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SOFTEKO\Update\Update 3- Loan Amortization Schedule Excel with Moratorium Period\"/>
    </mc:Choice>
  </mc:AlternateContent>
  <xr:revisionPtr revIDLastSave="0" documentId="13_ncr:1_{62484181-48B1-42CB-A7B8-D76EEE734B5C}" xr6:coauthVersionLast="47" xr6:coauthVersionMax="47" xr10:uidLastSave="{00000000-0000-0000-0000-000000000000}"/>
  <workbookProtection lockStructure="1"/>
  <bookViews>
    <workbookView xWindow="-108" yWindow="-108" windowWidth="23256" windowHeight="12456" firstSheet="1" activeTab="5" xr2:uid="{8BF38989-3EA0-4429-AAA4-2FBE4B3650FE}"/>
  </bookViews>
  <sheets>
    <sheet name="Named Ranges" sheetId="4" state="hidden" r:id="rId1"/>
    <sheet name="Home" sheetId="11" r:id="rId2"/>
    <sheet name="Amortization (EMI Change)" sheetId="6" r:id="rId3"/>
    <sheet name="Amortization MO Range (EMI CNG)" sheetId="9" r:id="rId4"/>
    <sheet name="Amortization (No EMI Change)" sheetId="3" r:id="rId5"/>
    <sheet name="Amortization MOR_RNG No EMI CNG" sheetId="10" r:id="rId6"/>
    <sheet name="Amortization MOR_RNG_Diff_Grace" sheetId="13" r:id="rId7"/>
  </sheets>
  <definedNames>
    <definedName name="apr" localSheetId="5">'Amortization MOR_RNG No EMI CNG'!$E$7</definedName>
    <definedName name="apr" localSheetId="6">'Amortization MOR_RNG_Diff_Grace'!$E$7</definedName>
    <definedName name="apr">'Amortization (No EMI Change)'!$E$7</definedName>
    <definedName name="apr_EMI_Change" localSheetId="2">'Amortization (EMI Change)'!$E$7</definedName>
    <definedName name="apr_EMI_Change" localSheetId="3">'Amortization MO Range (EMI CNG)'!$E$7</definedName>
    <definedName name="array" localSheetId="5">OFFSET('Amortization MOR_RNG No EMI CNG'!$B$20,0,0,COUNTA('Amortization MOR_RNG No EMI CNG'!$B$20:$B$2102),1)</definedName>
    <definedName name="array" localSheetId="6">OFFSET('Amortization MOR_RNG_Diff_Grace'!$B$21,0,0,COUNTA('Amortization MOR_RNG_Diff_Grace'!$B$21:$B$2103),1)</definedName>
    <definedName name="array">OFFSET('Amortization (No EMI Change)'!$B$19,0,0,COUNTA('Amortization (No EMI Change)'!$B$19:$B$2101),1)</definedName>
    <definedName name="array_EMI_Change" localSheetId="2">OFFSET('Amortization (EMI Change)'!$B$18,0,0,COUNTA('Amortization (EMI Change)'!$B$18:$B$2100),1)</definedName>
    <definedName name="array_EMI_Change" localSheetId="3">OFFSET('Amortization MO Range (EMI CNG)'!$B$20,0,0,COUNTA('Amortization MO Range (EMI CNG)'!$B$20:$B$2102),1)</definedName>
    <definedName name="array2" localSheetId="5">OFFSET('Amortization MOR_RNG No EMI CNG'!$AG$20,0,0,COUNTA('Amortization MOR_RNG No EMI CNG'!$AG$20:$AG$2102),1)</definedName>
    <definedName name="array2" localSheetId="6">OFFSET('Amortization MOR_RNG_Diff_Grace'!$AG$21,0,0,COUNTA('Amortization MOR_RNG_Diff_Grace'!$AG$21:$AG$2103),1)</definedName>
    <definedName name="array2">OFFSET('Amortization (No EMI Change)'!$AG$19,0,0,COUNTA('Amortization (No EMI Change)'!$AG$19:$AG$2101),1)</definedName>
    <definedName name="array2_EMI_Change" localSheetId="2">OFFSET('Amortization (EMI Change)'!$AG$18,0,0,COUNTA('Amortization (EMI Change)'!$AG$18:$AG$2100),1)</definedName>
    <definedName name="array2_EMI_Change" localSheetId="3">OFFSET('Amortization MO Range (EMI CNG)'!$AG$20,0,0,COUNTA('Amortization MO Range (EMI CNG)'!$AG$20:$AG$2102),1)</definedName>
    <definedName name="Compound_Rate" localSheetId="5">'Amortization MOR_RNG No EMI CNG'!$N$5</definedName>
    <definedName name="Compound_Rate" localSheetId="6">'Amortization MOR_RNG_Diff_Grace'!$N$5</definedName>
    <definedName name="Compound_Rate">'Amortization (No EMI Change)'!$N$5</definedName>
    <definedName name="Compound_Rate_EMI_Change" localSheetId="2">'Amortization (EMI Change)'!$N$5</definedName>
    <definedName name="Compound_Rate_EMI_Change" localSheetId="3">'Amortization MO Range (EMI CNG)'!$N$5</definedName>
    <definedName name="Dates" localSheetId="5">OFFSET('Amortization MOR_RNG No EMI CNG'!$E$20,0,0,COUNTA('Amortization MOR_RNG No EMI CNG'!$E$20:$E$2099),1)</definedName>
    <definedName name="Dates" localSheetId="6">OFFSET('Amortization MOR_RNG_Diff_Grace'!$E$21,0,0,COUNTA('Amortization MOR_RNG_Diff_Grace'!$E$21:$E$2100),1)</definedName>
    <definedName name="Dates">OFFSET('Amortization (No EMI Change)'!$E$19,0,0,COUNTA('Amortization (No EMI Change)'!$E$19:$E$2098),1)</definedName>
    <definedName name="Dates_EMI_Change" localSheetId="2">OFFSET('Amortization (EMI Change)'!$E$18,0,0,COUNTA('Amortization (EMI Change)'!$E$18:$E$2097),1)</definedName>
    <definedName name="Dates_EMI_Change" localSheetId="3">OFFSET('Amortization MO Range (EMI CNG)'!$E$20,0,0,COUNTA('Amortization MO Range (EMI CNG)'!$E$20:$E$2099),1)</definedName>
    <definedName name="Extra_Accrued_interest" localSheetId="5">OFFSET('Amortization MOR_RNG No EMI CNG'!$I$20,0,0,COUNTA('Amortization MOR_RNG No EMI CNG'!$I$20:$I$2099),1)</definedName>
    <definedName name="Extra_Accrued_interest" localSheetId="6">OFFSET('Amortization MOR_RNG_Diff_Grace'!$I$21,0,0,COUNTA('Amortization MOR_RNG_Diff_Grace'!$I$21:$I$2100),1)</definedName>
    <definedName name="Extra_Accrued_interest">OFFSET('Amortization (No EMI Change)'!$I$19,0,0,COUNTA('Amortization (No EMI Change)'!$I$19:$I$2098),1)</definedName>
    <definedName name="Extra_Accrued_interest_EMI_Change" localSheetId="2">OFFSET('Amortization (EMI Change)'!$I$18,0,0,COUNTA('Amortization (EMI Change)'!$I$18:$I$2097),1)</definedName>
    <definedName name="Extra_Accrued_interest_EMI_Change" localSheetId="3">OFFSET('Amortization MO Range (EMI CNG)'!$I$20,0,0,COUNTA('Amortization MO Range (EMI CNG)'!$I$20:$I$2099),1)</definedName>
    <definedName name="first_payment_date" localSheetId="5">'Amortization MOR_RNG No EMI CNG'!$E$8</definedName>
    <definedName name="first_payment_date" localSheetId="6">'Amortization MOR_RNG_Diff_Grace'!$E$8</definedName>
    <definedName name="first_payment_date">'Amortization (No EMI Change)'!$E$8</definedName>
    <definedName name="first_payment_date_EMI_Change" localSheetId="2">'Amortization (EMI Change)'!$E$8</definedName>
    <definedName name="first_payment_date_EMI_Change" localSheetId="3">'Amortization MO Range (EMI CNG)'!$E$8</definedName>
    <definedName name="interest_compounded" localSheetId="5">'Amortization MOR_RNG No EMI CNG'!$E$10</definedName>
    <definedName name="interest_compounded" localSheetId="6">'Amortization MOR_RNG_Diff_Grace'!$E$10</definedName>
    <definedName name="interest_compounded">'Amortization (No EMI Change)'!$E$10</definedName>
    <definedName name="interest_compounded_EMI_Change" localSheetId="2">'Amortization (EMI Change)'!$E$10</definedName>
    <definedName name="interest_compounded_EMI_Change" localSheetId="3">'Amortization MO Range (EMI CNG)'!$E$10</definedName>
    <definedName name="Interest_Paid" localSheetId="5">OFFSET('Amortization MOR_RNG No EMI CNG'!$AJ$20,0,0,COUNTA('Amortization MOR_RNG No EMI CNG'!$AJ$20:$AJ$2099),1)</definedName>
    <definedName name="Interest_Paid" localSheetId="6">OFFSET('Amortization MOR_RNG_Diff_Grace'!$AJ$21,0,0,COUNTA('Amortization MOR_RNG_Diff_Grace'!$AJ$21:$AJ$2100),1)</definedName>
    <definedName name="Interest_Paid">OFFSET('Amortization (No EMI Change)'!$AJ$19,0,0,COUNTA('Amortization (No EMI Change)'!$AJ$19:$AJ$2098),1)</definedName>
    <definedName name="Interest_Paid_EMI_Change" localSheetId="2">OFFSET('Amortization (EMI Change)'!$AJ$18,0,0,COUNTA('Amortization (EMI Change)'!$AJ$18:$AJ$2097),1)</definedName>
    <definedName name="Interest_Paid_EMI_Change" localSheetId="3">OFFSET('Amortization MO Range (EMI CNG)'!$AJ$20,0,0,COUNTA('Amortization MO Range (EMI CNG)'!$AJ$20:$AJ$2099),1)</definedName>
    <definedName name="Interest_Paid_Moratorium" localSheetId="5">OFFSET('Amortization MOR_RNG No EMI CNG'!$G$20,0,0,COUNTA('Amortization MOR_RNG No EMI CNG'!$G$20:$G$2099),1)</definedName>
    <definedName name="Interest_Paid_Moratorium" localSheetId="6">OFFSET('Amortization MOR_RNG_Diff_Grace'!$G$21,0,0,COUNTA('Amortization MOR_RNG_Diff_Grace'!$G$21:$G$2100),1)</definedName>
    <definedName name="Interest_Paid_Moratorium">OFFSET('Amortization (No EMI Change)'!$G$19,0,0,COUNTA('Amortization (No EMI Change)'!$G$19:$G$2098),1)</definedName>
    <definedName name="Interest_Paid_Moratorium_EMI_Change" localSheetId="2">OFFSET('Amortization (EMI Change)'!$G$18,0,0,COUNTA('Amortization (EMI Change)'!$G$18:$G$2097),1)</definedName>
    <definedName name="Interest_Paid_Moratorium_EMI_Change" localSheetId="3">OFFSET('Amortization MO Range (EMI CNG)'!$G$20,0,0,COUNTA('Amortization MO Range (EMI CNG)'!$G$20:$G$2099),1)</definedName>
    <definedName name="loan" localSheetId="5">'Amortization MOR_RNG No EMI CNG'!$E$6</definedName>
    <definedName name="loan" localSheetId="6">'Amortization MOR_RNG_Diff_Grace'!$E$6</definedName>
    <definedName name="loan">'Amortization (No EMI Change)'!$E$6</definedName>
    <definedName name="loan_EMI_Change" localSheetId="2">'Amortization (EMI Change)'!$E$6</definedName>
    <definedName name="loan_EMI_Change" localSheetId="3">'Amortization MO Range (EMI CNG)'!$E$6</definedName>
    <definedName name="Monthly">'Named Ranges'!$J$1:$J$9</definedName>
    <definedName name="nper" localSheetId="5">'Amortization MOR_RNG No EMI CNG'!$E$15</definedName>
    <definedName name="nper" localSheetId="6">'Amortization MOR_RNG_Diff_Grace'!$E$16</definedName>
    <definedName name="nper">'Amortization (No EMI Change)'!$E$14</definedName>
    <definedName name="nper_EMI_Change" localSheetId="2">'Amortization (EMI Change)'!$E$13</definedName>
    <definedName name="nper_EMI_Change" localSheetId="3">'Amortization MO Range (EMI CNG)'!$E$15</definedName>
    <definedName name="payment" localSheetId="5">'Amortization MOR_RNG No EMI CNG'!$E$16</definedName>
    <definedName name="payment" localSheetId="6">'Amortization MOR_RNG_Diff_Grace'!$E$17</definedName>
    <definedName name="payment">'Amortization (No EMI Change)'!$E$15</definedName>
    <definedName name="payment_due">'Named Ranges'!$A$2:$A$9</definedName>
    <definedName name="payment_EMI_Change" localSheetId="2">'Amortization (EMI Change)'!$E$14</definedName>
    <definedName name="payment_EMI_Change" localSheetId="3">'Amortization MO Range (EMI CNG)'!$E$16</definedName>
    <definedName name="payment_frequency" localSheetId="5">'Amortization MOR_RNG No EMI CNG'!$E$11</definedName>
    <definedName name="payment_frequency" localSheetId="6">'Amortization MOR_RNG_Diff_Grace'!$E$11</definedName>
    <definedName name="payment_frequency">'Amortization (No EMI Change)'!$E$11</definedName>
    <definedName name="payment_frequency_EMI_Change" localSheetId="2">'Amortization (EMI Change)'!$E$11</definedName>
    <definedName name="payment_frequency_EMI_Change" localSheetId="3">'Amortization MO Range (EMI CNG)'!$E$11</definedName>
    <definedName name="Payment_Type" localSheetId="5">'Amortization MOR_RNG No EMI CNG'!$E$14</definedName>
    <definedName name="Payment_Type" localSheetId="6">'Amortization MOR_RNG_Diff_Grace'!$E$15</definedName>
    <definedName name="Payment_Type">'Amortization (No EMI Change)'!$E$13</definedName>
    <definedName name="Payment_Type_EMI_Change" localSheetId="2">'Amortization (EMI Change)'!$E$12</definedName>
    <definedName name="Payment_Type_EMI_Change" localSheetId="3">'Amortization MO Range (EMI CNG)'!$E$14</definedName>
    <definedName name="payment_types">'Named Ranges'!$G$1:$G$2</definedName>
    <definedName name="periodic_table">'Named Ranges'!$A$1:$E$9</definedName>
    <definedName name="Principal_Paid" localSheetId="5">OFFSET('Amortization MOR_RNG No EMI CNG'!$AK$20,0,0,COUNTA('Amortization MOR_RNG No EMI CNG'!$AK$20:$AK$2099),1)</definedName>
    <definedName name="Principal_Paid" localSheetId="6">OFFSET('Amortization MOR_RNG_Diff_Grace'!$AK$21,0,0,COUNTA('Amortization MOR_RNG_Diff_Grace'!$AK$21:$AK$2100),1)</definedName>
    <definedName name="Principal_Paid">OFFSET('Amortization (No EMI Change)'!$AK$19,0,0,COUNTA('Amortization (No EMI Change)'!$AK$19:$AK$2098),1)</definedName>
    <definedName name="Principal_Paid_EMI_Change" localSheetId="2">OFFSET('Amortization (EMI Change)'!$AK$18,0,0,COUNTA('Amortization (EMI Change)'!$AK$18:$AK$2097),1)</definedName>
    <definedName name="Principal_Paid_EMI_Change" localSheetId="3">OFFSET('Amortization MO Range (EMI CNG)'!$AK$20,0,0,COUNTA('Amortization MO Range (EMI CNG)'!$AK$20:$AK$2099),1)</definedName>
    <definedName name="Principal_Paid_Moratorium" localSheetId="5">OFFSET('Amortization MOR_RNG No EMI CNG'!$H$20,0,0,COUNTA('Amortization MOR_RNG No EMI CNG'!$H$20:$H$2099),1)</definedName>
    <definedName name="Principal_Paid_Moratorium" localSheetId="6">OFFSET('Amortization MOR_RNG_Diff_Grace'!$H$21,0,0,COUNTA('Amortization MOR_RNG_Diff_Grace'!$H$21:$H$2100),1)</definedName>
    <definedName name="Principal_Paid_Moratorium">OFFSET('Amortization (No EMI Change)'!$H$19,0,0,COUNTA('Amortization (No EMI Change)'!$H$19:$H$2098),1)</definedName>
    <definedName name="Principal_Paid_Moratorium_EMI_Change" localSheetId="2">OFFSET('Amortization (EMI Change)'!$H$18,0,0,COUNTA('Amortization (EMI Change)'!$H$18:$H$2097),1)</definedName>
    <definedName name="Principal_Paid_Moratorium_EMI_Change" localSheetId="3">OFFSET('Amortization MO Range (EMI CNG)'!$H$20,0,0,COUNTA('Amortization MO Range (EMI CNG)'!$H$20:$H$2099),1)</definedName>
    <definedName name="term" localSheetId="5">'Amortization MOR_RNG No EMI CNG'!$E$5</definedName>
    <definedName name="term" localSheetId="6">'Amortization MOR_RNG_Diff_Grace'!$E$5</definedName>
    <definedName name="term">'Amortization (No EMI Change)'!$E$5</definedName>
    <definedName name="term_EMI_Change" localSheetId="2">'Amortization (EMI Change)'!$E$5</definedName>
    <definedName name="term_EMI_Change" localSheetId="3">'Amortization MO Range (EMI CNG)'!$E$5</definedName>
    <definedName name="weekly">'Named Ranges'!$I$1:$I$9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5" i="10" l="1"/>
  <c r="N5" i="10"/>
  <c r="J19" i="10"/>
  <c r="B20" i="10" s="1"/>
  <c r="C20" i="10" s="1"/>
  <c r="F13" i="10"/>
  <c r="J5" i="3"/>
  <c r="J11" i="3"/>
  <c r="N5" i="3"/>
  <c r="J18" i="3"/>
  <c r="B19" i="3" s="1"/>
  <c r="J5" i="9"/>
  <c r="N5" i="9"/>
  <c r="J19" i="9"/>
  <c r="J5" i="6"/>
  <c r="J11" i="6"/>
  <c r="N5" i="6"/>
  <c r="J17" i="6"/>
  <c r="J5" i="13"/>
  <c r="N5" i="13"/>
  <c r="J20" i="13"/>
  <c r="B21" i="13" s="1"/>
  <c r="E21" i="13" s="1"/>
  <c r="E16" i="13"/>
  <c r="F12" i="13" s="1"/>
  <c r="AL20" i="13"/>
  <c r="AG21" i="13" s="1"/>
  <c r="AH21" i="13" s="1"/>
  <c r="E15" i="13"/>
  <c r="M9" i="13"/>
  <c r="I9" i="13"/>
  <c r="I12" i="3"/>
  <c r="I12" i="10"/>
  <c r="AL19" i="10"/>
  <c r="AG20" i="10" s="1"/>
  <c r="AH20" i="10" s="1"/>
  <c r="E15" i="10"/>
  <c r="E14" i="10"/>
  <c r="M9" i="10"/>
  <c r="I9" i="10"/>
  <c r="AL19" i="9"/>
  <c r="AG20" i="9" s="1"/>
  <c r="E15" i="9"/>
  <c r="E14" i="9"/>
  <c r="M9" i="9"/>
  <c r="I9" i="9"/>
  <c r="F12" i="10" l="1"/>
  <c r="F13" i="9"/>
  <c r="F12" i="9"/>
  <c r="E17" i="13"/>
  <c r="F13" i="13"/>
  <c r="I19" i="3"/>
  <c r="D19" i="3"/>
  <c r="E19" i="3"/>
  <c r="AJ21" i="13"/>
  <c r="AI21" i="13"/>
  <c r="C21" i="13"/>
  <c r="G21" i="13" s="1"/>
  <c r="G20" i="10"/>
  <c r="AJ20" i="10"/>
  <c r="E16" i="10"/>
  <c r="F20" i="10" s="1"/>
  <c r="I20" i="10"/>
  <c r="E20" i="10"/>
  <c r="D20" i="10"/>
  <c r="E16" i="9"/>
  <c r="AH20" i="9"/>
  <c r="AJ20" i="9"/>
  <c r="B20" i="9"/>
  <c r="AL17" i="6"/>
  <c r="AG18" i="6" s="1"/>
  <c r="B18" i="6"/>
  <c r="E13" i="6"/>
  <c r="E12" i="6"/>
  <c r="M9" i="6"/>
  <c r="I9" i="6"/>
  <c r="AK21" i="13" l="1"/>
  <c r="I21" i="13"/>
  <c r="F21" i="13"/>
  <c r="H21" i="13" s="1"/>
  <c r="D21" i="13"/>
  <c r="AI20" i="9"/>
  <c r="AK20" i="9" s="1"/>
  <c r="H20" i="10"/>
  <c r="AI20" i="10"/>
  <c r="AK20" i="10" s="1"/>
  <c r="C20" i="9"/>
  <c r="D20" i="9" s="1"/>
  <c r="E20" i="9"/>
  <c r="D18" i="6"/>
  <c r="AH18" i="6"/>
  <c r="AJ18" i="6"/>
  <c r="E18" i="6"/>
  <c r="G18" i="6"/>
  <c r="I18" i="6"/>
  <c r="E14" i="6"/>
  <c r="F18" i="6" s="1"/>
  <c r="AL21" i="13" l="1"/>
  <c r="AG22" i="13" s="1"/>
  <c r="J20" i="10"/>
  <c r="B21" i="10" s="1"/>
  <c r="AL20" i="10"/>
  <c r="AG21" i="10" s="1"/>
  <c r="AL20" i="9"/>
  <c r="AG21" i="9" s="1"/>
  <c r="J21" i="13"/>
  <c r="F20" i="9"/>
  <c r="G20" i="9"/>
  <c r="I20" i="9"/>
  <c r="H18" i="6"/>
  <c r="J18" i="6" s="1"/>
  <c r="B19" i="6" s="1"/>
  <c r="AI18" i="6"/>
  <c r="AK18" i="6" s="1"/>
  <c r="AH22" i="13" l="1"/>
  <c r="AJ22" i="13"/>
  <c r="AI22" i="13"/>
  <c r="AK22" i="13" s="1"/>
  <c r="AI21" i="10"/>
  <c r="C21" i="10"/>
  <c r="AJ21" i="10"/>
  <c r="AH21" i="10"/>
  <c r="AI21" i="9"/>
  <c r="AJ21" i="9"/>
  <c r="AH21" i="9"/>
  <c r="B22" i="13"/>
  <c r="H20" i="9"/>
  <c r="J20" i="9" s="1"/>
  <c r="B21" i="9" s="1"/>
  <c r="C21" i="9" s="1"/>
  <c r="E21" i="10"/>
  <c r="G19" i="6"/>
  <c r="F19" i="6"/>
  <c r="E19" i="6"/>
  <c r="AL18" i="6"/>
  <c r="AG19" i="6" s="1"/>
  <c r="G21" i="10" l="1"/>
  <c r="I21" i="10"/>
  <c r="AK21" i="10"/>
  <c r="AK21" i="9"/>
  <c r="AL22" i="13"/>
  <c r="AG23" i="13" s="1"/>
  <c r="AI23" i="13" s="1"/>
  <c r="D21" i="10"/>
  <c r="F21" i="10"/>
  <c r="H21" i="10" s="1"/>
  <c r="AL21" i="9"/>
  <c r="AG22" i="9" s="1"/>
  <c r="E22" i="13"/>
  <c r="C22" i="13"/>
  <c r="I22" i="13" s="1"/>
  <c r="AL21" i="10"/>
  <c r="AG22" i="10" s="1"/>
  <c r="E21" i="9"/>
  <c r="I21" i="9"/>
  <c r="F21" i="9"/>
  <c r="G21" i="9"/>
  <c r="D21" i="9"/>
  <c r="D19" i="6"/>
  <c r="AI19" i="6"/>
  <c r="AH19" i="6"/>
  <c r="AJ19" i="6"/>
  <c r="I19" i="6"/>
  <c r="AJ23" i="13" l="1"/>
  <c r="AK23" i="13" s="1"/>
  <c r="AL23" i="13" s="1"/>
  <c r="AG24" i="13" s="1"/>
  <c r="AH23" i="13"/>
  <c r="J21" i="10"/>
  <c r="B22" i="10" s="1"/>
  <c r="AJ22" i="9"/>
  <c r="AH22" i="9"/>
  <c r="AI22" i="9"/>
  <c r="AK22" i="9" s="1"/>
  <c r="F22" i="13"/>
  <c r="G22" i="13"/>
  <c r="D22" i="13"/>
  <c r="AI22" i="10"/>
  <c r="AH22" i="10"/>
  <c r="AJ22" i="10"/>
  <c r="H21" i="9"/>
  <c r="H19" i="6"/>
  <c r="AK19" i="6"/>
  <c r="C22" i="10" l="1"/>
  <c r="I22" i="10" s="1"/>
  <c r="J21" i="9"/>
  <c r="B22" i="9" s="1"/>
  <c r="AL22" i="9"/>
  <c r="AG23" i="9" s="1"/>
  <c r="J19" i="6"/>
  <c r="B20" i="6" s="1"/>
  <c r="H22" i="13"/>
  <c r="AI24" i="13"/>
  <c r="AH24" i="13"/>
  <c r="AJ24" i="13"/>
  <c r="AK24" i="13" s="1"/>
  <c r="AK22" i="10"/>
  <c r="E22" i="10"/>
  <c r="G22" i="10"/>
  <c r="AL19" i="6"/>
  <c r="AG20" i="6" s="1"/>
  <c r="F22" i="10" l="1"/>
  <c r="D22" i="10"/>
  <c r="G20" i="6"/>
  <c r="J22" i="13"/>
  <c r="B23" i="13" s="1"/>
  <c r="AL22" i="10"/>
  <c r="AG23" i="10" s="1"/>
  <c r="AI23" i="9"/>
  <c r="AK23" i="9" s="1"/>
  <c r="C22" i="9"/>
  <c r="I22" i="9" s="1"/>
  <c r="AJ23" i="9"/>
  <c r="AH23" i="9"/>
  <c r="E20" i="6"/>
  <c r="F20" i="6"/>
  <c r="AJ20" i="6"/>
  <c r="AL24" i="13"/>
  <c r="AG25" i="13" s="1"/>
  <c r="H22" i="10"/>
  <c r="E22" i="9"/>
  <c r="AH20" i="6"/>
  <c r="AI20" i="6"/>
  <c r="D20" i="6"/>
  <c r="I20" i="6"/>
  <c r="AH23" i="10" l="1"/>
  <c r="G22" i="9"/>
  <c r="D22" i="9"/>
  <c r="F22" i="9"/>
  <c r="H22" i="9" s="1"/>
  <c r="J22" i="10"/>
  <c r="B23" i="10" s="1"/>
  <c r="AI23" i="10"/>
  <c r="AJ23" i="10"/>
  <c r="AK23" i="10" s="1"/>
  <c r="AL23" i="9"/>
  <c r="AG24" i="9" s="1"/>
  <c r="AK20" i="6"/>
  <c r="E23" i="13"/>
  <c r="C23" i="13"/>
  <c r="AI25" i="13"/>
  <c r="AH25" i="13"/>
  <c r="AJ25" i="13"/>
  <c r="H20" i="6"/>
  <c r="AL20" i="6" l="1"/>
  <c r="AG21" i="6" s="1"/>
  <c r="G23" i="13"/>
  <c r="C23" i="10"/>
  <c r="G23" i="10" s="1"/>
  <c r="AL23" i="10"/>
  <c r="AG24" i="10" s="1"/>
  <c r="AH24" i="10" s="1"/>
  <c r="AJ24" i="9"/>
  <c r="AI24" i="9"/>
  <c r="AK24" i="9" s="1"/>
  <c r="AH24" i="9"/>
  <c r="J20" i="6"/>
  <c r="B21" i="6" s="1"/>
  <c r="AJ21" i="6"/>
  <c r="F23" i="13"/>
  <c r="H23" i="13" s="1"/>
  <c r="I23" i="13"/>
  <c r="AK25" i="13"/>
  <c r="AL25" i="13" s="1"/>
  <c r="AG26" i="13" s="1"/>
  <c r="D23" i="13"/>
  <c r="E23" i="10"/>
  <c r="J22" i="9"/>
  <c r="AH21" i="6"/>
  <c r="AI21" i="6"/>
  <c r="AK21" i="6" s="1"/>
  <c r="I23" i="10" l="1"/>
  <c r="D23" i="10"/>
  <c r="AJ24" i="10"/>
  <c r="AI24" i="10"/>
  <c r="AK24" i="10" s="1"/>
  <c r="AL24" i="10" s="1"/>
  <c r="AG25" i="10" s="1"/>
  <c r="F23" i="10"/>
  <c r="H23" i="10" s="1"/>
  <c r="AL24" i="9"/>
  <c r="AG25" i="9" s="1"/>
  <c r="AI25" i="9" s="1"/>
  <c r="G21" i="6"/>
  <c r="J23" i="13"/>
  <c r="AI26" i="13"/>
  <c r="AH26" i="13"/>
  <c r="AJ26" i="13"/>
  <c r="E21" i="6"/>
  <c r="B23" i="9"/>
  <c r="F21" i="6"/>
  <c r="AL21" i="6"/>
  <c r="AG22" i="6" s="1"/>
  <c r="I21" i="6"/>
  <c r="D21" i="6"/>
  <c r="AH25" i="9" l="1"/>
  <c r="AJ25" i="9"/>
  <c r="J23" i="10"/>
  <c r="B24" i="10" s="1"/>
  <c r="E24" i="10" s="1"/>
  <c r="C23" i="9"/>
  <c r="F23" i="9" s="1"/>
  <c r="AJ22" i="6"/>
  <c r="AK26" i="13"/>
  <c r="AL26" i="13" s="1"/>
  <c r="AG27" i="13" s="1"/>
  <c r="AI27" i="13" s="1"/>
  <c r="B24" i="13"/>
  <c r="AK25" i="9"/>
  <c r="AL25" i="9" s="1"/>
  <c r="AG26" i="9" s="1"/>
  <c r="AI26" i="9" s="1"/>
  <c r="AI25" i="10"/>
  <c r="AH25" i="10"/>
  <c r="AJ25" i="10"/>
  <c r="AH22" i="6"/>
  <c r="AI22" i="6"/>
  <c r="E23" i="9"/>
  <c r="H21" i="6"/>
  <c r="G23" i="9" l="1"/>
  <c r="D23" i="9"/>
  <c r="AK22" i="6"/>
  <c r="AL22" i="6" s="1"/>
  <c r="AG23" i="6" s="1"/>
  <c r="AH23" i="6" s="1"/>
  <c r="I23" i="9"/>
  <c r="C24" i="10"/>
  <c r="J21" i="6"/>
  <c r="B22" i="6" s="1"/>
  <c r="AJ27" i="13"/>
  <c r="AK27" i="13" s="1"/>
  <c r="AL27" i="13" s="1"/>
  <c r="AG28" i="13" s="1"/>
  <c r="AI28" i="13" s="1"/>
  <c r="AH27" i="13"/>
  <c r="E24" i="13"/>
  <c r="C24" i="13"/>
  <c r="AJ26" i="9"/>
  <c r="AK26" i="9" s="1"/>
  <c r="AL26" i="9" s="1"/>
  <c r="AG27" i="9" s="1"/>
  <c r="AI27" i="9" s="1"/>
  <c r="AH26" i="9"/>
  <c r="AK25" i="10"/>
  <c r="AL25" i="10" s="1"/>
  <c r="AG26" i="10" s="1"/>
  <c r="AI26" i="10" s="1"/>
  <c r="H23" i="9"/>
  <c r="AJ23" i="6" l="1"/>
  <c r="AI23" i="6"/>
  <c r="F24" i="13"/>
  <c r="I24" i="10"/>
  <c r="F24" i="10"/>
  <c r="G24" i="10"/>
  <c r="D24" i="10"/>
  <c r="J23" i="9"/>
  <c r="B24" i="9" s="1"/>
  <c r="G22" i="6"/>
  <c r="AJ28" i="13"/>
  <c r="AK28" i="13" s="1"/>
  <c r="AL28" i="13" s="1"/>
  <c r="AG29" i="13" s="1"/>
  <c r="AH28" i="13"/>
  <c r="I24" i="13"/>
  <c r="G24" i="13"/>
  <c r="D24" i="13"/>
  <c r="AJ26" i="10"/>
  <c r="AK26" i="10" s="1"/>
  <c r="AL26" i="10" s="1"/>
  <c r="AG27" i="10" s="1"/>
  <c r="AI27" i="10" s="1"/>
  <c r="AH26" i="10"/>
  <c r="AJ27" i="9"/>
  <c r="AK27" i="9" s="1"/>
  <c r="AL27" i="9" s="1"/>
  <c r="AG28" i="9" s="1"/>
  <c r="AI28" i="9" s="1"/>
  <c r="AH27" i="9"/>
  <c r="E22" i="6"/>
  <c r="F22" i="6"/>
  <c r="D22" i="6"/>
  <c r="AK23" i="6"/>
  <c r="AL23" i="6" s="1"/>
  <c r="AG24" i="6" s="1"/>
  <c r="AH24" i="6" s="1"/>
  <c r="I22" i="6"/>
  <c r="H24" i="13" l="1"/>
  <c r="J24" i="13" s="1"/>
  <c r="H24" i="10"/>
  <c r="C24" i="9"/>
  <c r="AI29" i="13"/>
  <c r="AH29" i="13"/>
  <c r="AJ29" i="13"/>
  <c r="AJ27" i="10"/>
  <c r="AK27" i="10" s="1"/>
  <c r="AL27" i="10" s="1"/>
  <c r="AG28" i="10" s="1"/>
  <c r="AI28" i="10" s="1"/>
  <c r="AH27" i="10"/>
  <c r="AJ28" i="9"/>
  <c r="AK28" i="9" s="1"/>
  <c r="AL28" i="9" s="1"/>
  <c r="AG29" i="9" s="1"/>
  <c r="AI29" i="9" s="1"/>
  <c r="AH28" i="9"/>
  <c r="E24" i="9"/>
  <c r="H22" i="6"/>
  <c r="AI24" i="6"/>
  <c r="AJ24" i="6"/>
  <c r="D24" i="9" l="1"/>
  <c r="J24" i="10"/>
  <c r="B25" i="10" s="1"/>
  <c r="F24" i="9"/>
  <c r="I24" i="9"/>
  <c r="G24" i="9"/>
  <c r="J22" i="6"/>
  <c r="B23" i="6" s="1"/>
  <c r="AK29" i="13"/>
  <c r="AL29" i="13" s="1"/>
  <c r="AG30" i="13" s="1"/>
  <c r="B25" i="13"/>
  <c r="AK24" i="6"/>
  <c r="AL24" i="6" s="1"/>
  <c r="AG25" i="6" s="1"/>
  <c r="AI25" i="6" s="1"/>
  <c r="AJ29" i="9"/>
  <c r="AK29" i="9" s="1"/>
  <c r="AL29" i="9" s="1"/>
  <c r="AG30" i="9" s="1"/>
  <c r="AI30" i="9" s="1"/>
  <c r="AJ28" i="10"/>
  <c r="AK28" i="10" s="1"/>
  <c r="AL28" i="10" s="1"/>
  <c r="AG29" i="10" s="1"/>
  <c r="AI29" i="10" s="1"/>
  <c r="AH28" i="10"/>
  <c r="AH29" i="9"/>
  <c r="H24" i="9" l="1"/>
  <c r="C25" i="10"/>
  <c r="D25" i="10" s="1"/>
  <c r="E25" i="10"/>
  <c r="G25" i="10"/>
  <c r="J24" i="9"/>
  <c r="B25" i="9" s="1"/>
  <c r="G23" i="6"/>
  <c r="AJ30" i="13"/>
  <c r="AH30" i="13"/>
  <c r="AI30" i="13"/>
  <c r="AK30" i="13" s="1"/>
  <c r="AL30" i="13" s="1"/>
  <c r="AG31" i="13" s="1"/>
  <c r="AJ25" i="6"/>
  <c r="AK25" i="6" s="1"/>
  <c r="AL25" i="6" s="1"/>
  <c r="AG26" i="6" s="1"/>
  <c r="AI26" i="6" s="1"/>
  <c r="AH25" i="6"/>
  <c r="E25" i="13"/>
  <c r="C25" i="13"/>
  <c r="AJ29" i="10"/>
  <c r="AK29" i="10" s="1"/>
  <c r="AL29" i="10" s="1"/>
  <c r="AG30" i="10" s="1"/>
  <c r="AH30" i="10" s="1"/>
  <c r="AH29" i="10"/>
  <c r="E23" i="6"/>
  <c r="AJ30" i="9"/>
  <c r="AK30" i="9" s="1"/>
  <c r="AL30" i="9" s="1"/>
  <c r="AG31" i="9" s="1"/>
  <c r="AH30" i="9"/>
  <c r="F23" i="6"/>
  <c r="G25" i="13" l="1"/>
  <c r="F25" i="10"/>
  <c r="H25" i="10" s="1"/>
  <c r="I25" i="10"/>
  <c r="C25" i="9"/>
  <c r="AJ26" i="6"/>
  <c r="AK26" i="6" s="1"/>
  <c r="AL26" i="6" s="1"/>
  <c r="AG27" i="6" s="1"/>
  <c r="AH27" i="6" s="1"/>
  <c r="AH26" i="6"/>
  <c r="AI31" i="13"/>
  <c r="AJ31" i="13"/>
  <c r="AH31" i="13"/>
  <c r="F25" i="13"/>
  <c r="I25" i="13"/>
  <c r="D25" i="13"/>
  <c r="AJ30" i="10"/>
  <c r="AI30" i="10"/>
  <c r="AI31" i="9"/>
  <c r="AJ31" i="9"/>
  <c r="AH31" i="9"/>
  <c r="E25" i="9"/>
  <c r="G25" i="9"/>
  <c r="F25" i="9"/>
  <c r="D23" i="6"/>
  <c r="I23" i="6"/>
  <c r="D25" i="9" l="1"/>
  <c r="H25" i="13"/>
  <c r="J25" i="10"/>
  <c r="B26" i="10" s="1"/>
  <c r="E26" i="10" s="1"/>
  <c r="AJ27" i="6"/>
  <c r="AK27" i="6" s="1"/>
  <c r="AL27" i="6" s="1"/>
  <c r="AG28" i="6" s="1"/>
  <c r="AI28" i="6" s="1"/>
  <c r="AI27" i="6"/>
  <c r="AK31" i="13"/>
  <c r="AL31" i="13" s="1"/>
  <c r="AG32" i="13" s="1"/>
  <c r="AI32" i="13" s="1"/>
  <c r="J25" i="13"/>
  <c r="AK30" i="10"/>
  <c r="AL30" i="10" s="1"/>
  <c r="AG31" i="10" s="1"/>
  <c r="AI31" i="10" s="1"/>
  <c r="AK31" i="9"/>
  <c r="AL31" i="9" s="1"/>
  <c r="AG32" i="9" s="1"/>
  <c r="H25" i="9"/>
  <c r="I25" i="9"/>
  <c r="H23" i="6"/>
  <c r="C26" i="10" l="1"/>
  <c r="D26" i="10" s="1"/>
  <c r="J23" i="6"/>
  <c r="B24" i="6" s="1"/>
  <c r="G24" i="6" s="1"/>
  <c r="AH32" i="13"/>
  <c r="AJ32" i="13"/>
  <c r="AK32" i="13" s="1"/>
  <c r="AL32" i="13" s="1"/>
  <c r="AG33" i="13" s="1"/>
  <c r="B26" i="13"/>
  <c r="AJ31" i="10"/>
  <c r="AK31" i="10" s="1"/>
  <c r="AL31" i="10" s="1"/>
  <c r="AG32" i="10" s="1"/>
  <c r="AI32" i="10" s="1"/>
  <c r="AH31" i="10"/>
  <c r="J25" i="9"/>
  <c r="B26" i="9" s="1"/>
  <c r="AJ32" i="9"/>
  <c r="AH32" i="9"/>
  <c r="AI32" i="9"/>
  <c r="AK32" i="9" s="1"/>
  <c r="AL32" i="9" s="1"/>
  <c r="AG33" i="9" s="1"/>
  <c r="AH28" i="6"/>
  <c r="AJ28" i="6"/>
  <c r="AK28" i="6" s="1"/>
  <c r="AL28" i="6" s="1"/>
  <c r="AG29" i="6" s="1"/>
  <c r="AI29" i="6" s="1"/>
  <c r="G26" i="10" l="1"/>
  <c r="I26" i="10"/>
  <c r="F26" i="10"/>
  <c r="H26" i="10" s="1"/>
  <c r="J26" i="10" s="1"/>
  <c r="B27" i="10" s="1"/>
  <c r="C26" i="9"/>
  <c r="AI33" i="13"/>
  <c r="AJ33" i="13"/>
  <c r="AH33" i="13"/>
  <c r="E26" i="13"/>
  <c r="C26" i="13"/>
  <c r="AH29" i="6"/>
  <c r="I26" i="9"/>
  <c r="G26" i="9"/>
  <c r="E26" i="9"/>
  <c r="F26" i="9"/>
  <c r="AH32" i="10"/>
  <c r="AJ32" i="10"/>
  <c r="AK32" i="10" s="1"/>
  <c r="AL32" i="10" s="1"/>
  <c r="AG33" i="10" s="1"/>
  <c r="AJ29" i="6"/>
  <c r="AK29" i="6" s="1"/>
  <c r="AL29" i="6" s="1"/>
  <c r="AG30" i="6" s="1"/>
  <c r="AJ30" i="6" s="1"/>
  <c r="AH33" i="9"/>
  <c r="AI33" i="9"/>
  <c r="AJ33" i="9"/>
  <c r="E24" i="6"/>
  <c r="F24" i="6"/>
  <c r="D24" i="6"/>
  <c r="I24" i="6"/>
  <c r="D26" i="9" l="1"/>
  <c r="D26" i="13"/>
  <c r="C27" i="10"/>
  <c r="D27" i="10" s="1"/>
  <c r="E27" i="10"/>
  <c r="AK33" i="13"/>
  <c r="AL33" i="13" s="1"/>
  <c r="AG34" i="13" s="1"/>
  <c r="AJ34" i="13" s="1"/>
  <c r="F26" i="13"/>
  <c r="G26" i="13"/>
  <c r="I26" i="13"/>
  <c r="H26" i="9"/>
  <c r="J26" i="9" s="1"/>
  <c r="B27" i="9" s="1"/>
  <c r="C27" i="9" s="1"/>
  <c r="G27" i="9" s="1"/>
  <c r="AH30" i="6"/>
  <c r="AI30" i="6"/>
  <c r="AI33" i="10"/>
  <c r="AK33" i="10" s="1"/>
  <c r="AL33" i="10" s="1"/>
  <c r="AG34" i="10" s="1"/>
  <c r="AH33" i="10"/>
  <c r="AJ33" i="10"/>
  <c r="AK33" i="9"/>
  <c r="AL33" i="9" s="1"/>
  <c r="AG34" i="9" s="1"/>
  <c r="AH34" i="9" s="1"/>
  <c r="AK30" i="6"/>
  <c r="AL30" i="6" s="1"/>
  <c r="AG31" i="6" s="1"/>
  <c r="AH31" i="6" s="1"/>
  <c r="H24" i="6"/>
  <c r="J24" i="6" s="1"/>
  <c r="I27" i="10" l="1"/>
  <c r="F27" i="10"/>
  <c r="G27" i="10"/>
  <c r="AH34" i="13"/>
  <c r="AI34" i="13"/>
  <c r="AK34" i="13" s="1"/>
  <c r="AL34" i="13" s="1"/>
  <c r="AG35" i="13" s="1"/>
  <c r="H26" i="13"/>
  <c r="J26" i="13" s="1"/>
  <c r="B27" i="13" s="1"/>
  <c r="AI31" i="6"/>
  <c r="E27" i="9"/>
  <c r="D27" i="9"/>
  <c r="F27" i="9"/>
  <c r="H27" i="9" s="1"/>
  <c r="I27" i="9"/>
  <c r="AJ31" i="6"/>
  <c r="AI34" i="10"/>
  <c r="AK34" i="10" s="1"/>
  <c r="AL34" i="10" s="1"/>
  <c r="AG35" i="10" s="1"/>
  <c r="AH34" i="10"/>
  <c r="AJ34" i="10"/>
  <c r="AJ34" i="9"/>
  <c r="AI34" i="9"/>
  <c r="AK34" i="9" s="1"/>
  <c r="AL34" i="9" s="1"/>
  <c r="AG35" i="9" s="1"/>
  <c r="AJ35" i="9" s="1"/>
  <c r="AK31" i="6"/>
  <c r="AL31" i="6" s="1"/>
  <c r="AG32" i="6" s="1"/>
  <c r="AI32" i="6" s="1"/>
  <c r="B25" i="6"/>
  <c r="G25" i="6" s="1"/>
  <c r="H27" i="10" l="1"/>
  <c r="J27" i="10" s="1"/>
  <c r="B28" i="10" s="1"/>
  <c r="C28" i="10" s="1"/>
  <c r="AJ35" i="13"/>
  <c r="AH35" i="13"/>
  <c r="AI35" i="13"/>
  <c r="E27" i="13"/>
  <c r="C27" i="13"/>
  <c r="J27" i="9"/>
  <c r="B28" i="9" s="1"/>
  <c r="C28" i="9" s="1"/>
  <c r="D28" i="9" s="1"/>
  <c r="AI35" i="10"/>
  <c r="AJ35" i="10"/>
  <c r="AK35" i="10" s="1"/>
  <c r="AL35" i="10" s="1"/>
  <c r="AG36" i="10" s="1"/>
  <c r="AH35" i="10"/>
  <c r="AI35" i="9"/>
  <c r="AH35" i="9"/>
  <c r="AK35" i="9"/>
  <c r="AL35" i="9" s="1"/>
  <c r="AG36" i="9" s="1"/>
  <c r="AJ36" i="9" s="1"/>
  <c r="AH32" i="6"/>
  <c r="AJ32" i="6"/>
  <c r="AK32" i="6" s="1"/>
  <c r="AL32" i="6" s="1"/>
  <c r="AG33" i="6" s="1"/>
  <c r="AI33" i="6" s="1"/>
  <c r="E25" i="6"/>
  <c r="F25" i="6"/>
  <c r="I25" i="6"/>
  <c r="D25" i="6"/>
  <c r="E28" i="10" l="1"/>
  <c r="D28" i="10"/>
  <c r="F28" i="10"/>
  <c r="I28" i="10"/>
  <c r="D27" i="13"/>
  <c r="G28" i="10"/>
  <c r="H28" i="10" s="1"/>
  <c r="AK35" i="13"/>
  <c r="AL35" i="13" s="1"/>
  <c r="AG36" i="13" s="1"/>
  <c r="AI36" i="13" s="1"/>
  <c r="F27" i="13"/>
  <c r="G27" i="13"/>
  <c r="I27" i="13"/>
  <c r="I28" i="9"/>
  <c r="G28" i="9"/>
  <c r="E28" i="9"/>
  <c r="AH33" i="6"/>
  <c r="AH36" i="9"/>
  <c r="AI36" i="10"/>
  <c r="AJ36" i="10"/>
  <c r="AH36" i="10"/>
  <c r="AK36" i="10"/>
  <c r="AL36" i="10" s="1"/>
  <c r="AG37" i="10" s="1"/>
  <c r="AJ33" i="6"/>
  <c r="AI36" i="9"/>
  <c r="AK36" i="9" s="1"/>
  <c r="AL36" i="9" s="1"/>
  <c r="AG37" i="9" s="1"/>
  <c r="AI37" i="9" s="1"/>
  <c r="F28" i="9"/>
  <c r="H25" i="6"/>
  <c r="AK33" i="6"/>
  <c r="AL33" i="6" s="1"/>
  <c r="AG34" i="6" s="1"/>
  <c r="J28" i="10" l="1"/>
  <c r="B29" i="10" s="1"/>
  <c r="E29" i="10" s="1"/>
  <c r="AH36" i="13"/>
  <c r="AJ36" i="13"/>
  <c r="AK36" i="13" s="1"/>
  <c r="AL36" i="13" s="1"/>
  <c r="AG37" i="13" s="1"/>
  <c r="H28" i="9"/>
  <c r="J28" i="9" s="1"/>
  <c r="B29" i="9" s="1"/>
  <c r="C29" i="9" s="1"/>
  <c r="H27" i="13"/>
  <c r="J27" i="13" s="1"/>
  <c r="B28" i="13" s="1"/>
  <c r="AI37" i="10"/>
  <c r="AJ37" i="10"/>
  <c r="AK37" i="10" s="1"/>
  <c r="AL37" i="10" s="1"/>
  <c r="AG38" i="10" s="1"/>
  <c r="AH37" i="10"/>
  <c r="AJ37" i="9"/>
  <c r="AK37" i="9" s="1"/>
  <c r="AL37" i="9" s="1"/>
  <c r="AG38" i="9" s="1"/>
  <c r="AH37" i="9"/>
  <c r="J25" i="6"/>
  <c r="AI34" i="6"/>
  <c r="AH34" i="6"/>
  <c r="AJ34" i="6"/>
  <c r="C29" i="10" l="1"/>
  <c r="G29" i="10" s="1"/>
  <c r="AJ37" i="13"/>
  <c r="AI37" i="13"/>
  <c r="AH37" i="13"/>
  <c r="G29" i="9"/>
  <c r="E29" i="9"/>
  <c r="D29" i="9"/>
  <c r="I29" i="9"/>
  <c r="E28" i="13"/>
  <c r="C28" i="13"/>
  <c r="D28" i="13" s="1"/>
  <c r="AH38" i="10"/>
  <c r="AJ38" i="10"/>
  <c r="AK38" i="10" s="1"/>
  <c r="AL38" i="10" s="1"/>
  <c r="AG39" i="10" s="1"/>
  <c r="AI38" i="10"/>
  <c r="AH38" i="9"/>
  <c r="AJ38" i="9"/>
  <c r="AI38" i="9"/>
  <c r="F29" i="9"/>
  <c r="H29" i="9" s="1"/>
  <c r="B26" i="6"/>
  <c r="G26" i="6" s="1"/>
  <c r="AK34" i="6"/>
  <c r="AL34" i="6" s="1"/>
  <c r="AG35" i="6" s="1"/>
  <c r="F29" i="10" l="1"/>
  <c r="H29" i="10" s="1"/>
  <c r="D29" i="10"/>
  <c r="I29" i="10"/>
  <c r="J29" i="10" s="1"/>
  <c r="B30" i="10" s="1"/>
  <c r="J29" i="9"/>
  <c r="B30" i="9" s="1"/>
  <c r="C30" i="9" s="1"/>
  <c r="AK37" i="13"/>
  <c r="AL37" i="13" s="1"/>
  <c r="AG38" i="13" s="1"/>
  <c r="AI38" i="13" s="1"/>
  <c r="F28" i="13"/>
  <c r="G28" i="13"/>
  <c r="I28" i="13"/>
  <c r="AK38" i="9"/>
  <c r="AL38" i="9" s="1"/>
  <c r="AG39" i="9" s="1"/>
  <c r="AI39" i="10"/>
  <c r="AK39" i="10" s="1"/>
  <c r="AL39" i="10" s="1"/>
  <c r="AG40" i="10" s="1"/>
  <c r="AJ39" i="10"/>
  <c r="AH39" i="10"/>
  <c r="D26" i="6"/>
  <c r="I26" i="6"/>
  <c r="E26" i="6"/>
  <c r="F26" i="6"/>
  <c r="H26" i="6" s="1"/>
  <c r="AI35" i="6"/>
  <c r="AJ35" i="6"/>
  <c r="AH35" i="6"/>
  <c r="D30" i="9" l="1"/>
  <c r="E30" i="9"/>
  <c r="F30" i="9"/>
  <c r="G30" i="9"/>
  <c r="I30" i="9"/>
  <c r="C30" i="10"/>
  <c r="D30" i="10" s="1"/>
  <c r="E30" i="10"/>
  <c r="AH38" i="13"/>
  <c r="AJ38" i="13"/>
  <c r="AK38" i="13" s="1"/>
  <c r="AL38" i="13" s="1"/>
  <c r="AG39" i="13" s="1"/>
  <c r="AI39" i="13" s="1"/>
  <c r="AK39" i="13" s="1"/>
  <c r="AL39" i="13" s="1"/>
  <c r="AG40" i="13" s="1"/>
  <c r="H28" i="13"/>
  <c r="J28" i="13" s="1"/>
  <c r="B29" i="13" s="1"/>
  <c r="AI39" i="9"/>
  <c r="AJ39" i="9"/>
  <c r="AH39" i="9"/>
  <c r="J26" i="6"/>
  <c r="B27" i="6" s="1"/>
  <c r="G27" i="6" s="1"/>
  <c r="AK40" i="10"/>
  <c r="AL40" i="10" s="1"/>
  <c r="AG41" i="10" s="1"/>
  <c r="AH40" i="10"/>
  <c r="AJ40" i="10"/>
  <c r="AI40" i="10"/>
  <c r="H30" i="9"/>
  <c r="J30" i="9" s="1"/>
  <c r="B31" i="9" s="1"/>
  <c r="C31" i="9" s="1"/>
  <c r="AK35" i="6"/>
  <c r="AL35" i="6" s="1"/>
  <c r="AG36" i="6" s="1"/>
  <c r="G30" i="10" l="1"/>
  <c r="I30" i="10"/>
  <c r="F30" i="10"/>
  <c r="H30" i="10" s="1"/>
  <c r="J30" i="10" s="1"/>
  <c r="AJ39" i="13"/>
  <c r="AH39" i="13"/>
  <c r="AI40" i="13"/>
  <c r="AJ40" i="13"/>
  <c r="AK40" i="13" s="1"/>
  <c r="AL40" i="13" s="1"/>
  <c r="AG41" i="13" s="1"/>
  <c r="AH40" i="13"/>
  <c r="C29" i="13"/>
  <c r="D29" i="13" s="1"/>
  <c r="E29" i="13"/>
  <c r="AK39" i="9"/>
  <c r="AL39" i="9" s="1"/>
  <c r="AG40" i="9" s="1"/>
  <c r="AI40" i="9" s="1"/>
  <c r="D27" i="6"/>
  <c r="AH41" i="10"/>
  <c r="AI41" i="10"/>
  <c r="AK41" i="10" s="1"/>
  <c r="AL41" i="10" s="1"/>
  <c r="AG42" i="10" s="1"/>
  <c r="AJ41" i="10"/>
  <c r="I27" i="6"/>
  <c r="E27" i="6"/>
  <c r="F27" i="6"/>
  <c r="H27" i="6" s="1"/>
  <c r="D31" i="9"/>
  <c r="I31" i="9"/>
  <c r="F31" i="9"/>
  <c r="E31" i="9"/>
  <c r="G31" i="9"/>
  <c r="AI36" i="6"/>
  <c r="AH36" i="6"/>
  <c r="AJ36" i="6"/>
  <c r="B31" i="10" l="1"/>
  <c r="AJ41" i="13"/>
  <c r="AH41" i="13"/>
  <c r="AI41" i="13"/>
  <c r="AK41" i="13" s="1"/>
  <c r="AL41" i="13" s="1"/>
  <c r="AG42" i="13" s="1"/>
  <c r="F29" i="13"/>
  <c r="I29" i="13"/>
  <c r="G29" i="13"/>
  <c r="J27" i="6"/>
  <c r="B28" i="6" s="1"/>
  <c r="G28" i="6" s="1"/>
  <c r="AH40" i="9"/>
  <c r="AJ40" i="9"/>
  <c r="AK40" i="9"/>
  <c r="AL40" i="9" s="1"/>
  <c r="AG41" i="9" s="1"/>
  <c r="AJ41" i="9" s="1"/>
  <c r="AH42" i="10"/>
  <c r="AI42" i="10"/>
  <c r="AK42" i="10" s="1"/>
  <c r="AL42" i="10" s="1"/>
  <c r="AG43" i="10" s="1"/>
  <c r="AJ42" i="10"/>
  <c r="H31" i="9"/>
  <c r="J31" i="9" s="1"/>
  <c r="B32" i="9" s="1"/>
  <c r="C32" i="9" s="1"/>
  <c r="AK36" i="6"/>
  <c r="AL36" i="6" s="1"/>
  <c r="AG37" i="6" s="1"/>
  <c r="C31" i="10" l="1"/>
  <c r="D31" i="10" s="1"/>
  <c r="E31" i="10"/>
  <c r="AI42" i="13"/>
  <c r="AJ42" i="13"/>
  <c r="AK42" i="13" s="1"/>
  <c r="AL42" i="13" s="1"/>
  <c r="AG43" i="13" s="1"/>
  <c r="AH42" i="13"/>
  <c r="H29" i="13"/>
  <c r="J29" i="13" s="1"/>
  <c r="B30" i="13" s="1"/>
  <c r="F28" i="6"/>
  <c r="H28" i="6" s="1"/>
  <c r="I28" i="6"/>
  <c r="D28" i="6"/>
  <c r="E28" i="6"/>
  <c r="AH41" i="9"/>
  <c r="AI41" i="9"/>
  <c r="AK41" i="9" s="1"/>
  <c r="AL41" i="9" s="1"/>
  <c r="AG42" i="9" s="1"/>
  <c r="AH43" i="10"/>
  <c r="AJ43" i="10"/>
  <c r="AI43" i="10"/>
  <c r="AK43" i="10" s="1"/>
  <c r="AL43" i="10" s="1"/>
  <c r="AG44" i="10" s="1"/>
  <c r="D32" i="9"/>
  <c r="I32" i="9"/>
  <c r="E32" i="9"/>
  <c r="F32" i="9"/>
  <c r="G32" i="9"/>
  <c r="AH37" i="6"/>
  <c r="AI37" i="6"/>
  <c r="AJ37" i="6"/>
  <c r="F31" i="10" l="1"/>
  <c r="G31" i="10"/>
  <c r="H31" i="10" s="1"/>
  <c r="I31" i="10"/>
  <c r="AI43" i="13"/>
  <c r="AH43" i="13"/>
  <c r="AJ43" i="13"/>
  <c r="AK43" i="13" s="1"/>
  <c r="AL43" i="13" s="1"/>
  <c r="AG44" i="13" s="1"/>
  <c r="E30" i="13"/>
  <c r="C30" i="13"/>
  <c r="D30" i="13" s="1"/>
  <c r="AI42" i="9"/>
  <c r="AJ42" i="9"/>
  <c r="AK42" i="9" s="1"/>
  <c r="AL42" i="9" s="1"/>
  <c r="AG43" i="9" s="1"/>
  <c r="AJ43" i="9" s="1"/>
  <c r="AH42" i="9"/>
  <c r="AK44" i="10"/>
  <c r="AL44" i="10" s="1"/>
  <c r="AG45" i="10" s="1"/>
  <c r="AI44" i="10"/>
  <c r="AH44" i="10"/>
  <c r="AJ44" i="10"/>
  <c r="H32" i="9"/>
  <c r="J32" i="9" s="1"/>
  <c r="B33" i="9" s="1"/>
  <c r="C33" i="9" s="1"/>
  <c r="J28" i="6"/>
  <c r="AK37" i="6"/>
  <c r="AL37" i="6" s="1"/>
  <c r="AG38" i="6" s="1"/>
  <c r="J31" i="10" l="1"/>
  <c r="B32" i="10" s="1"/>
  <c r="C32" i="10" s="1"/>
  <c r="AH44" i="13"/>
  <c r="AJ44" i="13"/>
  <c r="AI44" i="13"/>
  <c r="AK44" i="13" s="1"/>
  <c r="AL44" i="13" s="1"/>
  <c r="AG45" i="13" s="1"/>
  <c r="F30" i="13"/>
  <c r="G30" i="13"/>
  <c r="I30" i="13"/>
  <c r="AI43" i="9"/>
  <c r="AK43" i="9" s="1"/>
  <c r="AL43" i="9" s="1"/>
  <c r="AG44" i="9" s="1"/>
  <c r="AJ44" i="9" s="1"/>
  <c r="AK44" i="9" s="1"/>
  <c r="AL44" i="9" s="1"/>
  <c r="AG45" i="9" s="1"/>
  <c r="AH43" i="9"/>
  <c r="AH45" i="10"/>
  <c r="AI45" i="10"/>
  <c r="AK45" i="10"/>
  <c r="AL45" i="10" s="1"/>
  <c r="AG46" i="10" s="1"/>
  <c r="AJ45" i="10"/>
  <c r="E33" i="9"/>
  <c r="F33" i="9"/>
  <c r="I33" i="9"/>
  <c r="G33" i="9"/>
  <c r="D33" i="9"/>
  <c r="B29" i="6"/>
  <c r="G29" i="6" s="1"/>
  <c r="AI38" i="6"/>
  <c r="AH38" i="6"/>
  <c r="AJ38" i="6"/>
  <c r="D32" i="10" l="1"/>
  <c r="G32" i="10"/>
  <c r="F32" i="10"/>
  <c r="H32" i="10" s="1"/>
  <c r="E32" i="10"/>
  <c r="I32" i="10"/>
  <c r="AJ45" i="13"/>
  <c r="AI45" i="13"/>
  <c r="AK45" i="13" s="1"/>
  <c r="AL45" i="13" s="1"/>
  <c r="AG46" i="13" s="1"/>
  <c r="AH45" i="13"/>
  <c r="H30" i="13"/>
  <c r="J30" i="13" s="1"/>
  <c r="AH44" i="9"/>
  <c r="AI44" i="9"/>
  <c r="AJ45" i="9"/>
  <c r="AH45" i="9"/>
  <c r="AI45" i="9"/>
  <c r="AK45" i="9" s="1"/>
  <c r="AL45" i="9" s="1"/>
  <c r="AG46" i="9" s="1"/>
  <c r="AI46" i="10"/>
  <c r="AK46" i="10"/>
  <c r="AL46" i="10" s="1"/>
  <c r="AG47" i="10" s="1"/>
  <c r="AH46" i="10"/>
  <c r="AJ46" i="10"/>
  <c r="H33" i="9"/>
  <c r="J33" i="9" s="1"/>
  <c r="B34" i="9" s="1"/>
  <c r="C34" i="9" s="1"/>
  <c r="I29" i="6"/>
  <c r="E29" i="6"/>
  <c r="D29" i="6"/>
  <c r="F29" i="6"/>
  <c r="H29" i="6" s="1"/>
  <c r="AK38" i="6"/>
  <c r="AL38" i="6" s="1"/>
  <c r="AG39" i="6" s="1"/>
  <c r="J32" i="10" l="1"/>
  <c r="B33" i="10" s="1"/>
  <c r="C33" i="10" s="1"/>
  <c r="D33" i="10" s="1"/>
  <c r="AH46" i="13"/>
  <c r="AJ46" i="13"/>
  <c r="AI46" i="13"/>
  <c r="AK46" i="13" s="1"/>
  <c r="AL46" i="13" s="1"/>
  <c r="AG47" i="13" s="1"/>
  <c r="B31" i="13"/>
  <c r="AI46" i="9"/>
  <c r="AH46" i="9"/>
  <c r="AJ46" i="9"/>
  <c r="AK46" i="9" s="1"/>
  <c r="AL46" i="9" s="1"/>
  <c r="AG47" i="9" s="1"/>
  <c r="AH47" i="10"/>
  <c r="AI47" i="10"/>
  <c r="AK47" i="10"/>
  <c r="AL47" i="10" s="1"/>
  <c r="AG48" i="10" s="1"/>
  <c r="AJ47" i="10"/>
  <c r="J29" i="6"/>
  <c r="B30" i="6" s="1"/>
  <c r="G30" i="6" s="1"/>
  <c r="D34" i="9"/>
  <c r="E34" i="9"/>
  <c r="G34" i="9"/>
  <c r="I34" i="9"/>
  <c r="AI39" i="6"/>
  <c r="AH39" i="6"/>
  <c r="AJ39" i="6"/>
  <c r="E33" i="10" l="1"/>
  <c r="F33" i="10"/>
  <c r="G33" i="10"/>
  <c r="H33" i="10" s="1"/>
  <c r="I33" i="10"/>
  <c r="AJ47" i="13"/>
  <c r="AI47" i="13"/>
  <c r="AK47" i="13" s="1"/>
  <c r="AL47" i="13" s="1"/>
  <c r="AG48" i="13" s="1"/>
  <c r="AH47" i="13"/>
  <c r="E31" i="13"/>
  <c r="C31" i="13"/>
  <c r="D31" i="13" s="1"/>
  <c r="AH47" i="9"/>
  <c r="AI47" i="9"/>
  <c r="AK47" i="9" s="1"/>
  <c r="AL47" i="9" s="1"/>
  <c r="AG48" i="9" s="1"/>
  <c r="AJ47" i="9"/>
  <c r="I30" i="6"/>
  <c r="D30" i="6"/>
  <c r="F30" i="6"/>
  <c r="H30" i="6" s="1"/>
  <c r="J30" i="6" s="1"/>
  <c r="B31" i="6" s="1"/>
  <c r="G31" i="6" s="1"/>
  <c r="E30" i="6"/>
  <c r="AK48" i="10"/>
  <c r="AL48" i="10" s="1"/>
  <c r="AG49" i="10" s="1"/>
  <c r="AI48" i="10"/>
  <c r="AH48" i="10"/>
  <c r="AJ48" i="10"/>
  <c r="F34" i="9"/>
  <c r="H34" i="9" s="1"/>
  <c r="J34" i="9" s="1"/>
  <c r="B35" i="9" s="1"/>
  <c r="C35" i="9" s="1"/>
  <c r="AK39" i="6"/>
  <c r="AL39" i="6" s="1"/>
  <c r="AG40" i="6" s="1"/>
  <c r="J33" i="10" l="1"/>
  <c r="AI48" i="13"/>
  <c r="AK48" i="13" s="1"/>
  <c r="AL48" i="13" s="1"/>
  <c r="AG49" i="13" s="1"/>
  <c r="AJ48" i="13"/>
  <c r="AH48" i="13"/>
  <c r="F31" i="13"/>
  <c r="G31" i="13"/>
  <c r="I31" i="13"/>
  <c r="AJ48" i="9"/>
  <c r="AH48" i="9"/>
  <c r="AI48" i="9"/>
  <c r="AK48" i="9" s="1"/>
  <c r="AL48" i="9" s="1"/>
  <c r="AG49" i="9" s="1"/>
  <c r="AI49" i="10"/>
  <c r="AK49" i="10"/>
  <c r="AL49" i="10" s="1"/>
  <c r="AG50" i="10" s="1"/>
  <c r="AH49" i="10"/>
  <c r="AJ49" i="10"/>
  <c r="E31" i="6"/>
  <c r="F31" i="6"/>
  <c r="H31" i="6" s="1"/>
  <c r="I35" i="9"/>
  <c r="G35" i="9"/>
  <c r="F35" i="9"/>
  <c r="H35" i="9" s="1"/>
  <c r="E35" i="9"/>
  <c r="D35" i="9"/>
  <c r="D31" i="6"/>
  <c r="I31" i="6"/>
  <c r="AH40" i="6"/>
  <c r="AI40" i="6"/>
  <c r="AJ40" i="6"/>
  <c r="B34" i="10" l="1"/>
  <c r="AJ49" i="13"/>
  <c r="AI49" i="13"/>
  <c r="AK49" i="13" s="1"/>
  <c r="AL49" i="13" s="1"/>
  <c r="AG50" i="13" s="1"/>
  <c r="AH49" i="13"/>
  <c r="H31" i="13"/>
  <c r="J31" i="13" s="1"/>
  <c r="B32" i="13" s="1"/>
  <c r="J35" i="9"/>
  <c r="B36" i="9" s="1"/>
  <c r="C36" i="9" s="1"/>
  <c r="AJ49" i="9"/>
  <c r="AK49" i="9" s="1"/>
  <c r="AL49" i="9" s="1"/>
  <c r="AG50" i="9" s="1"/>
  <c r="AI49" i="9"/>
  <c r="AH49" i="9"/>
  <c r="AJ50" i="10"/>
  <c r="AK50" i="10"/>
  <c r="AL50" i="10" s="1"/>
  <c r="AG51" i="10" s="1"/>
  <c r="AH50" i="10"/>
  <c r="AI50" i="10"/>
  <c r="AK40" i="6"/>
  <c r="AL40" i="6" s="1"/>
  <c r="AG41" i="6" s="1"/>
  <c r="C34" i="10" l="1"/>
  <c r="D34" i="10" s="1"/>
  <c r="E34" i="10"/>
  <c r="G34" i="10"/>
  <c r="AH50" i="13"/>
  <c r="AJ50" i="13"/>
  <c r="AI50" i="13"/>
  <c r="AK50" i="13" s="1"/>
  <c r="AL50" i="13" s="1"/>
  <c r="AG51" i="13" s="1"/>
  <c r="E32" i="13"/>
  <c r="C32" i="13"/>
  <c r="D32" i="13" s="1"/>
  <c r="AH50" i="9"/>
  <c r="AJ50" i="9"/>
  <c r="AI50" i="9"/>
  <c r="AK50" i="9"/>
  <c r="AL50" i="9" s="1"/>
  <c r="AG51" i="9" s="1"/>
  <c r="AI51" i="10"/>
  <c r="AJ51" i="10"/>
  <c r="AH51" i="10"/>
  <c r="AK51" i="10"/>
  <c r="AL51" i="10" s="1"/>
  <c r="AG52" i="10" s="1"/>
  <c r="F36" i="9"/>
  <c r="I36" i="9"/>
  <c r="G36" i="9"/>
  <c r="E36" i="9"/>
  <c r="D36" i="9"/>
  <c r="AI41" i="6"/>
  <c r="AH41" i="6"/>
  <c r="AJ41" i="6"/>
  <c r="F34" i="10" l="1"/>
  <c r="H34" i="10" s="1"/>
  <c r="I34" i="10"/>
  <c r="AH51" i="13"/>
  <c r="AJ51" i="13"/>
  <c r="AI51" i="13"/>
  <c r="AK51" i="13" s="1"/>
  <c r="AL51" i="13" s="1"/>
  <c r="AG52" i="13" s="1"/>
  <c r="F32" i="13"/>
  <c r="G32" i="13"/>
  <c r="I32" i="13"/>
  <c r="AH51" i="9"/>
  <c r="AI51" i="9"/>
  <c r="AK51" i="9" s="1"/>
  <c r="AL51" i="9" s="1"/>
  <c r="AG52" i="9" s="1"/>
  <c r="AJ51" i="9"/>
  <c r="AJ52" i="10"/>
  <c r="AK52" i="10"/>
  <c r="AL52" i="10" s="1"/>
  <c r="AG53" i="10" s="1"/>
  <c r="AH52" i="10"/>
  <c r="AI52" i="10"/>
  <c r="H36" i="9"/>
  <c r="J36" i="9" s="1"/>
  <c r="B37" i="9" s="1"/>
  <c r="C37" i="9" s="1"/>
  <c r="J31" i="6"/>
  <c r="B32" i="6" s="1"/>
  <c r="AK41" i="6"/>
  <c r="AL41" i="6" s="1"/>
  <c r="AG42" i="6" s="1"/>
  <c r="J34" i="10" l="1"/>
  <c r="B35" i="10"/>
  <c r="AI52" i="13"/>
  <c r="AJ52" i="13"/>
  <c r="AK52" i="13" s="1"/>
  <c r="AL52" i="13" s="1"/>
  <c r="AG53" i="13" s="1"/>
  <c r="AH52" i="13"/>
  <c r="H32" i="13"/>
  <c r="J32" i="13" s="1"/>
  <c r="B33" i="13" s="1"/>
  <c r="AI52" i="9"/>
  <c r="AK52" i="9" s="1"/>
  <c r="AL52" i="9" s="1"/>
  <c r="AG53" i="9" s="1"/>
  <c r="AH52" i="9"/>
  <c r="AJ52" i="9"/>
  <c r="AK53" i="10"/>
  <c r="AL53" i="10" s="1"/>
  <c r="AG54" i="10" s="1"/>
  <c r="AI53" i="10"/>
  <c r="AH53" i="10"/>
  <c r="AJ53" i="10"/>
  <c r="D37" i="9"/>
  <c r="F37" i="9"/>
  <c r="E37" i="9"/>
  <c r="G37" i="9"/>
  <c r="G32" i="6"/>
  <c r="E32" i="6"/>
  <c r="F32" i="6"/>
  <c r="I32" i="6"/>
  <c r="D32" i="6"/>
  <c r="AH42" i="6"/>
  <c r="AJ42" i="6"/>
  <c r="AK42" i="6"/>
  <c r="AL42" i="6" s="1"/>
  <c r="AG43" i="6" s="1"/>
  <c r="AI42" i="6"/>
  <c r="C35" i="10" l="1"/>
  <c r="D35" i="10" s="1"/>
  <c r="G35" i="10"/>
  <c r="H35" i="10" s="1"/>
  <c r="J35" i="10" s="1"/>
  <c r="B36" i="10" s="1"/>
  <c r="F35" i="10"/>
  <c r="I35" i="10"/>
  <c r="E35" i="10"/>
  <c r="AH53" i="13"/>
  <c r="AJ53" i="13"/>
  <c r="AI53" i="13"/>
  <c r="AK53" i="13" s="1"/>
  <c r="AL53" i="13" s="1"/>
  <c r="AG54" i="13" s="1"/>
  <c r="E33" i="13"/>
  <c r="C33" i="13"/>
  <c r="D33" i="13" s="1"/>
  <c r="AH53" i="9"/>
  <c r="AI53" i="9"/>
  <c r="AK53" i="9" s="1"/>
  <c r="AL53" i="9" s="1"/>
  <c r="AG54" i="9" s="1"/>
  <c r="AJ53" i="9"/>
  <c r="AJ54" i="10"/>
  <c r="AH54" i="10"/>
  <c r="AK54" i="10"/>
  <c r="AL54" i="10" s="1"/>
  <c r="AG55" i="10" s="1"/>
  <c r="AI54" i="10"/>
  <c r="H37" i="9"/>
  <c r="I37" i="9"/>
  <c r="H32" i="6"/>
  <c r="J32" i="6" s="1"/>
  <c r="AI43" i="6"/>
  <c r="AJ43" i="6"/>
  <c r="AK43" i="6" s="1"/>
  <c r="AL43" i="6" s="1"/>
  <c r="AG44" i="6" s="1"/>
  <c r="AH43" i="6"/>
  <c r="C36" i="10" l="1"/>
  <c r="D36" i="10" s="1"/>
  <c r="E36" i="10"/>
  <c r="F36" i="10"/>
  <c r="I36" i="10"/>
  <c r="G36" i="10"/>
  <c r="H36" i="10"/>
  <c r="J36" i="10" s="1"/>
  <c r="B37" i="10" s="1"/>
  <c r="AJ54" i="13"/>
  <c r="AI54" i="13"/>
  <c r="AK54" i="13" s="1"/>
  <c r="AL54" i="13" s="1"/>
  <c r="AG55" i="13" s="1"/>
  <c r="AH54" i="13"/>
  <c r="F33" i="13"/>
  <c r="G33" i="13"/>
  <c r="I33" i="13"/>
  <c r="AJ54" i="9"/>
  <c r="AI54" i="9"/>
  <c r="AK54" i="9" s="1"/>
  <c r="AL54" i="9" s="1"/>
  <c r="AG55" i="9" s="1"/>
  <c r="AH54" i="9"/>
  <c r="AJ55" i="10"/>
  <c r="AI55" i="10"/>
  <c r="AK55" i="10"/>
  <c r="AL55" i="10" s="1"/>
  <c r="AG56" i="10" s="1"/>
  <c r="AH55" i="10"/>
  <c r="J37" i="9"/>
  <c r="B38" i="9" s="1"/>
  <c r="C38" i="9" s="1"/>
  <c r="F38" i="9" s="1"/>
  <c r="B33" i="6"/>
  <c r="F33" i="6" s="1"/>
  <c r="AK44" i="6"/>
  <c r="AL44" i="6" s="1"/>
  <c r="AG45" i="6" s="1"/>
  <c r="AH44" i="6"/>
  <c r="AI44" i="6"/>
  <c r="AJ44" i="6"/>
  <c r="E37" i="10" l="1"/>
  <c r="F37" i="10"/>
  <c r="G37" i="10"/>
  <c r="I37" i="10"/>
  <c r="C37" i="10"/>
  <c r="D37" i="10" s="1"/>
  <c r="H37" i="10"/>
  <c r="J37" i="10" s="1"/>
  <c r="B38" i="10" s="1"/>
  <c r="AJ55" i="13"/>
  <c r="AH55" i="13"/>
  <c r="AI55" i="13"/>
  <c r="AK55" i="13" s="1"/>
  <c r="AL55" i="13" s="1"/>
  <c r="AG56" i="13" s="1"/>
  <c r="H33" i="13"/>
  <c r="J33" i="13" s="1"/>
  <c r="AH55" i="9"/>
  <c r="AI55" i="9"/>
  <c r="AJ55" i="9"/>
  <c r="AK55" i="9"/>
  <c r="AL55" i="9" s="1"/>
  <c r="AG56" i="9" s="1"/>
  <c r="AK56" i="10"/>
  <c r="AL56" i="10" s="1"/>
  <c r="AG57" i="10" s="1"/>
  <c r="AI56" i="10"/>
  <c r="AJ56" i="10"/>
  <c r="AH56" i="10"/>
  <c r="D38" i="9"/>
  <c r="G38" i="9"/>
  <c r="H38" i="9" s="1"/>
  <c r="E38" i="9"/>
  <c r="I38" i="9"/>
  <c r="G33" i="6"/>
  <c r="H33" i="6" s="1"/>
  <c r="E33" i="6"/>
  <c r="D33" i="6"/>
  <c r="I33" i="6"/>
  <c r="AK45" i="6"/>
  <c r="AL45" i="6" s="1"/>
  <c r="AG46" i="6" s="1"/>
  <c r="AI45" i="6"/>
  <c r="AH45" i="6"/>
  <c r="AJ45" i="6"/>
  <c r="G38" i="10" l="1"/>
  <c r="C38" i="10"/>
  <c r="D38" i="10" s="1"/>
  <c r="F38" i="10"/>
  <c r="H38" i="10" s="1"/>
  <c r="J38" i="10" s="1"/>
  <c r="E38" i="10"/>
  <c r="I38" i="10"/>
  <c r="AI56" i="13"/>
  <c r="AH56" i="13"/>
  <c r="AJ56" i="13"/>
  <c r="AK56" i="13" s="1"/>
  <c r="AL56" i="13" s="1"/>
  <c r="AG57" i="13" s="1"/>
  <c r="B34" i="13"/>
  <c r="AI56" i="9"/>
  <c r="AH56" i="9"/>
  <c r="AJ56" i="9"/>
  <c r="AK56" i="9" s="1"/>
  <c r="AL56" i="9" s="1"/>
  <c r="AG57" i="9" s="1"/>
  <c r="AK57" i="10"/>
  <c r="AL57" i="10" s="1"/>
  <c r="AG58" i="10" s="1"/>
  <c r="AJ57" i="10"/>
  <c r="AI57" i="10"/>
  <c r="AH57" i="10"/>
  <c r="J38" i="9"/>
  <c r="B39" i="9" s="1"/>
  <c r="C39" i="9" s="1"/>
  <c r="D39" i="9" s="1"/>
  <c r="J33" i="6"/>
  <c r="B34" i="6" s="1"/>
  <c r="F34" i="6" s="1"/>
  <c r="AK46" i="6"/>
  <c r="AL46" i="6" s="1"/>
  <c r="AG47" i="6" s="1"/>
  <c r="AH46" i="6"/>
  <c r="AJ46" i="6"/>
  <c r="AI46" i="6"/>
  <c r="B39" i="10" l="1"/>
  <c r="AH57" i="13"/>
  <c r="AI57" i="13"/>
  <c r="AK57" i="13" s="1"/>
  <c r="AL57" i="13" s="1"/>
  <c r="AG58" i="13" s="1"/>
  <c r="AJ57" i="13"/>
  <c r="E34" i="13"/>
  <c r="C34" i="13"/>
  <c r="D34" i="13" s="1"/>
  <c r="AJ57" i="9"/>
  <c r="AH57" i="9"/>
  <c r="AI57" i="9"/>
  <c r="AK57" i="9" s="1"/>
  <c r="AL57" i="9" s="1"/>
  <c r="AG58" i="9" s="1"/>
  <c r="G39" i="9"/>
  <c r="F39" i="9"/>
  <c r="H39" i="9" s="1"/>
  <c r="J39" i="9" s="1"/>
  <c r="B40" i="9" s="1"/>
  <c r="C40" i="9" s="1"/>
  <c r="I39" i="9"/>
  <c r="E39" i="9"/>
  <c r="AI58" i="10"/>
  <c r="AJ58" i="10"/>
  <c r="AH58" i="10"/>
  <c r="AK58" i="10"/>
  <c r="AL58" i="10" s="1"/>
  <c r="AG59" i="10" s="1"/>
  <c r="I34" i="6"/>
  <c r="D34" i="6"/>
  <c r="E34" i="6"/>
  <c r="G34" i="6"/>
  <c r="H34" i="6" s="1"/>
  <c r="AK47" i="6"/>
  <c r="AL47" i="6" s="1"/>
  <c r="AG48" i="6" s="1"/>
  <c r="AI47" i="6"/>
  <c r="AH47" i="6"/>
  <c r="AJ47" i="6"/>
  <c r="C39" i="10" l="1"/>
  <c r="D39" i="10" s="1"/>
  <c r="E39" i="10"/>
  <c r="F39" i="10"/>
  <c r="I39" i="10"/>
  <c r="G39" i="10"/>
  <c r="H39" i="10" s="1"/>
  <c r="J39" i="10" s="1"/>
  <c r="B40" i="10" s="1"/>
  <c r="AI58" i="13"/>
  <c r="AJ58" i="13"/>
  <c r="AK58" i="13" s="1"/>
  <c r="AL58" i="13" s="1"/>
  <c r="AG59" i="13" s="1"/>
  <c r="AH58" i="13"/>
  <c r="F34" i="13"/>
  <c r="G34" i="13"/>
  <c r="I34" i="13"/>
  <c r="AH58" i="9"/>
  <c r="AI58" i="9"/>
  <c r="AK58" i="9" s="1"/>
  <c r="AL58" i="9" s="1"/>
  <c r="AG59" i="9" s="1"/>
  <c r="AJ58" i="9"/>
  <c r="AI59" i="10"/>
  <c r="AK59" i="10"/>
  <c r="AL59" i="10" s="1"/>
  <c r="AG60" i="10" s="1"/>
  <c r="AH59" i="10"/>
  <c r="AJ59" i="10"/>
  <c r="D40" i="9"/>
  <c r="J34" i="6"/>
  <c r="B35" i="6" s="1"/>
  <c r="G35" i="6" s="1"/>
  <c r="F40" i="9"/>
  <c r="E40" i="9"/>
  <c r="G40" i="9"/>
  <c r="I40" i="9"/>
  <c r="AI48" i="6"/>
  <c r="AH48" i="6"/>
  <c r="AJ48" i="6"/>
  <c r="AK48" i="6"/>
  <c r="AL48" i="6" s="1"/>
  <c r="AG49" i="6" s="1"/>
  <c r="C40" i="10" l="1"/>
  <c r="D40" i="10" s="1"/>
  <c r="E40" i="10"/>
  <c r="I40" i="10"/>
  <c r="F40" i="10"/>
  <c r="H40" i="10" s="1"/>
  <c r="G40" i="10"/>
  <c r="J40" i="10"/>
  <c r="B41" i="10" s="1"/>
  <c r="AI59" i="13"/>
  <c r="AJ59" i="13"/>
  <c r="AK59" i="13" s="1"/>
  <c r="AL59" i="13" s="1"/>
  <c r="AG60" i="13" s="1"/>
  <c r="AH59" i="13"/>
  <c r="H34" i="13"/>
  <c r="J34" i="13" s="1"/>
  <c r="B35" i="13" s="1"/>
  <c r="AI59" i="9"/>
  <c r="AH59" i="9"/>
  <c r="AJ59" i="9"/>
  <c r="AK59" i="9" s="1"/>
  <c r="AL59" i="9" s="1"/>
  <c r="AG60" i="9" s="1"/>
  <c r="D35" i="6"/>
  <c r="F35" i="6"/>
  <c r="H35" i="6" s="1"/>
  <c r="I35" i="6"/>
  <c r="AI60" i="10"/>
  <c r="AJ60" i="10"/>
  <c r="AK60" i="10"/>
  <c r="AL60" i="10" s="1"/>
  <c r="AG61" i="10" s="1"/>
  <c r="AH60" i="10"/>
  <c r="E35" i="6"/>
  <c r="H40" i="9"/>
  <c r="J40" i="9" s="1"/>
  <c r="B41" i="9" s="1"/>
  <c r="C41" i="9" s="1"/>
  <c r="AI49" i="6"/>
  <c r="AH49" i="6"/>
  <c r="AJ49" i="6"/>
  <c r="AK49" i="6"/>
  <c r="AL49" i="6" s="1"/>
  <c r="AG50" i="6" s="1"/>
  <c r="C41" i="10" l="1"/>
  <c r="D41" i="10" s="1"/>
  <c r="I41" i="10"/>
  <c r="G41" i="10"/>
  <c r="F41" i="10"/>
  <c r="H41" i="10" s="1"/>
  <c r="J41" i="10" s="1"/>
  <c r="E41" i="10"/>
  <c r="AJ60" i="13"/>
  <c r="AI60" i="13"/>
  <c r="AH60" i="13"/>
  <c r="AK60" i="13"/>
  <c r="AL60" i="13" s="1"/>
  <c r="AG61" i="13" s="1"/>
  <c r="E35" i="13"/>
  <c r="C35" i="13"/>
  <c r="D35" i="13" s="1"/>
  <c r="AJ60" i="9"/>
  <c r="AI60" i="9"/>
  <c r="AH60" i="9"/>
  <c r="AK60" i="9"/>
  <c r="AL60" i="9" s="1"/>
  <c r="AG61" i="9" s="1"/>
  <c r="J35" i="6"/>
  <c r="B36" i="6" s="1"/>
  <c r="G36" i="6" s="1"/>
  <c r="AJ61" i="10"/>
  <c r="AI61" i="10"/>
  <c r="AK61" i="10"/>
  <c r="AL61" i="10" s="1"/>
  <c r="AG62" i="10" s="1"/>
  <c r="AH61" i="10"/>
  <c r="F41" i="9"/>
  <c r="I41" i="9"/>
  <c r="E41" i="9"/>
  <c r="G41" i="9"/>
  <c r="D41" i="9"/>
  <c r="AK50" i="6"/>
  <c r="AL50" i="6" s="1"/>
  <c r="AG51" i="6" s="1"/>
  <c r="AI50" i="6"/>
  <c r="AH50" i="6"/>
  <c r="AJ50" i="6"/>
  <c r="B42" i="10" l="1"/>
  <c r="AH61" i="13"/>
  <c r="AJ61" i="13"/>
  <c r="AI61" i="13"/>
  <c r="AK61" i="13"/>
  <c r="AL61" i="13" s="1"/>
  <c r="AG62" i="13" s="1"/>
  <c r="F35" i="13"/>
  <c r="G35" i="13"/>
  <c r="I35" i="13"/>
  <c r="E36" i="6"/>
  <c r="H41" i="9"/>
  <c r="J41" i="9" s="1"/>
  <c r="B42" i="9" s="1"/>
  <c r="C42" i="9" s="1"/>
  <c r="AH61" i="9"/>
  <c r="AJ61" i="9"/>
  <c r="AI61" i="9"/>
  <c r="AK61" i="9" s="1"/>
  <c r="AL61" i="9" s="1"/>
  <c r="AG62" i="9" s="1"/>
  <c r="D36" i="6"/>
  <c r="F36" i="6"/>
  <c r="H36" i="6" s="1"/>
  <c r="I36" i="6"/>
  <c r="AH62" i="10"/>
  <c r="AI62" i="10"/>
  <c r="AK62" i="10"/>
  <c r="AL62" i="10" s="1"/>
  <c r="AG63" i="10" s="1"/>
  <c r="AJ62" i="10"/>
  <c r="AK51" i="6"/>
  <c r="AL51" i="6" s="1"/>
  <c r="AG52" i="6" s="1"/>
  <c r="AI51" i="6"/>
  <c r="AH51" i="6"/>
  <c r="AJ51" i="6"/>
  <c r="C42" i="10" l="1"/>
  <c r="D42" i="10" s="1"/>
  <c r="F42" i="10"/>
  <c r="H42" i="10" s="1"/>
  <c r="J42" i="10" s="1"/>
  <c r="E42" i="10"/>
  <c r="G42" i="10"/>
  <c r="I42" i="10"/>
  <c r="AH62" i="13"/>
  <c r="AJ62" i="13"/>
  <c r="AI62" i="13"/>
  <c r="AK62" i="13" s="1"/>
  <c r="AL62" i="13" s="1"/>
  <c r="AG63" i="13" s="1"/>
  <c r="H35" i="13"/>
  <c r="J35" i="13" s="1"/>
  <c r="AH62" i="9"/>
  <c r="AJ62" i="9"/>
  <c r="AI62" i="9"/>
  <c r="AK62" i="9" s="1"/>
  <c r="AL62" i="9" s="1"/>
  <c r="AG63" i="9" s="1"/>
  <c r="J36" i="6"/>
  <c r="B37" i="6" s="1"/>
  <c r="G37" i="6" s="1"/>
  <c r="AK63" i="10"/>
  <c r="AL63" i="10" s="1"/>
  <c r="AG64" i="10" s="1"/>
  <c r="AI63" i="10"/>
  <c r="AJ63" i="10"/>
  <c r="AH63" i="10"/>
  <c r="D42" i="9"/>
  <c r="G42" i="9"/>
  <c r="F42" i="9"/>
  <c r="H42" i="9" s="1"/>
  <c r="E42" i="9"/>
  <c r="I42" i="9"/>
  <c r="AJ52" i="6"/>
  <c r="AI52" i="6"/>
  <c r="AH52" i="6"/>
  <c r="AK52" i="6"/>
  <c r="AL52" i="6" s="1"/>
  <c r="AG53" i="6" s="1"/>
  <c r="B43" i="10" l="1"/>
  <c r="AJ63" i="13"/>
  <c r="AH63" i="13"/>
  <c r="AI63" i="13"/>
  <c r="AK63" i="13" s="1"/>
  <c r="AL63" i="13" s="1"/>
  <c r="AG64" i="13" s="1"/>
  <c r="B36" i="13"/>
  <c r="E36" i="13" s="1"/>
  <c r="AJ63" i="9"/>
  <c r="AI63" i="9"/>
  <c r="AK63" i="9" s="1"/>
  <c r="AL63" i="9" s="1"/>
  <c r="AG64" i="9" s="1"/>
  <c r="AH63" i="9"/>
  <c r="F37" i="6"/>
  <c r="H37" i="6" s="1"/>
  <c r="E37" i="6"/>
  <c r="I37" i="6"/>
  <c r="D37" i="6"/>
  <c r="AJ64" i="10"/>
  <c r="AK64" i="10"/>
  <c r="AL64" i="10" s="1"/>
  <c r="AG65" i="10" s="1"/>
  <c r="AI64" i="10"/>
  <c r="AH64" i="10"/>
  <c r="J42" i="9"/>
  <c r="B43" i="9" s="1"/>
  <c r="C43" i="9" s="1"/>
  <c r="J37" i="6"/>
  <c r="B38" i="6" s="1"/>
  <c r="F38" i="6" s="1"/>
  <c r="AK53" i="6"/>
  <c r="AL53" i="6" s="1"/>
  <c r="AG54" i="6" s="1"/>
  <c r="AI53" i="6"/>
  <c r="AH53" i="6"/>
  <c r="AJ53" i="6"/>
  <c r="C43" i="10" l="1"/>
  <c r="D43" i="10" s="1"/>
  <c r="I43" i="10"/>
  <c r="F43" i="10"/>
  <c r="H43" i="10" s="1"/>
  <c r="J43" i="10" s="1"/>
  <c r="E43" i="10"/>
  <c r="G43" i="10"/>
  <c r="AI64" i="13"/>
  <c r="AK64" i="13" s="1"/>
  <c r="AL64" i="13" s="1"/>
  <c r="AG65" i="13" s="1"/>
  <c r="AJ64" i="13"/>
  <c r="AH64" i="13"/>
  <c r="C36" i="13"/>
  <c r="D36" i="13" s="1"/>
  <c r="AI64" i="9"/>
  <c r="AK64" i="9" s="1"/>
  <c r="AL64" i="9" s="1"/>
  <c r="AG65" i="9" s="1"/>
  <c r="AJ64" i="9"/>
  <c r="AH64" i="9"/>
  <c r="AJ65" i="10"/>
  <c r="AK65" i="10"/>
  <c r="AL65" i="10" s="1"/>
  <c r="AG66" i="10" s="1"/>
  <c r="AH65" i="10"/>
  <c r="AI65" i="10"/>
  <c r="E38" i="6"/>
  <c r="I43" i="9"/>
  <c r="G43" i="9"/>
  <c r="F43" i="9"/>
  <c r="E43" i="9"/>
  <c r="I38" i="6"/>
  <c r="G38" i="6"/>
  <c r="H38" i="6" s="1"/>
  <c r="D38" i="6"/>
  <c r="D43" i="9"/>
  <c r="AK54" i="6"/>
  <c r="AL54" i="6" s="1"/>
  <c r="AG55" i="6" s="1"/>
  <c r="AH54" i="6"/>
  <c r="AJ54" i="6"/>
  <c r="AI54" i="6"/>
  <c r="B44" i="10" l="1"/>
  <c r="AJ65" i="13"/>
  <c r="AH65" i="13"/>
  <c r="AI65" i="13"/>
  <c r="AK65" i="13" s="1"/>
  <c r="AL65" i="13" s="1"/>
  <c r="AG66" i="13" s="1"/>
  <c r="G36" i="13"/>
  <c r="I36" i="13"/>
  <c r="F36" i="13"/>
  <c r="H43" i="9"/>
  <c r="J43" i="9" s="1"/>
  <c r="B44" i="9" s="1"/>
  <c r="C44" i="9" s="1"/>
  <c r="AJ65" i="9"/>
  <c r="AI65" i="9"/>
  <c r="AK65" i="9" s="1"/>
  <c r="AL65" i="9" s="1"/>
  <c r="AG66" i="9" s="1"/>
  <c r="AH65" i="9"/>
  <c r="AJ66" i="10"/>
  <c r="AH66" i="10"/>
  <c r="AI66" i="10"/>
  <c r="AK66" i="10"/>
  <c r="AL66" i="10" s="1"/>
  <c r="AG67" i="10" s="1"/>
  <c r="J38" i="6"/>
  <c r="B39" i="6" s="1"/>
  <c r="F39" i="6" s="1"/>
  <c r="AK55" i="6"/>
  <c r="AL55" i="6" s="1"/>
  <c r="AG56" i="6" s="1"/>
  <c r="AI55" i="6"/>
  <c r="AH55" i="6"/>
  <c r="AJ55" i="6"/>
  <c r="C44" i="10" l="1"/>
  <c r="D44" i="10" s="1"/>
  <c r="E44" i="10"/>
  <c r="G44" i="10"/>
  <c r="F44" i="10"/>
  <c r="H44" i="10" s="1"/>
  <c r="J44" i="10" s="1"/>
  <c r="B45" i="10" s="1"/>
  <c r="H45" i="10" s="1"/>
  <c r="J45" i="10" s="1"/>
  <c r="B46" i="10" s="1"/>
  <c r="G46" i="10" s="1"/>
  <c r="H46" i="10" s="1"/>
  <c r="J46" i="10" s="1"/>
  <c r="I44" i="10"/>
  <c r="H36" i="13"/>
  <c r="J36" i="13" s="1"/>
  <c r="B37" i="13" s="1"/>
  <c r="E37" i="13" s="1"/>
  <c r="AJ66" i="13"/>
  <c r="AI66" i="13"/>
  <c r="AK66" i="13" s="1"/>
  <c r="AL66" i="13" s="1"/>
  <c r="AG67" i="13" s="1"/>
  <c r="AH66" i="13"/>
  <c r="AH66" i="9"/>
  <c r="AI66" i="9"/>
  <c r="AK66" i="9" s="1"/>
  <c r="AL66" i="9" s="1"/>
  <c r="AG67" i="9" s="1"/>
  <c r="AJ66" i="9"/>
  <c r="AI67" i="10"/>
  <c r="AH67" i="10"/>
  <c r="AJ67" i="10"/>
  <c r="AK67" i="10"/>
  <c r="AL67" i="10" s="1"/>
  <c r="AG68" i="10" s="1"/>
  <c r="D44" i="9"/>
  <c r="I44" i="9"/>
  <c r="E44" i="9"/>
  <c r="H44" i="9"/>
  <c r="J44" i="9" s="1"/>
  <c r="F44" i="9"/>
  <c r="G44" i="9"/>
  <c r="D39" i="6"/>
  <c r="G39" i="6"/>
  <c r="H39" i="6" s="1"/>
  <c r="E39" i="6"/>
  <c r="I39" i="6"/>
  <c r="AI56" i="6"/>
  <c r="AJ56" i="6"/>
  <c r="AH56" i="6"/>
  <c r="AK56" i="6"/>
  <c r="AL56" i="6" s="1"/>
  <c r="AG57" i="6" s="1"/>
  <c r="E45" i="10" l="1"/>
  <c r="C45" i="10"/>
  <c r="D45" i="10" s="1"/>
  <c r="F45" i="10"/>
  <c r="G45" i="10"/>
  <c r="I45" i="10"/>
  <c r="F46" i="10"/>
  <c r="E46" i="10"/>
  <c r="I46" i="10"/>
  <c r="AI67" i="13"/>
  <c r="AH67" i="13"/>
  <c r="AJ67" i="13"/>
  <c r="AK67" i="13" s="1"/>
  <c r="AL67" i="13" s="1"/>
  <c r="AG68" i="13" s="1"/>
  <c r="C37" i="13"/>
  <c r="G37" i="13" s="1"/>
  <c r="C46" i="10"/>
  <c r="D46" i="10" s="1"/>
  <c r="AJ67" i="9"/>
  <c r="AH67" i="9"/>
  <c r="AI67" i="9"/>
  <c r="AK67" i="9" s="1"/>
  <c r="AL67" i="9" s="1"/>
  <c r="AG68" i="9" s="1"/>
  <c r="AK68" i="10"/>
  <c r="AL68" i="10" s="1"/>
  <c r="AG69" i="10" s="1"/>
  <c r="AJ68" i="10"/>
  <c r="AH68" i="10"/>
  <c r="AI68" i="10"/>
  <c r="B47" i="10"/>
  <c r="C47" i="10" s="1"/>
  <c r="B45" i="9"/>
  <c r="C45" i="9" s="1"/>
  <c r="J39" i="6"/>
  <c r="B40" i="6" s="1"/>
  <c r="E40" i="6" s="1"/>
  <c r="AH57" i="6"/>
  <c r="AK57" i="6"/>
  <c r="AL57" i="6" s="1"/>
  <c r="AG58" i="6" s="1"/>
  <c r="AJ57" i="6"/>
  <c r="AI57" i="6"/>
  <c r="F37" i="13" l="1"/>
  <c r="H37" i="13" s="1"/>
  <c r="AI68" i="13"/>
  <c r="AK68" i="13" s="1"/>
  <c r="AL68" i="13" s="1"/>
  <c r="AG69" i="13" s="1"/>
  <c r="AJ68" i="13"/>
  <c r="AH68" i="13"/>
  <c r="D37" i="13"/>
  <c r="I37" i="13"/>
  <c r="AI68" i="9"/>
  <c r="AJ68" i="9"/>
  <c r="AK68" i="9"/>
  <c r="AL68" i="9" s="1"/>
  <c r="AG69" i="9" s="1"/>
  <c r="AH68" i="9"/>
  <c r="AK69" i="10"/>
  <c r="AL69" i="10" s="1"/>
  <c r="AG70" i="10" s="1"/>
  <c r="AJ69" i="10"/>
  <c r="AI69" i="10"/>
  <c r="AH69" i="10"/>
  <c r="H47" i="10"/>
  <c r="J47" i="10"/>
  <c r="I47" i="10"/>
  <c r="E47" i="10"/>
  <c r="F47" i="10"/>
  <c r="G47" i="10"/>
  <c r="G40" i="6"/>
  <c r="D47" i="10"/>
  <c r="H45" i="9"/>
  <c r="E45" i="9"/>
  <c r="I45" i="9"/>
  <c r="J45" i="9" s="1"/>
  <c r="F45" i="9"/>
  <c r="G45" i="9"/>
  <c r="I40" i="6"/>
  <c r="D40" i="6"/>
  <c r="F40" i="6"/>
  <c r="D45" i="9"/>
  <c r="AK58" i="6"/>
  <c r="AL58" i="6" s="1"/>
  <c r="AG59" i="6" s="1"/>
  <c r="AI58" i="6"/>
  <c r="AH58" i="6"/>
  <c r="AJ58" i="6"/>
  <c r="AI69" i="13" l="1"/>
  <c r="AJ69" i="13"/>
  <c r="AK69" i="13" s="1"/>
  <c r="AL69" i="13" s="1"/>
  <c r="AG70" i="13" s="1"/>
  <c r="AH69" i="13"/>
  <c r="J37" i="13"/>
  <c r="B38" i="13" s="1"/>
  <c r="AJ69" i="9"/>
  <c r="AI69" i="9"/>
  <c r="AK69" i="9"/>
  <c r="AL69" i="9" s="1"/>
  <c r="AG70" i="9" s="1"/>
  <c r="AH69" i="9"/>
  <c r="AI70" i="10"/>
  <c r="AK70" i="10"/>
  <c r="AL70" i="10" s="1"/>
  <c r="AG71" i="10" s="1"/>
  <c r="AJ70" i="10"/>
  <c r="AH70" i="10"/>
  <c r="H40" i="6"/>
  <c r="J40" i="6" s="1"/>
  <c r="B41" i="6" s="1"/>
  <c r="I41" i="6" s="1"/>
  <c r="B48" i="10"/>
  <c r="B46" i="9"/>
  <c r="C46" i="9" s="1"/>
  <c r="AI59" i="6"/>
  <c r="AJ59" i="6"/>
  <c r="AH59" i="6"/>
  <c r="AK59" i="6"/>
  <c r="AL59" i="6" s="1"/>
  <c r="AG60" i="6" s="1"/>
  <c r="C38" i="13" l="1"/>
  <c r="D38" i="13" s="1"/>
  <c r="E38" i="13"/>
  <c r="G38" i="13"/>
  <c r="AJ70" i="13"/>
  <c r="AI70" i="13"/>
  <c r="AK70" i="13" s="1"/>
  <c r="AL70" i="13" s="1"/>
  <c r="AG71" i="13" s="1"/>
  <c r="AH70" i="13"/>
  <c r="AK70" i="9"/>
  <c r="AL70" i="9" s="1"/>
  <c r="AG71" i="9" s="1"/>
  <c r="AH70" i="9"/>
  <c r="AJ70" i="9"/>
  <c r="AI70" i="9"/>
  <c r="C48" i="10"/>
  <c r="D48" i="10" s="1"/>
  <c r="AJ71" i="10"/>
  <c r="AI71" i="10"/>
  <c r="AH71" i="10"/>
  <c r="AK71" i="10"/>
  <c r="AL71" i="10" s="1"/>
  <c r="AG72" i="10" s="1"/>
  <c r="D46" i="9"/>
  <c r="D41" i="6"/>
  <c r="J48" i="10"/>
  <c r="E48" i="10"/>
  <c r="I48" i="10"/>
  <c r="F48" i="10"/>
  <c r="H48" i="10"/>
  <c r="G48" i="10"/>
  <c r="F46" i="9"/>
  <c r="H46" i="9" s="1"/>
  <c r="J46" i="9" s="1"/>
  <c r="E46" i="9"/>
  <c r="I46" i="9"/>
  <c r="G46" i="9"/>
  <c r="F41" i="6"/>
  <c r="E41" i="6"/>
  <c r="G41" i="6"/>
  <c r="AI60" i="6"/>
  <c r="AH60" i="6"/>
  <c r="AK60" i="6"/>
  <c r="AL60" i="6" s="1"/>
  <c r="AG61" i="6" s="1"/>
  <c r="AJ60" i="6"/>
  <c r="AH71" i="13" l="1"/>
  <c r="AI71" i="13"/>
  <c r="AK71" i="13" s="1"/>
  <c r="AL71" i="13" s="1"/>
  <c r="AG72" i="13" s="1"/>
  <c r="AJ71" i="13"/>
  <c r="I38" i="13"/>
  <c r="F38" i="13"/>
  <c r="H38" i="13" s="1"/>
  <c r="J38" i="13" s="1"/>
  <c r="B39" i="13" s="1"/>
  <c r="AI71" i="9"/>
  <c r="AK71" i="9"/>
  <c r="AL71" i="9" s="1"/>
  <c r="AG72" i="9" s="1"/>
  <c r="AH71" i="9"/>
  <c r="AJ71" i="9"/>
  <c r="AH72" i="10"/>
  <c r="AJ72" i="10"/>
  <c r="AK72" i="10"/>
  <c r="AL72" i="10" s="1"/>
  <c r="AG73" i="10" s="1"/>
  <c r="AI72" i="10"/>
  <c r="B49" i="10"/>
  <c r="B47" i="9"/>
  <c r="C47" i="9" s="1"/>
  <c r="H41" i="6"/>
  <c r="J41" i="6" s="1"/>
  <c r="B42" i="6" s="1"/>
  <c r="F42" i="6" s="1"/>
  <c r="AH61" i="6"/>
  <c r="AI61" i="6"/>
  <c r="AK61" i="6"/>
  <c r="AL61" i="6" s="1"/>
  <c r="AG62" i="6" s="1"/>
  <c r="AJ61" i="6"/>
  <c r="E39" i="13" l="1"/>
  <c r="C39" i="13"/>
  <c r="D39" i="13" s="1"/>
  <c r="AI72" i="13"/>
  <c r="AK72" i="13" s="1"/>
  <c r="AL72" i="13" s="1"/>
  <c r="AG73" i="13" s="1"/>
  <c r="AH72" i="13"/>
  <c r="AJ72" i="13"/>
  <c r="AH72" i="9"/>
  <c r="AK72" i="9"/>
  <c r="AL72" i="9" s="1"/>
  <c r="AG73" i="9" s="1"/>
  <c r="AJ72" i="9"/>
  <c r="AI72" i="9"/>
  <c r="C49" i="10"/>
  <c r="D49" i="10" s="1"/>
  <c r="AH73" i="10"/>
  <c r="AJ73" i="10"/>
  <c r="AK73" i="10"/>
  <c r="AL73" i="10" s="1"/>
  <c r="AG74" i="10" s="1"/>
  <c r="AI73" i="10"/>
  <c r="J49" i="10"/>
  <c r="I49" i="10"/>
  <c r="H49" i="10"/>
  <c r="F49" i="10"/>
  <c r="E49" i="10"/>
  <c r="G49" i="10"/>
  <c r="G47" i="9"/>
  <c r="E47" i="9"/>
  <c r="I47" i="9"/>
  <c r="F47" i="9"/>
  <c r="H47" i="9" s="1"/>
  <c r="J47" i="9" s="1"/>
  <c r="D47" i="9"/>
  <c r="E42" i="6"/>
  <c r="D42" i="6"/>
  <c r="I42" i="6"/>
  <c r="G42" i="6"/>
  <c r="H42" i="6" s="1"/>
  <c r="J42" i="6" s="1"/>
  <c r="AJ62" i="6"/>
  <c r="AH62" i="6"/>
  <c r="AI62" i="6"/>
  <c r="AK62" i="6"/>
  <c r="AL62" i="6" s="1"/>
  <c r="AG63" i="6" s="1"/>
  <c r="I39" i="13" l="1"/>
  <c r="G39" i="13"/>
  <c r="AH73" i="13"/>
  <c r="AI73" i="13"/>
  <c r="AK73" i="13" s="1"/>
  <c r="AL73" i="13" s="1"/>
  <c r="AG74" i="13" s="1"/>
  <c r="AJ73" i="13"/>
  <c r="F39" i="13"/>
  <c r="H39" i="13" s="1"/>
  <c r="J39" i="13" s="1"/>
  <c r="B40" i="13" s="1"/>
  <c r="AI73" i="9"/>
  <c r="AJ73" i="9"/>
  <c r="AK73" i="9"/>
  <c r="AL73" i="9" s="1"/>
  <c r="AG74" i="9" s="1"/>
  <c r="AH73" i="9"/>
  <c r="AI74" i="10"/>
  <c r="AK74" i="10"/>
  <c r="AL74" i="10" s="1"/>
  <c r="AG75" i="10" s="1"/>
  <c r="AH74" i="10"/>
  <c r="AJ74" i="10"/>
  <c r="B50" i="10"/>
  <c r="B48" i="9"/>
  <c r="C48" i="9" s="1"/>
  <c r="B43" i="6"/>
  <c r="H43" i="6" s="1"/>
  <c r="AI63" i="6"/>
  <c r="AJ63" i="6"/>
  <c r="AK63" i="6"/>
  <c r="AL63" i="6" s="1"/>
  <c r="AG64" i="6" s="1"/>
  <c r="AH63" i="6"/>
  <c r="E40" i="13" l="1"/>
  <c r="C40" i="13"/>
  <c r="D40" i="13" s="1"/>
  <c r="AI74" i="13"/>
  <c r="AJ74" i="13"/>
  <c r="AK74" i="13" s="1"/>
  <c r="AL74" i="13" s="1"/>
  <c r="AG75" i="13" s="1"/>
  <c r="AH74" i="13"/>
  <c r="G40" i="13"/>
  <c r="AI74" i="9"/>
  <c r="AK74" i="9"/>
  <c r="AL74" i="9" s="1"/>
  <c r="AG75" i="9" s="1"/>
  <c r="AH74" i="9"/>
  <c r="AJ74" i="9"/>
  <c r="C50" i="10"/>
  <c r="D50" i="10" s="1"/>
  <c r="AI75" i="10"/>
  <c r="AJ75" i="10"/>
  <c r="AH75" i="10"/>
  <c r="AK75" i="10"/>
  <c r="AL75" i="10" s="1"/>
  <c r="AG76" i="10" s="1"/>
  <c r="H50" i="10"/>
  <c r="F50" i="10"/>
  <c r="E50" i="10"/>
  <c r="J50" i="10"/>
  <c r="I50" i="10"/>
  <c r="G50" i="10"/>
  <c r="E48" i="9"/>
  <c r="I48" i="9"/>
  <c r="F48" i="9"/>
  <c r="H48" i="9"/>
  <c r="J48" i="9" s="1"/>
  <c r="G48" i="9"/>
  <c r="D48" i="9"/>
  <c r="E43" i="6"/>
  <c r="F43" i="6"/>
  <c r="J43" i="6"/>
  <c r="D43" i="6"/>
  <c r="I43" i="6"/>
  <c r="G43" i="6"/>
  <c r="AJ64" i="6"/>
  <c r="AK64" i="6"/>
  <c r="AL64" i="6" s="1"/>
  <c r="AG65" i="6" s="1"/>
  <c r="AI64" i="6"/>
  <c r="AH64" i="6"/>
  <c r="AJ75" i="13" l="1"/>
  <c r="AH75" i="13"/>
  <c r="AI75" i="13"/>
  <c r="AK75" i="13" s="1"/>
  <c r="AL75" i="13" s="1"/>
  <c r="AG76" i="13" s="1"/>
  <c r="F40" i="13"/>
  <c r="H40" i="13" s="1"/>
  <c r="J40" i="13" s="1"/>
  <c r="B41" i="13" s="1"/>
  <c r="E41" i="13" s="1"/>
  <c r="I40" i="13"/>
  <c r="AJ75" i="9"/>
  <c r="AK75" i="9"/>
  <c r="AL75" i="9" s="1"/>
  <c r="AG76" i="9" s="1"/>
  <c r="AH75" i="9"/>
  <c r="AI75" i="9"/>
  <c r="AJ76" i="10"/>
  <c r="AK76" i="10"/>
  <c r="AL76" i="10" s="1"/>
  <c r="AG77" i="10" s="1"/>
  <c r="AH76" i="10"/>
  <c r="AI76" i="10"/>
  <c r="B51" i="10"/>
  <c r="C51" i="10" s="1"/>
  <c r="B49" i="9"/>
  <c r="C49" i="9" s="1"/>
  <c r="B44" i="6"/>
  <c r="H44" i="6" s="1"/>
  <c r="AK65" i="6"/>
  <c r="AL65" i="6" s="1"/>
  <c r="AG66" i="6" s="1"/>
  <c r="AI65" i="6"/>
  <c r="AH65" i="6"/>
  <c r="AJ65" i="6"/>
  <c r="AJ76" i="13" l="1"/>
  <c r="AH76" i="13"/>
  <c r="AI76" i="13"/>
  <c r="AK76" i="13" s="1"/>
  <c r="AL76" i="13" s="1"/>
  <c r="AG77" i="13" s="1"/>
  <c r="C41" i="13"/>
  <c r="D41" i="13" s="1"/>
  <c r="AI76" i="9"/>
  <c r="AJ76" i="9"/>
  <c r="AK76" i="9"/>
  <c r="AL76" i="9" s="1"/>
  <c r="AG77" i="9" s="1"/>
  <c r="AH76" i="9"/>
  <c r="AI77" i="10"/>
  <c r="AK77" i="10"/>
  <c r="AL77" i="10" s="1"/>
  <c r="AG78" i="10" s="1"/>
  <c r="AJ77" i="10"/>
  <c r="AH77" i="10"/>
  <c r="F51" i="10"/>
  <c r="E51" i="10"/>
  <c r="I51" i="10"/>
  <c r="J51" i="10"/>
  <c r="H51" i="10"/>
  <c r="G51" i="10"/>
  <c r="D51" i="10"/>
  <c r="I49" i="9"/>
  <c r="E49" i="9"/>
  <c r="G49" i="9"/>
  <c r="H49" i="9" s="1"/>
  <c r="J49" i="9" s="1"/>
  <c r="F49" i="9"/>
  <c r="D49" i="9"/>
  <c r="J44" i="6"/>
  <c r="F44" i="6"/>
  <c r="E44" i="6"/>
  <c r="D44" i="6"/>
  <c r="I44" i="6"/>
  <c r="AH66" i="6"/>
  <c r="AJ66" i="6"/>
  <c r="AI66" i="6"/>
  <c r="AK66" i="6"/>
  <c r="AL66" i="6" s="1"/>
  <c r="AG67" i="6" s="1"/>
  <c r="G41" i="13" l="1"/>
  <c r="I41" i="13"/>
  <c r="AI77" i="13"/>
  <c r="AK77" i="13" s="1"/>
  <c r="AL77" i="13" s="1"/>
  <c r="AG78" i="13" s="1"/>
  <c r="AH77" i="13"/>
  <c r="AJ77" i="13"/>
  <c r="F41" i="13"/>
  <c r="H41" i="13" s="1"/>
  <c r="J41" i="13" s="1"/>
  <c r="B42" i="13" s="1"/>
  <c r="AK77" i="9"/>
  <c r="AL77" i="9" s="1"/>
  <c r="AG78" i="9" s="1"/>
  <c r="AI77" i="9"/>
  <c r="AH77" i="9"/>
  <c r="AJ77" i="9"/>
  <c r="AK78" i="10"/>
  <c r="AL78" i="10" s="1"/>
  <c r="AG79" i="10" s="1"/>
  <c r="AJ78" i="10"/>
  <c r="AH78" i="10"/>
  <c r="AI78" i="10"/>
  <c r="B52" i="10"/>
  <c r="C52" i="10" s="1"/>
  <c r="B50" i="9"/>
  <c r="C50" i="9" s="1"/>
  <c r="B45" i="6"/>
  <c r="G44" i="6"/>
  <c r="AK67" i="6"/>
  <c r="AL67" i="6" s="1"/>
  <c r="AG68" i="6" s="1"/>
  <c r="AJ67" i="6"/>
  <c r="AH67" i="6"/>
  <c r="AI67" i="6"/>
  <c r="AI78" i="13" l="1"/>
  <c r="AK78" i="13" s="1"/>
  <c r="AL78" i="13" s="1"/>
  <c r="AG79" i="13" s="1"/>
  <c r="AJ78" i="13"/>
  <c r="AH78" i="13"/>
  <c r="E42" i="13"/>
  <c r="C42" i="13"/>
  <c r="D42" i="13" s="1"/>
  <c r="AK78" i="9"/>
  <c r="AL78" i="9" s="1"/>
  <c r="AG79" i="9" s="1"/>
  <c r="AJ78" i="9"/>
  <c r="AH78" i="9"/>
  <c r="AI78" i="9"/>
  <c r="AK79" i="10"/>
  <c r="AL79" i="10" s="1"/>
  <c r="AG80" i="10" s="1"/>
  <c r="AH79" i="10"/>
  <c r="AJ79" i="10"/>
  <c r="AI79" i="10"/>
  <c r="H52" i="10"/>
  <c r="J52" i="10"/>
  <c r="I52" i="10"/>
  <c r="F52" i="10"/>
  <c r="E52" i="10"/>
  <c r="G52" i="10"/>
  <c r="D52" i="10"/>
  <c r="I50" i="9"/>
  <c r="F50" i="9"/>
  <c r="E50" i="9"/>
  <c r="H50" i="9"/>
  <c r="J50" i="9" s="1"/>
  <c r="G50" i="9"/>
  <c r="D50" i="9"/>
  <c r="F45" i="6"/>
  <c r="E45" i="6"/>
  <c r="H45" i="6"/>
  <c r="AK68" i="6"/>
  <c r="AL68" i="6" s="1"/>
  <c r="AG69" i="6" s="1"/>
  <c r="AH68" i="6"/>
  <c r="AI68" i="6"/>
  <c r="AJ68" i="6"/>
  <c r="G42" i="13" l="1"/>
  <c r="AI79" i="13"/>
  <c r="AK79" i="13" s="1"/>
  <c r="AL79" i="13" s="1"/>
  <c r="AG80" i="13" s="1"/>
  <c r="AH79" i="13"/>
  <c r="AJ79" i="13"/>
  <c r="F42" i="13"/>
  <c r="H42" i="13" s="1"/>
  <c r="I42" i="13"/>
  <c r="AH79" i="9"/>
  <c r="AK79" i="9"/>
  <c r="AL79" i="9" s="1"/>
  <c r="AG80" i="9" s="1"/>
  <c r="AJ79" i="9"/>
  <c r="AI79" i="9"/>
  <c r="AH80" i="10"/>
  <c r="AJ80" i="10"/>
  <c r="AK80" i="10"/>
  <c r="AL80" i="10" s="1"/>
  <c r="AG81" i="10" s="1"/>
  <c r="AI80" i="10"/>
  <c r="B53" i="10"/>
  <c r="C53" i="10" s="1"/>
  <c r="B51" i="9"/>
  <c r="C51" i="9" s="1"/>
  <c r="J45" i="6"/>
  <c r="D45" i="6"/>
  <c r="AK69" i="6"/>
  <c r="AL69" i="6" s="1"/>
  <c r="AG70" i="6" s="1"/>
  <c r="AH69" i="6"/>
  <c r="AJ69" i="6"/>
  <c r="AI69" i="6"/>
  <c r="AH80" i="13" l="1"/>
  <c r="AI80" i="13"/>
  <c r="AK80" i="13" s="1"/>
  <c r="AL80" i="13" s="1"/>
  <c r="AG81" i="13" s="1"/>
  <c r="AJ80" i="13"/>
  <c r="J42" i="13"/>
  <c r="B43" i="13" s="1"/>
  <c r="AI80" i="9"/>
  <c r="AJ80" i="9"/>
  <c r="AK80" i="9"/>
  <c r="AL80" i="9" s="1"/>
  <c r="AG81" i="9" s="1"/>
  <c r="AH80" i="9"/>
  <c r="AI81" i="10"/>
  <c r="AH81" i="10"/>
  <c r="AK81" i="10"/>
  <c r="AL81" i="10" s="1"/>
  <c r="AG82" i="10" s="1"/>
  <c r="AJ81" i="10"/>
  <c r="D51" i="9"/>
  <c r="H53" i="10"/>
  <c r="I53" i="10"/>
  <c r="J53" i="10"/>
  <c r="F53" i="10"/>
  <c r="E53" i="10"/>
  <c r="G53" i="10"/>
  <c r="D53" i="10"/>
  <c r="H51" i="9"/>
  <c r="E51" i="9"/>
  <c r="I51" i="9"/>
  <c r="J51" i="9" s="1"/>
  <c r="F51" i="9"/>
  <c r="G51" i="9"/>
  <c r="B46" i="6"/>
  <c r="H46" i="6" s="1"/>
  <c r="I45" i="6"/>
  <c r="AK70" i="6"/>
  <c r="AL70" i="6" s="1"/>
  <c r="AG71" i="6" s="1"/>
  <c r="AI70" i="6"/>
  <c r="AH70" i="6"/>
  <c r="AJ70" i="6"/>
  <c r="AI81" i="13" l="1"/>
  <c r="AJ81" i="13"/>
  <c r="AK81" i="13"/>
  <c r="AL81" i="13" s="1"/>
  <c r="AG82" i="13" s="1"/>
  <c r="AH81" i="13"/>
  <c r="E43" i="13"/>
  <c r="C43" i="13"/>
  <c r="D43" i="13" s="1"/>
  <c r="AK81" i="9"/>
  <c r="AL81" i="9" s="1"/>
  <c r="AG82" i="9" s="1"/>
  <c r="AJ81" i="9"/>
  <c r="AH81" i="9"/>
  <c r="AI81" i="9"/>
  <c r="AI82" i="10"/>
  <c r="AH82" i="10"/>
  <c r="AK82" i="10"/>
  <c r="AL82" i="10" s="1"/>
  <c r="AG83" i="10" s="1"/>
  <c r="AJ82" i="10"/>
  <c r="B54" i="10"/>
  <c r="B52" i="9"/>
  <c r="C52" i="9" s="1"/>
  <c r="E46" i="6"/>
  <c r="F46" i="6"/>
  <c r="G45" i="6"/>
  <c r="AI71" i="6"/>
  <c r="AK71" i="6"/>
  <c r="AL71" i="6" s="1"/>
  <c r="AG72" i="6" s="1"/>
  <c r="AJ71" i="6"/>
  <c r="AH71" i="6"/>
  <c r="AH82" i="13" l="1"/>
  <c r="AK82" i="13"/>
  <c r="AL82" i="13" s="1"/>
  <c r="AG83" i="13" s="1"/>
  <c r="AI82" i="13"/>
  <c r="AJ82" i="13"/>
  <c r="G43" i="13"/>
  <c r="F43" i="13"/>
  <c r="H43" i="13" s="1"/>
  <c r="J43" i="13" s="1"/>
  <c r="B44" i="13" s="1"/>
  <c r="I43" i="13"/>
  <c r="AI82" i="9"/>
  <c r="AK82" i="9"/>
  <c r="AL82" i="9" s="1"/>
  <c r="AG83" i="9" s="1"/>
  <c r="AH82" i="9"/>
  <c r="AJ82" i="9"/>
  <c r="C54" i="10"/>
  <c r="D54" i="10" s="1"/>
  <c r="AH83" i="10"/>
  <c r="AK83" i="10"/>
  <c r="AL83" i="10" s="1"/>
  <c r="AG84" i="10" s="1"/>
  <c r="AI83" i="10"/>
  <c r="AJ83" i="10"/>
  <c r="D52" i="9"/>
  <c r="E54" i="10"/>
  <c r="J54" i="10"/>
  <c r="F54" i="10"/>
  <c r="I54" i="10"/>
  <c r="H54" i="10"/>
  <c r="G54" i="10"/>
  <c r="F52" i="9"/>
  <c r="H52" i="9" s="1"/>
  <c r="J52" i="9" s="1"/>
  <c r="E52" i="9"/>
  <c r="I52" i="9"/>
  <c r="G52" i="9"/>
  <c r="AK72" i="6"/>
  <c r="AL72" i="6" s="1"/>
  <c r="AG73" i="6" s="1"/>
  <c r="AI72" i="6"/>
  <c r="AH72" i="6"/>
  <c r="AJ72" i="6"/>
  <c r="AK83" i="13" l="1"/>
  <c r="AL83" i="13" s="1"/>
  <c r="AG84" i="13" s="1"/>
  <c r="AH83" i="13"/>
  <c r="AI83" i="13"/>
  <c r="AJ83" i="13"/>
  <c r="C44" i="13"/>
  <c r="D44" i="13" s="1"/>
  <c r="E44" i="13"/>
  <c r="AK83" i="9"/>
  <c r="AL83" i="9" s="1"/>
  <c r="AG84" i="9" s="1"/>
  <c r="AJ83" i="9"/>
  <c r="AI83" i="9"/>
  <c r="AH83" i="9"/>
  <c r="AJ84" i="10"/>
  <c r="AK84" i="10"/>
  <c r="AL84" i="10" s="1"/>
  <c r="AG85" i="10" s="1"/>
  <c r="AI84" i="10"/>
  <c r="AH84" i="10"/>
  <c r="B55" i="10"/>
  <c r="C55" i="10" s="1"/>
  <c r="B53" i="9"/>
  <c r="C53" i="9" s="1"/>
  <c r="AI73" i="6"/>
  <c r="AH73" i="6"/>
  <c r="AJ73" i="6"/>
  <c r="AK73" i="6"/>
  <c r="AL73" i="6" s="1"/>
  <c r="AG74" i="6" s="1"/>
  <c r="G44" i="13" l="1"/>
  <c r="F44" i="13"/>
  <c r="H44" i="13" s="1"/>
  <c r="I44" i="13"/>
  <c r="AH84" i="13"/>
  <c r="AJ84" i="13"/>
  <c r="AI84" i="13"/>
  <c r="AK84" i="13"/>
  <c r="AL84" i="13" s="1"/>
  <c r="AG85" i="13" s="1"/>
  <c r="AH84" i="9"/>
  <c r="AJ84" i="9"/>
  <c r="AK84" i="9"/>
  <c r="AL84" i="9" s="1"/>
  <c r="AG85" i="9" s="1"/>
  <c r="AI84" i="9"/>
  <c r="AK85" i="10"/>
  <c r="AL85" i="10" s="1"/>
  <c r="AG86" i="10" s="1"/>
  <c r="AI85" i="10"/>
  <c r="AH85" i="10"/>
  <c r="AJ85" i="10"/>
  <c r="J55" i="10"/>
  <c r="I55" i="10"/>
  <c r="H55" i="10"/>
  <c r="F55" i="10"/>
  <c r="E55" i="10"/>
  <c r="G55" i="10"/>
  <c r="D55" i="10"/>
  <c r="E53" i="9"/>
  <c r="I53" i="9"/>
  <c r="F53" i="9"/>
  <c r="H53" i="9" s="1"/>
  <c r="J53" i="9" s="1"/>
  <c r="G53" i="9"/>
  <c r="D53" i="9"/>
  <c r="J46" i="6"/>
  <c r="D46" i="6"/>
  <c r="I46" i="6"/>
  <c r="G46" i="6"/>
  <c r="AK74" i="6"/>
  <c r="AL74" i="6" s="1"/>
  <c r="AG75" i="6" s="1"/>
  <c r="AI74" i="6"/>
  <c r="AH74" i="6"/>
  <c r="AJ74" i="6"/>
  <c r="J44" i="13" l="1"/>
  <c r="B45" i="13" s="1"/>
  <c r="AJ85" i="13"/>
  <c r="AK85" i="13"/>
  <c r="AL85" i="13" s="1"/>
  <c r="AG86" i="13" s="1"/>
  <c r="AH85" i="13"/>
  <c r="AI85" i="13"/>
  <c r="AK85" i="9"/>
  <c r="AL85" i="9" s="1"/>
  <c r="AG86" i="9" s="1"/>
  <c r="AJ85" i="9"/>
  <c r="AI85" i="9"/>
  <c r="AH85" i="9"/>
  <c r="AJ86" i="10"/>
  <c r="AI86" i="10"/>
  <c r="AK86" i="10"/>
  <c r="AL86" i="10" s="1"/>
  <c r="AG87" i="10" s="1"/>
  <c r="AH86" i="10"/>
  <c r="B56" i="10"/>
  <c r="C56" i="10" s="1"/>
  <c r="B54" i="9"/>
  <c r="C54" i="9" s="1"/>
  <c r="B47" i="6"/>
  <c r="H47" i="6" s="1"/>
  <c r="AK75" i="6"/>
  <c r="AL75" i="6" s="1"/>
  <c r="AG76" i="6" s="1"/>
  <c r="AI75" i="6"/>
  <c r="AH75" i="6"/>
  <c r="AJ75" i="6"/>
  <c r="C45" i="13" l="1"/>
  <c r="E45" i="13"/>
  <c r="AH86" i="13"/>
  <c r="AI86" i="13"/>
  <c r="AJ86" i="13"/>
  <c r="AK86" i="13"/>
  <c r="AL86" i="13" s="1"/>
  <c r="AG87" i="13" s="1"/>
  <c r="AH86" i="9"/>
  <c r="AK86" i="9"/>
  <c r="AL86" i="9" s="1"/>
  <c r="AG87" i="9" s="1"/>
  <c r="AJ86" i="9"/>
  <c r="AI86" i="9"/>
  <c r="AH87" i="10"/>
  <c r="AK87" i="10"/>
  <c r="AL87" i="10" s="1"/>
  <c r="AG88" i="10" s="1"/>
  <c r="AI87" i="10"/>
  <c r="AJ87" i="10"/>
  <c r="H56" i="10"/>
  <c r="F56" i="10"/>
  <c r="E56" i="10"/>
  <c r="J56" i="10"/>
  <c r="I56" i="10"/>
  <c r="G56" i="10"/>
  <c r="D56" i="10"/>
  <c r="E54" i="9"/>
  <c r="G54" i="9"/>
  <c r="F54" i="9"/>
  <c r="H54" i="9" s="1"/>
  <c r="J54" i="9" s="1"/>
  <c r="I54" i="9"/>
  <c r="D54" i="9"/>
  <c r="J47" i="6"/>
  <c r="E47" i="6"/>
  <c r="F47" i="6"/>
  <c r="I47" i="6"/>
  <c r="D47" i="6"/>
  <c r="G47" i="6"/>
  <c r="AI76" i="6"/>
  <c r="AH76" i="6"/>
  <c r="AK76" i="6"/>
  <c r="AL76" i="6" s="1"/>
  <c r="AG77" i="6" s="1"/>
  <c r="AJ76" i="6"/>
  <c r="D45" i="13" l="1"/>
  <c r="G45" i="13"/>
  <c r="I45" i="13"/>
  <c r="F45" i="13"/>
  <c r="H45" i="13" s="1"/>
  <c r="J45" i="13" s="1"/>
  <c r="B46" i="13" s="1"/>
  <c r="E46" i="13" s="1"/>
  <c r="AK87" i="13"/>
  <c r="AL87" i="13" s="1"/>
  <c r="AG88" i="13" s="1"/>
  <c r="AI87" i="13"/>
  <c r="AH87" i="13"/>
  <c r="AJ87" i="13"/>
  <c r="AI87" i="9"/>
  <c r="AH87" i="9"/>
  <c r="AK87" i="9"/>
  <c r="AL87" i="9" s="1"/>
  <c r="AG88" i="9" s="1"/>
  <c r="AJ87" i="9"/>
  <c r="AJ88" i="10"/>
  <c r="AK88" i="10"/>
  <c r="AL88" i="10" s="1"/>
  <c r="AG89" i="10" s="1"/>
  <c r="AI88" i="10"/>
  <c r="AH88" i="10"/>
  <c r="B57" i="10"/>
  <c r="C57" i="10" s="1"/>
  <c r="B55" i="9"/>
  <c r="C55" i="9" s="1"/>
  <c r="B48" i="6"/>
  <c r="AI77" i="6"/>
  <c r="AH77" i="6"/>
  <c r="AK77" i="6"/>
  <c r="AL77" i="6" s="1"/>
  <c r="AG78" i="6" s="1"/>
  <c r="AJ77" i="6"/>
  <c r="C46" i="13" l="1"/>
  <c r="D46" i="13" s="1"/>
  <c r="AI88" i="13"/>
  <c r="AK88" i="13"/>
  <c r="AL88" i="13" s="1"/>
  <c r="AG89" i="13" s="1"/>
  <c r="AJ88" i="13"/>
  <c r="AH88" i="13"/>
  <c r="G46" i="13"/>
  <c r="I46" i="13"/>
  <c r="AI88" i="9"/>
  <c r="AJ88" i="9"/>
  <c r="AH88" i="9"/>
  <c r="AK88" i="9"/>
  <c r="AL88" i="9" s="1"/>
  <c r="AG89" i="9" s="1"/>
  <c r="AH89" i="10"/>
  <c r="AK89" i="10"/>
  <c r="AL89" i="10" s="1"/>
  <c r="AG90" i="10" s="1"/>
  <c r="AJ89" i="10"/>
  <c r="AI89" i="10"/>
  <c r="F57" i="10"/>
  <c r="E57" i="10"/>
  <c r="J57" i="10"/>
  <c r="I57" i="10"/>
  <c r="H57" i="10"/>
  <c r="G57" i="10"/>
  <c r="D57" i="10"/>
  <c r="I55" i="9"/>
  <c r="F55" i="9"/>
  <c r="H55" i="9" s="1"/>
  <c r="J55" i="9" s="1"/>
  <c r="E55" i="9"/>
  <c r="G55" i="9"/>
  <c r="D55" i="9"/>
  <c r="E48" i="6"/>
  <c r="F48" i="6"/>
  <c r="H48" i="6"/>
  <c r="J48" i="6"/>
  <c r="D48" i="6"/>
  <c r="I48" i="6"/>
  <c r="G48" i="6"/>
  <c r="AJ78" i="6"/>
  <c r="AK78" i="6"/>
  <c r="AL78" i="6" s="1"/>
  <c r="AG79" i="6" s="1"/>
  <c r="AI78" i="6"/>
  <c r="AH78" i="6"/>
  <c r="F46" i="13" l="1"/>
  <c r="H46" i="13" s="1"/>
  <c r="J46" i="13" s="1"/>
  <c r="B47" i="13" s="1"/>
  <c r="AI89" i="13"/>
  <c r="AK89" i="13"/>
  <c r="AL89" i="13" s="1"/>
  <c r="AG90" i="13" s="1"/>
  <c r="AJ89" i="13"/>
  <c r="AH89" i="13"/>
  <c r="AK89" i="9"/>
  <c r="AL89" i="9" s="1"/>
  <c r="AG90" i="9" s="1"/>
  <c r="AI89" i="9"/>
  <c r="AH89" i="9"/>
  <c r="AJ89" i="9"/>
  <c r="AH90" i="10"/>
  <c r="AK90" i="10"/>
  <c r="AL90" i="10" s="1"/>
  <c r="AG91" i="10" s="1"/>
  <c r="AJ90" i="10"/>
  <c r="AI90" i="10"/>
  <c r="B58" i="10"/>
  <c r="C58" i="10" s="1"/>
  <c r="B56" i="9"/>
  <c r="C56" i="9" s="1"/>
  <c r="B49" i="6"/>
  <c r="H49" i="6" s="1"/>
  <c r="AH79" i="6"/>
  <c r="AJ79" i="6"/>
  <c r="AI79" i="6"/>
  <c r="AK79" i="6"/>
  <c r="AL79" i="6" s="1"/>
  <c r="AG80" i="6" s="1"/>
  <c r="AK90" i="13" l="1"/>
  <c r="AL90" i="13" s="1"/>
  <c r="AG91" i="13" s="1"/>
  <c r="AI90" i="13"/>
  <c r="AH90" i="13"/>
  <c r="AJ90" i="13"/>
  <c r="C47" i="13"/>
  <c r="D47" i="13" s="1"/>
  <c r="E47" i="13"/>
  <c r="AJ90" i="9"/>
  <c r="AI90" i="9"/>
  <c r="AH90" i="9"/>
  <c r="AK90" i="9"/>
  <c r="AL90" i="9" s="1"/>
  <c r="AG91" i="9" s="1"/>
  <c r="AK91" i="10"/>
  <c r="AL91" i="10" s="1"/>
  <c r="AG92" i="10" s="1"/>
  <c r="AJ91" i="10"/>
  <c r="AI91" i="10"/>
  <c r="AH91" i="10"/>
  <c r="D56" i="9"/>
  <c r="I58" i="10"/>
  <c r="J58" i="10"/>
  <c r="H58" i="10"/>
  <c r="F58" i="10"/>
  <c r="E58" i="10"/>
  <c r="G58" i="10"/>
  <c r="D58" i="10"/>
  <c r="I56" i="9"/>
  <c r="F56" i="9"/>
  <c r="H56" i="9" s="1"/>
  <c r="J56" i="9" s="1"/>
  <c r="E56" i="9"/>
  <c r="G56" i="9"/>
  <c r="E49" i="6"/>
  <c r="F49" i="6"/>
  <c r="J49" i="6"/>
  <c r="I49" i="6"/>
  <c r="G49" i="6"/>
  <c r="D49" i="6"/>
  <c r="AI80" i="6"/>
  <c r="AJ80" i="6"/>
  <c r="AK80" i="6"/>
  <c r="AL80" i="6" s="1"/>
  <c r="AG81" i="6" s="1"/>
  <c r="AH80" i="6"/>
  <c r="I47" i="13" l="1"/>
  <c r="F47" i="13"/>
  <c r="G47" i="13"/>
  <c r="AI91" i="13"/>
  <c r="AK91" i="13"/>
  <c r="AL91" i="13" s="1"/>
  <c r="AG92" i="13" s="1"/>
  <c r="AJ91" i="13"/>
  <c r="AH91" i="13"/>
  <c r="AH91" i="9"/>
  <c r="AI91" i="9"/>
  <c r="AJ91" i="9"/>
  <c r="AK91" i="9"/>
  <c r="AL91" i="9" s="1"/>
  <c r="AG92" i="9" s="1"/>
  <c r="AI92" i="10"/>
  <c r="AH92" i="10"/>
  <c r="AK92" i="10"/>
  <c r="AL92" i="10" s="1"/>
  <c r="AG93" i="10" s="1"/>
  <c r="AJ92" i="10"/>
  <c r="B59" i="10"/>
  <c r="B57" i="9"/>
  <c r="C57" i="9" s="1"/>
  <c r="B50" i="6"/>
  <c r="H50" i="6" s="1"/>
  <c r="AI81" i="6"/>
  <c r="AJ81" i="6"/>
  <c r="AK81" i="6"/>
  <c r="AL81" i="6" s="1"/>
  <c r="AG82" i="6" s="1"/>
  <c r="AH81" i="6"/>
  <c r="H47" i="13" l="1"/>
  <c r="J47" i="13" s="1"/>
  <c r="B48" i="13" s="1"/>
  <c r="C48" i="13" s="1"/>
  <c r="D48" i="13" s="1"/>
  <c r="AK92" i="13"/>
  <c r="AL92" i="13" s="1"/>
  <c r="AG93" i="13" s="1"/>
  <c r="AJ92" i="13"/>
  <c r="AI92" i="13"/>
  <c r="AH92" i="13"/>
  <c r="AK92" i="9"/>
  <c r="AL92" i="9" s="1"/>
  <c r="AG93" i="9" s="1"/>
  <c r="AH92" i="9"/>
  <c r="AI92" i="9"/>
  <c r="AJ92" i="9"/>
  <c r="C59" i="10"/>
  <c r="D59" i="10" s="1"/>
  <c r="AJ93" i="10"/>
  <c r="AH93" i="10"/>
  <c r="AK93" i="10"/>
  <c r="AL93" i="10" s="1"/>
  <c r="AG94" i="10" s="1"/>
  <c r="AI93" i="10"/>
  <c r="I59" i="10"/>
  <c r="H59" i="10"/>
  <c r="J59" i="10"/>
  <c r="E59" i="10"/>
  <c r="F59" i="10"/>
  <c r="G59" i="10"/>
  <c r="E50" i="6"/>
  <c r="E57" i="9"/>
  <c r="F57" i="9"/>
  <c r="H57" i="9" s="1"/>
  <c r="J57" i="9" s="1"/>
  <c r="I57" i="9"/>
  <c r="G57" i="9"/>
  <c r="D57" i="9"/>
  <c r="F50" i="6"/>
  <c r="J50" i="6"/>
  <c r="D50" i="6"/>
  <c r="G50" i="6"/>
  <c r="I50" i="6"/>
  <c r="AI82" i="6"/>
  <c r="AK82" i="6"/>
  <c r="AL82" i="6" s="1"/>
  <c r="AG83" i="6" s="1"/>
  <c r="AH82" i="6"/>
  <c r="AJ82" i="6"/>
  <c r="G48" i="13" l="1"/>
  <c r="I48" i="13"/>
  <c r="F48" i="13"/>
  <c r="H48" i="13" s="1"/>
  <c r="J48" i="13" s="1"/>
  <c r="B49" i="13" s="1"/>
  <c r="E48" i="13"/>
  <c r="AK93" i="13"/>
  <c r="AL93" i="13" s="1"/>
  <c r="AG94" i="13" s="1"/>
  <c r="AI93" i="13"/>
  <c r="AH93" i="13"/>
  <c r="AJ93" i="13"/>
  <c r="AK93" i="9"/>
  <c r="AL93" i="9" s="1"/>
  <c r="AG94" i="9" s="1"/>
  <c r="AI93" i="9"/>
  <c r="AJ93" i="9"/>
  <c r="AH93" i="9"/>
  <c r="AJ94" i="10"/>
  <c r="AK94" i="10"/>
  <c r="AL94" i="10" s="1"/>
  <c r="AG95" i="10" s="1"/>
  <c r="AI94" i="10"/>
  <c r="AH94" i="10"/>
  <c r="B60" i="10"/>
  <c r="C60" i="10" s="1"/>
  <c r="B58" i="9"/>
  <c r="C58" i="9" s="1"/>
  <c r="B51" i="6"/>
  <c r="H51" i="6" s="1"/>
  <c r="AK83" i="6"/>
  <c r="AL83" i="6" s="1"/>
  <c r="AG84" i="6" s="1"/>
  <c r="AI83" i="6"/>
  <c r="AH83" i="6"/>
  <c r="AJ83" i="6"/>
  <c r="AI94" i="13" l="1"/>
  <c r="AK94" i="13"/>
  <c r="AL94" i="13" s="1"/>
  <c r="AG95" i="13" s="1"/>
  <c r="AH94" i="13"/>
  <c r="AJ94" i="13"/>
  <c r="C49" i="13"/>
  <c r="D49" i="13" s="1"/>
  <c r="E49" i="13"/>
  <c r="I49" i="13"/>
  <c r="G49" i="13"/>
  <c r="AK94" i="9"/>
  <c r="AL94" i="9" s="1"/>
  <c r="AG95" i="9" s="1"/>
  <c r="AI94" i="9"/>
  <c r="AJ94" i="9"/>
  <c r="AH94" i="9"/>
  <c r="AK95" i="10"/>
  <c r="AL95" i="10" s="1"/>
  <c r="AG96" i="10" s="1"/>
  <c r="AI95" i="10"/>
  <c r="AJ95" i="10"/>
  <c r="AH95" i="10"/>
  <c r="D58" i="9"/>
  <c r="E60" i="10"/>
  <c r="J60" i="10"/>
  <c r="H60" i="10"/>
  <c r="I60" i="10"/>
  <c r="F60" i="10"/>
  <c r="G60" i="10"/>
  <c r="D60" i="10"/>
  <c r="F58" i="9"/>
  <c r="H58" i="9" s="1"/>
  <c r="J58" i="9" s="1"/>
  <c r="E58" i="9"/>
  <c r="G58" i="9"/>
  <c r="I58" i="9"/>
  <c r="F51" i="6"/>
  <c r="E51" i="6"/>
  <c r="J51" i="6"/>
  <c r="I51" i="6"/>
  <c r="G51" i="6"/>
  <c r="D51" i="6"/>
  <c r="AH84" i="6"/>
  <c r="AJ84" i="6"/>
  <c r="AK84" i="6"/>
  <c r="AL84" i="6" s="1"/>
  <c r="AG85" i="6" s="1"/>
  <c r="AI84" i="6"/>
  <c r="F49" i="13" l="1"/>
  <c r="H49" i="13" s="1"/>
  <c r="J49" i="13" s="1"/>
  <c r="B50" i="13" s="1"/>
  <c r="AJ95" i="13"/>
  <c r="AI95" i="13"/>
  <c r="AH95" i="13"/>
  <c r="AK95" i="13"/>
  <c r="AL95" i="13" s="1"/>
  <c r="AG96" i="13" s="1"/>
  <c r="AH95" i="9"/>
  <c r="AI95" i="9"/>
  <c r="AK95" i="9"/>
  <c r="AL95" i="9" s="1"/>
  <c r="AG96" i="9" s="1"/>
  <c r="AJ95" i="9"/>
  <c r="AK96" i="10"/>
  <c r="AL96" i="10" s="1"/>
  <c r="AG97" i="10" s="1"/>
  <c r="AH96" i="10"/>
  <c r="AI96" i="10"/>
  <c r="AJ96" i="10"/>
  <c r="B61" i="10"/>
  <c r="B59" i="9"/>
  <c r="C59" i="9" s="1"/>
  <c r="B52" i="6"/>
  <c r="H52" i="6" s="1"/>
  <c r="AH85" i="6"/>
  <c r="AI85" i="6"/>
  <c r="AJ85" i="6"/>
  <c r="AK85" i="6"/>
  <c r="AL85" i="6" s="1"/>
  <c r="AG86" i="6" s="1"/>
  <c r="AJ96" i="13" l="1"/>
  <c r="AH96" i="13"/>
  <c r="AK96" i="13"/>
  <c r="AL96" i="13" s="1"/>
  <c r="AG97" i="13" s="1"/>
  <c r="AI96" i="13"/>
  <c r="E50" i="13"/>
  <c r="C50" i="13"/>
  <c r="D50" i="13" s="1"/>
  <c r="AH96" i="9"/>
  <c r="AK96" i="9"/>
  <c r="AL96" i="9" s="1"/>
  <c r="AG97" i="9" s="1"/>
  <c r="AI96" i="9"/>
  <c r="AJ96" i="9"/>
  <c r="C61" i="10"/>
  <c r="D61" i="10" s="1"/>
  <c r="AI97" i="10"/>
  <c r="AH97" i="10"/>
  <c r="AJ97" i="10"/>
  <c r="AK97" i="10"/>
  <c r="AL97" i="10" s="1"/>
  <c r="AG98" i="10" s="1"/>
  <c r="J61" i="10"/>
  <c r="I61" i="10"/>
  <c r="H61" i="10"/>
  <c r="F61" i="10"/>
  <c r="E61" i="10"/>
  <c r="G61" i="10"/>
  <c r="I59" i="9"/>
  <c r="E59" i="9"/>
  <c r="G59" i="9"/>
  <c r="H59" i="9" s="1"/>
  <c r="J59" i="9" s="1"/>
  <c r="F59" i="9"/>
  <c r="D59" i="9"/>
  <c r="F52" i="6"/>
  <c r="E52" i="6"/>
  <c r="J52" i="6"/>
  <c r="D52" i="6"/>
  <c r="I52" i="6"/>
  <c r="G52" i="6"/>
  <c r="AH86" i="6"/>
  <c r="AK86" i="6"/>
  <c r="AL86" i="6" s="1"/>
  <c r="AG87" i="6" s="1"/>
  <c r="AI86" i="6"/>
  <c r="AJ86" i="6"/>
  <c r="F50" i="13" l="1"/>
  <c r="AI97" i="13"/>
  <c r="AK97" i="13"/>
  <c r="AL97" i="13" s="1"/>
  <c r="AG98" i="13" s="1"/>
  <c r="AJ97" i="13"/>
  <c r="AH97" i="13"/>
  <c r="I50" i="13"/>
  <c r="G50" i="13"/>
  <c r="AK97" i="9"/>
  <c r="AL97" i="9" s="1"/>
  <c r="AG98" i="9" s="1"/>
  <c r="AI97" i="9"/>
  <c r="AJ97" i="9"/>
  <c r="AH97" i="9"/>
  <c r="AH98" i="10"/>
  <c r="AK98" i="10"/>
  <c r="AL98" i="10" s="1"/>
  <c r="AG99" i="10" s="1"/>
  <c r="AI98" i="10"/>
  <c r="AJ98" i="10"/>
  <c r="B62" i="10"/>
  <c r="C62" i="10" s="1"/>
  <c r="B60" i="9"/>
  <c r="C60" i="9" s="1"/>
  <c r="B53" i="6"/>
  <c r="H53" i="6" s="1"/>
  <c r="AJ87" i="6"/>
  <c r="AI87" i="6"/>
  <c r="AK87" i="6"/>
  <c r="AL87" i="6" s="1"/>
  <c r="AG88" i="6" s="1"/>
  <c r="AH87" i="6"/>
  <c r="AI98" i="13" l="1"/>
  <c r="AK98" i="13"/>
  <c r="AL98" i="13" s="1"/>
  <c r="AG99" i="13" s="1"/>
  <c r="AJ98" i="13"/>
  <c r="AH98" i="13"/>
  <c r="H50" i="13"/>
  <c r="J50" i="13" s="1"/>
  <c r="B51" i="13" s="1"/>
  <c r="AJ98" i="9"/>
  <c r="AK98" i="9"/>
  <c r="AL98" i="9" s="1"/>
  <c r="AG99" i="9" s="1"/>
  <c r="AH98" i="9"/>
  <c r="AI98" i="9"/>
  <c r="AK99" i="10"/>
  <c r="AL99" i="10" s="1"/>
  <c r="AG100" i="10" s="1"/>
  <c r="AJ99" i="10"/>
  <c r="AI99" i="10"/>
  <c r="AH99" i="10"/>
  <c r="H62" i="10"/>
  <c r="F62" i="10"/>
  <c r="E62" i="10"/>
  <c r="I62" i="10"/>
  <c r="J62" i="10"/>
  <c r="G62" i="10"/>
  <c r="D62" i="10"/>
  <c r="I60" i="9"/>
  <c r="F60" i="9"/>
  <c r="H60" i="9" s="1"/>
  <c r="J60" i="9" s="1"/>
  <c r="G60" i="9"/>
  <c r="E60" i="9"/>
  <c r="D60" i="9"/>
  <c r="F53" i="6"/>
  <c r="E53" i="6"/>
  <c r="J53" i="6"/>
  <c r="D53" i="6"/>
  <c r="I53" i="6"/>
  <c r="G53" i="6"/>
  <c r="AK88" i="6"/>
  <c r="AL88" i="6" s="1"/>
  <c r="AG89" i="6" s="1"/>
  <c r="AI88" i="6"/>
  <c r="AH88" i="6"/>
  <c r="AJ88" i="6"/>
  <c r="AK99" i="13" l="1"/>
  <c r="AL99" i="13" s="1"/>
  <c r="AG100" i="13" s="1"/>
  <c r="AJ99" i="13"/>
  <c r="AH99" i="13"/>
  <c r="AI99" i="13"/>
  <c r="E51" i="13"/>
  <c r="C51" i="13"/>
  <c r="D51" i="13" s="1"/>
  <c r="AJ99" i="9"/>
  <c r="AK99" i="9"/>
  <c r="AL99" i="9" s="1"/>
  <c r="AG100" i="9" s="1"/>
  <c r="AI99" i="9"/>
  <c r="AH99" i="9"/>
  <c r="AH100" i="10"/>
  <c r="AK100" i="10"/>
  <c r="AL100" i="10" s="1"/>
  <c r="AG101" i="10" s="1"/>
  <c r="AI100" i="10"/>
  <c r="AJ100" i="10"/>
  <c r="B63" i="10"/>
  <c r="B61" i="9"/>
  <c r="C61" i="9" s="1"/>
  <c r="B54" i="6"/>
  <c r="H54" i="6" s="1"/>
  <c r="AJ89" i="6"/>
  <c r="AK89" i="6"/>
  <c r="AL89" i="6" s="1"/>
  <c r="AG90" i="6" s="1"/>
  <c r="AI89" i="6"/>
  <c r="AH89" i="6"/>
  <c r="G51" i="13" l="1"/>
  <c r="I51" i="13"/>
  <c r="F51" i="13"/>
  <c r="H51" i="13" s="1"/>
  <c r="J51" i="13" s="1"/>
  <c r="B52" i="13" s="1"/>
  <c r="AI100" i="13"/>
  <c r="AJ100" i="13"/>
  <c r="AH100" i="13"/>
  <c r="AK100" i="13"/>
  <c r="AL100" i="13" s="1"/>
  <c r="AG101" i="13" s="1"/>
  <c r="AK100" i="9"/>
  <c r="AL100" i="9" s="1"/>
  <c r="AG101" i="9" s="1"/>
  <c r="AI100" i="9"/>
  <c r="AJ100" i="9"/>
  <c r="AH100" i="9"/>
  <c r="C63" i="10"/>
  <c r="D63" i="10" s="1"/>
  <c r="AI101" i="10"/>
  <c r="AJ101" i="10"/>
  <c r="AH101" i="10"/>
  <c r="AK101" i="10"/>
  <c r="AL101" i="10" s="1"/>
  <c r="AG102" i="10" s="1"/>
  <c r="F63" i="10"/>
  <c r="E63" i="10"/>
  <c r="I63" i="10"/>
  <c r="J63" i="10"/>
  <c r="H63" i="10"/>
  <c r="G63" i="10"/>
  <c r="I61" i="9"/>
  <c r="G61" i="9"/>
  <c r="H61" i="9" s="1"/>
  <c r="J61" i="9" s="1"/>
  <c r="E61" i="9"/>
  <c r="F61" i="9"/>
  <c r="D61" i="9"/>
  <c r="F54" i="6"/>
  <c r="E54" i="6"/>
  <c r="J54" i="6"/>
  <c r="D54" i="6"/>
  <c r="I54" i="6"/>
  <c r="G54" i="6"/>
  <c r="AI90" i="6"/>
  <c r="AH90" i="6"/>
  <c r="AK90" i="6"/>
  <c r="AL90" i="6" s="1"/>
  <c r="AG91" i="6" s="1"/>
  <c r="AJ90" i="6"/>
  <c r="C52" i="13" l="1"/>
  <c r="D52" i="13" s="1"/>
  <c r="E52" i="13"/>
  <c r="G52" i="13"/>
  <c r="AI101" i="13"/>
  <c r="AJ101" i="13"/>
  <c r="AK101" i="13"/>
  <c r="AL101" i="13" s="1"/>
  <c r="AG102" i="13" s="1"/>
  <c r="AH101" i="13"/>
  <c r="AJ101" i="9"/>
  <c r="AH101" i="9"/>
  <c r="AK101" i="9"/>
  <c r="AL101" i="9" s="1"/>
  <c r="AG102" i="9" s="1"/>
  <c r="AI101" i="9"/>
  <c r="AH102" i="10"/>
  <c r="AK102" i="10"/>
  <c r="AL102" i="10" s="1"/>
  <c r="AG103" i="10" s="1"/>
  <c r="AI102" i="10"/>
  <c r="AJ102" i="10"/>
  <c r="B64" i="10"/>
  <c r="B62" i="9"/>
  <c r="C62" i="9" s="1"/>
  <c r="B55" i="6"/>
  <c r="H55" i="6" s="1"/>
  <c r="AK91" i="6"/>
  <c r="AL91" i="6" s="1"/>
  <c r="AG92" i="6" s="1"/>
  <c r="AJ91" i="6"/>
  <c r="AH91" i="6"/>
  <c r="AI91" i="6"/>
  <c r="I52" i="13" l="1"/>
  <c r="F52" i="13"/>
  <c r="H52" i="13" s="1"/>
  <c r="J52" i="13" s="1"/>
  <c r="B53" i="13" s="1"/>
  <c r="AJ102" i="13"/>
  <c r="AH102" i="13"/>
  <c r="AI102" i="13"/>
  <c r="AK102" i="13"/>
  <c r="AL102" i="13" s="1"/>
  <c r="AG103" i="13" s="1"/>
  <c r="AH102" i="9"/>
  <c r="AJ102" i="9"/>
  <c r="AI102" i="9"/>
  <c r="AK102" i="9"/>
  <c r="AL102" i="9" s="1"/>
  <c r="AG103" i="9" s="1"/>
  <c r="C64" i="10"/>
  <c r="D64" i="10" s="1"/>
  <c r="AI103" i="10"/>
  <c r="AH103" i="10"/>
  <c r="AK103" i="10"/>
  <c r="AL103" i="10" s="1"/>
  <c r="AG104" i="10" s="1"/>
  <c r="AJ103" i="10"/>
  <c r="D62" i="9"/>
  <c r="J64" i="10"/>
  <c r="I64" i="10"/>
  <c r="H64" i="10"/>
  <c r="E64" i="10"/>
  <c r="F64" i="10"/>
  <c r="G64" i="10"/>
  <c r="I62" i="9"/>
  <c r="F62" i="9"/>
  <c r="H62" i="9" s="1"/>
  <c r="J62" i="9" s="1"/>
  <c r="E62" i="9"/>
  <c r="G62" i="9"/>
  <c r="E55" i="6"/>
  <c r="F55" i="6"/>
  <c r="J55" i="6"/>
  <c r="D55" i="6"/>
  <c r="I55" i="6"/>
  <c r="G55" i="6"/>
  <c r="AK92" i="6"/>
  <c r="AL92" i="6" s="1"/>
  <c r="AG93" i="6" s="1"/>
  <c r="AH92" i="6"/>
  <c r="AJ92" i="6"/>
  <c r="AI92" i="6"/>
  <c r="E53" i="13" l="1"/>
  <c r="C53" i="13"/>
  <c r="D53" i="13" s="1"/>
  <c r="AK103" i="13"/>
  <c r="AL103" i="13" s="1"/>
  <c r="AG104" i="13" s="1"/>
  <c r="AI103" i="13"/>
  <c r="AH103" i="13"/>
  <c r="AJ103" i="13"/>
  <c r="AJ103" i="9"/>
  <c r="AK103" i="9"/>
  <c r="AL103" i="9" s="1"/>
  <c r="AG104" i="9" s="1"/>
  <c r="AH103" i="9"/>
  <c r="AI103" i="9"/>
  <c r="AI104" i="10"/>
  <c r="AJ104" i="10"/>
  <c r="AH104" i="10"/>
  <c r="AK104" i="10"/>
  <c r="AL104" i="10" s="1"/>
  <c r="AG105" i="10" s="1"/>
  <c r="B65" i="10"/>
  <c r="B63" i="9"/>
  <c r="C63" i="9" s="1"/>
  <c r="B56" i="6"/>
  <c r="H56" i="6" s="1"/>
  <c r="AI93" i="6"/>
  <c r="AJ93" i="6"/>
  <c r="AK93" i="6"/>
  <c r="AL93" i="6" s="1"/>
  <c r="AG94" i="6" s="1"/>
  <c r="AH93" i="6"/>
  <c r="G53" i="13" l="1"/>
  <c r="I53" i="13"/>
  <c r="F53" i="13"/>
  <c r="H53" i="13" s="1"/>
  <c r="J53" i="13" s="1"/>
  <c r="B54" i="13" s="1"/>
  <c r="AI104" i="13"/>
  <c r="AK104" i="13"/>
  <c r="AL104" i="13" s="1"/>
  <c r="AG105" i="13" s="1"/>
  <c r="AJ104" i="13"/>
  <c r="AH104" i="13"/>
  <c r="AI104" i="9"/>
  <c r="AJ104" i="9"/>
  <c r="AH104" i="9"/>
  <c r="AK104" i="9"/>
  <c r="AL104" i="9" s="1"/>
  <c r="AG105" i="9" s="1"/>
  <c r="C65" i="10"/>
  <c r="D65" i="10" s="1"/>
  <c r="AI105" i="10"/>
  <c r="AH105" i="10"/>
  <c r="AJ105" i="10"/>
  <c r="AK105" i="10"/>
  <c r="AL105" i="10" s="1"/>
  <c r="AG106" i="10" s="1"/>
  <c r="J65" i="10"/>
  <c r="I65" i="10"/>
  <c r="F65" i="10"/>
  <c r="H65" i="10"/>
  <c r="E65" i="10"/>
  <c r="G65" i="10"/>
  <c r="E63" i="9"/>
  <c r="I63" i="9"/>
  <c r="F63" i="9"/>
  <c r="H63" i="9" s="1"/>
  <c r="J63" i="9" s="1"/>
  <c r="G63" i="9"/>
  <c r="D63" i="9"/>
  <c r="E56" i="6"/>
  <c r="F56" i="6"/>
  <c r="J56" i="6"/>
  <c r="D56" i="6"/>
  <c r="I56" i="6"/>
  <c r="G56" i="6"/>
  <c r="AI94" i="6"/>
  <c r="AJ94" i="6"/>
  <c r="AK94" i="6"/>
  <c r="AL94" i="6" s="1"/>
  <c r="AG95" i="6" s="1"/>
  <c r="AH94" i="6"/>
  <c r="C54" i="13" l="1"/>
  <c r="D54" i="13" s="1"/>
  <c r="E54" i="13"/>
  <c r="AK105" i="13"/>
  <c r="AL105" i="13" s="1"/>
  <c r="AG106" i="13" s="1"/>
  <c r="AH105" i="13"/>
  <c r="AJ105" i="13"/>
  <c r="AI105" i="13"/>
  <c r="AJ105" i="9"/>
  <c r="AK105" i="9"/>
  <c r="AL105" i="9" s="1"/>
  <c r="AG106" i="9" s="1"/>
  <c r="AI105" i="9"/>
  <c r="AH105" i="9"/>
  <c r="AK106" i="10"/>
  <c r="AL106" i="10" s="1"/>
  <c r="AG107" i="10" s="1"/>
  <c r="AI106" i="10"/>
  <c r="AH106" i="10"/>
  <c r="AJ106" i="10"/>
  <c r="B66" i="10"/>
  <c r="C66" i="10" s="1"/>
  <c r="B64" i="9"/>
  <c r="C64" i="9" s="1"/>
  <c r="B57" i="6"/>
  <c r="H57" i="6" s="1"/>
  <c r="AK95" i="6"/>
  <c r="AL95" i="6" s="1"/>
  <c r="AG96" i="6" s="1"/>
  <c r="AI95" i="6"/>
  <c r="AH95" i="6"/>
  <c r="AJ95" i="6"/>
  <c r="I54" i="13" l="1"/>
  <c r="G54" i="13"/>
  <c r="F54" i="13"/>
  <c r="H54" i="13" s="1"/>
  <c r="J54" i="13" s="1"/>
  <c r="B55" i="13" s="1"/>
  <c r="AI106" i="13"/>
  <c r="AK106" i="13"/>
  <c r="AL106" i="13" s="1"/>
  <c r="AG107" i="13" s="1"/>
  <c r="AH106" i="13"/>
  <c r="AJ106" i="13"/>
  <c r="AJ106" i="9"/>
  <c r="AI106" i="9"/>
  <c r="AK106" i="9"/>
  <c r="AL106" i="9" s="1"/>
  <c r="AG107" i="9" s="1"/>
  <c r="AH106" i="9"/>
  <c r="AK107" i="10"/>
  <c r="AL107" i="10" s="1"/>
  <c r="AG108" i="10" s="1"/>
  <c r="AJ107" i="10"/>
  <c r="AI107" i="10"/>
  <c r="AH107" i="10"/>
  <c r="D64" i="9"/>
  <c r="E66" i="10"/>
  <c r="J66" i="10"/>
  <c r="I66" i="10"/>
  <c r="H66" i="10"/>
  <c r="F66" i="10"/>
  <c r="G66" i="10"/>
  <c r="D66" i="10"/>
  <c r="F64" i="9"/>
  <c r="H64" i="9" s="1"/>
  <c r="J64" i="9" s="1"/>
  <c r="E64" i="9"/>
  <c r="G64" i="9"/>
  <c r="I64" i="9"/>
  <c r="E57" i="6"/>
  <c r="F57" i="6"/>
  <c r="J57" i="6"/>
  <c r="D57" i="6"/>
  <c r="I57" i="6"/>
  <c r="G57" i="6"/>
  <c r="AI96" i="6"/>
  <c r="AJ96" i="6"/>
  <c r="AK96" i="6"/>
  <c r="AL96" i="6" s="1"/>
  <c r="AG97" i="6" s="1"/>
  <c r="AH96" i="6"/>
  <c r="C55" i="13" l="1"/>
  <c r="D55" i="13" s="1"/>
  <c r="E55" i="13"/>
  <c r="G55" i="13"/>
  <c r="AJ107" i="13"/>
  <c r="AK107" i="13"/>
  <c r="AL107" i="13" s="1"/>
  <c r="AG108" i="13" s="1"/>
  <c r="AH107" i="13"/>
  <c r="AI107" i="13"/>
  <c r="AK107" i="9"/>
  <c r="AL107" i="9" s="1"/>
  <c r="AG108" i="9" s="1"/>
  <c r="AJ107" i="9"/>
  <c r="AH107" i="9"/>
  <c r="AI107" i="9"/>
  <c r="AH108" i="10"/>
  <c r="AI108" i="10"/>
  <c r="AJ108" i="10"/>
  <c r="AK108" i="10"/>
  <c r="AL108" i="10" s="1"/>
  <c r="AG109" i="10" s="1"/>
  <c r="B67" i="10"/>
  <c r="C67" i="10" s="1"/>
  <c r="B65" i="9"/>
  <c r="C65" i="9" s="1"/>
  <c r="B58" i="6"/>
  <c r="H58" i="6" s="1"/>
  <c r="AI97" i="6"/>
  <c r="AH97" i="6"/>
  <c r="AK97" i="6"/>
  <c r="AL97" i="6" s="1"/>
  <c r="AG98" i="6" s="1"/>
  <c r="AJ97" i="6"/>
  <c r="I55" i="13" l="1"/>
  <c r="F55" i="13"/>
  <c r="H55" i="13" s="1"/>
  <c r="J55" i="13" s="1"/>
  <c r="B56" i="13" s="1"/>
  <c r="E56" i="13" s="1"/>
  <c r="AH108" i="13"/>
  <c r="AK108" i="13"/>
  <c r="AL108" i="13" s="1"/>
  <c r="AG109" i="13" s="1"/>
  <c r="AJ108" i="13"/>
  <c r="AI108" i="13"/>
  <c r="AH108" i="9"/>
  <c r="AI108" i="9"/>
  <c r="AJ108" i="9"/>
  <c r="AK108" i="9"/>
  <c r="AL108" i="9" s="1"/>
  <c r="AG109" i="9" s="1"/>
  <c r="AJ109" i="10"/>
  <c r="AK109" i="10"/>
  <c r="AL109" i="10" s="1"/>
  <c r="AG110" i="10" s="1"/>
  <c r="AH109" i="10"/>
  <c r="AI109" i="10"/>
  <c r="J67" i="10"/>
  <c r="I67" i="10"/>
  <c r="E67" i="10"/>
  <c r="H67" i="10"/>
  <c r="F67" i="10"/>
  <c r="G67" i="10"/>
  <c r="D67" i="10"/>
  <c r="F65" i="9"/>
  <c r="H65" i="9" s="1"/>
  <c r="J65" i="9" s="1"/>
  <c r="E65" i="9"/>
  <c r="G65" i="9"/>
  <c r="I65" i="9"/>
  <c r="D65" i="9"/>
  <c r="E58" i="6"/>
  <c r="F58" i="6"/>
  <c r="J58" i="6"/>
  <c r="D58" i="6"/>
  <c r="I58" i="6"/>
  <c r="G58" i="6"/>
  <c r="AI98" i="6"/>
  <c r="AH98" i="6"/>
  <c r="AK98" i="6"/>
  <c r="AL98" i="6" s="1"/>
  <c r="AG99" i="6" s="1"/>
  <c r="AJ98" i="6"/>
  <c r="C56" i="13" l="1"/>
  <c r="D56" i="13" s="1"/>
  <c r="G56" i="13"/>
  <c r="AK109" i="13"/>
  <c r="AL109" i="13" s="1"/>
  <c r="AG110" i="13" s="1"/>
  <c r="AJ109" i="13"/>
  <c r="AI109" i="13"/>
  <c r="AH109" i="13"/>
  <c r="AH109" i="9"/>
  <c r="AI109" i="9"/>
  <c r="AJ109" i="9"/>
  <c r="AK109" i="9"/>
  <c r="AL109" i="9" s="1"/>
  <c r="AG110" i="9" s="1"/>
  <c r="AH110" i="10"/>
  <c r="AK110" i="10"/>
  <c r="AL110" i="10" s="1"/>
  <c r="AG111" i="10" s="1"/>
  <c r="AI110" i="10"/>
  <c r="AJ110" i="10"/>
  <c r="B68" i="10"/>
  <c r="C68" i="10" s="1"/>
  <c r="B66" i="9"/>
  <c r="C66" i="9" s="1"/>
  <c r="B59" i="6"/>
  <c r="H59" i="6" s="1"/>
  <c r="AK99" i="6"/>
  <c r="AL99" i="6" s="1"/>
  <c r="AG100" i="6" s="1"/>
  <c r="AJ99" i="6"/>
  <c r="AI99" i="6"/>
  <c r="AH99" i="6"/>
  <c r="I56" i="13" l="1"/>
  <c r="F56" i="13"/>
  <c r="H56" i="13" s="1"/>
  <c r="J56" i="13" s="1"/>
  <c r="B57" i="13" s="1"/>
  <c r="AH110" i="13"/>
  <c r="AI110" i="13"/>
  <c r="AK110" i="13"/>
  <c r="AL110" i="13" s="1"/>
  <c r="AG111" i="13" s="1"/>
  <c r="AJ110" i="13"/>
  <c r="AI110" i="9"/>
  <c r="AH110" i="9"/>
  <c r="AJ110" i="9"/>
  <c r="AK110" i="9"/>
  <c r="AL110" i="9" s="1"/>
  <c r="AG111" i="9" s="1"/>
  <c r="AH111" i="10"/>
  <c r="AJ111" i="10"/>
  <c r="AI111" i="10"/>
  <c r="AK111" i="10"/>
  <c r="AL111" i="10" s="1"/>
  <c r="AG112" i="10" s="1"/>
  <c r="H68" i="10"/>
  <c r="F68" i="10"/>
  <c r="E68" i="10"/>
  <c r="J68" i="10"/>
  <c r="I68" i="10"/>
  <c r="G68" i="10"/>
  <c r="D68" i="10"/>
  <c r="G66" i="9"/>
  <c r="F66" i="9"/>
  <c r="H66" i="9" s="1"/>
  <c r="J66" i="9" s="1"/>
  <c r="I66" i="9"/>
  <c r="E66" i="9"/>
  <c r="D66" i="9"/>
  <c r="E59" i="6"/>
  <c r="F59" i="6"/>
  <c r="J59" i="6"/>
  <c r="D59" i="6"/>
  <c r="I59" i="6"/>
  <c r="G59" i="6"/>
  <c r="AK100" i="6"/>
  <c r="AL100" i="6" s="1"/>
  <c r="AG101" i="6" s="1"/>
  <c r="AI100" i="6"/>
  <c r="AH100" i="6"/>
  <c r="AJ100" i="6"/>
  <c r="E57" i="13" l="1"/>
  <c r="C57" i="13"/>
  <c r="D57" i="13" s="1"/>
  <c r="AK111" i="13"/>
  <c r="AL111" i="13" s="1"/>
  <c r="AG112" i="13" s="1"/>
  <c r="AH111" i="13"/>
  <c r="AJ111" i="13"/>
  <c r="AI111" i="13"/>
  <c r="AH111" i="9"/>
  <c r="AK111" i="9"/>
  <c r="AL111" i="9" s="1"/>
  <c r="AG112" i="9" s="1"/>
  <c r="AI111" i="9"/>
  <c r="AJ111" i="9"/>
  <c r="AJ112" i="10"/>
  <c r="AH112" i="10"/>
  <c r="AI112" i="10"/>
  <c r="AK112" i="10"/>
  <c r="AL112" i="10" s="1"/>
  <c r="AG113" i="10" s="1"/>
  <c r="B69" i="10"/>
  <c r="C69" i="10" s="1"/>
  <c r="B67" i="9"/>
  <c r="C67" i="9" s="1"/>
  <c r="B60" i="6"/>
  <c r="H60" i="6" s="1"/>
  <c r="AK101" i="6"/>
  <c r="AL101" i="6" s="1"/>
  <c r="AG102" i="6" s="1"/>
  <c r="AH101" i="6"/>
  <c r="AJ101" i="6"/>
  <c r="AI101" i="6"/>
  <c r="I57" i="13" l="1"/>
  <c r="G57" i="13"/>
  <c r="F57" i="13"/>
  <c r="H57" i="13" s="1"/>
  <c r="J57" i="13" s="1"/>
  <c r="B58" i="13" s="1"/>
  <c r="AI112" i="13"/>
  <c r="AJ112" i="13"/>
  <c r="AK112" i="13"/>
  <c r="AL112" i="13" s="1"/>
  <c r="AG113" i="13" s="1"/>
  <c r="AH112" i="13"/>
  <c r="AH112" i="9"/>
  <c r="AK112" i="9"/>
  <c r="AL112" i="9" s="1"/>
  <c r="AG113" i="9" s="1"/>
  <c r="AJ112" i="9"/>
  <c r="AI112" i="9"/>
  <c r="AI113" i="10"/>
  <c r="AH113" i="10"/>
  <c r="AK113" i="10"/>
  <c r="AL113" i="10" s="1"/>
  <c r="AG114" i="10" s="1"/>
  <c r="AJ113" i="10"/>
  <c r="F69" i="10"/>
  <c r="I69" i="10"/>
  <c r="E69" i="10"/>
  <c r="J69" i="10"/>
  <c r="H69" i="10"/>
  <c r="G69" i="10"/>
  <c r="D69" i="10"/>
  <c r="I67" i="9"/>
  <c r="G67" i="9"/>
  <c r="F67" i="9"/>
  <c r="H67" i="9" s="1"/>
  <c r="J67" i="9" s="1"/>
  <c r="E67" i="9"/>
  <c r="D67" i="9"/>
  <c r="F60" i="6"/>
  <c r="E60" i="6"/>
  <c r="J60" i="6"/>
  <c r="D60" i="6"/>
  <c r="I60" i="6"/>
  <c r="G60" i="6"/>
  <c r="AI102" i="6"/>
  <c r="AK102" i="6"/>
  <c r="AL102" i="6" s="1"/>
  <c r="AG103" i="6" s="1"/>
  <c r="AH102" i="6"/>
  <c r="AJ102" i="6"/>
  <c r="E58" i="13" l="1"/>
  <c r="C58" i="13"/>
  <c r="D58" i="13" s="1"/>
  <c r="AK113" i="13"/>
  <c r="AL113" i="13" s="1"/>
  <c r="AG114" i="13" s="1"/>
  <c r="AI113" i="13"/>
  <c r="AJ113" i="13"/>
  <c r="AH113" i="13"/>
  <c r="AK113" i="9"/>
  <c r="AL113" i="9" s="1"/>
  <c r="AG114" i="9" s="1"/>
  <c r="AH113" i="9"/>
  <c r="AI113" i="9"/>
  <c r="AJ113" i="9"/>
  <c r="AH114" i="10"/>
  <c r="AJ114" i="10"/>
  <c r="AI114" i="10"/>
  <c r="AK114" i="10"/>
  <c r="AL114" i="10" s="1"/>
  <c r="AG115" i="10" s="1"/>
  <c r="B70" i="10"/>
  <c r="C70" i="10" s="1"/>
  <c r="B68" i="9"/>
  <c r="C68" i="9" s="1"/>
  <c r="B61" i="6"/>
  <c r="H61" i="6" s="1"/>
  <c r="AH103" i="6"/>
  <c r="AK103" i="6"/>
  <c r="AL103" i="6" s="1"/>
  <c r="AG104" i="6" s="1"/>
  <c r="AI103" i="6"/>
  <c r="AJ103" i="6"/>
  <c r="I58" i="13" l="1"/>
  <c r="G58" i="13"/>
  <c r="F58" i="13"/>
  <c r="H58" i="13" s="1"/>
  <c r="J58" i="13" s="1"/>
  <c r="B59" i="13" s="1"/>
  <c r="AJ114" i="13"/>
  <c r="AK114" i="13"/>
  <c r="AL114" i="13" s="1"/>
  <c r="AG115" i="13" s="1"/>
  <c r="AI114" i="13"/>
  <c r="AH114" i="13"/>
  <c r="AJ114" i="9"/>
  <c r="AK114" i="9"/>
  <c r="AL114" i="9" s="1"/>
  <c r="AG115" i="9" s="1"/>
  <c r="AI114" i="9"/>
  <c r="AH114" i="9"/>
  <c r="AH115" i="10"/>
  <c r="AK115" i="10"/>
  <c r="AL115" i="10" s="1"/>
  <c r="AG116" i="10" s="1"/>
  <c r="AI115" i="10"/>
  <c r="AJ115" i="10"/>
  <c r="D68" i="9"/>
  <c r="H70" i="10"/>
  <c r="I70" i="10"/>
  <c r="J70" i="10"/>
  <c r="E70" i="10"/>
  <c r="F70" i="10"/>
  <c r="G70" i="10"/>
  <c r="D70" i="10"/>
  <c r="J68" i="9"/>
  <c r="I68" i="9"/>
  <c r="E68" i="9"/>
  <c r="H68" i="9"/>
  <c r="F68" i="9"/>
  <c r="G68" i="9"/>
  <c r="E61" i="6"/>
  <c r="F61" i="6"/>
  <c r="J61" i="6"/>
  <c r="D61" i="6"/>
  <c r="I61" i="6"/>
  <c r="G61" i="6"/>
  <c r="AK104" i="6"/>
  <c r="AL104" i="6" s="1"/>
  <c r="AG105" i="6" s="1"/>
  <c r="AH104" i="6"/>
  <c r="AJ104" i="6"/>
  <c r="AI104" i="6"/>
  <c r="C59" i="13" l="1"/>
  <c r="D59" i="13" s="1"/>
  <c r="E59" i="13"/>
  <c r="AK115" i="13"/>
  <c r="AL115" i="13" s="1"/>
  <c r="AG116" i="13" s="1"/>
  <c r="AJ115" i="13"/>
  <c r="AH115" i="13"/>
  <c r="AI115" i="13"/>
  <c r="AK115" i="9"/>
  <c r="AL115" i="9" s="1"/>
  <c r="AG116" i="9" s="1"/>
  <c r="AJ115" i="9"/>
  <c r="AI115" i="9"/>
  <c r="AH115" i="9"/>
  <c r="AH116" i="10"/>
  <c r="AI116" i="10"/>
  <c r="AK116" i="10"/>
  <c r="AL116" i="10" s="1"/>
  <c r="AG117" i="10" s="1"/>
  <c r="AJ116" i="10"/>
  <c r="B71" i="10"/>
  <c r="B69" i="9"/>
  <c r="C69" i="9" s="1"/>
  <c r="B62" i="6"/>
  <c r="H62" i="6" s="1"/>
  <c r="AK105" i="6"/>
  <c r="AL105" i="6" s="1"/>
  <c r="AG106" i="6" s="1"/>
  <c r="AH105" i="6"/>
  <c r="AJ105" i="6"/>
  <c r="AI105" i="6"/>
  <c r="I59" i="13" l="1"/>
  <c r="G59" i="13"/>
  <c r="F59" i="13"/>
  <c r="H59" i="13" s="1"/>
  <c r="J59" i="13" s="1"/>
  <c r="B60" i="13" s="1"/>
  <c r="AI116" i="13"/>
  <c r="AJ116" i="13"/>
  <c r="AK116" i="13"/>
  <c r="AL116" i="13" s="1"/>
  <c r="AG117" i="13" s="1"/>
  <c r="AH116" i="13"/>
  <c r="AH116" i="9"/>
  <c r="AK116" i="9"/>
  <c r="AL116" i="9" s="1"/>
  <c r="AG117" i="9" s="1"/>
  <c r="AI116" i="9"/>
  <c r="AJ116" i="9"/>
  <c r="C71" i="10"/>
  <c r="D71" i="10" s="1"/>
  <c r="AI117" i="10"/>
  <c r="AK117" i="10"/>
  <c r="AL117" i="10" s="1"/>
  <c r="AG118" i="10" s="1"/>
  <c r="AH117" i="10"/>
  <c r="AJ117" i="10"/>
  <c r="D69" i="9"/>
  <c r="H71" i="10"/>
  <c r="J71" i="10"/>
  <c r="F71" i="10"/>
  <c r="I71" i="10"/>
  <c r="E71" i="10"/>
  <c r="G71" i="10"/>
  <c r="H69" i="9"/>
  <c r="E69" i="9"/>
  <c r="I69" i="9"/>
  <c r="J69" i="9"/>
  <c r="F69" i="9"/>
  <c r="G69" i="9"/>
  <c r="E62" i="6"/>
  <c r="F62" i="6"/>
  <c r="J62" i="6"/>
  <c r="D62" i="6"/>
  <c r="I62" i="6"/>
  <c r="G62" i="6"/>
  <c r="AJ106" i="6"/>
  <c r="AK106" i="6"/>
  <c r="AL106" i="6" s="1"/>
  <c r="AG107" i="6" s="1"/>
  <c r="AI106" i="6"/>
  <c r="AH106" i="6"/>
  <c r="C60" i="13" l="1"/>
  <c r="D60" i="13" s="1"/>
  <c r="E60" i="13"/>
  <c r="AJ117" i="13"/>
  <c r="AK117" i="13"/>
  <c r="AL117" i="13" s="1"/>
  <c r="AG118" i="13" s="1"/>
  <c r="AH117" i="13"/>
  <c r="AI117" i="13"/>
  <c r="AH117" i="9"/>
  <c r="AI117" i="9"/>
  <c r="AJ117" i="9"/>
  <c r="AK117" i="9"/>
  <c r="AL117" i="9" s="1"/>
  <c r="AG118" i="9" s="1"/>
  <c r="AJ118" i="10"/>
  <c r="AH118" i="10"/>
  <c r="AK118" i="10"/>
  <c r="AL118" i="10" s="1"/>
  <c r="AG119" i="10" s="1"/>
  <c r="AI118" i="10"/>
  <c r="B72" i="10"/>
  <c r="B70" i="9"/>
  <c r="C70" i="9" s="1"/>
  <c r="B63" i="6"/>
  <c r="H63" i="6" s="1"/>
  <c r="AK107" i="6"/>
  <c r="AL107" i="6" s="1"/>
  <c r="AG108" i="6" s="1"/>
  <c r="AH107" i="6"/>
  <c r="AI107" i="6"/>
  <c r="AJ107" i="6"/>
  <c r="G60" i="13" l="1"/>
  <c r="I60" i="13"/>
  <c r="F60" i="13"/>
  <c r="H60" i="13" s="1"/>
  <c r="J60" i="13" s="1"/>
  <c r="B61" i="13" s="1"/>
  <c r="AI118" i="13"/>
  <c r="AK118" i="13"/>
  <c r="AL118" i="13" s="1"/>
  <c r="AG119" i="13" s="1"/>
  <c r="AJ118" i="13"/>
  <c r="AH118" i="13"/>
  <c r="AI118" i="9"/>
  <c r="AH118" i="9"/>
  <c r="AK118" i="9"/>
  <c r="AL118" i="9" s="1"/>
  <c r="AG119" i="9" s="1"/>
  <c r="AJ118" i="9"/>
  <c r="C72" i="10"/>
  <c r="D72" i="10" s="1"/>
  <c r="AI119" i="10"/>
  <c r="AH119" i="10"/>
  <c r="AK119" i="10"/>
  <c r="AL119" i="10" s="1"/>
  <c r="AG120" i="10" s="1"/>
  <c r="AJ119" i="10"/>
  <c r="D70" i="9"/>
  <c r="J72" i="10"/>
  <c r="I72" i="10"/>
  <c r="F72" i="10"/>
  <c r="H72" i="10"/>
  <c r="E72" i="10"/>
  <c r="G72" i="10"/>
  <c r="F70" i="9"/>
  <c r="E70" i="9"/>
  <c r="J70" i="9"/>
  <c r="H70" i="9"/>
  <c r="G70" i="9"/>
  <c r="I70" i="9"/>
  <c r="E63" i="6"/>
  <c r="F63" i="6"/>
  <c r="J63" i="6"/>
  <c r="D63" i="6"/>
  <c r="G63" i="6"/>
  <c r="I63" i="6"/>
  <c r="AH108" i="6"/>
  <c r="AI108" i="6"/>
  <c r="AK108" i="6"/>
  <c r="AL108" i="6" s="1"/>
  <c r="AG109" i="6" s="1"/>
  <c r="AJ108" i="6"/>
  <c r="C61" i="13" l="1"/>
  <c r="D61" i="13" s="1"/>
  <c r="E61" i="13"/>
  <c r="AI119" i="13"/>
  <c r="AK119" i="13"/>
  <c r="AL119" i="13" s="1"/>
  <c r="AG120" i="13" s="1"/>
  <c r="AJ119" i="13"/>
  <c r="AH119" i="13"/>
  <c r="AH119" i="9"/>
  <c r="AI119" i="9"/>
  <c r="AK119" i="9"/>
  <c r="AL119" i="9" s="1"/>
  <c r="AG120" i="9" s="1"/>
  <c r="AJ119" i="9"/>
  <c r="AH120" i="10"/>
  <c r="AK120" i="10"/>
  <c r="AL120" i="10" s="1"/>
  <c r="AG121" i="10" s="1"/>
  <c r="AI120" i="10"/>
  <c r="AJ120" i="10"/>
  <c r="B73" i="10"/>
  <c r="C73" i="10" s="1"/>
  <c r="B71" i="9"/>
  <c r="C71" i="9" s="1"/>
  <c r="B64" i="6"/>
  <c r="H64" i="6" s="1"/>
  <c r="AH109" i="6"/>
  <c r="AJ109" i="6"/>
  <c r="AK109" i="6"/>
  <c r="AL109" i="6" s="1"/>
  <c r="AG110" i="6" s="1"/>
  <c r="AI109" i="6"/>
  <c r="G61" i="13" l="1"/>
  <c r="I61" i="13"/>
  <c r="F61" i="13"/>
  <c r="H61" i="13" s="1"/>
  <c r="J61" i="13" s="1"/>
  <c r="B62" i="13" s="1"/>
  <c r="AK120" i="13"/>
  <c r="AL120" i="13" s="1"/>
  <c r="AG121" i="13" s="1"/>
  <c r="AH120" i="13"/>
  <c r="AI120" i="13"/>
  <c r="AJ120" i="13"/>
  <c r="AJ120" i="9"/>
  <c r="AK120" i="9"/>
  <c r="AL120" i="9" s="1"/>
  <c r="AG121" i="9" s="1"/>
  <c r="AI120" i="9"/>
  <c r="AH120" i="9"/>
  <c r="AJ121" i="10"/>
  <c r="AI121" i="10"/>
  <c r="AK121" i="10"/>
  <c r="AL121" i="10" s="1"/>
  <c r="AG122" i="10" s="1"/>
  <c r="AH121" i="10"/>
  <c r="J73" i="10"/>
  <c r="I73" i="10"/>
  <c r="H73" i="10"/>
  <c r="F73" i="10"/>
  <c r="E73" i="10"/>
  <c r="G73" i="10"/>
  <c r="D73" i="10"/>
  <c r="G71" i="9"/>
  <c r="I71" i="9"/>
  <c r="H71" i="9"/>
  <c r="E71" i="9"/>
  <c r="J71" i="9"/>
  <c r="F71" i="9"/>
  <c r="D71" i="9"/>
  <c r="F64" i="6"/>
  <c r="E64" i="6"/>
  <c r="J64" i="6"/>
  <c r="D64" i="6"/>
  <c r="I64" i="6"/>
  <c r="G64" i="6"/>
  <c r="AI110" i="6"/>
  <c r="AJ110" i="6"/>
  <c r="AK110" i="6"/>
  <c r="AL110" i="6" s="1"/>
  <c r="AG111" i="6" s="1"/>
  <c r="AH110" i="6"/>
  <c r="E62" i="13" l="1"/>
  <c r="C62" i="13"/>
  <c r="D62" i="13" s="1"/>
  <c r="AK121" i="13"/>
  <c r="AL121" i="13" s="1"/>
  <c r="AG122" i="13" s="1"/>
  <c r="AJ121" i="13"/>
  <c r="AH121" i="13"/>
  <c r="AI121" i="13"/>
  <c r="AK121" i="9"/>
  <c r="AL121" i="9" s="1"/>
  <c r="AG122" i="9" s="1"/>
  <c r="AJ121" i="9"/>
  <c r="AH121" i="9"/>
  <c r="AI121" i="9"/>
  <c r="AI122" i="10"/>
  <c r="AJ122" i="10"/>
  <c r="AK122" i="10"/>
  <c r="AL122" i="10" s="1"/>
  <c r="AG123" i="10" s="1"/>
  <c r="AH122" i="10"/>
  <c r="B74" i="10"/>
  <c r="B72" i="9"/>
  <c r="C72" i="9" s="1"/>
  <c r="B65" i="6"/>
  <c r="H65" i="6" s="1"/>
  <c r="AI111" i="6"/>
  <c r="AH111" i="6"/>
  <c r="AJ111" i="6"/>
  <c r="AK111" i="6"/>
  <c r="AL111" i="6" s="1"/>
  <c r="AG112" i="6" s="1"/>
  <c r="G62" i="13" l="1"/>
  <c r="I62" i="13"/>
  <c r="F62" i="13"/>
  <c r="H62" i="13" s="1"/>
  <c r="J62" i="13" s="1"/>
  <c r="B63" i="13" s="1"/>
  <c r="AJ122" i="13"/>
  <c r="AK122" i="13"/>
  <c r="AL122" i="13" s="1"/>
  <c r="AG123" i="13" s="1"/>
  <c r="AI122" i="13"/>
  <c r="AH122" i="13"/>
  <c r="AK122" i="9"/>
  <c r="AL122" i="9" s="1"/>
  <c r="AG123" i="9" s="1"/>
  <c r="AI122" i="9"/>
  <c r="AH122" i="9"/>
  <c r="AJ122" i="9"/>
  <c r="C74" i="10"/>
  <c r="D74" i="10" s="1"/>
  <c r="AI123" i="10"/>
  <c r="AJ123" i="10"/>
  <c r="AH123" i="10"/>
  <c r="AK123" i="10"/>
  <c r="AL123" i="10" s="1"/>
  <c r="AG124" i="10" s="1"/>
  <c r="H74" i="10"/>
  <c r="F74" i="10"/>
  <c r="E74" i="10"/>
  <c r="I74" i="10"/>
  <c r="J74" i="10"/>
  <c r="G74" i="10"/>
  <c r="F72" i="9"/>
  <c r="G72" i="9"/>
  <c r="J72" i="9"/>
  <c r="I72" i="9"/>
  <c r="H72" i="9"/>
  <c r="E72" i="9"/>
  <c r="D72" i="9"/>
  <c r="F65" i="6"/>
  <c r="E65" i="6"/>
  <c r="J65" i="6"/>
  <c r="D65" i="6"/>
  <c r="I65" i="6"/>
  <c r="G65" i="6"/>
  <c r="AI112" i="6"/>
  <c r="AJ112" i="6"/>
  <c r="AK112" i="6"/>
  <c r="AL112" i="6" s="1"/>
  <c r="AG113" i="6" s="1"/>
  <c r="AH112" i="6"/>
  <c r="E63" i="13" l="1"/>
  <c r="C63" i="13"/>
  <c r="D63" i="13" s="1"/>
  <c r="AJ123" i="13"/>
  <c r="AI123" i="13"/>
  <c r="AH123" i="13"/>
  <c r="AK123" i="13"/>
  <c r="AL123" i="13" s="1"/>
  <c r="AG124" i="13" s="1"/>
  <c r="AI123" i="9"/>
  <c r="AJ123" i="9"/>
  <c r="AK123" i="9"/>
  <c r="AL123" i="9" s="1"/>
  <c r="AG124" i="9" s="1"/>
  <c r="AH123" i="9"/>
  <c r="AH124" i="10"/>
  <c r="AI124" i="10"/>
  <c r="AJ124" i="10"/>
  <c r="AK124" i="10"/>
  <c r="AL124" i="10" s="1"/>
  <c r="AG125" i="10" s="1"/>
  <c r="B75" i="10"/>
  <c r="C75" i="10" s="1"/>
  <c r="B73" i="9"/>
  <c r="C73" i="9" s="1"/>
  <c r="B66" i="6"/>
  <c r="H66" i="6" s="1"/>
  <c r="AH113" i="6"/>
  <c r="AK113" i="6"/>
  <c r="AL113" i="6" s="1"/>
  <c r="AG114" i="6" s="1"/>
  <c r="AJ113" i="6"/>
  <c r="AI113" i="6"/>
  <c r="I63" i="13" l="1"/>
  <c r="G63" i="13"/>
  <c r="F63" i="13"/>
  <c r="H63" i="13" s="1"/>
  <c r="J63" i="13" s="1"/>
  <c r="B64" i="13" s="1"/>
  <c r="AH124" i="13"/>
  <c r="AK124" i="13"/>
  <c r="AL124" i="13" s="1"/>
  <c r="AG125" i="13" s="1"/>
  <c r="AI124" i="13"/>
  <c r="AJ124" i="13"/>
  <c r="AJ124" i="9"/>
  <c r="AK124" i="9"/>
  <c r="AL124" i="9" s="1"/>
  <c r="AG125" i="9" s="1"/>
  <c r="AI124" i="9"/>
  <c r="AH124" i="9"/>
  <c r="AH125" i="10"/>
  <c r="AK125" i="10"/>
  <c r="AL125" i="10" s="1"/>
  <c r="AG126" i="10" s="1"/>
  <c r="AI125" i="10"/>
  <c r="AJ125" i="10"/>
  <c r="F75" i="10"/>
  <c r="J75" i="10"/>
  <c r="E75" i="10"/>
  <c r="I75" i="10"/>
  <c r="H75" i="10"/>
  <c r="G75" i="10"/>
  <c r="D75" i="10"/>
  <c r="I73" i="9"/>
  <c r="E73" i="9"/>
  <c r="J73" i="9"/>
  <c r="H73" i="9"/>
  <c r="G73" i="9"/>
  <c r="F73" i="9"/>
  <c r="D73" i="9"/>
  <c r="E66" i="6"/>
  <c r="F66" i="6"/>
  <c r="J66" i="6"/>
  <c r="D66" i="6"/>
  <c r="I66" i="6"/>
  <c r="G66" i="6"/>
  <c r="AJ114" i="6"/>
  <c r="AI114" i="6"/>
  <c r="AH114" i="6"/>
  <c r="AK114" i="6"/>
  <c r="AL114" i="6" s="1"/>
  <c r="AG115" i="6" s="1"/>
  <c r="C64" i="13" l="1"/>
  <c r="D64" i="13" s="1"/>
  <c r="E64" i="13"/>
  <c r="AI125" i="13"/>
  <c r="AJ125" i="13"/>
  <c r="AH125" i="13"/>
  <c r="AK125" i="13"/>
  <c r="AL125" i="13" s="1"/>
  <c r="AG126" i="13" s="1"/>
  <c r="AK125" i="9"/>
  <c r="AL125" i="9" s="1"/>
  <c r="AG126" i="9" s="1"/>
  <c r="AI125" i="9"/>
  <c r="AJ125" i="9"/>
  <c r="AH125" i="9"/>
  <c r="AH126" i="10"/>
  <c r="AJ126" i="10"/>
  <c r="AI126" i="10"/>
  <c r="AK126" i="10"/>
  <c r="AL126" i="10" s="1"/>
  <c r="AG127" i="10" s="1"/>
  <c r="B76" i="10"/>
  <c r="B74" i="9"/>
  <c r="C74" i="9" s="1"/>
  <c r="B67" i="6"/>
  <c r="H67" i="6" s="1"/>
  <c r="AK115" i="6"/>
  <c r="AL115" i="6" s="1"/>
  <c r="AG116" i="6" s="1"/>
  <c r="AJ115" i="6"/>
  <c r="AH115" i="6"/>
  <c r="AI115" i="6"/>
  <c r="G64" i="13" l="1"/>
  <c r="I64" i="13"/>
  <c r="F64" i="13"/>
  <c r="H64" i="13" s="1"/>
  <c r="J64" i="13" s="1"/>
  <c r="B65" i="13" s="1"/>
  <c r="AH126" i="13"/>
  <c r="AK126" i="13"/>
  <c r="AL126" i="13" s="1"/>
  <c r="AG127" i="13" s="1"/>
  <c r="AJ126" i="13"/>
  <c r="AI126" i="13"/>
  <c r="AI126" i="9"/>
  <c r="AJ126" i="9"/>
  <c r="AH126" i="9"/>
  <c r="AK126" i="9"/>
  <c r="AL126" i="9" s="1"/>
  <c r="AG127" i="9" s="1"/>
  <c r="C76" i="10"/>
  <c r="D76" i="10" s="1"/>
  <c r="AK127" i="10"/>
  <c r="AL127" i="10" s="1"/>
  <c r="AG128" i="10" s="1"/>
  <c r="AI127" i="10"/>
  <c r="AH127" i="10"/>
  <c r="AJ127" i="10"/>
  <c r="D74" i="9"/>
  <c r="J76" i="10"/>
  <c r="I76" i="10"/>
  <c r="H76" i="10"/>
  <c r="E76" i="10"/>
  <c r="F76" i="10"/>
  <c r="G76" i="10"/>
  <c r="J74" i="9"/>
  <c r="I74" i="9"/>
  <c r="F74" i="9"/>
  <c r="H74" i="9"/>
  <c r="E74" i="9"/>
  <c r="G74" i="9"/>
  <c r="E67" i="6"/>
  <c r="F67" i="6"/>
  <c r="J67" i="6"/>
  <c r="D67" i="6"/>
  <c r="I67" i="6"/>
  <c r="G67" i="6"/>
  <c r="AI116" i="6"/>
  <c r="AJ116" i="6"/>
  <c r="AK116" i="6"/>
  <c r="AL116" i="6" s="1"/>
  <c r="AG117" i="6" s="1"/>
  <c r="AH116" i="6"/>
  <c r="E65" i="13" l="1"/>
  <c r="C65" i="13"/>
  <c r="D65" i="13" s="1"/>
  <c r="AJ127" i="13"/>
  <c r="AK127" i="13"/>
  <c r="AL127" i="13" s="1"/>
  <c r="AG128" i="13" s="1"/>
  <c r="AI127" i="13"/>
  <c r="AH127" i="13"/>
  <c r="AJ127" i="9"/>
  <c r="AH127" i="9"/>
  <c r="AI127" i="9"/>
  <c r="AK127" i="9"/>
  <c r="AL127" i="9" s="1"/>
  <c r="AG128" i="9" s="1"/>
  <c r="AK128" i="10"/>
  <c r="AL128" i="10" s="1"/>
  <c r="AG129" i="10" s="1"/>
  <c r="AJ128" i="10"/>
  <c r="AH128" i="10"/>
  <c r="AI128" i="10"/>
  <c r="B77" i="10"/>
  <c r="B75" i="9"/>
  <c r="C75" i="9" s="1"/>
  <c r="B68" i="6"/>
  <c r="H68" i="6" s="1"/>
  <c r="AH117" i="6"/>
  <c r="AI117" i="6"/>
  <c r="AJ117" i="6"/>
  <c r="AK117" i="6"/>
  <c r="AL117" i="6" s="1"/>
  <c r="AG118" i="6" s="1"/>
  <c r="G65" i="13" l="1"/>
  <c r="I65" i="13"/>
  <c r="F65" i="13"/>
  <c r="H65" i="13" s="1"/>
  <c r="J65" i="13" s="1"/>
  <c r="B66" i="13" s="1"/>
  <c r="AK128" i="13"/>
  <c r="AL128" i="13" s="1"/>
  <c r="AG129" i="13" s="1"/>
  <c r="AH128" i="13"/>
  <c r="AJ128" i="13"/>
  <c r="AI128" i="13"/>
  <c r="AH128" i="9"/>
  <c r="AK128" i="9"/>
  <c r="AL128" i="9" s="1"/>
  <c r="AG129" i="9" s="1"/>
  <c r="AI128" i="9"/>
  <c r="AJ128" i="9"/>
  <c r="C77" i="10"/>
  <c r="D77" i="10" s="1"/>
  <c r="AH129" i="10"/>
  <c r="AI129" i="10"/>
  <c r="AK129" i="10"/>
  <c r="AL129" i="10" s="1"/>
  <c r="AG130" i="10" s="1"/>
  <c r="AJ129" i="10"/>
  <c r="D75" i="9"/>
  <c r="I77" i="10"/>
  <c r="F77" i="10"/>
  <c r="H77" i="10"/>
  <c r="J77" i="10"/>
  <c r="E77" i="10"/>
  <c r="G77" i="10"/>
  <c r="H75" i="9"/>
  <c r="E75" i="9"/>
  <c r="J75" i="9"/>
  <c r="I75" i="9"/>
  <c r="F75" i="9"/>
  <c r="G75" i="9"/>
  <c r="E68" i="6"/>
  <c r="F68" i="6"/>
  <c r="J68" i="6"/>
  <c r="D68" i="6"/>
  <c r="I68" i="6"/>
  <c r="G68" i="6"/>
  <c r="AJ118" i="6"/>
  <c r="AK118" i="6"/>
  <c r="AL118" i="6" s="1"/>
  <c r="AG119" i="6" s="1"/>
  <c r="AI118" i="6"/>
  <c r="AH118" i="6"/>
  <c r="E66" i="13" l="1"/>
  <c r="C66" i="13"/>
  <c r="D66" i="13" s="1"/>
  <c r="AK129" i="13"/>
  <c r="AL129" i="13" s="1"/>
  <c r="AG130" i="13" s="1"/>
  <c r="AI129" i="13"/>
  <c r="AJ129" i="13"/>
  <c r="AH129" i="13"/>
  <c r="AH129" i="9"/>
  <c r="AI129" i="9"/>
  <c r="AJ129" i="9"/>
  <c r="AK129" i="9"/>
  <c r="AL129" i="9" s="1"/>
  <c r="AG130" i="9" s="1"/>
  <c r="AJ130" i="10"/>
  <c r="AK130" i="10"/>
  <c r="AL130" i="10" s="1"/>
  <c r="AG131" i="10" s="1"/>
  <c r="AH130" i="10"/>
  <c r="AI130" i="10"/>
  <c r="B78" i="10"/>
  <c r="B76" i="9"/>
  <c r="C76" i="9" s="1"/>
  <c r="B69" i="6"/>
  <c r="H69" i="6" s="1"/>
  <c r="AK119" i="6"/>
  <c r="AL119" i="6" s="1"/>
  <c r="AG120" i="6" s="1"/>
  <c r="AH119" i="6"/>
  <c r="AJ119" i="6"/>
  <c r="AI119" i="6"/>
  <c r="I66" i="13" l="1"/>
  <c r="G66" i="13"/>
  <c r="F66" i="13"/>
  <c r="H66" i="13" s="1"/>
  <c r="J66" i="13" s="1"/>
  <c r="B67" i="13" s="1"/>
  <c r="AJ130" i="13"/>
  <c r="AK130" i="13"/>
  <c r="AL130" i="13" s="1"/>
  <c r="AG131" i="13" s="1"/>
  <c r="AH130" i="13"/>
  <c r="AI130" i="13"/>
  <c r="AI130" i="9"/>
  <c r="AH130" i="9"/>
  <c r="AJ130" i="9"/>
  <c r="AK130" i="9"/>
  <c r="AL130" i="9" s="1"/>
  <c r="AG131" i="9" s="1"/>
  <c r="C78" i="10"/>
  <c r="D78" i="10" s="1"/>
  <c r="AI131" i="10"/>
  <c r="AK131" i="10"/>
  <c r="AL131" i="10" s="1"/>
  <c r="AG132" i="10" s="1"/>
  <c r="AJ131" i="10"/>
  <c r="AH131" i="10"/>
  <c r="D76" i="9"/>
  <c r="E78" i="10"/>
  <c r="J78" i="10"/>
  <c r="H78" i="10"/>
  <c r="F78" i="10"/>
  <c r="I78" i="10"/>
  <c r="G78" i="10"/>
  <c r="F76" i="9"/>
  <c r="E76" i="9"/>
  <c r="G76" i="9"/>
  <c r="J76" i="9"/>
  <c r="I76" i="9"/>
  <c r="H76" i="9"/>
  <c r="F69" i="6"/>
  <c r="E69" i="6"/>
  <c r="J69" i="6"/>
  <c r="D69" i="6"/>
  <c r="I69" i="6"/>
  <c r="G69" i="6"/>
  <c r="AH120" i="6"/>
  <c r="AI120" i="6"/>
  <c r="AJ120" i="6"/>
  <c r="AK120" i="6"/>
  <c r="AL120" i="6" s="1"/>
  <c r="AG121" i="6" s="1"/>
  <c r="E67" i="13" l="1"/>
  <c r="C67" i="13"/>
  <c r="D67" i="13" s="1"/>
  <c r="AK131" i="13"/>
  <c r="AL131" i="13" s="1"/>
  <c r="AG132" i="13" s="1"/>
  <c r="AJ131" i="13"/>
  <c r="AI131" i="13"/>
  <c r="AH131" i="13"/>
  <c r="AI131" i="9"/>
  <c r="AJ131" i="9"/>
  <c r="AK131" i="9"/>
  <c r="AL131" i="9" s="1"/>
  <c r="AG132" i="9" s="1"/>
  <c r="AH131" i="9"/>
  <c r="AJ132" i="10"/>
  <c r="AK132" i="10"/>
  <c r="AL132" i="10" s="1"/>
  <c r="AG133" i="10" s="1"/>
  <c r="AH132" i="10"/>
  <c r="AI132" i="10"/>
  <c r="B79" i="10"/>
  <c r="B77" i="9"/>
  <c r="C77" i="9" s="1"/>
  <c r="B70" i="6"/>
  <c r="H70" i="6" s="1"/>
  <c r="AH121" i="6"/>
  <c r="AK121" i="6"/>
  <c r="AL121" i="6" s="1"/>
  <c r="AG122" i="6" s="1"/>
  <c r="AJ121" i="6"/>
  <c r="AI121" i="6"/>
  <c r="I67" i="13" l="1"/>
  <c r="G67" i="13"/>
  <c r="F67" i="13"/>
  <c r="H67" i="13" s="1"/>
  <c r="J67" i="13" s="1"/>
  <c r="B68" i="13" s="1"/>
  <c r="AH132" i="13"/>
  <c r="AJ132" i="13"/>
  <c r="AK132" i="13"/>
  <c r="AL132" i="13" s="1"/>
  <c r="AG133" i="13" s="1"/>
  <c r="AI132" i="13"/>
  <c r="AH132" i="9"/>
  <c r="AK132" i="9"/>
  <c r="AL132" i="9" s="1"/>
  <c r="AG133" i="9" s="1"/>
  <c r="AI132" i="9"/>
  <c r="AJ132" i="9"/>
  <c r="C79" i="10"/>
  <c r="D79" i="10" s="1"/>
  <c r="AI133" i="10"/>
  <c r="AH133" i="10"/>
  <c r="AK133" i="10"/>
  <c r="AL133" i="10" s="1"/>
  <c r="AG134" i="10" s="1"/>
  <c r="AJ133" i="10"/>
  <c r="J79" i="10"/>
  <c r="I79" i="10"/>
  <c r="H79" i="10"/>
  <c r="E79" i="10"/>
  <c r="F79" i="10"/>
  <c r="G79" i="10"/>
  <c r="J77" i="9"/>
  <c r="H77" i="9"/>
  <c r="E77" i="9"/>
  <c r="I77" i="9"/>
  <c r="F77" i="9"/>
  <c r="G77" i="9"/>
  <c r="D77" i="9"/>
  <c r="E70" i="6"/>
  <c r="F70" i="6"/>
  <c r="J70" i="6"/>
  <c r="D70" i="6"/>
  <c r="I70" i="6"/>
  <c r="G70" i="6"/>
  <c r="AK122" i="6"/>
  <c r="AL122" i="6" s="1"/>
  <c r="AG123" i="6" s="1"/>
  <c r="AI122" i="6"/>
  <c r="AH122" i="6"/>
  <c r="AJ122" i="6"/>
  <c r="C68" i="13" l="1"/>
  <c r="D68" i="13" s="1"/>
  <c r="E68" i="13"/>
  <c r="G68" i="13"/>
  <c r="AH133" i="13"/>
  <c r="AI133" i="13"/>
  <c r="AJ133" i="13"/>
  <c r="AK133" i="13"/>
  <c r="AL133" i="13" s="1"/>
  <c r="AG134" i="13" s="1"/>
  <c r="AH133" i="9"/>
  <c r="AI133" i="9"/>
  <c r="AJ133" i="9"/>
  <c r="AK133" i="9"/>
  <c r="AL133" i="9" s="1"/>
  <c r="AG134" i="9" s="1"/>
  <c r="AJ134" i="10"/>
  <c r="AH134" i="10"/>
  <c r="AI134" i="10"/>
  <c r="AK134" i="10"/>
  <c r="AL134" i="10" s="1"/>
  <c r="AG135" i="10" s="1"/>
  <c r="B80" i="10"/>
  <c r="C80" i="10" s="1"/>
  <c r="B78" i="9"/>
  <c r="C78" i="9" s="1"/>
  <c r="B71" i="6"/>
  <c r="H71" i="6" s="1"/>
  <c r="AK123" i="6"/>
  <c r="AL123" i="6" s="1"/>
  <c r="AG124" i="6" s="1"/>
  <c r="AI123" i="6"/>
  <c r="AH123" i="6"/>
  <c r="AJ123" i="6"/>
  <c r="I68" i="13" l="1"/>
  <c r="F68" i="13"/>
  <c r="H68" i="13" s="1"/>
  <c r="J68" i="13" s="1"/>
  <c r="B69" i="13" s="1"/>
  <c r="AH134" i="13"/>
  <c r="AK134" i="13"/>
  <c r="AL134" i="13" s="1"/>
  <c r="AG135" i="13" s="1"/>
  <c r="AI134" i="13"/>
  <c r="AJ134" i="13"/>
  <c r="AI134" i="9"/>
  <c r="AH134" i="9"/>
  <c r="AK134" i="9"/>
  <c r="AL134" i="9" s="1"/>
  <c r="AG135" i="9" s="1"/>
  <c r="AJ134" i="9"/>
  <c r="AJ135" i="10"/>
  <c r="AI135" i="10"/>
  <c r="AK135" i="10"/>
  <c r="AL135" i="10" s="1"/>
  <c r="AG136" i="10" s="1"/>
  <c r="AH135" i="10"/>
  <c r="D78" i="9"/>
  <c r="H80" i="10"/>
  <c r="F80" i="10"/>
  <c r="E80" i="10"/>
  <c r="I80" i="10"/>
  <c r="J80" i="10"/>
  <c r="G80" i="10"/>
  <c r="D80" i="10"/>
  <c r="I78" i="9"/>
  <c r="G78" i="9"/>
  <c r="J78" i="9"/>
  <c r="F78" i="9"/>
  <c r="E78" i="9"/>
  <c r="H78" i="9"/>
  <c r="E71" i="6"/>
  <c r="F71" i="6"/>
  <c r="J71" i="6"/>
  <c r="D71" i="6"/>
  <c r="I71" i="6"/>
  <c r="G71" i="6"/>
  <c r="AK124" i="6"/>
  <c r="AL124" i="6" s="1"/>
  <c r="AG125" i="6" s="1"/>
  <c r="AI124" i="6"/>
  <c r="AH124" i="6"/>
  <c r="AJ124" i="6"/>
  <c r="C69" i="13" l="1"/>
  <c r="D69" i="13" s="1"/>
  <c r="E69" i="13"/>
  <c r="I69" i="13"/>
  <c r="G69" i="13"/>
  <c r="AI135" i="13"/>
  <c r="AH135" i="13"/>
  <c r="AK135" i="13"/>
  <c r="AL135" i="13" s="1"/>
  <c r="AG136" i="13" s="1"/>
  <c r="AJ135" i="13"/>
  <c r="AK135" i="9"/>
  <c r="AL135" i="9" s="1"/>
  <c r="AG136" i="9" s="1"/>
  <c r="AH135" i="9"/>
  <c r="AI135" i="9"/>
  <c r="AJ135" i="9"/>
  <c r="AH136" i="10"/>
  <c r="AI136" i="10"/>
  <c r="AK136" i="10"/>
  <c r="AL136" i="10" s="1"/>
  <c r="AG137" i="10" s="1"/>
  <c r="AJ136" i="10"/>
  <c r="B81" i="10"/>
  <c r="C81" i="10" s="1"/>
  <c r="B79" i="9"/>
  <c r="C79" i="9" s="1"/>
  <c r="B72" i="6"/>
  <c r="H72" i="6" s="1"/>
  <c r="AI125" i="6"/>
  <c r="AJ125" i="6"/>
  <c r="AK125" i="6"/>
  <c r="AL125" i="6" s="1"/>
  <c r="AG126" i="6" s="1"/>
  <c r="AH125" i="6"/>
  <c r="F69" i="13" l="1"/>
  <c r="H69" i="13" s="1"/>
  <c r="J69" i="13" s="1"/>
  <c r="B70" i="13" s="1"/>
  <c r="AK136" i="13"/>
  <c r="AL136" i="13" s="1"/>
  <c r="AG137" i="13" s="1"/>
  <c r="AH136" i="13"/>
  <c r="AI136" i="13"/>
  <c r="AJ136" i="13"/>
  <c r="AH136" i="9"/>
  <c r="AI136" i="9"/>
  <c r="AK136" i="9"/>
  <c r="AL136" i="9" s="1"/>
  <c r="AG137" i="9" s="1"/>
  <c r="AJ136" i="9"/>
  <c r="AK137" i="10"/>
  <c r="AL137" i="10" s="1"/>
  <c r="AG138" i="10" s="1"/>
  <c r="AH137" i="10"/>
  <c r="AJ137" i="10"/>
  <c r="AI137" i="10"/>
  <c r="F81" i="10"/>
  <c r="J81" i="10"/>
  <c r="E81" i="10"/>
  <c r="I81" i="10"/>
  <c r="H81" i="10"/>
  <c r="G81" i="10"/>
  <c r="D81" i="10"/>
  <c r="I79" i="9"/>
  <c r="H79" i="9"/>
  <c r="F79" i="9"/>
  <c r="E79" i="9"/>
  <c r="J79" i="9"/>
  <c r="G79" i="9"/>
  <c r="D79" i="9"/>
  <c r="E72" i="6"/>
  <c r="F72" i="6"/>
  <c r="J72" i="6"/>
  <c r="D72" i="6"/>
  <c r="I72" i="6"/>
  <c r="G72" i="6"/>
  <c r="AI126" i="6"/>
  <c r="AH126" i="6"/>
  <c r="AK126" i="6"/>
  <c r="AL126" i="6" s="1"/>
  <c r="AG127" i="6" s="1"/>
  <c r="AJ126" i="6"/>
  <c r="E70" i="13" l="1"/>
  <c r="C70" i="13"/>
  <c r="D70" i="13" s="1"/>
  <c r="AK137" i="13"/>
  <c r="AL137" i="13" s="1"/>
  <c r="AG138" i="13" s="1"/>
  <c r="AI137" i="13"/>
  <c r="AJ137" i="13"/>
  <c r="AH137" i="13"/>
  <c r="AH137" i="9"/>
  <c r="AK137" i="9"/>
  <c r="AL137" i="9" s="1"/>
  <c r="AG138" i="9" s="1"/>
  <c r="AI137" i="9"/>
  <c r="AJ137" i="9"/>
  <c r="AJ138" i="10"/>
  <c r="AH138" i="10"/>
  <c r="AK138" i="10"/>
  <c r="AL138" i="10" s="1"/>
  <c r="AG139" i="10" s="1"/>
  <c r="AI138" i="10"/>
  <c r="B82" i="10"/>
  <c r="B80" i="9"/>
  <c r="C80" i="9" s="1"/>
  <c r="B73" i="6"/>
  <c r="H73" i="6" s="1"/>
  <c r="AK127" i="6"/>
  <c r="AL127" i="6" s="1"/>
  <c r="AG128" i="6" s="1"/>
  <c r="AI127" i="6"/>
  <c r="AJ127" i="6"/>
  <c r="AH127" i="6"/>
  <c r="G70" i="13" l="1"/>
  <c r="I70" i="13"/>
  <c r="F70" i="13"/>
  <c r="H70" i="13" s="1"/>
  <c r="J70" i="13" s="1"/>
  <c r="B71" i="13" s="1"/>
  <c r="AI138" i="13"/>
  <c r="AJ138" i="13"/>
  <c r="AK138" i="13"/>
  <c r="AL138" i="13" s="1"/>
  <c r="AG139" i="13" s="1"/>
  <c r="AH138" i="13"/>
  <c r="AJ138" i="9"/>
  <c r="AI138" i="9"/>
  <c r="AK138" i="9"/>
  <c r="AL138" i="9" s="1"/>
  <c r="AG139" i="9" s="1"/>
  <c r="AH138" i="9"/>
  <c r="C82" i="10"/>
  <c r="D82" i="10" s="1"/>
  <c r="AJ139" i="10"/>
  <c r="AK139" i="10"/>
  <c r="AL139" i="10" s="1"/>
  <c r="AG140" i="10" s="1"/>
  <c r="AH139" i="10"/>
  <c r="AI139" i="10"/>
  <c r="D80" i="9"/>
  <c r="J82" i="10"/>
  <c r="H82" i="10"/>
  <c r="I82" i="10"/>
  <c r="F82" i="10"/>
  <c r="E82" i="10"/>
  <c r="G82" i="10"/>
  <c r="E73" i="6"/>
  <c r="J80" i="9"/>
  <c r="I80" i="9"/>
  <c r="F80" i="9"/>
  <c r="H80" i="9"/>
  <c r="E80" i="9"/>
  <c r="G80" i="9"/>
  <c r="F73" i="6"/>
  <c r="J73" i="6"/>
  <c r="D73" i="6"/>
  <c r="I73" i="6"/>
  <c r="G73" i="6"/>
  <c r="AK128" i="6"/>
  <c r="AL128" i="6" s="1"/>
  <c r="AG129" i="6" s="1"/>
  <c r="AI128" i="6"/>
  <c r="AH128" i="6"/>
  <c r="AJ128" i="6"/>
  <c r="E71" i="13" l="1"/>
  <c r="C71" i="13"/>
  <c r="D71" i="13" s="1"/>
  <c r="AI139" i="13"/>
  <c r="AJ139" i="13"/>
  <c r="AH139" i="13"/>
  <c r="AK139" i="13"/>
  <c r="AL139" i="13" s="1"/>
  <c r="AG140" i="13" s="1"/>
  <c r="AK139" i="9"/>
  <c r="AL139" i="9" s="1"/>
  <c r="AG140" i="9" s="1"/>
  <c r="AJ139" i="9"/>
  <c r="AI139" i="9"/>
  <c r="AH139" i="9"/>
  <c r="AI140" i="10"/>
  <c r="AJ140" i="10"/>
  <c r="AH140" i="10"/>
  <c r="AK140" i="10"/>
  <c r="AL140" i="10" s="1"/>
  <c r="AG141" i="10" s="1"/>
  <c r="B83" i="10"/>
  <c r="B81" i="9"/>
  <c r="C81" i="9" s="1"/>
  <c r="B74" i="6"/>
  <c r="H74" i="6" s="1"/>
  <c r="AK129" i="6"/>
  <c r="AL129" i="6" s="1"/>
  <c r="AG130" i="6" s="1"/>
  <c r="AI129" i="6"/>
  <c r="AJ129" i="6"/>
  <c r="AH129" i="6"/>
  <c r="G71" i="13" l="1"/>
  <c r="I71" i="13"/>
  <c r="F71" i="13"/>
  <c r="H71" i="13" s="1"/>
  <c r="J71" i="13" s="1"/>
  <c r="B72" i="13" s="1"/>
  <c r="AJ140" i="13"/>
  <c r="AK140" i="13"/>
  <c r="AL140" i="13" s="1"/>
  <c r="AG141" i="13" s="1"/>
  <c r="AI140" i="13"/>
  <c r="AH140" i="13"/>
  <c r="AJ140" i="9"/>
  <c r="AH140" i="9"/>
  <c r="AK140" i="9"/>
  <c r="AL140" i="9" s="1"/>
  <c r="AG141" i="9" s="1"/>
  <c r="AI140" i="9"/>
  <c r="C83" i="10"/>
  <c r="D83" i="10" s="1"/>
  <c r="AK141" i="10"/>
  <c r="AL141" i="10" s="1"/>
  <c r="AG142" i="10" s="1"/>
  <c r="AI141" i="10"/>
  <c r="AJ141" i="10"/>
  <c r="AH141" i="10"/>
  <c r="I83" i="10"/>
  <c r="H83" i="10"/>
  <c r="J83" i="10"/>
  <c r="F83" i="10"/>
  <c r="E83" i="10"/>
  <c r="G83" i="10"/>
  <c r="H81" i="9"/>
  <c r="E81" i="9"/>
  <c r="J81" i="9"/>
  <c r="I81" i="9"/>
  <c r="F81" i="9"/>
  <c r="G81" i="9"/>
  <c r="D81" i="9"/>
  <c r="F74" i="6"/>
  <c r="E74" i="6"/>
  <c r="J74" i="6"/>
  <c r="D74" i="6"/>
  <c r="I74" i="6"/>
  <c r="G74" i="6"/>
  <c r="AK130" i="6"/>
  <c r="AL130" i="6" s="1"/>
  <c r="AG131" i="6" s="1"/>
  <c r="AI130" i="6"/>
  <c r="AH130" i="6"/>
  <c r="AJ130" i="6"/>
  <c r="C72" i="13" l="1"/>
  <c r="D72" i="13" s="1"/>
  <c r="E72" i="13"/>
  <c r="G72" i="13"/>
  <c r="I72" i="13"/>
  <c r="AK141" i="13"/>
  <c r="AL141" i="13" s="1"/>
  <c r="AG142" i="13" s="1"/>
  <c r="AH141" i="13"/>
  <c r="AI141" i="13"/>
  <c r="AJ141" i="13"/>
  <c r="AH141" i="9"/>
  <c r="AK141" i="9"/>
  <c r="AL141" i="9" s="1"/>
  <c r="AG142" i="9" s="1"/>
  <c r="AI141" i="9"/>
  <c r="AJ141" i="9"/>
  <c r="AJ142" i="10"/>
  <c r="AI142" i="10"/>
  <c r="AH142" i="10"/>
  <c r="AK142" i="10"/>
  <c r="AL142" i="10" s="1"/>
  <c r="AG143" i="10" s="1"/>
  <c r="B84" i="10"/>
  <c r="B82" i="9"/>
  <c r="C82" i="9" s="1"/>
  <c r="B75" i="6"/>
  <c r="H75" i="6" s="1"/>
  <c r="AK131" i="6"/>
  <c r="AL131" i="6" s="1"/>
  <c r="AG132" i="6" s="1"/>
  <c r="AH131" i="6"/>
  <c r="AI131" i="6"/>
  <c r="AJ131" i="6"/>
  <c r="F72" i="13" l="1"/>
  <c r="H72" i="13" s="1"/>
  <c r="J72" i="13" s="1"/>
  <c r="B73" i="13" s="1"/>
  <c r="AJ142" i="13"/>
  <c r="AI142" i="13"/>
  <c r="AK142" i="13"/>
  <c r="AL142" i="13" s="1"/>
  <c r="AG143" i="13" s="1"/>
  <c r="AH142" i="13"/>
  <c r="AK142" i="9"/>
  <c r="AL142" i="9" s="1"/>
  <c r="AG143" i="9" s="1"/>
  <c r="AJ142" i="9"/>
  <c r="AI142" i="9"/>
  <c r="AH142" i="9"/>
  <c r="C84" i="10"/>
  <c r="D84" i="10" s="1"/>
  <c r="AH143" i="10"/>
  <c r="AI143" i="10"/>
  <c r="AK143" i="10"/>
  <c r="AL143" i="10" s="1"/>
  <c r="AG144" i="10" s="1"/>
  <c r="AJ143" i="10"/>
  <c r="D82" i="9"/>
  <c r="F84" i="10"/>
  <c r="J84" i="10"/>
  <c r="H84" i="10"/>
  <c r="I84" i="10"/>
  <c r="E84" i="10"/>
  <c r="G84" i="10"/>
  <c r="F82" i="9"/>
  <c r="E82" i="9"/>
  <c r="H82" i="9"/>
  <c r="J82" i="9"/>
  <c r="G82" i="9"/>
  <c r="I82" i="9"/>
  <c r="F75" i="6"/>
  <c r="E75" i="6"/>
  <c r="J75" i="6"/>
  <c r="D75" i="6"/>
  <c r="I75" i="6"/>
  <c r="G75" i="6"/>
  <c r="AI132" i="6"/>
  <c r="AJ132" i="6"/>
  <c r="AH132" i="6"/>
  <c r="AK132" i="6"/>
  <c r="AL132" i="6" s="1"/>
  <c r="AG133" i="6" s="1"/>
  <c r="E73" i="13" l="1"/>
  <c r="C73" i="13"/>
  <c r="D73" i="13" s="1"/>
  <c r="AK143" i="13"/>
  <c r="AL143" i="13" s="1"/>
  <c r="AG144" i="13" s="1"/>
  <c r="AI143" i="13"/>
  <c r="AH143" i="13"/>
  <c r="AJ143" i="13"/>
  <c r="AJ143" i="9"/>
  <c r="AI143" i="9"/>
  <c r="AH143" i="9"/>
  <c r="AK143" i="9"/>
  <c r="AL143" i="9" s="1"/>
  <c r="AG144" i="9" s="1"/>
  <c r="AJ144" i="10"/>
  <c r="AI144" i="10"/>
  <c r="AK144" i="10"/>
  <c r="AL144" i="10" s="1"/>
  <c r="AG145" i="10" s="1"/>
  <c r="AH144" i="10"/>
  <c r="B85" i="10"/>
  <c r="C85" i="10" s="1"/>
  <c r="B83" i="9"/>
  <c r="C83" i="9" s="1"/>
  <c r="B76" i="6"/>
  <c r="H76" i="6" s="1"/>
  <c r="AK133" i="6"/>
  <c r="AL133" i="6" s="1"/>
  <c r="AG134" i="6" s="1"/>
  <c r="AI133" i="6"/>
  <c r="AJ133" i="6"/>
  <c r="AH133" i="6"/>
  <c r="G73" i="13" l="1"/>
  <c r="I73" i="13"/>
  <c r="F73" i="13"/>
  <c r="H73" i="13" s="1"/>
  <c r="J73" i="13" s="1"/>
  <c r="B74" i="13" s="1"/>
  <c r="AJ144" i="13"/>
  <c r="AH144" i="13"/>
  <c r="AK144" i="13"/>
  <c r="AL144" i="13" s="1"/>
  <c r="AG145" i="13" s="1"/>
  <c r="AI144" i="13"/>
  <c r="AH144" i="9"/>
  <c r="AJ144" i="9"/>
  <c r="AK144" i="9"/>
  <c r="AL144" i="9" s="1"/>
  <c r="AG145" i="9" s="1"/>
  <c r="AI144" i="9"/>
  <c r="AI145" i="10"/>
  <c r="AH145" i="10"/>
  <c r="AJ145" i="10"/>
  <c r="AK145" i="10"/>
  <c r="AL145" i="10" s="1"/>
  <c r="AG146" i="10" s="1"/>
  <c r="J85" i="10"/>
  <c r="E85" i="10"/>
  <c r="I85" i="10"/>
  <c r="H85" i="10"/>
  <c r="F85" i="10"/>
  <c r="G85" i="10"/>
  <c r="D85" i="10"/>
  <c r="E76" i="6"/>
  <c r="F76" i="6"/>
  <c r="I83" i="9"/>
  <c r="H83" i="9"/>
  <c r="G83" i="9"/>
  <c r="E83" i="9"/>
  <c r="F83" i="9"/>
  <c r="J83" i="9"/>
  <c r="D83" i="9"/>
  <c r="J76" i="6"/>
  <c r="D76" i="6"/>
  <c r="I76" i="6"/>
  <c r="G76" i="6"/>
  <c r="AI134" i="6"/>
  <c r="AH134" i="6"/>
  <c r="AK134" i="6"/>
  <c r="AL134" i="6" s="1"/>
  <c r="AG135" i="6" s="1"/>
  <c r="AJ134" i="6"/>
  <c r="E74" i="13" l="1"/>
  <c r="C74" i="13"/>
  <c r="D74" i="13" s="1"/>
  <c r="AI145" i="13"/>
  <c r="AK145" i="13"/>
  <c r="AL145" i="13" s="1"/>
  <c r="AG146" i="13" s="1"/>
  <c r="AJ145" i="13"/>
  <c r="AH145" i="13"/>
  <c r="AH145" i="9"/>
  <c r="AI145" i="9"/>
  <c r="AK145" i="9"/>
  <c r="AL145" i="9" s="1"/>
  <c r="AG146" i="9" s="1"/>
  <c r="AJ145" i="9"/>
  <c r="AJ146" i="10"/>
  <c r="AK146" i="10"/>
  <c r="AL146" i="10" s="1"/>
  <c r="AG147" i="10" s="1"/>
  <c r="AH146" i="10"/>
  <c r="AI146" i="10"/>
  <c r="B86" i="10"/>
  <c r="C86" i="10" s="1"/>
  <c r="B84" i="9"/>
  <c r="C84" i="9" s="1"/>
  <c r="B77" i="6"/>
  <c r="H77" i="6" s="1"/>
  <c r="AK135" i="6"/>
  <c r="AL135" i="6" s="1"/>
  <c r="AG136" i="6" s="1"/>
  <c r="AJ135" i="6"/>
  <c r="AH135" i="6"/>
  <c r="AI135" i="6"/>
  <c r="G74" i="13" l="1"/>
  <c r="I74" i="13"/>
  <c r="F74" i="13"/>
  <c r="H74" i="13" s="1"/>
  <c r="J74" i="13" s="1"/>
  <c r="B75" i="13" s="1"/>
  <c r="AK146" i="13"/>
  <c r="AL146" i="13" s="1"/>
  <c r="AG147" i="13" s="1"/>
  <c r="AI146" i="13"/>
  <c r="AH146" i="13"/>
  <c r="AJ146" i="13"/>
  <c r="AH146" i="9"/>
  <c r="AI146" i="9"/>
  <c r="AK146" i="9"/>
  <c r="AL146" i="9" s="1"/>
  <c r="AG147" i="9" s="1"/>
  <c r="AJ146" i="9"/>
  <c r="AK147" i="10"/>
  <c r="AL147" i="10" s="1"/>
  <c r="AG148" i="10" s="1"/>
  <c r="AH147" i="10"/>
  <c r="AJ147" i="10"/>
  <c r="AI147" i="10"/>
  <c r="H86" i="10"/>
  <c r="F86" i="10"/>
  <c r="E86" i="10"/>
  <c r="J86" i="10"/>
  <c r="I86" i="10"/>
  <c r="G86" i="10"/>
  <c r="D86" i="10"/>
  <c r="J84" i="9"/>
  <c r="F84" i="9"/>
  <c r="I84" i="9"/>
  <c r="H84" i="9"/>
  <c r="G84" i="9"/>
  <c r="E84" i="9"/>
  <c r="D84" i="9"/>
  <c r="F77" i="6"/>
  <c r="E77" i="6"/>
  <c r="J77" i="6"/>
  <c r="D77" i="6"/>
  <c r="I77" i="6"/>
  <c r="G77" i="6"/>
  <c r="AJ136" i="6"/>
  <c r="AK136" i="6"/>
  <c r="AL136" i="6" s="1"/>
  <c r="AG137" i="6" s="1"/>
  <c r="AI136" i="6"/>
  <c r="AH136" i="6"/>
  <c r="E75" i="13" l="1"/>
  <c r="C75" i="13"/>
  <c r="D75" i="13" s="1"/>
  <c r="AJ147" i="13"/>
  <c r="AI147" i="13"/>
  <c r="AK147" i="13"/>
  <c r="AL147" i="13" s="1"/>
  <c r="AG148" i="13" s="1"/>
  <c r="AH147" i="13"/>
  <c r="AK147" i="9"/>
  <c r="AL147" i="9" s="1"/>
  <c r="AG148" i="9" s="1"/>
  <c r="AJ147" i="9"/>
  <c r="AI147" i="9"/>
  <c r="AH147" i="9"/>
  <c r="AI148" i="10"/>
  <c r="AK148" i="10"/>
  <c r="AL148" i="10" s="1"/>
  <c r="AG149" i="10" s="1"/>
  <c r="AH148" i="10"/>
  <c r="AJ148" i="10"/>
  <c r="B87" i="10"/>
  <c r="C87" i="10" s="1"/>
  <c r="B85" i="9"/>
  <c r="C85" i="9" s="1"/>
  <c r="B78" i="6"/>
  <c r="H78" i="6" s="1"/>
  <c r="AI137" i="6"/>
  <c r="AH137" i="6"/>
  <c r="AK137" i="6"/>
  <c r="AL137" i="6" s="1"/>
  <c r="AG138" i="6" s="1"/>
  <c r="AJ137" i="6"/>
  <c r="I75" i="13" l="1"/>
  <c r="G75" i="13"/>
  <c r="F75" i="13"/>
  <c r="H75" i="13" s="1"/>
  <c r="J75" i="13" s="1"/>
  <c r="B76" i="13" s="1"/>
  <c r="AK148" i="13"/>
  <c r="AL148" i="13" s="1"/>
  <c r="AG149" i="13" s="1"/>
  <c r="AI148" i="13"/>
  <c r="AJ148" i="13"/>
  <c r="AH148" i="13"/>
  <c r="AK148" i="9"/>
  <c r="AL148" i="9" s="1"/>
  <c r="AG149" i="9" s="1"/>
  <c r="AJ148" i="9"/>
  <c r="AI148" i="9"/>
  <c r="AH148" i="9"/>
  <c r="AH149" i="10"/>
  <c r="AJ149" i="10"/>
  <c r="AI149" i="10"/>
  <c r="AK149" i="10"/>
  <c r="AL149" i="10" s="1"/>
  <c r="AG150" i="10" s="1"/>
  <c r="D85" i="9"/>
  <c r="F87" i="10"/>
  <c r="E87" i="10"/>
  <c r="I87" i="10"/>
  <c r="J87" i="10"/>
  <c r="H87" i="10"/>
  <c r="G87" i="10"/>
  <c r="D87" i="10"/>
  <c r="I85" i="9"/>
  <c r="J85" i="9"/>
  <c r="G85" i="9"/>
  <c r="E85" i="9"/>
  <c r="H85" i="9"/>
  <c r="F85" i="9"/>
  <c r="E78" i="6"/>
  <c r="F78" i="6"/>
  <c r="J78" i="6"/>
  <c r="D78" i="6"/>
  <c r="I78" i="6"/>
  <c r="G78" i="6"/>
  <c r="AI138" i="6"/>
  <c r="AJ138" i="6"/>
  <c r="AH138" i="6"/>
  <c r="AK138" i="6"/>
  <c r="AL138" i="6" s="1"/>
  <c r="AG139" i="6" s="1"/>
  <c r="C76" i="13" l="1"/>
  <c r="D76" i="13" s="1"/>
  <c r="E76" i="13"/>
  <c r="AK149" i="13"/>
  <c r="AL149" i="13" s="1"/>
  <c r="AG150" i="13" s="1"/>
  <c r="AH149" i="13"/>
  <c r="AI149" i="13"/>
  <c r="AJ149" i="13"/>
  <c r="AI149" i="9"/>
  <c r="AK149" i="9"/>
  <c r="AL149" i="9" s="1"/>
  <c r="AG150" i="9" s="1"/>
  <c r="AH149" i="9"/>
  <c r="AJ149" i="9"/>
  <c r="AJ150" i="10"/>
  <c r="AH150" i="10"/>
  <c r="AK150" i="10"/>
  <c r="AL150" i="10" s="1"/>
  <c r="AG151" i="10" s="1"/>
  <c r="AI150" i="10"/>
  <c r="B88" i="10"/>
  <c r="B86" i="9"/>
  <c r="C86" i="9" s="1"/>
  <c r="B79" i="6"/>
  <c r="H79" i="6" s="1"/>
  <c r="AI139" i="6"/>
  <c r="AH139" i="6"/>
  <c r="AJ139" i="6"/>
  <c r="AK139" i="6"/>
  <c r="AL139" i="6" s="1"/>
  <c r="AG140" i="6" s="1"/>
  <c r="G76" i="13" l="1"/>
  <c r="I76" i="13"/>
  <c r="F76" i="13"/>
  <c r="H76" i="13" s="1"/>
  <c r="J76" i="13" s="1"/>
  <c r="B77" i="13" s="1"/>
  <c r="AI150" i="13"/>
  <c r="AK150" i="13"/>
  <c r="AL150" i="13" s="1"/>
  <c r="AG151" i="13" s="1"/>
  <c r="AJ150" i="13"/>
  <c r="AH150" i="13"/>
  <c r="AJ150" i="9"/>
  <c r="AI150" i="9"/>
  <c r="AH150" i="9"/>
  <c r="AK150" i="9"/>
  <c r="AL150" i="9" s="1"/>
  <c r="AG151" i="9" s="1"/>
  <c r="C88" i="10"/>
  <c r="D88" i="10" s="1"/>
  <c r="AK151" i="10"/>
  <c r="AL151" i="10" s="1"/>
  <c r="AG152" i="10" s="1"/>
  <c r="AI151" i="10"/>
  <c r="AJ151" i="10"/>
  <c r="AH151" i="10"/>
  <c r="D86" i="9"/>
  <c r="J88" i="10"/>
  <c r="I88" i="10"/>
  <c r="H88" i="10"/>
  <c r="E88" i="10"/>
  <c r="F88" i="10"/>
  <c r="G88" i="10"/>
  <c r="J86" i="9"/>
  <c r="I86" i="9"/>
  <c r="E86" i="9"/>
  <c r="F86" i="9"/>
  <c r="H86" i="9"/>
  <c r="G86" i="9"/>
  <c r="E79" i="6"/>
  <c r="F79" i="6"/>
  <c r="J79" i="6"/>
  <c r="D79" i="6"/>
  <c r="I79" i="6"/>
  <c r="G79" i="6"/>
  <c r="AI140" i="6"/>
  <c r="AJ140" i="6"/>
  <c r="AK140" i="6"/>
  <c r="AL140" i="6" s="1"/>
  <c r="AG141" i="6" s="1"/>
  <c r="AH140" i="6"/>
  <c r="C77" i="13" l="1"/>
  <c r="D77" i="13" s="1"/>
  <c r="E77" i="13"/>
  <c r="AI151" i="13"/>
  <c r="AJ151" i="13"/>
  <c r="AK151" i="13"/>
  <c r="AL151" i="13" s="1"/>
  <c r="AG152" i="13" s="1"/>
  <c r="AH151" i="13"/>
  <c r="AI151" i="9"/>
  <c r="AH151" i="9"/>
  <c r="AK151" i="9"/>
  <c r="AL151" i="9" s="1"/>
  <c r="AG152" i="9" s="1"/>
  <c r="AJ151" i="9"/>
  <c r="AH152" i="10"/>
  <c r="AJ152" i="10"/>
  <c r="AI152" i="10"/>
  <c r="AK152" i="10"/>
  <c r="AL152" i="10" s="1"/>
  <c r="AG153" i="10" s="1"/>
  <c r="B89" i="10"/>
  <c r="C89" i="10" s="1"/>
  <c r="B87" i="9"/>
  <c r="C87" i="9" s="1"/>
  <c r="B80" i="6"/>
  <c r="H80" i="6" s="1"/>
  <c r="AI141" i="6"/>
  <c r="AH141" i="6"/>
  <c r="AK141" i="6"/>
  <c r="AL141" i="6" s="1"/>
  <c r="AG142" i="6" s="1"/>
  <c r="AJ141" i="6"/>
  <c r="G77" i="13" l="1"/>
  <c r="I77" i="13"/>
  <c r="F77" i="13"/>
  <c r="H77" i="13" s="1"/>
  <c r="J77" i="13" s="1"/>
  <c r="B78" i="13" s="1"/>
  <c r="AJ152" i="13"/>
  <c r="AH152" i="13"/>
  <c r="AK152" i="13"/>
  <c r="AL152" i="13" s="1"/>
  <c r="AG153" i="13" s="1"/>
  <c r="AI152" i="13"/>
  <c r="AI152" i="9"/>
  <c r="AH152" i="9"/>
  <c r="AK152" i="9"/>
  <c r="AL152" i="9" s="1"/>
  <c r="AG153" i="9" s="1"/>
  <c r="AJ152" i="9"/>
  <c r="AJ153" i="10"/>
  <c r="AI153" i="10"/>
  <c r="AK153" i="10"/>
  <c r="AL153" i="10" s="1"/>
  <c r="AG154" i="10" s="1"/>
  <c r="AH153" i="10"/>
  <c r="F89" i="10"/>
  <c r="E89" i="10"/>
  <c r="J89" i="10"/>
  <c r="H89" i="10"/>
  <c r="I89" i="10"/>
  <c r="G89" i="10"/>
  <c r="D89" i="10"/>
  <c r="H87" i="9"/>
  <c r="E87" i="9"/>
  <c r="F87" i="9"/>
  <c r="J87" i="9"/>
  <c r="I87" i="9"/>
  <c r="G87" i="9"/>
  <c r="D87" i="9"/>
  <c r="E80" i="6"/>
  <c r="F80" i="6"/>
  <c r="J80" i="6"/>
  <c r="D80" i="6"/>
  <c r="I80" i="6"/>
  <c r="G80" i="6"/>
  <c r="AI142" i="6"/>
  <c r="AJ142" i="6"/>
  <c r="AK142" i="6"/>
  <c r="AL142" i="6" s="1"/>
  <c r="AG143" i="6" s="1"/>
  <c r="AH142" i="6"/>
  <c r="E78" i="13" l="1"/>
  <c r="C78" i="13"/>
  <c r="D78" i="13" s="1"/>
  <c r="AJ153" i="13"/>
  <c r="AK153" i="13"/>
  <c r="AL153" i="13" s="1"/>
  <c r="AG154" i="13" s="1"/>
  <c r="AH153" i="13"/>
  <c r="AI153" i="13"/>
  <c r="AJ153" i="9"/>
  <c r="AH153" i="9"/>
  <c r="AI153" i="9"/>
  <c r="AK153" i="9"/>
  <c r="AL153" i="9" s="1"/>
  <c r="AG154" i="9" s="1"/>
  <c r="AI154" i="10"/>
  <c r="AK154" i="10"/>
  <c r="AL154" i="10" s="1"/>
  <c r="AG155" i="10" s="1"/>
  <c r="AJ154" i="10"/>
  <c r="AH154" i="10"/>
  <c r="B90" i="10"/>
  <c r="C90" i="10" s="1"/>
  <c r="B88" i="9"/>
  <c r="C88" i="9" s="1"/>
  <c r="B81" i="6"/>
  <c r="H81" i="6" s="1"/>
  <c r="AK143" i="6"/>
  <c r="AL143" i="6" s="1"/>
  <c r="AG144" i="6" s="1"/>
  <c r="AI143" i="6"/>
  <c r="AH143" i="6"/>
  <c r="AJ143" i="6"/>
  <c r="I78" i="13" l="1"/>
  <c r="G78" i="13"/>
  <c r="F78" i="13"/>
  <c r="H78" i="13" s="1"/>
  <c r="J78" i="13" s="1"/>
  <c r="B79" i="13" s="1"/>
  <c r="AJ154" i="13"/>
  <c r="AI154" i="13"/>
  <c r="AK154" i="13"/>
  <c r="AL154" i="13" s="1"/>
  <c r="AG155" i="13" s="1"/>
  <c r="AH154" i="13"/>
  <c r="AH154" i="9"/>
  <c r="AI154" i="9"/>
  <c r="AK154" i="9"/>
  <c r="AL154" i="9" s="1"/>
  <c r="AG155" i="9" s="1"/>
  <c r="AJ154" i="9"/>
  <c r="AK155" i="10"/>
  <c r="AL155" i="10" s="1"/>
  <c r="AG156" i="10" s="1"/>
  <c r="AH155" i="10"/>
  <c r="AI155" i="10"/>
  <c r="AJ155" i="10"/>
  <c r="D88" i="9"/>
  <c r="E90" i="10"/>
  <c r="F90" i="10"/>
  <c r="J90" i="10"/>
  <c r="H90" i="10"/>
  <c r="I90" i="10"/>
  <c r="G90" i="10"/>
  <c r="D90" i="10"/>
  <c r="F88" i="9"/>
  <c r="E88" i="9"/>
  <c r="G88" i="9"/>
  <c r="J88" i="9"/>
  <c r="I88" i="9"/>
  <c r="H88" i="9"/>
  <c r="E81" i="6"/>
  <c r="F81" i="6"/>
  <c r="J81" i="6"/>
  <c r="D81" i="6"/>
  <c r="I81" i="6"/>
  <c r="G81" i="6"/>
  <c r="AI144" i="6"/>
  <c r="AJ144" i="6"/>
  <c r="AH144" i="6"/>
  <c r="AK144" i="6"/>
  <c r="AL144" i="6" s="1"/>
  <c r="AG145" i="6" s="1"/>
  <c r="E79" i="13" l="1"/>
  <c r="C79" i="13"/>
  <c r="D79" i="13" s="1"/>
  <c r="AH155" i="13"/>
  <c r="AI155" i="13"/>
  <c r="AK155" i="13"/>
  <c r="AL155" i="13" s="1"/>
  <c r="AG156" i="13" s="1"/>
  <c r="AJ155" i="13"/>
  <c r="AK155" i="9"/>
  <c r="AL155" i="9" s="1"/>
  <c r="AG156" i="9" s="1"/>
  <c r="AI155" i="9"/>
  <c r="AH155" i="9"/>
  <c r="AJ155" i="9"/>
  <c r="AH156" i="10"/>
  <c r="AI156" i="10"/>
  <c r="AJ156" i="10"/>
  <c r="AK156" i="10"/>
  <c r="AL156" i="10" s="1"/>
  <c r="AG157" i="10" s="1"/>
  <c r="B91" i="10"/>
  <c r="C91" i="10" s="1"/>
  <c r="B89" i="9"/>
  <c r="C89" i="9" s="1"/>
  <c r="B82" i="6"/>
  <c r="H82" i="6" s="1"/>
  <c r="AK145" i="6"/>
  <c r="AL145" i="6" s="1"/>
  <c r="AG146" i="6" s="1"/>
  <c r="AI145" i="6"/>
  <c r="AJ145" i="6"/>
  <c r="AH145" i="6"/>
  <c r="I79" i="13" l="1"/>
  <c r="G79" i="13"/>
  <c r="F79" i="13"/>
  <c r="H79" i="13" s="1"/>
  <c r="J79" i="13" s="1"/>
  <c r="B80" i="13" s="1"/>
  <c r="AI156" i="13"/>
  <c r="AJ156" i="13"/>
  <c r="AH156" i="13"/>
  <c r="AK156" i="13"/>
  <c r="AL156" i="13" s="1"/>
  <c r="AG157" i="13" s="1"/>
  <c r="AH156" i="9"/>
  <c r="AK156" i="9"/>
  <c r="AL156" i="9" s="1"/>
  <c r="AG157" i="9" s="1"/>
  <c r="AI156" i="9"/>
  <c r="AJ156" i="9"/>
  <c r="AJ157" i="10"/>
  <c r="AI157" i="10"/>
  <c r="AK157" i="10"/>
  <c r="AL157" i="10" s="1"/>
  <c r="AG158" i="10" s="1"/>
  <c r="AH157" i="10"/>
  <c r="J91" i="10"/>
  <c r="E91" i="10"/>
  <c r="I91" i="10"/>
  <c r="H91" i="10"/>
  <c r="F91" i="10"/>
  <c r="G91" i="10"/>
  <c r="D91" i="10"/>
  <c r="F89" i="9"/>
  <c r="E89" i="9"/>
  <c r="J89" i="9"/>
  <c r="H89" i="9"/>
  <c r="I89" i="9"/>
  <c r="G89" i="9"/>
  <c r="D89" i="9"/>
  <c r="E82" i="6"/>
  <c r="F82" i="6"/>
  <c r="J82" i="6"/>
  <c r="D82" i="6"/>
  <c r="I82" i="6"/>
  <c r="G82" i="6"/>
  <c r="AJ146" i="6"/>
  <c r="AK146" i="6"/>
  <c r="AL146" i="6" s="1"/>
  <c r="AG147" i="6" s="1"/>
  <c r="AI146" i="6"/>
  <c r="AH146" i="6"/>
  <c r="C80" i="13" l="1"/>
  <c r="D80" i="13" s="1"/>
  <c r="G80" i="13"/>
  <c r="E80" i="13"/>
  <c r="AJ157" i="13"/>
  <c r="AI157" i="13"/>
  <c r="AK157" i="13"/>
  <c r="AL157" i="13" s="1"/>
  <c r="AG158" i="13" s="1"/>
  <c r="AH157" i="13"/>
  <c r="AK157" i="9"/>
  <c r="AL157" i="9" s="1"/>
  <c r="AG158" i="9" s="1"/>
  <c r="AJ157" i="9"/>
  <c r="AI157" i="9"/>
  <c r="AH157" i="9"/>
  <c r="AJ158" i="10"/>
  <c r="AI158" i="10"/>
  <c r="AK158" i="10"/>
  <c r="AL158" i="10" s="1"/>
  <c r="AG159" i="10" s="1"/>
  <c r="AH158" i="10"/>
  <c r="B92" i="10"/>
  <c r="C92" i="10" s="1"/>
  <c r="B90" i="9"/>
  <c r="C90" i="9" s="1"/>
  <c r="B83" i="6"/>
  <c r="E83" i="6" s="1"/>
  <c r="AK147" i="6"/>
  <c r="AL147" i="6" s="1"/>
  <c r="AG148" i="6" s="1"/>
  <c r="AI147" i="6"/>
  <c r="AH147" i="6"/>
  <c r="AJ147" i="6"/>
  <c r="I80" i="13" l="1"/>
  <c r="F80" i="13"/>
  <c r="H80" i="13" s="1"/>
  <c r="J80" i="13" s="1"/>
  <c r="B81" i="13" s="1"/>
  <c r="AI158" i="13"/>
  <c r="AJ158" i="13"/>
  <c r="AH158" i="13"/>
  <c r="AK158" i="13"/>
  <c r="AL158" i="13" s="1"/>
  <c r="AG159" i="13" s="1"/>
  <c r="AI158" i="9"/>
  <c r="AJ158" i="9"/>
  <c r="AH158" i="9"/>
  <c r="AK158" i="9"/>
  <c r="AL158" i="9" s="1"/>
  <c r="AG159" i="9" s="1"/>
  <c r="AI159" i="10"/>
  <c r="AH159" i="10"/>
  <c r="AJ159" i="10"/>
  <c r="AK159" i="10"/>
  <c r="AL159" i="10" s="1"/>
  <c r="AG160" i="10" s="1"/>
  <c r="D90" i="9"/>
  <c r="H92" i="10"/>
  <c r="F92" i="10"/>
  <c r="E92" i="10"/>
  <c r="I92" i="10"/>
  <c r="J92" i="10"/>
  <c r="G92" i="10"/>
  <c r="D92" i="10"/>
  <c r="G90" i="9"/>
  <c r="F90" i="9"/>
  <c r="J90" i="9"/>
  <c r="E90" i="9"/>
  <c r="I90" i="9"/>
  <c r="H90" i="9"/>
  <c r="F83" i="6"/>
  <c r="H83" i="6"/>
  <c r="J83" i="6"/>
  <c r="D83" i="6"/>
  <c r="I83" i="6"/>
  <c r="G83" i="6"/>
  <c r="AK148" i="6"/>
  <c r="AL148" i="6" s="1"/>
  <c r="AG149" i="6" s="1"/>
  <c r="AI148" i="6"/>
  <c r="AH148" i="6"/>
  <c r="AJ148" i="6"/>
  <c r="E81" i="13" l="1"/>
  <c r="C81" i="13"/>
  <c r="D81" i="13" s="1"/>
  <c r="AH159" i="13"/>
  <c r="AI159" i="13"/>
  <c r="AJ159" i="13"/>
  <c r="AK159" i="13"/>
  <c r="AL159" i="13" s="1"/>
  <c r="AG160" i="13" s="1"/>
  <c r="AJ159" i="9"/>
  <c r="AK159" i="9"/>
  <c r="AL159" i="9" s="1"/>
  <c r="AG160" i="9" s="1"/>
  <c r="AH159" i="9"/>
  <c r="AI159" i="9"/>
  <c r="AJ160" i="10"/>
  <c r="AH160" i="10"/>
  <c r="AI160" i="10"/>
  <c r="AK160" i="10"/>
  <c r="AL160" i="10" s="1"/>
  <c r="AG161" i="10" s="1"/>
  <c r="B93" i="10"/>
  <c r="C93" i="10" s="1"/>
  <c r="B91" i="9"/>
  <c r="C91" i="9" s="1"/>
  <c r="B84" i="6"/>
  <c r="H84" i="6" s="1"/>
  <c r="AK149" i="6"/>
  <c r="AL149" i="6" s="1"/>
  <c r="AG150" i="6" s="1"/>
  <c r="AI149" i="6"/>
  <c r="AH149" i="6"/>
  <c r="AJ149" i="6"/>
  <c r="I81" i="13" l="1"/>
  <c r="G81" i="13"/>
  <c r="F81" i="13"/>
  <c r="H81" i="13" s="1"/>
  <c r="J81" i="13" s="1"/>
  <c r="B82" i="13" s="1"/>
  <c r="AK160" i="13"/>
  <c r="AL160" i="13" s="1"/>
  <c r="AG161" i="13" s="1"/>
  <c r="AJ160" i="13"/>
  <c r="AI160" i="13"/>
  <c r="AH160" i="13"/>
  <c r="AI160" i="9"/>
  <c r="AJ160" i="9"/>
  <c r="AH160" i="9"/>
  <c r="AK160" i="9"/>
  <c r="AL160" i="9" s="1"/>
  <c r="AG161" i="9" s="1"/>
  <c r="AJ161" i="10"/>
  <c r="AI161" i="10"/>
  <c r="AK161" i="10"/>
  <c r="AL161" i="10" s="1"/>
  <c r="AG162" i="10" s="1"/>
  <c r="AH161" i="10"/>
  <c r="D91" i="9"/>
  <c r="F93" i="10"/>
  <c r="J93" i="10"/>
  <c r="E93" i="10"/>
  <c r="I93" i="10"/>
  <c r="H93" i="10"/>
  <c r="G93" i="10"/>
  <c r="D93" i="10"/>
  <c r="I91" i="9"/>
  <c r="H91" i="9"/>
  <c r="G91" i="9"/>
  <c r="J91" i="9"/>
  <c r="F91" i="9"/>
  <c r="E91" i="9"/>
  <c r="E84" i="6"/>
  <c r="F84" i="6"/>
  <c r="J84" i="6"/>
  <c r="D84" i="6"/>
  <c r="I84" i="6"/>
  <c r="G84" i="6"/>
  <c r="AJ150" i="6"/>
  <c r="AI150" i="6"/>
  <c r="AH150" i="6"/>
  <c r="AK150" i="6"/>
  <c r="AL150" i="6" s="1"/>
  <c r="AG151" i="6" s="1"/>
  <c r="E82" i="13" l="1"/>
  <c r="C82" i="13"/>
  <c r="D82" i="13" s="1"/>
  <c r="AH161" i="13"/>
  <c r="AJ161" i="13"/>
  <c r="AI161" i="13"/>
  <c r="AK161" i="13"/>
  <c r="AL161" i="13" s="1"/>
  <c r="AG162" i="13" s="1"/>
  <c r="AJ161" i="9"/>
  <c r="AH161" i="9"/>
  <c r="AK161" i="9"/>
  <c r="AL161" i="9" s="1"/>
  <c r="AG162" i="9" s="1"/>
  <c r="AI161" i="9"/>
  <c r="AI162" i="10"/>
  <c r="AH162" i="10"/>
  <c r="AK162" i="10"/>
  <c r="AL162" i="10" s="1"/>
  <c r="AG163" i="10" s="1"/>
  <c r="AJ162" i="10"/>
  <c r="B94" i="10"/>
  <c r="C94" i="10" s="1"/>
  <c r="B92" i="9"/>
  <c r="C92" i="9" s="1"/>
  <c r="B85" i="6"/>
  <c r="H85" i="6" s="1"/>
  <c r="AK151" i="6"/>
  <c r="AL151" i="6" s="1"/>
  <c r="AG152" i="6" s="1"/>
  <c r="AH151" i="6"/>
  <c r="AJ151" i="6"/>
  <c r="AI151" i="6"/>
  <c r="G82" i="13" l="1"/>
  <c r="I82" i="13"/>
  <c r="F82" i="13"/>
  <c r="H82" i="13" s="1"/>
  <c r="J82" i="13" s="1"/>
  <c r="B83" i="13" s="1"/>
  <c r="AH162" i="13"/>
  <c r="AI162" i="13"/>
  <c r="AJ162" i="13"/>
  <c r="AK162" i="13"/>
  <c r="AL162" i="13" s="1"/>
  <c r="AG163" i="13" s="1"/>
  <c r="AJ162" i="9"/>
  <c r="AI162" i="9"/>
  <c r="AH162" i="9"/>
  <c r="AK162" i="9"/>
  <c r="AL162" i="9" s="1"/>
  <c r="AG163" i="9" s="1"/>
  <c r="AK163" i="10"/>
  <c r="AL163" i="10" s="1"/>
  <c r="AG164" i="10" s="1"/>
  <c r="AI163" i="10"/>
  <c r="AH163" i="10"/>
  <c r="AJ163" i="10"/>
  <c r="D92" i="9"/>
  <c r="J94" i="10"/>
  <c r="H94" i="10"/>
  <c r="I94" i="10"/>
  <c r="F94" i="10"/>
  <c r="E94" i="10"/>
  <c r="G94" i="10"/>
  <c r="D94" i="10"/>
  <c r="J92" i="9"/>
  <c r="I92" i="9"/>
  <c r="H92" i="9"/>
  <c r="E92" i="9"/>
  <c r="F92" i="9"/>
  <c r="G92" i="9"/>
  <c r="F85" i="6"/>
  <c r="E85" i="6"/>
  <c r="J85" i="6"/>
  <c r="D85" i="6"/>
  <c r="I85" i="6"/>
  <c r="G85" i="6"/>
  <c r="AJ152" i="6"/>
  <c r="AK152" i="6"/>
  <c r="AL152" i="6" s="1"/>
  <c r="AG153" i="6" s="1"/>
  <c r="AI152" i="6"/>
  <c r="AH152" i="6"/>
  <c r="E83" i="13" l="1"/>
  <c r="C83" i="13"/>
  <c r="D83" i="13" s="1"/>
  <c r="AI163" i="13"/>
  <c r="AH163" i="13"/>
  <c r="AK163" i="13"/>
  <c r="AL163" i="13" s="1"/>
  <c r="AG164" i="13" s="1"/>
  <c r="AJ163" i="13"/>
  <c r="AI163" i="9"/>
  <c r="AJ163" i="9"/>
  <c r="AK163" i="9"/>
  <c r="AL163" i="9" s="1"/>
  <c r="AG164" i="9" s="1"/>
  <c r="AH163" i="9"/>
  <c r="AJ164" i="10"/>
  <c r="AI164" i="10"/>
  <c r="AH164" i="10"/>
  <c r="AK164" i="10"/>
  <c r="AL164" i="10" s="1"/>
  <c r="AG165" i="10" s="1"/>
  <c r="B95" i="10"/>
  <c r="C95" i="10" s="1"/>
  <c r="B93" i="9"/>
  <c r="C93" i="9" s="1"/>
  <c r="B86" i="6"/>
  <c r="H86" i="6" s="1"/>
  <c r="AK153" i="6"/>
  <c r="AL153" i="6" s="1"/>
  <c r="AG154" i="6" s="1"/>
  <c r="AH153" i="6"/>
  <c r="AJ153" i="6"/>
  <c r="AI153" i="6"/>
  <c r="G83" i="13" l="1"/>
  <c r="I83" i="13"/>
  <c r="F83" i="13"/>
  <c r="AI164" i="13"/>
  <c r="AJ164" i="13"/>
  <c r="AK164" i="13"/>
  <c r="AL164" i="13" s="1"/>
  <c r="AG165" i="13" s="1"/>
  <c r="AH164" i="13"/>
  <c r="AI164" i="9"/>
  <c r="AJ164" i="9"/>
  <c r="AK164" i="9"/>
  <c r="AL164" i="9" s="1"/>
  <c r="AG165" i="9" s="1"/>
  <c r="AH164" i="9"/>
  <c r="AH165" i="10"/>
  <c r="AJ165" i="10"/>
  <c r="AK165" i="10"/>
  <c r="AL165" i="10" s="1"/>
  <c r="AG166" i="10" s="1"/>
  <c r="AI165" i="10"/>
  <c r="D93" i="9"/>
  <c r="J95" i="10"/>
  <c r="E95" i="10"/>
  <c r="H95" i="10"/>
  <c r="F95" i="10"/>
  <c r="I95" i="10"/>
  <c r="G95" i="10"/>
  <c r="D95" i="10"/>
  <c r="H93" i="9"/>
  <c r="E93" i="9"/>
  <c r="I93" i="9"/>
  <c r="J93" i="9"/>
  <c r="F93" i="9"/>
  <c r="G93" i="9"/>
  <c r="F86" i="6"/>
  <c r="E86" i="6"/>
  <c r="J86" i="6"/>
  <c r="D86" i="6"/>
  <c r="I86" i="6"/>
  <c r="G86" i="6"/>
  <c r="AK154" i="6"/>
  <c r="AL154" i="6" s="1"/>
  <c r="AG155" i="6" s="1"/>
  <c r="AH154" i="6"/>
  <c r="AI154" i="6"/>
  <c r="AJ154" i="6"/>
  <c r="H83" i="13" l="1"/>
  <c r="J83" i="13" s="1"/>
  <c r="B84" i="13" s="1"/>
  <c r="C84" i="13" s="1"/>
  <c r="D84" i="13" s="1"/>
  <c r="AH165" i="13"/>
  <c r="AI165" i="13"/>
  <c r="AJ165" i="13"/>
  <c r="AK165" i="13"/>
  <c r="AL165" i="13" s="1"/>
  <c r="AG166" i="13" s="1"/>
  <c r="AH165" i="9"/>
  <c r="AK165" i="9"/>
  <c r="AL165" i="9" s="1"/>
  <c r="AG166" i="9" s="1"/>
  <c r="AI165" i="9"/>
  <c r="AJ165" i="9"/>
  <c r="AK166" i="10"/>
  <c r="AL166" i="10" s="1"/>
  <c r="AG167" i="10" s="1"/>
  <c r="AI166" i="10"/>
  <c r="AH166" i="10"/>
  <c r="AJ166" i="10"/>
  <c r="B96" i="10"/>
  <c r="B94" i="9"/>
  <c r="C94" i="9" s="1"/>
  <c r="B87" i="6"/>
  <c r="H87" i="6" s="1"/>
  <c r="AK155" i="6"/>
  <c r="AL155" i="6" s="1"/>
  <c r="AG156" i="6" s="1"/>
  <c r="AH155" i="6"/>
  <c r="AI155" i="6"/>
  <c r="AJ155" i="6"/>
  <c r="G84" i="13" l="1"/>
  <c r="E84" i="13"/>
  <c r="I84" i="13"/>
  <c r="F84" i="13"/>
  <c r="H84" i="13" s="1"/>
  <c r="J84" i="13" s="1"/>
  <c r="B85" i="13" s="1"/>
  <c r="AJ166" i="13"/>
  <c r="AH166" i="13"/>
  <c r="AI166" i="13"/>
  <c r="AK166" i="13"/>
  <c r="AL166" i="13" s="1"/>
  <c r="AG167" i="13" s="1"/>
  <c r="AH166" i="9"/>
  <c r="AK166" i="9"/>
  <c r="AL166" i="9" s="1"/>
  <c r="AG167" i="9" s="1"/>
  <c r="AI166" i="9"/>
  <c r="AJ166" i="9"/>
  <c r="C96" i="10"/>
  <c r="D96" i="10" s="1"/>
  <c r="AI167" i="10"/>
  <c r="AJ167" i="10"/>
  <c r="AH167" i="10"/>
  <c r="AK167" i="10"/>
  <c r="AL167" i="10" s="1"/>
  <c r="AG168" i="10" s="1"/>
  <c r="D94" i="9"/>
  <c r="F96" i="10"/>
  <c r="E96" i="10"/>
  <c r="J96" i="10"/>
  <c r="I96" i="10"/>
  <c r="H96" i="10"/>
  <c r="G96" i="10"/>
  <c r="F94" i="9"/>
  <c r="E94" i="9"/>
  <c r="G94" i="9"/>
  <c r="J94" i="9"/>
  <c r="I94" i="9"/>
  <c r="H94" i="9"/>
  <c r="F87" i="6"/>
  <c r="E87" i="6"/>
  <c r="J87" i="6"/>
  <c r="D87" i="6"/>
  <c r="I87" i="6"/>
  <c r="G87" i="6"/>
  <c r="AH156" i="6"/>
  <c r="AJ156" i="6"/>
  <c r="AI156" i="6"/>
  <c r="AK156" i="6"/>
  <c r="AL156" i="6" s="1"/>
  <c r="AG157" i="6" s="1"/>
  <c r="C85" i="13" l="1"/>
  <c r="D85" i="13" s="1"/>
  <c r="E85" i="13"/>
  <c r="AK167" i="13"/>
  <c r="AL167" i="13" s="1"/>
  <c r="AG168" i="13" s="1"/>
  <c r="AJ167" i="13"/>
  <c r="AH167" i="13"/>
  <c r="AI167" i="13"/>
  <c r="AK167" i="9"/>
  <c r="AL167" i="9" s="1"/>
  <c r="AG168" i="9" s="1"/>
  <c r="AI167" i="9"/>
  <c r="AH167" i="9"/>
  <c r="AJ167" i="9"/>
  <c r="AJ168" i="10"/>
  <c r="AI168" i="10"/>
  <c r="AH168" i="10"/>
  <c r="AK168" i="10"/>
  <c r="AL168" i="10" s="1"/>
  <c r="AG169" i="10" s="1"/>
  <c r="B97" i="10"/>
  <c r="C97" i="10" s="1"/>
  <c r="B95" i="9"/>
  <c r="C95" i="9" s="1"/>
  <c r="B88" i="6"/>
  <c r="H88" i="6" s="1"/>
  <c r="AK157" i="6"/>
  <c r="AL157" i="6" s="1"/>
  <c r="AG158" i="6" s="1"/>
  <c r="AH157" i="6"/>
  <c r="AJ157" i="6"/>
  <c r="AI157" i="6"/>
  <c r="I85" i="13" l="1"/>
  <c r="G85" i="13"/>
  <c r="F85" i="13"/>
  <c r="H85" i="13" s="1"/>
  <c r="J85" i="13" s="1"/>
  <c r="B86" i="13" s="1"/>
  <c r="E86" i="13" s="1"/>
  <c r="AH168" i="13"/>
  <c r="AI168" i="13"/>
  <c r="AJ168" i="13"/>
  <c r="AK168" i="13"/>
  <c r="AL168" i="13" s="1"/>
  <c r="AG169" i="13" s="1"/>
  <c r="AI168" i="9"/>
  <c r="AK168" i="9"/>
  <c r="AL168" i="9" s="1"/>
  <c r="AG169" i="9" s="1"/>
  <c r="AH168" i="9"/>
  <c r="AJ168" i="9"/>
  <c r="AI169" i="10"/>
  <c r="AJ169" i="10"/>
  <c r="AK169" i="10"/>
  <c r="AL169" i="10" s="1"/>
  <c r="AG170" i="10" s="1"/>
  <c r="AH169" i="10"/>
  <c r="J97" i="10"/>
  <c r="I97" i="10"/>
  <c r="H97" i="10"/>
  <c r="E97" i="10"/>
  <c r="F97" i="10"/>
  <c r="G97" i="10"/>
  <c r="D97" i="10"/>
  <c r="H95" i="9"/>
  <c r="G95" i="9"/>
  <c r="F95" i="9"/>
  <c r="E95" i="9"/>
  <c r="J95" i="9"/>
  <c r="I95" i="9"/>
  <c r="D95" i="9"/>
  <c r="E88" i="6"/>
  <c r="F88" i="6"/>
  <c r="J88" i="6"/>
  <c r="D88" i="6"/>
  <c r="I88" i="6"/>
  <c r="G88" i="6"/>
  <c r="AI158" i="6"/>
  <c r="AJ158" i="6"/>
  <c r="AK158" i="6"/>
  <c r="AL158" i="6" s="1"/>
  <c r="AG159" i="6" s="1"/>
  <c r="AH158" i="6"/>
  <c r="C86" i="13" l="1"/>
  <c r="I86" i="13" s="1"/>
  <c r="AI169" i="13"/>
  <c r="AK169" i="13"/>
  <c r="AL169" i="13" s="1"/>
  <c r="AG170" i="13" s="1"/>
  <c r="AJ169" i="13"/>
  <c r="AH169" i="13"/>
  <c r="AH169" i="9"/>
  <c r="AI169" i="9"/>
  <c r="AK169" i="9"/>
  <c r="AL169" i="9" s="1"/>
  <c r="AG170" i="9" s="1"/>
  <c r="AJ169" i="9"/>
  <c r="AJ170" i="10"/>
  <c r="AH170" i="10"/>
  <c r="AK170" i="10"/>
  <c r="AL170" i="10" s="1"/>
  <c r="AG171" i="10" s="1"/>
  <c r="AI170" i="10"/>
  <c r="B98" i="10"/>
  <c r="B96" i="9"/>
  <c r="C96" i="9" s="1"/>
  <c r="B89" i="6"/>
  <c r="H89" i="6" s="1"/>
  <c r="AI159" i="6"/>
  <c r="AH159" i="6"/>
  <c r="AK159" i="6"/>
  <c r="AL159" i="6" s="1"/>
  <c r="AG160" i="6" s="1"/>
  <c r="AJ159" i="6"/>
  <c r="F86" i="13" l="1"/>
  <c r="D86" i="13"/>
  <c r="G86" i="13"/>
  <c r="AK170" i="13"/>
  <c r="AL170" i="13" s="1"/>
  <c r="AG171" i="13" s="1"/>
  <c r="AI170" i="13"/>
  <c r="AH170" i="13"/>
  <c r="AJ170" i="13"/>
  <c r="AK170" i="9"/>
  <c r="AL170" i="9" s="1"/>
  <c r="AG171" i="9" s="1"/>
  <c r="AH170" i="9"/>
  <c r="AI170" i="9"/>
  <c r="AJ170" i="9"/>
  <c r="C98" i="10"/>
  <c r="D98" i="10" s="1"/>
  <c r="AK171" i="10"/>
  <c r="AL171" i="10" s="1"/>
  <c r="AG172" i="10" s="1"/>
  <c r="AI171" i="10"/>
  <c r="AH171" i="10"/>
  <c r="AJ171" i="10"/>
  <c r="H98" i="10"/>
  <c r="F98" i="10"/>
  <c r="E98" i="10"/>
  <c r="I98" i="10"/>
  <c r="J98" i="10"/>
  <c r="G98" i="10"/>
  <c r="I96" i="9"/>
  <c r="H96" i="9"/>
  <c r="G96" i="9"/>
  <c r="F96" i="9"/>
  <c r="J96" i="9"/>
  <c r="E96" i="9"/>
  <c r="D96" i="9"/>
  <c r="E89" i="6"/>
  <c r="F89" i="6"/>
  <c r="J89" i="6"/>
  <c r="D89" i="6"/>
  <c r="I89" i="6"/>
  <c r="G89" i="6"/>
  <c r="AK160" i="6"/>
  <c r="AL160" i="6" s="1"/>
  <c r="AG161" i="6" s="1"/>
  <c r="AH160" i="6"/>
  <c r="AI160" i="6"/>
  <c r="AJ160" i="6"/>
  <c r="H86" i="13" l="1"/>
  <c r="J86" i="13" s="1"/>
  <c r="B87" i="13" s="1"/>
  <c r="AI171" i="13"/>
  <c r="AH171" i="13"/>
  <c r="AK171" i="13"/>
  <c r="AL171" i="13" s="1"/>
  <c r="AG172" i="13" s="1"/>
  <c r="AJ171" i="13"/>
  <c r="AI171" i="9"/>
  <c r="AH171" i="9"/>
  <c r="AK171" i="9"/>
  <c r="AL171" i="9" s="1"/>
  <c r="AG172" i="9" s="1"/>
  <c r="AJ171" i="9"/>
  <c r="AH172" i="10"/>
  <c r="AJ172" i="10"/>
  <c r="AK172" i="10"/>
  <c r="AL172" i="10" s="1"/>
  <c r="AG173" i="10" s="1"/>
  <c r="AI172" i="10"/>
  <c r="B99" i="10"/>
  <c r="C99" i="10" s="1"/>
  <c r="B97" i="9"/>
  <c r="C97" i="9" s="1"/>
  <c r="B90" i="6"/>
  <c r="H90" i="6" s="1"/>
  <c r="AK161" i="6"/>
  <c r="AL161" i="6" s="1"/>
  <c r="AG162" i="6" s="1"/>
  <c r="AJ161" i="6"/>
  <c r="AH161" i="6"/>
  <c r="AI161" i="6"/>
  <c r="E87" i="13" l="1"/>
  <c r="C87" i="13"/>
  <c r="D87" i="13" s="1"/>
  <c r="G87" i="13"/>
  <c r="AK172" i="13"/>
  <c r="AL172" i="13" s="1"/>
  <c r="AG173" i="13" s="1"/>
  <c r="AI172" i="13"/>
  <c r="AJ172" i="13"/>
  <c r="AH172" i="13"/>
  <c r="AH172" i="9"/>
  <c r="AK172" i="9"/>
  <c r="AL172" i="9" s="1"/>
  <c r="AG173" i="9" s="1"/>
  <c r="AI172" i="9"/>
  <c r="AJ172" i="9"/>
  <c r="AI173" i="10"/>
  <c r="AH173" i="10"/>
  <c r="AK173" i="10"/>
  <c r="AL173" i="10" s="1"/>
  <c r="AG174" i="10" s="1"/>
  <c r="AJ173" i="10"/>
  <c r="F99" i="10"/>
  <c r="E99" i="10"/>
  <c r="I99" i="10"/>
  <c r="J99" i="10"/>
  <c r="H99" i="10"/>
  <c r="G99" i="10"/>
  <c r="D99" i="10"/>
  <c r="I97" i="9"/>
  <c r="J97" i="9"/>
  <c r="H97" i="9"/>
  <c r="G97" i="9"/>
  <c r="E97" i="9"/>
  <c r="F97" i="9"/>
  <c r="D97" i="9"/>
  <c r="E90" i="6"/>
  <c r="F90" i="6"/>
  <c r="J90" i="6"/>
  <c r="D90" i="6"/>
  <c r="I90" i="6"/>
  <c r="G90" i="6"/>
  <c r="AH162" i="6"/>
  <c r="AK162" i="6"/>
  <c r="AL162" i="6" s="1"/>
  <c r="AG163" i="6" s="1"/>
  <c r="AI162" i="6"/>
  <c r="AJ162" i="6"/>
  <c r="I87" i="13" l="1"/>
  <c r="F87" i="13"/>
  <c r="H87" i="13" s="1"/>
  <c r="J87" i="13" s="1"/>
  <c r="B88" i="13" s="1"/>
  <c r="AK173" i="13"/>
  <c r="AL173" i="13" s="1"/>
  <c r="AG174" i="13" s="1"/>
  <c r="AH173" i="13"/>
  <c r="AI173" i="13"/>
  <c r="AJ173" i="13"/>
  <c r="AK173" i="9"/>
  <c r="AL173" i="9" s="1"/>
  <c r="AG174" i="9" s="1"/>
  <c r="AH173" i="9"/>
  <c r="AI173" i="9"/>
  <c r="AJ173" i="9"/>
  <c r="AK174" i="10"/>
  <c r="AL174" i="10" s="1"/>
  <c r="AG175" i="10" s="1"/>
  <c r="AJ174" i="10"/>
  <c r="AI174" i="10"/>
  <c r="AH174" i="10"/>
  <c r="B100" i="10"/>
  <c r="C100" i="10" s="1"/>
  <c r="B98" i="9"/>
  <c r="C98" i="9" s="1"/>
  <c r="B91" i="6"/>
  <c r="H91" i="6" s="1"/>
  <c r="AJ163" i="6"/>
  <c r="AH163" i="6"/>
  <c r="AI163" i="6"/>
  <c r="AK163" i="6"/>
  <c r="AL163" i="6" s="1"/>
  <c r="AG164" i="6" s="1"/>
  <c r="C88" i="13" l="1"/>
  <c r="D88" i="13" s="1"/>
  <c r="E88" i="13"/>
  <c r="AK174" i="13"/>
  <c r="AL174" i="13" s="1"/>
  <c r="AG175" i="13" s="1"/>
  <c r="AI174" i="13"/>
  <c r="AJ174" i="13"/>
  <c r="AH174" i="13"/>
  <c r="AH174" i="9"/>
  <c r="AI174" i="9"/>
  <c r="AK174" i="9"/>
  <c r="AL174" i="9" s="1"/>
  <c r="AG175" i="9" s="1"/>
  <c r="AJ174" i="9"/>
  <c r="AK175" i="10"/>
  <c r="AL175" i="10" s="1"/>
  <c r="AG176" i="10" s="1"/>
  <c r="AI175" i="10"/>
  <c r="AH175" i="10"/>
  <c r="AJ175" i="10"/>
  <c r="J100" i="10"/>
  <c r="I100" i="10"/>
  <c r="H100" i="10"/>
  <c r="E100" i="10"/>
  <c r="F100" i="10"/>
  <c r="G100" i="10"/>
  <c r="D100" i="10"/>
  <c r="J98" i="9"/>
  <c r="I98" i="9"/>
  <c r="F98" i="9"/>
  <c r="H98" i="9"/>
  <c r="E98" i="9"/>
  <c r="G98" i="9"/>
  <c r="D98" i="9"/>
  <c r="E91" i="6"/>
  <c r="F91" i="6"/>
  <c r="J91" i="6"/>
  <c r="D91" i="6"/>
  <c r="I91" i="6"/>
  <c r="G91" i="6"/>
  <c r="AI164" i="6"/>
  <c r="AK164" i="6"/>
  <c r="AL164" i="6" s="1"/>
  <c r="AG165" i="6" s="1"/>
  <c r="AH164" i="6"/>
  <c r="AJ164" i="6"/>
  <c r="F88" i="13" l="1"/>
  <c r="G88" i="13"/>
  <c r="I88" i="13"/>
  <c r="AK175" i="13"/>
  <c r="AL175" i="13" s="1"/>
  <c r="AG176" i="13" s="1"/>
  <c r="AI175" i="13"/>
  <c r="AH175" i="13"/>
  <c r="AJ175" i="13"/>
  <c r="AH175" i="9"/>
  <c r="AK175" i="9"/>
  <c r="AL175" i="9" s="1"/>
  <c r="AG176" i="9" s="1"/>
  <c r="AJ175" i="9"/>
  <c r="AI175" i="9"/>
  <c r="AJ176" i="10"/>
  <c r="AH176" i="10"/>
  <c r="AI176" i="10"/>
  <c r="AK176" i="10"/>
  <c r="AL176" i="10" s="1"/>
  <c r="AG177" i="10" s="1"/>
  <c r="B101" i="10"/>
  <c r="C101" i="10" s="1"/>
  <c r="B99" i="9"/>
  <c r="C99" i="9" s="1"/>
  <c r="B92" i="6"/>
  <c r="H92" i="6" s="1"/>
  <c r="AH165" i="6"/>
  <c r="AI165" i="6"/>
  <c r="AK165" i="6"/>
  <c r="AL165" i="6" s="1"/>
  <c r="AG166" i="6" s="1"/>
  <c r="AJ165" i="6"/>
  <c r="H88" i="13" l="1"/>
  <c r="J88" i="13" s="1"/>
  <c r="B89" i="13" s="1"/>
  <c r="AJ176" i="13"/>
  <c r="AI176" i="13"/>
  <c r="AK176" i="13"/>
  <c r="AL176" i="13" s="1"/>
  <c r="AG177" i="13" s="1"/>
  <c r="AH176" i="13"/>
  <c r="AJ176" i="9"/>
  <c r="AK176" i="9"/>
  <c r="AL176" i="9" s="1"/>
  <c r="AG177" i="9" s="1"/>
  <c r="AI176" i="9"/>
  <c r="AH176" i="9"/>
  <c r="AK177" i="10"/>
  <c r="AL177" i="10" s="1"/>
  <c r="AG178" i="10" s="1"/>
  <c r="AJ177" i="10"/>
  <c r="AI177" i="10"/>
  <c r="AH177" i="10"/>
  <c r="I101" i="10"/>
  <c r="H101" i="10"/>
  <c r="F101" i="10"/>
  <c r="J101" i="10"/>
  <c r="E101" i="10"/>
  <c r="G101" i="10"/>
  <c r="D101" i="10"/>
  <c r="H99" i="9"/>
  <c r="E99" i="9"/>
  <c r="J99" i="9"/>
  <c r="I99" i="9"/>
  <c r="F99" i="9"/>
  <c r="G99" i="9"/>
  <c r="D99" i="9"/>
  <c r="E92" i="6"/>
  <c r="F92" i="6"/>
  <c r="J92" i="6"/>
  <c r="D92" i="6"/>
  <c r="I92" i="6"/>
  <c r="G92" i="6"/>
  <c r="AK166" i="6"/>
  <c r="AL166" i="6" s="1"/>
  <c r="AG167" i="6" s="1"/>
  <c r="AI166" i="6"/>
  <c r="AH166" i="6"/>
  <c r="AJ166" i="6"/>
  <c r="E89" i="13" l="1"/>
  <c r="C89" i="13"/>
  <c r="D89" i="13" s="1"/>
  <c r="AK177" i="13"/>
  <c r="AL177" i="13" s="1"/>
  <c r="AG178" i="13" s="1"/>
  <c r="AJ177" i="13"/>
  <c r="AH177" i="13"/>
  <c r="AI177" i="13"/>
  <c r="AJ177" i="9"/>
  <c r="AI177" i="9"/>
  <c r="AH177" i="9"/>
  <c r="AK177" i="9"/>
  <c r="AL177" i="9" s="1"/>
  <c r="AG178" i="9" s="1"/>
  <c r="AK178" i="10"/>
  <c r="AL178" i="10" s="1"/>
  <c r="AG179" i="10" s="1"/>
  <c r="AI178" i="10"/>
  <c r="AH178" i="10"/>
  <c r="AJ178" i="10"/>
  <c r="B102" i="10"/>
  <c r="C102" i="10" s="1"/>
  <c r="B100" i="9"/>
  <c r="C100" i="9" s="1"/>
  <c r="B93" i="6"/>
  <c r="H93" i="6" s="1"/>
  <c r="AH167" i="6"/>
  <c r="AK167" i="6"/>
  <c r="AL167" i="6" s="1"/>
  <c r="AG168" i="6" s="1"/>
  <c r="AJ167" i="6"/>
  <c r="AI167" i="6"/>
  <c r="G89" i="13" l="1"/>
  <c r="I89" i="13"/>
  <c r="F89" i="13"/>
  <c r="H89" i="13" s="1"/>
  <c r="J89" i="13" s="1"/>
  <c r="B90" i="13" s="1"/>
  <c r="AI178" i="13"/>
  <c r="AH178" i="13"/>
  <c r="AJ178" i="13"/>
  <c r="AK178" i="13"/>
  <c r="AL178" i="13" s="1"/>
  <c r="AG179" i="13" s="1"/>
  <c r="AJ178" i="9"/>
  <c r="AI178" i="9"/>
  <c r="AK178" i="9"/>
  <c r="AL178" i="9" s="1"/>
  <c r="AG179" i="9" s="1"/>
  <c r="AH178" i="9"/>
  <c r="AK179" i="10"/>
  <c r="AL179" i="10" s="1"/>
  <c r="AG180" i="10" s="1"/>
  <c r="AH179" i="10"/>
  <c r="AJ179" i="10"/>
  <c r="AI179" i="10"/>
  <c r="D100" i="9"/>
  <c r="J102" i="10"/>
  <c r="H102" i="10"/>
  <c r="E102" i="10"/>
  <c r="I102" i="10"/>
  <c r="F102" i="10"/>
  <c r="G102" i="10"/>
  <c r="D102" i="10"/>
  <c r="F100" i="9"/>
  <c r="E100" i="9"/>
  <c r="I100" i="9"/>
  <c r="H100" i="9"/>
  <c r="G100" i="9"/>
  <c r="J100" i="9"/>
  <c r="E93" i="6"/>
  <c r="F93" i="6"/>
  <c r="J93" i="6"/>
  <c r="D93" i="6"/>
  <c r="I93" i="6"/>
  <c r="G93" i="6"/>
  <c r="AK168" i="6"/>
  <c r="AL168" i="6" s="1"/>
  <c r="AG169" i="6" s="1"/>
  <c r="AH168" i="6"/>
  <c r="AI168" i="6"/>
  <c r="AJ168" i="6"/>
  <c r="C90" i="13" l="1"/>
  <c r="D90" i="13" s="1"/>
  <c r="E90" i="13"/>
  <c r="AK179" i="13"/>
  <c r="AL179" i="13" s="1"/>
  <c r="AG180" i="13" s="1"/>
  <c r="AH179" i="13"/>
  <c r="AI179" i="13"/>
  <c r="AJ179" i="13"/>
  <c r="AJ179" i="9"/>
  <c r="AK179" i="9"/>
  <c r="AL179" i="9" s="1"/>
  <c r="AG180" i="9" s="1"/>
  <c r="AI179" i="9"/>
  <c r="AH179" i="9"/>
  <c r="AI180" i="10"/>
  <c r="AK180" i="10"/>
  <c r="AL180" i="10" s="1"/>
  <c r="AG181" i="10" s="1"/>
  <c r="AJ180" i="10"/>
  <c r="AH180" i="10"/>
  <c r="B103" i="10"/>
  <c r="B101" i="9"/>
  <c r="C101" i="9" s="1"/>
  <c r="B94" i="6"/>
  <c r="H94" i="6" s="1"/>
  <c r="AH169" i="6"/>
  <c r="AK169" i="6"/>
  <c r="AL169" i="6" s="1"/>
  <c r="AG170" i="6" s="1"/>
  <c r="AJ169" i="6"/>
  <c r="AI169" i="6"/>
  <c r="I90" i="13" l="1"/>
  <c r="G90" i="13"/>
  <c r="F90" i="13"/>
  <c r="H90" i="13" s="1"/>
  <c r="J90" i="13" s="1"/>
  <c r="B91" i="13" s="1"/>
  <c r="AI180" i="13"/>
  <c r="AK180" i="13"/>
  <c r="AL180" i="13" s="1"/>
  <c r="AG181" i="13" s="1"/>
  <c r="AH180" i="13"/>
  <c r="AJ180" i="13"/>
  <c r="AI180" i="9"/>
  <c r="AJ180" i="9"/>
  <c r="AK180" i="9"/>
  <c r="AL180" i="9" s="1"/>
  <c r="AG181" i="9" s="1"/>
  <c r="AH180" i="9"/>
  <c r="C103" i="10"/>
  <c r="D103" i="10" s="1"/>
  <c r="AJ181" i="10"/>
  <c r="AH181" i="10"/>
  <c r="AK181" i="10"/>
  <c r="AL181" i="10" s="1"/>
  <c r="AG182" i="10" s="1"/>
  <c r="AI181" i="10"/>
  <c r="J103" i="10"/>
  <c r="I103" i="10"/>
  <c r="H103" i="10"/>
  <c r="E103" i="10"/>
  <c r="F103" i="10"/>
  <c r="G103" i="10"/>
  <c r="E101" i="9"/>
  <c r="I101" i="9"/>
  <c r="F101" i="9"/>
  <c r="H101" i="9"/>
  <c r="G101" i="9"/>
  <c r="J101" i="9"/>
  <c r="D101" i="9"/>
  <c r="E94" i="6"/>
  <c r="F94" i="6"/>
  <c r="J94" i="6"/>
  <c r="D94" i="6"/>
  <c r="I94" i="6"/>
  <c r="G94" i="6"/>
  <c r="AI170" i="6"/>
  <c r="AJ170" i="6"/>
  <c r="AK170" i="6"/>
  <c r="AL170" i="6" s="1"/>
  <c r="AG171" i="6" s="1"/>
  <c r="AH170" i="6"/>
  <c r="C91" i="13" l="1"/>
  <c r="D91" i="13" s="1"/>
  <c r="E91" i="13"/>
  <c r="G91" i="13"/>
  <c r="AI181" i="13"/>
  <c r="AH181" i="13"/>
  <c r="AJ181" i="13"/>
  <c r="AK181" i="13"/>
  <c r="AL181" i="13" s="1"/>
  <c r="AG182" i="13" s="1"/>
  <c r="AK181" i="9"/>
  <c r="AL181" i="9" s="1"/>
  <c r="AG182" i="9" s="1"/>
  <c r="AI181" i="9"/>
  <c r="AJ181" i="9"/>
  <c r="AH181" i="9"/>
  <c r="AK182" i="10"/>
  <c r="AL182" i="10" s="1"/>
  <c r="AG183" i="10" s="1"/>
  <c r="AI182" i="10"/>
  <c r="AJ182" i="10"/>
  <c r="AH182" i="10"/>
  <c r="B104" i="10"/>
  <c r="B102" i="9"/>
  <c r="C102" i="9" s="1"/>
  <c r="B95" i="6"/>
  <c r="H95" i="6" s="1"/>
  <c r="AK171" i="6"/>
  <c r="AL171" i="6" s="1"/>
  <c r="AG172" i="6" s="1"/>
  <c r="AH171" i="6"/>
  <c r="AJ171" i="6"/>
  <c r="AI171" i="6"/>
  <c r="I91" i="13" l="1"/>
  <c r="F91" i="13"/>
  <c r="H91" i="13" s="1"/>
  <c r="J91" i="13" s="1"/>
  <c r="B92" i="13" s="1"/>
  <c r="AI182" i="13"/>
  <c r="AJ182" i="13"/>
  <c r="AH182" i="13"/>
  <c r="AK182" i="13"/>
  <c r="AL182" i="13" s="1"/>
  <c r="AG183" i="13" s="1"/>
  <c r="AJ182" i="9"/>
  <c r="AI182" i="9"/>
  <c r="AK182" i="9"/>
  <c r="AL182" i="9" s="1"/>
  <c r="AG183" i="9" s="1"/>
  <c r="AH182" i="9"/>
  <c r="C104" i="10"/>
  <c r="D104" i="10" s="1"/>
  <c r="AK183" i="10"/>
  <c r="AL183" i="10" s="1"/>
  <c r="AG184" i="10" s="1"/>
  <c r="AI183" i="10"/>
  <c r="AH183" i="10"/>
  <c r="AJ183" i="10"/>
  <c r="H104" i="10"/>
  <c r="F104" i="10"/>
  <c r="E104" i="10"/>
  <c r="J104" i="10"/>
  <c r="I104" i="10"/>
  <c r="G104" i="10"/>
  <c r="F102" i="9"/>
  <c r="E102" i="9"/>
  <c r="I102" i="9"/>
  <c r="H102" i="9"/>
  <c r="G102" i="9"/>
  <c r="J102" i="9"/>
  <c r="D102" i="9"/>
  <c r="F95" i="6"/>
  <c r="E95" i="6"/>
  <c r="J95" i="6"/>
  <c r="D95" i="6"/>
  <c r="I95" i="6"/>
  <c r="G95" i="6"/>
  <c r="AI172" i="6"/>
  <c r="AJ172" i="6"/>
  <c r="AK172" i="6"/>
  <c r="AL172" i="6" s="1"/>
  <c r="AG173" i="6" s="1"/>
  <c r="AH172" i="6"/>
  <c r="E92" i="13" l="1"/>
  <c r="C92" i="13"/>
  <c r="D92" i="13" s="1"/>
  <c r="AK183" i="13"/>
  <c r="AL183" i="13" s="1"/>
  <c r="AG184" i="13" s="1"/>
  <c r="AI183" i="13"/>
  <c r="AH183" i="13"/>
  <c r="AJ183" i="13"/>
  <c r="AI183" i="9"/>
  <c r="AJ183" i="9"/>
  <c r="AK183" i="9"/>
  <c r="AL183" i="9" s="1"/>
  <c r="AG184" i="9" s="1"/>
  <c r="AH183" i="9"/>
  <c r="AH184" i="10"/>
  <c r="AJ184" i="10"/>
  <c r="AK184" i="10"/>
  <c r="AL184" i="10" s="1"/>
  <c r="AG185" i="10" s="1"/>
  <c r="AI184" i="10"/>
  <c r="B105" i="10"/>
  <c r="C105" i="10" s="1"/>
  <c r="B103" i="9"/>
  <c r="C103" i="9" s="1"/>
  <c r="B96" i="6"/>
  <c r="H96" i="6" s="1"/>
  <c r="AI173" i="6"/>
  <c r="AH173" i="6"/>
  <c r="AK173" i="6"/>
  <c r="AL173" i="6" s="1"/>
  <c r="AG174" i="6" s="1"/>
  <c r="AJ173" i="6"/>
  <c r="I92" i="13" l="1"/>
  <c r="G92" i="13"/>
  <c r="F92" i="13"/>
  <c r="H92" i="13" s="1"/>
  <c r="J92" i="13" s="1"/>
  <c r="B93" i="13" s="1"/>
  <c r="AH184" i="13"/>
  <c r="AJ184" i="13"/>
  <c r="AI184" i="13"/>
  <c r="AK184" i="13"/>
  <c r="AL184" i="13" s="1"/>
  <c r="AG185" i="13" s="1"/>
  <c r="AK184" i="9"/>
  <c r="AL184" i="9" s="1"/>
  <c r="AG185" i="9" s="1"/>
  <c r="AH184" i="9"/>
  <c r="AI184" i="9"/>
  <c r="AJ184" i="9"/>
  <c r="AK185" i="10"/>
  <c r="AL185" i="10" s="1"/>
  <c r="AG186" i="10" s="1"/>
  <c r="AJ185" i="10"/>
  <c r="AH185" i="10"/>
  <c r="AI185" i="10"/>
  <c r="F105" i="10"/>
  <c r="E105" i="10"/>
  <c r="J105" i="10"/>
  <c r="I105" i="10"/>
  <c r="H105" i="10"/>
  <c r="G105" i="10"/>
  <c r="D105" i="10"/>
  <c r="I103" i="9"/>
  <c r="G103" i="9"/>
  <c r="F103" i="9"/>
  <c r="E103" i="9"/>
  <c r="J103" i="9"/>
  <c r="H103" i="9"/>
  <c r="D103" i="9"/>
  <c r="F96" i="6"/>
  <c r="E96" i="6"/>
  <c r="J96" i="6"/>
  <c r="D96" i="6"/>
  <c r="I96" i="6"/>
  <c r="G96" i="6"/>
  <c r="AI174" i="6"/>
  <c r="AJ174" i="6"/>
  <c r="AK174" i="6"/>
  <c r="AL174" i="6" s="1"/>
  <c r="AG175" i="6" s="1"/>
  <c r="AH174" i="6"/>
  <c r="E93" i="13" l="1"/>
  <c r="C93" i="13"/>
  <c r="D93" i="13" s="1"/>
  <c r="AH185" i="13"/>
  <c r="AI185" i="13"/>
  <c r="AK185" i="13"/>
  <c r="AL185" i="13" s="1"/>
  <c r="AG186" i="13" s="1"/>
  <c r="AJ185" i="13"/>
  <c r="AK185" i="9"/>
  <c r="AL185" i="9" s="1"/>
  <c r="AG186" i="9" s="1"/>
  <c r="AH185" i="9"/>
  <c r="AI185" i="9"/>
  <c r="AJ185" i="9"/>
  <c r="AH186" i="10"/>
  <c r="AK186" i="10"/>
  <c r="AL186" i="10" s="1"/>
  <c r="AG187" i="10" s="1"/>
  <c r="AI186" i="10"/>
  <c r="AJ186" i="10"/>
  <c r="B106" i="10"/>
  <c r="C106" i="10" s="1"/>
  <c r="B104" i="9"/>
  <c r="C104" i="9" s="1"/>
  <c r="B97" i="6"/>
  <c r="H97" i="6" s="1"/>
  <c r="AH175" i="6"/>
  <c r="AI175" i="6"/>
  <c r="AK175" i="6"/>
  <c r="AL175" i="6" s="1"/>
  <c r="AG176" i="6" s="1"/>
  <c r="AJ175" i="6"/>
  <c r="G93" i="13" l="1"/>
  <c r="I93" i="13"/>
  <c r="F93" i="13"/>
  <c r="H93" i="13" s="1"/>
  <c r="J93" i="13" s="1"/>
  <c r="B94" i="13" s="1"/>
  <c r="AJ186" i="13"/>
  <c r="AK186" i="13"/>
  <c r="AL186" i="13" s="1"/>
  <c r="AG187" i="13" s="1"/>
  <c r="AI186" i="13"/>
  <c r="AH186" i="13"/>
  <c r="AJ186" i="9"/>
  <c r="AH186" i="9"/>
  <c r="AK186" i="9"/>
  <c r="AL186" i="9" s="1"/>
  <c r="AG187" i="9" s="1"/>
  <c r="AI186" i="9"/>
  <c r="AJ187" i="10"/>
  <c r="AK187" i="10"/>
  <c r="AL187" i="10" s="1"/>
  <c r="AG188" i="10" s="1"/>
  <c r="AI187" i="10"/>
  <c r="AH187" i="10"/>
  <c r="I106" i="10"/>
  <c r="J106" i="10"/>
  <c r="H106" i="10"/>
  <c r="F106" i="10"/>
  <c r="E106" i="10"/>
  <c r="G106" i="10"/>
  <c r="D106" i="10"/>
  <c r="J104" i="9"/>
  <c r="I104" i="9"/>
  <c r="H104" i="9"/>
  <c r="F104" i="9"/>
  <c r="E104" i="9"/>
  <c r="G104" i="9"/>
  <c r="D104" i="9"/>
  <c r="E97" i="6"/>
  <c r="F97" i="6"/>
  <c r="J97" i="6"/>
  <c r="D97" i="6"/>
  <c r="I97" i="6"/>
  <c r="G97" i="6"/>
  <c r="AI176" i="6"/>
  <c r="AH176" i="6"/>
  <c r="AK176" i="6"/>
  <c r="AL176" i="6" s="1"/>
  <c r="AG177" i="6" s="1"/>
  <c r="AJ176" i="6"/>
  <c r="E94" i="13" l="1"/>
  <c r="C94" i="13"/>
  <c r="D94" i="13" s="1"/>
  <c r="AI187" i="13"/>
  <c r="AK187" i="13"/>
  <c r="AL187" i="13" s="1"/>
  <c r="AG188" i="13" s="1"/>
  <c r="AJ187" i="13"/>
  <c r="AH187" i="13"/>
  <c r="AH187" i="9"/>
  <c r="AJ187" i="9"/>
  <c r="AK187" i="9"/>
  <c r="AL187" i="9" s="1"/>
  <c r="AG188" i="9" s="1"/>
  <c r="AI187" i="9"/>
  <c r="AJ188" i="10"/>
  <c r="AI188" i="10"/>
  <c r="AH188" i="10"/>
  <c r="AK188" i="10"/>
  <c r="AL188" i="10" s="1"/>
  <c r="AG189" i="10" s="1"/>
  <c r="B107" i="10"/>
  <c r="C107" i="10" s="1"/>
  <c r="B105" i="9"/>
  <c r="C105" i="9" s="1"/>
  <c r="B98" i="6"/>
  <c r="H98" i="6" s="1"/>
  <c r="AK177" i="6"/>
  <c r="AL177" i="6" s="1"/>
  <c r="AG178" i="6" s="1"/>
  <c r="AJ177" i="6"/>
  <c r="AH177" i="6"/>
  <c r="AI177" i="6"/>
  <c r="G94" i="13" l="1"/>
  <c r="I94" i="13"/>
  <c r="F94" i="13"/>
  <c r="H94" i="13" s="1"/>
  <c r="J94" i="13" s="1"/>
  <c r="B95" i="13" s="1"/>
  <c r="AK188" i="13"/>
  <c r="AL188" i="13" s="1"/>
  <c r="AG189" i="13" s="1"/>
  <c r="AI188" i="13"/>
  <c r="AH188" i="13"/>
  <c r="AJ188" i="13"/>
  <c r="AK188" i="9"/>
  <c r="AL188" i="9" s="1"/>
  <c r="AG189" i="9" s="1"/>
  <c r="AJ188" i="9"/>
  <c r="AH188" i="9"/>
  <c r="AI188" i="9"/>
  <c r="AI189" i="10"/>
  <c r="AK189" i="10"/>
  <c r="AL189" i="10" s="1"/>
  <c r="AG190" i="10" s="1"/>
  <c r="AH189" i="10"/>
  <c r="AJ189" i="10"/>
  <c r="I107" i="10"/>
  <c r="F107" i="10"/>
  <c r="E107" i="10"/>
  <c r="H107" i="10"/>
  <c r="J107" i="10"/>
  <c r="G107" i="10"/>
  <c r="D107" i="10"/>
  <c r="H105" i="9"/>
  <c r="E105" i="9"/>
  <c r="J105" i="9"/>
  <c r="I105" i="9"/>
  <c r="F105" i="9"/>
  <c r="G105" i="9"/>
  <c r="D105" i="9"/>
  <c r="E98" i="6"/>
  <c r="F98" i="6"/>
  <c r="J98" i="6"/>
  <c r="D98" i="6"/>
  <c r="I98" i="6"/>
  <c r="G98" i="6"/>
  <c r="AI178" i="6"/>
  <c r="AJ178" i="6"/>
  <c r="AK178" i="6"/>
  <c r="AL178" i="6" s="1"/>
  <c r="AG179" i="6" s="1"/>
  <c r="AH178" i="6"/>
  <c r="E95" i="13" l="1"/>
  <c r="C95" i="13"/>
  <c r="D95" i="13" s="1"/>
  <c r="G95" i="13"/>
  <c r="AK189" i="13"/>
  <c r="AL189" i="13" s="1"/>
  <c r="AG190" i="13" s="1"/>
  <c r="AH189" i="13"/>
  <c r="AI189" i="13"/>
  <c r="AJ189" i="13"/>
  <c r="AJ189" i="9"/>
  <c r="AH189" i="9"/>
  <c r="AK189" i="9"/>
  <c r="AL189" i="9" s="1"/>
  <c r="AG190" i="9" s="1"/>
  <c r="AI189" i="9"/>
  <c r="AH190" i="10"/>
  <c r="AK190" i="10"/>
  <c r="AL190" i="10" s="1"/>
  <c r="AG191" i="10" s="1"/>
  <c r="AI190" i="10"/>
  <c r="AJ190" i="10"/>
  <c r="B108" i="10"/>
  <c r="C108" i="10" s="1"/>
  <c r="B106" i="9"/>
  <c r="C106" i="9" s="1"/>
  <c r="B99" i="6"/>
  <c r="H99" i="6" s="1"/>
  <c r="AI179" i="6"/>
  <c r="AH179" i="6"/>
  <c r="AK179" i="6"/>
  <c r="AL179" i="6" s="1"/>
  <c r="AG180" i="6" s="1"/>
  <c r="AJ179" i="6"/>
  <c r="I95" i="13" l="1"/>
  <c r="F95" i="13"/>
  <c r="H95" i="13" s="1"/>
  <c r="J95" i="13" s="1"/>
  <c r="B96" i="13" s="1"/>
  <c r="AH190" i="13"/>
  <c r="AJ190" i="13"/>
  <c r="AK190" i="13"/>
  <c r="AL190" i="13" s="1"/>
  <c r="AG191" i="13" s="1"/>
  <c r="AI190" i="13"/>
  <c r="AK190" i="9"/>
  <c r="AL190" i="9" s="1"/>
  <c r="AG191" i="9" s="1"/>
  <c r="AH190" i="9"/>
  <c r="AJ190" i="9"/>
  <c r="AI190" i="9"/>
  <c r="AH191" i="10"/>
  <c r="AJ191" i="10"/>
  <c r="AK191" i="10"/>
  <c r="AL191" i="10" s="1"/>
  <c r="AG192" i="10" s="1"/>
  <c r="AI191" i="10"/>
  <c r="D106" i="9"/>
  <c r="J108" i="10"/>
  <c r="H108" i="10"/>
  <c r="F108" i="10"/>
  <c r="I108" i="10"/>
  <c r="E108" i="10"/>
  <c r="G108" i="10"/>
  <c r="D108" i="10"/>
  <c r="F106" i="9"/>
  <c r="E106" i="9"/>
  <c r="J106" i="9"/>
  <c r="H106" i="9"/>
  <c r="G106" i="9"/>
  <c r="I106" i="9"/>
  <c r="E99" i="6"/>
  <c r="F99" i="6"/>
  <c r="J99" i="6"/>
  <c r="D99" i="6"/>
  <c r="I99" i="6"/>
  <c r="G99" i="6"/>
  <c r="AI180" i="6"/>
  <c r="AK180" i="6"/>
  <c r="AL180" i="6" s="1"/>
  <c r="AG181" i="6" s="1"/>
  <c r="AJ180" i="6"/>
  <c r="AH180" i="6"/>
  <c r="C96" i="13" l="1"/>
  <c r="D96" i="13" s="1"/>
  <c r="E96" i="13"/>
  <c r="AJ191" i="13"/>
  <c r="AI191" i="13"/>
  <c r="AH191" i="13"/>
  <c r="AK191" i="13"/>
  <c r="AL191" i="13" s="1"/>
  <c r="AG192" i="13" s="1"/>
  <c r="AJ191" i="9"/>
  <c r="AK191" i="9"/>
  <c r="AL191" i="9" s="1"/>
  <c r="AG192" i="9" s="1"/>
  <c r="AH191" i="9"/>
  <c r="AI191" i="9"/>
  <c r="AH192" i="10"/>
  <c r="AI192" i="10"/>
  <c r="AJ192" i="10"/>
  <c r="AK192" i="10"/>
  <c r="AL192" i="10" s="1"/>
  <c r="AG193" i="10" s="1"/>
  <c r="B109" i="10"/>
  <c r="B107" i="9"/>
  <c r="C107" i="9" s="1"/>
  <c r="B100" i="6"/>
  <c r="H100" i="6" s="1"/>
  <c r="AH181" i="6"/>
  <c r="AK181" i="6"/>
  <c r="AL181" i="6" s="1"/>
  <c r="AG182" i="6" s="1"/>
  <c r="AI181" i="6"/>
  <c r="AJ181" i="6"/>
  <c r="I96" i="13" l="1"/>
  <c r="G96" i="13"/>
  <c r="F96" i="13"/>
  <c r="H96" i="13" s="1"/>
  <c r="J96" i="13" s="1"/>
  <c r="B97" i="13" s="1"/>
  <c r="AI192" i="13"/>
  <c r="AJ192" i="13"/>
  <c r="AH192" i="13"/>
  <c r="AK192" i="13"/>
  <c r="AL192" i="13" s="1"/>
  <c r="AG193" i="13" s="1"/>
  <c r="AK192" i="9"/>
  <c r="AL192" i="9" s="1"/>
  <c r="AG193" i="9" s="1"/>
  <c r="AJ192" i="9"/>
  <c r="AH192" i="9"/>
  <c r="AI192" i="9"/>
  <c r="C109" i="10"/>
  <c r="D109" i="10" s="1"/>
  <c r="AK193" i="10"/>
  <c r="AL193" i="10" s="1"/>
  <c r="AG194" i="10" s="1"/>
  <c r="AH193" i="10"/>
  <c r="AJ193" i="10"/>
  <c r="AI193" i="10"/>
  <c r="J109" i="10"/>
  <c r="I109" i="10"/>
  <c r="H109" i="10"/>
  <c r="F109" i="10"/>
  <c r="E109" i="10"/>
  <c r="G109" i="10"/>
  <c r="I107" i="9"/>
  <c r="J107" i="9"/>
  <c r="G107" i="9"/>
  <c r="F107" i="9"/>
  <c r="H107" i="9"/>
  <c r="E107" i="9"/>
  <c r="D107" i="9"/>
  <c r="E100" i="6"/>
  <c r="F100" i="6"/>
  <c r="J100" i="6"/>
  <c r="D100" i="6"/>
  <c r="I100" i="6"/>
  <c r="G100" i="6"/>
  <c r="AK182" i="6"/>
  <c r="AL182" i="6" s="1"/>
  <c r="AG183" i="6" s="1"/>
  <c r="AI182" i="6"/>
  <c r="AH182" i="6"/>
  <c r="AJ182" i="6"/>
  <c r="C97" i="13" l="1"/>
  <c r="D97" i="13" s="1"/>
  <c r="E97" i="13"/>
  <c r="AI193" i="13"/>
  <c r="AK193" i="13"/>
  <c r="AL193" i="13" s="1"/>
  <c r="AG194" i="13" s="1"/>
  <c r="AJ193" i="13"/>
  <c r="AH193" i="13"/>
  <c r="AH193" i="9"/>
  <c r="AK193" i="9"/>
  <c r="AL193" i="9" s="1"/>
  <c r="AG194" i="9" s="1"/>
  <c r="AI193" i="9"/>
  <c r="AJ193" i="9"/>
  <c r="AK194" i="10"/>
  <c r="AL194" i="10" s="1"/>
  <c r="AG195" i="10" s="1"/>
  <c r="AH194" i="10"/>
  <c r="AI194" i="10"/>
  <c r="AJ194" i="10"/>
  <c r="B110" i="10"/>
  <c r="B108" i="9"/>
  <c r="C108" i="9" s="1"/>
  <c r="B101" i="6"/>
  <c r="H101" i="6" s="1"/>
  <c r="AK183" i="6"/>
  <c r="AL183" i="6" s="1"/>
  <c r="AG184" i="6" s="1"/>
  <c r="AI183" i="6"/>
  <c r="AH183" i="6"/>
  <c r="AJ183" i="6"/>
  <c r="I97" i="13" l="1"/>
  <c r="G97" i="13"/>
  <c r="F97" i="13"/>
  <c r="H97" i="13" s="1"/>
  <c r="J97" i="13" s="1"/>
  <c r="B98" i="13" s="1"/>
  <c r="AJ194" i="13"/>
  <c r="AI194" i="13"/>
  <c r="AH194" i="13"/>
  <c r="AK194" i="13"/>
  <c r="AL194" i="13" s="1"/>
  <c r="AG195" i="13" s="1"/>
  <c r="AK194" i="9"/>
  <c r="AL194" i="9" s="1"/>
  <c r="AG195" i="9" s="1"/>
  <c r="AI194" i="9"/>
  <c r="AJ194" i="9"/>
  <c r="AH194" i="9"/>
  <c r="C110" i="10"/>
  <c r="D110" i="10" s="1"/>
  <c r="AK195" i="10"/>
  <c r="AL195" i="10" s="1"/>
  <c r="AG196" i="10" s="1"/>
  <c r="AI195" i="10"/>
  <c r="AJ195" i="10"/>
  <c r="AH195" i="10"/>
  <c r="D108" i="9"/>
  <c r="H110" i="10"/>
  <c r="F110" i="10"/>
  <c r="E110" i="10"/>
  <c r="I110" i="10"/>
  <c r="J110" i="10"/>
  <c r="G110" i="10"/>
  <c r="J108" i="9"/>
  <c r="G108" i="9"/>
  <c r="F108" i="9"/>
  <c r="H108" i="9"/>
  <c r="E108" i="9"/>
  <c r="I108" i="9"/>
  <c r="E101" i="6"/>
  <c r="F101" i="6"/>
  <c r="J101" i="6"/>
  <c r="D101" i="6"/>
  <c r="I101" i="6"/>
  <c r="G101" i="6"/>
  <c r="AK184" i="6"/>
  <c r="AL184" i="6" s="1"/>
  <c r="AG185" i="6" s="1"/>
  <c r="AI184" i="6"/>
  <c r="AJ184" i="6"/>
  <c r="AH184" i="6"/>
  <c r="E98" i="13" l="1"/>
  <c r="C98" i="13"/>
  <c r="D98" i="13" s="1"/>
  <c r="AH195" i="13"/>
  <c r="AJ195" i="13"/>
  <c r="AI195" i="13"/>
  <c r="AK195" i="13"/>
  <c r="AL195" i="13" s="1"/>
  <c r="AG196" i="13" s="1"/>
  <c r="AJ195" i="9"/>
  <c r="AH195" i="9"/>
  <c r="AI195" i="9"/>
  <c r="AK195" i="9"/>
  <c r="AL195" i="9" s="1"/>
  <c r="AG196" i="9" s="1"/>
  <c r="AJ196" i="10"/>
  <c r="AH196" i="10"/>
  <c r="AK196" i="10"/>
  <c r="AL196" i="10" s="1"/>
  <c r="AG197" i="10" s="1"/>
  <c r="AI196" i="10"/>
  <c r="B111" i="10"/>
  <c r="B109" i="9"/>
  <c r="C109" i="9" s="1"/>
  <c r="B102" i="6"/>
  <c r="H102" i="6" s="1"/>
  <c r="AH185" i="6"/>
  <c r="AK185" i="6"/>
  <c r="AL185" i="6" s="1"/>
  <c r="AG186" i="6" s="1"/>
  <c r="AI185" i="6"/>
  <c r="AJ185" i="6"/>
  <c r="G98" i="13" l="1"/>
  <c r="I98" i="13"/>
  <c r="F98" i="13"/>
  <c r="H98" i="13" s="1"/>
  <c r="J98" i="13" s="1"/>
  <c r="B99" i="13" s="1"/>
  <c r="AJ196" i="13"/>
  <c r="AI196" i="13"/>
  <c r="AK196" i="13"/>
  <c r="AL196" i="13" s="1"/>
  <c r="AG197" i="13" s="1"/>
  <c r="AH196" i="13"/>
  <c r="AJ196" i="9"/>
  <c r="AI196" i="9"/>
  <c r="AK196" i="9"/>
  <c r="AL196" i="9" s="1"/>
  <c r="AG197" i="9" s="1"/>
  <c r="AH196" i="9"/>
  <c r="C111" i="10"/>
  <c r="D111" i="10" s="1"/>
  <c r="AJ197" i="10"/>
  <c r="AH197" i="10"/>
  <c r="AK197" i="10"/>
  <c r="AL197" i="10" s="1"/>
  <c r="AG198" i="10" s="1"/>
  <c r="AI197" i="10"/>
  <c r="F111" i="10"/>
  <c r="E111" i="10"/>
  <c r="J111" i="10"/>
  <c r="I111" i="10"/>
  <c r="H111" i="10"/>
  <c r="G111" i="10"/>
  <c r="I109" i="9"/>
  <c r="F109" i="9"/>
  <c r="G109" i="9"/>
  <c r="J109" i="9"/>
  <c r="E109" i="9"/>
  <c r="H109" i="9"/>
  <c r="D109" i="9"/>
  <c r="F102" i="6"/>
  <c r="E102" i="6"/>
  <c r="J102" i="6"/>
  <c r="D102" i="6"/>
  <c r="I102" i="6"/>
  <c r="G102" i="6"/>
  <c r="AH186" i="6"/>
  <c r="AI186" i="6"/>
  <c r="AJ186" i="6"/>
  <c r="AK186" i="6"/>
  <c r="AL186" i="6" s="1"/>
  <c r="AG187" i="6" s="1"/>
  <c r="E99" i="13" l="1"/>
  <c r="C99" i="13"/>
  <c r="D99" i="13" s="1"/>
  <c r="G99" i="13"/>
  <c r="AH197" i="13"/>
  <c r="AJ197" i="13"/>
  <c r="AI197" i="13"/>
  <c r="AK197" i="13"/>
  <c r="AL197" i="13" s="1"/>
  <c r="AG198" i="13" s="1"/>
  <c r="AK197" i="9"/>
  <c r="AL197" i="9" s="1"/>
  <c r="AG198" i="9" s="1"/>
  <c r="AH197" i="9"/>
  <c r="AJ197" i="9"/>
  <c r="AI197" i="9"/>
  <c r="AH198" i="10"/>
  <c r="AI198" i="10"/>
  <c r="AJ198" i="10"/>
  <c r="AK198" i="10"/>
  <c r="AL198" i="10" s="1"/>
  <c r="AG199" i="10" s="1"/>
  <c r="B112" i="10"/>
  <c r="C112" i="10" s="1"/>
  <c r="B110" i="9"/>
  <c r="C110" i="9" s="1"/>
  <c r="B103" i="6"/>
  <c r="H103" i="6" s="1"/>
  <c r="AH187" i="6"/>
  <c r="AI187" i="6"/>
  <c r="AK187" i="6"/>
  <c r="AL187" i="6" s="1"/>
  <c r="AG188" i="6" s="1"/>
  <c r="AJ187" i="6"/>
  <c r="I99" i="13" l="1"/>
  <c r="F99" i="13"/>
  <c r="H99" i="13" s="1"/>
  <c r="J99" i="13" s="1"/>
  <c r="B100" i="13" s="1"/>
  <c r="AH198" i="13"/>
  <c r="AJ198" i="13"/>
  <c r="AI198" i="13"/>
  <c r="AK198" i="13"/>
  <c r="AL198" i="13" s="1"/>
  <c r="AG199" i="13" s="1"/>
  <c r="AH198" i="9"/>
  <c r="AJ198" i="9"/>
  <c r="AK198" i="9"/>
  <c r="AL198" i="9" s="1"/>
  <c r="AG199" i="9" s="1"/>
  <c r="AI198" i="9"/>
  <c r="AK199" i="10"/>
  <c r="AL199" i="10" s="1"/>
  <c r="AG200" i="10" s="1"/>
  <c r="AI199" i="10"/>
  <c r="AH199" i="10"/>
  <c r="AJ199" i="10"/>
  <c r="H112" i="10"/>
  <c r="I112" i="10"/>
  <c r="J112" i="10"/>
  <c r="F112" i="10"/>
  <c r="E112" i="10"/>
  <c r="G112" i="10"/>
  <c r="D112" i="10"/>
  <c r="J110" i="9"/>
  <c r="I110" i="9"/>
  <c r="E110" i="9"/>
  <c r="H110" i="9"/>
  <c r="F110" i="9"/>
  <c r="G110" i="9"/>
  <c r="D110" i="9"/>
  <c r="E103" i="6"/>
  <c r="F103" i="6"/>
  <c r="J103" i="6"/>
  <c r="D103" i="6"/>
  <c r="I103" i="6"/>
  <c r="G103" i="6"/>
  <c r="AK188" i="6"/>
  <c r="AL188" i="6" s="1"/>
  <c r="AG189" i="6" s="1"/>
  <c r="AI188" i="6"/>
  <c r="AH188" i="6"/>
  <c r="AJ188" i="6"/>
  <c r="C100" i="13" l="1"/>
  <c r="D100" i="13" s="1"/>
  <c r="E100" i="13"/>
  <c r="G100" i="13"/>
  <c r="AI199" i="13"/>
  <c r="AH199" i="13"/>
  <c r="AK199" i="13"/>
  <c r="AL199" i="13" s="1"/>
  <c r="AG200" i="13" s="1"/>
  <c r="AJ199" i="13"/>
  <c r="AH199" i="9"/>
  <c r="AJ199" i="9"/>
  <c r="AK199" i="9"/>
  <c r="AL199" i="9" s="1"/>
  <c r="AG200" i="9" s="1"/>
  <c r="AI199" i="9"/>
  <c r="AI200" i="10"/>
  <c r="AK200" i="10"/>
  <c r="AL200" i="10" s="1"/>
  <c r="AG201" i="10" s="1"/>
  <c r="AH200" i="10"/>
  <c r="AJ200" i="10"/>
  <c r="B113" i="10"/>
  <c r="C113" i="10" s="1"/>
  <c r="B111" i="9"/>
  <c r="C111" i="9" s="1"/>
  <c r="B104" i="6"/>
  <c r="H104" i="6" s="1"/>
  <c r="AJ189" i="6"/>
  <c r="AH189" i="6"/>
  <c r="AK189" i="6"/>
  <c r="AL189" i="6" s="1"/>
  <c r="AG190" i="6" s="1"/>
  <c r="AI189" i="6"/>
  <c r="I100" i="13" l="1"/>
  <c r="F100" i="13"/>
  <c r="H100" i="13" s="1"/>
  <c r="J100" i="13" s="1"/>
  <c r="B101" i="13" s="1"/>
  <c r="AH200" i="13"/>
  <c r="AK200" i="13"/>
  <c r="AL200" i="13" s="1"/>
  <c r="AG201" i="13" s="1"/>
  <c r="AI200" i="13"/>
  <c r="AJ200" i="13"/>
  <c r="AJ200" i="9"/>
  <c r="AK200" i="9"/>
  <c r="AL200" i="9" s="1"/>
  <c r="AG201" i="9" s="1"/>
  <c r="AI200" i="9"/>
  <c r="AH200" i="9"/>
  <c r="AH201" i="10"/>
  <c r="AI201" i="10"/>
  <c r="AK201" i="10"/>
  <c r="AL201" i="10" s="1"/>
  <c r="AG202" i="10" s="1"/>
  <c r="AJ201" i="10"/>
  <c r="F113" i="10"/>
  <c r="I113" i="10"/>
  <c r="J113" i="10"/>
  <c r="H113" i="10"/>
  <c r="E113" i="10"/>
  <c r="G113" i="10"/>
  <c r="D113" i="10"/>
  <c r="H111" i="9"/>
  <c r="E111" i="9"/>
  <c r="I111" i="9"/>
  <c r="F111" i="9"/>
  <c r="J111" i="9"/>
  <c r="G111" i="9"/>
  <c r="D111" i="9"/>
  <c r="F104" i="6"/>
  <c r="E104" i="6"/>
  <c r="J104" i="6"/>
  <c r="D104" i="6"/>
  <c r="I104" i="6"/>
  <c r="G104" i="6"/>
  <c r="AK190" i="6"/>
  <c r="AL190" i="6" s="1"/>
  <c r="AG191" i="6" s="1"/>
  <c r="AI190" i="6"/>
  <c r="AH190" i="6"/>
  <c r="AJ190" i="6"/>
  <c r="C101" i="13" l="1"/>
  <c r="D101" i="13" s="1"/>
  <c r="E101" i="13"/>
  <c r="I101" i="13"/>
  <c r="G101" i="13"/>
  <c r="AJ201" i="13"/>
  <c r="AH201" i="13"/>
  <c r="AK201" i="13"/>
  <c r="AL201" i="13" s="1"/>
  <c r="AG202" i="13" s="1"/>
  <c r="AI201" i="13"/>
  <c r="AK201" i="9"/>
  <c r="AL201" i="9" s="1"/>
  <c r="AG202" i="9" s="1"/>
  <c r="AI201" i="9"/>
  <c r="AH201" i="9"/>
  <c r="AJ201" i="9"/>
  <c r="AJ202" i="10"/>
  <c r="AK202" i="10"/>
  <c r="AL202" i="10" s="1"/>
  <c r="AG203" i="10" s="1"/>
  <c r="AI202" i="10"/>
  <c r="AH202" i="10"/>
  <c r="B114" i="10"/>
  <c r="B112" i="9"/>
  <c r="C112" i="9" s="1"/>
  <c r="B105" i="6"/>
  <c r="H105" i="6" s="1"/>
  <c r="AK191" i="6"/>
  <c r="AL191" i="6" s="1"/>
  <c r="AG192" i="6" s="1"/>
  <c r="AJ191" i="6"/>
  <c r="AH191" i="6"/>
  <c r="AI191" i="6"/>
  <c r="F101" i="13" l="1"/>
  <c r="H101" i="13" s="1"/>
  <c r="J101" i="13" s="1"/>
  <c r="B102" i="13" s="1"/>
  <c r="AK202" i="13"/>
  <c r="AL202" i="13" s="1"/>
  <c r="AG203" i="13" s="1"/>
  <c r="AJ202" i="13"/>
  <c r="AI202" i="13"/>
  <c r="AH202" i="13"/>
  <c r="AJ202" i="9"/>
  <c r="AK202" i="9"/>
  <c r="AL202" i="9" s="1"/>
  <c r="AG203" i="9" s="1"/>
  <c r="AI202" i="9"/>
  <c r="AH202" i="9"/>
  <c r="C114" i="10"/>
  <c r="D114" i="10" s="1"/>
  <c r="AK203" i="10"/>
  <c r="AL203" i="10" s="1"/>
  <c r="AG204" i="10" s="1"/>
  <c r="AJ203" i="10"/>
  <c r="AI203" i="10"/>
  <c r="AH203" i="10"/>
  <c r="D112" i="9"/>
  <c r="J114" i="10"/>
  <c r="F114" i="10"/>
  <c r="I114" i="10"/>
  <c r="E114" i="10"/>
  <c r="H114" i="10"/>
  <c r="G114" i="10"/>
  <c r="F112" i="9"/>
  <c r="E112" i="9"/>
  <c r="J112" i="9"/>
  <c r="I112" i="9"/>
  <c r="H112" i="9"/>
  <c r="G112" i="9"/>
  <c r="E105" i="6"/>
  <c r="F105" i="6"/>
  <c r="J105" i="6"/>
  <c r="D105" i="6"/>
  <c r="I105" i="6"/>
  <c r="G105" i="6"/>
  <c r="AI192" i="6"/>
  <c r="AJ192" i="6"/>
  <c r="AH192" i="6"/>
  <c r="AK192" i="6"/>
  <c r="AL192" i="6" s="1"/>
  <c r="AG193" i="6" s="1"/>
  <c r="E102" i="13" l="1"/>
  <c r="C102" i="13"/>
  <c r="D102" i="13" s="1"/>
  <c r="AH203" i="13"/>
  <c r="AK203" i="13"/>
  <c r="AL203" i="13" s="1"/>
  <c r="AG204" i="13" s="1"/>
  <c r="AI203" i="13"/>
  <c r="AJ203" i="13"/>
  <c r="AJ203" i="9"/>
  <c r="AK203" i="9"/>
  <c r="AL203" i="9" s="1"/>
  <c r="AG204" i="9" s="1"/>
  <c r="AI203" i="9"/>
  <c r="AH203" i="9"/>
  <c r="AK204" i="10"/>
  <c r="AL204" i="10" s="1"/>
  <c r="AG205" i="10" s="1"/>
  <c r="AJ204" i="10"/>
  <c r="AI204" i="10"/>
  <c r="AH204" i="10"/>
  <c r="B115" i="10"/>
  <c r="C115" i="10" s="1"/>
  <c r="B113" i="9"/>
  <c r="C113" i="9" s="1"/>
  <c r="B106" i="6"/>
  <c r="H106" i="6" s="1"/>
  <c r="AH193" i="6"/>
  <c r="AJ193" i="6"/>
  <c r="AK193" i="6"/>
  <c r="AL193" i="6" s="1"/>
  <c r="AG194" i="6" s="1"/>
  <c r="AI193" i="6"/>
  <c r="G102" i="13" l="1"/>
  <c r="I102" i="13"/>
  <c r="F102" i="13"/>
  <c r="H102" i="13" s="1"/>
  <c r="J102" i="13" s="1"/>
  <c r="B103" i="13" s="1"/>
  <c r="AH204" i="13"/>
  <c r="AI204" i="13"/>
  <c r="AK204" i="13"/>
  <c r="AL204" i="13" s="1"/>
  <c r="AG205" i="13" s="1"/>
  <c r="AJ204" i="13"/>
  <c r="AK204" i="9"/>
  <c r="AL204" i="9" s="1"/>
  <c r="AG205" i="9" s="1"/>
  <c r="AI204" i="9"/>
  <c r="AJ204" i="9"/>
  <c r="AH204" i="9"/>
  <c r="AI205" i="10"/>
  <c r="AH205" i="10"/>
  <c r="AJ205" i="10"/>
  <c r="AK205" i="10"/>
  <c r="AL205" i="10" s="1"/>
  <c r="AG206" i="10" s="1"/>
  <c r="J115" i="10"/>
  <c r="I115" i="10"/>
  <c r="H115" i="10"/>
  <c r="F115" i="10"/>
  <c r="E115" i="10"/>
  <c r="G115" i="10"/>
  <c r="D115" i="10"/>
  <c r="J113" i="9"/>
  <c r="I113" i="9"/>
  <c r="H113" i="9"/>
  <c r="F113" i="9"/>
  <c r="E113" i="9"/>
  <c r="G113" i="9"/>
  <c r="D113" i="9"/>
  <c r="E106" i="6"/>
  <c r="F106" i="6"/>
  <c r="J106" i="6"/>
  <c r="D106" i="6"/>
  <c r="I106" i="6"/>
  <c r="G106" i="6"/>
  <c r="AK194" i="6"/>
  <c r="AL194" i="6" s="1"/>
  <c r="AG195" i="6" s="1"/>
  <c r="AI194" i="6"/>
  <c r="AJ194" i="6"/>
  <c r="AH194" i="6"/>
  <c r="E103" i="13" l="1"/>
  <c r="C103" i="13"/>
  <c r="D103" i="13" s="1"/>
  <c r="AH205" i="13"/>
  <c r="AJ205" i="13"/>
  <c r="AI205" i="13"/>
  <c r="AK205" i="13"/>
  <c r="AL205" i="13" s="1"/>
  <c r="AG206" i="13" s="1"/>
  <c r="AI205" i="9"/>
  <c r="AJ205" i="9"/>
  <c r="AK205" i="9"/>
  <c r="AL205" i="9" s="1"/>
  <c r="AG206" i="9" s="1"/>
  <c r="AH205" i="9"/>
  <c r="AJ206" i="10"/>
  <c r="AK206" i="10"/>
  <c r="AL206" i="10" s="1"/>
  <c r="AG207" i="10" s="1"/>
  <c r="AI206" i="10"/>
  <c r="AH206" i="10"/>
  <c r="B116" i="10"/>
  <c r="C116" i="10" s="1"/>
  <c r="B114" i="9"/>
  <c r="C114" i="9" s="1"/>
  <c r="B107" i="6"/>
  <c r="H107" i="6" s="1"/>
  <c r="AI195" i="6"/>
  <c r="AK195" i="6"/>
  <c r="AL195" i="6" s="1"/>
  <c r="AG196" i="6" s="1"/>
  <c r="AH195" i="6"/>
  <c r="AJ195" i="6"/>
  <c r="G103" i="13" l="1"/>
  <c r="I103" i="13"/>
  <c r="F103" i="13"/>
  <c r="H103" i="13" s="1"/>
  <c r="J103" i="13" s="1"/>
  <c r="B104" i="13" s="1"/>
  <c r="AJ206" i="13"/>
  <c r="AI206" i="13"/>
  <c r="AH206" i="13"/>
  <c r="AK206" i="13"/>
  <c r="AL206" i="13" s="1"/>
  <c r="AG207" i="13" s="1"/>
  <c r="AI206" i="9"/>
  <c r="AK206" i="9"/>
  <c r="AL206" i="9" s="1"/>
  <c r="AG207" i="9" s="1"/>
  <c r="AH206" i="9"/>
  <c r="AJ206" i="9"/>
  <c r="AI207" i="10"/>
  <c r="AK207" i="10"/>
  <c r="AL207" i="10" s="1"/>
  <c r="AG208" i="10" s="1"/>
  <c r="AJ207" i="10"/>
  <c r="AH207" i="10"/>
  <c r="H116" i="10"/>
  <c r="F116" i="10"/>
  <c r="E116" i="10"/>
  <c r="J116" i="10"/>
  <c r="I116" i="10"/>
  <c r="G116" i="10"/>
  <c r="D116" i="10"/>
  <c r="J114" i="9"/>
  <c r="I114" i="9"/>
  <c r="G114" i="9"/>
  <c r="E114" i="9"/>
  <c r="F114" i="9"/>
  <c r="H114" i="9"/>
  <c r="D114" i="9"/>
  <c r="F107" i="6"/>
  <c r="E107" i="6"/>
  <c r="J107" i="6"/>
  <c r="D107" i="6"/>
  <c r="I107" i="6"/>
  <c r="G107" i="6"/>
  <c r="AK196" i="6"/>
  <c r="AL196" i="6" s="1"/>
  <c r="AG197" i="6" s="1"/>
  <c r="AH196" i="6"/>
  <c r="AI196" i="6"/>
  <c r="AJ196" i="6"/>
  <c r="C104" i="13" l="1"/>
  <c r="D104" i="13" s="1"/>
  <c r="G104" i="13"/>
  <c r="E104" i="13"/>
  <c r="AH207" i="13"/>
  <c r="AJ207" i="13"/>
  <c r="AK207" i="13"/>
  <c r="AL207" i="13" s="1"/>
  <c r="AG208" i="13" s="1"/>
  <c r="AI207" i="13"/>
  <c r="AK207" i="9"/>
  <c r="AL207" i="9" s="1"/>
  <c r="AG208" i="9" s="1"/>
  <c r="AH207" i="9"/>
  <c r="AI207" i="9"/>
  <c r="AJ207" i="9"/>
  <c r="AK208" i="10"/>
  <c r="AL208" i="10" s="1"/>
  <c r="AG209" i="10" s="1"/>
  <c r="AI208" i="10"/>
  <c r="AH208" i="10"/>
  <c r="AJ208" i="10"/>
  <c r="B117" i="10"/>
  <c r="B115" i="9"/>
  <c r="C115" i="9" s="1"/>
  <c r="B108" i="6"/>
  <c r="H108" i="6" s="1"/>
  <c r="AK197" i="6"/>
  <c r="AL197" i="6" s="1"/>
  <c r="AG198" i="6" s="1"/>
  <c r="AH197" i="6"/>
  <c r="AJ197" i="6"/>
  <c r="AI197" i="6"/>
  <c r="I104" i="13" l="1"/>
  <c r="F104" i="13"/>
  <c r="H104" i="13" s="1"/>
  <c r="J104" i="13" s="1"/>
  <c r="B105" i="13" s="1"/>
  <c r="AI208" i="13"/>
  <c r="AJ208" i="13"/>
  <c r="AH208" i="13"/>
  <c r="AK208" i="13"/>
  <c r="AL208" i="13" s="1"/>
  <c r="AG209" i="13" s="1"/>
  <c r="AH208" i="9"/>
  <c r="AJ208" i="9"/>
  <c r="AK208" i="9"/>
  <c r="AL208" i="9" s="1"/>
  <c r="AG209" i="9" s="1"/>
  <c r="AI208" i="9"/>
  <c r="C117" i="10"/>
  <c r="D117" i="10" s="1"/>
  <c r="AI209" i="10"/>
  <c r="AK209" i="10"/>
  <c r="AL209" i="10" s="1"/>
  <c r="AG210" i="10" s="1"/>
  <c r="AH209" i="10"/>
  <c r="AJ209" i="10"/>
  <c r="F117" i="10"/>
  <c r="E117" i="10"/>
  <c r="J117" i="10"/>
  <c r="I117" i="10"/>
  <c r="H117" i="10"/>
  <c r="G117" i="10"/>
  <c r="I115" i="9"/>
  <c r="H115" i="9"/>
  <c r="G115" i="9"/>
  <c r="J115" i="9"/>
  <c r="E115" i="9"/>
  <c r="F115" i="9"/>
  <c r="D115" i="9"/>
  <c r="F108" i="6"/>
  <c r="J108" i="6"/>
  <c r="E108" i="6"/>
  <c r="D108" i="6"/>
  <c r="I108" i="6"/>
  <c r="G108" i="6"/>
  <c r="AI198" i="6"/>
  <c r="AJ198" i="6"/>
  <c r="AH198" i="6"/>
  <c r="AK198" i="6"/>
  <c r="AL198" i="6" s="1"/>
  <c r="AG199" i="6" s="1"/>
  <c r="E105" i="13" l="1"/>
  <c r="C105" i="13"/>
  <c r="D105" i="13" s="1"/>
  <c r="AH209" i="13"/>
  <c r="AJ209" i="13"/>
  <c r="AK209" i="13"/>
  <c r="AL209" i="13" s="1"/>
  <c r="AG210" i="13" s="1"/>
  <c r="AI209" i="13"/>
  <c r="AK209" i="9"/>
  <c r="AL209" i="9" s="1"/>
  <c r="AG210" i="9" s="1"/>
  <c r="AI209" i="9"/>
  <c r="AJ209" i="9"/>
  <c r="AH209" i="9"/>
  <c r="AJ210" i="10"/>
  <c r="AI210" i="10"/>
  <c r="AH210" i="10"/>
  <c r="AK210" i="10"/>
  <c r="AL210" i="10" s="1"/>
  <c r="AG211" i="10" s="1"/>
  <c r="B118" i="10"/>
  <c r="C118" i="10" s="1"/>
  <c r="B116" i="9"/>
  <c r="C116" i="9" s="1"/>
  <c r="B109" i="6"/>
  <c r="AH199" i="6"/>
  <c r="AI199" i="6"/>
  <c r="AK199" i="6"/>
  <c r="AL199" i="6" s="1"/>
  <c r="AG200" i="6" s="1"/>
  <c r="AJ199" i="6"/>
  <c r="I105" i="13" l="1"/>
  <c r="G105" i="13"/>
  <c r="F105" i="13"/>
  <c r="H105" i="13" s="1"/>
  <c r="J105" i="13" s="1"/>
  <c r="B106" i="13" s="1"/>
  <c r="AK210" i="13"/>
  <c r="AL210" i="13" s="1"/>
  <c r="AG211" i="13" s="1"/>
  <c r="AI210" i="13"/>
  <c r="AH210" i="13"/>
  <c r="AJ210" i="13"/>
  <c r="AK210" i="9"/>
  <c r="AL210" i="9" s="1"/>
  <c r="AG211" i="9" s="1"/>
  <c r="AJ210" i="9"/>
  <c r="AI210" i="9"/>
  <c r="AH210" i="9"/>
  <c r="AK211" i="10"/>
  <c r="AL211" i="10" s="1"/>
  <c r="AG212" i="10" s="1"/>
  <c r="AI211" i="10"/>
  <c r="AJ211" i="10"/>
  <c r="AH211" i="10"/>
  <c r="J118" i="10"/>
  <c r="H118" i="10"/>
  <c r="I118" i="10"/>
  <c r="F118" i="10"/>
  <c r="E118" i="10"/>
  <c r="G118" i="10"/>
  <c r="D118" i="10"/>
  <c r="J116" i="9"/>
  <c r="I116" i="9"/>
  <c r="E116" i="9"/>
  <c r="H116" i="9"/>
  <c r="F116" i="9"/>
  <c r="G116" i="9"/>
  <c r="D116" i="9"/>
  <c r="E109" i="6"/>
  <c r="F109" i="6"/>
  <c r="H109" i="6"/>
  <c r="J109" i="6"/>
  <c r="D109" i="6"/>
  <c r="I109" i="6"/>
  <c r="G109" i="6"/>
  <c r="AI200" i="6"/>
  <c r="AJ200" i="6"/>
  <c r="AK200" i="6"/>
  <c r="AL200" i="6" s="1"/>
  <c r="AG201" i="6" s="1"/>
  <c r="AH200" i="6"/>
  <c r="E106" i="13" l="1"/>
  <c r="C106" i="13"/>
  <c r="D106" i="13" s="1"/>
  <c r="AI211" i="13"/>
  <c r="AH211" i="13"/>
  <c r="AJ211" i="13"/>
  <c r="AK211" i="13"/>
  <c r="AL211" i="13" s="1"/>
  <c r="AG212" i="13" s="1"/>
  <c r="AH211" i="9"/>
  <c r="AK211" i="9"/>
  <c r="AL211" i="9" s="1"/>
  <c r="AG212" i="9" s="1"/>
  <c r="AI211" i="9"/>
  <c r="AJ211" i="9"/>
  <c r="AJ212" i="10"/>
  <c r="AK212" i="10"/>
  <c r="AL212" i="10" s="1"/>
  <c r="AG213" i="10" s="1"/>
  <c r="AI212" i="10"/>
  <c r="AH212" i="10"/>
  <c r="B119" i="10"/>
  <c r="B117" i="9"/>
  <c r="C117" i="9" s="1"/>
  <c r="B110" i="6"/>
  <c r="H110" i="6" s="1"/>
  <c r="AK201" i="6"/>
  <c r="AL201" i="6" s="1"/>
  <c r="AG202" i="6" s="1"/>
  <c r="AH201" i="6"/>
  <c r="AI201" i="6"/>
  <c r="AJ201" i="6"/>
  <c r="G106" i="13" l="1"/>
  <c r="I106" i="13"/>
  <c r="F106" i="13"/>
  <c r="H106" i="13" s="1"/>
  <c r="J106" i="13" s="1"/>
  <c r="B107" i="13" s="1"/>
  <c r="AH212" i="13"/>
  <c r="AJ212" i="13"/>
  <c r="AK212" i="13"/>
  <c r="AL212" i="13" s="1"/>
  <c r="AG213" i="13" s="1"/>
  <c r="AI212" i="13"/>
  <c r="AI212" i="9"/>
  <c r="AJ212" i="9"/>
  <c r="AK212" i="9"/>
  <c r="AL212" i="9" s="1"/>
  <c r="AG213" i="9" s="1"/>
  <c r="AH212" i="9"/>
  <c r="C119" i="10"/>
  <c r="D119" i="10" s="1"/>
  <c r="AI213" i="10"/>
  <c r="AH213" i="10"/>
  <c r="AJ213" i="10"/>
  <c r="AK213" i="10"/>
  <c r="AL213" i="10" s="1"/>
  <c r="AG214" i="10" s="1"/>
  <c r="D117" i="9"/>
  <c r="I119" i="10"/>
  <c r="E119" i="10"/>
  <c r="J119" i="10"/>
  <c r="F119" i="10"/>
  <c r="H119" i="10"/>
  <c r="G119" i="10"/>
  <c r="H117" i="9"/>
  <c r="E117" i="9"/>
  <c r="J117" i="9"/>
  <c r="F117" i="9"/>
  <c r="I117" i="9"/>
  <c r="G117" i="9"/>
  <c r="E110" i="6"/>
  <c r="F110" i="6"/>
  <c r="J110" i="6"/>
  <c r="D110" i="6"/>
  <c r="I110" i="6"/>
  <c r="G110" i="6"/>
  <c r="AK202" i="6"/>
  <c r="AL202" i="6" s="1"/>
  <c r="AG203" i="6" s="1"/>
  <c r="AI202" i="6"/>
  <c r="AH202" i="6"/>
  <c r="AJ202" i="6"/>
  <c r="E107" i="13" l="1"/>
  <c r="C107" i="13"/>
  <c r="D107" i="13" s="1"/>
  <c r="G107" i="13"/>
  <c r="AI213" i="13"/>
  <c r="AJ213" i="13"/>
  <c r="AK213" i="13"/>
  <c r="AL213" i="13" s="1"/>
  <c r="AG214" i="13" s="1"/>
  <c r="AH213" i="13"/>
  <c r="AK213" i="9"/>
  <c r="AL213" i="9" s="1"/>
  <c r="AG214" i="9" s="1"/>
  <c r="AJ213" i="9"/>
  <c r="AI213" i="9"/>
  <c r="AH213" i="9"/>
  <c r="AH214" i="10"/>
  <c r="AK214" i="10"/>
  <c r="AL214" i="10" s="1"/>
  <c r="AG215" i="10" s="1"/>
  <c r="AI214" i="10"/>
  <c r="AJ214" i="10"/>
  <c r="B120" i="10"/>
  <c r="C120" i="10" s="1"/>
  <c r="B118" i="9"/>
  <c r="C118" i="9" s="1"/>
  <c r="B111" i="6"/>
  <c r="H111" i="6" s="1"/>
  <c r="AJ203" i="6"/>
  <c r="AK203" i="6"/>
  <c r="AL203" i="6" s="1"/>
  <c r="AG204" i="6" s="1"/>
  <c r="AI203" i="6"/>
  <c r="AH203" i="6"/>
  <c r="I107" i="13" l="1"/>
  <c r="F107" i="13"/>
  <c r="H107" i="13" s="1"/>
  <c r="J107" i="13" s="1"/>
  <c r="B108" i="13" s="1"/>
  <c r="AH214" i="13"/>
  <c r="AJ214" i="13"/>
  <c r="AK214" i="13"/>
  <c r="AL214" i="13" s="1"/>
  <c r="AG215" i="13" s="1"/>
  <c r="AI214" i="13"/>
  <c r="AJ214" i="9"/>
  <c r="AK214" i="9"/>
  <c r="AL214" i="9" s="1"/>
  <c r="AG215" i="9" s="1"/>
  <c r="AI214" i="9"/>
  <c r="AH214" i="9"/>
  <c r="AI215" i="10"/>
  <c r="AJ215" i="10"/>
  <c r="AH215" i="10"/>
  <c r="AK215" i="10"/>
  <c r="AL215" i="10" s="1"/>
  <c r="AG216" i="10" s="1"/>
  <c r="D118" i="9"/>
  <c r="F120" i="10"/>
  <c r="J120" i="10"/>
  <c r="E120" i="10"/>
  <c r="I120" i="10"/>
  <c r="H120" i="10"/>
  <c r="G120" i="10"/>
  <c r="D120" i="10"/>
  <c r="F118" i="9"/>
  <c r="E118" i="9"/>
  <c r="G118" i="9"/>
  <c r="H118" i="9"/>
  <c r="I118" i="9"/>
  <c r="J118" i="9"/>
  <c r="F111" i="6"/>
  <c r="E111" i="6"/>
  <c r="J111" i="6"/>
  <c r="D111" i="6"/>
  <c r="I111" i="6"/>
  <c r="G111" i="6"/>
  <c r="AI204" i="6"/>
  <c r="AH204" i="6"/>
  <c r="AJ204" i="6"/>
  <c r="AK204" i="6"/>
  <c r="AL204" i="6" s="1"/>
  <c r="AG205" i="6" s="1"/>
  <c r="C108" i="13" l="1"/>
  <c r="D108" i="13" s="1"/>
  <c r="E108" i="13"/>
  <c r="AI215" i="13"/>
  <c r="AJ215" i="13"/>
  <c r="AK215" i="13"/>
  <c r="AL215" i="13" s="1"/>
  <c r="AG216" i="13" s="1"/>
  <c r="AH215" i="13"/>
  <c r="AK215" i="9"/>
  <c r="AL215" i="9" s="1"/>
  <c r="AG216" i="9" s="1"/>
  <c r="AJ215" i="9"/>
  <c r="AH215" i="9"/>
  <c r="AI215" i="9"/>
  <c r="AI216" i="10"/>
  <c r="AK216" i="10"/>
  <c r="AL216" i="10" s="1"/>
  <c r="AG217" i="10" s="1"/>
  <c r="AJ216" i="10"/>
  <c r="AH216" i="10"/>
  <c r="B121" i="10"/>
  <c r="C121" i="10" s="1"/>
  <c r="B119" i="9"/>
  <c r="C119" i="9" s="1"/>
  <c r="B112" i="6"/>
  <c r="H112" i="6" s="1"/>
  <c r="AI205" i="6"/>
  <c r="AK205" i="6"/>
  <c r="AL205" i="6" s="1"/>
  <c r="AG206" i="6" s="1"/>
  <c r="AH205" i="6"/>
  <c r="AJ205" i="6"/>
  <c r="I108" i="13" l="1"/>
  <c r="G108" i="13"/>
  <c r="F108" i="13"/>
  <c r="H108" i="13" s="1"/>
  <c r="J108" i="13" s="1"/>
  <c r="B109" i="13" s="1"/>
  <c r="AK216" i="13"/>
  <c r="AL216" i="13" s="1"/>
  <c r="AG217" i="13" s="1"/>
  <c r="AJ216" i="13"/>
  <c r="AI216" i="13"/>
  <c r="AH216" i="13"/>
  <c r="AJ216" i="9"/>
  <c r="AK216" i="9"/>
  <c r="AL216" i="9" s="1"/>
  <c r="AG217" i="9" s="1"/>
  <c r="AI216" i="9"/>
  <c r="AH216" i="9"/>
  <c r="AJ217" i="10"/>
  <c r="AK217" i="10"/>
  <c r="AL217" i="10" s="1"/>
  <c r="AG218" i="10" s="1"/>
  <c r="AI217" i="10"/>
  <c r="AH217" i="10"/>
  <c r="J121" i="10"/>
  <c r="I121" i="10"/>
  <c r="H121" i="10"/>
  <c r="F121" i="10"/>
  <c r="E121" i="10"/>
  <c r="G121" i="10"/>
  <c r="D121" i="10"/>
  <c r="I119" i="9"/>
  <c r="H119" i="9"/>
  <c r="G119" i="9"/>
  <c r="F119" i="9"/>
  <c r="E119" i="9"/>
  <c r="J119" i="9"/>
  <c r="D119" i="9"/>
  <c r="E112" i="6"/>
  <c r="F112" i="6"/>
  <c r="J112" i="6"/>
  <c r="D112" i="6"/>
  <c r="I112" i="6"/>
  <c r="G112" i="6"/>
  <c r="AK206" i="6"/>
  <c r="AL206" i="6" s="1"/>
  <c r="AG207" i="6" s="1"/>
  <c r="AI206" i="6"/>
  <c r="AH206" i="6"/>
  <c r="AJ206" i="6"/>
  <c r="C109" i="13" l="1"/>
  <c r="D109" i="13" s="1"/>
  <c r="E109" i="13"/>
  <c r="G109" i="13"/>
  <c r="AJ217" i="13"/>
  <c r="AH217" i="13"/>
  <c r="AI217" i="13"/>
  <c r="AK217" i="13"/>
  <c r="AL217" i="13" s="1"/>
  <c r="AG218" i="13" s="1"/>
  <c r="AH217" i="9"/>
  <c r="AK217" i="9"/>
  <c r="AL217" i="9" s="1"/>
  <c r="AG218" i="9" s="1"/>
  <c r="AJ217" i="9"/>
  <c r="AI217" i="9"/>
  <c r="AK218" i="10"/>
  <c r="AL218" i="10" s="1"/>
  <c r="AG219" i="10" s="1"/>
  <c r="AI218" i="10"/>
  <c r="AH218" i="10"/>
  <c r="AJ218" i="10"/>
  <c r="B122" i="10"/>
  <c r="C122" i="10" s="1"/>
  <c r="B120" i="9"/>
  <c r="C120" i="9" s="1"/>
  <c r="B113" i="6"/>
  <c r="H113" i="6" s="1"/>
  <c r="AH207" i="6"/>
  <c r="AI207" i="6"/>
  <c r="AK207" i="6"/>
  <c r="AL207" i="6" s="1"/>
  <c r="AG208" i="6" s="1"/>
  <c r="AJ207" i="6"/>
  <c r="I109" i="13" l="1"/>
  <c r="F109" i="13"/>
  <c r="H109" i="13" s="1"/>
  <c r="J109" i="13" s="1"/>
  <c r="B110" i="13" s="1"/>
  <c r="AH218" i="13"/>
  <c r="AI218" i="13"/>
  <c r="AK218" i="13"/>
  <c r="AL218" i="13" s="1"/>
  <c r="AG219" i="13" s="1"/>
  <c r="AJ218" i="13"/>
  <c r="AJ218" i="9"/>
  <c r="AI218" i="9"/>
  <c r="AK218" i="9"/>
  <c r="AL218" i="9" s="1"/>
  <c r="AG219" i="9" s="1"/>
  <c r="AH218" i="9"/>
  <c r="AK219" i="10"/>
  <c r="AL219" i="10" s="1"/>
  <c r="AG220" i="10" s="1"/>
  <c r="AH219" i="10"/>
  <c r="AJ219" i="10"/>
  <c r="AI219" i="10"/>
  <c r="H122" i="10"/>
  <c r="F122" i="10"/>
  <c r="E122" i="10"/>
  <c r="I122" i="10"/>
  <c r="J122" i="10"/>
  <c r="G122" i="10"/>
  <c r="D122" i="10"/>
  <c r="J120" i="9"/>
  <c r="I120" i="9"/>
  <c r="H120" i="9"/>
  <c r="F120" i="9"/>
  <c r="E120" i="9"/>
  <c r="G120" i="9"/>
  <c r="D120" i="9"/>
  <c r="F113" i="6"/>
  <c r="E113" i="6"/>
  <c r="J113" i="6"/>
  <c r="D113" i="6"/>
  <c r="I113" i="6"/>
  <c r="G113" i="6"/>
  <c r="AI208" i="6"/>
  <c r="AH208" i="6"/>
  <c r="AK208" i="6"/>
  <c r="AL208" i="6" s="1"/>
  <c r="AG209" i="6" s="1"/>
  <c r="AJ208" i="6"/>
  <c r="E110" i="13" l="1"/>
  <c r="C110" i="13"/>
  <c r="D110" i="13" s="1"/>
  <c r="G110" i="13"/>
  <c r="AJ219" i="13"/>
  <c r="AH219" i="13"/>
  <c r="AK219" i="13"/>
  <c r="AL219" i="13" s="1"/>
  <c r="AG220" i="13" s="1"/>
  <c r="AI219" i="13"/>
  <c r="AK219" i="9"/>
  <c r="AL219" i="9" s="1"/>
  <c r="AG220" i="9" s="1"/>
  <c r="AJ219" i="9"/>
  <c r="AH219" i="9"/>
  <c r="AI219" i="9"/>
  <c r="AH220" i="10"/>
  <c r="AJ220" i="10"/>
  <c r="AK220" i="10"/>
  <c r="AL220" i="10" s="1"/>
  <c r="AG221" i="10" s="1"/>
  <c r="AI220" i="10"/>
  <c r="B123" i="10"/>
  <c r="C123" i="10" s="1"/>
  <c r="B121" i="9"/>
  <c r="C121" i="9" s="1"/>
  <c r="B114" i="6"/>
  <c r="H114" i="6" s="1"/>
  <c r="AK209" i="6"/>
  <c r="AL209" i="6" s="1"/>
  <c r="AG210" i="6" s="1"/>
  <c r="AH209" i="6"/>
  <c r="AJ209" i="6"/>
  <c r="AI209" i="6"/>
  <c r="I110" i="13" l="1"/>
  <c r="F110" i="13"/>
  <c r="H110" i="13" s="1"/>
  <c r="J110" i="13" s="1"/>
  <c r="B111" i="13" s="1"/>
  <c r="AI220" i="13"/>
  <c r="AJ220" i="13"/>
  <c r="AH220" i="13"/>
  <c r="AK220" i="13"/>
  <c r="AL220" i="13" s="1"/>
  <c r="AG221" i="13" s="1"/>
  <c r="AJ220" i="9"/>
  <c r="AK220" i="9"/>
  <c r="AL220" i="9" s="1"/>
  <c r="AG221" i="9" s="1"/>
  <c r="AH220" i="9"/>
  <c r="AI220" i="9"/>
  <c r="AJ221" i="10"/>
  <c r="AI221" i="10"/>
  <c r="AH221" i="10"/>
  <c r="AK221" i="10"/>
  <c r="AL221" i="10" s="1"/>
  <c r="AG222" i="10" s="1"/>
  <c r="D121" i="9"/>
  <c r="F123" i="10"/>
  <c r="E123" i="10"/>
  <c r="J123" i="10"/>
  <c r="I123" i="10"/>
  <c r="H123" i="10"/>
  <c r="G123" i="10"/>
  <c r="D123" i="10"/>
  <c r="J121" i="9"/>
  <c r="I121" i="9"/>
  <c r="H121" i="9"/>
  <c r="F121" i="9"/>
  <c r="E121" i="9"/>
  <c r="G121" i="9"/>
  <c r="E114" i="6"/>
  <c r="F114" i="6"/>
  <c r="J114" i="6"/>
  <c r="D114" i="6"/>
  <c r="I114" i="6"/>
  <c r="G114" i="6"/>
  <c r="AJ210" i="6"/>
  <c r="AI210" i="6"/>
  <c r="AH210" i="6"/>
  <c r="AK210" i="6"/>
  <c r="AL210" i="6" s="1"/>
  <c r="AG211" i="6" s="1"/>
  <c r="E111" i="13" l="1"/>
  <c r="C111" i="13"/>
  <c r="D111" i="13" s="1"/>
  <c r="G111" i="13"/>
  <c r="AI221" i="13"/>
  <c r="AK221" i="13"/>
  <c r="AL221" i="13" s="1"/>
  <c r="AG222" i="13" s="1"/>
  <c r="AJ221" i="13"/>
  <c r="AH221" i="13"/>
  <c r="AI221" i="9"/>
  <c r="AK221" i="9"/>
  <c r="AL221" i="9" s="1"/>
  <c r="AG222" i="9" s="1"/>
  <c r="AH221" i="9"/>
  <c r="AJ221" i="9"/>
  <c r="AJ222" i="10"/>
  <c r="AK222" i="10"/>
  <c r="AL222" i="10" s="1"/>
  <c r="AG223" i="10" s="1"/>
  <c r="AH222" i="10"/>
  <c r="AI222" i="10"/>
  <c r="B124" i="10"/>
  <c r="B122" i="9"/>
  <c r="C122" i="9" s="1"/>
  <c r="B115" i="6"/>
  <c r="H115" i="6" s="1"/>
  <c r="AH211" i="6"/>
  <c r="AK211" i="6"/>
  <c r="AL211" i="6" s="1"/>
  <c r="AG212" i="6" s="1"/>
  <c r="AI211" i="6"/>
  <c r="AJ211" i="6"/>
  <c r="I111" i="13" l="1"/>
  <c r="F111" i="13"/>
  <c r="H111" i="13" s="1"/>
  <c r="J111" i="13" s="1"/>
  <c r="B112" i="13" s="1"/>
  <c r="AI222" i="13"/>
  <c r="AJ222" i="13"/>
  <c r="AK222" i="13"/>
  <c r="AL222" i="13" s="1"/>
  <c r="AG223" i="13" s="1"/>
  <c r="AH222" i="13"/>
  <c r="AH222" i="9"/>
  <c r="AI222" i="9"/>
  <c r="AK222" i="9"/>
  <c r="AL222" i="9" s="1"/>
  <c r="AG223" i="9" s="1"/>
  <c r="AJ222" i="9"/>
  <c r="C124" i="10"/>
  <c r="D124" i="10" s="1"/>
  <c r="AK223" i="10"/>
  <c r="AL223" i="10" s="1"/>
  <c r="AG224" i="10" s="1"/>
  <c r="AI223" i="10"/>
  <c r="AJ223" i="10"/>
  <c r="AH223" i="10"/>
  <c r="D122" i="9"/>
  <c r="H124" i="10"/>
  <c r="J124" i="10"/>
  <c r="I124" i="10"/>
  <c r="E124" i="10"/>
  <c r="F124" i="10"/>
  <c r="G124" i="10"/>
  <c r="F115" i="6"/>
  <c r="E115" i="6"/>
  <c r="J122" i="9"/>
  <c r="I122" i="9"/>
  <c r="H122" i="9"/>
  <c r="F122" i="9"/>
  <c r="E122" i="9"/>
  <c r="G122" i="9"/>
  <c r="J115" i="6"/>
  <c r="I115" i="6"/>
  <c r="G115" i="6"/>
  <c r="D115" i="6"/>
  <c r="AK212" i="6"/>
  <c r="AL212" i="6" s="1"/>
  <c r="AG213" i="6" s="1"/>
  <c r="AI212" i="6"/>
  <c r="AH212" i="6"/>
  <c r="AJ212" i="6"/>
  <c r="C112" i="13" l="1"/>
  <c r="D112" i="13" s="1"/>
  <c r="E112" i="13"/>
  <c r="AI223" i="13"/>
  <c r="AK223" i="13"/>
  <c r="AL223" i="13" s="1"/>
  <c r="AG224" i="13" s="1"/>
  <c r="AH223" i="13"/>
  <c r="AJ223" i="13"/>
  <c r="AH223" i="9"/>
  <c r="AI223" i="9"/>
  <c r="AK223" i="9"/>
  <c r="AL223" i="9" s="1"/>
  <c r="AG224" i="9" s="1"/>
  <c r="AJ223" i="9"/>
  <c r="AK224" i="10"/>
  <c r="AL224" i="10" s="1"/>
  <c r="AG225" i="10" s="1"/>
  <c r="AJ224" i="10"/>
  <c r="AI224" i="10"/>
  <c r="AH224" i="10"/>
  <c r="B125" i="10"/>
  <c r="C125" i="10" s="1"/>
  <c r="B123" i="9"/>
  <c r="C123" i="9" s="1"/>
  <c r="B116" i="6"/>
  <c r="H116" i="6" s="1"/>
  <c r="AK213" i="6"/>
  <c r="AL213" i="6" s="1"/>
  <c r="AG214" i="6" s="1"/>
  <c r="AH213" i="6"/>
  <c r="AJ213" i="6"/>
  <c r="AI213" i="6"/>
  <c r="G112" i="13" l="1"/>
  <c r="I112" i="13"/>
  <c r="F112" i="13"/>
  <c r="H112" i="13" s="1"/>
  <c r="J112" i="13" s="1"/>
  <c r="B113" i="13" s="1"/>
  <c r="AK224" i="13"/>
  <c r="AL224" i="13" s="1"/>
  <c r="AG225" i="13" s="1"/>
  <c r="AJ224" i="13"/>
  <c r="AI224" i="13"/>
  <c r="AH224" i="13"/>
  <c r="AJ224" i="9"/>
  <c r="AH224" i="9"/>
  <c r="AI224" i="9"/>
  <c r="AK224" i="9"/>
  <c r="AL224" i="9" s="1"/>
  <c r="AG225" i="9" s="1"/>
  <c r="AK225" i="10"/>
  <c r="AL225" i="10" s="1"/>
  <c r="AG226" i="10" s="1"/>
  <c r="AI225" i="10"/>
  <c r="AH225" i="10"/>
  <c r="AJ225" i="10"/>
  <c r="H125" i="10"/>
  <c r="I125" i="10"/>
  <c r="J125" i="10"/>
  <c r="F125" i="10"/>
  <c r="E125" i="10"/>
  <c r="G125" i="10"/>
  <c r="D125" i="10"/>
  <c r="H123" i="9"/>
  <c r="F123" i="9"/>
  <c r="E123" i="9"/>
  <c r="I123" i="9"/>
  <c r="J123" i="9"/>
  <c r="G123" i="9"/>
  <c r="D123" i="9"/>
  <c r="F116" i="6"/>
  <c r="E116" i="6"/>
  <c r="J116" i="6"/>
  <c r="D116" i="6"/>
  <c r="I116" i="6"/>
  <c r="G116" i="6"/>
  <c r="AJ214" i="6"/>
  <c r="AK214" i="6"/>
  <c r="AL214" i="6" s="1"/>
  <c r="AG215" i="6" s="1"/>
  <c r="AI214" i="6"/>
  <c r="AH214" i="6"/>
  <c r="E113" i="13" l="1"/>
  <c r="C113" i="13"/>
  <c r="D113" i="13" s="1"/>
  <c r="AI225" i="13"/>
  <c r="AK225" i="13"/>
  <c r="AL225" i="13" s="1"/>
  <c r="AG226" i="13" s="1"/>
  <c r="AJ225" i="13"/>
  <c r="AH225" i="13"/>
  <c r="AK225" i="9"/>
  <c r="AL225" i="9" s="1"/>
  <c r="AG226" i="9" s="1"/>
  <c r="AI225" i="9"/>
  <c r="AJ225" i="9"/>
  <c r="AH225" i="9"/>
  <c r="AK226" i="10"/>
  <c r="AL226" i="10" s="1"/>
  <c r="AG227" i="10" s="1"/>
  <c r="AI226" i="10"/>
  <c r="AJ226" i="10"/>
  <c r="AH226" i="10"/>
  <c r="B126" i="10"/>
  <c r="C126" i="10" s="1"/>
  <c r="B124" i="9"/>
  <c r="C124" i="9" s="1"/>
  <c r="B117" i="6"/>
  <c r="H117" i="6" s="1"/>
  <c r="AK215" i="6"/>
  <c r="AL215" i="6" s="1"/>
  <c r="AG216" i="6" s="1"/>
  <c r="AI215" i="6"/>
  <c r="AH215" i="6"/>
  <c r="AJ215" i="6"/>
  <c r="G113" i="13" l="1"/>
  <c r="I113" i="13"/>
  <c r="F113" i="13"/>
  <c r="H113" i="13" s="1"/>
  <c r="J113" i="13" s="1"/>
  <c r="B114" i="13" s="1"/>
  <c r="AJ226" i="13"/>
  <c r="AH226" i="13"/>
  <c r="AK226" i="13"/>
  <c r="AL226" i="13" s="1"/>
  <c r="AG227" i="13" s="1"/>
  <c r="AI226" i="13"/>
  <c r="AK226" i="9"/>
  <c r="AL226" i="9" s="1"/>
  <c r="AG227" i="9" s="1"/>
  <c r="AJ226" i="9"/>
  <c r="AH226" i="9"/>
  <c r="AI226" i="9"/>
  <c r="AJ227" i="10"/>
  <c r="AI227" i="10"/>
  <c r="AK227" i="10"/>
  <c r="AL227" i="10" s="1"/>
  <c r="AG228" i="10" s="1"/>
  <c r="AH227" i="10"/>
  <c r="D124" i="9"/>
  <c r="E126" i="10"/>
  <c r="J126" i="10"/>
  <c r="H126" i="10"/>
  <c r="F126" i="10"/>
  <c r="I126" i="10"/>
  <c r="G126" i="10"/>
  <c r="D126" i="10"/>
  <c r="F124" i="9"/>
  <c r="E124" i="9"/>
  <c r="J124" i="9"/>
  <c r="I124" i="9"/>
  <c r="H124" i="9"/>
  <c r="G124" i="9"/>
  <c r="E117" i="6"/>
  <c r="F117" i="6"/>
  <c r="J117" i="6"/>
  <c r="D117" i="6"/>
  <c r="I117" i="6"/>
  <c r="G117" i="6"/>
  <c r="AI216" i="6"/>
  <c r="AH216" i="6"/>
  <c r="AJ216" i="6"/>
  <c r="AK216" i="6"/>
  <c r="AL216" i="6" s="1"/>
  <c r="AG217" i="6" s="1"/>
  <c r="E114" i="13" l="1"/>
  <c r="C114" i="13"/>
  <c r="D114" i="13" s="1"/>
  <c r="AI227" i="13"/>
  <c r="AH227" i="13"/>
  <c r="AJ227" i="13"/>
  <c r="AK227" i="13"/>
  <c r="AL227" i="13" s="1"/>
  <c r="AG228" i="13" s="1"/>
  <c r="AK227" i="9"/>
  <c r="AL227" i="9" s="1"/>
  <c r="AG228" i="9" s="1"/>
  <c r="AI227" i="9"/>
  <c r="AJ227" i="9"/>
  <c r="AH227" i="9"/>
  <c r="AI228" i="10"/>
  <c r="AJ228" i="10"/>
  <c r="AH228" i="10"/>
  <c r="AK228" i="10"/>
  <c r="AL228" i="10" s="1"/>
  <c r="AG229" i="10" s="1"/>
  <c r="B127" i="10"/>
  <c r="B125" i="9"/>
  <c r="C125" i="9" s="1"/>
  <c r="B118" i="6"/>
  <c r="H118" i="6" s="1"/>
  <c r="AI217" i="6"/>
  <c r="AK217" i="6"/>
  <c r="AL217" i="6" s="1"/>
  <c r="AG218" i="6" s="1"/>
  <c r="AJ217" i="6"/>
  <c r="AH217" i="6"/>
  <c r="F114" i="13" l="1"/>
  <c r="H114" i="13" s="1"/>
  <c r="J114" i="13" s="1"/>
  <c r="B115" i="13" s="1"/>
  <c r="G114" i="13"/>
  <c r="I114" i="13"/>
  <c r="AJ228" i="13"/>
  <c r="AI228" i="13"/>
  <c r="AH228" i="13"/>
  <c r="AK228" i="13"/>
  <c r="AL228" i="13" s="1"/>
  <c r="AG229" i="13" s="1"/>
  <c r="AH228" i="9"/>
  <c r="AI228" i="9"/>
  <c r="AJ228" i="9"/>
  <c r="AK228" i="9"/>
  <c r="AL228" i="9" s="1"/>
  <c r="AG229" i="9" s="1"/>
  <c r="C127" i="10"/>
  <c r="D127" i="10" s="1"/>
  <c r="AI229" i="10"/>
  <c r="AK229" i="10"/>
  <c r="AL229" i="10" s="1"/>
  <c r="AG230" i="10" s="1"/>
  <c r="AJ229" i="10"/>
  <c r="AH229" i="10"/>
  <c r="J127" i="10"/>
  <c r="I127" i="10"/>
  <c r="H127" i="10"/>
  <c r="F127" i="10"/>
  <c r="E127" i="10"/>
  <c r="G127" i="10"/>
  <c r="J125" i="9"/>
  <c r="H125" i="9"/>
  <c r="E125" i="9"/>
  <c r="I125" i="9"/>
  <c r="G125" i="9"/>
  <c r="F125" i="9"/>
  <c r="D125" i="9"/>
  <c r="E118" i="6"/>
  <c r="F118" i="6"/>
  <c r="J118" i="6"/>
  <c r="D118" i="6"/>
  <c r="I118" i="6"/>
  <c r="G118" i="6"/>
  <c r="AK218" i="6"/>
  <c r="AL218" i="6" s="1"/>
  <c r="AG219" i="6" s="1"/>
  <c r="AH218" i="6"/>
  <c r="AI218" i="6"/>
  <c r="AJ218" i="6"/>
  <c r="E115" i="13" l="1"/>
  <c r="C115" i="13"/>
  <c r="D115" i="13" s="1"/>
  <c r="G115" i="13"/>
  <c r="AK229" i="13"/>
  <c r="AL229" i="13" s="1"/>
  <c r="AG230" i="13" s="1"/>
  <c r="AI229" i="13"/>
  <c r="AH229" i="13"/>
  <c r="AJ229" i="13"/>
  <c r="AI229" i="9"/>
  <c r="AH229" i="9"/>
  <c r="AK229" i="9"/>
  <c r="AL229" i="9" s="1"/>
  <c r="AG230" i="9" s="1"/>
  <c r="AJ229" i="9"/>
  <c r="AH230" i="10"/>
  <c r="AI230" i="10"/>
  <c r="AJ230" i="10"/>
  <c r="AK230" i="10"/>
  <c r="AL230" i="10" s="1"/>
  <c r="AG231" i="10" s="1"/>
  <c r="B128" i="10"/>
  <c r="C128" i="10" s="1"/>
  <c r="B126" i="9"/>
  <c r="C126" i="9" s="1"/>
  <c r="B119" i="6"/>
  <c r="H119" i="6" s="1"/>
  <c r="AI219" i="6"/>
  <c r="AH219" i="6"/>
  <c r="AK219" i="6"/>
  <c r="AL219" i="6" s="1"/>
  <c r="AG220" i="6" s="1"/>
  <c r="AJ219" i="6"/>
  <c r="I115" i="13" l="1"/>
  <c r="F115" i="13"/>
  <c r="H115" i="13" s="1"/>
  <c r="J115" i="13" s="1"/>
  <c r="B116" i="13" s="1"/>
  <c r="AJ230" i="13"/>
  <c r="AH230" i="13"/>
  <c r="AK230" i="13"/>
  <c r="AL230" i="13" s="1"/>
  <c r="AG231" i="13" s="1"/>
  <c r="AI230" i="13"/>
  <c r="AJ230" i="9"/>
  <c r="AH230" i="9"/>
  <c r="AI230" i="9"/>
  <c r="AK230" i="9"/>
  <c r="AL230" i="9" s="1"/>
  <c r="AG231" i="9" s="1"/>
  <c r="AI231" i="10"/>
  <c r="AH231" i="10"/>
  <c r="AK231" i="10"/>
  <c r="AL231" i="10" s="1"/>
  <c r="AG232" i="10" s="1"/>
  <c r="AJ231" i="10"/>
  <c r="D126" i="9"/>
  <c r="H128" i="10"/>
  <c r="F128" i="10"/>
  <c r="E128" i="10"/>
  <c r="J128" i="10"/>
  <c r="I128" i="10"/>
  <c r="G128" i="10"/>
  <c r="D128" i="10"/>
  <c r="J126" i="9"/>
  <c r="I126" i="9"/>
  <c r="H126" i="9"/>
  <c r="F126" i="9"/>
  <c r="G126" i="9"/>
  <c r="E126" i="9"/>
  <c r="F119" i="6"/>
  <c r="E119" i="6"/>
  <c r="J119" i="6"/>
  <c r="D119" i="6"/>
  <c r="I119" i="6"/>
  <c r="G119" i="6"/>
  <c r="AK220" i="6"/>
  <c r="AL220" i="6" s="1"/>
  <c r="AG221" i="6" s="1"/>
  <c r="AI220" i="6"/>
  <c r="AH220" i="6"/>
  <c r="AJ220" i="6"/>
  <c r="C116" i="13" l="1"/>
  <c r="D116" i="13" s="1"/>
  <c r="G116" i="13"/>
  <c r="E116" i="13"/>
  <c r="AH231" i="13"/>
  <c r="AI231" i="13"/>
  <c r="AK231" i="13"/>
  <c r="AL231" i="13" s="1"/>
  <c r="AG232" i="13" s="1"/>
  <c r="AJ231" i="13"/>
  <c r="AI231" i="9"/>
  <c r="AJ231" i="9"/>
  <c r="AK231" i="9"/>
  <c r="AL231" i="9" s="1"/>
  <c r="AG232" i="9" s="1"/>
  <c r="AH231" i="9"/>
  <c r="AJ232" i="10"/>
  <c r="AK232" i="10"/>
  <c r="AL232" i="10" s="1"/>
  <c r="AG233" i="10" s="1"/>
  <c r="AH232" i="10"/>
  <c r="AI232" i="10"/>
  <c r="B129" i="10"/>
  <c r="B127" i="9"/>
  <c r="C127" i="9" s="1"/>
  <c r="B120" i="6"/>
  <c r="H120" i="6" s="1"/>
  <c r="AI221" i="6"/>
  <c r="AH221" i="6"/>
  <c r="AJ221" i="6"/>
  <c r="AK221" i="6"/>
  <c r="AL221" i="6" s="1"/>
  <c r="AG222" i="6" s="1"/>
  <c r="I116" i="13" l="1"/>
  <c r="F116" i="13"/>
  <c r="H116" i="13" s="1"/>
  <c r="J116" i="13" s="1"/>
  <c r="B117" i="13" s="1"/>
  <c r="AI232" i="13"/>
  <c r="AJ232" i="13"/>
  <c r="AK232" i="13"/>
  <c r="AL232" i="13" s="1"/>
  <c r="AG233" i="13" s="1"/>
  <c r="AH232" i="13"/>
  <c r="AJ232" i="9"/>
  <c r="AK232" i="9"/>
  <c r="AL232" i="9" s="1"/>
  <c r="AG233" i="9" s="1"/>
  <c r="AH232" i="9"/>
  <c r="AI232" i="9"/>
  <c r="C129" i="10"/>
  <c r="D129" i="10" s="1"/>
  <c r="AI233" i="10"/>
  <c r="AJ233" i="10"/>
  <c r="AH233" i="10"/>
  <c r="AK233" i="10"/>
  <c r="AL233" i="10" s="1"/>
  <c r="AG234" i="10" s="1"/>
  <c r="D127" i="9"/>
  <c r="F129" i="10"/>
  <c r="E129" i="10"/>
  <c r="J129" i="10"/>
  <c r="I129" i="10"/>
  <c r="H129" i="10"/>
  <c r="G129" i="10"/>
  <c r="J127" i="9"/>
  <c r="I127" i="9"/>
  <c r="E127" i="9"/>
  <c r="H127" i="9"/>
  <c r="G127" i="9"/>
  <c r="F127" i="9"/>
  <c r="E120" i="6"/>
  <c r="F120" i="6"/>
  <c r="J120" i="6"/>
  <c r="D120" i="6"/>
  <c r="I120" i="6"/>
  <c r="G120" i="6"/>
  <c r="AI222" i="6"/>
  <c r="AH222" i="6"/>
  <c r="AJ222" i="6"/>
  <c r="AK222" i="6"/>
  <c r="AL222" i="6" s="1"/>
  <c r="AG223" i="6" s="1"/>
  <c r="C117" i="13" l="1"/>
  <c r="D117" i="13" s="1"/>
  <c r="E117" i="13"/>
  <c r="AJ233" i="13"/>
  <c r="AH233" i="13"/>
  <c r="AK233" i="13"/>
  <c r="AL233" i="13" s="1"/>
  <c r="AG234" i="13" s="1"/>
  <c r="AI233" i="13"/>
  <c r="AH233" i="9"/>
  <c r="AK233" i="9"/>
  <c r="AL233" i="9" s="1"/>
  <c r="AG234" i="9" s="1"/>
  <c r="AI233" i="9"/>
  <c r="AJ233" i="9"/>
  <c r="AK234" i="10"/>
  <c r="AL234" i="10" s="1"/>
  <c r="AG235" i="10" s="1"/>
  <c r="AI234" i="10"/>
  <c r="AJ234" i="10"/>
  <c r="AH234" i="10"/>
  <c r="B130" i="10"/>
  <c r="C130" i="10" s="1"/>
  <c r="B128" i="9"/>
  <c r="C128" i="9" s="1"/>
  <c r="B121" i="6"/>
  <c r="H121" i="6" s="1"/>
  <c r="AJ223" i="6"/>
  <c r="AH223" i="6"/>
  <c r="AK223" i="6"/>
  <c r="AL223" i="6" s="1"/>
  <c r="AG224" i="6" s="1"/>
  <c r="AI223" i="6"/>
  <c r="G117" i="13" l="1"/>
  <c r="I117" i="13"/>
  <c r="F117" i="13"/>
  <c r="H117" i="13" s="1"/>
  <c r="J117" i="13" s="1"/>
  <c r="B118" i="13" s="1"/>
  <c r="AI234" i="13"/>
  <c r="AJ234" i="13"/>
  <c r="AH234" i="13"/>
  <c r="AK234" i="13"/>
  <c r="AL234" i="13" s="1"/>
  <c r="AG235" i="13" s="1"/>
  <c r="AH234" i="9"/>
  <c r="AI234" i="9"/>
  <c r="AJ234" i="9"/>
  <c r="AK234" i="9"/>
  <c r="AL234" i="9" s="1"/>
  <c r="AG235" i="9" s="1"/>
  <c r="AI235" i="10"/>
  <c r="AJ235" i="10"/>
  <c r="AK235" i="10"/>
  <c r="AL235" i="10" s="1"/>
  <c r="AG236" i="10" s="1"/>
  <c r="AH235" i="10"/>
  <c r="J130" i="10"/>
  <c r="H130" i="10"/>
  <c r="I130" i="10"/>
  <c r="F130" i="10"/>
  <c r="E130" i="10"/>
  <c r="G130" i="10"/>
  <c r="D130" i="10"/>
  <c r="J128" i="9"/>
  <c r="I128" i="9"/>
  <c r="H128" i="9"/>
  <c r="F128" i="9"/>
  <c r="E128" i="9"/>
  <c r="G128" i="9"/>
  <c r="D128" i="9"/>
  <c r="E121" i="6"/>
  <c r="F121" i="6"/>
  <c r="J121" i="6"/>
  <c r="D121" i="6"/>
  <c r="I121" i="6"/>
  <c r="G121" i="6"/>
  <c r="AI224" i="6"/>
  <c r="AH224" i="6"/>
  <c r="AK224" i="6"/>
  <c r="AL224" i="6" s="1"/>
  <c r="AG225" i="6" s="1"/>
  <c r="AJ224" i="6"/>
  <c r="E118" i="13" l="1"/>
  <c r="C118" i="13"/>
  <c r="D118" i="13" s="1"/>
  <c r="AJ235" i="13"/>
  <c r="AI235" i="13"/>
  <c r="AH235" i="13"/>
  <c r="AK235" i="13"/>
  <c r="AL235" i="13" s="1"/>
  <c r="AG236" i="13" s="1"/>
  <c r="AJ235" i="9"/>
  <c r="AH235" i="9"/>
  <c r="AK235" i="9"/>
  <c r="AL235" i="9" s="1"/>
  <c r="AG236" i="9" s="1"/>
  <c r="AI235" i="9"/>
  <c r="AJ236" i="10"/>
  <c r="AH236" i="10"/>
  <c r="AI236" i="10"/>
  <c r="AK236" i="10"/>
  <c r="AL236" i="10" s="1"/>
  <c r="AG237" i="10" s="1"/>
  <c r="B131" i="10"/>
  <c r="C131" i="10" s="1"/>
  <c r="B129" i="9"/>
  <c r="C129" i="9" s="1"/>
  <c r="B122" i="6"/>
  <c r="H122" i="6" s="1"/>
  <c r="AI225" i="6"/>
  <c r="AJ225" i="6"/>
  <c r="AH225" i="6"/>
  <c r="AK225" i="6"/>
  <c r="AL225" i="6" s="1"/>
  <c r="AG226" i="6" s="1"/>
  <c r="G118" i="13" l="1"/>
  <c r="I118" i="13"/>
  <c r="F118" i="13"/>
  <c r="H118" i="13" s="1"/>
  <c r="J118" i="13" s="1"/>
  <c r="B119" i="13" s="1"/>
  <c r="AI236" i="13"/>
  <c r="AH236" i="13"/>
  <c r="AJ236" i="13"/>
  <c r="AK236" i="13"/>
  <c r="AL236" i="13" s="1"/>
  <c r="AG237" i="13" s="1"/>
  <c r="AJ236" i="9"/>
  <c r="AH236" i="9"/>
  <c r="AI236" i="9"/>
  <c r="AK236" i="9"/>
  <c r="AL236" i="9" s="1"/>
  <c r="AG237" i="9" s="1"/>
  <c r="AK237" i="10"/>
  <c r="AL237" i="10" s="1"/>
  <c r="AG238" i="10" s="1"/>
  <c r="AH237" i="10"/>
  <c r="AJ237" i="10"/>
  <c r="AI237" i="10"/>
  <c r="I131" i="10"/>
  <c r="H131" i="10"/>
  <c r="F131" i="10"/>
  <c r="J131" i="10"/>
  <c r="E131" i="10"/>
  <c r="G131" i="10"/>
  <c r="D131" i="10"/>
  <c r="H129" i="9"/>
  <c r="F129" i="9"/>
  <c r="E129" i="9"/>
  <c r="J129" i="9"/>
  <c r="I129" i="9"/>
  <c r="G129" i="9"/>
  <c r="D129" i="9"/>
  <c r="E122" i="6"/>
  <c r="F122" i="6"/>
  <c r="J122" i="6"/>
  <c r="D122" i="6"/>
  <c r="I122" i="6"/>
  <c r="G122" i="6"/>
  <c r="AJ226" i="6"/>
  <c r="AI226" i="6"/>
  <c r="AK226" i="6"/>
  <c r="AL226" i="6" s="1"/>
  <c r="AG227" i="6" s="1"/>
  <c r="AH226" i="6"/>
  <c r="E119" i="13" l="1"/>
  <c r="C119" i="13"/>
  <c r="D119" i="13" s="1"/>
  <c r="AJ237" i="13"/>
  <c r="AK237" i="13"/>
  <c r="AL237" i="13" s="1"/>
  <c r="AG238" i="13" s="1"/>
  <c r="AI237" i="13"/>
  <c r="AH237" i="13"/>
  <c r="AJ237" i="9"/>
  <c r="AK237" i="9"/>
  <c r="AL237" i="9" s="1"/>
  <c r="AG238" i="9" s="1"/>
  <c r="AI237" i="9"/>
  <c r="AH237" i="9"/>
  <c r="AH238" i="10"/>
  <c r="AJ238" i="10"/>
  <c r="AK238" i="10"/>
  <c r="AL238" i="10" s="1"/>
  <c r="AG239" i="10" s="1"/>
  <c r="AI238" i="10"/>
  <c r="B132" i="10"/>
  <c r="C132" i="10" s="1"/>
  <c r="B130" i="9"/>
  <c r="C130" i="9" s="1"/>
  <c r="B123" i="6"/>
  <c r="H123" i="6" s="1"/>
  <c r="AH227" i="6"/>
  <c r="AI227" i="6"/>
  <c r="AJ227" i="6"/>
  <c r="AK227" i="6"/>
  <c r="AL227" i="6" s="1"/>
  <c r="AG228" i="6" s="1"/>
  <c r="G119" i="13" l="1"/>
  <c r="I119" i="13"/>
  <c r="F119" i="13"/>
  <c r="H119" i="13" s="1"/>
  <c r="J119" i="13" s="1"/>
  <c r="B120" i="13" s="1"/>
  <c r="AK238" i="13"/>
  <c r="AL238" i="13" s="1"/>
  <c r="AG239" i="13" s="1"/>
  <c r="AI238" i="13"/>
  <c r="AH238" i="13"/>
  <c r="AJ238" i="13"/>
  <c r="AH238" i="9"/>
  <c r="AI238" i="9"/>
  <c r="AJ238" i="9"/>
  <c r="AK238" i="9"/>
  <c r="AL238" i="9" s="1"/>
  <c r="AG239" i="9" s="1"/>
  <c r="AH239" i="10"/>
  <c r="AI239" i="10"/>
  <c r="AK239" i="10"/>
  <c r="AL239" i="10" s="1"/>
  <c r="AG240" i="10" s="1"/>
  <c r="AJ239" i="10"/>
  <c r="D130" i="9"/>
  <c r="F132" i="10"/>
  <c r="J132" i="10"/>
  <c r="E132" i="10"/>
  <c r="I132" i="10"/>
  <c r="H132" i="10"/>
  <c r="G132" i="10"/>
  <c r="D132" i="10"/>
  <c r="F130" i="9"/>
  <c r="E130" i="9"/>
  <c r="J130" i="9"/>
  <c r="G130" i="9"/>
  <c r="I130" i="9"/>
  <c r="H130" i="9"/>
  <c r="F123" i="6"/>
  <c r="E123" i="6"/>
  <c r="J123" i="6"/>
  <c r="D123" i="6"/>
  <c r="I123" i="6"/>
  <c r="G123" i="6"/>
  <c r="AI228" i="6"/>
  <c r="AJ228" i="6"/>
  <c r="AH228" i="6"/>
  <c r="AK228" i="6"/>
  <c r="AL228" i="6" s="1"/>
  <c r="AG229" i="6" s="1"/>
  <c r="C120" i="13" l="1"/>
  <c r="D120" i="13" s="1"/>
  <c r="G120" i="13"/>
  <c r="E120" i="13"/>
  <c r="AH239" i="13"/>
  <c r="AI239" i="13"/>
  <c r="AK239" i="13"/>
  <c r="AL239" i="13" s="1"/>
  <c r="AG240" i="13" s="1"/>
  <c r="AJ239" i="13"/>
  <c r="AI239" i="9"/>
  <c r="AJ239" i="9"/>
  <c r="AK239" i="9"/>
  <c r="AL239" i="9" s="1"/>
  <c r="AG240" i="9" s="1"/>
  <c r="AH239" i="9"/>
  <c r="AJ240" i="10"/>
  <c r="AH240" i="10"/>
  <c r="AK240" i="10"/>
  <c r="AL240" i="10" s="1"/>
  <c r="AG241" i="10" s="1"/>
  <c r="AI240" i="10"/>
  <c r="B133" i="10"/>
  <c r="C133" i="10" s="1"/>
  <c r="B131" i="9"/>
  <c r="C131" i="9" s="1"/>
  <c r="B124" i="6"/>
  <c r="H124" i="6" s="1"/>
  <c r="AH229" i="6"/>
  <c r="AI229" i="6"/>
  <c r="AK229" i="6"/>
  <c r="AL229" i="6" s="1"/>
  <c r="AG230" i="6" s="1"/>
  <c r="AJ229" i="6"/>
  <c r="I120" i="13" l="1"/>
  <c r="F120" i="13"/>
  <c r="H120" i="13" s="1"/>
  <c r="J120" i="13" s="1"/>
  <c r="B121" i="13" s="1"/>
  <c r="AJ240" i="13"/>
  <c r="AI240" i="13"/>
  <c r="AH240" i="13"/>
  <c r="AK240" i="13"/>
  <c r="AL240" i="13" s="1"/>
  <c r="AG241" i="13" s="1"/>
  <c r="AH240" i="9"/>
  <c r="AK240" i="9"/>
  <c r="AL240" i="9" s="1"/>
  <c r="AG241" i="9" s="1"/>
  <c r="AI240" i="9"/>
  <c r="AJ240" i="9"/>
  <c r="AH241" i="10"/>
  <c r="AK241" i="10"/>
  <c r="AL241" i="10" s="1"/>
  <c r="AG242" i="10" s="1"/>
  <c r="AI241" i="10"/>
  <c r="AJ241" i="10"/>
  <c r="J133" i="10"/>
  <c r="I133" i="10"/>
  <c r="H133" i="10"/>
  <c r="F133" i="10"/>
  <c r="E133" i="10"/>
  <c r="G133" i="10"/>
  <c r="D133" i="10"/>
  <c r="E131" i="9"/>
  <c r="H131" i="9"/>
  <c r="G131" i="9"/>
  <c r="F131" i="9"/>
  <c r="J131" i="9"/>
  <c r="I131" i="9"/>
  <c r="D131" i="9"/>
  <c r="E124" i="6"/>
  <c r="F124" i="6"/>
  <c r="J124" i="6"/>
  <c r="D124" i="6"/>
  <c r="I124" i="6"/>
  <c r="G124" i="6"/>
  <c r="AI230" i="6"/>
  <c r="AH230" i="6"/>
  <c r="AK230" i="6"/>
  <c r="AL230" i="6" s="1"/>
  <c r="AG231" i="6" s="1"/>
  <c r="AJ230" i="6"/>
  <c r="E121" i="13" l="1"/>
  <c r="C121" i="13"/>
  <c r="D121" i="13" s="1"/>
  <c r="AH241" i="13"/>
  <c r="AK241" i="13"/>
  <c r="AL241" i="13" s="1"/>
  <c r="AG242" i="13" s="1"/>
  <c r="AI241" i="13"/>
  <c r="AJ241" i="13"/>
  <c r="AI241" i="9"/>
  <c r="AJ241" i="9"/>
  <c r="AK241" i="9"/>
  <c r="AL241" i="9" s="1"/>
  <c r="AG242" i="9" s="1"/>
  <c r="AH241" i="9"/>
  <c r="AI242" i="10"/>
  <c r="AK242" i="10"/>
  <c r="AL242" i="10" s="1"/>
  <c r="AG243" i="10" s="1"/>
  <c r="AH242" i="10"/>
  <c r="AJ242" i="10"/>
  <c r="B134" i="10"/>
  <c r="C134" i="10" s="1"/>
  <c r="B132" i="9"/>
  <c r="C132" i="9" s="1"/>
  <c r="B125" i="6"/>
  <c r="H125" i="6" s="1"/>
  <c r="AH231" i="6"/>
  <c r="AI231" i="6"/>
  <c r="AK231" i="6"/>
  <c r="AL231" i="6" s="1"/>
  <c r="AG232" i="6" s="1"/>
  <c r="AJ231" i="6"/>
  <c r="G121" i="13" l="1"/>
  <c r="I121" i="13"/>
  <c r="F121" i="13"/>
  <c r="H121" i="13" s="1"/>
  <c r="J121" i="13" s="1"/>
  <c r="B122" i="13" s="1"/>
  <c r="AI242" i="13"/>
  <c r="AK242" i="13"/>
  <c r="AL242" i="13" s="1"/>
  <c r="AG243" i="13" s="1"/>
  <c r="AH242" i="13"/>
  <c r="AJ242" i="13"/>
  <c r="AI242" i="9"/>
  <c r="AK242" i="9"/>
  <c r="AL242" i="9" s="1"/>
  <c r="AG243" i="9" s="1"/>
  <c r="AH242" i="9"/>
  <c r="AJ242" i="9"/>
  <c r="AI243" i="10"/>
  <c r="AJ243" i="10"/>
  <c r="AH243" i="10"/>
  <c r="AK243" i="10"/>
  <c r="AL243" i="10" s="1"/>
  <c r="AG244" i="10" s="1"/>
  <c r="H134" i="10"/>
  <c r="F134" i="10"/>
  <c r="E134" i="10"/>
  <c r="I134" i="10"/>
  <c r="J134" i="10"/>
  <c r="G134" i="10"/>
  <c r="D134" i="10"/>
  <c r="G132" i="9"/>
  <c r="F132" i="9"/>
  <c r="E132" i="9"/>
  <c r="I132" i="9"/>
  <c r="H132" i="9"/>
  <c r="J132" i="9"/>
  <c r="D132" i="9"/>
  <c r="E125" i="6"/>
  <c r="F125" i="6"/>
  <c r="J125" i="6"/>
  <c r="D125" i="6"/>
  <c r="I125" i="6"/>
  <c r="G125" i="6"/>
  <c r="AI232" i="6"/>
  <c r="AJ232" i="6"/>
  <c r="AK232" i="6"/>
  <c r="AL232" i="6" s="1"/>
  <c r="AG233" i="6" s="1"/>
  <c r="AH232" i="6"/>
  <c r="E122" i="13" l="1"/>
  <c r="C122" i="13"/>
  <c r="D122" i="13" s="1"/>
  <c r="AH243" i="13"/>
  <c r="AJ243" i="13"/>
  <c r="AI243" i="13"/>
  <c r="AK243" i="13"/>
  <c r="AL243" i="13" s="1"/>
  <c r="AG244" i="13" s="1"/>
  <c r="AK243" i="9"/>
  <c r="AL243" i="9" s="1"/>
  <c r="AG244" i="9" s="1"/>
  <c r="AH243" i="9"/>
  <c r="AI243" i="9"/>
  <c r="AJ243" i="9"/>
  <c r="AK244" i="10"/>
  <c r="AL244" i="10" s="1"/>
  <c r="AG245" i="10" s="1"/>
  <c r="AJ244" i="10"/>
  <c r="AI244" i="10"/>
  <c r="AH244" i="10"/>
  <c r="B135" i="10"/>
  <c r="C135" i="10" s="1"/>
  <c r="B133" i="9"/>
  <c r="C133" i="9" s="1"/>
  <c r="B126" i="6"/>
  <c r="H126" i="6" s="1"/>
  <c r="AI233" i="6"/>
  <c r="AJ233" i="6"/>
  <c r="AK233" i="6"/>
  <c r="AL233" i="6" s="1"/>
  <c r="AG234" i="6" s="1"/>
  <c r="AH233" i="6"/>
  <c r="I122" i="13" l="1"/>
  <c r="G122" i="13"/>
  <c r="F122" i="13"/>
  <c r="H122" i="13" s="1"/>
  <c r="J122" i="13" s="1"/>
  <c r="B123" i="13" s="1"/>
  <c r="AJ244" i="13"/>
  <c r="AK244" i="13"/>
  <c r="AL244" i="13" s="1"/>
  <c r="AG245" i="13" s="1"/>
  <c r="AI244" i="13"/>
  <c r="AH244" i="13"/>
  <c r="AI244" i="9"/>
  <c r="AK244" i="9"/>
  <c r="AL244" i="9" s="1"/>
  <c r="AG245" i="9" s="1"/>
  <c r="AJ244" i="9"/>
  <c r="AH244" i="9"/>
  <c r="AI245" i="10"/>
  <c r="AH245" i="10"/>
  <c r="AK245" i="10"/>
  <c r="AL245" i="10" s="1"/>
  <c r="AG246" i="10" s="1"/>
  <c r="AJ245" i="10"/>
  <c r="F135" i="10"/>
  <c r="E135" i="10"/>
  <c r="J135" i="10"/>
  <c r="I135" i="10"/>
  <c r="H135" i="10"/>
  <c r="G135" i="10"/>
  <c r="D135" i="10"/>
  <c r="J133" i="9"/>
  <c r="I133" i="9"/>
  <c r="H133" i="9"/>
  <c r="G133" i="9"/>
  <c r="F133" i="9"/>
  <c r="E133" i="9"/>
  <c r="D133" i="9"/>
  <c r="E126" i="6"/>
  <c r="F126" i="6"/>
  <c r="J126" i="6"/>
  <c r="D126" i="6"/>
  <c r="I126" i="6"/>
  <c r="G126" i="6"/>
  <c r="AK234" i="6"/>
  <c r="AL234" i="6" s="1"/>
  <c r="AG235" i="6" s="1"/>
  <c r="AH234" i="6"/>
  <c r="AI234" i="6"/>
  <c r="AJ234" i="6"/>
  <c r="E123" i="13" l="1"/>
  <c r="C123" i="13"/>
  <c r="D123" i="13" s="1"/>
  <c r="AI245" i="13"/>
  <c r="AH245" i="13"/>
  <c r="AK245" i="13"/>
  <c r="AL245" i="13" s="1"/>
  <c r="AG246" i="13" s="1"/>
  <c r="AJ245" i="13"/>
  <c r="AI245" i="9"/>
  <c r="AK245" i="9"/>
  <c r="AL245" i="9" s="1"/>
  <c r="AG246" i="9" s="1"/>
  <c r="AH245" i="9"/>
  <c r="AJ245" i="9"/>
  <c r="AK246" i="10"/>
  <c r="AL246" i="10" s="1"/>
  <c r="AG247" i="10" s="1"/>
  <c r="AI246" i="10"/>
  <c r="AJ246" i="10"/>
  <c r="AH246" i="10"/>
  <c r="B136" i="10"/>
  <c r="C136" i="10" s="1"/>
  <c r="B134" i="9"/>
  <c r="C134" i="9" s="1"/>
  <c r="B127" i="6"/>
  <c r="H127" i="6" s="1"/>
  <c r="AH235" i="6"/>
  <c r="AI235" i="6"/>
  <c r="AJ235" i="6"/>
  <c r="AK235" i="6"/>
  <c r="AL235" i="6" s="1"/>
  <c r="AG236" i="6" s="1"/>
  <c r="I123" i="13" l="1"/>
  <c r="G123" i="13"/>
  <c r="F123" i="13"/>
  <c r="H123" i="13" s="1"/>
  <c r="J123" i="13" s="1"/>
  <c r="B124" i="13" s="1"/>
  <c r="AK246" i="13"/>
  <c r="AL246" i="13" s="1"/>
  <c r="AG247" i="13" s="1"/>
  <c r="AH246" i="13"/>
  <c r="AI246" i="13"/>
  <c r="AJ246" i="13"/>
  <c r="AI246" i="9"/>
  <c r="AH246" i="9"/>
  <c r="AK246" i="9"/>
  <c r="AL246" i="9" s="1"/>
  <c r="AG247" i="9" s="1"/>
  <c r="AJ246" i="9"/>
  <c r="AH247" i="10"/>
  <c r="AJ247" i="10"/>
  <c r="AK247" i="10"/>
  <c r="AL247" i="10" s="1"/>
  <c r="AG248" i="10" s="1"/>
  <c r="AI247" i="10"/>
  <c r="D134" i="9"/>
  <c r="I136" i="10"/>
  <c r="H136" i="10"/>
  <c r="J136" i="10"/>
  <c r="E136" i="10"/>
  <c r="F136" i="10"/>
  <c r="G136" i="10"/>
  <c r="D136" i="10"/>
  <c r="J134" i="9"/>
  <c r="I134" i="9"/>
  <c r="H134" i="9"/>
  <c r="F134" i="9"/>
  <c r="E134" i="9"/>
  <c r="G134" i="9"/>
  <c r="F127" i="6"/>
  <c r="E127" i="6"/>
  <c r="J127" i="6"/>
  <c r="D127" i="6"/>
  <c r="I127" i="6"/>
  <c r="G127" i="6"/>
  <c r="AJ236" i="6"/>
  <c r="AK236" i="6"/>
  <c r="AL236" i="6" s="1"/>
  <c r="AG237" i="6" s="1"/>
  <c r="AI236" i="6"/>
  <c r="AH236" i="6"/>
  <c r="C124" i="13" l="1"/>
  <c r="D124" i="13" s="1"/>
  <c r="E124" i="13"/>
  <c r="AK247" i="13"/>
  <c r="AL247" i="13" s="1"/>
  <c r="AG248" i="13" s="1"/>
  <c r="AI247" i="13"/>
  <c r="AH247" i="13"/>
  <c r="AJ247" i="13"/>
  <c r="AH247" i="9"/>
  <c r="AK247" i="9"/>
  <c r="AL247" i="9" s="1"/>
  <c r="AG248" i="9" s="1"/>
  <c r="AJ247" i="9"/>
  <c r="AI247" i="9"/>
  <c r="AH248" i="10"/>
  <c r="AJ248" i="10"/>
  <c r="AK248" i="10"/>
  <c r="AL248" i="10" s="1"/>
  <c r="AG249" i="10" s="1"/>
  <c r="AI248" i="10"/>
  <c r="B137" i="10"/>
  <c r="B135" i="9"/>
  <c r="C135" i="9" s="1"/>
  <c r="B128" i="6"/>
  <c r="E128" i="6" s="1"/>
  <c r="AK237" i="6"/>
  <c r="AL237" i="6" s="1"/>
  <c r="AG238" i="6" s="1"/>
  <c r="AH237" i="6"/>
  <c r="AJ237" i="6"/>
  <c r="AI237" i="6"/>
  <c r="I124" i="13" l="1"/>
  <c r="G124" i="13"/>
  <c r="F124" i="13"/>
  <c r="H124" i="13" s="1"/>
  <c r="J124" i="13" s="1"/>
  <c r="B125" i="13" s="1"/>
  <c r="AK248" i="13"/>
  <c r="AL248" i="13" s="1"/>
  <c r="AG249" i="13" s="1"/>
  <c r="AI248" i="13"/>
  <c r="AJ248" i="13"/>
  <c r="AH248" i="13"/>
  <c r="AK248" i="9"/>
  <c r="AL248" i="9" s="1"/>
  <c r="AG249" i="9" s="1"/>
  <c r="AJ248" i="9"/>
  <c r="AI248" i="9"/>
  <c r="AH248" i="9"/>
  <c r="C137" i="10"/>
  <c r="D137" i="10" s="1"/>
  <c r="AK249" i="10"/>
  <c r="AL249" i="10" s="1"/>
  <c r="AG250" i="10" s="1"/>
  <c r="AI249" i="10"/>
  <c r="AH249" i="10"/>
  <c r="AJ249" i="10"/>
  <c r="I137" i="10"/>
  <c r="F137" i="10"/>
  <c r="H137" i="10"/>
  <c r="J137" i="10"/>
  <c r="E137" i="10"/>
  <c r="G137" i="10"/>
  <c r="H135" i="9"/>
  <c r="F135" i="9"/>
  <c r="E135" i="9"/>
  <c r="J135" i="9"/>
  <c r="I135" i="9"/>
  <c r="G135" i="9"/>
  <c r="D135" i="9"/>
  <c r="H128" i="6"/>
  <c r="F128" i="6"/>
  <c r="J128" i="6"/>
  <c r="D128" i="6"/>
  <c r="I128" i="6"/>
  <c r="G128" i="6"/>
  <c r="AJ238" i="6"/>
  <c r="AK238" i="6"/>
  <c r="AL238" i="6" s="1"/>
  <c r="AG239" i="6" s="1"/>
  <c r="AI238" i="6"/>
  <c r="AH238" i="6"/>
  <c r="C125" i="13" l="1"/>
  <c r="D125" i="13" s="1"/>
  <c r="E125" i="13"/>
  <c r="AH249" i="13"/>
  <c r="AJ249" i="13"/>
  <c r="AK249" i="13"/>
  <c r="AL249" i="13" s="1"/>
  <c r="AG250" i="13" s="1"/>
  <c r="AI249" i="13"/>
  <c r="AH249" i="9"/>
  <c r="AJ249" i="9"/>
  <c r="AI249" i="9"/>
  <c r="AK249" i="9"/>
  <c r="AL249" i="9" s="1"/>
  <c r="AG250" i="9" s="1"/>
  <c r="AJ250" i="10"/>
  <c r="AI250" i="10"/>
  <c r="AK250" i="10"/>
  <c r="AL250" i="10" s="1"/>
  <c r="AG251" i="10" s="1"/>
  <c r="AH250" i="10"/>
  <c r="B138" i="10"/>
  <c r="B136" i="9"/>
  <c r="C136" i="9" s="1"/>
  <c r="B129" i="6"/>
  <c r="H129" i="6" s="1"/>
  <c r="AK239" i="6"/>
  <c r="AL239" i="6" s="1"/>
  <c r="AG240" i="6" s="1"/>
  <c r="AI239" i="6"/>
  <c r="AH239" i="6"/>
  <c r="AJ239" i="6"/>
  <c r="G125" i="13" l="1"/>
  <c r="I125" i="13"/>
  <c r="F125" i="13"/>
  <c r="H125" i="13" s="1"/>
  <c r="J125" i="13" s="1"/>
  <c r="B126" i="13" s="1"/>
  <c r="AH250" i="13"/>
  <c r="AK250" i="13"/>
  <c r="AL250" i="13" s="1"/>
  <c r="AG251" i="13" s="1"/>
  <c r="AJ250" i="13"/>
  <c r="AI250" i="13"/>
  <c r="AH250" i="9"/>
  <c r="AK250" i="9"/>
  <c r="AL250" i="9" s="1"/>
  <c r="AG251" i="9" s="1"/>
  <c r="AJ250" i="9"/>
  <c r="AI250" i="9"/>
  <c r="C138" i="10"/>
  <c r="D138" i="10" s="1"/>
  <c r="AH251" i="10"/>
  <c r="AJ251" i="10"/>
  <c r="AK251" i="10"/>
  <c r="AL251" i="10" s="1"/>
  <c r="AG252" i="10" s="1"/>
  <c r="AI251" i="10"/>
  <c r="J138" i="10"/>
  <c r="I138" i="10"/>
  <c r="F138" i="10"/>
  <c r="H138" i="10"/>
  <c r="E138" i="10"/>
  <c r="G138" i="10"/>
  <c r="F136" i="9"/>
  <c r="E136" i="9"/>
  <c r="G136" i="9"/>
  <c r="H136" i="9"/>
  <c r="J136" i="9"/>
  <c r="I136" i="9"/>
  <c r="D136" i="9"/>
  <c r="F129" i="6"/>
  <c r="J129" i="6"/>
  <c r="E129" i="6"/>
  <c r="D129" i="6"/>
  <c r="I129" i="6"/>
  <c r="G129" i="6"/>
  <c r="AJ240" i="6"/>
  <c r="AK240" i="6"/>
  <c r="AL240" i="6" s="1"/>
  <c r="AG241" i="6" s="1"/>
  <c r="AI240" i="6"/>
  <c r="AH240" i="6"/>
  <c r="E126" i="13" l="1"/>
  <c r="C126" i="13"/>
  <c r="D126" i="13" s="1"/>
  <c r="AI251" i="13"/>
  <c r="AH251" i="13"/>
  <c r="AK251" i="13"/>
  <c r="AL251" i="13" s="1"/>
  <c r="AG252" i="13" s="1"/>
  <c r="AJ251" i="13"/>
  <c r="AK251" i="9"/>
  <c r="AL251" i="9" s="1"/>
  <c r="AG252" i="9" s="1"/>
  <c r="AI251" i="9"/>
  <c r="AJ251" i="9"/>
  <c r="AH251" i="9"/>
  <c r="AH252" i="10"/>
  <c r="AK252" i="10"/>
  <c r="AL252" i="10" s="1"/>
  <c r="AG253" i="10" s="1"/>
  <c r="AI252" i="10"/>
  <c r="AJ252" i="10"/>
  <c r="B139" i="10"/>
  <c r="C139" i="10" s="1"/>
  <c r="B137" i="9"/>
  <c r="C137" i="9" s="1"/>
  <c r="B130" i="6"/>
  <c r="AI241" i="6"/>
  <c r="AH241" i="6"/>
  <c r="AK241" i="6"/>
  <c r="AL241" i="6" s="1"/>
  <c r="AG242" i="6" s="1"/>
  <c r="AJ241" i="6"/>
  <c r="G126" i="13" l="1"/>
  <c r="I126" i="13"/>
  <c r="F126" i="13"/>
  <c r="H126" i="13" s="1"/>
  <c r="J126" i="13" s="1"/>
  <c r="B127" i="13" s="1"/>
  <c r="AJ252" i="13"/>
  <c r="AH252" i="13"/>
  <c r="AK252" i="13"/>
  <c r="AL252" i="13" s="1"/>
  <c r="AG253" i="13" s="1"/>
  <c r="AI252" i="13"/>
  <c r="AK252" i="9"/>
  <c r="AL252" i="9" s="1"/>
  <c r="AG253" i="9" s="1"/>
  <c r="AJ252" i="9"/>
  <c r="AI252" i="9"/>
  <c r="AH252" i="9"/>
  <c r="AI253" i="10"/>
  <c r="AJ253" i="10"/>
  <c r="AH253" i="10"/>
  <c r="AK253" i="10"/>
  <c r="AL253" i="10" s="1"/>
  <c r="AG254" i="10" s="1"/>
  <c r="D137" i="9"/>
  <c r="J139" i="10"/>
  <c r="I139" i="10"/>
  <c r="H139" i="10"/>
  <c r="F139" i="10"/>
  <c r="E139" i="10"/>
  <c r="G139" i="10"/>
  <c r="D139" i="10"/>
  <c r="I137" i="9"/>
  <c r="H137" i="9"/>
  <c r="G137" i="9"/>
  <c r="F137" i="9"/>
  <c r="J137" i="9"/>
  <c r="E137" i="9"/>
  <c r="F130" i="6"/>
  <c r="E130" i="6"/>
  <c r="H130" i="6"/>
  <c r="J130" i="6"/>
  <c r="D130" i="6"/>
  <c r="I130" i="6"/>
  <c r="G130" i="6"/>
  <c r="AH242" i="6"/>
  <c r="AK242" i="6"/>
  <c r="AL242" i="6" s="1"/>
  <c r="AG243" i="6" s="1"/>
  <c r="AI242" i="6"/>
  <c r="AJ242" i="6"/>
  <c r="E127" i="13" l="1"/>
  <c r="C127" i="13"/>
  <c r="D127" i="13" s="1"/>
  <c r="G127" i="13"/>
  <c r="AH253" i="13"/>
  <c r="AK253" i="13"/>
  <c r="AL253" i="13" s="1"/>
  <c r="AG254" i="13" s="1"/>
  <c r="AJ253" i="13"/>
  <c r="AI253" i="13"/>
  <c r="AH253" i="9"/>
  <c r="AJ253" i="9"/>
  <c r="AK253" i="9"/>
  <c r="AL253" i="9" s="1"/>
  <c r="AG254" i="9" s="1"/>
  <c r="AI253" i="9"/>
  <c r="AJ254" i="10"/>
  <c r="AI254" i="10"/>
  <c r="AK254" i="10"/>
  <c r="AL254" i="10" s="1"/>
  <c r="AG255" i="10" s="1"/>
  <c r="AH254" i="10"/>
  <c r="B140" i="10"/>
  <c r="C140" i="10" s="1"/>
  <c r="B138" i="9"/>
  <c r="C138" i="9" s="1"/>
  <c r="B131" i="6"/>
  <c r="H131" i="6" s="1"/>
  <c r="AK243" i="6"/>
  <c r="AL243" i="6" s="1"/>
  <c r="AG244" i="6" s="1"/>
  <c r="AH243" i="6"/>
  <c r="AJ243" i="6"/>
  <c r="AI243" i="6"/>
  <c r="I127" i="13" l="1"/>
  <c r="F127" i="13"/>
  <c r="H127" i="13" s="1"/>
  <c r="J127" i="13" s="1"/>
  <c r="B128" i="13" s="1"/>
  <c r="AI254" i="13"/>
  <c r="AK254" i="13"/>
  <c r="AL254" i="13" s="1"/>
  <c r="AG255" i="13" s="1"/>
  <c r="AJ254" i="13"/>
  <c r="AH254" i="13"/>
  <c r="AK254" i="9"/>
  <c r="AL254" i="9" s="1"/>
  <c r="AG255" i="9" s="1"/>
  <c r="AI254" i="9"/>
  <c r="AJ254" i="9"/>
  <c r="AH254" i="9"/>
  <c r="AI255" i="10"/>
  <c r="AJ255" i="10"/>
  <c r="AK255" i="10"/>
  <c r="AL255" i="10" s="1"/>
  <c r="AG256" i="10" s="1"/>
  <c r="AH255" i="10"/>
  <c r="D138" i="9"/>
  <c r="H140" i="10"/>
  <c r="F140" i="10"/>
  <c r="E140" i="10"/>
  <c r="J140" i="10"/>
  <c r="I140" i="10"/>
  <c r="G140" i="10"/>
  <c r="D140" i="10"/>
  <c r="J138" i="9"/>
  <c r="I138" i="9"/>
  <c r="H138" i="9"/>
  <c r="F138" i="9"/>
  <c r="G138" i="9"/>
  <c r="E138" i="9"/>
  <c r="F131" i="6"/>
  <c r="E131" i="6"/>
  <c r="J131" i="6"/>
  <c r="D131" i="6"/>
  <c r="I131" i="6"/>
  <c r="G131" i="6"/>
  <c r="AI244" i="6"/>
  <c r="AH244" i="6"/>
  <c r="AJ244" i="6"/>
  <c r="AK244" i="6"/>
  <c r="AL244" i="6" s="1"/>
  <c r="AG245" i="6" s="1"/>
  <c r="C128" i="13" l="1"/>
  <c r="D128" i="13" s="1"/>
  <c r="G128" i="13"/>
  <c r="E128" i="13"/>
  <c r="AI255" i="13"/>
  <c r="AK255" i="13"/>
  <c r="AL255" i="13" s="1"/>
  <c r="AG256" i="13" s="1"/>
  <c r="AJ255" i="13"/>
  <c r="AH255" i="13"/>
  <c r="AJ255" i="9"/>
  <c r="AH255" i="9"/>
  <c r="AK255" i="9"/>
  <c r="AL255" i="9" s="1"/>
  <c r="AG256" i="9" s="1"/>
  <c r="AI255" i="9"/>
  <c r="AJ256" i="10"/>
  <c r="AK256" i="10"/>
  <c r="AL256" i="10" s="1"/>
  <c r="AG257" i="10" s="1"/>
  <c r="AI256" i="10"/>
  <c r="AH256" i="10"/>
  <c r="B141" i="10"/>
  <c r="C141" i="10" s="1"/>
  <c r="B139" i="9"/>
  <c r="C139" i="9" s="1"/>
  <c r="B132" i="6"/>
  <c r="H132" i="6" s="1"/>
  <c r="AI245" i="6"/>
  <c r="AH245" i="6"/>
  <c r="AJ245" i="6"/>
  <c r="AK245" i="6"/>
  <c r="AL245" i="6" s="1"/>
  <c r="AG246" i="6" s="1"/>
  <c r="I128" i="13" l="1"/>
  <c r="F128" i="13"/>
  <c r="H128" i="13" s="1"/>
  <c r="J128" i="13" s="1"/>
  <c r="B129" i="13" s="1"/>
  <c r="AI256" i="13"/>
  <c r="AJ256" i="13"/>
  <c r="AK256" i="13"/>
  <c r="AL256" i="13" s="1"/>
  <c r="AG257" i="13" s="1"/>
  <c r="AH256" i="13"/>
  <c r="AK256" i="9"/>
  <c r="AL256" i="9" s="1"/>
  <c r="AG257" i="9" s="1"/>
  <c r="AJ256" i="9"/>
  <c r="AI256" i="9"/>
  <c r="AH256" i="9"/>
  <c r="AI257" i="10"/>
  <c r="AJ257" i="10"/>
  <c r="AK257" i="10"/>
  <c r="AL257" i="10" s="1"/>
  <c r="AG258" i="10" s="1"/>
  <c r="AH257" i="10"/>
  <c r="F141" i="10"/>
  <c r="J141" i="10"/>
  <c r="E141" i="10"/>
  <c r="I141" i="10"/>
  <c r="H141" i="10"/>
  <c r="G141" i="10"/>
  <c r="D141" i="10"/>
  <c r="J139" i="9"/>
  <c r="I139" i="9"/>
  <c r="H139" i="9"/>
  <c r="G139" i="9"/>
  <c r="F139" i="9"/>
  <c r="E139" i="9"/>
  <c r="D139" i="9"/>
  <c r="E132" i="6"/>
  <c r="F132" i="6"/>
  <c r="J132" i="6"/>
  <c r="D132" i="6"/>
  <c r="I132" i="6"/>
  <c r="G132" i="6"/>
  <c r="AH246" i="6"/>
  <c r="AJ246" i="6"/>
  <c r="AI246" i="6"/>
  <c r="AK246" i="6"/>
  <c r="AL246" i="6" s="1"/>
  <c r="AG247" i="6" s="1"/>
  <c r="E129" i="13" l="1"/>
  <c r="C129" i="13"/>
  <c r="D129" i="13" s="1"/>
  <c r="AI257" i="13"/>
  <c r="AK257" i="13"/>
  <c r="AL257" i="13" s="1"/>
  <c r="AG258" i="13" s="1"/>
  <c r="AH257" i="13"/>
  <c r="AJ257" i="13"/>
  <c r="AK257" i="9"/>
  <c r="AL257" i="9" s="1"/>
  <c r="AG258" i="9" s="1"/>
  <c r="AI257" i="9"/>
  <c r="AJ257" i="9"/>
  <c r="AH257" i="9"/>
  <c r="AH258" i="10"/>
  <c r="AI258" i="10"/>
  <c r="AK258" i="10"/>
  <c r="AL258" i="10" s="1"/>
  <c r="AG259" i="10" s="1"/>
  <c r="AJ258" i="10"/>
  <c r="B142" i="10"/>
  <c r="C142" i="10" s="1"/>
  <c r="B140" i="9"/>
  <c r="C140" i="9" s="1"/>
  <c r="B133" i="6"/>
  <c r="H133" i="6" s="1"/>
  <c r="AH247" i="6"/>
  <c r="AJ247" i="6"/>
  <c r="AI247" i="6"/>
  <c r="AK247" i="6"/>
  <c r="AL247" i="6" s="1"/>
  <c r="AG248" i="6" s="1"/>
  <c r="I129" i="13" l="1"/>
  <c r="G129" i="13"/>
  <c r="F129" i="13"/>
  <c r="H129" i="13" s="1"/>
  <c r="J129" i="13" s="1"/>
  <c r="B130" i="13" s="1"/>
  <c r="AK258" i="13"/>
  <c r="AL258" i="13" s="1"/>
  <c r="AG259" i="13" s="1"/>
  <c r="AI258" i="13"/>
  <c r="AH258" i="13"/>
  <c r="AJ258" i="13"/>
  <c r="AK258" i="9"/>
  <c r="AL258" i="9" s="1"/>
  <c r="AG259" i="9" s="1"/>
  <c r="AI258" i="9"/>
  <c r="AH258" i="9"/>
  <c r="AJ258" i="9"/>
  <c r="AH259" i="10"/>
  <c r="AI259" i="10"/>
  <c r="AK259" i="10"/>
  <c r="AL259" i="10" s="1"/>
  <c r="AG260" i="10" s="1"/>
  <c r="AJ259" i="10"/>
  <c r="D140" i="9"/>
  <c r="J142" i="10"/>
  <c r="H142" i="10"/>
  <c r="I142" i="10"/>
  <c r="E142" i="10"/>
  <c r="F142" i="10"/>
  <c r="G142" i="10"/>
  <c r="D142" i="10"/>
  <c r="J140" i="9"/>
  <c r="I140" i="9"/>
  <c r="H140" i="9"/>
  <c r="E140" i="9"/>
  <c r="F140" i="9"/>
  <c r="G140" i="9"/>
  <c r="E133" i="6"/>
  <c r="F133" i="6"/>
  <c r="J133" i="6"/>
  <c r="D133" i="6"/>
  <c r="I133" i="6"/>
  <c r="G133" i="6"/>
  <c r="AK248" i="6"/>
  <c r="AL248" i="6" s="1"/>
  <c r="AG249" i="6" s="1"/>
  <c r="AH248" i="6"/>
  <c r="AJ248" i="6"/>
  <c r="AI248" i="6"/>
  <c r="E130" i="13" l="1"/>
  <c r="C130" i="13"/>
  <c r="D130" i="13" s="1"/>
  <c r="G130" i="13"/>
  <c r="AK259" i="13"/>
  <c r="AL259" i="13" s="1"/>
  <c r="AG260" i="13" s="1"/>
  <c r="AH259" i="13"/>
  <c r="AJ259" i="13"/>
  <c r="AI259" i="13"/>
  <c r="AH259" i="9"/>
  <c r="AI259" i="9"/>
  <c r="AJ259" i="9"/>
  <c r="AK259" i="9"/>
  <c r="AL259" i="9" s="1"/>
  <c r="AG260" i="9" s="1"/>
  <c r="AI260" i="10"/>
  <c r="AJ260" i="10"/>
  <c r="AH260" i="10"/>
  <c r="AK260" i="10"/>
  <c r="AL260" i="10" s="1"/>
  <c r="AG261" i="10" s="1"/>
  <c r="B143" i="10"/>
  <c r="C143" i="10" s="1"/>
  <c r="B141" i="9"/>
  <c r="C141" i="9" s="1"/>
  <c r="B134" i="6"/>
  <c r="H134" i="6" s="1"/>
  <c r="AK249" i="6"/>
  <c r="AL249" i="6" s="1"/>
  <c r="AG250" i="6" s="1"/>
  <c r="AI249" i="6"/>
  <c r="AH249" i="6"/>
  <c r="AJ249" i="6"/>
  <c r="I130" i="13" l="1"/>
  <c r="F130" i="13"/>
  <c r="H130" i="13" s="1"/>
  <c r="J130" i="13" s="1"/>
  <c r="B131" i="13" s="1"/>
  <c r="AJ260" i="13"/>
  <c r="AK260" i="13"/>
  <c r="AL260" i="13" s="1"/>
  <c r="AG261" i="13" s="1"/>
  <c r="AH260" i="13"/>
  <c r="AI260" i="13"/>
  <c r="AI260" i="9"/>
  <c r="AJ260" i="9"/>
  <c r="AK260" i="9"/>
  <c r="AL260" i="9" s="1"/>
  <c r="AG261" i="9" s="1"/>
  <c r="AH260" i="9"/>
  <c r="AJ261" i="10"/>
  <c r="AI261" i="10"/>
  <c r="AK261" i="10"/>
  <c r="AL261" i="10" s="1"/>
  <c r="AG262" i="10" s="1"/>
  <c r="AH261" i="10"/>
  <c r="I143" i="10"/>
  <c r="E143" i="10"/>
  <c r="J143" i="10"/>
  <c r="H143" i="10"/>
  <c r="F143" i="10"/>
  <c r="G143" i="10"/>
  <c r="D143" i="10"/>
  <c r="H141" i="9"/>
  <c r="F141" i="9"/>
  <c r="E141" i="9"/>
  <c r="I141" i="9"/>
  <c r="J141" i="9"/>
  <c r="G141" i="9"/>
  <c r="D141" i="9"/>
  <c r="E134" i="6"/>
  <c r="F134" i="6"/>
  <c r="J134" i="6"/>
  <c r="D134" i="6"/>
  <c r="I134" i="6"/>
  <c r="G134" i="6"/>
  <c r="AK250" i="6"/>
  <c r="AL250" i="6" s="1"/>
  <c r="AG251" i="6" s="1"/>
  <c r="AH250" i="6"/>
  <c r="AI250" i="6"/>
  <c r="AJ250" i="6"/>
  <c r="E131" i="13" l="1"/>
  <c r="C131" i="13"/>
  <c r="D131" i="13" s="1"/>
  <c r="G131" i="13"/>
  <c r="AI261" i="13"/>
  <c r="AK261" i="13"/>
  <c r="AL261" i="13" s="1"/>
  <c r="AG262" i="13" s="1"/>
  <c r="AH261" i="13"/>
  <c r="AJ261" i="13"/>
  <c r="AK261" i="9"/>
  <c r="AL261" i="9" s="1"/>
  <c r="AG262" i="9" s="1"/>
  <c r="AJ261" i="9"/>
  <c r="AI261" i="9"/>
  <c r="AH261" i="9"/>
  <c r="AJ262" i="10"/>
  <c r="AK262" i="10"/>
  <c r="AL262" i="10" s="1"/>
  <c r="AG263" i="10" s="1"/>
  <c r="AI262" i="10"/>
  <c r="AH262" i="10"/>
  <c r="B144" i="10"/>
  <c r="B142" i="9"/>
  <c r="C142" i="9" s="1"/>
  <c r="B135" i="6"/>
  <c r="H135" i="6" s="1"/>
  <c r="AK251" i="6"/>
  <c r="AL251" i="6" s="1"/>
  <c r="AG252" i="6" s="1"/>
  <c r="AH251" i="6"/>
  <c r="AI251" i="6"/>
  <c r="AJ251" i="6"/>
  <c r="I131" i="13" l="1"/>
  <c r="F131" i="13"/>
  <c r="H131" i="13" s="1"/>
  <c r="J131" i="13" s="1"/>
  <c r="B132" i="13" s="1"/>
  <c r="AI262" i="13"/>
  <c r="AK262" i="13"/>
  <c r="AL262" i="13" s="1"/>
  <c r="AG263" i="13" s="1"/>
  <c r="AJ262" i="13"/>
  <c r="AH262" i="13"/>
  <c r="AI262" i="9"/>
  <c r="AJ262" i="9"/>
  <c r="AH262" i="9"/>
  <c r="AK262" i="9"/>
  <c r="AL262" i="9" s="1"/>
  <c r="AG263" i="9" s="1"/>
  <c r="C144" i="10"/>
  <c r="D144" i="10" s="1"/>
  <c r="AK263" i="10"/>
  <c r="AL263" i="10" s="1"/>
  <c r="AG264" i="10" s="1"/>
  <c r="AH263" i="10"/>
  <c r="AJ263" i="10"/>
  <c r="AI263" i="10"/>
  <c r="D142" i="9"/>
  <c r="E144" i="10"/>
  <c r="J144" i="10"/>
  <c r="H144" i="10"/>
  <c r="F144" i="10"/>
  <c r="I144" i="10"/>
  <c r="G144" i="10"/>
  <c r="F142" i="9"/>
  <c r="E142" i="9"/>
  <c r="J142" i="9"/>
  <c r="I142" i="9"/>
  <c r="H142" i="9"/>
  <c r="G142" i="9"/>
  <c r="E135" i="6"/>
  <c r="F135" i="6"/>
  <c r="J135" i="6"/>
  <c r="D135" i="6"/>
  <c r="I135" i="6"/>
  <c r="G135" i="6"/>
  <c r="AJ252" i="6"/>
  <c r="AK252" i="6"/>
  <c r="AL252" i="6" s="1"/>
  <c r="AG253" i="6" s="1"/>
  <c r="AI252" i="6"/>
  <c r="AH252" i="6"/>
  <c r="C132" i="13" l="1"/>
  <c r="D132" i="13" s="1"/>
  <c r="G132" i="13"/>
  <c r="I132" i="13"/>
  <c r="E132" i="13"/>
  <c r="AI263" i="13"/>
  <c r="AH263" i="13"/>
  <c r="AJ263" i="13"/>
  <c r="AK263" i="13"/>
  <c r="AL263" i="13" s="1"/>
  <c r="AG264" i="13" s="1"/>
  <c r="AI263" i="9"/>
  <c r="AH263" i="9"/>
  <c r="AJ263" i="9"/>
  <c r="AK263" i="9"/>
  <c r="AL263" i="9" s="1"/>
  <c r="AG264" i="9" s="1"/>
  <c r="AK264" i="10"/>
  <c r="AL264" i="10" s="1"/>
  <c r="AG265" i="10" s="1"/>
  <c r="AJ264" i="10"/>
  <c r="AH264" i="10"/>
  <c r="AI264" i="10"/>
  <c r="B145" i="10"/>
  <c r="C145" i="10" s="1"/>
  <c r="B143" i="9"/>
  <c r="C143" i="9" s="1"/>
  <c r="B136" i="6"/>
  <c r="H136" i="6" s="1"/>
  <c r="AK253" i="6"/>
  <c r="AL253" i="6" s="1"/>
  <c r="AG254" i="6" s="1"/>
  <c r="AH253" i="6"/>
  <c r="AI253" i="6"/>
  <c r="AJ253" i="6"/>
  <c r="F132" i="13" l="1"/>
  <c r="H132" i="13" s="1"/>
  <c r="J132" i="13" s="1"/>
  <c r="B133" i="13" s="1"/>
  <c r="AI264" i="13"/>
  <c r="AH264" i="13"/>
  <c r="AJ264" i="13"/>
  <c r="AK264" i="13"/>
  <c r="AL264" i="13" s="1"/>
  <c r="AG265" i="13" s="1"/>
  <c r="AH264" i="9"/>
  <c r="AK264" i="9"/>
  <c r="AL264" i="9" s="1"/>
  <c r="AG265" i="9" s="1"/>
  <c r="AJ264" i="9"/>
  <c r="AI264" i="9"/>
  <c r="AJ265" i="10"/>
  <c r="AI265" i="10"/>
  <c r="AH265" i="10"/>
  <c r="AK265" i="10"/>
  <c r="AL265" i="10" s="1"/>
  <c r="AG266" i="10" s="1"/>
  <c r="D143" i="9"/>
  <c r="J145" i="10"/>
  <c r="I145" i="10"/>
  <c r="H145" i="10"/>
  <c r="E145" i="10"/>
  <c r="F145" i="10"/>
  <c r="G145" i="10"/>
  <c r="D145" i="10"/>
  <c r="J143" i="9"/>
  <c r="H143" i="9"/>
  <c r="G143" i="9"/>
  <c r="E143" i="9"/>
  <c r="F143" i="9"/>
  <c r="I143" i="9"/>
  <c r="E136" i="6"/>
  <c r="F136" i="6"/>
  <c r="J136" i="6"/>
  <c r="D136" i="6"/>
  <c r="I136" i="6"/>
  <c r="G136" i="6"/>
  <c r="AK254" i="6"/>
  <c r="AL254" i="6" s="1"/>
  <c r="AG255" i="6" s="1"/>
  <c r="AI254" i="6"/>
  <c r="AH254" i="6"/>
  <c r="AJ254" i="6"/>
  <c r="E133" i="13" l="1"/>
  <c r="C133" i="13"/>
  <c r="D133" i="13" s="1"/>
  <c r="AJ265" i="13"/>
  <c r="AH265" i="13"/>
  <c r="AI265" i="13"/>
  <c r="AK265" i="13"/>
  <c r="AL265" i="13" s="1"/>
  <c r="AG266" i="13" s="1"/>
  <c r="AI265" i="9"/>
  <c r="AK265" i="9"/>
  <c r="AL265" i="9" s="1"/>
  <c r="AG266" i="9" s="1"/>
  <c r="AJ265" i="9"/>
  <c r="AH265" i="9"/>
  <c r="AI266" i="10"/>
  <c r="AK266" i="10"/>
  <c r="AL266" i="10" s="1"/>
  <c r="AG267" i="10" s="1"/>
  <c r="AJ266" i="10"/>
  <c r="AH266" i="10"/>
  <c r="B146" i="10"/>
  <c r="B144" i="9"/>
  <c r="C144" i="9" s="1"/>
  <c r="B137" i="6"/>
  <c r="H137" i="6" s="1"/>
  <c r="AK255" i="6"/>
  <c r="AL255" i="6" s="1"/>
  <c r="AG256" i="6" s="1"/>
  <c r="AI255" i="6"/>
  <c r="AH255" i="6"/>
  <c r="AJ255" i="6"/>
  <c r="I133" i="13" l="1"/>
  <c r="G133" i="13"/>
  <c r="F133" i="13"/>
  <c r="H133" i="13" s="1"/>
  <c r="J133" i="13" s="1"/>
  <c r="B134" i="13" s="1"/>
  <c r="AI266" i="13"/>
  <c r="AJ266" i="13"/>
  <c r="AK266" i="13"/>
  <c r="AL266" i="13" s="1"/>
  <c r="AG267" i="13" s="1"/>
  <c r="AH266" i="13"/>
  <c r="AI266" i="9"/>
  <c r="AK266" i="9"/>
  <c r="AL266" i="9" s="1"/>
  <c r="AG267" i="9" s="1"/>
  <c r="AJ266" i="9"/>
  <c r="AH266" i="9"/>
  <c r="C146" i="10"/>
  <c r="D146" i="10" s="1"/>
  <c r="AI267" i="10"/>
  <c r="AH267" i="10"/>
  <c r="AJ267" i="10"/>
  <c r="AK267" i="10"/>
  <c r="AL267" i="10" s="1"/>
  <c r="AG268" i="10" s="1"/>
  <c r="D144" i="9"/>
  <c r="H146" i="10"/>
  <c r="F146" i="10"/>
  <c r="E146" i="10"/>
  <c r="I146" i="10"/>
  <c r="J146" i="10"/>
  <c r="G146" i="10"/>
  <c r="J144" i="9"/>
  <c r="H144" i="9"/>
  <c r="I144" i="9"/>
  <c r="G144" i="9"/>
  <c r="F144" i="9"/>
  <c r="E144" i="9"/>
  <c r="F137" i="6"/>
  <c r="E137" i="6"/>
  <c r="J137" i="6"/>
  <c r="D137" i="6"/>
  <c r="I137" i="6"/>
  <c r="G137" i="6"/>
  <c r="AJ256" i="6"/>
  <c r="AK256" i="6"/>
  <c r="AL256" i="6" s="1"/>
  <c r="AG257" i="6" s="1"/>
  <c r="AI256" i="6"/>
  <c r="AH256" i="6"/>
  <c r="E134" i="13" l="1"/>
  <c r="C134" i="13"/>
  <c r="D134" i="13" s="1"/>
  <c r="AJ267" i="13"/>
  <c r="AI267" i="13"/>
  <c r="AK267" i="13"/>
  <c r="AL267" i="13" s="1"/>
  <c r="AG268" i="13" s="1"/>
  <c r="AH267" i="13"/>
  <c r="AJ267" i="9"/>
  <c r="AH267" i="9"/>
  <c r="AI267" i="9"/>
  <c r="AK267" i="9"/>
  <c r="AL267" i="9" s="1"/>
  <c r="AG268" i="9" s="1"/>
  <c r="AK268" i="10"/>
  <c r="AL268" i="10" s="1"/>
  <c r="AG269" i="10" s="1"/>
  <c r="AI268" i="10"/>
  <c r="AH268" i="10"/>
  <c r="AJ268" i="10"/>
  <c r="B147" i="10"/>
  <c r="C147" i="10" s="1"/>
  <c r="B145" i="9"/>
  <c r="C145" i="9" s="1"/>
  <c r="B138" i="6"/>
  <c r="H138" i="6" s="1"/>
  <c r="AK257" i="6"/>
  <c r="AL257" i="6" s="1"/>
  <c r="AG258" i="6" s="1"/>
  <c r="AI257" i="6"/>
  <c r="AH257" i="6"/>
  <c r="AJ257" i="6"/>
  <c r="G134" i="13" l="1"/>
  <c r="I134" i="13"/>
  <c r="F134" i="13"/>
  <c r="H134" i="13" s="1"/>
  <c r="J134" i="13" s="1"/>
  <c r="B135" i="13" s="1"/>
  <c r="AK268" i="13"/>
  <c r="AL268" i="13" s="1"/>
  <c r="AG269" i="13" s="1"/>
  <c r="AH268" i="13"/>
  <c r="AJ268" i="13"/>
  <c r="AI268" i="13"/>
  <c r="AI268" i="9"/>
  <c r="AH268" i="9"/>
  <c r="AJ268" i="9"/>
  <c r="AK268" i="9"/>
  <c r="AL268" i="9" s="1"/>
  <c r="AG269" i="9" s="1"/>
  <c r="AH269" i="10"/>
  <c r="AJ269" i="10"/>
  <c r="AI269" i="10"/>
  <c r="AK269" i="10"/>
  <c r="AL269" i="10" s="1"/>
  <c r="AG270" i="10" s="1"/>
  <c r="F147" i="10"/>
  <c r="E147" i="10"/>
  <c r="J147" i="10"/>
  <c r="I147" i="10"/>
  <c r="H147" i="10"/>
  <c r="G147" i="10"/>
  <c r="D147" i="10"/>
  <c r="J145" i="9"/>
  <c r="I145" i="9"/>
  <c r="E145" i="9"/>
  <c r="H145" i="9"/>
  <c r="G145" i="9"/>
  <c r="F145" i="9"/>
  <c r="D145" i="9"/>
  <c r="E138" i="6"/>
  <c r="F138" i="6"/>
  <c r="J138" i="6"/>
  <c r="D138" i="6"/>
  <c r="I138" i="6"/>
  <c r="G138" i="6"/>
  <c r="AI258" i="6"/>
  <c r="AH258" i="6"/>
  <c r="AJ258" i="6"/>
  <c r="AK258" i="6"/>
  <c r="AL258" i="6" s="1"/>
  <c r="AG259" i="6" s="1"/>
  <c r="E135" i="13" l="1"/>
  <c r="C135" i="13"/>
  <c r="D135" i="13" s="1"/>
  <c r="G135" i="13"/>
  <c r="AK269" i="13"/>
  <c r="AL269" i="13" s="1"/>
  <c r="AG270" i="13" s="1"/>
  <c r="AI269" i="13"/>
  <c r="AH269" i="13"/>
  <c r="AJ269" i="13"/>
  <c r="AK269" i="9"/>
  <c r="AL269" i="9" s="1"/>
  <c r="AG270" i="9" s="1"/>
  <c r="AJ269" i="9"/>
  <c r="AH269" i="9"/>
  <c r="AI269" i="9"/>
  <c r="AI270" i="10"/>
  <c r="AK270" i="10"/>
  <c r="AL270" i="10" s="1"/>
  <c r="AG271" i="10" s="1"/>
  <c r="AH270" i="10"/>
  <c r="AJ270" i="10"/>
  <c r="B148" i="10"/>
  <c r="B146" i="9"/>
  <c r="C146" i="9" s="1"/>
  <c r="B139" i="6"/>
  <c r="H139" i="6" s="1"/>
  <c r="AH259" i="6"/>
  <c r="AI259" i="6"/>
  <c r="AK259" i="6"/>
  <c r="AL259" i="6" s="1"/>
  <c r="AG260" i="6" s="1"/>
  <c r="AJ259" i="6"/>
  <c r="I135" i="13" l="1"/>
  <c r="F135" i="13"/>
  <c r="H135" i="13" s="1"/>
  <c r="J135" i="13" s="1"/>
  <c r="B136" i="13" s="1"/>
  <c r="AH270" i="13"/>
  <c r="AI270" i="13"/>
  <c r="AJ270" i="13"/>
  <c r="AK270" i="13"/>
  <c r="AL270" i="13" s="1"/>
  <c r="AG271" i="13" s="1"/>
  <c r="AI270" i="9"/>
  <c r="AJ270" i="9"/>
  <c r="AH270" i="9"/>
  <c r="AK270" i="9"/>
  <c r="AL270" i="9" s="1"/>
  <c r="AG271" i="9" s="1"/>
  <c r="C148" i="10"/>
  <c r="D148" i="10" s="1"/>
  <c r="AI271" i="10"/>
  <c r="AJ271" i="10"/>
  <c r="AH271" i="10"/>
  <c r="AK271" i="10"/>
  <c r="AL271" i="10" s="1"/>
  <c r="AG272" i="10" s="1"/>
  <c r="J148" i="10"/>
  <c r="I148" i="10"/>
  <c r="H148" i="10"/>
  <c r="F148" i="10"/>
  <c r="E148" i="10"/>
  <c r="G148" i="10"/>
  <c r="J146" i="9"/>
  <c r="I146" i="9"/>
  <c r="H146" i="9"/>
  <c r="F146" i="9"/>
  <c r="E146" i="9"/>
  <c r="G146" i="9"/>
  <c r="D146" i="9"/>
  <c r="E139" i="6"/>
  <c r="F139" i="6"/>
  <c r="J139" i="6"/>
  <c r="D139" i="6"/>
  <c r="I139" i="6"/>
  <c r="G139" i="6"/>
  <c r="AI260" i="6"/>
  <c r="AJ260" i="6"/>
  <c r="AK260" i="6"/>
  <c r="AL260" i="6" s="1"/>
  <c r="AG261" i="6" s="1"/>
  <c r="AH260" i="6"/>
  <c r="C136" i="13" l="1"/>
  <c r="D136" i="13" s="1"/>
  <c r="I136" i="13"/>
  <c r="G136" i="13"/>
  <c r="E136" i="13"/>
  <c r="AK271" i="13"/>
  <c r="AL271" i="13" s="1"/>
  <c r="AG272" i="13" s="1"/>
  <c r="AI271" i="13"/>
  <c r="AH271" i="13"/>
  <c r="AJ271" i="13"/>
  <c r="AK271" i="9"/>
  <c r="AL271" i="9" s="1"/>
  <c r="AG272" i="9" s="1"/>
  <c r="AJ271" i="9"/>
  <c r="AH271" i="9"/>
  <c r="AI271" i="9"/>
  <c r="AK272" i="10"/>
  <c r="AL272" i="10" s="1"/>
  <c r="AG273" i="10" s="1"/>
  <c r="AJ272" i="10"/>
  <c r="AI272" i="10"/>
  <c r="AH272" i="10"/>
  <c r="B149" i="10"/>
  <c r="B147" i="9"/>
  <c r="C147" i="9" s="1"/>
  <c r="B140" i="6"/>
  <c r="H140" i="6" s="1"/>
  <c r="AI261" i="6"/>
  <c r="AJ261" i="6"/>
  <c r="AK261" i="6"/>
  <c r="AL261" i="6" s="1"/>
  <c r="AG262" i="6" s="1"/>
  <c r="AH261" i="6"/>
  <c r="F136" i="13" l="1"/>
  <c r="H136" i="13" s="1"/>
  <c r="J136" i="13" s="1"/>
  <c r="B137" i="13" s="1"/>
  <c r="AH272" i="13"/>
  <c r="AJ272" i="13"/>
  <c r="AI272" i="13"/>
  <c r="AK272" i="13"/>
  <c r="AL272" i="13" s="1"/>
  <c r="AG273" i="13" s="1"/>
  <c r="AI272" i="9"/>
  <c r="AJ272" i="9"/>
  <c r="AK272" i="9"/>
  <c r="AL272" i="9" s="1"/>
  <c r="AG273" i="9" s="1"/>
  <c r="AH272" i="9"/>
  <c r="C149" i="10"/>
  <c r="D149" i="10" s="1"/>
  <c r="AK273" i="10"/>
  <c r="AL273" i="10" s="1"/>
  <c r="AG274" i="10" s="1"/>
  <c r="AI273" i="10"/>
  <c r="AH273" i="10"/>
  <c r="AJ273" i="10"/>
  <c r="F149" i="10"/>
  <c r="I149" i="10"/>
  <c r="J149" i="10"/>
  <c r="H149" i="10"/>
  <c r="E149" i="10"/>
  <c r="G149" i="10"/>
  <c r="H147" i="9"/>
  <c r="F147" i="9"/>
  <c r="E147" i="9"/>
  <c r="J147" i="9"/>
  <c r="I147" i="9"/>
  <c r="G147" i="9"/>
  <c r="D147" i="9"/>
  <c r="F140" i="6"/>
  <c r="E140" i="6"/>
  <c r="J140" i="6"/>
  <c r="D140" i="6"/>
  <c r="I140" i="6"/>
  <c r="G140" i="6"/>
  <c r="AI262" i="6"/>
  <c r="AJ262" i="6"/>
  <c r="AK262" i="6"/>
  <c r="AL262" i="6" s="1"/>
  <c r="AG263" i="6" s="1"/>
  <c r="AH262" i="6"/>
  <c r="C137" i="13" l="1"/>
  <c r="D137" i="13" s="1"/>
  <c r="E137" i="13"/>
  <c r="AH273" i="13"/>
  <c r="AJ273" i="13"/>
  <c r="AI273" i="13"/>
  <c r="AK273" i="13"/>
  <c r="AL273" i="13" s="1"/>
  <c r="AG274" i="13" s="1"/>
  <c r="AK273" i="9"/>
  <c r="AL273" i="9" s="1"/>
  <c r="AG274" i="9" s="1"/>
  <c r="AJ273" i="9"/>
  <c r="AH273" i="9"/>
  <c r="AI273" i="9"/>
  <c r="AJ274" i="10"/>
  <c r="AI274" i="10"/>
  <c r="AK274" i="10"/>
  <c r="AL274" i="10" s="1"/>
  <c r="AG275" i="10" s="1"/>
  <c r="AH274" i="10"/>
  <c r="B150" i="10"/>
  <c r="C150" i="10" s="1"/>
  <c r="B148" i="9"/>
  <c r="C148" i="9" s="1"/>
  <c r="B141" i="6"/>
  <c r="H141" i="6" s="1"/>
  <c r="AI263" i="6"/>
  <c r="AJ263" i="6"/>
  <c r="AK263" i="6"/>
  <c r="AL263" i="6" s="1"/>
  <c r="AG264" i="6" s="1"/>
  <c r="AH263" i="6"/>
  <c r="I137" i="13" l="1"/>
  <c r="G137" i="13"/>
  <c r="F137" i="13"/>
  <c r="H137" i="13" s="1"/>
  <c r="J137" i="13" s="1"/>
  <c r="B138" i="13" s="1"/>
  <c r="AH274" i="13"/>
  <c r="AI274" i="13"/>
  <c r="AK274" i="13"/>
  <c r="AL274" i="13" s="1"/>
  <c r="AG275" i="13" s="1"/>
  <c r="AJ274" i="13"/>
  <c r="AJ274" i="9"/>
  <c r="AH274" i="9"/>
  <c r="AK274" i="9"/>
  <c r="AL274" i="9" s="1"/>
  <c r="AG275" i="9" s="1"/>
  <c r="AI274" i="9"/>
  <c r="AH275" i="10"/>
  <c r="AI275" i="10"/>
  <c r="AK275" i="10"/>
  <c r="AL275" i="10" s="1"/>
  <c r="AG276" i="10" s="1"/>
  <c r="AJ275" i="10"/>
  <c r="D148" i="9"/>
  <c r="J150" i="10"/>
  <c r="H150" i="10"/>
  <c r="I150" i="10"/>
  <c r="F150" i="10"/>
  <c r="E150" i="10"/>
  <c r="G150" i="10"/>
  <c r="D150" i="10"/>
  <c r="F148" i="9"/>
  <c r="E148" i="9"/>
  <c r="J148" i="9"/>
  <c r="I148" i="9"/>
  <c r="H148" i="9"/>
  <c r="G148" i="9"/>
  <c r="F141" i="6"/>
  <c r="E141" i="6"/>
  <c r="J141" i="6"/>
  <c r="D141" i="6"/>
  <c r="I141" i="6"/>
  <c r="G141" i="6"/>
  <c r="AI264" i="6"/>
  <c r="AH264" i="6"/>
  <c r="AK264" i="6"/>
  <c r="AL264" i="6" s="1"/>
  <c r="AG265" i="6" s="1"/>
  <c r="AJ264" i="6"/>
  <c r="E138" i="13" l="1"/>
  <c r="C138" i="13"/>
  <c r="D138" i="13" s="1"/>
  <c r="AI275" i="13"/>
  <c r="AJ275" i="13"/>
  <c r="AH275" i="13"/>
  <c r="AK275" i="13"/>
  <c r="AL275" i="13" s="1"/>
  <c r="AG276" i="13" s="1"/>
  <c r="AI275" i="9"/>
  <c r="AK275" i="9"/>
  <c r="AL275" i="9" s="1"/>
  <c r="AG276" i="9" s="1"/>
  <c r="AJ275" i="9"/>
  <c r="AH275" i="9"/>
  <c r="AK276" i="10"/>
  <c r="AL276" i="10" s="1"/>
  <c r="AG277" i="10" s="1"/>
  <c r="AI276" i="10"/>
  <c r="AJ276" i="10"/>
  <c r="AH276" i="10"/>
  <c r="B151" i="10"/>
  <c r="C151" i="10" s="1"/>
  <c r="B149" i="9"/>
  <c r="C149" i="9" s="1"/>
  <c r="B142" i="6"/>
  <c r="H142" i="6" s="1"/>
  <c r="AI265" i="6"/>
  <c r="AK265" i="6"/>
  <c r="AL265" i="6" s="1"/>
  <c r="AG266" i="6" s="1"/>
  <c r="AH265" i="6"/>
  <c r="AJ265" i="6"/>
  <c r="G138" i="13" l="1"/>
  <c r="I138" i="13"/>
  <c r="F138" i="13"/>
  <c r="H138" i="13" s="1"/>
  <c r="J138" i="13" s="1"/>
  <c r="B139" i="13" s="1"/>
  <c r="AJ276" i="13"/>
  <c r="AH276" i="13"/>
  <c r="AI276" i="13"/>
  <c r="AK276" i="13"/>
  <c r="AL276" i="13" s="1"/>
  <c r="AG277" i="13" s="1"/>
  <c r="AK276" i="9"/>
  <c r="AL276" i="9" s="1"/>
  <c r="AG277" i="9" s="1"/>
  <c r="AJ276" i="9"/>
  <c r="AH276" i="9"/>
  <c r="AI276" i="9"/>
  <c r="AJ277" i="10"/>
  <c r="AI277" i="10"/>
  <c r="AK277" i="10"/>
  <c r="AL277" i="10" s="1"/>
  <c r="AG278" i="10" s="1"/>
  <c r="AH277" i="10"/>
  <c r="J151" i="10"/>
  <c r="I151" i="10"/>
  <c r="H151" i="10"/>
  <c r="E151" i="10"/>
  <c r="F151" i="10"/>
  <c r="G151" i="10"/>
  <c r="D151" i="10"/>
  <c r="E149" i="9"/>
  <c r="F149" i="9"/>
  <c r="I149" i="9"/>
  <c r="J149" i="9"/>
  <c r="H149" i="9"/>
  <c r="G149" i="9"/>
  <c r="D149" i="9"/>
  <c r="E142" i="6"/>
  <c r="F142" i="6"/>
  <c r="J142" i="6"/>
  <c r="D142" i="6"/>
  <c r="I142" i="6"/>
  <c r="G142" i="6"/>
  <c r="AK266" i="6"/>
  <c r="AL266" i="6" s="1"/>
  <c r="AG267" i="6" s="1"/>
  <c r="AH266" i="6"/>
  <c r="AJ266" i="6"/>
  <c r="AI266" i="6"/>
  <c r="E139" i="13" l="1"/>
  <c r="C139" i="13"/>
  <c r="D139" i="13" s="1"/>
  <c r="AH277" i="13"/>
  <c r="AK277" i="13"/>
  <c r="AL277" i="13" s="1"/>
  <c r="AG278" i="13" s="1"/>
  <c r="AI277" i="13"/>
  <c r="AJ277" i="13"/>
  <c r="AH277" i="9"/>
  <c r="AK277" i="9"/>
  <c r="AL277" i="9" s="1"/>
  <c r="AG278" i="9" s="1"/>
  <c r="AJ277" i="9"/>
  <c r="AI277" i="9"/>
  <c r="AI278" i="10"/>
  <c r="AH278" i="10"/>
  <c r="AK278" i="10"/>
  <c r="AL278" i="10" s="1"/>
  <c r="AG279" i="10" s="1"/>
  <c r="AJ278" i="10"/>
  <c r="B152" i="10"/>
  <c r="B150" i="9"/>
  <c r="C150" i="9" s="1"/>
  <c r="B143" i="6"/>
  <c r="H143" i="6" s="1"/>
  <c r="AJ267" i="6"/>
  <c r="AI267" i="6"/>
  <c r="AK267" i="6"/>
  <c r="AL267" i="6" s="1"/>
  <c r="AG268" i="6" s="1"/>
  <c r="AH267" i="6"/>
  <c r="G139" i="13" l="1"/>
  <c r="I139" i="13"/>
  <c r="F139" i="13"/>
  <c r="H139" i="13" s="1"/>
  <c r="J139" i="13" s="1"/>
  <c r="B140" i="13" s="1"/>
  <c r="AI278" i="13"/>
  <c r="AJ278" i="13"/>
  <c r="AH278" i="13"/>
  <c r="AK278" i="13"/>
  <c r="AL278" i="13" s="1"/>
  <c r="AG279" i="13" s="1"/>
  <c r="AI278" i="9"/>
  <c r="AJ278" i="9"/>
  <c r="AK278" i="9"/>
  <c r="AL278" i="9" s="1"/>
  <c r="AG279" i="9" s="1"/>
  <c r="AH278" i="9"/>
  <c r="C152" i="10"/>
  <c r="D152" i="10" s="1"/>
  <c r="AH279" i="10"/>
  <c r="AI279" i="10"/>
  <c r="AK279" i="10"/>
  <c r="AL279" i="10" s="1"/>
  <c r="AG280" i="10" s="1"/>
  <c r="AJ279" i="10"/>
  <c r="H152" i="10"/>
  <c r="F152" i="10"/>
  <c r="E152" i="10"/>
  <c r="I152" i="10"/>
  <c r="J152" i="10"/>
  <c r="G152" i="10"/>
  <c r="G150" i="9"/>
  <c r="F150" i="9"/>
  <c r="E150" i="9"/>
  <c r="J150" i="9"/>
  <c r="I150" i="9"/>
  <c r="H150" i="9"/>
  <c r="D150" i="9"/>
  <c r="J143" i="6"/>
  <c r="F143" i="6"/>
  <c r="E143" i="6"/>
  <c r="D143" i="6"/>
  <c r="I143" i="6"/>
  <c r="G143" i="6"/>
  <c r="AK268" i="6"/>
  <c r="AL268" i="6" s="1"/>
  <c r="AG269" i="6" s="1"/>
  <c r="AH268" i="6"/>
  <c r="AI268" i="6"/>
  <c r="AJ268" i="6"/>
  <c r="C140" i="13" l="1"/>
  <c r="D140" i="13" s="1"/>
  <c r="G140" i="13"/>
  <c r="E140" i="13"/>
  <c r="I140" i="13"/>
  <c r="AI279" i="13"/>
  <c r="AK279" i="13"/>
  <c r="AL279" i="13" s="1"/>
  <c r="AG280" i="13" s="1"/>
  <c r="AJ279" i="13"/>
  <c r="AH279" i="13"/>
  <c r="AK279" i="9"/>
  <c r="AL279" i="9" s="1"/>
  <c r="AG280" i="9" s="1"/>
  <c r="AJ279" i="9"/>
  <c r="AI279" i="9"/>
  <c r="AH279" i="9"/>
  <c r="AK280" i="10"/>
  <c r="AL280" i="10" s="1"/>
  <c r="AG281" i="10" s="1"/>
  <c r="AJ280" i="10"/>
  <c r="AI280" i="10"/>
  <c r="AH280" i="10"/>
  <c r="B153" i="10"/>
  <c r="C153" i="10" s="1"/>
  <c r="B151" i="9"/>
  <c r="C151" i="9" s="1"/>
  <c r="B144" i="6"/>
  <c r="AH269" i="6"/>
  <c r="AI269" i="6"/>
  <c r="AK269" i="6"/>
  <c r="AL269" i="6" s="1"/>
  <c r="AG270" i="6" s="1"/>
  <c r="AJ269" i="6"/>
  <c r="F140" i="13" l="1"/>
  <c r="H140" i="13" s="1"/>
  <c r="J140" i="13" s="1"/>
  <c r="B141" i="13" s="1"/>
  <c r="AK280" i="13"/>
  <c r="AL280" i="13" s="1"/>
  <c r="AG281" i="13" s="1"/>
  <c r="AI280" i="13"/>
  <c r="AH280" i="13"/>
  <c r="AJ280" i="13"/>
  <c r="AI280" i="9"/>
  <c r="AJ280" i="9"/>
  <c r="AH280" i="9"/>
  <c r="AK280" i="9"/>
  <c r="AL280" i="9" s="1"/>
  <c r="AG281" i="9" s="1"/>
  <c r="AI281" i="10"/>
  <c r="AK281" i="10"/>
  <c r="AL281" i="10" s="1"/>
  <c r="AG282" i="10" s="1"/>
  <c r="AH281" i="10"/>
  <c r="AJ281" i="10"/>
  <c r="F153" i="10"/>
  <c r="E153" i="10"/>
  <c r="J153" i="10"/>
  <c r="I153" i="10"/>
  <c r="H153" i="10"/>
  <c r="G153" i="10"/>
  <c r="D153" i="10"/>
  <c r="J151" i="9"/>
  <c r="I151" i="9"/>
  <c r="H151" i="9"/>
  <c r="G151" i="9"/>
  <c r="F151" i="9"/>
  <c r="E151" i="9"/>
  <c r="D151" i="9"/>
  <c r="E144" i="6"/>
  <c r="F144" i="6"/>
  <c r="H144" i="6"/>
  <c r="J144" i="6"/>
  <c r="D144" i="6"/>
  <c r="I144" i="6"/>
  <c r="G144" i="6"/>
  <c r="AH270" i="6"/>
  <c r="AJ270" i="6"/>
  <c r="AI270" i="6"/>
  <c r="AK270" i="6"/>
  <c r="AL270" i="6" s="1"/>
  <c r="AG271" i="6" s="1"/>
  <c r="C141" i="13" l="1"/>
  <c r="D141" i="13" s="1"/>
  <c r="E141" i="13"/>
  <c r="AI281" i="13"/>
  <c r="AH281" i="13"/>
  <c r="AJ281" i="13"/>
  <c r="AK281" i="13"/>
  <c r="AL281" i="13" s="1"/>
  <c r="AG282" i="13" s="1"/>
  <c r="AK281" i="9"/>
  <c r="AL281" i="9" s="1"/>
  <c r="AG282" i="9" s="1"/>
  <c r="AJ281" i="9"/>
  <c r="AI281" i="9"/>
  <c r="AH281" i="9"/>
  <c r="AJ282" i="10"/>
  <c r="AI282" i="10"/>
  <c r="AK282" i="10"/>
  <c r="AL282" i="10" s="1"/>
  <c r="AG283" i="10" s="1"/>
  <c r="AH282" i="10"/>
  <c r="B154" i="10"/>
  <c r="C154" i="10" s="1"/>
  <c r="B152" i="9"/>
  <c r="C152" i="9" s="1"/>
  <c r="B145" i="6"/>
  <c r="H145" i="6" s="1"/>
  <c r="AK271" i="6"/>
  <c r="AL271" i="6" s="1"/>
  <c r="AG272" i="6" s="1"/>
  <c r="AJ271" i="6"/>
  <c r="AH271" i="6"/>
  <c r="AI271" i="6"/>
  <c r="I141" i="13" l="1"/>
  <c r="G141" i="13"/>
  <c r="F141" i="13"/>
  <c r="H141" i="13" s="1"/>
  <c r="J141" i="13" s="1"/>
  <c r="B142" i="13" s="1"/>
  <c r="AJ282" i="13"/>
  <c r="AI282" i="13"/>
  <c r="AK282" i="13"/>
  <c r="AL282" i="13" s="1"/>
  <c r="AG283" i="13" s="1"/>
  <c r="AH282" i="13"/>
  <c r="AI282" i="9"/>
  <c r="AJ282" i="9"/>
  <c r="AK282" i="9"/>
  <c r="AL282" i="9" s="1"/>
  <c r="AG283" i="9" s="1"/>
  <c r="AH282" i="9"/>
  <c r="AI283" i="10"/>
  <c r="AJ283" i="10"/>
  <c r="AK283" i="10"/>
  <c r="AL283" i="10" s="1"/>
  <c r="AG284" i="10" s="1"/>
  <c r="AH283" i="10"/>
  <c r="H154" i="10"/>
  <c r="J154" i="10"/>
  <c r="I154" i="10"/>
  <c r="F154" i="10"/>
  <c r="E154" i="10"/>
  <c r="G154" i="10"/>
  <c r="D154" i="10"/>
  <c r="J152" i="9"/>
  <c r="I152" i="9"/>
  <c r="H152" i="9"/>
  <c r="F152" i="9"/>
  <c r="E152" i="9"/>
  <c r="G152" i="9"/>
  <c r="D152" i="9"/>
  <c r="E145" i="6"/>
  <c r="F145" i="6"/>
  <c r="J145" i="6"/>
  <c r="I145" i="6"/>
  <c r="G145" i="6"/>
  <c r="D145" i="6"/>
  <c r="AK272" i="6"/>
  <c r="AL272" i="6" s="1"/>
  <c r="AG273" i="6" s="1"/>
  <c r="AI272" i="6"/>
  <c r="AH272" i="6"/>
  <c r="AJ272" i="6"/>
  <c r="E142" i="13" l="1"/>
  <c r="C142" i="13"/>
  <c r="D142" i="13" s="1"/>
  <c r="G142" i="13"/>
  <c r="AJ283" i="13"/>
  <c r="AI283" i="13"/>
  <c r="AK283" i="13"/>
  <c r="AL283" i="13" s="1"/>
  <c r="AG284" i="13" s="1"/>
  <c r="AH283" i="13"/>
  <c r="AI283" i="9"/>
  <c r="AK283" i="9"/>
  <c r="AL283" i="9" s="1"/>
  <c r="AG284" i="9" s="1"/>
  <c r="AJ283" i="9"/>
  <c r="AH283" i="9"/>
  <c r="AJ284" i="10"/>
  <c r="AK284" i="10"/>
  <c r="AL284" i="10" s="1"/>
  <c r="AG285" i="10" s="1"/>
  <c r="AI284" i="10"/>
  <c r="AH284" i="10"/>
  <c r="B155" i="10"/>
  <c r="C155" i="10" s="1"/>
  <c r="B153" i="9"/>
  <c r="C153" i="9" s="1"/>
  <c r="B146" i="6"/>
  <c r="H146" i="6" s="1"/>
  <c r="AK273" i="6"/>
  <c r="AL273" i="6" s="1"/>
  <c r="AG274" i="6" s="1"/>
  <c r="AH273" i="6"/>
  <c r="AI273" i="6"/>
  <c r="AJ273" i="6"/>
  <c r="I142" i="13" l="1"/>
  <c r="F142" i="13"/>
  <c r="H142" i="13" s="1"/>
  <c r="J142" i="13" s="1"/>
  <c r="B143" i="13" s="1"/>
  <c r="AK284" i="13"/>
  <c r="AL284" i="13" s="1"/>
  <c r="AG285" i="13" s="1"/>
  <c r="AH284" i="13"/>
  <c r="AI284" i="13"/>
  <c r="AJ284" i="13"/>
  <c r="AH284" i="9"/>
  <c r="AI284" i="9"/>
  <c r="AK284" i="9"/>
  <c r="AL284" i="9" s="1"/>
  <c r="AG285" i="9" s="1"/>
  <c r="AJ284" i="9"/>
  <c r="AH285" i="10"/>
  <c r="AJ285" i="10"/>
  <c r="AI285" i="10"/>
  <c r="AK285" i="10"/>
  <c r="AL285" i="10" s="1"/>
  <c r="AG286" i="10" s="1"/>
  <c r="D153" i="9"/>
  <c r="F155" i="10"/>
  <c r="J155" i="10"/>
  <c r="I155" i="10"/>
  <c r="E155" i="10"/>
  <c r="H155" i="10"/>
  <c r="G155" i="10"/>
  <c r="D155" i="10"/>
  <c r="H153" i="9"/>
  <c r="F153" i="9"/>
  <c r="E153" i="9"/>
  <c r="I153" i="9"/>
  <c r="J153" i="9"/>
  <c r="G153" i="9"/>
  <c r="E146" i="6"/>
  <c r="F146" i="6"/>
  <c r="J146" i="6"/>
  <c r="D146" i="6"/>
  <c r="I146" i="6"/>
  <c r="G146" i="6"/>
  <c r="AH274" i="6"/>
  <c r="AJ274" i="6"/>
  <c r="AK274" i="6"/>
  <c r="AL274" i="6" s="1"/>
  <c r="AG275" i="6" s="1"/>
  <c r="AI274" i="6"/>
  <c r="E143" i="13" l="1"/>
  <c r="C143" i="13"/>
  <c r="D143" i="13" s="1"/>
  <c r="AI285" i="13"/>
  <c r="AH285" i="13"/>
  <c r="AK285" i="13"/>
  <c r="AL285" i="13" s="1"/>
  <c r="AG286" i="13" s="1"/>
  <c r="AJ285" i="13"/>
  <c r="AJ285" i="9"/>
  <c r="AK285" i="9"/>
  <c r="AL285" i="9" s="1"/>
  <c r="AG286" i="9" s="1"/>
  <c r="AH285" i="9"/>
  <c r="AI285" i="9"/>
  <c r="AH286" i="10"/>
  <c r="AK286" i="10"/>
  <c r="AL286" i="10" s="1"/>
  <c r="AG287" i="10" s="1"/>
  <c r="AI286" i="10"/>
  <c r="AJ286" i="10"/>
  <c r="B156" i="10"/>
  <c r="B154" i="9"/>
  <c r="C154" i="9" s="1"/>
  <c r="B147" i="6"/>
  <c r="H147" i="6" s="1"/>
  <c r="AI275" i="6"/>
  <c r="AJ275" i="6"/>
  <c r="AH275" i="6"/>
  <c r="AK275" i="6"/>
  <c r="AL275" i="6" s="1"/>
  <c r="AG276" i="6" s="1"/>
  <c r="G143" i="13" l="1"/>
  <c r="I143" i="13"/>
  <c r="F143" i="13"/>
  <c r="H143" i="13" s="1"/>
  <c r="J143" i="13" s="1"/>
  <c r="B144" i="13" s="1"/>
  <c r="AI286" i="13"/>
  <c r="AK286" i="13"/>
  <c r="AL286" i="13" s="1"/>
  <c r="AG287" i="13" s="1"/>
  <c r="AH286" i="13"/>
  <c r="AJ286" i="13"/>
  <c r="AJ286" i="9"/>
  <c r="AI286" i="9"/>
  <c r="AK286" i="9"/>
  <c r="AL286" i="9" s="1"/>
  <c r="AG287" i="9" s="1"/>
  <c r="AH286" i="9"/>
  <c r="C156" i="10"/>
  <c r="D156" i="10" s="1"/>
  <c r="AK287" i="10"/>
  <c r="AL287" i="10" s="1"/>
  <c r="AG288" i="10" s="1"/>
  <c r="AI287" i="10"/>
  <c r="AH287" i="10"/>
  <c r="AJ287" i="10"/>
  <c r="E156" i="10"/>
  <c r="J156" i="10"/>
  <c r="I156" i="10"/>
  <c r="F156" i="10"/>
  <c r="H156" i="10"/>
  <c r="G156" i="10"/>
  <c r="F154" i="9"/>
  <c r="E154" i="9"/>
  <c r="G154" i="9"/>
  <c r="J154" i="9"/>
  <c r="I154" i="9"/>
  <c r="H154" i="9"/>
  <c r="D154" i="9"/>
  <c r="E147" i="6"/>
  <c r="F147" i="6"/>
  <c r="J147" i="6"/>
  <c r="D147" i="6"/>
  <c r="I147" i="6"/>
  <c r="G147" i="6"/>
  <c r="AI276" i="6"/>
  <c r="AH276" i="6"/>
  <c r="AK276" i="6"/>
  <c r="AL276" i="6" s="1"/>
  <c r="AG277" i="6" s="1"/>
  <c r="AJ276" i="6"/>
  <c r="C144" i="13" l="1"/>
  <c r="D144" i="13" s="1"/>
  <c r="I144" i="13"/>
  <c r="G144" i="13"/>
  <c r="E144" i="13"/>
  <c r="AI287" i="13"/>
  <c r="AK287" i="13"/>
  <c r="AL287" i="13" s="1"/>
  <c r="AG288" i="13" s="1"/>
  <c r="AH287" i="13"/>
  <c r="AJ287" i="13"/>
  <c r="AJ287" i="9"/>
  <c r="AH287" i="9"/>
  <c r="AI287" i="9"/>
  <c r="AK287" i="9"/>
  <c r="AL287" i="9" s="1"/>
  <c r="AG288" i="9" s="1"/>
  <c r="AK288" i="10"/>
  <c r="AL288" i="10" s="1"/>
  <c r="AG289" i="10" s="1"/>
  <c r="AH288" i="10"/>
  <c r="AJ288" i="10"/>
  <c r="AI288" i="10"/>
  <c r="B157" i="10"/>
  <c r="C157" i="10" s="1"/>
  <c r="B155" i="9"/>
  <c r="C155" i="9" s="1"/>
  <c r="B148" i="6"/>
  <c r="H148" i="6" s="1"/>
  <c r="AK277" i="6"/>
  <c r="AL277" i="6" s="1"/>
  <c r="AG278" i="6" s="1"/>
  <c r="AH277" i="6"/>
  <c r="AI277" i="6"/>
  <c r="AJ277" i="6"/>
  <c r="F144" i="13" l="1"/>
  <c r="H144" i="13" s="1"/>
  <c r="J144" i="13" s="1"/>
  <c r="B145" i="13" s="1"/>
  <c r="AI288" i="13"/>
  <c r="AJ288" i="13"/>
  <c r="AH288" i="13"/>
  <c r="AK288" i="13"/>
  <c r="AL288" i="13" s="1"/>
  <c r="AG289" i="13" s="1"/>
  <c r="AI288" i="9"/>
  <c r="AH288" i="9"/>
  <c r="AJ288" i="9"/>
  <c r="AK288" i="9"/>
  <c r="AL288" i="9" s="1"/>
  <c r="AG289" i="9" s="1"/>
  <c r="AK289" i="10"/>
  <c r="AL289" i="10" s="1"/>
  <c r="AG290" i="10" s="1"/>
  <c r="AH289" i="10"/>
  <c r="AJ289" i="10"/>
  <c r="AI289" i="10"/>
  <c r="J157" i="10"/>
  <c r="I157" i="10"/>
  <c r="H157" i="10"/>
  <c r="F157" i="10"/>
  <c r="E157" i="10"/>
  <c r="G157" i="10"/>
  <c r="D157" i="10"/>
  <c r="I155" i="9"/>
  <c r="H155" i="9"/>
  <c r="G155" i="9"/>
  <c r="F155" i="9"/>
  <c r="J155" i="9"/>
  <c r="E155" i="9"/>
  <c r="D155" i="9"/>
  <c r="E148" i="6"/>
  <c r="F148" i="6"/>
  <c r="J148" i="6"/>
  <c r="D148" i="6"/>
  <c r="I148" i="6"/>
  <c r="G148" i="6"/>
  <c r="AK278" i="6"/>
  <c r="AL278" i="6" s="1"/>
  <c r="AG279" i="6" s="1"/>
  <c r="AI278" i="6"/>
  <c r="AH278" i="6"/>
  <c r="AJ278" i="6"/>
  <c r="E145" i="13" l="1"/>
  <c r="C145" i="13"/>
  <c r="D145" i="13" s="1"/>
  <c r="AI289" i="13"/>
  <c r="AK289" i="13"/>
  <c r="AL289" i="13" s="1"/>
  <c r="AG290" i="13" s="1"/>
  <c r="AJ289" i="13"/>
  <c r="AH289" i="13"/>
  <c r="AH289" i="9"/>
  <c r="AJ289" i="9"/>
  <c r="AI289" i="9"/>
  <c r="AK289" i="9"/>
  <c r="AL289" i="9" s="1"/>
  <c r="AG290" i="9" s="1"/>
  <c r="AJ290" i="10"/>
  <c r="AI290" i="10"/>
  <c r="AK290" i="10"/>
  <c r="AL290" i="10" s="1"/>
  <c r="AG291" i="10" s="1"/>
  <c r="AH290" i="10"/>
  <c r="B158" i="10"/>
  <c r="B156" i="9"/>
  <c r="C156" i="9" s="1"/>
  <c r="B149" i="6"/>
  <c r="H149" i="6" s="1"/>
  <c r="AI279" i="6"/>
  <c r="AH279" i="6"/>
  <c r="AK279" i="6"/>
  <c r="AL279" i="6" s="1"/>
  <c r="AG280" i="6" s="1"/>
  <c r="AJ279" i="6"/>
  <c r="G145" i="13" l="1"/>
  <c r="I145" i="13"/>
  <c r="F145" i="13"/>
  <c r="H145" i="13" s="1"/>
  <c r="J145" i="13" s="1"/>
  <c r="B146" i="13" s="1"/>
  <c r="AI290" i="13"/>
  <c r="AK290" i="13"/>
  <c r="AL290" i="13" s="1"/>
  <c r="AG291" i="13" s="1"/>
  <c r="AJ290" i="13"/>
  <c r="AH290" i="13"/>
  <c r="AH290" i="9"/>
  <c r="AI290" i="9"/>
  <c r="AK290" i="9"/>
  <c r="AL290" i="9" s="1"/>
  <c r="AG291" i="9" s="1"/>
  <c r="AJ290" i="9"/>
  <c r="C158" i="10"/>
  <c r="D158" i="10" s="1"/>
  <c r="AH291" i="10"/>
  <c r="AK291" i="10"/>
  <c r="AL291" i="10" s="1"/>
  <c r="AG292" i="10" s="1"/>
  <c r="AI291" i="10"/>
  <c r="AJ291" i="10"/>
  <c r="H158" i="10"/>
  <c r="F158" i="10"/>
  <c r="E158" i="10"/>
  <c r="I158" i="10"/>
  <c r="J158" i="10"/>
  <c r="G158" i="10"/>
  <c r="J156" i="9"/>
  <c r="I156" i="9"/>
  <c r="H156" i="9"/>
  <c r="F156" i="9"/>
  <c r="G156" i="9"/>
  <c r="E156" i="9"/>
  <c r="D156" i="9"/>
  <c r="J149" i="6"/>
  <c r="B150" i="6" s="1"/>
  <c r="H150" i="6" s="1"/>
  <c r="E149" i="6"/>
  <c r="F149" i="6"/>
  <c r="D149" i="6"/>
  <c r="I149" i="6"/>
  <c r="G149" i="6"/>
  <c r="AK280" i="6"/>
  <c r="AL280" i="6" s="1"/>
  <c r="AG281" i="6" s="1"/>
  <c r="AI280" i="6"/>
  <c r="AH280" i="6"/>
  <c r="AJ280" i="6"/>
  <c r="E146" i="13" l="1"/>
  <c r="C146" i="13"/>
  <c r="D146" i="13" s="1"/>
  <c r="AH291" i="13"/>
  <c r="AJ291" i="13"/>
  <c r="AI291" i="13"/>
  <c r="AK291" i="13"/>
  <c r="AL291" i="13" s="1"/>
  <c r="AG292" i="13" s="1"/>
  <c r="AH291" i="9"/>
  <c r="AK291" i="9"/>
  <c r="AL291" i="9" s="1"/>
  <c r="AG292" i="9" s="1"/>
  <c r="AJ291" i="9"/>
  <c r="AI291" i="9"/>
  <c r="AJ292" i="10"/>
  <c r="AK292" i="10"/>
  <c r="AL292" i="10" s="1"/>
  <c r="AG293" i="10" s="1"/>
  <c r="AI292" i="10"/>
  <c r="AH292" i="10"/>
  <c r="B159" i="10"/>
  <c r="B157" i="9"/>
  <c r="C157" i="9" s="1"/>
  <c r="E150" i="6"/>
  <c r="F150" i="6"/>
  <c r="AK281" i="6"/>
  <c r="AL281" i="6" s="1"/>
  <c r="AG282" i="6" s="1"/>
  <c r="AH281" i="6"/>
  <c r="AI281" i="6"/>
  <c r="AJ281" i="6"/>
  <c r="I146" i="13" l="1"/>
  <c r="G146" i="13"/>
  <c r="F146" i="13"/>
  <c r="H146" i="13" s="1"/>
  <c r="J146" i="13" s="1"/>
  <c r="B147" i="13" s="1"/>
  <c r="AK292" i="13"/>
  <c r="AL292" i="13" s="1"/>
  <c r="AG293" i="13" s="1"/>
  <c r="AH292" i="13"/>
  <c r="AJ292" i="13"/>
  <c r="AI292" i="13"/>
  <c r="AJ292" i="9"/>
  <c r="AH292" i="9"/>
  <c r="AI292" i="9"/>
  <c r="AK292" i="9"/>
  <c r="AL292" i="9" s="1"/>
  <c r="AG293" i="9" s="1"/>
  <c r="C159" i="10"/>
  <c r="D159" i="10" s="1"/>
  <c r="AK293" i="10"/>
  <c r="AL293" i="10" s="1"/>
  <c r="AG294" i="10" s="1"/>
  <c r="AH293" i="10"/>
  <c r="AJ293" i="10"/>
  <c r="AI293" i="10"/>
  <c r="F159" i="10"/>
  <c r="J159" i="10"/>
  <c r="E159" i="10"/>
  <c r="I159" i="10"/>
  <c r="H159" i="10"/>
  <c r="G159" i="10"/>
  <c r="J157" i="9"/>
  <c r="I157" i="9"/>
  <c r="H157" i="9"/>
  <c r="G157" i="9"/>
  <c r="F157" i="9"/>
  <c r="E157" i="9"/>
  <c r="D157" i="9"/>
  <c r="J150" i="6"/>
  <c r="D150" i="6"/>
  <c r="I150" i="6"/>
  <c r="G150" i="6"/>
  <c r="AI282" i="6"/>
  <c r="AH282" i="6"/>
  <c r="AJ282" i="6"/>
  <c r="AK282" i="6"/>
  <c r="AL282" i="6" s="1"/>
  <c r="AG283" i="6" s="1"/>
  <c r="E147" i="13" l="1"/>
  <c r="C147" i="13"/>
  <c r="D147" i="13" s="1"/>
  <c r="AI293" i="13"/>
  <c r="AK293" i="13"/>
  <c r="AL293" i="13" s="1"/>
  <c r="AG294" i="13" s="1"/>
  <c r="AJ293" i="13"/>
  <c r="AH293" i="13"/>
  <c r="AK293" i="9"/>
  <c r="AL293" i="9" s="1"/>
  <c r="AG294" i="9" s="1"/>
  <c r="AJ293" i="9"/>
  <c r="AH293" i="9"/>
  <c r="AI293" i="9"/>
  <c r="AK294" i="10"/>
  <c r="AL294" i="10" s="1"/>
  <c r="AG295" i="10" s="1"/>
  <c r="AI294" i="10"/>
  <c r="AJ294" i="10"/>
  <c r="AH294" i="10"/>
  <c r="B160" i="10"/>
  <c r="B158" i="9"/>
  <c r="C158" i="9" s="1"/>
  <c r="B151" i="6"/>
  <c r="F151" i="6" s="1"/>
  <c r="AH283" i="6"/>
  <c r="AJ283" i="6"/>
  <c r="AK283" i="6"/>
  <c r="AL283" i="6" s="1"/>
  <c r="AG284" i="6" s="1"/>
  <c r="AI283" i="6"/>
  <c r="I147" i="13" l="1"/>
  <c r="G147" i="13"/>
  <c r="F147" i="13"/>
  <c r="H147" i="13" s="1"/>
  <c r="J147" i="13" s="1"/>
  <c r="B148" i="13" s="1"/>
  <c r="AI294" i="13"/>
  <c r="AJ294" i="13"/>
  <c r="AK294" i="13"/>
  <c r="AL294" i="13" s="1"/>
  <c r="AG295" i="13" s="1"/>
  <c r="AH294" i="13"/>
  <c r="AJ294" i="9"/>
  <c r="AK294" i="9"/>
  <c r="AL294" i="9" s="1"/>
  <c r="AG295" i="9" s="1"/>
  <c r="AH294" i="9"/>
  <c r="AI294" i="9"/>
  <c r="C160" i="10"/>
  <c r="D160" i="10" s="1"/>
  <c r="AH295" i="10"/>
  <c r="AJ295" i="10"/>
  <c r="AK295" i="10"/>
  <c r="AL295" i="10" s="1"/>
  <c r="AG296" i="10" s="1"/>
  <c r="AI295" i="10"/>
  <c r="J160" i="10"/>
  <c r="I160" i="10"/>
  <c r="H160" i="10"/>
  <c r="E160" i="10"/>
  <c r="F160" i="10"/>
  <c r="G160" i="10"/>
  <c r="J158" i="9"/>
  <c r="I158" i="9"/>
  <c r="H158" i="9"/>
  <c r="E158" i="9"/>
  <c r="F158" i="9"/>
  <c r="G158" i="9"/>
  <c r="D158" i="9"/>
  <c r="H151" i="6"/>
  <c r="E151" i="6"/>
  <c r="J151" i="6"/>
  <c r="D151" i="6"/>
  <c r="I151" i="6"/>
  <c r="G151" i="6"/>
  <c r="AI284" i="6"/>
  <c r="AH284" i="6"/>
  <c r="AK284" i="6"/>
  <c r="AL284" i="6" s="1"/>
  <c r="AG285" i="6" s="1"/>
  <c r="AJ284" i="6"/>
  <c r="C148" i="13" l="1"/>
  <c r="D148" i="13" s="1"/>
  <c r="E148" i="13"/>
  <c r="AH295" i="13"/>
  <c r="AK295" i="13"/>
  <c r="AL295" i="13" s="1"/>
  <c r="AG296" i="13" s="1"/>
  <c r="AI295" i="13"/>
  <c r="AJ295" i="13"/>
  <c r="AK295" i="9"/>
  <c r="AL295" i="9" s="1"/>
  <c r="AG296" i="9" s="1"/>
  <c r="AH295" i="9"/>
  <c r="AJ295" i="9"/>
  <c r="AI295" i="9"/>
  <c r="AK296" i="10"/>
  <c r="AL296" i="10" s="1"/>
  <c r="AG297" i="10" s="1"/>
  <c r="AI296" i="10"/>
  <c r="AH296" i="10"/>
  <c r="AJ296" i="10"/>
  <c r="B161" i="10"/>
  <c r="C161" i="10" s="1"/>
  <c r="B159" i="9"/>
  <c r="C159" i="9" s="1"/>
  <c r="B152" i="6"/>
  <c r="H152" i="6" s="1"/>
  <c r="AK285" i="6"/>
  <c r="AL285" i="6" s="1"/>
  <c r="AG286" i="6" s="1"/>
  <c r="AH285" i="6"/>
  <c r="AI285" i="6"/>
  <c r="AJ285" i="6"/>
  <c r="G148" i="13" l="1"/>
  <c r="I148" i="13"/>
  <c r="F148" i="13"/>
  <c r="H148" i="13" s="1"/>
  <c r="J148" i="13" s="1"/>
  <c r="B149" i="13" s="1"/>
  <c r="AI296" i="13"/>
  <c r="AJ296" i="13"/>
  <c r="AH296" i="13"/>
  <c r="AK296" i="13"/>
  <c r="AL296" i="13" s="1"/>
  <c r="AG297" i="13" s="1"/>
  <c r="AJ296" i="9"/>
  <c r="AK296" i="9"/>
  <c r="AL296" i="9" s="1"/>
  <c r="AG297" i="9" s="1"/>
  <c r="AI296" i="9"/>
  <c r="AH296" i="9"/>
  <c r="AI297" i="10"/>
  <c r="AJ297" i="10"/>
  <c r="AH297" i="10"/>
  <c r="AK297" i="10"/>
  <c r="AL297" i="10" s="1"/>
  <c r="AG298" i="10" s="1"/>
  <c r="D159" i="9"/>
  <c r="I161" i="10"/>
  <c r="H161" i="10"/>
  <c r="F161" i="10"/>
  <c r="J161" i="10"/>
  <c r="E161" i="10"/>
  <c r="G161" i="10"/>
  <c r="D161" i="10"/>
  <c r="H159" i="9"/>
  <c r="F159" i="9"/>
  <c r="E159" i="9"/>
  <c r="I159" i="9"/>
  <c r="J159" i="9"/>
  <c r="G159" i="9"/>
  <c r="E152" i="6"/>
  <c r="F152" i="6"/>
  <c r="J152" i="6"/>
  <c r="D152" i="6"/>
  <c r="I152" i="6"/>
  <c r="G152" i="6"/>
  <c r="AI286" i="6"/>
  <c r="AJ286" i="6"/>
  <c r="AK286" i="6"/>
  <c r="AL286" i="6" s="1"/>
  <c r="AG287" i="6" s="1"/>
  <c r="AH286" i="6"/>
  <c r="E149" i="13" l="1"/>
  <c r="C149" i="13"/>
  <c r="D149" i="13" s="1"/>
  <c r="G149" i="13"/>
  <c r="AI297" i="13"/>
  <c r="AH297" i="13"/>
  <c r="AJ297" i="13"/>
  <c r="AK297" i="13"/>
  <c r="AL297" i="13" s="1"/>
  <c r="AG298" i="13" s="1"/>
  <c r="AK297" i="9"/>
  <c r="AL297" i="9" s="1"/>
  <c r="AG298" i="9" s="1"/>
  <c r="AI297" i="9"/>
  <c r="AJ297" i="9"/>
  <c r="AH297" i="9"/>
  <c r="AJ298" i="10"/>
  <c r="AI298" i="10"/>
  <c r="AH298" i="10"/>
  <c r="AK298" i="10"/>
  <c r="AL298" i="10" s="1"/>
  <c r="AG299" i="10" s="1"/>
  <c r="B162" i="10"/>
  <c r="C162" i="10" s="1"/>
  <c r="B160" i="9"/>
  <c r="C160" i="9" s="1"/>
  <c r="B153" i="6"/>
  <c r="H153" i="6" s="1"/>
  <c r="AK287" i="6"/>
  <c r="AL287" i="6" s="1"/>
  <c r="AG288" i="6" s="1"/>
  <c r="AH287" i="6"/>
  <c r="AJ287" i="6"/>
  <c r="AI287" i="6"/>
  <c r="I149" i="13" l="1"/>
  <c r="F149" i="13"/>
  <c r="H149" i="13" s="1"/>
  <c r="J149" i="13" s="1"/>
  <c r="B150" i="13" s="1"/>
  <c r="AI298" i="13"/>
  <c r="AH298" i="13"/>
  <c r="AJ298" i="13"/>
  <c r="AK298" i="13"/>
  <c r="AL298" i="13" s="1"/>
  <c r="AG299" i="13" s="1"/>
  <c r="AJ298" i="9"/>
  <c r="AK298" i="9"/>
  <c r="AL298" i="9" s="1"/>
  <c r="AG299" i="9" s="1"/>
  <c r="AI298" i="9"/>
  <c r="AH298" i="9"/>
  <c r="AK299" i="10"/>
  <c r="AL299" i="10" s="1"/>
  <c r="AG300" i="10" s="1"/>
  <c r="AJ299" i="10"/>
  <c r="AH299" i="10"/>
  <c r="AI299" i="10"/>
  <c r="E162" i="10"/>
  <c r="J162" i="10"/>
  <c r="I162" i="10"/>
  <c r="H162" i="10"/>
  <c r="F162" i="10"/>
  <c r="G162" i="10"/>
  <c r="D162" i="10"/>
  <c r="F160" i="9"/>
  <c r="E160" i="9"/>
  <c r="J160" i="9"/>
  <c r="I160" i="9"/>
  <c r="H160" i="9"/>
  <c r="G160" i="9"/>
  <c r="D160" i="9"/>
  <c r="F153" i="6"/>
  <c r="E153" i="6"/>
  <c r="J153" i="6"/>
  <c r="D153" i="6"/>
  <c r="I153" i="6"/>
  <c r="G153" i="6"/>
  <c r="AI288" i="6"/>
  <c r="AJ288" i="6"/>
  <c r="AK288" i="6"/>
  <c r="AL288" i="6" s="1"/>
  <c r="AG289" i="6" s="1"/>
  <c r="AH288" i="6"/>
  <c r="E150" i="13" l="1"/>
  <c r="C150" i="13"/>
  <c r="D150" i="13" s="1"/>
  <c r="G150" i="13"/>
  <c r="AH299" i="13"/>
  <c r="AI299" i="13"/>
  <c r="AK299" i="13"/>
  <c r="AL299" i="13" s="1"/>
  <c r="AG300" i="13" s="1"/>
  <c r="AJ299" i="13"/>
  <c r="AI299" i="9"/>
  <c r="AH299" i="9"/>
  <c r="AK299" i="9"/>
  <c r="AL299" i="9" s="1"/>
  <c r="AG300" i="9" s="1"/>
  <c r="AJ299" i="9"/>
  <c r="AH300" i="10"/>
  <c r="AJ300" i="10"/>
  <c r="AK300" i="10"/>
  <c r="AL300" i="10" s="1"/>
  <c r="AG301" i="10" s="1"/>
  <c r="AI300" i="10"/>
  <c r="B163" i="10"/>
  <c r="C163" i="10" s="1"/>
  <c r="B161" i="9"/>
  <c r="C161" i="9" s="1"/>
  <c r="B154" i="6"/>
  <c r="H154" i="6" s="1"/>
  <c r="AK289" i="6"/>
  <c r="AL289" i="6" s="1"/>
  <c r="AG290" i="6" s="1"/>
  <c r="AI289" i="6"/>
  <c r="AJ289" i="6"/>
  <c r="AH289" i="6"/>
  <c r="I150" i="13" l="1"/>
  <c r="F150" i="13"/>
  <c r="H150" i="13" s="1"/>
  <c r="J150" i="13" s="1"/>
  <c r="B151" i="13" s="1"/>
  <c r="AI300" i="13"/>
  <c r="AJ300" i="13"/>
  <c r="AK300" i="13"/>
  <c r="AL300" i="13" s="1"/>
  <c r="AG301" i="13" s="1"/>
  <c r="AH300" i="13"/>
  <c r="AK300" i="9"/>
  <c r="AL300" i="9" s="1"/>
  <c r="AG301" i="9" s="1"/>
  <c r="AJ300" i="9"/>
  <c r="AI300" i="9"/>
  <c r="AH300" i="9"/>
  <c r="AH301" i="10"/>
  <c r="AI301" i="10"/>
  <c r="AJ301" i="10"/>
  <c r="AK301" i="10"/>
  <c r="AL301" i="10" s="1"/>
  <c r="AG302" i="10" s="1"/>
  <c r="D161" i="9"/>
  <c r="J163" i="10"/>
  <c r="I163" i="10"/>
  <c r="H163" i="10"/>
  <c r="F163" i="10"/>
  <c r="E163" i="10"/>
  <c r="G163" i="10"/>
  <c r="D163" i="10"/>
  <c r="J161" i="9"/>
  <c r="H161" i="9"/>
  <c r="I161" i="9"/>
  <c r="E161" i="9"/>
  <c r="G161" i="9"/>
  <c r="F161" i="9"/>
  <c r="E154" i="6"/>
  <c r="F154" i="6"/>
  <c r="J154" i="6"/>
  <c r="D154" i="6"/>
  <c r="I154" i="6"/>
  <c r="G154" i="6"/>
  <c r="AI290" i="6"/>
  <c r="AH290" i="6"/>
  <c r="AK290" i="6"/>
  <c r="AL290" i="6" s="1"/>
  <c r="AG291" i="6" s="1"/>
  <c r="AJ290" i="6"/>
  <c r="E151" i="13" l="1"/>
  <c r="C151" i="13"/>
  <c r="D151" i="13" s="1"/>
  <c r="AI301" i="13"/>
  <c r="AK301" i="13"/>
  <c r="AL301" i="13" s="1"/>
  <c r="AG302" i="13" s="1"/>
  <c r="AJ301" i="13"/>
  <c r="AH301" i="13"/>
  <c r="AI301" i="9"/>
  <c r="AJ301" i="9"/>
  <c r="AK301" i="9"/>
  <c r="AL301" i="9" s="1"/>
  <c r="AG302" i="9" s="1"/>
  <c r="AH301" i="9"/>
  <c r="AH302" i="10"/>
  <c r="AK302" i="10"/>
  <c r="AL302" i="10" s="1"/>
  <c r="AG303" i="10" s="1"/>
  <c r="AJ302" i="10"/>
  <c r="AI302" i="10"/>
  <c r="B164" i="10"/>
  <c r="B162" i="9"/>
  <c r="C162" i="9" s="1"/>
  <c r="B155" i="6"/>
  <c r="F155" i="6" s="1"/>
  <c r="AI291" i="6"/>
  <c r="AH291" i="6"/>
  <c r="AK291" i="6"/>
  <c r="AL291" i="6" s="1"/>
  <c r="AG292" i="6" s="1"/>
  <c r="AJ291" i="6"/>
  <c r="I151" i="13" l="1"/>
  <c r="G151" i="13"/>
  <c r="F151" i="13"/>
  <c r="H151" i="13" s="1"/>
  <c r="J151" i="13" s="1"/>
  <c r="B152" i="13" s="1"/>
  <c r="AK302" i="13"/>
  <c r="AL302" i="13" s="1"/>
  <c r="AG303" i="13" s="1"/>
  <c r="AI302" i="13"/>
  <c r="AH302" i="13"/>
  <c r="AJ302" i="13"/>
  <c r="AJ302" i="9"/>
  <c r="AI302" i="9"/>
  <c r="AK302" i="9"/>
  <c r="AL302" i="9" s="1"/>
  <c r="AG303" i="9" s="1"/>
  <c r="AH302" i="9"/>
  <c r="C164" i="10"/>
  <c r="D164" i="10" s="1"/>
  <c r="AI303" i="10"/>
  <c r="AH303" i="10"/>
  <c r="AJ303" i="10"/>
  <c r="AK303" i="10"/>
  <c r="AL303" i="10" s="1"/>
  <c r="AG304" i="10" s="1"/>
  <c r="D162" i="9"/>
  <c r="H164" i="10"/>
  <c r="F164" i="10"/>
  <c r="E164" i="10"/>
  <c r="I164" i="10"/>
  <c r="J164" i="10"/>
  <c r="G164" i="10"/>
  <c r="J162" i="9"/>
  <c r="F162" i="9"/>
  <c r="E162" i="9"/>
  <c r="I162" i="9"/>
  <c r="H162" i="9"/>
  <c r="G162" i="9"/>
  <c r="H155" i="6"/>
  <c r="E155" i="6"/>
  <c r="J155" i="6"/>
  <c r="D155" i="6"/>
  <c r="I155" i="6"/>
  <c r="G155" i="6"/>
  <c r="AK292" i="6"/>
  <c r="AL292" i="6" s="1"/>
  <c r="AG293" i="6" s="1"/>
  <c r="AI292" i="6"/>
  <c r="AJ292" i="6"/>
  <c r="AH292" i="6"/>
  <c r="C152" i="13" l="1"/>
  <c r="D152" i="13" s="1"/>
  <c r="G152" i="13"/>
  <c r="I152" i="13"/>
  <c r="E152" i="13"/>
  <c r="AI303" i="13"/>
  <c r="AK303" i="13"/>
  <c r="AL303" i="13" s="1"/>
  <c r="AG304" i="13" s="1"/>
  <c r="AJ303" i="13"/>
  <c r="AH303" i="13"/>
  <c r="AH303" i="9"/>
  <c r="AI303" i="9"/>
  <c r="AJ303" i="9"/>
  <c r="AK303" i="9"/>
  <c r="AL303" i="9" s="1"/>
  <c r="AG304" i="9" s="1"/>
  <c r="AI304" i="10"/>
  <c r="AK304" i="10"/>
  <c r="AL304" i="10" s="1"/>
  <c r="AG305" i="10" s="1"/>
  <c r="AH304" i="10"/>
  <c r="AJ304" i="10"/>
  <c r="B165" i="10"/>
  <c r="C165" i="10" s="1"/>
  <c r="B163" i="9"/>
  <c r="C163" i="9" s="1"/>
  <c r="B156" i="6"/>
  <c r="H156" i="6" s="1"/>
  <c r="AJ293" i="6"/>
  <c r="AK293" i="6"/>
  <c r="AL293" i="6" s="1"/>
  <c r="AG294" i="6" s="1"/>
  <c r="AH293" i="6"/>
  <c r="AI293" i="6"/>
  <c r="F152" i="13" l="1"/>
  <c r="H152" i="13" s="1"/>
  <c r="J152" i="13" s="1"/>
  <c r="B153" i="13" s="1"/>
  <c r="AI304" i="13"/>
  <c r="AK304" i="13"/>
  <c r="AL304" i="13" s="1"/>
  <c r="AG305" i="13" s="1"/>
  <c r="AJ304" i="13"/>
  <c r="AH304" i="13"/>
  <c r="AK304" i="9"/>
  <c r="AL304" i="9" s="1"/>
  <c r="AG305" i="9" s="1"/>
  <c r="AI304" i="9"/>
  <c r="AJ304" i="9"/>
  <c r="AH304" i="9"/>
  <c r="AI305" i="10"/>
  <c r="AH305" i="10"/>
  <c r="AJ305" i="10"/>
  <c r="AK305" i="10"/>
  <c r="AL305" i="10" s="1"/>
  <c r="AG306" i="10" s="1"/>
  <c r="F165" i="10"/>
  <c r="E165" i="10"/>
  <c r="J165" i="10"/>
  <c r="I165" i="10"/>
  <c r="H165" i="10"/>
  <c r="G165" i="10"/>
  <c r="D165" i="10"/>
  <c r="J163" i="9"/>
  <c r="I163" i="9"/>
  <c r="E163" i="9"/>
  <c r="G163" i="9"/>
  <c r="F163" i="9"/>
  <c r="H163" i="9"/>
  <c r="D163" i="9"/>
  <c r="E156" i="6"/>
  <c r="F156" i="6"/>
  <c r="J156" i="6"/>
  <c r="D156" i="6"/>
  <c r="I156" i="6"/>
  <c r="G156" i="6"/>
  <c r="AK294" i="6"/>
  <c r="AL294" i="6" s="1"/>
  <c r="AG295" i="6" s="1"/>
  <c r="AJ294" i="6"/>
  <c r="AI294" i="6"/>
  <c r="AH294" i="6"/>
  <c r="C153" i="13" l="1"/>
  <c r="D153" i="13" s="1"/>
  <c r="E153" i="13"/>
  <c r="AJ305" i="13"/>
  <c r="AH305" i="13"/>
  <c r="AI305" i="13"/>
  <c r="AK305" i="13"/>
  <c r="AL305" i="13" s="1"/>
  <c r="AG306" i="13" s="1"/>
  <c r="AK305" i="9"/>
  <c r="AL305" i="9" s="1"/>
  <c r="AG306" i="9" s="1"/>
  <c r="AI305" i="9"/>
  <c r="AJ305" i="9"/>
  <c r="AH305" i="9"/>
  <c r="AI306" i="10"/>
  <c r="AK306" i="10"/>
  <c r="AL306" i="10" s="1"/>
  <c r="AG307" i="10" s="1"/>
  <c r="AH306" i="10"/>
  <c r="AJ306" i="10"/>
  <c r="B166" i="10"/>
  <c r="C166" i="10" s="1"/>
  <c r="B164" i="9"/>
  <c r="C164" i="9" s="1"/>
  <c r="B157" i="6"/>
  <c r="H157" i="6" s="1"/>
  <c r="AK295" i="6"/>
  <c r="AL295" i="6" s="1"/>
  <c r="AG296" i="6" s="1"/>
  <c r="AH295" i="6"/>
  <c r="AI295" i="6"/>
  <c r="AJ295" i="6"/>
  <c r="G153" i="13" l="1"/>
  <c r="I153" i="13"/>
  <c r="F153" i="13"/>
  <c r="H153" i="13" s="1"/>
  <c r="J153" i="13" s="1"/>
  <c r="B154" i="13" s="1"/>
  <c r="AK306" i="13"/>
  <c r="AL306" i="13" s="1"/>
  <c r="AG307" i="13" s="1"/>
  <c r="AH306" i="13"/>
  <c r="AI306" i="13"/>
  <c r="AJ306" i="13"/>
  <c r="AI306" i="9"/>
  <c r="AJ306" i="9"/>
  <c r="AH306" i="9"/>
  <c r="AK306" i="9"/>
  <c r="AL306" i="9" s="1"/>
  <c r="AG307" i="9" s="1"/>
  <c r="AH307" i="10"/>
  <c r="AJ307" i="10"/>
  <c r="AI307" i="10"/>
  <c r="AK307" i="10"/>
  <c r="AL307" i="10" s="1"/>
  <c r="AG308" i="10" s="1"/>
  <c r="H166" i="10"/>
  <c r="J166" i="10"/>
  <c r="I166" i="10"/>
  <c r="F166" i="10"/>
  <c r="E166" i="10"/>
  <c r="G166" i="10"/>
  <c r="D166" i="10"/>
  <c r="J164" i="9"/>
  <c r="I164" i="9"/>
  <c r="H164" i="9"/>
  <c r="F164" i="9"/>
  <c r="E164" i="9"/>
  <c r="G164" i="9"/>
  <c r="D164" i="9"/>
  <c r="E157" i="6"/>
  <c r="F157" i="6"/>
  <c r="J157" i="6"/>
  <c r="D157" i="6"/>
  <c r="I157" i="6"/>
  <c r="G157" i="6"/>
  <c r="AK296" i="6"/>
  <c r="AL296" i="6" s="1"/>
  <c r="AG297" i="6" s="1"/>
  <c r="AH296" i="6"/>
  <c r="AJ296" i="6"/>
  <c r="AI296" i="6"/>
  <c r="E154" i="13" l="1"/>
  <c r="C154" i="13"/>
  <c r="D154" i="13" s="1"/>
  <c r="AK307" i="13"/>
  <c r="AL307" i="13" s="1"/>
  <c r="AG308" i="13" s="1"/>
  <c r="AJ307" i="13"/>
  <c r="AI307" i="13"/>
  <c r="AH307" i="13"/>
  <c r="AH307" i="9"/>
  <c r="AK307" i="9"/>
  <c r="AL307" i="9" s="1"/>
  <c r="AG308" i="9" s="1"/>
  <c r="AI307" i="9"/>
  <c r="AJ307" i="9"/>
  <c r="AI308" i="10"/>
  <c r="AJ308" i="10"/>
  <c r="AK308" i="10"/>
  <c r="AL308" i="10" s="1"/>
  <c r="AG309" i="10" s="1"/>
  <c r="AH308" i="10"/>
  <c r="B167" i="10"/>
  <c r="C167" i="10" s="1"/>
  <c r="B165" i="9"/>
  <c r="C165" i="9" s="1"/>
  <c r="B158" i="6"/>
  <c r="H158" i="6" s="1"/>
  <c r="AK297" i="6"/>
  <c r="AL297" i="6" s="1"/>
  <c r="AG298" i="6" s="1"/>
  <c r="AI297" i="6"/>
  <c r="AH297" i="6"/>
  <c r="AJ297" i="6"/>
  <c r="G154" i="13" l="1"/>
  <c r="I154" i="13"/>
  <c r="F154" i="13"/>
  <c r="H154" i="13" s="1"/>
  <c r="J154" i="13" s="1"/>
  <c r="B155" i="13" s="1"/>
  <c r="AH308" i="13"/>
  <c r="AK308" i="13"/>
  <c r="AL308" i="13" s="1"/>
  <c r="AG309" i="13" s="1"/>
  <c r="AI308" i="13"/>
  <c r="AJ308" i="13"/>
  <c r="AI308" i="9"/>
  <c r="AK308" i="9"/>
  <c r="AL308" i="9" s="1"/>
  <c r="AG309" i="9" s="1"/>
  <c r="AH308" i="9"/>
  <c r="AJ308" i="9"/>
  <c r="AJ309" i="10"/>
  <c r="AI309" i="10"/>
  <c r="AH309" i="10"/>
  <c r="AK309" i="10"/>
  <c r="AL309" i="10" s="1"/>
  <c r="AG310" i="10" s="1"/>
  <c r="H167" i="10"/>
  <c r="F167" i="10"/>
  <c r="J167" i="10"/>
  <c r="I167" i="10"/>
  <c r="E167" i="10"/>
  <c r="G167" i="10"/>
  <c r="D167" i="10"/>
  <c r="H165" i="9"/>
  <c r="F165" i="9"/>
  <c r="E165" i="9"/>
  <c r="J165" i="9"/>
  <c r="I165" i="9"/>
  <c r="G165" i="9"/>
  <c r="D165" i="9"/>
  <c r="E158" i="6"/>
  <c r="F158" i="6"/>
  <c r="J158" i="6"/>
  <c r="D158" i="6"/>
  <c r="I158" i="6"/>
  <c r="G158" i="6"/>
  <c r="AJ298" i="6"/>
  <c r="AI298" i="6"/>
  <c r="AK298" i="6"/>
  <c r="AL298" i="6" s="1"/>
  <c r="AG299" i="6" s="1"/>
  <c r="AH298" i="6"/>
  <c r="E155" i="13" l="1"/>
  <c r="C155" i="13"/>
  <c r="D155" i="13" s="1"/>
  <c r="G155" i="13"/>
  <c r="AK309" i="13"/>
  <c r="AL309" i="13" s="1"/>
  <c r="AG310" i="13" s="1"/>
  <c r="AI309" i="13"/>
  <c r="AH309" i="13"/>
  <c r="AJ309" i="13"/>
  <c r="AK309" i="9"/>
  <c r="AL309" i="9" s="1"/>
  <c r="AG310" i="9" s="1"/>
  <c r="AH309" i="9"/>
  <c r="AI309" i="9"/>
  <c r="AJ309" i="9"/>
  <c r="AI310" i="10"/>
  <c r="AH310" i="10"/>
  <c r="AK310" i="10"/>
  <c r="AL310" i="10" s="1"/>
  <c r="AG311" i="10" s="1"/>
  <c r="AJ310" i="10"/>
  <c r="B168" i="10"/>
  <c r="B166" i="9"/>
  <c r="C166" i="9" s="1"/>
  <c r="B159" i="6"/>
  <c r="H159" i="6" s="1"/>
  <c r="AK299" i="6"/>
  <c r="AL299" i="6" s="1"/>
  <c r="AG300" i="6" s="1"/>
  <c r="AI299" i="6"/>
  <c r="AJ299" i="6"/>
  <c r="AH299" i="6"/>
  <c r="I155" i="13" l="1"/>
  <c r="F155" i="13"/>
  <c r="H155" i="13" s="1"/>
  <c r="J155" i="13" s="1"/>
  <c r="B156" i="13" s="1"/>
  <c r="AI310" i="13"/>
  <c r="AH310" i="13"/>
  <c r="AJ310" i="13"/>
  <c r="AK310" i="13"/>
  <c r="AL310" i="13" s="1"/>
  <c r="AG311" i="13" s="1"/>
  <c r="AJ310" i="9"/>
  <c r="AK310" i="9"/>
  <c r="AL310" i="9" s="1"/>
  <c r="AG311" i="9" s="1"/>
  <c r="AH310" i="9"/>
  <c r="AI310" i="9"/>
  <c r="C168" i="10"/>
  <c r="D168" i="10" s="1"/>
  <c r="AK311" i="10"/>
  <c r="AL311" i="10" s="1"/>
  <c r="AG312" i="10" s="1"/>
  <c r="AI311" i="10"/>
  <c r="AJ311" i="10"/>
  <c r="AH311" i="10"/>
  <c r="E168" i="10"/>
  <c r="F168" i="10"/>
  <c r="J168" i="10"/>
  <c r="H168" i="10"/>
  <c r="I168" i="10"/>
  <c r="G168" i="10"/>
  <c r="F166" i="9"/>
  <c r="E166" i="9"/>
  <c r="J166" i="9"/>
  <c r="I166" i="9"/>
  <c r="H166" i="9"/>
  <c r="G166" i="9"/>
  <c r="D166" i="9"/>
  <c r="E159" i="6"/>
  <c r="F159" i="6"/>
  <c r="J159" i="6"/>
  <c r="D159" i="6"/>
  <c r="I159" i="6"/>
  <c r="G159" i="6"/>
  <c r="AI300" i="6"/>
  <c r="AJ300" i="6"/>
  <c r="AK300" i="6"/>
  <c r="AL300" i="6" s="1"/>
  <c r="AG301" i="6" s="1"/>
  <c r="AH300" i="6"/>
  <c r="C156" i="13" l="1"/>
  <c r="D156" i="13" s="1"/>
  <c r="I156" i="13"/>
  <c r="G156" i="13"/>
  <c r="E156" i="13"/>
  <c r="AH311" i="13"/>
  <c r="AJ311" i="13"/>
  <c r="AI311" i="13"/>
  <c r="AK311" i="13"/>
  <c r="AL311" i="13" s="1"/>
  <c r="AG312" i="13" s="1"/>
  <c r="AH311" i="9"/>
  <c r="AK311" i="9"/>
  <c r="AL311" i="9" s="1"/>
  <c r="AG312" i="9" s="1"/>
  <c r="AJ311" i="9"/>
  <c r="AI311" i="9"/>
  <c r="AJ312" i="10"/>
  <c r="AH312" i="10"/>
  <c r="AK312" i="10"/>
  <c r="AL312" i="10" s="1"/>
  <c r="AG313" i="10" s="1"/>
  <c r="AI312" i="10"/>
  <c r="B169" i="10"/>
  <c r="C169" i="10" s="1"/>
  <c r="B167" i="9"/>
  <c r="C167" i="9" s="1"/>
  <c r="B160" i="6"/>
  <c r="H160" i="6" s="1"/>
  <c r="AH301" i="6"/>
  <c r="AJ301" i="6"/>
  <c r="AI301" i="6"/>
  <c r="AK301" i="6"/>
  <c r="AL301" i="6" s="1"/>
  <c r="AG302" i="6" s="1"/>
  <c r="F156" i="13" l="1"/>
  <c r="H156" i="13" s="1"/>
  <c r="J156" i="13" s="1"/>
  <c r="B157" i="13" s="1"/>
  <c r="AK312" i="13"/>
  <c r="AL312" i="13" s="1"/>
  <c r="AG313" i="13" s="1"/>
  <c r="AH312" i="13"/>
  <c r="AI312" i="13"/>
  <c r="AJ312" i="13"/>
  <c r="AK312" i="9"/>
  <c r="AL312" i="9" s="1"/>
  <c r="AG313" i="9" s="1"/>
  <c r="AI312" i="9"/>
  <c r="AJ312" i="9"/>
  <c r="AH312" i="9"/>
  <c r="AH313" i="10"/>
  <c r="AK313" i="10"/>
  <c r="AL313" i="10" s="1"/>
  <c r="AG314" i="10" s="1"/>
  <c r="AI313" i="10"/>
  <c r="AJ313" i="10"/>
  <c r="J169" i="10"/>
  <c r="I169" i="10"/>
  <c r="H169" i="10"/>
  <c r="E169" i="10"/>
  <c r="F169" i="10"/>
  <c r="G169" i="10"/>
  <c r="D169" i="10"/>
  <c r="E167" i="9"/>
  <c r="J167" i="9"/>
  <c r="H167" i="9"/>
  <c r="G167" i="9"/>
  <c r="I167" i="9"/>
  <c r="F167" i="9"/>
  <c r="D167" i="9"/>
  <c r="E160" i="6"/>
  <c r="F160" i="6"/>
  <c r="J160" i="6"/>
  <c r="D160" i="6"/>
  <c r="I160" i="6"/>
  <c r="G160" i="6"/>
  <c r="AK302" i="6"/>
  <c r="AL302" i="6" s="1"/>
  <c r="AG303" i="6" s="1"/>
  <c r="AH302" i="6"/>
  <c r="AI302" i="6"/>
  <c r="AJ302" i="6"/>
  <c r="C157" i="13" l="1"/>
  <c r="D157" i="13" s="1"/>
  <c r="E157" i="13"/>
  <c r="I157" i="13"/>
  <c r="AJ313" i="13"/>
  <c r="AK313" i="13"/>
  <c r="AL313" i="13" s="1"/>
  <c r="AG314" i="13" s="1"/>
  <c r="AI313" i="13"/>
  <c r="AH313" i="13"/>
  <c r="AI313" i="9"/>
  <c r="AJ313" i="9"/>
  <c r="AH313" i="9"/>
  <c r="AK313" i="9"/>
  <c r="AL313" i="9" s="1"/>
  <c r="AG314" i="9" s="1"/>
  <c r="AJ314" i="10"/>
  <c r="AK314" i="10"/>
  <c r="AL314" i="10" s="1"/>
  <c r="AG315" i="10" s="1"/>
  <c r="AI314" i="10"/>
  <c r="AH314" i="10"/>
  <c r="B170" i="10"/>
  <c r="B168" i="9"/>
  <c r="C168" i="9" s="1"/>
  <c r="B161" i="6"/>
  <c r="H161" i="6" s="1"/>
  <c r="AK303" i="6"/>
  <c r="AL303" i="6" s="1"/>
  <c r="AG304" i="6" s="1"/>
  <c r="AI303" i="6"/>
  <c r="AH303" i="6"/>
  <c r="AJ303" i="6"/>
  <c r="G157" i="13" l="1"/>
  <c r="F157" i="13"/>
  <c r="H157" i="13" s="1"/>
  <c r="J157" i="13" s="1"/>
  <c r="B158" i="13" s="1"/>
  <c r="AI314" i="13"/>
  <c r="AJ314" i="13"/>
  <c r="AK314" i="13"/>
  <c r="AL314" i="13" s="1"/>
  <c r="AG315" i="13" s="1"/>
  <c r="AH314" i="13"/>
  <c r="AK314" i="9"/>
  <c r="AL314" i="9" s="1"/>
  <c r="AG315" i="9" s="1"/>
  <c r="AI314" i="9"/>
  <c r="AH314" i="9"/>
  <c r="AJ314" i="9"/>
  <c r="C170" i="10"/>
  <c r="D170" i="10" s="1"/>
  <c r="AJ315" i="10"/>
  <c r="AI315" i="10"/>
  <c r="AH315" i="10"/>
  <c r="AK315" i="10"/>
  <c r="AL315" i="10" s="1"/>
  <c r="AG316" i="10" s="1"/>
  <c r="H170" i="10"/>
  <c r="F170" i="10"/>
  <c r="E170" i="10"/>
  <c r="J170" i="10"/>
  <c r="I170" i="10"/>
  <c r="G170" i="10"/>
  <c r="G168" i="9"/>
  <c r="F168" i="9"/>
  <c r="E168" i="9"/>
  <c r="J168" i="9"/>
  <c r="I168" i="9"/>
  <c r="H168" i="9"/>
  <c r="D168" i="9"/>
  <c r="E161" i="6"/>
  <c r="F161" i="6"/>
  <c r="J161" i="6"/>
  <c r="D161" i="6"/>
  <c r="I161" i="6"/>
  <c r="G161" i="6"/>
  <c r="AK304" i="6"/>
  <c r="AL304" i="6" s="1"/>
  <c r="AG305" i="6" s="1"/>
  <c r="AI304" i="6"/>
  <c r="AH304" i="6"/>
  <c r="AJ304" i="6"/>
  <c r="E158" i="13" l="1"/>
  <c r="C158" i="13"/>
  <c r="D158" i="13" s="1"/>
  <c r="AH315" i="13"/>
  <c r="AJ315" i="13"/>
  <c r="AI315" i="13"/>
  <c r="AK315" i="13"/>
  <c r="AL315" i="13" s="1"/>
  <c r="AG316" i="13" s="1"/>
  <c r="AK315" i="9"/>
  <c r="AL315" i="9" s="1"/>
  <c r="AG316" i="9" s="1"/>
  <c r="AJ315" i="9"/>
  <c r="AI315" i="9"/>
  <c r="AH315" i="9"/>
  <c r="AJ316" i="10"/>
  <c r="AK316" i="10"/>
  <c r="AL316" i="10" s="1"/>
  <c r="AG317" i="10" s="1"/>
  <c r="AI316" i="10"/>
  <c r="AH316" i="10"/>
  <c r="B171" i="10"/>
  <c r="C171" i="10" s="1"/>
  <c r="B169" i="9"/>
  <c r="C169" i="9" s="1"/>
  <c r="B162" i="6"/>
  <c r="H162" i="6" s="1"/>
  <c r="AH305" i="6"/>
  <c r="AK305" i="6"/>
  <c r="AL305" i="6" s="1"/>
  <c r="AG306" i="6" s="1"/>
  <c r="AJ305" i="6"/>
  <c r="AI305" i="6"/>
  <c r="G158" i="13" l="1"/>
  <c r="I158" i="13"/>
  <c r="F158" i="13"/>
  <c r="H158" i="13" s="1"/>
  <c r="J158" i="13" s="1"/>
  <c r="B159" i="13" s="1"/>
  <c r="AK316" i="13"/>
  <c r="AL316" i="13" s="1"/>
  <c r="AG317" i="13" s="1"/>
  <c r="AI316" i="13"/>
  <c r="AJ316" i="13"/>
  <c r="AH316" i="13"/>
  <c r="AJ316" i="9"/>
  <c r="AI316" i="9"/>
  <c r="AK316" i="9"/>
  <c r="AL316" i="9" s="1"/>
  <c r="AG317" i="9" s="1"/>
  <c r="AH316" i="9"/>
  <c r="AK317" i="10"/>
  <c r="AL317" i="10" s="1"/>
  <c r="AG318" i="10" s="1"/>
  <c r="AJ317" i="10"/>
  <c r="AH317" i="10"/>
  <c r="AI317" i="10"/>
  <c r="F171" i="10"/>
  <c r="E171" i="10"/>
  <c r="J171" i="10"/>
  <c r="I171" i="10"/>
  <c r="H171" i="10"/>
  <c r="G171" i="10"/>
  <c r="D171" i="10"/>
  <c r="J169" i="9"/>
  <c r="I169" i="9"/>
  <c r="H169" i="9"/>
  <c r="G169" i="9"/>
  <c r="F169" i="9"/>
  <c r="E169" i="9"/>
  <c r="D169" i="9"/>
  <c r="F162" i="6"/>
  <c r="E162" i="6"/>
  <c r="J162" i="6"/>
  <c r="D162" i="6"/>
  <c r="I162" i="6"/>
  <c r="G162" i="6"/>
  <c r="AH306" i="6"/>
  <c r="AI306" i="6"/>
  <c r="AJ306" i="6"/>
  <c r="AK306" i="6"/>
  <c r="AL306" i="6" s="1"/>
  <c r="AG307" i="6" s="1"/>
  <c r="E159" i="13" l="1"/>
  <c r="C159" i="13"/>
  <c r="D159" i="13" s="1"/>
  <c r="AJ317" i="13"/>
  <c r="AH317" i="13"/>
  <c r="AI317" i="13"/>
  <c r="AK317" i="13"/>
  <c r="AL317" i="13" s="1"/>
  <c r="AG318" i="13" s="1"/>
  <c r="AH317" i="9"/>
  <c r="AI317" i="9"/>
  <c r="AJ317" i="9"/>
  <c r="AK317" i="9"/>
  <c r="AL317" i="9" s="1"/>
  <c r="AG318" i="9" s="1"/>
  <c r="AJ318" i="10"/>
  <c r="AH318" i="10"/>
  <c r="AK318" i="10"/>
  <c r="AL318" i="10" s="1"/>
  <c r="AG319" i="10" s="1"/>
  <c r="AI318" i="10"/>
  <c r="B172" i="10"/>
  <c r="C172" i="10" s="1"/>
  <c r="B170" i="9"/>
  <c r="C170" i="9" s="1"/>
  <c r="B163" i="6"/>
  <c r="H163" i="6" s="1"/>
  <c r="AH307" i="6"/>
  <c r="AJ307" i="6"/>
  <c r="AK307" i="6"/>
  <c r="AL307" i="6" s="1"/>
  <c r="AG308" i="6" s="1"/>
  <c r="AI307" i="6"/>
  <c r="G159" i="13" l="1"/>
  <c r="I159" i="13"/>
  <c r="F159" i="13"/>
  <c r="H159" i="13" s="1"/>
  <c r="J159" i="13" s="1"/>
  <c r="B160" i="13" s="1"/>
  <c r="AH318" i="13"/>
  <c r="AK318" i="13"/>
  <c r="AL318" i="13" s="1"/>
  <c r="AG319" i="13" s="1"/>
  <c r="AJ318" i="13"/>
  <c r="AI318" i="13"/>
  <c r="AI318" i="9"/>
  <c r="AJ318" i="9"/>
  <c r="AH318" i="9"/>
  <c r="AK318" i="9"/>
  <c r="AL318" i="9" s="1"/>
  <c r="AG319" i="9" s="1"/>
  <c r="AK319" i="10"/>
  <c r="AL319" i="10" s="1"/>
  <c r="AG320" i="10" s="1"/>
  <c r="AJ319" i="10"/>
  <c r="AH319" i="10"/>
  <c r="AI319" i="10"/>
  <c r="I172" i="10"/>
  <c r="J172" i="10"/>
  <c r="H172" i="10"/>
  <c r="E172" i="10"/>
  <c r="F172" i="10"/>
  <c r="G172" i="10"/>
  <c r="D172" i="10"/>
  <c r="J170" i="9"/>
  <c r="I170" i="9"/>
  <c r="H170" i="9"/>
  <c r="F170" i="9"/>
  <c r="E170" i="9"/>
  <c r="G170" i="9"/>
  <c r="D170" i="9"/>
  <c r="E163" i="6"/>
  <c r="F163" i="6"/>
  <c r="J163" i="6"/>
  <c r="D163" i="6"/>
  <c r="I163" i="6"/>
  <c r="G163" i="6"/>
  <c r="AK308" i="6"/>
  <c r="AL308" i="6" s="1"/>
  <c r="AG309" i="6" s="1"/>
  <c r="AI308" i="6"/>
  <c r="AH308" i="6"/>
  <c r="AJ308" i="6"/>
  <c r="C160" i="13" l="1"/>
  <c r="D160" i="13" s="1"/>
  <c r="G160" i="13"/>
  <c r="E160" i="13"/>
  <c r="AJ319" i="13"/>
  <c r="AH319" i="13"/>
  <c r="AK319" i="13"/>
  <c r="AL319" i="13" s="1"/>
  <c r="AG320" i="13" s="1"/>
  <c r="AI319" i="13"/>
  <c r="AK319" i="9"/>
  <c r="AL319" i="9" s="1"/>
  <c r="AG320" i="9" s="1"/>
  <c r="AJ319" i="9"/>
  <c r="AH319" i="9"/>
  <c r="AI319" i="9"/>
  <c r="AJ320" i="10"/>
  <c r="AK320" i="10"/>
  <c r="AL320" i="10" s="1"/>
  <c r="AG321" i="10" s="1"/>
  <c r="AH320" i="10"/>
  <c r="AI320" i="10"/>
  <c r="B173" i="10"/>
  <c r="C173" i="10" s="1"/>
  <c r="B171" i="9"/>
  <c r="C171" i="9" s="1"/>
  <c r="B164" i="6"/>
  <c r="H164" i="6" s="1"/>
  <c r="AK309" i="6"/>
  <c r="AL309" i="6" s="1"/>
  <c r="AG310" i="6" s="1"/>
  <c r="AI309" i="6"/>
  <c r="AH309" i="6"/>
  <c r="AJ309" i="6"/>
  <c r="I160" i="13" l="1"/>
  <c r="F160" i="13"/>
  <c r="H160" i="13" s="1"/>
  <c r="J160" i="13" s="1"/>
  <c r="B161" i="13" s="1"/>
  <c r="AJ320" i="13"/>
  <c r="AH320" i="13"/>
  <c r="AI320" i="13"/>
  <c r="AK320" i="13"/>
  <c r="AL320" i="13" s="1"/>
  <c r="AG321" i="13" s="1"/>
  <c r="AJ320" i="9"/>
  <c r="AK320" i="9"/>
  <c r="AL320" i="9" s="1"/>
  <c r="AG321" i="9" s="1"/>
  <c r="AH320" i="9"/>
  <c r="AI320" i="9"/>
  <c r="AJ321" i="10"/>
  <c r="AK321" i="10"/>
  <c r="AL321" i="10" s="1"/>
  <c r="AG322" i="10" s="1"/>
  <c r="AI321" i="10"/>
  <c r="AH321" i="10"/>
  <c r="D171" i="9"/>
  <c r="F173" i="10"/>
  <c r="E173" i="10"/>
  <c r="J173" i="10"/>
  <c r="I173" i="10"/>
  <c r="H173" i="10"/>
  <c r="G173" i="10"/>
  <c r="D173" i="10"/>
  <c r="H171" i="9"/>
  <c r="F171" i="9"/>
  <c r="E171" i="9"/>
  <c r="J171" i="9"/>
  <c r="I171" i="9"/>
  <c r="G171" i="9"/>
  <c r="E164" i="6"/>
  <c r="F164" i="6"/>
  <c r="J164" i="6"/>
  <c r="D164" i="6"/>
  <c r="I164" i="6"/>
  <c r="G164" i="6"/>
  <c r="AI310" i="6"/>
  <c r="AH310" i="6"/>
  <c r="AK310" i="6"/>
  <c r="AL310" i="6" s="1"/>
  <c r="AG311" i="6" s="1"/>
  <c r="AJ310" i="6"/>
  <c r="E161" i="13" l="1"/>
  <c r="C161" i="13"/>
  <c r="D161" i="13" s="1"/>
  <c r="AH321" i="13"/>
  <c r="AJ321" i="13"/>
  <c r="AI321" i="13"/>
  <c r="AK321" i="13"/>
  <c r="AL321" i="13" s="1"/>
  <c r="AG322" i="13" s="1"/>
  <c r="AI321" i="9"/>
  <c r="AK321" i="9"/>
  <c r="AL321" i="9" s="1"/>
  <c r="AG322" i="9" s="1"/>
  <c r="AH321" i="9"/>
  <c r="AJ321" i="9"/>
  <c r="AK322" i="10"/>
  <c r="AL322" i="10" s="1"/>
  <c r="AG323" i="10" s="1"/>
  <c r="AI322" i="10"/>
  <c r="AH322" i="10"/>
  <c r="AJ322" i="10"/>
  <c r="B174" i="10"/>
  <c r="C174" i="10" s="1"/>
  <c r="B172" i="9"/>
  <c r="C172" i="9" s="1"/>
  <c r="B165" i="6"/>
  <c r="H165" i="6" s="1"/>
  <c r="AK311" i="6"/>
  <c r="AL311" i="6" s="1"/>
  <c r="AG312" i="6" s="1"/>
  <c r="AH311" i="6"/>
  <c r="AJ311" i="6"/>
  <c r="AI311" i="6"/>
  <c r="I161" i="13" l="1"/>
  <c r="G161" i="13"/>
  <c r="F161" i="13"/>
  <c r="H161" i="13" s="1"/>
  <c r="J161" i="13" s="1"/>
  <c r="B162" i="13" s="1"/>
  <c r="AJ322" i="13"/>
  <c r="AI322" i="13"/>
  <c r="AK322" i="13"/>
  <c r="AL322" i="13" s="1"/>
  <c r="AG323" i="13" s="1"/>
  <c r="AH322" i="13"/>
  <c r="AJ322" i="9"/>
  <c r="AK322" i="9"/>
  <c r="AL322" i="9" s="1"/>
  <c r="AG323" i="9" s="1"/>
  <c r="AI322" i="9"/>
  <c r="AH322" i="9"/>
  <c r="AI323" i="10"/>
  <c r="AK323" i="10"/>
  <c r="AL323" i="10" s="1"/>
  <c r="AG324" i="10" s="1"/>
  <c r="AJ323" i="10"/>
  <c r="AH323" i="10"/>
  <c r="J174" i="10"/>
  <c r="I174" i="10"/>
  <c r="H174" i="10"/>
  <c r="F174" i="10"/>
  <c r="E174" i="10"/>
  <c r="G174" i="10"/>
  <c r="D174" i="10"/>
  <c r="F172" i="9"/>
  <c r="E172" i="9"/>
  <c r="G172" i="9"/>
  <c r="H172" i="9"/>
  <c r="J172" i="9"/>
  <c r="I172" i="9"/>
  <c r="D172" i="9"/>
  <c r="F165" i="6"/>
  <c r="E165" i="6"/>
  <c r="J165" i="6"/>
  <c r="D165" i="6"/>
  <c r="I165" i="6"/>
  <c r="G165" i="6"/>
  <c r="AH312" i="6"/>
  <c r="AJ312" i="6"/>
  <c r="AI312" i="6"/>
  <c r="AK312" i="6"/>
  <c r="AL312" i="6" s="1"/>
  <c r="AG313" i="6" s="1"/>
  <c r="E162" i="13" l="1"/>
  <c r="C162" i="13"/>
  <c r="D162" i="13" s="1"/>
  <c r="AK323" i="13"/>
  <c r="AL323" i="13" s="1"/>
  <c r="AG324" i="13" s="1"/>
  <c r="AI323" i="13"/>
  <c r="AH323" i="13"/>
  <c r="AJ323" i="13"/>
  <c r="AJ323" i="9"/>
  <c r="AK323" i="9"/>
  <c r="AL323" i="9" s="1"/>
  <c r="AG324" i="9" s="1"/>
  <c r="AI323" i="9"/>
  <c r="AH323" i="9"/>
  <c r="AH324" i="10"/>
  <c r="AJ324" i="10"/>
  <c r="AI324" i="10"/>
  <c r="AK324" i="10"/>
  <c r="AL324" i="10" s="1"/>
  <c r="AG325" i="10" s="1"/>
  <c r="B175" i="10"/>
  <c r="C175" i="10" s="1"/>
  <c r="B173" i="9"/>
  <c r="C173" i="9" s="1"/>
  <c r="B166" i="6"/>
  <c r="H166" i="6" s="1"/>
  <c r="AH313" i="6"/>
  <c r="AJ313" i="6"/>
  <c r="AK313" i="6"/>
  <c r="AL313" i="6" s="1"/>
  <c r="AG314" i="6" s="1"/>
  <c r="AI313" i="6"/>
  <c r="G162" i="13" l="1"/>
  <c r="I162" i="13"/>
  <c r="F162" i="13"/>
  <c r="H162" i="13" s="1"/>
  <c r="J162" i="13" s="1"/>
  <c r="B163" i="13" s="1"/>
  <c r="AK324" i="13"/>
  <c r="AL324" i="13" s="1"/>
  <c r="AG325" i="13" s="1"/>
  <c r="AH324" i="13"/>
  <c r="AJ324" i="13"/>
  <c r="AI324" i="13"/>
  <c r="AJ324" i="9"/>
  <c r="AK324" i="9"/>
  <c r="AL324" i="9" s="1"/>
  <c r="AG325" i="9" s="1"/>
  <c r="AI324" i="9"/>
  <c r="AH324" i="9"/>
  <c r="AI325" i="10"/>
  <c r="AJ325" i="10"/>
  <c r="AH325" i="10"/>
  <c r="AK325" i="10"/>
  <c r="AL325" i="10" s="1"/>
  <c r="AG326" i="10" s="1"/>
  <c r="J175" i="10"/>
  <c r="I175" i="10"/>
  <c r="H175" i="10"/>
  <c r="E175" i="10"/>
  <c r="F175" i="10"/>
  <c r="G175" i="10"/>
  <c r="D175" i="10"/>
  <c r="I173" i="9"/>
  <c r="H173" i="9"/>
  <c r="G173" i="9"/>
  <c r="F173" i="9"/>
  <c r="E173" i="9"/>
  <c r="J173" i="9"/>
  <c r="D173" i="9"/>
  <c r="F166" i="6"/>
  <c r="E166" i="6"/>
  <c r="J166" i="6"/>
  <c r="D166" i="6"/>
  <c r="I166" i="6"/>
  <c r="G166" i="6"/>
  <c r="AI314" i="6"/>
  <c r="AJ314" i="6"/>
  <c r="AK314" i="6"/>
  <c r="AL314" i="6" s="1"/>
  <c r="AG315" i="6" s="1"/>
  <c r="AH314" i="6"/>
  <c r="E163" i="13" l="1"/>
  <c r="C163" i="13"/>
  <c r="D163" i="13" s="1"/>
  <c r="G163" i="13"/>
  <c r="AK325" i="13"/>
  <c r="AL325" i="13" s="1"/>
  <c r="AG326" i="13" s="1"/>
  <c r="AJ325" i="13"/>
  <c r="AI325" i="13"/>
  <c r="AH325" i="13"/>
  <c r="AK325" i="9"/>
  <c r="AL325" i="9" s="1"/>
  <c r="AG326" i="9" s="1"/>
  <c r="AI325" i="9"/>
  <c r="AJ325" i="9"/>
  <c r="AH325" i="9"/>
  <c r="AJ326" i="10"/>
  <c r="AK326" i="10"/>
  <c r="AL326" i="10" s="1"/>
  <c r="AG327" i="10" s="1"/>
  <c r="AI326" i="10"/>
  <c r="AH326" i="10"/>
  <c r="B176" i="10"/>
  <c r="C176" i="10" s="1"/>
  <c r="B174" i="9"/>
  <c r="C174" i="9" s="1"/>
  <c r="B167" i="6"/>
  <c r="H167" i="6" s="1"/>
  <c r="AK315" i="6"/>
  <c r="AL315" i="6" s="1"/>
  <c r="AG316" i="6" s="1"/>
  <c r="AH315" i="6"/>
  <c r="AI315" i="6"/>
  <c r="AJ315" i="6"/>
  <c r="I163" i="13" l="1"/>
  <c r="F163" i="13"/>
  <c r="H163" i="13" s="1"/>
  <c r="J163" i="13" s="1"/>
  <c r="B164" i="13" s="1"/>
  <c r="AJ326" i="13"/>
  <c r="AI326" i="13"/>
  <c r="AH326" i="13"/>
  <c r="AK326" i="13"/>
  <c r="AL326" i="13" s="1"/>
  <c r="AG327" i="13" s="1"/>
  <c r="AI326" i="9"/>
  <c r="AH326" i="9"/>
  <c r="AK326" i="9"/>
  <c r="AL326" i="9" s="1"/>
  <c r="AG327" i="9" s="1"/>
  <c r="AJ326" i="9"/>
  <c r="AJ327" i="10"/>
  <c r="AH327" i="10"/>
  <c r="AK327" i="10"/>
  <c r="AL327" i="10" s="1"/>
  <c r="AG328" i="10" s="1"/>
  <c r="AI327" i="10"/>
  <c r="D174" i="9"/>
  <c r="H176" i="10"/>
  <c r="F176" i="10"/>
  <c r="E176" i="10"/>
  <c r="J176" i="10"/>
  <c r="I176" i="10"/>
  <c r="G176" i="10"/>
  <c r="D176" i="10"/>
  <c r="J174" i="9"/>
  <c r="I174" i="9"/>
  <c r="H174" i="9"/>
  <c r="F174" i="9"/>
  <c r="E174" i="9"/>
  <c r="G174" i="9"/>
  <c r="F167" i="6"/>
  <c r="E167" i="6"/>
  <c r="J167" i="6"/>
  <c r="D167" i="6"/>
  <c r="I167" i="6"/>
  <c r="G167" i="6"/>
  <c r="AK316" i="6"/>
  <c r="AL316" i="6" s="1"/>
  <c r="AG317" i="6" s="1"/>
  <c r="AI316" i="6"/>
  <c r="AJ316" i="6"/>
  <c r="AH316" i="6"/>
  <c r="C164" i="13" l="1"/>
  <c r="D164" i="13" s="1"/>
  <c r="G164" i="13"/>
  <c r="E164" i="13"/>
  <c r="AH327" i="13"/>
  <c r="AJ327" i="13"/>
  <c r="AI327" i="13"/>
  <c r="AK327" i="13"/>
  <c r="AL327" i="13" s="1"/>
  <c r="AG328" i="13" s="1"/>
  <c r="AI327" i="9"/>
  <c r="AJ327" i="9"/>
  <c r="AK327" i="9"/>
  <c r="AL327" i="9" s="1"/>
  <c r="AG328" i="9" s="1"/>
  <c r="AH327" i="9"/>
  <c r="AK328" i="10"/>
  <c r="AL328" i="10" s="1"/>
  <c r="AG329" i="10" s="1"/>
  <c r="AI328" i="10"/>
  <c r="AJ328" i="10"/>
  <c r="AH328" i="10"/>
  <c r="B177" i="10"/>
  <c r="C177" i="10" s="1"/>
  <c r="B175" i="9"/>
  <c r="C175" i="9" s="1"/>
  <c r="B168" i="6"/>
  <c r="H168" i="6" s="1"/>
  <c r="AH317" i="6"/>
  <c r="AK317" i="6"/>
  <c r="AL317" i="6" s="1"/>
  <c r="AG318" i="6" s="1"/>
  <c r="AJ317" i="6"/>
  <c r="AI317" i="6"/>
  <c r="I164" i="13" l="1"/>
  <c r="F164" i="13"/>
  <c r="H164" i="13" s="1"/>
  <c r="J164" i="13" s="1"/>
  <c r="B165" i="13" s="1"/>
  <c r="AI328" i="13"/>
  <c r="AH328" i="13"/>
  <c r="AK328" i="13"/>
  <c r="AL328" i="13" s="1"/>
  <c r="AG329" i="13" s="1"/>
  <c r="AJ328" i="13"/>
  <c r="AJ328" i="9"/>
  <c r="AK328" i="9"/>
  <c r="AL328" i="9" s="1"/>
  <c r="AG329" i="9" s="1"/>
  <c r="AI328" i="9"/>
  <c r="AH328" i="9"/>
  <c r="AJ329" i="10"/>
  <c r="AK329" i="10"/>
  <c r="AL329" i="10" s="1"/>
  <c r="AG330" i="10" s="1"/>
  <c r="AI329" i="10"/>
  <c r="AH329" i="10"/>
  <c r="F177" i="10"/>
  <c r="E177" i="10"/>
  <c r="J177" i="10"/>
  <c r="I177" i="10"/>
  <c r="H177" i="10"/>
  <c r="G177" i="10"/>
  <c r="D177" i="10"/>
  <c r="J175" i="9"/>
  <c r="I175" i="9"/>
  <c r="H175" i="9"/>
  <c r="F175" i="9"/>
  <c r="G175" i="9"/>
  <c r="E175" i="9"/>
  <c r="D175" i="9"/>
  <c r="F168" i="6"/>
  <c r="E168" i="6"/>
  <c r="J168" i="6"/>
  <c r="D168" i="6"/>
  <c r="I168" i="6"/>
  <c r="G168" i="6"/>
  <c r="AI318" i="6"/>
  <c r="AJ318" i="6"/>
  <c r="AH318" i="6"/>
  <c r="AK318" i="6"/>
  <c r="AL318" i="6" s="1"/>
  <c r="AG319" i="6" s="1"/>
  <c r="C165" i="13" l="1"/>
  <c r="D165" i="13" s="1"/>
  <c r="E165" i="13"/>
  <c r="AJ329" i="13"/>
  <c r="AK329" i="13"/>
  <c r="AL329" i="13" s="1"/>
  <c r="AG330" i="13" s="1"/>
  <c r="AI329" i="13"/>
  <c r="AH329" i="13"/>
  <c r="AK329" i="9"/>
  <c r="AL329" i="9" s="1"/>
  <c r="AG330" i="9" s="1"/>
  <c r="AH329" i="9"/>
  <c r="AI329" i="9"/>
  <c r="AJ329" i="9"/>
  <c r="AI330" i="10"/>
  <c r="AH330" i="10"/>
  <c r="AK330" i="10"/>
  <c r="AL330" i="10" s="1"/>
  <c r="AG331" i="10" s="1"/>
  <c r="AJ330" i="10"/>
  <c r="B178" i="10"/>
  <c r="C178" i="10" s="1"/>
  <c r="B176" i="9"/>
  <c r="C176" i="9" s="1"/>
  <c r="B169" i="6"/>
  <c r="E169" i="6" s="1"/>
  <c r="AH319" i="6"/>
  <c r="AI319" i="6"/>
  <c r="AJ319" i="6"/>
  <c r="AK319" i="6"/>
  <c r="AL319" i="6" s="1"/>
  <c r="AG320" i="6" s="1"/>
  <c r="G165" i="13" l="1"/>
  <c r="I165" i="13"/>
  <c r="F165" i="13"/>
  <c r="H165" i="13" s="1"/>
  <c r="J165" i="13" s="1"/>
  <c r="B166" i="13" s="1"/>
  <c r="AI330" i="13"/>
  <c r="AK330" i="13"/>
  <c r="AL330" i="13" s="1"/>
  <c r="AG331" i="13" s="1"/>
  <c r="AJ330" i="13"/>
  <c r="AH330" i="13"/>
  <c r="AH330" i="9"/>
  <c r="AJ330" i="9"/>
  <c r="AI330" i="9"/>
  <c r="AK330" i="9"/>
  <c r="AL330" i="9" s="1"/>
  <c r="AG331" i="9" s="1"/>
  <c r="AK331" i="10"/>
  <c r="AL331" i="10" s="1"/>
  <c r="AG332" i="10" s="1"/>
  <c r="AH331" i="10"/>
  <c r="AI331" i="10"/>
  <c r="AJ331" i="10"/>
  <c r="D176" i="9"/>
  <c r="H178" i="10"/>
  <c r="J178" i="10"/>
  <c r="I178" i="10"/>
  <c r="F178" i="10"/>
  <c r="E178" i="10"/>
  <c r="G178" i="10"/>
  <c r="D178" i="10"/>
  <c r="J176" i="9"/>
  <c r="I176" i="9"/>
  <c r="H176" i="9"/>
  <c r="F176" i="9"/>
  <c r="E176" i="9"/>
  <c r="G176" i="9"/>
  <c r="F169" i="6"/>
  <c r="H169" i="6"/>
  <c r="J169" i="6"/>
  <c r="D169" i="6"/>
  <c r="I169" i="6"/>
  <c r="G169" i="6"/>
  <c r="AJ320" i="6"/>
  <c r="AK320" i="6"/>
  <c r="AL320" i="6" s="1"/>
  <c r="AG321" i="6" s="1"/>
  <c r="AI320" i="6"/>
  <c r="AH320" i="6"/>
  <c r="E166" i="13" l="1"/>
  <c r="C166" i="13"/>
  <c r="D166" i="13" s="1"/>
  <c r="AK331" i="13"/>
  <c r="AL331" i="13" s="1"/>
  <c r="AG332" i="13" s="1"/>
  <c r="AH331" i="13"/>
  <c r="AI331" i="13"/>
  <c r="AJ331" i="13"/>
  <c r="AK331" i="9"/>
  <c r="AL331" i="9" s="1"/>
  <c r="AG332" i="9" s="1"/>
  <c r="AJ331" i="9"/>
  <c r="AH331" i="9"/>
  <c r="AI331" i="9"/>
  <c r="AK332" i="10"/>
  <c r="AL332" i="10" s="1"/>
  <c r="AG333" i="10" s="1"/>
  <c r="AI332" i="10"/>
  <c r="AH332" i="10"/>
  <c r="AJ332" i="10"/>
  <c r="B179" i="10"/>
  <c r="C179" i="10" s="1"/>
  <c r="B177" i="9"/>
  <c r="C177" i="9" s="1"/>
  <c r="B170" i="6"/>
  <c r="H170" i="6" s="1"/>
  <c r="AK321" i="6"/>
  <c r="AL321" i="6" s="1"/>
  <c r="AG322" i="6" s="1"/>
  <c r="AH321" i="6"/>
  <c r="AJ321" i="6"/>
  <c r="AI321" i="6"/>
  <c r="G166" i="13" l="1"/>
  <c r="I166" i="13"/>
  <c r="F166" i="13"/>
  <c r="H166" i="13" s="1"/>
  <c r="J166" i="13" s="1"/>
  <c r="B167" i="13" s="1"/>
  <c r="AK332" i="13"/>
  <c r="AL332" i="13" s="1"/>
  <c r="AG333" i="13" s="1"/>
  <c r="AH332" i="13"/>
  <c r="AI332" i="13"/>
  <c r="AJ332" i="13"/>
  <c r="AK332" i="9"/>
  <c r="AL332" i="9" s="1"/>
  <c r="AG333" i="9" s="1"/>
  <c r="AJ332" i="9"/>
  <c r="AH332" i="9"/>
  <c r="AI332" i="9"/>
  <c r="AJ333" i="10"/>
  <c r="AH333" i="10"/>
  <c r="AI333" i="10"/>
  <c r="AK333" i="10"/>
  <c r="AL333" i="10" s="1"/>
  <c r="AG334" i="10" s="1"/>
  <c r="F179" i="10"/>
  <c r="E179" i="10"/>
  <c r="J179" i="10"/>
  <c r="I179" i="10"/>
  <c r="H179" i="10"/>
  <c r="G179" i="10"/>
  <c r="D179" i="10"/>
  <c r="H177" i="9"/>
  <c r="F177" i="9"/>
  <c r="E177" i="9"/>
  <c r="I177" i="9"/>
  <c r="J177" i="9"/>
  <c r="G177" i="9"/>
  <c r="D177" i="9"/>
  <c r="F170" i="6"/>
  <c r="E170" i="6"/>
  <c r="J170" i="6"/>
  <c r="D170" i="6"/>
  <c r="I170" i="6"/>
  <c r="G170" i="6"/>
  <c r="AI322" i="6"/>
  <c r="AH322" i="6"/>
  <c r="AK322" i="6"/>
  <c r="AL322" i="6" s="1"/>
  <c r="AG323" i="6" s="1"/>
  <c r="AJ322" i="6"/>
  <c r="E167" i="13" l="1"/>
  <c r="C167" i="13"/>
  <c r="D167" i="13" s="1"/>
  <c r="AI333" i="13"/>
  <c r="AH333" i="13"/>
  <c r="AK333" i="13"/>
  <c r="AL333" i="13" s="1"/>
  <c r="AG334" i="13" s="1"/>
  <c r="AJ333" i="13"/>
  <c r="AI333" i="9"/>
  <c r="AJ333" i="9"/>
  <c r="AK333" i="9"/>
  <c r="AL333" i="9" s="1"/>
  <c r="AG334" i="9" s="1"/>
  <c r="AH333" i="9"/>
  <c r="AK334" i="10"/>
  <c r="AL334" i="10" s="1"/>
  <c r="AG335" i="10" s="1"/>
  <c r="AJ334" i="10"/>
  <c r="AH334" i="10"/>
  <c r="AI334" i="10"/>
  <c r="B180" i="10"/>
  <c r="C180" i="10" s="1"/>
  <c r="B178" i="9"/>
  <c r="C178" i="9" s="1"/>
  <c r="B171" i="6"/>
  <c r="F171" i="6" s="1"/>
  <c r="AH323" i="6"/>
  <c r="AI323" i="6"/>
  <c r="AJ323" i="6"/>
  <c r="AK323" i="6"/>
  <c r="AL323" i="6" s="1"/>
  <c r="AG324" i="6" s="1"/>
  <c r="G167" i="13" l="1"/>
  <c r="I167" i="13"/>
  <c r="F167" i="13"/>
  <c r="H167" i="13" s="1"/>
  <c r="J167" i="13" s="1"/>
  <c r="B168" i="13" s="1"/>
  <c r="AK334" i="13"/>
  <c r="AL334" i="13" s="1"/>
  <c r="AG335" i="13" s="1"/>
  <c r="AI334" i="13"/>
  <c r="AJ334" i="13"/>
  <c r="AH334" i="13"/>
  <c r="AH334" i="9"/>
  <c r="AK334" i="9"/>
  <c r="AL334" i="9" s="1"/>
  <c r="AG335" i="9" s="1"/>
  <c r="AI334" i="9"/>
  <c r="AJ334" i="9"/>
  <c r="AI335" i="10"/>
  <c r="AH335" i="10"/>
  <c r="AJ335" i="10"/>
  <c r="AK335" i="10"/>
  <c r="AL335" i="10" s="1"/>
  <c r="AG336" i="10" s="1"/>
  <c r="F180" i="10"/>
  <c r="E180" i="10"/>
  <c r="J180" i="10"/>
  <c r="I180" i="10"/>
  <c r="H180" i="10"/>
  <c r="G180" i="10"/>
  <c r="D180" i="10"/>
  <c r="F178" i="9"/>
  <c r="E178" i="9"/>
  <c r="J178" i="9"/>
  <c r="I178" i="9"/>
  <c r="H178" i="9"/>
  <c r="G178" i="9"/>
  <c r="D178" i="9"/>
  <c r="H171" i="6"/>
  <c r="E171" i="6"/>
  <c r="J171" i="6"/>
  <c r="D171" i="6"/>
  <c r="I171" i="6"/>
  <c r="G171" i="6"/>
  <c r="AH324" i="6"/>
  <c r="AI324" i="6"/>
  <c r="AJ324" i="6"/>
  <c r="AK324" i="6"/>
  <c r="AL324" i="6" s="1"/>
  <c r="AG325" i="6" s="1"/>
  <c r="C168" i="13" l="1"/>
  <c r="D168" i="13" s="1"/>
  <c r="G168" i="13"/>
  <c r="E168" i="13"/>
  <c r="AI335" i="13"/>
  <c r="AK335" i="13"/>
  <c r="AL335" i="13" s="1"/>
  <c r="AG336" i="13" s="1"/>
  <c r="AH335" i="13"/>
  <c r="AJ335" i="13"/>
  <c r="AJ335" i="9"/>
  <c r="AI335" i="9"/>
  <c r="AK335" i="9"/>
  <c r="AL335" i="9" s="1"/>
  <c r="AG336" i="9" s="1"/>
  <c r="AH335" i="9"/>
  <c r="AH336" i="10"/>
  <c r="AK336" i="10"/>
  <c r="AL336" i="10" s="1"/>
  <c r="AG337" i="10" s="1"/>
  <c r="AJ336" i="10"/>
  <c r="AI336" i="10"/>
  <c r="B181" i="10"/>
  <c r="C181" i="10" s="1"/>
  <c r="B179" i="9"/>
  <c r="C179" i="9" s="1"/>
  <c r="B172" i="6"/>
  <c r="H172" i="6" s="1"/>
  <c r="AJ325" i="6"/>
  <c r="AK325" i="6"/>
  <c r="AL325" i="6" s="1"/>
  <c r="AG326" i="6" s="1"/>
  <c r="AI325" i="6"/>
  <c r="AH325" i="6"/>
  <c r="I168" i="13" l="1"/>
  <c r="F168" i="13"/>
  <c r="H168" i="13" s="1"/>
  <c r="J168" i="13" s="1"/>
  <c r="B169" i="13" s="1"/>
  <c r="AJ336" i="13"/>
  <c r="AH336" i="13"/>
  <c r="AK336" i="13"/>
  <c r="AL336" i="13" s="1"/>
  <c r="AG337" i="13" s="1"/>
  <c r="AI336" i="13"/>
  <c r="AI336" i="9"/>
  <c r="AH336" i="9"/>
  <c r="AJ336" i="9"/>
  <c r="AK336" i="9"/>
  <c r="AL336" i="9" s="1"/>
  <c r="AG337" i="9" s="1"/>
  <c r="AK337" i="10"/>
  <c r="AL337" i="10" s="1"/>
  <c r="AG338" i="10" s="1"/>
  <c r="AI337" i="10"/>
  <c r="AJ337" i="10"/>
  <c r="AH337" i="10"/>
  <c r="J181" i="10"/>
  <c r="E181" i="10"/>
  <c r="I181" i="10"/>
  <c r="H181" i="10"/>
  <c r="F181" i="10"/>
  <c r="G181" i="10"/>
  <c r="D181" i="10"/>
  <c r="J179" i="9"/>
  <c r="H179" i="9"/>
  <c r="I179" i="9"/>
  <c r="G179" i="9"/>
  <c r="F179" i="9"/>
  <c r="E179" i="9"/>
  <c r="D179" i="9"/>
  <c r="E172" i="6"/>
  <c r="F172" i="6"/>
  <c r="J172" i="6"/>
  <c r="D172" i="6"/>
  <c r="I172" i="6"/>
  <c r="G172" i="6"/>
  <c r="AK326" i="6"/>
  <c r="AL326" i="6" s="1"/>
  <c r="AG327" i="6" s="1"/>
  <c r="AH326" i="6"/>
  <c r="AI326" i="6"/>
  <c r="AJ326" i="6"/>
  <c r="C169" i="13" l="1"/>
  <c r="D169" i="13" s="1"/>
  <c r="E169" i="13"/>
  <c r="G169" i="13"/>
  <c r="AK337" i="13"/>
  <c r="AL337" i="13" s="1"/>
  <c r="AG338" i="13" s="1"/>
  <c r="AI337" i="13"/>
  <c r="AH337" i="13"/>
  <c r="AJ337" i="13"/>
  <c r="AK337" i="9"/>
  <c r="AL337" i="9" s="1"/>
  <c r="AG338" i="9" s="1"/>
  <c r="AJ337" i="9"/>
  <c r="AI337" i="9"/>
  <c r="AH337" i="9"/>
  <c r="AI338" i="10"/>
  <c r="AK338" i="10"/>
  <c r="AL338" i="10" s="1"/>
  <c r="AG339" i="10" s="1"/>
  <c r="AH338" i="10"/>
  <c r="AJ338" i="10"/>
  <c r="B182" i="10"/>
  <c r="C182" i="10" s="1"/>
  <c r="B180" i="9"/>
  <c r="C180" i="9" s="1"/>
  <c r="B173" i="6"/>
  <c r="H173" i="6" s="1"/>
  <c r="AK327" i="6"/>
  <c r="AL327" i="6" s="1"/>
  <c r="AG328" i="6" s="1"/>
  <c r="AH327" i="6"/>
  <c r="AJ327" i="6"/>
  <c r="AI327" i="6"/>
  <c r="I169" i="13" l="1"/>
  <c r="F169" i="13"/>
  <c r="H169" i="13" s="1"/>
  <c r="J169" i="13" s="1"/>
  <c r="B170" i="13" s="1"/>
  <c r="AI338" i="13"/>
  <c r="AK338" i="13"/>
  <c r="AL338" i="13" s="1"/>
  <c r="AG339" i="13" s="1"/>
  <c r="AJ338" i="13"/>
  <c r="AH338" i="13"/>
  <c r="AK338" i="9"/>
  <c r="AL338" i="9" s="1"/>
  <c r="AG339" i="9" s="1"/>
  <c r="AH338" i="9"/>
  <c r="AI338" i="9"/>
  <c r="AJ338" i="9"/>
  <c r="AK339" i="10"/>
  <c r="AL339" i="10" s="1"/>
  <c r="AG340" i="10" s="1"/>
  <c r="AH339" i="10"/>
  <c r="AI339" i="10"/>
  <c r="AJ339" i="10"/>
  <c r="D180" i="9"/>
  <c r="H182" i="10"/>
  <c r="F182" i="10"/>
  <c r="E182" i="10"/>
  <c r="I182" i="10"/>
  <c r="J182" i="10"/>
  <c r="G182" i="10"/>
  <c r="D182" i="10"/>
  <c r="J180" i="9"/>
  <c r="I180" i="9"/>
  <c r="F180" i="9"/>
  <c r="E180" i="9"/>
  <c r="H180" i="9"/>
  <c r="G180" i="9"/>
  <c r="E173" i="6"/>
  <c r="F173" i="6"/>
  <c r="J173" i="6"/>
  <c r="D173" i="6"/>
  <c r="I173" i="6"/>
  <c r="G173" i="6"/>
  <c r="AI328" i="6"/>
  <c r="AH328" i="6"/>
  <c r="AK328" i="6"/>
  <c r="AL328" i="6" s="1"/>
  <c r="AG329" i="6" s="1"/>
  <c r="AJ328" i="6"/>
  <c r="E170" i="13" l="1"/>
  <c r="C170" i="13"/>
  <c r="D170" i="13" s="1"/>
  <c r="AH339" i="13"/>
  <c r="AJ339" i="13"/>
  <c r="AI339" i="13"/>
  <c r="AK339" i="13"/>
  <c r="AL339" i="13" s="1"/>
  <c r="AG340" i="13" s="1"/>
  <c r="AH339" i="9"/>
  <c r="AJ339" i="9"/>
  <c r="AK339" i="9"/>
  <c r="AL339" i="9" s="1"/>
  <c r="AG340" i="9" s="1"/>
  <c r="AI339" i="9"/>
  <c r="AK340" i="10"/>
  <c r="AL340" i="10" s="1"/>
  <c r="AG341" i="10" s="1"/>
  <c r="AI340" i="10"/>
  <c r="AH340" i="10"/>
  <c r="AJ340" i="10"/>
  <c r="B183" i="10"/>
  <c r="C183" i="10" s="1"/>
  <c r="B181" i="9"/>
  <c r="C181" i="9" s="1"/>
  <c r="B174" i="6"/>
  <c r="H174" i="6" s="1"/>
  <c r="AK329" i="6"/>
  <c r="AL329" i="6" s="1"/>
  <c r="AG330" i="6" s="1"/>
  <c r="AJ329" i="6"/>
  <c r="AI329" i="6"/>
  <c r="AH329" i="6"/>
  <c r="G170" i="13" l="1"/>
  <c r="I170" i="13"/>
  <c r="F170" i="13"/>
  <c r="H170" i="13" s="1"/>
  <c r="J170" i="13" s="1"/>
  <c r="B171" i="13" s="1"/>
  <c r="AJ340" i="13"/>
  <c r="AI340" i="13"/>
  <c r="AK340" i="13"/>
  <c r="AL340" i="13" s="1"/>
  <c r="AG341" i="13" s="1"/>
  <c r="AH340" i="13"/>
  <c r="AK340" i="9"/>
  <c r="AL340" i="9" s="1"/>
  <c r="AG341" i="9" s="1"/>
  <c r="AJ340" i="9"/>
  <c r="AI340" i="9"/>
  <c r="AH340" i="9"/>
  <c r="AI341" i="10"/>
  <c r="AK341" i="10"/>
  <c r="AL341" i="10" s="1"/>
  <c r="AG342" i="10" s="1"/>
  <c r="AH341" i="10"/>
  <c r="AJ341" i="10"/>
  <c r="F183" i="10"/>
  <c r="E183" i="10"/>
  <c r="J183" i="10"/>
  <c r="I183" i="10"/>
  <c r="H183" i="10"/>
  <c r="G183" i="10"/>
  <c r="D183" i="10"/>
  <c r="J181" i="9"/>
  <c r="I181" i="9"/>
  <c r="E181" i="9"/>
  <c r="H181" i="9"/>
  <c r="G181" i="9"/>
  <c r="F181" i="9"/>
  <c r="D181" i="9"/>
  <c r="E174" i="6"/>
  <c r="F174" i="6"/>
  <c r="J174" i="6"/>
  <c r="D174" i="6"/>
  <c r="I174" i="6"/>
  <c r="G174" i="6"/>
  <c r="AI330" i="6"/>
  <c r="AJ330" i="6"/>
  <c r="AK330" i="6"/>
  <c r="AL330" i="6" s="1"/>
  <c r="AG331" i="6" s="1"/>
  <c r="AH330" i="6"/>
  <c r="E171" i="13" l="1"/>
  <c r="C171" i="13"/>
  <c r="D171" i="13" s="1"/>
  <c r="G171" i="13"/>
  <c r="AJ341" i="13"/>
  <c r="AI341" i="13"/>
  <c r="AH341" i="13"/>
  <c r="AK341" i="13"/>
  <c r="AL341" i="13" s="1"/>
  <c r="AG342" i="13" s="1"/>
  <c r="AI341" i="9"/>
  <c r="AH341" i="9"/>
  <c r="AK341" i="9"/>
  <c r="AL341" i="9" s="1"/>
  <c r="AG342" i="9" s="1"/>
  <c r="AJ341" i="9"/>
  <c r="AJ342" i="10"/>
  <c r="AH342" i="10"/>
  <c r="AI342" i="10"/>
  <c r="AK342" i="10"/>
  <c r="AL342" i="10" s="1"/>
  <c r="AG343" i="10" s="1"/>
  <c r="B184" i="10"/>
  <c r="C184" i="10" s="1"/>
  <c r="B182" i="9"/>
  <c r="C182" i="9" s="1"/>
  <c r="B175" i="6"/>
  <c r="H175" i="6" s="1"/>
  <c r="AK331" i="6"/>
  <c r="AL331" i="6" s="1"/>
  <c r="AG332" i="6" s="1"/>
  <c r="AJ331" i="6"/>
  <c r="AI331" i="6"/>
  <c r="AH331" i="6"/>
  <c r="I171" i="13" l="1"/>
  <c r="F171" i="13"/>
  <c r="H171" i="13" s="1"/>
  <c r="J171" i="13" s="1"/>
  <c r="B172" i="13" s="1"/>
  <c r="AK342" i="13"/>
  <c r="AL342" i="13" s="1"/>
  <c r="AG343" i="13" s="1"/>
  <c r="AH342" i="13"/>
  <c r="AI342" i="13"/>
  <c r="AJ342" i="13"/>
  <c r="AK342" i="9"/>
  <c r="AL342" i="9" s="1"/>
  <c r="AG343" i="9" s="1"/>
  <c r="AH342" i="9"/>
  <c r="AI342" i="9"/>
  <c r="AJ342" i="9"/>
  <c r="AK343" i="10"/>
  <c r="AL343" i="10" s="1"/>
  <c r="AG344" i="10" s="1"/>
  <c r="AI343" i="10"/>
  <c r="AH343" i="10"/>
  <c r="AJ343" i="10"/>
  <c r="I184" i="10"/>
  <c r="H184" i="10"/>
  <c r="J184" i="10"/>
  <c r="E184" i="10"/>
  <c r="F184" i="10"/>
  <c r="G184" i="10"/>
  <c r="D184" i="10"/>
  <c r="J182" i="9"/>
  <c r="I182" i="9"/>
  <c r="H182" i="9"/>
  <c r="F182" i="9"/>
  <c r="E182" i="9"/>
  <c r="G182" i="9"/>
  <c r="D182" i="9"/>
  <c r="F175" i="6"/>
  <c r="E175" i="6"/>
  <c r="J175" i="6"/>
  <c r="D175" i="6"/>
  <c r="I175" i="6"/>
  <c r="G175" i="6"/>
  <c r="AJ332" i="6"/>
  <c r="AK332" i="6"/>
  <c r="AL332" i="6" s="1"/>
  <c r="AG333" i="6" s="1"/>
  <c r="AI332" i="6"/>
  <c r="AH332" i="6"/>
  <c r="C172" i="13" l="1"/>
  <c r="D172" i="13" s="1"/>
  <c r="G172" i="13"/>
  <c r="E172" i="13"/>
  <c r="AI343" i="13"/>
  <c r="AH343" i="13"/>
  <c r="AJ343" i="13"/>
  <c r="AK343" i="13"/>
  <c r="AL343" i="13" s="1"/>
  <c r="AG344" i="13" s="1"/>
  <c r="AK343" i="9"/>
  <c r="AL343" i="9" s="1"/>
  <c r="AG344" i="9" s="1"/>
  <c r="AH343" i="9"/>
  <c r="AI343" i="9"/>
  <c r="AJ343" i="9"/>
  <c r="AK344" i="10"/>
  <c r="AL344" i="10" s="1"/>
  <c r="AG345" i="10" s="1"/>
  <c r="AH344" i="10"/>
  <c r="AI344" i="10"/>
  <c r="AJ344" i="10"/>
  <c r="B185" i="10"/>
  <c r="B183" i="9"/>
  <c r="C183" i="9" s="1"/>
  <c r="B176" i="6"/>
  <c r="H176" i="6" s="1"/>
  <c r="AK333" i="6"/>
  <c r="AL333" i="6" s="1"/>
  <c r="AG334" i="6" s="1"/>
  <c r="AI333" i="6"/>
  <c r="AH333" i="6"/>
  <c r="AJ333" i="6"/>
  <c r="I172" i="13" l="1"/>
  <c r="F172" i="13"/>
  <c r="H172" i="13" s="1"/>
  <c r="J172" i="13" s="1"/>
  <c r="B173" i="13" s="1"/>
  <c r="AH344" i="13"/>
  <c r="AK344" i="13"/>
  <c r="AL344" i="13" s="1"/>
  <c r="AG345" i="13" s="1"/>
  <c r="AI344" i="13"/>
  <c r="AJ344" i="13"/>
  <c r="AK344" i="9"/>
  <c r="AL344" i="9" s="1"/>
  <c r="AG345" i="9" s="1"/>
  <c r="AJ344" i="9"/>
  <c r="AH344" i="9"/>
  <c r="AI344" i="9"/>
  <c r="C185" i="10"/>
  <c r="D185" i="10" s="1"/>
  <c r="AK345" i="10"/>
  <c r="AL345" i="10" s="1"/>
  <c r="AG346" i="10" s="1"/>
  <c r="AH345" i="10"/>
  <c r="AJ345" i="10"/>
  <c r="AI345" i="10"/>
  <c r="H185" i="10"/>
  <c r="I185" i="10"/>
  <c r="F185" i="10"/>
  <c r="J185" i="10"/>
  <c r="E185" i="10"/>
  <c r="G185" i="10"/>
  <c r="H183" i="9"/>
  <c r="F183" i="9"/>
  <c r="E183" i="9"/>
  <c r="J183" i="9"/>
  <c r="I183" i="9"/>
  <c r="G183" i="9"/>
  <c r="D183" i="9"/>
  <c r="E176" i="6"/>
  <c r="F176" i="6"/>
  <c r="J176" i="6"/>
  <c r="D176" i="6"/>
  <c r="I176" i="6"/>
  <c r="G176" i="6"/>
  <c r="AI334" i="6"/>
  <c r="AJ334" i="6"/>
  <c r="AK334" i="6"/>
  <c r="AL334" i="6" s="1"/>
  <c r="AG335" i="6" s="1"/>
  <c r="AH334" i="6"/>
  <c r="C173" i="13" l="1"/>
  <c r="D173" i="13" s="1"/>
  <c r="E173" i="13"/>
  <c r="G173" i="13"/>
  <c r="AI345" i="13"/>
  <c r="AH345" i="13"/>
  <c r="AJ345" i="13"/>
  <c r="AK345" i="13"/>
  <c r="AL345" i="13" s="1"/>
  <c r="AG346" i="13" s="1"/>
  <c r="AK345" i="9"/>
  <c r="AL345" i="9" s="1"/>
  <c r="AG346" i="9" s="1"/>
  <c r="AJ345" i="9"/>
  <c r="AH345" i="9"/>
  <c r="AI345" i="9"/>
  <c r="AI346" i="10"/>
  <c r="AH346" i="10"/>
  <c r="AK346" i="10"/>
  <c r="AL346" i="10" s="1"/>
  <c r="AG347" i="10" s="1"/>
  <c r="AJ346" i="10"/>
  <c r="B186" i="10"/>
  <c r="B184" i="9"/>
  <c r="C184" i="9" s="1"/>
  <c r="B177" i="6"/>
  <c r="H177" i="6" s="1"/>
  <c r="AJ335" i="6"/>
  <c r="AK335" i="6"/>
  <c r="AL335" i="6" s="1"/>
  <c r="AG336" i="6" s="1"/>
  <c r="AI335" i="6"/>
  <c r="AH335" i="6"/>
  <c r="I173" i="13" l="1"/>
  <c r="F173" i="13"/>
  <c r="H173" i="13" s="1"/>
  <c r="J173" i="13" s="1"/>
  <c r="B174" i="13" s="1"/>
  <c r="AI346" i="13"/>
  <c r="AJ346" i="13"/>
  <c r="AK346" i="13"/>
  <c r="AL346" i="13" s="1"/>
  <c r="AG347" i="13" s="1"/>
  <c r="AH346" i="13"/>
  <c r="AH346" i="9"/>
  <c r="AK346" i="9"/>
  <c r="AL346" i="9" s="1"/>
  <c r="AG347" i="9" s="1"/>
  <c r="AJ346" i="9"/>
  <c r="AI346" i="9"/>
  <c r="C186" i="10"/>
  <c r="D186" i="10" s="1"/>
  <c r="AI347" i="10"/>
  <c r="AH347" i="10"/>
  <c r="AK347" i="10"/>
  <c r="AL347" i="10" s="1"/>
  <c r="AG348" i="10" s="1"/>
  <c r="AJ347" i="10"/>
  <c r="J186" i="10"/>
  <c r="I186" i="10"/>
  <c r="H186" i="10"/>
  <c r="F186" i="10"/>
  <c r="E186" i="10"/>
  <c r="G186" i="10"/>
  <c r="F184" i="9"/>
  <c r="E184" i="9"/>
  <c r="J184" i="9"/>
  <c r="G184" i="9"/>
  <c r="I184" i="9"/>
  <c r="H184" i="9"/>
  <c r="D184" i="9"/>
  <c r="E177" i="6"/>
  <c r="F177" i="6"/>
  <c r="J177" i="6"/>
  <c r="D177" i="6"/>
  <c r="I177" i="6"/>
  <c r="G177" i="6"/>
  <c r="AI336" i="6"/>
  <c r="AJ336" i="6"/>
  <c r="AK336" i="6"/>
  <c r="AL336" i="6" s="1"/>
  <c r="AG337" i="6" s="1"/>
  <c r="AH336" i="6"/>
  <c r="F174" i="13" l="1"/>
  <c r="H174" i="13" s="1"/>
  <c r="C174" i="13"/>
  <c r="D174" i="13" s="1"/>
  <c r="E174" i="13"/>
  <c r="G174" i="13"/>
  <c r="AH347" i="13"/>
  <c r="AI347" i="13"/>
  <c r="AK347" i="13"/>
  <c r="AL347" i="13" s="1"/>
  <c r="AG348" i="13" s="1"/>
  <c r="AJ347" i="13"/>
  <c r="AK347" i="9"/>
  <c r="AL347" i="9" s="1"/>
  <c r="AG348" i="9" s="1"/>
  <c r="AH347" i="9"/>
  <c r="AI347" i="9"/>
  <c r="AJ347" i="9"/>
  <c r="AJ348" i="10"/>
  <c r="AH348" i="10"/>
  <c r="AK348" i="10"/>
  <c r="AL348" i="10" s="1"/>
  <c r="AG349" i="10" s="1"/>
  <c r="AI348" i="10"/>
  <c r="B187" i="10"/>
  <c r="C187" i="10" s="1"/>
  <c r="B185" i="9"/>
  <c r="C185" i="9" s="1"/>
  <c r="B178" i="6"/>
  <c r="H178" i="6" s="1"/>
  <c r="AK337" i="6"/>
  <c r="AL337" i="6" s="1"/>
  <c r="AG338" i="6" s="1"/>
  <c r="AI337" i="6"/>
  <c r="AJ337" i="6"/>
  <c r="AH337" i="6"/>
  <c r="J174" i="13" l="1"/>
  <c r="B175" i="13" s="1"/>
  <c r="I174" i="13"/>
  <c r="AH348" i="13"/>
  <c r="AK348" i="13"/>
  <c r="AL348" i="13" s="1"/>
  <c r="AG349" i="13" s="1"/>
  <c r="AJ348" i="13"/>
  <c r="AI348" i="13"/>
  <c r="AK348" i="9"/>
  <c r="AL348" i="9" s="1"/>
  <c r="AG349" i="9" s="1"/>
  <c r="AH348" i="9"/>
  <c r="AI348" i="9"/>
  <c r="AJ348" i="9"/>
  <c r="AI349" i="10"/>
  <c r="AH349" i="10"/>
  <c r="AK349" i="10"/>
  <c r="AL349" i="10" s="1"/>
  <c r="AG350" i="10" s="1"/>
  <c r="AJ349" i="10"/>
  <c r="J187" i="10"/>
  <c r="I187" i="10"/>
  <c r="H187" i="10"/>
  <c r="F187" i="10"/>
  <c r="E187" i="10"/>
  <c r="G187" i="10"/>
  <c r="D187" i="10"/>
  <c r="E185" i="9"/>
  <c r="H185" i="9"/>
  <c r="F185" i="9"/>
  <c r="J185" i="9"/>
  <c r="I185" i="9"/>
  <c r="G185" i="9"/>
  <c r="D185" i="9"/>
  <c r="E178" i="6"/>
  <c r="F178" i="6"/>
  <c r="J178" i="6"/>
  <c r="D178" i="6"/>
  <c r="I178" i="6"/>
  <c r="G178" i="6"/>
  <c r="AK338" i="6"/>
  <c r="AL338" i="6" s="1"/>
  <c r="AG339" i="6" s="1"/>
  <c r="AI338" i="6"/>
  <c r="AH338" i="6"/>
  <c r="AJ338" i="6"/>
  <c r="E175" i="13" l="1"/>
  <c r="C175" i="13"/>
  <c r="D175" i="13" s="1"/>
  <c r="G175" i="13"/>
  <c r="AI349" i="13"/>
  <c r="AH349" i="13"/>
  <c r="AJ349" i="13"/>
  <c r="AK349" i="13"/>
  <c r="AL349" i="13" s="1"/>
  <c r="AG350" i="13" s="1"/>
  <c r="AH349" i="9"/>
  <c r="AK349" i="9"/>
  <c r="AL349" i="9" s="1"/>
  <c r="AG350" i="9" s="1"/>
  <c r="AJ349" i="9"/>
  <c r="AI349" i="9"/>
  <c r="AJ350" i="10"/>
  <c r="AK350" i="10"/>
  <c r="AL350" i="10" s="1"/>
  <c r="AG351" i="10" s="1"/>
  <c r="AH350" i="10"/>
  <c r="AI350" i="10"/>
  <c r="B188" i="10"/>
  <c r="C188" i="10" s="1"/>
  <c r="B186" i="9"/>
  <c r="C186" i="9" s="1"/>
  <c r="B179" i="6"/>
  <c r="F179" i="6" s="1"/>
  <c r="AK339" i="6"/>
  <c r="AL339" i="6" s="1"/>
  <c r="AG340" i="6" s="1"/>
  <c r="AI339" i="6"/>
  <c r="AH339" i="6"/>
  <c r="AJ339" i="6"/>
  <c r="I175" i="13" l="1"/>
  <c r="F175" i="13"/>
  <c r="H175" i="13" s="1"/>
  <c r="AI350" i="13"/>
  <c r="AH350" i="13"/>
  <c r="AJ350" i="13"/>
  <c r="AK350" i="13"/>
  <c r="AL350" i="13" s="1"/>
  <c r="AG351" i="13" s="1"/>
  <c r="AI350" i="9"/>
  <c r="AJ350" i="9"/>
  <c r="AK350" i="9"/>
  <c r="AL350" i="9" s="1"/>
  <c r="AG351" i="9" s="1"/>
  <c r="AH350" i="9"/>
  <c r="AH351" i="10"/>
  <c r="AK351" i="10"/>
  <c r="AL351" i="10" s="1"/>
  <c r="AG352" i="10" s="1"/>
  <c r="AJ351" i="10"/>
  <c r="AI351" i="10"/>
  <c r="H188" i="10"/>
  <c r="F188" i="10"/>
  <c r="E188" i="10"/>
  <c r="I188" i="10"/>
  <c r="J188" i="10"/>
  <c r="G188" i="10"/>
  <c r="D188" i="10"/>
  <c r="G186" i="9"/>
  <c r="F186" i="9"/>
  <c r="E186" i="9"/>
  <c r="I186" i="9"/>
  <c r="J186" i="9"/>
  <c r="H186" i="9"/>
  <c r="D186" i="9"/>
  <c r="E179" i="6"/>
  <c r="H179" i="6"/>
  <c r="J179" i="6"/>
  <c r="D179" i="6"/>
  <c r="I179" i="6"/>
  <c r="G179" i="6"/>
  <c r="AK340" i="6"/>
  <c r="AL340" i="6" s="1"/>
  <c r="AG341" i="6" s="1"/>
  <c r="AH340" i="6"/>
  <c r="AI340" i="6"/>
  <c r="AJ340" i="6"/>
  <c r="J175" i="13" l="1"/>
  <c r="B176" i="13" s="1"/>
  <c r="AH351" i="13"/>
  <c r="AI351" i="13"/>
  <c r="AK351" i="13"/>
  <c r="AL351" i="13" s="1"/>
  <c r="AG352" i="13" s="1"/>
  <c r="AJ351" i="13"/>
  <c r="AK351" i="9"/>
  <c r="AL351" i="9" s="1"/>
  <c r="AG352" i="9" s="1"/>
  <c r="AH351" i="9"/>
  <c r="AJ351" i="9"/>
  <c r="AI351" i="9"/>
  <c r="AJ352" i="10"/>
  <c r="AH352" i="10"/>
  <c r="AI352" i="10"/>
  <c r="AK352" i="10"/>
  <c r="AL352" i="10" s="1"/>
  <c r="AG353" i="10" s="1"/>
  <c r="B189" i="10"/>
  <c r="C189" i="10" s="1"/>
  <c r="B187" i="9"/>
  <c r="C187" i="9" s="1"/>
  <c r="B180" i="6"/>
  <c r="H180" i="6" s="1"/>
  <c r="AJ341" i="6"/>
  <c r="AK341" i="6"/>
  <c r="AL341" i="6" s="1"/>
  <c r="AG342" i="6" s="1"/>
  <c r="AI341" i="6"/>
  <c r="AH341" i="6"/>
  <c r="C176" i="13" l="1"/>
  <c r="D176" i="13" s="1"/>
  <c r="G176" i="13"/>
  <c r="E176" i="13"/>
  <c r="AK352" i="13"/>
  <c r="AL352" i="13" s="1"/>
  <c r="AG353" i="13" s="1"/>
  <c r="AJ352" i="13"/>
  <c r="AH352" i="13"/>
  <c r="AI352" i="13"/>
  <c r="AJ352" i="9"/>
  <c r="AK352" i="9"/>
  <c r="AL352" i="9" s="1"/>
  <c r="AG353" i="9" s="1"/>
  <c r="AH352" i="9"/>
  <c r="AI352" i="9"/>
  <c r="AK353" i="10"/>
  <c r="AL353" i="10" s="1"/>
  <c r="AG354" i="10" s="1"/>
  <c r="AI353" i="10"/>
  <c r="AH353" i="10"/>
  <c r="AJ353" i="10"/>
  <c r="F189" i="10"/>
  <c r="E189" i="10"/>
  <c r="J189" i="10"/>
  <c r="I189" i="10"/>
  <c r="H189" i="10"/>
  <c r="G189" i="10"/>
  <c r="D189" i="10"/>
  <c r="J187" i="9"/>
  <c r="I187" i="9"/>
  <c r="H187" i="9"/>
  <c r="G187" i="9"/>
  <c r="F187" i="9"/>
  <c r="E187" i="9"/>
  <c r="E180" i="6"/>
  <c r="D187" i="9"/>
  <c r="F180" i="6"/>
  <c r="J180" i="6"/>
  <c r="D180" i="6"/>
  <c r="I180" i="6"/>
  <c r="G180" i="6"/>
  <c r="AI342" i="6"/>
  <c r="AH342" i="6"/>
  <c r="AK342" i="6"/>
  <c r="AL342" i="6" s="1"/>
  <c r="AG343" i="6" s="1"/>
  <c r="AJ342" i="6"/>
  <c r="I176" i="13" l="1"/>
  <c r="F176" i="13"/>
  <c r="H176" i="13" s="1"/>
  <c r="AI353" i="13"/>
  <c r="AH353" i="13"/>
  <c r="AJ353" i="13"/>
  <c r="AK353" i="13"/>
  <c r="AL353" i="13" s="1"/>
  <c r="AG354" i="13" s="1"/>
  <c r="AI353" i="9"/>
  <c r="AK353" i="9"/>
  <c r="AL353" i="9" s="1"/>
  <c r="AG354" i="9" s="1"/>
  <c r="AH353" i="9"/>
  <c r="AJ353" i="9"/>
  <c r="AI354" i="10"/>
  <c r="AJ354" i="10"/>
  <c r="AK354" i="10"/>
  <c r="AL354" i="10" s="1"/>
  <c r="AG355" i="10" s="1"/>
  <c r="AH354" i="10"/>
  <c r="B190" i="10"/>
  <c r="C190" i="10" s="1"/>
  <c r="B188" i="9"/>
  <c r="C188" i="9" s="1"/>
  <c r="B181" i="6"/>
  <c r="H181" i="6" s="1"/>
  <c r="AH343" i="6"/>
  <c r="AJ343" i="6"/>
  <c r="AK343" i="6"/>
  <c r="AL343" i="6" s="1"/>
  <c r="AG344" i="6" s="1"/>
  <c r="AI343" i="6"/>
  <c r="J176" i="13" l="1"/>
  <c r="B177" i="13" s="1"/>
  <c r="AI354" i="13"/>
  <c r="AJ354" i="13"/>
  <c r="AK354" i="13"/>
  <c r="AL354" i="13" s="1"/>
  <c r="AG355" i="13" s="1"/>
  <c r="AH354" i="13"/>
  <c r="AJ354" i="9"/>
  <c r="AI354" i="9"/>
  <c r="AK354" i="9"/>
  <c r="AL354" i="9" s="1"/>
  <c r="AG355" i="9" s="1"/>
  <c r="AH354" i="9"/>
  <c r="AI355" i="10"/>
  <c r="AJ355" i="10"/>
  <c r="AK355" i="10"/>
  <c r="AL355" i="10" s="1"/>
  <c r="AG356" i="10" s="1"/>
  <c r="AH355" i="10"/>
  <c r="I190" i="10"/>
  <c r="H190" i="10"/>
  <c r="J190" i="10"/>
  <c r="F190" i="10"/>
  <c r="E190" i="10"/>
  <c r="G190" i="10"/>
  <c r="D190" i="10"/>
  <c r="J188" i="9"/>
  <c r="I188" i="9"/>
  <c r="H188" i="9"/>
  <c r="F188" i="9"/>
  <c r="E188" i="9"/>
  <c r="G188" i="9"/>
  <c r="D188" i="9"/>
  <c r="F181" i="6"/>
  <c r="E181" i="6"/>
  <c r="J181" i="6"/>
  <c r="D181" i="6"/>
  <c r="I181" i="6"/>
  <c r="G181" i="6"/>
  <c r="AK344" i="6"/>
  <c r="AL344" i="6" s="1"/>
  <c r="AG345" i="6" s="1"/>
  <c r="AI344" i="6"/>
  <c r="AH344" i="6"/>
  <c r="AJ344" i="6"/>
  <c r="C177" i="13" l="1"/>
  <c r="D177" i="13" s="1"/>
  <c r="G177" i="13"/>
  <c r="E177" i="13"/>
  <c r="I177" i="13"/>
  <c r="AJ355" i="13"/>
  <c r="AK355" i="13"/>
  <c r="AL355" i="13" s="1"/>
  <c r="AG356" i="13" s="1"/>
  <c r="AH355" i="13"/>
  <c r="AI355" i="13"/>
  <c r="AI355" i="9"/>
  <c r="AJ355" i="9"/>
  <c r="AK355" i="9"/>
  <c r="AL355" i="9" s="1"/>
  <c r="AG356" i="9" s="1"/>
  <c r="AH355" i="9"/>
  <c r="AJ356" i="10"/>
  <c r="AK356" i="10"/>
  <c r="AL356" i="10" s="1"/>
  <c r="AG357" i="10" s="1"/>
  <c r="AI356" i="10"/>
  <c r="AH356" i="10"/>
  <c r="B191" i="10"/>
  <c r="C191" i="10" s="1"/>
  <c r="B189" i="9"/>
  <c r="C189" i="9" s="1"/>
  <c r="B182" i="6"/>
  <c r="H182" i="6" s="1"/>
  <c r="AK345" i="6"/>
  <c r="AL345" i="6" s="1"/>
  <c r="AG346" i="6" s="1"/>
  <c r="AI345" i="6"/>
  <c r="AJ345" i="6"/>
  <c r="AH345" i="6"/>
  <c r="F177" i="13" l="1"/>
  <c r="H177" i="13" s="1"/>
  <c r="J177" i="13" s="1"/>
  <c r="B178" i="13" s="1"/>
  <c r="AH356" i="13"/>
  <c r="AJ356" i="13"/>
  <c r="AI356" i="13"/>
  <c r="AK356" i="13"/>
  <c r="AL356" i="13" s="1"/>
  <c r="AG357" i="13" s="1"/>
  <c r="AI356" i="9"/>
  <c r="AK356" i="9"/>
  <c r="AL356" i="9" s="1"/>
  <c r="AG357" i="9" s="1"/>
  <c r="AJ356" i="9"/>
  <c r="AH356" i="9"/>
  <c r="AI357" i="10"/>
  <c r="AH357" i="10"/>
  <c r="AK357" i="10"/>
  <c r="AL357" i="10" s="1"/>
  <c r="AG358" i="10" s="1"/>
  <c r="AJ357" i="10"/>
  <c r="I191" i="10"/>
  <c r="F191" i="10"/>
  <c r="E191" i="10"/>
  <c r="J191" i="10"/>
  <c r="H191" i="10"/>
  <c r="G191" i="10"/>
  <c r="D191" i="10"/>
  <c r="H189" i="9"/>
  <c r="F189" i="9"/>
  <c r="E189" i="9"/>
  <c r="I189" i="9"/>
  <c r="J189" i="9"/>
  <c r="G189" i="9"/>
  <c r="D189" i="9"/>
  <c r="F182" i="6"/>
  <c r="E182" i="6"/>
  <c r="J182" i="6"/>
  <c r="D182" i="6"/>
  <c r="I182" i="6"/>
  <c r="G182" i="6"/>
  <c r="AK346" i="6"/>
  <c r="AL346" i="6" s="1"/>
  <c r="AG347" i="6" s="1"/>
  <c r="AI346" i="6"/>
  <c r="AJ346" i="6"/>
  <c r="AH346" i="6"/>
  <c r="F178" i="13" l="1"/>
  <c r="E178" i="13"/>
  <c r="C178" i="13"/>
  <c r="D178" i="13" s="1"/>
  <c r="AJ357" i="13"/>
  <c r="AI357" i="13"/>
  <c r="AK357" i="13"/>
  <c r="AL357" i="13" s="1"/>
  <c r="AG358" i="13" s="1"/>
  <c r="AH357" i="13"/>
  <c r="AI357" i="9"/>
  <c r="AH357" i="9"/>
  <c r="AJ357" i="9"/>
  <c r="AK357" i="9"/>
  <c r="AL357" i="9" s="1"/>
  <c r="AG358" i="9" s="1"/>
  <c r="AJ358" i="10"/>
  <c r="AK358" i="10"/>
  <c r="AL358" i="10" s="1"/>
  <c r="AG359" i="10" s="1"/>
  <c r="AI358" i="10"/>
  <c r="AH358" i="10"/>
  <c r="B192" i="10"/>
  <c r="B190" i="9"/>
  <c r="C190" i="9" s="1"/>
  <c r="B183" i="6"/>
  <c r="H183" i="6" s="1"/>
  <c r="AK347" i="6"/>
  <c r="AL347" i="6" s="1"/>
  <c r="AG348" i="6" s="1"/>
  <c r="AJ347" i="6"/>
  <c r="AH347" i="6"/>
  <c r="AI347" i="6"/>
  <c r="I178" i="13" l="1"/>
  <c r="G178" i="13"/>
  <c r="H178" i="13" s="1"/>
  <c r="J178" i="13" s="1"/>
  <c r="B179" i="13" s="1"/>
  <c r="AI358" i="13"/>
  <c r="AH358" i="13"/>
  <c r="AJ358" i="13"/>
  <c r="AK358" i="13"/>
  <c r="AL358" i="13" s="1"/>
  <c r="AG359" i="13" s="1"/>
  <c r="AI358" i="9"/>
  <c r="AK358" i="9"/>
  <c r="AL358" i="9" s="1"/>
  <c r="AG359" i="9" s="1"/>
  <c r="AJ358" i="9"/>
  <c r="AH358" i="9"/>
  <c r="C192" i="10"/>
  <c r="D192" i="10" s="1"/>
  <c r="AK359" i="10"/>
  <c r="AL359" i="10" s="1"/>
  <c r="AG360" i="10" s="1"/>
  <c r="AH359" i="10"/>
  <c r="AI359" i="10"/>
  <c r="AJ359" i="10"/>
  <c r="D190" i="9"/>
  <c r="J192" i="10"/>
  <c r="I192" i="10"/>
  <c r="E192" i="10"/>
  <c r="H192" i="10"/>
  <c r="F192" i="10"/>
  <c r="G192" i="10"/>
  <c r="F183" i="6"/>
  <c r="F190" i="9"/>
  <c r="E190" i="9"/>
  <c r="G190" i="9"/>
  <c r="J190" i="9"/>
  <c r="I190" i="9"/>
  <c r="H190" i="9"/>
  <c r="E183" i="6"/>
  <c r="J183" i="6"/>
  <c r="D183" i="6"/>
  <c r="I183" i="6"/>
  <c r="G183" i="6"/>
  <c r="AI348" i="6"/>
  <c r="AH348" i="6"/>
  <c r="AK348" i="6"/>
  <c r="AL348" i="6" s="1"/>
  <c r="AG349" i="6" s="1"/>
  <c r="AJ348" i="6"/>
  <c r="E179" i="13" l="1"/>
  <c r="C179" i="13"/>
  <c r="D179" i="13" s="1"/>
  <c r="G179" i="13"/>
  <c r="AJ359" i="13"/>
  <c r="AH359" i="13"/>
  <c r="AI359" i="13"/>
  <c r="AK359" i="13"/>
  <c r="AL359" i="13" s="1"/>
  <c r="AG360" i="13" s="1"/>
  <c r="AJ359" i="9"/>
  <c r="AK359" i="9"/>
  <c r="AL359" i="9" s="1"/>
  <c r="AG360" i="9" s="1"/>
  <c r="AI359" i="9"/>
  <c r="AH359" i="9"/>
  <c r="AJ360" i="10"/>
  <c r="AH360" i="10"/>
  <c r="AI360" i="10"/>
  <c r="AK360" i="10"/>
  <c r="AL360" i="10" s="1"/>
  <c r="AG361" i="10" s="1"/>
  <c r="B193" i="10"/>
  <c r="C193" i="10" s="1"/>
  <c r="B191" i="9"/>
  <c r="C191" i="9" s="1"/>
  <c r="B184" i="6"/>
  <c r="H184" i="6" s="1"/>
  <c r="AI349" i="6"/>
  <c r="AK349" i="6"/>
  <c r="AL349" i="6" s="1"/>
  <c r="AG350" i="6" s="1"/>
  <c r="AJ349" i="6"/>
  <c r="AH349" i="6"/>
  <c r="I179" i="13" l="1"/>
  <c r="F179" i="13"/>
  <c r="H179" i="13" s="1"/>
  <c r="J179" i="13" s="1"/>
  <c r="B180" i="13" s="1"/>
  <c r="AH360" i="13"/>
  <c r="AI360" i="13"/>
  <c r="AK360" i="13"/>
  <c r="AL360" i="13" s="1"/>
  <c r="AG361" i="13" s="1"/>
  <c r="AJ360" i="13"/>
  <c r="AI360" i="9"/>
  <c r="AK360" i="9"/>
  <c r="AL360" i="9" s="1"/>
  <c r="AG361" i="9" s="1"/>
  <c r="AH360" i="9"/>
  <c r="AJ360" i="9"/>
  <c r="AH361" i="10"/>
  <c r="AI361" i="10"/>
  <c r="AK361" i="10"/>
  <c r="AL361" i="10" s="1"/>
  <c r="AG362" i="10" s="1"/>
  <c r="AJ361" i="10"/>
  <c r="J193" i="10"/>
  <c r="I193" i="10"/>
  <c r="H193" i="10"/>
  <c r="F193" i="10"/>
  <c r="E193" i="10"/>
  <c r="G193" i="10"/>
  <c r="D193" i="10"/>
  <c r="I191" i="9"/>
  <c r="H191" i="9"/>
  <c r="G191" i="9"/>
  <c r="F191" i="9"/>
  <c r="E191" i="9"/>
  <c r="J191" i="9"/>
  <c r="D191" i="9"/>
  <c r="F184" i="6"/>
  <c r="E184" i="6"/>
  <c r="J184" i="6"/>
  <c r="D184" i="6"/>
  <c r="I184" i="6"/>
  <c r="G184" i="6"/>
  <c r="AK350" i="6"/>
  <c r="AL350" i="6" s="1"/>
  <c r="AG351" i="6" s="1"/>
  <c r="AH350" i="6"/>
  <c r="AJ350" i="6"/>
  <c r="AI350" i="6"/>
  <c r="C180" i="13" l="1"/>
  <c r="D180" i="13" s="1"/>
  <c r="I180" i="13"/>
  <c r="E180" i="13"/>
  <c r="G180" i="13"/>
  <c r="AK361" i="13"/>
  <c r="AL361" i="13" s="1"/>
  <c r="AG362" i="13" s="1"/>
  <c r="AH361" i="13"/>
  <c r="AI361" i="13"/>
  <c r="AJ361" i="13"/>
  <c r="AJ361" i="9"/>
  <c r="AH361" i="9"/>
  <c r="AI361" i="9"/>
  <c r="AK361" i="9"/>
  <c r="AL361" i="9" s="1"/>
  <c r="AG362" i="9" s="1"/>
  <c r="AJ362" i="10"/>
  <c r="AI362" i="10"/>
  <c r="AH362" i="10"/>
  <c r="AK362" i="10"/>
  <c r="AL362" i="10" s="1"/>
  <c r="AG363" i="10" s="1"/>
  <c r="B194" i="10"/>
  <c r="B192" i="9"/>
  <c r="C192" i="9" s="1"/>
  <c r="B185" i="6"/>
  <c r="H185" i="6" s="1"/>
  <c r="AK351" i="6"/>
  <c r="AL351" i="6" s="1"/>
  <c r="AG352" i="6" s="1"/>
  <c r="AI351" i="6"/>
  <c r="AJ351" i="6"/>
  <c r="AH351" i="6"/>
  <c r="F180" i="13" l="1"/>
  <c r="H180" i="13" s="1"/>
  <c r="J180" i="13" s="1"/>
  <c r="B181" i="13" s="1"/>
  <c r="AH362" i="13"/>
  <c r="AJ362" i="13"/>
  <c r="AI362" i="13"/>
  <c r="AK362" i="13"/>
  <c r="AL362" i="13" s="1"/>
  <c r="AG363" i="13" s="1"/>
  <c r="AH362" i="9"/>
  <c r="AJ362" i="9"/>
  <c r="AK362" i="9"/>
  <c r="AL362" i="9" s="1"/>
  <c r="AG363" i="9" s="1"/>
  <c r="AI362" i="9"/>
  <c r="C194" i="10"/>
  <c r="D194" i="10" s="1"/>
  <c r="AI363" i="10"/>
  <c r="AJ363" i="10"/>
  <c r="AK363" i="10"/>
  <c r="AL363" i="10" s="1"/>
  <c r="AG364" i="10" s="1"/>
  <c r="AH363" i="10"/>
  <c r="D192" i="9"/>
  <c r="H194" i="10"/>
  <c r="F194" i="10"/>
  <c r="E194" i="10"/>
  <c r="J194" i="10"/>
  <c r="I194" i="10"/>
  <c r="G194" i="10"/>
  <c r="J192" i="9"/>
  <c r="I192" i="9"/>
  <c r="H192" i="9"/>
  <c r="F192" i="9"/>
  <c r="G192" i="9"/>
  <c r="E192" i="9"/>
  <c r="E185" i="6"/>
  <c r="F185" i="6"/>
  <c r="J185" i="6"/>
  <c r="D185" i="6"/>
  <c r="I185" i="6"/>
  <c r="G185" i="6"/>
  <c r="AK352" i="6"/>
  <c r="AL352" i="6" s="1"/>
  <c r="AG353" i="6" s="1"/>
  <c r="AI352" i="6"/>
  <c r="AH352" i="6"/>
  <c r="AJ352" i="6"/>
  <c r="C181" i="13" l="1"/>
  <c r="D181" i="13" s="1"/>
  <c r="E181" i="13"/>
  <c r="AI363" i="13"/>
  <c r="AH363" i="13"/>
  <c r="AK363" i="13"/>
  <c r="AL363" i="13" s="1"/>
  <c r="AG364" i="13" s="1"/>
  <c r="AJ363" i="13"/>
  <c r="AH363" i="9"/>
  <c r="AK363" i="9"/>
  <c r="AL363" i="9" s="1"/>
  <c r="AG364" i="9" s="1"/>
  <c r="AJ363" i="9"/>
  <c r="AI363" i="9"/>
  <c r="AI364" i="10"/>
  <c r="AJ364" i="10"/>
  <c r="AH364" i="10"/>
  <c r="AK364" i="10"/>
  <c r="AL364" i="10" s="1"/>
  <c r="AG365" i="10" s="1"/>
  <c r="B195" i="10"/>
  <c r="C195" i="10" s="1"/>
  <c r="B193" i="9"/>
  <c r="C193" i="9" s="1"/>
  <c r="B186" i="6"/>
  <c r="H186" i="6" s="1"/>
  <c r="AI353" i="6"/>
  <c r="AH353" i="6"/>
  <c r="AK353" i="6"/>
  <c r="AL353" i="6" s="1"/>
  <c r="AG354" i="6" s="1"/>
  <c r="AJ353" i="6"/>
  <c r="I181" i="13" l="1"/>
  <c r="G181" i="13"/>
  <c r="F181" i="13"/>
  <c r="H181" i="13" s="1"/>
  <c r="J181" i="13" s="1"/>
  <c r="B182" i="13" s="1"/>
  <c r="AI364" i="13"/>
  <c r="AK364" i="13"/>
  <c r="AL364" i="13" s="1"/>
  <c r="AG365" i="13" s="1"/>
  <c r="AH364" i="13"/>
  <c r="AJ364" i="13"/>
  <c r="AK364" i="9"/>
  <c r="AL364" i="9" s="1"/>
  <c r="AG365" i="9" s="1"/>
  <c r="AH364" i="9"/>
  <c r="AJ364" i="9"/>
  <c r="AI364" i="9"/>
  <c r="AJ365" i="10"/>
  <c r="AH365" i="10"/>
  <c r="AI365" i="10"/>
  <c r="AK365" i="10"/>
  <c r="AL365" i="10" s="1"/>
  <c r="AG366" i="10" s="1"/>
  <c r="F195" i="10"/>
  <c r="E195" i="10"/>
  <c r="I195" i="10"/>
  <c r="J195" i="10"/>
  <c r="H195" i="10"/>
  <c r="G195" i="10"/>
  <c r="D195" i="10"/>
  <c r="J193" i="9"/>
  <c r="I193" i="9"/>
  <c r="H193" i="9"/>
  <c r="G193" i="9"/>
  <c r="F193" i="9"/>
  <c r="E193" i="9"/>
  <c r="D193" i="9"/>
  <c r="F186" i="6"/>
  <c r="E186" i="6"/>
  <c r="J186" i="6"/>
  <c r="D186" i="6"/>
  <c r="I186" i="6"/>
  <c r="G186" i="6"/>
  <c r="AI354" i="6"/>
  <c r="AJ354" i="6"/>
  <c r="AK354" i="6"/>
  <c r="AL354" i="6" s="1"/>
  <c r="AG355" i="6" s="1"/>
  <c r="AH354" i="6"/>
  <c r="E182" i="13" l="1"/>
  <c r="C182" i="13"/>
  <c r="D182" i="13" s="1"/>
  <c r="G182" i="13"/>
  <c r="AI365" i="13"/>
  <c r="AK365" i="13"/>
  <c r="AL365" i="13" s="1"/>
  <c r="AG366" i="13" s="1"/>
  <c r="AH365" i="13"/>
  <c r="AJ365" i="13"/>
  <c r="AK365" i="9"/>
  <c r="AL365" i="9" s="1"/>
  <c r="AG366" i="9" s="1"/>
  <c r="AH365" i="9"/>
  <c r="AJ365" i="9"/>
  <c r="AI365" i="9"/>
  <c r="AJ366" i="10"/>
  <c r="AI366" i="10"/>
  <c r="AK366" i="10"/>
  <c r="AL366" i="10" s="1"/>
  <c r="AG367" i="10" s="1"/>
  <c r="AH366" i="10"/>
  <c r="B196" i="10"/>
  <c r="C196" i="10" s="1"/>
  <c r="B194" i="9"/>
  <c r="C194" i="9" s="1"/>
  <c r="B187" i="6"/>
  <c r="H187" i="6" s="1"/>
  <c r="AJ355" i="6"/>
  <c r="AH355" i="6"/>
  <c r="AI355" i="6"/>
  <c r="AK355" i="6"/>
  <c r="AL355" i="6" s="1"/>
  <c r="AG356" i="6" s="1"/>
  <c r="I182" i="13" l="1"/>
  <c r="F182" i="13"/>
  <c r="H182" i="13" s="1"/>
  <c r="J182" i="13" s="1"/>
  <c r="B183" i="13" s="1"/>
  <c r="AH366" i="13"/>
  <c r="AJ366" i="13"/>
  <c r="AK366" i="13"/>
  <c r="AL366" i="13" s="1"/>
  <c r="AG367" i="13" s="1"/>
  <c r="AI366" i="13"/>
  <c r="AK366" i="9"/>
  <c r="AL366" i="9" s="1"/>
  <c r="AG367" i="9" s="1"/>
  <c r="AJ366" i="9"/>
  <c r="AI366" i="9"/>
  <c r="AH366" i="9"/>
  <c r="AH367" i="10"/>
  <c r="AK367" i="10"/>
  <c r="AL367" i="10" s="1"/>
  <c r="AG368" i="10" s="1"/>
  <c r="AI367" i="10"/>
  <c r="AJ367" i="10"/>
  <c r="D194" i="9"/>
  <c r="H196" i="10"/>
  <c r="J196" i="10"/>
  <c r="I196" i="10"/>
  <c r="E196" i="10"/>
  <c r="F196" i="10"/>
  <c r="G196" i="10"/>
  <c r="D196" i="10"/>
  <c r="J194" i="9"/>
  <c r="I194" i="9"/>
  <c r="H194" i="9"/>
  <c r="E194" i="9"/>
  <c r="F194" i="9"/>
  <c r="G194" i="9"/>
  <c r="E187" i="6"/>
  <c r="F187" i="6"/>
  <c r="J187" i="6"/>
  <c r="D187" i="6"/>
  <c r="I187" i="6"/>
  <c r="G187" i="6"/>
  <c r="AH356" i="6"/>
  <c r="AI356" i="6"/>
  <c r="AK356" i="6"/>
  <c r="AL356" i="6" s="1"/>
  <c r="AG357" i="6" s="1"/>
  <c r="AJ356" i="6"/>
  <c r="C183" i="13" l="1"/>
  <c r="D183" i="13" s="1"/>
  <c r="G183" i="13"/>
  <c r="E183" i="13"/>
  <c r="AJ367" i="13"/>
  <c r="AK367" i="13"/>
  <c r="AL367" i="13" s="1"/>
  <c r="AG368" i="13" s="1"/>
  <c r="AI367" i="13"/>
  <c r="AH367" i="13"/>
  <c r="AK367" i="9"/>
  <c r="AL367" i="9" s="1"/>
  <c r="AG368" i="9" s="1"/>
  <c r="AI367" i="9"/>
  <c r="AH367" i="9"/>
  <c r="AJ367" i="9"/>
  <c r="AJ368" i="10"/>
  <c r="AK368" i="10"/>
  <c r="AL368" i="10" s="1"/>
  <c r="AG369" i="10" s="1"/>
  <c r="AH368" i="10"/>
  <c r="AI368" i="10"/>
  <c r="B197" i="10"/>
  <c r="C197" i="10" s="1"/>
  <c r="B195" i="9"/>
  <c r="C195" i="9" s="1"/>
  <c r="B188" i="6"/>
  <c r="H188" i="6" s="1"/>
  <c r="AH357" i="6"/>
  <c r="AK357" i="6"/>
  <c r="AL357" i="6" s="1"/>
  <c r="AG358" i="6" s="1"/>
  <c r="AJ357" i="6"/>
  <c r="AI357" i="6"/>
  <c r="I183" i="13" l="1"/>
  <c r="F183" i="13"/>
  <c r="H183" i="13" s="1"/>
  <c r="J183" i="13" s="1"/>
  <c r="B184" i="13" s="1"/>
  <c r="AK368" i="13"/>
  <c r="AL368" i="13" s="1"/>
  <c r="AG369" i="13" s="1"/>
  <c r="AJ368" i="13"/>
  <c r="AI368" i="13"/>
  <c r="AH368" i="13"/>
  <c r="AI368" i="9"/>
  <c r="AH368" i="9"/>
  <c r="AJ368" i="9"/>
  <c r="AK368" i="9"/>
  <c r="AL368" i="9" s="1"/>
  <c r="AG369" i="9" s="1"/>
  <c r="AH369" i="10"/>
  <c r="AK369" i="10"/>
  <c r="AL369" i="10" s="1"/>
  <c r="AG370" i="10" s="1"/>
  <c r="AI369" i="10"/>
  <c r="AJ369" i="10"/>
  <c r="I197" i="10"/>
  <c r="F197" i="10"/>
  <c r="E197" i="10"/>
  <c r="J197" i="10"/>
  <c r="H197" i="10"/>
  <c r="G197" i="10"/>
  <c r="D197" i="10"/>
  <c r="H195" i="9"/>
  <c r="F195" i="9"/>
  <c r="E195" i="9"/>
  <c r="I195" i="9"/>
  <c r="J195" i="9"/>
  <c r="G195" i="9"/>
  <c r="D195" i="9"/>
  <c r="E188" i="6"/>
  <c r="F188" i="6"/>
  <c r="J188" i="6"/>
  <c r="D188" i="6"/>
  <c r="I188" i="6"/>
  <c r="G188" i="6"/>
  <c r="AI358" i="6"/>
  <c r="AH358" i="6"/>
  <c r="AK358" i="6"/>
  <c r="AL358" i="6" s="1"/>
  <c r="AG359" i="6" s="1"/>
  <c r="AJ358" i="6"/>
  <c r="C184" i="13" l="1"/>
  <c r="D184" i="13" s="1"/>
  <c r="I184" i="13"/>
  <c r="G184" i="13"/>
  <c r="E184" i="13"/>
  <c r="AI369" i="13"/>
  <c r="AH369" i="13"/>
  <c r="AJ369" i="13"/>
  <c r="AK369" i="13"/>
  <c r="AL369" i="13" s="1"/>
  <c r="AG370" i="13" s="1"/>
  <c r="AI369" i="9"/>
  <c r="AK369" i="9"/>
  <c r="AL369" i="9" s="1"/>
  <c r="AG370" i="9" s="1"/>
  <c r="AH369" i="9"/>
  <c r="AJ369" i="9"/>
  <c r="AJ370" i="10"/>
  <c r="AI370" i="10"/>
  <c r="AK370" i="10"/>
  <c r="AL370" i="10" s="1"/>
  <c r="AG371" i="10" s="1"/>
  <c r="AH370" i="10"/>
  <c r="B198" i="10"/>
  <c r="C198" i="10" s="1"/>
  <c r="B196" i="9"/>
  <c r="C196" i="9" s="1"/>
  <c r="B189" i="6"/>
  <c r="H189" i="6" s="1"/>
  <c r="AK359" i="6"/>
  <c r="AL359" i="6" s="1"/>
  <c r="AG360" i="6" s="1"/>
  <c r="AH359" i="6"/>
  <c r="AI359" i="6"/>
  <c r="AJ359" i="6"/>
  <c r="F184" i="13" l="1"/>
  <c r="H184" i="13" s="1"/>
  <c r="J184" i="13" s="1"/>
  <c r="B185" i="13" s="1"/>
  <c r="AK370" i="13"/>
  <c r="AL370" i="13" s="1"/>
  <c r="AG371" i="13" s="1"/>
  <c r="AH370" i="13"/>
  <c r="AI370" i="13"/>
  <c r="AJ370" i="13"/>
  <c r="AJ370" i="9"/>
  <c r="AI370" i="9"/>
  <c r="AH370" i="9"/>
  <c r="AK370" i="9"/>
  <c r="AL370" i="9" s="1"/>
  <c r="AG371" i="9" s="1"/>
  <c r="AH371" i="10"/>
  <c r="AI371" i="10"/>
  <c r="AK371" i="10"/>
  <c r="AL371" i="10" s="1"/>
  <c r="AG372" i="10" s="1"/>
  <c r="AJ371" i="10"/>
  <c r="F198" i="10"/>
  <c r="E198" i="10"/>
  <c r="J198" i="10"/>
  <c r="I198" i="10"/>
  <c r="H198" i="10"/>
  <c r="G198" i="10"/>
  <c r="D198" i="10"/>
  <c r="F196" i="9"/>
  <c r="E196" i="9"/>
  <c r="J196" i="9"/>
  <c r="I196" i="9"/>
  <c r="H196" i="9"/>
  <c r="G196" i="9"/>
  <c r="D196" i="9"/>
  <c r="E189" i="6"/>
  <c r="F189" i="6"/>
  <c r="J189" i="6"/>
  <c r="D189" i="6"/>
  <c r="I189" i="6"/>
  <c r="G189" i="6"/>
  <c r="AI360" i="6"/>
  <c r="AH360" i="6"/>
  <c r="AJ360" i="6"/>
  <c r="AK360" i="6"/>
  <c r="AL360" i="6" s="1"/>
  <c r="AG361" i="6" s="1"/>
  <c r="C185" i="13" l="1"/>
  <c r="D185" i="13" s="1"/>
  <c r="E185" i="13"/>
  <c r="G185" i="13"/>
  <c r="AH371" i="13"/>
  <c r="AK371" i="13"/>
  <c r="AL371" i="13" s="1"/>
  <c r="AG372" i="13" s="1"/>
  <c r="AJ371" i="13"/>
  <c r="AI371" i="13"/>
  <c r="AH371" i="9"/>
  <c r="AI371" i="9"/>
  <c r="AJ371" i="9"/>
  <c r="AK371" i="9"/>
  <c r="AL371" i="9" s="1"/>
  <c r="AG372" i="9" s="1"/>
  <c r="AI372" i="10"/>
  <c r="AJ372" i="10"/>
  <c r="AK372" i="10"/>
  <c r="AL372" i="10" s="1"/>
  <c r="AG373" i="10" s="1"/>
  <c r="AH372" i="10"/>
  <c r="B199" i="10"/>
  <c r="C199" i="10" s="1"/>
  <c r="B197" i="9"/>
  <c r="C197" i="9" s="1"/>
  <c r="B190" i="6"/>
  <c r="H190" i="6" s="1"/>
  <c r="AK361" i="6"/>
  <c r="AL361" i="6" s="1"/>
  <c r="AG362" i="6" s="1"/>
  <c r="AH361" i="6"/>
  <c r="AI361" i="6"/>
  <c r="AJ361" i="6"/>
  <c r="I185" i="13" l="1"/>
  <c r="F185" i="13"/>
  <c r="H185" i="13" s="1"/>
  <c r="J185" i="13" s="1"/>
  <c r="B186" i="13" s="1"/>
  <c r="AJ372" i="13"/>
  <c r="AK372" i="13"/>
  <c r="AL372" i="13" s="1"/>
  <c r="AG373" i="13" s="1"/>
  <c r="AI372" i="13"/>
  <c r="AH372" i="13"/>
  <c r="AH372" i="9"/>
  <c r="AJ372" i="9"/>
  <c r="AI372" i="9"/>
  <c r="AK372" i="9"/>
  <c r="AL372" i="9" s="1"/>
  <c r="AG373" i="9" s="1"/>
  <c r="AI373" i="10"/>
  <c r="AH373" i="10"/>
  <c r="AK373" i="10"/>
  <c r="AL373" i="10" s="1"/>
  <c r="AG374" i="10" s="1"/>
  <c r="AJ373" i="10"/>
  <c r="J199" i="10"/>
  <c r="I199" i="10"/>
  <c r="H199" i="10"/>
  <c r="E199" i="10"/>
  <c r="F199" i="10"/>
  <c r="G199" i="10"/>
  <c r="D199" i="10"/>
  <c r="J197" i="9"/>
  <c r="H197" i="9"/>
  <c r="G197" i="9"/>
  <c r="I197" i="9"/>
  <c r="F197" i="9"/>
  <c r="E197" i="9"/>
  <c r="D197" i="9"/>
  <c r="E190" i="6"/>
  <c r="F190" i="6"/>
  <c r="J190" i="6"/>
  <c r="D190" i="6"/>
  <c r="I190" i="6"/>
  <c r="G190" i="6"/>
  <c r="AH362" i="6"/>
  <c r="AI362" i="6"/>
  <c r="AK362" i="6"/>
  <c r="AL362" i="6" s="1"/>
  <c r="AG363" i="6" s="1"/>
  <c r="AJ362" i="6"/>
  <c r="E186" i="13" l="1"/>
  <c r="C186" i="13"/>
  <c r="D186" i="13" s="1"/>
  <c r="G186" i="13"/>
  <c r="I186" i="13"/>
  <c r="AK373" i="13"/>
  <c r="AL373" i="13" s="1"/>
  <c r="AG374" i="13" s="1"/>
  <c r="AH373" i="13"/>
  <c r="AI373" i="13"/>
  <c r="AJ373" i="13"/>
  <c r="AK373" i="9"/>
  <c r="AL373" i="9" s="1"/>
  <c r="AG374" i="9" s="1"/>
  <c r="AH373" i="9"/>
  <c r="AI373" i="9"/>
  <c r="AJ373" i="9"/>
  <c r="AH374" i="10"/>
  <c r="AI374" i="10"/>
  <c r="AJ374" i="10"/>
  <c r="AK374" i="10"/>
  <c r="AL374" i="10" s="1"/>
  <c r="AG375" i="10" s="1"/>
  <c r="B200" i="10"/>
  <c r="B198" i="9"/>
  <c r="C198" i="9" s="1"/>
  <c r="B191" i="6"/>
  <c r="H191" i="6" s="1"/>
  <c r="AK363" i="6"/>
  <c r="AL363" i="6" s="1"/>
  <c r="AG364" i="6" s="1"/>
  <c r="AH363" i="6"/>
  <c r="AJ363" i="6"/>
  <c r="AI363" i="6"/>
  <c r="F186" i="13" l="1"/>
  <c r="H186" i="13" s="1"/>
  <c r="J186" i="13" s="1"/>
  <c r="B187" i="13" s="1"/>
  <c r="AH374" i="13"/>
  <c r="AI374" i="13"/>
  <c r="AJ374" i="13"/>
  <c r="AK374" i="13"/>
  <c r="AL374" i="13" s="1"/>
  <c r="AG375" i="13" s="1"/>
  <c r="AJ374" i="9"/>
  <c r="AH374" i="9"/>
  <c r="AK374" i="9"/>
  <c r="AL374" i="9" s="1"/>
  <c r="AG375" i="9" s="1"/>
  <c r="AI374" i="9"/>
  <c r="C200" i="10"/>
  <c r="D200" i="10" s="1"/>
  <c r="AI375" i="10"/>
  <c r="AH375" i="10"/>
  <c r="AK375" i="10"/>
  <c r="AL375" i="10" s="1"/>
  <c r="AG376" i="10" s="1"/>
  <c r="AJ375" i="10"/>
  <c r="D198" i="9"/>
  <c r="H200" i="10"/>
  <c r="F200" i="10"/>
  <c r="E200" i="10"/>
  <c r="I200" i="10"/>
  <c r="J200" i="10"/>
  <c r="G200" i="10"/>
  <c r="J198" i="9"/>
  <c r="H198" i="9"/>
  <c r="G198" i="9"/>
  <c r="F198" i="9"/>
  <c r="I198" i="9"/>
  <c r="E198" i="9"/>
  <c r="F191" i="6"/>
  <c r="E191" i="6"/>
  <c r="J191" i="6"/>
  <c r="D191" i="6"/>
  <c r="I191" i="6"/>
  <c r="G191" i="6"/>
  <c r="AH364" i="6"/>
  <c r="AK364" i="6"/>
  <c r="AL364" i="6" s="1"/>
  <c r="AG365" i="6" s="1"/>
  <c r="AJ364" i="6"/>
  <c r="AI364" i="6"/>
  <c r="E187" i="13" l="1"/>
  <c r="C187" i="13"/>
  <c r="D187" i="13" s="1"/>
  <c r="G187" i="13"/>
  <c r="I187" i="13"/>
  <c r="AH375" i="13"/>
  <c r="AJ375" i="13"/>
  <c r="AK375" i="13"/>
  <c r="AL375" i="13" s="1"/>
  <c r="AG376" i="13" s="1"/>
  <c r="AI375" i="13"/>
  <c r="AI375" i="9"/>
  <c r="AK375" i="9"/>
  <c r="AL375" i="9" s="1"/>
  <c r="AG376" i="9" s="1"/>
  <c r="AJ375" i="9"/>
  <c r="AH375" i="9"/>
  <c r="AJ376" i="10"/>
  <c r="AH376" i="10"/>
  <c r="AI376" i="10"/>
  <c r="AK376" i="10"/>
  <c r="AL376" i="10" s="1"/>
  <c r="AG377" i="10" s="1"/>
  <c r="B201" i="10"/>
  <c r="B199" i="9"/>
  <c r="C199" i="9" s="1"/>
  <c r="B192" i="6"/>
  <c r="H192" i="6" s="1"/>
  <c r="AH365" i="6"/>
  <c r="AI365" i="6"/>
  <c r="AK365" i="6"/>
  <c r="AL365" i="6" s="1"/>
  <c r="AG366" i="6" s="1"/>
  <c r="AJ365" i="6"/>
  <c r="F187" i="13" l="1"/>
  <c r="H187" i="13" s="1"/>
  <c r="J187" i="13" s="1"/>
  <c r="B188" i="13" s="1"/>
  <c r="AJ376" i="13"/>
  <c r="AK376" i="13"/>
  <c r="AL376" i="13" s="1"/>
  <c r="AG377" i="13" s="1"/>
  <c r="AH376" i="13"/>
  <c r="AI376" i="13"/>
  <c r="AJ376" i="9"/>
  <c r="AK376" i="9"/>
  <c r="AL376" i="9" s="1"/>
  <c r="AG377" i="9" s="1"/>
  <c r="AH376" i="9"/>
  <c r="AI376" i="9"/>
  <c r="C201" i="10"/>
  <c r="D201" i="10" s="1"/>
  <c r="AI377" i="10"/>
  <c r="AJ377" i="10"/>
  <c r="AH377" i="10"/>
  <c r="AK377" i="10"/>
  <c r="AL377" i="10" s="1"/>
  <c r="AG378" i="10" s="1"/>
  <c r="F201" i="10"/>
  <c r="E201" i="10"/>
  <c r="J201" i="10"/>
  <c r="I201" i="10"/>
  <c r="H201" i="10"/>
  <c r="G201" i="10"/>
  <c r="J199" i="9"/>
  <c r="I199" i="9"/>
  <c r="E199" i="9"/>
  <c r="H199" i="9"/>
  <c r="G199" i="9"/>
  <c r="F199" i="9"/>
  <c r="D199" i="9"/>
  <c r="E192" i="6"/>
  <c r="F192" i="6"/>
  <c r="J192" i="6"/>
  <c r="D192" i="6"/>
  <c r="I192" i="6"/>
  <c r="G192" i="6"/>
  <c r="AH366" i="6"/>
  <c r="AI366" i="6"/>
  <c r="AJ366" i="6"/>
  <c r="AK366" i="6"/>
  <c r="AL366" i="6" s="1"/>
  <c r="AG367" i="6" s="1"/>
  <c r="C188" i="13" l="1"/>
  <c r="D188" i="13" s="1"/>
  <c r="I188" i="13"/>
  <c r="G188" i="13"/>
  <c r="E188" i="13"/>
  <c r="AI377" i="13"/>
  <c r="AH377" i="13"/>
  <c r="AK377" i="13"/>
  <c r="AL377" i="13" s="1"/>
  <c r="AG378" i="13" s="1"/>
  <c r="AJ377" i="13"/>
  <c r="AI377" i="9"/>
  <c r="AK377" i="9"/>
  <c r="AL377" i="9" s="1"/>
  <c r="AG378" i="9" s="1"/>
  <c r="AJ377" i="9"/>
  <c r="AH377" i="9"/>
  <c r="AH378" i="10"/>
  <c r="AK378" i="10"/>
  <c r="AL378" i="10" s="1"/>
  <c r="AG379" i="10" s="1"/>
  <c r="AJ378" i="10"/>
  <c r="AI378" i="10"/>
  <c r="B202" i="10"/>
  <c r="C202" i="10" s="1"/>
  <c r="B200" i="9"/>
  <c r="C200" i="9" s="1"/>
  <c r="B193" i="6"/>
  <c r="H193" i="6" s="1"/>
  <c r="AH367" i="6"/>
  <c r="AI367" i="6"/>
  <c r="AJ367" i="6"/>
  <c r="AK367" i="6"/>
  <c r="AL367" i="6" s="1"/>
  <c r="AG368" i="6" s="1"/>
  <c r="F188" i="13" l="1"/>
  <c r="H188" i="13" s="1"/>
  <c r="J188" i="13" s="1"/>
  <c r="B189" i="13" s="1"/>
  <c r="AI378" i="13"/>
  <c r="AH378" i="13"/>
  <c r="AJ378" i="13"/>
  <c r="AK378" i="13"/>
  <c r="AL378" i="13" s="1"/>
  <c r="AG379" i="13" s="1"/>
  <c r="AI378" i="9"/>
  <c r="AJ378" i="9"/>
  <c r="AH378" i="9"/>
  <c r="AK378" i="9"/>
  <c r="AL378" i="9" s="1"/>
  <c r="AG379" i="9" s="1"/>
  <c r="AK379" i="10"/>
  <c r="AL379" i="10" s="1"/>
  <c r="AG380" i="10" s="1"/>
  <c r="AJ379" i="10"/>
  <c r="AI379" i="10"/>
  <c r="AH379" i="10"/>
  <c r="J202" i="10"/>
  <c r="H202" i="10"/>
  <c r="I202" i="10"/>
  <c r="F202" i="10"/>
  <c r="E202" i="10"/>
  <c r="G202" i="10"/>
  <c r="D202" i="10"/>
  <c r="J200" i="9"/>
  <c r="I200" i="9"/>
  <c r="H200" i="9"/>
  <c r="F200" i="9"/>
  <c r="E200" i="9"/>
  <c r="G200" i="9"/>
  <c r="D200" i="9"/>
  <c r="F193" i="6"/>
  <c r="E193" i="6"/>
  <c r="J193" i="6"/>
  <c r="D193" i="6"/>
  <c r="I193" i="6"/>
  <c r="G193" i="6"/>
  <c r="AJ368" i="6"/>
  <c r="AK368" i="6"/>
  <c r="AL368" i="6" s="1"/>
  <c r="AG369" i="6" s="1"/>
  <c r="AI368" i="6"/>
  <c r="AH368" i="6"/>
  <c r="E189" i="13" l="1"/>
  <c r="C189" i="13"/>
  <c r="D189" i="13" s="1"/>
  <c r="AK379" i="13"/>
  <c r="AL379" i="13" s="1"/>
  <c r="AG380" i="13" s="1"/>
  <c r="AI379" i="13"/>
  <c r="AH379" i="13"/>
  <c r="AJ379" i="13"/>
  <c r="AH379" i="9"/>
  <c r="AJ379" i="9"/>
  <c r="AI379" i="9"/>
  <c r="AK379" i="9"/>
  <c r="AL379" i="9" s="1"/>
  <c r="AG380" i="9" s="1"/>
  <c r="AH380" i="10"/>
  <c r="AI380" i="10"/>
  <c r="AJ380" i="10"/>
  <c r="AK380" i="10"/>
  <c r="AL380" i="10" s="1"/>
  <c r="AG381" i="10" s="1"/>
  <c r="B203" i="10"/>
  <c r="C203" i="10" s="1"/>
  <c r="B201" i="9"/>
  <c r="C201" i="9" s="1"/>
  <c r="B194" i="6"/>
  <c r="H194" i="6" s="1"/>
  <c r="AH369" i="6"/>
  <c r="AI369" i="6"/>
  <c r="AJ369" i="6"/>
  <c r="AK369" i="6"/>
  <c r="AL369" i="6" s="1"/>
  <c r="AG370" i="6" s="1"/>
  <c r="G189" i="13" l="1"/>
  <c r="I189" i="13"/>
  <c r="F189" i="13"/>
  <c r="H189" i="13" s="1"/>
  <c r="J189" i="13" s="1"/>
  <c r="B190" i="13" s="1"/>
  <c r="AJ380" i="13"/>
  <c r="AK380" i="13"/>
  <c r="AL380" i="13" s="1"/>
  <c r="AG381" i="13" s="1"/>
  <c r="AH380" i="13"/>
  <c r="AI380" i="13"/>
  <c r="AJ380" i="9"/>
  <c r="AK380" i="9"/>
  <c r="AL380" i="9" s="1"/>
  <c r="AG381" i="9" s="1"/>
  <c r="AH380" i="9"/>
  <c r="AI380" i="9"/>
  <c r="AI381" i="10"/>
  <c r="AH381" i="10"/>
  <c r="AK381" i="10"/>
  <c r="AL381" i="10" s="1"/>
  <c r="AG382" i="10" s="1"/>
  <c r="AJ381" i="10"/>
  <c r="E203" i="10"/>
  <c r="H203" i="10"/>
  <c r="J203" i="10"/>
  <c r="I203" i="10"/>
  <c r="F203" i="10"/>
  <c r="G203" i="10"/>
  <c r="D203" i="10"/>
  <c r="H201" i="9"/>
  <c r="F201" i="9"/>
  <c r="E201" i="9"/>
  <c r="J201" i="9"/>
  <c r="I201" i="9"/>
  <c r="G201" i="9"/>
  <c r="D201" i="9"/>
  <c r="E194" i="6"/>
  <c r="F194" i="6"/>
  <c r="J194" i="6"/>
  <c r="D194" i="6"/>
  <c r="I194" i="6"/>
  <c r="G194" i="6"/>
  <c r="AK370" i="6"/>
  <c r="AL370" i="6" s="1"/>
  <c r="AG371" i="6" s="1"/>
  <c r="AI370" i="6"/>
  <c r="AH370" i="6"/>
  <c r="AJ370" i="6"/>
  <c r="E190" i="13" l="1"/>
  <c r="C190" i="13"/>
  <c r="D190" i="13" s="1"/>
  <c r="G190" i="13"/>
  <c r="I190" i="13"/>
  <c r="AI381" i="13"/>
  <c r="AH381" i="13"/>
  <c r="AJ381" i="13"/>
  <c r="AK381" i="13"/>
  <c r="AL381" i="13" s="1"/>
  <c r="AG382" i="13" s="1"/>
  <c r="AI381" i="9"/>
  <c r="AK381" i="9"/>
  <c r="AL381" i="9" s="1"/>
  <c r="AG382" i="9" s="1"/>
  <c r="AJ381" i="9"/>
  <c r="AH381" i="9"/>
  <c r="AK382" i="10"/>
  <c r="AL382" i="10" s="1"/>
  <c r="AG383" i="10" s="1"/>
  <c r="AH382" i="10"/>
  <c r="AJ382" i="10"/>
  <c r="AI382" i="10"/>
  <c r="B204" i="10"/>
  <c r="B202" i="9"/>
  <c r="C202" i="9" s="1"/>
  <c r="B195" i="6"/>
  <c r="H195" i="6" s="1"/>
  <c r="AI371" i="6"/>
  <c r="AJ371" i="6"/>
  <c r="AK371" i="6"/>
  <c r="AL371" i="6" s="1"/>
  <c r="AG372" i="6" s="1"/>
  <c r="AH371" i="6"/>
  <c r="F190" i="13" l="1"/>
  <c r="H190" i="13" s="1"/>
  <c r="J190" i="13" s="1"/>
  <c r="B191" i="13" s="1"/>
  <c r="AK382" i="13"/>
  <c r="AL382" i="13" s="1"/>
  <c r="AG383" i="13" s="1"/>
  <c r="AJ382" i="13"/>
  <c r="AH382" i="13"/>
  <c r="AI382" i="13"/>
  <c r="AJ382" i="9"/>
  <c r="AH382" i="9"/>
  <c r="AK382" i="9"/>
  <c r="AL382" i="9" s="1"/>
  <c r="AG383" i="9" s="1"/>
  <c r="AI382" i="9"/>
  <c r="C204" i="10"/>
  <c r="D204" i="10" s="1"/>
  <c r="AI383" i="10"/>
  <c r="AJ383" i="10"/>
  <c r="AK383" i="10"/>
  <c r="AL383" i="10" s="1"/>
  <c r="AG384" i="10" s="1"/>
  <c r="AH383" i="10"/>
  <c r="H204" i="10"/>
  <c r="E204" i="10"/>
  <c r="J204" i="10"/>
  <c r="I204" i="10"/>
  <c r="F204" i="10"/>
  <c r="G204" i="10"/>
  <c r="F202" i="9"/>
  <c r="E202" i="9"/>
  <c r="J202" i="9"/>
  <c r="G202" i="9"/>
  <c r="I202" i="9"/>
  <c r="H202" i="9"/>
  <c r="D202" i="9"/>
  <c r="E195" i="6"/>
  <c r="F195" i="6"/>
  <c r="J195" i="6"/>
  <c r="D195" i="6"/>
  <c r="I195" i="6"/>
  <c r="G195" i="6"/>
  <c r="AJ372" i="6"/>
  <c r="AI372" i="6"/>
  <c r="AH372" i="6"/>
  <c r="AK372" i="6"/>
  <c r="AL372" i="6" s="1"/>
  <c r="AG373" i="6" s="1"/>
  <c r="E191" i="13" l="1"/>
  <c r="C191" i="13"/>
  <c r="D191" i="13" s="1"/>
  <c r="G191" i="13"/>
  <c r="AI383" i="13"/>
  <c r="AK383" i="13"/>
  <c r="AL383" i="13" s="1"/>
  <c r="AG384" i="13" s="1"/>
  <c r="AH383" i="13"/>
  <c r="AJ383" i="13"/>
  <c r="AJ383" i="9"/>
  <c r="AK383" i="9"/>
  <c r="AL383" i="9" s="1"/>
  <c r="AG384" i="9" s="1"/>
  <c r="AH383" i="9"/>
  <c r="AI383" i="9"/>
  <c r="AJ384" i="10"/>
  <c r="AH384" i="10"/>
  <c r="AI384" i="10"/>
  <c r="AK384" i="10"/>
  <c r="AL384" i="10" s="1"/>
  <c r="AG385" i="10" s="1"/>
  <c r="B205" i="10"/>
  <c r="B203" i="9"/>
  <c r="C203" i="9" s="1"/>
  <c r="B196" i="6"/>
  <c r="H196" i="6" s="1"/>
  <c r="AH373" i="6"/>
  <c r="AI373" i="6"/>
  <c r="AJ373" i="6"/>
  <c r="AK373" i="6"/>
  <c r="AL373" i="6" s="1"/>
  <c r="AG374" i="6" s="1"/>
  <c r="I191" i="13" l="1"/>
  <c r="F191" i="13"/>
  <c r="H191" i="13" s="1"/>
  <c r="J191" i="13" s="1"/>
  <c r="B192" i="13" s="1"/>
  <c r="AI384" i="13"/>
  <c r="AH384" i="13"/>
  <c r="AJ384" i="13"/>
  <c r="AK384" i="13"/>
  <c r="AL384" i="13" s="1"/>
  <c r="AG385" i="13" s="1"/>
  <c r="AJ384" i="9"/>
  <c r="AH384" i="9"/>
  <c r="AK384" i="9"/>
  <c r="AL384" i="9" s="1"/>
  <c r="AG385" i="9" s="1"/>
  <c r="AI384" i="9"/>
  <c r="C205" i="10"/>
  <c r="D205" i="10" s="1"/>
  <c r="AI385" i="10"/>
  <c r="AJ385" i="10"/>
  <c r="AH385" i="10"/>
  <c r="AK385" i="10"/>
  <c r="AL385" i="10" s="1"/>
  <c r="AG386" i="10" s="1"/>
  <c r="I205" i="10"/>
  <c r="F205" i="10"/>
  <c r="E205" i="10"/>
  <c r="J205" i="10"/>
  <c r="H205" i="10"/>
  <c r="G205" i="10"/>
  <c r="E203" i="9"/>
  <c r="F203" i="9"/>
  <c r="J203" i="9"/>
  <c r="I203" i="9"/>
  <c r="H203" i="9"/>
  <c r="G203" i="9"/>
  <c r="D203" i="9"/>
  <c r="E196" i="6"/>
  <c r="F196" i="6"/>
  <c r="J196" i="6"/>
  <c r="D196" i="6"/>
  <c r="I196" i="6"/>
  <c r="G196" i="6"/>
  <c r="AK374" i="6"/>
  <c r="AL374" i="6" s="1"/>
  <c r="AG375" i="6" s="1"/>
  <c r="AI374" i="6"/>
  <c r="AH374" i="6"/>
  <c r="AJ374" i="6"/>
  <c r="C192" i="13" l="1"/>
  <c r="D192" i="13" s="1"/>
  <c r="G192" i="13"/>
  <c r="I192" i="13"/>
  <c r="E192" i="13"/>
  <c r="AH385" i="13"/>
  <c r="AK385" i="13"/>
  <c r="AL385" i="13" s="1"/>
  <c r="AG386" i="13" s="1"/>
  <c r="AJ385" i="13"/>
  <c r="AI385" i="13"/>
  <c r="AI385" i="9"/>
  <c r="AJ385" i="9"/>
  <c r="AH385" i="9"/>
  <c r="AK385" i="9"/>
  <c r="AL385" i="9" s="1"/>
  <c r="AG386" i="9" s="1"/>
  <c r="AI386" i="10"/>
  <c r="AJ386" i="10"/>
  <c r="AK386" i="10"/>
  <c r="AL386" i="10" s="1"/>
  <c r="AG387" i="10" s="1"/>
  <c r="AH386" i="10"/>
  <c r="B206" i="10"/>
  <c r="B204" i="9"/>
  <c r="C204" i="9" s="1"/>
  <c r="B197" i="6"/>
  <c r="H197" i="6" s="1"/>
  <c r="AI375" i="6"/>
  <c r="AH375" i="6"/>
  <c r="AJ375" i="6"/>
  <c r="AK375" i="6"/>
  <c r="AL375" i="6" s="1"/>
  <c r="AG376" i="6" s="1"/>
  <c r="F192" i="13" l="1"/>
  <c r="H192" i="13" s="1"/>
  <c r="J192" i="13" s="1"/>
  <c r="B193" i="13" s="1"/>
  <c r="AK386" i="13"/>
  <c r="AL386" i="13" s="1"/>
  <c r="AG387" i="13" s="1"/>
  <c r="AI386" i="13"/>
  <c r="AH386" i="13"/>
  <c r="AJ386" i="13"/>
  <c r="AK386" i="9"/>
  <c r="AL386" i="9" s="1"/>
  <c r="AG387" i="9" s="1"/>
  <c r="AJ386" i="9"/>
  <c r="AH386" i="9"/>
  <c r="AI386" i="9"/>
  <c r="C206" i="10"/>
  <c r="D206" i="10" s="1"/>
  <c r="AK387" i="10"/>
  <c r="AL387" i="10" s="1"/>
  <c r="AG388" i="10" s="1"/>
  <c r="AI387" i="10"/>
  <c r="AH387" i="10"/>
  <c r="AJ387" i="10"/>
  <c r="E206" i="10"/>
  <c r="H206" i="10"/>
  <c r="I206" i="10"/>
  <c r="J206" i="10"/>
  <c r="F206" i="10"/>
  <c r="G206" i="10"/>
  <c r="G204" i="9"/>
  <c r="F204" i="9"/>
  <c r="E204" i="9"/>
  <c r="J204" i="9"/>
  <c r="I204" i="9"/>
  <c r="H204" i="9"/>
  <c r="D204" i="9"/>
  <c r="E197" i="6"/>
  <c r="F197" i="6"/>
  <c r="J197" i="6"/>
  <c r="D197" i="6"/>
  <c r="I197" i="6"/>
  <c r="G197" i="6"/>
  <c r="AK376" i="6"/>
  <c r="AL376" i="6" s="1"/>
  <c r="AG377" i="6" s="1"/>
  <c r="AI376" i="6"/>
  <c r="AJ376" i="6"/>
  <c r="AH376" i="6"/>
  <c r="E193" i="13" l="1"/>
  <c r="C193" i="13"/>
  <c r="D193" i="13" s="1"/>
  <c r="AK387" i="13"/>
  <c r="AL387" i="13" s="1"/>
  <c r="AG388" i="13" s="1"/>
  <c r="AH387" i="13"/>
  <c r="AJ387" i="13"/>
  <c r="AI387" i="13"/>
  <c r="AH387" i="9"/>
  <c r="AJ387" i="9"/>
  <c r="AK387" i="9"/>
  <c r="AL387" i="9" s="1"/>
  <c r="AG388" i="9" s="1"/>
  <c r="AI387" i="9"/>
  <c r="AK388" i="10"/>
  <c r="AL388" i="10" s="1"/>
  <c r="AG389" i="10" s="1"/>
  <c r="AJ388" i="10"/>
  <c r="AI388" i="10"/>
  <c r="AH388" i="10"/>
  <c r="B207" i="10"/>
  <c r="B205" i="9"/>
  <c r="C205" i="9" s="1"/>
  <c r="B198" i="6"/>
  <c r="H198" i="6" s="1"/>
  <c r="AK377" i="6"/>
  <c r="AL377" i="6" s="1"/>
  <c r="AG378" i="6" s="1"/>
  <c r="AH377" i="6"/>
  <c r="AJ377" i="6"/>
  <c r="AI377" i="6"/>
  <c r="I193" i="13" l="1"/>
  <c r="G193" i="13"/>
  <c r="F193" i="13"/>
  <c r="H193" i="13" s="1"/>
  <c r="J193" i="13" s="1"/>
  <c r="B194" i="13" s="1"/>
  <c r="AK388" i="13"/>
  <c r="AL388" i="13" s="1"/>
  <c r="AG389" i="13" s="1"/>
  <c r="AI388" i="13"/>
  <c r="AH388" i="13"/>
  <c r="AJ388" i="13"/>
  <c r="AI388" i="9"/>
  <c r="AJ388" i="9"/>
  <c r="AK388" i="9"/>
  <c r="AL388" i="9" s="1"/>
  <c r="AG389" i="9" s="1"/>
  <c r="AH388" i="9"/>
  <c r="C207" i="10"/>
  <c r="D207" i="10" s="1"/>
  <c r="AJ389" i="10"/>
  <c r="AI389" i="10"/>
  <c r="AH389" i="10"/>
  <c r="AK389" i="10"/>
  <c r="AL389" i="10" s="1"/>
  <c r="AG390" i="10" s="1"/>
  <c r="E207" i="10"/>
  <c r="H207" i="10"/>
  <c r="I207" i="10"/>
  <c r="F207" i="10"/>
  <c r="J207" i="10"/>
  <c r="G207" i="10"/>
  <c r="J205" i="9"/>
  <c r="I205" i="9"/>
  <c r="H205" i="9"/>
  <c r="G205" i="9"/>
  <c r="F205" i="9"/>
  <c r="E205" i="9"/>
  <c r="D205" i="9"/>
  <c r="E198" i="6"/>
  <c r="J198" i="6"/>
  <c r="F198" i="6"/>
  <c r="D198" i="6"/>
  <c r="I198" i="6"/>
  <c r="G198" i="6"/>
  <c r="AI378" i="6"/>
  <c r="AH378" i="6"/>
  <c r="AJ378" i="6"/>
  <c r="AK378" i="6"/>
  <c r="AL378" i="6" s="1"/>
  <c r="AG379" i="6" s="1"/>
  <c r="E194" i="13" l="1"/>
  <c r="C194" i="13"/>
  <c r="D194" i="13" s="1"/>
  <c r="G194" i="13"/>
  <c r="I194" i="13"/>
  <c r="AI389" i="13"/>
  <c r="AJ389" i="13"/>
  <c r="AH389" i="13"/>
  <c r="AK389" i="13"/>
  <c r="AL389" i="13" s="1"/>
  <c r="AG390" i="13" s="1"/>
  <c r="AJ389" i="9"/>
  <c r="AK389" i="9"/>
  <c r="AL389" i="9" s="1"/>
  <c r="AG390" i="9" s="1"/>
  <c r="AH389" i="9"/>
  <c r="AI389" i="9"/>
  <c r="AJ390" i="10"/>
  <c r="AI390" i="10"/>
  <c r="AH390" i="10"/>
  <c r="AK390" i="10"/>
  <c r="AL390" i="10" s="1"/>
  <c r="AG391" i="10" s="1"/>
  <c r="B208" i="10"/>
  <c r="B206" i="9"/>
  <c r="C206" i="9" s="1"/>
  <c r="B199" i="6"/>
  <c r="AK379" i="6"/>
  <c r="AL379" i="6" s="1"/>
  <c r="AG380" i="6" s="1"/>
  <c r="AI379" i="6"/>
  <c r="AJ379" i="6"/>
  <c r="AH379" i="6"/>
  <c r="F194" i="13" l="1"/>
  <c r="H194" i="13" s="1"/>
  <c r="J194" i="13" s="1"/>
  <c r="B195" i="13" s="1"/>
  <c r="AH390" i="13"/>
  <c r="AI390" i="13"/>
  <c r="AJ390" i="13"/>
  <c r="AK390" i="13"/>
  <c r="AL390" i="13" s="1"/>
  <c r="AG391" i="13" s="1"/>
  <c r="AJ390" i="9"/>
  <c r="AI390" i="9"/>
  <c r="AH390" i="9"/>
  <c r="AK390" i="9"/>
  <c r="AL390" i="9" s="1"/>
  <c r="AG391" i="9" s="1"/>
  <c r="C208" i="10"/>
  <c r="D208" i="10" s="1"/>
  <c r="AK391" i="10"/>
  <c r="AL391" i="10" s="1"/>
  <c r="AG392" i="10" s="1"/>
  <c r="AI391" i="10"/>
  <c r="AH391" i="10"/>
  <c r="AJ391" i="10"/>
  <c r="H208" i="10"/>
  <c r="I208" i="10"/>
  <c r="J208" i="10"/>
  <c r="F208" i="10"/>
  <c r="E208" i="10"/>
  <c r="G208" i="10"/>
  <c r="J206" i="9"/>
  <c r="I206" i="9"/>
  <c r="H206" i="9"/>
  <c r="F206" i="9"/>
  <c r="E206" i="9"/>
  <c r="G206" i="9"/>
  <c r="D206" i="9"/>
  <c r="E199" i="6"/>
  <c r="F199" i="6"/>
  <c r="H199" i="6"/>
  <c r="J199" i="6"/>
  <c r="D199" i="6"/>
  <c r="I199" i="6"/>
  <c r="G199" i="6"/>
  <c r="AK380" i="6"/>
  <c r="AL380" i="6" s="1"/>
  <c r="AG381" i="6" s="1"/>
  <c r="AI380" i="6"/>
  <c r="AH380" i="6"/>
  <c r="AJ380" i="6"/>
  <c r="E195" i="13" l="1"/>
  <c r="C195" i="13"/>
  <c r="D195" i="13" s="1"/>
  <c r="G195" i="13"/>
  <c r="AK391" i="13"/>
  <c r="AL391" i="13" s="1"/>
  <c r="AG392" i="13" s="1"/>
  <c r="AJ391" i="13"/>
  <c r="AH391" i="13"/>
  <c r="AI391" i="13"/>
  <c r="AI391" i="9"/>
  <c r="AH391" i="9"/>
  <c r="AJ391" i="9"/>
  <c r="AK391" i="9"/>
  <c r="AL391" i="9" s="1"/>
  <c r="AG392" i="9" s="1"/>
  <c r="AJ392" i="10"/>
  <c r="AK392" i="10"/>
  <c r="AL392" i="10" s="1"/>
  <c r="AG393" i="10" s="1"/>
  <c r="AH392" i="10"/>
  <c r="AI392" i="10"/>
  <c r="B209" i="10"/>
  <c r="C209" i="10" s="1"/>
  <c r="B207" i="9"/>
  <c r="C207" i="9" s="1"/>
  <c r="B200" i="6"/>
  <c r="H200" i="6" s="1"/>
  <c r="AK381" i="6"/>
  <c r="AL381" i="6" s="1"/>
  <c r="AG382" i="6" s="1"/>
  <c r="AH381" i="6"/>
  <c r="AJ381" i="6"/>
  <c r="AI381" i="6"/>
  <c r="I195" i="13" l="1"/>
  <c r="F195" i="13"/>
  <c r="H195" i="13" s="1"/>
  <c r="J195" i="13" s="1"/>
  <c r="B196" i="13" s="1"/>
  <c r="AH392" i="13"/>
  <c r="AJ392" i="13"/>
  <c r="AK392" i="13"/>
  <c r="AL392" i="13" s="1"/>
  <c r="AG393" i="13" s="1"/>
  <c r="AI392" i="13"/>
  <c r="AK392" i="9"/>
  <c r="AL392" i="9" s="1"/>
  <c r="AG393" i="9" s="1"/>
  <c r="AH392" i="9"/>
  <c r="AJ392" i="9"/>
  <c r="AI392" i="9"/>
  <c r="AK393" i="10"/>
  <c r="AL393" i="10" s="1"/>
  <c r="AG394" i="10" s="1"/>
  <c r="AJ393" i="10"/>
  <c r="AH393" i="10"/>
  <c r="AI393" i="10"/>
  <c r="J209" i="10"/>
  <c r="E209" i="10"/>
  <c r="H209" i="10"/>
  <c r="I209" i="10"/>
  <c r="F209" i="10"/>
  <c r="G209" i="10"/>
  <c r="D209" i="10"/>
  <c r="H207" i="9"/>
  <c r="F207" i="9"/>
  <c r="E207" i="9"/>
  <c r="I207" i="9"/>
  <c r="J207" i="9"/>
  <c r="G207" i="9"/>
  <c r="D207" i="9"/>
  <c r="E200" i="6"/>
  <c r="F200" i="6"/>
  <c r="J200" i="6"/>
  <c r="D200" i="6"/>
  <c r="I200" i="6"/>
  <c r="G200" i="6"/>
  <c r="AK382" i="6"/>
  <c r="AL382" i="6" s="1"/>
  <c r="AG383" i="6" s="1"/>
  <c r="AI382" i="6"/>
  <c r="AH382" i="6"/>
  <c r="AJ382" i="6"/>
  <c r="C196" i="13" l="1"/>
  <c r="D196" i="13" s="1"/>
  <c r="I196" i="13"/>
  <c r="G196" i="13"/>
  <c r="E196" i="13"/>
  <c r="AI393" i="13"/>
  <c r="AK393" i="13"/>
  <c r="AL393" i="13" s="1"/>
  <c r="AG394" i="13" s="1"/>
  <c r="AH393" i="13"/>
  <c r="AJ393" i="13"/>
  <c r="AI393" i="9"/>
  <c r="AK393" i="9"/>
  <c r="AL393" i="9" s="1"/>
  <c r="AG394" i="9" s="1"/>
  <c r="AH393" i="9"/>
  <c r="AJ393" i="9"/>
  <c r="AK394" i="10"/>
  <c r="AL394" i="10" s="1"/>
  <c r="AG395" i="10" s="1"/>
  <c r="AH394" i="10"/>
  <c r="AJ394" i="10"/>
  <c r="AI394" i="10"/>
  <c r="B210" i="10"/>
  <c r="B208" i="9"/>
  <c r="C208" i="9" s="1"/>
  <c r="B201" i="6"/>
  <c r="H201" i="6" s="1"/>
  <c r="AK383" i="6"/>
  <c r="AL383" i="6" s="1"/>
  <c r="AG384" i="6" s="1"/>
  <c r="AI383" i="6"/>
  <c r="AJ383" i="6"/>
  <c r="AH383" i="6"/>
  <c r="F196" i="13" l="1"/>
  <c r="H196" i="13" s="1"/>
  <c r="J196" i="13" s="1"/>
  <c r="B197" i="13" s="1"/>
  <c r="AK394" i="13"/>
  <c r="AL394" i="13" s="1"/>
  <c r="AG395" i="13" s="1"/>
  <c r="AH394" i="13"/>
  <c r="AI394" i="13"/>
  <c r="AJ394" i="13"/>
  <c r="AI394" i="9"/>
  <c r="AH394" i="9"/>
  <c r="AJ394" i="9"/>
  <c r="AK394" i="9"/>
  <c r="AL394" i="9" s="1"/>
  <c r="AG395" i="9" s="1"/>
  <c r="C210" i="10"/>
  <c r="D210" i="10" s="1"/>
  <c r="AK395" i="10"/>
  <c r="AL395" i="10" s="1"/>
  <c r="AG396" i="10" s="1"/>
  <c r="AI395" i="10"/>
  <c r="AH395" i="10"/>
  <c r="AJ395" i="10"/>
  <c r="I210" i="10"/>
  <c r="H210" i="10"/>
  <c r="F210" i="10"/>
  <c r="E210" i="10"/>
  <c r="J210" i="10"/>
  <c r="G210" i="10"/>
  <c r="F208" i="9"/>
  <c r="E208" i="9"/>
  <c r="G208" i="9"/>
  <c r="J208" i="9"/>
  <c r="I208" i="9"/>
  <c r="H208" i="9"/>
  <c r="D208" i="9"/>
  <c r="E201" i="6"/>
  <c r="F201" i="6"/>
  <c r="J201" i="6"/>
  <c r="D201" i="6"/>
  <c r="I201" i="6"/>
  <c r="G201" i="6"/>
  <c r="AH384" i="6"/>
  <c r="AI384" i="6"/>
  <c r="AJ384" i="6"/>
  <c r="AK384" i="6"/>
  <c r="AL384" i="6" s="1"/>
  <c r="AG385" i="6" s="1"/>
  <c r="F197" i="13" l="1"/>
  <c r="H197" i="13" s="1"/>
  <c r="E197" i="13"/>
  <c r="C197" i="13"/>
  <c r="D197" i="13" s="1"/>
  <c r="G197" i="13"/>
  <c r="AJ395" i="13"/>
  <c r="AI395" i="13"/>
  <c r="AH395" i="13"/>
  <c r="AK395" i="13"/>
  <c r="AL395" i="13" s="1"/>
  <c r="AG396" i="13" s="1"/>
  <c r="AJ395" i="9"/>
  <c r="AH395" i="9"/>
  <c r="AK395" i="9"/>
  <c r="AL395" i="9" s="1"/>
  <c r="AG396" i="9" s="1"/>
  <c r="AI395" i="9"/>
  <c r="AK396" i="10"/>
  <c r="AL396" i="10" s="1"/>
  <c r="AG397" i="10" s="1"/>
  <c r="AJ396" i="10"/>
  <c r="AI396" i="10"/>
  <c r="AH396" i="10"/>
  <c r="B211" i="10"/>
  <c r="C211" i="10" s="1"/>
  <c r="B209" i="9"/>
  <c r="C209" i="9" s="1"/>
  <c r="B202" i="6"/>
  <c r="H202" i="6" s="1"/>
  <c r="AK385" i="6"/>
  <c r="AL385" i="6" s="1"/>
  <c r="AG386" i="6" s="1"/>
  <c r="AH385" i="6"/>
  <c r="AI385" i="6"/>
  <c r="AJ385" i="6"/>
  <c r="I197" i="13" l="1"/>
  <c r="J197" i="13" s="1"/>
  <c r="B198" i="13" s="1"/>
  <c r="AK396" i="13"/>
  <c r="AL396" i="13" s="1"/>
  <c r="AG397" i="13" s="1"/>
  <c r="AI396" i="13"/>
  <c r="AH396" i="13"/>
  <c r="AJ396" i="13"/>
  <c r="AK396" i="9"/>
  <c r="AL396" i="9" s="1"/>
  <c r="AG397" i="9" s="1"/>
  <c r="AH396" i="9"/>
  <c r="AJ396" i="9"/>
  <c r="AI396" i="9"/>
  <c r="AK397" i="10"/>
  <c r="AL397" i="10" s="1"/>
  <c r="AG398" i="10" s="1"/>
  <c r="AI397" i="10"/>
  <c r="AH397" i="10"/>
  <c r="AJ397" i="10"/>
  <c r="D209" i="9"/>
  <c r="I211" i="10"/>
  <c r="F211" i="10"/>
  <c r="J211" i="10"/>
  <c r="H211" i="10"/>
  <c r="E211" i="10"/>
  <c r="G211" i="10"/>
  <c r="D211" i="10"/>
  <c r="E202" i="6"/>
  <c r="I209" i="9"/>
  <c r="H209" i="9"/>
  <c r="G209" i="9"/>
  <c r="F209" i="9"/>
  <c r="J209" i="9"/>
  <c r="E209" i="9"/>
  <c r="F202" i="6"/>
  <c r="J202" i="6"/>
  <c r="I202" i="6"/>
  <c r="G202" i="6"/>
  <c r="D202" i="6"/>
  <c r="AI386" i="6"/>
  <c r="AH386" i="6"/>
  <c r="AK386" i="6"/>
  <c r="AL386" i="6" s="1"/>
  <c r="AG387" i="6" s="1"/>
  <c r="AJ386" i="6"/>
  <c r="C198" i="13" l="1"/>
  <c r="D198" i="13" s="1"/>
  <c r="E198" i="13"/>
  <c r="I198" i="13"/>
  <c r="AK397" i="13"/>
  <c r="AL397" i="13" s="1"/>
  <c r="AG398" i="13" s="1"/>
  <c r="AJ397" i="13"/>
  <c r="AI397" i="13"/>
  <c r="AH397" i="13"/>
  <c r="AK397" i="9"/>
  <c r="AL397" i="9" s="1"/>
  <c r="AG398" i="9" s="1"/>
  <c r="AJ397" i="9"/>
  <c r="AI397" i="9"/>
  <c r="AH397" i="9"/>
  <c r="AI398" i="10"/>
  <c r="AH398" i="10"/>
  <c r="AK398" i="10"/>
  <c r="AL398" i="10" s="1"/>
  <c r="AG399" i="10" s="1"/>
  <c r="AJ398" i="10"/>
  <c r="B212" i="10"/>
  <c r="C212" i="10" s="1"/>
  <c r="B210" i="9"/>
  <c r="C210" i="9" s="1"/>
  <c r="B203" i="6"/>
  <c r="H203" i="6" s="1"/>
  <c r="AK387" i="6"/>
  <c r="AL387" i="6" s="1"/>
  <c r="AG388" i="6" s="1"/>
  <c r="AH387" i="6"/>
  <c r="AJ387" i="6"/>
  <c r="AI387" i="6"/>
  <c r="G198" i="13" l="1"/>
  <c r="F198" i="13"/>
  <c r="H198" i="13" s="1"/>
  <c r="J198" i="13" s="1"/>
  <c r="B199" i="13" s="1"/>
  <c r="AK398" i="13"/>
  <c r="AL398" i="13" s="1"/>
  <c r="AG399" i="13" s="1"/>
  <c r="AH398" i="13"/>
  <c r="AJ398" i="13"/>
  <c r="AI398" i="13"/>
  <c r="AI398" i="9"/>
  <c r="AH398" i="9"/>
  <c r="AJ398" i="9"/>
  <c r="AK398" i="9"/>
  <c r="AL398" i="9" s="1"/>
  <c r="AG399" i="9" s="1"/>
  <c r="AJ399" i="10"/>
  <c r="AK399" i="10"/>
  <c r="AL399" i="10" s="1"/>
  <c r="AG400" i="10" s="1"/>
  <c r="AI399" i="10"/>
  <c r="AH399" i="10"/>
  <c r="E212" i="10"/>
  <c r="J212" i="10"/>
  <c r="I212" i="10"/>
  <c r="H212" i="10"/>
  <c r="F212" i="10"/>
  <c r="G212" i="10"/>
  <c r="D212" i="10"/>
  <c r="J210" i="9"/>
  <c r="I210" i="9"/>
  <c r="H210" i="9"/>
  <c r="F210" i="9"/>
  <c r="G210" i="9"/>
  <c r="E210" i="9"/>
  <c r="D210" i="9"/>
  <c r="E203" i="6"/>
  <c r="F203" i="6"/>
  <c r="J203" i="6"/>
  <c r="D203" i="6"/>
  <c r="I203" i="6"/>
  <c r="G203" i="6"/>
  <c r="AI388" i="6"/>
  <c r="AH388" i="6"/>
  <c r="AK388" i="6"/>
  <c r="AL388" i="6" s="1"/>
  <c r="AG389" i="6" s="1"/>
  <c r="AJ388" i="6"/>
  <c r="E199" i="13" l="1"/>
  <c r="C199" i="13"/>
  <c r="D199" i="13" s="1"/>
  <c r="G199" i="13"/>
  <c r="AI399" i="13"/>
  <c r="AK399" i="13"/>
  <c r="AL399" i="13" s="1"/>
  <c r="AG400" i="13" s="1"/>
  <c r="AH399" i="13"/>
  <c r="AJ399" i="13"/>
  <c r="AK399" i="9"/>
  <c r="AL399" i="9" s="1"/>
  <c r="AG400" i="9" s="1"/>
  <c r="AI399" i="9"/>
  <c r="AJ399" i="9"/>
  <c r="AH399" i="9"/>
  <c r="AH400" i="10"/>
  <c r="AK400" i="10"/>
  <c r="AL400" i="10" s="1"/>
  <c r="AG401" i="10" s="1"/>
  <c r="AJ400" i="10"/>
  <c r="AI400" i="10"/>
  <c r="B213" i="10"/>
  <c r="B211" i="9"/>
  <c r="C211" i="9" s="1"/>
  <c r="B204" i="6"/>
  <c r="H204" i="6" s="1"/>
  <c r="AH389" i="6"/>
  <c r="AK389" i="6"/>
  <c r="AL389" i="6" s="1"/>
  <c r="AG390" i="6" s="1"/>
  <c r="AJ389" i="6"/>
  <c r="AI389" i="6"/>
  <c r="I199" i="13" l="1"/>
  <c r="F199" i="13"/>
  <c r="H199" i="13" s="1"/>
  <c r="J199" i="13" s="1"/>
  <c r="B200" i="13" s="1"/>
  <c r="AI400" i="13"/>
  <c r="AH400" i="13"/>
  <c r="AK400" i="13"/>
  <c r="AL400" i="13" s="1"/>
  <c r="AG401" i="13" s="1"/>
  <c r="AJ400" i="13"/>
  <c r="AK400" i="9"/>
  <c r="AL400" i="9" s="1"/>
  <c r="AG401" i="9" s="1"/>
  <c r="AH400" i="9"/>
  <c r="AJ400" i="9"/>
  <c r="AI400" i="9"/>
  <c r="C213" i="10"/>
  <c r="D213" i="10" s="1"/>
  <c r="AH401" i="10"/>
  <c r="AK401" i="10"/>
  <c r="AL401" i="10" s="1"/>
  <c r="AG402" i="10" s="1"/>
  <c r="AI401" i="10"/>
  <c r="AJ401" i="10"/>
  <c r="E213" i="10"/>
  <c r="J213" i="10"/>
  <c r="I213" i="10"/>
  <c r="H213" i="10"/>
  <c r="F213" i="10"/>
  <c r="G213" i="10"/>
  <c r="J211" i="9"/>
  <c r="I211" i="9"/>
  <c r="H211" i="9"/>
  <c r="G211" i="9"/>
  <c r="F211" i="9"/>
  <c r="E211" i="9"/>
  <c r="D211" i="9"/>
  <c r="F204" i="6"/>
  <c r="E204" i="6"/>
  <c r="J204" i="6"/>
  <c r="D204" i="6"/>
  <c r="I204" i="6"/>
  <c r="G204" i="6"/>
  <c r="AJ390" i="6"/>
  <c r="AI390" i="6"/>
  <c r="AH390" i="6"/>
  <c r="AK390" i="6"/>
  <c r="AL390" i="6" s="1"/>
  <c r="AG391" i="6" s="1"/>
  <c r="C200" i="13" l="1"/>
  <c r="D200" i="13" s="1"/>
  <c r="G200" i="13"/>
  <c r="I200" i="13"/>
  <c r="E200" i="13"/>
  <c r="AI401" i="13"/>
  <c r="AH401" i="13"/>
  <c r="AK401" i="13"/>
  <c r="AL401" i="13" s="1"/>
  <c r="AG402" i="13" s="1"/>
  <c r="AJ401" i="13"/>
  <c r="AH401" i="9"/>
  <c r="AK401" i="9"/>
  <c r="AL401" i="9" s="1"/>
  <c r="AG402" i="9" s="1"/>
  <c r="AJ401" i="9"/>
  <c r="AI401" i="9"/>
  <c r="AJ402" i="10"/>
  <c r="AI402" i="10"/>
  <c r="AK402" i="10"/>
  <c r="AL402" i="10" s="1"/>
  <c r="AG403" i="10" s="1"/>
  <c r="AH402" i="10"/>
  <c r="B214" i="10"/>
  <c r="B212" i="9"/>
  <c r="C212" i="9" s="1"/>
  <c r="B205" i="6"/>
  <c r="H205" i="6" s="1"/>
  <c r="AH391" i="6"/>
  <c r="AK391" i="6"/>
  <c r="AL391" i="6" s="1"/>
  <c r="AG392" i="6" s="1"/>
  <c r="AI391" i="6"/>
  <c r="AJ391" i="6"/>
  <c r="F200" i="13" l="1"/>
  <c r="H200" i="13" s="1"/>
  <c r="J200" i="13" s="1"/>
  <c r="B201" i="13" s="1"/>
  <c r="AH402" i="13"/>
  <c r="AI402" i="13"/>
  <c r="AJ402" i="13"/>
  <c r="AK402" i="13"/>
  <c r="AL402" i="13" s="1"/>
  <c r="AG403" i="13" s="1"/>
  <c r="AK402" i="9"/>
  <c r="AL402" i="9" s="1"/>
  <c r="AG403" i="9" s="1"/>
  <c r="AJ402" i="9"/>
  <c r="AH402" i="9"/>
  <c r="AI402" i="9"/>
  <c r="C214" i="10"/>
  <c r="D214" i="10" s="1"/>
  <c r="AK403" i="10"/>
  <c r="AL403" i="10" s="1"/>
  <c r="AG404" i="10" s="1"/>
  <c r="AI403" i="10"/>
  <c r="AH403" i="10"/>
  <c r="AJ403" i="10"/>
  <c r="D212" i="9"/>
  <c r="F214" i="10"/>
  <c r="E214" i="10"/>
  <c r="J214" i="10"/>
  <c r="I214" i="10"/>
  <c r="H214" i="10"/>
  <c r="G214" i="10"/>
  <c r="J212" i="9"/>
  <c r="I212" i="9"/>
  <c r="H212" i="9"/>
  <c r="F212" i="9"/>
  <c r="E212" i="9"/>
  <c r="G212" i="9"/>
  <c r="F205" i="6"/>
  <c r="E205" i="6"/>
  <c r="J205" i="6"/>
  <c r="I205" i="6"/>
  <c r="G205" i="6"/>
  <c r="D205" i="6"/>
  <c r="AK392" i="6"/>
  <c r="AL392" i="6" s="1"/>
  <c r="AG393" i="6" s="1"/>
  <c r="AI392" i="6"/>
  <c r="AH392" i="6"/>
  <c r="AJ392" i="6"/>
  <c r="E201" i="13" l="1"/>
  <c r="C201" i="13"/>
  <c r="D201" i="13" s="1"/>
  <c r="AI403" i="13"/>
  <c r="AJ403" i="13"/>
  <c r="AH403" i="13"/>
  <c r="AK403" i="13"/>
  <c r="AL403" i="13" s="1"/>
  <c r="AG404" i="13" s="1"/>
  <c r="AJ403" i="9"/>
  <c r="AI403" i="9"/>
  <c r="AK403" i="9"/>
  <c r="AL403" i="9" s="1"/>
  <c r="AG404" i="9" s="1"/>
  <c r="AH403" i="9"/>
  <c r="AJ404" i="10"/>
  <c r="AK404" i="10"/>
  <c r="AL404" i="10" s="1"/>
  <c r="AG405" i="10" s="1"/>
  <c r="AH404" i="10"/>
  <c r="AI404" i="10"/>
  <c r="B215" i="10"/>
  <c r="B213" i="9"/>
  <c r="C213" i="9" s="1"/>
  <c r="B206" i="6"/>
  <c r="H206" i="6" s="1"/>
  <c r="AK393" i="6"/>
  <c r="AL393" i="6" s="1"/>
  <c r="AG394" i="6" s="1"/>
  <c r="AI393" i="6"/>
  <c r="AH393" i="6"/>
  <c r="AJ393" i="6"/>
  <c r="I201" i="13" l="1"/>
  <c r="G201" i="13"/>
  <c r="F201" i="13"/>
  <c r="H201" i="13" s="1"/>
  <c r="J201" i="13" s="1"/>
  <c r="B202" i="13" s="1"/>
  <c r="AJ404" i="13"/>
  <c r="AI404" i="13"/>
  <c r="AK404" i="13"/>
  <c r="AL404" i="13" s="1"/>
  <c r="AG405" i="13" s="1"/>
  <c r="AH404" i="13"/>
  <c r="AJ404" i="9"/>
  <c r="AI404" i="9"/>
  <c r="AK404" i="9"/>
  <c r="AL404" i="9" s="1"/>
  <c r="AG405" i="9" s="1"/>
  <c r="AH404" i="9"/>
  <c r="C215" i="10"/>
  <c r="D215" i="10" s="1"/>
  <c r="AH405" i="10"/>
  <c r="AK405" i="10"/>
  <c r="AL405" i="10" s="1"/>
  <c r="AG406" i="10" s="1"/>
  <c r="AJ405" i="10"/>
  <c r="AI405" i="10"/>
  <c r="J215" i="10"/>
  <c r="H215" i="10"/>
  <c r="I215" i="10"/>
  <c r="E215" i="10"/>
  <c r="F215" i="10"/>
  <c r="G215" i="10"/>
  <c r="H213" i="9"/>
  <c r="F213" i="9"/>
  <c r="E213" i="9"/>
  <c r="I213" i="9"/>
  <c r="J213" i="9"/>
  <c r="G213" i="9"/>
  <c r="D213" i="9"/>
  <c r="E206" i="6"/>
  <c r="F206" i="6"/>
  <c r="J206" i="6"/>
  <c r="D206" i="6"/>
  <c r="I206" i="6"/>
  <c r="G206" i="6"/>
  <c r="AK394" i="6"/>
  <c r="AL394" i="6" s="1"/>
  <c r="AG395" i="6" s="1"/>
  <c r="AI394" i="6"/>
  <c r="AH394" i="6"/>
  <c r="AJ394" i="6"/>
  <c r="E202" i="13" l="1"/>
  <c r="C202" i="13"/>
  <c r="D202" i="13" s="1"/>
  <c r="G202" i="13"/>
  <c r="I202" i="13"/>
  <c r="AJ405" i="13"/>
  <c r="AK405" i="13"/>
  <c r="AL405" i="13" s="1"/>
  <c r="AG406" i="13" s="1"/>
  <c r="AH405" i="13"/>
  <c r="AI405" i="13"/>
  <c r="AK405" i="9"/>
  <c r="AL405" i="9" s="1"/>
  <c r="AG406" i="9" s="1"/>
  <c r="AJ405" i="9"/>
  <c r="AH405" i="9"/>
  <c r="AI405" i="9"/>
  <c r="AK406" i="10"/>
  <c r="AL406" i="10" s="1"/>
  <c r="AG407" i="10" s="1"/>
  <c r="AJ406" i="10"/>
  <c r="AH406" i="10"/>
  <c r="AI406" i="10"/>
  <c r="B216" i="10"/>
  <c r="B214" i="9"/>
  <c r="C214" i="9" s="1"/>
  <c r="B207" i="6"/>
  <c r="H207" i="6" s="1"/>
  <c r="AK395" i="6"/>
  <c r="AL395" i="6" s="1"/>
  <c r="AG396" i="6" s="1"/>
  <c r="AH395" i="6"/>
  <c r="AJ395" i="6"/>
  <c r="AI395" i="6"/>
  <c r="F202" i="13" l="1"/>
  <c r="H202" i="13" s="1"/>
  <c r="J202" i="13" s="1"/>
  <c r="B203" i="13" s="1"/>
  <c r="AH406" i="13"/>
  <c r="AK406" i="13"/>
  <c r="AL406" i="13" s="1"/>
  <c r="AG407" i="13" s="1"/>
  <c r="AI406" i="13"/>
  <c r="AJ406" i="13"/>
  <c r="AI406" i="9"/>
  <c r="AK406" i="9"/>
  <c r="AL406" i="9" s="1"/>
  <c r="AG407" i="9" s="1"/>
  <c r="AH406" i="9"/>
  <c r="AJ406" i="9"/>
  <c r="C216" i="10"/>
  <c r="D216" i="10" s="1"/>
  <c r="AH407" i="10"/>
  <c r="AK407" i="10"/>
  <c r="AL407" i="10" s="1"/>
  <c r="AG408" i="10" s="1"/>
  <c r="AJ407" i="10"/>
  <c r="AI407" i="10"/>
  <c r="I216" i="10"/>
  <c r="H216" i="10"/>
  <c r="J216" i="10"/>
  <c r="F216" i="10"/>
  <c r="E216" i="10"/>
  <c r="G216" i="10"/>
  <c r="F214" i="9"/>
  <c r="E214" i="9"/>
  <c r="J214" i="9"/>
  <c r="I214" i="9"/>
  <c r="H214" i="9"/>
  <c r="G214" i="9"/>
  <c r="D214" i="9"/>
  <c r="E207" i="6"/>
  <c r="F207" i="6"/>
  <c r="J207" i="6"/>
  <c r="D207" i="6"/>
  <c r="I207" i="6"/>
  <c r="G207" i="6"/>
  <c r="AJ396" i="6"/>
  <c r="AH396" i="6"/>
  <c r="AI396" i="6"/>
  <c r="AK396" i="6"/>
  <c r="AL396" i="6" s="1"/>
  <c r="AG397" i="6" s="1"/>
  <c r="E203" i="13" l="1"/>
  <c r="C203" i="13"/>
  <c r="D203" i="13" s="1"/>
  <c r="G203" i="13"/>
  <c r="AI407" i="13"/>
  <c r="AK407" i="13"/>
  <c r="AL407" i="13" s="1"/>
  <c r="AG408" i="13" s="1"/>
  <c r="AH407" i="13"/>
  <c r="AJ407" i="13"/>
  <c r="AI407" i="9"/>
  <c r="AK407" i="9"/>
  <c r="AL407" i="9" s="1"/>
  <c r="AG408" i="9" s="1"/>
  <c r="AH407" i="9"/>
  <c r="AJ407" i="9"/>
  <c r="AI408" i="10"/>
  <c r="AK408" i="10"/>
  <c r="AL408" i="10" s="1"/>
  <c r="AG409" i="10" s="1"/>
  <c r="AJ408" i="10"/>
  <c r="AH408" i="10"/>
  <c r="B217" i="10"/>
  <c r="B215" i="9"/>
  <c r="C215" i="9" s="1"/>
  <c r="B208" i="6"/>
  <c r="H208" i="6" s="1"/>
  <c r="AH397" i="6"/>
  <c r="AK397" i="6"/>
  <c r="AL397" i="6" s="1"/>
  <c r="AG398" i="6" s="1"/>
  <c r="AI397" i="6"/>
  <c r="AJ397" i="6"/>
  <c r="I203" i="13" l="1"/>
  <c r="F203" i="13"/>
  <c r="H203" i="13" s="1"/>
  <c r="J203" i="13" s="1"/>
  <c r="B204" i="13" s="1"/>
  <c r="AK408" i="13"/>
  <c r="AL408" i="13" s="1"/>
  <c r="AG409" i="13" s="1"/>
  <c r="AJ408" i="13"/>
  <c r="AI408" i="13"/>
  <c r="AH408" i="13"/>
  <c r="AK408" i="9"/>
  <c r="AL408" i="9" s="1"/>
  <c r="AG409" i="9" s="1"/>
  <c r="AH408" i="9"/>
  <c r="AI408" i="9"/>
  <c r="AJ408" i="9"/>
  <c r="C217" i="10"/>
  <c r="D217" i="10" s="1"/>
  <c r="AI409" i="10"/>
  <c r="AK409" i="10"/>
  <c r="AL409" i="10" s="1"/>
  <c r="AG410" i="10" s="1"/>
  <c r="AH409" i="10"/>
  <c r="AJ409" i="10"/>
  <c r="I217" i="10"/>
  <c r="F217" i="10"/>
  <c r="J217" i="10"/>
  <c r="E217" i="10"/>
  <c r="H217" i="10"/>
  <c r="G217" i="10"/>
  <c r="J215" i="9"/>
  <c r="H215" i="9"/>
  <c r="E215" i="9"/>
  <c r="I215" i="9"/>
  <c r="G215" i="9"/>
  <c r="F215" i="9"/>
  <c r="D215" i="9"/>
  <c r="E208" i="6"/>
  <c r="F208" i="6"/>
  <c r="J208" i="6"/>
  <c r="D208" i="6"/>
  <c r="I208" i="6"/>
  <c r="G208" i="6"/>
  <c r="AH398" i="6"/>
  <c r="AK398" i="6"/>
  <c r="AL398" i="6" s="1"/>
  <c r="AG399" i="6" s="1"/>
  <c r="AI398" i="6"/>
  <c r="AJ398" i="6"/>
  <c r="C204" i="13" l="1"/>
  <c r="D204" i="13" s="1"/>
  <c r="G204" i="13"/>
  <c r="I204" i="13"/>
  <c r="E204" i="13"/>
  <c r="AK409" i="13"/>
  <c r="AL409" i="13" s="1"/>
  <c r="AG410" i="13" s="1"/>
  <c r="AJ409" i="13"/>
  <c r="AI409" i="13"/>
  <c r="AH409" i="13"/>
  <c r="AJ409" i="9"/>
  <c r="AK409" i="9"/>
  <c r="AL409" i="9" s="1"/>
  <c r="AG410" i="9" s="1"/>
  <c r="AI409" i="9"/>
  <c r="AH409" i="9"/>
  <c r="AJ410" i="10"/>
  <c r="AH410" i="10"/>
  <c r="AK410" i="10"/>
  <c r="AL410" i="10" s="1"/>
  <c r="AG411" i="10" s="1"/>
  <c r="AI410" i="10"/>
  <c r="B218" i="10"/>
  <c r="B216" i="9"/>
  <c r="C216" i="9" s="1"/>
  <c r="B209" i="6"/>
  <c r="H209" i="6" s="1"/>
  <c r="AK399" i="6"/>
  <c r="AL399" i="6" s="1"/>
  <c r="AG400" i="6" s="1"/>
  <c r="AI399" i="6"/>
  <c r="AH399" i="6"/>
  <c r="AJ399" i="6"/>
  <c r="F204" i="13" l="1"/>
  <c r="H204" i="13" s="1"/>
  <c r="J204" i="13" s="1"/>
  <c r="B205" i="13" s="1"/>
  <c r="AK410" i="13"/>
  <c r="AL410" i="13" s="1"/>
  <c r="AG411" i="13" s="1"/>
  <c r="AJ410" i="13"/>
  <c r="AI410" i="13"/>
  <c r="AH410" i="13"/>
  <c r="AJ410" i="9"/>
  <c r="AH410" i="9"/>
  <c r="AK410" i="9"/>
  <c r="AL410" i="9" s="1"/>
  <c r="AG411" i="9" s="1"/>
  <c r="AI410" i="9"/>
  <c r="C218" i="10"/>
  <c r="D218" i="10" s="1"/>
  <c r="AI411" i="10"/>
  <c r="AK411" i="10"/>
  <c r="AL411" i="10" s="1"/>
  <c r="AG412" i="10" s="1"/>
  <c r="AH411" i="10"/>
  <c r="AJ411" i="10"/>
  <c r="D216" i="9"/>
  <c r="E218" i="10"/>
  <c r="H218" i="10"/>
  <c r="F218" i="10"/>
  <c r="J218" i="10"/>
  <c r="I218" i="10"/>
  <c r="G218" i="10"/>
  <c r="J216" i="9"/>
  <c r="E216" i="9"/>
  <c r="F216" i="9"/>
  <c r="I216" i="9"/>
  <c r="H216" i="9"/>
  <c r="G216" i="9"/>
  <c r="E209" i="6"/>
  <c r="F209" i="6"/>
  <c r="J209" i="6"/>
  <c r="D209" i="6"/>
  <c r="I209" i="6"/>
  <c r="G209" i="6"/>
  <c r="AK400" i="6"/>
  <c r="AL400" i="6" s="1"/>
  <c r="AG401" i="6" s="1"/>
  <c r="AI400" i="6"/>
  <c r="AH400" i="6"/>
  <c r="AJ400" i="6"/>
  <c r="C205" i="13" l="1"/>
  <c r="D205" i="13" s="1"/>
  <c r="E205" i="13"/>
  <c r="G205" i="13"/>
  <c r="AK411" i="13"/>
  <c r="AL411" i="13" s="1"/>
  <c r="AG412" i="13" s="1"/>
  <c r="AJ411" i="13"/>
  <c r="AH411" i="13"/>
  <c r="AI411" i="13"/>
  <c r="AK411" i="9"/>
  <c r="AL411" i="9" s="1"/>
  <c r="AG412" i="9" s="1"/>
  <c r="AH411" i="9"/>
  <c r="AI411" i="9"/>
  <c r="AJ411" i="9"/>
  <c r="AK412" i="10"/>
  <c r="AL412" i="10" s="1"/>
  <c r="AG413" i="10" s="1"/>
  <c r="AH412" i="10"/>
  <c r="AJ412" i="10"/>
  <c r="AI412" i="10"/>
  <c r="B219" i="10"/>
  <c r="B217" i="9"/>
  <c r="C217" i="9" s="1"/>
  <c r="B210" i="6"/>
  <c r="H210" i="6" s="1"/>
  <c r="AI401" i="6"/>
  <c r="AK401" i="6"/>
  <c r="AL401" i="6" s="1"/>
  <c r="AG402" i="6" s="1"/>
  <c r="AH401" i="6"/>
  <c r="AJ401" i="6"/>
  <c r="I205" i="13" l="1"/>
  <c r="F205" i="13"/>
  <c r="H205" i="13" s="1"/>
  <c r="J205" i="13" s="1"/>
  <c r="B206" i="13" s="1"/>
  <c r="AJ412" i="13"/>
  <c r="AI412" i="13"/>
  <c r="AK412" i="13"/>
  <c r="AL412" i="13" s="1"/>
  <c r="AG413" i="13" s="1"/>
  <c r="AH412" i="13"/>
  <c r="AK412" i="9"/>
  <c r="AL412" i="9" s="1"/>
  <c r="AG413" i="9" s="1"/>
  <c r="AH412" i="9"/>
  <c r="AI412" i="9"/>
  <c r="AJ412" i="9"/>
  <c r="C219" i="10"/>
  <c r="D219" i="10" s="1"/>
  <c r="AK413" i="10"/>
  <c r="AL413" i="10" s="1"/>
  <c r="AG414" i="10" s="1"/>
  <c r="AH413" i="10"/>
  <c r="AI413" i="10"/>
  <c r="AJ413" i="10"/>
  <c r="D217" i="9"/>
  <c r="E219" i="10"/>
  <c r="I219" i="10"/>
  <c r="H219" i="10"/>
  <c r="F219" i="10"/>
  <c r="J219" i="10"/>
  <c r="G219" i="10"/>
  <c r="J217" i="9"/>
  <c r="I217" i="9"/>
  <c r="E217" i="9"/>
  <c r="G217" i="9"/>
  <c r="F217" i="9"/>
  <c r="H217" i="9"/>
  <c r="E210" i="6"/>
  <c r="F210" i="6"/>
  <c r="J210" i="6"/>
  <c r="D210" i="6"/>
  <c r="I210" i="6"/>
  <c r="G210" i="6"/>
  <c r="AH402" i="6"/>
  <c r="AJ402" i="6"/>
  <c r="AI402" i="6"/>
  <c r="AK402" i="6"/>
  <c r="AL402" i="6" s="1"/>
  <c r="AG403" i="6" s="1"/>
  <c r="E206" i="13" l="1"/>
  <c r="C206" i="13"/>
  <c r="D206" i="13" s="1"/>
  <c r="AI413" i="13"/>
  <c r="AK413" i="13"/>
  <c r="AL413" i="13" s="1"/>
  <c r="AG414" i="13" s="1"/>
  <c r="AH413" i="13"/>
  <c r="AJ413" i="13"/>
  <c r="AK413" i="9"/>
  <c r="AL413" i="9" s="1"/>
  <c r="AG414" i="9" s="1"/>
  <c r="AI413" i="9"/>
  <c r="AH413" i="9"/>
  <c r="AJ413" i="9"/>
  <c r="AH414" i="10"/>
  <c r="AI414" i="10"/>
  <c r="AK414" i="10"/>
  <c r="AL414" i="10" s="1"/>
  <c r="AG415" i="10" s="1"/>
  <c r="AJ414" i="10"/>
  <c r="B220" i="10"/>
  <c r="B218" i="9"/>
  <c r="C218" i="9" s="1"/>
  <c r="B211" i="6"/>
  <c r="E211" i="6" s="1"/>
  <c r="AK403" i="6"/>
  <c r="AL403" i="6" s="1"/>
  <c r="AG404" i="6" s="1"/>
  <c r="AJ403" i="6"/>
  <c r="AH403" i="6"/>
  <c r="AI403" i="6"/>
  <c r="I206" i="13" l="1"/>
  <c r="G206" i="13"/>
  <c r="F206" i="13"/>
  <c r="H206" i="13" s="1"/>
  <c r="J206" i="13" s="1"/>
  <c r="B207" i="13" s="1"/>
  <c r="AJ414" i="13"/>
  <c r="AI414" i="13"/>
  <c r="AK414" i="13"/>
  <c r="AL414" i="13" s="1"/>
  <c r="AG415" i="13" s="1"/>
  <c r="AH414" i="13"/>
  <c r="AH414" i="9"/>
  <c r="AJ414" i="9"/>
  <c r="AI414" i="9"/>
  <c r="AK414" i="9"/>
  <c r="AL414" i="9" s="1"/>
  <c r="AG415" i="9" s="1"/>
  <c r="C220" i="10"/>
  <c r="D220" i="10" s="1"/>
  <c r="AJ415" i="10"/>
  <c r="AI415" i="10"/>
  <c r="AK415" i="10"/>
  <c r="AL415" i="10" s="1"/>
  <c r="AG416" i="10" s="1"/>
  <c r="AH415" i="10"/>
  <c r="J220" i="10"/>
  <c r="I220" i="10"/>
  <c r="H220" i="10"/>
  <c r="F220" i="10"/>
  <c r="E220" i="10"/>
  <c r="G220" i="10"/>
  <c r="J218" i="9"/>
  <c r="I218" i="9"/>
  <c r="H218" i="9"/>
  <c r="F218" i="9"/>
  <c r="E218" i="9"/>
  <c r="G218" i="9"/>
  <c r="D218" i="9"/>
  <c r="F211" i="6"/>
  <c r="H211" i="6"/>
  <c r="J211" i="6"/>
  <c r="D211" i="6"/>
  <c r="I211" i="6"/>
  <c r="G211" i="6"/>
  <c r="AI404" i="6"/>
  <c r="AH404" i="6"/>
  <c r="AK404" i="6"/>
  <c r="AL404" i="6" s="1"/>
  <c r="AG405" i="6" s="1"/>
  <c r="AJ404" i="6"/>
  <c r="E207" i="13" l="1"/>
  <c r="C207" i="13"/>
  <c r="D207" i="13" s="1"/>
  <c r="AI415" i="13"/>
  <c r="AK415" i="13"/>
  <c r="AL415" i="13" s="1"/>
  <c r="AG416" i="13" s="1"/>
  <c r="AJ415" i="13"/>
  <c r="AH415" i="13"/>
  <c r="AK415" i="9"/>
  <c r="AL415" i="9" s="1"/>
  <c r="AG416" i="9" s="1"/>
  <c r="AJ415" i="9"/>
  <c r="AI415" i="9"/>
  <c r="AH415" i="9"/>
  <c r="AH416" i="10"/>
  <c r="AJ416" i="10"/>
  <c r="AI416" i="10"/>
  <c r="AK416" i="10"/>
  <c r="AL416" i="10" s="1"/>
  <c r="AG417" i="10" s="1"/>
  <c r="B221" i="10"/>
  <c r="C221" i="10" s="1"/>
  <c r="B219" i="9"/>
  <c r="C219" i="9" s="1"/>
  <c r="B212" i="6"/>
  <c r="H212" i="6" s="1"/>
  <c r="AI405" i="6"/>
  <c r="AJ405" i="6"/>
  <c r="AK405" i="6"/>
  <c r="AL405" i="6" s="1"/>
  <c r="AG406" i="6" s="1"/>
  <c r="AH405" i="6"/>
  <c r="G207" i="13" l="1"/>
  <c r="I207" i="13"/>
  <c r="F207" i="13"/>
  <c r="H207" i="13" s="1"/>
  <c r="J207" i="13" s="1"/>
  <c r="B208" i="13" s="1"/>
  <c r="AI416" i="13"/>
  <c r="AJ416" i="13"/>
  <c r="AK416" i="13"/>
  <c r="AL416" i="13" s="1"/>
  <c r="AG417" i="13" s="1"/>
  <c r="AH416" i="13"/>
  <c r="AJ416" i="9"/>
  <c r="AK416" i="9"/>
  <c r="AL416" i="9" s="1"/>
  <c r="AG417" i="9" s="1"/>
  <c r="AI416" i="9"/>
  <c r="AH416" i="9"/>
  <c r="AI417" i="10"/>
  <c r="AH417" i="10"/>
  <c r="AK417" i="10"/>
  <c r="AL417" i="10" s="1"/>
  <c r="AG418" i="10" s="1"/>
  <c r="AJ417" i="10"/>
  <c r="D219" i="9"/>
  <c r="J221" i="10"/>
  <c r="I221" i="10"/>
  <c r="H221" i="10"/>
  <c r="E221" i="10"/>
  <c r="F221" i="10"/>
  <c r="G221" i="10"/>
  <c r="D221" i="10"/>
  <c r="H219" i="9"/>
  <c r="F219" i="9"/>
  <c r="E219" i="9"/>
  <c r="J219" i="9"/>
  <c r="I219" i="9"/>
  <c r="G219" i="9"/>
  <c r="E212" i="6"/>
  <c r="F212" i="6"/>
  <c r="J212" i="6"/>
  <c r="D212" i="6"/>
  <c r="I212" i="6"/>
  <c r="G212" i="6"/>
  <c r="AK406" i="6"/>
  <c r="AL406" i="6" s="1"/>
  <c r="AG407" i="6" s="1"/>
  <c r="AH406" i="6"/>
  <c r="AJ406" i="6"/>
  <c r="AI406" i="6"/>
  <c r="C208" i="13" l="1"/>
  <c r="D208" i="13" s="1"/>
  <c r="I208" i="13"/>
  <c r="G208" i="13"/>
  <c r="E208" i="13"/>
  <c r="AI417" i="13"/>
  <c r="AH417" i="13"/>
  <c r="AK417" i="13"/>
  <c r="AL417" i="13" s="1"/>
  <c r="AG418" i="13" s="1"/>
  <c r="AJ417" i="13"/>
  <c r="AH417" i="9"/>
  <c r="AJ417" i="9"/>
  <c r="AI417" i="9"/>
  <c r="AK417" i="9"/>
  <c r="AL417" i="9" s="1"/>
  <c r="AG418" i="9" s="1"/>
  <c r="AK418" i="10"/>
  <c r="AL418" i="10" s="1"/>
  <c r="AG419" i="10" s="1"/>
  <c r="AI418" i="10"/>
  <c r="AH418" i="10"/>
  <c r="AJ418" i="10"/>
  <c r="B222" i="10"/>
  <c r="C222" i="10" s="1"/>
  <c r="B220" i="9"/>
  <c r="C220" i="9" s="1"/>
  <c r="B213" i="6"/>
  <c r="H213" i="6" s="1"/>
  <c r="AK407" i="6"/>
  <c r="AL407" i="6" s="1"/>
  <c r="AG408" i="6" s="1"/>
  <c r="AI407" i="6"/>
  <c r="AH407" i="6"/>
  <c r="AJ407" i="6"/>
  <c r="F208" i="13" l="1"/>
  <c r="H208" i="13" s="1"/>
  <c r="J208" i="13" s="1"/>
  <c r="B209" i="13" s="1"/>
  <c r="AK418" i="13"/>
  <c r="AL418" i="13" s="1"/>
  <c r="AG419" i="13" s="1"/>
  <c r="AH418" i="13"/>
  <c r="AJ418" i="13"/>
  <c r="AI418" i="13"/>
  <c r="AJ418" i="9"/>
  <c r="AH418" i="9"/>
  <c r="AK418" i="9"/>
  <c r="AL418" i="9" s="1"/>
  <c r="AG419" i="9" s="1"/>
  <c r="AI418" i="9"/>
  <c r="AK419" i="10"/>
  <c r="AL419" i="10" s="1"/>
  <c r="AG420" i="10" s="1"/>
  <c r="AI419" i="10"/>
  <c r="AH419" i="10"/>
  <c r="AJ419" i="10"/>
  <c r="I222" i="10"/>
  <c r="H222" i="10"/>
  <c r="F222" i="10"/>
  <c r="E222" i="10"/>
  <c r="J222" i="10"/>
  <c r="G222" i="10"/>
  <c r="D222" i="10"/>
  <c r="F220" i="9"/>
  <c r="E220" i="9"/>
  <c r="J220" i="9"/>
  <c r="I220" i="9"/>
  <c r="H220" i="9"/>
  <c r="G220" i="9"/>
  <c r="D220" i="9"/>
  <c r="E213" i="6"/>
  <c r="F213" i="6"/>
  <c r="J213" i="6"/>
  <c r="D213" i="6"/>
  <c r="I213" i="6"/>
  <c r="G213" i="6"/>
  <c r="AH408" i="6"/>
  <c r="AK408" i="6"/>
  <c r="AL408" i="6" s="1"/>
  <c r="AG409" i="6" s="1"/>
  <c r="AI408" i="6"/>
  <c r="AJ408" i="6"/>
  <c r="E209" i="13" l="1"/>
  <c r="C209" i="13"/>
  <c r="D209" i="13" s="1"/>
  <c r="G209" i="13"/>
  <c r="AJ419" i="13"/>
  <c r="AH419" i="13"/>
  <c r="AK419" i="13"/>
  <c r="AL419" i="13" s="1"/>
  <c r="AG420" i="13" s="1"/>
  <c r="AI419" i="13"/>
  <c r="AK419" i="9"/>
  <c r="AL419" i="9" s="1"/>
  <c r="AG420" i="9" s="1"/>
  <c r="AI419" i="9"/>
  <c r="AJ419" i="9"/>
  <c r="AH419" i="9"/>
  <c r="AI420" i="10"/>
  <c r="AK420" i="10"/>
  <c r="AL420" i="10" s="1"/>
  <c r="AG421" i="10" s="1"/>
  <c r="AJ420" i="10"/>
  <c r="AH420" i="10"/>
  <c r="B223" i="10"/>
  <c r="C223" i="10" s="1"/>
  <c r="B221" i="9"/>
  <c r="C221" i="9" s="1"/>
  <c r="B214" i="6"/>
  <c r="H214" i="6" s="1"/>
  <c r="AI409" i="6"/>
  <c r="AH409" i="6"/>
  <c r="AK409" i="6"/>
  <c r="AL409" i="6" s="1"/>
  <c r="AG410" i="6" s="1"/>
  <c r="AJ409" i="6"/>
  <c r="I209" i="13" l="1"/>
  <c r="F209" i="13"/>
  <c r="H209" i="13" s="1"/>
  <c r="J209" i="13" s="1"/>
  <c r="B210" i="13" s="1"/>
  <c r="AI420" i="13"/>
  <c r="AH420" i="13"/>
  <c r="AK420" i="13"/>
  <c r="AL420" i="13" s="1"/>
  <c r="AG421" i="13" s="1"/>
  <c r="AJ420" i="13"/>
  <c r="AK420" i="9"/>
  <c r="AL420" i="9" s="1"/>
  <c r="AG421" i="9" s="1"/>
  <c r="AI420" i="9"/>
  <c r="AJ420" i="9"/>
  <c r="AH420" i="9"/>
  <c r="AJ421" i="10"/>
  <c r="AH421" i="10"/>
  <c r="AK421" i="10"/>
  <c r="AL421" i="10" s="1"/>
  <c r="AG422" i="10" s="1"/>
  <c r="AI421" i="10"/>
  <c r="I223" i="10"/>
  <c r="F223" i="10"/>
  <c r="J223" i="10"/>
  <c r="H223" i="10"/>
  <c r="E223" i="10"/>
  <c r="G223" i="10"/>
  <c r="D223" i="10"/>
  <c r="E221" i="9"/>
  <c r="J221" i="9"/>
  <c r="I221" i="9"/>
  <c r="H221" i="9"/>
  <c r="G221" i="9"/>
  <c r="F221" i="9"/>
  <c r="D221" i="9"/>
  <c r="E214" i="6"/>
  <c r="F214" i="6"/>
  <c r="J214" i="6"/>
  <c r="D214" i="6"/>
  <c r="I214" i="6"/>
  <c r="G214" i="6"/>
  <c r="AK410" i="6"/>
  <c r="AL410" i="6" s="1"/>
  <c r="AG411" i="6" s="1"/>
  <c r="AI410" i="6"/>
  <c r="AH410" i="6"/>
  <c r="AJ410" i="6"/>
  <c r="E210" i="13" l="1"/>
  <c r="C210" i="13"/>
  <c r="D210" i="13" s="1"/>
  <c r="G210" i="13"/>
  <c r="AI421" i="13"/>
  <c r="AH421" i="13"/>
  <c r="AK421" i="13"/>
  <c r="AL421" i="13" s="1"/>
  <c r="AG422" i="13" s="1"/>
  <c r="AJ421" i="13"/>
  <c r="AJ421" i="9"/>
  <c r="AH421" i="9"/>
  <c r="AI421" i="9"/>
  <c r="AK421" i="9"/>
  <c r="AL421" i="9" s="1"/>
  <c r="AG422" i="9" s="1"/>
  <c r="AJ422" i="10"/>
  <c r="AH422" i="10"/>
  <c r="AK422" i="10"/>
  <c r="AL422" i="10" s="1"/>
  <c r="AG423" i="10" s="1"/>
  <c r="AI422" i="10"/>
  <c r="B224" i="10"/>
  <c r="C224" i="10" s="1"/>
  <c r="B222" i="9"/>
  <c r="C222" i="9" s="1"/>
  <c r="B215" i="6"/>
  <c r="H215" i="6" s="1"/>
  <c r="AK411" i="6"/>
  <c r="AL411" i="6" s="1"/>
  <c r="AG412" i="6" s="1"/>
  <c r="AI411" i="6"/>
  <c r="AH411" i="6"/>
  <c r="AJ411" i="6"/>
  <c r="I210" i="13" l="1"/>
  <c r="F210" i="13"/>
  <c r="H210" i="13" s="1"/>
  <c r="J210" i="13" s="1"/>
  <c r="B211" i="13" s="1"/>
  <c r="AI422" i="13"/>
  <c r="AH422" i="13"/>
  <c r="AK422" i="13"/>
  <c r="AL422" i="13" s="1"/>
  <c r="AG423" i="13" s="1"/>
  <c r="AJ422" i="13"/>
  <c r="AH422" i="9"/>
  <c r="AJ422" i="9"/>
  <c r="AI422" i="9"/>
  <c r="AK422" i="9"/>
  <c r="AL422" i="9" s="1"/>
  <c r="AG423" i="9" s="1"/>
  <c r="AK423" i="10"/>
  <c r="AL423" i="10" s="1"/>
  <c r="AG424" i="10" s="1"/>
  <c r="AH423" i="10"/>
  <c r="AJ423" i="10"/>
  <c r="AI423" i="10"/>
  <c r="E224" i="10"/>
  <c r="I224" i="10"/>
  <c r="H224" i="10"/>
  <c r="J224" i="10"/>
  <c r="F224" i="10"/>
  <c r="G224" i="10"/>
  <c r="D224" i="10"/>
  <c r="G222" i="9"/>
  <c r="F222" i="9"/>
  <c r="E222" i="9"/>
  <c r="J222" i="9"/>
  <c r="I222" i="9"/>
  <c r="H222" i="9"/>
  <c r="D222" i="9"/>
  <c r="E215" i="6"/>
  <c r="F215" i="6"/>
  <c r="J215" i="6"/>
  <c r="D215" i="6"/>
  <c r="I215" i="6"/>
  <c r="G215" i="6"/>
  <c r="AI412" i="6"/>
  <c r="AH412" i="6"/>
  <c r="AK412" i="6"/>
  <c r="AL412" i="6" s="1"/>
  <c r="AG413" i="6" s="1"/>
  <c r="AJ412" i="6"/>
  <c r="E211" i="13" l="1"/>
  <c r="C211" i="13"/>
  <c r="D211" i="13" s="1"/>
  <c r="G211" i="13"/>
  <c r="AK423" i="13"/>
  <c r="AL423" i="13" s="1"/>
  <c r="AG424" i="13" s="1"/>
  <c r="AH423" i="13"/>
  <c r="AI423" i="13"/>
  <c r="AJ423" i="13"/>
  <c r="AK423" i="9"/>
  <c r="AL423" i="9" s="1"/>
  <c r="AG424" i="9" s="1"/>
  <c r="AJ423" i="9"/>
  <c r="AI423" i="9"/>
  <c r="AH423" i="9"/>
  <c r="AK424" i="10"/>
  <c r="AL424" i="10" s="1"/>
  <c r="AG425" i="10" s="1"/>
  <c r="AH424" i="10"/>
  <c r="AI424" i="10"/>
  <c r="AJ424" i="10"/>
  <c r="B225" i="10"/>
  <c r="B223" i="9"/>
  <c r="C223" i="9" s="1"/>
  <c r="B216" i="6"/>
  <c r="E216" i="6" s="1"/>
  <c r="AI413" i="6"/>
  <c r="AJ413" i="6"/>
  <c r="AK413" i="6"/>
  <c r="AL413" i="6" s="1"/>
  <c r="AG414" i="6" s="1"/>
  <c r="AH413" i="6"/>
  <c r="I211" i="13" l="1"/>
  <c r="F211" i="13"/>
  <c r="H211" i="13" s="1"/>
  <c r="J211" i="13" s="1"/>
  <c r="B212" i="13" s="1"/>
  <c r="AI424" i="13"/>
  <c r="AH424" i="13"/>
  <c r="AK424" i="13"/>
  <c r="AL424" i="13" s="1"/>
  <c r="AG425" i="13" s="1"/>
  <c r="AJ424" i="13"/>
  <c r="AI424" i="9"/>
  <c r="AK424" i="9"/>
  <c r="AL424" i="9" s="1"/>
  <c r="AG425" i="9" s="1"/>
  <c r="AJ424" i="9"/>
  <c r="AH424" i="9"/>
  <c r="C225" i="10"/>
  <c r="D225" i="10" s="1"/>
  <c r="AJ425" i="10"/>
  <c r="AH425" i="10"/>
  <c r="AI425" i="10"/>
  <c r="AK425" i="10"/>
  <c r="AL425" i="10" s="1"/>
  <c r="AG426" i="10" s="1"/>
  <c r="E225" i="10"/>
  <c r="F225" i="10"/>
  <c r="J225" i="10"/>
  <c r="I225" i="10"/>
  <c r="H225" i="10"/>
  <c r="G225" i="10"/>
  <c r="J223" i="9"/>
  <c r="I223" i="9"/>
  <c r="H223" i="9"/>
  <c r="G223" i="9"/>
  <c r="F223" i="9"/>
  <c r="E223" i="9"/>
  <c r="D223" i="9"/>
  <c r="H216" i="6"/>
  <c r="F216" i="6"/>
  <c r="J216" i="6"/>
  <c r="D216" i="6"/>
  <c r="I216" i="6"/>
  <c r="G216" i="6"/>
  <c r="AK414" i="6"/>
  <c r="AL414" i="6" s="1"/>
  <c r="AG415" i="6" s="1"/>
  <c r="AJ414" i="6"/>
  <c r="AI414" i="6"/>
  <c r="AH414" i="6"/>
  <c r="C212" i="13" l="1"/>
  <c r="D212" i="13" s="1"/>
  <c r="G212" i="13"/>
  <c r="E212" i="13"/>
  <c r="AJ425" i="13"/>
  <c r="AI425" i="13"/>
  <c r="AH425" i="13"/>
  <c r="AK425" i="13"/>
  <c r="AL425" i="13" s="1"/>
  <c r="AG426" i="13" s="1"/>
  <c r="AJ425" i="9"/>
  <c r="AI425" i="9"/>
  <c r="AK425" i="9"/>
  <c r="AL425" i="9" s="1"/>
  <c r="AG426" i="9" s="1"/>
  <c r="AH425" i="9"/>
  <c r="AJ426" i="10"/>
  <c r="AK426" i="10"/>
  <c r="AL426" i="10" s="1"/>
  <c r="AG427" i="10" s="1"/>
  <c r="AI426" i="10"/>
  <c r="AH426" i="10"/>
  <c r="B226" i="10"/>
  <c r="B224" i="9"/>
  <c r="C224" i="9" s="1"/>
  <c r="B217" i="6"/>
  <c r="H217" i="6" s="1"/>
  <c r="AK415" i="6"/>
  <c r="AL415" i="6" s="1"/>
  <c r="AG416" i="6" s="1"/>
  <c r="AI415" i="6"/>
  <c r="AJ415" i="6"/>
  <c r="AH415" i="6"/>
  <c r="I212" i="13" l="1"/>
  <c r="F212" i="13"/>
  <c r="H212" i="13" s="1"/>
  <c r="J212" i="13" s="1"/>
  <c r="B213" i="13" s="1"/>
  <c r="AJ426" i="13"/>
  <c r="AK426" i="13"/>
  <c r="AL426" i="13" s="1"/>
  <c r="AG427" i="13" s="1"/>
  <c r="AI426" i="13"/>
  <c r="AH426" i="13"/>
  <c r="AH426" i="9"/>
  <c r="AI426" i="9"/>
  <c r="AJ426" i="9"/>
  <c r="AK426" i="9"/>
  <c r="AL426" i="9" s="1"/>
  <c r="AG427" i="9" s="1"/>
  <c r="C226" i="10"/>
  <c r="D226" i="10" s="1"/>
  <c r="AI427" i="10"/>
  <c r="AJ427" i="10"/>
  <c r="AK427" i="10"/>
  <c r="AL427" i="10" s="1"/>
  <c r="AG428" i="10" s="1"/>
  <c r="AH427" i="10"/>
  <c r="F226" i="10"/>
  <c r="E226" i="10"/>
  <c r="J226" i="10"/>
  <c r="I226" i="10"/>
  <c r="H226" i="10"/>
  <c r="G226" i="10"/>
  <c r="J224" i="9"/>
  <c r="I224" i="9"/>
  <c r="H224" i="9"/>
  <c r="F224" i="9"/>
  <c r="E224" i="9"/>
  <c r="G224" i="9"/>
  <c r="D224" i="9"/>
  <c r="F217" i="6"/>
  <c r="E217" i="6"/>
  <c r="J217" i="6"/>
  <c r="D217" i="6"/>
  <c r="I217" i="6"/>
  <c r="G217" i="6"/>
  <c r="AK416" i="6"/>
  <c r="AL416" i="6" s="1"/>
  <c r="AG417" i="6" s="1"/>
  <c r="AI416" i="6"/>
  <c r="AH416" i="6"/>
  <c r="AJ416" i="6"/>
  <c r="C213" i="13" l="1"/>
  <c r="D213" i="13" s="1"/>
  <c r="E213" i="13"/>
  <c r="G213" i="13"/>
  <c r="I213" i="13"/>
  <c r="AJ427" i="13"/>
  <c r="AI427" i="13"/>
  <c r="AH427" i="13"/>
  <c r="AK427" i="13"/>
  <c r="AL427" i="13" s="1"/>
  <c r="AG428" i="13" s="1"/>
  <c r="AK427" i="9"/>
  <c r="AL427" i="9" s="1"/>
  <c r="AG428" i="9" s="1"/>
  <c r="AI427" i="9"/>
  <c r="AH427" i="9"/>
  <c r="AJ427" i="9"/>
  <c r="AK428" i="10"/>
  <c r="AL428" i="10" s="1"/>
  <c r="AG429" i="10" s="1"/>
  <c r="AI428" i="10"/>
  <c r="AH428" i="10"/>
  <c r="AJ428" i="10"/>
  <c r="B227" i="10"/>
  <c r="C227" i="10" s="1"/>
  <c r="B225" i="9"/>
  <c r="C225" i="9" s="1"/>
  <c r="B218" i="6"/>
  <c r="H218" i="6" s="1"/>
  <c r="AK417" i="6"/>
  <c r="AL417" i="6" s="1"/>
  <c r="AG418" i="6" s="1"/>
  <c r="AI417" i="6"/>
  <c r="AH417" i="6"/>
  <c r="AJ417" i="6"/>
  <c r="F213" i="13" l="1"/>
  <c r="H213" i="13" s="1"/>
  <c r="J213" i="13" s="1"/>
  <c r="B214" i="13" s="1"/>
  <c r="AK428" i="13"/>
  <c r="AL428" i="13" s="1"/>
  <c r="AG429" i="13" s="1"/>
  <c r="AI428" i="13"/>
  <c r="AH428" i="13"/>
  <c r="AJ428" i="13"/>
  <c r="AJ428" i="9"/>
  <c r="AI428" i="9"/>
  <c r="AK428" i="9"/>
  <c r="AL428" i="9" s="1"/>
  <c r="AG429" i="9" s="1"/>
  <c r="AH428" i="9"/>
  <c r="AK429" i="10"/>
  <c r="AL429" i="10" s="1"/>
  <c r="AG430" i="10" s="1"/>
  <c r="AH429" i="10"/>
  <c r="AI429" i="10"/>
  <c r="AJ429" i="10"/>
  <c r="D225" i="9"/>
  <c r="J227" i="10"/>
  <c r="H227" i="10"/>
  <c r="F227" i="10"/>
  <c r="E227" i="10"/>
  <c r="I227" i="10"/>
  <c r="G227" i="10"/>
  <c r="D227" i="10"/>
  <c r="H225" i="9"/>
  <c r="F225" i="9"/>
  <c r="E225" i="9"/>
  <c r="J225" i="9"/>
  <c r="I225" i="9"/>
  <c r="G225" i="9"/>
  <c r="F218" i="6"/>
  <c r="E218" i="6"/>
  <c r="J218" i="6"/>
  <c r="D218" i="6"/>
  <c r="I218" i="6"/>
  <c r="G218" i="6"/>
  <c r="AK418" i="6"/>
  <c r="AL418" i="6" s="1"/>
  <c r="AG419" i="6" s="1"/>
  <c r="AI418" i="6"/>
  <c r="AH418" i="6"/>
  <c r="AJ418" i="6"/>
  <c r="E214" i="13" l="1"/>
  <c r="C214" i="13"/>
  <c r="D214" i="13" s="1"/>
  <c r="AH429" i="13"/>
  <c r="AI429" i="13"/>
  <c r="AJ429" i="13"/>
  <c r="AK429" i="13"/>
  <c r="AL429" i="13" s="1"/>
  <c r="AG430" i="13" s="1"/>
  <c r="AK429" i="9"/>
  <c r="AL429" i="9" s="1"/>
  <c r="AG430" i="9" s="1"/>
  <c r="AJ429" i="9"/>
  <c r="AI429" i="9"/>
  <c r="AH429" i="9"/>
  <c r="AK430" i="10"/>
  <c r="AL430" i="10" s="1"/>
  <c r="AG431" i="10" s="1"/>
  <c r="AJ430" i="10"/>
  <c r="AI430" i="10"/>
  <c r="AH430" i="10"/>
  <c r="B228" i="10"/>
  <c r="C228" i="10" s="1"/>
  <c r="B226" i="9"/>
  <c r="C226" i="9" s="1"/>
  <c r="B219" i="6"/>
  <c r="H219" i="6" s="1"/>
  <c r="AJ419" i="6"/>
  <c r="AK419" i="6"/>
  <c r="AL419" i="6" s="1"/>
  <c r="AG420" i="6" s="1"/>
  <c r="AI419" i="6"/>
  <c r="AH419" i="6"/>
  <c r="G214" i="13" l="1"/>
  <c r="I214" i="13"/>
  <c r="F214" i="13"/>
  <c r="H214" i="13" s="1"/>
  <c r="J214" i="13" s="1"/>
  <c r="B215" i="13" s="1"/>
  <c r="AJ430" i="13"/>
  <c r="AH430" i="13"/>
  <c r="AK430" i="13"/>
  <c r="AL430" i="13" s="1"/>
  <c r="AG431" i="13" s="1"/>
  <c r="AI430" i="13"/>
  <c r="AI430" i="9"/>
  <c r="AJ430" i="9"/>
  <c r="AK430" i="9"/>
  <c r="AL430" i="9" s="1"/>
  <c r="AG431" i="9" s="1"/>
  <c r="AH430" i="9"/>
  <c r="AJ431" i="10"/>
  <c r="AH431" i="10"/>
  <c r="AI431" i="10"/>
  <c r="AK431" i="10"/>
  <c r="AL431" i="10" s="1"/>
  <c r="AG432" i="10" s="1"/>
  <c r="I228" i="10"/>
  <c r="H228" i="10"/>
  <c r="J228" i="10"/>
  <c r="F228" i="10"/>
  <c r="E228" i="10"/>
  <c r="G228" i="10"/>
  <c r="D228" i="10"/>
  <c r="F226" i="9"/>
  <c r="E226" i="9"/>
  <c r="G226" i="9"/>
  <c r="H226" i="9"/>
  <c r="J226" i="9"/>
  <c r="I226" i="9"/>
  <c r="D226" i="9"/>
  <c r="F219" i="6"/>
  <c r="E219" i="6"/>
  <c r="J219" i="6"/>
  <c r="D219" i="6"/>
  <c r="I219" i="6"/>
  <c r="G219" i="6"/>
  <c r="AJ420" i="6"/>
  <c r="AI420" i="6"/>
  <c r="AH420" i="6"/>
  <c r="AK420" i="6"/>
  <c r="AL420" i="6" s="1"/>
  <c r="AG421" i="6" s="1"/>
  <c r="E215" i="13" l="1"/>
  <c r="C215" i="13"/>
  <c r="D215" i="13" s="1"/>
  <c r="AJ431" i="13"/>
  <c r="AK431" i="13"/>
  <c r="AL431" i="13" s="1"/>
  <c r="AG432" i="13" s="1"/>
  <c r="AI431" i="13"/>
  <c r="AH431" i="13"/>
  <c r="AK431" i="9"/>
  <c r="AL431" i="9" s="1"/>
  <c r="AG432" i="9" s="1"/>
  <c r="AI431" i="9"/>
  <c r="AJ431" i="9"/>
  <c r="AH431" i="9"/>
  <c r="AI432" i="10"/>
  <c r="AJ432" i="10"/>
  <c r="AH432" i="10"/>
  <c r="AK432" i="10"/>
  <c r="AL432" i="10" s="1"/>
  <c r="AG433" i="10" s="1"/>
  <c r="B229" i="10"/>
  <c r="B227" i="9"/>
  <c r="C227" i="9" s="1"/>
  <c r="B220" i="6"/>
  <c r="H220" i="6" s="1"/>
  <c r="AH421" i="6"/>
  <c r="AK421" i="6"/>
  <c r="AL421" i="6" s="1"/>
  <c r="AG422" i="6" s="1"/>
  <c r="AI421" i="6"/>
  <c r="AJ421" i="6"/>
  <c r="G215" i="13" l="1"/>
  <c r="I215" i="13"/>
  <c r="F215" i="13"/>
  <c r="H215" i="13" s="1"/>
  <c r="J215" i="13" s="1"/>
  <c r="B216" i="13" s="1"/>
  <c r="AH432" i="13"/>
  <c r="AI432" i="13"/>
  <c r="AK432" i="13"/>
  <c r="AL432" i="13" s="1"/>
  <c r="AG433" i="13" s="1"/>
  <c r="AJ432" i="13"/>
  <c r="AH432" i="9"/>
  <c r="AK432" i="9"/>
  <c r="AL432" i="9" s="1"/>
  <c r="AG433" i="9" s="1"/>
  <c r="AJ432" i="9"/>
  <c r="AI432" i="9"/>
  <c r="C229" i="10"/>
  <c r="D229" i="10" s="1"/>
  <c r="AH433" i="10"/>
  <c r="AJ433" i="10"/>
  <c r="AK433" i="10"/>
  <c r="AL433" i="10" s="1"/>
  <c r="AG434" i="10" s="1"/>
  <c r="AI433" i="10"/>
  <c r="I229" i="10"/>
  <c r="F229" i="10"/>
  <c r="E229" i="10"/>
  <c r="J229" i="10"/>
  <c r="H229" i="10"/>
  <c r="G229" i="10"/>
  <c r="I227" i="9"/>
  <c r="H227" i="9"/>
  <c r="G227" i="9"/>
  <c r="F227" i="9"/>
  <c r="E227" i="9"/>
  <c r="J227" i="9"/>
  <c r="D227" i="9"/>
  <c r="E220" i="6"/>
  <c r="F220" i="6"/>
  <c r="J220" i="6"/>
  <c r="D220" i="6"/>
  <c r="I220" i="6"/>
  <c r="G220" i="6"/>
  <c r="AH422" i="6"/>
  <c r="AK422" i="6"/>
  <c r="AL422" i="6" s="1"/>
  <c r="AG423" i="6" s="1"/>
  <c r="AI422" i="6"/>
  <c r="AJ422" i="6"/>
  <c r="C216" i="13" l="1"/>
  <c r="D216" i="13" s="1"/>
  <c r="I216" i="13"/>
  <c r="G216" i="13"/>
  <c r="E216" i="13"/>
  <c r="AI433" i="13"/>
  <c r="AK433" i="13"/>
  <c r="AL433" i="13" s="1"/>
  <c r="AG434" i="13" s="1"/>
  <c r="AJ433" i="13"/>
  <c r="AH433" i="13"/>
  <c r="AJ433" i="9"/>
  <c r="AH433" i="9"/>
  <c r="AK433" i="9"/>
  <c r="AL433" i="9" s="1"/>
  <c r="AG434" i="9" s="1"/>
  <c r="AI433" i="9"/>
  <c r="AK434" i="10"/>
  <c r="AL434" i="10" s="1"/>
  <c r="AG435" i="10" s="1"/>
  <c r="AJ434" i="10"/>
  <c r="AI434" i="10"/>
  <c r="AH434" i="10"/>
  <c r="B230" i="10"/>
  <c r="C230" i="10" s="1"/>
  <c r="B228" i="9"/>
  <c r="C228" i="9" s="1"/>
  <c r="B221" i="6"/>
  <c r="H221" i="6" s="1"/>
  <c r="AJ423" i="6"/>
  <c r="AK423" i="6"/>
  <c r="AL423" i="6" s="1"/>
  <c r="AG424" i="6" s="1"/>
  <c r="AH423" i="6"/>
  <c r="AI423" i="6"/>
  <c r="F216" i="13" l="1"/>
  <c r="H216" i="13" s="1"/>
  <c r="J216" i="13" s="1"/>
  <c r="B217" i="13" s="1"/>
  <c r="AI434" i="13"/>
  <c r="AJ434" i="13"/>
  <c r="AK434" i="13"/>
  <c r="AL434" i="13" s="1"/>
  <c r="AG435" i="13" s="1"/>
  <c r="AH434" i="13"/>
  <c r="AJ434" i="9"/>
  <c r="AK434" i="9"/>
  <c r="AL434" i="9" s="1"/>
  <c r="AG435" i="9" s="1"/>
  <c r="AI434" i="9"/>
  <c r="AH434" i="9"/>
  <c r="AK435" i="10"/>
  <c r="AL435" i="10" s="1"/>
  <c r="AG436" i="10" s="1"/>
  <c r="AI435" i="10"/>
  <c r="AH435" i="10"/>
  <c r="AJ435" i="10"/>
  <c r="E230" i="10"/>
  <c r="F230" i="10"/>
  <c r="J230" i="10"/>
  <c r="I230" i="10"/>
  <c r="H230" i="10"/>
  <c r="G230" i="10"/>
  <c r="D230" i="10"/>
  <c r="J228" i="9"/>
  <c r="I228" i="9"/>
  <c r="H228" i="9"/>
  <c r="F228" i="9"/>
  <c r="E228" i="9"/>
  <c r="G228" i="9"/>
  <c r="D228" i="9"/>
  <c r="E221" i="6"/>
  <c r="F221" i="6"/>
  <c r="J221" i="6"/>
  <c r="D221" i="6"/>
  <c r="I221" i="6"/>
  <c r="G221" i="6"/>
  <c r="AH424" i="6"/>
  <c r="AK424" i="6"/>
  <c r="AL424" i="6" s="1"/>
  <c r="AG425" i="6" s="1"/>
  <c r="AI424" i="6"/>
  <c r="AJ424" i="6"/>
  <c r="C217" i="13" l="1"/>
  <c r="D217" i="13" s="1"/>
  <c r="E217" i="13"/>
  <c r="G217" i="13"/>
  <c r="I217" i="13"/>
  <c r="AH435" i="13"/>
  <c r="AI435" i="13"/>
  <c r="AK435" i="13"/>
  <c r="AL435" i="13" s="1"/>
  <c r="AG436" i="13" s="1"/>
  <c r="AJ435" i="13"/>
  <c r="AI435" i="9"/>
  <c r="AH435" i="9"/>
  <c r="AJ435" i="9"/>
  <c r="AK435" i="9"/>
  <c r="AL435" i="9" s="1"/>
  <c r="AG436" i="9" s="1"/>
  <c r="AJ436" i="10"/>
  <c r="AI436" i="10"/>
  <c r="AK436" i="10"/>
  <c r="AL436" i="10" s="1"/>
  <c r="AG437" i="10" s="1"/>
  <c r="AH436" i="10"/>
  <c r="B231" i="10"/>
  <c r="B229" i="9"/>
  <c r="C229" i="9" s="1"/>
  <c r="B222" i="6"/>
  <c r="H222" i="6" s="1"/>
  <c r="AH425" i="6"/>
  <c r="AI425" i="6"/>
  <c r="AK425" i="6"/>
  <c r="AL425" i="6" s="1"/>
  <c r="AG426" i="6" s="1"/>
  <c r="AJ425" i="6"/>
  <c r="F217" i="13" l="1"/>
  <c r="H217" i="13" s="1"/>
  <c r="J217" i="13" s="1"/>
  <c r="B218" i="13" s="1"/>
  <c r="AJ436" i="13"/>
  <c r="AK436" i="13"/>
  <c r="AL436" i="13" s="1"/>
  <c r="AG437" i="13" s="1"/>
  <c r="AI436" i="13"/>
  <c r="AH436" i="13"/>
  <c r="AJ436" i="9"/>
  <c r="AH436" i="9"/>
  <c r="AK436" i="9"/>
  <c r="AL436" i="9" s="1"/>
  <c r="AG437" i="9" s="1"/>
  <c r="AI436" i="9"/>
  <c r="C231" i="10"/>
  <c r="D231" i="10" s="1"/>
  <c r="AK437" i="10"/>
  <c r="AL437" i="10" s="1"/>
  <c r="AG438" i="10" s="1"/>
  <c r="AJ437" i="10"/>
  <c r="AI437" i="10"/>
  <c r="AH437" i="10"/>
  <c r="E231" i="10"/>
  <c r="I231" i="10"/>
  <c r="H231" i="10"/>
  <c r="F231" i="10"/>
  <c r="J231" i="10"/>
  <c r="G231" i="10"/>
  <c r="J229" i="9"/>
  <c r="I229" i="9"/>
  <c r="H229" i="9"/>
  <c r="E229" i="9"/>
  <c r="F229" i="9"/>
  <c r="G229" i="9"/>
  <c r="E222" i="6"/>
  <c r="D229" i="9"/>
  <c r="F222" i="6"/>
  <c r="J222" i="6"/>
  <c r="D222" i="6"/>
  <c r="I222" i="6"/>
  <c r="G222" i="6"/>
  <c r="AH426" i="6"/>
  <c r="AK426" i="6"/>
  <c r="AL426" i="6" s="1"/>
  <c r="AG427" i="6" s="1"/>
  <c r="AI426" i="6"/>
  <c r="AJ426" i="6"/>
  <c r="E218" i="13" l="1"/>
  <c r="C218" i="13"/>
  <c r="D218" i="13" s="1"/>
  <c r="G218" i="13"/>
  <c r="AH437" i="13"/>
  <c r="AJ437" i="13"/>
  <c r="AK437" i="13"/>
  <c r="AL437" i="13" s="1"/>
  <c r="AG438" i="13" s="1"/>
  <c r="AI437" i="13"/>
  <c r="AJ437" i="9"/>
  <c r="AK437" i="9"/>
  <c r="AL437" i="9" s="1"/>
  <c r="AG438" i="9" s="1"/>
  <c r="AI437" i="9"/>
  <c r="AH437" i="9"/>
  <c r="AJ438" i="10"/>
  <c r="AK438" i="10"/>
  <c r="AL438" i="10" s="1"/>
  <c r="AG439" i="10" s="1"/>
  <c r="AI438" i="10"/>
  <c r="AH438" i="10"/>
  <c r="B232" i="10"/>
  <c r="B230" i="9"/>
  <c r="C230" i="9" s="1"/>
  <c r="B223" i="6"/>
  <c r="H223" i="6" s="1"/>
  <c r="AH427" i="6"/>
  <c r="AI427" i="6"/>
  <c r="AK427" i="6"/>
  <c r="AL427" i="6" s="1"/>
  <c r="AG428" i="6" s="1"/>
  <c r="AJ427" i="6"/>
  <c r="I218" i="13" l="1"/>
  <c r="F218" i="13"/>
  <c r="H218" i="13" s="1"/>
  <c r="J218" i="13" s="1"/>
  <c r="B219" i="13" s="1"/>
  <c r="AK438" i="13"/>
  <c r="AL438" i="13" s="1"/>
  <c r="AG439" i="13" s="1"/>
  <c r="AI438" i="13"/>
  <c r="AH438" i="13"/>
  <c r="AJ438" i="13"/>
  <c r="AK438" i="9"/>
  <c r="AL438" i="9" s="1"/>
  <c r="AG439" i="9" s="1"/>
  <c r="AH438" i="9"/>
  <c r="AJ438" i="9"/>
  <c r="AI438" i="9"/>
  <c r="C232" i="10"/>
  <c r="D232" i="10" s="1"/>
  <c r="AJ439" i="10"/>
  <c r="AI439" i="10"/>
  <c r="AK439" i="10"/>
  <c r="AL439" i="10" s="1"/>
  <c r="AG440" i="10" s="1"/>
  <c r="AH439" i="10"/>
  <c r="D230" i="9"/>
  <c r="H232" i="10"/>
  <c r="J232" i="10"/>
  <c r="I232" i="10"/>
  <c r="E232" i="10"/>
  <c r="F232" i="10"/>
  <c r="G232" i="10"/>
  <c r="E223" i="6"/>
  <c r="J230" i="9"/>
  <c r="I230" i="9"/>
  <c r="H230" i="9"/>
  <c r="F230" i="9"/>
  <c r="E230" i="9"/>
  <c r="G230" i="9"/>
  <c r="F223" i="6"/>
  <c r="J223" i="6"/>
  <c r="D223" i="6"/>
  <c r="I223" i="6"/>
  <c r="G223" i="6"/>
  <c r="AI428" i="6"/>
  <c r="AJ428" i="6"/>
  <c r="AK428" i="6"/>
  <c r="AL428" i="6" s="1"/>
  <c r="AG429" i="6" s="1"/>
  <c r="AH428" i="6"/>
  <c r="E219" i="13" l="1"/>
  <c r="C219" i="13"/>
  <c r="D219" i="13" s="1"/>
  <c r="G219" i="13"/>
  <c r="AK439" i="13"/>
  <c r="AL439" i="13" s="1"/>
  <c r="AG440" i="13" s="1"/>
  <c r="AH439" i="13"/>
  <c r="AJ439" i="13"/>
  <c r="AI439" i="13"/>
  <c r="AI439" i="9"/>
  <c r="AJ439" i="9"/>
  <c r="AH439" i="9"/>
  <c r="AK439" i="9"/>
  <c r="AL439" i="9" s="1"/>
  <c r="AG440" i="9" s="1"/>
  <c r="AI440" i="10"/>
  <c r="AH440" i="10"/>
  <c r="AJ440" i="10"/>
  <c r="AK440" i="10"/>
  <c r="AL440" i="10" s="1"/>
  <c r="AG441" i="10" s="1"/>
  <c r="B233" i="10"/>
  <c r="C233" i="10" s="1"/>
  <c r="B231" i="9"/>
  <c r="C231" i="9" s="1"/>
  <c r="B224" i="6"/>
  <c r="H224" i="6" s="1"/>
  <c r="AK429" i="6"/>
  <c r="AL429" i="6" s="1"/>
  <c r="AG430" i="6" s="1"/>
  <c r="AJ429" i="6"/>
  <c r="AI429" i="6"/>
  <c r="AH429" i="6"/>
  <c r="I219" i="13" l="1"/>
  <c r="F219" i="13"/>
  <c r="H219" i="13" s="1"/>
  <c r="J219" i="13" s="1"/>
  <c r="B220" i="13" s="1"/>
  <c r="AK440" i="13"/>
  <c r="AL440" i="13" s="1"/>
  <c r="AG441" i="13" s="1"/>
  <c r="AI440" i="13"/>
  <c r="AH440" i="13"/>
  <c r="AJ440" i="13"/>
  <c r="AJ440" i="9"/>
  <c r="AI440" i="9"/>
  <c r="AH440" i="9"/>
  <c r="AK440" i="9"/>
  <c r="AL440" i="9" s="1"/>
  <c r="AG441" i="9" s="1"/>
  <c r="AK441" i="10"/>
  <c r="AL441" i="10" s="1"/>
  <c r="AG442" i="10" s="1"/>
  <c r="AJ441" i="10"/>
  <c r="AI441" i="10"/>
  <c r="AH441" i="10"/>
  <c r="J233" i="10"/>
  <c r="E233" i="10"/>
  <c r="H233" i="10"/>
  <c r="I233" i="10"/>
  <c r="F233" i="10"/>
  <c r="G233" i="10"/>
  <c r="D233" i="10"/>
  <c r="H231" i="9"/>
  <c r="F231" i="9"/>
  <c r="E231" i="9"/>
  <c r="I231" i="9"/>
  <c r="J231" i="9"/>
  <c r="G231" i="9"/>
  <c r="D231" i="9"/>
  <c r="E224" i="6"/>
  <c r="F224" i="6"/>
  <c r="J224" i="6"/>
  <c r="D224" i="6"/>
  <c r="I224" i="6"/>
  <c r="G224" i="6"/>
  <c r="AK430" i="6"/>
  <c r="AL430" i="6" s="1"/>
  <c r="AG431" i="6" s="1"/>
  <c r="AI430" i="6"/>
  <c r="AH430" i="6"/>
  <c r="AJ430" i="6"/>
  <c r="C220" i="13" l="1"/>
  <c r="D220" i="13" s="1"/>
  <c r="G220" i="13"/>
  <c r="I220" i="13"/>
  <c r="E220" i="13"/>
  <c r="AK441" i="13"/>
  <c r="AL441" i="13" s="1"/>
  <c r="AG442" i="13" s="1"/>
  <c r="AJ441" i="13"/>
  <c r="AH441" i="13"/>
  <c r="AI441" i="13"/>
  <c r="AI441" i="9"/>
  <c r="AJ441" i="9"/>
  <c r="AK441" i="9"/>
  <c r="AL441" i="9" s="1"/>
  <c r="AG442" i="9" s="1"/>
  <c r="AH441" i="9"/>
  <c r="AH442" i="10"/>
  <c r="AI442" i="10"/>
  <c r="AK442" i="10"/>
  <c r="AL442" i="10" s="1"/>
  <c r="AG443" i="10" s="1"/>
  <c r="AJ442" i="10"/>
  <c r="B234" i="10"/>
  <c r="C234" i="10" s="1"/>
  <c r="B232" i="9"/>
  <c r="C232" i="9" s="1"/>
  <c r="B225" i="6"/>
  <c r="H225" i="6" s="1"/>
  <c r="AK431" i="6"/>
  <c r="AL431" i="6" s="1"/>
  <c r="AG432" i="6" s="1"/>
  <c r="AJ431" i="6"/>
  <c r="AH431" i="6"/>
  <c r="AI431" i="6"/>
  <c r="F220" i="13" l="1"/>
  <c r="H220" i="13" s="1"/>
  <c r="J220" i="13" s="1"/>
  <c r="B221" i="13" s="1"/>
  <c r="AJ442" i="13"/>
  <c r="AI442" i="13"/>
  <c r="AH442" i="13"/>
  <c r="AK442" i="13"/>
  <c r="AL442" i="13" s="1"/>
  <c r="AG443" i="13" s="1"/>
  <c r="AJ442" i="9"/>
  <c r="AH442" i="9"/>
  <c r="AK442" i="9"/>
  <c r="AL442" i="9" s="1"/>
  <c r="AG443" i="9" s="1"/>
  <c r="AI442" i="9"/>
  <c r="AH443" i="10"/>
  <c r="AK443" i="10"/>
  <c r="AL443" i="10" s="1"/>
  <c r="AG444" i="10" s="1"/>
  <c r="AJ443" i="10"/>
  <c r="AI443" i="10"/>
  <c r="I234" i="10"/>
  <c r="H234" i="10"/>
  <c r="F234" i="10"/>
  <c r="E234" i="10"/>
  <c r="J234" i="10"/>
  <c r="G234" i="10"/>
  <c r="D234" i="10"/>
  <c r="F232" i="9"/>
  <c r="E232" i="9"/>
  <c r="J232" i="9"/>
  <c r="I232" i="9"/>
  <c r="H232" i="9"/>
  <c r="G232" i="9"/>
  <c r="D232" i="9"/>
  <c r="E225" i="6"/>
  <c r="F225" i="6"/>
  <c r="J225" i="6"/>
  <c r="D225" i="6"/>
  <c r="I225" i="6"/>
  <c r="G225" i="6"/>
  <c r="AJ432" i="6"/>
  <c r="AH432" i="6"/>
  <c r="AI432" i="6"/>
  <c r="AK432" i="6"/>
  <c r="AL432" i="6" s="1"/>
  <c r="AG433" i="6" s="1"/>
  <c r="E221" i="13" l="1"/>
  <c r="C221" i="13"/>
  <c r="D221" i="13" s="1"/>
  <c r="AI443" i="13"/>
  <c r="AH443" i="13"/>
  <c r="AJ443" i="13"/>
  <c r="AK443" i="13"/>
  <c r="AL443" i="13" s="1"/>
  <c r="AG444" i="13" s="1"/>
  <c r="AJ443" i="9"/>
  <c r="AK443" i="9"/>
  <c r="AL443" i="9" s="1"/>
  <c r="AG444" i="9" s="1"/>
  <c r="AH443" i="9"/>
  <c r="AI443" i="9"/>
  <c r="AI444" i="10"/>
  <c r="AJ444" i="10"/>
  <c r="AH444" i="10"/>
  <c r="AK444" i="10"/>
  <c r="AL444" i="10" s="1"/>
  <c r="AG445" i="10" s="1"/>
  <c r="B235" i="10"/>
  <c r="C235" i="10" s="1"/>
  <c r="B233" i="9"/>
  <c r="C233" i="9" s="1"/>
  <c r="B226" i="6"/>
  <c r="H226" i="6" s="1"/>
  <c r="AH433" i="6"/>
  <c r="AK433" i="6"/>
  <c r="AL433" i="6" s="1"/>
  <c r="AG434" i="6" s="1"/>
  <c r="AJ433" i="6"/>
  <c r="AI433" i="6"/>
  <c r="I221" i="13" l="1"/>
  <c r="G221" i="13"/>
  <c r="F221" i="13"/>
  <c r="H221" i="13" s="1"/>
  <c r="J221" i="13" s="1"/>
  <c r="B222" i="13" s="1"/>
  <c r="AI444" i="13"/>
  <c r="AK444" i="13"/>
  <c r="AL444" i="13" s="1"/>
  <c r="AG445" i="13" s="1"/>
  <c r="AJ444" i="13"/>
  <c r="AH444" i="13"/>
  <c r="AJ444" i="9"/>
  <c r="AH444" i="9"/>
  <c r="AI444" i="9"/>
  <c r="AK444" i="9"/>
  <c r="AL444" i="9" s="1"/>
  <c r="AG445" i="9" s="1"/>
  <c r="AH445" i="10"/>
  <c r="AK445" i="10"/>
  <c r="AL445" i="10" s="1"/>
  <c r="AG446" i="10" s="1"/>
  <c r="AI445" i="10"/>
  <c r="AJ445" i="10"/>
  <c r="I235" i="10"/>
  <c r="F235" i="10"/>
  <c r="J235" i="10"/>
  <c r="H235" i="10"/>
  <c r="E235" i="10"/>
  <c r="G235" i="10"/>
  <c r="D235" i="10"/>
  <c r="J233" i="9"/>
  <c r="H233" i="9"/>
  <c r="I233" i="9"/>
  <c r="E233" i="9"/>
  <c r="G233" i="9"/>
  <c r="F233" i="9"/>
  <c r="D233" i="9"/>
  <c r="E226" i="6"/>
  <c r="F226" i="6"/>
  <c r="J226" i="6"/>
  <c r="D226" i="6"/>
  <c r="I226" i="6"/>
  <c r="G226" i="6"/>
  <c r="AK434" i="6"/>
  <c r="AL434" i="6" s="1"/>
  <c r="AG435" i="6" s="1"/>
  <c r="AI434" i="6"/>
  <c r="AH434" i="6"/>
  <c r="AJ434" i="6"/>
  <c r="E222" i="13" l="1"/>
  <c r="C222" i="13"/>
  <c r="D222" i="13" s="1"/>
  <c r="AJ445" i="13"/>
  <c r="AI445" i="13"/>
  <c r="AK445" i="13"/>
  <c r="AL445" i="13" s="1"/>
  <c r="AG446" i="13" s="1"/>
  <c r="AH445" i="13"/>
  <c r="AK445" i="9"/>
  <c r="AL445" i="9" s="1"/>
  <c r="AG446" i="9" s="1"/>
  <c r="AH445" i="9"/>
  <c r="AI445" i="9"/>
  <c r="AJ445" i="9"/>
  <c r="AJ446" i="10"/>
  <c r="AH446" i="10"/>
  <c r="AK446" i="10"/>
  <c r="AL446" i="10" s="1"/>
  <c r="AG447" i="10" s="1"/>
  <c r="AI446" i="10"/>
  <c r="B236" i="10"/>
  <c r="C236" i="10" s="1"/>
  <c r="B234" i="9"/>
  <c r="C234" i="9" s="1"/>
  <c r="B227" i="6"/>
  <c r="H227" i="6" s="1"/>
  <c r="AI435" i="6"/>
  <c r="AJ435" i="6"/>
  <c r="AK435" i="6"/>
  <c r="AL435" i="6" s="1"/>
  <c r="AG436" i="6" s="1"/>
  <c r="AH435" i="6"/>
  <c r="G222" i="13" l="1"/>
  <c r="I222" i="13"/>
  <c r="F222" i="13"/>
  <c r="H222" i="13" s="1"/>
  <c r="J222" i="13" s="1"/>
  <c r="B223" i="13" s="1"/>
  <c r="AI446" i="13"/>
  <c r="AK446" i="13"/>
  <c r="AL446" i="13" s="1"/>
  <c r="AG447" i="13" s="1"/>
  <c r="AH446" i="13"/>
  <c r="AJ446" i="13"/>
  <c r="AI446" i="9"/>
  <c r="AJ446" i="9"/>
  <c r="AH446" i="9"/>
  <c r="AK446" i="9"/>
  <c r="AL446" i="9" s="1"/>
  <c r="AG447" i="9" s="1"/>
  <c r="AK447" i="10"/>
  <c r="AL447" i="10" s="1"/>
  <c r="AG448" i="10" s="1"/>
  <c r="AH447" i="10"/>
  <c r="AI447" i="10"/>
  <c r="AJ447" i="10"/>
  <c r="D234" i="9"/>
  <c r="E236" i="10"/>
  <c r="J236" i="10"/>
  <c r="I236" i="10"/>
  <c r="H236" i="10"/>
  <c r="F236" i="10"/>
  <c r="G236" i="10"/>
  <c r="D236" i="10"/>
  <c r="J234" i="9"/>
  <c r="I234" i="9"/>
  <c r="H234" i="9"/>
  <c r="G234" i="9"/>
  <c r="F234" i="9"/>
  <c r="E234" i="9"/>
  <c r="E227" i="6"/>
  <c r="F227" i="6"/>
  <c r="J227" i="6"/>
  <c r="D227" i="6"/>
  <c r="I227" i="6"/>
  <c r="G227" i="6"/>
  <c r="AK436" i="6"/>
  <c r="AL436" i="6" s="1"/>
  <c r="AG437" i="6" s="1"/>
  <c r="AI436" i="6"/>
  <c r="AH436" i="6"/>
  <c r="AJ436" i="6"/>
  <c r="E223" i="13" l="1"/>
  <c r="C223" i="13"/>
  <c r="D223" i="13" s="1"/>
  <c r="AH447" i="13"/>
  <c r="AJ447" i="13"/>
  <c r="AK447" i="13"/>
  <c r="AL447" i="13" s="1"/>
  <c r="AG448" i="13" s="1"/>
  <c r="AI447" i="13"/>
  <c r="AI447" i="9"/>
  <c r="AK447" i="9"/>
  <c r="AL447" i="9" s="1"/>
  <c r="AG448" i="9" s="1"/>
  <c r="AJ447" i="9"/>
  <c r="AH447" i="9"/>
  <c r="AI448" i="10"/>
  <c r="AJ448" i="10"/>
  <c r="AK448" i="10"/>
  <c r="AL448" i="10" s="1"/>
  <c r="AG449" i="10" s="1"/>
  <c r="AH448" i="10"/>
  <c r="B237" i="10"/>
  <c r="B235" i="9"/>
  <c r="C235" i="9" s="1"/>
  <c r="B228" i="6"/>
  <c r="H228" i="6" s="1"/>
  <c r="AK437" i="6"/>
  <c r="AL437" i="6" s="1"/>
  <c r="AG438" i="6" s="1"/>
  <c r="AJ437" i="6"/>
  <c r="AH437" i="6"/>
  <c r="AI437" i="6"/>
  <c r="G223" i="13" l="1"/>
  <c r="I223" i="13"/>
  <c r="F223" i="13"/>
  <c r="H223" i="13" s="1"/>
  <c r="J223" i="13" s="1"/>
  <c r="B224" i="13" s="1"/>
  <c r="AH448" i="13"/>
  <c r="AI448" i="13"/>
  <c r="AK448" i="13"/>
  <c r="AL448" i="13" s="1"/>
  <c r="AG449" i="13" s="1"/>
  <c r="AJ448" i="13"/>
  <c r="AK448" i="9"/>
  <c r="AL448" i="9" s="1"/>
  <c r="AG449" i="9" s="1"/>
  <c r="AI448" i="9"/>
  <c r="AH448" i="9"/>
  <c r="AJ448" i="9"/>
  <c r="C237" i="10"/>
  <c r="D237" i="10" s="1"/>
  <c r="AJ449" i="10"/>
  <c r="AH449" i="10"/>
  <c r="AK449" i="10"/>
  <c r="AL449" i="10" s="1"/>
  <c r="AG450" i="10" s="1"/>
  <c r="AI449" i="10"/>
  <c r="D235" i="9"/>
  <c r="E237" i="10"/>
  <c r="J237" i="10"/>
  <c r="I237" i="10"/>
  <c r="F237" i="10"/>
  <c r="H237" i="10"/>
  <c r="G237" i="10"/>
  <c r="J235" i="9"/>
  <c r="I235" i="9"/>
  <c r="E235" i="9"/>
  <c r="G235" i="9"/>
  <c r="F235" i="9"/>
  <c r="H235" i="9"/>
  <c r="E228" i="6"/>
  <c r="F228" i="6"/>
  <c r="J228" i="6"/>
  <c r="D228" i="6"/>
  <c r="I228" i="6"/>
  <c r="G228" i="6"/>
  <c r="AJ438" i="6"/>
  <c r="AK438" i="6"/>
  <c r="AL438" i="6" s="1"/>
  <c r="AG439" i="6" s="1"/>
  <c r="AI438" i="6"/>
  <c r="AH438" i="6"/>
  <c r="C224" i="13" l="1"/>
  <c r="D224" i="13" s="1"/>
  <c r="I224" i="13"/>
  <c r="G224" i="13"/>
  <c r="E224" i="13"/>
  <c r="AK449" i="13"/>
  <c r="AL449" i="13" s="1"/>
  <c r="AG450" i="13" s="1"/>
  <c r="AH449" i="13"/>
  <c r="AI449" i="13"/>
  <c r="AJ449" i="13"/>
  <c r="AK449" i="9"/>
  <c r="AL449" i="9" s="1"/>
  <c r="AG450" i="9" s="1"/>
  <c r="AI449" i="9"/>
  <c r="AJ449" i="9"/>
  <c r="AH449" i="9"/>
  <c r="AI450" i="10"/>
  <c r="AK450" i="10"/>
  <c r="AL450" i="10" s="1"/>
  <c r="AG451" i="10" s="1"/>
  <c r="AJ450" i="10"/>
  <c r="AH450" i="10"/>
  <c r="B238" i="10"/>
  <c r="B236" i="9"/>
  <c r="C236" i="9" s="1"/>
  <c r="B229" i="6"/>
  <c r="H229" i="6" s="1"/>
  <c r="AI439" i="6"/>
  <c r="AJ439" i="6"/>
  <c r="AK439" i="6"/>
  <c r="AL439" i="6" s="1"/>
  <c r="AG440" i="6" s="1"/>
  <c r="AH439" i="6"/>
  <c r="F224" i="13" l="1"/>
  <c r="H224" i="13" s="1"/>
  <c r="J224" i="13" s="1"/>
  <c r="B225" i="13" s="1"/>
  <c r="AJ450" i="13"/>
  <c r="AH450" i="13"/>
  <c r="AI450" i="13"/>
  <c r="AK450" i="13"/>
  <c r="AL450" i="13" s="1"/>
  <c r="AG451" i="13" s="1"/>
  <c r="AI450" i="9"/>
  <c r="AH450" i="9"/>
  <c r="AK450" i="9"/>
  <c r="AL450" i="9" s="1"/>
  <c r="AG451" i="9" s="1"/>
  <c r="AJ450" i="9"/>
  <c r="C238" i="10"/>
  <c r="D238" i="10" s="1"/>
  <c r="AJ451" i="10"/>
  <c r="AK451" i="10"/>
  <c r="AL451" i="10" s="1"/>
  <c r="AG452" i="10" s="1"/>
  <c r="AI451" i="10"/>
  <c r="AH451" i="10"/>
  <c r="J238" i="10"/>
  <c r="I238" i="10"/>
  <c r="F238" i="10"/>
  <c r="H238" i="10"/>
  <c r="E238" i="10"/>
  <c r="G238" i="10"/>
  <c r="J236" i="9"/>
  <c r="I236" i="9"/>
  <c r="H236" i="9"/>
  <c r="F236" i="9"/>
  <c r="E236" i="9"/>
  <c r="G236" i="9"/>
  <c r="D236" i="9"/>
  <c r="E229" i="6"/>
  <c r="F229" i="6"/>
  <c r="J229" i="6"/>
  <c r="D229" i="6"/>
  <c r="I229" i="6"/>
  <c r="G229" i="6"/>
  <c r="AI440" i="6"/>
  <c r="AJ440" i="6"/>
  <c r="AK440" i="6"/>
  <c r="AL440" i="6" s="1"/>
  <c r="AG441" i="6" s="1"/>
  <c r="AH440" i="6"/>
  <c r="E225" i="13" l="1"/>
  <c r="C225" i="13"/>
  <c r="D225" i="13" s="1"/>
  <c r="AK451" i="13"/>
  <c r="AL451" i="13" s="1"/>
  <c r="AG452" i="13" s="1"/>
  <c r="AH451" i="13"/>
  <c r="AI451" i="13"/>
  <c r="AJ451" i="13"/>
  <c r="AK451" i="9"/>
  <c r="AL451" i="9" s="1"/>
  <c r="AG452" i="9" s="1"/>
  <c r="AH451" i="9"/>
  <c r="AI451" i="9"/>
  <c r="AJ451" i="9"/>
  <c r="AI452" i="10"/>
  <c r="AH452" i="10"/>
  <c r="AK452" i="10"/>
  <c r="AL452" i="10" s="1"/>
  <c r="AG453" i="10" s="1"/>
  <c r="AJ452" i="10"/>
  <c r="B239" i="10"/>
  <c r="C239" i="10" s="1"/>
  <c r="B237" i="9"/>
  <c r="C237" i="9" s="1"/>
  <c r="B230" i="6"/>
  <c r="H230" i="6" s="1"/>
  <c r="AJ441" i="6"/>
  <c r="AI441" i="6"/>
  <c r="AH441" i="6"/>
  <c r="AK441" i="6"/>
  <c r="AL441" i="6" s="1"/>
  <c r="AG442" i="6" s="1"/>
  <c r="G225" i="13" l="1"/>
  <c r="I225" i="13"/>
  <c r="F225" i="13"/>
  <c r="H225" i="13" s="1"/>
  <c r="J225" i="13" s="1"/>
  <c r="B226" i="13" s="1"/>
  <c r="AH452" i="13"/>
  <c r="AI452" i="13"/>
  <c r="AK452" i="13"/>
  <c r="AL452" i="13" s="1"/>
  <c r="AG453" i="13" s="1"/>
  <c r="AJ452" i="13"/>
  <c r="AH452" i="9"/>
  <c r="AI452" i="9"/>
  <c r="AK452" i="9"/>
  <c r="AL452" i="9" s="1"/>
  <c r="AG453" i="9" s="1"/>
  <c r="AJ452" i="9"/>
  <c r="AH453" i="10"/>
  <c r="AJ453" i="10"/>
  <c r="AI453" i="10"/>
  <c r="AK453" i="10"/>
  <c r="AL453" i="10" s="1"/>
  <c r="AG454" i="10" s="1"/>
  <c r="J239" i="10"/>
  <c r="F239" i="10"/>
  <c r="I239" i="10"/>
  <c r="E239" i="10"/>
  <c r="H239" i="10"/>
  <c r="G239" i="10"/>
  <c r="D239" i="10"/>
  <c r="H237" i="9"/>
  <c r="F237" i="9"/>
  <c r="E237" i="9"/>
  <c r="J237" i="9"/>
  <c r="I237" i="9"/>
  <c r="G237" i="9"/>
  <c r="D237" i="9"/>
  <c r="E230" i="6"/>
  <c r="F230" i="6"/>
  <c r="J230" i="6"/>
  <c r="D230" i="6"/>
  <c r="I230" i="6"/>
  <c r="G230" i="6"/>
  <c r="AI442" i="6"/>
  <c r="AK442" i="6"/>
  <c r="AL442" i="6" s="1"/>
  <c r="AG443" i="6" s="1"/>
  <c r="AJ442" i="6"/>
  <c r="AH442" i="6"/>
  <c r="E226" i="13" l="1"/>
  <c r="C226" i="13"/>
  <c r="D226" i="13" s="1"/>
  <c r="AH453" i="13"/>
  <c r="AK453" i="13"/>
  <c r="AL453" i="13" s="1"/>
  <c r="AG454" i="13" s="1"/>
  <c r="AJ453" i="13"/>
  <c r="AI453" i="13"/>
  <c r="AI453" i="9"/>
  <c r="AJ453" i="9"/>
  <c r="AK453" i="9"/>
  <c r="AL453" i="9" s="1"/>
  <c r="AG454" i="9" s="1"/>
  <c r="AH453" i="9"/>
  <c r="AI454" i="10"/>
  <c r="AJ454" i="10"/>
  <c r="AK454" i="10"/>
  <c r="AL454" i="10" s="1"/>
  <c r="AG455" i="10" s="1"/>
  <c r="AH454" i="10"/>
  <c r="B240" i="10"/>
  <c r="B238" i="9"/>
  <c r="C238" i="9" s="1"/>
  <c r="B231" i="6"/>
  <c r="H231" i="6" s="1"/>
  <c r="AI443" i="6"/>
  <c r="AK443" i="6"/>
  <c r="AL443" i="6" s="1"/>
  <c r="AG444" i="6" s="1"/>
  <c r="AJ443" i="6"/>
  <c r="AH443" i="6"/>
  <c r="I226" i="13" l="1"/>
  <c r="G226" i="13"/>
  <c r="F226" i="13"/>
  <c r="H226" i="13" s="1"/>
  <c r="J226" i="13" s="1"/>
  <c r="B227" i="13" s="1"/>
  <c r="AK454" i="13"/>
  <c r="AL454" i="13" s="1"/>
  <c r="AG455" i="13" s="1"/>
  <c r="AI454" i="13"/>
  <c r="AJ454" i="13"/>
  <c r="AH454" i="13"/>
  <c r="AK454" i="9"/>
  <c r="AL454" i="9" s="1"/>
  <c r="AG455" i="9" s="1"/>
  <c r="AJ454" i="9"/>
  <c r="AI454" i="9"/>
  <c r="AH454" i="9"/>
  <c r="C240" i="10"/>
  <c r="D240" i="10" s="1"/>
  <c r="AI455" i="10"/>
  <c r="AH455" i="10"/>
  <c r="AK455" i="10"/>
  <c r="AL455" i="10" s="1"/>
  <c r="AG456" i="10" s="1"/>
  <c r="AJ455" i="10"/>
  <c r="I240" i="10"/>
  <c r="H240" i="10"/>
  <c r="J240" i="10"/>
  <c r="F240" i="10"/>
  <c r="E240" i="10"/>
  <c r="G240" i="10"/>
  <c r="F238" i="9"/>
  <c r="E238" i="9"/>
  <c r="J238" i="9"/>
  <c r="G238" i="9"/>
  <c r="I238" i="9"/>
  <c r="H238" i="9"/>
  <c r="E231" i="6"/>
  <c r="D238" i="9"/>
  <c r="F231" i="6"/>
  <c r="J231" i="6"/>
  <c r="D231" i="6"/>
  <c r="I231" i="6"/>
  <c r="G231" i="6"/>
  <c r="AK444" i="6"/>
  <c r="AL444" i="6" s="1"/>
  <c r="AG445" i="6" s="1"/>
  <c r="AI444" i="6"/>
  <c r="AH444" i="6"/>
  <c r="AJ444" i="6"/>
  <c r="E227" i="13" l="1"/>
  <c r="C227" i="13"/>
  <c r="D227" i="13" s="1"/>
  <c r="G227" i="13"/>
  <c r="AK455" i="13"/>
  <c r="AL455" i="13" s="1"/>
  <c r="AG456" i="13" s="1"/>
  <c r="AI455" i="13"/>
  <c r="AH455" i="13"/>
  <c r="AJ455" i="13"/>
  <c r="AK455" i="9"/>
  <c r="AL455" i="9" s="1"/>
  <c r="AG456" i="9" s="1"/>
  <c r="AI455" i="9"/>
  <c r="AJ455" i="9"/>
  <c r="AH455" i="9"/>
  <c r="AJ456" i="10"/>
  <c r="AH456" i="10"/>
  <c r="AK456" i="10"/>
  <c r="AL456" i="10" s="1"/>
  <c r="AG457" i="10" s="1"/>
  <c r="AI456" i="10"/>
  <c r="B241" i="10"/>
  <c r="B239" i="9"/>
  <c r="C239" i="9" s="1"/>
  <c r="B232" i="6"/>
  <c r="H232" i="6" s="1"/>
  <c r="AK445" i="6"/>
  <c r="AL445" i="6" s="1"/>
  <c r="AG446" i="6" s="1"/>
  <c r="AH445" i="6"/>
  <c r="AI445" i="6"/>
  <c r="AJ445" i="6"/>
  <c r="I227" i="13" l="1"/>
  <c r="F227" i="13"/>
  <c r="H227" i="13" s="1"/>
  <c r="J227" i="13" s="1"/>
  <c r="B228" i="13" s="1"/>
  <c r="AI456" i="13"/>
  <c r="AH456" i="13"/>
  <c r="AJ456" i="13"/>
  <c r="AK456" i="13"/>
  <c r="AL456" i="13" s="1"/>
  <c r="AG457" i="13" s="1"/>
  <c r="AK456" i="9"/>
  <c r="AL456" i="9" s="1"/>
  <c r="AG457" i="9" s="1"/>
  <c r="AJ456" i="9"/>
  <c r="AH456" i="9"/>
  <c r="AI456" i="9"/>
  <c r="C241" i="10"/>
  <c r="D241" i="10" s="1"/>
  <c r="AH457" i="10"/>
  <c r="AK457" i="10"/>
  <c r="AL457" i="10" s="1"/>
  <c r="AG458" i="10" s="1"/>
  <c r="AI457" i="10"/>
  <c r="AJ457" i="10"/>
  <c r="I241" i="10"/>
  <c r="F241" i="10"/>
  <c r="J241" i="10"/>
  <c r="H241" i="10"/>
  <c r="E241" i="10"/>
  <c r="G241" i="10"/>
  <c r="E239" i="9"/>
  <c r="H239" i="9"/>
  <c r="G239" i="9"/>
  <c r="F239" i="9"/>
  <c r="J239" i="9"/>
  <c r="I239" i="9"/>
  <c r="D239" i="9"/>
  <c r="E232" i="6"/>
  <c r="F232" i="6"/>
  <c r="J232" i="6"/>
  <c r="D232" i="6"/>
  <c r="I232" i="6"/>
  <c r="G232" i="6"/>
  <c r="AK446" i="6"/>
  <c r="AL446" i="6" s="1"/>
  <c r="AG447" i="6" s="1"/>
  <c r="AH446" i="6"/>
  <c r="AI446" i="6"/>
  <c r="AJ446" i="6"/>
  <c r="C228" i="13" l="1"/>
  <c r="D228" i="13" s="1"/>
  <c r="G228" i="13"/>
  <c r="E228" i="13"/>
  <c r="AI457" i="13"/>
  <c r="AH457" i="13"/>
  <c r="AK457" i="13"/>
  <c r="AL457" i="13" s="1"/>
  <c r="AG458" i="13" s="1"/>
  <c r="AJ457" i="13"/>
  <c r="AJ457" i="9"/>
  <c r="AH457" i="9"/>
  <c r="AK457" i="9"/>
  <c r="AL457" i="9" s="1"/>
  <c r="AG458" i="9" s="1"/>
  <c r="AI457" i="9"/>
  <c r="AJ458" i="10"/>
  <c r="AK458" i="10"/>
  <c r="AL458" i="10" s="1"/>
  <c r="AG459" i="10" s="1"/>
  <c r="AH458" i="10"/>
  <c r="AI458" i="10"/>
  <c r="B242" i="10"/>
  <c r="C242" i="10" s="1"/>
  <c r="B240" i="9"/>
  <c r="C240" i="9" s="1"/>
  <c r="B233" i="6"/>
  <c r="H233" i="6" s="1"/>
  <c r="AJ447" i="6"/>
  <c r="AK447" i="6"/>
  <c r="AL447" i="6" s="1"/>
  <c r="AG448" i="6" s="1"/>
  <c r="AH447" i="6"/>
  <c r="AI447" i="6"/>
  <c r="I228" i="13" l="1"/>
  <c r="F228" i="13"/>
  <c r="H228" i="13" s="1"/>
  <c r="J228" i="13" s="1"/>
  <c r="B229" i="13" s="1"/>
  <c r="AH458" i="13"/>
  <c r="AI458" i="13"/>
  <c r="AJ458" i="13"/>
  <c r="AK458" i="13"/>
  <c r="AL458" i="13" s="1"/>
  <c r="AG459" i="13" s="1"/>
  <c r="AJ458" i="9"/>
  <c r="AK458" i="9"/>
  <c r="AL458" i="9" s="1"/>
  <c r="AG459" i="9" s="1"/>
  <c r="AI458" i="9"/>
  <c r="AH458" i="9"/>
  <c r="AK459" i="10"/>
  <c r="AL459" i="10" s="1"/>
  <c r="AG460" i="10" s="1"/>
  <c r="AH459" i="10"/>
  <c r="AI459" i="10"/>
  <c r="AJ459" i="10"/>
  <c r="D240" i="9"/>
  <c r="E242" i="10"/>
  <c r="H242" i="10"/>
  <c r="F242" i="10"/>
  <c r="J242" i="10"/>
  <c r="I242" i="10"/>
  <c r="G242" i="10"/>
  <c r="D242" i="10"/>
  <c r="G240" i="9"/>
  <c r="F240" i="9"/>
  <c r="E240" i="9"/>
  <c r="I240" i="9"/>
  <c r="H240" i="9"/>
  <c r="J240" i="9"/>
  <c r="F233" i="6"/>
  <c r="E233" i="6"/>
  <c r="J233" i="6"/>
  <c r="D233" i="6"/>
  <c r="I233" i="6"/>
  <c r="G233" i="6"/>
  <c r="AI448" i="6"/>
  <c r="AK448" i="6"/>
  <c r="AL448" i="6" s="1"/>
  <c r="AG449" i="6" s="1"/>
  <c r="AJ448" i="6"/>
  <c r="AH448" i="6"/>
  <c r="E229" i="13" l="1"/>
  <c r="C229" i="13"/>
  <c r="D229" i="13" s="1"/>
  <c r="AH459" i="13"/>
  <c r="AK459" i="13"/>
  <c r="AL459" i="13" s="1"/>
  <c r="AG460" i="13" s="1"/>
  <c r="AI459" i="13"/>
  <c r="AJ459" i="13"/>
  <c r="AH459" i="9"/>
  <c r="AJ459" i="9"/>
  <c r="AK459" i="9"/>
  <c r="AL459" i="9" s="1"/>
  <c r="AG460" i="9" s="1"/>
  <c r="AI459" i="9"/>
  <c r="AJ460" i="10"/>
  <c r="AH460" i="10"/>
  <c r="AK460" i="10"/>
  <c r="AL460" i="10" s="1"/>
  <c r="AG461" i="10" s="1"/>
  <c r="AI460" i="10"/>
  <c r="B243" i="10"/>
  <c r="B241" i="9"/>
  <c r="C241" i="9" s="1"/>
  <c r="B234" i="6"/>
  <c r="H234" i="6" s="1"/>
  <c r="AK449" i="6"/>
  <c r="AL449" i="6" s="1"/>
  <c r="AG450" i="6" s="1"/>
  <c r="AI449" i="6"/>
  <c r="AJ449" i="6"/>
  <c r="AH449" i="6"/>
  <c r="I229" i="13" l="1"/>
  <c r="G229" i="13"/>
  <c r="F229" i="13"/>
  <c r="H229" i="13" s="1"/>
  <c r="J229" i="13" s="1"/>
  <c r="B230" i="13" s="1"/>
  <c r="AI460" i="13"/>
  <c r="AH460" i="13"/>
  <c r="AJ460" i="13"/>
  <c r="AK460" i="13"/>
  <c r="AL460" i="13" s="1"/>
  <c r="AG461" i="13" s="1"/>
  <c r="AI460" i="9"/>
  <c r="AK460" i="9"/>
  <c r="AL460" i="9" s="1"/>
  <c r="AG461" i="9" s="1"/>
  <c r="AJ460" i="9"/>
  <c r="AH460" i="9"/>
  <c r="C243" i="10"/>
  <c r="D243" i="10" s="1"/>
  <c r="AH461" i="10"/>
  <c r="AJ461" i="10"/>
  <c r="AK461" i="10"/>
  <c r="AL461" i="10" s="1"/>
  <c r="AG462" i="10" s="1"/>
  <c r="AI461" i="10"/>
  <c r="E243" i="10"/>
  <c r="I243" i="10"/>
  <c r="H243" i="10"/>
  <c r="F243" i="10"/>
  <c r="J243" i="10"/>
  <c r="G243" i="10"/>
  <c r="F234" i="6"/>
  <c r="J241" i="9"/>
  <c r="I241" i="9"/>
  <c r="H241" i="9"/>
  <c r="G241" i="9"/>
  <c r="F241" i="9"/>
  <c r="E241" i="9"/>
  <c r="E234" i="6"/>
  <c r="D241" i="9"/>
  <c r="J234" i="6"/>
  <c r="D234" i="6"/>
  <c r="I234" i="6"/>
  <c r="G234" i="6"/>
  <c r="AI450" i="6"/>
  <c r="AJ450" i="6"/>
  <c r="AK450" i="6"/>
  <c r="AL450" i="6" s="1"/>
  <c r="AG451" i="6" s="1"/>
  <c r="AH450" i="6"/>
  <c r="E230" i="13" l="1"/>
  <c r="C230" i="13"/>
  <c r="D230" i="13" s="1"/>
  <c r="G230" i="13"/>
  <c r="I230" i="13"/>
  <c r="AI461" i="13"/>
  <c r="AJ461" i="13"/>
  <c r="AH461" i="13"/>
  <c r="AK461" i="13"/>
  <c r="AL461" i="13" s="1"/>
  <c r="AG462" i="13" s="1"/>
  <c r="AI461" i="9"/>
  <c r="AJ461" i="9"/>
  <c r="AH461" i="9"/>
  <c r="AK461" i="9"/>
  <c r="AL461" i="9" s="1"/>
  <c r="AG462" i="9" s="1"/>
  <c r="AK462" i="10"/>
  <c r="AL462" i="10" s="1"/>
  <c r="AG463" i="10" s="1"/>
  <c r="AI462" i="10"/>
  <c r="AH462" i="10"/>
  <c r="AJ462" i="10"/>
  <c r="B244" i="10"/>
  <c r="B242" i="9"/>
  <c r="C242" i="9" s="1"/>
  <c r="B235" i="6"/>
  <c r="H235" i="6" s="1"/>
  <c r="AI451" i="6"/>
  <c r="AH451" i="6"/>
  <c r="AK451" i="6"/>
  <c r="AL451" i="6" s="1"/>
  <c r="AG452" i="6" s="1"/>
  <c r="AJ451" i="6"/>
  <c r="F230" i="13" l="1"/>
  <c r="H230" i="13" s="1"/>
  <c r="J230" i="13" s="1"/>
  <c r="B231" i="13" s="1"/>
  <c r="AJ462" i="13"/>
  <c r="AK462" i="13"/>
  <c r="AL462" i="13" s="1"/>
  <c r="AG463" i="13" s="1"/>
  <c r="AH462" i="13"/>
  <c r="AI462" i="13"/>
  <c r="AJ462" i="9"/>
  <c r="AH462" i="9"/>
  <c r="AI462" i="9"/>
  <c r="AK462" i="9"/>
  <c r="AL462" i="9" s="1"/>
  <c r="AG463" i="9" s="1"/>
  <c r="C244" i="10"/>
  <c r="D244" i="10" s="1"/>
  <c r="AH463" i="10"/>
  <c r="AJ463" i="10"/>
  <c r="AI463" i="10"/>
  <c r="AK463" i="10"/>
  <c r="AL463" i="10" s="1"/>
  <c r="AG464" i="10" s="1"/>
  <c r="D242" i="9"/>
  <c r="J244" i="10"/>
  <c r="I244" i="10"/>
  <c r="H244" i="10"/>
  <c r="E244" i="10"/>
  <c r="F244" i="10"/>
  <c r="G244" i="10"/>
  <c r="J242" i="9"/>
  <c r="I242" i="9"/>
  <c r="H242" i="9"/>
  <c r="F242" i="9"/>
  <c r="E242" i="9"/>
  <c r="G242" i="9"/>
  <c r="E235" i="6"/>
  <c r="F235" i="6"/>
  <c r="J235" i="6"/>
  <c r="D235" i="6"/>
  <c r="I235" i="6"/>
  <c r="G235" i="6"/>
  <c r="AK452" i="6"/>
  <c r="AL452" i="6" s="1"/>
  <c r="AG453" i="6" s="1"/>
  <c r="AH452" i="6"/>
  <c r="AI452" i="6"/>
  <c r="AJ452" i="6"/>
  <c r="E231" i="13" l="1"/>
  <c r="C231" i="13"/>
  <c r="D231" i="13" s="1"/>
  <c r="AI463" i="13"/>
  <c r="AJ463" i="13"/>
  <c r="AH463" i="13"/>
  <c r="AK463" i="13"/>
  <c r="AL463" i="13" s="1"/>
  <c r="AG464" i="13" s="1"/>
  <c r="AK463" i="9"/>
  <c r="AL463" i="9" s="1"/>
  <c r="AG464" i="9" s="1"/>
  <c r="AJ463" i="9"/>
  <c r="AH463" i="9"/>
  <c r="AI463" i="9"/>
  <c r="AK464" i="10"/>
  <c r="AL464" i="10" s="1"/>
  <c r="AG465" i="10" s="1"/>
  <c r="AI464" i="10"/>
  <c r="AH464" i="10"/>
  <c r="AJ464" i="10"/>
  <c r="B245" i="10"/>
  <c r="C245" i="10" s="1"/>
  <c r="B243" i="9"/>
  <c r="C243" i="9" s="1"/>
  <c r="B236" i="6"/>
  <c r="H236" i="6" s="1"/>
  <c r="AK453" i="6"/>
  <c r="AL453" i="6" s="1"/>
  <c r="AG454" i="6" s="1"/>
  <c r="AJ453" i="6"/>
  <c r="AI453" i="6"/>
  <c r="AH453" i="6"/>
  <c r="I231" i="13" l="1"/>
  <c r="G231" i="13"/>
  <c r="F231" i="13"/>
  <c r="H231" i="13" s="1"/>
  <c r="J231" i="13" s="1"/>
  <c r="B232" i="13" s="1"/>
  <c r="AH464" i="13"/>
  <c r="AK464" i="13"/>
  <c r="AL464" i="13" s="1"/>
  <c r="AG465" i="13" s="1"/>
  <c r="AJ464" i="13"/>
  <c r="AI464" i="13"/>
  <c r="AH464" i="9"/>
  <c r="AK464" i="9"/>
  <c r="AL464" i="9" s="1"/>
  <c r="AG465" i="9" s="1"/>
  <c r="AI464" i="9"/>
  <c r="AJ464" i="9"/>
  <c r="AK465" i="10"/>
  <c r="AL465" i="10" s="1"/>
  <c r="AG466" i="10" s="1"/>
  <c r="AI465" i="10"/>
  <c r="AJ465" i="10"/>
  <c r="AH465" i="10"/>
  <c r="D243" i="9"/>
  <c r="J245" i="10"/>
  <c r="I245" i="10"/>
  <c r="H245" i="10"/>
  <c r="E245" i="10"/>
  <c r="F245" i="10"/>
  <c r="G245" i="10"/>
  <c r="D245" i="10"/>
  <c r="E236" i="6"/>
  <c r="H243" i="9"/>
  <c r="F243" i="9"/>
  <c r="E243" i="9"/>
  <c r="J243" i="9"/>
  <c r="I243" i="9"/>
  <c r="G243" i="9"/>
  <c r="F236" i="6"/>
  <c r="J236" i="6"/>
  <c r="D236" i="6"/>
  <c r="I236" i="6"/>
  <c r="G236" i="6"/>
  <c r="AH454" i="6"/>
  <c r="AI454" i="6"/>
  <c r="AK454" i="6"/>
  <c r="AL454" i="6" s="1"/>
  <c r="AG455" i="6" s="1"/>
  <c r="AJ454" i="6"/>
  <c r="C232" i="13" l="1"/>
  <c r="D232" i="13" s="1"/>
  <c r="G232" i="13"/>
  <c r="E232" i="13"/>
  <c r="AH465" i="13"/>
  <c r="AK465" i="13"/>
  <c r="AL465" i="13" s="1"/>
  <c r="AG466" i="13" s="1"/>
  <c r="AI465" i="13"/>
  <c r="AJ465" i="13"/>
  <c r="AI465" i="9"/>
  <c r="AJ465" i="9"/>
  <c r="AH465" i="9"/>
  <c r="AK465" i="9"/>
  <c r="AL465" i="9" s="1"/>
  <c r="AG466" i="9" s="1"/>
  <c r="AH466" i="10"/>
  <c r="AJ466" i="10"/>
  <c r="AK466" i="10"/>
  <c r="AL466" i="10" s="1"/>
  <c r="AG467" i="10" s="1"/>
  <c r="AI466" i="10"/>
  <c r="B246" i="10"/>
  <c r="B244" i="9"/>
  <c r="C244" i="9" s="1"/>
  <c r="B237" i="6"/>
  <c r="H237" i="6" s="1"/>
  <c r="AI455" i="6"/>
  <c r="AK455" i="6"/>
  <c r="AL455" i="6" s="1"/>
  <c r="AG456" i="6" s="1"/>
  <c r="AJ455" i="6"/>
  <c r="AH455" i="6"/>
  <c r="I232" i="13" l="1"/>
  <c r="F232" i="13"/>
  <c r="H232" i="13" s="1"/>
  <c r="J232" i="13" s="1"/>
  <c r="B233" i="13" s="1"/>
  <c r="AJ466" i="13"/>
  <c r="AK466" i="13"/>
  <c r="AL466" i="13" s="1"/>
  <c r="AG467" i="13" s="1"/>
  <c r="AI466" i="13"/>
  <c r="AH466" i="13"/>
  <c r="AH466" i="9"/>
  <c r="AJ466" i="9"/>
  <c r="AK466" i="9"/>
  <c r="AL466" i="9" s="1"/>
  <c r="AG467" i="9" s="1"/>
  <c r="AI466" i="9"/>
  <c r="C246" i="10"/>
  <c r="D246" i="10" s="1"/>
  <c r="AH467" i="10"/>
  <c r="AK467" i="10"/>
  <c r="AL467" i="10" s="1"/>
  <c r="AG468" i="10" s="1"/>
  <c r="AJ467" i="10"/>
  <c r="AI467" i="10"/>
  <c r="D244" i="9"/>
  <c r="I246" i="10"/>
  <c r="H246" i="10"/>
  <c r="J246" i="10"/>
  <c r="F246" i="10"/>
  <c r="E246" i="10"/>
  <c r="G246" i="10"/>
  <c r="F244" i="9"/>
  <c r="E244" i="9"/>
  <c r="G244" i="9"/>
  <c r="H244" i="9"/>
  <c r="J244" i="9"/>
  <c r="I244" i="9"/>
  <c r="E237" i="6"/>
  <c r="F237" i="6"/>
  <c r="J237" i="6"/>
  <c r="D237" i="6"/>
  <c r="I237" i="6"/>
  <c r="G237" i="6"/>
  <c r="AI456" i="6"/>
  <c r="AH456" i="6"/>
  <c r="AK456" i="6"/>
  <c r="AL456" i="6" s="1"/>
  <c r="AG457" i="6" s="1"/>
  <c r="AJ456" i="6"/>
  <c r="C233" i="13" l="1"/>
  <c r="D233" i="13" s="1"/>
  <c r="E233" i="13"/>
  <c r="AI467" i="13"/>
  <c r="AH467" i="13"/>
  <c r="AK467" i="13"/>
  <c r="AL467" i="13" s="1"/>
  <c r="AG468" i="13" s="1"/>
  <c r="AJ467" i="13"/>
  <c r="AH467" i="9"/>
  <c r="AI467" i="9"/>
  <c r="AK467" i="9"/>
  <c r="AL467" i="9" s="1"/>
  <c r="AG468" i="9" s="1"/>
  <c r="AJ467" i="9"/>
  <c r="AH468" i="10"/>
  <c r="AI468" i="10"/>
  <c r="AK468" i="10"/>
  <c r="AL468" i="10" s="1"/>
  <c r="AG469" i="10" s="1"/>
  <c r="AJ468" i="10"/>
  <c r="B247" i="10"/>
  <c r="C247" i="10" s="1"/>
  <c r="B245" i="9"/>
  <c r="C245" i="9" s="1"/>
  <c r="B238" i="6"/>
  <c r="H238" i="6" s="1"/>
  <c r="AJ457" i="6"/>
  <c r="AK457" i="6"/>
  <c r="AL457" i="6" s="1"/>
  <c r="AG458" i="6" s="1"/>
  <c r="AH457" i="6"/>
  <c r="AI457" i="6"/>
  <c r="G233" i="13" l="1"/>
  <c r="I233" i="13"/>
  <c r="F233" i="13"/>
  <c r="H233" i="13" s="1"/>
  <c r="J233" i="13" s="1"/>
  <c r="B234" i="13" s="1"/>
  <c r="AI468" i="13"/>
  <c r="AK468" i="13"/>
  <c r="AL468" i="13" s="1"/>
  <c r="AG469" i="13" s="1"/>
  <c r="AJ468" i="13"/>
  <c r="AH468" i="13"/>
  <c r="AJ468" i="9"/>
  <c r="AI468" i="9"/>
  <c r="AK468" i="9"/>
  <c r="AL468" i="9" s="1"/>
  <c r="AG469" i="9" s="1"/>
  <c r="AH468" i="9"/>
  <c r="AI469" i="10"/>
  <c r="AH469" i="10"/>
  <c r="AJ469" i="10"/>
  <c r="AK469" i="10"/>
  <c r="AL469" i="10" s="1"/>
  <c r="AG470" i="10" s="1"/>
  <c r="D245" i="9"/>
  <c r="I247" i="10"/>
  <c r="F247" i="10"/>
  <c r="J247" i="10"/>
  <c r="H247" i="10"/>
  <c r="E247" i="10"/>
  <c r="G247" i="10"/>
  <c r="D247" i="10"/>
  <c r="I245" i="9"/>
  <c r="H245" i="9"/>
  <c r="G245" i="9"/>
  <c r="F245" i="9"/>
  <c r="J245" i="9"/>
  <c r="E245" i="9"/>
  <c r="E238" i="6"/>
  <c r="F238" i="6"/>
  <c r="J238" i="6"/>
  <c r="D238" i="6"/>
  <c r="I238" i="6"/>
  <c r="G238" i="6"/>
  <c r="AI458" i="6"/>
  <c r="AJ458" i="6"/>
  <c r="AK458" i="6"/>
  <c r="AL458" i="6" s="1"/>
  <c r="AG459" i="6" s="1"/>
  <c r="AH458" i="6"/>
  <c r="E234" i="13" l="1"/>
  <c r="C234" i="13"/>
  <c r="D234" i="13" s="1"/>
  <c r="G234" i="13"/>
  <c r="AJ469" i="13"/>
  <c r="AH469" i="13"/>
  <c r="AI469" i="13"/>
  <c r="AK469" i="13"/>
  <c r="AL469" i="13" s="1"/>
  <c r="AG470" i="13" s="1"/>
  <c r="AK469" i="9"/>
  <c r="AL469" i="9" s="1"/>
  <c r="AG470" i="9" s="1"/>
  <c r="AH469" i="9"/>
  <c r="AI469" i="9"/>
  <c r="AJ469" i="9"/>
  <c r="AI470" i="10"/>
  <c r="AJ470" i="10"/>
  <c r="AK470" i="10"/>
  <c r="AL470" i="10" s="1"/>
  <c r="AG471" i="10" s="1"/>
  <c r="AH470" i="10"/>
  <c r="B248" i="10"/>
  <c r="C248" i="10" s="1"/>
  <c r="B246" i="9"/>
  <c r="C246" i="9" s="1"/>
  <c r="B239" i="6"/>
  <c r="H239" i="6" s="1"/>
  <c r="AK459" i="6"/>
  <c r="AL459" i="6" s="1"/>
  <c r="AG460" i="6" s="1"/>
  <c r="AH459" i="6"/>
  <c r="AI459" i="6"/>
  <c r="AJ459" i="6"/>
  <c r="I234" i="13" l="1"/>
  <c r="F234" i="13"/>
  <c r="H234" i="13" s="1"/>
  <c r="J234" i="13" s="1"/>
  <c r="B235" i="13" s="1"/>
  <c r="AI470" i="13"/>
  <c r="AK470" i="13"/>
  <c r="AL470" i="13" s="1"/>
  <c r="AG471" i="13" s="1"/>
  <c r="AH470" i="13"/>
  <c r="AJ470" i="13"/>
  <c r="AJ470" i="9"/>
  <c r="AH470" i="9"/>
  <c r="AI470" i="9"/>
  <c r="AK470" i="9"/>
  <c r="AL470" i="9" s="1"/>
  <c r="AG471" i="9" s="1"/>
  <c r="AK471" i="10"/>
  <c r="AL471" i="10" s="1"/>
  <c r="AG472" i="10" s="1"/>
  <c r="AI471" i="10"/>
  <c r="AH471" i="10"/>
  <c r="AJ471" i="10"/>
  <c r="D246" i="9"/>
  <c r="E248" i="10"/>
  <c r="J248" i="10"/>
  <c r="I248" i="10"/>
  <c r="H248" i="10"/>
  <c r="F248" i="10"/>
  <c r="G248" i="10"/>
  <c r="D248" i="10"/>
  <c r="E239" i="6"/>
  <c r="J246" i="9"/>
  <c r="I246" i="9"/>
  <c r="H246" i="9"/>
  <c r="F246" i="9"/>
  <c r="E246" i="9"/>
  <c r="G246" i="9"/>
  <c r="F239" i="6"/>
  <c r="J239" i="6"/>
  <c r="D239" i="6"/>
  <c r="I239" i="6"/>
  <c r="G239" i="6"/>
  <c r="AH460" i="6"/>
  <c r="AJ460" i="6"/>
  <c r="AI460" i="6"/>
  <c r="AK460" i="6"/>
  <c r="AL460" i="6" s="1"/>
  <c r="AG461" i="6" s="1"/>
  <c r="E235" i="13" l="1"/>
  <c r="C235" i="13"/>
  <c r="D235" i="13" s="1"/>
  <c r="AJ471" i="13"/>
  <c r="AI471" i="13"/>
  <c r="AK471" i="13"/>
  <c r="AL471" i="13" s="1"/>
  <c r="AG472" i="13" s="1"/>
  <c r="AH471" i="13"/>
  <c r="AI471" i="9"/>
  <c r="AH471" i="9"/>
  <c r="AK471" i="9"/>
  <c r="AL471" i="9" s="1"/>
  <c r="AG472" i="9" s="1"/>
  <c r="AJ471" i="9"/>
  <c r="AJ472" i="10"/>
  <c r="AI472" i="10"/>
  <c r="AK472" i="10"/>
  <c r="AL472" i="10" s="1"/>
  <c r="AG473" i="10" s="1"/>
  <c r="AH472" i="10"/>
  <c r="B249" i="10"/>
  <c r="B247" i="9"/>
  <c r="C247" i="9" s="1"/>
  <c r="B240" i="6"/>
  <c r="H240" i="6" s="1"/>
  <c r="AH461" i="6"/>
  <c r="AK461" i="6"/>
  <c r="AL461" i="6" s="1"/>
  <c r="AG462" i="6" s="1"/>
  <c r="AI461" i="6"/>
  <c r="AJ461" i="6"/>
  <c r="G235" i="13" l="1"/>
  <c r="I235" i="13"/>
  <c r="F235" i="13"/>
  <c r="H235" i="13" s="1"/>
  <c r="J235" i="13" s="1"/>
  <c r="B236" i="13" s="1"/>
  <c r="AJ472" i="13"/>
  <c r="AI472" i="13"/>
  <c r="AK472" i="13"/>
  <c r="AL472" i="13" s="1"/>
  <c r="AG473" i="13" s="1"/>
  <c r="AH472" i="13"/>
  <c r="AK472" i="9"/>
  <c r="AL472" i="9" s="1"/>
  <c r="AG473" i="9" s="1"/>
  <c r="AI472" i="9"/>
  <c r="AJ472" i="9"/>
  <c r="AH472" i="9"/>
  <c r="C249" i="10"/>
  <c r="D249" i="10" s="1"/>
  <c r="AI473" i="10"/>
  <c r="AJ473" i="10"/>
  <c r="AK473" i="10"/>
  <c r="AL473" i="10" s="1"/>
  <c r="AG474" i="10" s="1"/>
  <c r="AH473" i="10"/>
  <c r="D247" i="9"/>
  <c r="E249" i="10"/>
  <c r="F249" i="10"/>
  <c r="J249" i="10"/>
  <c r="I249" i="10"/>
  <c r="H249" i="10"/>
  <c r="G249" i="10"/>
  <c r="E240" i="6"/>
  <c r="J247" i="9"/>
  <c r="I247" i="9"/>
  <c r="H247" i="9"/>
  <c r="G247" i="9"/>
  <c r="F247" i="9"/>
  <c r="E247" i="9"/>
  <c r="F240" i="6"/>
  <c r="J240" i="6"/>
  <c r="D240" i="6"/>
  <c r="I240" i="6"/>
  <c r="G240" i="6"/>
  <c r="AK462" i="6"/>
  <c r="AL462" i="6" s="1"/>
  <c r="AG463" i="6" s="1"/>
  <c r="AI462" i="6"/>
  <c r="AH462" i="6"/>
  <c r="AJ462" i="6"/>
  <c r="C236" i="13" l="1"/>
  <c r="D236" i="13" s="1"/>
  <c r="I236" i="13"/>
  <c r="G236" i="13"/>
  <c r="E236" i="13"/>
  <c r="AJ473" i="13"/>
  <c r="AH473" i="13"/>
  <c r="AK473" i="13"/>
  <c r="AL473" i="13" s="1"/>
  <c r="AG474" i="13" s="1"/>
  <c r="AI473" i="13"/>
  <c r="AK473" i="9"/>
  <c r="AL473" i="9" s="1"/>
  <c r="AG474" i="9" s="1"/>
  <c r="AI473" i="9"/>
  <c r="AJ473" i="9"/>
  <c r="AH473" i="9"/>
  <c r="AJ474" i="10"/>
  <c r="AI474" i="10"/>
  <c r="AK474" i="10"/>
  <c r="AL474" i="10" s="1"/>
  <c r="AG475" i="10" s="1"/>
  <c r="AH474" i="10"/>
  <c r="B250" i="10"/>
  <c r="B248" i="9"/>
  <c r="C248" i="9" s="1"/>
  <c r="B241" i="6"/>
  <c r="H241" i="6" s="1"/>
  <c r="AH463" i="6"/>
  <c r="AK463" i="6"/>
  <c r="AL463" i="6" s="1"/>
  <c r="AG464" i="6" s="1"/>
  <c r="AI463" i="6"/>
  <c r="AJ463" i="6"/>
  <c r="F236" i="13" l="1"/>
  <c r="H236" i="13" s="1"/>
  <c r="J236" i="13" s="1"/>
  <c r="B237" i="13" s="1"/>
  <c r="AK474" i="13"/>
  <c r="AL474" i="13" s="1"/>
  <c r="AG475" i="13" s="1"/>
  <c r="AI474" i="13"/>
  <c r="AH474" i="13"/>
  <c r="AJ474" i="13"/>
  <c r="AJ474" i="9"/>
  <c r="AI474" i="9"/>
  <c r="AH474" i="9"/>
  <c r="AK474" i="9"/>
  <c r="AL474" i="9" s="1"/>
  <c r="AG475" i="9" s="1"/>
  <c r="C250" i="10"/>
  <c r="D250" i="10" s="1"/>
  <c r="AJ475" i="10"/>
  <c r="AI475" i="10"/>
  <c r="AK475" i="10"/>
  <c r="AL475" i="10" s="1"/>
  <c r="AG476" i="10" s="1"/>
  <c r="AH475" i="10"/>
  <c r="D248" i="9"/>
  <c r="F250" i="10"/>
  <c r="E250" i="10"/>
  <c r="J250" i="10"/>
  <c r="H250" i="10"/>
  <c r="I250" i="10"/>
  <c r="G250" i="10"/>
  <c r="J248" i="9"/>
  <c r="I248" i="9"/>
  <c r="H248" i="9"/>
  <c r="E248" i="9"/>
  <c r="F248" i="9"/>
  <c r="G248" i="9"/>
  <c r="F241" i="6"/>
  <c r="E241" i="6"/>
  <c r="J241" i="6"/>
  <c r="D241" i="6"/>
  <c r="I241" i="6"/>
  <c r="G241" i="6"/>
  <c r="AH464" i="6"/>
  <c r="AK464" i="6"/>
  <c r="AL464" i="6" s="1"/>
  <c r="AG465" i="6" s="1"/>
  <c r="AI464" i="6"/>
  <c r="AJ464" i="6"/>
  <c r="C237" i="13" l="1"/>
  <c r="D237" i="13" s="1"/>
  <c r="E237" i="13"/>
  <c r="G237" i="13"/>
  <c r="AI475" i="13"/>
  <c r="AJ475" i="13"/>
  <c r="AK475" i="13"/>
  <c r="AL475" i="13" s="1"/>
  <c r="AG476" i="13" s="1"/>
  <c r="AH475" i="13"/>
  <c r="AK475" i="9"/>
  <c r="AL475" i="9" s="1"/>
  <c r="AG476" i="9" s="1"/>
  <c r="AI475" i="9"/>
  <c r="AH475" i="9"/>
  <c r="AJ475" i="9"/>
  <c r="AH476" i="10"/>
  <c r="AK476" i="10"/>
  <c r="AL476" i="10" s="1"/>
  <c r="AG477" i="10" s="1"/>
  <c r="AJ476" i="10"/>
  <c r="AI476" i="10"/>
  <c r="B251" i="10"/>
  <c r="B249" i="9"/>
  <c r="C249" i="9" s="1"/>
  <c r="B242" i="6"/>
  <c r="H242" i="6" s="1"/>
  <c r="AH465" i="6"/>
  <c r="AI465" i="6"/>
  <c r="AJ465" i="6"/>
  <c r="AK465" i="6"/>
  <c r="AL465" i="6" s="1"/>
  <c r="AG466" i="6" s="1"/>
  <c r="I237" i="13" l="1"/>
  <c r="F237" i="13"/>
  <c r="H237" i="13" s="1"/>
  <c r="J237" i="13" s="1"/>
  <c r="B238" i="13" s="1"/>
  <c r="AK476" i="13"/>
  <c r="AL476" i="13" s="1"/>
  <c r="AG477" i="13" s="1"/>
  <c r="AH476" i="13"/>
  <c r="AI476" i="13"/>
  <c r="AJ476" i="13"/>
  <c r="AI476" i="9"/>
  <c r="AH476" i="9"/>
  <c r="AJ476" i="9"/>
  <c r="AK476" i="9"/>
  <c r="AL476" i="9" s="1"/>
  <c r="AG477" i="9" s="1"/>
  <c r="C251" i="10"/>
  <c r="D251" i="10" s="1"/>
  <c r="AI477" i="10"/>
  <c r="AH477" i="10"/>
  <c r="AK477" i="10"/>
  <c r="AL477" i="10" s="1"/>
  <c r="AG478" i="10" s="1"/>
  <c r="AJ477" i="10"/>
  <c r="J251" i="10"/>
  <c r="H251" i="10"/>
  <c r="F251" i="10"/>
  <c r="E251" i="10"/>
  <c r="I251" i="10"/>
  <c r="G251" i="10"/>
  <c r="H249" i="9"/>
  <c r="F249" i="9"/>
  <c r="E249" i="9"/>
  <c r="I249" i="9"/>
  <c r="J249" i="9"/>
  <c r="G249" i="9"/>
  <c r="D249" i="9"/>
  <c r="E242" i="6"/>
  <c r="F242" i="6"/>
  <c r="J242" i="6"/>
  <c r="D242" i="6"/>
  <c r="I242" i="6"/>
  <c r="G242" i="6"/>
  <c r="AI466" i="6"/>
  <c r="AK466" i="6"/>
  <c r="AL466" i="6" s="1"/>
  <c r="AG467" i="6" s="1"/>
  <c r="AJ466" i="6"/>
  <c r="AH466" i="6"/>
  <c r="C238" i="13" l="1"/>
  <c r="D238" i="13" s="1"/>
  <c r="E238" i="13"/>
  <c r="G238" i="13"/>
  <c r="I238" i="13"/>
  <c r="AK477" i="13"/>
  <c r="AL477" i="13" s="1"/>
  <c r="AG478" i="13" s="1"/>
  <c r="AJ477" i="13"/>
  <c r="AI477" i="13"/>
  <c r="AH477" i="13"/>
  <c r="AJ477" i="9"/>
  <c r="AK477" i="9"/>
  <c r="AL477" i="9" s="1"/>
  <c r="AG478" i="9" s="1"/>
  <c r="AH477" i="9"/>
  <c r="AI477" i="9"/>
  <c r="AK478" i="10"/>
  <c r="AL478" i="10" s="1"/>
  <c r="AG479" i="10" s="1"/>
  <c r="AI478" i="10"/>
  <c r="AH478" i="10"/>
  <c r="AJ478" i="10"/>
  <c r="B252" i="10"/>
  <c r="C252" i="10" s="1"/>
  <c r="B250" i="9"/>
  <c r="C250" i="9" s="1"/>
  <c r="B243" i="6"/>
  <c r="H243" i="6" s="1"/>
  <c r="AH467" i="6"/>
  <c r="AI467" i="6"/>
  <c r="AK467" i="6"/>
  <c r="AL467" i="6" s="1"/>
  <c r="AG468" i="6" s="1"/>
  <c r="AJ467" i="6"/>
  <c r="F238" i="13" l="1"/>
  <c r="H238" i="13" s="1"/>
  <c r="J238" i="13" s="1"/>
  <c r="B239" i="13" s="1"/>
  <c r="AI478" i="13"/>
  <c r="AH478" i="13"/>
  <c r="AK478" i="13"/>
  <c r="AL478" i="13" s="1"/>
  <c r="AG479" i="13" s="1"/>
  <c r="AJ478" i="13"/>
  <c r="AI478" i="9"/>
  <c r="AJ478" i="9"/>
  <c r="AH478" i="9"/>
  <c r="AK478" i="9"/>
  <c r="AL478" i="9" s="1"/>
  <c r="AG479" i="9" s="1"/>
  <c r="AK479" i="10"/>
  <c r="AL479" i="10" s="1"/>
  <c r="AG480" i="10" s="1"/>
  <c r="AH479" i="10"/>
  <c r="AI479" i="10"/>
  <c r="AJ479" i="10"/>
  <c r="I252" i="10"/>
  <c r="H252" i="10"/>
  <c r="J252" i="10"/>
  <c r="F252" i="10"/>
  <c r="E252" i="10"/>
  <c r="G252" i="10"/>
  <c r="D252" i="10"/>
  <c r="F250" i="9"/>
  <c r="E250" i="9"/>
  <c r="J250" i="9"/>
  <c r="I250" i="9"/>
  <c r="H250" i="9"/>
  <c r="G250" i="9"/>
  <c r="D250" i="9"/>
  <c r="E243" i="6"/>
  <c r="F243" i="6"/>
  <c r="J243" i="6"/>
  <c r="D243" i="6"/>
  <c r="I243" i="6"/>
  <c r="G243" i="6"/>
  <c r="AJ468" i="6"/>
  <c r="AK468" i="6"/>
  <c r="AL468" i="6" s="1"/>
  <c r="AG469" i="6" s="1"/>
  <c r="AI468" i="6"/>
  <c r="AH468" i="6"/>
  <c r="E239" i="13" l="1"/>
  <c r="C239" i="13"/>
  <c r="D239" i="13" s="1"/>
  <c r="AJ479" i="13"/>
  <c r="AH479" i="13"/>
  <c r="AK479" i="13"/>
  <c r="AL479" i="13" s="1"/>
  <c r="AG480" i="13" s="1"/>
  <c r="AI479" i="13"/>
  <c r="AI479" i="9"/>
  <c r="AJ479" i="9"/>
  <c r="AK479" i="9"/>
  <c r="AL479" i="9" s="1"/>
  <c r="AG480" i="9" s="1"/>
  <c r="AH479" i="9"/>
  <c r="AK480" i="10"/>
  <c r="AL480" i="10" s="1"/>
  <c r="AG481" i="10" s="1"/>
  <c r="AI480" i="10"/>
  <c r="AH480" i="10"/>
  <c r="AJ480" i="10"/>
  <c r="B253" i="10"/>
  <c r="B251" i="9"/>
  <c r="C251" i="9" s="1"/>
  <c r="B244" i="6"/>
  <c r="H244" i="6" s="1"/>
  <c r="AI469" i="6"/>
  <c r="AH469" i="6"/>
  <c r="AK469" i="6"/>
  <c r="AL469" i="6" s="1"/>
  <c r="AG470" i="6" s="1"/>
  <c r="AJ469" i="6"/>
  <c r="G239" i="13" l="1"/>
  <c r="I239" i="13"/>
  <c r="F239" i="13"/>
  <c r="H239" i="13" s="1"/>
  <c r="J239" i="13" s="1"/>
  <c r="B240" i="13" s="1"/>
  <c r="AH480" i="13"/>
  <c r="AI480" i="13"/>
  <c r="AK480" i="13"/>
  <c r="AL480" i="13" s="1"/>
  <c r="AG481" i="13" s="1"/>
  <c r="AJ480" i="13"/>
  <c r="AJ480" i="9"/>
  <c r="AI480" i="9"/>
  <c r="AK480" i="9"/>
  <c r="AL480" i="9" s="1"/>
  <c r="AG481" i="9" s="1"/>
  <c r="AH480" i="9"/>
  <c r="C253" i="10"/>
  <c r="D253" i="10" s="1"/>
  <c r="AJ481" i="10"/>
  <c r="AH481" i="10"/>
  <c r="AI481" i="10"/>
  <c r="AK481" i="10"/>
  <c r="AL481" i="10" s="1"/>
  <c r="AG482" i="10" s="1"/>
  <c r="I253" i="10"/>
  <c r="F253" i="10"/>
  <c r="E253" i="10"/>
  <c r="J253" i="10"/>
  <c r="H253" i="10"/>
  <c r="G253" i="10"/>
  <c r="J251" i="9"/>
  <c r="H251" i="9"/>
  <c r="E251" i="9"/>
  <c r="G251" i="9"/>
  <c r="F251" i="9"/>
  <c r="I251" i="9"/>
  <c r="D251" i="9"/>
  <c r="E244" i="6"/>
  <c r="F244" i="6"/>
  <c r="J244" i="6"/>
  <c r="D244" i="6"/>
  <c r="I244" i="6"/>
  <c r="G244" i="6"/>
  <c r="AK470" i="6"/>
  <c r="AL470" i="6" s="1"/>
  <c r="AG471" i="6" s="1"/>
  <c r="AI470" i="6"/>
  <c r="AH470" i="6"/>
  <c r="AJ470" i="6"/>
  <c r="C240" i="13" l="1"/>
  <c r="D240" i="13" s="1"/>
  <c r="I240" i="13"/>
  <c r="G240" i="13"/>
  <c r="E240" i="13"/>
  <c r="AJ481" i="13"/>
  <c r="AI481" i="13"/>
  <c r="AK481" i="13"/>
  <c r="AL481" i="13" s="1"/>
  <c r="AG482" i="13" s="1"/>
  <c r="AH481" i="13"/>
  <c r="AK481" i="9"/>
  <c r="AL481" i="9" s="1"/>
  <c r="AG482" i="9" s="1"/>
  <c r="AH481" i="9"/>
  <c r="AI481" i="9"/>
  <c r="AJ481" i="9"/>
  <c r="AJ482" i="10"/>
  <c r="AK482" i="10"/>
  <c r="AL482" i="10" s="1"/>
  <c r="AG483" i="10" s="1"/>
  <c r="AI482" i="10"/>
  <c r="AH482" i="10"/>
  <c r="B254" i="10"/>
  <c r="C254" i="10" s="1"/>
  <c r="B252" i="9"/>
  <c r="C252" i="9" s="1"/>
  <c r="B245" i="6"/>
  <c r="H245" i="6" s="1"/>
  <c r="AJ471" i="6"/>
  <c r="AK471" i="6"/>
  <c r="AL471" i="6" s="1"/>
  <c r="AG472" i="6" s="1"/>
  <c r="AI471" i="6"/>
  <c r="AH471" i="6"/>
  <c r="F240" i="13" l="1"/>
  <c r="H240" i="13" s="1"/>
  <c r="J240" i="13" s="1"/>
  <c r="B241" i="13" s="1"/>
  <c r="AK482" i="13"/>
  <c r="AL482" i="13" s="1"/>
  <c r="AG483" i="13" s="1"/>
  <c r="AI482" i="13"/>
  <c r="AH482" i="13"/>
  <c r="AJ482" i="13"/>
  <c r="AK482" i="9"/>
  <c r="AL482" i="9" s="1"/>
  <c r="AG483" i="9" s="1"/>
  <c r="AI482" i="9"/>
  <c r="AH482" i="9"/>
  <c r="AJ482" i="9"/>
  <c r="AH483" i="10"/>
  <c r="AI483" i="10"/>
  <c r="AK483" i="10"/>
  <c r="AL483" i="10" s="1"/>
  <c r="AG484" i="10" s="1"/>
  <c r="AJ483" i="10"/>
  <c r="D252" i="9"/>
  <c r="E254" i="10"/>
  <c r="H254" i="10"/>
  <c r="I254" i="10"/>
  <c r="F254" i="10"/>
  <c r="J254" i="10"/>
  <c r="G254" i="10"/>
  <c r="D254" i="10"/>
  <c r="J252" i="9"/>
  <c r="H252" i="9"/>
  <c r="G252" i="9"/>
  <c r="F252" i="9"/>
  <c r="I252" i="9"/>
  <c r="E252" i="9"/>
  <c r="E245" i="6"/>
  <c r="F245" i="6"/>
  <c r="J245" i="6"/>
  <c r="D245" i="6"/>
  <c r="I245" i="6"/>
  <c r="G245" i="6"/>
  <c r="AI472" i="6"/>
  <c r="AH472" i="6"/>
  <c r="AK472" i="6"/>
  <c r="AL472" i="6" s="1"/>
  <c r="AG473" i="6" s="1"/>
  <c r="AJ472" i="6"/>
  <c r="E241" i="13" l="1"/>
  <c r="C241" i="13"/>
  <c r="D241" i="13" s="1"/>
  <c r="AJ483" i="13"/>
  <c r="AH483" i="13"/>
  <c r="AK483" i="13"/>
  <c r="AL483" i="13" s="1"/>
  <c r="AG484" i="13" s="1"/>
  <c r="AI483" i="13"/>
  <c r="AH483" i="9"/>
  <c r="AJ483" i="9"/>
  <c r="AK483" i="9"/>
  <c r="AL483" i="9" s="1"/>
  <c r="AG484" i="9" s="1"/>
  <c r="AI483" i="9"/>
  <c r="AH484" i="10"/>
  <c r="AI484" i="10"/>
  <c r="AK484" i="10"/>
  <c r="AL484" i="10" s="1"/>
  <c r="AG485" i="10" s="1"/>
  <c r="AJ484" i="10"/>
  <c r="B255" i="10"/>
  <c r="B253" i="9"/>
  <c r="C253" i="9" s="1"/>
  <c r="B246" i="6"/>
  <c r="H246" i="6" s="1"/>
  <c r="AK473" i="6"/>
  <c r="AL473" i="6" s="1"/>
  <c r="AG474" i="6" s="1"/>
  <c r="AJ473" i="6"/>
  <c r="AH473" i="6"/>
  <c r="AI473" i="6"/>
  <c r="G241" i="13" l="1"/>
  <c r="I241" i="13"/>
  <c r="F241" i="13"/>
  <c r="H241" i="13" s="1"/>
  <c r="J241" i="13" s="1"/>
  <c r="B242" i="13" s="1"/>
  <c r="AI484" i="13"/>
  <c r="AJ484" i="13"/>
  <c r="AH484" i="13"/>
  <c r="AK484" i="13"/>
  <c r="AL484" i="13" s="1"/>
  <c r="AG485" i="13" s="1"/>
  <c r="AK484" i="9"/>
  <c r="AL484" i="9" s="1"/>
  <c r="AG485" i="9" s="1"/>
  <c r="AJ484" i="9"/>
  <c r="AH484" i="9"/>
  <c r="AI484" i="9"/>
  <c r="C255" i="10"/>
  <c r="D255" i="10" s="1"/>
  <c r="AJ485" i="10"/>
  <c r="AI485" i="10"/>
  <c r="AK485" i="10"/>
  <c r="AL485" i="10" s="1"/>
  <c r="AG486" i="10" s="1"/>
  <c r="AH485" i="10"/>
  <c r="E255" i="10"/>
  <c r="H255" i="10"/>
  <c r="J255" i="10"/>
  <c r="I255" i="10"/>
  <c r="F255" i="10"/>
  <c r="G255" i="10"/>
  <c r="J253" i="9"/>
  <c r="I253" i="9"/>
  <c r="E253" i="9"/>
  <c r="F253" i="9"/>
  <c r="H253" i="9"/>
  <c r="G253" i="9"/>
  <c r="D253" i="9"/>
  <c r="E246" i="6"/>
  <c r="F246" i="6"/>
  <c r="J246" i="6"/>
  <c r="D246" i="6"/>
  <c r="I246" i="6"/>
  <c r="G246" i="6"/>
  <c r="AK474" i="6"/>
  <c r="AL474" i="6" s="1"/>
  <c r="AG475" i="6" s="1"/>
  <c r="AH474" i="6"/>
  <c r="AI474" i="6"/>
  <c r="AJ474" i="6"/>
  <c r="E242" i="13" l="1"/>
  <c r="C242" i="13"/>
  <c r="D242" i="13" s="1"/>
  <c r="AI485" i="13"/>
  <c r="AJ485" i="13"/>
  <c r="AH485" i="13"/>
  <c r="AK485" i="13"/>
  <c r="AL485" i="13" s="1"/>
  <c r="AG486" i="13" s="1"/>
  <c r="AI485" i="9"/>
  <c r="AK485" i="9"/>
  <c r="AL485" i="9" s="1"/>
  <c r="AG486" i="9" s="1"/>
  <c r="AJ485" i="9"/>
  <c r="AH485" i="9"/>
  <c r="AH486" i="10"/>
  <c r="AI486" i="10"/>
  <c r="AK486" i="10"/>
  <c r="AL486" i="10" s="1"/>
  <c r="AG487" i="10" s="1"/>
  <c r="AJ486" i="10"/>
  <c r="B256" i="10"/>
  <c r="C256" i="10" s="1"/>
  <c r="B254" i="9"/>
  <c r="C254" i="9" s="1"/>
  <c r="B247" i="6"/>
  <c r="H247" i="6" s="1"/>
  <c r="AJ475" i="6"/>
  <c r="AK475" i="6"/>
  <c r="AL475" i="6" s="1"/>
  <c r="AG476" i="6" s="1"/>
  <c r="AH475" i="6"/>
  <c r="AI475" i="6"/>
  <c r="G242" i="13" l="1"/>
  <c r="I242" i="13"/>
  <c r="F242" i="13"/>
  <c r="H242" i="13" s="1"/>
  <c r="J242" i="13" s="1"/>
  <c r="B243" i="13" s="1"/>
  <c r="AI486" i="13"/>
  <c r="AJ486" i="13"/>
  <c r="AK486" i="13"/>
  <c r="AL486" i="13" s="1"/>
  <c r="AG487" i="13" s="1"/>
  <c r="AH486" i="13"/>
  <c r="AI486" i="9"/>
  <c r="AJ486" i="9"/>
  <c r="AH486" i="9"/>
  <c r="AK486" i="9"/>
  <c r="AL486" i="9" s="1"/>
  <c r="AG487" i="9" s="1"/>
  <c r="AI487" i="10"/>
  <c r="AK487" i="10"/>
  <c r="AL487" i="10" s="1"/>
  <c r="AG488" i="10" s="1"/>
  <c r="AH487" i="10"/>
  <c r="AJ487" i="10"/>
  <c r="D254" i="9"/>
  <c r="J256" i="10"/>
  <c r="I256" i="10"/>
  <c r="H256" i="10"/>
  <c r="F256" i="10"/>
  <c r="E256" i="10"/>
  <c r="G256" i="10"/>
  <c r="D256" i="10"/>
  <c r="J254" i="9"/>
  <c r="I254" i="9"/>
  <c r="H254" i="9"/>
  <c r="F254" i="9"/>
  <c r="E254" i="9"/>
  <c r="G254" i="9"/>
  <c r="F247" i="6"/>
  <c r="E247" i="6"/>
  <c r="J247" i="6"/>
  <c r="D247" i="6"/>
  <c r="I247" i="6"/>
  <c r="G247" i="6"/>
  <c r="AI476" i="6"/>
  <c r="AJ476" i="6"/>
  <c r="AK476" i="6"/>
  <c r="AL476" i="6" s="1"/>
  <c r="AG477" i="6" s="1"/>
  <c r="AH476" i="6"/>
  <c r="E243" i="13" l="1"/>
  <c r="C243" i="13"/>
  <c r="D243" i="13" s="1"/>
  <c r="AK487" i="13"/>
  <c r="AL487" i="13" s="1"/>
  <c r="AG488" i="13" s="1"/>
  <c r="AH487" i="13"/>
  <c r="AI487" i="13"/>
  <c r="AJ487" i="13"/>
  <c r="AJ487" i="9"/>
  <c r="AI487" i="9"/>
  <c r="AK487" i="9"/>
  <c r="AL487" i="9" s="1"/>
  <c r="AG488" i="9" s="1"/>
  <c r="AH487" i="9"/>
  <c r="AJ488" i="10"/>
  <c r="AI488" i="10"/>
  <c r="AH488" i="10"/>
  <c r="AK488" i="10"/>
  <c r="AL488" i="10" s="1"/>
  <c r="AG489" i="10" s="1"/>
  <c r="B257" i="10"/>
  <c r="C257" i="10" s="1"/>
  <c r="B255" i="9"/>
  <c r="C255" i="9" s="1"/>
  <c r="B248" i="6"/>
  <c r="H248" i="6" s="1"/>
  <c r="AI477" i="6"/>
  <c r="AJ477" i="6"/>
  <c r="AK477" i="6"/>
  <c r="AL477" i="6" s="1"/>
  <c r="AG478" i="6" s="1"/>
  <c r="AH477" i="6"/>
  <c r="G243" i="13" l="1"/>
  <c r="I243" i="13"/>
  <c r="F243" i="13"/>
  <c r="H243" i="13" s="1"/>
  <c r="J243" i="13" s="1"/>
  <c r="B244" i="13" s="1"/>
  <c r="AK488" i="13"/>
  <c r="AL488" i="13" s="1"/>
  <c r="AG489" i="13" s="1"/>
  <c r="AJ488" i="13"/>
  <c r="AI488" i="13"/>
  <c r="AH488" i="13"/>
  <c r="AK488" i="9"/>
  <c r="AL488" i="9" s="1"/>
  <c r="AG489" i="9" s="1"/>
  <c r="AI488" i="9"/>
  <c r="AJ488" i="9"/>
  <c r="AH488" i="9"/>
  <c r="AH489" i="10"/>
  <c r="AK489" i="10"/>
  <c r="AL489" i="10" s="1"/>
  <c r="AG490" i="10" s="1"/>
  <c r="AJ489" i="10"/>
  <c r="AI489" i="10"/>
  <c r="J257" i="10"/>
  <c r="E257" i="10"/>
  <c r="I257" i="10"/>
  <c r="H257" i="10"/>
  <c r="F257" i="10"/>
  <c r="G257" i="10"/>
  <c r="D257" i="10"/>
  <c r="H255" i="9"/>
  <c r="F255" i="9"/>
  <c r="E255" i="9"/>
  <c r="J255" i="9"/>
  <c r="I255" i="9"/>
  <c r="G255" i="9"/>
  <c r="D255" i="9"/>
  <c r="E248" i="6"/>
  <c r="F248" i="6"/>
  <c r="J248" i="6"/>
  <c r="D248" i="6"/>
  <c r="I248" i="6"/>
  <c r="G248" i="6"/>
  <c r="AH478" i="6"/>
  <c r="AI478" i="6"/>
  <c r="AK478" i="6"/>
  <c r="AL478" i="6" s="1"/>
  <c r="AG479" i="6" s="1"/>
  <c r="AJ478" i="6"/>
  <c r="C244" i="13" l="1"/>
  <c r="D244" i="13" s="1"/>
  <c r="I244" i="13"/>
  <c r="G244" i="13"/>
  <c r="E244" i="13"/>
  <c r="AI489" i="13"/>
  <c r="AJ489" i="13"/>
  <c r="AK489" i="13"/>
  <c r="AL489" i="13" s="1"/>
  <c r="AG490" i="13" s="1"/>
  <c r="AH489" i="13"/>
  <c r="AJ489" i="9"/>
  <c r="AK489" i="9"/>
  <c r="AL489" i="9" s="1"/>
  <c r="AG490" i="9" s="1"/>
  <c r="AI489" i="9"/>
  <c r="AH489" i="9"/>
  <c r="AJ490" i="10"/>
  <c r="AI490" i="10"/>
  <c r="AK490" i="10"/>
  <c r="AL490" i="10" s="1"/>
  <c r="AG491" i="10" s="1"/>
  <c r="AH490" i="10"/>
  <c r="B258" i="10"/>
  <c r="C258" i="10" s="1"/>
  <c r="B256" i="9"/>
  <c r="C256" i="9" s="1"/>
  <c r="B249" i="6"/>
  <c r="H249" i="6" s="1"/>
  <c r="AH479" i="6"/>
  <c r="AJ479" i="6"/>
  <c r="AK479" i="6"/>
  <c r="AL479" i="6" s="1"/>
  <c r="AG480" i="6" s="1"/>
  <c r="AI479" i="6"/>
  <c r="F244" i="13" l="1"/>
  <c r="H244" i="13" s="1"/>
  <c r="J244" i="13" s="1"/>
  <c r="B245" i="13" s="1"/>
  <c r="AK490" i="13"/>
  <c r="AL490" i="13" s="1"/>
  <c r="AG491" i="13" s="1"/>
  <c r="AI490" i="13"/>
  <c r="AH490" i="13"/>
  <c r="AJ490" i="13"/>
  <c r="AH490" i="9"/>
  <c r="AK490" i="9"/>
  <c r="AL490" i="9" s="1"/>
  <c r="AG491" i="9" s="1"/>
  <c r="AI490" i="9"/>
  <c r="AJ490" i="9"/>
  <c r="AK491" i="10"/>
  <c r="AL491" i="10" s="1"/>
  <c r="AG492" i="10" s="1"/>
  <c r="AI491" i="10"/>
  <c r="AJ491" i="10"/>
  <c r="AH491" i="10"/>
  <c r="I258" i="10"/>
  <c r="H258" i="10"/>
  <c r="F258" i="10"/>
  <c r="E258" i="10"/>
  <c r="J258" i="10"/>
  <c r="G258" i="10"/>
  <c r="D258" i="10"/>
  <c r="E249" i="6"/>
  <c r="F256" i="9"/>
  <c r="E256" i="9"/>
  <c r="J256" i="9"/>
  <c r="I256" i="9"/>
  <c r="H256" i="9"/>
  <c r="G256" i="9"/>
  <c r="D256" i="9"/>
  <c r="F249" i="6"/>
  <c r="J249" i="6"/>
  <c r="D249" i="6"/>
  <c r="I249" i="6"/>
  <c r="G249" i="6"/>
  <c r="AI480" i="6"/>
  <c r="AJ480" i="6"/>
  <c r="AK480" i="6"/>
  <c r="AL480" i="6" s="1"/>
  <c r="AG481" i="6" s="1"/>
  <c r="AH480" i="6"/>
  <c r="E245" i="13" l="1"/>
  <c r="C245" i="13"/>
  <c r="D245" i="13" s="1"/>
  <c r="AH491" i="13"/>
  <c r="AI491" i="13"/>
  <c r="AJ491" i="13"/>
  <c r="AK491" i="13"/>
  <c r="AL491" i="13" s="1"/>
  <c r="AG492" i="13" s="1"/>
  <c r="AH491" i="9"/>
  <c r="AJ491" i="9"/>
  <c r="AI491" i="9"/>
  <c r="AK491" i="9"/>
  <c r="AL491" i="9" s="1"/>
  <c r="AG492" i="9" s="1"/>
  <c r="AJ492" i="10"/>
  <c r="AH492" i="10"/>
  <c r="AK492" i="10"/>
  <c r="AL492" i="10" s="1"/>
  <c r="AG493" i="10" s="1"/>
  <c r="AI492" i="10"/>
  <c r="B259" i="10"/>
  <c r="B257" i="9"/>
  <c r="C257" i="9" s="1"/>
  <c r="B250" i="6"/>
  <c r="H250" i="6" s="1"/>
  <c r="AK481" i="6"/>
  <c r="AL481" i="6" s="1"/>
  <c r="AG482" i="6" s="1"/>
  <c r="AJ481" i="6"/>
  <c r="AH481" i="6"/>
  <c r="AI481" i="6"/>
  <c r="G245" i="13" l="1"/>
  <c r="I245" i="13"/>
  <c r="F245" i="13"/>
  <c r="H245" i="13" s="1"/>
  <c r="J245" i="13" s="1"/>
  <c r="B246" i="13" s="1"/>
  <c r="AK492" i="13"/>
  <c r="AL492" i="13" s="1"/>
  <c r="AG493" i="13" s="1"/>
  <c r="AH492" i="13"/>
  <c r="AI492" i="13"/>
  <c r="AJ492" i="13"/>
  <c r="AK492" i="9"/>
  <c r="AL492" i="9" s="1"/>
  <c r="AG493" i="9" s="1"/>
  <c r="AI492" i="9"/>
  <c r="AH492" i="9"/>
  <c r="AJ492" i="9"/>
  <c r="C259" i="10"/>
  <c r="D259" i="10" s="1"/>
  <c r="AK493" i="10"/>
  <c r="AL493" i="10" s="1"/>
  <c r="AG494" i="10" s="1"/>
  <c r="AI493" i="10"/>
  <c r="AH493" i="10"/>
  <c r="AJ493" i="10"/>
  <c r="J259" i="10"/>
  <c r="I259" i="10"/>
  <c r="F259" i="10"/>
  <c r="H259" i="10"/>
  <c r="E259" i="10"/>
  <c r="G259" i="10"/>
  <c r="E257" i="9"/>
  <c r="F257" i="9"/>
  <c r="H257" i="9"/>
  <c r="G257" i="9"/>
  <c r="I257" i="9"/>
  <c r="J257" i="9"/>
  <c r="D257" i="9"/>
  <c r="E250" i="6"/>
  <c r="F250" i="6"/>
  <c r="J250" i="6"/>
  <c r="D250" i="6"/>
  <c r="I250" i="6"/>
  <c r="G250" i="6"/>
  <c r="AJ482" i="6"/>
  <c r="AK482" i="6"/>
  <c r="AL482" i="6" s="1"/>
  <c r="AG483" i="6" s="1"/>
  <c r="AI482" i="6"/>
  <c r="AH482" i="6"/>
  <c r="E246" i="13" l="1"/>
  <c r="C246" i="13"/>
  <c r="D246" i="13" s="1"/>
  <c r="G246" i="13"/>
  <c r="I246" i="13"/>
  <c r="AH493" i="13"/>
  <c r="AJ493" i="13"/>
  <c r="AI493" i="13"/>
  <c r="AK493" i="13"/>
  <c r="AL493" i="13" s="1"/>
  <c r="AG494" i="13" s="1"/>
  <c r="AI493" i="9"/>
  <c r="AJ493" i="9"/>
  <c r="AK493" i="9"/>
  <c r="AL493" i="9" s="1"/>
  <c r="AG494" i="9" s="1"/>
  <c r="AH493" i="9"/>
  <c r="AI494" i="10"/>
  <c r="AJ494" i="10"/>
  <c r="AK494" i="10"/>
  <c r="AL494" i="10" s="1"/>
  <c r="AG495" i="10" s="1"/>
  <c r="AH494" i="10"/>
  <c r="B260" i="10"/>
  <c r="C260" i="10" s="1"/>
  <c r="B258" i="9"/>
  <c r="C258" i="9" s="1"/>
  <c r="B251" i="6"/>
  <c r="H251" i="6" s="1"/>
  <c r="AK483" i="6"/>
  <c r="AL483" i="6" s="1"/>
  <c r="AG484" i="6" s="1"/>
  <c r="AH483" i="6"/>
  <c r="AI483" i="6"/>
  <c r="AJ483" i="6"/>
  <c r="F246" i="13" l="1"/>
  <c r="H246" i="13" s="1"/>
  <c r="J246" i="13" s="1"/>
  <c r="B247" i="13" s="1"/>
  <c r="AK494" i="13"/>
  <c r="AL494" i="13" s="1"/>
  <c r="AG495" i="13" s="1"/>
  <c r="AH494" i="13"/>
  <c r="AI494" i="13"/>
  <c r="AJ494" i="13"/>
  <c r="AK494" i="9"/>
  <c r="AL494" i="9" s="1"/>
  <c r="AG495" i="9" s="1"/>
  <c r="AH494" i="9"/>
  <c r="AI494" i="9"/>
  <c r="AJ494" i="9"/>
  <c r="AH495" i="10"/>
  <c r="AJ495" i="10"/>
  <c r="AK495" i="10"/>
  <c r="AL495" i="10" s="1"/>
  <c r="AG496" i="10" s="1"/>
  <c r="AI495" i="10"/>
  <c r="H260" i="10"/>
  <c r="E260" i="10"/>
  <c r="I260" i="10"/>
  <c r="F260" i="10"/>
  <c r="J260" i="10"/>
  <c r="G260" i="10"/>
  <c r="D260" i="10"/>
  <c r="G258" i="9"/>
  <c r="F258" i="9"/>
  <c r="E258" i="9"/>
  <c r="J258" i="9"/>
  <c r="I258" i="9"/>
  <c r="H258" i="9"/>
  <c r="E251" i="6"/>
  <c r="D258" i="9"/>
  <c r="F251" i="6"/>
  <c r="J251" i="6"/>
  <c r="D251" i="6"/>
  <c r="I251" i="6"/>
  <c r="G251" i="6"/>
  <c r="AI484" i="6"/>
  <c r="AK484" i="6"/>
  <c r="AL484" i="6" s="1"/>
  <c r="AG485" i="6" s="1"/>
  <c r="AJ484" i="6"/>
  <c r="AH484" i="6"/>
  <c r="E247" i="13" l="1"/>
  <c r="C247" i="13"/>
  <c r="D247" i="13" s="1"/>
  <c r="AK495" i="13"/>
  <c r="AL495" i="13" s="1"/>
  <c r="AG496" i="13" s="1"/>
  <c r="AI495" i="13"/>
  <c r="AJ495" i="13"/>
  <c r="AH495" i="13"/>
  <c r="AH495" i="9"/>
  <c r="AI495" i="9"/>
  <c r="AK495" i="9"/>
  <c r="AL495" i="9" s="1"/>
  <c r="AG496" i="9" s="1"/>
  <c r="AJ495" i="9"/>
  <c r="AK496" i="10"/>
  <c r="AL496" i="10" s="1"/>
  <c r="AG497" i="10" s="1"/>
  <c r="AI496" i="10"/>
  <c r="AH496" i="10"/>
  <c r="AJ496" i="10"/>
  <c r="B261" i="10"/>
  <c r="B259" i="9"/>
  <c r="C259" i="9" s="1"/>
  <c r="B252" i="6"/>
  <c r="H252" i="6" s="1"/>
  <c r="AH485" i="6"/>
  <c r="AK485" i="6"/>
  <c r="AL485" i="6" s="1"/>
  <c r="AG486" i="6" s="1"/>
  <c r="AI485" i="6"/>
  <c r="AJ485" i="6"/>
  <c r="G247" i="13" l="1"/>
  <c r="I247" i="13"/>
  <c r="F247" i="13"/>
  <c r="H247" i="13" s="1"/>
  <c r="J247" i="13" s="1"/>
  <c r="B248" i="13" s="1"/>
  <c r="AK496" i="13"/>
  <c r="AL496" i="13" s="1"/>
  <c r="AG497" i="13" s="1"/>
  <c r="AI496" i="13"/>
  <c r="AJ496" i="13"/>
  <c r="AH496" i="13"/>
  <c r="AH496" i="9"/>
  <c r="AI496" i="9"/>
  <c r="AK496" i="9"/>
  <c r="AL496" i="9" s="1"/>
  <c r="AG497" i="9" s="1"/>
  <c r="AJ496" i="9"/>
  <c r="C261" i="10"/>
  <c r="D261" i="10" s="1"/>
  <c r="AH497" i="10"/>
  <c r="AJ497" i="10"/>
  <c r="AI497" i="10"/>
  <c r="AK497" i="10"/>
  <c r="AL497" i="10" s="1"/>
  <c r="AG498" i="10" s="1"/>
  <c r="F261" i="10"/>
  <c r="E261" i="10"/>
  <c r="H261" i="10"/>
  <c r="J261" i="10"/>
  <c r="I261" i="10"/>
  <c r="G261" i="10"/>
  <c r="J259" i="9"/>
  <c r="I259" i="9"/>
  <c r="H259" i="9"/>
  <c r="G259" i="9"/>
  <c r="F259" i="9"/>
  <c r="E259" i="9"/>
  <c r="D259" i="9"/>
  <c r="E252" i="6"/>
  <c r="J252" i="6"/>
  <c r="F252" i="6"/>
  <c r="D252" i="6"/>
  <c r="I252" i="6"/>
  <c r="G252" i="6"/>
  <c r="AK486" i="6"/>
  <c r="AL486" i="6" s="1"/>
  <c r="AG487" i="6" s="1"/>
  <c r="AI486" i="6"/>
  <c r="AH486" i="6"/>
  <c r="AJ486" i="6"/>
  <c r="C248" i="13" l="1"/>
  <c r="D248" i="13" s="1"/>
  <c r="I248" i="13"/>
  <c r="G248" i="13"/>
  <c r="E248" i="13"/>
  <c r="AI497" i="13"/>
  <c r="AK497" i="13"/>
  <c r="AL497" i="13" s="1"/>
  <c r="AG498" i="13" s="1"/>
  <c r="AJ497" i="13"/>
  <c r="AH497" i="13"/>
  <c r="AI497" i="9"/>
  <c r="AH497" i="9"/>
  <c r="AK497" i="9"/>
  <c r="AL497" i="9" s="1"/>
  <c r="AG498" i="9" s="1"/>
  <c r="AJ497" i="9"/>
  <c r="AJ498" i="10"/>
  <c r="AI498" i="10"/>
  <c r="AK498" i="10"/>
  <c r="AL498" i="10" s="1"/>
  <c r="AG499" i="10" s="1"/>
  <c r="AH498" i="10"/>
  <c r="B262" i="10"/>
  <c r="C262" i="10" s="1"/>
  <c r="B260" i="9"/>
  <c r="C260" i="9" s="1"/>
  <c r="B253" i="6"/>
  <c r="AK487" i="6"/>
  <c r="AL487" i="6" s="1"/>
  <c r="AG488" i="6" s="1"/>
  <c r="AI487" i="6"/>
  <c r="AH487" i="6"/>
  <c r="AJ487" i="6"/>
  <c r="F248" i="13" l="1"/>
  <c r="H248" i="13" s="1"/>
  <c r="J248" i="13" s="1"/>
  <c r="B249" i="13" s="1"/>
  <c r="AK498" i="13"/>
  <c r="AL498" i="13" s="1"/>
  <c r="AG499" i="13" s="1"/>
  <c r="AH498" i="13"/>
  <c r="AI498" i="13"/>
  <c r="AJ498" i="13"/>
  <c r="AJ498" i="9"/>
  <c r="AH498" i="9"/>
  <c r="AI498" i="9"/>
  <c r="AK498" i="9"/>
  <c r="AL498" i="9" s="1"/>
  <c r="AG499" i="9" s="1"/>
  <c r="AK499" i="10"/>
  <c r="AL499" i="10" s="1"/>
  <c r="AG500" i="10" s="1"/>
  <c r="AJ499" i="10"/>
  <c r="AI499" i="10"/>
  <c r="AH499" i="10"/>
  <c r="F262" i="10"/>
  <c r="E262" i="10"/>
  <c r="I262" i="10"/>
  <c r="J262" i="10"/>
  <c r="H262" i="10"/>
  <c r="G262" i="10"/>
  <c r="D262" i="10"/>
  <c r="J260" i="9"/>
  <c r="I260" i="9"/>
  <c r="H260" i="9"/>
  <c r="F260" i="9"/>
  <c r="E260" i="9"/>
  <c r="G260" i="9"/>
  <c r="D260" i="9"/>
  <c r="F253" i="6"/>
  <c r="E253" i="6"/>
  <c r="H253" i="6"/>
  <c r="J253" i="6"/>
  <c r="D253" i="6"/>
  <c r="I253" i="6"/>
  <c r="G253" i="6"/>
  <c r="AJ488" i="6"/>
  <c r="AK488" i="6"/>
  <c r="AL488" i="6" s="1"/>
  <c r="AG489" i="6" s="1"/>
  <c r="AI488" i="6"/>
  <c r="AH488" i="6"/>
  <c r="E249" i="13" l="1"/>
  <c r="C249" i="13"/>
  <c r="D249" i="13" s="1"/>
  <c r="AI499" i="13"/>
  <c r="AH499" i="13"/>
  <c r="AK499" i="13"/>
  <c r="AL499" i="13" s="1"/>
  <c r="AG500" i="13" s="1"/>
  <c r="AJ499" i="13"/>
  <c r="AK499" i="9"/>
  <c r="AL499" i="9" s="1"/>
  <c r="AG500" i="9" s="1"/>
  <c r="AJ499" i="9"/>
  <c r="AH499" i="9"/>
  <c r="AI499" i="9"/>
  <c r="AI500" i="10"/>
  <c r="AJ500" i="10"/>
  <c r="AH500" i="10"/>
  <c r="AK500" i="10"/>
  <c r="AL500" i="10" s="1"/>
  <c r="AG501" i="10" s="1"/>
  <c r="B263" i="10"/>
  <c r="B261" i="9"/>
  <c r="C261" i="9" s="1"/>
  <c r="B254" i="6"/>
  <c r="H254" i="6" s="1"/>
  <c r="AK489" i="6"/>
  <c r="AL489" i="6" s="1"/>
  <c r="AG490" i="6" s="1"/>
  <c r="AI489" i="6"/>
  <c r="AH489" i="6"/>
  <c r="AJ489" i="6"/>
  <c r="G249" i="13" l="1"/>
  <c r="I249" i="13"/>
  <c r="F249" i="13"/>
  <c r="H249" i="13" s="1"/>
  <c r="J249" i="13" s="1"/>
  <c r="B250" i="13" s="1"/>
  <c r="AH500" i="13"/>
  <c r="AK500" i="13"/>
  <c r="AL500" i="13" s="1"/>
  <c r="AG501" i="13" s="1"/>
  <c r="AJ500" i="13"/>
  <c r="AI500" i="13"/>
  <c r="AI500" i="9"/>
  <c r="AH500" i="9"/>
  <c r="AK500" i="9"/>
  <c r="AL500" i="9" s="1"/>
  <c r="AG501" i="9" s="1"/>
  <c r="AJ500" i="9"/>
  <c r="C263" i="10"/>
  <c r="D263" i="10" s="1"/>
  <c r="AJ501" i="10"/>
  <c r="AK501" i="10"/>
  <c r="AL501" i="10" s="1"/>
  <c r="AG502" i="10" s="1"/>
  <c r="AI501" i="10"/>
  <c r="AH501" i="10"/>
  <c r="J263" i="10"/>
  <c r="H263" i="10"/>
  <c r="F263" i="10"/>
  <c r="E263" i="10"/>
  <c r="I263" i="10"/>
  <c r="G263" i="10"/>
  <c r="F254" i="6"/>
  <c r="H261" i="9"/>
  <c r="F261" i="9"/>
  <c r="E261" i="9"/>
  <c r="I261" i="9"/>
  <c r="J261" i="9"/>
  <c r="G261" i="9"/>
  <c r="E254" i="6"/>
  <c r="D261" i="9"/>
  <c r="J254" i="6"/>
  <c r="I254" i="6"/>
  <c r="G254" i="6"/>
  <c r="D254" i="6"/>
  <c r="AK490" i="6"/>
  <c r="AL490" i="6" s="1"/>
  <c r="AG491" i="6" s="1"/>
  <c r="AI490" i="6"/>
  <c r="AH490" i="6"/>
  <c r="AJ490" i="6"/>
  <c r="E250" i="13" l="1"/>
  <c r="C250" i="13"/>
  <c r="D250" i="13" s="1"/>
  <c r="AH501" i="13"/>
  <c r="AI501" i="13"/>
  <c r="AK501" i="13"/>
  <c r="AL501" i="13" s="1"/>
  <c r="AG502" i="13" s="1"/>
  <c r="AJ501" i="13"/>
  <c r="AJ501" i="9"/>
  <c r="AI501" i="9"/>
  <c r="AK501" i="9"/>
  <c r="AL501" i="9" s="1"/>
  <c r="AG502" i="9" s="1"/>
  <c r="AH501" i="9"/>
  <c r="AI502" i="10"/>
  <c r="AK502" i="10"/>
  <c r="AL502" i="10" s="1"/>
  <c r="AG503" i="10" s="1"/>
  <c r="AH502" i="10"/>
  <c r="AJ502" i="10"/>
  <c r="B264" i="10"/>
  <c r="C264" i="10" s="1"/>
  <c r="B262" i="9"/>
  <c r="C262" i="9" s="1"/>
  <c r="B255" i="6"/>
  <c r="H255" i="6" s="1"/>
  <c r="AH491" i="6"/>
  <c r="AI491" i="6"/>
  <c r="AK491" i="6"/>
  <c r="AL491" i="6" s="1"/>
  <c r="AG492" i="6" s="1"/>
  <c r="AJ491" i="6"/>
  <c r="G250" i="13" l="1"/>
  <c r="I250" i="13"/>
  <c r="F250" i="13"/>
  <c r="H250" i="13" s="1"/>
  <c r="J250" i="13" s="1"/>
  <c r="B251" i="13" s="1"/>
  <c r="AH502" i="13"/>
  <c r="AI502" i="13"/>
  <c r="AK502" i="13"/>
  <c r="AL502" i="13" s="1"/>
  <c r="AG503" i="13" s="1"/>
  <c r="AJ502" i="13"/>
  <c r="AK502" i="9"/>
  <c r="AL502" i="9" s="1"/>
  <c r="AG503" i="9" s="1"/>
  <c r="AJ502" i="9"/>
  <c r="AH502" i="9"/>
  <c r="AI502" i="9"/>
  <c r="AH503" i="10"/>
  <c r="AJ503" i="10"/>
  <c r="AK503" i="10"/>
  <c r="AL503" i="10" s="1"/>
  <c r="AG504" i="10" s="1"/>
  <c r="AI503" i="10"/>
  <c r="I264" i="10"/>
  <c r="H264" i="10"/>
  <c r="J264" i="10"/>
  <c r="F264" i="10"/>
  <c r="E264" i="10"/>
  <c r="G264" i="10"/>
  <c r="D264" i="10"/>
  <c r="F262" i="9"/>
  <c r="E262" i="9"/>
  <c r="G262" i="9"/>
  <c r="J262" i="9"/>
  <c r="H262" i="9"/>
  <c r="I262" i="9"/>
  <c r="D262" i="9"/>
  <c r="E255" i="6"/>
  <c r="F255" i="6"/>
  <c r="J255" i="6"/>
  <c r="D255" i="6"/>
  <c r="I255" i="6"/>
  <c r="G255" i="6"/>
  <c r="AK492" i="6"/>
  <c r="AL492" i="6" s="1"/>
  <c r="AG493" i="6" s="1"/>
  <c r="AH492" i="6"/>
  <c r="AJ492" i="6"/>
  <c r="AI492" i="6"/>
  <c r="E251" i="13" l="1"/>
  <c r="C251" i="13"/>
  <c r="D251" i="13" s="1"/>
  <c r="AH503" i="13"/>
  <c r="AK503" i="13"/>
  <c r="AL503" i="13" s="1"/>
  <c r="AG504" i="13" s="1"/>
  <c r="AI503" i="13"/>
  <c r="AJ503" i="13"/>
  <c r="AJ503" i="9"/>
  <c r="AI503" i="9"/>
  <c r="AK503" i="9"/>
  <c r="AL503" i="9" s="1"/>
  <c r="AG504" i="9" s="1"/>
  <c r="AH503" i="9"/>
  <c r="AK504" i="10"/>
  <c r="AL504" i="10" s="1"/>
  <c r="AG505" i="10" s="1"/>
  <c r="AH504" i="10"/>
  <c r="AJ504" i="10"/>
  <c r="AI504" i="10"/>
  <c r="B265" i="10"/>
  <c r="C265" i="10" s="1"/>
  <c r="B263" i="9"/>
  <c r="C263" i="9" s="1"/>
  <c r="B256" i="6"/>
  <c r="H256" i="6" s="1"/>
  <c r="AK493" i="6"/>
  <c r="AL493" i="6" s="1"/>
  <c r="AG494" i="6" s="1"/>
  <c r="AJ493" i="6"/>
  <c r="AI493" i="6"/>
  <c r="AH493" i="6"/>
  <c r="I251" i="13" l="1"/>
  <c r="G251" i="13"/>
  <c r="F251" i="13"/>
  <c r="H251" i="13" s="1"/>
  <c r="J251" i="13" s="1"/>
  <c r="B252" i="13" s="1"/>
  <c r="AH504" i="13"/>
  <c r="AJ504" i="13"/>
  <c r="AK504" i="13"/>
  <c r="AL504" i="13" s="1"/>
  <c r="AG505" i="13" s="1"/>
  <c r="AI504" i="13"/>
  <c r="AI504" i="9"/>
  <c r="AH504" i="9"/>
  <c r="AJ504" i="9"/>
  <c r="AK504" i="9"/>
  <c r="AL504" i="9" s="1"/>
  <c r="AG505" i="9" s="1"/>
  <c r="AK505" i="10"/>
  <c r="AL505" i="10" s="1"/>
  <c r="AG506" i="10" s="1"/>
  <c r="AI505" i="10"/>
  <c r="AJ505" i="10"/>
  <c r="AH505" i="10"/>
  <c r="J265" i="10"/>
  <c r="I265" i="10"/>
  <c r="F265" i="10"/>
  <c r="E265" i="10"/>
  <c r="H265" i="10"/>
  <c r="G265" i="10"/>
  <c r="D265" i="10"/>
  <c r="I263" i="9"/>
  <c r="H263" i="9"/>
  <c r="G263" i="9"/>
  <c r="F263" i="9"/>
  <c r="J263" i="9"/>
  <c r="E263" i="9"/>
  <c r="D263" i="9"/>
  <c r="E256" i="6"/>
  <c r="F256" i="6"/>
  <c r="J256" i="6"/>
  <c r="D256" i="6"/>
  <c r="I256" i="6"/>
  <c r="G256" i="6"/>
  <c r="AK494" i="6"/>
  <c r="AL494" i="6" s="1"/>
  <c r="AG495" i="6" s="1"/>
  <c r="AI494" i="6"/>
  <c r="AH494" i="6"/>
  <c r="AJ494" i="6"/>
  <c r="C252" i="13" l="1"/>
  <c r="D252" i="13" s="1"/>
  <c r="E252" i="13"/>
  <c r="AJ505" i="13"/>
  <c r="AI505" i="13"/>
  <c r="AH505" i="13"/>
  <c r="AK505" i="13"/>
  <c r="AL505" i="13" s="1"/>
  <c r="AG506" i="13" s="1"/>
  <c r="AH505" i="9"/>
  <c r="AJ505" i="9"/>
  <c r="AI505" i="9"/>
  <c r="AK505" i="9"/>
  <c r="AL505" i="9" s="1"/>
  <c r="AG506" i="9" s="1"/>
  <c r="AJ506" i="10"/>
  <c r="AI506" i="10"/>
  <c r="AH506" i="10"/>
  <c r="AK506" i="10"/>
  <c r="AL506" i="10" s="1"/>
  <c r="AG507" i="10" s="1"/>
  <c r="B266" i="10"/>
  <c r="B264" i="9"/>
  <c r="C264" i="9" s="1"/>
  <c r="B257" i="6"/>
  <c r="H257" i="6" s="1"/>
  <c r="AK495" i="6"/>
  <c r="AL495" i="6" s="1"/>
  <c r="AG496" i="6" s="1"/>
  <c r="AH495" i="6"/>
  <c r="AI495" i="6"/>
  <c r="AJ495" i="6"/>
  <c r="I252" i="13" l="1"/>
  <c r="G252" i="13"/>
  <c r="F252" i="13"/>
  <c r="H252" i="13" s="1"/>
  <c r="J252" i="13" s="1"/>
  <c r="B253" i="13" s="1"/>
  <c r="AJ506" i="13"/>
  <c r="AH506" i="13"/>
  <c r="AK506" i="13"/>
  <c r="AL506" i="13" s="1"/>
  <c r="AG507" i="13" s="1"/>
  <c r="AI506" i="13"/>
  <c r="AH506" i="9"/>
  <c r="AI506" i="9"/>
  <c r="AK506" i="9"/>
  <c r="AL506" i="9" s="1"/>
  <c r="AG507" i="9" s="1"/>
  <c r="AJ506" i="9"/>
  <c r="C266" i="10"/>
  <c r="D266" i="10" s="1"/>
  <c r="AH507" i="10"/>
  <c r="AJ507" i="10"/>
  <c r="AI507" i="10"/>
  <c r="AK507" i="10"/>
  <c r="AL507" i="10" s="1"/>
  <c r="AG508" i="10" s="1"/>
  <c r="H266" i="10"/>
  <c r="E266" i="10"/>
  <c r="F266" i="10"/>
  <c r="I266" i="10"/>
  <c r="J266" i="10"/>
  <c r="G266" i="10"/>
  <c r="J264" i="9"/>
  <c r="I264" i="9"/>
  <c r="H264" i="9"/>
  <c r="F264" i="9"/>
  <c r="G264" i="9"/>
  <c r="E264" i="9"/>
  <c r="D264" i="9"/>
  <c r="F257" i="6"/>
  <c r="E257" i="6"/>
  <c r="J257" i="6"/>
  <c r="D257" i="6"/>
  <c r="I257" i="6"/>
  <c r="G257" i="6"/>
  <c r="AI496" i="6"/>
  <c r="AK496" i="6"/>
  <c r="AL496" i="6" s="1"/>
  <c r="AG497" i="6" s="1"/>
  <c r="AJ496" i="6"/>
  <c r="AH496" i="6"/>
  <c r="E253" i="13" l="1"/>
  <c r="C253" i="13"/>
  <c r="D253" i="13" s="1"/>
  <c r="AH507" i="13"/>
  <c r="AJ507" i="13"/>
  <c r="AI507" i="13"/>
  <c r="AK507" i="13"/>
  <c r="AL507" i="13" s="1"/>
  <c r="AG508" i="13" s="1"/>
  <c r="AK507" i="9"/>
  <c r="AL507" i="9" s="1"/>
  <c r="AG508" i="9" s="1"/>
  <c r="AJ507" i="9"/>
  <c r="AH507" i="9"/>
  <c r="AI507" i="9"/>
  <c r="AK508" i="10"/>
  <c r="AL508" i="10" s="1"/>
  <c r="AG509" i="10" s="1"/>
  <c r="AI508" i="10"/>
  <c r="AH508" i="10"/>
  <c r="AJ508" i="10"/>
  <c r="B267" i="10"/>
  <c r="B265" i="9"/>
  <c r="C265" i="9" s="1"/>
  <c r="B258" i="6"/>
  <c r="H258" i="6" s="1"/>
  <c r="AH497" i="6"/>
  <c r="AI497" i="6"/>
  <c r="AJ497" i="6"/>
  <c r="AK497" i="6"/>
  <c r="AL497" i="6" s="1"/>
  <c r="AG498" i="6" s="1"/>
  <c r="G253" i="13" l="1"/>
  <c r="I253" i="13"/>
  <c r="F253" i="13"/>
  <c r="H253" i="13" s="1"/>
  <c r="J253" i="13" s="1"/>
  <c r="B254" i="13" s="1"/>
  <c r="AI508" i="13"/>
  <c r="AH508" i="13"/>
  <c r="AJ508" i="13"/>
  <c r="AK508" i="13"/>
  <c r="AL508" i="13" s="1"/>
  <c r="AG509" i="13" s="1"/>
  <c r="AK508" i="9"/>
  <c r="AL508" i="9" s="1"/>
  <c r="AG509" i="9" s="1"/>
  <c r="AI508" i="9"/>
  <c r="AJ508" i="9"/>
  <c r="AH508" i="9"/>
  <c r="C267" i="10"/>
  <c r="D267" i="10" s="1"/>
  <c r="AH509" i="10"/>
  <c r="AJ509" i="10"/>
  <c r="AI509" i="10"/>
  <c r="AK509" i="10"/>
  <c r="AL509" i="10" s="1"/>
  <c r="AG510" i="10" s="1"/>
  <c r="F267" i="10"/>
  <c r="E267" i="10"/>
  <c r="J267" i="10"/>
  <c r="I267" i="10"/>
  <c r="H267" i="10"/>
  <c r="G267" i="10"/>
  <c r="J265" i="9"/>
  <c r="I265" i="9"/>
  <c r="H265" i="9"/>
  <c r="G265" i="9"/>
  <c r="F265" i="9"/>
  <c r="E265" i="9"/>
  <c r="D265" i="9"/>
  <c r="E258" i="6"/>
  <c r="F258" i="6"/>
  <c r="J258" i="6"/>
  <c r="D258" i="6"/>
  <c r="I258" i="6"/>
  <c r="G258" i="6"/>
  <c r="AK498" i="6"/>
  <c r="AL498" i="6" s="1"/>
  <c r="AG499" i="6" s="1"/>
  <c r="AI498" i="6"/>
  <c r="AH498" i="6"/>
  <c r="AJ498" i="6"/>
  <c r="C254" i="13" l="1"/>
  <c r="D254" i="13" s="1"/>
  <c r="E254" i="13"/>
  <c r="G254" i="13"/>
  <c r="AH509" i="13"/>
  <c r="AI509" i="13"/>
  <c r="AK509" i="13"/>
  <c r="AL509" i="13" s="1"/>
  <c r="AG510" i="13" s="1"/>
  <c r="AJ509" i="13"/>
  <c r="AK509" i="9"/>
  <c r="AL509" i="9" s="1"/>
  <c r="AG510" i="9" s="1"/>
  <c r="AI509" i="9"/>
  <c r="AH509" i="9"/>
  <c r="AJ509" i="9"/>
  <c r="AI510" i="10"/>
  <c r="AK510" i="10"/>
  <c r="AL510" i="10" s="1"/>
  <c r="AG511" i="10" s="1"/>
  <c r="AH510" i="10"/>
  <c r="AJ510" i="10"/>
  <c r="B268" i="10"/>
  <c r="C268" i="10" s="1"/>
  <c r="B266" i="9"/>
  <c r="C266" i="9" s="1"/>
  <c r="B259" i="6"/>
  <c r="H259" i="6" s="1"/>
  <c r="AK499" i="6"/>
  <c r="AL499" i="6" s="1"/>
  <c r="AG500" i="6" s="1"/>
  <c r="AH499" i="6"/>
  <c r="AJ499" i="6"/>
  <c r="AI499" i="6"/>
  <c r="I254" i="13" l="1"/>
  <c r="F254" i="13"/>
  <c r="H254" i="13" s="1"/>
  <c r="J254" i="13" s="1"/>
  <c r="B255" i="13" s="1"/>
  <c r="AH510" i="13"/>
  <c r="AJ510" i="13"/>
  <c r="AI510" i="13"/>
  <c r="AK510" i="13"/>
  <c r="AL510" i="13" s="1"/>
  <c r="AG511" i="13" s="1"/>
  <c r="AJ510" i="9"/>
  <c r="AK510" i="9"/>
  <c r="AL510" i="9" s="1"/>
  <c r="AG511" i="9" s="1"/>
  <c r="AH510" i="9"/>
  <c r="AI510" i="9"/>
  <c r="AI511" i="10"/>
  <c r="AJ511" i="10"/>
  <c r="AH511" i="10"/>
  <c r="AK511" i="10"/>
  <c r="AL511" i="10" s="1"/>
  <c r="AG512" i="10" s="1"/>
  <c r="D266" i="9"/>
  <c r="H268" i="10"/>
  <c r="I268" i="10"/>
  <c r="F268" i="10"/>
  <c r="J268" i="10"/>
  <c r="E268" i="10"/>
  <c r="G268" i="10"/>
  <c r="D268" i="10"/>
  <c r="J266" i="9"/>
  <c r="I266" i="9"/>
  <c r="H266" i="9"/>
  <c r="E266" i="9"/>
  <c r="F266" i="9"/>
  <c r="G266" i="9"/>
  <c r="E259" i="6"/>
  <c r="F259" i="6"/>
  <c r="J259" i="6"/>
  <c r="D259" i="6"/>
  <c r="I259" i="6"/>
  <c r="G259" i="6"/>
  <c r="AK500" i="6"/>
  <c r="AL500" i="6" s="1"/>
  <c r="AG501" i="6" s="1"/>
  <c r="AI500" i="6"/>
  <c r="AH500" i="6"/>
  <c r="AJ500" i="6"/>
  <c r="E255" i="13" l="1"/>
  <c r="C255" i="13"/>
  <c r="D255" i="13" s="1"/>
  <c r="G255" i="13"/>
  <c r="AH511" i="13"/>
  <c r="AI511" i="13"/>
  <c r="AK511" i="13"/>
  <c r="AL511" i="13" s="1"/>
  <c r="AG512" i="13" s="1"/>
  <c r="AJ511" i="13"/>
  <c r="AH511" i="9"/>
  <c r="AJ511" i="9"/>
  <c r="AI511" i="9"/>
  <c r="AK511" i="9"/>
  <c r="AL511" i="9" s="1"/>
  <c r="AG512" i="9" s="1"/>
  <c r="AJ512" i="10"/>
  <c r="AI512" i="10"/>
  <c r="AH512" i="10"/>
  <c r="AK512" i="10"/>
  <c r="AL512" i="10" s="1"/>
  <c r="AG513" i="10" s="1"/>
  <c r="B269" i="10"/>
  <c r="C269" i="10" s="1"/>
  <c r="B267" i="9"/>
  <c r="C267" i="9" s="1"/>
  <c r="B260" i="6"/>
  <c r="H260" i="6" s="1"/>
  <c r="AH501" i="6"/>
  <c r="AI501" i="6"/>
  <c r="AJ501" i="6"/>
  <c r="AK501" i="6"/>
  <c r="AL501" i="6" s="1"/>
  <c r="AG502" i="6" s="1"/>
  <c r="I255" i="13" l="1"/>
  <c r="F255" i="13"/>
  <c r="H255" i="13" s="1"/>
  <c r="AK512" i="13"/>
  <c r="AL512" i="13" s="1"/>
  <c r="AG513" i="13" s="1"/>
  <c r="AJ512" i="13"/>
  <c r="AH512" i="13"/>
  <c r="AI512" i="13"/>
  <c r="AI512" i="9"/>
  <c r="AK512" i="9"/>
  <c r="AL512" i="9" s="1"/>
  <c r="AG513" i="9" s="1"/>
  <c r="AJ512" i="9"/>
  <c r="AH512" i="9"/>
  <c r="AK513" i="10"/>
  <c r="AL513" i="10" s="1"/>
  <c r="AG514" i="10" s="1"/>
  <c r="AI513" i="10"/>
  <c r="AH513" i="10"/>
  <c r="AJ513" i="10"/>
  <c r="J269" i="10"/>
  <c r="I269" i="10"/>
  <c r="E269" i="10"/>
  <c r="H269" i="10"/>
  <c r="F269" i="10"/>
  <c r="G269" i="10"/>
  <c r="D269" i="10"/>
  <c r="H267" i="9"/>
  <c r="F267" i="9"/>
  <c r="E267" i="9"/>
  <c r="I267" i="9"/>
  <c r="J267" i="9"/>
  <c r="G267" i="9"/>
  <c r="D267" i="9"/>
  <c r="F260" i="6"/>
  <c r="E260" i="6"/>
  <c r="J260" i="6"/>
  <c r="D260" i="6"/>
  <c r="I260" i="6"/>
  <c r="G260" i="6"/>
  <c r="AH502" i="6"/>
  <c r="AI502" i="6"/>
  <c r="AK502" i="6"/>
  <c r="AL502" i="6" s="1"/>
  <c r="AG503" i="6" s="1"/>
  <c r="AJ502" i="6"/>
  <c r="J255" i="13" l="1"/>
  <c r="B256" i="13" s="1"/>
  <c r="AH513" i="13"/>
  <c r="AI513" i="13"/>
  <c r="AJ513" i="13"/>
  <c r="AK513" i="13"/>
  <c r="AL513" i="13" s="1"/>
  <c r="AG514" i="13" s="1"/>
  <c r="AI513" i="9"/>
  <c r="AH513" i="9"/>
  <c r="AJ513" i="9"/>
  <c r="AK513" i="9"/>
  <c r="AL513" i="9" s="1"/>
  <c r="AG514" i="9" s="1"/>
  <c r="AJ514" i="10"/>
  <c r="AK514" i="10"/>
  <c r="AL514" i="10" s="1"/>
  <c r="AG515" i="10" s="1"/>
  <c r="AH514" i="10"/>
  <c r="AI514" i="10"/>
  <c r="B270" i="10"/>
  <c r="B268" i="9"/>
  <c r="C268" i="9" s="1"/>
  <c r="B261" i="6"/>
  <c r="H261" i="6" s="1"/>
  <c r="AH503" i="6"/>
  <c r="AI503" i="6"/>
  <c r="AJ503" i="6"/>
  <c r="AK503" i="6"/>
  <c r="AL503" i="6" s="1"/>
  <c r="AG504" i="6" s="1"/>
  <c r="C256" i="13" l="1"/>
  <c r="D256" i="13" s="1"/>
  <c r="G256" i="13"/>
  <c r="I256" i="13"/>
  <c r="E256" i="13"/>
  <c r="AH514" i="13"/>
  <c r="AI514" i="13"/>
  <c r="AK514" i="13"/>
  <c r="AL514" i="13" s="1"/>
  <c r="AG515" i="13" s="1"/>
  <c r="AJ514" i="13"/>
  <c r="AK514" i="9"/>
  <c r="AL514" i="9" s="1"/>
  <c r="AG515" i="9" s="1"/>
  <c r="AI514" i="9"/>
  <c r="AJ514" i="9"/>
  <c r="AH514" i="9"/>
  <c r="C270" i="10"/>
  <c r="D270" i="10" s="1"/>
  <c r="AH515" i="10"/>
  <c r="AJ515" i="10"/>
  <c r="AK515" i="10"/>
  <c r="AL515" i="10" s="1"/>
  <c r="AG516" i="10" s="1"/>
  <c r="AI515" i="10"/>
  <c r="I270" i="10"/>
  <c r="H270" i="10"/>
  <c r="J270" i="10"/>
  <c r="F270" i="10"/>
  <c r="E270" i="10"/>
  <c r="G270" i="10"/>
  <c r="F268" i="9"/>
  <c r="E268" i="9"/>
  <c r="J268" i="9"/>
  <c r="I268" i="9"/>
  <c r="H268" i="9"/>
  <c r="G268" i="9"/>
  <c r="D268" i="9"/>
  <c r="F261" i="6"/>
  <c r="E261" i="6"/>
  <c r="J261" i="6"/>
  <c r="D261" i="6"/>
  <c r="I261" i="6"/>
  <c r="G261" i="6"/>
  <c r="AI504" i="6"/>
  <c r="AK504" i="6"/>
  <c r="AL504" i="6" s="1"/>
  <c r="AG505" i="6" s="1"/>
  <c r="AH504" i="6"/>
  <c r="AJ504" i="6"/>
  <c r="F256" i="13" l="1"/>
  <c r="H256" i="13" s="1"/>
  <c r="J256" i="13" s="1"/>
  <c r="B257" i="13" s="1"/>
  <c r="AI515" i="13"/>
  <c r="AH515" i="13"/>
  <c r="AJ515" i="13"/>
  <c r="AK515" i="13"/>
  <c r="AL515" i="13" s="1"/>
  <c r="AG516" i="13" s="1"/>
  <c r="AH515" i="9"/>
  <c r="AI515" i="9"/>
  <c r="AJ515" i="9"/>
  <c r="AK515" i="9"/>
  <c r="AL515" i="9" s="1"/>
  <c r="AG516" i="9" s="1"/>
  <c r="AI516" i="10"/>
  <c r="AK516" i="10"/>
  <c r="AL516" i="10" s="1"/>
  <c r="AG517" i="10" s="1"/>
  <c r="AJ516" i="10"/>
  <c r="AH516" i="10"/>
  <c r="B271" i="10"/>
  <c r="B269" i="9"/>
  <c r="C269" i="9" s="1"/>
  <c r="B262" i="6"/>
  <c r="H262" i="6" s="1"/>
  <c r="AK505" i="6"/>
  <c r="AL505" i="6" s="1"/>
  <c r="AG506" i="6" s="1"/>
  <c r="AH505" i="6"/>
  <c r="AI505" i="6"/>
  <c r="AJ505" i="6"/>
  <c r="E257" i="13" l="1"/>
  <c r="C257" i="13"/>
  <c r="D257" i="13" s="1"/>
  <c r="AH516" i="13"/>
  <c r="AJ516" i="13"/>
  <c r="AK516" i="13"/>
  <c r="AL516" i="13" s="1"/>
  <c r="AG517" i="13" s="1"/>
  <c r="AI516" i="13"/>
  <c r="AH516" i="9"/>
  <c r="AJ516" i="9"/>
  <c r="AI516" i="9"/>
  <c r="AK516" i="9"/>
  <c r="AL516" i="9" s="1"/>
  <c r="AG517" i="9" s="1"/>
  <c r="C271" i="10"/>
  <c r="D271" i="10" s="1"/>
  <c r="AI517" i="10"/>
  <c r="AH517" i="10"/>
  <c r="AJ517" i="10"/>
  <c r="AK517" i="10"/>
  <c r="AL517" i="10" s="1"/>
  <c r="AG518" i="10" s="1"/>
  <c r="J271" i="10"/>
  <c r="I271" i="10"/>
  <c r="F271" i="10"/>
  <c r="E271" i="10"/>
  <c r="H271" i="10"/>
  <c r="G271" i="10"/>
  <c r="E262" i="6"/>
  <c r="J269" i="9"/>
  <c r="H269" i="9"/>
  <c r="E269" i="9"/>
  <c r="I269" i="9"/>
  <c r="G269" i="9"/>
  <c r="F269" i="9"/>
  <c r="D269" i="9"/>
  <c r="F262" i="6"/>
  <c r="J262" i="6"/>
  <c r="D262" i="6"/>
  <c r="I262" i="6"/>
  <c r="G262" i="6"/>
  <c r="AK506" i="6"/>
  <c r="AL506" i="6" s="1"/>
  <c r="AG507" i="6" s="1"/>
  <c r="AI506" i="6"/>
  <c r="AH506" i="6"/>
  <c r="AJ506" i="6"/>
  <c r="G257" i="13" l="1"/>
  <c r="I257" i="13"/>
  <c r="F257" i="13"/>
  <c r="H257" i="13" s="1"/>
  <c r="J257" i="13" s="1"/>
  <c r="B258" i="13" s="1"/>
  <c r="AH517" i="13"/>
  <c r="AJ517" i="13"/>
  <c r="AI517" i="13"/>
  <c r="AK517" i="13"/>
  <c r="AL517" i="13" s="1"/>
  <c r="AG518" i="13" s="1"/>
  <c r="AJ517" i="9"/>
  <c r="AK517" i="9"/>
  <c r="AL517" i="9" s="1"/>
  <c r="AG518" i="9" s="1"/>
  <c r="AI517" i="9"/>
  <c r="AH517" i="9"/>
  <c r="AJ518" i="10"/>
  <c r="AK518" i="10"/>
  <c r="AL518" i="10" s="1"/>
  <c r="AG519" i="10" s="1"/>
  <c r="AI518" i="10"/>
  <c r="AH518" i="10"/>
  <c r="B272" i="10"/>
  <c r="C272" i="10" s="1"/>
  <c r="B270" i="9"/>
  <c r="C270" i="9" s="1"/>
  <c r="B263" i="6"/>
  <c r="H263" i="6" s="1"/>
  <c r="AI507" i="6"/>
  <c r="AJ507" i="6"/>
  <c r="AK507" i="6"/>
  <c r="AL507" i="6" s="1"/>
  <c r="AG508" i="6" s="1"/>
  <c r="AH507" i="6"/>
  <c r="E258" i="13" l="1"/>
  <c r="C258" i="13"/>
  <c r="D258" i="13" s="1"/>
  <c r="AI518" i="13"/>
  <c r="AJ518" i="13"/>
  <c r="AK518" i="13"/>
  <c r="AL518" i="13" s="1"/>
  <c r="AG519" i="13" s="1"/>
  <c r="AH518" i="13"/>
  <c r="AH518" i="9"/>
  <c r="AK518" i="9"/>
  <c r="AL518" i="9" s="1"/>
  <c r="AG519" i="9" s="1"/>
  <c r="AI518" i="9"/>
  <c r="AJ518" i="9"/>
  <c r="AH519" i="10"/>
  <c r="AJ519" i="10"/>
  <c r="AK519" i="10"/>
  <c r="AL519" i="10" s="1"/>
  <c r="AG520" i="10" s="1"/>
  <c r="AI519" i="10"/>
  <c r="D270" i="9"/>
  <c r="H272" i="10"/>
  <c r="E272" i="10"/>
  <c r="J272" i="10"/>
  <c r="I272" i="10"/>
  <c r="F272" i="10"/>
  <c r="G272" i="10"/>
  <c r="D272" i="10"/>
  <c r="E263" i="6"/>
  <c r="J270" i="9"/>
  <c r="F270" i="9"/>
  <c r="H270" i="9"/>
  <c r="G270" i="9"/>
  <c r="E270" i="9"/>
  <c r="I270" i="9"/>
  <c r="F263" i="6"/>
  <c r="J263" i="6"/>
  <c r="D263" i="6"/>
  <c r="I263" i="6"/>
  <c r="G263" i="6"/>
  <c r="AI508" i="6"/>
  <c r="AH508" i="6"/>
  <c r="AK508" i="6"/>
  <c r="AL508" i="6" s="1"/>
  <c r="AG509" i="6" s="1"/>
  <c r="AJ508" i="6"/>
  <c r="I258" i="13" l="1"/>
  <c r="G258" i="13"/>
  <c r="F258" i="13"/>
  <c r="H258" i="13" s="1"/>
  <c r="J258" i="13" s="1"/>
  <c r="B259" i="13" s="1"/>
  <c r="AH519" i="13"/>
  <c r="AJ519" i="13"/>
  <c r="AI519" i="13"/>
  <c r="AK519" i="13"/>
  <c r="AL519" i="13" s="1"/>
  <c r="AG520" i="13" s="1"/>
  <c r="AI519" i="9"/>
  <c r="AJ519" i="9"/>
  <c r="AK519" i="9"/>
  <c r="AL519" i="9" s="1"/>
  <c r="AG520" i="9" s="1"/>
  <c r="AH519" i="9"/>
  <c r="AJ520" i="10"/>
  <c r="AH520" i="10"/>
  <c r="AK520" i="10"/>
  <c r="AL520" i="10" s="1"/>
  <c r="AG521" i="10" s="1"/>
  <c r="AI520" i="10"/>
  <c r="B273" i="10"/>
  <c r="B271" i="9"/>
  <c r="C271" i="9" s="1"/>
  <c r="B264" i="6"/>
  <c r="H264" i="6" s="1"/>
  <c r="AJ509" i="6"/>
  <c r="AK509" i="6"/>
  <c r="AL509" i="6" s="1"/>
  <c r="AG510" i="6" s="1"/>
  <c r="AI509" i="6"/>
  <c r="AH509" i="6"/>
  <c r="E259" i="13" l="1"/>
  <c r="C259" i="13"/>
  <c r="D259" i="13" s="1"/>
  <c r="G259" i="13"/>
  <c r="AH520" i="13"/>
  <c r="AI520" i="13"/>
  <c r="AJ520" i="13"/>
  <c r="AK520" i="13"/>
  <c r="AL520" i="13" s="1"/>
  <c r="AG521" i="13" s="1"/>
  <c r="AJ520" i="9"/>
  <c r="AI520" i="9"/>
  <c r="AK520" i="9"/>
  <c r="AL520" i="9" s="1"/>
  <c r="AG521" i="9" s="1"/>
  <c r="AH520" i="9"/>
  <c r="C273" i="10"/>
  <c r="D273" i="10" s="1"/>
  <c r="AI521" i="10"/>
  <c r="AH521" i="10"/>
  <c r="AK521" i="10"/>
  <c r="AL521" i="10" s="1"/>
  <c r="AG522" i="10" s="1"/>
  <c r="AJ521" i="10"/>
  <c r="F273" i="10"/>
  <c r="E273" i="10"/>
  <c r="J273" i="10"/>
  <c r="I273" i="10"/>
  <c r="H273" i="10"/>
  <c r="G273" i="10"/>
  <c r="J271" i="9"/>
  <c r="I271" i="9"/>
  <c r="E271" i="9"/>
  <c r="G271" i="9"/>
  <c r="F271" i="9"/>
  <c r="H271" i="9"/>
  <c r="D271" i="9"/>
  <c r="E264" i="6"/>
  <c r="F264" i="6"/>
  <c r="J264" i="6"/>
  <c r="D264" i="6"/>
  <c r="I264" i="6"/>
  <c r="G264" i="6"/>
  <c r="AI510" i="6"/>
  <c r="AK510" i="6"/>
  <c r="AL510" i="6" s="1"/>
  <c r="AG511" i="6" s="1"/>
  <c r="AH510" i="6"/>
  <c r="AJ510" i="6"/>
  <c r="I259" i="13" l="1"/>
  <c r="F259" i="13"/>
  <c r="H259" i="13" s="1"/>
  <c r="J259" i="13" s="1"/>
  <c r="B260" i="13" s="1"/>
  <c r="AJ521" i="13"/>
  <c r="AH521" i="13"/>
  <c r="AI521" i="13"/>
  <c r="AK521" i="13"/>
  <c r="AL521" i="13" s="1"/>
  <c r="AG522" i="13" s="1"/>
  <c r="AI521" i="9"/>
  <c r="AJ521" i="9"/>
  <c r="AH521" i="9"/>
  <c r="AK521" i="9"/>
  <c r="AL521" i="9" s="1"/>
  <c r="AG522" i="9" s="1"/>
  <c r="AJ522" i="10"/>
  <c r="AH522" i="10"/>
  <c r="AI522" i="10"/>
  <c r="AK522" i="10"/>
  <c r="AL522" i="10" s="1"/>
  <c r="AG523" i="10" s="1"/>
  <c r="B274" i="10"/>
  <c r="C274" i="10" s="1"/>
  <c r="B272" i="9"/>
  <c r="C272" i="9" s="1"/>
  <c r="B265" i="6"/>
  <c r="H265" i="6" s="1"/>
  <c r="AK511" i="6"/>
  <c r="AL511" i="6" s="1"/>
  <c r="AG512" i="6" s="1"/>
  <c r="AI511" i="6"/>
  <c r="AJ511" i="6"/>
  <c r="AH511" i="6"/>
  <c r="C260" i="13" l="1"/>
  <c r="D260" i="13" s="1"/>
  <c r="I260" i="13"/>
  <c r="E260" i="13"/>
  <c r="G260" i="13"/>
  <c r="AJ522" i="13"/>
  <c r="AK522" i="13"/>
  <c r="AL522" i="13" s="1"/>
  <c r="AG523" i="13" s="1"/>
  <c r="AH522" i="13"/>
  <c r="AI522" i="13"/>
  <c r="AI522" i="9"/>
  <c r="AK522" i="9"/>
  <c r="AL522" i="9" s="1"/>
  <c r="AG523" i="9" s="1"/>
  <c r="AJ522" i="9"/>
  <c r="AH522" i="9"/>
  <c r="AJ523" i="10"/>
  <c r="AI523" i="10"/>
  <c r="AK523" i="10"/>
  <c r="AL523" i="10" s="1"/>
  <c r="AG524" i="10" s="1"/>
  <c r="AH523" i="10"/>
  <c r="D272" i="9"/>
  <c r="H274" i="10"/>
  <c r="F274" i="10"/>
  <c r="E274" i="10"/>
  <c r="J274" i="10"/>
  <c r="I274" i="10"/>
  <c r="G274" i="10"/>
  <c r="D274" i="10"/>
  <c r="J272" i="9"/>
  <c r="I272" i="9"/>
  <c r="H272" i="9"/>
  <c r="F272" i="9"/>
  <c r="E272" i="9"/>
  <c r="G272" i="9"/>
  <c r="E265" i="6"/>
  <c r="F265" i="6"/>
  <c r="J265" i="6"/>
  <c r="D265" i="6"/>
  <c r="I265" i="6"/>
  <c r="G265" i="6"/>
  <c r="AI512" i="6"/>
  <c r="AH512" i="6"/>
  <c r="AK512" i="6"/>
  <c r="AL512" i="6" s="1"/>
  <c r="AG513" i="6" s="1"/>
  <c r="AJ512" i="6"/>
  <c r="F260" i="13" l="1"/>
  <c r="H260" i="13" s="1"/>
  <c r="J260" i="13" s="1"/>
  <c r="B261" i="13" s="1"/>
  <c r="AJ523" i="13"/>
  <c r="AK523" i="13"/>
  <c r="AL523" i="13" s="1"/>
  <c r="AG524" i="13" s="1"/>
  <c r="AH523" i="13"/>
  <c r="AI523" i="13"/>
  <c r="AI523" i="9"/>
  <c r="AK523" i="9"/>
  <c r="AL523" i="9" s="1"/>
  <c r="AG524" i="9" s="1"/>
  <c r="AJ523" i="9"/>
  <c r="AH523" i="9"/>
  <c r="AJ524" i="10"/>
  <c r="AK524" i="10"/>
  <c r="AL524" i="10" s="1"/>
  <c r="AG525" i="10" s="1"/>
  <c r="AH524" i="10"/>
  <c r="AI524" i="10"/>
  <c r="B275" i="10"/>
  <c r="B273" i="9"/>
  <c r="C273" i="9" s="1"/>
  <c r="B266" i="6"/>
  <c r="H266" i="6" s="1"/>
  <c r="AJ513" i="6"/>
  <c r="AK513" i="6"/>
  <c r="AL513" i="6" s="1"/>
  <c r="AG514" i="6" s="1"/>
  <c r="AH513" i="6"/>
  <c r="AI513" i="6"/>
  <c r="E261" i="13" l="1"/>
  <c r="C261" i="13"/>
  <c r="D261" i="13" s="1"/>
  <c r="AI524" i="13"/>
  <c r="AJ524" i="13"/>
  <c r="AK524" i="13"/>
  <c r="AL524" i="13" s="1"/>
  <c r="AG525" i="13" s="1"/>
  <c r="AH524" i="13"/>
  <c r="AJ524" i="9"/>
  <c r="AI524" i="9"/>
  <c r="AH524" i="9"/>
  <c r="AK524" i="9"/>
  <c r="AL524" i="9" s="1"/>
  <c r="AG525" i="9" s="1"/>
  <c r="C275" i="10"/>
  <c r="D275" i="10" s="1"/>
  <c r="AI525" i="10"/>
  <c r="AH525" i="10"/>
  <c r="AK525" i="10"/>
  <c r="AL525" i="10" s="1"/>
  <c r="AG526" i="10" s="1"/>
  <c r="AJ525" i="10"/>
  <c r="J275" i="10"/>
  <c r="I275" i="10"/>
  <c r="H275" i="10"/>
  <c r="F275" i="10"/>
  <c r="E275" i="10"/>
  <c r="G275" i="10"/>
  <c r="H273" i="9"/>
  <c r="F273" i="9"/>
  <c r="E273" i="9"/>
  <c r="J273" i="9"/>
  <c r="I273" i="9"/>
  <c r="G273" i="9"/>
  <c r="D273" i="9"/>
  <c r="E266" i="6"/>
  <c r="F266" i="6"/>
  <c r="J266" i="6"/>
  <c r="D266" i="6"/>
  <c r="I266" i="6"/>
  <c r="G266" i="6"/>
  <c r="AI514" i="6"/>
  <c r="AH514" i="6"/>
  <c r="AK514" i="6"/>
  <c r="AL514" i="6" s="1"/>
  <c r="AG515" i="6" s="1"/>
  <c r="AJ514" i="6"/>
  <c r="I261" i="13" l="1"/>
  <c r="G261" i="13"/>
  <c r="F261" i="13"/>
  <c r="H261" i="13" s="1"/>
  <c r="J261" i="13" s="1"/>
  <c r="B262" i="13" s="1"/>
  <c r="AI525" i="13"/>
  <c r="AJ525" i="13"/>
  <c r="AH525" i="13"/>
  <c r="AK525" i="13"/>
  <c r="AL525" i="13" s="1"/>
  <c r="AG526" i="13" s="1"/>
  <c r="AH525" i="9"/>
  <c r="AK525" i="9"/>
  <c r="AL525" i="9" s="1"/>
  <c r="AG526" i="9" s="1"/>
  <c r="AJ525" i="9"/>
  <c r="AI525" i="9"/>
  <c r="AJ526" i="10"/>
  <c r="AK526" i="10"/>
  <c r="AL526" i="10" s="1"/>
  <c r="AG527" i="10" s="1"/>
  <c r="AI526" i="10"/>
  <c r="AH526" i="10"/>
  <c r="B276" i="10"/>
  <c r="C276" i="10" s="1"/>
  <c r="B274" i="9"/>
  <c r="C274" i="9" s="1"/>
  <c r="B267" i="6"/>
  <c r="H267" i="6" s="1"/>
  <c r="AK515" i="6"/>
  <c r="AL515" i="6" s="1"/>
  <c r="AG516" i="6" s="1"/>
  <c r="AI515" i="6"/>
  <c r="AH515" i="6"/>
  <c r="AJ515" i="6"/>
  <c r="C262" i="13" l="1"/>
  <c r="D262" i="13" s="1"/>
  <c r="E262" i="13"/>
  <c r="AK526" i="13"/>
  <c r="AL526" i="13" s="1"/>
  <c r="AG527" i="13" s="1"/>
  <c r="AH526" i="13"/>
  <c r="AJ526" i="13"/>
  <c r="AI526" i="13"/>
  <c r="AJ526" i="9"/>
  <c r="AK526" i="9"/>
  <c r="AL526" i="9" s="1"/>
  <c r="AG527" i="9" s="1"/>
  <c r="AH526" i="9"/>
  <c r="AI526" i="9"/>
  <c r="AJ527" i="10"/>
  <c r="AI527" i="10"/>
  <c r="AH527" i="10"/>
  <c r="AK527" i="10"/>
  <c r="AL527" i="10" s="1"/>
  <c r="AG528" i="10" s="1"/>
  <c r="I276" i="10"/>
  <c r="H276" i="10"/>
  <c r="J276" i="10"/>
  <c r="F276" i="10"/>
  <c r="E276" i="10"/>
  <c r="G276" i="10"/>
  <c r="D276" i="10"/>
  <c r="F274" i="9"/>
  <c r="E274" i="9"/>
  <c r="J274" i="9"/>
  <c r="I274" i="9"/>
  <c r="H274" i="9"/>
  <c r="G274" i="9"/>
  <c r="E267" i="6"/>
  <c r="F267" i="6"/>
  <c r="D274" i="9"/>
  <c r="J267" i="6"/>
  <c r="D267" i="6"/>
  <c r="I267" i="6"/>
  <c r="G267" i="6"/>
  <c r="AK516" i="6"/>
  <c r="AL516" i="6" s="1"/>
  <c r="AG517" i="6" s="1"/>
  <c r="AI516" i="6"/>
  <c r="AH516" i="6"/>
  <c r="AJ516" i="6"/>
  <c r="I262" i="13" l="1"/>
  <c r="G262" i="13"/>
  <c r="F262" i="13"/>
  <c r="H262" i="13" s="1"/>
  <c r="J262" i="13" s="1"/>
  <c r="B263" i="13" s="1"/>
  <c r="AK527" i="13"/>
  <c r="AL527" i="13" s="1"/>
  <c r="AG528" i="13" s="1"/>
  <c r="AJ527" i="13"/>
  <c r="AI527" i="13"/>
  <c r="AH527" i="13"/>
  <c r="AJ527" i="9"/>
  <c r="AK527" i="9"/>
  <c r="AL527" i="9" s="1"/>
  <c r="AG528" i="9" s="1"/>
  <c r="AI527" i="9"/>
  <c r="AH527" i="9"/>
  <c r="AJ528" i="10"/>
  <c r="AK528" i="10"/>
  <c r="AL528" i="10" s="1"/>
  <c r="AG529" i="10" s="1"/>
  <c r="AH528" i="10"/>
  <c r="AI528" i="10"/>
  <c r="B277" i="10"/>
  <c r="C277" i="10" s="1"/>
  <c r="B275" i="9"/>
  <c r="C275" i="9" s="1"/>
  <c r="B268" i="6"/>
  <c r="H268" i="6" s="1"/>
  <c r="AK517" i="6"/>
  <c r="AL517" i="6" s="1"/>
  <c r="AG518" i="6" s="1"/>
  <c r="AH517" i="6"/>
  <c r="AI517" i="6"/>
  <c r="AJ517" i="6"/>
  <c r="E263" i="13" l="1"/>
  <c r="C263" i="13"/>
  <c r="D263" i="13" s="1"/>
  <c r="AK528" i="13"/>
  <c r="AL528" i="13" s="1"/>
  <c r="AG529" i="13" s="1"/>
  <c r="AH528" i="13"/>
  <c r="AI528" i="13"/>
  <c r="AJ528" i="13"/>
  <c r="AI528" i="9"/>
  <c r="AK528" i="9"/>
  <c r="AL528" i="9" s="1"/>
  <c r="AG529" i="9" s="1"/>
  <c r="AJ528" i="9"/>
  <c r="AH528" i="9"/>
  <c r="AK529" i="10"/>
  <c r="AL529" i="10" s="1"/>
  <c r="AG530" i="10" s="1"/>
  <c r="AH529" i="10"/>
  <c r="AJ529" i="10"/>
  <c r="AI529" i="10"/>
  <c r="J277" i="10"/>
  <c r="I277" i="10"/>
  <c r="F277" i="10"/>
  <c r="E277" i="10"/>
  <c r="H277" i="10"/>
  <c r="G277" i="10"/>
  <c r="D277" i="10"/>
  <c r="E275" i="9"/>
  <c r="H275" i="9"/>
  <c r="J275" i="9"/>
  <c r="I275" i="9"/>
  <c r="G275" i="9"/>
  <c r="F275" i="9"/>
  <c r="D275" i="9"/>
  <c r="E268" i="6"/>
  <c r="F268" i="6"/>
  <c r="J268" i="6"/>
  <c r="D268" i="6"/>
  <c r="I268" i="6"/>
  <c r="G268" i="6"/>
  <c r="AH518" i="6"/>
  <c r="AJ518" i="6"/>
  <c r="AK518" i="6"/>
  <c r="AL518" i="6" s="1"/>
  <c r="AG519" i="6" s="1"/>
  <c r="AI518" i="6"/>
  <c r="G263" i="13" l="1"/>
  <c r="I263" i="13"/>
  <c r="F263" i="13"/>
  <c r="H263" i="13" s="1"/>
  <c r="J263" i="13" s="1"/>
  <c r="B264" i="13" s="1"/>
  <c r="AI529" i="13"/>
  <c r="AH529" i="13"/>
  <c r="AK529" i="13"/>
  <c r="AL529" i="13" s="1"/>
  <c r="AG530" i="13" s="1"/>
  <c r="AJ529" i="13"/>
  <c r="AK529" i="9"/>
  <c r="AL529" i="9" s="1"/>
  <c r="AG530" i="9" s="1"/>
  <c r="AH529" i="9"/>
  <c r="AJ529" i="9"/>
  <c r="AI529" i="9"/>
  <c r="AK530" i="10"/>
  <c r="AL530" i="10" s="1"/>
  <c r="AG531" i="10" s="1"/>
  <c r="AI530" i="10"/>
  <c r="AJ530" i="10"/>
  <c r="AH530" i="10"/>
  <c r="B278" i="10"/>
  <c r="C278" i="10" s="1"/>
  <c r="B276" i="9"/>
  <c r="C276" i="9" s="1"/>
  <c r="B269" i="6"/>
  <c r="H269" i="6" s="1"/>
  <c r="AJ519" i="6"/>
  <c r="AK519" i="6"/>
  <c r="AL519" i="6" s="1"/>
  <c r="AG520" i="6" s="1"/>
  <c r="AH519" i="6"/>
  <c r="AI519" i="6"/>
  <c r="C264" i="13" l="1"/>
  <c r="D264" i="13" s="1"/>
  <c r="E264" i="13"/>
  <c r="AK530" i="13"/>
  <c r="AL530" i="13" s="1"/>
  <c r="AG531" i="13" s="1"/>
  <c r="AJ530" i="13"/>
  <c r="AI530" i="13"/>
  <c r="AH530" i="13"/>
  <c r="AK530" i="9"/>
  <c r="AL530" i="9" s="1"/>
  <c r="AG531" i="9" s="1"/>
  <c r="AJ530" i="9"/>
  <c r="AI530" i="9"/>
  <c r="AH530" i="9"/>
  <c r="AI531" i="10"/>
  <c r="AJ531" i="10"/>
  <c r="AH531" i="10"/>
  <c r="AK531" i="10"/>
  <c r="AL531" i="10" s="1"/>
  <c r="AG532" i="10" s="1"/>
  <c r="H278" i="10"/>
  <c r="E278" i="10"/>
  <c r="I278" i="10"/>
  <c r="J278" i="10"/>
  <c r="F278" i="10"/>
  <c r="G278" i="10"/>
  <c r="D278" i="10"/>
  <c r="E269" i="6"/>
  <c r="G276" i="9"/>
  <c r="F276" i="9"/>
  <c r="E276" i="9"/>
  <c r="J276" i="9"/>
  <c r="I276" i="9"/>
  <c r="H276" i="9"/>
  <c r="D276" i="9"/>
  <c r="F269" i="6"/>
  <c r="J269" i="6"/>
  <c r="D269" i="6"/>
  <c r="I269" i="6"/>
  <c r="G269" i="6"/>
  <c r="AI520" i="6"/>
  <c r="AK520" i="6"/>
  <c r="AL520" i="6" s="1"/>
  <c r="AG521" i="6" s="1"/>
  <c r="AJ520" i="6"/>
  <c r="AH520" i="6"/>
  <c r="I264" i="13" l="1"/>
  <c r="G264" i="13"/>
  <c r="F264" i="13"/>
  <c r="H264" i="13" s="1"/>
  <c r="J264" i="13" s="1"/>
  <c r="B265" i="13" s="1"/>
  <c r="AH531" i="13"/>
  <c r="AI531" i="13"/>
  <c r="AK531" i="13"/>
  <c r="AL531" i="13" s="1"/>
  <c r="AG532" i="13" s="1"/>
  <c r="AJ531" i="13"/>
  <c r="AI531" i="9"/>
  <c r="AK531" i="9"/>
  <c r="AL531" i="9" s="1"/>
  <c r="AG532" i="9" s="1"/>
  <c r="AJ531" i="9"/>
  <c r="AH531" i="9"/>
  <c r="AJ532" i="10"/>
  <c r="AI532" i="10"/>
  <c r="AK532" i="10"/>
  <c r="AL532" i="10" s="1"/>
  <c r="AG533" i="10" s="1"/>
  <c r="AH532" i="10"/>
  <c r="B279" i="10"/>
  <c r="B277" i="9"/>
  <c r="C277" i="9" s="1"/>
  <c r="B270" i="6"/>
  <c r="H270" i="6" s="1"/>
  <c r="AK521" i="6"/>
  <c r="AL521" i="6" s="1"/>
  <c r="AG522" i="6" s="1"/>
  <c r="AI521" i="6"/>
  <c r="AJ521" i="6"/>
  <c r="AH521" i="6"/>
  <c r="C265" i="13" l="1"/>
  <c r="D265" i="13" s="1"/>
  <c r="E265" i="13"/>
  <c r="AK532" i="13"/>
  <c r="AL532" i="13" s="1"/>
  <c r="AG533" i="13" s="1"/>
  <c r="AH532" i="13"/>
  <c r="AJ532" i="13"/>
  <c r="AI532" i="13"/>
  <c r="AH532" i="9"/>
  <c r="AJ532" i="9"/>
  <c r="AI532" i="9"/>
  <c r="AK532" i="9"/>
  <c r="AL532" i="9" s="1"/>
  <c r="AG533" i="9" s="1"/>
  <c r="C279" i="10"/>
  <c r="D279" i="10" s="1"/>
  <c r="AH533" i="10"/>
  <c r="AJ533" i="10"/>
  <c r="AI533" i="10"/>
  <c r="AK533" i="10"/>
  <c r="AL533" i="10" s="1"/>
  <c r="AG534" i="10" s="1"/>
  <c r="F279" i="10"/>
  <c r="E279" i="10"/>
  <c r="I279" i="10"/>
  <c r="H279" i="10"/>
  <c r="J279" i="10"/>
  <c r="G279" i="10"/>
  <c r="J277" i="9"/>
  <c r="I277" i="9"/>
  <c r="H277" i="9"/>
  <c r="G277" i="9"/>
  <c r="F277" i="9"/>
  <c r="E277" i="9"/>
  <c r="D277" i="9"/>
  <c r="E270" i="6"/>
  <c r="F270" i="6"/>
  <c r="J270" i="6"/>
  <c r="D270" i="6"/>
  <c r="I270" i="6"/>
  <c r="G270" i="6"/>
  <c r="AJ522" i="6"/>
  <c r="AK522" i="6"/>
  <c r="AL522" i="6" s="1"/>
  <c r="AG523" i="6" s="1"/>
  <c r="AI522" i="6"/>
  <c r="AH522" i="6"/>
  <c r="G265" i="13" l="1"/>
  <c r="I265" i="13"/>
  <c r="F265" i="13"/>
  <c r="H265" i="13" s="1"/>
  <c r="J265" i="13" s="1"/>
  <c r="B266" i="13" s="1"/>
  <c r="AH533" i="13"/>
  <c r="AI533" i="13"/>
  <c r="AK533" i="13"/>
  <c r="AL533" i="13" s="1"/>
  <c r="AG534" i="13" s="1"/>
  <c r="AJ533" i="13"/>
  <c r="AH533" i="9"/>
  <c r="AK533" i="9"/>
  <c r="AL533" i="9" s="1"/>
  <c r="AG534" i="9" s="1"/>
  <c r="AJ533" i="9"/>
  <c r="AI533" i="9"/>
  <c r="AJ534" i="10"/>
  <c r="AK534" i="10"/>
  <c r="AL534" i="10" s="1"/>
  <c r="AG535" i="10" s="1"/>
  <c r="AH534" i="10"/>
  <c r="AI534" i="10"/>
  <c r="B280" i="10"/>
  <c r="C280" i="10" s="1"/>
  <c r="B278" i="9"/>
  <c r="C278" i="9" s="1"/>
  <c r="B271" i="6"/>
  <c r="H271" i="6" s="1"/>
  <c r="AH523" i="6"/>
  <c r="AI523" i="6"/>
  <c r="AJ523" i="6"/>
  <c r="AK523" i="6"/>
  <c r="AL523" i="6" s="1"/>
  <c r="AG524" i="6" s="1"/>
  <c r="E266" i="13" l="1"/>
  <c r="C266" i="13"/>
  <c r="D266" i="13" s="1"/>
  <c r="AI534" i="13"/>
  <c r="AJ534" i="13"/>
  <c r="AK534" i="13"/>
  <c r="AL534" i="13" s="1"/>
  <c r="AG535" i="13" s="1"/>
  <c r="AH534" i="13"/>
  <c r="AH534" i="9"/>
  <c r="AI534" i="9"/>
  <c r="AK534" i="9"/>
  <c r="AL534" i="9" s="1"/>
  <c r="AG535" i="9" s="1"/>
  <c r="AJ534" i="9"/>
  <c r="AK535" i="10"/>
  <c r="AL535" i="10" s="1"/>
  <c r="AG536" i="10" s="1"/>
  <c r="AI535" i="10"/>
  <c r="AJ535" i="10"/>
  <c r="AH535" i="10"/>
  <c r="J280" i="10"/>
  <c r="E280" i="10"/>
  <c r="I280" i="10"/>
  <c r="H280" i="10"/>
  <c r="F280" i="10"/>
  <c r="G280" i="10"/>
  <c r="D280" i="10"/>
  <c r="J278" i="9"/>
  <c r="I278" i="9"/>
  <c r="H278" i="9"/>
  <c r="F278" i="9"/>
  <c r="E278" i="9"/>
  <c r="G278" i="9"/>
  <c r="D278" i="9"/>
  <c r="E271" i="6"/>
  <c r="F271" i="6"/>
  <c r="J271" i="6"/>
  <c r="D271" i="6"/>
  <c r="I271" i="6"/>
  <c r="G271" i="6"/>
  <c r="AH524" i="6"/>
  <c r="AK524" i="6"/>
  <c r="AL524" i="6" s="1"/>
  <c r="AG525" i="6" s="1"/>
  <c r="AI524" i="6"/>
  <c r="AJ524" i="6"/>
  <c r="I266" i="13" l="1"/>
  <c r="G266" i="13"/>
  <c r="F266" i="13"/>
  <c r="H266" i="13" s="1"/>
  <c r="J266" i="13" s="1"/>
  <c r="B267" i="13" s="1"/>
  <c r="AI535" i="13"/>
  <c r="AJ535" i="13"/>
  <c r="AK535" i="13"/>
  <c r="AL535" i="13" s="1"/>
  <c r="AG536" i="13" s="1"/>
  <c r="AH535" i="13"/>
  <c r="AK535" i="9"/>
  <c r="AL535" i="9" s="1"/>
  <c r="AG536" i="9" s="1"/>
  <c r="AJ535" i="9"/>
  <c r="AH535" i="9"/>
  <c r="AI535" i="9"/>
  <c r="AJ536" i="10"/>
  <c r="AK536" i="10"/>
  <c r="AL536" i="10" s="1"/>
  <c r="AG537" i="10" s="1"/>
  <c r="AI536" i="10"/>
  <c r="AH536" i="10"/>
  <c r="B281" i="10"/>
  <c r="B279" i="9"/>
  <c r="C279" i="9" s="1"/>
  <c r="B272" i="6"/>
  <c r="H272" i="6" s="1"/>
  <c r="AJ525" i="6"/>
  <c r="AI525" i="6"/>
  <c r="AK525" i="6"/>
  <c r="AL525" i="6" s="1"/>
  <c r="AG526" i="6" s="1"/>
  <c r="AH525" i="6"/>
  <c r="E267" i="13" l="1"/>
  <c r="C267" i="13"/>
  <c r="D267" i="13" s="1"/>
  <c r="AI536" i="13"/>
  <c r="AJ536" i="13"/>
  <c r="AH536" i="13"/>
  <c r="AK536" i="13"/>
  <c r="AL536" i="13" s="1"/>
  <c r="AG537" i="13" s="1"/>
  <c r="AH536" i="9"/>
  <c r="AK536" i="9"/>
  <c r="AL536" i="9" s="1"/>
  <c r="AG537" i="9" s="1"/>
  <c r="AJ536" i="9"/>
  <c r="AI536" i="9"/>
  <c r="C281" i="10"/>
  <c r="D281" i="10" s="1"/>
  <c r="AH537" i="10"/>
  <c r="AJ537" i="10"/>
  <c r="AI537" i="10"/>
  <c r="AK537" i="10"/>
  <c r="AL537" i="10" s="1"/>
  <c r="AG538" i="10" s="1"/>
  <c r="D279" i="9"/>
  <c r="J281" i="10"/>
  <c r="I281" i="10"/>
  <c r="H281" i="10"/>
  <c r="F281" i="10"/>
  <c r="E281" i="10"/>
  <c r="G281" i="10"/>
  <c r="H279" i="9"/>
  <c r="F279" i="9"/>
  <c r="E279" i="9"/>
  <c r="I279" i="9"/>
  <c r="J279" i="9"/>
  <c r="G279" i="9"/>
  <c r="E272" i="6"/>
  <c r="F272" i="6"/>
  <c r="J272" i="6"/>
  <c r="D272" i="6"/>
  <c r="I272" i="6"/>
  <c r="G272" i="6"/>
  <c r="AH526" i="6"/>
  <c r="AJ526" i="6"/>
  <c r="AI526" i="6"/>
  <c r="AK526" i="6"/>
  <c r="AL526" i="6" s="1"/>
  <c r="AG527" i="6" s="1"/>
  <c r="I267" i="13" l="1"/>
  <c r="G267" i="13"/>
  <c r="F267" i="13"/>
  <c r="H267" i="13" s="1"/>
  <c r="J267" i="13" s="1"/>
  <c r="B268" i="13" s="1"/>
  <c r="AK537" i="13"/>
  <c r="AL537" i="13" s="1"/>
  <c r="AG538" i="13" s="1"/>
  <c r="AJ537" i="13"/>
  <c r="AI537" i="13"/>
  <c r="AH537" i="13"/>
  <c r="AH537" i="9"/>
  <c r="AJ537" i="9"/>
  <c r="AK537" i="9"/>
  <c r="AL537" i="9" s="1"/>
  <c r="AG538" i="9" s="1"/>
  <c r="AI537" i="9"/>
  <c r="AH538" i="10"/>
  <c r="AI538" i="10"/>
  <c r="AK538" i="10"/>
  <c r="AL538" i="10" s="1"/>
  <c r="AG539" i="10" s="1"/>
  <c r="AJ538" i="10"/>
  <c r="B282" i="10"/>
  <c r="C282" i="10" s="1"/>
  <c r="B280" i="9"/>
  <c r="C280" i="9" s="1"/>
  <c r="B273" i="6"/>
  <c r="H273" i="6" s="1"/>
  <c r="AI527" i="6"/>
  <c r="AK527" i="6"/>
  <c r="AL527" i="6" s="1"/>
  <c r="AG528" i="6" s="1"/>
  <c r="AJ527" i="6"/>
  <c r="AH527" i="6"/>
  <c r="E268" i="13" l="1"/>
  <c r="C268" i="13"/>
  <c r="D268" i="13" s="1"/>
  <c r="AH538" i="13"/>
  <c r="AJ538" i="13"/>
  <c r="AI538" i="13"/>
  <c r="AK538" i="13"/>
  <c r="AL538" i="13" s="1"/>
  <c r="AG539" i="13" s="1"/>
  <c r="AI538" i="9"/>
  <c r="AH538" i="9"/>
  <c r="AJ538" i="9"/>
  <c r="AK538" i="9"/>
  <c r="AL538" i="9" s="1"/>
  <c r="AG539" i="9" s="1"/>
  <c r="AI539" i="10"/>
  <c r="AH539" i="10"/>
  <c r="AJ539" i="10"/>
  <c r="AK539" i="10"/>
  <c r="AL539" i="10" s="1"/>
  <c r="AG540" i="10" s="1"/>
  <c r="I282" i="10"/>
  <c r="H282" i="10"/>
  <c r="F282" i="10"/>
  <c r="E282" i="10"/>
  <c r="J282" i="10"/>
  <c r="G282" i="10"/>
  <c r="D282" i="10"/>
  <c r="F280" i="9"/>
  <c r="E280" i="9"/>
  <c r="G280" i="9"/>
  <c r="H280" i="9"/>
  <c r="J280" i="9"/>
  <c r="I280" i="9"/>
  <c r="D280" i="9"/>
  <c r="F273" i="6"/>
  <c r="E273" i="6"/>
  <c r="J273" i="6"/>
  <c r="D273" i="6"/>
  <c r="I273" i="6"/>
  <c r="G273" i="6"/>
  <c r="AH528" i="6"/>
  <c r="AK528" i="6"/>
  <c r="AL528" i="6" s="1"/>
  <c r="AG529" i="6" s="1"/>
  <c r="AI528" i="6"/>
  <c r="AJ528" i="6"/>
  <c r="I268" i="13" l="1"/>
  <c r="G268" i="13"/>
  <c r="F268" i="13"/>
  <c r="H268" i="13" s="1"/>
  <c r="J268" i="13" s="1"/>
  <c r="B269" i="13" s="1"/>
  <c r="AI539" i="13"/>
  <c r="AK539" i="13"/>
  <c r="AL539" i="13" s="1"/>
  <c r="AG540" i="13" s="1"/>
  <c r="AH539" i="13"/>
  <c r="AJ539" i="13"/>
  <c r="AK539" i="9"/>
  <c r="AL539" i="9" s="1"/>
  <c r="AG540" i="9" s="1"/>
  <c r="AH539" i="9"/>
  <c r="AJ539" i="9"/>
  <c r="AI539" i="9"/>
  <c r="AH540" i="10"/>
  <c r="AK540" i="10"/>
  <c r="AL540" i="10" s="1"/>
  <c r="AG541" i="10" s="1"/>
  <c r="AI540" i="10"/>
  <c r="AJ540" i="10"/>
  <c r="B283" i="10"/>
  <c r="B281" i="9"/>
  <c r="C281" i="9" s="1"/>
  <c r="B274" i="6"/>
  <c r="H274" i="6" s="1"/>
  <c r="AK529" i="6"/>
  <c r="AL529" i="6" s="1"/>
  <c r="AG530" i="6" s="1"/>
  <c r="AJ529" i="6"/>
  <c r="AH529" i="6"/>
  <c r="AI529" i="6"/>
  <c r="E269" i="13" l="1"/>
  <c r="C269" i="13"/>
  <c r="D269" i="13" s="1"/>
  <c r="AJ540" i="13"/>
  <c r="AK540" i="13"/>
  <c r="AL540" i="13" s="1"/>
  <c r="AG541" i="13" s="1"/>
  <c r="AI540" i="13"/>
  <c r="AH540" i="13"/>
  <c r="AH540" i="9"/>
  <c r="AI540" i="9"/>
  <c r="AJ540" i="9"/>
  <c r="AK540" i="9"/>
  <c r="AL540" i="9" s="1"/>
  <c r="AG541" i="9" s="1"/>
  <c r="C283" i="10"/>
  <c r="D283" i="10" s="1"/>
  <c r="AH541" i="10"/>
  <c r="AJ541" i="10"/>
  <c r="AK541" i="10"/>
  <c r="AL541" i="10" s="1"/>
  <c r="AG542" i="10" s="1"/>
  <c r="AI541" i="10"/>
  <c r="J283" i="10"/>
  <c r="I283" i="10"/>
  <c r="F283" i="10"/>
  <c r="E283" i="10"/>
  <c r="H283" i="10"/>
  <c r="G283" i="10"/>
  <c r="I281" i="9"/>
  <c r="H281" i="9"/>
  <c r="G281" i="9"/>
  <c r="F281" i="9"/>
  <c r="E281" i="9"/>
  <c r="J281" i="9"/>
  <c r="D281" i="9"/>
  <c r="E274" i="6"/>
  <c r="F274" i="6"/>
  <c r="J274" i="6"/>
  <c r="D274" i="6"/>
  <c r="I274" i="6"/>
  <c r="G274" i="6"/>
  <c r="AK530" i="6"/>
  <c r="AL530" i="6" s="1"/>
  <c r="AG531" i="6" s="1"/>
  <c r="AI530" i="6"/>
  <c r="AJ530" i="6"/>
  <c r="AH530" i="6"/>
  <c r="I269" i="13" l="1"/>
  <c r="G269" i="13"/>
  <c r="F269" i="13"/>
  <c r="H269" i="13" s="1"/>
  <c r="J269" i="13" s="1"/>
  <c r="B270" i="13" s="1"/>
  <c r="AK541" i="13"/>
  <c r="AL541" i="13" s="1"/>
  <c r="AG542" i="13" s="1"/>
  <c r="AI541" i="13"/>
  <c r="AJ541" i="13"/>
  <c r="AH541" i="13"/>
  <c r="AK541" i="9"/>
  <c r="AL541" i="9" s="1"/>
  <c r="AG542" i="9" s="1"/>
  <c r="AI541" i="9"/>
  <c r="AJ541" i="9"/>
  <c r="AH541" i="9"/>
  <c r="AI542" i="10"/>
  <c r="AK542" i="10"/>
  <c r="AL542" i="10" s="1"/>
  <c r="AG543" i="10" s="1"/>
  <c r="AH542" i="10"/>
  <c r="AJ542" i="10"/>
  <c r="B284" i="10"/>
  <c r="C284" i="10" s="1"/>
  <c r="B282" i="9"/>
  <c r="C282" i="9" s="1"/>
  <c r="B275" i="6"/>
  <c r="H275" i="6" s="1"/>
  <c r="AI531" i="6"/>
  <c r="AH531" i="6"/>
  <c r="AK531" i="6"/>
  <c r="AL531" i="6" s="1"/>
  <c r="AG532" i="6" s="1"/>
  <c r="AJ531" i="6"/>
  <c r="E270" i="13" l="1"/>
  <c r="C270" i="13"/>
  <c r="D270" i="13" s="1"/>
  <c r="AH542" i="13"/>
  <c r="AI542" i="13"/>
  <c r="AJ542" i="13"/>
  <c r="AK542" i="13"/>
  <c r="AL542" i="13" s="1"/>
  <c r="AG543" i="13" s="1"/>
  <c r="AH542" i="9"/>
  <c r="AI542" i="9"/>
  <c r="AK542" i="9"/>
  <c r="AL542" i="9" s="1"/>
  <c r="AG543" i="9" s="1"/>
  <c r="AJ542" i="9"/>
  <c r="AK543" i="10"/>
  <c r="AL543" i="10" s="1"/>
  <c r="AG544" i="10" s="1"/>
  <c r="AI543" i="10"/>
  <c r="AJ543" i="10"/>
  <c r="AH543" i="10"/>
  <c r="D282" i="9"/>
  <c r="H284" i="10"/>
  <c r="E284" i="10"/>
  <c r="I284" i="10"/>
  <c r="F284" i="10"/>
  <c r="J284" i="10"/>
  <c r="G284" i="10"/>
  <c r="D284" i="10"/>
  <c r="J282" i="9"/>
  <c r="I282" i="9"/>
  <c r="H282" i="9"/>
  <c r="F282" i="9"/>
  <c r="E282" i="9"/>
  <c r="G282" i="9"/>
  <c r="E275" i="6"/>
  <c r="F275" i="6"/>
  <c r="J275" i="6"/>
  <c r="I275" i="6"/>
  <c r="G275" i="6"/>
  <c r="D275" i="6"/>
  <c r="AI532" i="6"/>
  <c r="AK532" i="6"/>
  <c r="AL532" i="6" s="1"/>
  <c r="AG533" i="6" s="1"/>
  <c r="AJ532" i="6"/>
  <c r="AH532" i="6"/>
  <c r="G270" i="13" l="1"/>
  <c r="I270" i="13"/>
  <c r="F270" i="13"/>
  <c r="H270" i="13" s="1"/>
  <c r="J270" i="13" s="1"/>
  <c r="B271" i="13" s="1"/>
  <c r="AK543" i="13"/>
  <c r="AL543" i="13" s="1"/>
  <c r="AG544" i="13" s="1"/>
  <c r="AJ543" i="13"/>
  <c r="AI543" i="13"/>
  <c r="AH543" i="13"/>
  <c r="AI543" i="9"/>
  <c r="AH543" i="9"/>
  <c r="AK543" i="9"/>
  <c r="AL543" i="9" s="1"/>
  <c r="AG544" i="9" s="1"/>
  <c r="AJ543" i="9"/>
  <c r="AH544" i="10"/>
  <c r="AJ544" i="10"/>
  <c r="AK544" i="10"/>
  <c r="AL544" i="10" s="1"/>
  <c r="AG545" i="10" s="1"/>
  <c r="AI544" i="10"/>
  <c r="B285" i="10"/>
  <c r="B283" i="9"/>
  <c r="C283" i="9" s="1"/>
  <c r="B276" i="6"/>
  <c r="H276" i="6" s="1"/>
  <c r="AH533" i="6"/>
  <c r="AK533" i="6"/>
  <c r="AL533" i="6" s="1"/>
  <c r="AG534" i="6" s="1"/>
  <c r="AI533" i="6"/>
  <c r="AJ533" i="6"/>
  <c r="C271" i="13" l="1"/>
  <c r="D271" i="13" s="1"/>
  <c r="E271" i="13"/>
  <c r="AI544" i="13"/>
  <c r="AJ544" i="13"/>
  <c r="AH544" i="13"/>
  <c r="AK544" i="13"/>
  <c r="AL544" i="13" s="1"/>
  <c r="AG545" i="13" s="1"/>
  <c r="AJ544" i="9"/>
  <c r="AI544" i="9"/>
  <c r="AK544" i="9"/>
  <c r="AL544" i="9" s="1"/>
  <c r="AG545" i="9" s="1"/>
  <c r="AH544" i="9"/>
  <c r="C285" i="10"/>
  <c r="D285" i="10" s="1"/>
  <c r="AK545" i="10"/>
  <c r="AL545" i="10" s="1"/>
  <c r="AG546" i="10" s="1"/>
  <c r="AJ545" i="10"/>
  <c r="AI545" i="10"/>
  <c r="AH545" i="10"/>
  <c r="F285" i="10"/>
  <c r="E285" i="10"/>
  <c r="H285" i="10"/>
  <c r="J285" i="10"/>
  <c r="I285" i="10"/>
  <c r="G285" i="10"/>
  <c r="J283" i="9"/>
  <c r="I283" i="9"/>
  <c r="H283" i="9"/>
  <c r="F283" i="9"/>
  <c r="E283" i="9"/>
  <c r="G283" i="9"/>
  <c r="D283" i="9"/>
  <c r="E276" i="6"/>
  <c r="F276" i="6"/>
  <c r="J276" i="6"/>
  <c r="D276" i="6"/>
  <c r="I276" i="6"/>
  <c r="G276" i="6"/>
  <c r="AK534" i="6"/>
  <c r="AL534" i="6" s="1"/>
  <c r="AG535" i="6" s="1"/>
  <c r="AH534" i="6"/>
  <c r="AJ534" i="6"/>
  <c r="AI534" i="6"/>
  <c r="I271" i="13" l="1"/>
  <c r="G271" i="13"/>
  <c r="F271" i="13"/>
  <c r="H271" i="13" s="1"/>
  <c r="J271" i="13" s="1"/>
  <c r="B272" i="13" s="1"/>
  <c r="AH545" i="13"/>
  <c r="AK545" i="13"/>
  <c r="AL545" i="13" s="1"/>
  <c r="AG546" i="13" s="1"/>
  <c r="AI545" i="13"/>
  <c r="AJ545" i="13"/>
  <c r="AK545" i="9"/>
  <c r="AL545" i="9" s="1"/>
  <c r="AG546" i="9" s="1"/>
  <c r="AI545" i="9"/>
  <c r="AH545" i="9"/>
  <c r="AJ545" i="9"/>
  <c r="AH546" i="10"/>
  <c r="AJ546" i="10"/>
  <c r="AK546" i="10"/>
  <c r="AL546" i="10" s="1"/>
  <c r="AG547" i="10" s="1"/>
  <c r="AI546" i="10"/>
  <c r="B286" i="10"/>
  <c r="C286" i="10" s="1"/>
  <c r="B284" i="9"/>
  <c r="C284" i="9" s="1"/>
  <c r="B277" i="6"/>
  <c r="H277" i="6" s="1"/>
  <c r="AI535" i="6"/>
  <c r="AH535" i="6"/>
  <c r="AK535" i="6"/>
  <c r="AL535" i="6" s="1"/>
  <c r="AG536" i="6" s="1"/>
  <c r="AJ535" i="6"/>
  <c r="E272" i="13" l="1"/>
  <c r="C272" i="13"/>
  <c r="D272" i="13" s="1"/>
  <c r="AH546" i="13"/>
  <c r="AJ546" i="13"/>
  <c r="AI546" i="13"/>
  <c r="AK546" i="13"/>
  <c r="AL546" i="13" s="1"/>
  <c r="AG547" i="13" s="1"/>
  <c r="AJ546" i="9"/>
  <c r="AH546" i="9"/>
  <c r="AK546" i="9"/>
  <c r="AL546" i="9" s="1"/>
  <c r="AG547" i="9" s="1"/>
  <c r="AI546" i="9"/>
  <c r="AH547" i="10"/>
  <c r="AK547" i="10"/>
  <c r="AL547" i="10" s="1"/>
  <c r="AG548" i="10" s="1"/>
  <c r="AI547" i="10"/>
  <c r="AJ547" i="10"/>
  <c r="D284" i="9"/>
  <c r="J286" i="10"/>
  <c r="I286" i="10"/>
  <c r="F286" i="10"/>
  <c r="E286" i="10"/>
  <c r="H286" i="10"/>
  <c r="G286" i="10"/>
  <c r="D286" i="10"/>
  <c r="J284" i="9"/>
  <c r="I284" i="9"/>
  <c r="H284" i="9"/>
  <c r="F284" i="9"/>
  <c r="E284" i="9"/>
  <c r="G284" i="9"/>
  <c r="E277" i="6"/>
  <c r="F277" i="6"/>
  <c r="J277" i="6"/>
  <c r="D277" i="6"/>
  <c r="I277" i="6"/>
  <c r="G277" i="6"/>
  <c r="AI536" i="6"/>
  <c r="AJ536" i="6"/>
  <c r="AK536" i="6"/>
  <c r="AL536" i="6" s="1"/>
  <c r="AG537" i="6" s="1"/>
  <c r="AH536" i="6"/>
  <c r="G272" i="13" l="1"/>
  <c r="I272" i="13"/>
  <c r="F272" i="13"/>
  <c r="H272" i="13" s="1"/>
  <c r="J272" i="13" s="1"/>
  <c r="B273" i="13" s="1"/>
  <c r="AJ547" i="13"/>
  <c r="AK547" i="13"/>
  <c r="AL547" i="13" s="1"/>
  <c r="AG548" i="13" s="1"/>
  <c r="AI547" i="13"/>
  <c r="AH547" i="13"/>
  <c r="AK547" i="9"/>
  <c r="AL547" i="9" s="1"/>
  <c r="AG548" i="9" s="1"/>
  <c r="AH547" i="9"/>
  <c r="AJ547" i="9"/>
  <c r="AI547" i="9"/>
  <c r="AK548" i="10"/>
  <c r="AL548" i="10" s="1"/>
  <c r="AG549" i="10" s="1"/>
  <c r="AI548" i="10"/>
  <c r="AH548" i="10"/>
  <c r="AJ548" i="10"/>
  <c r="B287" i="10"/>
  <c r="B285" i="9"/>
  <c r="C285" i="9" s="1"/>
  <c r="B278" i="6"/>
  <c r="H278" i="6" s="1"/>
  <c r="AH537" i="6"/>
  <c r="AI537" i="6"/>
  <c r="AJ537" i="6"/>
  <c r="AK537" i="6"/>
  <c r="AL537" i="6" s="1"/>
  <c r="AG538" i="6" s="1"/>
  <c r="E273" i="13" l="1"/>
  <c r="C273" i="13"/>
  <c r="D273" i="13" s="1"/>
  <c r="AI548" i="13"/>
  <c r="AK548" i="13"/>
  <c r="AL548" i="13" s="1"/>
  <c r="AG549" i="13" s="1"/>
  <c r="AJ548" i="13"/>
  <c r="AH548" i="13"/>
  <c r="AI548" i="9"/>
  <c r="AJ548" i="9"/>
  <c r="AH548" i="9"/>
  <c r="AK548" i="9"/>
  <c r="AL548" i="9" s="1"/>
  <c r="AG549" i="9" s="1"/>
  <c r="C287" i="10"/>
  <c r="D287" i="10" s="1"/>
  <c r="AJ549" i="10"/>
  <c r="AI549" i="10"/>
  <c r="AK549" i="10"/>
  <c r="AL549" i="10" s="1"/>
  <c r="AG550" i="10" s="1"/>
  <c r="AH549" i="10"/>
  <c r="J287" i="10"/>
  <c r="I287" i="10"/>
  <c r="H287" i="10"/>
  <c r="F287" i="10"/>
  <c r="E287" i="10"/>
  <c r="G287" i="10"/>
  <c r="H285" i="9"/>
  <c r="F285" i="9"/>
  <c r="E285" i="9"/>
  <c r="I285" i="9"/>
  <c r="J285" i="9"/>
  <c r="G285" i="9"/>
  <c r="D285" i="9"/>
  <c r="F278" i="6"/>
  <c r="E278" i="6"/>
  <c r="J278" i="6"/>
  <c r="D278" i="6"/>
  <c r="I278" i="6"/>
  <c r="G278" i="6"/>
  <c r="AH538" i="6"/>
  <c r="AJ538" i="6"/>
  <c r="AI538" i="6"/>
  <c r="AK538" i="6"/>
  <c r="AL538" i="6" s="1"/>
  <c r="AG539" i="6" s="1"/>
  <c r="I273" i="13" l="1"/>
  <c r="G273" i="13"/>
  <c r="F273" i="13"/>
  <c r="H273" i="13" s="1"/>
  <c r="J273" i="13" s="1"/>
  <c r="B274" i="13" s="1"/>
  <c r="AH549" i="13"/>
  <c r="AK549" i="13"/>
  <c r="AL549" i="13" s="1"/>
  <c r="AG550" i="13" s="1"/>
  <c r="AJ549" i="13"/>
  <c r="AI549" i="13"/>
  <c r="AH549" i="9"/>
  <c r="AI549" i="9"/>
  <c r="AK549" i="9"/>
  <c r="AL549" i="9" s="1"/>
  <c r="AG550" i="9" s="1"/>
  <c r="AJ549" i="9"/>
  <c r="AK550" i="10"/>
  <c r="AL550" i="10" s="1"/>
  <c r="AG551" i="10" s="1"/>
  <c r="AH550" i="10"/>
  <c r="AI550" i="10"/>
  <c r="AJ550" i="10"/>
  <c r="B288" i="10"/>
  <c r="C288" i="10" s="1"/>
  <c r="B286" i="9"/>
  <c r="C286" i="9" s="1"/>
  <c r="B279" i="6"/>
  <c r="H279" i="6" s="1"/>
  <c r="AK539" i="6"/>
  <c r="AL539" i="6" s="1"/>
  <c r="AG540" i="6" s="1"/>
  <c r="AI539" i="6"/>
  <c r="AJ539" i="6"/>
  <c r="AH539" i="6"/>
  <c r="E274" i="13" l="1"/>
  <c r="C274" i="13"/>
  <c r="D274" i="13" s="1"/>
  <c r="AH550" i="13"/>
  <c r="AK550" i="13"/>
  <c r="AL550" i="13" s="1"/>
  <c r="AG551" i="13" s="1"/>
  <c r="AJ550" i="13"/>
  <c r="AI550" i="13"/>
  <c r="AJ550" i="9"/>
  <c r="AI550" i="9"/>
  <c r="AH550" i="9"/>
  <c r="AK550" i="9"/>
  <c r="AL550" i="9" s="1"/>
  <c r="AG551" i="9" s="1"/>
  <c r="AH551" i="10"/>
  <c r="AI551" i="10"/>
  <c r="AJ551" i="10"/>
  <c r="AK551" i="10"/>
  <c r="AL551" i="10" s="1"/>
  <c r="AG552" i="10" s="1"/>
  <c r="I288" i="10"/>
  <c r="H288" i="10"/>
  <c r="E288" i="10"/>
  <c r="F288" i="10"/>
  <c r="J288" i="10"/>
  <c r="G288" i="10"/>
  <c r="D288" i="10"/>
  <c r="F286" i="9"/>
  <c r="E286" i="9"/>
  <c r="J286" i="9"/>
  <c r="I286" i="9"/>
  <c r="H286" i="9"/>
  <c r="G286" i="9"/>
  <c r="D286" i="9"/>
  <c r="E279" i="6"/>
  <c r="F279" i="6"/>
  <c r="J279" i="6"/>
  <c r="D279" i="6"/>
  <c r="I279" i="6"/>
  <c r="G279" i="6"/>
  <c r="AI540" i="6"/>
  <c r="AJ540" i="6"/>
  <c r="AK540" i="6"/>
  <c r="AL540" i="6" s="1"/>
  <c r="AG541" i="6" s="1"/>
  <c r="AH540" i="6"/>
  <c r="I274" i="13" l="1"/>
  <c r="G274" i="13"/>
  <c r="F274" i="13"/>
  <c r="H274" i="13" s="1"/>
  <c r="J274" i="13" s="1"/>
  <c r="B275" i="13" s="1"/>
  <c r="AK551" i="13"/>
  <c r="AL551" i="13" s="1"/>
  <c r="AG552" i="13" s="1"/>
  <c r="AI551" i="13"/>
  <c r="AJ551" i="13"/>
  <c r="AH551" i="13"/>
  <c r="AI551" i="9"/>
  <c r="AK551" i="9"/>
  <c r="AL551" i="9" s="1"/>
  <c r="AG552" i="9" s="1"/>
  <c r="AJ551" i="9"/>
  <c r="AH551" i="9"/>
  <c r="AK552" i="10"/>
  <c r="AL552" i="10" s="1"/>
  <c r="AG553" i="10" s="1"/>
  <c r="AH552" i="10"/>
  <c r="AJ552" i="10"/>
  <c r="AI552" i="10"/>
  <c r="B289" i="10"/>
  <c r="C289" i="10" s="1"/>
  <c r="B287" i="9"/>
  <c r="C287" i="9" s="1"/>
  <c r="B280" i="6"/>
  <c r="H280" i="6" s="1"/>
  <c r="AJ541" i="6"/>
  <c r="AK541" i="6"/>
  <c r="AL541" i="6" s="1"/>
  <c r="AG542" i="6" s="1"/>
  <c r="AH541" i="6"/>
  <c r="AI541" i="6"/>
  <c r="E275" i="13" l="1"/>
  <c r="C275" i="13"/>
  <c r="D275" i="13" s="1"/>
  <c r="AH552" i="13"/>
  <c r="AK552" i="13"/>
  <c r="AL552" i="13" s="1"/>
  <c r="AG553" i="13" s="1"/>
  <c r="AJ552" i="13"/>
  <c r="AI552" i="13"/>
  <c r="AH552" i="9"/>
  <c r="AK552" i="9"/>
  <c r="AL552" i="9" s="1"/>
  <c r="AG553" i="9" s="1"/>
  <c r="AI552" i="9"/>
  <c r="AJ552" i="9"/>
  <c r="AH553" i="10"/>
  <c r="AK553" i="10"/>
  <c r="AL553" i="10" s="1"/>
  <c r="AG554" i="10" s="1"/>
  <c r="AI553" i="10"/>
  <c r="AJ553" i="10"/>
  <c r="J289" i="10"/>
  <c r="I289" i="10"/>
  <c r="F289" i="10"/>
  <c r="E289" i="10"/>
  <c r="H289" i="10"/>
  <c r="G289" i="10"/>
  <c r="D289" i="10"/>
  <c r="J287" i="9"/>
  <c r="H287" i="9"/>
  <c r="I287" i="9"/>
  <c r="G287" i="9"/>
  <c r="F287" i="9"/>
  <c r="E287" i="9"/>
  <c r="D287" i="9"/>
  <c r="F280" i="6"/>
  <c r="E280" i="6"/>
  <c r="J280" i="6"/>
  <c r="D280" i="6"/>
  <c r="I280" i="6"/>
  <c r="G280" i="6"/>
  <c r="AK542" i="6"/>
  <c r="AL542" i="6" s="1"/>
  <c r="AG543" i="6" s="1"/>
  <c r="AH542" i="6"/>
  <c r="AJ542" i="6"/>
  <c r="AI542" i="6"/>
  <c r="I275" i="13" l="1"/>
  <c r="G275" i="13"/>
  <c r="F275" i="13"/>
  <c r="H275" i="13" s="1"/>
  <c r="J275" i="13" s="1"/>
  <c r="B276" i="13" s="1"/>
  <c r="AH553" i="13"/>
  <c r="AI553" i="13"/>
  <c r="AJ553" i="13"/>
  <c r="AK553" i="13"/>
  <c r="AL553" i="13" s="1"/>
  <c r="AG554" i="13" s="1"/>
  <c r="AI553" i="9"/>
  <c r="AJ553" i="9"/>
  <c r="AH553" i="9"/>
  <c r="AK553" i="9"/>
  <c r="AL553" i="9" s="1"/>
  <c r="AG554" i="9" s="1"/>
  <c r="AH554" i="10"/>
  <c r="AK554" i="10"/>
  <c r="AL554" i="10" s="1"/>
  <c r="AG555" i="10" s="1"/>
  <c r="AJ554" i="10"/>
  <c r="AI554" i="10"/>
  <c r="B290" i="10"/>
  <c r="C290" i="10" s="1"/>
  <c r="B288" i="9"/>
  <c r="C288" i="9" s="1"/>
  <c r="B281" i="6"/>
  <c r="H281" i="6" s="1"/>
  <c r="AJ543" i="6"/>
  <c r="AK543" i="6"/>
  <c r="AL543" i="6" s="1"/>
  <c r="AG544" i="6" s="1"/>
  <c r="AH543" i="6"/>
  <c r="AI543" i="6"/>
  <c r="E276" i="13" l="1"/>
  <c r="C276" i="13"/>
  <c r="D276" i="13" s="1"/>
  <c r="AK554" i="13"/>
  <c r="AL554" i="13" s="1"/>
  <c r="AG555" i="13" s="1"/>
  <c r="AI554" i="13"/>
  <c r="AJ554" i="13"/>
  <c r="AH554" i="13"/>
  <c r="AJ554" i="9"/>
  <c r="AH554" i="9"/>
  <c r="AI554" i="9"/>
  <c r="AK554" i="9"/>
  <c r="AL554" i="9" s="1"/>
  <c r="AG555" i="9" s="1"/>
  <c r="AI555" i="10"/>
  <c r="AH555" i="10"/>
  <c r="AK555" i="10"/>
  <c r="AL555" i="10" s="1"/>
  <c r="AG556" i="10" s="1"/>
  <c r="AJ555" i="10"/>
  <c r="D288" i="9"/>
  <c r="H290" i="10"/>
  <c r="E290" i="10"/>
  <c r="I290" i="10"/>
  <c r="J290" i="10"/>
  <c r="F290" i="10"/>
  <c r="G290" i="10"/>
  <c r="D290" i="10"/>
  <c r="J288" i="9"/>
  <c r="I288" i="9"/>
  <c r="H288" i="9"/>
  <c r="G288" i="9"/>
  <c r="E288" i="9"/>
  <c r="F288" i="9"/>
  <c r="F281" i="6"/>
  <c r="E281" i="6"/>
  <c r="J281" i="6"/>
  <c r="D281" i="6"/>
  <c r="I281" i="6"/>
  <c r="G281" i="6"/>
  <c r="AI544" i="6"/>
  <c r="AK544" i="6"/>
  <c r="AL544" i="6" s="1"/>
  <c r="AG545" i="6" s="1"/>
  <c r="AJ544" i="6"/>
  <c r="AH544" i="6"/>
  <c r="I276" i="13" l="1"/>
  <c r="G276" i="13"/>
  <c r="F276" i="13"/>
  <c r="H276" i="13" s="1"/>
  <c r="J276" i="13" s="1"/>
  <c r="B277" i="13" s="1"/>
  <c r="AK555" i="13"/>
  <c r="AL555" i="13" s="1"/>
  <c r="AG556" i="13" s="1"/>
  <c r="AI555" i="13"/>
  <c r="AJ555" i="13"/>
  <c r="AH555" i="13"/>
  <c r="AK555" i="9"/>
  <c r="AL555" i="9" s="1"/>
  <c r="AG556" i="9" s="1"/>
  <c r="AH555" i="9"/>
  <c r="AI555" i="9"/>
  <c r="AJ555" i="9"/>
  <c r="AK556" i="10"/>
  <c r="AL556" i="10" s="1"/>
  <c r="AG557" i="10" s="1"/>
  <c r="AI556" i="10"/>
  <c r="AJ556" i="10"/>
  <c r="AH556" i="10"/>
  <c r="B291" i="10"/>
  <c r="B289" i="9"/>
  <c r="C289" i="9" s="1"/>
  <c r="B282" i="6"/>
  <c r="H282" i="6" s="1"/>
  <c r="AH545" i="6"/>
  <c r="AI545" i="6"/>
  <c r="AK545" i="6"/>
  <c r="AL545" i="6" s="1"/>
  <c r="AG546" i="6" s="1"/>
  <c r="AJ545" i="6"/>
  <c r="C277" i="13" l="1"/>
  <c r="D277" i="13" s="1"/>
  <c r="E277" i="13"/>
  <c r="AK556" i="13"/>
  <c r="AL556" i="13" s="1"/>
  <c r="AG557" i="13" s="1"/>
  <c r="AH556" i="13"/>
  <c r="AI556" i="13"/>
  <c r="AJ556" i="13"/>
  <c r="AK556" i="9"/>
  <c r="AL556" i="9" s="1"/>
  <c r="AG557" i="9" s="1"/>
  <c r="AJ556" i="9"/>
  <c r="AI556" i="9"/>
  <c r="AH556" i="9"/>
  <c r="C291" i="10"/>
  <c r="D291" i="10" s="1"/>
  <c r="AI557" i="10"/>
  <c r="AH557" i="10"/>
  <c r="AK557" i="10"/>
  <c r="AL557" i="10" s="1"/>
  <c r="AG558" i="10" s="1"/>
  <c r="AJ557" i="10"/>
  <c r="D289" i="9"/>
  <c r="F291" i="10"/>
  <c r="E291" i="10"/>
  <c r="J291" i="10"/>
  <c r="H291" i="10"/>
  <c r="I291" i="10"/>
  <c r="G291" i="10"/>
  <c r="J289" i="9"/>
  <c r="I289" i="9"/>
  <c r="E289" i="9"/>
  <c r="H289" i="9"/>
  <c r="G289" i="9"/>
  <c r="F289" i="9"/>
  <c r="E282" i="6"/>
  <c r="F282" i="6"/>
  <c r="J282" i="6"/>
  <c r="D282" i="6"/>
  <c r="I282" i="6"/>
  <c r="G282" i="6"/>
  <c r="AJ546" i="6"/>
  <c r="AK546" i="6"/>
  <c r="AL546" i="6" s="1"/>
  <c r="AG547" i="6" s="1"/>
  <c r="AI546" i="6"/>
  <c r="AH546" i="6"/>
  <c r="I277" i="13" l="1"/>
  <c r="G277" i="13"/>
  <c r="F277" i="13"/>
  <c r="H277" i="13" s="1"/>
  <c r="J277" i="13" s="1"/>
  <c r="B278" i="13" s="1"/>
  <c r="AK557" i="13"/>
  <c r="AL557" i="13" s="1"/>
  <c r="AG558" i="13" s="1"/>
  <c r="AI557" i="13"/>
  <c r="AH557" i="13"/>
  <c r="AJ557" i="13"/>
  <c r="AK557" i="9"/>
  <c r="AL557" i="9" s="1"/>
  <c r="AG558" i="9" s="1"/>
  <c r="AH557" i="9"/>
  <c r="AI557" i="9"/>
  <c r="AJ557" i="9"/>
  <c r="AK558" i="10"/>
  <c r="AL558" i="10" s="1"/>
  <c r="AG559" i="10" s="1"/>
  <c r="AH558" i="10"/>
  <c r="AJ558" i="10"/>
  <c r="AI558" i="10"/>
  <c r="B292" i="10"/>
  <c r="C292" i="10" s="1"/>
  <c r="B290" i="9"/>
  <c r="C290" i="9" s="1"/>
  <c r="B283" i="6"/>
  <c r="H283" i="6" s="1"/>
  <c r="AK547" i="6"/>
  <c r="AL547" i="6" s="1"/>
  <c r="AG548" i="6" s="1"/>
  <c r="AI547" i="6"/>
  <c r="AH547" i="6"/>
  <c r="AJ547" i="6"/>
  <c r="E278" i="13" l="1"/>
  <c r="C278" i="13"/>
  <c r="D278" i="13" s="1"/>
  <c r="AH558" i="13"/>
  <c r="AI558" i="13"/>
  <c r="AK558" i="13"/>
  <c r="AL558" i="13" s="1"/>
  <c r="AG559" i="13" s="1"/>
  <c r="AJ558" i="13"/>
  <c r="AH558" i="9"/>
  <c r="AK558" i="9"/>
  <c r="AL558" i="9" s="1"/>
  <c r="AG559" i="9" s="1"/>
  <c r="AI558" i="9"/>
  <c r="AJ558" i="9"/>
  <c r="AJ559" i="10"/>
  <c r="AK559" i="10"/>
  <c r="AL559" i="10" s="1"/>
  <c r="AG560" i="10" s="1"/>
  <c r="AI559" i="10"/>
  <c r="AH559" i="10"/>
  <c r="D290" i="9"/>
  <c r="J292" i="10"/>
  <c r="E292" i="10"/>
  <c r="I292" i="10"/>
  <c r="H292" i="10"/>
  <c r="F292" i="10"/>
  <c r="G292" i="10"/>
  <c r="D292" i="10"/>
  <c r="J290" i="9"/>
  <c r="I290" i="9"/>
  <c r="H290" i="9"/>
  <c r="F290" i="9"/>
  <c r="E290" i="9"/>
  <c r="G290" i="9"/>
  <c r="E283" i="6"/>
  <c r="F283" i="6"/>
  <c r="J283" i="6"/>
  <c r="D283" i="6"/>
  <c r="I283" i="6"/>
  <c r="G283" i="6"/>
  <c r="AI548" i="6"/>
  <c r="AJ548" i="6"/>
  <c r="AK548" i="6"/>
  <c r="AL548" i="6" s="1"/>
  <c r="AG549" i="6" s="1"/>
  <c r="AH548" i="6"/>
  <c r="I278" i="13" l="1"/>
  <c r="G278" i="13"/>
  <c r="F278" i="13"/>
  <c r="H278" i="13" s="1"/>
  <c r="J278" i="13" s="1"/>
  <c r="B279" i="13" s="1"/>
  <c r="AJ559" i="13"/>
  <c r="AH559" i="13"/>
  <c r="AK559" i="13"/>
  <c r="AL559" i="13" s="1"/>
  <c r="AG560" i="13" s="1"/>
  <c r="AI559" i="13"/>
  <c r="AK559" i="9"/>
  <c r="AL559" i="9" s="1"/>
  <c r="AG560" i="9" s="1"/>
  <c r="AI559" i="9"/>
  <c r="AJ559" i="9"/>
  <c r="AH559" i="9"/>
  <c r="AI560" i="10"/>
  <c r="AK560" i="10"/>
  <c r="AL560" i="10" s="1"/>
  <c r="AG561" i="10" s="1"/>
  <c r="AH560" i="10"/>
  <c r="AJ560" i="10"/>
  <c r="B293" i="10"/>
  <c r="C293" i="10" s="1"/>
  <c r="B291" i="9"/>
  <c r="C291" i="9" s="1"/>
  <c r="B284" i="6"/>
  <c r="H284" i="6" s="1"/>
  <c r="AI549" i="6"/>
  <c r="AH549" i="6"/>
  <c r="AK549" i="6"/>
  <c r="AL549" i="6" s="1"/>
  <c r="AG550" i="6" s="1"/>
  <c r="AJ549" i="6"/>
  <c r="C279" i="13" l="1"/>
  <c r="D279" i="13" s="1"/>
  <c r="E279" i="13"/>
  <c r="AH560" i="13"/>
  <c r="AI560" i="13"/>
  <c r="AJ560" i="13"/>
  <c r="AK560" i="13"/>
  <c r="AL560" i="13" s="1"/>
  <c r="AG561" i="13" s="1"/>
  <c r="AH560" i="9"/>
  <c r="AJ560" i="9"/>
  <c r="AK560" i="9"/>
  <c r="AL560" i="9" s="1"/>
  <c r="AG561" i="9" s="1"/>
  <c r="AI560" i="9"/>
  <c r="AI561" i="10"/>
  <c r="AH561" i="10"/>
  <c r="AK561" i="10"/>
  <c r="AL561" i="10" s="1"/>
  <c r="AG562" i="10" s="1"/>
  <c r="AJ561" i="10"/>
  <c r="D291" i="9"/>
  <c r="J293" i="10"/>
  <c r="I293" i="10"/>
  <c r="E293" i="10"/>
  <c r="H293" i="10"/>
  <c r="F293" i="10"/>
  <c r="G293" i="10"/>
  <c r="D293" i="10"/>
  <c r="F284" i="6"/>
  <c r="H291" i="9"/>
  <c r="F291" i="9"/>
  <c r="E291" i="9"/>
  <c r="J291" i="9"/>
  <c r="I291" i="9"/>
  <c r="G291" i="9"/>
  <c r="E284" i="6"/>
  <c r="J284" i="6"/>
  <c r="D284" i="6"/>
  <c r="I284" i="6"/>
  <c r="G284" i="6"/>
  <c r="AI550" i="6"/>
  <c r="AH550" i="6"/>
  <c r="AK550" i="6"/>
  <c r="AL550" i="6" s="1"/>
  <c r="AG551" i="6" s="1"/>
  <c r="AJ550" i="6"/>
  <c r="I279" i="13" l="1"/>
  <c r="G279" i="13"/>
  <c r="F279" i="13"/>
  <c r="H279" i="13" s="1"/>
  <c r="J279" i="13" s="1"/>
  <c r="B280" i="13" s="1"/>
  <c r="AK561" i="13"/>
  <c r="AL561" i="13" s="1"/>
  <c r="AG562" i="13" s="1"/>
  <c r="AH561" i="13"/>
  <c r="AJ561" i="13"/>
  <c r="AI561" i="13"/>
  <c r="AK561" i="9"/>
  <c r="AL561" i="9" s="1"/>
  <c r="AG562" i="9" s="1"/>
  <c r="AJ561" i="9"/>
  <c r="AI561" i="9"/>
  <c r="AH561" i="9"/>
  <c r="AH562" i="10"/>
  <c r="AK562" i="10"/>
  <c r="AL562" i="10" s="1"/>
  <c r="AG563" i="10" s="1"/>
  <c r="AI562" i="10"/>
  <c r="AJ562" i="10"/>
  <c r="B294" i="10"/>
  <c r="C294" i="10" s="1"/>
  <c r="B292" i="9"/>
  <c r="C292" i="9" s="1"/>
  <c r="B285" i="6"/>
  <c r="H285" i="6" s="1"/>
  <c r="AH551" i="6"/>
  <c r="AI551" i="6"/>
  <c r="AK551" i="6"/>
  <c r="AL551" i="6" s="1"/>
  <c r="AG552" i="6" s="1"/>
  <c r="AJ551" i="6"/>
  <c r="C280" i="13" l="1"/>
  <c r="D280" i="13" s="1"/>
  <c r="I280" i="13"/>
  <c r="E280" i="13"/>
  <c r="AK562" i="13"/>
  <c r="AL562" i="13" s="1"/>
  <c r="AG563" i="13" s="1"/>
  <c r="AI562" i="13"/>
  <c r="AJ562" i="13"/>
  <c r="AH562" i="13"/>
  <c r="AH562" i="9"/>
  <c r="AI562" i="9"/>
  <c r="AJ562" i="9"/>
  <c r="AK562" i="9"/>
  <c r="AL562" i="9" s="1"/>
  <c r="AG563" i="9" s="1"/>
  <c r="AJ563" i="10"/>
  <c r="AK563" i="10"/>
  <c r="AL563" i="10" s="1"/>
  <c r="AG564" i="10" s="1"/>
  <c r="AH563" i="10"/>
  <c r="AI563" i="10"/>
  <c r="I294" i="10"/>
  <c r="H294" i="10"/>
  <c r="J294" i="10"/>
  <c r="F294" i="10"/>
  <c r="E294" i="10"/>
  <c r="G294" i="10"/>
  <c r="D294" i="10"/>
  <c r="F292" i="9"/>
  <c r="E292" i="9"/>
  <c r="J292" i="9"/>
  <c r="G292" i="9"/>
  <c r="I292" i="9"/>
  <c r="H292" i="9"/>
  <c r="D292" i="9"/>
  <c r="F285" i="6"/>
  <c r="E285" i="6"/>
  <c r="J285" i="6"/>
  <c r="D285" i="6"/>
  <c r="I285" i="6"/>
  <c r="G285" i="6"/>
  <c r="AK552" i="6"/>
  <c r="AL552" i="6" s="1"/>
  <c r="AG553" i="6" s="1"/>
  <c r="AH552" i="6"/>
  <c r="AI552" i="6"/>
  <c r="AJ552" i="6"/>
  <c r="G280" i="13" l="1"/>
  <c r="F280" i="13"/>
  <c r="H280" i="13" s="1"/>
  <c r="J280" i="13" s="1"/>
  <c r="B281" i="13" s="1"/>
  <c r="AK563" i="13"/>
  <c r="AL563" i="13" s="1"/>
  <c r="AG564" i="13" s="1"/>
  <c r="AI563" i="13"/>
  <c r="AH563" i="13"/>
  <c r="AJ563" i="13"/>
  <c r="AI563" i="9"/>
  <c r="AH563" i="9"/>
  <c r="AK563" i="9"/>
  <c r="AL563" i="9" s="1"/>
  <c r="AG564" i="9" s="1"/>
  <c r="AJ563" i="9"/>
  <c r="AK564" i="10"/>
  <c r="AL564" i="10" s="1"/>
  <c r="AG565" i="10" s="1"/>
  <c r="AJ564" i="10"/>
  <c r="AH564" i="10"/>
  <c r="AI564" i="10"/>
  <c r="B295" i="10"/>
  <c r="C295" i="10" s="1"/>
  <c r="B293" i="9"/>
  <c r="C293" i="9" s="1"/>
  <c r="B286" i="6"/>
  <c r="H286" i="6" s="1"/>
  <c r="AK553" i="6"/>
  <c r="AL553" i="6" s="1"/>
  <c r="AG554" i="6" s="1"/>
  <c r="AJ553" i="6"/>
  <c r="AI553" i="6"/>
  <c r="AH553" i="6"/>
  <c r="C281" i="13" l="1"/>
  <c r="D281" i="13" s="1"/>
  <c r="E281" i="13"/>
  <c r="AJ564" i="13"/>
  <c r="AK564" i="13"/>
  <c r="AL564" i="13" s="1"/>
  <c r="AG565" i="13" s="1"/>
  <c r="AH564" i="13"/>
  <c r="AI564" i="13"/>
  <c r="AH564" i="9"/>
  <c r="AI564" i="9"/>
  <c r="AJ564" i="9"/>
  <c r="AK564" i="9"/>
  <c r="AL564" i="9" s="1"/>
  <c r="AG565" i="9" s="1"/>
  <c r="AK565" i="10"/>
  <c r="AL565" i="10" s="1"/>
  <c r="AG566" i="10" s="1"/>
  <c r="AI565" i="10"/>
  <c r="AH565" i="10"/>
  <c r="AJ565" i="10"/>
  <c r="J295" i="10"/>
  <c r="I295" i="10"/>
  <c r="F295" i="10"/>
  <c r="E295" i="10"/>
  <c r="H295" i="10"/>
  <c r="G295" i="10"/>
  <c r="D295" i="10"/>
  <c r="E293" i="9"/>
  <c r="H293" i="9"/>
  <c r="G293" i="9"/>
  <c r="F293" i="9"/>
  <c r="J293" i="9"/>
  <c r="I293" i="9"/>
  <c r="D293" i="9"/>
  <c r="E286" i="6"/>
  <c r="F286" i="6"/>
  <c r="J286" i="6"/>
  <c r="D286" i="6"/>
  <c r="I286" i="6"/>
  <c r="G286" i="6"/>
  <c r="AI554" i="6"/>
  <c r="AJ554" i="6"/>
  <c r="AK554" i="6"/>
  <c r="AL554" i="6" s="1"/>
  <c r="AG555" i="6" s="1"/>
  <c r="AH554" i="6"/>
  <c r="I281" i="13" l="1"/>
  <c r="G281" i="13"/>
  <c r="F281" i="13"/>
  <c r="H281" i="13" s="1"/>
  <c r="J281" i="13" s="1"/>
  <c r="B282" i="13" s="1"/>
  <c r="AJ565" i="13"/>
  <c r="AI565" i="13"/>
  <c r="AK565" i="13"/>
  <c r="AL565" i="13" s="1"/>
  <c r="AG566" i="13" s="1"/>
  <c r="AH565" i="13"/>
  <c r="AK565" i="9"/>
  <c r="AL565" i="9" s="1"/>
  <c r="AG566" i="9" s="1"/>
  <c r="AI565" i="9"/>
  <c r="AH565" i="9"/>
  <c r="AJ565" i="9"/>
  <c r="AH566" i="10"/>
  <c r="AI566" i="10"/>
  <c r="AJ566" i="10"/>
  <c r="AK566" i="10"/>
  <c r="AL566" i="10" s="1"/>
  <c r="AG567" i="10" s="1"/>
  <c r="B296" i="10"/>
  <c r="C296" i="10" s="1"/>
  <c r="B294" i="9"/>
  <c r="C294" i="9" s="1"/>
  <c r="B287" i="6"/>
  <c r="H287" i="6" s="1"/>
  <c r="AI555" i="6"/>
  <c r="AH555" i="6"/>
  <c r="AK555" i="6"/>
  <c r="AL555" i="6" s="1"/>
  <c r="AG556" i="6" s="1"/>
  <c r="AJ555" i="6"/>
  <c r="E282" i="13" l="1"/>
  <c r="C282" i="13"/>
  <c r="D282" i="13" s="1"/>
  <c r="AH566" i="13"/>
  <c r="AI566" i="13"/>
  <c r="AK566" i="13"/>
  <c r="AL566" i="13" s="1"/>
  <c r="AG567" i="13" s="1"/>
  <c r="AJ566" i="13"/>
  <c r="AI566" i="9"/>
  <c r="AH566" i="9"/>
  <c r="AK566" i="9"/>
  <c r="AL566" i="9" s="1"/>
  <c r="AG567" i="9" s="1"/>
  <c r="AJ566" i="9"/>
  <c r="AI567" i="10"/>
  <c r="AH567" i="10"/>
  <c r="AK567" i="10"/>
  <c r="AL567" i="10" s="1"/>
  <c r="AG568" i="10" s="1"/>
  <c r="AJ567" i="10"/>
  <c r="H296" i="10"/>
  <c r="E296" i="10"/>
  <c r="J296" i="10"/>
  <c r="F296" i="10"/>
  <c r="I296" i="10"/>
  <c r="G296" i="10"/>
  <c r="D296" i="10"/>
  <c r="G294" i="9"/>
  <c r="F294" i="9"/>
  <c r="E294" i="9"/>
  <c r="I294" i="9"/>
  <c r="J294" i="9"/>
  <c r="H294" i="9"/>
  <c r="D294" i="9"/>
  <c r="F287" i="6"/>
  <c r="E287" i="6"/>
  <c r="J287" i="6"/>
  <c r="D287" i="6"/>
  <c r="I287" i="6"/>
  <c r="G287" i="6"/>
  <c r="AI556" i="6"/>
  <c r="AK556" i="6"/>
  <c r="AL556" i="6" s="1"/>
  <c r="AG557" i="6" s="1"/>
  <c r="AJ556" i="6"/>
  <c r="AH556" i="6"/>
  <c r="I282" i="13" l="1"/>
  <c r="G282" i="13"/>
  <c r="F282" i="13"/>
  <c r="H282" i="13" s="1"/>
  <c r="J282" i="13" s="1"/>
  <c r="B283" i="13" s="1"/>
  <c r="AI567" i="13"/>
  <c r="AJ567" i="13"/>
  <c r="AK567" i="13"/>
  <c r="AL567" i="13" s="1"/>
  <c r="AG568" i="13" s="1"/>
  <c r="AH567" i="13"/>
  <c r="AK567" i="9"/>
  <c r="AL567" i="9" s="1"/>
  <c r="AG568" i="9" s="1"/>
  <c r="AH567" i="9"/>
  <c r="AI567" i="9"/>
  <c r="AJ567" i="9"/>
  <c r="AK568" i="10"/>
  <c r="AL568" i="10" s="1"/>
  <c r="AG569" i="10" s="1"/>
  <c r="AI568" i="10"/>
  <c r="AJ568" i="10"/>
  <c r="AH568" i="10"/>
  <c r="B297" i="10"/>
  <c r="B295" i="9"/>
  <c r="C295" i="9" s="1"/>
  <c r="B288" i="6"/>
  <c r="H288" i="6" s="1"/>
  <c r="AH557" i="6"/>
  <c r="AK557" i="6"/>
  <c r="AL557" i="6" s="1"/>
  <c r="AG558" i="6" s="1"/>
  <c r="AJ557" i="6"/>
  <c r="AI557" i="6"/>
  <c r="E283" i="13" l="1"/>
  <c r="C283" i="13"/>
  <c r="D283" i="13" s="1"/>
  <c r="AH568" i="13"/>
  <c r="AJ568" i="13"/>
  <c r="AK568" i="13"/>
  <c r="AL568" i="13" s="1"/>
  <c r="AG569" i="13" s="1"/>
  <c r="AI568" i="13"/>
  <c r="AJ568" i="9"/>
  <c r="AK568" i="9"/>
  <c r="AL568" i="9" s="1"/>
  <c r="AG569" i="9" s="1"/>
  <c r="AI568" i="9"/>
  <c r="AH568" i="9"/>
  <c r="C297" i="10"/>
  <c r="D297" i="10" s="1"/>
  <c r="AI569" i="10"/>
  <c r="AK569" i="10"/>
  <c r="AL569" i="10" s="1"/>
  <c r="AG570" i="10" s="1"/>
  <c r="AJ569" i="10"/>
  <c r="AH569" i="10"/>
  <c r="F297" i="10"/>
  <c r="E297" i="10"/>
  <c r="J297" i="10"/>
  <c r="I297" i="10"/>
  <c r="H297" i="10"/>
  <c r="G297" i="10"/>
  <c r="J295" i="9"/>
  <c r="I295" i="9"/>
  <c r="H295" i="9"/>
  <c r="G295" i="9"/>
  <c r="F295" i="9"/>
  <c r="E295" i="9"/>
  <c r="D295" i="9"/>
  <c r="E288" i="6"/>
  <c r="F288" i="6"/>
  <c r="J288" i="6"/>
  <c r="D288" i="6"/>
  <c r="I288" i="6"/>
  <c r="G288" i="6"/>
  <c r="AI558" i="6"/>
  <c r="AH558" i="6"/>
  <c r="AK558" i="6"/>
  <c r="AL558" i="6" s="1"/>
  <c r="AG559" i="6" s="1"/>
  <c r="AJ558" i="6"/>
  <c r="G283" i="13" l="1"/>
  <c r="I283" i="13"/>
  <c r="F283" i="13"/>
  <c r="H283" i="13" s="1"/>
  <c r="J283" i="13" s="1"/>
  <c r="B284" i="13" s="1"/>
  <c r="AI569" i="13"/>
  <c r="AH569" i="13"/>
  <c r="AJ569" i="13"/>
  <c r="AK569" i="13"/>
  <c r="AL569" i="13" s="1"/>
  <c r="AG570" i="13" s="1"/>
  <c r="AK569" i="9"/>
  <c r="AL569" i="9" s="1"/>
  <c r="AG570" i="9" s="1"/>
  <c r="AI569" i="9"/>
  <c r="AH569" i="9"/>
  <c r="AJ569" i="9"/>
  <c r="AJ570" i="10"/>
  <c r="AK570" i="10"/>
  <c r="AL570" i="10" s="1"/>
  <c r="AG571" i="10" s="1"/>
  <c r="AH570" i="10"/>
  <c r="AI570" i="10"/>
  <c r="B298" i="10"/>
  <c r="B296" i="9"/>
  <c r="C296" i="9" s="1"/>
  <c r="B289" i="6"/>
  <c r="H289" i="6" s="1"/>
  <c r="AK559" i="6"/>
  <c r="AL559" i="6" s="1"/>
  <c r="AG560" i="6" s="1"/>
  <c r="AI559" i="6"/>
  <c r="AH559" i="6"/>
  <c r="AJ559" i="6"/>
  <c r="C284" i="13" l="1"/>
  <c r="D284" i="13" s="1"/>
  <c r="G284" i="13"/>
  <c r="E284" i="13"/>
  <c r="AK570" i="13"/>
  <c r="AL570" i="13" s="1"/>
  <c r="AG571" i="13" s="1"/>
  <c r="AJ570" i="13"/>
  <c r="AH570" i="13"/>
  <c r="AI570" i="13"/>
  <c r="AK570" i="9"/>
  <c r="AL570" i="9" s="1"/>
  <c r="AG571" i="9" s="1"/>
  <c r="AH570" i="9"/>
  <c r="AJ570" i="9"/>
  <c r="AI570" i="9"/>
  <c r="C298" i="10"/>
  <c r="D298" i="10" s="1"/>
  <c r="AH571" i="10"/>
  <c r="AK571" i="10"/>
  <c r="AL571" i="10" s="1"/>
  <c r="AG572" i="10" s="1"/>
  <c r="AJ571" i="10"/>
  <c r="AI571" i="10"/>
  <c r="I298" i="10"/>
  <c r="H298" i="10"/>
  <c r="F298" i="10"/>
  <c r="E298" i="10"/>
  <c r="J298" i="10"/>
  <c r="G298" i="10"/>
  <c r="J296" i="9"/>
  <c r="I296" i="9"/>
  <c r="H296" i="9"/>
  <c r="F296" i="9"/>
  <c r="E296" i="9"/>
  <c r="G296" i="9"/>
  <c r="D296" i="9"/>
  <c r="E289" i="6"/>
  <c r="F289" i="6"/>
  <c r="J289" i="6"/>
  <c r="D289" i="6"/>
  <c r="I289" i="6"/>
  <c r="G289" i="6"/>
  <c r="AH560" i="6"/>
  <c r="AK560" i="6"/>
  <c r="AL560" i="6" s="1"/>
  <c r="AG561" i="6" s="1"/>
  <c r="AI560" i="6"/>
  <c r="AJ560" i="6"/>
  <c r="I284" i="13" l="1"/>
  <c r="F284" i="13"/>
  <c r="H284" i="13" s="1"/>
  <c r="J284" i="13" s="1"/>
  <c r="B285" i="13" s="1"/>
  <c r="AH571" i="13"/>
  <c r="AK571" i="13"/>
  <c r="AL571" i="13" s="1"/>
  <c r="AG572" i="13" s="1"/>
  <c r="AJ571" i="13"/>
  <c r="AI571" i="13"/>
  <c r="AI571" i="9"/>
  <c r="AK571" i="9"/>
  <c r="AL571" i="9" s="1"/>
  <c r="AG572" i="9" s="1"/>
  <c r="AJ571" i="9"/>
  <c r="AH571" i="9"/>
  <c r="AJ572" i="10"/>
  <c r="AI572" i="10"/>
  <c r="AH572" i="10"/>
  <c r="AK572" i="10"/>
  <c r="AL572" i="10" s="1"/>
  <c r="AG573" i="10" s="1"/>
  <c r="B299" i="10"/>
  <c r="C299" i="10" s="1"/>
  <c r="B297" i="9"/>
  <c r="C297" i="9" s="1"/>
  <c r="B290" i="6"/>
  <c r="F290" i="6" s="1"/>
  <c r="AK561" i="6"/>
  <c r="AL561" i="6" s="1"/>
  <c r="AG562" i="6" s="1"/>
  <c r="AH561" i="6"/>
  <c r="AJ561" i="6"/>
  <c r="AI561" i="6"/>
  <c r="C285" i="13" l="1"/>
  <c r="D285" i="13" s="1"/>
  <c r="E285" i="13"/>
  <c r="AJ572" i="13"/>
  <c r="AK572" i="13"/>
  <c r="AL572" i="13" s="1"/>
  <c r="AG573" i="13" s="1"/>
  <c r="AI572" i="13"/>
  <c r="AH572" i="13"/>
  <c r="AI572" i="9"/>
  <c r="AH572" i="9"/>
  <c r="AK572" i="9"/>
  <c r="AL572" i="9" s="1"/>
  <c r="AG573" i="9" s="1"/>
  <c r="AJ572" i="9"/>
  <c r="AJ573" i="10"/>
  <c r="AH573" i="10"/>
  <c r="AK573" i="10"/>
  <c r="AL573" i="10" s="1"/>
  <c r="AG574" i="10" s="1"/>
  <c r="AI573" i="10"/>
  <c r="J299" i="10"/>
  <c r="I299" i="10"/>
  <c r="E299" i="10"/>
  <c r="F299" i="10"/>
  <c r="H299" i="10"/>
  <c r="G299" i="10"/>
  <c r="D299" i="10"/>
  <c r="H297" i="9"/>
  <c r="F297" i="9"/>
  <c r="E297" i="9"/>
  <c r="I297" i="9"/>
  <c r="J297" i="9"/>
  <c r="G297" i="9"/>
  <c r="D297" i="9"/>
  <c r="E290" i="6"/>
  <c r="H290" i="6"/>
  <c r="J290" i="6"/>
  <c r="D290" i="6"/>
  <c r="I290" i="6"/>
  <c r="G290" i="6"/>
  <c r="AK562" i="6"/>
  <c r="AL562" i="6" s="1"/>
  <c r="AG563" i="6" s="1"/>
  <c r="AI562" i="6"/>
  <c r="AH562" i="6"/>
  <c r="AJ562" i="6"/>
  <c r="G285" i="13" l="1"/>
  <c r="I285" i="13"/>
  <c r="F285" i="13"/>
  <c r="H285" i="13" s="1"/>
  <c r="J285" i="13" s="1"/>
  <c r="B286" i="13" s="1"/>
  <c r="AK573" i="13"/>
  <c r="AL573" i="13" s="1"/>
  <c r="AG574" i="13" s="1"/>
  <c r="AH573" i="13"/>
  <c r="AJ573" i="13"/>
  <c r="AI573" i="13"/>
  <c r="AK573" i="9"/>
  <c r="AL573" i="9" s="1"/>
  <c r="AG574" i="9" s="1"/>
  <c r="AJ573" i="9"/>
  <c r="AH573" i="9"/>
  <c r="AI573" i="9"/>
  <c r="AJ574" i="10"/>
  <c r="AH574" i="10"/>
  <c r="AK574" i="10"/>
  <c r="AL574" i="10" s="1"/>
  <c r="AG575" i="10" s="1"/>
  <c r="AI574" i="10"/>
  <c r="B300" i="10"/>
  <c r="B298" i="9"/>
  <c r="C298" i="9" s="1"/>
  <c r="B291" i="6"/>
  <c r="H291" i="6" s="1"/>
  <c r="AH563" i="6"/>
  <c r="AJ563" i="6"/>
  <c r="AI563" i="6"/>
  <c r="AK563" i="6"/>
  <c r="AL563" i="6" s="1"/>
  <c r="AG564" i="6" s="1"/>
  <c r="E286" i="13" l="1"/>
  <c r="C286" i="13"/>
  <c r="D286" i="13" s="1"/>
  <c r="G286" i="13"/>
  <c r="AI574" i="13"/>
  <c r="AJ574" i="13"/>
  <c r="AK574" i="13"/>
  <c r="AL574" i="13" s="1"/>
  <c r="AG575" i="13" s="1"/>
  <c r="AH574" i="13"/>
  <c r="AH574" i="9"/>
  <c r="AK574" i="9"/>
  <c r="AL574" i="9" s="1"/>
  <c r="AG575" i="9" s="1"/>
  <c r="AI574" i="9"/>
  <c r="AJ574" i="9"/>
  <c r="C300" i="10"/>
  <c r="D300" i="10" s="1"/>
  <c r="AH575" i="10"/>
  <c r="AI575" i="10"/>
  <c r="AK575" i="10"/>
  <c r="AL575" i="10" s="1"/>
  <c r="AG576" i="10" s="1"/>
  <c r="AJ575" i="10"/>
  <c r="I300" i="10"/>
  <c r="H300" i="10"/>
  <c r="J300" i="10"/>
  <c r="F300" i="10"/>
  <c r="E300" i="10"/>
  <c r="G300" i="10"/>
  <c r="F298" i="9"/>
  <c r="E298" i="9"/>
  <c r="G298" i="9"/>
  <c r="J298" i="9"/>
  <c r="I298" i="9"/>
  <c r="H298" i="9"/>
  <c r="D298" i="9"/>
  <c r="E291" i="6"/>
  <c r="F291" i="6"/>
  <c r="J291" i="6"/>
  <c r="D291" i="6"/>
  <c r="I291" i="6"/>
  <c r="G291" i="6"/>
  <c r="AK564" i="6"/>
  <c r="AL564" i="6" s="1"/>
  <c r="AG565" i="6" s="1"/>
  <c r="AI564" i="6"/>
  <c r="AH564" i="6"/>
  <c r="AJ564" i="6"/>
  <c r="I286" i="13" l="1"/>
  <c r="F286" i="13"/>
  <c r="H286" i="13" s="1"/>
  <c r="J286" i="13" s="1"/>
  <c r="B287" i="13" s="1"/>
  <c r="AH575" i="13"/>
  <c r="AJ575" i="13"/>
  <c r="AI575" i="13"/>
  <c r="AK575" i="13"/>
  <c r="AL575" i="13" s="1"/>
  <c r="AG576" i="13" s="1"/>
  <c r="AI575" i="9"/>
  <c r="AJ575" i="9"/>
  <c r="AK575" i="9"/>
  <c r="AL575" i="9" s="1"/>
  <c r="AG576" i="9" s="1"/>
  <c r="AH575" i="9"/>
  <c r="AH576" i="10"/>
  <c r="AI576" i="10"/>
  <c r="AJ576" i="10"/>
  <c r="AK576" i="10"/>
  <c r="AL576" i="10" s="1"/>
  <c r="AG577" i="10" s="1"/>
  <c r="B301" i="10"/>
  <c r="C301" i="10" s="1"/>
  <c r="B299" i="9"/>
  <c r="C299" i="9" s="1"/>
  <c r="B292" i="6"/>
  <c r="H292" i="6" s="1"/>
  <c r="AK565" i="6"/>
  <c r="AL565" i="6" s="1"/>
  <c r="AG566" i="6" s="1"/>
  <c r="AJ565" i="6"/>
  <c r="AI565" i="6"/>
  <c r="AH565" i="6"/>
  <c r="E287" i="13" l="1"/>
  <c r="C287" i="13"/>
  <c r="D287" i="13" s="1"/>
  <c r="AI576" i="13"/>
  <c r="AK576" i="13"/>
  <c r="AL576" i="13" s="1"/>
  <c r="AG577" i="13" s="1"/>
  <c r="AJ576" i="13"/>
  <c r="AH576" i="13"/>
  <c r="AJ576" i="9"/>
  <c r="AK576" i="9"/>
  <c r="AL576" i="9" s="1"/>
  <c r="AG577" i="9" s="1"/>
  <c r="AH576" i="9"/>
  <c r="AI576" i="9"/>
  <c r="AK577" i="10"/>
  <c r="AL577" i="10" s="1"/>
  <c r="AG578" i="10" s="1"/>
  <c r="AJ577" i="10"/>
  <c r="AI577" i="10"/>
  <c r="AH577" i="10"/>
  <c r="J301" i="10"/>
  <c r="I301" i="10"/>
  <c r="F301" i="10"/>
  <c r="E301" i="10"/>
  <c r="H301" i="10"/>
  <c r="G301" i="10"/>
  <c r="D301" i="10"/>
  <c r="I299" i="9"/>
  <c r="H299" i="9"/>
  <c r="G299" i="9"/>
  <c r="F299" i="9"/>
  <c r="J299" i="9"/>
  <c r="E299" i="9"/>
  <c r="D299" i="9"/>
  <c r="E292" i="6"/>
  <c r="F292" i="6"/>
  <c r="J292" i="6"/>
  <c r="D292" i="6"/>
  <c r="I292" i="6"/>
  <c r="G292" i="6"/>
  <c r="AI566" i="6"/>
  <c r="AJ566" i="6"/>
  <c r="AK566" i="6"/>
  <c r="AL566" i="6" s="1"/>
  <c r="AG567" i="6" s="1"/>
  <c r="AH566" i="6"/>
  <c r="G287" i="13" l="1"/>
  <c r="I287" i="13"/>
  <c r="F287" i="13"/>
  <c r="H287" i="13" s="1"/>
  <c r="J287" i="13" s="1"/>
  <c r="B288" i="13" s="1"/>
  <c r="AJ577" i="13"/>
  <c r="AK577" i="13"/>
  <c r="AL577" i="13" s="1"/>
  <c r="AG578" i="13" s="1"/>
  <c r="AH577" i="13"/>
  <c r="AI577" i="13"/>
  <c r="AK577" i="9"/>
  <c r="AL577" i="9" s="1"/>
  <c r="AG578" i="9" s="1"/>
  <c r="AH577" i="9"/>
  <c r="AI577" i="9"/>
  <c r="AJ577" i="9"/>
  <c r="AH578" i="10"/>
  <c r="AI578" i="10"/>
  <c r="AJ578" i="10"/>
  <c r="AK578" i="10"/>
  <c r="AL578" i="10" s="1"/>
  <c r="AG579" i="10" s="1"/>
  <c r="B302" i="10"/>
  <c r="C302" i="10" s="1"/>
  <c r="B300" i="9"/>
  <c r="C300" i="9" s="1"/>
  <c r="B293" i="6"/>
  <c r="H293" i="6" s="1"/>
  <c r="AK567" i="6"/>
  <c r="AL567" i="6" s="1"/>
  <c r="AG568" i="6" s="1"/>
  <c r="AH567" i="6"/>
  <c r="AI567" i="6"/>
  <c r="AJ567" i="6"/>
  <c r="E288" i="13" l="1"/>
  <c r="C288" i="13"/>
  <c r="D288" i="13" s="1"/>
  <c r="AJ578" i="13"/>
  <c r="AH578" i="13"/>
  <c r="AI578" i="13"/>
  <c r="AK578" i="13"/>
  <c r="AL578" i="13" s="1"/>
  <c r="AG579" i="13" s="1"/>
  <c r="AK578" i="9"/>
  <c r="AL578" i="9" s="1"/>
  <c r="AG579" i="9" s="1"/>
  <c r="AJ578" i="9"/>
  <c r="AH578" i="9"/>
  <c r="AI578" i="9"/>
  <c r="AI579" i="10"/>
  <c r="AK579" i="10"/>
  <c r="AL579" i="10" s="1"/>
  <c r="AG580" i="10" s="1"/>
  <c r="AJ579" i="10"/>
  <c r="AH579" i="10"/>
  <c r="D300" i="9"/>
  <c r="H302" i="10"/>
  <c r="E302" i="10"/>
  <c r="I302" i="10"/>
  <c r="F302" i="10"/>
  <c r="J302" i="10"/>
  <c r="G302" i="10"/>
  <c r="D302" i="10"/>
  <c r="J300" i="9"/>
  <c r="I300" i="9"/>
  <c r="H300" i="9"/>
  <c r="F300" i="9"/>
  <c r="G300" i="9"/>
  <c r="E300" i="9"/>
  <c r="E293" i="6"/>
  <c r="J293" i="6"/>
  <c r="B294" i="6" s="1"/>
  <c r="F293" i="6"/>
  <c r="D293" i="6"/>
  <c r="I293" i="6"/>
  <c r="G293" i="6"/>
  <c r="AJ568" i="6"/>
  <c r="AK568" i="6"/>
  <c r="AL568" i="6" s="1"/>
  <c r="AG569" i="6" s="1"/>
  <c r="AI568" i="6"/>
  <c r="AH568" i="6"/>
  <c r="I288" i="13" l="1"/>
  <c r="G288" i="13"/>
  <c r="F288" i="13"/>
  <c r="H288" i="13" s="1"/>
  <c r="J288" i="13" s="1"/>
  <c r="B289" i="13" s="1"/>
  <c r="AJ579" i="13"/>
  <c r="AH579" i="13"/>
  <c r="AK579" i="13"/>
  <c r="AL579" i="13" s="1"/>
  <c r="AG580" i="13" s="1"/>
  <c r="AI579" i="13"/>
  <c r="AK579" i="9"/>
  <c r="AL579" i="9" s="1"/>
  <c r="AG580" i="9" s="1"/>
  <c r="AI579" i="9"/>
  <c r="AH579" i="9"/>
  <c r="AJ579" i="9"/>
  <c r="AJ580" i="10"/>
  <c r="AK580" i="10"/>
  <c r="AL580" i="10" s="1"/>
  <c r="AG581" i="10" s="1"/>
  <c r="AI580" i="10"/>
  <c r="AH580" i="10"/>
  <c r="B303" i="10"/>
  <c r="B301" i="9"/>
  <c r="C301" i="9" s="1"/>
  <c r="H294" i="6"/>
  <c r="E294" i="6"/>
  <c r="F294" i="6"/>
  <c r="AK569" i="6"/>
  <c r="AL569" i="6" s="1"/>
  <c r="AG570" i="6" s="1"/>
  <c r="AJ569" i="6"/>
  <c r="AH569" i="6"/>
  <c r="AI569" i="6"/>
  <c r="E289" i="13" l="1"/>
  <c r="C289" i="13"/>
  <c r="D289" i="13" s="1"/>
  <c r="AK580" i="13"/>
  <c r="AL580" i="13" s="1"/>
  <c r="AG581" i="13" s="1"/>
  <c r="AH580" i="13"/>
  <c r="AI580" i="13"/>
  <c r="AJ580" i="13"/>
  <c r="AJ580" i="9"/>
  <c r="AH580" i="9"/>
  <c r="AK580" i="9"/>
  <c r="AL580" i="9" s="1"/>
  <c r="AG581" i="9" s="1"/>
  <c r="AI580" i="9"/>
  <c r="C303" i="10"/>
  <c r="D303" i="10" s="1"/>
  <c r="AH581" i="10"/>
  <c r="AI581" i="10"/>
  <c r="AK581" i="10"/>
  <c r="AL581" i="10" s="1"/>
  <c r="AG582" i="10" s="1"/>
  <c r="AJ581" i="10"/>
  <c r="F303" i="10"/>
  <c r="E303" i="10"/>
  <c r="I303" i="10"/>
  <c r="J303" i="10"/>
  <c r="H303" i="10"/>
  <c r="G303" i="10"/>
  <c r="J301" i="9"/>
  <c r="I301" i="9"/>
  <c r="H301" i="9"/>
  <c r="F301" i="9"/>
  <c r="E301" i="9"/>
  <c r="G301" i="9"/>
  <c r="D301" i="9"/>
  <c r="J294" i="6"/>
  <c r="D294" i="6"/>
  <c r="I294" i="6"/>
  <c r="G294" i="6"/>
  <c r="AI570" i="6"/>
  <c r="AH570" i="6"/>
  <c r="AK570" i="6"/>
  <c r="AL570" i="6" s="1"/>
  <c r="AG571" i="6" s="1"/>
  <c r="AJ570" i="6"/>
  <c r="G289" i="13" l="1"/>
  <c r="I289" i="13"/>
  <c r="F289" i="13"/>
  <c r="H289" i="13" s="1"/>
  <c r="J289" i="13" s="1"/>
  <c r="B290" i="13" s="1"/>
  <c r="AI581" i="13"/>
  <c r="AH581" i="13"/>
  <c r="AJ581" i="13"/>
  <c r="AK581" i="13"/>
  <c r="AL581" i="13" s="1"/>
  <c r="AG582" i="13" s="1"/>
  <c r="AI581" i="9"/>
  <c r="AH581" i="9"/>
  <c r="AJ581" i="9"/>
  <c r="AK581" i="9"/>
  <c r="AL581" i="9" s="1"/>
  <c r="AG582" i="9" s="1"/>
  <c r="AJ582" i="10"/>
  <c r="AK582" i="10"/>
  <c r="AL582" i="10" s="1"/>
  <c r="AG583" i="10" s="1"/>
  <c r="AH582" i="10"/>
  <c r="AI582" i="10"/>
  <c r="B304" i="10"/>
  <c r="C304" i="10" s="1"/>
  <c r="B302" i="9"/>
  <c r="C302" i="9" s="1"/>
  <c r="B295" i="6"/>
  <c r="H295" i="6" s="1"/>
  <c r="AK571" i="6"/>
  <c r="AL571" i="6" s="1"/>
  <c r="AG572" i="6" s="1"/>
  <c r="AI571" i="6"/>
  <c r="AH571" i="6"/>
  <c r="AJ571" i="6"/>
  <c r="C290" i="13" l="1"/>
  <c r="D290" i="13" s="1"/>
  <c r="E290" i="13"/>
  <c r="AK582" i="13"/>
  <c r="AL582" i="13" s="1"/>
  <c r="AG583" i="13" s="1"/>
  <c r="AI582" i="13"/>
  <c r="AJ582" i="13"/>
  <c r="AH582" i="13"/>
  <c r="AJ582" i="9"/>
  <c r="AK582" i="9"/>
  <c r="AL582" i="9" s="1"/>
  <c r="AG583" i="9" s="1"/>
  <c r="AH582" i="9"/>
  <c r="AI582" i="9"/>
  <c r="AK583" i="10"/>
  <c r="AL583" i="10" s="1"/>
  <c r="AG584" i="10" s="1"/>
  <c r="AH583" i="10"/>
  <c r="AI583" i="10"/>
  <c r="AJ583" i="10"/>
  <c r="D302" i="9"/>
  <c r="H304" i="10"/>
  <c r="F304" i="10"/>
  <c r="E304" i="10"/>
  <c r="J304" i="10"/>
  <c r="I304" i="10"/>
  <c r="G304" i="10"/>
  <c r="D304" i="10"/>
  <c r="J302" i="9"/>
  <c r="I302" i="9"/>
  <c r="H302" i="9"/>
  <c r="E302" i="9"/>
  <c r="F302" i="9"/>
  <c r="G302" i="9"/>
  <c r="E295" i="6"/>
  <c r="F295" i="6"/>
  <c r="J295" i="6"/>
  <c r="D295" i="6"/>
  <c r="I295" i="6"/>
  <c r="G295" i="6"/>
  <c r="AJ572" i="6"/>
  <c r="AK572" i="6"/>
  <c r="AL572" i="6" s="1"/>
  <c r="AG573" i="6" s="1"/>
  <c r="AI572" i="6"/>
  <c r="AH572" i="6"/>
  <c r="I290" i="13" l="1"/>
  <c r="G290" i="13"/>
  <c r="F290" i="13"/>
  <c r="H290" i="13" s="1"/>
  <c r="J290" i="13" s="1"/>
  <c r="B291" i="13" s="1"/>
  <c r="AI583" i="13"/>
  <c r="AH583" i="13"/>
  <c r="AJ583" i="13"/>
  <c r="AK583" i="13"/>
  <c r="AL583" i="13" s="1"/>
  <c r="AG584" i="13" s="1"/>
  <c r="AI583" i="9"/>
  <c r="AK583" i="9"/>
  <c r="AL583" i="9" s="1"/>
  <c r="AG584" i="9" s="1"/>
  <c r="AH583" i="9"/>
  <c r="AJ583" i="9"/>
  <c r="AI584" i="10"/>
  <c r="AK584" i="10"/>
  <c r="AL584" i="10" s="1"/>
  <c r="AG585" i="10" s="1"/>
  <c r="AJ584" i="10"/>
  <c r="AH584" i="10"/>
  <c r="B305" i="10"/>
  <c r="C305" i="10" s="1"/>
  <c r="B303" i="9"/>
  <c r="C303" i="9" s="1"/>
  <c r="B296" i="6"/>
  <c r="H296" i="6" s="1"/>
  <c r="AI573" i="6"/>
  <c r="AK573" i="6"/>
  <c r="AL573" i="6" s="1"/>
  <c r="AG574" i="6" s="1"/>
  <c r="AH573" i="6"/>
  <c r="AJ573" i="6"/>
  <c r="E291" i="13" l="1"/>
  <c r="C291" i="13"/>
  <c r="D291" i="13" s="1"/>
  <c r="AJ584" i="13"/>
  <c r="AK584" i="13"/>
  <c r="AL584" i="13" s="1"/>
  <c r="AG585" i="13" s="1"/>
  <c r="AI584" i="13"/>
  <c r="AH584" i="13"/>
  <c r="AH584" i="9"/>
  <c r="AI584" i="9"/>
  <c r="AK584" i="9"/>
  <c r="AL584" i="9" s="1"/>
  <c r="AG585" i="9" s="1"/>
  <c r="AJ584" i="9"/>
  <c r="AI585" i="10"/>
  <c r="AJ585" i="10"/>
  <c r="AK585" i="10"/>
  <c r="AL585" i="10" s="1"/>
  <c r="AG586" i="10" s="1"/>
  <c r="AH585" i="10"/>
  <c r="D303" i="9"/>
  <c r="J305" i="10"/>
  <c r="I305" i="10"/>
  <c r="E305" i="10"/>
  <c r="H305" i="10"/>
  <c r="F305" i="10"/>
  <c r="G305" i="10"/>
  <c r="D305" i="10"/>
  <c r="H303" i="9"/>
  <c r="F303" i="9"/>
  <c r="E303" i="9"/>
  <c r="I303" i="9"/>
  <c r="J303" i="9"/>
  <c r="G303" i="9"/>
  <c r="F296" i="6"/>
  <c r="E296" i="6"/>
  <c r="J296" i="6"/>
  <c r="D296" i="6"/>
  <c r="I296" i="6"/>
  <c r="G296" i="6"/>
  <c r="AJ574" i="6"/>
  <c r="AI574" i="6"/>
  <c r="AH574" i="6"/>
  <c r="AK574" i="6"/>
  <c r="AL574" i="6" s="1"/>
  <c r="AG575" i="6" s="1"/>
  <c r="I291" i="13" l="1"/>
  <c r="G291" i="13"/>
  <c r="F291" i="13"/>
  <c r="H291" i="13" s="1"/>
  <c r="J291" i="13" s="1"/>
  <c r="B292" i="13" s="1"/>
  <c r="AK585" i="13"/>
  <c r="AL585" i="13" s="1"/>
  <c r="AG586" i="13" s="1"/>
  <c r="AJ585" i="13"/>
  <c r="AH585" i="13"/>
  <c r="AI585" i="13"/>
  <c r="AH585" i="9"/>
  <c r="AI585" i="9"/>
  <c r="AJ585" i="9"/>
  <c r="AK585" i="9"/>
  <c r="AL585" i="9" s="1"/>
  <c r="AG586" i="9" s="1"/>
  <c r="AK586" i="10"/>
  <c r="AL586" i="10" s="1"/>
  <c r="AG587" i="10" s="1"/>
  <c r="AI586" i="10"/>
  <c r="AH586" i="10"/>
  <c r="AJ586" i="10"/>
  <c r="B306" i="10"/>
  <c r="B304" i="9"/>
  <c r="C304" i="9" s="1"/>
  <c r="B297" i="6"/>
  <c r="H297" i="6" s="1"/>
  <c r="AK575" i="6"/>
  <c r="AL575" i="6" s="1"/>
  <c r="AG576" i="6" s="1"/>
  <c r="AJ575" i="6"/>
  <c r="AH575" i="6"/>
  <c r="AI575" i="6"/>
  <c r="C292" i="13" l="1"/>
  <c r="D292" i="13" s="1"/>
  <c r="I292" i="13"/>
  <c r="E292" i="13"/>
  <c r="G292" i="13"/>
  <c r="AI586" i="13"/>
  <c r="AK586" i="13"/>
  <c r="AL586" i="13" s="1"/>
  <c r="AG587" i="13" s="1"/>
  <c r="AJ586" i="13"/>
  <c r="AH586" i="13"/>
  <c r="AJ586" i="9"/>
  <c r="AI586" i="9"/>
  <c r="AK586" i="9"/>
  <c r="AL586" i="9" s="1"/>
  <c r="AG587" i="9" s="1"/>
  <c r="AH586" i="9"/>
  <c r="C306" i="10"/>
  <c r="D306" i="10" s="1"/>
  <c r="AH587" i="10"/>
  <c r="AK587" i="10"/>
  <c r="AL587" i="10" s="1"/>
  <c r="AG588" i="10" s="1"/>
  <c r="AI587" i="10"/>
  <c r="AJ587" i="10"/>
  <c r="I306" i="10"/>
  <c r="H306" i="10"/>
  <c r="F306" i="10"/>
  <c r="J306" i="10"/>
  <c r="E306" i="10"/>
  <c r="G306" i="10"/>
  <c r="F304" i="9"/>
  <c r="E304" i="9"/>
  <c r="J304" i="9"/>
  <c r="I304" i="9"/>
  <c r="H304" i="9"/>
  <c r="G304" i="9"/>
  <c r="D304" i="9"/>
  <c r="E297" i="6"/>
  <c r="F297" i="6"/>
  <c r="J297" i="6"/>
  <c r="D297" i="6"/>
  <c r="I297" i="6"/>
  <c r="G297" i="6"/>
  <c r="AJ576" i="6"/>
  <c r="AK576" i="6"/>
  <c r="AL576" i="6" s="1"/>
  <c r="AG577" i="6" s="1"/>
  <c r="AI576" i="6"/>
  <c r="AH576" i="6"/>
  <c r="F292" i="13" l="1"/>
  <c r="H292" i="13" s="1"/>
  <c r="J292" i="13" s="1"/>
  <c r="B293" i="13" s="1"/>
  <c r="AI587" i="13"/>
  <c r="AK587" i="13"/>
  <c r="AL587" i="13" s="1"/>
  <c r="AG588" i="13" s="1"/>
  <c r="AH587" i="13"/>
  <c r="AJ587" i="13"/>
  <c r="AH587" i="9"/>
  <c r="AK587" i="9"/>
  <c r="AL587" i="9" s="1"/>
  <c r="AG588" i="9" s="1"/>
  <c r="AI587" i="9"/>
  <c r="AJ587" i="9"/>
  <c r="AH588" i="10"/>
  <c r="AI588" i="10"/>
  <c r="AK588" i="10"/>
  <c r="AL588" i="10" s="1"/>
  <c r="AG589" i="10" s="1"/>
  <c r="AJ588" i="10"/>
  <c r="B307" i="10"/>
  <c r="C307" i="10" s="1"/>
  <c r="B305" i="9"/>
  <c r="C305" i="9" s="1"/>
  <c r="B298" i="6"/>
  <c r="H298" i="6" s="1"/>
  <c r="AK577" i="6"/>
  <c r="AL577" i="6" s="1"/>
  <c r="AG578" i="6" s="1"/>
  <c r="AH577" i="6"/>
  <c r="AJ577" i="6"/>
  <c r="AI577" i="6"/>
  <c r="E293" i="13" l="1"/>
  <c r="C293" i="13"/>
  <c r="D293" i="13" s="1"/>
  <c r="AJ588" i="13"/>
  <c r="AK588" i="13"/>
  <c r="AL588" i="13" s="1"/>
  <c r="AG589" i="13" s="1"/>
  <c r="AI588" i="13"/>
  <c r="AH588" i="13"/>
  <c r="AJ588" i="9"/>
  <c r="AK588" i="9"/>
  <c r="AL588" i="9" s="1"/>
  <c r="AG589" i="9" s="1"/>
  <c r="AH588" i="9"/>
  <c r="AI588" i="9"/>
  <c r="AH589" i="10"/>
  <c r="AJ589" i="10"/>
  <c r="AK589" i="10"/>
  <c r="AL589" i="10" s="1"/>
  <c r="AG590" i="10" s="1"/>
  <c r="AI589" i="10"/>
  <c r="D305" i="9"/>
  <c r="J307" i="10"/>
  <c r="I307" i="10"/>
  <c r="F307" i="10"/>
  <c r="E307" i="10"/>
  <c r="H307" i="10"/>
  <c r="G307" i="10"/>
  <c r="D307" i="10"/>
  <c r="J305" i="9"/>
  <c r="H305" i="9"/>
  <c r="G305" i="9"/>
  <c r="F305" i="9"/>
  <c r="I305" i="9"/>
  <c r="E305" i="9"/>
  <c r="E298" i="6"/>
  <c r="F298" i="6"/>
  <c r="J298" i="6"/>
  <c r="D298" i="6"/>
  <c r="I298" i="6"/>
  <c r="G298" i="6"/>
  <c r="AK578" i="6"/>
  <c r="AL578" i="6" s="1"/>
  <c r="AG579" i="6" s="1"/>
  <c r="AH578" i="6"/>
  <c r="AI578" i="6"/>
  <c r="AJ578" i="6"/>
  <c r="G293" i="13" l="1"/>
  <c r="I293" i="13"/>
  <c r="F293" i="13"/>
  <c r="H293" i="13" s="1"/>
  <c r="J293" i="13" s="1"/>
  <c r="B294" i="13" s="1"/>
  <c r="AI589" i="13"/>
  <c r="AK589" i="13"/>
  <c r="AL589" i="13" s="1"/>
  <c r="AG590" i="13" s="1"/>
  <c r="AH589" i="13"/>
  <c r="AJ589" i="13"/>
  <c r="AI589" i="9"/>
  <c r="AJ589" i="9"/>
  <c r="AH589" i="9"/>
  <c r="AK589" i="9"/>
  <c r="AL589" i="9" s="1"/>
  <c r="AG590" i="9" s="1"/>
  <c r="AK590" i="10"/>
  <c r="AL590" i="10" s="1"/>
  <c r="AG591" i="10" s="1"/>
  <c r="AI590" i="10"/>
  <c r="AH590" i="10"/>
  <c r="AJ590" i="10"/>
  <c r="B308" i="10"/>
  <c r="C308" i="10" s="1"/>
  <c r="B306" i="9"/>
  <c r="C306" i="9" s="1"/>
  <c r="B299" i="6"/>
  <c r="H299" i="6" s="1"/>
  <c r="AK579" i="6"/>
  <c r="AL579" i="6" s="1"/>
  <c r="AG580" i="6" s="1"/>
  <c r="AH579" i="6"/>
  <c r="AJ579" i="6"/>
  <c r="AI579" i="6"/>
  <c r="C294" i="13" l="1"/>
  <c r="D294" i="13" s="1"/>
  <c r="E294" i="13"/>
  <c r="AJ590" i="13"/>
  <c r="AI590" i="13"/>
  <c r="AK590" i="13"/>
  <c r="AL590" i="13" s="1"/>
  <c r="AG591" i="13" s="1"/>
  <c r="AH590" i="13"/>
  <c r="AJ590" i="9"/>
  <c r="AH590" i="9"/>
  <c r="AI590" i="9"/>
  <c r="AK590" i="9"/>
  <c r="AL590" i="9" s="1"/>
  <c r="AG591" i="9" s="1"/>
  <c r="AJ591" i="10"/>
  <c r="AH591" i="10"/>
  <c r="AI591" i="10"/>
  <c r="AK591" i="10"/>
  <c r="AL591" i="10" s="1"/>
  <c r="AG592" i="10" s="1"/>
  <c r="D306" i="9"/>
  <c r="H308" i="10"/>
  <c r="E308" i="10"/>
  <c r="F308" i="10"/>
  <c r="J308" i="10"/>
  <c r="I308" i="10"/>
  <c r="G308" i="10"/>
  <c r="D308" i="10"/>
  <c r="J306" i="9"/>
  <c r="G306" i="9"/>
  <c r="E306" i="9"/>
  <c r="H306" i="9"/>
  <c r="I306" i="9"/>
  <c r="F306" i="9"/>
  <c r="F299" i="6"/>
  <c r="E299" i="6"/>
  <c r="J299" i="6"/>
  <c r="D299" i="6"/>
  <c r="I299" i="6"/>
  <c r="G299" i="6"/>
  <c r="AH580" i="6"/>
  <c r="AK580" i="6"/>
  <c r="AL580" i="6" s="1"/>
  <c r="AG581" i="6" s="1"/>
  <c r="AI580" i="6"/>
  <c r="AJ580" i="6"/>
  <c r="I294" i="13" l="1"/>
  <c r="G294" i="13"/>
  <c r="F294" i="13"/>
  <c r="H294" i="13" s="1"/>
  <c r="J294" i="13" s="1"/>
  <c r="B295" i="13" s="1"/>
  <c r="AK591" i="13"/>
  <c r="AL591" i="13" s="1"/>
  <c r="AG592" i="13" s="1"/>
  <c r="AH591" i="13"/>
  <c r="AI591" i="13"/>
  <c r="AJ591" i="13"/>
  <c r="AI591" i="9"/>
  <c r="AK591" i="9"/>
  <c r="AL591" i="9" s="1"/>
  <c r="AG592" i="9" s="1"/>
  <c r="AJ591" i="9"/>
  <c r="AH591" i="9"/>
  <c r="AK592" i="10"/>
  <c r="AL592" i="10" s="1"/>
  <c r="AG593" i="10" s="1"/>
  <c r="AH592" i="10"/>
  <c r="AI592" i="10"/>
  <c r="AJ592" i="10"/>
  <c r="B309" i="10"/>
  <c r="B307" i="9"/>
  <c r="C307" i="9" s="1"/>
  <c r="B300" i="6"/>
  <c r="H300" i="6" s="1"/>
  <c r="AH581" i="6"/>
  <c r="AI581" i="6"/>
  <c r="AK581" i="6"/>
  <c r="AL581" i="6" s="1"/>
  <c r="AG582" i="6" s="1"/>
  <c r="AJ581" i="6"/>
  <c r="E295" i="13" l="1"/>
  <c r="C295" i="13"/>
  <c r="D295" i="13" s="1"/>
  <c r="AK592" i="13"/>
  <c r="AL592" i="13" s="1"/>
  <c r="AG593" i="13" s="1"/>
  <c r="AH592" i="13"/>
  <c r="AI592" i="13"/>
  <c r="AJ592" i="13"/>
  <c r="AH592" i="9"/>
  <c r="AJ592" i="9"/>
  <c r="AK592" i="9"/>
  <c r="AL592" i="9" s="1"/>
  <c r="AG593" i="9" s="1"/>
  <c r="AI592" i="9"/>
  <c r="C309" i="10"/>
  <c r="D309" i="10" s="1"/>
  <c r="AJ593" i="10"/>
  <c r="AH593" i="10"/>
  <c r="AI593" i="10"/>
  <c r="AK593" i="10"/>
  <c r="AL593" i="10" s="1"/>
  <c r="AG594" i="10" s="1"/>
  <c r="F309" i="10"/>
  <c r="E309" i="10"/>
  <c r="J309" i="10"/>
  <c r="I309" i="10"/>
  <c r="H309" i="10"/>
  <c r="G309" i="10"/>
  <c r="J307" i="9"/>
  <c r="I307" i="9"/>
  <c r="E307" i="9"/>
  <c r="H307" i="9"/>
  <c r="G307" i="9"/>
  <c r="F307" i="9"/>
  <c r="D307" i="9"/>
  <c r="F300" i="6"/>
  <c r="E300" i="6"/>
  <c r="J300" i="6"/>
  <c r="D300" i="6"/>
  <c r="I300" i="6"/>
  <c r="G300" i="6"/>
  <c r="AK582" i="6"/>
  <c r="AL582" i="6" s="1"/>
  <c r="AG583" i="6" s="1"/>
  <c r="AH582" i="6"/>
  <c r="AJ582" i="6"/>
  <c r="AI582" i="6"/>
  <c r="I295" i="13" l="1"/>
  <c r="G295" i="13"/>
  <c r="F295" i="13"/>
  <c r="H295" i="13" s="1"/>
  <c r="J295" i="13" s="1"/>
  <c r="B296" i="13" s="1"/>
  <c r="AH593" i="13"/>
  <c r="AI593" i="13"/>
  <c r="AJ593" i="13"/>
  <c r="AK593" i="13"/>
  <c r="AL593" i="13" s="1"/>
  <c r="AG594" i="13" s="1"/>
  <c r="AI593" i="9"/>
  <c r="AH593" i="9"/>
  <c r="AJ593" i="9"/>
  <c r="AK593" i="9"/>
  <c r="AL593" i="9" s="1"/>
  <c r="AG594" i="9" s="1"/>
  <c r="AH594" i="10"/>
  <c r="AK594" i="10"/>
  <c r="AL594" i="10" s="1"/>
  <c r="AG595" i="10" s="1"/>
  <c r="AJ594" i="10"/>
  <c r="AI594" i="10"/>
  <c r="B310" i="10"/>
  <c r="C310" i="10" s="1"/>
  <c r="B308" i="9"/>
  <c r="C308" i="9" s="1"/>
  <c r="B301" i="6"/>
  <c r="H301" i="6" s="1"/>
  <c r="AK583" i="6"/>
  <c r="AL583" i="6" s="1"/>
  <c r="AG584" i="6" s="1"/>
  <c r="AJ583" i="6"/>
  <c r="AI583" i="6"/>
  <c r="AH583" i="6"/>
  <c r="C296" i="13" l="1"/>
  <c r="D296" i="13" s="1"/>
  <c r="G296" i="13"/>
  <c r="E296" i="13"/>
  <c r="AK594" i="13"/>
  <c r="AL594" i="13" s="1"/>
  <c r="AG595" i="13" s="1"/>
  <c r="AJ594" i="13"/>
  <c r="AH594" i="13"/>
  <c r="AI594" i="13"/>
  <c r="AK594" i="9"/>
  <c r="AL594" i="9" s="1"/>
  <c r="AG595" i="9" s="1"/>
  <c r="AI594" i="9"/>
  <c r="AH594" i="9"/>
  <c r="AJ594" i="9"/>
  <c r="AH595" i="10"/>
  <c r="AI595" i="10"/>
  <c r="AK595" i="10"/>
  <c r="AL595" i="10" s="1"/>
  <c r="AG596" i="10" s="1"/>
  <c r="AJ595" i="10"/>
  <c r="F310" i="10"/>
  <c r="E310" i="10"/>
  <c r="J310" i="10"/>
  <c r="I310" i="10"/>
  <c r="H310" i="10"/>
  <c r="G310" i="10"/>
  <c r="D310" i="10"/>
  <c r="J308" i="9"/>
  <c r="I308" i="9"/>
  <c r="H308" i="9"/>
  <c r="F308" i="9"/>
  <c r="E308" i="9"/>
  <c r="G308" i="9"/>
  <c r="D308" i="9"/>
  <c r="E301" i="6"/>
  <c r="F301" i="6"/>
  <c r="J301" i="6"/>
  <c r="D301" i="6"/>
  <c r="I301" i="6"/>
  <c r="G301" i="6"/>
  <c r="AK584" i="6"/>
  <c r="AL584" i="6" s="1"/>
  <c r="AG585" i="6" s="1"/>
  <c r="AH584" i="6"/>
  <c r="AJ584" i="6"/>
  <c r="AI584" i="6"/>
  <c r="I296" i="13" l="1"/>
  <c r="F296" i="13"/>
  <c r="H296" i="13" s="1"/>
  <c r="J296" i="13" s="1"/>
  <c r="B297" i="13" s="1"/>
  <c r="AH595" i="13"/>
  <c r="AJ595" i="13"/>
  <c r="AI595" i="13"/>
  <c r="AK595" i="13"/>
  <c r="AL595" i="13" s="1"/>
  <c r="AG596" i="13" s="1"/>
  <c r="AK595" i="9"/>
  <c r="AL595" i="9" s="1"/>
  <c r="AG596" i="9" s="1"/>
  <c r="AH595" i="9"/>
  <c r="AI595" i="9"/>
  <c r="AJ595" i="9"/>
  <c r="AI596" i="10"/>
  <c r="AH596" i="10"/>
  <c r="AJ596" i="10"/>
  <c r="AK596" i="10"/>
  <c r="AL596" i="10" s="1"/>
  <c r="AG597" i="10" s="1"/>
  <c r="B311" i="10"/>
  <c r="C311" i="10" s="1"/>
  <c r="B309" i="9"/>
  <c r="C309" i="9" s="1"/>
  <c r="B302" i="6"/>
  <c r="H302" i="6" s="1"/>
  <c r="AK585" i="6"/>
  <c r="AL585" i="6" s="1"/>
  <c r="AG586" i="6" s="1"/>
  <c r="AI585" i="6"/>
  <c r="AJ585" i="6"/>
  <c r="AH585" i="6"/>
  <c r="E297" i="13" l="1"/>
  <c r="C297" i="13"/>
  <c r="D297" i="13" s="1"/>
  <c r="AK596" i="13"/>
  <c r="AL596" i="13" s="1"/>
  <c r="AG597" i="13" s="1"/>
  <c r="AH596" i="13"/>
  <c r="AI596" i="13"/>
  <c r="AJ596" i="13"/>
  <c r="AK596" i="9"/>
  <c r="AL596" i="9" s="1"/>
  <c r="AG597" i="9" s="1"/>
  <c r="AH596" i="9"/>
  <c r="AJ596" i="9"/>
  <c r="AI596" i="9"/>
  <c r="AJ597" i="10"/>
  <c r="AH597" i="10"/>
  <c r="AK597" i="10"/>
  <c r="AL597" i="10" s="1"/>
  <c r="AG598" i="10" s="1"/>
  <c r="AI597" i="10"/>
  <c r="J311" i="10"/>
  <c r="I311" i="10"/>
  <c r="H311" i="10"/>
  <c r="E311" i="10"/>
  <c r="F311" i="10"/>
  <c r="G311" i="10"/>
  <c r="D311" i="10"/>
  <c r="H309" i="9"/>
  <c r="F309" i="9"/>
  <c r="E309" i="9"/>
  <c r="J309" i="9"/>
  <c r="I309" i="9"/>
  <c r="G309" i="9"/>
  <c r="D309" i="9"/>
  <c r="E302" i="6"/>
  <c r="F302" i="6"/>
  <c r="J302" i="6"/>
  <c r="D302" i="6"/>
  <c r="I302" i="6"/>
  <c r="G302" i="6"/>
  <c r="AI586" i="6"/>
  <c r="AH586" i="6"/>
  <c r="AK586" i="6"/>
  <c r="AL586" i="6" s="1"/>
  <c r="AG587" i="6" s="1"/>
  <c r="AJ586" i="6"/>
  <c r="G297" i="13" l="1"/>
  <c r="I297" i="13"/>
  <c r="F297" i="13"/>
  <c r="H297" i="13" s="1"/>
  <c r="J297" i="13" s="1"/>
  <c r="B298" i="13" s="1"/>
  <c r="AJ597" i="13"/>
  <c r="AH597" i="13"/>
  <c r="AK597" i="13"/>
  <c r="AL597" i="13" s="1"/>
  <c r="AG598" i="13" s="1"/>
  <c r="AI597" i="13"/>
  <c r="AI597" i="9"/>
  <c r="AH597" i="9"/>
  <c r="AK597" i="9"/>
  <c r="AL597" i="9" s="1"/>
  <c r="AG598" i="9" s="1"/>
  <c r="AJ597" i="9"/>
  <c r="AJ598" i="10"/>
  <c r="AK598" i="10"/>
  <c r="AL598" i="10" s="1"/>
  <c r="AG599" i="10" s="1"/>
  <c r="AI598" i="10"/>
  <c r="AH598" i="10"/>
  <c r="B312" i="10"/>
  <c r="B310" i="9"/>
  <c r="C310" i="9" s="1"/>
  <c r="B303" i="6"/>
  <c r="H303" i="6" s="1"/>
  <c r="AK587" i="6"/>
  <c r="AL587" i="6" s="1"/>
  <c r="AG588" i="6" s="1"/>
  <c r="AJ587" i="6"/>
  <c r="AH587" i="6"/>
  <c r="AI587" i="6"/>
  <c r="E298" i="13" l="1"/>
  <c r="C298" i="13"/>
  <c r="D298" i="13" s="1"/>
  <c r="AK598" i="13"/>
  <c r="AL598" i="13" s="1"/>
  <c r="AG599" i="13" s="1"/>
  <c r="AI598" i="13"/>
  <c r="AH598" i="13"/>
  <c r="AJ598" i="13"/>
  <c r="AH598" i="9"/>
  <c r="AK598" i="9"/>
  <c r="AL598" i="9" s="1"/>
  <c r="AG599" i="9" s="1"/>
  <c r="AI598" i="9"/>
  <c r="AJ598" i="9"/>
  <c r="C312" i="10"/>
  <c r="D312" i="10" s="1"/>
  <c r="AI599" i="10"/>
  <c r="AK599" i="10"/>
  <c r="AL599" i="10" s="1"/>
  <c r="AG600" i="10" s="1"/>
  <c r="AJ599" i="10"/>
  <c r="AH599" i="10"/>
  <c r="I312" i="10"/>
  <c r="H312" i="10"/>
  <c r="F312" i="10"/>
  <c r="E312" i="10"/>
  <c r="J312" i="10"/>
  <c r="G312" i="10"/>
  <c r="F310" i="9"/>
  <c r="E310" i="9"/>
  <c r="J310" i="9"/>
  <c r="I310" i="9"/>
  <c r="H310" i="9"/>
  <c r="G310" i="9"/>
  <c r="D310" i="9"/>
  <c r="E303" i="6"/>
  <c r="F303" i="6"/>
  <c r="J303" i="6"/>
  <c r="D303" i="6"/>
  <c r="I303" i="6"/>
  <c r="G303" i="6"/>
  <c r="AK588" i="6"/>
  <c r="AL588" i="6" s="1"/>
  <c r="AG589" i="6" s="1"/>
  <c r="AI588" i="6"/>
  <c r="AH588" i="6"/>
  <c r="AJ588" i="6"/>
  <c r="I298" i="13" l="1"/>
  <c r="G298" i="13"/>
  <c r="F298" i="13"/>
  <c r="H298" i="13" s="1"/>
  <c r="J298" i="13" s="1"/>
  <c r="B299" i="13" s="1"/>
  <c r="AK599" i="13"/>
  <c r="AL599" i="13" s="1"/>
  <c r="AG600" i="13" s="1"/>
  <c r="AJ599" i="13"/>
  <c r="AI599" i="13"/>
  <c r="AH599" i="13"/>
  <c r="AK599" i="9"/>
  <c r="AL599" i="9" s="1"/>
  <c r="AG600" i="9" s="1"/>
  <c r="AJ599" i="9"/>
  <c r="AI599" i="9"/>
  <c r="AH599" i="9"/>
  <c r="AJ600" i="10"/>
  <c r="AK600" i="10"/>
  <c r="AL600" i="10" s="1"/>
  <c r="AG601" i="10" s="1"/>
  <c r="AH600" i="10"/>
  <c r="AI600" i="10"/>
  <c r="B313" i="10"/>
  <c r="C313" i="10" s="1"/>
  <c r="B311" i="9"/>
  <c r="C311" i="9" s="1"/>
  <c r="B304" i="6"/>
  <c r="H304" i="6" s="1"/>
  <c r="AJ589" i="6"/>
  <c r="AK589" i="6"/>
  <c r="AL589" i="6" s="1"/>
  <c r="AG590" i="6" s="1"/>
  <c r="AI589" i="6"/>
  <c r="AH589" i="6"/>
  <c r="C299" i="13" l="1"/>
  <c r="D299" i="13" s="1"/>
  <c r="E299" i="13"/>
  <c r="I299" i="13"/>
  <c r="AJ600" i="13"/>
  <c r="AK600" i="13"/>
  <c r="AL600" i="13" s="1"/>
  <c r="AG601" i="13" s="1"/>
  <c r="AH600" i="13"/>
  <c r="AI600" i="13"/>
  <c r="AH600" i="9"/>
  <c r="AI600" i="9"/>
  <c r="AJ600" i="9"/>
  <c r="AK600" i="9"/>
  <c r="AL600" i="9" s="1"/>
  <c r="AG601" i="9" s="1"/>
  <c r="AH601" i="10"/>
  <c r="AK601" i="10"/>
  <c r="AL601" i="10" s="1"/>
  <c r="AG602" i="10" s="1"/>
  <c r="AJ601" i="10"/>
  <c r="AI601" i="10"/>
  <c r="J313" i="10"/>
  <c r="I313" i="10"/>
  <c r="F313" i="10"/>
  <c r="E313" i="10"/>
  <c r="H313" i="10"/>
  <c r="G313" i="10"/>
  <c r="D313" i="10"/>
  <c r="E304" i="6"/>
  <c r="E311" i="9"/>
  <c r="J311" i="9"/>
  <c r="F311" i="9"/>
  <c r="I311" i="9"/>
  <c r="H311" i="9"/>
  <c r="G311" i="9"/>
  <c r="D311" i="9"/>
  <c r="F304" i="6"/>
  <c r="J304" i="6"/>
  <c r="D304" i="6"/>
  <c r="I304" i="6"/>
  <c r="G304" i="6"/>
  <c r="AK590" i="6"/>
  <c r="AL590" i="6" s="1"/>
  <c r="AG591" i="6" s="1"/>
  <c r="AH590" i="6"/>
  <c r="AI590" i="6"/>
  <c r="AJ590" i="6"/>
  <c r="G299" i="13" l="1"/>
  <c r="F299" i="13"/>
  <c r="H299" i="13" s="1"/>
  <c r="J299" i="13" s="1"/>
  <c r="B300" i="13" s="1"/>
  <c r="AK601" i="13"/>
  <c r="AL601" i="13" s="1"/>
  <c r="AG602" i="13" s="1"/>
  <c r="AH601" i="13"/>
  <c r="AI601" i="13"/>
  <c r="AJ601" i="13"/>
  <c r="AK601" i="9"/>
  <c r="AL601" i="9" s="1"/>
  <c r="AG602" i="9" s="1"/>
  <c r="AH601" i="9"/>
  <c r="AI601" i="9"/>
  <c r="AJ601" i="9"/>
  <c r="AJ602" i="10"/>
  <c r="AH602" i="10"/>
  <c r="AK602" i="10"/>
  <c r="AL602" i="10" s="1"/>
  <c r="AG603" i="10" s="1"/>
  <c r="AI602" i="10"/>
  <c r="B314" i="10"/>
  <c r="C314" i="10" s="1"/>
  <c r="B312" i="9"/>
  <c r="C312" i="9" s="1"/>
  <c r="B305" i="6"/>
  <c r="H305" i="6" s="1"/>
  <c r="AK591" i="6"/>
  <c r="AL591" i="6" s="1"/>
  <c r="AG592" i="6" s="1"/>
  <c r="AH591" i="6"/>
  <c r="AI591" i="6"/>
  <c r="AJ591" i="6"/>
  <c r="E300" i="13" l="1"/>
  <c r="C300" i="13"/>
  <c r="D300" i="13" s="1"/>
  <c r="AH602" i="13"/>
  <c r="AI602" i="13"/>
  <c r="AK602" i="13"/>
  <c r="AL602" i="13" s="1"/>
  <c r="AG603" i="13" s="1"/>
  <c r="AJ602" i="13"/>
  <c r="AI602" i="9"/>
  <c r="AH602" i="9"/>
  <c r="AK602" i="9"/>
  <c r="AL602" i="9" s="1"/>
  <c r="AG603" i="9" s="1"/>
  <c r="AJ602" i="9"/>
  <c r="AK603" i="10"/>
  <c r="AL603" i="10" s="1"/>
  <c r="AG604" i="10" s="1"/>
  <c r="AJ603" i="10"/>
  <c r="AI603" i="10"/>
  <c r="AH603" i="10"/>
  <c r="H314" i="10"/>
  <c r="E314" i="10"/>
  <c r="J314" i="10"/>
  <c r="I314" i="10"/>
  <c r="F314" i="10"/>
  <c r="G314" i="10"/>
  <c r="D314" i="10"/>
  <c r="G312" i="9"/>
  <c r="F312" i="9"/>
  <c r="E312" i="9"/>
  <c r="I312" i="9"/>
  <c r="H312" i="9"/>
  <c r="J312" i="9"/>
  <c r="D312" i="9"/>
  <c r="E305" i="6"/>
  <c r="F305" i="6"/>
  <c r="J305" i="6"/>
  <c r="D305" i="6"/>
  <c r="I305" i="6"/>
  <c r="G305" i="6"/>
  <c r="AI592" i="6"/>
  <c r="AH592" i="6"/>
  <c r="AJ592" i="6"/>
  <c r="AK592" i="6"/>
  <c r="AL592" i="6" s="1"/>
  <c r="AG593" i="6" s="1"/>
  <c r="G300" i="13" l="1"/>
  <c r="I300" i="13"/>
  <c r="F300" i="13"/>
  <c r="H300" i="13" s="1"/>
  <c r="J300" i="13" s="1"/>
  <c r="B301" i="13" s="1"/>
  <c r="AI603" i="13"/>
  <c r="AJ603" i="13"/>
  <c r="AH603" i="13"/>
  <c r="AK603" i="13"/>
  <c r="AL603" i="13" s="1"/>
  <c r="AG604" i="13" s="1"/>
  <c r="AK603" i="9"/>
  <c r="AL603" i="9" s="1"/>
  <c r="AG604" i="9" s="1"/>
  <c r="AJ603" i="9"/>
  <c r="AH603" i="9"/>
  <c r="AI603" i="9"/>
  <c r="AJ604" i="10"/>
  <c r="AK604" i="10"/>
  <c r="AL604" i="10" s="1"/>
  <c r="AG605" i="10" s="1"/>
  <c r="AH604" i="10"/>
  <c r="AI604" i="10"/>
  <c r="B315" i="10"/>
  <c r="B313" i="9"/>
  <c r="C313" i="9" s="1"/>
  <c r="B306" i="6"/>
  <c r="H306" i="6" s="1"/>
  <c r="AI593" i="6"/>
  <c r="AK593" i="6"/>
  <c r="AL593" i="6" s="1"/>
  <c r="AG594" i="6" s="1"/>
  <c r="AJ593" i="6"/>
  <c r="AH593" i="6"/>
  <c r="E301" i="13" l="1"/>
  <c r="C301" i="13"/>
  <c r="D301" i="13" s="1"/>
  <c r="AH604" i="13"/>
  <c r="AJ604" i="13"/>
  <c r="AK604" i="13"/>
  <c r="AL604" i="13" s="1"/>
  <c r="AG605" i="13" s="1"/>
  <c r="AI604" i="13"/>
  <c r="AH604" i="9"/>
  <c r="AK604" i="9"/>
  <c r="AL604" i="9" s="1"/>
  <c r="AG605" i="9" s="1"/>
  <c r="AJ604" i="9"/>
  <c r="AI604" i="9"/>
  <c r="C315" i="10"/>
  <c r="D315" i="10" s="1"/>
  <c r="AK605" i="10"/>
  <c r="AL605" i="10" s="1"/>
  <c r="AG606" i="10" s="1"/>
  <c r="AI605" i="10"/>
  <c r="AH605" i="10"/>
  <c r="AJ605" i="10"/>
  <c r="F315" i="10"/>
  <c r="E315" i="10"/>
  <c r="H315" i="10"/>
  <c r="J315" i="10"/>
  <c r="I315" i="10"/>
  <c r="G315" i="10"/>
  <c r="J313" i="9"/>
  <c r="I313" i="9"/>
  <c r="H313" i="9"/>
  <c r="G313" i="9"/>
  <c r="F313" i="9"/>
  <c r="E313" i="9"/>
  <c r="D313" i="9"/>
  <c r="E306" i="6"/>
  <c r="F306" i="6"/>
  <c r="J306" i="6"/>
  <c r="D306" i="6"/>
  <c r="I306" i="6"/>
  <c r="G306" i="6"/>
  <c r="AK594" i="6"/>
  <c r="AL594" i="6" s="1"/>
  <c r="AG595" i="6" s="1"/>
  <c r="AH594" i="6"/>
  <c r="AI594" i="6"/>
  <c r="AJ594" i="6"/>
  <c r="I301" i="13" l="1"/>
  <c r="G301" i="13"/>
  <c r="F301" i="13"/>
  <c r="H301" i="13" s="1"/>
  <c r="J301" i="13" s="1"/>
  <c r="B302" i="13" s="1"/>
  <c r="AI605" i="13"/>
  <c r="AK605" i="13"/>
  <c r="AL605" i="13" s="1"/>
  <c r="AG606" i="13" s="1"/>
  <c r="AH605" i="13"/>
  <c r="AJ605" i="13"/>
  <c r="AI605" i="9"/>
  <c r="AH605" i="9"/>
  <c r="AJ605" i="9"/>
  <c r="AK605" i="9"/>
  <c r="AL605" i="9" s="1"/>
  <c r="AG606" i="9" s="1"/>
  <c r="AJ606" i="10"/>
  <c r="AI606" i="10"/>
  <c r="AK606" i="10"/>
  <c r="AL606" i="10" s="1"/>
  <c r="AG607" i="10" s="1"/>
  <c r="AH606" i="10"/>
  <c r="B316" i="10"/>
  <c r="C316" i="10" s="1"/>
  <c r="B314" i="9"/>
  <c r="C314" i="9" s="1"/>
  <c r="B307" i="6"/>
  <c r="H307" i="6" s="1"/>
  <c r="AK595" i="6"/>
  <c r="AL595" i="6" s="1"/>
  <c r="AG596" i="6" s="1"/>
  <c r="AJ595" i="6"/>
  <c r="AI595" i="6"/>
  <c r="AH595" i="6"/>
  <c r="E302" i="13" l="1"/>
  <c r="C302" i="13"/>
  <c r="D302" i="13" s="1"/>
  <c r="AK606" i="13"/>
  <c r="AL606" i="13" s="1"/>
  <c r="AG607" i="13" s="1"/>
  <c r="AI606" i="13"/>
  <c r="AJ606" i="13"/>
  <c r="AH606" i="13"/>
  <c r="AK606" i="9"/>
  <c r="AL606" i="9" s="1"/>
  <c r="AG607" i="9" s="1"/>
  <c r="AI606" i="9"/>
  <c r="AH606" i="9"/>
  <c r="AJ606" i="9"/>
  <c r="AI607" i="10"/>
  <c r="AK607" i="10"/>
  <c r="AL607" i="10" s="1"/>
  <c r="AG608" i="10" s="1"/>
  <c r="AJ607" i="10"/>
  <c r="AH607" i="10"/>
  <c r="F316" i="10"/>
  <c r="E316" i="10"/>
  <c r="I316" i="10"/>
  <c r="J316" i="10"/>
  <c r="H316" i="10"/>
  <c r="G316" i="10"/>
  <c r="D316" i="10"/>
  <c r="J314" i="9"/>
  <c r="I314" i="9"/>
  <c r="H314" i="9"/>
  <c r="F314" i="9"/>
  <c r="E314" i="9"/>
  <c r="G314" i="9"/>
  <c r="D314" i="9"/>
  <c r="E307" i="6"/>
  <c r="F307" i="6"/>
  <c r="J307" i="6"/>
  <c r="D307" i="6"/>
  <c r="I307" i="6"/>
  <c r="G307" i="6"/>
  <c r="AK596" i="6"/>
  <c r="AL596" i="6" s="1"/>
  <c r="AG597" i="6" s="1"/>
  <c r="AH596" i="6"/>
  <c r="AJ596" i="6"/>
  <c r="AI596" i="6"/>
  <c r="I302" i="13" l="1"/>
  <c r="G302" i="13"/>
  <c r="F302" i="13"/>
  <c r="H302" i="13" s="1"/>
  <c r="J302" i="13" s="1"/>
  <c r="B303" i="13" s="1"/>
  <c r="AI607" i="13"/>
  <c r="AK607" i="13"/>
  <c r="AL607" i="13" s="1"/>
  <c r="AG608" i="13" s="1"/>
  <c r="AH607" i="13"/>
  <c r="AJ607" i="13"/>
  <c r="AI607" i="9"/>
  <c r="AH607" i="9"/>
  <c r="AK607" i="9"/>
  <c r="AL607" i="9" s="1"/>
  <c r="AG608" i="9" s="1"/>
  <c r="AJ607" i="9"/>
  <c r="AJ608" i="10"/>
  <c r="AH608" i="10"/>
  <c r="AK608" i="10"/>
  <c r="AL608" i="10" s="1"/>
  <c r="AG609" i="10" s="1"/>
  <c r="AI608" i="10"/>
  <c r="B317" i="10"/>
  <c r="C317" i="10" s="1"/>
  <c r="B315" i="9"/>
  <c r="C315" i="9" s="1"/>
  <c r="B308" i="6"/>
  <c r="H308" i="6" s="1"/>
  <c r="AK597" i="6"/>
  <c r="AL597" i="6" s="1"/>
  <c r="AG598" i="6" s="1"/>
  <c r="AH597" i="6"/>
  <c r="AI597" i="6"/>
  <c r="AJ597" i="6"/>
  <c r="E303" i="13" l="1"/>
  <c r="C303" i="13"/>
  <c r="D303" i="13" s="1"/>
  <c r="AK608" i="13"/>
  <c r="AL608" i="13" s="1"/>
  <c r="AG609" i="13" s="1"/>
  <c r="AI608" i="13"/>
  <c r="AJ608" i="13"/>
  <c r="AH608" i="13"/>
  <c r="AI608" i="9"/>
  <c r="AK608" i="9"/>
  <c r="AL608" i="9" s="1"/>
  <c r="AG609" i="9" s="1"/>
  <c r="AJ608" i="9"/>
  <c r="AH608" i="9"/>
  <c r="AI609" i="10"/>
  <c r="AJ609" i="10"/>
  <c r="AK609" i="10"/>
  <c r="AL609" i="10" s="1"/>
  <c r="AG610" i="10" s="1"/>
  <c r="AH609" i="10"/>
  <c r="D315" i="9"/>
  <c r="J317" i="10"/>
  <c r="I317" i="10"/>
  <c r="H317" i="10"/>
  <c r="F317" i="10"/>
  <c r="E317" i="10"/>
  <c r="G317" i="10"/>
  <c r="D317" i="10"/>
  <c r="H315" i="9"/>
  <c r="F315" i="9"/>
  <c r="E315" i="9"/>
  <c r="I315" i="9"/>
  <c r="J315" i="9"/>
  <c r="G315" i="9"/>
  <c r="E308" i="6"/>
  <c r="F308" i="6"/>
  <c r="J308" i="6"/>
  <c r="D308" i="6"/>
  <c r="I308" i="6"/>
  <c r="G308" i="6"/>
  <c r="AH598" i="6"/>
  <c r="AI598" i="6"/>
  <c r="AK598" i="6"/>
  <c r="AL598" i="6" s="1"/>
  <c r="AG599" i="6" s="1"/>
  <c r="AJ598" i="6"/>
  <c r="I303" i="13" l="1"/>
  <c r="G303" i="13"/>
  <c r="F303" i="13"/>
  <c r="H303" i="13" s="1"/>
  <c r="J303" i="13" s="1"/>
  <c r="B304" i="13" s="1"/>
  <c r="AH609" i="13"/>
  <c r="AJ609" i="13"/>
  <c r="AI609" i="13"/>
  <c r="AK609" i="13"/>
  <c r="AL609" i="13" s="1"/>
  <c r="AG610" i="13" s="1"/>
  <c r="AK609" i="9"/>
  <c r="AL609" i="9" s="1"/>
  <c r="AG610" i="9" s="1"/>
  <c r="AH609" i="9"/>
  <c r="AJ609" i="9"/>
  <c r="AI609" i="9"/>
  <c r="AJ610" i="10"/>
  <c r="AI610" i="10"/>
  <c r="AK610" i="10"/>
  <c r="AL610" i="10" s="1"/>
  <c r="AG611" i="10" s="1"/>
  <c r="AH610" i="10"/>
  <c r="B318" i="10"/>
  <c r="C318" i="10" s="1"/>
  <c r="B316" i="9"/>
  <c r="C316" i="9" s="1"/>
  <c r="B309" i="6"/>
  <c r="H309" i="6" s="1"/>
  <c r="AH599" i="6"/>
  <c r="AK599" i="6"/>
  <c r="AL599" i="6" s="1"/>
  <c r="AG600" i="6" s="1"/>
  <c r="AI599" i="6"/>
  <c r="AJ599" i="6"/>
  <c r="E304" i="13" l="1"/>
  <c r="C304" i="13"/>
  <c r="D304" i="13" s="1"/>
  <c r="AK610" i="13"/>
  <c r="AL610" i="13" s="1"/>
  <c r="AG611" i="13" s="1"/>
  <c r="AI610" i="13"/>
  <c r="AJ610" i="13"/>
  <c r="AH610" i="13"/>
  <c r="AI610" i="9"/>
  <c r="AH610" i="9"/>
  <c r="AJ610" i="9"/>
  <c r="AK610" i="9"/>
  <c r="AL610" i="9" s="1"/>
  <c r="AG611" i="9" s="1"/>
  <c r="AK611" i="10"/>
  <c r="AL611" i="10" s="1"/>
  <c r="AG612" i="10" s="1"/>
  <c r="AH611" i="10"/>
  <c r="AJ611" i="10"/>
  <c r="AI611" i="10"/>
  <c r="I318" i="10"/>
  <c r="H318" i="10"/>
  <c r="F318" i="10"/>
  <c r="J318" i="10"/>
  <c r="E318" i="10"/>
  <c r="G318" i="10"/>
  <c r="D318" i="10"/>
  <c r="F316" i="9"/>
  <c r="E316" i="9"/>
  <c r="G316" i="9"/>
  <c r="J316" i="9"/>
  <c r="I316" i="9"/>
  <c r="H316" i="9"/>
  <c r="D316" i="9"/>
  <c r="E309" i="6"/>
  <c r="F309" i="6"/>
  <c r="J309" i="6"/>
  <c r="D309" i="6"/>
  <c r="I309" i="6"/>
  <c r="G309" i="6"/>
  <c r="AI600" i="6"/>
  <c r="AK600" i="6"/>
  <c r="AL600" i="6" s="1"/>
  <c r="AG601" i="6" s="1"/>
  <c r="AH600" i="6"/>
  <c r="AJ600" i="6"/>
  <c r="I304" i="13" l="1"/>
  <c r="G304" i="13"/>
  <c r="F304" i="13"/>
  <c r="H304" i="13" s="1"/>
  <c r="J304" i="13" s="1"/>
  <c r="B305" i="13" s="1"/>
  <c r="AH611" i="13"/>
  <c r="AK611" i="13"/>
  <c r="AL611" i="13" s="1"/>
  <c r="AG612" i="13" s="1"/>
  <c r="AI611" i="13"/>
  <c r="AJ611" i="13"/>
  <c r="AJ611" i="9"/>
  <c r="AH611" i="9"/>
  <c r="AK611" i="9"/>
  <c r="AL611" i="9" s="1"/>
  <c r="AG612" i="9" s="1"/>
  <c r="AI611" i="9"/>
  <c r="AI612" i="10"/>
  <c r="AK612" i="10"/>
  <c r="AL612" i="10" s="1"/>
  <c r="AG613" i="10" s="1"/>
  <c r="AH612" i="10"/>
  <c r="AJ612" i="10"/>
  <c r="B319" i="10"/>
  <c r="B317" i="9"/>
  <c r="C317" i="9" s="1"/>
  <c r="B310" i="6"/>
  <c r="H310" i="6" s="1"/>
  <c r="AK601" i="6"/>
  <c r="AL601" i="6" s="1"/>
  <c r="AG602" i="6" s="1"/>
  <c r="AI601" i="6"/>
  <c r="AH601" i="6"/>
  <c r="AJ601" i="6"/>
  <c r="E305" i="13" l="1"/>
  <c r="C305" i="13"/>
  <c r="D305" i="13" s="1"/>
  <c r="G305" i="13"/>
  <c r="AI612" i="13"/>
  <c r="AK612" i="13"/>
  <c r="AL612" i="13" s="1"/>
  <c r="AG613" i="13" s="1"/>
  <c r="AH612" i="13"/>
  <c r="AJ612" i="13"/>
  <c r="AK612" i="9"/>
  <c r="AL612" i="9" s="1"/>
  <c r="AG613" i="9" s="1"/>
  <c r="AH612" i="9"/>
  <c r="AJ612" i="9"/>
  <c r="AI612" i="9"/>
  <c r="C319" i="10"/>
  <c r="D319" i="10" s="1"/>
  <c r="AH613" i="10"/>
  <c r="AK613" i="10"/>
  <c r="AL613" i="10" s="1"/>
  <c r="AG614" i="10" s="1"/>
  <c r="AI613" i="10"/>
  <c r="AJ613" i="10"/>
  <c r="J319" i="10"/>
  <c r="I319" i="10"/>
  <c r="F319" i="10"/>
  <c r="E319" i="10"/>
  <c r="H319" i="10"/>
  <c r="G319" i="10"/>
  <c r="I317" i="9"/>
  <c r="H317" i="9"/>
  <c r="G317" i="9"/>
  <c r="F317" i="9"/>
  <c r="J317" i="9"/>
  <c r="E317" i="9"/>
  <c r="D317" i="9"/>
  <c r="E310" i="6"/>
  <c r="F310" i="6"/>
  <c r="J310" i="6"/>
  <c r="D310" i="6"/>
  <c r="I310" i="6"/>
  <c r="G310" i="6"/>
  <c r="AK602" i="6"/>
  <c r="AL602" i="6" s="1"/>
  <c r="AG603" i="6" s="1"/>
  <c r="AI602" i="6"/>
  <c r="AH602" i="6"/>
  <c r="AJ602" i="6"/>
  <c r="I305" i="13" l="1"/>
  <c r="F305" i="13"/>
  <c r="H305" i="13" s="1"/>
  <c r="J305" i="13" s="1"/>
  <c r="B306" i="13" s="1"/>
  <c r="AK613" i="13"/>
  <c r="AL613" i="13" s="1"/>
  <c r="AG614" i="13" s="1"/>
  <c r="AI613" i="13"/>
  <c r="AJ613" i="13"/>
  <c r="AH613" i="13"/>
  <c r="AI613" i="9"/>
  <c r="AJ613" i="9"/>
  <c r="AK613" i="9"/>
  <c r="AL613" i="9" s="1"/>
  <c r="AG614" i="9" s="1"/>
  <c r="AH613" i="9"/>
  <c r="AJ614" i="10"/>
  <c r="AI614" i="10"/>
  <c r="AK614" i="10"/>
  <c r="AL614" i="10" s="1"/>
  <c r="AG615" i="10" s="1"/>
  <c r="AH614" i="10"/>
  <c r="B320" i="10"/>
  <c r="C320" i="10" s="1"/>
  <c r="B318" i="9"/>
  <c r="C318" i="9" s="1"/>
  <c r="B311" i="6"/>
  <c r="H311" i="6" s="1"/>
  <c r="AK603" i="6"/>
  <c r="AL603" i="6" s="1"/>
  <c r="AG604" i="6" s="1"/>
  <c r="AI603" i="6"/>
  <c r="AH603" i="6"/>
  <c r="AJ603" i="6"/>
  <c r="F306" i="13" l="1"/>
  <c r="C306" i="13"/>
  <c r="D306" i="13" s="1"/>
  <c r="E306" i="13"/>
  <c r="I306" i="13"/>
  <c r="AK614" i="13"/>
  <c r="AL614" i="13" s="1"/>
  <c r="AG615" i="13" s="1"/>
  <c r="AH614" i="13"/>
  <c r="AJ614" i="13"/>
  <c r="AI614" i="13"/>
  <c r="AH614" i="9"/>
  <c r="AI614" i="9"/>
  <c r="AJ614" i="9"/>
  <c r="AK614" i="9"/>
  <c r="AL614" i="9" s="1"/>
  <c r="AG615" i="9" s="1"/>
  <c r="AH615" i="10"/>
  <c r="AK615" i="10"/>
  <c r="AL615" i="10" s="1"/>
  <c r="AG616" i="10" s="1"/>
  <c r="AI615" i="10"/>
  <c r="AJ615" i="10"/>
  <c r="H320" i="10"/>
  <c r="E320" i="10"/>
  <c r="J320" i="10"/>
  <c r="I320" i="10"/>
  <c r="F320" i="10"/>
  <c r="G320" i="10"/>
  <c r="D320" i="10"/>
  <c r="J318" i="9"/>
  <c r="I318" i="9"/>
  <c r="H318" i="9"/>
  <c r="F318" i="9"/>
  <c r="G318" i="9"/>
  <c r="E318" i="9"/>
  <c r="D318" i="9"/>
  <c r="E311" i="6"/>
  <c r="F311" i="6"/>
  <c r="J311" i="6"/>
  <c r="D311" i="6"/>
  <c r="I311" i="6"/>
  <c r="G311" i="6"/>
  <c r="AI604" i="6"/>
  <c r="AK604" i="6"/>
  <c r="AL604" i="6" s="1"/>
  <c r="AG605" i="6" s="1"/>
  <c r="AJ604" i="6"/>
  <c r="AH604" i="6"/>
  <c r="G306" i="13" l="1"/>
  <c r="H306" i="13" s="1"/>
  <c r="J306" i="13" s="1"/>
  <c r="B307" i="13" s="1"/>
  <c r="AI615" i="13"/>
  <c r="AH615" i="13"/>
  <c r="AJ615" i="13"/>
  <c r="AK615" i="13"/>
  <c r="AL615" i="13" s="1"/>
  <c r="AG616" i="13" s="1"/>
  <c r="AI615" i="9"/>
  <c r="AK615" i="9"/>
  <c r="AL615" i="9" s="1"/>
  <c r="AG616" i="9" s="1"/>
  <c r="AH615" i="9"/>
  <c r="AJ615" i="9"/>
  <c r="AJ616" i="10"/>
  <c r="AI616" i="10"/>
  <c r="AK616" i="10"/>
  <c r="AL616" i="10" s="1"/>
  <c r="AG617" i="10" s="1"/>
  <c r="AH616" i="10"/>
  <c r="B321" i="10"/>
  <c r="B319" i="9"/>
  <c r="C319" i="9" s="1"/>
  <c r="B312" i="6"/>
  <c r="H312" i="6" s="1"/>
  <c r="AK605" i="6"/>
  <c r="AL605" i="6" s="1"/>
  <c r="AG606" i="6" s="1"/>
  <c r="AH605" i="6"/>
  <c r="AI605" i="6"/>
  <c r="AJ605" i="6"/>
  <c r="E307" i="13" l="1"/>
  <c r="C307" i="13"/>
  <c r="D307" i="13" s="1"/>
  <c r="AH616" i="13"/>
  <c r="AJ616" i="13"/>
  <c r="AK616" i="13"/>
  <c r="AL616" i="13" s="1"/>
  <c r="AG617" i="13" s="1"/>
  <c r="AI616" i="13"/>
  <c r="AI616" i="9"/>
  <c r="AK616" i="9"/>
  <c r="AL616" i="9" s="1"/>
  <c r="AG617" i="9" s="1"/>
  <c r="AJ616" i="9"/>
  <c r="AH616" i="9"/>
  <c r="C321" i="10"/>
  <c r="D321" i="10" s="1"/>
  <c r="AK617" i="10"/>
  <c r="AL617" i="10" s="1"/>
  <c r="AG618" i="10" s="1"/>
  <c r="AI617" i="10"/>
  <c r="AH617" i="10"/>
  <c r="AJ617" i="10"/>
  <c r="F321" i="10"/>
  <c r="E321" i="10"/>
  <c r="H321" i="10"/>
  <c r="I321" i="10"/>
  <c r="J321" i="10"/>
  <c r="G321" i="10"/>
  <c r="J319" i="9"/>
  <c r="I319" i="9"/>
  <c r="H319" i="9"/>
  <c r="F319" i="9"/>
  <c r="G319" i="9"/>
  <c r="E319" i="9"/>
  <c r="D319" i="9"/>
  <c r="J312" i="6"/>
  <c r="B313" i="6" s="1"/>
  <c r="H313" i="6" s="1"/>
  <c r="E312" i="6"/>
  <c r="F312" i="6"/>
  <c r="D312" i="6"/>
  <c r="I312" i="6"/>
  <c r="G312" i="6"/>
  <c r="AK606" i="6"/>
  <c r="AL606" i="6" s="1"/>
  <c r="AG607" i="6" s="1"/>
  <c r="AI606" i="6"/>
  <c r="AH606" i="6"/>
  <c r="AJ606" i="6"/>
  <c r="I307" i="13" l="1"/>
  <c r="G307" i="13"/>
  <c r="F307" i="13"/>
  <c r="H307" i="13" s="1"/>
  <c r="J307" i="13" s="1"/>
  <c r="B308" i="13" s="1"/>
  <c r="AI617" i="13"/>
  <c r="AH617" i="13"/>
  <c r="AK617" i="13"/>
  <c r="AL617" i="13" s="1"/>
  <c r="AG618" i="13" s="1"/>
  <c r="AJ617" i="13"/>
  <c r="AI617" i="9"/>
  <c r="AK617" i="9"/>
  <c r="AL617" i="9" s="1"/>
  <c r="AG618" i="9" s="1"/>
  <c r="AJ617" i="9"/>
  <c r="AH617" i="9"/>
  <c r="AJ618" i="10"/>
  <c r="AH618" i="10"/>
  <c r="AI618" i="10"/>
  <c r="AK618" i="10"/>
  <c r="AL618" i="10" s="1"/>
  <c r="AG619" i="10" s="1"/>
  <c r="B322" i="10"/>
  <c r="C322" i="10" s="1"/>
  <c r="B320" i="9"/>
  <c r="C320" i="9" s="1"/>
  <c r="F313" i="6"/>
  <c r="E313" i="6"/>
  <c r="AI607" i="6"/>
  <c r="AJ607" i="6"/>
  <c r="AK607" i="6"/>
  <c r="AL607" i="6" s="1"/>
  <c r="AG608" i="6" s="1"/>
  <c r="AH607" i="6"/>
  <c r="E308" i="13" l="1"/>
  <c r="C308" i="13"/>
  <c r="D308" i="13" s="1"/>
  <c r="AI618" i="13"/>
  <c r="AK618" i="13"/>
  <c r="AL618" i="13" s="1"/>
  <c r="AG619" i="13" s="1"/>
  <c r="AJ618" i="13"/>
  <c r="AH618" i="13"/>
  <c r="AK618" i="9"/>
  <c r="AL618" i="9" s="1"/>
  <c r="AG619" i="9" s="1"/>
  <c r="AH618" i="9"/>
  <c r="AI618" i="9"/>
  <c r="AJ618" i="9"/>
  <c r="AK619" i="10"/>
  <c r="AL619" i="10" s="1"/>
  <c r="AG620" i="10" s="1"/>
  <c r="AJ619" i="10"/>
  <c r="AI619" i="10"/>
  <c r="AH619" i="10"/>
  <c r="E322" i="10"/>
  <c r="J322" i="10"/>
  <c r="I322" i="10"/>
  <c r="H322" i="10"/>
  <c r="F322" i="10"/>
  <c r="G322" i="10"/>
  <c r="D322" i="10"/>
  <c r="J320" i="9"/>
  <c r="I320" i="9"/>
  <c r="H320" i="9"/>
  <c r="F320" i="9"/>
  <c r="E320" i="9"/>
  <c r="G320" i="9"/>
  <c r="D320" i="9"/>
  <c r="J313" i="6"/>
  <c r="D313" i="6"/>
  <c r="I313" i="6"/>
  <c r="G313" i="6"/>
  <c r="AH608" i="6"/>
  <c r="AK608" i="6"/>
  <c r="AL608" i="6" s="1"/>
  <c r="AG609" i="6" s="1"/>
  <c r="AI608" i="6"/>
  <c r="AJ608" i="6"/>
  <c r="G308" i="13" l="1"/>
  <c r="I308" i="13"/>
  <c r="F308" i="13"/>
  <c r="H308" i="13" s="1"/>
  <c r="J308" i="13" s="1"/>
  <c r="B309" i="13" s="1"/>
  <c r="AI619" i="13"/>
  <c r="AH619" i="13"/>
  <c r="AJ619" i="13"/>
  <c r="AK619" i="13"/>
  <c r="AL619" i="13" s="1"/>
  <c r="AG620" i="13" s="1"/>
  <c r="AK619" i="9"/>
  <c r="AL619" i="9" s="1"/>
  <c r="AG620" i="9" s="1"/>
  <c r="AJ619" i="9"/>
  <c r="AI619" i="9"/>
  <c r="AH619" i="9"/>
  <c r="AH620" i="10"/>
  <c r="AJ620" i="10"/>
  <c r="AK620" i="10"/>
  <c r="AL620" i="10" s="1"/>
  <c r="AG621" i="10" s="1"/>
  <c r="AI620" i="10"/>
  <c r="B323" i="10"/>
  <c r="B321" i="9"/>
  <c r="C321" i="9" s="1"/>
  <c r="B314" i="6"/>
  <c r="H314" i="6" s="1"/>
  <c r="AK609" i="6"/>
  <c r="AL609" i="6" s="1"/>
  <c r="AG610" i="6" s="1"/>
  <c r="AJ609" i="6"/>
  <c r="AI609" i="6"/>
  <c r="AH609" i="6"/>
  <c r="E309" i="13" l="1"/>
  <c r="C309" i="13"/>
  <c r="D309" i="13" s="1"/>
  <c r="AJ620" i="13"/>
  <c r="AI620" i="13"/>
  <c r="AK620" i="13"/>
  <c r="AL620" i="13" s="1"/>
  <c r="AG621" i="13" s="1"/>
  <c r="AH620" i="13"/>
  <c r="AH620" i="9"/>
  <c r="AI620" i="9"/>
  <c r="AK620" i="9"/>
  <c r="AL620" i="9" s="1"/>
  <c r="AG621" i="9" s="1"/>
  <c r="AJ620" i="9"/>
  <c r="C323" i="10"/>
  <c r="D323" i="10" s="1"/>
  <c r="AI621" i="10"/>
  <c r="AH621" i="10"/>
  <c r="AJ621" i="10"/>
  <c r="AK621" i="10"/>
  <c r="AL621" i="10" s="1"/>
  <c r="AG622" i="10" s="1"/>
  <c r="J323" i="10"/>
  <c r="I323" i="10"/>
  <c r="H323" i="10"/>
  <c r="F323" i="10"/>
  <c r="E323" i="10"/>
  <c r="G323" i="10"/>
  <c r="H321" i="9"/>
  <c r="F321" i="9"/>
  <c r="E321" i="9"/>
  <c r="I321" i="9"/>
  <c r="J321" i="9"/>
  <c r="G321" i="9"/>
  <c r="D321" i="9"/>
  <c r="F314" i="6"/>
  <c r="E314" i="6"/>
  <c r="J314" i="6"/>
  <c r="D314" i="6"/>
  <c r="I314" i="6"/>
  <c r="G314" i="6"/>
  <c r="AH610" i="6"/>
  <c r="AI610" i="6"/>
  <c r="AK610" i="6"/>
  <c r="AL610" i="6" s="1"/>
  <c r="AG611" i="6" s="1"/>
  <c r="AJ610" i="6"/>
  <c r="I309" i="13" l="1"/>
  <c r="G309" i="13"/>
  <c r="F309" i="13"/>
  <c r="H309" i="13" s="1"/>
  <c r="J309" i="13" s="1"/>
  <c r="B310" i="13" s="1"/>
  <c r="AK621" i="13"/>
  <c r="AL621" i="13" s="1"/>
  <c r="AG622" i="13" s="1"/>
  <c r="AJ621" i="13"/>
  <c r="AI621" i="13"/>
  <c r="AH621" i="13"/>
  <c r="AH621" i="9"/>
  <c r="AJ621" i="9"/>
  <c r="AK621" i="9"/>
  <c r="AL621" i="9" s="1"/>
  <c r="AG622" i="9" s="1"/>
  <c r="AI621" i="9"/>
  <c r="AK622" i="10"/>
  <c r="AL622" i="10" s="1"/>
  <c r="AG623" i="10" s="1"/>
  <c r="AI622" i="10"/>
  <c r="AH622" i="10"/>
  <c r="AJ622" i="10"/>
  <c r="B324" i="10"/>
  <c r="B322" i="9"/>
  <c r="C322" i="9" s="1"/>
  <c r="B315" i="6"/>
  <c r="H315" i="6" s="1"/>
  <c r="AJ611" i="6"/>
  <c r="AH611" i="6"/>
  <c r="AK611" i="6"/>
  <c r="AL611" i="6" s="1"/>
  <c r="AG612" i="6" s="1"/>
  <c r="AI611" i="6"/>
  <c r="C310" i="13" l="1"/>
  <c r="D310" i="13" s="1"/>
  <c r="E310" i="13"/>
  <c r="AI622" i="13"/>
  <c r="AJ622" i="13"/>
  <c r="AK622" i="13"/>
  <c r="AL622" i="13" s="1"/>
  <c r="AG623" i="13" s="1"/>
  <c r="AH622" i="13"/>
  <c r="AH622" i="9"/>
  <c r="AJ622" i="9"/>
  <c r="AK622" i="9"/>
  <c r="AL622" i="9" s="1"/>
  <c r="AG623" i="9" s="1"/>
  <c r="AI622" i="9"/>
  <c r="C324" i="10"/>
  <c r="D324" i="10" s="1"/>
  <c r="AI623" i="10"/>
  <c r="AH623" i="10"/>
  <c r="AJ623" i="10"/>
  <c r="AK623" i="10"/>
  <c r="AL623" i="10" s="1"/>
  <c r="AG624" i="10" s="1"/>
  <c r="I324" i="10"/>
  <c r="H324" i="10"/>
  <c r="E324" i="10"/>
  <c r="J324" i="10"/>
  <c r="F324" i="10"/>
  <c r="G324" i="10"/>
  <c r="F322" i="9"/>
  <c r="E322" i="9"/>
  <c r="J322" i="9"/>
  <c r="I322" i="9"/>
  <c r="H322" i="9"/>
  <c r="G322" i="9"/>
  <c r="D322" i="9"/>
  <c r="E315" i="6"/>
  <c r="F315" i="6"/>
  <c r="J315" i="6"/>
  <c r="D315" i="6"/>
  <c r="I315" i="6"/>
  <c r="G315" i="6"/>
  <c r="AI612" i="6"/>
  <c r="AK612" i="6"/>
  <c r="AL612" i="6" s="1"/>
  <c r="AG613" i="6" s="1"/>
  <c r="AH612" i="6"/>
  <c r="AJ612" i="6"/>
  <c r="G310" i="13" l="1"/>
  <c r="I310" i="13"/>
  <c r="F310" i="13"/>
  <c r="H310" i="13" s="1"/>
  <c r="J310" i="13" s="1"/>
  <c r="B311" i="13" s="1"/>
  <c r="AK623" i="13"/>
  <c r="AL623" i="13" s="1"/>
  <c r="AG624" i="13" s="1"/>
  <c r="AJ623" i="13"/>
  <c r="AI623" i="13"/>
  <c r="AH623" i="13"/>
  <c r="AH623" i="9"/>
  <c r="AK623" i="9"/>
  <c r="AL623" i="9" s="1"/>
  <c r="AG624" i="9" s="1"/>
  <c r="AJ623" i="9"/>
  <c r="AI623" i="9"/>
  <c r="AK624" i="10"/>
  <c r="AL624" i="10" s="1"/>
  <c r="AG625" i="10" s="1"/>
  <c r="AI624" i="10"/>
  <c r="AJ624" i="10"/>
  <c r="AH624" i="10"/>
  <c r="B325" i="10"/>
  <c r="C325" i="10" s="1"/>
  <c r="B323" i="9"/>
  <c r="C323" i="9" s="1"/>
  <c r="B316" i="6"/>
  <c r="H316" i="6" s="1"/>
  <c r="AH613" i="6"/>
  <c r="AK613" i="6"/>
  <c r="AL613" i="6" s="1"/>
  <c r="AG614" i="6" s="1"/>
  <c r="AJ613" i="6"/>
  <c r="AI613" i="6"/>
  <c r="C311" i="13" l="1"/>
  <c r="D311" i="13" s="1"/>
  <c r="E311" i="13"/>
  <c r="AK624" i="13"/>
  <c r="AL624" i="13" s="1"/>
  <c r="AG625" i="13" s="1"/>
  <c r="AI624" i="13"/>
  <c r="AH624" i="13"/>
  <c r="AJ624" i="13"/>
  <c r="AK624" i="9"/>
  <c r="AL624" i="9" s="1"/>
  <c r="AG625" i="9" s="1"/>
  <c r="AH624" i="9"/>
  <c r="AJ624" i="9"/>
  <c r="AI624" i="9"/>
  <c r="AH625" i="10"/>
  <c r="AJ625" i="10"/>
  <c r="AK625" i="10"/>
  <c r="AL625" i="10" s="1"/>
  <c r="AG626" i="10" s="1"/>
  <c r="AI625" i="10"/>
  <c r="J325" i="10"/>
  <c r="I325" i="10"/>
  <c r="F325" i="10"/>
  <c r="E325" i="10"/>
  <c r="H325" i="10"/>
  <c r="G325" i="10"/>
  <c r="D325" i="10"/>
  <c r="J323" i="9"/>
  <c r="H323" i="9"/>
  <c r="E323" i="9"/>
  <c r="G323" i="9"/>
  <c r="F323" i="9"/>
  <c r="I323" i="9"/>
  <c r="D323" i="9"/>
  <c r="E316" i="6"/>
  <c r="F316" i="6"/>
  <c r="J316" i="6"/>
  <c r="D316" i="6"/>
  <c r="I316" i="6"/>
  <c r="G316" i="6"/>
  <c r="AI614" i="6"/>
  <c r="AJ614" i="6"/>
  <c r="AK614" i="6"/>
  <c r="AL614" i="6" s="1"/>
  <c r="AG615" i="6" s="1"/>
  <c r="AH614" i="6"/>
  <c r="I311" i="13" l="1"/>
  <c r="G311" i="13"/>
  <c r="F311" i="13"/>
  <c r="H311" i="13" s="1"/>
  <c r="J311" i="13" s="1"/>
  <c r="B312" i="13" s="1"/>
  <c r="AI625" i="13"/>
  <c r="AJ625" i="13"/>
  <c r="AK625" i="13"/>
  <c r="AL625" i="13" s="1"/>
  <c r="AG626" i="13" s="1"/>
  <c r="AH625" i="13"/>
  <c r="AI625" i="9"/>
  <c r="AK625" i="9"/>
  <c r="AL625" i="9" s="1"/>
  <c r="AG626" i="9" s="1"/>
  <c r="AJ625" i="9"/>
  <c r="AH625" i="9"/>
  <c r="AI626" i="10"/>
  <c r="AK626" i="10"/>
  <c r="AL626" i="10" s="1"/>
  <c r="AG627" i="10" s="1"/>
  <c r="AJ626" i="10"/>
  <c r="AH626" i="10"/>
  <c r="B326" i="10"/>
  <c r="C326" i="10" s="1"/>
  <c r="B324" i="9"/>
  <c r="C324" i="9" s="1"/>
  <c r="B317" i="6"/>
  <c r="H317" i="6" s="1"/>
  <c r="AK615" i="6"/>
  <c r="AL615" i="6" s="1"/>
  <c r="AG616" i="6" s="1"/>
  <c r="AI615" i="6"/>
  <c r="AJ615" i="6"/>
  <c r="AH615" i="6"/>
  <c r="C312" i="13" l="1"/>
  <c r="D312" i="13" s="1"/>
  <c r="E312" i="13"/>
  <c r="G312" i="13"/>
  <c r="AK626" i="13"/>
  <c r="AL626" i="13" s="1"/>
  <c r="AG627" i="13" s="1"/>
  <c r="AI626" i="13"/>
  <c r="AH626" i="13"/>
  <c r="AJ626" i="13"/>
  <c r="AI626" i="9"/>
  <c r="AJ626" i="9"/>
  <c r="AH626" i="9"/>
  <c r="AK626" i="9"/>
  <c r="AL626" i="9" s="1"/>
  <c r="AG627" i="9" s="1"/>
  <c r="AH627" i="10"/>
  <c r="AI627" i="10"/>
  <c r="AJ627" i="10"/>
  <c r="AK627" i="10"/>
  <c r="AL627" i="10" s="1"/>
  <c r="AG628" i="10" s="1"/>
  <c r="H326" i="10"/>
  <c r="E326" i="10"/>
  <c r="J326" i="10"/>
  <c r="I326" i="10"/>
  <c r="F326" i="10"/>
  <c r="G326" i="10"/>
  <c r="D326" i="10"/>
  <c r="H324" i="9"/>
  <c r="E324" i="9"/>
  <c r="F324" i="9"/>
  <c r="J324" i="9"/>
  <c r="I324" i="9"/>
  <c r="G324" i="9"/>
  <c r="D324" i="9"/>
  <c r="E317" i="6"/>
  <c r="F317" i="6"/>
  <c r="J317" i="6"/>
  <c r="D317" i="6"/>
  <c r="I317" i="6"/>
  <c r="G317" i="6"/>
  <c r="AH616" i="6"/>
  <c r="AK616" i="6"/>
  <c r="AL616" i="6" s="1"/>
  <c r="AG617" i="6" s="1"/>
  <c r="AI616" i="6"/>
  <c r="AJ616" i="6"/>
  <c r="I312" i="13" l="1"/>
  <c r="F312" i="13"/>
  <c r="H312" i="13" s="1"/>
  <c r="J312" i="13" s="1"/>
  <c r="B313" i="13" s="1"/>
  <c r="AI627" i="13"/>
  <c r="AH627" i="13"/>
  <c r="AK627" i="13"/>
  <c r="AL627" i="13" s="1"/>
  <c r="AG628" i="13" s="1"/>
  <c r="AJ627" i="13"/>
  <c r="AH627" i="9"/>
  <c r="AI627" i="9"/>
  <c r="AK627" i="9"/>
  <c r="AL627" i="9" s="1"/>
  <c r="AG628" i="9" s="1"/>
  <c r="AJ627" i="9"/>
  <c r="AJ628" i="10"/>
  <c r="AK628" i="10"/>
  <c r="AL628" i="10" s="1"/>
  <c r="AG629" i="10" s="1"/>
  <c r="AH628" i="10"/>
  <c r="AI628" i="10"/>
  <c r="B327" i="10"/>
  <c r="B325" i="9"/>
  <c r="C325" i="9" s="1"/>
  <c r="B318" i="6"/>
  <c r="H318" i="6" s="1"/>
  <c r="AK617" i="6"/>
  <c r="AL617" i="6" s="1"/>
  <c r="AG618" i="6" s="1"/>
  <c r="AI617" i="6"/>
  <c r="AH617" i="6"/>
  <c r="AJ617" i="6"/>
  <c r="E313" i="13" l="1"/>
  <c r="C313" i="13"/>
  <c r="D313" i="13" s="1"/>
  <c r="AJ628" i="13"/>
  <c r="AK628" i="13"/>
  <c r="AL628" i="13" s="1"/>
  <c r="AG629" i="13" s="1"/>
  <c r="AI628" i="13"/>
  <c r="AH628" i="13"/>
  <c r="AH628" i="9"/>
  <c r="AJ628" i="9"/>
  <c r="AI628" i="9"/>
  <c r="AK628" i="9"/>
  <c r="AL628" i="9" s="1"/>
  <c r="AG629" i="9" s="1"/>
  <c r="C327" i="10"/>
  <c r="D327" i="10" s="1"/>
  <c r="AK629" i="10"/>
  <c r="AL629" i="10" s="1"/>
  <c r="AG630" i="10" s="1"/>
  <c r="AJ629" i="10"/>
  <c r="AI629" i="10"/>
  <c r="AH629" i="10"/>
  <c r="F327" i="10"/>
  <c r="E327" i="10"/>
  <c r="H327" i="10"/>
  <c r="J327" i="10"/>
  <c r="I327" i="10"/>
  <c r="G327" i="10"/>
  <c r="F325" i="9"/>
  <c r="E325" i="9"/>
  <c r="J325" i="9"/>
  <c r="I325" i="9"/>
  <c r="H325" i="9"/>
  <c r="G325" i="9"/>
  <c r="D325" i="9"/>
  <c r="E318" i="6"/>
  <c r="F318" i="6"/>
  <c r="J318" i="6"/>
  <c r="D318" i="6"/>
  <c r="I318" i="6"/>
  <c r="G318" i="6"/>
  <c r="AK618" i="6"/>
  <c r="AL618" i="6" s="1"/>
  <c r="AG619" i="6" s="1"/>
  <c r="AI618" i="6"/>
  <c r="AH618" i="6"/>
  <c r="AJ618" i="6"/>
  <c r="I313" i="13" l="1"/>
  <c r="G313" i="13"/>
  <c r="F313" i="13"/>
  <c r="H313" i="13" s="1"/>
  <c r="J313" i="13" s="1"/>
  <c r="B314" i="13" s="1"/>
  <c r="AI629" i="13"/>
  <c r="AH629" i="13"/>
  <c r="AK629" i="13"/>
  <c r="AL629" i="13" s="1"/>
  <c r="AG630" i="13" s="1"/>
  <c r="AJ629" i="13"/>
  <c r="AI629" i="9"/>
  <c r="AK629" i="9"/>
  <c r="AL629" i="9" s="1"/>
  <c r="AG630" i="9" s="1"/>
  <c r="AJ629" i="9"/>
  <c r="AH629" i="9"/>
  <c r="AH630" i="10"/>
  <c r="AI630" i="10"/>
  <c r="AJ630" i="10"/>
  <c r="AK630" i="10"/>
  <c r="AL630" i="10" s="1"/>
  <c r="AG631" i="10" s="1"/>
  <c r="B328" i="10"/>
  <c r="C328" i="10" s="1"/>
  <c r="B326" i="9"/>
  <c r="C326" i="9" s="1"/>
  <c r="B319" i="6"/>
  <c r="H319" i="6" s="1"/>
  <c r="AK619" i="6"/>
  <c r="AL619" i="6" s="1"/>
  <c r="AG620" i="6" s="1"/>
  <c r="AI619" i="6"/>
  <c r="AJ619" i="6"/>
  <c r="AH619" i="6"/>
  <c r="C314" i="13" l="1"/>
  <c r="D314" i="13" s="1"/>
  <c r="E314" i="13"/>
  <c r="I314" i="13"/>
  <c r="AH630" i="13"/>
  <c r="AJ630" i="13"/>
  <c r="AK630" i="13"/>
  <c r="AL630" i="13" s="1"/>
  <c r="AG631" i="13" s="1"/>
  <c r="AI630" i="13"/>
  <c r="AH630" i="9"/>
  <c r="AJ630" i="9"/>
  <c r="AI630" i="9"/>
  <c r="AK630" i="9"/>
  <c r="AL630" i="9" s="1"/>
  <c r="AG631" i="9" s="1"/>
  <c r="AH631" i="10"/>
  <c r="AI631" i="10"/>
  <c r="AJ631" i="10"/>
  <c r="AK631" i="10"/>
  <c r="AL631" i="10" s="1"/>
  <c r="AG632" i="10" s="1"/>
  <c r="D326" i="9"/>
  <c r="J328" i="10"/>
  <c r="I328" i="10"/>
  <c r="H328" i="10"/>
  <c r="E328" i="10"/>
  <c r="F328" i="10"/>
  <c r="G328" i="10"/>
  <c r="D328" i="10"/>
  <c r="H326" i="9"/>
  <c r="F326" i="9"/>
  <c r="E326" i="9"/>
  <c r="J326" i="9"/>
  <c r="I326" i="9"/>
  <c r="G326" i="9"/>
  <c r="E319" i="6"/>
  <c r="F319" i="6"/>
  <c r="J319" i="6"/>
  <c r="D319" i="6"/>
  <c r="I319" i="6"/>
  <c r="G319" i="6"/>
  <c r="AK620" i="6"/>
  <c r="AL620" i="6" s="1"/>
  <c r="AG621" i="6" s="1"/>
  <c r="AI620" i="6"/>
  <c r="AH620" i="6"/>
  <c r="AJ620" i="6"/>
  <c r="G314" i="13" l="1"/>
  <c r="F314" i="13"/>
  <c r="H314" i="13" s="1"/>
  <c r="J314" i="13" s="1"/>
  <c r="B315" i="13" s="1"/>
  <c r="AI631" i="13"/>
  <c r="AK631" i="13"/>
  <c r="AL631" i="13" s="1"/>
  <c r="AG632" i="13" s="1"/>
  <c r="AH631" i="13"/>
  <c r="AJ631" i="13"/>
  <c r="AK631" i="9"/>
  <c r="AL631" i="9" s="1"/>
  <c r="AG632" i="9" s="1"/>
  <c r="AH631" i="9"/>
  <c r="AI631" i="9"/>
  <c r="AJ631" i="9"/>
  <c r="AK632" i="10"/>
  <c r="AL632" i="10" s="1"/>
  <c r="AG633" i="10" s="1"/>
  <c r="AJ632" i="10"/>
  <c r="AH632" i="10"/>
  <c r="AI632" i="10"/>
  <c r="B329" i="10"/>
  <c r="C329" i="10" s="1"/>
  <c r="B327" i="9"/>
  <c r="C327" i="9" s="1"/>
  <c r="B320" i="6"/>
  <c r="H320" i="6" s="1"/>
  <c r="AI621" i="6"/>
  <c r="AH621" i="6"/>
  <c r="AK621" i="6"/>
  <c r="AL621" i="6" s="1"/>
  <c r="AG622" i="6" s="1"/>
  <c r="AJ621" i="6"/>
  <c r="E315" i="13" l="1"/>
  <c r="C315" i="13"/>
  <c r="D315" i="13" s="1"/>
  <c r="AJ632" i="13"/>
  <c r="AI632" i="13"/>
  <c r="AK632" i="13"/>
  <c r="AL632" i="13" s="1"/>
  <c r="AG633" i="13" s="1"/>
  <c r="AH632" i="13"/>
  <c r="AK632" i="9"/>
  <c r="AL632" i="9" s="1"/>
  <c r="AG633" i="9" s="1"/>
  <c r="AJ632" i="9"/>
  <c r="AI632" i="9"/>
  <c r="AH632" i="9"/>
  <c r="AK633" i="10"/>
  <c r="AL633" i="10" s="1"/>
  <c r="AG634" i="10" s="1"/>
  <c r="AH633" i="10"/>
  <c r="AI633" i="10"/>
  <c r="AJ633" i="10"/>
  <c r="D327" i="9"/>
  <c r="J329" i="10"/>
  <c r="I329" i="10"/>
  <c r="F329" i="10"/>
  <c r="E329" i="10"/>
  <c r="H329" i="10"/>
  <c r="G329" i="10"/>
  <c r="D329" i="10"/>
  <c r="J327" i="9"/>
  <c r="I327" i="9"/>
  <c r="H327" i="9"/>
  <c r="F327" i="9"/>
  <c r="E327" i="9"/>
  <c r="G327" i="9"/>
  <c r="F320" i="6"/>
  <c r="E320" i="6"/>
  <c r="J320" i="6"/>
  <c r="D320" i="6"/>
  <c r="I320" i="6"/>
  <c r="G320" i="6"/>
  <c r="AI622" i="6"/>
  <c r="AK622" i="6"/>
  <c r="AL622" i="6" s="1"/>
  <c r="AG623" i="6" s="1"/>
  <c r="AJ622" i="6"/>
  <c r="AH622" i="6"/>
  <c r="I315" i="13" l="1"/>
  <c r="G315" i="13"/>
  <c r="F315" i="13"/>
  <c r="H315" i="13" s="1"/>
  <c r="J315" i="13" s="1"/>
  <c r="B316" i="13" s="1"/>
  <c r="AK633" i="13"/>
  <c r="AL633" i="13" s="1"/>
  <c r="AG634" i="13" s="1"/>
  <c r="AH633" i="13"/>
  <c r="AI633" i="13"/>
  <c r="AJ633" i="13"/>
  <c r="AK633" i="9"/>
  <c r="AL633" i="9" s="1"/>
  <c r="AG634" i="9" s="1"/>
  <c r="AI633" i="9"/>
  <c r="AH633" i="9"/>
  <c r="AJ633" i="9"/>
  <c r="AJ634" i="10"/>
  <c r="AI634" i="10"/>
  <c r="AK634" i="10"/>
  <c r="AL634" i="10" s="1"/>
  <c r="AG635" i="10" s="1"/>
  <c r="AH634" i="10"/>
  <c r="B330" i="10"/>
  <c r="B328" i="9"/>
  <c r="C328" i="9" s="1"/>
  <c r="B321" i="6"/>
  <c r="H321" i="6" s="1"/>
  <c r="AK623" i="6"/>
  <c r="AL623" i="6" s="1"/>
  <c r="AG624" i="6" s="1"/>
  <c r="AH623" i="6"/>
  <c r="AI623" i="6"/>
  <c r="AJ623" i="6"/>
  <c r="E316" i="13" l="1"/>
  <c r="C316" i="13"/>
  <c r="D316" i="13" s="1"/>
  <c r="I316" i="13"/>
  <c r="G316" i="13"/>
  <c r="AH634" i="13"/>
  <c r="AJ634" i="13"/>
  <c r="AK634" i="13"/>
  <c r="AL634" i="13" s="1"/>
  <c r="AG635" i="13" s="1"/>
  <c r="AI634" i="13"/>
  <c r="AH634" i="9"/>
  <c r="AK634" i="9"/>
  <c r="AL634" i="9" s="1"/>
  <c r="AG635" i="9" s="1"/>
  <c r="AJ634" i="9"/>
  <c r="AI634" i="9"/>
  <c r="C330" i="10"/>
  <c r="D330" i="10" s="1"/>
  <c r="AK635" i="10"/>
  <c r="AL635" i="10" s="1"/>
  <c r="AG636" i="10" s="1"/>
  <c r="AH635" i="10"/>
  <c r="AI635" i="10"/>
  <c r="AJ635" i="10"/>
  <c r="I330" i="10"/>
  <c r="H330" i="10"/>
  <c r="E330" i="10"/>
  <c r="J330" i="10"/>
  <c r="F330" i="10"/>
  <c r="G330" i="10"/>
  <c r="J328" i="9"/>
  <c r="I328" i="9"/>
  <c r="H328" i="9"/>
  <c r="G328" i="9"/>
  <c r="F328" i="9"/>
  <c r="E328" i="9"/>
  <c r="D328" i="9"/>
  <c r="E321" i="6"/>
  <c r="F321" i="6"/>
  <c r="J321" i="6"/>
  <c r="D321" i="6"/>
  <c r="I321" i="6"/>
  <c r="G321" i="6"/>
  <c r="AK624" i="6"/>
  <c r="AL624" i="6" s="1"/>
  <c r="AG625" i="6" s="1"/>
  <c r="AH624" i="6"/>
  <c r="AJ624" i="6"/>
  <c r="AI624" i="6"/>
  <c r="F316" i="13" l="1"/>
  <c r="H316" i="13" s="1"/>
  <c r="J316" i="13" s="1"/>
  <c r="B317" i="13" s="1"/>
  <c r="AJ635" i="13"/>
  <c r="AI635" i="13"/>
  <c r="AK635" i="13"/>
  <c r="AL635" i="13" s="1"/>
  <c r="AG636" i="13" s="1"/>
  <c r="AH635" i="13"/>
  <c r="AI635" i="9"/>
  <c r="AJ635" i="9"/>
  <c r="AK635" i="9"/>
  <c r="AL635" i="9" s="1"/>
  <c r="AG636" i="9" s="1"/>
  <c r="AH635" i="9"/>
  <c r="AJ636" i="10"/>
  <c r="AK636" i="10"/>
  <c r="AL636" i="10" s="1"/>
  <c r="AG637" i="10" s="1"/>
  <c r="AI636" i="10"/>
  <c r="AH636" i="10"/>
  <c r="B331" i="10"/>
  <c r="C331" i="10" s="1"/>
  <c r="B329" i="9"/>
  <c r="C329" i="9" s="1"/>
  <c r="B322" i="6"/>
  <c r="H322" i="6" s="1"/>
  <c r="AK625" i="6"/>
  <c r="AL625" i="6" s="1"/>
  <c r="AG626" i="6" s="1"/>
  <c r="AH625" i="6"/>
  <c r="AJ625" i="6"/>
  <c r="AI625" i="6"/>
  <c r="C317" i="13" l="1"/>
  <c r="D317" i="13" s="1"/>
  <c r="E317" i="13"/>
  <c r="AK636" i="13"/>
  <c r="AL636" i="13" s="1"/>
  <c r="AG637" i="13" s="1"/>
  <c r="AJ636" i="13"/>
  <c r="AH636" i="13"/>
  <c r="AI636" i="13"/>
  <c r="AK636" i="9"/>
  <c r="AL636" i="9" s="1"/>
  <c r="AG637" i="9" s="1"/>
  <c r="AI636" i="9"/>
  <c r="AH636" i="9"/>
  <c r="AJ636" i="9"/>
  <c r="AK637" i="10"/>
  <c r="AL637" i="10" s="1"/>
  <c r="AG638" i="10" s="1"/>
  <c r="AI637" i="10"/>
  <c r="AH637" i="10"/>
  <c r="AJ637" i="10"/>
  <c r="J331" i="10"/>
  <c r="I331" i="10"/>
  <c r="F331" i="10"/>
  <c r="E331" i="10"/>
  <c r="H331" i="10"/>
  <c r="G331" i="10"/>
  <c r="D331" i="10"/>
  <c r="J329" i="9"/>
  <c r="I329" i="9"/>
  <c r="H329" i="9"/>
  <c r="F329" i="9"/>
  <c r="E329" i="9"/>
  <c r="G329" i="9"/>
  <c r="D329" i="9"/>
  <c r="E322" i="6"/>
  <c r="F322" i="6"/>
  <c r="J322" i="6"/>
  <c r="D322" i="6"/>
  <c r="I322" i="6"/>
  <c r="G322" i="6"/>
  <c r="AI626" i="6"/>
  <c r="AH626" i="6"/>
  <c r="AK626" i="6"/>
  <c r="AL626" i="6" s="1"/>
  <c r="AG627" i="6" s="1"/>
  <c r="AJ626" i="6"/>
  <c r="I317" i="13" l="1"/>
  <c r="G317" i="13"/>
  <c r="F317" i="13"/>
  <c r="H317" i="13" s="1"/>
  <c r="J317" i="13" s="1"/>
  <c r="B318" i="13" s="1"/>
  <c r="AH637" i="13"/>
  <c r="AK637" i="13"/>
  <c r="AL637" i="13" s="1"/>
  <c r="AG638" i="13" s="1"/>
  <c r="AJ637" i="13"/>
  <c r="AI637" i="13"/>
  <c r="AI637" i="9"/>
  <c r="AK637" i="9"/>
  <c r="AL637" i="9" s="1"/>
  <c r="AG638" i="9" s="1"/>
  <c r="AH637" i="9"/>
  <c r="AJ637" i="9"/>
  <c r="AJ638" i="10"/>
  <c r="AH638" i="10"/>
  <c r="AK638" i="10"/>
  <c r="AL638" i="10" s="1"/>
  <c r="AG639" i="10" s="1"/>
  <c r="AI638" i="10"/>
  <c r="B332" i="10"/>
  <c r="C332" i="10" s="1"/>
  <c r="B330" i="9"/>
  <c r="C330" i="9" s="1"/>
  <c r="B323" i="6"/>
  <c r="H323" i="6" s="1"/>
  <c r="AI627" i="6"/>
  <c r="AJ627" i="6"/>
  <c r="AK627" i="6"/>
  <c r="AL627" i="6" s="1"/>
  <c r="AG628" i="6" s="1"/>
  <c r="AH627" i="6"/>
  <c r="F318" i="13" l="1"/>
  <c r="H318" i="13" s="1"/>
  <c r="J318" i="13" s="1"/>
  <c r="B319" i="13" s="1"/>
  <c r="C318" i="13"/>
  <c r="D318" i="13" s="1"/>
  <c r="I318" i="13"/>
  <c r="G318" i="13"/>
  <c r="E318" i="13"/>
  <c r="AH638" i="13"/>
  <c r="AI638" i="13"/>
  <c r="AK638" i="13"/>
  <c r="AL638" i="13" s="1"/>
  <c r="AG639" i="13" s="1"/>
  <c r="AJ638" i="13"/>
  <c r="AI638" i="9"/>
  <c r="AJ638" i="9"/>
  <c r="AH638" i="9"/>
  <c r="AK638" i="9"/>
  <c r="AL638" i="9" s="1"/>
  <c r="AG639" i="9" s="1"/>
  <c r="AH639" i="10"/>
  <c r="AK639" i="10"/>
  <c r="AL639" i="10" s="1"/>
  <c r="AG640" i="10" s="1"/>
  <c r="AI639" i="10"/>
  <c r="AJ639" i="10"/>
  <c r="H332" i="10"/>
  <c r="E332" i="10"/>
  <c r="I332" i="10"/>
  <c r="F332" i="10"/>
  <c r="J332" i="10"/>
  <c r="G332" i="10"/>
  <c r="D332" i="10"/>
  <c r="H330" i="9"/>
  <c r="F330" i="9"/>
  <c r="E330" i="9"/>
  <c r="J330" i="9"/>
  <c r="I330" i="9"/>
  <c r="G330" i="9"/>
  <c r="D330" i="9"/>
  <c r="E323" i="6"/>
  <c r="F323" i="6"/>
  <c r="J323" i="6"/>
  <c r="I323" i="6"/>
  <c r="G323" i="6"/>
  <c r="D323" i="6"/>
  <c r="AH628" i="6"/>
  <c r="AI628" i="6"/>
  <c r="AK628" i="6"/>
  <c r="AL628" i="6" s="1"/>
  <c r="AG629" i="6" s="1"/>
  <c r="AJ628" i="6"/>
  <c r="E319" i="13" l="1"/>
  <c r="C319" i="13"/>
  <c r="D319" i="13" s="1"/>
  <c r="AH639" i="13"/>
  <c r="AI639" i="13"/>
  <c r="AK639" i="13"/>
  <c r="AL639" i="13" s="1"/>
  <c r="AG640" i="13" s="1"/>
  <c r="AJ639" i="13"/>
  <c r="AJ639" i="9"/>
  <c r="AI639" i="9"/>
  <c r="AH639" i="9"/>
  <c r="AK639" i="9"/>
  <c r="AL639" i="9" s="1"/>
  <c r="AG640" i="9" s="1"/>
  <c r="AH640" i="10"/>
  <c r="AJ640" i="10"/>
  <c r="AK640" i="10"/>
  <c r="AL640" i="10" s="1"/>
  <c r="AG641" i="10" s="1"/>
  <c r="AI640" i="10"/>
  <c r="B333" i="10"/>
  <c r="B331" i="9"/>
  <c r="C331" i="9" s="1"/>
  <c r="B324" i="6"/>
  <c r="F324" i="6" s="1"/>
  <c r="AH629" i="6"/>
  <c r="AI629" i="6"/>
  <c r="AJ629" i="6"/>
  <c r="AK629" i="6"/>
  <c r="AL629" i="6" s="1"/>
  <c r="AG630" i="6" s="1"/>
  <c r="I319" i="13" l="1"/>
  <c r="G319" i="13"/>
  <c r="F319" i="13"/>
  <c r="H319" i="13" s="1"/>
  <c r="J319" i="13" s="1"/>
  <c r="B320" i="13" s="1"/>
  <c r="AI640" i="13"/>
  <c r="AJ640" i="13"/>
  <c r="AK640" i="13"/>
  <c r="AL640" i="13" s="1"/>
  <c r="AG641" i="13" s="1"/>
  <c r="AH640" i="13"/>
  <c r="AK640" i="9"/>
  <c r="AL640" i="9" s="1"/>
  <c r="AG641" i="9" s="1"/>
  <c r="AI640" i="9"/>
  <c r="AH640" i="9"/>
  <c r="AJ640" i="9"/>
  <c r="C333" i="10"/>
  <c r="D333" i="10" s="1"/>
  <c r="AI641" i="10"/>
  <c r="AH641" i="10"/>
  <c r="AK641" i="10"/>
  <c r="AL641" i="10" s="1"/>
  <c r="AG642" i="10" s="1"/>
  <c r="AJ641" i="10"/>
  <c r="F333" i="10"/>
  <c r="E333" i="10"/>
  <c r="J333" i="10"/>
  <c r="I333" i="10"/>
  <c r="H333" i="10"/>
  <c r="G333" i="10"/>
  <c r="F331" i="9"/>
  <c r="E331" i="9"/>
  <c r="J331" i="9"/>
  <c r="I331" i="9"/>
  <c r="H331" i="9"/>
  <c r="G331" i="9"/>
  <c r="D331" i="9"/>
  <c r="E324" i="6"/>
  <c r="H324" i="6"/>
  <c r="J324" i="6"/>
  <c r="I324" i="6"/>
  <c r="G324" i="6"/>
  <c r="D324" i="6"/>
  <c r="AI630" i="6"/>
  <c r="AJ630" i="6"/>
  <c r="AK630" i="6"/>
  <c r="AL630" i="6" s="1"/>
  <c r="AG631" i="6" s="1"/>
  <c r="AH630" i="6"/>
  <c r="E320" i="13" l="1"/>
  <c r="C320" i="13"/>
  <c r="D320" i="13" s="1"/>
  <c r="AI641" i="13"/>
  <c r="AK641" i="13"/>
  <c r="AL641" i="13" s="1"/>
  <c r="AG642" i="13" s="1"/>
  <c r="AJ641" i="13"/>
  <c r="AH641" i="13"/>
  <c r="AH641" i="9"/>
  <c r="AK641" i="9"/>
  <c r="AL641" i="9" s="1"/>
  <c r="AG642" i="9" s="1"/>
  <c r="AI641" i="9"/>
  <c r="AJ641" i="9"/>
  <c r="AJ642" i="10"/>
  <c r="AI642" i="10"/>
  <c r="AK642" i="10"/>
  <c r="AL642" i="10" s="1"/>
  <c r="AG643" i="10" s="1"/>
  <c r="AH642" i="10"/>
  <c r="B334" i="10"/>
  <c r="C334" i="10" s="1"/>
  <c r="B332" i="9"/>
  <c r="C332" i="9" s="1"/>
  <c r="B325" i="6"/>
  <c r="H325" i="6" s="1"/>
  <c r="AI631" i="6"/>
  <c r="AJ631" i="6"/>
  <c r="AH631" i="6"/>
  <c r="AK631" i="6"/>
  <c r="AL631" i="6" s="1"/>
  <c r="AG632" i="6" s="1"/>
  <c r="G320" i="13" l="1"/>
  <c r="I320" i="13"/>
  <c r="F320" i="13"/>
  <c r="H320" i="13" s="1"/>
  <c r="J320" i="13" s="1"/>
  <c r="B321" i="13" s="1"/>
  <c r="AK642" i="13"/>
  <c r="AL642" i="13" s="1"/>
  <c r="AG643" i="13" s="1"/>
  <c r="AH642" i="13"/>
  <c r="AI642" i="13"/>
  <c r="AJ642" i="13"/>
  <c r="AK642" i="9"/>
  <c r="AL642" i="9" s="1"/>
  <c r="AG643" i="9" s="1"/>
  <c r="AI642" i="9"/>
  <c r="AH642" i="9"/>
  <c r="AJ642" i="9"/>
  <c r="AI643" i="10"/>
  <c r="AJ643" i="10"/>
  <c r="AK643" i="10"/>
  <c r="AL643" i="10" s="1"/>
  <c r="AG644" i="10" s="1"/>
  <c r="AH643" i="10"/>
  <c r="H334" i="10"/>
  <c r="J334" i="10"/>
  <c r="I334" i="10"/>
  <c r="F334" i="10"/>
  <c r="E334" i="10"/>
  <c r="G334" i="10"/>
  <c r="D334" i="10"/>
  <c r="F325" i="6"/>
  <c r="J332" i="9"/>
  <c r="I332" i="9"/>
  <c r="H332" i="9"/>
  <c r="F332" i="9"/>
  <c r="E332" i="9"/>
  <c r="G332" i="9"/>
  <c r="D332" i="9"/>
  <c r="E325" i="6"/>
  <c r="J325" i="6"/>
  <c r="I325" i="6"/>
  <c r="G325" i="6"/>
  <c r="D325" i="6"/>
  <c r="AK632" i="6"/>
  <c r="AL632" i="6" s="1"/>
  <c r="AG633" i="6" s="1"/>
  <c r="AI632" i="6"/>
  <c r="AH632" i="6"/>
  <c r="AJ632" i="6"/>
  <c r="C321" i="13" l="1"/>
  <c r="D321" i="13" s="1"/>
  <c r="E321" i="13"/>
  <c r="AJ643" i="13"/>
  <c r="AI643" i="13"/>
  <c r="AH643" i="13"/>
  <c r="AK643" i="13"/>
  <c r="AL643" i="13" s="1"/>
  <c r="AG644" i="13" s="1"/>
  <c r="AK643" i="9"/>
  <c r="AL643" i="9" s="1"/>
  <c r="AG644" i="9" s="1"/>
  <c r="AJ643" i="9"/>
  <c r="AI643" i="9"/>
  <c r="AH643" i="9"/>
  <c r="AJ644" i="10"/>
  <c r="AH644" i="10"/>
  <c r="AI644" i="10"/>
  <c r="AK644" i="10"/>
  <c r="AL644" i="10" s="1"/>
  <c r="AG645" i="10" s="1"/>
  <c r="B335" i="10"/>
  <c r="C335" i="10" s="1"/>
  <c r="B333" i="9"/>
  <c r="C333" i="9" s="1"/>
  <c r="B326" i="6"/>
  <c r="H326" i="6" s="1"/>
  <c r="AJ633" i="6"/>
  <c r="AI633" i="6"/>
  <c r="AK633" i="6"/>
  <c r="AL633" i="6" s="1"/>
  <c r="AG634" i="6" s="1"/>
  <c r="AH633" i="6"/>
  <c r="I321" i="13" l="1"/>
  <c r="G321" i="13"/>
  <c r="F321" i="13"/>
  <c r="H321" i="13" s="1"/>
  <c r="J321" i="13" s="1"/>
  <c r="B322" i="13" s="1"/>
  <c r="AH644" i="13"/>
  <c r="AK644" i="13"/>
  <c r="AL644" i="13" s="1"/>
  <c r="AG645" i="13" s="1"/>
  <c r="AJ644" i="13"/>
  <c r="AI644" i="13"/>
  <c r="AI644" i="9"/>
  <c r="AK644" i="9"/>
  <c r="AL644" i="9" s="1"/>
  <c r="AG645" i="9" s="1"/>
  <c r="AH644" i="9"/>
  <c r="AJ644" i="9"/>
  <c r="AH645" i="10"/>
  <c r="AK645" i="10"/>
  <c r="AL645" i="10" s="1"/>
  <c r="AG646" i="10" s="1"/>
  <c r="AI645" i="10"/>
  <c r="AJ645" i="10"/>
  <c r="J335" i="10"/>
  <c r="I335" i="10"/>
  <c r="F335" i="10"/>
  <c r="E335" i="10"/>
  <c r="H335" i="10"/>
  <c r="G335" i="10"/>
  <c r="D335" i="10"/>
  <c r="G333" i="9"/>
  <c r="F333" i="9"/>
  <c r="E333" i="9"/>
  <c r="I333" i="9"/>
  <c r="J333" i="9"/>
  <c r="H333" i="9"/>
  <c r="D333" i="9"/>
  <c r="E326" i="6"/>
  <c r="F326" i="6"/>
  <c r="J326" i="6"/>
  <c r="D326" i="6"/>
  <c r="I326" i="6"/>
  <c r="G326" i="6"/>
  <c r="AH634" i="6"/>
  <c r="AJ634" i="6"/>
  <c r="AI634" i="6"/>
  <c r="AK634" i="6"/>
  <c r="AL634" i="6" s="1"/>
  <c r="AG635" i="6" s="1"/>
  <c r="E322" i="13" l="1"/>
  <c r="C322" i="13"/>
  <c r="D322" i="13" s="1"/>
  <c r="G322" i="13"/>
  <c r="AJ645" i="13"/>
  <c r="AI645" i="13"/>
  <c r="AH645" i="13"/>
  <c r="AK645" i="13"/>
  <c r="AL645" i="13" s="1"/>
  <c r="AG646" i="13" s="1"/>
  <c r="AI645" i="9"/>
  <c r="AK645" i="9"/>
  <c r="AL645" i="9" s="1"/>
  <c r="AG646" i="9" s="1"/>
  <c r="AH645" i="9"/>
  <c r="AJ645" i="9"/>
  <c r="AJ646" i="10"/>
  <c r="AK646" i="10"/>
  <c r="AL646" i="10" s="1"/>
  <c r="AG647" i="10" s="1"/>
  <c r="AH646" i="10"/>
  <c r="AI646" i="10"/>
  <c r="B336" i="10"/>
  <c r="C336" i="10" s="1"/>
  <c r="B334" i="9"/>
  <c r="C334" i="9" s="1"/>
  <c r="B327" i="6"/>
  <c r="H327" i="6" s="1"/>
  <c r="AH635" i="6"/>
  <c r="AK635" i="6"/>
  <c r="AL635" i="6" s="1"/>
  <c r="AG636" i="6" s="1"/>
  <c r="AJ635" i="6"/>
  <c r="AI635" i="6"/>
  <c r="I322" i="13" l="1"/>
  <c r="F322" i="13"/>
  <c r="H322" i="13" s="1"/>
  <c r="J322" i="13" s="1"/>
  <c r="B323" i="13" s="1"/>
  <c r="AJ646" i="13"/>
  <c r="AI646" i="13"/>
  <c r="AK646" i="13"/>
  <c r="AL646" i="13" s="1"/>
  <c r="AG647" i="13" s="1"/>
  <c r="AH646" i="13"/>
  <c r="AJ646" i="9"/>
  <c r="AH646" i="9"/>
  <c r="AI646" i="9"/>
  <c r="AK646" i="9"/>
  <c r="AL646" i="9" s="1"/>
  <c r="AG647" i="9" s="1"/>
  <c r="AI647" i="10"/>
  <c r="AJ647" i="10"/>
  <c r="AK647" i="10"/>
  <c r="AL647" i="10" s="1"/>
  <c r="AG648" i="10" s="1"/>
  <c r="AH647" i="10"/>
  <c r="I336" i="10"/>
  <c r="H336" i="10"/>
  <c r="J336" i="10"/>
  <c r="F336" i="10"/>
  <c r="E336" i="10"/>
  <c r="G336" i="10"/>
  <c r="D336" i="10"/>
  <c r="J334" i="9"/>
  <c r="I334" i="9"/>
  <c r="H334" i="9"/>
  <c r="E334" i="9"/>
  <c r="G334" i="9"/>
  <c r="F334" i="9"/>
  <c r="D334" i="9"/>
  <c r="E327" i="6"/>
  <c r="F327" i="6"/>
  <c r="J327" i="6"/>
  <c r="D327" i="6"/>
  <c r="I327" i="6"/>
  <c r="G327" i="6"/>
  <c r="AK636" i="6"/>
  <c r="AL636" i="6" s="1"/>
  <c r="AG637" i="6" s="1"/>
  <c r="AI636" i="6"/>
  <c r="AH636" i="6"/>
  <c r="AJ636" i="6"/>
  <c r="E323" i="13" l="1"/>
  <c r="C323" i="13"/>
  <c r="D323" i="13" s="1"/>
  <c r="AI647" i="13"/>
  <c r="AH647" i="13"/>
  <c r="AJ647" i="13"/>
  <c r="AK647" i="13"/>
  <c r="AL647" i="13" s="1"/>
  <c r="AG648" i="13" s="1"/>
  <c r="AH647" i="9"/>
  <c r="AI647" i="9"/>
  <c r="AJ647" i="9"/>
  <c r="AK647" i="9"/>
  <c r="AL647" i="9" s="1"/>
  <c r="AG648" i="9" s="1"/>
  <c r="AI648" i="10"/>
  <c r="AJ648" i="10"/>
  <c r="AH648" i="10"/>
  <c r="AK648" i="10"/>
  <c r="AL648" i="10" s="1"/>
  <c r="AG649" i="10" s="1"/>
  <c r="B337" i="10"/>
  <c r="C337" i="10" s="1"/>
  <c r="B335" i="9"/>
  <c r="C335" i="9" s="1"/>
  <c r="B328" i="6"/>
  <c r="H328" i="6" s="1"/>
  <c r="AI637" i="6"/>
  <c r="AH637" i="6"/>
  <c r="AK637" i="6"/>
  <c r="AL637" i="6" s="1"/>
  <c r="AG638" i="6" s="1"/>
  <c r="AJ637" i="6"/>
  <c r="G323" i="13" l="1"/>
  <c r="I323" i="13"/>
  <c r="F323" i="13"/>
  <c r="H323" i="13" s="1"/>
  <c r="J323" i="13" s="1"/>
  <c r="B324" i="13" s="1"/>
  <c r="AK648" i="13"/>
  <c r="AL648" i="13" s="1"/>
  <c r="AG649" i="13" s="1"/>
  <c r="AH648" i="13"/>
  <c r="AI648" i="13"/>
  <c r="AJ648" i="13"/>
  <c r="AH648" i="9"/>
  <c r="AI648" i="9"/>
  <c r="AJ648" i="9"/>
  <c r="AK648" i="9"/>
  <c r="AL648" i="9" s="1"/>
  <c r="AG649" i="9" s="1"/>
  <c r="AK649" i="10"/>
  <c r="AL649" i="10" s="1"/>
  <c r="AG650" i="10" s="1"/>
  <c r="AI649" i="10"/>
  <c r="AH649" i="10"/>
  <c r="AJ649" i="10"/>
  <c r="J337" i="10"/>
  <c r="I337" i="10"/>
  <c r="F337" i="10"/>
  <c r="E337" i="10"/>
  <c r="H337" i="10"/>
  <c r="G337" i="10"/>
  <c r="D337" i="10"/>
  <c r="J335" i="9"/>
  <c r="I335" i="9"/>
  <c r="H335" i="9"/>
  <c r="F335" i="9"/>
  <c r="E335" i="9"/>
  <c r="G335" i="9"/>
  <c r="D335" i="9"/>
  <c r="E328" i="6"/>
  <c r="F328" i="6"/>
  <c r="J328" i="6"/>
  <c r="D328" i="6"/>
  <c r="I328" i="6"/>
  <c r="G328" i="6"/>
  <c r="AK638" i="6"/>
  <c r="AL638" i="6" s="1"/>
  <c r="AG639" i="6" s="1"/>
  <c r="AI638" i="6"/>
  <c r="AH638" i="6"/>
  <c r="AJ638" i="6"/>
  <c r="E324" i="13" l="1"/>
  <c r="C324" i="13"/>
  <c r="D324" i="13" s="1"/>
  <c r="AI649" i="13"/>
  <c r="AK649" i="13"/>
  <c r="AL649" i="13" s="1"/>
  <c r="AG650" i="13" s="1"/>
  <c r="AJ649" i="13"/>
  <c r="AH649" i="13"/>
  <c r="AH649" i="9"/>
  <c r="AK649" i="9"/>
  <c r="AL649" i="9" s="1"/>
  <c r="AG650" i="9" s="1"/>
  <c r="AI649" i="9"/>
  <c r="AJ649" i="9"/>
  <c r="AH650" i="10"/>
  <c r="AI650" i="10"/>
  <c r="AJ650" i="10"/>
  <c r="AK650" i="10"/>
  <c r="AL650" i="10" s="1"/>
  <c r="AG651" i="10" s="1"/>
  <c r="B338" i="10"/>
  <c r="C338" i="10" s="1"/>
  <c r="B336" i="9"/>
  <c r="C336" i="9" s="1"/>
  <c r="B329" i="6"/>
  <c r="H329" i="6" s="1"/>
  <c r="AK639" i="6"/>
  <c r="AL639" i="6" s="1"/>
  <c r="AG640" i="6" s="1"/>
  <c r="AI639" i="6"/>
  <c r="AH639" i="6"/>
  <c r="AJ639" i="6"/>
  <c r="G324" i="13" l="1"/>
  <c r="I324" i="13"/>
  <c r="F324" i="13"/>
  <c r="H324" i="13" s="1"/>
  <c r="J324" i="13" s="1"/>
  <c r="B325" i="13" s="1"/>
  <c r="AK650" i="13"/>
  <c r="AL650" i="13" s="1"/>
  <c r="AG651" i="13" s="1"/>
  <c r="AI650" i="13"/>
  <c r="AH650" i="13"/>
  <c r="AJ650" i="13"/>
  <c r="AH650" i="9"/>
  <c r="AJ650" i="9"/>
  <c r="AI650" i="9"/>
  <c r="AK650" i="9"/>
  <c r="AL650" i="9" s="1"/>
  <c r="AG651" i="9" s="1"/>
  <c r="AK651" i="10"/>
  <c r="AL651" i="10" s="1"/>
  <c r="AG652" i="10" s="1"/>
  <c r="AH651" i="10"/>
  <c r="AI651" i="10"/>
  <c r="AJ651" i="10"/>
  <c r="H338" i="10"/>
  <c r="E338" i="10"/>
  <c r="F338" i="10"/>
  <c r="J338" i="10"/>
  <c r="I338" i="10"/>
  <c r="G338" i="10"/>
  <c r="D338" i="10"/>
  <c r="H336" i="9"/>
  <c r="F336" i="9"/>
  <c r="E336" i="9"/>
  <c r="J336" i="9"/>
  <c r="I336" i="9"/>
  <c r="G336" i="9"/>
  <c r="D336" i="9"/>
  <c r="E329" i="6"/>
  <c r="F329" i="6"/>
  <c r="J329" i="6"/>
  <c r="D329" i="6"/>
  <c r="I329" i="6"/>
  <c r="G329" i="6"/>
  <c r="AI640" i="6"/>
  <c r="AH640" i="6"/>
  <c r="AK640" i="6"/>
  <c r="AL640" i="6" s="1"/>
  <c r="AG641" i="6" s="1"/>
  <c r="AJ640" i="6"/>
  <c r="C325" i="13" l="1"/>
  <c r="D325" i="13" s="1"/>
  <c r="E325" i="13"/>
  <c r="G325" i="13"/>
  <c r="AH651" i="13"/>
  <c r="AJ651" i="13"/>
  <c r="AK651" i="13"/>
  <c r="AL651" i="13" s="1"/>
  <c r="AG652" i="13" s="1"/>
  <c r="AI651" i="13"/>
  <c r="AJ651" i="9"/>
  <c r="AK651" i="9"/>
  <c r="AL651" i="9" s="1"/>
  <c r="AG652" i="9" s="1"/>
  <c r="AH651" i="9"/>
  <c r="AI651" i="9"/>
  <c r="AH652" i="10"/>
  <c r="AI652" i="10"/>
  <c r="AK652" i="10"/>
  <c r="AL652" i="10" s="1"/>
  <c r="AG653" i="10" s="1"/>
  <c r="AJ652" i="10"/>
  <c r="B339" i="10"/>
  <c r="B337" i="9"/>
  <c r="C337" i="9" s="1"/>
  <c r="B330" i="6"/>
  <c r="H330" i="6" s="1"/>
  <c r="AK641" i="6"/>
  <c r="AL641" i="6" s="1"/>
  <c r="AG642" i="6" s="1"/>
  <c r="AI641" i="6"/>
  <c r="AJ641" i="6"/>
  <c r="AH641" i="6"/>
  <c r="I325" i="13" l="1"/>
  <c r="F325" i="13"/>
  <c r="H325" i="13" s="1"/>
  <c r="J325" i="13" s="1"/>
  <c r="B326" i="13" s="1"/>
  <c r="AH652" i="13"/>
  <c r="AI652" i="13"/>
  <c r="AK652" i="13"/>
  <c r="AL652" i="13" s="1"/>
  <c r="AG653" i="13" s="1"/>
  <c r="AJ652" i="13"/>
  <c r="AH652" i="9"/>
  <c r="AI652" i="9"/>
  <c r="AJ652" i="9"/>
  <c r="AK652" i="9"/>
  <c r="AL652" i="9" s="1"/>
  <c r="AG653" i="9" s="1"/>
  <c r="C339" i="10"/>
  <c r="D339" i="10" s="1"/>
  <c r="AK653" i="10"/>
  <c r="AL653" i="10" s="1"/>
  <c r="AG654" i="10" s="1"/>
  <c r="AJ653" i="10"/>
  <c r="AI653" i="10"/>
  <c r="AH653" i="10"/>
  <c r="F339" i="10"/>
  <c r="E339" i="10"/>
  <c r="J339" i="10"/>
  <c r="I339" i="10"/>
  <c r="H339" i="10"/>
  <c r="G339" i="10"/>
  <c r="F337" i="9"/>
  <c r="E337" i="9"/>
  <c r="G337" i="9"/>
  <c r="I337" i="9"/>
  <c r="H337" i="9"/>
  <c r="J337" i="9"/>
  <c r="D337" i="9"/>
  <c r="E330" i="6"/>
  <c r="F330" i="6"/>
  <c r="J330" i="6"/>
  <c r="D330" i="6"/>
  <c r="I330" i="6"/>
  <c r="G330" i="6"/>
  <c r="AK642" i="6"/>
  <c r="AL642" i="6" s="1"/>
  <c r="AG643" i="6" s="1"/>
  <c r="AI642" i="6"/>
  <c r="AH642" i="6"/>
  <c r="AJ642" i="6"/>
  <c r="E326" i="13" l="1"/>
  <c r="C326" i="13"/>
  <c r="D326" i="13" s="1"/>
  <c r="AJ653" i="13"/>
  <c r="AK653" i="13"/>
  <c r="AL653" i="13" s="1"/>
  <c r="AG654" i="13" s="1"/>
  <c r="AI653" i="13"/>
  <c r="AH653" i="13"/>
  <c r="AK653" i="9"/>
  <c r="AL653" i="9" s="1"/>
  <c r="AG654" i="9" s="1"/>
  <c r="AH653" i="9"/>
  <c r="AJ653" i="9"/>
  <c r="AI653" i="9"/>
  <c r="AK654" i="10"/>
  <c r="AL654" i="10" s="1"/>
  <c r="AG655" i="10" s="1"/>
  <c r="AH654" i="10"/>
  <c r="AJ654" i="10"/>
  <c r="AI654" i="10"/>
  <c r="B340" i="10"/>
  <c r="B338" i="9"/>
  <c r="C338" i="9" s="1"/>
  <c r="B331" i="6"/>
  <c r="H331" i="6" s="1"/>
  <c r="AK643" i="6"/>
  <c r="AL643" i="6" s="1"/>
  <c r="AG644" i="6" s="1"/>
  <c r="AI643" i="6"/>
  <c r="AH643" i="6"/>
  <c r="AJ643" i="6"/>
  <c r="G326" i="13" l="1"/>
  <c r="I326" i="13"/>
  <c r="F326" i="13"/>
  <c r="H326" i="13" s="1"/>
  <c r="J326" i="13" s="1"/>
  <c r="B327" i="13" s="1"/>
  <c r="AI654" i="13"/>
  <c r="AK654" i="13"/>
  <c r="AL654" i="13" s="1"/>
  <c r="AG655" i="13" s="1"/>
  <c r="AJ654" i="13"/>
  <c r="AH654" i="13"/>
  <c r="AH654" i="9"/>
  <c r="AK654" i="9"/>
  <c r="AL654" i="9" s="1"/>
  <c r="AG655" i="9" s="1"/>
  <c r="AJ654" i="9"/>
  <c r="AI654" i="9"/>
  <c r="C340" i="10"/>
  <c r="D340" i="10" s="1"/>
  <c r="AK655" i="10"/>
  <c r="AL655" i="10" s="1"/>
  <c r="AG656" i="10" s="1"/>
  <c r="AJ655" i="10"/>
  <c r="AH655" i="10"/>
  <c r="AI655" i="10"/>
  <c r="H340" i="10"/>
  <c r="F340" i="10"/>
  <c r="I340" i="10"/>
  <c r="E340" i="10"/>
  <c r="J340" i="10"/>
  <c r="G340" i="10"/>
  <c r="J338" i="9"/>
  <c r="H338" i="9"/>
  <c r="I338" i="9"/>
  <c r="G338" i="9"/>
  <c r="F338" i="9"/>
  <c r="E338" i="9"/>
  <c r="D338" i="9"/>
  <c r="E331" i="6"/>
  <c r="F331" i="6"/>
  <c r="J331" i="6"/>
  <c r="D331" i="6"/>
  <c r="I331" i="6"/>
  <c r="G331" i="6"/>
  <c r="AI644" i="6"/>
  <c r="AJ644" i="6"/>
  <c r="AK644" i="6"/>
  <c r="AL644" i="6" s="1"/>
  <c r="AG645" i="6" s="1"/>
  <c r="AH644" i="6"/>
  <c r="E327" i="13" l="1"/>
  <c r="C327" i="13"/>
  <c r="D327" i="13" s="1"/>
  <c r="AK655" i="13"/>
  <c r="AL655" i="13" s="1"/>
  <c r="AG656" i="13" s="1"/>
  <c r="AI655" i="13"/>
  <c r="AJ655" i="13"/>
  <c r="AH655" i="13"/>
  <c r="AK655" i="9"/>
  <c r="AL655" i="9" s="1"/>
  <c r="AG656" i="9" s="1"/>
  <c r="AJ655" i="9"/>
  <c r="AI655" i="9"/>
  <c r="AH655" i="9"/>
  <c r="AI656" i="10"/>
  <c r="AJ656" i="10"/>
  <c r="AK656" i="10"/>
  <c r="AL656" i="10" s="1"/>
  <c r="AG657" i="10" s="1"/>
  <c r="AH656" i="10"/>
  <c r="B341" i="10"/>
  <c r="C341" i="10" s="1"/>
  <c r="B339" i="9"/>
  <c r="C339" i="9" s="1"/>
  <c r="B332" i="6"/>
  <c r="H332" i="6" s="1"/>
  <c r="AI645" i="6"/>
  <c r="AH645" i="6"/>
  <c r="AK645" i="6"/>
  <c r="AL645" i="6" s="1"/>
  <c r="AG646" i="6" s="1"/>
  <c r="AJ645" i="6"/>
  <c r="G327" i="13" l="1"/>
  <c r="I327" i="13"/>
  <c r="F327" i="13"/>
  <c r="H327" i="13" s="1"/>
  <c r="J327" i="13" s="1"/>
  <c r="B328" i="13" s="1"/>
  <c r="AI656" i="13"/>
  <c r="AK656" i="13"/>
  <c r="AL656" i="13" s="1"/>
  <c r="AG657" i="13" s="1"/>
  <c r="AJ656" i="13"/>
  <c r="AH656" i="13"/>
  <c r="AH656" i="9"/>
  <c r="AI656" i="9"/>
  <c r="AJ656" i="9"/>
  <c r="AK656" i="9"/>
  <c r="AL656" i="9" s="1"/>
  <c r="AG657" i="9" s="1"/>
  <c r="AH657" i="10"/>
  <c r="AK657" i="10"/>
  <c r="AL657" i="10" s="1"/>
  <c r="AG658" i="10" s="1"/>
  <c r="AI657" i="10"/>
  <c r="AJ657" i="10"/>
  <c r="J341" i="10"/>
  <c r="I341" i="10"/>
  <c r="E341" i="10"/>
  <c r="H341" i="10"/>
  <c r="F341" i="10"/>
  <c r="G341" i="10"/>
  <c r="D341" i="10"/>
  <c r="F339" i="9"/>
  <c r="E339" i="9"/>
  <c r="G339" i="9"/>
  <c r="H339" i="9"/>
  <c r="I339" i="9"/>
  <c r="J339" i="9"/>
  <c r="D339" i="9"/>
  <c r="E332" i="6"/>
  <c r="F332" i="6"/>
  <c r="J332" i="6"/>
  <c r="D332" i="6"/>
  <c r="I332" i="6"/>
  <c r="G332" i="6"/>
  <c r="AI646" i="6"/>
  <c r="AH646" i="6"/>
  <c r="AK646" i="6"/>
  <c r="AL646" i="6" s="1"/>
  <c r="AG647" i="6" s="1"/>
  <c r="AJ646" i="6"/>
  <c r="E328" i="13" l="1"/>
  <c r="C328" i="13"/>
  <c r="D328" i="13" s="1"/>
  <c r="AK657" i="13"/>
  <c r="AL657" i="13" s="1"/>
  <c r="AG658" i="13" s="1"/>
  <c r="AJ657" i="13"/>
  <c r="AI657" i="13"/>
  <c r="AH657" i="13"/>
  <c r="AH657" i="9"/>
  <c r="AI657" i="9"/>
  <c r="AK657" i="9"/>
  <c r="AL657" i="9" s="1"/>
  <c r="AG658" i="9" s="1"/>
  <c r="AJ657" i="9"/>
  <c r="AK658" i="10"/>
  <c r="AL658" i="10" s="1"/>
  <c r="AG659" i="10" s="1"/>
  <c r="AJ658" i="10"/>
  <c r="AI658" i="10"/>
  <c r="AH658" i="10"/>
  <c r="B342" i="10"/>
  <c r="B340" i="9"/>
  <c r="C340" i="9" s="1"/>
  <c r="B333" i="6"/>
  <c r="H333" i="6" s="1"/>
  <c r="AK647" i="6"/>
  <c r="AL647" i="6" s="1"/>
  <c r="AG648" i="6" s="1"/>
  <c r="AH647" i="6"/>
  <c r="AI647" i="6"/>
  <c r="AJ647" i="6"/>
  <c r="G328" i="13" l="1"/>
  <c r="I328" i="13"/>
  <c r="F328" i="13"/>
  <c r="H328" i="13" s="1"/>
  <c r="J328" i="13" s="1"/>
  <c r="B329" i="13" s="1"/>
  <c r="AI658" i="13"/>
  <c r="AH658" i="13"/>
  <c r="AJ658" i="13"/>
  <c r="AK658" i="13"/>
  <c r="AL658" i="13" s="1"/>
  <c r="AG659" i="13" s="1"/>
  <c r="AI658" i="9"/>
  <c r="AK658" i="9"/>
  <c r="AL658" i="9" s="1"/>
  <c r="AG659" i="9" s="1"/>
  <c r="AH658" i="9"/>
  <c r="AJ658" i="9"/>
  <c r="C342" i="10"/>
  <c r="D342" i="10" s="1"/>
  <c r="AK659" i="10"/>
  <c r="AL659" i="10" s="1"/>
  <c r="AG660" i="10" s="1"/>
  <c r="AJ659" i="10"/>
  <c r="AH659" i="10"/>
  <c r="AI659" i="10"/>
  <c r="D340" i="9"/>
  <c r="I342" i="10"/>
  <c r="H342" i="10"/>
  <c r="J342" i="10"/>
  <c r="F342" i="10"/>
  <c r="E342" i="10"/>
  <c r="G342" i="10"/>
  <c r="J340" i="9"/>
  <c r="I340" i="9"/>
  <c r="H340" i="9"/>
  <c r="F340" i="9"/>
  <c r="E340" i="9"/>
  <c r="G340" i="9"/>
  <c r="E333" i="6"/>
  <c r="F333" i="6"/>
  <c r="J333" i="6"/>
  <c r="D333" i="6"/>
  <c r="I333" i="6"/>
  <c r="G333" i="6"/>
  <c r="AK648" i="6"/>
  <c r="AL648" i="6" s="1"/>
  <c r="AG649" i="6" s="1"/>
  <c r="AI648" i="6"/>
  <c r="AH648" i="6"/>
  <c r="AJ648" i="6"/>
  <c r="E329" i="13" l="1"/>
  <c r="C329" i="13"/>
  <c r="D329" i="13" s="1"/>
  <c r="AK659" i="13"/>
  <c r="AL659" i="13" s="1"/>
  <c r="AG660" i="13" s="1"/>
  <c r="AI659" i="13"/>
  <c r="AH659" i="13"/>
  <c r="AJ659" i="13"/>
  <c r="AH659" i="9"/>
  <c r="AI659" i="9"/>
  <c r="AJ659" i="9"/>
  <c r="AK659" i="9"/>
  <c r="AL659" i="9" s="1"/>
  <c r="AG660" i="9" s="1"/>
  <c r="AK660" i="10"/>
  <c r="AL660" i="10" s="1"/>
  <c r="AG661" i="10" s="1"/>
  <c r="AJ660" i="10"/>
  <c r="AI660" i="10"/>
  <c r="AH660" i="10"/>
  <c r="B343" i="10"/>
  <c r="C343" i="10" s="1"/>
  <c r="B341" i="9"/>
  <c r="C341" i="9" s="1"/>
  <c r="B334" i="6"/>
  <c r="H334" i="6" s="1"/>
  <c r="AI649" i="6"/>
  <c r="AJ649" i="6"/>
  <c r="AK649" i="6"/>
  <c r="AL649" i="6" s="1"/>
  <c r="AG650" i="6" s="1"/>
  <c r="AH649" i="6"/>
  <c r="G329" i="13" l="1"/>
  <c r="I329" i="13"/>
  <c r="F329" i="13"/>
  <c r="H329" i="13" s="1"/>
  <c r="J329" i="13" s="1"/>
  <c r="B330" i="13" s="1"/>
  <c r="AI660" i="13"/>
  <c r="AH660" i="13"/>
  <c r="AJ660" i="13"/>
  <c r="AK660" i="13"/>
  <c r="AL660" i="13" s="1"/>
  <c r="AG661" i="13" s="1"/>
  <c r="AI660" i="9"/>
  <c r="AK660" i="9"/>
  <c r="AL660" i="9" s="1"/>
  <c r="AG661" i="9" s="1"/>
  <c r="AJ660" i="9"/>
  <c r="AH660" i="9"/>
  <c r="AJ661" i="10"/>
  <c r="AI661" i="10"/>
  <c r="AH661" i="10"/>
  <c r="AK661" i="10"/>
  <c r="AL661" i="10" s="1"/>
  <c r="AG662" i="10" s="1"/>
  <c r="D341" i="9"/>
  <c r="J343" i="10"/>
  <c r="I343" i="10"/>
  <c r="F343" i="10"/>
  <c r="E343" i="10"/>
  <c r="H343" i="10"/>
  <c r="G343" i="10"/>
  <c r="D343" i="10"/>
  <c r="J341" i="9"/>
  <c r="I341" i="9"/>
  <c r="H341" i="9"/>
  <c r="F341" i="9"/>
  <c r="E341" i="9"/>
  <c r="G341" i="9"/>
  <c r="E334" i="6"/>
  <c r="F334" i="6"/>
  <c r="J334" i="6"/>
  <c r="D334" i="6"/>
  <c r="I334" i="6"/>
  <c r="G334" i="6"/>
  <c r="AI650" i="6"/>
  <c r="AJ650" i="6"/>
  <c r="AK650" i="6"/>
  <c r="AL650" i="6" s="1"/>
  <c r="AG651" i="6" s="1"/>
  <c r="AH650" i="6"/>
  <c r="E330" i="13" l="1"/>
  <c r="C330" i="13"/>
  <c r="D330" i="13" s="1"/>
  <c r="AI661" i="13"/>
  <c r="AK661" i="13"/>
  <c r="AL661" i="13" s="1"/>
  <c r="AG662" i="13" s="1"/>
  <c r="AH661" i="13"/>
  <c r="AJ661" i="13"/>
  <c r="AH661" i="9"/>
  <c r="AI661" i="9"/>
  <c r="AK661" i="9"/>
  <c r="AL661" i="9" s="1"/>
  <c r="AG662" i="9" s="1"/>
  <c r="AJ661" i="9"/>
  <c r="AK662" i="10"/>
  <c r="AL662" i="10" s="1"/>
  <c r="AG663" i="10" s="1"/>
  <c r="AJ662" i="10"/>
  <c r="AI662" i="10"/>
  <c r="AH662" i="10"/>
  <c r="B344" i="10"/>
  <c r="B342" i="9"/>
  <c r="C342" i="9" s="1"/>
  <c r="B335" i="6"/>
  <c r="H335" i="6" s="1"/>
  <c r="AK651" i="6"/>
  <c r="AL651" i="6" s="1"/>
  <c r="AG652" i="6" s="1"/>
  <c r="AI651" i="6"/>
  <c r="AH651" i="6"/>
  <c r="AJ651" i="6"/>
  <c r="I330" i="13" l="1"/>
  <c r="G330" i="13"/>
  <c r="F330" i="13"/>
  <c r="AH662" i="13"/>
  <c r="AJ662" i="13"/>
  <c r="AI662" i="13"/>
  <c r="AK662" i="13"/>
  <c r="AL662" i="13" s="1"/>
  <c r="AG663" i="13" s="1"/>
  <c r="AH662" i="9"/>
  <c r="AK662" i="9"/>
  <c r="AL662" i="9" s="1"/>
  <c r="AG663" i="9" s="1"/>
  <c r="AI662" i="9"/>
  <c r="AJ662" i="9"/>
  <c r="C344" i="10"/>
  <c r="D344" i="10" s="1"/>
  <c r="AH663" i="10"/>
  <c r="AJ663" i="10"/>
  <c r="AK663" i="10"/>
  <c r="AL663" i="10" s="1"/>
  <c r="AG664" i="10" s="1"/>
  <c r="AI663" i="10"/>
  <c r="H344" i="10"/>
  <c r="F344" i="10"/>
  <c r="E344" i="10"/>
  <c r="I344" i="10"/>
  <c r="J344" i="10"/>
  <c r="G344" i="10"/>
  <c r="H342" i="9"/>
  <c r="F342" i="9"/>
  <c r="E342" i="9"/>
  <c r="J342" i="9"/>
  <c r="I342" i="9"/>
  <c r="G342" i="9"/>
  <c r="D342" i="9"/>
  <c r="E335" i="6"/>
  <c r="F335" i="6"/>
  <c r="J335" i="6"/>
  <c r="D335" i="6"/>
  <c r="I335" i="6"/>
  <c r="G335" i="6"/>
  <c r="AI652" i="6"/>
  <c r="AK652" i="6"/>
  <c r="AL652" i="6" s="1"/>
  <c r="AG653" i="6" s="1"/>
  <c r="AJ652" i="6"/>
  <c r="AH652" i="6"/>
  <c r="H330" i="13" l="1"/>
  <c r="J330" i="13" s="1"/>
  <c r="B331" i="13" s="1"/>
  <c r="AI663" i="13"/>
  <c r="AK663" i="13"/>
  <c r="AL663" i="13" s="1"/>
  <c r="AG664" i="13" s="1"/>
  <c r="AJ663" i="13"/>
  <c r="AH663" i="13"/>
  <c r="AH663" i="9"/>
  <c r="AI663" i="9"/>
  <c r="AK663" i="9"/>
  <c r="AL663" i="9" s="1"/>
  <c r="AG664" i="9" s="1"/>
  <c r="AJ663" i="9"/>
  <c r="AH664" i="10"/>
  <c r="AJ664" i="10"/>
  <c r="AK664" i="10"/>
  <c r="AL664" i="10" s="1"/>
  <c r="AG665" i="10" s="1"/>
  <c r="AI664" i="10"/>
  <c r="B345" i="10"/>
  <c r="C345" i="10" s="1"/>
  <c r="B343" i="9"/>
  <c r="C343" i="9" s="1"/>
  <c r="B336" i="6"/>
  <c r="H336" i="6" s="1"/>
  <c r="AK653" i="6"/>
  <c r="AL653" i="6" s="1"/>
  <c r="AG654" i="6" s="1"/>
  <c r="AI653" i="6"/>
  <c r="AJ653" i="6"/>
  <c r="AH653" i="6"/>
  <c r="C331" i="13" l="1"/>
  <c r="D331" i="13" s="1"/>
  <c r="G331" i="13"/>
  <c r="E331" i="13"/>
  <c r="I331" i="13"/>
  <c r="AI664" i="13"/>
  <c r="AJ664" i="13"/>
  <c r="AH664" i="13"/>
  <c r="AK664" i="13"/>
  <c r="AL664" i="13" s="1"/>
  <c r="AG665" i="13" s="1"/>
  <c r="AH664" i="9"/>
  <c r="AI664" i="9"/>
  <c r="AK664" i="9"/>
  <c r="AL664" i="9" s="1"/>
  <c r="AG665" i="9" s="1"/>
  <c r="AJ664" i="9"/>
  <c r="AJ665" i="10"/>
  <c r="AI665" i="10"/>
  <c r="AK665" i="10"/>
  <c r="AL665" i="10" s="1"/>
  <c r="AG666" i="10" s="1"/>
  <c r="AH665" i="10"/>
  <c r="F345" i="10"/>
  <c r="E345" i="10"/>
  <c r="J345" i="10"/>
  <c r="I345" i="10"/>
  <c r="H345" i="10"/>
  <c r="G345" i="10"/>
  <c r="D345" i="10"/>
  <c r="F343" i="9"/>
  <c r="E343" i="9"/>
  <c r="G343" i="9"/>
  <c r="J343" i="9"/>
  <c r="H343" i="9"/>
  <c r="I343" i="9"/>
  <c r="D343" i="9"/>
  <c r="E336" i="6"/>
  <c r="F336" i="6"/>
  <c r="J336" i="6"/>
  <c r="D336" i="6"/>
  <c r="I336" i="6"/>
  <c r="G336" i="6"/>
  <c r="AK654" i="6"/>
  <c r="AL654" i="6" s="1"/>
  <c r="AG655" i="6" s="1"/>
  <c r="AI654" i="6"/>
  <c r="AH654" i="6"/>
  <c r="AJ654" i="6"/>
  <c r="F331" i="13" l="1"/>
  <c r="H331" i="13" s="1"/>
  <c r="J331" i="13" s="1"/>
  <c r="B332" i="13" s="1"/>
  <c r="AJ665" i="13"/>
  <c r="AK665" i="13"/>
  <c r="AL665" i="13" s="1"/>
  <c r="AG666" i="13" s="1"/>
  <c r="AI665" i="13"/>
  <c r="AH665" i="13"/>
  <c r="AI665" i="9"/>
  <c r="AH665" i="9"/>
  <c r="AK665" i="9"/>
  <c r="AL665" i="9" s="1"/>
  <c r="AG666" i="9" s="1"/>
  <c r="AJ665" i="9"/>
  <c r="AH666" i="10"/>
  <c r="AK666" i="10"/>
  <c r="AL666" i="10" s="1"/>
  <c r="AG667" i="10" s="1"/>
  <c r="AJ666" i="10"/>
  <c r="AI666" i="10"/>
  <c r="B346" i="10"/>
  <c r="C346" i="10" s="1"/>
  <c r="B344" i="9"/>
  <c r="C344" i="9" s="1"/>
  <c r="B337" i="6"/>
  <c r="H337" i="6" s="1"/>
  <c r="AJ655" i="6"/>
  <c r="AK655" i="6"/>
  <c r="AL655" i="6" s="1"/>
  <c r="AG656" i="6" s="1"/>
  <c r="AI655" i="6"/>
  <c r="AH655" i="6"/>
  <c r="E332" i="13" l="1"/>
  <c r="C332" i="13"/>
  <c r="D332" i="13" s="1"/>
  <c r="G332" i="13"/>
  <c r="AH666" i="13"/>
  <c r="AI666" i="13"/>
  <c r="AJ666" i="13"/>
  <c r="AK666" i="13"/>
  <c r="AL666" i="13" s="1"/>
  <c r="AG667" i="13" s="1"/>
  <c r="AH666" i="9"/>
  <c r="AK666" i="9"/>
  <c r="AL666" i="9" s="1"/>
  <c r="AG667" i="9" s="1"/>
  <c r="AJ666" i="9"/>
  <c r="AI666" i="9"/>
  <c r="AH667" i="10"/>
  <c r="AK667" i="10"/>
  <c r="AL667" i="10" s="1"/>
  <c r="AG668" i="10" s="1"/>
  <c r="AJ667" i="10"/>
  <c r="AI667" i="10"/>
  <c r="I346" i="10"/>
  <c r="H346" i="10"/>
  <c r="J346" i="10"/>
  <c r="E346" i="10"/>
  <c r="F346" i="10"/>
  <c r="G346" i="10"/>
  <c r="D346" i="10"/>
  <c r="H344" i="9"/>
  <c r="F344" i="9"/>
  <c r="E344" i="9"/>
  <c r="J344" i="9"/>
  <c r="I344" i="9"/>
  <c r="G344" i="9"/>
  <c r="D344" i="9"/>
  <c r="E337" i="6"/>
  <c r="F337" i="6"/>
  <c r="J337" i="6"/>
  <c r="D337" i="6"/>
  <c r="I337" i="6"/>
  <c r="G337" i="6"/>
  <c r="AI656" i="6"/>
  <c r="AJ656" i="6"/>
  <c r="AK656" i="6"/>
  <c r="AL656" i="6" s="1"/>
  <c r="AG657" i="6" s="1"/>
  <c r="AH656" i="6"/>
  <c r="I332" i="13" l="1"/>
  <c r="F332" i="13"/>
  <c r="H332" i="13" s="1"/>
  <c r="J332" i="13" s="1"/>
  <c r="B333" i="13" s="1"/>
  <c r="AI667" i="13"/>
  <c r="AH667" i="13"/>
  <c r="AJ667" i="13"/>
  <c r="AK667" i="13"/>
  <c r="AL667" i="13" s="1"/>
  <c r="AG668" i="13" s="1"/>
  <c r="AJ667" i="9"/>
  <c r="AK667" i="9"/>
  <c r="AL667" i="9" s="1"/>
  <c r="AG668" i="9" s="1"/>
  <c r="AI667" i="9"/>
  <c r="AH667" i="9"/>
  <c r="AJ668" i="10"/>
  <c r="AI668" i="10"/>
  <c r="AK668" i="10"/>
  <c r="AL668" i="10" s="1"/>
  <c r="AG669" i="10" s="1"/>
  <c r="AH668" i="10"/>
  <c r="B347" i="10"/>
  <c r="B345" i="9"/>
  <c r="C345" i="9" s="1"/>
  <c r="B338" i="6"/>
  <c r="H338" i="6" s="1"/>
  <c r="AI657" i="6"/>
  <c r="AH657" i="6"/>
  <c r="AK657" i="6"/>
  <c r="AL657" i="6" s="1"/>
  <c r="AG658" i="6" s="1"/>
  <c r="AJ657" i="6"/>
  <c r="C333" i="13" l="1"/>
  <c r="D333" i="13" s="1"/>
  <c r="G333" i="13"/>
  <c r="E333" i="13"/>
  <c r="AJ668" i="13"/>
  <c r="AI668" i="13"/>
  <c r="AH668" i="13"/>
  <c r="AK668" i="13"/>
  <c r="AL668" i="13" s="1"/>
  <c r="AG669" i="13" s="1"/>
  <c r="AI668" i="9"/>
  <c r="AH668" i="9"/>
  <c r="AJ668" i="9"/>
  <c r="AK668" i="9"/>
  <c r="AL668" i="9" s="1"/>
  <c r="AG669" i="9" s="1"/>
  <c r="C347" i="10"/>
  <c r="D347" i="10" s="1"/>
  <c r="AH669" i="10"/>
  <c r="AK669" i="10"/>
  <c r="AL669" i="10" s="1"/>
  <c r="AG670" i="10" s="1"/>
  <c r="AI669" i="10"/>
  <c r="AJ669" i="10"/>
  <c r="D345" i="9"/>
  <c r="J347" i="10"/>
  <c r="I347" i="10"/>
  <c r="H347" i="10"/>
  <c r="F347" i="10"/>
  <c r="E347" i="10"/>
  <c r="G347" i="10"/>
  <c r="J345" i="9"/>
  <c r="I345" i="9"/>
  <c r="H345" i="9"/>
  <c r="F345" i="9"/>
  <c r="E345" i="9"/>
  <c r="G345" i="9"/>
  <c r="E338" i="6"/>
  <c r="F338" i="6"/>
  <c r="J338" i="6"/>
  <c r="D338" i="6"/>
  <c r="I338" i="6"/>
  <c r="G338" i="6"/>
  <c r="AI658" i="6"/>
  <c r="AH658" i="6"/>
  <c r="AK658" i="6"/>
  <c r="AL658" i="6" s="1"/>
  <c r="AG659" i="6" s="1"/>
  <c r="AJ658" i="6"/>
  <c r="I333" i="13" l="1"/>
  <c r="F333" i="13"/>
  <c r="H333" i="13" s="1"/>
  <c r="J333" i="13" s="1"/>
  <c r="B334" i="13" s="1"/>
  <c r="AI669" i="13"/>
  <c r="AH669" i="13"/>
  <c r="AK669" i="13"/>
  <c r="AL669" i="13" s="1"/>
  <c r="AG670" i="13" s="1"/>
  <c r="AJ669" i="13"/>
  <c r="AI669" i="9"/>
  <c r="AH669" i="9"/>
  <c r="AJ669" i="9"/>
  <c r="AK669" i="9"/>
  <c r="AL669" i="9" s="1"/>
  <c r="AG670" i="9" s="1"/>
  <c r="AI670" i="10"/>
  <c r="AH670" i="10"/>
  <c r="AK670" i="10"/>
  <c r="AL670" i="10" s="1"/>
  <c r="AG671" i="10" s="1"/>
  <c r="AJ670" i="10"/>
  <c r="B348" i="10"/>
  <c r="B346" i="9"/>
  <c r="C346" i="9" s="1"/>
  <c r="B339" i="6"/>
  <c r="H339" i="6" s="1"/>
  <c r="AK659" i="6"/>
  <c r="AL659" i="6" s="1"/>
  <c r="AG660" i="6" s="1"/>
  <c r="AH659" i="6"/>
  <c r="AI659" i="6"/>
  <c r="AJ659" i="6"/>
  <c r="E334" i="13" l="1"/>
  <c r="C334" i="13"/>
  <c r="D334" i="13" s="1"/>
  <c r="AH670" i="13"/>
  <c r="AI670" i="13"/>
  <c r="AJ670" i="13"/>
  <c r="AK670" i="13"/>
  <c r="AL670" i="13" s="1"/>
  <c r="AG671" i="13" s="1"/>
  <c r="AK670" i="9"/>
  <c r="AL670" i="9" s="1"/>
  <c r="AG671" i="9" s="1"/>
  <c r="AJ670" i="9"/>
  <c r="AI670" i="9"/>
  <c r="AH670" i="9"/>
  <c r="C348" i="10"/>
  <c r="D348" i="10" s="1"/>
  <c r="AK671" i="10"/>
  <c r="AL671" i="10" s="1"/>
  <c r="AG672" i="10" s="1"/>
  <c r="AI671" i="10"/>
  <c r="AJ671" i="10"/>
  <c r="AH671" i="10"/>
  <c r="J348" i="10"/>
  <c r="I348" i="10"/>
  <c r="H348" i="10"/>
  <c r="F348" i="10"/>
  <c r="E348" i="10"/>
  <c r="G348" i="10"/>
  <c r="J346" i="9"/>
  <c r="I346" i="9"/>
  <c r="H346" i="9"/>
  <c r="G346" i="9"/>
  <c r="F346" i="9"/>
  <c r="E346" i="9"/>
  <c r="D346" i="9"/>
  <c r="E339" i="6"/>
  <c r="F339" i="6"/>
  <c r="J339" i="6"/>
  <c r="D339" i="6"/>
  <c r="I339" i="6"/>
  <c r="G339" i="6"/>
  <c r="AH660" i="6"/>
  <c r="AK660" i="6"/>
  <c r="AL660" i="6" s="1"/>
  <c r="AG661" i="6" s="1"/>
  <c r="AI660" i="6"/>
  <c r="AJ660" i="6"/>
  <c r="G334" i="13" l="1"/>
  <c r="I334" i="13"/>
  <c r="F334" i="13"/>
  <c r="H334" i="13" s="1"/>
  <c r="J334" i="13" s="1"/>
  <c r="B335" i="13" s="1"/>
  <c r="AJ671" i="13"/>
  <c r="AI671" i="13"/>
  <c r="AK671" i="13"/>
  <c r="AL671" i="13" s="1"/>
  <c r="AG672" i="13" s="1"/>
  <c r="AH671" i="13"/>
  <c r="AJ671" i="9"/>
  <c r="AK671" i="9"/>
  <c r="AL671" i="9" s="1"/>
  <c r="AG672" i="9" s="1"/>
  <c r="AI671" i="9"/>
  <c r="AH671" i="9"/>
  <c r="AH672" i="10"/>
  <c r="AK672" i="10"/>
  <c r="AL672" i="10" s="1"/>
  <c r="AG673" i="10" s="1"/>
  <c r="AJ672" i="10"/>
  <c r="AI672" i="10"/>
  <c r="B349" i="10"/>
  <c r="C349" i="10" s="1"/>
  <c r="B347" i="9"/>
  <c r="C347" i="9" s="1"/>
  <c r="B340" i="6"/>
  <c r="H340" i="6" s="1"/>
  <c r="AH661" i="6"/>
  <c r="AI661" i="6"/>
  <c r="AJ661" i="6"/>
  <c r="AK661" i="6"/>
  <c r="AL661" i="6" s="1"/>
  <c r="AG662" i="6" s="1"/>
  <c r="E335" i="13" l="1"/>
  <c r="C335" i="13"/>
  <c r="D335" i="13" s="1"/>
  <c r="AH672" i="13"/>
  <c r="AI672" i="13"/>
  <c r="AJ672" i="13"/>
  <c r="AK672" i="13"/>
  <c r="AL672" i="13" s="1"/>
  <c r="AG673" i="13" s="1"/>
  <c r="AH672" i="9"/>
  <c r="AI672" i="9"/>
  <c r="AJ672" i="9"/>
  <c r="AK672" i="9"/>
  <c r="AL672" i="9" s="1"/>
  <c r="AG673" i="9" s="1"/>
  <c r="AK673" i="10"/>
  <c r="AL673" i="10" s="1"/>
  <c r="AG674" i="10" s="1"/>
  <c r="AH673" i="10"/>
  <c r="AJ673" i="10"/>
  <c r="AI673" i="10"/>
  <c r="D347" i="9"/>
  <c r="J349" i="10"/>
  <c r="I349" i="10"/>
  <c r="H349" i="10"/>
  <c r="F349" i="10"/>
  <c r="E349" i="10"/>
  <c r="G349" i="10"/>
  <c r="D349" i="10"/>
  <c r="J347" i="9"/>
  <c r="I347" i="9"/>
  <c r="H347" i="9"/>
  <c r="F347" i="9"/>
  <c r="E347" i="9"/>
  <c r="G347" i="9"/>
  <c r="E340" i="6"/>
  <c r="F340" i="6"/>
  <c r="J340" i="6"/>
  <c r="D340" i="6"/>
  <c r="I340" i="6"/>
  <c r="G340" i="6"/>
  <c r="AK662" i="6"/>
  <c r="AL662" i="6" s="1"/>
  <c r="AG663" i="6" s="1"/>
  <c r="AH662" i="6"/>
  <c r="AI662" i="6"/>
  <c r="AJ662" i="6"/>
  <c r="I335" i="13" l="1"/>
  <c r="G335" i="13"/>
  <c r="F335" i="13"/>
  <c r="H335" i="13" s="1"/>
  <c r="J335" i="13" s="1"/>
  <c r="B336" i="13" s="1"/>
  <c r="AK673" i="13"/>
  <c r="AL673" i="13" s="1"/>
  <c r="AG674" i="13" s="1"/>
  <c r="AJ673" i="13"/>
  <c r="AH673" i="13"/>
  <c r="AI673" i="13"/>
  <c r="AI673" i="9"/>
  <c r="AK673" i="9"/>
  <c r="AL673" i="9" s="1"/>
  <c r="AG674" i="9" s="1"/>
  <c r="AJ673" i="9"/>
  <c r="AH673" i="9"/>
  <c r="AJ674" i="10"/>
  <c r="AI674" i="10"/>
  <c r="AH674" i="10"/>
  <c r="AK674" i="10"/>
  <c r="AL674" i="10" s="1"/>
  <c r="AG675" i="10" s="1"/>
  <c r="B350" i="10"/>
  <c r="C350" i="10" s="1"/>
  <c r="B348" i="9"/>
  <c r="C348" i="9" s="1"/>
  <c r="B341" i="6"/>
  <c r="F341" i="6" s="1"/>
  <c r="AI663" i="6"/>
  <c r="AJ663" i="6"/>
  <c r="AK663" i="6"/>
  <c r="AL663" i="6" s="1"/>
  <c r="AG664" i="6" s="1"/>
  <c r="AH663" i="6"/>
  <c r="E336" i="13" l="1"/>
  <c r="C336" i="13"/>
  <c r="D336" i="13" s="1"/>
  <c r="G336" i="13"/>
  <c r="AK674" i="13"/>
  <c r="AL674" i="13" s="1"/>
  <c r="AG675" i="13" s="1"/>
  <c r="AJ674" i="13"/>
  <c r="AH674" i="13"/>
  <c r="AI674" i="13"/>
  <c r="AK674" i="9"/>
  <c r="AL674" i="9" s="1"/>
  <c r="AG675" i="9" s="1"/>
  <c r="AH674" i="9"/>
  <c r="AJ674" i="9"/>
  <c r="AI674" i="9"/>
  <c r="AK675" i="10"/>
  <c r="AL675" i="10" s="1"/>
  <c r="AG676" i="10" s="1"/>
  <c r="AI675" i="10"/>
  <c r="AH675" i="10"/>
  <c r="AJ675" i="10"/>
  <c r="H350" i="10"/>
  <c r="F350" i="10"/>
  <c r="E350" i="10"/>
  <c r="I350" i="10"/>
  <c r="J350" i="10"/>
  <c r="G350" i="10"/>
  <c r="D350" i="10"/>
  <c r="H348" i="9"/>
  <c r="F348" i="9"/>
  <c r="E348" i="9"/>
  <c r="J348" i="9"/>
  <c r="I348" i="9"/>
  <c r="G348" i="9"/>
  <c r="D348" i="9"/>
  <c r="E341" i="6"/>
  <c r="H341" i="6"/>
  <c r="J341" i="6"/>
  <c r="D341" i="6"/>
  <c r="I341" i="6"/>
  <c r="G341" i="6"/>
  <c r="AH664" i="6"/>
  <c r="AK664" i="6"/>
  <c r="AL664" i="6" s="1"/>
  <c r="AG665" i="6" s="1"/>
  <c r="AI664" i="6"/>
  <c r="AJ664" i="6"/>
  <c r="I336" i="13" l="1"/>
  <c r="F336" i="13"/>
  <c r="H336" i="13" s="1"/>
  <c r="J336" i="13" s="1"/>
  <c r="B337" i="13" s="1"/>
  <c r="AH675" i="13"/>
  <c r="AK675" i="13"/>
  <c r="AL675" i="13" s="1"/>
  <c r="AG676" i="13" s="1"/>
  <c r="AJ675" i="13"/>
  <c r="AI675" i="13"/>
  <c r="AJ675" i="9"/>
  <c r="AK675" i="9"/>
  <c r="AL675" i="9" s="1"/>
  <c r="AG676" i="9" s="1"/>
  <c r="AI675" i="9"/>
  <c r="AH675" i="9"/>
  <c r="AI676" i="10"/>
  <c r="AH676" i="10"/>
  <c r="AJ676" i="10"/>
  <c r="AK676" i="10"/>
  <c r="AL676" i="10" s="1"/>
  <c r="AG677" i="10" s="1"/>
  <c r="B351" i="10"/>
  <c r="C351" i="10" s="1"/>
  <c r="B349" i="9"/>
  <c r="C349" i="9" s="1"/>
  <c r="B342" i="6"/>
  <c r="H342" i="6" s="1"/>
  <c r="AJ665" i="6"/>
  <c r="AH665" i="6"/>
  <c r="AK665" i="6"/>
  <c r="AL665" i="6" s="1"/>
  <c r="AG666" i="6" s="1"/>
  <c r="AI665" i="6"/>
  <c r="E337" i="13" l="1"/>
  <c r="C337" i="13"/>
  <c r="D337" i="13" s="1"/>
  <c r="AI676" i="13"/>
  <c r="AJ676" i="13"/>
  <c r="AK676" i="13"/>
  <c r="AL676" i="13" s="1"/>
  <c r="AG677" i="13" s="1"/>
  <c r="AH676" i="13"/>
  <c r="AK676" i="9"/>
  <c r="AL676" i="9" s="1"/>
  <c r="AG677" i="9" s="1"/>
  <c r="AI676" i="9"/>
  <c r="AJ676" i="9"/>
  <c r="AH676" i="9"/>
  <c r="AK677" i="10"/>
  <c r="AL677" i="10" s="1"/>
  <c r="AG678" i="10" s="1"/>
  <c r="AH677" i="10"/>
  <c r="AJ677" i="10"/>
  <c r="AI677" i="10"/>
  <c r="F351" i="10"/>
  <c r="E351" i="10"/>
  <c r="I351" i="10"/>
  <c r="J351" i="10"/>
  <c r="H351" i="10"/>
  <c r="G351" i="10"/>
  <c r="D351" i="10"/>
  <c r="F349" i="9"/>
  <c r="E349" i="9"/>
  <c r="J349" i="9"/>
  <c r="I349" i="9"/>
  <c r="H349" i="9"/>
  <c r="G349" i="9"/>
  <c r="D349" i="9"/>
  <c r="F342" i="6"/>
  <c r="E342" i="6"/>
  <c r="J342" i="6"/>
  <c r="D342" i="6"/>
  <c r="I342" i="6"/>
  <c r="G342" i="6"/>
  <c r="AK666" i="6"/>
  <c r="AL666" i="6" s="1"/>
  <c r="AG667" i="6" s="1"/>
  <c r="AI666" i="6"/>
  <c r="AH666" i="6"/>
  <c r="AJ666" i="6"/>
  <c r="I337" i="13" l="1"/>
  <c r="G337" i="13"/>
  <c r="F337" i="13"/>
  <c r="H337" i="13" s="1"/>
  <c r="J337" i="13" s="1"/>
  <c r="B338" i="13" s="1"/>
  <c r="AJ677" i="13"/>
  <c r="AK677" i="13"/>
  <c r="AL677" i="13" s="1"/>
  <c r="AG678" i="13" s="1"/>
  <c r="AI677" i="13"/>
  <c r="AH677" i="13"/>
  <c r="AI677" i="9"/>
  <c r="AK677" i="9"/>
  <c r="AL677" i="9" s="1"/>
  <c r="AG678" i="9" s="1"/>
  <c r="AH677" i="9"/>
  <c r="AJ677" i="9"/>
  <c r="AI678" i="10"/>
  <c r="AJ678" i="10"/>
  <c r="AK678" i="10"/>
  <c r="AL678" i="10" s="1"/>
  <c r="AG679" i="10" s="1"/>
  <c r="AH678" i="10"/>
  <c r="B352" i="10"/>
  <c r="B350" i="9"/>
  <c r="C350" i="9" s="1"/>
  <c r="B343" i="6"/>
  <c r="H343" i="6" s="1"/>
  <c r="AK667" i="6"/>
  <c r="AL667" i="6" s="1"/>
  <c r="AG668" i="6" s="1"/>
  <c r="AI667" i="6"/>
  <c r="AJ667" i="6"/>
  <c r="AH667" i="6"/>
  <c r="E338" i="13" l="1"/>
  <c r="C338" i="13"/>
  <c r="D338" i="13" s="1"/>
  <c r="AJ678" i="13"/>
  <c r="AI678" i="13"/>
  <c r="AH678" i="13"/>
  <c r="AK678" i="13"/>
  <c r="AL678" i="13" s="1"/>
  <c r="AG679" i="13" s="1"/>
  <c r="AK678" i="9"/>
  <c r="AL678" i="9" s="1"/>
  <c r="AG679" i="9" s="1"/>
  <c r="AI678" i="9"/>
  <c r="AH678" i="9"/>
  <c r="AJ678" i="9"/>
  <c r="C352" i="10"/>
  <c r="D352" i="10" s="1"/>
  <c r="AI679" i="10"/>
  <c r="AJ679" i="10"/>
  <c r="AK679" i="10"/>
  <c r="AL679" i="10" s="1"/>
  <c r="AG680" i="10" s="1"/>
  <c r="AH679" i="10"/>
  <c r="J352" i="10"/>
  <c r="I352" i="10"/>
  <c r="H352" i="10"/>
  <c r="E352" i="10"/>
  <c r="F352" i="10"/>
  <c r="G352" i="10"/>
  <c r="J350" i="9"/>
  <c r="I350" i="9"/>
  <c r="H350" i="9"/>
  <c r="G350" i="9"/>
  <c r="F350" i="9"/>
  <c r="E350" i="9"/>
  <c r="D350" i="9"/>
  <c r="E343" i="6"/>
  <c r="F343" i="6"/>
  <c r="J343" i="6"/>
  <c r="D343" i="6"/>
  <c r="I343" i="6"/>
  <c r="G343" i="6"/>
  <c r="AI668" i="6"/>
  <c r="AJ668" i="6"/>
  <c r="AK668" i="6"/>
  <c r="AL668" i="6" s="1"/>
  <c r="AG669" i="6" s="1"/>
  <c r="AH668" i="6"/>
  <c r="G338" i="13" l="1"/>
  <c r="I338" i="13"/>
  <c r="F338" i="13"/>
  <c r="H338" i="13" s="1"/>
  <c r="J338" i="13" s="1"/>
  <c r="B339" i="13" s="1"/>
  <c r="AI679" i="13"/>
  <c r="AJ679" i="13"/>
  <c r="AK679" i="13"/>
  <c r="AL679" i="13" s="1"/>
  <c r="AG680" i="13" s="1"/>
  <c r="AH679" i="13"/>
  <c r="AK679" i="9"/>
  <c r="AL679" i="9" s="1"/>
  <c r="AG680" i="9" s="1"/>
  <c r="AI679" i="9"/>
  <c r="AJ679" i="9"/>
  <c r="AH679" i="9"/>
  <c r="AH680" i="10"/>
  <c r="AI680" i="10"/>
  <c r="AJ680" i="10"/>
  <c r="AK680" i="10"/>
  <c r="AL680" i="10" s="1"/>
  <c r="AG681" i="10" s="1"/>
  <c r="B353" i="10"/>
  <c r="C353" i="10" s="1"/>
  <c r="B351" i="9"/>
  <c r="C351" i="9" s="1"/>
  <c r="B344" i="6"/>
  <c r="H344" i="6" s="1"/>
  <c r="AH669" i="6"/>
  <c r="AI669" i="6"/>
  <c r="AJ669" i="6"/>
  <c r="AK669" i="6"/>
  <c r="AL669" i="6" s="1"/>
  <c r="AG670" i="6" s="1"/>
  <c r="E339" i="13" l="1"/>
  <c r="C339" i="13"/>
  <c r="D339" i="13" s="1"/>
  <c r="G339" i="13"/>
  <c r="AI680" i="13"/>
  <c r="AK680" i="13"/>
  <c r="AL680" i="13" s="1"/>
  <c r="AG681" i="13" s="1"/>
  <c r="AH680" i="13"/>
  <c r="AJ680" i="13"/>
  <c r="AJ680" i="9"/>
  <c r="AI680" i="9"/>
  <c r="AH680" i="9"/>
  <c r="AK680" i="9"/>
  <c r="AL680" i="9" s="1"/>
  <c r="AG681" i="9" s="1"/>
  <c r="AK681" i="10"/>
  <c r="AL681" i="10" s="1"/>
  <c r="AG682" i="10" s="1"/>
  <c r="AH681" i="10"/>
  <c r="AI681" i="10"/>
  <c r="AJ681" i="10"/>
  <c r="D351" i="9"/>
  <c r="J353" i="10"/>
  <c r="I353" i="10"/>
  <c r="H353" i="10"/>
  <c r="E353" i="10"/>
  <c r="F353" i="10"/>
  <c r="G353" i="10"/>
  <c r="D353" i="10"/>
  <c r="J351" i="9"/>
  <c r="I351" i="9"/>
  <c r="H351" i="9"/>
  <c r="G351" i="9"/>
  <c r="F351" i="9"/>
  <c r="E351" i="9"/>
  <c r="E344" i="6"/>
  <c r="F344" i="6"/>
  <c r="J344" i="6"/>
  <c r="D344" i="6"/>
  <c r="I344" i="6"/>
  <c r="G344" i="6"/>
  <c r="AI670" i="6"/>
  <c r="AK670" i="6"/>
  <c r="AL670" i="6" s="1"/>
  <c r="AG671" i="6" s="1"/>
  <c r="AJ670" i="6"/>
  <c r="AH670" i="6"/>
  <c r="I339" i="13" l="1"/>
  <c r="F339" i="13"/>
  <c r="H339" i="13" s="1"/>
  <c r="J339" i="13" s="1"/>
  <c r="B340" i="13" s="1"/>
  <c r="AH681" i="13"/>
  <c r="AI681" i="13"/>
  <c r="AK681" i="13"/>
  <c r="AL681" i="13" s="1"/>
  <c r="AG682" i="13" s="1"/>
  <c r="AJ681" i="13"/>
  <c r="AK681" i="9"/>
  <c r="AL681" i="9" s="1"/>
  <c r="AG682" i="9" s="1"/>
  <c r="AH681" i="9"/>
  <c r="AJ681" i="9"/>
  <c r="AI681" i="9"/>
  <c r="AI682" i="10"/>
  <c r="AJ682" i="10"/>
  <c r="AH682" i="10"/>
  <c r="AK682" i="10"/>
  <c r="AL682" i="10" s="1"/>
  <c r="AG683" i="10" s="1"/>
  <c r="B354" i="10"/>
  <c r="C354" i="10" s="1"/>
  <c r="B352" i="9"/>
  <c r="C352" i="9" s="1"/>
  <c r="B345" i="6"/>
  <c r="H345" i="6" s="1"/>
  <c r="AH671" i="6"/>
  <c r="AJ671" i="6"/>
  <c r="AK671" i="6"/>
  <c r="AL671" i="6" s="1"/>
  <c r="AG672" i="6" s="1"/>
  <c r="AI671" i="6"/>
  <c r="E340" i="13" l="1"/>
  <c r="C340" i="13"/>
  <c r="D340" i="13" s="1"/>
  <c r="AJ682" i="13"/>
  <c r="AK682" i="13"/>
  <c r="AL682" i="13" s="1"/>
  <c r="AG683" i="13" s="1"/>
  <c r="AI682" i="13"/>
  <c r="AH682" i="13"/>
  <c r="AI682" i="9"/>
  <c r="AH682" i="9"/>
  <c r="AK682" i="9"/>
  <c r="AL682" i="9" s="1"/>
  <c r="AG683" i="9" s="1"/>
  <c r="AJ682" i="9"/>
  <c r="AJ683" i="10"/>
  <c r="AH683" i="10"/>
  <c r="AK683" i="10"/>
  <c r="AL683" i="10" s="1"/>
  <c r="AG684" i="10" s="1"/>
  <c r="AI683" i="10"/>
  <c r="J354" i="10"/>
  <c r="I354" i="10"/>
  <c r="H354" i="10"/>
  <c r="F354" i="10"/>
  <c r="E354" i="10"/>
  <c r="G354" i="10"/>
  <c r="D354" i="10"/>
  <c r="J352" i="9"/>
  <c r="I352" i="9"/>
  <c r="H352" i="9"/>
  <c r="G352" i="9"/>
  <c r="F352" i="9"/>
  <c r="E352" i="9"/>
  <c r="D352" i="9"/>
  <c r="E345" i="6"/>
  <c r="F345" i="6"/>
  <c r="J345" i="6"/>
  <c r="D345" i="6"/>
  <c r="I345" i="6"/>
  <c r="G345" i="6"/>
  <c r="AH672" i="6"/>
  <c r="AK672" i="6"/>
  <c r="AL672" i="6" s="1"/>
  <c r="AG673" i="6" s="1"/>
  <c r="AI672" i="6"/>
  <c r="AJ672" i="6"/>
  <c r="G340" i="13" l="1"/>
  <c r="I340" i="13"/>
  <c r="F340" i="13"/>
  <c r="H340" i="13" s="1"/>
  <c r="J340" i="13" s="1"/>
  <c r="B341" i="13" s="1"/>
  <c r="AK683" i="13"/>
  <c r="AL683" i="13" s="1"/>
  <c r="AG684" i="13" s="1"/>
  <c r="AI683" i="13"/>
  <c r="AH683" i="13"/>
  <c r="AJ683" i="13"/>
  <c r="AK683" i="9"/>
  <c r="AL683" i="9" s="1"/>
  <c r="AG684" i="9" s="1"/>
  <c r="AJ683" i="9"/>
  <c r="AH683" i="9"/>
  <c r="AI683" i="9"/>
  <c r="AJ684" i="10"/>
  <c r="AH684" i="10"/>
  <c r="AI684" i="10"/>
  <c r="AK684" i="10"/>
  <c r="AL684" i="10" s="1"/>
  <c r="AG685" i="10" s="1"/>
  <c r="B355" i="10"/>
  <c r="C355" i="10" s="1"/>
  <c r="B353" i="9"/>
  <c r="C353" i="9" s="1"/>
  <c r="B346" i="6"/>
  <c r="F346" i="6" s="1"/>
  <c r="AK673" i="6"/>
  <c r="AL673" i="6" s="1"/>
  <c r="AG674" i="6" s="1"/>
  <c r="AI673" i="6"/>
  <c r="AH673" i="6"/>
  <c r="AJ673" i="6"/>
  <c r="C341" i="13" l="1"/>
  <c r="D341" i="13" s="1"/>
  <c r="E341" i="13"/>
  <c r="AK684" i="13"/>
  <c r="AL684" i="13" s="1"/>
  <c r="AG685" i="13" s="1"/>
  <c r="AH684" i="13"/>
  <c r="AJ684" i="13"/>
  <c r="AI684" i="13"/>
  <c r="AH684" i="9"/>
  <c r="AK684" i="9"/>
  <c r="AL684" i="9" s="1"/>
  <c r="AG685" i="9" s="1"/>
  <c r="AJ684" i="9"/>
  <c r="AI684" i="9"/>
  <c r="AI685" i="10"/>
  <c r="AH685" i="10"/>
  <c r="AJ685" i="10"/>
  <c r="AK685" i="10"/>
  <c r="AL685" i="10" s="1"/>
  <c r="AG686" i="10" s="1"/>
  <c r="J355" i="10"/>
  <c r="I355" i="10"/>
  <c r="H355" i="10"/>
  <c r="F355" i="10"/>
  <c r="E355" i="10"/>
  <c r="G355" i="10"/>
  <c r="D355" i="10"/>
  <c r="J353" i="9"/>
  <c r="I353" i="9"/>
  <c r="H353" i="9"/>
  <c r="F353" i="9"/>
  <c r="E353" i="9"/>
  <c r="G353" i="9"/>
  <c r="D353" i="9"/>
  <c r="E346" i="6"/>
  <c r="H346" i="6"/>
  <c r="J346" i="6"/>
  <c r="D346" i="6"/>
  <c r="I346" i="6"/>
  <c r="G346" i="6"/>
  <c r="AK674" i="6"/>
  <c r="AL674" i="6" s="1"/>
  <c r="AG675" i="6" s="1"/>
  <c r="AH674" i="6"/>
  <c r="AJ674" i="6"/>
  <c r="AI674" i="6"/>
  <c r="G341" i="13" l="1"/>
  <c r="I341" i="13"/>
  <c r="F341" i="13"/>
  <c r="H341" i="13" s="1"/>
  <c r="J341" i="13" s="1"/>
  <c r="B342" i="13" s="1"/>
  <c r="AH685" i="13"/>
  <c r="AJ685" i="13"/>
  <c r="AK685" i="13"/>
  <c r="AL685" i="13" s="1"/>
  <c r="AG686" i="13" s="1"/>
  <c r="AI685" i="13"/>
  <c r="AH685" i="9"/>
  <c r="AI685" i="9"/>
  <c r="AK685" i="9"/>
  <c r="AL685" i="9" s="1"/>
  <c r="AG686" i="9" s="1"/>
  <c r="AJ685" i="9"/>
  <c r="AJ686" i="10"/>
  <c r="AH686" i="10"/>
  <c r="AI686" i="10"/>
  <c r="AK686" i="10"/>
  <c r="AL686" i="10" s="1"/>
  <c r="AG687" i="10" s="1"/>
  <c r="B356" i="10"/>
  <c r="C356" i="10" s="1"/>
  <c r="B354" i="9"/>
  <c r="C354" i="9" s="1"/>
  <c r="B347" i="6"/>
  <c r="H347" i="6" s="1"/>
  <c r="AI675" i="6"/>
  <c r="AH675" i="6"/>
  <c r="AK675" i="6"/>
  <c r="AL675" i="6" s="1"/>
  <c r="AG676" i="6" s="1"/>
  <c r="AJ675" i="6"/>
  <c r="C342" i="13" l="1"/>
  <c r="D342" i="13" s="1"/>
  <c r="I342" i="13"/>
  <c r="E342" i="13"/>
  <c r="AH686" i="13"/>
  <c r="AJ686" i="13"/>
  <c r="AI686" i="13"/>
  <c r="AK686" i="13"/>
  <c r="AL686" i="13" s="1"/>
  <c r="AG687" i="13" s="1"/>
  <c r="AH686" i="9"/>
  <c r="AI686" i="9"/>
  <c r="AJ686" i="9"/>
  <c r="AK686" i="9"/>
  <c r="AL686" i="9" s="1"/>
  <c r="AG687" i="9" s="1"/>
  <c r="AH687" i="10"/>
  <c r="AI687" i="10"/>
  <c r="AK687" i="10"/>
  <c r="AL687" i="10" s="1"/>
  <c r="AG688" i="10" s="1"/>
  <c r="AJ687" i="10"/>
  <c r="H356" i="10"/>
  <c r="F356" i="10"/>
  <c r="E356" i="10"/>
  <c r="J356" i="10"/>
  <c r="I356" i="10"/>
  <c r="G356" i="10"/>
  <c r="D356" i="10"/>
  <c r="H354" i="9"/>
  <c r="F354" i="9"/>
  <c r="E354" i="9"/>
  <c r="J354" i="9"/>
  <c r="I354" i="9"/>
  <c r="G354" i="9"/>
  <c r="D354" i="9"/>
  <c r="E347" i="6"/>
  <c r="F347" i="6"/>
  <c r="J347" i="6"/>
  <c r="D347" i="6"/>
  <c r="I347" i="6"/>
  <c r="G347" i="6"/>
  <c r="AH676" i="6"/>
  <c r="AK676" i="6"/>
  <c r="AL676" i="6" s="1"/>
  <c r="AG677" i="6" s="1"/>
  <c r="AI676" i="6"/>
  <c r="AJ676" i="6"/>
  <c r="G342" i="13" l="1"/>
  <c r="F342" i="13"/>
  <c r="H342" i="13" s="1"/>
  <c r="J342" i="13" s="1"/>
  <c r="B343" i="13" s="1"/>
  <c r="AK687" i="13"/>
  <c r="AL687" i="13" s="1"/>
  <c r="AG688" i="13" s="1"/>
  <c r="AH687" i="13"/>
  <c r="AJ687" i="13"/>
  <c r="AI687" i="13"/>
  <c r="AJ687" i="9"/>
  <c r="AK687" i="9"/>
  <c r="AL687" i="9" s="1"/>
  <c r="AG688" i="9" s="1"/>
  <c r="AI687" i="9"/>
  <c r="AH687" i="9"/>
  <c r="AK688" i="10"/>
  <c r="AL688" i="10" s="1"/>
  <c r="AG689" i="10" s="1"/>
  <c r="AH688" i="10"/>
  <c r="AI688" i="10"/>
  <c r="AJ688" i="10"/>
  <c r="B357" i="10"/>
  <c r="C357" i="10" s="1"/>
  <c r="B355" i="9"/>
  <c r="C355" i="9" s="1"/>
  <c r="B348" i="6"/>
  <c r="H348" i="6" s="1"/>
  <c r="AH677" i="6"/>
  <c r="AI677" i="6"/>
  <c r="AK677" i="6"/>
  <c r="AL677" i="6" s="1"/>
  <c r="AG678" i="6" s="1"/>
  <c r="AJ677" i="6"/>
  <c r="E343" i="13" l="1"/>
  <c r="C343" i="13"/>
  <c r="D343" i="13" s="1"/>
  <c r="I343" i="13"/>
  <c r="AI688" i="13"/>
  <c r="AH688" i="13"/>
  <c r="AK688" i="13"/>
  <c r="AL688" i="13" s="1"/>
  <c r="AG689" i="13" s="1"/>
  <c r="AJ688" i="13"/>
  <c r="AI688" i="9"/>
  <c r="AK688" i="9"/>
  <c r="AL688" i="9" s="1"/>
  <c r="AG689" i="9" s="1"/>
  <c r="AH688" i="9"/>
  <c r="AJ688" i="9"/>
  <c r="AI689" i="10"/>
  <c r="AH689" i="10"/>
  <c r="AJ689" i="10"/>
  <c r="AK689" i="10"/>
  <c r="AL689" i="10" s="1"/>
  <c r="AG690" i="10" s="1"/>
  <c r="F357" i="10"/>
  <c r="E357" i="10"/>
  <c r="J357" i="10"/>
  <c r="I357" i="10"/>
  <c r="H357" i="10"/>
  <c r="G357" i="10"/>
  <c r="D357" i="10"/>
  <c r="F355" i="9"/>
  <c r="E355" i="9"/>
  <c r="J355" i="9"/>
  <c r="H355" i="9"/>
  <c r="G355" i="9"/>
  <c r="I355" i="9"/>
  <c r="D355" i="9"/>
  <c r="E348" i="6"/>
  <c r="F348" i="6"/>
  <c r="J348" i="6"/>
  <c r="D348" i="6"/>
  <c r="I348" i="6"/>
  <c r="G348" i="6"/>
  <c r="AI678" i="6"/>
  <c r="AJ678" i="6"/>
  <c r="AK678" i="6"/>
  <c r="AL678" i="6" s="1"/>
  <c r="AG679" i="6" s="1"/>
  <c r="AH678" i="6"/>
  <c r="G343" i="13" l="1"/>
  <c r="F343" i="13"/>
  <c r="H343" i="13" s="1"/>
  <c r="J343" i="13" s="1"/>
  <c r="B344" i="13" s="1"/>
  <c r="AJ689" i="13"/>
  <c r="AH689" i="13"/>
  <c r="AI689" i="13"/>
  <c r="AK689" i="13"/>
  <c r="AL689" i="13" s="1"/>
  <c r="AG690" i="13" s="1"/>
  <c r="AI689" i="9"/>
  <c r="AK689" i="9"/>
  <c r="AL689" i="9" s="1"/>
  <c r="AG690" i="9" s="1"/>
  <c r="AH689" i="9"/>
  <c r="AJ689" i="9"/>
  <c r="AK690" i="10"/>
  <c r="AL690" i="10" s="1"/>
  <c r="AG691" i="10" s="1"/>
  <c r="AI690" i="10"/>
  <c r="AJ690" i="10"/>
  <c r="AH690" i="10"/>
  <c r="B358" i="10"/>
  <c r="C358" i="10" s="1"/>
  <c r="B356" i="9"/>
  <c r="C356" i="9" s="1"/>
  <c r="B349" i="6"/>
  <c r="H349" i="6" s="1"/>
  <c r="AH679" i="6"/>
  <c r="AK679" i="6"/>
  <c r="AL679" i="6" s="1"/>
  <c r="AG680" i="6" s="1"/>
  <c r="AJ679" i="6"/>
  <c r="AI679" i="6"/>
  <c r="C344" i="13" l="1"/>
  <c r="D344" i="13" s="1"/>
  <c r="E344" i="13"/>
  <c r="AK690" i="13"/>
  <c r="AL690" i="13" s="1"/>
  <c r="AG691" i="13" s="1"/>
  <c r="AH690" i="13"/>
  <c r="AJ690" i="13"/>
  <c r="AI690" i="13"/>
  <c r="AI690" i="9"/>
  <c r="AJ690" i="9"/>
  <c r="AH690" i="9"/>
  <c r="AK690" i="9"/>
  <c r="AL690" i="9" s="1"/>
  <c r="AG691" i="9" s="1"/>
  <c r="AI691" i="10"/>
  <c r="AK691" i="10"/>
  <c r="AL691" i="10" s="1"/>
  <c r="AG692" i="10" s="1"/>
  <c r="AJ691" i="10"/>
  <c r="AH691" i="10"/>
  <c r="J358" i="10"/>
  <c r="I358" i="10"/>
  <c r="H358" i="10"/>
  <c r="F358" i="10"/>
  <c r="E358" i="10"/>
  <c r="G358" i="10"/>
  <c r="D358" i="10"/>
  <c r="I356" i="9"/>
  <c r="H356" i="9"/>
  <c r="G356" i="9"/>
  <c r="F356" i="9"/>
  <c r="E356" i="9"/>
  <c r="J356" i="9"/>
  <c r="D356" i="9"/>
  <c r="E349" i="6"/>
  <c r="F349" i="6"/>
  <c r="J349" i="6"/>
  <c r="D349" i="6"/>
  <c r="I349" i="6"/>
  <c r="G349" i="6"/>
  <c r="AH680" i="6"/>
  <c r="AK680" i="6"/>
  <c r="AL680" i="6" s="1"/>
  <c r="AG681" i="6" s="1"/>
  <c r="AI680" i="6"/>
  <c r="AJ680" i="6"/>
  <c r="I344" i="13" l="1"/>
  <c r="G344" i="13"/>
  <c r="F344" i="13"/>
  <c r="H344" i="13" s="1"/>
  <c r="J344" i="13" s="1"/>
  <c r="B345" i="13" s="1"/>
  <c r="AJ691" i="13"/>
  <c r="AI691" i="13"/>
  <c r="AK691" i="13"/>
  <c r="AL691" i="13" s="1"/>
  <c r="AG692" i="13" s="1"/>
  <c r="AH691" i="13"/>
  <c r="AK691" i="9"/>
  <c r="AL691" i="9" s="1"/>
  <c r="AG692" i="9" s="1"/>
  <c r="AJ691" i="9"/>
  <c r="AI691" i="9"/>
  <c r="AH691" i="9"/>
  <c r="AJ692" i="10"/>
  <c r="AK692" i="10"/>
  <c r="AL692" i="10" s="1"/>
  <c r="AG693" i="10" s="1"/>
  <c r="AI692" i="10"/>
  <c r="AH692" i="10"/>
  <c r="B359" i="10"/>
  <c r="B357" i="9"/>
  <c r="C357" i="9" s="1"/>
  <c r="B350" i="6"/>
  <c r="H350" i="6" s="1"/>
  <c r="AK681" i="6"/>
  <c r="AL681" i="6" s="1"/>
  <c r="AG682" i="6" s="1"/>
  <c r="AH681" i="6"/>
  <c r="AJ681" i="6"/>
  <c r="AI681" i="6"/>
  <c r="C345" i="13" l="1"/>
  <c r="D345" i="13" s="1"/>
  <c r="I345" i="13"/>
  <c r="G345" i="13"/>
  <c r="E345" i="13"/>
  <c r="AI692" i="13"/>
  <c r="AJ692" i="13"/>
  <c r="AH692" i="13"/>
  <c r="AK692" i="13"/>
  <c r="AL692" i="13" s="1"/>
  <c r="AG693" i="13" s="1"/>
  <c r="AH692" i="9"/>
  <c r="AI692" i="9"/>
  <c r="AK692" i="9"/>
  <c r="AL692" i="9" s="1"/>
  <c r="AG693" i="9" s="1"/>
  <c r="AJ692" i="9"/>
  <c r="C359" i="10"/>
  <c r="D359" i="10" s="1"/>
  <c r="AI693" i="10"/>
  <c r="AK693" i="10"/>
  <c r="AL693" i="10" s="1"/>
  <c r="AG694" i="10" s="1"/>
  <c r="AJ693" i="10"/>
  <c r="AH693" i="10"/>
  <c r="J359" i="10"/>
  <c r="I359" i="10"/>
  <c r="H359" i="10"/>
  <c r="F359" i="10"/>
  <c r="E359" i="10"/>
  <c r="G359" i="10"/>
  <c r="F357" i="9"/>
  <c r="E357" i="9"/>
  <c r="J357" i="9"/>
  <c r="G357" i="9"/>
  <c r="I357" i="9"/>
  <c r="H357" i="9"/>
  <c r="D357" i="9"/>
  <c r="E350" i="6"/>
  <c r="F350" i="6"/>
  <c r="J350" i="6"/>
  <c r="D350" i="6"/>
  <c r="I350" i="6"/>
  <c r="G350" i="6"/>
  <c r="AI682" i="6"/>
  <c r="AK682" i="6"/>
  <c r="AL682" i="6" s="1"/>
  <c r="AG683" i="6" s="1"/>
  <c r="AJ682" i="6"/>
  <c r="AH682" i="6"/>
  <c r="F345" i="13" l="1"/>
  <c r="H345" i="13" s="1"/>
  <c r="J345" i="13" s="1"/>
  <c r="B346" i="13" s="1"/>
  <c r="AK693" i="13"/>
  <c r="AL693" i="13" s="1"/>
  <c r="AG694" i="13" s="1"/>
  <c r="AJ693" i="13"/>
  <c r="AI693" i="13"/>
  <c r="AH693" i="13"/>
  <c r="AJ693" i="9"/>
  <c r="AK693" i="9"/>
  <c r="AL693" i="9" s="1"/>
  <c r="AG694" i="9" s="1"/>
  <c r="AH693" i="9"/>
  <c r="AI693" i="9"/>
  <c r="AJ694" i="10"/>
  <c r="AI694" i="10"/>
  <c r="AK694" i="10"/>
  <c r="AL694" i="10" s="1"/>
  <c r="AG695" i="10" s="1"/>
  <c r="AH694" i="10"/>
  <c r="B360" i="10"/>
  <c r="B358" i="9"/>
  <c r="C358" i="9" s="1"/>
  <c r="B351" i="6"/>
  <c r="F351" i="6" s="1"/>
  <c r="AK683" i="6"/>
  <c r="AL683" i="6" s="1"/>
  <c r="AG684" i="6" s="1"/>
  <c r="AJ683" i="6"/>
  <c r="AI683" i="6"/>
  <c r="AH683" i="6"/>
  <c r="C346" i="13" l="1"/>
  <c r="D346" i="13" s="1"/>
  <c r="E346" i="13"/>
  <c r="AI694" i="13"/>
  <c r="AJ694" i="13"/>
  <c r="AH694" i="13"/>
  <c r="AK694" i="13"/>
  <c r="AL694" i="13" s="1"/>
  <c r="AG695" i="13" s="1"/>
  <c r="AJ694" i="9"/>
  <c r="AI694" i="9"/>
  <c r="AK694" i="9"/>
  <c r="AL694" i="9" s="1"/>
  <c r="AG695" i="9" s="1"/>
  <c r="AH694" i="9"/>
  <c r="C360" i="10"/>
  <c r="D360" i="10" s="1"/>
  <c r="AH695" i="10"/>
  <c r="AJ695" i="10"/>
  <c r="AI695" i="10"/>
  <c r="AK695" i="10"/>
  <c r="AL695" i="10" s="1"/>
  <c r="AG696" i="10" s="1"/>
  <c r="J360" i="10"/>
  <c r="I360" i="10"/>
  <c r="H360" i="10"/>
  <c r="E360" i="10"/>
  <c r="F360" i="10"/>
  <c r="G360" i="10"/>
  <c r="J358" i="9"/>
  <c r="I358" i="9"/>
  <c r="H358" i="9"/>
  <c r="F358" i="9"/>
  <c r="E358" i="9"/>
  <c r="G358" i="9"/>
  <c r="D358" i="9"/>
  <c r="E351" i="6"/>
  <c r="H351" i="6"/>
  <c r="J351" i="6"/>
  <c r="D351" i="6"/>
  <c r="I351" i="6"/>
  <c r="G351" i="6"/>
  <c r="AK684" i="6"/>
  <c r="AL684" i="6" s="1"/>
  <c r="AG685" i="6" s="1"/>
  <c r="AH684" i="6"/>
  <c r="AI684" i="6"/>
  <c r="AJ684" i="6"/>
  <c r="I346" i="13" l="1"/>
  <c r="G346" i="13"/>
  <c r="F346" i="13"/>
  <c r="H346" i="13" s="1"/>
  <c r="J346" i="13" s="1"/>
  <c r="B347" i="13" s="1"/>
  <c r="AJ695" i="13"/>
  <c r="AI695" i="13"/>
  <c r="AK695" i="13"/>
  <c r="AL695" i="13" s="1"/>
  <c r="AG696" i="13" s="1"/>
  <c r="AH695" i="13"/>
  <c r="AJ695" i="9"/>
  <c r="AH695" i="9"/>
  <c r="AI695" i="9"/>
  <c r="AK695" i="9"/>
  <c r="AL695" i="9" s="1"/>
  <c r="AG696" i="9" s="1"/>
  <c r="AJ696" i="10"/>
  <c r="AK696" i="10"/>
  <c r="AL696" i="10" s="1"/>
  <c r="AG697" i="10" s="1"/>
  <c r="AH696" i="10"/>
  <c r="AI696" i="10"/>
  <c r="B361" i="10"/>
  <c r="C361" i="10" s="1"/>
  <c r="B359" i="9"/>
  <c r="C359" i="9" s="1"/>
  <c r="B352" i="6"/>
  <c r="H352" i="6" s="1"/>
  <c r="AK685" i="6"/>
  <c r="AL685" i="6" s="1"/>
  <c r="AG686" i="6" s="1"/>
  <c r="AH685" i="6"/>
  <c r="AJ685" i="6"/>
  <c r="AI685" i="6"/>
  <c r="E347" i="13" l="1"/>
  <c r="C347" i="13"/>
  <c r="D347" i="13" s="1"/>
  <c r="AK696" i="13"/>
  <c r="AL696" i="13" s="1"/>
  <c r="AG697" i="13" s="1"/>
  <c r="AI696" i="13"/>
  <c r="AH696" i="13"/>
  <c r="AJ696" i="13"/>
  <c r="AJ696" i="9"/>
  <c r="AH696" i="9"/>
  <c r="AI696" i="9"/>
  <c r="AK696" i="9"/>
  <c r="AL696" i="9" s="1"/>
  <c r="AG697" i="9" s="1"/>
  <c r="AK697" i="10"/>
  <c r="AL697" i="10" s="1"/>
  <c r="AG698" i="10" s="1"/>
  <c r="AI697" i="10"/>
  <c r="AH697" i="10"/>
  <c r="AJ697" i="10"/>
  <c r="D359" i="9"/>
  <c r="J361" i="10"/>
  <c r="I361" i="10"/>
  <c r="H361" i="10"/>
  <c r="F361" i="10"/>
  <c r="E361" i="10"/>
  <c r="G361" i="10"/>
  <c r="D361" i="10"/>
  <c r="J359" i="9"/>
  <c r="I359" i="9"/>
  <c r="H359" i="9"/>
  <c r="F359" i="9"/>
  <c r="E359" i="9"/>
  <c r="G359" i="9"/>
  <c r="E352" i="6"/>
  <c r="F352" i="6"/>
  <c r="J352" i="6"/>
  <c r="D352" i="6"/>
  <c r="I352" i="6"/>
  <c r="G352" i="6"/>
  <c r="AK686" i="6"/>
  <c r="AL686" i="6" s="1"/>
  <c r="AG687" i="6" s="1"/>
  <c r="AH686" i="6"/>
  <c r="AJ686" i="6"/>
  <c r="AI686" i="6"/>
  <c r="I347" i="13" l="1"/>
  <c r="G347" i="13"/>
  <c r="F347" i="13"/>
  <c r="H347" i="13" s="1"/>
  <c r="J347" i="13" s="1"/>
  <c r="B348" i="13" s="1"/>
  <c r="AK697" i="13"/>
  <c r="AL697" i="13" s="1"/>
  <c r="AG698" i="13" s="1"/>
  <c r="AJ697" i="13"/>
  <c r="AI697" i="13"/>
  <c r="AH697" i="13"/>
  <c r="AI697" i="9"/>
  <c r="AK697" i="9"/>
  <c r="AL697" i="9" s="1"/>
  <c r="AG698" i="9" s="1"/>
  <c r="AJ697" i="9"/>
  <c r="AH697" i="9"/>
  <c r="AJ698" i="10"/>
  <c r="AH698" i="10"/>
  <c r="AK698" i="10"/>
  <c r="AL698" i="10" s="1"/>
  <c r="AG699" i="10" s="1"/>
  <c r="AI698" i="10"/>
  <c r="B362" i="10"/>
  <c r="C362" i="10" s="1"/>
  <c r="B360" i="9"/>
  <c r="C360" i="9" s="1"/>
  <c r="B353" i="6"/>
  <c r="H353" i="6" s="1"/>
  <c r="AK687" i="6"/>
  <c r="AL687" i="6" s="1"/>
  <c r="AG688" i="6" s="1"/>
  <c r="AJ687" i="6"/>
  <c r="AH687" i="6"/>
  <c r="AI687" i="6"/>
  <c r="C348" i="13" l="1"/>
  <c r="D348" i="13" s="1"/>
  <c r="E348" i="13"/>
  <c r="AH698" i="13"/>
  <c r="AI698" i="13"/>
  <c r="AJ698" i="13"/>
  <c r="AK698" i="13"/>
  <c r="AL698" i="13" s="1"/>
  <c r="AG699" i="13" s="1"/>
  <c r="AK698" i="9"/>
  <c r="AL698" i="9" s="1"/>
  <c r="AG699" i="9" s="1"/>
  <c r="AH698" i="9"/>
  <c r="AI698" i="9"/>
  <c r="AJ698" i="9"/>
  <c r="AI699" i="10"/>
  <c r="AH699" i="10"/>
  <c r="AK699" i="10"/>
  <c r="AL699" i="10" s="1"/>
  <c r="AG700" i="10" s="1"/>
  <c r="AJ699" i="10"/>
  <c r="H362" i="10"/>
  <c r="F362" i="10"/>
  <c r="E362" i="10"/>
  <c r="I362" i="10"/>
  <c r="J362" i="10"/>
  <c r="G362" i="10"/>
  <c r="D362" i="10"/>
  <c r="H360" i="9"/>
  <c r="F360" i="9"/>
  <c r="E360" i="9"/>
  <c r="I360" i="9"/>
  <c r="J360" i="9"/>
  <c r="G360" i="9"/>
  <c r="D360" i="9"/>
  <c r="E353" i="6"/>
  <c r="F353" i="6"/>
  <c r="J353" i="6"/>
  <c r="D353" i="6"/>
  <c r="I353" i="6"/>
  <c r="G353" i="6"/>
  <c r="AK688" i="6"/>
  <c r="AL688" i="6" s="1"/>
  <c r="AG689" i="6" s="1"/>
  <c r="AI688" i="6"/>
  <c r="AH688" i="6"/>
  <c r="AJ688" i="6"/>
  <c r="G348" i="13" l="1"/>
  <c r="I348" i="13"/>
  <c r="F348" i="13"/>
  <c r="H348" i="13" s="1"/>
  <c r="J348" i="13" s="1"/>
  <c r="B349" i="13" s="1"/>
  <c r="AH699" i="13"/>
  <c r="AK699" i="13"/>
  <c r="AL699" i="13" s="1"/>
  <c r="AG700" i="13" s="1"/>
  <c r="AJ699" i="13"/>
  <c r="AI699" i="13"/>
  <c r="AI699" i="9"/>
  <c r="AK699" i="9"/>
  <c r="AL699" i="9" s="1"/>
  <c r="AG700" i="9" s="1"/>
  <c r="AJ699" i="9"/>
  <c r="AH699" i="9"/>
  <c r="AJ700" i="10"/>
  <c r="AI700" i="10"/>
  <c r="AH700" i="10"/>
  <c r="AK700" i="10"/>
  <c r="AL700" i="10" s="1"/>
  <c r="AG701" i="10" s="1"/>
  <c r="B363" i="10"/>
  <c r="B361" i="9"/>
  <c r="C361" i="9" s="1"/>
  <c r="B354" i="6"/>
  <c r="H354" i="6" s="1"/>
  <c r="AK689" i="6"/>
  <c r="AL689" i="6" s="1"/>
  <c r="AG690" i="6" s="1"/>
  <c r="AI689" i="6"/>
  <c r="AH689" i="6"/>
  <c r="AJ689" i="6"/>
  <c r="E349" i="13" l="1"/>
  <c r="C349" i="13"/>
  <c r="D349" i="13" s="1"/>
  <c r="AK700" i="13"/>
  <c r="AL700" i="13" s="1"/>
  <c r="AG701" i="13" s="1"/>
  <c r="AJ700" i="13"/>
  <c r="AI700" i="13"/>
  <c r="AH700" i="13"/>
  <c r="AI700" i="9"/>
  <c r="AJ700" i="9"/>
  <c r="AK700" i="9"/>
  <c r="AL700" i="9" s="1"/>
  <c r="AG701" i="9" s="1"/>
  <c r="AH700" i="9"/>
  <c r="C363" i="10"/>
  <c r="D363" i="10" s="1"/>
  <c r="AK701" i="10"/>
  <c r="AL701" i="10" s="1"/>
  <c r="AG702" i="10" s="1"/>
  <c r="AH701" i="10"/>
  <c r="AJ701" i="10"/>
  <c r="AI701" i="10"/>
  <c r="F363" i="10"/>
  <c r="E363" i="10"/>
  <c r="I363" i="10"/>
  <c r="J363" i="10"/>
  <c r="H363" i="10"/>
  <c r="G363" i="10"/>
  <c r="F361" i="9"/>
  <c r="E361" i="9"/>
  <c r="J361" i="9"/>
  <c r="I361" i="9"/>
  <c r="H361" i="9"/>
  <c r="G361" i="9"/>
  <c r="D361" i="9"/>
  <c r="E354" i="6"/>
  <c r="F354" i="6"/>
  <c r="J354" i="6"/>
  <c r="D354" i="6"/>
  <c r="I354" i="6"/>
  <c r="G354" i="6"/>
  <c r="AK690" i="6"/>
  <c r="AL690" i="6" s="1"/>
  <c r="AG691" i="6" s="1"/>
  <c r="AI690" i="6"/>
  <c r="AJ690" i="6"/>
  <c r="AH690" i="6"/>
  <c r="G349" i="13" l="1"/>
  <c r="I349" i="13"/>
  <c r="F349" i="13"/>
  <c r="H349" i="13" s="1"/>
  <c r="J349" i="13" s="1"/>
  <c r="B350" i="13" s="1"/>
  <c r="AI701" i="13"/>
  <c r="AK701" i="13"/>
  <c r="AL701" i="13" s="1"/>
  <c r="AG702" i="13" s="1"/>
  <c r="AJ701" i="13"/>
  <c r="AH701" i="13"/>
  <c r="AI701" i="9"/>
  <c r="AJ701" i="9"/>
  <c r="AK701" i="9"/>
  <c r="AL701" i="9" s="1"/>
  <c r="AG702" i="9" s="1"/>
  <c r="AH701" i="9"/>
  <c r="AK702" i="10"/>
  <c r="AL702" i="10" s="1"/>
  <c r="AG703" i="10" s="1"/>
  <c r="AI702" i="10"/>
  <c r="AH702" i="10"/>
  <c r="AJ702" i="10"/>
  <c r="B364" i="10"/>
  <c r="C364" i="10" s="1"/>
  <c r="B362" i="9"/>
  <c r="C362" i="9" s="1"/>
  <c r="B355" i="6"/>
  <c r="H355" i="6" s="1"/>
  <c r="AI691" i="6"/>
  <c r="AH691" i="6"/>
  <c r="AK691" i="6"/>
  <c r="AL691" i="6" s="1"/>
  <c r="AG692" i="6" s="1"/>
  <c r="AJ691" i="6"/>
  <c r="E350" i="13" l="1"/>
  <c r="C350" i="13"/>
  <c r="D350" i="13" s="1"/>
  <c r="AI702" i="13"/>
  <c r="AK702" i="13"/>
  <c r="AL702" i="13" s="1"/>
  <c r="AG703" i="13" s="1"/>
  <c r="AH702" i="13"/>
  <c r="AJ702" i="13"/>
  <c r="AI702" i="9"/>
  <c r="AH702" i="9"/>
  <c r="AK702" i="9"/>
  <c r="AL702" i="9" s="1"/>
  <c r="AG703" i="9" s="1"/>
  <c r="AJ702" i="9"/>
  <c r="AK703" i="10"/>
  <c r="AL703" i="10" s="1"/>
  <c r="AG704" i="10" s="1"/>
  <c r="AI703" i="10"/>
  <c r="AH703" i="10"/>
  <c r="AJ703" i="10"/>
  <c r="J364" i="10"/>
  <c r="I364" i="10"/>
  <c r="H364" i="10"/>
  <c r="E364" i="10"/>
  <c r="F364" i="10"/>
  <c r="G364" i="10"/>
  <c r="D364" i="10"/>
  <c r="H362" i="9"/>
  <c r="F362" i="9"/>
  <c r="E362" i="9"/>
  <c r="I362" i="9"/>
  <c r="J362" i="9"/>
  <c r="G362" i="9"/>
  <c r="D362" i="9"/>
  <c r="E355" i="6"/>
  <c r="F355" i="6"/>
  <c r="J355" i="6"/>
  <c r="D355" i="6"/>
  <c r="I355" i="6"/>
  <c r="G355" i="6"/>
  <c r="AI692" i="6"/>
  <c r="AJ692" i="6"/>
  <c r="AK692" i="6"/>
  <c r="AL692" i="6" s="1"/>
  <c r="AG693" i="6" s="1"/>
  <c r="AH692" i="6"/>
  <c r="I350" i="13" l="1"/>
  <c r="G350" i="13"/>
  <c r="F350" i="13"/>
  <c r="H350" i="13" s="1"/>
  <c r="J350" i="13" s="1"/>
  <c r="B351" i="13" s="1"/>
  <c r="AH703" i="13"/>
  <c r="AI703" i="13"/>
  <c r="AJ703" i="13"/>
  <c r="AK703" i="13"/>
  <c r="AL703" i="13" s="1"/>
  <c r="AG704" i="13" s="1"/>
  <c r="AK703" i="9"/>
  <c r="AL703" i="9" s="1"/>
  <c r="AG704" i="9" s="1"/>
  <c r="AH703" i="9"/>
  <c r="AJ703" i="9"/>
  <c r="AI703" i="9"/>
  <c r="AH704" i="10"/>
  <c r="AI704" i="10"/>
  <c r="AK704" i="10"/>
  <c r="AL704" i="10" s="1"/>
  <c r="AG705" i="10" s="1"/>
  <c r="AJ704" i="10"/>
  <c r="B365" i="10"/>
  <c r="B363" i="9"/>
  <c r="C363" i="9" s="1"/>
  <c r="B356" i="6"/>
  <c r="H356" i="6" s="1"/>
  <c r="AK693" i="6"/>
  <c r="AL693" i="6" s="1"/>
  <c r="AG694" i="6" s="1"/>
  <c r="AH693" i="6"/>
  <c r="AJ693" i="6"/>
  <c r="AI693" i="6"/>
  <c r="E351" i="13" l="1"/>
  <c r="C351" i="13"/>
  <c r="D351" i="13" s="1"/>
  <c r="AK704" i="13"/>
  <c r="AL704" i="13" s="1"/>
  <c r="AG705" i="13" s="1"/>
  <c r="AI704" i="13"/>
  <c r="AH704" i="13"/>
  <c r="AJ704" i="13"/>
  <c r="AK704" i="9"/>
  <c r="AL704" i="9" s="1"/>
  <c r="AG705" i="9" s="1"/>
  <c r="AI704" i="9"/>
  <c r="AJ704" i="9"/>
  <c r="AH704" i="9"/>
  <c r="C365" i="10"/>
  <c r="D365" i="10" s="1"/>
  <c r="AJ705" i="10"/>
  <c r="AK705" i="10"/>
  <c r="AL705" i="10" s="1"/>
  <c r="AG706" i="10" s="1"/>
  <c r="AH705" i="10"/>
  <c r="AI705" i="10"/>
  <c r="D363" i="9"/>
  <c r="J365" i="10"/>
  <c r="I365" i="10"/>
  <c r="H365" i="10"/>
  <c r="F365" i="10"/>
  <c r="E365" i="10"/>
  <c r="G365" i="10"/>
  <c r="J363" i="9"/>
  <c r="I363" i="9"/>
  <c r="H363" i="9"/>
  <c r="F363" i="9"/>
  <c r="E363" i="9"/>
  <c r="G363" i="9"/>
  <c r="E356" i="6"/>
  <c r="F356" i="6"/>
  <c r="J356" i="6"/>
  <c r="D356" i="6"/>
  <c r="I356" i="6"/>
  <c r="G356" i="6"/>
  <c r="AI694" i="6"/>
  <c r="AK694" i="6"/>
  <c r="AL694" i="6" s="1"/>
  <c r="AG695" i="6" s="1"/>
  <c r="AJ694" i="6"/>
  <c r="AH694" i="6"/>
  <c r="G351" i="13" l="1"/>
  <c r="I351" i="13"/>
  <c r="F351" i="13"/>
  <c r="H351" i="13" s="1"/>
  <c r="J351" i="13" s="1"/>
  <c r="B352" i="13" s="1"/>
  <c r="AJ705" i="13"/>
  <c r="AK705" i="13"/>
  <c r="AL705" i="13" s="1"/>
  <c r="AG706" i="13" s="1"/>
  <c r="AI705" i="13"/>
  <c r="AH705" i="13"/>
  <c r="AK705" i="9"/>
  <c r="AL705" i="9" s="1"/>
  <c r="AG706" i="9" s="1"/>
  <c r="AH705" i="9"/>
  <c r="AJ705" i="9"/>
  <c r="AI705" i="9"/>
  <c r="AI706" i="10"/>
  <c r="AJ706" i="10"/>
  <c r="AH706" i="10"/>
  <c r="AK706" i="10"/>
  <c r="AL706" i="10" s="1"/>
  <c r="AG707" i="10" s="1"/>
  <c r="B366" i="10"/>
  <c r="C366" i="10" s="1"/>
  <c r="B364" i="9"/>
  <c r="C364" i="9" s="1"/>
  <c r="B357" i="6"/>
  <c r="H357" i="6" s="1"/>
  <c r="AH695" i="6"/>
  <c r="AI695" i="6"/>
  <c r="AK695" i="6"/>
  <c r="AL695" i="6" s="1"/>
  <c r="AG696" i="6" s="1"/>
  <c r="AJ695" i="6"/>
  <c r="E352" i="13" l="1"/>
  <c r="C352" i="13"/>
  <c r="D352" i="13" s="1"/>
  <c r="AH706" i="13"/>
  <c r="AK706" i="13"/>
  <c r="AL706" i="13" s="1"/>
  <c r="AG707" i="13" s="1"/>
  <c r="AI706" i="13"/>
  <c r="AJ706" i="13"/>
  <c r="AI706" i="9"/>
  <c r="AK706" i="9"/>
  <c r="AL706" i="9" s="1"/>
  <c r="AG707" i="9" s="1"/>
  <c r="AJ706" i="9"/>
  <c r="AH706" i="9"/>
  <c r="AJ707" i="10"/>
  <c r="AK707" i="10"/>
  <c r="AL707" i="10" s="1"/>
  <c r="AG708" i="10" s="1"/>
  <c r="AH707" i="10"/>
  <c r="AI707" i="10"/>
  <c r="J366" i="10"/>
  <c r="I366" i="10"/>
  <c r="H366" i="10"/>
  <c r="F366" i="10"/>
  <c r="E366" i="10"/>
  <c r="G366" i="10"/>
  <c r="D366" i="10"/>
  <c r="J364" i="9"/>
  <c r="I364" i="9"/>
  <c r="E364" i="9"/>
  <c r="H364" i="9"/>
  <c r="G364" i="9"/>
  <c r="F364" i="9"/>
  <c r="D364" i="9"/>
  <c r="E357" i="6"/>
  <c r="F357" i="6"/>
  <c r="J357" i="6"/>
  <c r="D357" i="6"/>
  <c r="I357" i="6"/>
  <c r="G357" i="6"/>
  <c r="AI696" i="6"/>
  <c r="AK696" i="6"/>
  <c r="AL696" i="6" s="1"/>
  <c r="AG697" i="6" s="1"/>
  <c r="AH696" i="6"/>
  <c r="AJ696" i="6"/>
  <c r="I352" i="13" l="1"/>
  <c r="G352" i="13"/>
  <c r="F352" i="13"/>
  <c r="H352" i="13" s="1"/>
  <c r="J352" i="13" s="1"/>
  <c r="B353" i="13" s="1"/>
  <c r="AH707" i="13"/>
  <c r="AJ707" i="13"/>
  <c r="AI707" i="13"/>
  <c r="AK707" i="13"/>
  <c r="AL707" i="13" s="1"/>
  <c r="AG708" i="13" s="1"/>
  <c r="AI707" i="9"/>
  <c r="AH707" i="9"/>
  <c r="AK707" i="9"/>
  <c r="AL707" i="9" s="1"/>
  <c r="AG708" i="9" s="1"/>
  <c r="AJ707" i="9"/>
  <c r="AK708" i="10"/>
  <c r="AL708" i="10" s="1"/>
  <c r="AG709" i="10" s="1"/>
  <c r="AH708" i="10"/>
  <c r="AJ708" i="10"/>
  <c r="AI708" i="10"/>
  <c r="B367" i="10"/>
  <c r="C367" i="10" s="1"/>
  <c r="B365" i="9"/>
  <c r="C365" i="9" s="1"/>
  <c r="B358" i="6"/>
  <c r="H358" i="6" s="1"/>
  <c r="AI697" i="6"/>
  <c r="AH697" i="6"/>
  <c r="AK697" i="6"/>
  <c r="AL697" i="6" s="1"/>
  <c r="AG698" i="6" s="1"/>
  <c r="AJ697" i="6"/>
  <c r="E353" i="13" l="1"/>
  <c r="C353" i="13"/>
  <c r="D353" i="13" s="1"/>
  <c r="AJ708" i="13"/>
  <c r="AK708" i="13"/>
  <c r="AL708" i="13" s="1"/>
  <c r="AG709" i="13" s="1"/>
  <c r="AI708" i="13"/>
  <c r="AH708" i="13"/>
  <c r="AI708" i="9"/>
  <c r="AJ708" i="9"/>
  <c r="AH708" i="9"/>
  <c r="AK708" i="9"/>
  <c r="AL708" i="9" s="1"/>
  <c r="AG709" i="9" s="1"/>
  <c r="AI709" i="10"/>
  <c r="AH709" i="10"/>
  <c r="AJ709" i="10"/>
  <c r="AK709" i="10"/>
  <c r="AL709" i="10" s="1"/>
  <c r="AG710" i="10" s="1"/>
  <c r="J367" i="10"/>
  <c r="I367" i="10"/>
  <c r="H367" i="10"/>
  <c r="F367" i="10"/>
  <c r="E367" i="10"/>
  <c r="G367" i="10"/>
  <c r="D367" i="10"/>
  <c r="J365" i="9"/>
  <c r="I365" i="9"/>
  <c r="H365" i="9"/>
  <c r="F365" i="9"/>
  <c r="E365" i="9"/>
  <c r="G365" i="9"/>
  <c r="D365" i="9"/>
  <c r="E358" i="6"/>
  <c r="F358" i="6"/>
  <c r="J358" i="6"/>
  <c r="D358" i="6"/>
  <c r="I358" i="6"/>
  <c r="G358" i="6"/>
  <c r="AI698" i="6"/>
  <c r="AJ698" i="6"/>
  <c r="AK698" i="6"/>
  <c r="AL698" i="6" s="1"/>
  <c r="AG699" i="6" s="1"/>
  <c r="AH698" i="6"/>
  <c r="G353" i="13" l="1"/>
  <c r="I353" i="13"/>
  <c r="F353" i="13"/>
  <c r="H353" i="13" s="1"/>
  <c r="J353" i="13" s="1"/>
  <c r="B354" i="13" s="1"/>
  <c r="AJ709" i="13"/>
  <c r="AI709" i="13"/>
  <c r="AK709" i="13"/>
  <c r="AL709" i="13" s="1"/>
  <c r="AG710" i="13" s="1"/>
  <c r="AH709" i="13"/>
  <c r="AK709" i="9"/>
  <c r="AL709" i="9" s="1"/>
  <c r="AG710" i="9" s="1"/>
  <c r="AI709" i="9"/>
  <c r="AJ709" i="9"/>
  <c r="AH709" i="9"/>
  <c r="AK710" i="10"/>
  <c r="AL710" i="10" s="1"/>
  <c r="AG711" i="10" s="1"/>
  <c r="AI710" i="10"/>
  <c r="AJ710" i="10"/>
  <c r="AH710" i="10"/>
  <c r="B368" i="10"/>
  <c r="C368" i="10" s="1"/>
  <c r="B366" i="9"/>
  <c r="C366" i="9" s="1"/>
  <c r="B359" i="6"/>
  <c r="H359" i="6" s="1"/>
  <c r="AI699" i="6"/>
  <c r="AH699" i="6"/>
  <c r="AK699" i="6"/>
  <c r="AL699" i="6" s="1"/>
  <c r="AG700" i="6" s="1"/>
  <c r="AJ699" i="6"/>
  <c r="C354" i="13" l="1"/>
  <c r="D354" i="13" s="1"/>
  <c r="E354" i="13"/>
  <c r="AI710" i="13"/>
  <c r="AJ710" i="13"/>
  <c r="AK710" i="13"/>
  <c r="AL710" i="13" s="1"/>
  <c r="AG711" i="13" s="1"/>
  <c r="AH710" i="13"/>
  <c r="AJ710" i="9"/>
  <c r="AK710" i="9"/>
  <c r="AL710" i="9" s="1"/>
  <c r="AG711" i="9" s="1"/>
  <c r="AI710" i="9"/>
  <c r="AH710" i="9"/>
  <c r="AH711" i="10"/>
  <c r="AJ711" i="10"/>
  <c r="AI711" i="10"/>
  <c r="AK711" i="10"/>
  <c r="AL711" i="10" s="1"/>
  <c r="AG712" i="10" s="1"/>
  <c r="H368" i="10"/>
  <c r="F368" i="10"/>
  <c r="E368" i="10"/>
  <c r="I368" i="10"/>
  <c r="J368" i="10"/>
  <c r="G368" i="10"/>
  <c r="D368" i="10"/>
  <c r="H366" i="9"/>
  <c r="F366" i="9"/>
  <c r="E366" i="9"/>
  <c r="I366" i="9"/>
  <c r="J366" i="9"/>
  <c r="G366" i="9"/>
  <c r="D366" i="9"/>
  <c r="F359" i="6"/>
  <c r="E359" i="6"/>
  <c r="J359" i="6"/>
  <c r="D359" i="6"/>
  <c r="I359" i="6"/>
  <c r="G359" i="6"/>
  <c r="AI700" i="6"/>
  <c r="AK700" i="6"/>
  <c r="AL700" i="6" s="1"/>
  <c r="AG701" i="6" s="1"/>
  <c r="AJ700" i="6"/>
  <c r="AH700" i="6"/>
  <c r="I354" i="13" l="1"/>
  <c r="G354" i="13"/>
  <c r="F354" i="13"/>
  <c r="H354" i="13" s="1"/>
  <c r="J354" i="13" s="1"/>
  <c r="B355" i="13" s="1"/>
  <c r="AI711" i="13"/>
  <c r="AJ711" i="13"/>
  <c r="AK711" i="13"/>
  <c r="AL711" i="13" s="1"/>
  <c r="AG712" i="13" s="1"/>
  <c r="AH711" i="13"/>
  <c r="AK711" i="9"/>
  <c r="AL711" i="9" s="1"/>
  <c r="AG712" i="9" s="1"/>
  <c r="AJ711" i="9"/>
  <c r="AI711" i="9"/>
  <c r="AH711" i="9"/>
  <c r="AJ712" i="10"/>
  <c r="AH712" i="10"/>
  <c r="AI712" i="10"/>
  <c r="AK712" i="10"/>
  <c r="AL712" i="10" s="1"/>
  <c r="AG713" i="10" s="1"/>
  <c r="B369" i="10"/>
  <c r="B367" i="9"/>
  <c r="C367" i="9" s="1"/>
  <c r="B360" i="6"/>
  <c r="H360" i="6" s="1"/>
  <c r="AK701" i="6"/>
  <c r="AL701" i="6" s="1"/>
  <c r="AG702" i="6" s="1"/>
  <c r="AI701" i="6"/>
  <c r="AJ701" i="6"/>
  <c r="AH701" i="6"/>
  <c r="E355" i="13" l="1"/>
  <c r="C355" i="13"/>
  <c r="D355" i="13" s="1"/>
  <c r="AI712" i="13"/>
  <c r="AJ712" i="13"/>
  <c r="AK712" i="13"/>
  <c r="AL712" i="13" s="1"/>
  <c r="AG713" i="13" s="1"/>
  <c r="AH712" i="13"/>
  <c r="AK712" i="9"/>
  <c r="AL712" i="9" s="1"/>
  <c r="AG713" i="9" s="1"/>
  <c r="AI712" i="9"/>
  <c r="AH712" i="9"/>
  <c r="AJ712" i="9"/>
  <c r="C369" i="10"/>
  <c r="D369" i="10" s="1"/>
  <c r="AH713" i="10"/>
  <c r="AJ713" i="10"/>
  <c r="AK713" i="10"/>
  <c r="AL713" i="10" s="1"/>
  <c r="AG714" i="10" s="1"/>
  <c r="AI713" i="10"/>
  <c r="D367" i="9"/>
  <c r="F369" i="10"/>
  <c r="E369" i="10"/>
  <c r="J369" i="10"/>
  <c r="I369" i="10"/>
  <c r="H369" i="10"/>
  <c r="G369" i="10"/>
  <c r="F367" i="9"/>
  <c r="E367" i="9"/>
  <c r="J367" i="9"/>
  <c r="I367" i="9"/>
  <c r="H367" i="9"/>
  <c r="G367" i="9"/>
  <c r="F360" i="6"/>
  <c r="E360" i="6"/>
  <c r="J360" i="6"/>
  <c r="D360" i="6"/>
  <c r="I360" i="6"/>
  <c r="G360" i="6"/>
  <c r="AI702" i="6"/>
  <c r="AJ702" i="6"/>
  <c r="AK702" i="6"/>
  <c r="AL702" i="6" s="1"/>
  <c r="AG703" i="6" s="1"/>
  <c r="AH702" i="6"/>
  <c r="I355" i="13" l="1"/>
  <c r="G355" i="13"/>
  <c r="F355" i="13"/>
  <c r="H355" i="13" s="1"/>
  <c r="J355" i="13" s="1"/>
  <c r="B356" i="13" s="1"/>
  <c r="AI713" i="13"/>
  <c r="AJ713" i="13"/>
  <c r="AK713" i="13"/>
  <c r="AL713" i="13" s="1"/>
  <c r="AG714" i="13" s="1"/>
  <c r="AH713" i="13"/>
  <c r="AI713" i="9"/>
  <c r="AK713" i="9"/>
  <c r="AL713" i="9" s="1"/>
  <c r="AG714" i="9" s="1"/>
  <c r="AJ713" i="9"/>
  <c r="AH713" i="9"/>
  <c r="AI714" i="10"/>
  <c r="AH714" i="10"/>
  <c r="AK714" i="10"/>
  <c r="AL714" i="10" s="1"/>
  <c r="AG715" i="10" s="1"/>
  <c r="AJ714" i="10"/>
  <c r="B370" i="10"/>
  <c r="C370" i="10" s="1"/>
  <c r="B368" i="9"/>
  <c r="C368" i="9" s="1"/>
  <c r="B361" i="6"/>
  <c r="H361" i="6" s="1"/>
  <c r="AJ703" i="6"/>
  <c r="AK703" i="6"/>
  <c r="AL703" i="6" s="1"/>
  <c r="AG704" i="6" s="1"/>
  <c r="AH703" i="6"/>
  <c r="AI703" i="6"/>
  <c r="E356" i="13" l="1"/>
  <c r="C356" i="13"/>
  <c r="D356" i="13" s="1"/>
  <c r="AH714" i="13"/>
  <c r="AK714" i="13"/>
  <c r="AL714" i="13" s="1"/>
  <c r="AG715" i="13" s="1"/>
  <c r="AI714" i="13"/>
  <c r="AJ714" i="13"/>
  <c r="AK714" i="9"/>
  <c r="AL714" i="9" s="1"/>
  <c r="AG715" i="9" s="1"/>
  <c r="AI714" i="9"/>
  <c r="AH714" i="9"/>
  <c r="AJ714" i="9"/>
  <c r="AI715" i="10"/>
  <c r="AJ715" i="10"/>
  <c r="AH715" i="10"/>
  <c r="AK715" i="10"/>
  <c r="AL715" i="10" s="1"/>
  <c r="AG716" i="10" s="1"/>
  <c r="I370" i="10"/>
  <c r="J370" i="10"/>
  <c r="H370" i="10"/>
  <c r="F370" i="10"/>
  <c r="E370" i="10"/>
  <c r="G370" i="10"/>
  <c r="D370" i="10"/>
  <c r="J368" i="9"/>
  <c r="I368" i="9"/>
  <c r="E368" i="9"/>
  <c r="H368" i="9"/>
  <c r="G368" i="9"/>
  <c r="F368" i="9"/>
  <c r="D368" i="9"/>
  <c r="E361" i="6"/>
  <c r="F361" i="6"/>
  <c r="J361" i="6"/>
  <c r="D361" i="6"/>
  <c r="I361" i="6"/>
  <c r="G361" i="6"/>
  <c r="AH704" i="6"/>
  <c r="AK704" i="6"/>
  <c r="AL704" i="6" s="1"/>
  <c r="AG705" i="6" s="1"/>
  <c r="AI704" i="6"/>
  <c r="AJ704" i="6"/>
  <c r="G356" i="13" l="1"/>
  <c r="I356" i="13"/>
  <c r="F356" i="13"/>
  <c r="H356" i="13" s="1"/>
  <c r="J356" i="13" s="1"/>
  <c r="B357" i="13" s="1"/>
  <c r="AK715" i="13"/>
  <c r="AL715" i="13" s="1"/>
  <c r="AG716" i="13" s="1"/>
  <c r="AJ715" i="13"/>
  <c r="AH715" i="13"/>
  <c r="AI715" i="13"/>
  <c r="AK715" i="9"/>
  <c r="AL715" i="9" s="1"/>
  <c r="AG716" i="9" s="1"/>
  <c r="AI715" i="9"/>
  <c r="AJ715" i="9"/>
  <c r="AH715" i="9"/>
  <c r="AK716" i="10"/>
  <c r="AL716" i="10" s="1"/>
  <c r="AG717" i="10" s="1"/>
  <c r="AH716" i="10"/>
  <c r="AJ716" i="10"/>
  <c r="AI716" i="10"/>
  <c r="B371" i="10"/>
  <c r="B369" i="9"/>
  <c r="C369" i="9" s="1"/>
  <c r="B362" i="6"/>
  <c r="H362" i="6" s="1"/>
  <c r="AK705" i="6"/>
  <c r="AL705" i="6" s="1"/>
  <c r="AG706" i="6" s="1"/>
  <c r="AH705" i="6"/>
  <c r="AI705" i="6"/>
  <c r="AJ705" i="6"/>
  <c r="E357" i="13" l="1"/>
  <c r="C357" i="13"/>
  <c r="D357" i="13" s="1"/>
  <c r="AI716" i="13"/>
  <c r="AJ716" i="13"/>
  <c r="AK716" i="13"/>
  <c r="AL716" i="13" s="1"/>
  <c r="AG717" i="13" s="1"/>
  <c r="AH716" i="13"/>
  <c r="AK716" i="9"/>
  <c r="AL716" i="9" s="1"/>
  <c r="AG717" i="9" s="1"/>
  <c r="AJ716" i="9"/>
  <c r="AH716" i="9"/>
  <c r="AI716" i="9"/>
  <c r="C371" i="10"/>
  <c r="D371" i="10" s="1"/>
  <c r="AJ717" i="10"/>
  <c r="AK717" i="10"/>
  <c r="AL717" i="10" s="1"/>
  <c r="AG718" i="10" s="1"/>
  <c r="AI717" i="10"/>
  <c r="AH717" i="10"/>
  <c r="D369" i="9"/>
  <c r="J371" i="10"/>
  <c r="I371" i="10"/>
  <c r="H371" i="10"/>
  <c r="F371" i="10"/>
  <c r="E371" i="10"/>
  <c r="G371" i="10"/>
  <c r="J369" i="9"/>
  <c r="I369" i="9"/>
  <c r="H369" i="9"/>
  <c r="F369" i="9"/>
  <c r="E369" i="9"/>
  <c r="G369" i="9"/>
  <c r="E362" i="6"/>
  <c r="F362" i="6"/>
  <c r="J362" i="6"/>
  <c r="D362" i="6"/>
  <c r="I362" i="6"/>
  <c r="G362" i="6"/>
  <c r="AK706" i="6"/>
  <c r="AL706" i="6" s="1"/>
  <c r="AG707" i="6" s="1"/>
  <c r="AI706" i="6"/>
  <c r="AH706" i="6"/>
  <c r="AJ706" i="6"/>
  <c r="I357" i="13" l="1"/>
  <c r="G357" i="13"/>
  <c r="F357" i="13"/>
  <c r="H357" i="13" s="1"/>
  <c r="J357" i="13" s="1"/>
  <c r="B358" i="13" s="1"/>
  <c r="AJ717" i="13"/>
  <c r="AK717" i="13"/>
  <c r="AL717" i="13" s="1"/>
  <c r="AG718" i="13" s="1"/>
  <c r="AI717" i="13"/>
  <c r="AH717" i="13"/>
  <c r="AI717" i="9"/>
  <c r="AJ717" i="9"/>
  <c r="AH717" i="9"/>
  <c r="AK717" i="9"/>
  <c r="AL717" i="9" s="1"/>
  <c r="AG718" i="9" s="1"/>
  <c r="AH718" i="10"/>
  <c r="AI718" i="10"/>
  <c r="AK718" i="10"/>
  <c r="AL718" i="10" s="1"/>
  <c r="AG719" i="10" s="1"/>
  <c r="AJ718" i="10"/>
  <c r="B372" i="10"/>
  <c r="C372" i="10" s="1"/>
  <c r="B370" i="9"/>
  <c r="C370" i="9" s="1"/>
  <c r="B363" i="6"/>
  <c r="H363" i="6" s="1"/>
  <c r="AI707" i="6"/>
  <c r="AK707" i="6"/>
  <c r="AL707" i="6" s="1"/>
  <c r="AG708" i="6" s="1"/>
  <c r="AH707" i="6"/>
  <c r="AJ707" i="6"/>
  <c r="E358" i="13" l="1"/>
  <c r="C358" i="13"/>
  <c r="D358" i="13" s="1"/>
  <c r="AJ718" i="13"/>
  <c r="AH718" i="13"/>
  <c r="AI718" i="13"/>
  <c r="AK718" i="13"/>
  <c r="AL718" i="13" s="1"/>
  <c r="AG719" i="13" s="1"/>
  <c r="AJ718" i="9"/>
  <c r="AK718" i="9"/>
  <c r="AL718" i="9" s="1"/>
  <c r="AG719" i="9" s="1"/>
  <c r="AI718" i="9"/>
  <c r="AH718" i="9"/>
  <c r="AJ719" i="10"/>
  <c r="AI719" i="10"/>
  <c r="AH719" i="10"/>
  <c r="AK719" i="10"/>
  <c r="AL719" i="10" s="1"/>
  <c r="AG720" i="10" s="1"/>
  <c r="D370" i="9"/>
  <c r="J372" i="10"/>
  <c r="I372" i="10"/>
  <c r="H372" i="10"/>
  <c r="F372" i="10"/>
  <c r="E372" i="10"/>
  <c r="G372" i="10"/>
  <c r="D372" i="10"/>
  <c r="J370" i="9"/>
  <c r="I370" i="9"/>
  <c r="E370" i="9"/>
  <c r="H370" i="9"/>
  <c r="F370" i="9"/>
  <c r="G370" i="9"/>
  <c r="E363" i="6"/>
  <c r="J363" i="6"/>
  <c r="F363" i="6"/>
  <c r="D363" i="6"/>
  <c r="I363" i="6"/>
  <c r="G363" i="6"/>
  <c r="AJ708" i="6"/>
  <c r="AK708" i="6"/>
  <c r="AL708" i="6" s="1"/>
  <c r="AG709" i="6" s="1"/>
  <c r="AI708" i="6"/>
  <c r="AH708" i="6"/>
  <c r="I358" i="13" l="1"/>
  <c r="G358" i="13"/>
  <c r="F358" i="13"/>
  <c r="H358" i="13" s="1"/>
  <c r="J358" i="13" s="1"/>
  <c r="B359" i="13" s="1"/>
  <c r="AK719" i="13"/>
  <c r="AL719" i="13" s="1"/>
  <c r="AG720" i="13" s="1"/>
  <c r="AH719" i="13"/>
  <c r="AI719" i="13"/>
  <c r="AJ719" i="13"/>
  <c r="AI719" i="9"/>
  <c r="AJ719" i="9"/>
  <c r="AH719" i="9"/>
  <c r="AK719" i="9"/>
  <c r="AL719" i="9" s="1"/>
  <c r="AG720" i="9" s="1"/>
  <c r="AI720" i="10"/>
  <c r="AK720" i="10"/>
  <c r="AL720" i="10" s="1"/>
  <c r="AG721" i="10" s="1"/>
  <c r="AH720" i="10"/>
  <c r="AJ720" i="10"/>
  <c r="B373" i="10"/>
  <c r="C373" i="10" s="1"/>
  <c r="B371" i="9"/>
  <c r="C371" i="9" s="1"/>
  <c r="B364" i="6"/>
  <c r="AH709" i="6"/>
  <c r="AK709" i="6"/>
  <c r="AL709" i="6" s="1"/>
  <c r="AG710" i="6" s="1"/>
  <c r="AJ709" i="6"/>
  <c r="AI709" i="6"/>
  <c r="E359" i="13" l="1"/>
  <c r="C359" i="13"/>
  <c r="D359" i="13" s="1"/>
  <c r="AK720" i="13"/>
  <c r="AL720" i="13" s="1"/>
  <c r="AG721" i="13" s="1"/>
  <c r="AJ720" i="13"/>
  <c r="AH720" i="13"/>
  <c r="AI720" i="13"/>
  <c r="AJ720" i="9"/>
  <c r="AH720" i="9"/>
  <c r="AK720" i="9"/>
  <c r="AL720" i="9" s="1"/>
  <c r="AG721" i="9" s="1"/>
  <c r="AI720" i="9"/>
  <c r="AH721" i="10"/>
  <c r="AI721" i="10"/>
  <c r="AK721" i="10"/>
  <c r="AL721" i="10" s="1"/>
  <c r="AG722" i="10" s="1"/>
  <c r="AJ721" i="10"/>
  <c r="J373" i="10"/>
  <c r="I373" i="10"/>
  <c r="H373" i="10"/>
  <c r="F373" i="10"/>
  <c r="E373" i="10"/>
  <c r="G373" i="10"/>
  <c r="D373" i="10"/>
  <c r="J371" i="9"/>
  <c r="I371" i="9"/>
  <c r="H371" i="9"/>
  <c r="F371" i="9"/>
  <c r="E371" i="9"/>
  <c r="G371" i="9"/>
  <c r="D371" i="9"/>
  <c r="E364" i="6"/>
  <c r="F364" i="6"/>
  <c r="H364" i="6"/>
  <c r="J364" i="6"/>
  <c r="D364" i="6"/>
  <c r="I364" i="6"/>
  <c r="G364" i="6"/>
  <c r="AI710" i="6"/>
  <c r="AH710" i="6"/>
  <c r="AK710" i="6"/>
  <c r="AL710" i="6" s="1"/>
  <c r="AG711" i="6" s="1"/>
  <c r="AJ710" i="6"/>
  <c r="G359" i="13" l="1"/>
  <c r="I359" i="13"/>
  <c r="F359" i="13"/>
  <c r="H359" i="13" s="1"/>
  <c r="J359" i="13" s="1"/>
  <c r="B360" i="13" s="1"/>
  <c r="AH721" i="13"/>
  <c r="AI721" i="13"/>
  <c r="AK721" i="13"/>
  <c r="AL721" i="13" s="1"/>
  <c r="AG722" i="13" s="1"/>
  <c r="AJ721" i="13"/>
  <c r="AH721" i="9"/>
  <c r="AI721" i="9"/>
  <c r="AJ721" i="9"/>
  <c r="AK721" i="9"/>
  <c r="AL721" i="9" s="1"/>
  <c r="AG722" i="9" s="1"/>
  <c r="AJ722" i="10"/>
  <c r="AK722" i="10"/>
  <c r="AL722" i="10" s="1"/>
  <c r="AG723" i="10" s="1"/>
  <c r="AI722" i="10"/>
  <c r="AH722" i="10"/>
  <c r="B374" i="10"/>
  <c r="C374" i="10" s="1"/>
  <c r="B372" i="9"/>
  <c r="C372" i="9" s="1"/>
  <c r="B365" i="6"/>
  <c r="H365" i="6" s="1"/>
  <c r="AI711" i="6"/>
  <c r="AH711" i="6"/>
  <c r="AK711" i="6"/>
  <c r="AL711" i="6" s="1"/>
  <c r="AG712" i="6" s="1"/>
  <c r="AJ711" i="6"/>
  <c r="C360" i="13" l="1"/>
  <c r="D360" i="13" s="1"/>
  <c r="E360" i="13"/>
  <c r="AI722" i="13"/>
  <c r="AJ722" i="13"/>
  <c r="AH722" i="13"/>
  <c r="AK722" i="13"/>
  <c r="AL722" i="13" s="1"/>
  <c r="AG723" i="13" s="1"/>
  <c r="AH722" i="9"/>
  <c r="AJ722" i="9"/>
  <c r="AK722" i="9"/>
  <c r="AL722" i="9" s="1"/>
  <c r="AG723" i="9" s="1"/>
  <c r="AI722" i="9"/>
  <c r="AI723" i="10"/>
  <c r="AK723" i="10"/>
  <c r="AL723" i="10" s="1"/>
  <c r="AG724" i="10" s="1"/>
  <c r="AJ723" i="10"/>
  <c r="AH723" i="10"/>
  <c r="D372" i="9"/>
  <c r="H374" i="10"/>
  <c r="F374" i="10"/>
  <c r="J374" i="10"/>
  <c r="I374" i="10"/>
  <c r="E374" i="10"/>
  <c r="G374" i="10"/>
  <c r="D374" i="10"/>
  <c r="H372" i="9"/>
  <c r="F372" i="9"/>
  <c r="E372" i="9"/>
  <c r="J372" i="9"/>
  <c r="I372" i="9"/>
  <c r="G372" i="9"/>
  <c r="E365" i="6"/>
  <c r="F365" i="6"/>
  <c r="J365" i="6"/>
  <c r="D365" i="6"/>
  <c r="I365" i="6"/>
  <c r="G365" i="6"/>
  <c r="AH712" i="6"/>
  <c r="AI712" i="6"/>
  <c r="AK712" i="6"/>
  <c r="AL712" i="6" s="1"/>
  <c r="AG713" i="6" s="1"/>
  <c r="AJ712" i="6"/>
  <c r="I360" i="13" l="1"/>
  <c r="G360" i="13"/>
  <c r="F360" i="13"/>
  <c r="H360" i="13" s="1"/>
  <c r="J360" i="13" s="1"/>
  <c r="B361" i="13" s="1"/>
  <c r="AH723" i="13"/>
  <c r="AI723" i="13"/>
  <c r="AK723" i="13"/>
  <c r="AL723" i="13" s="1"/>
  <c r="AG724" i="13" s="1"/>
  <c r="AJ723" i="13"/>
  <c r="AJ723" i="9"/>
  <c r="AI723" i="9"/>
  <c r="AH723" i="9"/>
  <c r="AK723" i="9"/>
  <c r="AL723" i="9" s="1"/>
  <c r="AG724" i="9" s="1"/>
  <c r="AJ724" i="10"/>
  <c r="AI724" i="10"/>
  <c r="AK724" i="10"/>
  <c r="AL724" i="10" s="1"/>
  <c r="AG725" i="10" s="1"/>
  <c r="AH724" i="10"/>
  <c r="B375" i="10"/>
  <c r="C375" i="10" s="1"/>
  <c r="B373" i="9"/>
  <c r="C373" i="9" s="1"/>
  <c r="B366" i="6"/>
  <c r="H366" i="6" s="1"/>
  <c r="AK713" i="6"/>
  <c r="AL713" i="6" s="1"/>
  <c r="AG714" i="6" s="1"/>
  <c r="AI713" i="6"/>
  <c r="AJ713" i="6"/>
  <c r="AH713" i="6"/>
  <c r="C361" i="13" l="1"/>
  <c r="D361" i="13" s="1"/>
  <c r="E361" i="13"/>
  <c r="AI724" i="13"/>
  <c r="AJ724" i="13"/>
  <c r="AH724" i="13"/>
  <c r="AK724" i="13"/>
  <c r="AL724" i="13" s="1"/>
  <c r="AG725" i="13" s="1"/>
  <c r="AJ724" i="9"/>
  <c r="AK724" i="9"/>
  <c r="AL724" i="9" s="1"/>
  <c r="AG725" i="9" s="1"/>
  <c r="AH724" i="9"/>
  <c r="AI724" i="9"/>
  <c r="AK725" i="10"/>
  <c r="AL725" i="10" s="1"/>
  <c r="AG726" i="10" s="1"/>
  <c r="AI725" i="10"/>
  <c r="AH725" i="10"/>
  <c r="AJ725" i="10"/>
  <c r="F375" i="10"/>
  <c r="J375" i="10"/>
  <c r="I375" i="10"/>
  <c r="H375" i="10"/>
  <c r="E375" i="10"/>
  <c r="G375" i="10"/>
  <c r="D375" i="10"/>
  <c r="F373" i="9"/>
  <c r="E373" i="9"/>
  <c r="J373" i="9"/>
  <c r="I373" i="9"/>
  <c r="H373" i="9"/>
  <c r="G373" i="9"/>
  <c r="D373" i="9"/>
  <c r="E366" i="6"/>
  <c r="F366" i="6"/>
  <c r="J366" i="6"/>
  <c r="D366" i="6"/>
  <c r="I366" i="6"/>
  <c r="G366" i="6"/>
  <c r="AK714" i="6"/>
  <c r="AL714" i="6" s="1"/>
  <c r="AG715" i="6" s="1"/>
  <c r="AH714" i="6"/>
  <c r="AI714" i="6"/>
  <c r="AJ714" i="6"/>
  <c r="G361" i="13" l="1"/>
  <c r="I361" i="13"/>
  <c r="F361" i="13"/>
  <c r="H361" i="13" s="1"/>
  <c r="J361" i="13" s="1"/>
  <c r="B362" i="13" s="1"/>
  <c r="AH725" i="13"/>
  <c r="AK725" i="13"/>
  <c r="AL725" i="13" s="1"/>
  <c r="AG726" i="13" s="1"/>
  <c r="AI725" i="13"/>
  <c r="AJ725" i="13"/>
  <c r="AI725" i="9"/>
  <c r="AH725" i="9"/>
  <c r="AJ725" i="9"/>
  <c r="AK725" i="9"/>
  <c r="AL725" i="9" s="1"/>
  <c r="AG726" i="9" s="1"/>
  <c r="AJ726" i="10"/>
  <c r="AI726" i="10"/>
  <c r="AH726" i="10"/>
  <c r="AK726" i="10"/>
  <c r="AL726" i="10" s="1"/>
  <c r="AG727" i="10" s="1"/>
  <c r="B376" i="10"/>
  <c r="C376" i="10" s="1"/>
  <c r="B374" i="9"/>
  <c r="C374" i="9" s="1"/>
  <c r="B367" i="6"/>
  <c r="H367" i="6" s="1"/>
  <c r="AK715" i="6"/>
  <c r="AL715" i="6" s="1"/>
  <c r="AG716" i="6" s="1"/>
  <c r="AJ715" i="6"/>
  <c r="AI715" i="6"/>
  <c r="AH715" i="6"/>
  <c r="C362" i="13" l="1"/>
  <c r="D362" i="13" s="1"/>
  <c r="E362" i="13"/>
  <c r="AI726" i="13"/>
  <c r="AH726" i="13"/>
  <c r="AJ726" i="13"/>
  <c r="AK726" i="13"/>
  <c r="AL726" i="13" s="1"/>
  <c r="AG727" i="13" s="1"/>
  <c r="AJ726" i="9"/>
  <c r="AI726" i="9"/>
  <c r="AH726" i="9"/>
  <c r="AK726" i="9"/>
  <c r="AL726" i="9" s="1"/>
  <c r="AG727" i="9" s="1"/>
  <c r="AI727" i="10"/>
  <c r="AH727" i="10"/>
  <c r="AJ727" i="10"/>
  <c r="AK727" i="10"/>
  <c r="AL727" i="10" s="1"/>
  <c r="AG728" i="10" s="1"/>
  <c r="J376" i="10"/>
  <c r="I376" i="10"/>
  <c r="H376" i="10"/>
  <c r="F376" i="10"/>
  <c r="E376" i="10"/>
  <c r="G376" i="10"/>
  <c r="D376" i="10"/>
  <c r="E374" i="9"/>
  <c r="J374" i="9"/>
  <c r="F374" i="9"/>
  <c r="I374" i="9"/>
  <c r="H374" i="9"/>
  <c r="G374" i="9"/>
  <c r="D374" i="9"/>
  <c r="E367" i="6"/>
  <c r="F367" i="6"/>
  <c r="J367" i="6"/>
  <c r="D367" i="6"/>
  <c r="I367" i="6"/>
  <c r="G367" i="6"/>
  <c r="AH716" i="6"/>
  <c r="AK716" i="6"/>
  <c r="AL716" i="6" s="1"/>
  <c r="AG717" i="6" s="1"/>
  <c r="AI716" i="6"/>
  <c r="AJ716" i="6"/>
  <c r="I362" i="13" l="1"/>
  <c r="G362" i="13"/>
  <c r="F362" i="13"/>
  <c r="H362" i="13" s="1"/>
  <c r="J362" i="13" s="1"/>
  <c r="B363" i="13" s="1"/>
  <c r="AI727" i="13"/>
  <c r="AJ727" i="13"/>
  <c r="AK727" i="13"/>
  <c r="AL727" i="13" s="1"/>
  <c r="AG728" i="13" s="1"/>
  <c r="AH727" i="13"/>
  <c r="AK727" i="9"/>
  <c r="AL727" i="9" s="1"/>
  <c r="AG728" i="9" s="1"/>
  <c r="AH727" i="9"/>
  <c r="AI727" i="9"/>
  <c r="AJ727" i="9"/>
  <c r="AK728" i="10"/>
  <c r="AL728" i="10" s="1"/>
  <c r="AG729" i="10" s="1"/>
  <c r="AI728" i="10"/>
  <c r="AH728" i="10"/>
  <c r="AJ728" i="10"/>
  <c r="B377" i="10"/>
  <c r="B375" i="9"/>
  <c r="C375" i="9" s="1"/>
  <c r="B368" i="6"/>
  <c r="H368" i="6" s="1"/>
  <c r="AK717" i="6"/>
  <c r="AL717" i="6" s="1"/>
  <c r="AG718" i="6" s="1"/>
  <c r="AJ717" i="6"/>
  <c r="AI717" i="6"/>
  <c r="AH717" i="6"/>
  <c r="C363" i="13" l="1"/>
  <c r="D363" i="13" s="1"/>
  <c r="E363" i="13"/>
  <c r="I363" i="13"/>
  <c r="AK728" i="13"/>
  <c r="AL728" i="13" s="1"/>
  <c r="AG729" i="13" s="1"/>
  <c r="AI728" i="13"/>
  <c r="AJ728" i="13"/>
  <c r="AH728" i="13"/>
  <c r="AH728" i="9"/>
  <c r="AI728" i="9"/>
  <c r="AK728" i="9"/>
  <c r="AL728" i="9" s="1"/>
  <c r="AG729" i="9" s="1"/>
  <c r="AJ728" i="9"/>
  <c r="C377" i="10"/>
  <c r="D377" i="10" s="1"/>
  <c r="AK729" i="10"/>
  <c r="AL729" i="10" s="1"/>
  <c r="AG730" i="10" s="1"/>
  <c r="AI729" i="10"/>
  <c r="AH729" i="10"/>
  <c r="AJ729" i="10"/>
  <c r="J377" i="10"/>
  <c r="I377" i="10"/>
  <c r="H377" i="10"/>
  <c r="F377" i="10"/>
  <c r="E377" i="10"/>
  <c r="G377" i="10"/>
  <c r="F375" i="9"/>
  <c r="E375" i="9"/>
  <c r="J375" i="9"/>
  <c r="I375" i="9"/>
  <c r="H375" i="9"/>
  <c r="G375" i="9"/>
  <c r="D375" i="9"/>
  <c r="E368" i="6"/>
  <c r="F368" i="6"/>
  <c r="J368" i="6"/>
  <c r="D368" i="6"/>
  <c r="I368" i="6"/>
  <c r="G368" i="6"/>
  <c r="AI718" i="6"/>
  <c r="AH718" i="6"/>
  <c r="AK718" i="6"/>
  <c r="AL718" i="6" s="1"/>
  <c r="AG719" i="6" s="1"/>
  <c r="AJ718" i="6"/>
  <c r="G363" i="13" l="1"/>
  <c r="F363" i="13"/>
  <c r="H363" i="13" s="1"/>
  <c r="J363" i="13" s="1"/>
  <c r="B364" i="13" s="1"/>
  <c r="AK729" i="13"/>
  <c r="AL729" i="13" s="1"/>
  <c r="AG730" i="13" s="1"/>
  <c r="AH729" i="13"/>
  <c r="AI729" i="13"/>
  <c r="AJ729" i="13"/>
  <c r="AK729" i="9"/>
  <c r="AL729" i="9" s="1"/>
  <c r="AG730" i="9" s="1"/>
  <c r="AI729" i="9"/>
  <c r="AJ729" i="9"/>
  <c r="AH729" i="9"/>
  <c r="AI730" i="10"/>
  <c r="AK730" i="10"/>
  <c r="AL730" i="10" s="1"/>
  <c r="AG731" i="10" s="1"/>
  <c r="AJ730" i="10"/>
  <c r="AH730" i="10"/>
  <c r="B378" i="10"/>
  <c r="C378" i="10" s="1"/>
  <c r="B376" i="9"/>
  <c r="C376" i="9" s="1"/>
  <c r="B369" i="6"/>
  <c r="H369" i="6" s="1"/>
  <c r="AH719" i="6"/>
  <c r="AJ719" i="6"/>
  <c r="AK719" i="6"/>
  <c r="AL719" i="6" s="1"/>
  <c r="AG720" i="6" s="1"/>
  <c r="AI719" i="6"/>
  <c r="C364" i="13" l="1"/>
  <c r="D364" i="13" s="1"/>
  <c r="E364" i="13"/>
  <c r="AH730" i="13"/>
  <c r="AK730" i="13"/>
  <c r="AL730" i="13" s="1"/>
  <c r="AG731" i="13" s="1"/>
  <c r="AI730" i="13"/>
  <c r="AJ730" i="13"/>
  <c r="AI730" i="9"/>
  <c r="AK730" i="9"/>
  <c r="AL730" i="9" s="1"/>
  <c r="AG731" i="9" s="1"/>
  <c r="AJ730" i="9"/>
  <c r="AH730" i="9"/>
  <c r="AI731" i="10"/>
  <c r="AJ731" i="10"/>
  <c r="AK731" i="10"/>
  <c r="AL731" i="10" s="1"/>
  <c r="AG732" i="10" s="1"/>
  <c r="AH731" i="10"/>
  <c r="J378" i="10"/>
  <c r="I378" i="10"/>
  <c r="H378" i="10"/>
  <c r="E378" i="10"/>
  <c r="F378" i="10"/>
  <c r="G378" i="10"/>
  <c r="D378" i="10"/>
  <c r="J376" i="9"/>
  <c r="I376" i="9"/>
  <c r="H376" i="9"/>
  <c r="F376" i="9"/>
  <c r="E376" i="9"/>
  <c r="G376" i="9"/>
  <c r="D376" i="9"/>
  <c r="E369" i="6"/>
  <c r="F369" i="6"/>
  <c r="J369" i="6"/>
  <c r="D369" i="6"/>
  <c r="I369" i="6"/>
  <c r="G369" i="6"/>
  <c r="AH720" i="6"/>
  <c r="AK720" i="6"/>
  <c r="AL720" i="6" s="1"/>
  <c r="AG721" i="6" s="1"/>
  <c r="AI720" i="6"/>
  <c r="AJ720" i="6"/>
  <c r="I364" i="13" l="1"/>
  <c r="G364" i="13"/>
  <c r="F364" i="13"/>
  <c r="H364" i="13" s="1"/>
  <c r="J364" i="13" s="1"/>
  <c r="B365" i="13" s="1"/>
  <c r="AH731" i="13"/>
  <c r="AK731" i="13"/>
  <c r="AL731" i="13" s="1"/>
  <c r="AG732" i="13" s="1"/>
  <c r="AI731" i="13"/>
  <c r="AJ731" i="13"/>
  <c r="AH731" i="9"/>
  <c r="AJ731" i="9"/>
  <c r="AK731" i="9"/>
  <c r="AL731" i="9" s="1"/>
  <c r="AG732" i="9" s="1"/>
  <c r="AI731" i="9"/>
  <c r="AK732" i="10"/>
  <c r="AL732" i="10" s="1"/>
  <c r="AG733" i="10" s="1"/>
  <c r="AI732" i="10"/>
  <c r="AJ732" i="10"/>
  <c r="AH732" i="10"/>
  <c r="B379" i="10"/>
  <c r="C379" i="10" s="1"/>
  <c r="B377" i="9"/>
  <c r="C377" i="9" s="1"/>
  <c r="B370" i="6"/>
  <c r="H370" i="6" s="1"/>
  <c r="AK721" i="6"/>
  <c r="AL721" i="6" s="1"/>
  <c r="AG722" i="6" s="1"/>
  <c r="AJ721" i="6"/>
  <c r="AI721" i="6"/>
  <c r="AH721" i="6"/>
  <c r="C365" i="13" l="1"/>
  <c r="D365" i="13" s="1"/>
  <c r="E365" i="13"/>
  <c r="AK732" i="13"/>
  <c r="AL732" i="13" s="1"/>
  <c r="AG733" i="13" s="1"/>
  <c r="AH732" i="13"/>
  <c r="AJ732" i="13"/>
  <c r="AI732" i="13"/>
  <c r="AH732" i="9"/>
  <c r="AJ732" i="9"/>
  <c r="AI732" i="9"/>
  <c r="AK732" i="9"/>
  <c r="AL732" i="9" s="1"/>
  <c r="AG733" i="9" s="1"/>
  <c r="AH733" i="10"/>
  <c r="AJ733" i="10"/>
  <c r="AI733" i="10"/>
  <c r="AK733" i="10"/>
  <c r="AL733" i="10" s="1"/>
  <c r="AG734" i="10" s="1"/>
  <c r="D377" i="9"/>
  <c r="J379" i="10"/>
  <c r="H379" i="10"/>
  <c r="I379" i="10"/>
  <c r="F379" i="10"/>
  <c r="E379" i="10"/>
  <c r="G379" i="10"/>
  <c r="D379" i="10"/>
  <c r="J377" i="9"/>
  <c r="I377" i="9"/>
  <c r="H377" i="9"/>
  <c r="F377" i="9"/>
  <c r="E377" i="9"/>
  <c r="G377" i="9"/>
  <c r="E370" i="6"/>
  <c r="F370" i="6"/>
  <c r="J370" i="6"/>
  <c r="D370" i="6"/>
  <c r="I370" i="6"/>
  <c r="G370" i="6"/>
  <c r="AH722" i="6"/>
  <c r="AK722" i="6"/>
  <c r="AL722" i="6" s="1"/>
  <c r="AG723" i="6" s="1"/>
  <c r="AI722" i="6"/>
  <c r="AJ722" i="6"/>
  <c r="G365" i="13" l="1"/>
  <c r="I365" i="13"/>
  <c r="F365" i="13"/>
  <c r="H365" i="13" s="1"/>
  <c r="J365" i="13" s="1"/>
  <c r="B366" i="13" s="1"/>
  <c r="AJ733" i="13"/>
  <c r="AH733" i="13"/>
  <c r="AK733" i="13"/>
  <c r="AL733" i="13" s="1"/>
  <c r="AG734" i="13" s="1"/>
  <c r="AI733" i="13"/>
  <c r="AK733" i="9"/>
  <c r="AL733" i="9" s="1"/>
  <c r="AG734" i="9" s="1"/>
  <c r="AI733" i="9"/>
  <c r="AH733" i="9"/>
  <c r="AJ733" i="9"/>
  <c r="AH734" i="10"/>
  <c r="AK734" i="10"/>
  <c r="AL734" i="10" s="1"/>
  <c r="AG735" i="10" s="1"/>
  <c r="AJ734" i="10"/>
  <c r="AI734" i="10"/>
  <c r="B380" i="10"/>
  <c r="C380" i="10" s="1"/>
  <c r="B378" i="9"/>
  <c r="C378" i="9" s="1"/>
  <c r="B371" i="6"/>
  <c r="H371" i="6" s="1"/>
  <c r="AI723" i="6"/>
  <c r="AH723" i="6"/>
  <c r="AK723" i="6"/>
  <c r="AL723" i="6" s="1"/>
  <c r="AG724" i="6" s="1"/>
  <c r="AJ723" i="6"/>
  <c r="E366" i="13" l="1"/>
  <c r="C366" i="13"/>
  <c r="D366" i="13" s="1"/>
  <c r="AH734" i="13"/>
  <c r="AJ734" i="13"/>
  <c r="AI734" i="13"/>
  <c r="AK734" i="13"/>
  <c r="AL734" i="13" s="1"/>
  <c r="AG735" i="13" s="1"/>
  <c r="AJ734" i="9"/>
  <c r="AK734" i="9"/>
  <c r="AL734" i="9" s="1"/>
  <c r="AG735" i="9" s="1"/>
  <c r="AI734" i="9"/>
  <c r="AH734" i="9"/>
  <c r="AH735" i="10"/>
  <c r="AK735" i="10"/>
  <c r="AL735" i="10" s="1"/>
  <c r="AG736" i="10" s="1"/>
  <c r="AJ735" i="10"/>
  <c r="AI735" i="10"/>
  <c r="H380" i="10"/>
  <c r="F380" i="10"/>
  <c r="J380" i="10"/>
  <c r="I380" i="10"/>
  <c r="E380" i="10"/>
  <c r="G380" i="10"/>
  <c r="D380" i="10"/>
  <c r="H378" i="9"/>
  <c r="F378" i="9"/>
  <c r="E378" i="9"/>
  <c r="J378" i="9"/>
  <c r="I378" i="9"/>
  <c r="G378" i="9"/>
  <c r="D378" i="9"/>
  <c r="E371" i="6"/>
  <c r="F371" i="6"/>
  <c r="J371" i="6"/>
  <c r="D371" i="6"/>
  <c r="I371" i="6"/>
  <c r="G371" i="6"/>
  <c r="AK724" i="6"/>
  <c r="AL724" i="6" s="1"/>
  <c r="AG725" i="6" s="1"/>
  <c r="AI724" i="6"/>
  <c r="AH724" i="6"/>
  <c r="AJ724" i="6"/>
  <c r="G366" i="13" l="1"/>
  <c r="I366" i="13"/>
  <c r="F366" i="13"/>
  <c r="H366" i="13" s="1"/>
  <c r="J366" i="13" s="1"/>
  <c r="B367" i="13" s="1"/>
  <c r="AJ735" i="13"/>
  <c r="AK735" i="13"/>
  <c r="AL735" i="13" s="1"/>
  <c r="AG736" i="13" s="1"/>
  <c r="AI735" i="13"/>
  <c r="AH735" i="13"/>
  <c r="AH735" i="9"/>
  <c r="AJ735" i="9"/>
  <c r="AK735" i="9"/>
  <c r="AL735" i="9" s="1"/>
  <c r="AG736" i="9" s="1"/>
  <c r="AI735" i="9"/>
  <c r="AI736" i="10"/>
  <c r="AJ736" i="10"/>
  <c r="AH736" i="10"/>
  <c r="AK736" i="10"/>
  <c r="AL736" i="10" s="1"/>
  <c r="AG737" i="10" s="1"/>
  <c r="B381" i="10"/>
  <c r="C381" i="10" s="1"/>
  <c r="B379" i="9"/>
  <c r="C379" i="9" s="1"/>
  <c r="B372" i="6"/>
  <c r="H372" i="6" s="1"/>
  <c r="AH725" i="6"/>
  <c r="AI725" i="6"/>
  <c r="AK725" i="6"/>
  <c r="AL725" i="6" s="1"/>
  <c r="AG726" i="6" s="1"/>
  <c r="AJ725" i="6"/>
  <c r="C367" i="13" l="1"/>
  <c r="D367" i="13" s="1"/>
  <c r="E367" i="13"/>
  <c r="AK736" i="13"/>
  <c r="AL736" i="13" s="1"/>
  <c r="AG737" i="13" s="1"/>
  <c r="AI736" i="13"/>
  <c r="AH736" i="13"/>
  <c r="AJ736" i="13"/>
  <c r="AJ736" i="9"/>
  <c r="AI736" i="9"/>
  <c r="AH736" i="9"/>
  <c r="AK736" i="9"/>
  <c r="AL736" i="9" s="1"/>
  <c r="AG737" i="9" s="1"/>
  <c r="AI737" i="10"/>
  <c r="AH737" i="10"/>
  <c r="AJ737" i="10"/>
  <c r="AK737" i="10"/>
  <c r="AL737" i="10" s="1"/>
  <c r="AG738" i="10" s="1"/>
  <c r="F381" i="10"/>
  <c r="J381" i="10"/>
  <c r="I381" i="10"/>
  <c r="H381" i="10"/>
  <c r="E381" i="10"/>
  <c r="G381" i="10"/>
  <c r="D381" i="10"/>
  <c r="F379" i="9"/>
  <c r="E379" i="9"/>
  <c r="J379" i="9"/>
  <c r="I379" i="9"/>
  <c r="H379" i="9"/>
  <c r="G379" i="9"/>
  <c r="D379" i="9"/>
  <c r="F372" i="6"/>
  <c r="E372" i="6"/>
  <c r="J372" i="6"/>
  <c r="D372" i="6"/>
  <c r="I372" i="6"/>
  <c r="G372" i="6"/>
  <c r="AH726" i="6"/>
  <c r="AI726" i="6"/>
  <c r="AK726" i="6"/>
  <c r="AL726" i="6" s="1"/>
  <c r="AG727" i="6" s="1"/>
  <c r="AJ726" i="6"/>
  <c r="G367" i="13" l="1"/>
  <c r="I367" i="13"/>
  <c r="F367" i="13"/>
  <c r="H367" i="13" s="1"/>
  <c r="J367" i="13" s="1"/>
  <c r="B368" i="13" s="1"/>
  <c r="AH737" i="13"/>
  <c r="AI737" i="13"/>
  <c r="AJ737" i="13"/>
  <c r="AK737" i="13"/>
  <c r="AL737" i="13" s="1"/>
  <c r="AG738" i="13" s="1"/>
  <c r="AI737" i="9"/>
  <c r="AK737" i="9"/>
  <c r="AL737" i="9" s="1"/>
  <c r="AG738" i="9" s="1"/>
  <c r="AH737" i="9"/>
  <c r="AJ737" i="9"/>
  <c r="AJ738" i="10"/>
  <c r="AK738" i="10"/>
  <c r="AL738" i="10" s="1"/>
  <c r="AG739" i="10" s="1"/>
  <c r="AI738" i="10"/>
  <c r="AH738" i="10"/>
  <c r="B382" i="10"/>
  <c r="C382" i="10" s="1"/>
  <c r="B380" i="9"/>
  <c r="C380" i="9" s="1"/>
  <c r="B373" i="6"/>
  <c r="H373" i="6" s="1"/>
  <c r="AK727" i="6"/>
  <c r="AL727" i="6" s="1"/>
  <c r="AG728" i="6" s="1"/>
  <c r="AJ727" i="6"/>
  <c r="AI727" i="6"/>
  <c r="AH727" i="6"/>
  <c r="C368" i="13" l="1"/>
  <c r="D368" i="13" s="1"/>
  <c r="E368" i="13"/>
  <c r="AI738" i="13"/>
  <c r="AK738" i="13"/>
  <c r="AL738" i="13" s="1"/>
  <c r="AG739" i="13" s="1"/>
  <c r="AH738" i="13"/>
  <c r="AJ738" i="13"/>
  <c r="AH738" i="9"/>
  <c r="AI738" i="9"/>
  <c r="AK738" i="9"/>
  <c r="AL738" i="9" s="1"/>
  <c r="AG739" i="9" s="1"/>
  <c r="AJ738" i="9"/>
  <c r="AH739" i="10"/>
  <c r="AK739" i="10"/>
  <c r="AL739" i="10" s="1"/>
  <c r="AG740" i="10" s="1"/>
  <c r="AI739" i="10"/>
  <c r="AJ739" i="10"/>
  <c r="D380" i="9"/>
  <c r="J382" i="10"/>
  <c r="I382" i="10"/>
  <c r="H382" i="10"/>
  <c r="F382" i="10"/>
  <c r="E382" i="10"/>
  <c r="G382" i="10"/>
  <c r="D382" i="10"/>
  <c r="H380" i="9"/>
  <c r="F380" i="9"/>
  <c r="E380" i="9"/>
  <c r="J380" i="9"/>
  <c r="I380" i="9"/>
  <c r="G380" i="9"/>
  <c r="E373" i="6"/>
  <c r="F373" i="6"/>
  <c r="J373" i="6"/>
  <c r="D373" i="6"/>
  <c r="I373" i="6"/>
  <c r="G373" i="6"/>
  <c r="AI728" i="6"/>
  <c r="AH728" i="6"/>
  <c r="AK728" i="6"/>
  <c r="AL728" i="6" s="1"/>
  <c r="AG729" i="6" s="1"/>
  <c r="AJ728" i="6"/>
  <c r="I368" i="13" l="1"/>
  <c r="G368" i="13"/>
  <c r="F368" i="13"/>
  <c r="H368" i="13" s="1"/>
  <c r="J368" i="13" s="1"/>
  <c r="B369" i="13" s="1"/>
  <c r="AJ739" i="13"/>
  <c r="AK739" i="13"/>
  <c r="AL739" i="13" s="1"/>
  <c r="AG740" i="13" s="1"/>
  <c r="AI739" i="13"/>
  <c r="AH739" i="13"/>
  <c r="AK739" i="9"/>
  <c r="AL739" i="9" s="1"/>
  <c r="AG740" i="9" s="1"/>
  <c r="AH739" i="9"/>
  <c r="AJ739" i="9"/>
  <c r="AI739" i="9"/>
  <c r="AJ740" i="10"/>
  <c r="AI740" i="10"/>
  <c r="AK740" i="10"/>
  <c r="AL740" i="10" s="1"/>
  <c r="AG741" i="10" s="1"/>
  <c r="AH740" i="10"/>
  <c r="B383" i="10"/>
  <c r="B381" i="9"/>
  <c r="C381" i="9" s="1"/>
  <c r="B374" i="6"/>
  <c r="H374" i="6" s="1"/>
  <c r="AI729" i="6"/>
  <c r="AH729" i="6"/>
  <c r="AK729" i="6"/>
  <c r="AL729" i="6" s="1"/>
  <c r="AG730" i="6" s="1"/>
  <c r="AJ729" i="6"/>
  <c r="E369" i="13" l="1"/>
  <c r="C369" i="13"/>
  <c r="D369" i="13" s="1"/>
  <c r="AI740" i="13"/>
  <c r="AJ740" i="13"/>
  <c r="AK740" i="13"/>
  <c r="AL740" i="13" s="1"/>
  <c r="AG741" i="13" s="1"/>
  <c r="AH740" i="13"/>
  <c r="AK740" i="9"/>
  <c r="AL740" i="9" s="1"/>
  <c r="AG741" i="9" s="1"/>
  <c r="AI740" i="9"/>
  <c r="AJ740" i="9"/>
  <c r="AH740" i="9"/>
  <c r="C383" i="10"/>
  <c r="D383" i="10" s="1"/>
  <c r="AH741" i="10"/>
  <c r="AJ741" i="10"/>
  <c r="AK741" i="10"/>
  <c r="AL741" i="10" s="1"/>
  <c r="AG742" i="10" s="1"/>
  <c r="AI741" i="10"/>
  <c r="D381" i="9"/>
  <c r="J383" i="10"/>
  <c r="I383" i="10"/>
  <c r="H383" i="10"/>
  <c r="F383" i="10"/>
  <c r="E383" i="10"/>
  <c r="G383" i="10"/>
  <c r="J381" i="9"/>
  <c r="I381" i="9"/>
  <c r="H381" i="9"/>
  <c r="F381" i="9"/>
  <c r="E381" i="9"/>
  <c r="G381" i="9"/>
  <c r="F374" i="6"/>
  <c r="E374" i="6"/>
  <c r="J374" i="6"/>
  <c r="D374" i="6"/>
  <c r="I374" i="6"/>
  <c r="G374" i="6"/>
  <c r="AI730" i="6"/>
  <c r="AK730" i="6"/>
  <c r="AL730" i="6" s="1"/>
  <c r="AG731" i="6" s="1"/>
  <c r="AJ730" i="6"/>
  <c r="AH730" i="6"/>
  <c r="G369" i="13" l="1"/>
  <c r="I369" i="13"/>
  <c r="F369" i="13"/>
  <c r="H369" i="13" s="1"/>
  <c r="J369" i="13" s="1"/>
  <c r="B370" i="13" s="1"/>
  <c r="AJ741" i="13"/>
  <c r="AI741" i="13"/>
  <c r="AK741" i="13"/>
  <c r="AL741" i="13" s="1"/>
  <c r="AG742" i="13" s="1"/>
  <c r="AH741" i="13"/>
  <c r="AK741" i="9"/>
  <c r="AL741" i="9" s="1"/>
  <c r="AG742" i="9" s="1"/>
  <c r="AI741" i="9"/>
  <c r="AH741" i="9"/>
  <c r="AJ741" i="9"/>
  <c r="AJ742" i="10"/>
  <c r="AK742" i="10"/>
  <c r="AL742" i="10" s="1"/>
  <c r="AG743" i="10" s="1"/>
  <c r="AH742" i="10"/>
  <c r="AI742" i="10"/>
  <c r="B384" i="10"/>
  <c r="B382" i="9"/>
  <c r="C382" i="9" s="1"/>
  <c r="B375" i="6"/>
  <c r="H375" i="6" s="1"/>
  <c r="AH731" i="6"/>
  <c r="AK731" i="6"/>
  <c r="AL731" i="6" s="1"/>
  <c r="AG732" i="6" s="1"/>
  <c r="AI731" i="6"/>
  <c r="AJ731" i="6"/>
  <c r="E370" i="13" l="1"/>
  <c r="C370" i="13"/>
  <c r="D370" i="13" s="1"/>
  <c r="I370" i="13"/>
  <c r="AH742" i="13"/>
  <c r="AI742" i="13"/>
  <c r="AJ742" i="13"/>
  <c r="AK742" i="13"/>
  <c r="AL742" i="13" s="1"/>
  <c r="AG743" i="13" s="1"/>
  <c r="AH742" i="9"/>
  <c r="AK742" i="9"/>
  <c r="AL742" i="9" s="1"/>
  <c r="AG743" i="9" s="1"/>
  <c r="AI742" i="9"/>
  <c r="AJ742" i="9"/>
  <c r="C384" i="10"/>
  <c r="D384" i="10" s="1"/>
  <c r="AJ743" i="10"/>
  <c r="AK743" i="10"/>
  <c r="AL743" i="10" s="1"/>
  <c r="AG744" i="10" s="1"/>
  <c r="AI743" i="10"/>
  <c r="AH743" i="10"/>
  <c r="J384" i="10"/>
  <c r="I384" i="10"/>
  <c r="H384" i="10"/>
  <c r="F384" i="10"/>
  <c r="E384" i="10"/>
  <c r="G384" i="10"/>
  <c r="J382" i="9"/>
  <c r="I382" i="9"/>
  <c r="H382" i="9"/>
  <c r="F382" i="9"/>
  <c r="G382" i="9"/>
  <c r="E382" i="9"/>
  <c r="D382" i="9"/>
  <c r="F375" i="6"/>
  <c r="E375" i="6"/>
  <c r="J375" i="6"/>
  <c r="D375" i="6"/>
  <c r="I375" i="6"/>
  <c r="G375" i="6"/>
  <c r="AK732" i="6"/>
  <c r="AL732" i="6" s="1"/>
  <c r="AG733" i="6" s="1"/>
  <c r="AH732" i="6"/>
  <c r="AI732" i="6"/>
  <c r="AJ732" i="6"/>
  <c r="G370" i="13" l="1"/>
  <c r="F370" i="13"/>
  <c r="H370" i="13" s="1"/>
  <c r="J370" i="13" s="1"/>
  <c r="B371" i="13" s="1"/>
  <c r="AK743" i="13"/>
  <c r="AL743" i="13" s="1"/>
  <c r="AG744" i="13" s="1"/>
  <c r="AH743" i="13"/>
  <c r="AI743" i="13"/>
  <c r="AJ743" i="13"/>
  <c r="AH743" i="9"/>
  <c r="AI743" i="9"/>
  <c r="AK743" i="9"/>
  <c r="AL743" i="9" s="1"/>
  <c r="AG744" i="9" s="1"/>
  <c r="AJ743" i="9"/>
  <c r="AH744" i="10"/>
  <c r="AK744" i="10"/>
  <c r="AL744" i="10" s="1"/>
  <c r="AG745" i="10" s="1"/>
  <c r="AJ744" i="10"/>
  <c r="AI744" i="10"/>
  <c r="B385" i="10"/>
  <c r="B383" i="9"/>
  <c r="C383" i="9" s="1"/>
  <c r="B376" i="6"/>
  <c r="H376" i="6" s="1"/>
  <c r="AK733" i="6"/>
  <c r="AL733" i="6" s="1"/>
  <c r="AG734" i="6" s="1"/>
  <c r="AH733" i="6"/>
  <c r="AI733" i="6"/>
  <c r="AJ733" i="6"/>
  <c r="C371" i="13" l="1"/>
  <c r="D371" i="13" s="1"/>
  <c r="E371" i="13"/>
  <c r="AI744" i="13"/>
  <c r="AH744" i="13"/>
  <c r="AK744" i="13"/>
  <c r="AL744" i="13" s="1"/>
  <c r="AG745" i="13" s="1"/>
  <c r="AJ744" i="13"/>
  <c r="AK744" i="9"/>
  <c r="AL744" i="9" s="1"/>
  <c r="AG745" i="9" s="1"/>
  <c r="AI744" i="9"/>
  <c r="AJ744" i="9"/>
  <c r="AH744" i="9"/>
  <c r="C385" i="10"/>
  <c r="D385" i="10" s="1"/>
  <c r="AK745" i="10"/>
  <c r="AL745" i="10" s="1"/>
  <c r="AG746" i="10" s="1"/>
  <c r="AI745" i="10"/>
  <c r="AJ745" i="10"/>
  <c r="AH745" i="10"/>
  <c r="J385" i="10"/>
  <c r="H385" i="10"/>
  <c r="I385" i="10"/>
  <c r="F385" i="10"/>
  <c r="E385" i="10"/>
  <c r="G385" i="10"/>
  <c r="J383" i="9"/>
  <c r="I383" i="9"/>
  <c r="H383" i="9"/>
  <c r="F383" i="9"/>
  <c r="E383" i="9"/>
  <c r="G383" i="9"/>
  <c r="D383" i="9"/>
  <c r="E376" i="6"/>
  <c r="F376" i="6"/>
  <c r="J376" i="6"/>
  <c r="D376" i="6"/>
  <c r="I376" i="6"/>
  <c r="G376" i="6"/>
  <c r="AI734" i="6"/>
  <c r="AH734" i="6"/>
  <c r="AK734" i="6"/>
  <c r="AL734" i="6" s="1"/>
  <c r="AG735" i="6" s="1"/>
  <c r="AJ734" i="6"/>
  <c r="I371" i="13" l="1"/>
  <c r="G371" i="13"/>
  <c r="F371" i="13"/>
  <c r="H371" i="13" s="1"/>
  <c r="J371" i="13" s="1"/>
  <c r="B372" i="13" s="1"/>
  <c r="AJ745" i="13"/>
  <c r="AI745" i="13"/>
  <c r="AK745" i="13"/>
  <c r="AL745" i="13" s="1"/>
  <c r="AG746" i="13" s="1"/>
  <c r="AH745" i="13"/>
  <c r="AI745" i="9"/>
  <c r="AK745" i="9"/>
  <c r="AL745" i="9" s="1"/>
  <c r="AG746" i="9" s="1"/>
  <c r="AH745" i="9"/>
  <c r="AJ745" i="9"/>
  <c r="AK746" i="10"/>
  <c r="AL746" i="10" s="1"/>
  <c r="AG747" i="10" s="1"/>
  <c r="AI746" i="10"/>
  <c r="AJ746" i="10"/>
  <c r="AH746" i="10"/>
  <c r="B386" i="10"/>
  <c r="C386" i="10" s="1"/>
  <c r="B384" i="9"/>
  <c r="C384" i="9" s="1"/>
  <c r="B377" i="6"/>
  <c r="H377" i="6" s="1"/>
  <c r="AK735" i="6"/>
  <c r="AL735" i="6" s="1"/>
  <c r="AG736" i="6" s="1"/>
  <c r="AH735" i="6"/>
  <c r="AJ735" i="6"/>
  <c r="AI735" i="6"/>
  <c r="E372" i="13" l="1"/>
  <c r="C372" i="13"/>
  <c r="D372" i="13" s="1"/>
  <c r="AH746" i="13"/>
  <c r="AI746" i="13"/>
  <c r="AK746" i="13"/>
  <c r="AL746" i="13" s="1"/>
  <c r="AG747" i="13" s="1"/>
  <c r="AJ746" i="13"/>
  <c r="AJ746" i="9"/>
  <c r="AK746" i="9"/>
  <c r="AL746" i="9" s="1"/>
  <c r="AG747" i="9" s="1"/>
  <c r="AH746" i="9"/>
  <c r="AI746" i="9"/>
  <c r="AH747" i="10"/>
  <c r="AI747" i="10"/>
  <c r="AJ747" i="10"/>
  <c r="AK747" i="10"/>
  <c r="AL747" i="10" s="1"/>
  <c r="AG748" i="10" s="1"/>
  <c r="H386" i="10"/>
  <c r="F386" i="10"/>
  <c r="J386" i="10"/>
  <c r="E386" i="10"/>
  <c r="I386" i="10"/>
  <c r="G386" i="10"/>
  <c r="D386" i="10"/>
  <c r="H384" i="9"/>
  <c r="F384" i="9"/>
  <c r="E384" i="9"/>
  <c r="J384" i="9"/>
  <c r="I384" i="9"/>
  <c r="G384" i="9"/>
  <c r="D384" i="9"/>
  <c r="F377" i="6"/>
  <c r="E377" i="6"/>
  <c r="J377" i="6"/>
  <c r="D377" i="6"/>
  <c r="I377" i="6"/>
  <c r="G377" i="6"/>
  <c r="AH736" i="6"/>
  <c r="AJ736" i="6"/>
  <c r="AI736" i="6"/>
  <c r="AK736" i="6"/>
  <c r="AL736" i="6" s="1"/>
  <c r="AG737" i="6" s="1"/>
  <c r="I372" i="13" l="1"/>
  <c r="G372" i="13"/>
  <c r="F372" i="13"/>
  <c r="H372" i="13" s="1"/>
  <c r="J372" i="13" s="1"/>
  <c r="B373" i="13" s="1"/>
  <c r="AJ747" i="13"/>
  <c r="AK747" i="13"/>
  <c r="AL747" i="13" s="1"/>
  <c r="AG748" i="13" s="1"/>
  <c r="AI747" i="13"/>
  <c r="AH747" i="13"/>
  <c r="AH747" i="9"/>
  <c r="AJ747" i="9"/>
  <c r="AI747" i="9"/>
  <c r="AK747" i="9"/>
  <c r="AL747" i="9" s="1"/>
  <c r="AG748" i="9" s="1"/>
  <c r="AI748" i="10"/>
  <c r="AH748" i="10"/>
  <c r="AK748" i="10"/>
  <c r="AL748" i="10" s="1"/>
  <c r="AG749" i="10" s="1"/>
  <c r="AJ748" i="10"/>
  <c r="B387" i="10"/>
  <c r="C387" i="10" s="1"/>
  <c r="B385" i="9"/>
  <c r="C385" i="9" s="1"/>
  <c r="B378" i="6"/>
  <c r="H378" i="6" s="1"/>
  <c r="AK737" i="6"/>
  <c r="AL737" i="6" s="1"/>
  <c r="AG738" i="6" s="1"/>
  <c r="AI737" i="6"/>
  <c r="AJ737" i="6"/>
  <c r="AH737" i="6"/>
  <c r="E373" i="13" l="1"/>
  <c r="C373" i="13"/>
  <c r="D373" i="13" s="1"/>
  <c r="I373" i="13"/>
  <c r="AK748" i="13"/>
  <c r="AL748" i="13" s="1"/>
  <c r="AG749" i="13" s="1"/>
  <c r="AJ748" i="13"/>
  <c r="AH748" i="13"/>
  <c r="AI748" i="13"/>
  <c r="AI748" i="9"/>
  <c r="AK748" i="9"/>
  <c r="AL748" i="9" s="1"/>
  <c r="AG749" i="9" s="1"/>
  <c r="AJ748" i="9"/>
  <c r="AH748" i="9"/>
  <c r="AH749" i="10"/>
  <c r="AI749" i="10"/>
  <c r="AJ749" i="10"/>
  <c r="AK749" i="10"/>
  <c r="AL749" i="10" s="1"/>
  <c r="AG750" i="10" s="1"/>
  <c r="F387" i="10"/>
  <c r="J387" i="10"/>
  <c r="I387" i="10"/>
  <c r="H387" i="10"/>
  <c r="E387" i="10"/>
  <c r="G387" i="10"/>
  <c r="D387" i="10"/>
  <c r="F385" i="9"/>
  <c r="E385" i="9"/>
  <c r="I385" i="9"/>
  <c r="J385" i="9"/>
  <c r="H385" i="9"/>
  <c r="G385" i="9"/>
  <c r="D385" i="9"/>
  <c r="E378" i="6"/>
  <c r="F378" i="6"/>
  <c r="J378" i="6"/>
  <c r="D378" i="6"/>
  <c r="I378" i="6"/>
  <c r="G378" i="6"/>
  <c r="AI738" i="6"/>
  <c r="AJ738" i="6"/>
  <c r="AK738" i="6"/>
  <c r="AL738" i="6" s="1"/>
  <c r="AG739" i="6" s="1"/>
  <c r="AH738" i="6"/>
  <c r="G373" i="13" l="1"/>
  <c r="F373" i="13"/>
  <c r="AI749" i="13"/>
  <c r="AJ749" i="13"/>
  <c r="AK749" i="13"/>
  <c r="AL749" i="13" s="1"/>
  <c r="AG750" i="13" s="1"/>
  <c r="AH749" i="13"/>
  <c r="AK749" i="9"/>
  <c r="AL749" i="9" s="1"/>
  <c r="AG750" i="9" s="1"/>
  <c r="AI749" i="9"/>
  <c r="AH749" i="9"/>
  <c r="AJ749" i="9"/>
  <c r="AI750" i="10"/>
  <c r="AH750" i="10"/>
  <c r="AK750" i="10"/>
  <c r="AL750" i="10" s="1"/>
  <c r="AG751" i="10" s="1"/>
  <c r="AJ750" i="10"/>
  <c r="B388" i="10"/>
  <c r="C388" i="10" s="1"/>
  <c r="B386" i="9"/>
  <c r="C386" i="9" s="1"/>
  <c r="B379" i="6"/>
  <c r="H379" i="6" s="1"/>
  <c r="AK739" i="6"/>
  <c r="AL739" i="6" s="1"/>
  <c r="AG740" i="6" s="1"/>
  <c r="AJ739" i="6"/>
  <c r="AH739" i="6"/>
  <c r="AI739" i="6"/>
  <c r="H373" i="13" l="1"/>
  <c r="J373" i="13" s="1"/>
  <c r="B374" i="13" s="1"/>
  <c r="AH750" i="13"/>
  <c r="AK750" i="13"/>
  <c r="AL750" i="13" s="1"/>
  <c r="AG751" i="13" s="1"/>
  <c r="AI750" i="13"/>
  <c r="AJ750" i="13"/>
  <c r="AH750" i="9"/>
  <c r="AK750" i="9"/>
  <c r="AL750" i="9" s="1"/>
  <c r="AG751" i="9" s="1"/>
  <c r="AJ750" i="9"/>
  <c r="AI750" i="9"/>
  <c r="AK751" i="10"/>
  <c r="AL751" i="10" s="1"/>
  <c r="AG752" i="10" s="1"/>
  <c r="AI751" i="10"/>
  <c r="AJ751" i="10"/>
  <c r="AH751" i="10"/>
  <c r="D386" i="9"/>
  <c r="I388" i="10"/>
  <c r="H388" i="10"/>
  <c r="J388" i="10"/>
  <c r="E388" i="10"/>
  <c r="F388" i="10"/>
  <c r="G388" i="10"/>
  <c r="D388" i="10"/>
  <c r="F386" i="9"/>
  <c r="E386" i="9"/>
  <c r="G386" i="9"/>
  <c r="H386" i="9"/>
  <c r="J386" i="9"/>
  <c r="I386" i="9"/>
  <c r="E379" i="6"/>
  <c r="F379" i="6"/>
  <c r="J379" i="6"/>
  <c r="D379" i="6"/>
  <c r="I379" i="6"/>
  <c r="G379" i="6"/>
  <c r="AI740" i="6"/>
  <c r="AJ740" i="6"/>
  <c r="AK740" i="6"/>
  <c r="AL740" i="6" s="1"/>
  <c r="AG741" i="6" s="1"/>
  <c r="AH740" i="6"/>
  <c r="C374" i="13" l="1"/>
  <c r="D374" i="13" s="1"/>
  <c r="E374" i="13"/>
  <c r="AH751" i="13"/>
  <c r="AJ751" i="13"/>
  <c r="AK751" i="13"/>
  <c r="AL751" i="13" s="1"/>
  <c r="AG752" i="13" s="1"/>
  <c r="AI751" i="13"/>
  <c r="AI751" i="9"/>
  <c r="AK751" i="9"/>
  <c r="AL751" i="9" s="1"/>
  <c r="AG752" i="9" s="1"/>
  <c r="AH751" i="9"/>
  <c r="AJ751" i="9"/>
  <c r="AK752" i="10"/>
  <c r="AL752" i="10" s="1"/>
  <c r="AG753" i="10" s="1"/>
  <c r="AH752" i="10"/>
  <c r="AJ752" i="10"/>
  <c r="AI752" i="10"/>
  <c r="B389" i="10"/>
  <c r="C389" i="10" s="1"/>
  <c r="B387" i="9"/>
  <c r="C387" i="9" s="1"/>
  <c r="B380" i="6"/>
  <c r="H380" i="6" s="1"/>
  <c r="AJ741" i="6"/>
  <c r="AK741" i="6"/>
  <c r="AL741" i="6" s="1"/>
  <c r="AG742" i="6" s="1"/>
  <c r="AH741" i="6"/>
  <c r="AI741" i="6"/>
  <c r="I374" i="13" l="1"/>
  <c r="G374" i="13"/>
  <c r="F374" i="13"/>
  <c r="H374" i="13" s="1"/>
  <c r="J374" i="13" s="1"/>
  <c r="B375" i="13" s="1"/>
  <c r="AJ752" i="13"/>
  <c r="AK752" i="13"/>
  <c r="AL752" i="13" s="1"/>
  <c r="AG753" i="13" s="1"/>
  <c r="AI752" i="13"/>
  <c r="AH752" i="13"/>
  <c r="AH752" i="9"/>
  <c r="AK752" i="9"/>
  <c r="AL752" i="9" s="1"/>
  <c r="AG753" i="9" s="1"/>
  <c r="AI752" i="9"/>
  <c r="AJ752" i="9"/>
  <c r="AJ753" i="10"/>
  <c r="AK753" i="10"/>
  <c r="AL753" i="10" s="1"/>
  <c r="AG754" i="10" s="1"/>
  <c r="AH753" i="10"/>
  <c r="AI753" i="10"/>
  <c r="J389" i="10"/>
  <c r="I389" i="10"/>
  <c r="H389" i="10"/>
  <c r="E389" i="10"/>
  <c r="F389" i="10"/>
  <c r="G389" i="10"/>
  <c r="D389" i="10"/>
  <c r="J387" i="9"/>
  <c r="I387" i="9"/>
  <c r="H387" i="9"/>
  <c r="G387" i="9"/>
  <c r="F387" i="9"/>
  <c r="E387" i="9"/>
  <c r="D387" i="9"/>
  <c r="E380" i="6"/>
  <c r="F380" i="6"/>
  <c r="J380" i="6"/>
  <c r="D380" i="6"/>
  <c r="I380" i="6"/>
  <c r="G380" i="6"/>
  <c r="AK742" i="6"/>
  <c r="AL742" i="6" s="1"/>
  <c r="AG743" i="6" s="1"/>
  <c r="AI742" i="6"/>
  <c r="AJ742" i="6"/>
  <c r="AH742" i="6"/>
  <c r="E375" i="13" l="1"/>
  <c r="C375" i="13"/>
  <c r="D375" i="13" s="1"/>
  <c r="AI753" i="13"/>
  <c r="AH753" i="13"/>
  <c r="AK753" i="13"/>
  <c r="AL753" i="13" s="1"/>
  <c r="AG754" i="13" s="1"/>
  <c r="AJ753" i="13"/>
  <c r="AJ753" i="9"/>
  <c r="AI753" i="9"/>
  <c r="AH753" i="9"/>
  <c r="AK753" i="9"/>
  <c r="AL753" i="9" s="1"/>
  <c r="AG754" i="9" s="1"/>
  <c r="AJ754" i="10"/>
  <c r="AI754" i="10"/>
  <c r="AH754" i="10"/>
  <c r="AK754" i="10"/>
  <c r="AL754" i="10" s="1"/>
  <c r="AG755" i="10" s="1"/>
  <c r="B390" i="10"/>
  <c r="B388" i="9"/>
  <c r="C388" i="9" s="1"/>
  <c r="B381" i="6"/>
  <c r="H381" i="6" s="1"/>
  <c r="AK743" i="6"/>
  <c r="AL743" i="6" s="1"/>
  <c r="AG744" i="6" s="1"/>
  <c r="AI743" i="6"/>
  <c r="AH743" i="6"/>
  <c r="AJ743" i="6"/>
  <c r="I375" i="13" l="1"/>
  <c r="G375" i="13"/>
  <c r="F375" i="13"/>
  <c r="H375" i="13" s="1"/>
  <c r="J375" i="13" s="1"/>
  <c r="B376" i="13" s="1"/>
  <c r="AI754" i="13"/>
  <c r="AH754" i="13"/>
  <c r="AK754" i="13"/>
  <c r="AL754" i="13" s="1"/>
  <c r="AG755" i="13" s="1"/>
  <c r="AJ754" i="13"/>
  <c r="AJ754" i="9"/>
  <c r="AI754" i="9"/>
  <c r="AH754" i="9"/>
  <c r="AK754" i="9"/>
  <c r="AL754" i="9" s="1"/>
  <c r="AG755" i="9" s="1"/>
  <c r="C390" i="10"/>
  <c r="D390" i="10" s="1"/>
  <c r="AK755" i="10"/>
  <c r="AL755" i="10" s="1"/>
  <c r="AG756" i="10" s="1"/>
  <c r="AH755" i="10"/>
  <c r="AI755" i="10"/>
  <c r="AJ755" i="10"/>
  <c r="D388" i="9"/>
  <c r="J390" i="10"/>
  <c r="I390" i="10"/>
  <c r="H390" i="10"/>
  <c r="F390" i="10"/>
  <c r="E390" i="10"/>
  <c r="G390" i="10"/>
  <c r="J388" i="9"/>
  <c r="I388" i="9"/>
  <c r="F388" i="9"/>
  <c r="E388" i="9"/>
  <c r="H388" i="9"/>
  <c r="G388" i="9"/>
  <c r="E381" i="6"/>
  <c r="F381" i="6"/>
  <c r="J381" i="6"/>
  <c r="D381" i="6"/>
  <c r="I381" i="6"/>
  <c r="G381" i="6"/>
  <c r="AK744" i="6"/>
  <c r="AL744" i="6" s="1"/>
  <c r="AG745" i="6" s="1"/>
  <c r="AI744" i="6"/>
  <c r="AH744" i="6"/>
  <c r="AJ744" i="6"/>
  <c r="E376" i="13" l="1"/>
  <c r="C376" i="13"/>
  <c r="D376" i="13" s="1"/>
  <c r="AK755" i="13"/>
  <c r="AL755" i="13" s="1"/>
  <c r="AG756" i="13" s="1"/>
  <c r="AH755" i="13"/>
  <c r="AJ755" i="13"/>
  <c r="AI755" i="13"/>
  <c r="AK755" i="9"/>
  <c r="AL755" i="9" s="1"/>
  <c r="AG756" i="9" s="1"/>
  <c r="AH755" i="9"/>
  <c r="AI755" i="9"/>
  <c r="AJ755" i="9"/>
  <c r="AK756" i="10"/>
  <c r="AL756" i="10" s="1"/>
  <c r="AG757" i="10" s="1"/>
  <c r="AI756" i="10"/>
  <c r="AJ756" i="10"/>
  <c r="AH756" i="10"/>
  <c r="B391" i="10"/>
  <c r="C391" i="10" s="1"/>
  <c r="B389" i="9"/>
  <c r="C389" i="9" s="1"/>
  <c r="B382" i="6"/>
  <c r="H382" i="6" s="1"/>
  <c r="AK745" i="6"/>
  <c r="AL745" i="6" s="1"/>
  <c r="AG746" i="6" s="1"/>
  <c r="AI745" i="6"/>
  <c r="AJ745" i="6"/>
  <c r="AH745" i="6"/>
  <c r="G376" i="13" l="1"/>
  <c r="I376" i="13"/>
  <c r="F376" i="13"/>
  <c r="H376" i="13" s="1"/>
  <c r="J376" i="13" s="1"/>
  <c r="B377" i="13" s="1"/>
  <c r="AK756" i="13"/>
  <c r="AL756" i="13" s="1"/>
  <c r="AG757" i="13" s="1"/>
  <c r="AJ756" i="13"/>
  <c r="AI756" i="13"/>
  <c r="AH756" i="13"/>
  <c r="AI756" i="9"/>
  <c r="AJ756" i="9"/>
  <c r="AK756" i="9"/>
  <c r="AL756" i="9" s="1"/>
  <c r="AG757" i="9" s="1"/>
  <c r="AH756" i="9"/>
  <c r="AI757" i="10"/>
  <c r="AJ757" i="10"/>
  <c r="AH757" i="10"/>
  <c r="AK757" i="10"/>
  <c r="AL757" i="10" s="1"/>
  <c r="AG758" i="10" s="1"/>
  <c r="J391" i="10"/>
  <c r="H391" i="10"/>
  <c r="E391" i="10"/>
  <c r="I391" i="10"/>
  <c r="F391" i="10"/>
  <c r="G391" i="10"/>
  <c r="D391" i="10"/>
  <c r="J389" i="9"/>
  <c r="I389" i="9"/>
  <c r="H389" i="9"/>
  <c r="E389" i="9"/>
  <c r="F389" i="9"/>
  <c r="G389" i="9"/>
  <c r="D389" i="9"/>
  <c r="E382" i="6"/>
  <c r="F382" i="6"/>
  <c r="J382" i="6"/>
  <c r="D382" i="6"/>
  <c r="I382" i="6"/>
  <c r="G382" i="6"/>
  <c r="AK746" i="6"/>
  <c r="AL746" i="6" s="1"/>
  <c r="AG747" i="6" s="1"/>
  <c r="AI746" i="6"/>
  <c r="AH746" i="6"/>
  <c r="AJ746" i="6"/>
  <c r="E377" i="13" l="1"/>
  <c r="C377" i="13"/>
  <c r="D377" i="13" s="1"/>
  <c r="AI757" i="13"/>
  <c r="AK757" i="13"/>
  <c r="AL757" i="13" s="1"/>
  <c r="AG758" i="13" s="1"/>
  <c r="AH757" i="13"/>
  <c r="AJ757" i="13"/>
  <c r="AI757" i="9"/>
  <c r="AH757" i="9"/>
  <c r="AJ757" i="9"/>
  <c r="AK757" i="9"/>
  <c r="AL757" i="9" s="1"/>
  <c r="AG758" i="9" s="1"/>
  <c r="AH758" i="10"/>
  <c r="AK758" i="10"/>
  <c r="AL758" i="10" s="1"/>
  <c r="AG759" i="10" s="1"/>
  <c r="AI758" i="10"/>
  <c r="AJ758" i="10"/>
  <c r="B392" i="10"/>
  <c r="C392" i="10" s="1"/>
  <c r="B390" i="9"/>
  <c r="C390" i="9" s="1"/>
  <c r="B383" i="6"/>
  <c r="H383" i="6" s="1"/>
  <c r="AK747" i="6"/>
  <c r="AL747" i="6" s="1"/>
  <c r="AG748" i="6" s="1"/>
  <c r="AI747" i="6"/>
  <c r="AH747" i="6"/>
  <c r="AJ747" i="6"/>
  <c r="I377" i="13" l="1"/>
  <c r="G377" i="13"/>
  <c r="F377" i="13"/>
  <c r="H377" i="13" s="1"/>
  <c r="J377" i="13" s="1"/>
  <c r="B378" i="13" s="1"/>
  <c r="AI758" i="13"/>
  <c r="AK758" i="13"/>
  <c r="AL758" i="13" s="1"/>
  <c r="AG759" i="13" s="1"/>
  <c r="AJ758" i="13"/>
  <c r="AH758" i="13"/>
  <c r="AK758" i="9"/>
  <c r="AL758" i="9" s="1"/>
  <c r="AG759" i="9" s="1"/>
  <c r="AJ758" i="9"/>
  <c r="AI758" i="9"/>
  <c r="AH758" i="9"/>
  <c r="AI759" i="10"/>
  <c r="AH759" i="10"/>
  <c r="AK759" i="10"/>
  <c r="AL759" i="10" s="1"/>
  <c r="AG760" i="10" s="1"/>
  <c r="AJ759" i="10"/>
  <c r="H392" i="10"/>
  <c r="F392" i="10"/>
  <c r="J392" i="10"/>
  <c r="I392" i="10"/>
  <c r="E392" i="10"/>
  <c r="G392" i="10"/>
  <c r="D392" i="10"/>
  <c r="H390" i="9"/>
  <c r="F390" i="9"/>
  <c r="E390" i="9"/>
  <c r="J390" i="9"/>
  <c r="I390" i="9"/>
  <c r="G390" i="9"/>
  <c r="D390" i="9"/>
  <c r="E383" i="6"/>
  <c r="F383" i="6"/>
  <c r="J383" i="6"/>
  <c r="D383" i="6"/>
  <c r="I383" i="6"/>
  <c r="G383" i="6"/>
  <c r="AI748" i="6"/>
  <c r="AH748" i="6"/>
  <c r="AJ748" i="6"/>
  <c r="AK748" i="6"/>
  <c r="AL748" i="6" s="1"/>
  <c r="AG749" i="6" s="1"/>
  <c r="C378" i="13" l="1"/>
  <c r="D378" i="13" s="1"/>
  <c r="E378" i="13"/>
  <c r="AJ759" i="13"/>
  <c r="AI759" i="13"/>
  <c r="AH759" i="13"/>
  <c r="AK759" i="13"/>
  <c r="AL759" i="13" s="1"/>
  <c r="AG760" i="13" s="1"/>
  <c r="AI759" i="9"/>
  <c r="AK759" i="9"/>
  <c r="AL759" i="9" s="1"/>
  <c r="AG760" i="9" s="1"/>
  <c r="AJ759" i="9"/>
  <c r="AH759" i="9"/>
  <c r="AI760" i="10"/>
  <c r="AJ760" i="10"/>
  <c r="AH760" i="10"/>
  <c r="AK760" i="10"/>
  <c r="AL760" i="10" s="1"/>
  <c r="AG761" i="10" s="1"/>
  <c r="B393" i="10"/>
  <c r="C393" i="10" s="1"/>
  <c r="B391" i="9"/>
  <c r="C391" i="9" s="1"/>
  <c r="B384" i="6"/>
  <c r="H384" i="6" s="1"/>
  <c r="AH749" i="6"/>
  <c r="AK749" i="6"/>
  <c r="AL749" i="6" s="1"/>
  <c r="AG750" i="6" s="1"/>
  <c r="AI749" i="6"/>
  <c r="AJ749" i="6"/>
  <c r="I378" i="13" l="1"/>
  <c r="G378" i="13"/>
  <c r="F378" i="13"/>
  <c r="H378" i="13" s="1"/>
  <c r="AK760" i="13"/>
  <c r="AL760" i="13" s="1"/>
  <c r="AG761" i="13" s="1"/>
  <c r="AI760" i="13"/>
  <c r="AJ760" i="13"/>
  <c r="AH760" i="13"/>
  <c r="AJ760" i="9"/>
  <c r="AI760" i="9"/>
  <c r="AK760" i="9"/>
  <c r="AL760" i="9" s="1"/>
  <c r="AG761" i="9" s="1"/>
  <c r="AH760" i="9"/>
  <c r="AH761" i="10"/>
  <c r="AK761" i="10"/>
  <c r="AL761" i="10" s="1"/>
  <c r="AG762" i="10" s="1"/>
  <c r="AI761" i="10"/>
  <c r="AJ761" i="10"/>
  <c r="F393" i="10"/>
  <c r="E393" i="10"/>
  <c r="J393" i="10"/>
  <c r="I393" i="10"/>
  <c r="H393" i="10"/>
  <c r="G393" i="10"/>
  <c r="D393" i="10"/>
  <c r="F391" i="9"/>
  <c r="E391" i="9"/>
  <c r="H391" i="9"/>
  <c r="I391" i="9"/>
  <c r="J391" i="9"/>
  <c r="G391" i="9"/>
  <c r="D391" i="9"/>
  <c r="E384" i="6"/>
  <c r="F384" i="6"/>
  <c r="J384" i="6"/>
  <c r="D384" i="6"/>
  <c r="I384" i="6"/>
  <c r="G384" i="6"/>
  <c r="AK750" i="6"/>
  <c r="AL750" i="6" s="1"/>
  <c r="AG751" i="6" s="1"/>
  <c r="AI750" i="6"/>
  <c r="AH750" i="6"/>
  <c r="AJ750" i="6"/>
  <c r="J378" i="13" l="1"/>
  <c r="B379" i="13" s="1"/>
  <c r="AI761" i="13"/>
  <c r="AK761" i="13"/>
  <c r="AL761" i="13" s="1"/>
  <c r="AG762" i="13" s="1"/>
  <c r="AH761" i="13"/>
  <c r="AJ761" i="13"/>
  <c r="AK761" i="9"/>
  <c r="AL761" i="9" s="1"/>
  <c r="AG762" i="9" s="1"/>
  <c r="AJ761" i="9"/>
  <c r="AH761" i="9"/>
  <c r="AI761" i="9"/>
  <c r="AH762" i="10"/>
  <c r="AK762" i="10"/>
  <c r="AL762" i="10" s="1"/>
  <c r="AG763" i="10" s="1"/>
  <c r="AJ762" i="10"/>
  <c r="AI762" i="10"/>
  <c r="B394" i="10"/>
  <c r="C394" i="10" s="1"/>
  <c r="B392" i="9"/>
  <c r="C392" i="9" s="1"/>
  <c r="B385" i="6"/>
  <c r="H385" i="6" s="1"/>
  <c r="AH751" i="6"/>
  <c r="AI751" i="6"/>
  <c r="AK751" i="6"/>
  <c r="AL751" i="6" s="1"/>
  <c r="AG752" i="6" s="1"/>
  <c r="AJ751" i="6"/>
  <c r="E379" i="13" l="1"/>
  <c r="C379" i="13"/>
  <c r="D379" i="13" s="1"/>
  <c r="AI762" i="13"/>
  <c r="AH762" i="13"/>
  <c r="AK762" i="13"/>
  <c r="AL762" i="13" s="1"/>
  <c r="AG763" i="13" s="1"/>
  <c r="AJ762" i="13"/>
  <c r="AJ762" i="9"/>
  <c r="AH762" i="9"/>
  <c r="AK762" i="9"/>
  <c r="AL762" i="9" s="1"/>
  <c r="AG763" i="9" s="1"/>
  <c r="AI762" i="9"/>
  <c r="AK763" i="10"/>
  <c r="AL763" i="10" s="1"/>
  <c r="AG764" i="10" s="1"/>
  <c r="AI763" i="10"/>
  <c r="AH763" i="10"/>
  <c r="AJ763" i="10"/>
  <c r="F394" i="10"/>
  <c r="E394" i="10"/>
  <c r="J394" i="10"/>
  <c r="I394" i="10"/>
  <c r="H394" i="10"/>
  <c r="G394" i="10"/>
  <c r="D394" i="10"/>
  <c r="F392" i="9"/>
  <c r="E392" i="9"/>
  <c r="J392" i="9"/>
  <c r="I392" i="9"/>
  <c r="G392" i="9"/>
  <c r="H392" i="9"/>
  <c r="D392" i="9"/>
  <c r="E385" i="6"/>
  <c r="F385" i="6"/>
  <c r="J385" i="6"/>
  <c r="D385" i="6"/>
  <c r="I385" i="6"/>
  <c r="G385" i="6"/>
  <c r="AK752" i="6"/>
  <c r="AL752" i="6" s="1"/>
  <c r="AG753" i="6" s="1"/>
  <c r="AI752" i="6"/>
  <c r="AJ752" i="6"/>
  <c r="AH752" i="6"/>
  <c r="G379" i="13" l="1"/>
  <c r="I379" i="13"/>
  <c r="F379" i="13"/>
  <c r="H379" i="13" s="1"/>
  <c r="J379" i="13" s="1"/>
  <c r="B380" i="13" s="1"/>
  <c r="AK763" i="13"/>
  <c r="AL763" i="13" s="1"/>
  <c r="AG764" i="13" s="1"/>
  <c r="AH763" i="13"/>
  <c r="AJ763" i="13"/>
  <c r="AI763" i="13"/>
  <c r="AK763" i="9"/>
  <c r="AL763" i="9" s="1"/>
  <c r="AG764" i="9" s="1"/>
  <c r="AI763" i="9"/>
  <c r="AJ763" i="9"/>
  <c r="AH763" i="9"/>
  <c r="AH764" i="10"/>
  <c r="AK764" i="10"/>
  <c r="AL764" i="10" s="1"/>
  <c r="AG765" i="10" s="1"/>
  <c r="AI764" i="10"/>
  <c r="AJ764" i="10"/>
  <c r="B395" i="10"/>
  <c r="C395" i="10" s="1"/>
  <c r="B393" i="9"/>
  <c r="C393" i="9" s="1"/>
  <c r="B386" i="6"/>
  <c r="H386" i="6" s="1"/>
  <c r="AI753" i="6"/>
  <c r="AJ753" i="6"/>
  <c r="AH753" i="6"/>
  <c r="AK753" i="6"/>
  <c r="AL753" i="6" s="1"/>
  <c r="AG754" i="6" s="1"/>
  <c r="C380" i="13" l="1"/>
  <c r="D380" i="13" s="1"/>
  <c r="E380" i="13"/>
  <c r="G380" i="13"/>
  <c r="AI764" i="13"/>
  <c r="AJ764" i="13"/>
  <c r="AK764" i="13"/>
  <c r="AL764" i="13" s="1"/>
  <c r="AG765" i="13" s="1"/>
  <c r="AH764" i="13"/>
  <c r="AK764" i="9"/>
  <c r="AL764" i="9" s="1"/>
  <c r="AG765" i="9" s="1"/>
  <c r="AI764" i="9"/>
  <c r="AJ764" i="9"/>
  <c r="AH764" i="9"/>
  <c r="AK765" i="10"/>
  <c r="AL765" i="10" s="1"/>
  <c r="AG766" i="10" s="1"/>
  <c r="AI765" i="10"/>
  <c r="AH765" i="10"/>
  <c r="AJ765" i="10"/>
  <c r="D393" i="9"/>
  <c r="F395" i="10"/>
  <c r="E395" i="10"/>
  <c r="J395" i="10"/>
  <c r="I395" i="10"/>
  <c r="H395" i="10"/>
  <c r="G395" i="10"/>
  <c r="D395" i="10"/>
  <c r="H393" i="9"/>
  <c r="E393" i="9"/>
  <c r="J393" i="9"/>
  <c r="I393" i="9"/>
  <c r="F393" i="9"/>
  <c r="G393" i="9"/>
  <c r="E386" i="6"/>
  <c r="F386" i="6"/>
  <c r="J386" i="6"/>
  <c r="D386" i="6"/>
  <c r="I386" i="6"/>
  <c r="G386" i="6"/>
  <c r="AI754" i="6"/>
  <c r="AH754" i="6"/>
  <c r="AK754" i="6"/>
  <c r="AL754" i="6" s="1"/>
  <c r="AG755" i="6" s="1"/>
  <c r="AJ754" i="6"/>
  <c r="I380" i="13" l="1"/>
  <c r="F380" i="13"/>
  <c r="H380" i="13" s="1"/>
  <c r="J380" i="13" s="1"/>
  <c r="B381" i="13" s="1"/>
  <c r="AK765" i="13"/>
  <c r="AL765" i="13" s="1"/>
  <c r="AG766" i="13" s="1"/>
  <c r="AI765" i="13"/>
  <c r="AJ765" i="13"/>
  <c r="AH765" i="13"/>
  <c r="AK765" i="9"/>
  <c r="AL765" i="9" s="1"/>
  <c r="AG766" i="9" s="1"/>
  <c r="AI765" i="9"/>
  <c r="AJ765" i="9"/>
  <c r="AH765" i="9"/>
  <c r="AI766" i="10"/>
  <c r="AK766" i="10"/>
  <c r="AL766" i="10" s="1"/>
  <c r="AG767" i="10" s="1"/>
  <c r="AH766" i="10"/>
  <c r="AJ766" i="10"/>
  <c r="B396" i="10"/>
  <c r="C396" i="10" s="1"/>
  <c r="B394" i="9"/>
  <c r="C394" i="9" s="1"/>
  <c r="B387" i="6"/>
  <c r="H387" i="6" s="1"/>
  <c r="AH755" i="6"/>
  <c r="AK755" i="6"/>
  <c r="AL755" i="6" s="1"/>
  <c r="AG756" i="6" s="1"/>
  <c r="AJ755" i="6"/>
  <c r="AI755" i="6"/>
  <c r="C381" i="13" l="1"/>
  <c r="D381" i="13" s="1"/>
  <c r="E381" i="13"/>
  <c r="I381" i="13"/>
  <c r="AH766" i="13"/>
  <c r="AK766" i="13"/>
  <c r="AL766" i="13" s="1"/>
  <c r="AG767" i="13" s="1"/>
  <c r="AJ766" i="13"/>
  <c r="AI766" i="13"/>
  <c r="AH766" i="9"/>
  <c r="AK766" i="9"/>
  <c r="AL766" i="9" s="1"/>
  <c r="AG767" i="9" s="1"/>
  <c r="AJ766" i="9"/>
  <c r="AI766" i="9"/>
  <c r="AJ767" i="10"/>
  <c r="AK767" i="10"/>
  <c r="AL767" i="10" s="1"/>
  <c r="AG768" i="10" s="1"/>
  <c r="AH767" i="10"/>
  <c r="AI767" i="10"/>
  <c r="J396" i="10"/>
  <c r="F396" i="10"/>
  <c r="E396" i="10"/>
  <c r="I396" i="10"/>
  <c r="H396" i="10"/>
  <c r="G396" i="10"/>
  <c r="D396" i="10"/>
  <c r="J394" i="9"/>
  <c r="I394" i="9"/>
  <c r="H394" i="9"/>
  <c r="F394" i="9"/>
  <c r="E394" i="9"/>
  <c r="G394" i="9"/>
  <c r="D394" i="9"/>
  <c r="E387" i="6"/>
  <c r="F387" i="6"/>
  <c r="J387" i="6"/>
  <c r="D387" i="6"/>
  <c r="I387" i="6"/>
  <c r="G387" i="6"/>
  <c r="AK756" i="6"/>
  <c r="AL756" i="6" s="1"/>
  <c r="AG757" i="6" s="1"/>
  <c r="AI756" i="6"/>
  <c r="AH756" i="6"/>
  <c r="AJ756" i="6"/>
  <c r="G381" i="13" l="1"/>
  <c r="F381" i="13"/>
  <c r="AJ767" i="13"/>
  <c r="AI767" i="13"/>
  <c r="AK767" i="13"/>
  <c r="AL767" i="13" s="1"/>
  <c r="AG768" i="13" s="1"/>
  <c r="AH767" i="13"/>
  <c r="AI767" i="9"/>
  <c r="AK767" i="9"/>
  <c r="AL767" i="9" s="1"/>
  <c r="AG768" i="9" s="1"/>
  <c r="AJ767" i="9"/>
  <c r="AH767" i="9"/>
  <c r="AK768" i="10"/>
  <c r="AL768" i="10" s="1"/>
  <c r="AG769" i="10" s="1"/>
  <c r="AI768" i="10"/>
  <c r="AJ768" i="10"/>
  <c r="AH768" i="10"/>
  <c r="B397" i="10"/>
  <c r="C397" i="10" s="1"/>
  <c r="B395" i="9"/>
  <c r="C395" i="9" s="1"/>
  <c r="B388" i="6"/>
  <c r="H388" i="6" s="1"/>
  <c r="AI757" i="6"/>
  <c r="AH757" i="6"/>
  <c r="AK757" i="6"/>
  <c r="AL757" i="6" s="1"/>
  <c r="AG758" i="6" s="1"/>
  <c r="AJ757" i="6"/>
  <c r="H381" i="13" l="1"/>
  <c r="J381" i="13" s="1"/>
  <c r="B382" i="13" s="1"/>
  <c r="AH768" i="13"/>
  <c r="AJ768" i="13"/>
  <c r="AK768" i="13"/>
  <c r="AL768" i="13" s="1"/>
  <c r="AG769" i="13" s="1"/>
  <c r="AI768" i="13"/>
  <c r="AI768" i="9"/>
  <c r="AH768" i="9"/>
  <c r="AJ768" i="9"/>
  <c r="AK768" i="9"/>
  <c r="AL768" i="9" s="1"/>
  <c r="AG769" i="9" s="1"/>
  <c r="AH769" i="10"/>
  <c r="AJ769" i="10"/>
  <c r="AI769" i="10"/>
  <c r="AK769" i="10"/>
  <c r="AL769" i="10" s="1"/>
  <c r="AG770" i="10" s="1"/>
  <c r="J397" i="10"/>
  <c r="H397" i="10"/>
  <c r="F397" i="10"/>
  <c r="E397" i="10"/>
  <c r="I397" i="10"/>
  <c r="G397" i="10"/>
  <c r="D397" i="10"/>
  <c r="J395" i="9"/>
  <c r="I395" i="9"/>
  <c r="H395" i="9"/>
  <c r="E395" i="9"/>
  <c r="F395" i="9"/>
  <c r="G395" i="9"/>
  <c r="D395" i="9"/>
  <c r="F388" i="6"/>
  <c r="E388" i="6"/>
  <c r="J388" i="6"/>
  <c r="D388" i="6"/>
  <c r="I388" i="6"/>
  <c r="G388" i="6"/>
  <c r="AK758" i="6"/>
  <c r="AL758" i="6" s="1"/>
  <c r="AG759" i="6" s="1"/>
  <c r="AI758" i="6"/>
  <c r="AH758" i="6"/>
  <c r="AJ758" i="6"/>
  <c r="E382" i="13" l="1"/>
  <c r="C382" i="13"/>
  <c r="D382" i="13" s="1"/>
  <c r="AI769" i="13"/>
  <c r="AJ769" i="13"/>
  <c r="AH769" i="13"/>
  <c r="AK769" i="13"/>
  <c r="AL769" i="13" s="1"/>
  <c r="AG770" i="13" s="1"/>
  <c r="AK769" i="9"/>
  <c r="AL769" i="9" s="1"/>
  <c r="AG770" i="9" s="1"/>
  <c r="AI769" i="9"/>
  <c r="AH769" i="9"/>
  <c r="AJ769" i="9"/>
  <c r="AK770" i="10"/>
  <c r="AL770" i="10" s="1"/>
  <c r="AG771" i="10" s="1"/>
  <c r="AI770" i="10"/>
  <c r="AH770" i="10"/>
  <c r="AJ770" i="10"/>
  <c r="B398" i="10"/>
  <c r="C398" i="10" s="1"/>
  <c r="B396" i="9"/>
  <c r="C396" i="9" s="1"/>
  <c r="B389" i="6"/>
  <c r="H389" i="6" s="1"/>
  <c r="AK759" i="6"/>
  <c r="AL759" i="6" s="1"/>
  <c r="AG760" i="6" s="1"/>
  <c r="AI759" i="6"/>
  <c r="AH759" i="6"/>
  <c r="AJ759" i="6"/>
  <c r="G382" i="13" l="1"/>
  <c r="I382" i="13"/>
  <c r="F382" i="13"/>
  <c r="H382" i="13" s="1"/>
  <c r="J382" i="13" s="1"/>
  <c r="B383" i="13" s="1"/>
  <c r="AI770" i="13"/>
  <c r="AK770" i="13"/>
  <c r="AL770" i="13" s="1"/>
  <c r="AG771" i="13" s="1"/>
  <c r="AH770" i="13"/>
  <c r="AJ770" i="13"/>
  <c r="AK770" i="9"/>
  <c r="AL770" i="9" s="1"/>
  <c r="AG771" i="9" s="1"/>
  <c r="AI770" i="9"/>
  <c r="AJ770" i="9"/>
  <c r="AH770" i="9"/>
  <c r="AH771" i="10"/>
  <c r="AK771" i="10"/>
  <c r="AL771" i="10" s="1"/>
  <c r="AG772" i="10" s="1"/>
  <c r="AJ771" i="10"/>
  <c r="AI771" i="10"/>
  <c r="H398" i="10"/>
  <c r="F398" i="10"/>
  <c r="E398" i="10"/>
  <c r="J398" i="10"/>
  <c r="I398" i="10"/>
  <c r="G398" i="10"/>
  <c r="D398" i="10"/>
  <c r="H396" i="9"/>
  <c r="F396" i="9"/>
  <c r="E396" i="9"/>
  <c r="J396" i="9"/>
  <c r="I396" i="9"/>
  <c r="G396" i="9"/>
  <c r="D396" i="9"/>
  <c r="F389" i="6"/>
  <c r="E389" i="6"/>
  <c r="J389" i="6"/>
  <c r="D389" i="6"/>
  <c r="I389" i="6"/>
  <c r="G389" i="6"/>
  <c r="AI760" i="6"/>
  <c r="AH760" i="6"/>
  <c r="AK760" i="6"/>
  <c r="AL760" i="6" s="1"/>
  <c r="AG761" i="6" s="1"/>
  <c r="AJ760" i="6"/>
  <c r="E383" i="13" l="1"/>
  <c r="C383" i="13"/>
  <c r="D383" i="13" s="1"/>
  <c r="G383" i="13"/>
  <c r="AK771" i="13"/>
  <c r="AL771" i="13" s="1"/>
  <c r="AG772" i="13" s="1"/>
  <c r="AH771" i="13"/>
  <c r="AI771" i="13"/>
  <c r="AJ771" i="13"/>
  <c r="AK771" i="9"/>
  <c r="AL771" i="9" s="1"/>
  <c r="AG772" i="9" s="1"/>
  <c r="AH771" i="9"/>
  <c r="AJ771" i="9"/>
  <c r="AI771" i="9"/>
  <c r="AJ772" i="10"/>
  <c r="AK772" i="10"/>
  <c r="AL772" i="10" s="1"/>
  <c r="AG773" i="10" s="1"/>
  <c r="AH772" i="10"/>
  <c r="AI772" i="10"/>
  <c r="B399" i="10"/>
  <c r="C399" i="10" s="1"/>
  <c r="B397" i="9"/>
  <c r="C397" i="9" s="1"/>
  <c r="B390" i="6"/>
  <c r="H390" i="6" s="1"/>
  <c r="AJ761" i="6"/>
  <c r="AI761" i="6"/>
  <c r="AH761" i="6"/>
  <c r="AK761" i="6"/>
  <c r="AL761" i="6" s="1"/>
  <c r="AG762" i="6" s="1"/>
  <c r="I383" i="13" l="1"/>
  <c r="F383" i="13"/>
  <c r="H383" i="13" s="1"/>
  <c r="J383" i="13" s="1"/>
  <c r="B384" i="13" s="1"/>
  <c r="AK772" i="13"/>
  <c r="AL772" i="13" s="1"/>
  <c r="AG773" i="13" s="1"/>
  <c r="AJ772" i="13"/>
  <c r="AI772" i="13"/>
  <c r="AH772" i="13"/>
  <c r="AK772" i="9"/>
  <c r="AL772" i="9" s="1"/>
  <c r="AG773" i="9" s="1"/>
  <c r="AH772" i="9"/>
  <c r="AI772" i="9"/>
  <c r="AJ772" i="9"/>
  <c r="AH773" i="10"/>
  <c r="AJ773" i="10"/>
  <c r="AI773" i="10"/>
  <c r="AK773" i="10"/>
  <c r="AL773" i="10" s="1"/>
  <c r="AG774" i="10" s="1"/>
  <c r="F399" i="10"/>
  <c r="H399" i="10"/>
  <c r="E399" i="10"/>
  <c r="I399" i="10"/>
  <c r="J399" i="10"/>
  <c r="G399" i="10"/>
  <c r="D399" i="10"/>
  <c r="F397" i="9"/>
  <c r="E397" i="9"/>
  <c r="H397" i="9"/>
  <c r="J397" i="9"/>
  <c r="I397" i="9"/>
  <c r="G397" i="9"/>
  <c r="D397" i="9"/>
  <c r="F390" i="6"/>
  <c r="E390" i="6"/>
  <c r="J390" i="6"/>
  <c r="D390" i="6"/>
  <c r="I390" i="6"/>
  <c r="G390" i="6"/>
  <c r="AJ762" i="6"/>
  <c r="AK762" i="6"/>
  <c r="AL762" i="6" s="1"/>
  <c r="AG763" i="6" s="1"/>
  <c r="AI762" i="6"/>
  <c r="AH762" i="6"/>
  <c r="C384" i="13" l="1"/>
  <c r="D384" i="13" s="1"/>
  <c r="E384" i="13"/>
  <c r="G384" i="13"/>
  <c r="AH773" i="13"/>
  <c r="AI773" i="13"/>
  <c r="AJ773" i="13"/>
  <c r="AK773" i="13"/>
  <c r="AL773" i="13" s="1"/>
  <c r="AG774" i="13" s="1"/>
  <c r="AI773" i="9"/>
  <c r="AK773" i="9"/>
  <c r="AL773" i="9" s="1"/>
  <c r="AG774" i="9" s="1"/>
  <c r="AH773" i="9"/>
  <c r="AJ773" i="9"/>
  <c r="AK774" i="10"/>
  <c r="AL774" i="10" s="1"/>
  <c r="AG775" i="10" s="1"/>
  <c r="AH774" i="10"/>
  <c r="AJ774" i="10"/>
  <c r="AI774" i="10"/>
  <c r="B400" i="10"/>
  <c r="C400" i="10" s="1"/>
  <c r="B398" i="9"/>
  <c r="C398" i="9" s="1"/>
  <c r="B391" i="6"/>
  <c r="H391" i="6" s="1"/>
  <c r="AJ763" i="6"/>
  <c r="AI763" i="6"/>
  <c r="AK763" i="6"/>
  <c r="AL763" i="6" s="1"/>
  <c r="AG764" i="6" s="1"/>
  <c r="AH763" i="6"/>
  <c r="I384" i="13" l="1"/>
  <c r="F384" i="13"/>
  <c r="H384" i="13" s="1"/>
  <c r="J384" i="13" s="1"/>
  <c r="B385" i="13" s="1"/>
  <c r="AH774" i="13"/>
  <c r="AJ774" i="13"/>
  <c r="AI774" i="13"/>
  <c r="AK774" i="13"/>
  <c r="AL774" i="13" s="1"/>
  <c r="AG775" i="13" s="1"/>
  <c r="AK774" i="9"/>
  <c r="AL774" i="9" s="1"/>
  <c r="AG775" i="9" s="1"/>
  <c r="AJ774" i="9"/>
  <c r="AI774" i="9"/>
  <c r="AH774" i="9"/>
  <c r="AH775" i="10"/>
  <c r="AK775" i="10"/>
  <c r="AL775" i="10" s="1"/>
  <c r="AG776" i="10" s="1"/>
  <c r="AI775" i="10"/>
  <c r="AJ775" i="10"/>
  <c r="H400" i="10"/>
  <c r="F400" i="10"/>
  <c r="E400" i="10"/>
  <c r="I400" i="10"/>
  <c r="J400" i="10"/>
  <c r="G400" i="10"/>
  <c r="D400" i="10"/>
  <c r="J398" i="9"/>
  <c r="I398" i="9"/>
  <c r="E398" i="9"/>
  <c r="H398" i="9"/>
  <c r="F398" i="9"/>
  <c r="G398" i="9"/>
  <c r="D398" i="9"/>
  <c r="E391" i="6"/>
  <c r="F391" i="6"/>
  <c r="J391" i="6"/>
  <c r="D391" i="6"/>
  <c r="I391" i="6"/>
  <c r="G391" i="6"/>
  <c r="AJ764" i="6"/>
  <c r="AI764" i="6"/>
  <c r="AK764" i="6"/>
  <c r="AL764" i="6" s="1"/>
  <c r="AG765" i="6" s="1"/>
  <c r="AH764" i="6"/>
  <c r="E385" i="13" l="1"/>
  <c r="C385" i="13"/>
  <c r="D385" i="13" s="1"/>
  <c r="AI775" i="13"/>
  <c r="AH775" i="13"/>
  <c r="AK775" i="13"/>
  <c r="AL775" i="13" s="1"/>
  <c r="AG776" i="13" s="1"/>
  <c r="AJ775" i="13"/>
  <c r="AH775" i="9"/>
  <c r="AJ775" i="9"/>
  <c r="AK775" i="9"/>
  <c r="AL775" i="9" s="1"/>
  <c r="AG776" i="9" s="1"/>
  <c r="AI775" i="9"/>
  <c r="AJ776" i="10"/>
  <c r="AI776" i="10"/>
  <c r="AK776" i="10"/>
  <c r="AL776" i="10" s="1"/>
  <c r="AG777" i="10" s="1"/>
  <c r="AH776" i="10"/>
  <c r="B401" i="10"/>
  <c r="C401" i="10" s="1"/>
  <c r="B399" i="9"/>
  <c r="C399" i="9" s="1"/>
  <c r="B392" i="6"/>
  <c r="H392" i="6" s="1"/>
  <c r="AH765" i="6"/>
  <c r="AK765" i="6"/>
  <c r="AL765" i="6" s="1"/>
  <c r="AG766" i="6" s="1"/>
  <c r="AI765" i="6"/>
  <c r="AJ765" i="6"/>
  <c r="G385" i="13" l="1"/>
  <c r="I385" i="13"/>
  <c r="F385" i="13"/>
  <c r="H385" i="13" s="1"/>
  <c r="J385" i="13" s="1"/>
  <c r="B386" i="13" s="1"/>
  <c r="AJ776" i="13"/>
  <c r="AH776" i="13"/>
  <c r="AI776" i="13"/>
  <c r="AK776" i="13"/>
  <c r="AL776" i="13" s="1"/>
  <c r="AG777" i="13" s="1"/>
  <c r="AK776" i="9"/>
  <c r="AL776" i="9" s="1"/>
  <c r="AG777" i="9" s="1"/>
  <c r="AH776" i="9"/>
  <c r="AI776" i="9"/>
  <c r="AJ776" i="9"/>
  <c r="AJ777" i="10"/>
  <c r="AK777" i="10"/>
  <c r="AL777" i="10" s="1"/>
  <c r="AG778" i="10" s="1"/>
  <c r="AI777" i="10"/>
  <c r="AH777" i="10"/>
  <c r="D399" i="9"/>
  <c r="H401" i="10"/>
  <c r="F401" i="10"/>
  <c r="E401" i="10"/>
  <c r="I401" i="10"/>
  <c r="J401" i="10"/>
  <c r="G401" i="10"/>
  <c r="D401" i="10"/>
  <c r="I399" i="9"/>
  <c r="J399" i="9"/>
  <c r="H399" i="9"/>
  <c r="E399" i="9"/>
  <c r="F399" i="9"/>
  <c r="G399" i="9"/>
  <c r="E392" i="6"/>
  <c r="F392" i="6"/>
  <c r="J392" i="6"/>
  <c r="D392" i="6"/>
  <c r="I392" i="6"/>
  <c r="G392" i="6"/>
  <c r="AI766" i="6"/>
  <c r="AH766" i="6"/>
  <c r="AK766" i="6"/>
  <c r="AL766" i="6" s="1"/>
  <c r="AG767" i="6" s="1"/>
  <c r="AJ766" i="6"/>
  <c r="C386" i="13" l="1"/>
  <c r="D386" i="13" s="1"/>
  <c r="I386" i="13"/>
  <c r="E386" i="13"/>
  <c r="G386" i="13"/>
  <c r="AJ777" i="13"/>
  <c r="AI777" i="13"/>
  <c r="AK777" i="13"/>
  <c r="AL777" i="13" s="1"/>
  <c r="AG778" i="13" s="1"/>
  <c r="AH777" i="13"/>
  <c r="AK777" i="9"/>
  <c r="AL777" i="9" s="1"/>
  <c r="AG778" i="9" s="1"/>
  <c r="AI777" i="9"/>
  <c r="AH777" i="9"/>
  <c r="AJ777" i="9"/>
  <c r="AJ778" i="10"/>
  <c r="AH778" i="10"/>
  <c r="AK778" i="10"/>
  <c r="AL778" i="10" s="1"/>
  <c r="AG779" i="10" s="1"/>
  <c r="AI778" i="10"/>
  <c r="B402" i="10"/>
  <c r="C402" i="10" s="1"/>
  <c r="B400" i="9"/>
  <c r="C400" i="9" s="1"/>
  <c r="B393" i="6"/>
  <c r="H393" i="6" s="1"/>
  <c r="AH767" i="6"/>
  <c r="AK767" i="6"/>
  <c r="AL767" i="6" s="1"/>
  <c r="AG768" i="6" s="1"/>
  <c r="AI767" i="6"/>
  <c r="AJ767" i="6"/>
  <c r="F386" i="13" l="1"/>
  <c r="H386" i="13" s="1"/>
  <c r="J386" i="13" s="1"/>
  <c r="B387" i="13" s="1"/>
  <c r="AK778" i="13"/>
  <c r="AL778" i="13" s="1"/>
  <c r="AG779" i="13" s="1"/>
  <c r="AJ778" i="13"/>
  <c r="AI778" i="13"/>
  <c r="AH778" i="13"/>
  <c r="AH778" i="9"/>
  <c r="AJ778" i="9"/>
  <c r="AI778" i="9"/>
  <c r="AK778" i="9"/>
  <c r="AL778" i="9" s="1"/>
  <c r="AG779" i="9" s="1"/>
  <c r="AJ779" i="10"/>
  <c r="AI779" i="10"/>
  <c r="AK779" i="10"/>
  <c r="AL779" i="10" s="1"/>
  <c r="AG780" i="10" s="1"/>
  <c r="AH779" i="10"/>
  <c r="D400" i="9"/>
  <c r="J402" i="10"/>
  <c r="H402" i="10"/>
  <c r="F402" i="10"/>
  <c r="E402" i="10"/>
  <c r="I402" i="10"/>
  <c r="G402" i="10"/>
  <c r="D402" i="10"/>
  <c r="J400" i="9"/>
  <c r="I400" i="9"/>
  <c r="G400" i="9"/>
  <c r="H400" i="9"/>
  <c r="F400" i="9"/>
  <c r="E400" i="9"/>
  <c r="E393" i="6"/>
  <c r="F393" i="6"/>
  <c r="J393" i="6"/>
  <c r="D393" i="6"/>
  <c r="I393" i="6"/>
  <c r="G393" i="6"/>
  <c r="AK768" i="6"/>
  <c r="AL768" i="6" s="1"/>
  <c r="AG769" i="6" s="1"/>
  <c r="AI768" i="6"/>
  <c r="AH768" i="6"/>
  <c r="AJ768" i="6"/>
  <c r="E387" i="13" l="1"/>
  <c r="C387" i="13"/>
  <c r="D387" i="13" s="1"/>
  <c r="AK779" i="13"/>
  <c r="AL779" i="13" s="1"/>
  <c r="AG780" i="13" s="1"/>
  <c r="AH779" i="13"/>
  <c r="AJ779" i="13"/>
  <c r="AI779" i="13"/>
  <c r="AI779" i="9"/>
  <c r="AH779" i="9"/>
  <c r="AJ779" i="9"/>
  <c r="AK779" i="9"/>
  <c r="AL779" i="9" s="1"/>
  <c r="AG780" i="9" s="1"/>
  <c r="AK780" i="10"/>
  <c r="AL780" i="10" s="1"/>
  <c r="AG781" i="10" s="1"/>
  <c r="AJ780" i="10"/>
  <c r="AI780" i="10"/>
  <c r="AH780" i="10"/>
  <c r="B403" i="10"/>
  <c r="C403" i="10" s="1"/>
  <c r="B401" i="9"/>
  <c r="C401" i="9" s="1"/>
  <c r="B394" i="6"/>
  <c r="H394" i="6" s="1"/>
  <c r="AH769" i="6"/>
  <c r="AK769" i="6"/>
  <c r="AL769" i="6" s="1"/>
  <c r="AG770" i="6" s="1"/>
  <c r="AJ769" i="6"/>
  <c r="AI769" i="6"/>
  <c r="G387" i="13" l="1"/>
  <c r="I387" i="13"/>
  <c r="F387" i="13"/>
  <c r="H387" i="13" s="1"/>
  <c r="J387" i="13" s="1"/>
  <c r="B388" i="13" s="1"/>
  <c r="AI780" i="13"/>
  <c r="AH780" i="13"/>
  <c r="AK780" i="13"/>
  <c r="AL780" i="13" s="1"/>
  <c r="AG781" i="13" s="1"/>
  <c r="AJ780" i="13"/>
  <c r="AI780" i="9"/>
  <c r="AH780" i="9"/>
  <c r="AK780" i="9"/>
  <c r="AL780" i="9" s="1"/>
  <c r="AG781" i="9" s="1"/>
  <c r="AJ780" i="9"/>
  <c r="AH781" i="10"/>
  <c r="AJ781" i="10"/>
  <c r="AK781" i="10"/>
  <c r="AL781" i="10" s="1"/>
  <c r="AG782" i="10" s="1"/>
  <c r="AI781" i="10"/>
  <c r="J403" i="10"/>
  <c r="H403" i="10"/>
  <c r="I403" i="10"/>
  <c r="F403" i="10"/>
  <c r="E403" i="10"/>
  <c r="G403" i="10"/>
  <c r="D403" i="10"/>
  <c r="J401" i="9"/>
  <c r="I401" i="9"/>
  <c r="H401" i="9"/>
  <c r="F401" i="9"/>
  <c r="E401" i="9"/>
  <c r="G401" i="9"/>
  <c r="D401" i="9"/>
  <c r="E394" i="6"/>
  <c r="F394" i="6"/>
  <c r="J394" i="6"/>
  <c r="D394" i="6"/>
  <c r="I394" i="6"/>
  <c r="G394" i="6"/>
  <c r="AI770" i="6"/>
  <c r="AJ770" i="6"/>
  <c r="AK770" i="6"/>
  <c r="AL770" i="6" s="1"/>
  <c r="AG771" i="6" s="1"/>
  <c r="AH770" i="6"/>
  <c r="E388" i="13" l="1"/>
  <c r="C388" i="13"/>
  <c r="D388" i="13" s="1"/>
  <c r="AJ781" i="13"/>
  <c r="AI781" i="13"/>
  <c r="AK781" i="13"/>
  <c r="AL781" i="13" s="1"/>
  <c r="AG782" i="13" s="1"/>
  <c r="AH781" i="13"/>
  <c r="AK781" i="9"/>
  <c r="AL781" i="9" s="1"/>
  <c r="AG782" i="9" s="1"/>
  <c r="AJ781" i="9"/>
  <c r="AH781" i="9"/>
  <c r="AI781" i="9"/>
  <c r="AJ782" i="10"/>
  <c r="AK782" i="10"/>
  <c r="AL782" i="10" s="1"/>
  <c r="AG783" i="10" s="1"/>
  <c r="AI782" i="10"/>
  <c r="AH782" i="10"/>
  <c r="B404" i="10"/>
  <c r="C404" i="10" s="1"/>
  <c r="B402" i="9"/>
  <c r="C402" i="9" s="1"/>
  <c r="B395" i="6"/>
  <c r="H395" i="6" s="1"/>
  <c r="AK771" i="6"/>
  <c r="AL771" i="6" s="1"/>
  <c r="AG772" i="6" s="1"/>
  <c r="AJ771" i="6"/>
  <c r="AH771" i="6"/>
  <c r="AI771" i="6"/>
  <c r="G388" i="13" l="1"/>
  <c r="I388" i="13"/>
  <c r="F388" i="13"/>
  <c r="H388" i="13" s="1"/>
  <c r="J388" i="13" s="1"/>
  <c r="B389" i="13" s="1"/>
  <c r="AK782" i="13"/>
  <c r="AL782" i="13" s="1"/>
  <c r="AG783" i="13" s="1"/>
  <c r="AH782" i="13"/>
  <c r="AI782" i="13"/>
  <c r="AJ782" i="13"/>
  <c r="AJ782" i="9"/>
  <c r="AI782" i="9"/>
  <c r="AK782" i="9"/>
  <c r="AL782" i="9" s="1"/>
  <c r="AG783" i="9" s="1"/>
  <c r="AH782" i="9"/>
  <c r="AI783" i="10"/>
  <c r="AJ783" i="10"/>
  <c r="AK783" i="10"/>
  <c r="AL783" i="10" s="1"/>
  <c r="AG784" i="10" s="1"/>
  <c r="AH783" i="10"/>
  <c r="H404" i="10"/>
  <c r="F404" i="10"/>
  <c r="J404" i="10"/>
  <c r="I404" i="10"/>
  <c r="E404" i="10"/>
  <c r="G404" i="10"/>
  <c r="D404" i="10"/>
  <c r="H402" i="9"/>
  <c r="F402" i="9"/>
  <c r="E402" i="9"/>
  <c r="J402" i="9"/>
  <c r="I402" i="9"/>
  <c r="G402" i="9"/>
  <c r="D402" i="9"/>
  <c r="E395" i="6"/>
  <c r="F395" i="6"/>
  <c r="J395" i="6"/>
  <c r="D395" i="6"/>
  <c r="I395" i="6"/>
  <c r="G395" i="6"/>
  <c r="AI772" i="6"/>
  <c r="AK772" i="6"/>
  <c r="AL772" i="6" s="1"/>
  <c r="AG773" i="6" s="1"/>
  <c r="AJ772" i="6"/>
  <c r="AH772" i="6"/>
  <c r="C389" i="13" l="1"/>
  <c r="D389" i="13" s="1"/>
  <c r="E389" i="13"/>
  <c r="G389" i="13"/>
  <c r="AK783" i="13"/>
  <c r="AL783" i="13" s="1"/>
  <c r="AG784" i="13" s="1"/>
  <c r="AH783" i="13"/>
  <c r="AI783" i="13"/>
  <c r="AJ783" i="13"/>
  <c r="AJ783" i="9"/>
  <c r="AH783" i="9"/>
  <c r="AK783" i="9"/>
  <c r="AL783" i="9" s="1"/>
  <c r="AG784" i="9" s="1"/>
  <c r="AI783" i="9"/>
  <c r="AJ784" i="10"/>
  <c r="AI784" i="10"/>
  <c r="AH784" i="10"/>
  <c r="AK784" i="10"/>
  <c r="AL784" i="10" s="1"/>
  <c r="AG785" i="10" s="1"/>
  <c r="B405" i="10"/>
  <c r="C405" i="10" s="1"/>
  <c r="B403" i="9"/>
  <c r="C403" i="9" s="1"/>
  <c r="B396" i="6"/>
  <c r="H396" i="6" s="1"/>
  <c r="AH773" i="6"/>
  <c r="AJ773" i="6"/>
  <c r="AI773" i="6"/>
  <c r="AK773" i="6"/>
  <c r="AL773" i="6" s="1"/>
  <c r="AG774" i="6" s="1"/>
  <c r="I389" i="13" l="1"/>
  <c r="F389" i="13"/>
  <c r="H389" i="13" s="1"/>
  <c r="J389" i="13" s="1"/>
  <c r="B390" i="13" s="1"/>
  <c r="AI784" i="13"/>
  <c r="AH784" i="13"/>
  <c r="AJ784" i="13"/>
  <c r="AK784" i="13"/>
  <c r="AL784" i="13" s="1"/>
  <c r="AG785" i="13" s="1"/>
  <c r="AI784" i="9"/>
  <c r="AJ784" i="9"/>
  <c r="AK784" i="9"/>
  <c r="AL784" i="9" s="1"/>
  <c r="AG785" i="9" s="1"/>
  <c r="AH784" i="9"/>
  <c r="AH785" i="10"/>
  <c r="AK785" i="10"/>
  <c r="AL785" i="10" s="1"/>
  <c r="AG786" i="10" s="1"/>
  <c r="AI785" i="10"/>
  <c r="AJ785" i="10"/>
  <c r="F405" i="10"/>
  <c r="J405" i="10"/>
  <c r="I405" i="10"/>
  <c r="H405" i="10"/>
  <c r="E405" i="10"/>
  <c r="G405" i="10"/>
  <c r="D405" i="10"/>
  <c r="F403" i="9"/>
  <c r="E403" i="9"/>
  <c r="I403" i="9"/>
  <c r="J403" i="9"/>
  <c r="H403" i="9"/>
  <c r="G403" i="9"/>
  <c r="D403" i="9"/>
  <c r="E396" i="6"/>
  <c r="F396" i="6"/>
  <c r="J396" i="6"/>
  <c r="D396" i="6"/>
  <c r="I396" i="6"/>
  <c r="G396" i="6"/>
  <c r="AI774" i="6"/>
  <c r="AH774" i="6"/>
  <c r="AK774" i="6"/>
  <c r="AL774" i="6" s="1"/>
  <c r="AG775" i="6" s="1"/>
  <c r="AJ774" i="6"/>
  <c r="E390" i="13" l="1"/>
  <c r="C390" i="13"/>
  <c r="D390" i="13" s="1"/>
  <c r="AH785" i="13"/>
  <c r="AK785" i="13"/>
  <c r="AL785" i="13" s="1"/>
  <c r="AG786" i="13" s="1"/>
  <c r="AJ785" i="13"/>
  <c r="AI785" i="13"/>
  <c r="AJ785" i="9"/>
  <c r="AH785" i="9"/>
  <c r="AK785" i="9"/>
  <c r="AL785" i="9" s="1"/>
  <c r="AG786" i="9" s="1"/>
  <c r="AI785" i="9"/>
  <c r="AK786" i="10"/>
  <c r="AL786" i="10" s="1"/>
  <c r="AG787" i="10" s="1"/>
  <c r="AJ786" i="10"/>
  <c r="AH786" i="10"/>
  <c r="AI786" i="10"/>
  <c r="B406" i="10"/>
  <c r="C406" i="10" s="1"/>
  <c r="B404" i="9"/>
  <c r="C404" i="9" s="1"/>
  <c r="B397" i="6"/>
  <c r="F397" i="6" s="1"/>
  <c r="AI775" i="6"/>
  <c r="AJ775" i="6"/>
  <c r="AK775" i="6"/>
  <c r="AL775" i="6" s="1"/>
  <c r="AG776" i="6" s="1"/>
  <c r="AH775" i="6"/>
  <c r="G390" i="13" l="1"/>
  <c r="I390" i="13"/>
  <c r="F390" i="13"/>
  <c r="H390" i="13" s="1"/>
  <c r="J390" i="13" s="1"/>
  <c r="B391" i="13" s="1"/>
  <c r="AK786" i="13"/>
  <c r="AL786" i="13" s="1"/>
  <c r="AG787" i="13" s="1"/>
  <c r="AH786" i="13"/>
  <c r="AJ786" i="13"/>
  <c r="AI786" i="13"/>
  <c r="AJ786" i="9"/>
  <c r="AH786" i="9"/>
  <c r="AK786" i="9"/>
  <c r="AL786" i="9" s="1"/>
  <c r="AG787" i="9" s="1"/>
  <c r="AI786" i="9"/>
  <c r="AI787" i="10"/>
  <c r="AK787" i="10"/>
  <c r="AL787" i="10" s="1"/>
  <c r="AG788" i="10" s="1"/>
  <c r="AH787" i="10"/>
  <c r="AJ787" i="10"/>
  <c r="D404" i="9"/>
  <c r="J406" i="10"/>
  <c r="I406" i="10"/>
  <c r="H406" i="10"/>
  <c r="F406" i="10"/>
  <c r="E406" i="10"/>
  <c r="G406" i="10"/>
  <c r="D406" i="10"/>
  <c r="I404" i="9"/>
  <c r="J404" i="9"/>
  <c r="E404" i="9"/>
  <c r="G404" i="9"/>
  <c r="H404" i="9"/>
  <c r="F404" i="9"/>
  <c r="E397" i="6"/>
  <c r="H397" i="6"/>
  <c r="J397" i="6"/>
  <c r="D397" i="6"/>
  <c r="I397" i="6"/>
  <c r="G397" i="6"/>
  <c r="AJ776" i="6"/>
  <c r="AK776" i="6"/>
  <c r="AL776" i="6" s="1"/>
  <c r="AG777" i="6" s="1"/>
  <c r="AI776" i="6"/>
  <c r="AH776" i="6"/>
  <c r="E391" i="13" l="1"/>
  <c r="C391" i="13"/>
  <c r="D391" i="13" s="1"/>
  <c r="AI787" i="13"/>
  <c r="AH787" i="13"/>
  <c r="AK787" i="13"/>
  <c r="AL787" i="13" s="1"/>
  <c r="AG788" i="13" s="1"/>
  <c r="AJ787" i="13"/>
  <c r="AI787" i="9"/>
  <c r="AH787" i="9"/>
  <c r="AK787" i="9"/>
  <c r="AL787" i="9" s="1"/>
  <c r="AG788" i="9" s="1"/>
  <c r="AJ787" i="9"/>
  <c r="AJ788" i="10"/>
  <c r="AH788" i="10"/>
  <c r="AI788" i="10"/>
  <c r="AK788" i="10"/>
  <c r="AL788" i="10" s="1"/>
  <c r="AG789" i="10" s="1"/>
  <c r="B407" i="10"/>
  <c r="C407" i="10" s="1"/>
  <c r="B405" i="9"/>
  <c r="C405" i="9" s="1"/>
  <c r="B398" i="6"/>
  <c r="H398" i="6" s="1"/>
  <c r="AH777" i="6"/>
  <c r="AK777" i="6"/>
  <c r="AL777" i="6" s="1"/>
  <c r="AG778" i="6" s="1"/>
  <c r="AI777" i="6"/>
  <c r="AJ777" i="6"/>
  <c r="G391" i="13" l="1"/>
  <c r="I391" i="13"/>
  <c r="F391" i="13"/>
  <c r="H391" i="13" s="1"/>
  <c r="J391" i="13" s="1"/>
  <c r="B392" i="13" s="1"/>
  <c r="AH788" i="13"/>
  <c r="AK788" i="13"/>
  <c r="AL788" i="13" s="1"/>
  <c r="AG789" i="13" s="1"/>
  <c r="AI788" i="13"/>
  <c r="AJ788" i="13"/>
  <c r="AI788" i="9"/>
  <c r="AH788" i="9"/>
  <c r="AK788" i="9"/>
  <c r="AL788" i="9" s="1"/>
  <c r="AG789" i="9" s="1"/>
  <c r="AJ788" i="9"/>
  <c r="AJ789" i="10"/>
  <c r="AK789" i="10"/>
  <c r="AL789" i="10" s="1"/>
  <c r="AG790" i="10" s="1"/>
  <c r="AH789" i="10"/>
  <c r="AI789" i="10"/>
  <c r="J407" i="10"/>
  <c r="I407" i="10"/>
  <c r="H407" i="10"/>
  <c r="F407" i="10"/>
  <c r="E407" i="10"/>
  <c r="G407" i="10"/>
  <c r="D407" i="10"/>
  <c r="F405" i="9"/>
  <c r="E405" i="9"/>
  <c r="J405" i="9"/>
  <c r="H405" i="9"/>
  <c r="G405" i="9"/>
  <c r="I405" i="9"/>
  <c r="D405" i="9"/>
  <c r="E398" i="6"/>
  <c r="F398" i="6"/>
  <c r="J398" i="6"/>
  <c r="D398" i="6"/>
  <c r="I398" i="6"/>
  <c r="G398" i="6"/>
  <c r="AH778" i="6"/>
  <c r="AJ778" i="6"/>
  <c r="AI778" i="6"/>
  <c r="AK778" i="6"/>
  <c r="AL778" i="6" s="1"/>
  <c r="AG779" i="6" s="1"/>
  <c r="E392" i="13" l="1"/>
  <c r="C392" i="13"/>
  <c r="D392" i="13" s="1"/>
  <c r="AK789" i="13"/>
  <c r="AL789" i="13" s="1"/>
  <c r="AG790" i="13" s="1"/>
  <c r="AJ789" i="13"/>
  <c r="AH789" i="13"/>
  <c r="AI789" i="13"/>
  <c r="AH789" i="9"/>
  <c r="AJ789" i="9"/>
  <c r="AK789" i="9"/>
  <c r="AL789" i="9" s="1"/>
  <c r="AG790" i="9" s="1"/>
  <c r="AI789" i="9"/>
  <c r="AJ790" i="10"/>
  <c r="AI790" i="10"/>
  <c r="AK790" i="10"/>
  <c r="AL790" i="10" s="1"/>
  <c r="AG791" i="10" s="1"/>
  <c r="AH790" i="10"/>
  <c r="B408" i="10"/>
  <c r="C408" i="10" s="1"/>
  <c r="B406" i="9"/>
  <c r="C406" i="9" s="1"/>
  <c r="B399" i="6"/>
  <c r="H399" i="6" s="1"/>
  <c r="AK779" i="6"/>
  <c r="AL779" i="6" s="1"/>
  <c r="AG780" i="6" s="1"/>
  <c r="AI779" i="6"/>
  <c r="AH779" i="6"/>
  <c r="AJ779" i="6"/>
  <c r="G392" i="13" l="1"/>
  <c r="I392" i="13"/>
  <c r="F392" i="13"/>
  <c r="H392" i="13" s="1"/>
  <c r="J392" i="13" s="1"/>
  <c r="B393" i="13" s="1"/>
  <c r="AK790" i="13"/>
  <c r="AL790" i="13" s="1"/>
  <c r="AG791" i="13" s="1"/>
  <c r="AH790" i="13"/>
  <c r="AJ790" i="13"/>
  <c r="AI790" i="13"/>
  <c r="AJ790" i="9"/>
  <c r="AI790" i="9"/>
  <c r="AH790" i="9"/>
  <c r="AK790" i="9"/>
  <c r="AL790" i="9" s="1"/>
  <c r="AG791" i="9" s="1"/>
  <c r="AI791" i="10"/>
  <c r="AH791" i="10"/>
  <c r="AK791" i="10"/>
  <c r="AL791" i="10" s="1"/>
  <c r="AG792" i="10" s="1"/>
  <c r="AJ791" i="10"/>
  <c r="D406" i="9"/>
  <c r="J408" i="10"/>
  <c r="I408" i="10"/>
  <c r="H408" i="10"/>
  <c r="F408" i="10"/>
  <c r="E408" i="10"/>
  <c r="G408" i="10"/>
  <c r="D408" i="10"/>
  <c r="J406" i="9"/>
  <c r="I406" i="9"/>
  <c r="F406" i="9"/>
  <c r="E406" i="9"/>
  <c r="H406" i="9"/>
  <c r="G406" i="9"/>
  <c r="E399" i="6"/>
  <c r="F399" i="6"/>
  <c r="J399" i="6"/>
  <c r="D399" i="6"/>
  <c r="I399" i="6"/>
  <c r="G399" i="6"/>
  <c r="AK780" i="6"/>
  <c r="AL780" i="6" s="1"/>
  <c r="AG781" i="6" s="1"/>
  <c r="AH780" i="6"/>
  <c r="AI780" i="6"/>
  <c r="AJ780" i="6"/>
  <c r="C393" i="13" l="1"/>
  <c r="D393" i="13" s="1"/>
  <c r="G393" i="13"/>
  <c r="I393" i="13"/>
  <c r="E393" i="13"/>
  <c r="AI791" i="13"/>
  <c r="AH791" i="13"/>
  <c r="AJ791" i="13"/>
  <c r="AK791" i="13"/>
  <c r="AL791" i="13" s="1"/>
  <c r="AG792" i="13" s="1"/>
  <c r="AK791" i="9"/>
  <c r="AL791" i="9" s="1"/>
  <c r="AG792" i="9" s="1"/>
  <c r="AI791" i="9"/>
  <c r="AJ791" i="9"/>
  <c r="AH791" i="9"/>
  <c r="AI792" i="10"/>
  <c r="AK792" i="10"/>
  <c r="AL792" i="10" s="1"/>
  <c r="AG793" i="10" s="1"/>
  <c r="AH792" i="10"/>
  <c r="AJ792" i="10"/>
  <c r="B409" i="10"/>
  <c r="B407" i="9"/>
  <c r="C407" i="9" s="1"/>
  <c r="B400" i="6"/>
  <c r="H400" i="6" s="1"/>
  <c r="AK781" i="6"/>
  <c r="AL781" i="6" s="1"/>
  <c r="AG782" i="6" s="1"/>
  <c r="AH781" i="6"/>
  <c r="AI781" i="6"/>
  <c r="AJ781" i="6"/>
  <c r="F393" i="13" l="1"/>
  <c r="H393" i="13" s="1"/>
  <c r="J393" i="13" s="1"/>
  <c r="B394" i="13" s="1"/>
  <c r="AK792" i="13"/>
  <c r="AL792" i="13" s="1"/>
  <c r="AG793" i="13" s="1"/>
  <c r="AI792" i="13"/>
  <c r="AH792" i="13"/>
  <c r="AJ792" i="13"/>
  <c r="AJ792" i="9"/>
  <c r="AI792" i="9"/>
  <c r="AH792" i="9"/>
  <c r="AK792" i="9"/>
  <c r="AL792" i="9" s="1"/>
  <c r="AG793" i="9" s="1"/>
  <c r="C409" i="10"/>
  <c r="D409" i="10" s="1"/>
  <c r="AJ793" i="10"/>
  <c r="AI793" i="10"/>
  <c r="AK793" i="10"/>
  <c r="AL793" i="10" s="1"/>
  <c r="AG794" i="10" s="1"/>
  <c r="AH793" i="10"/>
  <c r="D407" i="9"/>
  <c r="J409" i="10"/>
  <c r="H409" i="10"/>
  <c r="I409" i="10"/>
  <c r="F409" i="10"/>
  <c r="E409" i="10"/>
  <c r="G409" i="10"/>
  <c r="J407" i="9"/>
  <c r="I407" i="9"/>
  <c r="H407" i="9"/>
  <c r="E407" i="9"/>
  <c r="F407" i="9"/>
  <c r="G407" i="9"/>
  <c r="F400" i="6"/>
  <c r="E400" i="6"/>
  <c r="J400" i="6"/>
  <c r="D400" i="6"/>
  <c r="I400" i="6"/>
  <c r="G400" i="6"/>
  <c r="AI782" i="6"/>
  <c r="AJ782" i="6"/>
  <c r="AK782" i="6"/>
  <c r="AL782" i="6" s="1"/>
  <c r="AG783" i="6" s="1"/>
  <c r="AH782" i="6"/>
  <c r="E394" i="13" l="1"/>
  <c r="C394" i="13"/>
  <c r="D394" i="13" s="1"/>
  <c r="AI793" i="13"/>
  <c r="AH793" i="13"/>
  <c r="AK793" i="13"/>
  <c r="AL793" i="13" s="1"/>
  <c r="AG794" i="13" s="1"/>
  <c r="AJ793" i="13"/>
  <c r="AI793" i="9"/>
  <c r="AH793" i="9"/>
  <c r="AJ793" i="9"/>
  <c r="AK793" i="9"/>
  <c r="AL793" i="9" s="1"/>
  <c r="AG794" i="9" s="1"/>
  <c r="AK794" i="10"/>
  <c r="AL794" i="10" s="1"/>
  <c r="AG795" i="10" s="1"/>
  <c r="AJ794" i="10"/>
  <c r="AI794" i="10"/>
  <c r="AH794" i="10"/>
  <c r="B410" i="10"/>
  <c r="B408" i="9"/>
  <c r="C408" i="9" s="1"/>
  <c r="B401" i="6"/>
  <c r="H401" i="6" s="1"/>
  <c r="AI783" i="6"/>
  <c r="AK783" i="6"/>
  <c r="AL783" i="6" s="1"/>
  <c r="AG784" i="6" s="1"/>
  <c r="AJ783" i="6"/>
  <c r="AH783" i="6"/>
  <c r="I394" i="13" l="1"/>
  <c r="G394" i="13"/>
  <c r="F394" i="13"/>
  <c r="H394" i="13" s="1"/>
  <c r="J394" i="13" s="1"/>
  <c r="B395" i="13" s="1"/>
  <c r="AK794" i="13"/>
  <c r="AL794" i="13" s="1"/>
  <c r="AG795" i="13" s="1"/>
  <c r="AI794" i="13"/>
  <c r="AH794" i="13"/>
  <c r="AJ794" i="13"/>
  <c r="AJ794" i="9"/>
  <c r="AH794" i="9"/>
  <c r="AI794" i="9"/>
  <c r="AK794" i="9"/>
  <c r="AL794" i="9" s="1"/>
  <c r="AG795" i="9" s="1"/>
  <c r="C410" i="10"/>
  <c r="D410" i="10" s="1"/>
  <c r="AJ795" i="10"/>
  <c r="AK795" i="10"/>
  <c r="AL795" i="10" s="1"/>
  <c r="AG796" i="10" s="1"/>
  <c r="AI795" i="10"/>
  <c r="AH795" i="10"/>
  <c r="H410" i="10"/>
  <c r="F410" i="10"/>
  <c r="J410" i="10"/>
  <c r="I410" i="10"/>
  <c r="E410" i="10"/>
  <c r="G410" i="10"/>
  <c r="H408" i="9"/>
  <c r="F408" i="9"/>
  <c r="E408" i="9"/>
  <c r="I408" i="9"/>
  <c r="J408" i="9"/>
  <c r="G408" i="9"/>
  <c r="D408" i="9"/>
  <c r="E401" i="6"/>
  <c r="F401" i="6"/>
  <c r="J401" i="6"/>
  <c r="D401" i="6"/>
  <c r="I401" i="6"/>
  <c r="G401" i="6"/>
  <c r="AK784" i="6"/>
  <c r="AL784" i="6" s="1"/>
  <c r="AG785" i="6" s="1"/>
  <c r="AH784" i="6"/>
  <c r="AJ784" i="6"/>
  <c r="AI784" i="6"/>
  <c r="E395" i="13" l="1"/>
  <c r="C395" i="13"/>
  <c r="D395" i="13" s="1"/>
  <c r="G395" i="13"/>
  <c r="AK795" i="13"/>
  <c r="AL795" i="13" s="1"/>
  <c r="AG796" i="13" s="1"/>
  <c r="AI795" i="13"/>
  <c r="AH795" i="13"/>
  <c r="AJ795" i="13"/>
  <c r="AH795" i="9"/>
  <c r="AI795" i="9"/>
  <c r="AK795" i="9"/>
  <c r="AL795" i="9" s="1"/>
  <c r="AG796" i="9" s="1"/>
  <c r="AJ795" i="9"/>
  <c r="AK796" i="10"/>
  <c r="AL796" i="10" s="1"/>
  <c r="AG797" i="10" s="1"/>
  <c r="AJ796" i="10"/>
  <c r="AH796" i="10"/>
  <c r="AI796" i="10"/>
  <c r="B411" i="10"/>
  <c r="C411" i="10" s="1"/>
  <c r="B409" i="9"/>
  <c r="C409" i="9" s="1"/>
  <c r="B402" i="6"/>
  <c r="H402" i="6" s="1"/>
  <c r="AH785" i="6"/>
  <c r="AK785" i="6"/>
  <c r="AL785" i="6" s="1"/>
  <c r="AG786" i="6" s="1"/>
  <c r="AI785" i="6"/>
  <c r="AJ785" i="6"/>
  <c r="I395" i="13" l="1"/>
  <c r="F395" i="13"/>
  <c r="H395" i="13" s="1"/>
  <c r="J395" i="13" s="1"/>
  <c r="B396" i="13" s="1"/>
  <c r="AK796" i="13"/>
  <c r="AL796" i="13" s="1"/>
  <c r="AG797" i="13" s="1"/>
  <c r="AJ796" i="13"/>
  <c r="AI796" i="13"/>
  <c r="AH796" i="13"/>
  <c r="AK796" i="9"/>
  <c r="AL796" i="9" s="1"/>
  <c r="AG797" i="9" s="1"/>
  <c r="AI796" i="9"/>
  <c r="AH796" i="9"/>
  <c r="AJ796" i="9"/>
  <c r="AK797" i="10"/>
  <c r="AL797" i="10" s="1"/>
  <c r="AG798" i="10" s="1"/>
  <c r="AI797" i="10"/>
  <c r="AJ797" i="10"/>
  <c r="AH797" i="10"/>
  <c r="F411" i="10"/>
  <c r="J411" i="10"/>
  <c r="I411" i="10"/>
  <c r="H411" i="10"/>
  <c r="E411" i="10"/>
  <c r="G411" i="10"/>
  <c r="D411" i="10"/>
  <c r="F409" i="9"/>
  <c r="E409" i="9"/>
  <c r="J409" i="9"/>
  <c r="I409" i="9"/>
  <c r="H409" i="9"/>
  <c r="G409" i="9"/>
  <c r="D409" i="9"/>
  <c r="E402" i="6"/>
  <c r="F402" i="6"/>
  <c r="J402" i="6"/>
  <c r="D402" i="6"/>
  <c r="I402" i="6"/>
  <c r="G402" i="6"/>
  <c r="AK786" i="6"/>
  <c r="AL786" i="6" s="1"/>
  <c r="AG787" i="6" s="1"/>
  <c r="AI786" i="6"/>
  <c r="AJ786" i="6"/>
  <c r="AH786" i="6"/>
  <c r="E396" i="13" l="1"/>
  <c r="C396" i="13"/>
  <c r="D396" i="13" s="1"/>
  <c r="G396" i="13"/>
  <c r="AJ797" i="13"/>
  <c r="AI797" i="13"/>
  <c r="AK797" i="13"/>
  <c r="AL797" i="13" s="1"/>
  <c r="AG798" i="13" s="1"/>
  <c r="AH797" i="13"/>
  <c r="AI797" i="9"/>
  <c r="AH797" i="9"/>
  <c r="AK797" i="9"/>
  <c r="AL797" i="9" s="1"/>
  <c r="AG798" i="9" s="1"/>
  <c r="AJ797" i="9"/>
  <c r="AK798" i="10"/>
  <c r="AL798" i="10" s="1"/>
  <c r="AG799" i="10" s="1"/>
  <c r="AH798" i="10"/>
  <c r="AI798" i="10"/>
  <c r="AJ798" i="10"/>
  <c r="B412" i="10"/>
  <c r="C412" i="10" s="1"/>
  <c r="B410" i="9"/>
  <c r="C410" i="9" s="1"/>
  <c r="B403" i="6"/>
  <c r="H403" i="6" s="1"/>
  <c r="AK787" i="6"/>
  <c r="AL787" i="6" s="1"/>
  <c r="AG788" i="6" s="1"/>
  <c r="AI787" i="6"/>
  <c r="AJ787" i="6"/>
  <c r="AH787" i="6"/>
  <c r="I396" i="13" l="1"/>
  <c r="F396" i="13"/>
  <c r="H396" i="13" s="1"/>
  <c r="J396" i="13" s="1"/>
  <c r="B397" i="13" s="1"/>
  <c r="AK798" i="13"/>
  <c r="AL798" i="13" s="1"/>
  <c r="AG799" i="13" s="1"/>
  <c r="AJ798" i="13"/>
  <c r="AI798" i="13"/>
  <c r="AH798" i="13"/>
  <c r="AK798" i="9"/>
  <c r="AL798" i="9" s="1"/>
  <c r="AG799" i="9" s="1"/>
  <c r="AH798" i="9"/>
  <c r="AI798" i="9"/>
  <c r="AJ798" i="9"/>
  <c r="AJ799" i="10"/>
  <c r="AK799" i="10"/>
  <c r="AL799" i="10" s="1"/>
  <c r="AG800" i="10" s="1"/>
  <c r="AH799" i="10"/>
  <c r="AI799" i="10"/>
  <c r="J412" i="10"/>
  <c r="I412" i="10"/>
  <c r="H412" i="10"/>
  <c r="F412" i="10"/>
  <c r="E412" i="10"/>
  <c r="G412" i="10"/>
  <c r="D412" i="10"/>
  <c r="F410" i="9"/>
  <c r="E410" i="9"/>
  <c r="J410" i="9"/>
  <c r="I410" i="9"/>
  <c r="H410" i="9"/>
  <c r="G410" i="9"/>
  <c r="D410" i="9"/>
  <c r="E403" i="6"/>
  <c r="F403" i="6"/>
  <c r="J403" i="6"/>
  <c r="I403" i="6"/>
  <c r="G403" i="6"/>
  <c r="D403" i="6"/>
  <c r="AK788" i="6"/>
  <c r="AL788" i="6" s="1"/>
  <c r="AG789" i="6" s="1"/>
  <c r="AH788" i="6"/>
  <c r="AI788" i="6"/>
  <c r="AJ788" i="6"/>
  <c r="C397" i="13" l="1"/>
  <c r="D397" i="13" s="1"/>
  <c r="E397" i="13"/>
  <c r="AH799" i="13"/>
  <c r="AI799" i="13"/>
  <c r="AJ799" i="13"/>
  <c r="AK799" i="13"/>
  <c r="AL799" i="13" s="1"/>
  <c r="AG800" i="13" s="1"/>
  <c r="AK799" i="9"/>
  <c r="AL799" i="9" s="1"/>
  <c r="AG800" i="9" s="1"/>
  <c r="AI799" i="9"/>
  <c r="AJ799" i="9"/>
  <c r="AH799" i="9"/>
  <c r="AK800" i="10"/>
  <c r="AL800" i="10" s="1"/>
  <c r="AG801" i="10" s="1"/>
  <c r="AI800" i="10"/>
  <c r="AH800" i="10"/>
  <c r="AJ800" i="10"/>
  <c r="B413" i="10"/>
  <c r="B411" i="9"/>
  <c r="C411" i="9" s="1"/>
  <c r="B404" i="6"/>
  <c r="H404" i="6" s="1"/>
  <c r="AI789" i="6"/>
  <c r="AK789" i="6"/>
  <c r="AL789" i="6" s="1"/>
  <c r="AG790" i="6" s="1"/>
  <c r="AJ789" i="6"/>
  <c r="AH789" i="6"/>
  <c r="G397" i="13" l="1"/>
  <c r="I397" i="13"/>
  <c r="F397" i="13"/>
  <c r="H397" i="13" s="1"/>
  <c r="J397" i="13" s="1"/>
  <c r="B398" i="13" s="1"/>
  <c r="AK800" i="13"/>
  <c r="AL800" i="13" s="1"/>
  <c r="AG801" i="13" s="1"/>
  <c r="AJ800" i="13"/>
  <c r="AH800" i="13"/>
  <c r="AI800" i="13"/>
  <c r="AH800" i="9"/>
  <c r="AK800" i="9"/>
  <c r="AL800" i="9" s="1"/>
  <c r="AG801" i="9" s="1"/>
  <c r="AJ800" i="9"/>
  <c r="AI800" i="9"/>
  <c r="C413" i="10"/>
  <c r="D413" i="10" s="1"/>
  <c r="AH801" i="10"/>
  <c r="AK801" i="10"/>
  <c r="AL801" i="10" s="1"/>
  <c r="AG802" i="10" s="1"/>
  <c r="AJ801" i="10"/>
  <c r="AI801" i="10"/>
  <c r="D411" i="9"/>
  <c r="J413" i="10"/>
  <c r="I413" i="10"/>
  <c r="H413" i="10"/>
  <c r="E413" i="10"/>
  <c r="F413" i="10"/>
  <c r="G413" i="10"/>
  <c r="H411" i="9"/>
  <c r="E411" i="9"/>
  <c r="J411" i="9"/>
  <c r="I411" i="9"/>
  <c r="F411" i="9"/>
  <c r="G411" i="9"/>
  <c r="E404" i="6"/>
  <c r="F404" i="6"/>
  <c r="J404" i="6"/>
  <c r="D404" i="6"/>
  <c r="I404" i="6"/>
  <c r="G404" i="6"/>
  <c r="AI790" i="6"/>
  <c r="AH790" i="6"/>
  <c r="AJ790" i="6"/>
  <c r="AK790" i="6"/>
  <c r="AL790" i="6" s="1"/>
  <c r="AG791" i="6" s="1"/>
  <c r="E398" i="13" l="1"/>
  <c r="C398" i="13"/>
  <c r="D398" i="13" s="1"/>
  <c r="AK801" i="13"/>
  <c r="AL801" i="13" s="1"/>
  <c r="AG802" i="13" s="1"/>
  <c r="AJ801" i="13"/>
  <c r="AI801" i="13"/>
  <c r="AH801" i="13"/>
  <c r="AJ801" i="9"/>
  <c r="AI801" i="9"/>
  <c r="AK801" i="9"/>
  <c r="AL801" i="9" s="1"/>
  <c r="AG802" i="9" s="1"/>
  <c r="AH801" i="9"/>
  <c r="AH802" i="10"/>
  <c r="AJ802" i="10"/>
  <c r="AI802" i="10"/>
  <c r="AK802" i="10"/>
  <c r="AL802" i="10" s="1"/>
  <c r="AG803" i="10" s="1"/>
  <c r="B414" i="10"/>
  <c r="C414" i="10" s="1"/>
  <c r="B412" i="9"/>
  <c r="C412" i="9" s="1"/>
  <c r="B405" i="6"/>
  <c r="H405" i="6" s="1"/>
  <c r="AI791" i="6"/>
  <c r="AH791" i="6"/>
  <c r="AJ791" i="6"/>
  <c r="AK791" i="6"/>
  <c r="AL791" i="6" s="1"/>
  <c r="AG792" i="6" s="1"/>
  <c r="G398" i="13" l="1"/>
  <c r="I398" i="13"/>
  <c r="F398" i="13"/>
  <c r="H398" i="13" s="1"/>
  <c r="J398" i="13" s="1"/>
  <c r="B399" i="13" s="1"/>
  <c r="AJ802" i="13"/>
  <c r="AK802" i="13"/>
  <c r="AL802" i="13" s="1"/>
  <c r="AG803" i="13" s="1"/>
  <c r="AH802" i="13"/>
  <c r="AI802" i="13"/>
  <c r="AI802" i="9"/>
  <c r="AH802" i="9"/>
  <c r="AK802" i="9"/>
  <c r="AL802" i="9" s="1"/>
  <c r="AG803" i="9" s="1"/>
  <c r="AJ802" i="9"/>
  <c r="AJ803" i="10"/>
  <c r="AK803" i="10"/>
  <c r="AL803" i="10" s="1"/>
  <c r="AG804" i="10" s="1"/>
  <c r="AI803" i="10"/>
  <c r="AH803" i="10"/>
  <c r="J414" i="10"/>
  <c r="I414" i="10"/>
  <c r="H414" i="10"/>
  <c r="F414" i="10"/>
  <c r="E414" i="10"/>
  <c r="G414" i="10"/>
  <c r="D414" i="10"/>
  <c r="J412" i="9"/>
  <c r="I412" i="9"/>
  <c r="E412" i="9"/>
  <c r="H412" i="9"/>
  <c r="F412" i="9"/>
  <c r="G412" i="9"/>
  <c r="D412" i="9"/>
  <c r="E405" i="6"/>
  <c r="F405" i="6"/>
  <c r="J405" i="6"/>
  <c r="D405" i="6"/>
  <c r="I405" i="6"/>
  <c r="G405" i="6"/>
  <c r="AI792" i="6"/>
  <c r="AH792" i="6"/>
  <c r="AK792" i="6"/>
  <c r="AL792" i="6" s="1"/>
  <c r="AG793" i="6" s="1"/>
  <c r="AJ792" i="6"/>
  <c r="C399" i="13" l="1"/>
  <c r="D399" i="13" s="1"/>
  <c r="G399" i="13"/>
  <c r="I399" i="13"/>
  <c r="E399" i="13"/>
  <c r="AJ803" i="13"/>
  <c r="AI803" i="13"/>
  <c r="AH803" i="13"/>
  <c r="AK803" i="13"/>
  <c r="AL803" i="13" s="1"/>
  <c r="AG804" i="13" s="1"/>
  <c r="AI803" i="9"/>
  <c r="AH803" i="9"/>
  <c r="AJ803" i="9"/>
  <c r="AK803" i="9"/>
  <c r="AL803" i="9" s="1"/>
  <c r="AG804" i="9" s="1"/>
  <c r="AI804" i="10"/>
  <c r="AK804" i="10"/>
  <c r="AL804" i="10" s="1"/>
  <c r="AG805" i="10" s="1"/>
  <c r="AJ804" i="10"/>
  <c r="AH804" i="10"/>
  <c r="B415" i="10"/>
  <c r="C415" i="10" s="1"/>
  <c r="B413" i="9"/>
  <c r="C413" i="9" s="1"/>
  <c r="B406" i="6"/>
  <c r="H406" i="6" s="1"/>
  <c r="AI793" i="6"/>
  <c r="AJ793" i="6"/>
  <c r="AK793" i="6"/>
  <c r="AL793" i="6" s="1"/>
  <c r="AG794" i="6" s="1"/>
  <c r="AH793" i="6"/>
  <c r="F399" i="13" l="1"/>
  <c r="H399" i="13" s="1"/>
  <c r="J399" i="13" s="1"/>
  <c r="B400" i="13" s="1"/>
  <c r="AI804" i="13"/>
  <c r="AH804" i="13"/>
  <c r="AJ804" i="13"/>
  <c r="AK804" i="13"/>
  <c r="AL804" i="13" s="1"/>
  <c r="AG805" i="13" s="1"/>
  <c r="AH804" i="9"/>
  <c r="AK804" i="9"/>
  <c r="AL804" i="9" s="1"/>
  <c r="AG805" i="9" s="1"/>
  <c r="AJ804" i="9"/>
  <c r="AI804" i="9"/>
  <c r="AJ805" i="10"/>
  <c r="AK805" i="10"/>
  <c r="AL805" i="10" s="1"/>
  <c r="AG806" i="10" s="1"/>
  <c r="AH805" i="10"/>
  <c r="AI805" i="10"/>
  <c r="D413" i="9"/>
  <c r="J415" i="10"/>
  <c r="H415" i="10"/>
  <c r="I415" i="10"/>
  <c r="F415" i="10"/>
  <c r="E415" i="10"/>
  <c r="G415" i="10"/>
  <c r="D415" i="10"/>
  <c r="J413" i="9"/>
  <c r="I413" i="9"/>
  <c r="H413" i="9"/>
  <c r="F413" i="9"/>
  <c r="E413" i="9"/>
  <c r="G413" i="9"/>
  <c r="E406" i="6"/>
  <c r="F406" i="6"/>
  <c r="J406" i="6"/>
  <c r="D406" i="6"/>
  <c r="I406" i="6"/>
  <c r="G406" i="6"/>
  <c r="AK794" i="6"/>
  <c r="AL794" i="6" s="1"/>
  <c r="AG795" i="6" s="1"/>
  <c r="AH794" i="6"/>
  <c r="AI794" i="6"/>
  <c r="AJ794" i="6"/>
  <c r="E400" i="13" l="1"/>
  <c r="C400" i="13"/>
  <c r="D400" i="13" s="1"/>
  <c r="AK805" i="13"/>
  <c r="AL805" i="13" s="1"/>
  <c r="AG806" i="13" s="1"/>
  <c r="AI805" i="13"/>
  <c r="AJ805" i="13"/>
  <c r="AH805" i="13"/>
  <c r="AK805" i="9"/>
  <c r="AL805" i="9" s="1"/>
  <c r="AG806" i="9" s="1"/>
  <c r="AH805" i="9"/>
  <c r="AI805" i="9"/>
  <c r="AJ805" i="9"/>
  <c r="AH806" i="10"/>
  <c r="AK806" i="10"/>
  <c r="AL806" i="10" s="1"/>
  <c r="AG807" i="10" s="1"/>
  <c r="AJ806" i="10"/>
  <c r="AI806" i="10"/>
  <c r="B416" i="10"/>
  <c r="C416" i="10" s="1"/>
  <c r="B414" i="9"/>
  <c r="C414" i="9" s="1"/>
  <c r="B407" i="6"/>
  <c r="H407" i="6" s="1"/>
  <c r="AI795" i="6"/>
  <c r="AK795" i="6"/>
  <c r="AL795" i="6" s="1"/>
  <c r="AG796" i="6" s="1"/>
  <c r="AJ795" i="6"/>
  <c r="AH795" i="6"/>
  <c r="G400" i="13" l="1"/>
  <c r="I400" i="13"/>
  <c r="F400" i="13"/>
  <c r="H400" i="13" s="1"/>
  <c r="J400" i="13" s="1"/>
  <c r="B401" i="13" s="1"/>
  <c r="AH806" i="13"/>
  <c r="AI806" i="13"/>
  <c r="AK806" i="13"/>
  <c r="AL806" i="13" s="1"/>
  <c r="AG807" i="13" s="1"/>
  <c r="AJ806" i="13"/>
  <c r="AJ806" i="9"/>
  <c r="AI806" i="9"/>
  <c r="AH806" i="9"/>
  <c r="AK806" i="9"/>
  <c r="AL806" i="9" s="1"/>
  <c r="AG807" i="9" s="1"/>
  <c r="AH807" i="10"/>
  <c r="AK807" i="10"/>
  <c r="AL807" i="10" s="1"/>
  <c r="AG808" i="10" s="1"/>
  <c r="AI807" i="10"/>
  <c r="AJ807" i="10"/>
  <c r="H416" i="10"/>
  <c r="F416" i="10"/>
  <c r="J416" i="10"/>
  <c r="I416" i="10"/>
  <c r="E416" i="10"/>
  <c r="G416" i="10"/>
  <c r="D416" i="10"/>
  <c r="H414" i="9"/>
  <c r="F414" i="9"/>
  <c r="E414" i="9"/>
  <c r="J414" i="9"/>
  <c r="I414" i="9"/>
  <c r="G414" i="9"/>
  <c r="D414" i="9"/>
  <c r="E407" i="6"/>
  <c r="F407" i="6"/>
  <c r="J407" i="6"/>
  <c r="D407" i="6"/>
  <c r="I407" i="6"/>
  <c r="G407" i="6"/>
  <c r="AH796" i="6"/>
  <c r="AI796" i="6"/>
  <c r="AK796" i="6"/>
  <c r="AL796" i="6" s="1"/>
  <c r="AG797" i="6" s="1"/>
  <c r="AJ796" i="6"/>
  <c r="C401" i="13" l="1"/>
  <c r="D401" i="13" s="1"/>
  <c r="E401" i="13"/>
  <c r="AK807" i="13"/>
  <c r="AL807" i="13" s="1"/>
  <c r="AG808" i="13" s="1"/>
  <c r="AJ807" i="13"/>
  <c r="AI807" i="13"/>
  <c r="AH807" i="13"/>
  <c r="AJ807" i="9"/>
  <c r="AI807" i="9"/>
  <c r="AK807" i="9"/>
  <c r="AL807" i="9" s="1"/>
  <c r="AG808" i="9" s="1"/>
  <c r="AH807" i="9"/>
  <c r="AI808" i="10"/>
  <c r="AH808" i="10"/>
  <c r="AK808" i="10"/>
  <c r="AL808" i="10" s="1"/>
  <c r="AG809" i="10" s="1"/>
  <c r="AJ808" i="10"/>
  <c r="B417" i="10"/>
  <c r="B415" i="9"/>
  <c r="C415" i="9" s="1"/>
  <c r="B408" i="6"/>
  <c r="H408" i="6" s="1"/>
  <c r="AH797" i="6"/>
  <c r="AK797" i="6"/>
  <c r="AL797" i="6" s="1"/>
  <c r="AG798" i="6" s="1"/>
  <c r="AJ797" i="6"/>
  <c r="AI797" i="6"/>
  <c r="G401" i="13" l="1"/>
  <c r="I401" i="13"/>
  <c r="F401" i="13"/>
  <c r="H401" i="13" s="1"/>
  <c r="J401" i="13" s="1"/>
  <c r="B402" i="13" s="1"/>
  <c r="AK808" i="13"/>
  <c r="AL808" i="13" s="1"/>
  <c r="AG809" i="13" s="1"/>
  <c r="AH808" i="13"/>
  <c r="AI808" i="13"/>
  <c r="AJ808" i="13"/>
  <c r="AJ808" i="9"/>
  <c r="AK808" i="9"/>
  <c r="AL808" i="9" s="1"/>
  <c r="AG809" i="9" s="1"/>
  <c r="AH808" i="9"/>
  <c r="AI808" i="9"/>
  <c r="C417" i="10"/>
  <c r="D417" i="10" s="1"/>
  <c r="AI809" i="10"/>
  <c r="AK809" i="10"/>
  <c r="AL809" i="10" s="1"/>
  <c r="AG810" i="10" s="1"/>
  <c r="AH809" i="10"/>
  <c r="AJ809" i="10"/>
  <c r="F417" i="10"/>
  <c r="J417" i="10"/>
  <c r="I417" i="10"/>
  <c r="E417" i="10"/>
  <c r="H417" i="10"/>
  <c r="G417" i="10"/>
  <c r="F415" i="9"/>
  <c r="E415" i="9"/>
  <c r="H415" i="9"/>
  <c r="J415" i="9"/>
  <c r="I415" i="9"/>
  <c r="G415" i="9"/>
  <c r="D415" i="9"/>
  <c r="E408" i="6"/>
  <c r="F408" i="6"/>
  <c r="J408" i="6"/>
  <c r="D408" i="6"/>
  <c r="I408" i="6"/>
  <c r="G408" i="6"/>
  <c r="AI798" i="6"/>
  <c r="AJ798" i="6"/>
  <c r="AK798" i="6"/>
  <c r="AL798" i="6" s="1"/>
  <c r="AG799" i="6" s="1"/>
  <c r="AH798" i="6"/>
  <c r="E402" i="13" l="1"/>
  <c r="C402" i="13"/>
  <c r="D402" i="13" s="1"/>
  <c r="AI809" i="13"/>
  <c r="AH809" i="13"/>
  <c r="AK809" i="13"/>
  <c r="AL809" i="13" s="1"/>
  <c r="AG810" i="13" s="1"/>
  <c r="AJ809" i="13"/>
  <c r="AJ809" i="9"/>
  <c r="AH809" i="9"/>
  <c r="AK809" i="9"/>
  <c r="AL809" i="9" s="1"/>
  <c r="AG810" i="9" s="1"/>
  <c r="AI809" i="9"/>
  <c r="AI810" i="10"/>
  <c r="AJ810" i="10"/>
  <c r="AH810" i="10"/>
  <c r="AK810" i="10"/>
  <c r="AL810" i="10" s="1"/>
  <c r="AG811" i="10" s="1"/>
  <c r="B418" i="10"/>
  <c r="C418" i="10" s="1"/>
  <c r="B416" i="9"/>
  <c r="C416" i="9" s="1"/>
  <c r="B409" i="6"/>
  <c r="H409" i="6" s="1"/>
  <c r="AK799" i="6"/>
  <c r="AL799" i="6" s="1"/>
  <c r="AG800" i="6" s="1"/>
  <c r="AI799" i="6"/>
  <c r="AJ799" i="6"/>
  <c r="AH799" i="6"/>
  <c r="I402" i="13" l="1"/>
  <c r="G402" i="13"/>
  <c r="F402" i="13"/>
  <c r="H402" i="13" s="1"/>
  <c r="J402" i="13" s="1"/>
  <c r="B403" i="13" s="1"/>
  <c r="AI810" i="13"/>
  <c r="AK810" i="13"/>
  <c r="AL810" i="13" s="1"/>
  <c r="AG811" i="13" s="1"/>
  <c r="AJ810" i="13"/>
  <c r="AH810" i="13"/>
  <c r="AH810" i="9"/>
  <c r="AK810" i="9"/>
  <c r="AL810" i="9" s="1"/>
  <c r="AG811" i="9" s="1"/>
  <c r="AJ810" i="9"/>
  <c r="AI810" i="9"/>
  <c r="AI811" i="10"/>
  <c r="AH811" i="10"/>
  <c r="AK811" i="10"/>
  <c r="AL811" i="10" s="1"/>
  <c r="AG812" i="10" s="1"/>
  <c r="AJ811" i="10"/>
  <c r="J418" i="10"/>
  <c r="I418" i="10"/>
  <c r="H418" i="10"/>
  <c r="F418" i="10"/>
  <c r="E418" i="10"/>
  <c r="G418" i="10"/>
  <c r="D418" i="10"/>
  <c r="J416" i="9"/>
  <c r="I416" i="9"/>
  <c r="E416" i="9"/>
  <c r="H416" i="9"/>
  <c r="F416" i="9"/>
  <c r="G416" i="9"/>
  <c r="D416" i="9"/>
  <c r="E409" i="6"/>
  <c r="F409" i="6"/>
  <c r="J409" i="6"/>
  <c r="D409" i="6"/>
  <c r="I409" i="6"/>
  <c r="G409" i="6"/>
  <c r="AK800" i="6"/>
  <c r="AL800" i="6" s="1"/>
  <c r="AG801" i="6" s="1"/>
  <c r="AI800" i="6"/>
  <c r="AJ800" i="6"/>
  <c r="AH800" i="6"/>
  <c r="E403" i="13" l="1"/>
  <c r="C403" i="13"/>
  <c r="D403" i="13" s="1"/>
  <c r="G403" i="13"/>
  <c r="AH811" i="13"/>
  <c r="AK811" i="13"/>
  <c r="AL811" i="13" s="1"/>
  <c r="AG812" i="13" s="1"/>
  <c r="AI811" i="13"/>
  <c r="AJ811" i="13"/>
  <c r="AK811" i="9"/>
  <c r="AL811" i="9" s="1"/>
  <c r="AG812" i="9" s="1"/>
  <c r="AH811" i="9"/>
  <c r="AI811" i="9"/>
  <c r="AJ811" i="9"/>
  <c r="AJ812" i="10"/>
  <c r="AK812" i="10"/>
  <c r="AL812" i="10" s="1"/>
  <c r="AG813" i="10" s="1"/>
  <c r="AI812" i="10"/>
  <c r="AH812" i="10"/>
  <c r="B419" i="10"/>
  <c r="C419" i="10" s="1"/>
  <c r="B417" i="9"/>
  <c r="C417" i="9" s="1"/>
  <c r="B410" i="6"/>
  <c r="H410" i="6" s="1"/>
  <c r="AK801" i="6"/>
  <c r="AL801" i="6" s="1"/>
  <c r="AG802" i="6" s="1"/>
  <c r="AI801" i="6"/>
  <c r="AH801" i="6"/>
  <c r="AJ801" i="6"/>
  <c r="I403" i="13" l="1"/>
  <c r="F403" i="13"/>
  <c r="H403" i="13" s="1"/>
  <c r="J403" i="13" s="1"/>
  <c r="B404" i="13" s="1"/>
  <c r="AK812" i="13"/>
  <c r="AL812" i="13" s="1"/>
  <c r="AG813" i="13" s="1"/>
  <c r="AJ812" i="13"/>
  <c r="AI812" i="13"/>
  <c r="AH812" i="13"/>
  <c r="AI812" i="9"/>
  <c r="AH812" i="9"/>
  <c r="AJ812" i="9"/>
  <c r="AK812" i="9"/>
  <c r="AL812" i="9" s="1"/>
  <c r="AG813" i="9" s="1"/>
  <c r="AI813" i="10"/>
  <c r="AK813" i="10"/>
  <c r="AL813" i="10" s="1"/>
  <c r="AG814" i="10" s="1"/>
  <c r="AH813" i="10"/>
  <c r="AJ813" i="10"/>
  <c r="J419" i="10"/>
  <c r="I419" i="10"/>
  <c r="F419" i="10"/>
  <c r="E419" i="10"/>
  <c r="H419" i="10"/>
  <c r="G419" i="10"/>
  <c r="D419" i="10"/>
  <c r="I417" i="9"/>
  <c r="J417" i="9"/>
  <c r="F417" i="9"/>
  <c r="H417" i="9"/>
  <c r="E417" i="9"/>
  <c r="G417" i="9"/>
  <c r="D417" i="9"/>
  <c r="E410" i="6"/>
  <c r="F410" i="6"/>
  <c r="J410" i="6"/>
  <c r="D410" i="6"/>
  <c r="I410" i="6"/>
  <c r="G410" i="6"/>
  <c r="AJ802" i="6"/>
  <c r="AK802" i="6"/>
  <c r="AL802" i="6" s="1"/>
  <c r="AG803" i="6" s="1"/>
  <c r="AI802" i="6"/>
  <c r="AH802" i="6"/>
  <c r="E404" i="13" l="1"/>
  <c r="C404" i="13"/>
  <c r="D404" i="13" s="1"/>
  <c r="AJ813" i="13"/>
  <c r="AI813" i="13"/>
  <c r="AH813" i="13"/>
  <c r="AK813" i="13"/>
  <c r="AL813" i="13" s="1"/>
  <c r="AG814" i="13" s="1"/>
  <c r="AK813" i="9"/>
  <c r="AL813" i="9" s="1"/>
  <c r="AG814" i="9" s="1"/>
  <c r="AI813" i="9"/>
  <c r="AJ813" i="9"/>
  <c r="AH813" i="9"/>
  <c r="AJ814" i="10"/>
  <c r="AI814" i="10"/>
  <c r="AH814" i="10"/>
  <c r="AK814" i="10"/>
  <c r="AL814" i="10" s="1"/>
  <c r="AG815" i="10" s="1"/>
  <c r="B420" i="10"/>
  <c r="B418" i="9"/>
  <c r="C418" i="9" s="1"/>
  <c r="B411" i="6"/>
  <c r="F411" i="6" s="1"/>
  <c r="AK803" i="6"/>
  <c r="AL803" i="6" s="1"/>
  <c r="AG804" i="6" s="1"/>
  <c r="AI803" i="6"/>
  <c r="AJ803" i="6"/>
  <c r="AH803" i="6"/>
  <c r="G404" i="13" l="1"/>
  <c r="I404" i="13"/>
  <c r="F404" i="13"/>
  <c r="H404" i="13" s="1"/>
  <c r="J404" i="13" s="1"/>
  <c r="B405" i="13" s="1"/>
  <c r="AK814" i="13"/>
  <c r="AL814" i="13" s="1"/>
  <c r="AG815" i="13" s="1"/>
  <c r="AH814" i="13"/>
  <c r="AI814" i="13"/>
  <c r="AJ814" i="13"/>
  <c r="AJ814" i="9"/>
  <c r="AH814" i="9"/>
  <c r="AK814" i="9"/>
  <c r="AL814" i="9" s="1"/>
  <c r="AG815" i="9" s="1"/>
  <c r="AI814" i="9"/>
  <c r="C420" i="10"/>
  <c r="D420" i="10" s="1"/>
  <c r="AJ815" i="10"/>
  <c r="AI815" i="10"/>
  <c r="AH815" i="10"/>
  <c r="AK815" i="10"/>
  <c r="AL815" i="10" s="1"/>
  <c r="AG816" i="10" s="1"/>
  <c r="D418" i="9"/>
  <c r="J420" i="10"/>
  <c r="I420" i="10"/>
  <c r="H420" i="10"/>
  <c r="F420" i="10"/>
  <c r="E420" i="10"/>
  <c r="G420" i="10"/>
  <c r="J418" i="9"/>
  <c r="I418" i="9"/>
  <c r="H418" i="9"/>
  <c r="F418" i="9"/>
  <c r="E418" i="9"/>
  <c r="G418" i="9"/>
  <c r="E411" i="6"/>
  <c r="H411" i="6"/>
  <c r="J411" i="6"/>
  <c r="D411" i="6"/>
  <c r="I411" i="6"/>
  <c r="G411" i="6"/>
  <c r="AI804" i="6"/>
  <c r="AJ804" i="6"/>
  <c r="AK804" i="6"/>
  <c r="AL804" i="6" s="1"/>
  <c r="AG805" i="6" s="1"/>
  <c r="AH804" i="6"/>
  <c r="C405" i="13" l="1"/>
  <c r="D405" i="13" s="1"/>
  <c r="I405" i="13"/>
  <c r="G405" i="13"/>
  <c r="E405" i="13"/>
  <c r="AH815" i="13"/>
  <c r="AJ815" i="13"/>
  <c r="AK815" i="13"/>
  <c r="AL815" i="13" s="1"/>
  <c r="AG816" i="13" s="1"/>
  <c r="AI815" i="13"/>
  <c r="AI815" i="9"/>
  <c r="AJ815" i="9"/>
  <c r="AH815" i="9"/>
  <c r="AK815" i="9"/>
  <c r="AL815" i="9" s="1"/>
  <c r="AG816" i="9" s="1"/>
  <c r="AK816" i="10"/>
  <c r="AL816" i="10" s="1"/>
  <c r="AG817" i="10" s="1"/>
  <c r="AI816" i="10"/>
  <c r="AH816" i="10"/>
  <c r="AJ816" i="10"/>
  <c r="B421" i="10"/>
  <c r="C421" i="10" s="1"/>
  <c r="B419" i="9"/>
  <c r="C419" i="9" s="1"/>
  <c r="B412" i="6"/>
  <c r="H412" i="6" s="1"/>
  <c r="AK805" i="6"/>
  <c r="AL805" i="6" s="1"/>
  <c r="AG806" i="6" s="1"/>
  <c r="AI805" i="6"/>
  <c r="AJ805" i="6"/>
  <c r="AH805" i="6"/>
  <c r="F405" i="13" l="1"/>
  <c r="H405" i="13" s="1"/>
  <c r="J405" i="13" s="1"/>
  <c r="B406" i="13" s="1"/>
  <c r="AH816" i="13"/>
  <c r="AI816" i="13"/>
  <c r="AJ816" i="13"/>
  <c r="AK816" i="13"/>
  <c r="AL816" i="13" s="1"/>
  <c r="AG817" i="13" s="1"/>
  <c r="AK816" i="9"/>
  <c r="AL816" i="9" s="1"/>
  <c r="AG817" i="9" s="1"/>
  <c r="AH816" i="9"/>
  <c r="AI816" i="9"/>
  <c r="AJ816" i="9"/>
  <c r="AJ817" i="10"/>
  <c r="AI817" i="10"/>
  <c r="AH817" i="10"/>
  <c r="AK817" i="10"/>
  <c r="AL817" i="10" s="1"/>
  <c r="AG818" i="10" s="1"/>
  <c r="J421" i="10"/>
  <c r="H421" i="10"/>
  <c r="I421" i="10"/>
  <c r="E421" i="10"/>
  <c r="F421" i="10"/>
  <c r="G421" i="10"/>
  <c r="D421" i="10"/>
  <c r="J419" i="9"/>
  <c r="I419" i="9"/>
  <c r="H419" i="9"/>
  <c r="F419" i="9"/>
  <c r="E419" i="9"/>
  <c r="G419" i="9"/>
  <c r="D419" i="9"/>
  <c r="F412" i="6"/>
  <c r="E412" i="6"/>
  <c r="J412" i="6"/>
  <c r="D412" i="6"/>
  <c r="I412" i="6"/>
  <c r="G412" i="6"/>
  <c r="AJ806" i="6"/>
  <c r="AK806" i="6"/>
  <c r="AL806" i="6" s="1"/>
  <c r="AG807" i="6" s="1"/>
  <c r="AI806" i="6"/>
  <c r="AH806" i="6"/>
  <c r="E406" i="13" l="1"/>
  <c r="C406" i="13"/>
  <c r="D406" i="13" s="1"/>
  <c r="AK817" i="13"/>
  <c r="AL817" i="13" s="1"/>
  <c r="AG818" i="13" s="1"/>
  <c r="AI817" i="13"/>
  <c r="AH817" i="13"/>
  <c r="AJ817" i="13"/>
  <c r="AH817" i="9"/>
  <c r="AJ817" i="9"/>
  <c r="AI817" i="9"/>
  <c r="AK817" i="9"/>
  <c r="AL817" i="9" s="1"/>
  <c r="AG818" i="9" s="1"/>
  <c r="AH818" i="10"/>
  <c r="AJ818" i="10"/>
  <c r="AK818" i="10"/>
  <c r="AL818" i="10" s="1"/>
  <c r="AG819" i="10" s="1"/>
  <c r="AI818" i="10"/>
  <c r="B422" i="10"/>
  <c r="B420" i="9"/>
  <c r="C420" i="9" s="1"/>
  <c r="B413" i="6"/>
  <c r="H413" i="6" s="1"/>
  <c r="AK807" i="6"/>
  <c r="AL807" i="6" s="1"/>
  <c r="AG808" i="6" s="1"/>
  <c r="AH807" i="6"/>
  <c r="AJ807" i="6"/>
  <c r="AI807" i="6"/>
  <c r="G406" i="13" l="1"/>
  <c r="I406" i="13"/>
  <c r="F406" i="13"/>
  <c r="H406" i="13" s="1"/>
  <c r="J406" i="13" s="1"/>
  <c r="B407" i="13" s="1"/>
  <c r="AI818" i="13"/>
  <c r="AH818" i="13"/>
  <c r="AK818" i="13"/>
  <c r="AL818" i="13" s="1"/>
  <c r="AG819" i="13" s="1"/>
  <c r="AJ818" i="13"/>
  <c r="AH818" i="9"/>
  <c r="AI818" i="9"/>
  <c r="AJ818" i="9"/>
  <c r="AK818" i="9"/>
  <c r="AL818" i="9" s="1"/>
  <c r="AG819" i="9" s="1"/>
  <c r="C422" i="10"/>
  <c r="D422" i="10" s="1"/>
  <c r="AI819" i="10"/>
  <c r="AJ819" i="10"/>
  <c r="AK819" i="10"/>
  <c r="AL819" i="10" s="1"/>
  <c r="AG820" i="10" s="1"/>
  <c r="AH819" i="10"/>
  <c r="D420" i="9"/>
  <c r="H422" i="10"/>
  <c r="F422" i="10"/>
  <c r="J422" i="10"/>
  <c r="I422" i="10"/>
  <c r="E422" i="10"/>
  <c r="G422" i="10"/>
  <c r="H420" i="9"/>
  <c r="F420" i="9"/>
  <c r="E420" i="9"/>
  <c r="J420" i="9"/>
  <c r="I420" i="9"/>
  <c r="G420" i="9"/>
  <c r="E413" i="6"/>
  <c r="F413" i="6"/>
  <c r="J413" i="6"/>
  <c r="D413" i="6"/>
  <c r="I413" i="6"/>
  <c r="G413" i="6"/>
  <c r="AJ808" i="6"/>
  <c r="AI808" i="6"/>
  <c r="AH808" i="6"/>
  <c r="AK808" i="6"/>
  <c r="AL808" i="6" s="1"/>
  <c r="AG809" i="6" s="1"/>
  <c r="E407" i="13" l="1"/>
  <c r="C407" i="13"/>
  <c r="D407" i="13" s="1"/>
  <c r="AI819" i="13"/>
  <c r="AH819" i="13"/>
  <c r="AK819" i="13"/>
  <c r="AL819" i="13" s="1"/>
  <c r="AG820" i="13" s="1"/>
  <c r="AJ819" i="13"/>
  <c r="AK819" i="9"/>
  <c r="AL819" i="9" s="1"/>
  <c r="AG820" i="9" s="1"/>
  <c r="AJ819" i="9"/>
  <c r="AH819" i="9"/>
  <c r="AI819" i="9"/>
  <c r="AK820" i="10"/>
  <c r="AL820" i="10" s="1"/>
  <c r="AG821" i="10" s="1"/>
  <c r="AJ820" i="10"/>
  <c r="AI820" i="10"/>
  <c r="AH820" i="10"/>
  <c r="B423" i="10"/>
  <c r="B421" i="9"/>
  <c r="C421" i="9" s="1"/>
  <c r="B414" i="6"/>
  <c r="H414" i="6" s="1"/>
  <c r="AH809" i="6"/>
  <c r="AK809" i="6"/>
  <c r="AL809" i="6" s="1"/>
  <c r="AG810" i="6" s="1"/>
  <c r="AJ809" i="6"/>
  <c r="AI809" i="6"/>
  <c r="G407" i="13" l="1"/>
  <c r="I407" i="13"/>
  <c r="F407" i="13"/>
  <c r="H407" i="13" s="1"/>
  <c r="J407" i="13" s="1"/>
  <c r="B408" i="13" s="1"/>
  <c r="AH820" i="13"/>
  <c r="AK820" i="13"/>
  <c r="AL820" i="13" s="1"/>
  <c r="AG821" i="13" s="1"/>
  <c r="AI820" i="13"/>
  <c r="AJ820" i="13"/>
  <c r="AH820" i="9"/>
  <c r="AK820" i="9"/>
  <c r="AL820" i="9" s="1"/>
  <c r="AG821" i="9" s="1"/>
  <c r="AJ820" i="9"/>
  <c r="AI820" i="9"/>
  <c r="C423" i="10"/>
  <c r="D423" i="10" s="1"/>
  <c r="AJ821" i="10"/>
  <c r="AI821" i="10"/>
  <c r="AK821" i="10"/>
  <c r="AL821" i="10" s="1"/>
  <c r="AG822" i="10" s="1"/>
  <c r="AH821" i="10"/>
  <c r="D421" i="9"/>
  <c r="F423" i="10"/>
  <c r="I423" i="10"/>
  <c r="H423" i="10"/>
  <c r="J423" i="10"/>
  <c r="E423" i="10"/>
  <c r="G423" i="10"/>
  <c r="F421" i="9"/>
  <c r="E421" i="9"/>
  <c r="I421" i="9"/>
  <c r="H421" i="9"/>
  <c r="J421" i="9"/>
  <c r="G421" i="9"/>
  <c r="E414" i="6"/>
  <c r="F414" i="6"/>
  <c r="J414" i="6"/>
  <c r="D414" i="6"/>
  <c r="I414" i="6"/>
  <c r="G414" i="6"/>
  <c r="AK810" i="6"/>
  <c r="AL810" i="6" s="1"/>
  <c r="AG811" i="6" s="1"/>
  <c r="AI810" i="6"/>
  <c r="AH810" i="6"/>
  <c r="AJ810" i="6"/>
  <c r="E408" i="13" l="1"/>
  <c r="C408" i="13"/>
  <c r="D408" i="13" s="1"/>
  <c r="AK821" i="13"/>
  <c r="AL821" i="13" s="1"/>
  <c r="AG822" i="13" s="1"/>
  <c r="AH821" i="13"/>
  <c r="AJ821" i="13"/>
  <c r="AI821" i="13"/>
  <c r="AH821" i="9"/>
  <c r="AJ821" i="9"/>
  <c r="AI821" i="9"/>
  <c r="AK821" i="9"/>
  <c r="AL821" i="9" s="1"/>
  <c r="AG822" i="9" s="1"/>
  <c r="AK822" i="10"/>
  <c r="AL822" i="10" s="1"/>
  <c r="AG823" i="10" s="1"/>
  <c r="AH822" i="10"/>
  <c r="AI822" i="10"/>
  <c r="AJ822" i="10"/>
  <c r="B424" i="10"/>
  <c r="C424" i="10" s="1"/>
  <c r="B422" i="9"/>
  <c r="C422" i="9" s="1"/>
  <c r="B415" i="6"/>
  <c r="H415" i="6" s="1"/>
  <c r="AK811" i="6"/>
  <c r="AL811" i="6" s="1"/>
  <c r="AG812" i="6" s="1"/>
  <c r="AH811" i="6"/>
  <c r="AI811" i="6"/>
  <c r="AJ811" i="6"/>
  <c r="G408" i="13" l="1"/>
  <c r="I408" i="13"/>
  <c r="F408" i="13"/>
  <c r="H408" i="13" s="1"/>
  <c r="J408" i="13" s="1"/>
  <c r="B409" i="13" s="1"/>
  <c r="AJ822" i="13"/>
  <c r="AH822" i="13"/>
  <c r="AI822" i="13"/>
  <c r="AK822" i="13"/>
  <c r="AL822" i="13" s="1"/>
  <c r="AG823" i="13" s="1"/>
  <c r="AJ822" i="9"/>
  <c r="AI822" i="9"/>
  <c r="AH822" i="9"/>
  <c r="AK822" i="9"/>
  <c r="AL822" i="9" s="1"/>
  <c r="AG823" i="9" s="1"/>
  <c r="AH823" i="10"/>
  <c r="AK823" i="10"/>
  <c r="AL823" i="10" s="1"/>
  <c r="AG824" i="10" s="1"/>
  <c r="AI823" i="10"/>
  <c r="AJ823" i="10"/>
  <c r="J424" i="10"/>
  <c r="I424" i="10"/>
  <c r="H424" i="10"/>
  <c r="F424" i="10"/>
  <c r="E424" i="10"/>
  <c r="G424" i="10"/>
  <c r="D424" i="10"/>
  <c r="I422" i="9"/>
  <c r="H422" i="9"/>
  <c r="F422" i="9"/>
  <c r="E422" i="9"/>
  <c r="J422" i="9"/>
  <c r="G422" i="9"/>
  <c r="D422" i="9"/>
  <c r="E415" i="6"/>
  <c r="F415" i="6"/>
  <c r="J415" i="6"/>
  <c r="D415" i="6"/>
  <c r="I415" i="6"/>
  <c r="G415" i="6"/>
  <c r="AK812" i="6"/>
  <c r="AL812" i="6" s="1"/>
  <c r="AG813" i="6" s="1"/>
  <c r="AH812" i="6"/>
  <c r="AI812" i="6"/>
  <c r="AJ812" i="6"/>
  <c r="E409" i="13" l="1"/>
  <c r="C409" i="13"/>
  <c r="D409" i="13" s="1"/>
  <c r="G409" i="13"/>
  <c r="AH823" i="13"/>
  <c r="AI823" i="13"/>
  <c r="AK823" i="13"/>
  <c r="AL823" i="13" s="1"/>
  <c r="AG824" i="13" s="1"/>
  <c r="AJ823" i="13"/>
  <c r="AK823" i="9"/>
  <c r="AL823" i="9" s="1"/>
  <c r="AG824" i="9" s="1"/>
  <c r="AJ823" i="9"/>
  <c r="AH823" i="9"/>
  <c r="AI823" i="9"/>
  <c r="AJ824" i="10"/>
  <c r="AK824" i="10"/>
  <c r="AL824" i="10" s="1"/>
  <c r="AG825" i="10" s="1"/>
  <c r="AI824" i="10"/>
  <c r="AH824" i="10"/>
  <c r="B425" i="10"/>
  <c r="C425" i="10" s="1"/>
  <c r="B423" i="9"/>
  <c r="C423" i="9" s="1"/>
  <c r="B416" i="6"/>
  <c r="H416" i="6" s="1"/>
  <c r="AH813" i="6"/>
  <c r="AK813" i="6"/>
  <c r="AL813" i="6" s="1"/>
  <c r="AG814" i="6" s="1"/>
  <c r="AJ813" i="6"/>
  <c r="AI813" i="6"/>
  <c r="I409" i="13" l="1"/>
  <c r="F409" i="13"/>
  <c r="H409" i="13" s="1"/>
  <c r="J409" i="13" s="1"/>
  <c r="B410" i="13" s="1"/>
  <c r="AK824" i="13"/>
  <c r="AL824" i="13" s="1"/>
  <c r="AG825" i="13" s="1"/>
  <c r="AI824" i="13"/>
  <c r="AH824" i="13"/>
  <c r="AJ824" i="13"/>
  <c r="AH824" i="9"/>
  <c r="AJ824" i="9"/>
  <c r="AK824" i="9"/>
  <c r="AL824" i="9" s="1"/>
  <c r="AG825" i="9" s="1"/>
  <c r="AI824" i="9"/>
  <c r="AK825" i="10"/>
  <c r="AL825" i="10" s="1"/>
  <c r="AG826" i="10" s="1"/>
  <c r="AI825" i="10"/>
  <c r="AJ825" i="10"/>
  <c r="AH825" i="10"/>
  <c r="D423" i="9"/>
  <c r="I425" i="10"/>
  <c r="H425" i="10"/>
  <c r="J425" i="10"/>
  <c r="E425" i="10"/>
  <c r="F425" i="10"/>
  <c r="G425" i="10"/>
  <c r="D425" i="10"/>
  <c r="J423" i="9"/>
  <c r="I423" i="9"/>
  <c r="H423" i="9"/>
  <c r="F423" i="9"/>
  <c r="E423" i="9"/>
  <c r="G423" i="9"/>
  <c r="F416" i="6"/>
  <c r="E416" i="6"/>
  <c r="J416" i="6"/>
  <c r="D416" i="6"/>
  <c r="I416" i="6"/>
  <c r="G416" i="6"/>
  <c r="AJ814" i="6"/>
  <c r="AI814" i="6"/>
  <c r="AH814" i="6"/>
  <c r="AK814" i="6"/>
  <c r="AL814" i="6" s="1"/>
  <c r="AG815" i="6" s="1"/>
  <c r="C410" i="13" l="1"/>
  <c r="D410" i="13" s="1"/>
  <c r="E410" i="13"/>
  <c r="AH825" i="13"/>
  <c r="AK825" i="13"/>
  <c r="AL825" i="13" s="1"/>
  <c r="AG826" i="13" s="1"/>
  <c r="AI825" i="13"/>
  <c r="AJ825" i="13"/>
  <c r="AI825" i="9"/>
  <c r="AH825" i="9"/>
  <c r="AK825" i="9"/>
  <c r="AL825" i="9" s="1"/>
  <c r="AG826" i="9" s="1"/>
  <c r="AJ825" i="9"/>
  <c r="AI826" i="10"/>
  <c r="AH826" i="10"/>
  <c r="AK826" i="10"/>
  <c r="AL826" i="10" s="1"/>
  <c r="AG827" i="10" s="1"/>
  <c r="AJ826" i="10"/>
  <c r="B426" i="10"/>
  <c r="C426" i="10" s="1"/>
  <c r="B424" i="9"/>
  <c r="C424" i="9" s="1"/>
  <c r="B417" i="6"/>
  <c r="H417" i="6" s="1"/>
  <c r="AH815" i="6"/>
  <c r="AI815" i="6"/>
  <c r="AJ815" i="6"/>
  <c r="AK815" i="6"/>
  <c r="AL815" i="6" s="1"/>
  <c r="AG816" i="6" s="1"/>
  <c r="G410" i="13" l="1"/>
  <c r="I410" i="13"/>
  <c r="F410" i="13"/>
  <c r="H410" i="13" s="1"/>
  <c r="J410" i="13" s="1"/>
  <c r="B411" i="13" s="1"/>
  <c r="AK826" i="13"/>
  <c r="AL826" i="13" s="1"/>
  <c r="AG827" i="13" s="1"/>
  <c r="AI826" i="13"/>
  <c r="AH826" i="13"/>
  <c r="AJ826" i="13"/>
  <c r="AI826" i="9"/>
  <c r="AJ826" i="9"/>
  <c r="AK826" i="9"/>
  <c r="AL826" i="9" s="1"/>
  <c r="AG827" i="9" s="1"/>
  <c r="AH826" i="9"/>
  <c r="AJ827" i="10"/>
  <c r="AI827" i="10"/>
  <c r="AK827" i="10"/>
  <c r="AL827" i="10" s="1"/>
  <c r="AG828" i="10" s="1"/>
  <c r="AH827" i="10"/>
  <c r="D424" i="9"/>
  <c r="J426" i="10"/>
  <c r="I426" i="10"/>
  <c r="H426" i="10"/>
  <c r="E426" i="10"/>
  <c r="F426" i="10"/>
  <c r="G426" i="10"/>
  <c r="D426" i="10"/>
  <c r="J424" i="9"/>
  <c r="I424" i="9"/>
  <c r="F424" i="9"/>
  <c r="E424" i="9"/>
  <c r="H424" i="9"/>
  <c r="G424" i="9"/>
  <c r="F417" i="6"/>
  <c r="E417" i="6"/>
  <c r="J417" i="6"/>
  <c r="D417" i="6"/>
  <c r="I417" i="6"/>
  <c r="G417" i="6"/>
  <c r="AI816" i="6"/>
  <c r="AJ816" i="6"/>
  <c r="AK816" i="6"/>
  <c r="AL816" i="6" s="1"/>
  <c r="AG817" i="6" s="1"/>
  <c r="AH816" i="6"/>
  <c r="C411" i="13" l="1"/>
  <c r="D411" i="13" s="1"/>
  <c r="G411" i="13"/>
  <c r="E411" i="13"/>
  <c r="AH827" i="13"/>
  <c r="AI827" i="13"/>
  <c r="AK827" i="13"/>
  <c r="AL827" i="13" s="1"/>
  <c r="AG828" i="13" s="1"/>
  <c r="AJ827" i="13"/>
  <c r="AI827" i="9"/>
  <c r="AK827" i="9"/>
  <c r="AL827" i="9" s="1"/>
  <c r="AG828" i="9" s="1"/>
  <c r="AH827" i="9"/>
  <c r="AJ827" i="9"/>
  <c r="AJ828" i="10"/>
  <c r="AH828" i="10"/>
  <c r="AI828" i="10"/>
  <c r="AK828" i="10"/>
  <c r="AL828" i="10" s="1"/>
  <c r="AG829" i="10" s="1"/>
  <c r="B427" i="10"/>
  <c r="C427" i="10" s="1"/>
  <c r="B425" i="9"/>
  <c r="C425" i="9" s="1"/>
  <c r="B418" i="6"/>
  <c r="H418" i="6" s="1"/>
  <c r="AJ817" i="6"/>
  <c r="AK817" i="6"/>
  <c r="AL817" i="6" s="1"/>
  <c r="AG818" i="6" s="1"/>
  <c r="AH817" i="6"/>
  <c r="AI817" i="6"/>
  <c r="I411" i="13" l="1"/>
  <c r="F411" i="13"/>
  <c r="H411" i="13" s="1"/>
  <c r="J411" i="13" s="1"/>
  <c r="B412" i="13" s="1"/>
  <c r="AH828" i="13"/>
  <c r="AI828" i="13"/>
  <c r="AJ828" i="13"/>
  <c r="AK828" i="13"/>
  <c r="AL828" i="13" s="1"/>
  <c r="AG829" i="13" s="1"/>
  <c r="AK828" i="9"/>
  <c r="AL828" i="9" s="1"/>
  <c r="AG829" i="9" s="1"/>
  <c r="AI828" i="9"/>
  <c r="AJ828" i="9"/>
  <c r="AH828" i="9"/>
  <c r="AK829" i="10"/>
  <c r="AL829" i="10" s="1"/>
  <c r="AG830" i="10" s="1"/>
  <c r="AH829" i="10"/>
  <c r="AI829" i="10"/>
  <c r="AJ829" i="10"/>
  <c r="D425" i="9"/>
  <c r="J427" i="10"/>
  <c r="H427" i="10"/>
  <c r="I427" i="10"/>
  <c r="E427" i="10"/>
  <c r="F427" i="10"/>
  <c r="G427" i="10"/>
  <c r="D427" i="10"/>
  <c r="J425" i="9"/>
  <c r="I425" i="9"/>
  <c r="H425" i="9"/>
  <c r="E425" i="9"/>
  <c r="F425" i="9"/>
  <c r="G425" i="9"/>
  <c r="E418" i="6"/>
  <c r="F418" i="6"/>
  <c r="J418" i="6"/>
  <c r="D418" i="6"/>
  <c r="I418" i="6"/>
  <c r="G418" i="6"/>
  <c r="AK818" i="6"/>
  <c r="AL818" i="6" s="1"/>
  <c r="AG819" i="6" s="1"/>
  <c r="AI818" i="6"/>
  <c r="AJ818" i="6"/>
  <c r="AH818" i="6"/>
  <c r="C412" i="13" l="1"/>
  <c r="D412" i="13" s="1"/>
  <c r="E412" i="13"/>
  <c r="AH829" i="13"/>
  <c r="AI829" i="13"/>
  <c r="AJ829" i="13"/>
  <c r="AK829" i="13"/>
  <c r="AL829" i="13" s="1"/>
  <c r="AG830" i="13" s="1"/>
  <c r="AI829" i="9"/>
  <c r="AK829" i="9"/>
  <c r="AL829" i="9" s="1"/>
  <c r="AG830" i="9" s="1"/>
  <c r="AH829" i="9"/>
  <c r="AJ829" i="9"/>
  <c r="AK830" i="10"/>
  <c r="AL830" i="10" s="1"/>
  <c r="AG831" i="10" s="1"/>
  <c r="AH830" i="10"/>
  <c r="AI830" i="10"/>
  <c r="AJ830" i="10"/>
  <c r="B428" i="10"/>
  <c r="C428" i="10" s="1"/>
  <c r="B426" i="9"/>
  <c r="C426" i="9" s="1"/>
  <c r="B419" i="6"/>
  <c r="H419" i="6" s="1"/>
  <c r="AI819" i="6"/>
  <c r="AJ819" i="6"/>
  <c r="AK819" i="6"/>
  <c r="AL819" i="6" s="1"/>
  <c r="AG820" i="6" s="1"/>
  <c r="AH819" i="6"/>
  <c r="G412" i="13" l="1"/>
  <c r="I412" i="13"/>
  <c r="F412" i="13"/>
  <c r="H412" i="13" s="1"/>
  <c r="J412" i="13" s="1"/>
  <c r="B413" i="13" s="1"/>
  <c r="AJ830" i="13"/>
  <c r="AI830" i="13"/>
  <c r="AK830" i="13"/>
  <c r="AL830" i="13" s="1"/>
  <c r="AG831" i="13" s="1"/>
  <c r="AH830" i="13"/>
  <c r="AH830" i="9"/>
  <c r="AJ830" i="9"/>
  <c r="AI830" i="9"/>
  <c r="AK830" i="9"/>
  <c r="AL830" i="9" s="1"/>
  <c r="AG831" i="9" s="1"/>
  <c r="AK831" i="10"/>
  <c r="AL831" i="10" s="1"/>
  <c r="AG832" i="10" s="1"/>
  <c r="AI831" i="10"/>
  <c r="AJ831" i="10"/>
  <c r="AH831" i="10"/>
  <c r="H428" i="10"/>
  <c r="F428" i="10"/>
  <c r="E428" i="10"/>
  <c r="J428" i="10"/>
  <c r="I428" i="10"/>
  <c r="G428" i="10"/>
  <c r="D428" i="10"/>
  <c r="H426" i="9"/>
  <c r="F426" i="9"/>
  <c r="E426" i="9"/>
  <c r="I426" i="9"/>
  <c r="J426" i="9"/>
  <c r="G426" i="9"/>
  <c r="D426" i="9"/>
  <c r="E419" i="6"/>
  <c r="F419" i="6"/>
  <c r="J419" i="6"/>
  <c r="D419" i="6"/>
  <c r="I419" i="6"/>
  <c r="G419" i="6"/>
  <c r="AH820" i="6"/>
  <c r="AI820" i="6"/>
  <c r="AK820" i="6"/>
  <c r="AL820" i="6" s="1"/>
  <c r="AG821" i="6" s="1"/>
  <c r="AJ820" i="6"/>
  <c r="C413" i="13" l="1"/>
  <c r="D413" i="13" s="1"/>
  <c r="G413" i="13"/>
  <c r="E413" i="13"/>
  <c r="AH831" i="13"/>
  <c r="AI831" i="13"/>
  <c r="AK831" i="13"/>
  <c r="AL831" i="13" s="1"/>
  <c r="AG832" i="13" s="1"/>
  <c r="AJ831" i="13"/>
  <c r="AI831" i="9"/>
  <c r="AK831" i="9"/>
  <c r="AL831" i="9" s="1"/>
  <c r="AG832" i="9" s="1"/>
  <c r="AH831" i="9"/>
  <c r="AJ831" i="9"/>
  <c r="AJ832" i="10"/>
  <c r="AI832" i="10"/>
  <c r="AH832" i="10"/>
  <c r="AK832" i="10"/>
  <c r="AL832" i="10" s="1"/>
  <c r="AG833" i="10" s="1"/>
  <c r="B429" i="10"/>
  <c r="C429" i="10" s="1"/>
  <c r="B427" i="9"/>
  <c r="C427" i="9" s="1"/>
  <c r="B420" i="6"/>
  <c r="H420" i="6" s="1"/>
  <c r="AK821" i="6"/>
  <c r="AL821" i="6" s="1"/>
  <c r="AG822" i="6" s="1"/>
  <c r="AI821" i="6"/>
  <c r="AJ821" i="6"/>
  <c r="AH821" i="6"/>
  <c r="I413" i="13" l="1"/>
  <c r="F413" i="13"/>
  <c r="H413" i="13" s="1"/>
  <c r="J413" i="13" s="1"/>
  <c r="B414" i="13" s="1"/>
  <c r="AJ832" i="13"/>
  <c r="AI832" i="13"/>
  <c r="AH832" i="13"/>
  <c r="AK832" i="13"/>
  <c r="AL832" i="13" s="1"/>
  <c r="AG833" i="13" s="1"/>
  <c r="AI832" i="9"/>
  <c r="AJ832" i="9"/>
  <c r="AK832" i="9"/>
  <c r="AL832" i="9" s="1"/>
  <c r="AG833" i="9" s="1"/>
  <c r="AH832" i="9"/>
  <c r="AH833" i="10"/>
  <c r="AJ833" i="10"/>
  <c r="AK833" i="10"/>
  <c r="AL833" i="10" s="1"/>
  <c r="AG834" i="10" s="1"/>
  <c r="AI833" i="10"/>
  <c r="F429" i="10"/>
  <c r="E429" i="10"/>
  <c r="J429" i="10"/>
  <c r="I429" i="10"/>
  <c r="H429" i="10"/>
  <c r="G429" i="10"/>
  <c r="D429" i="10"/>
  <c r="F427" i="9"/>
  <c r="E427" i="9"/>
  <c r="G427" i="9"/>
  <c r="J427" i="9"/>
  <c r="I427" i="9"/>
  <c r="H427" i="9"/>
  <c r="D427" i="9"/>
  <c r="F420" i="6"/>
  <c r="E420" i="6"/>
  <c r="J420" i="6"/>
  <c r="D420" i="6"/>
  <c r="I420" i="6"/>
  <c r="G420" i="6"/>
  <c r="AK822" i="6"/>
  <c r="AL822" i="6" s="1"/>
  <c r="AG823" i="6" s="1"/>
  <c r="AJ822" i="6"/>
  <c r="AI822" i="6"/>
  <c r="AH822" i="6"/>
  <c r="E414" i="13" l="1"/>
  <c r="C414" i="13"/>
  <c r="D414" i="13" s="1"/>
  <c r="AK833" i="13"/>
  <c r="AL833" i="13" s="1"/>
  <c r="AG834" i="13" s="1"/>
  <c r="AI833" i="13"/>
  <c r="AJ833" i="13"/>
  <c r="AH833" i="13"/>
  <c r="AI833" i="9"/>
  <c r="AJ833" i="9"/>
  <c r="AH833" i="9"/>
  <c r="AK833" i="9"/>
  <c r="AL833" i="9" s="1"/>
  <c r="AG834" i="9" s="1"/>
  <c r="AJ834" i="10"/>
  <c r="AH834" i="10"/>
  <c r="AI834" i="10"/>
  <c r="AK834" i="10"/>
  <c r="AL834" i="10" s="1"/>
  <c r="AG835" i="10" s="1"/>
  <c r="B430" i="10"/>
  <c r="B428" i="9"/>
  <c r="C428" i="9" s="1"/>
  <c r="B421" i="6"/>
  <c r="H421" i="6" s="1"/>
  <c r="AI823" i="6"/>
  <c r="AK823" i="6"/>
  <c r="AL823" i="6" s="1"/>
  <c r="AG824" i="6" s="1"/>
  <c r="AH823" i="6"/>
  <c r="AJ823" i="6"/>
  <c r="I414" i="13" l="1"/>
  <c r="G414" i="13"/>
  <c r="F414" i="13"/>
  <c r="H414" i="13" s="1"/>
  <c r="J414" i="13" s="1"/>
  <c r="B415" i="13" s="1"/>
  <c r="AI834" i="13"/>
  <c r="AK834" i="13"/>
  <c r="AL834" i="13" s="1"/>
  <c r="AG835" i="13" s="1"/>
  <c r="AH834" i="13"/>
  <c r="AJ834" i="13"/>
  <c r="AH834" i="9"/>
  <c r="AJ834" i="9"/>
  <c r="AK834" i="9"/>
  <c r="AL834" i="9" s="1"/>
  <c r="AG835" i="9" s="1"/>
  <c r="AI834" i="9"/>
  <c r="C430" i="10"/>
  <c r="D430" i="10" s="1"/>
  <c r="AK835" i="10"/>
  <c r="AL835" i="10" s="1"/>
  <c r="AG836" i="10" s="1"/>
  <c r="AH835" i="10"/>
  <c r="AJ835" i="10"/>
  <c r="AI835" i="10"/>
  <c r="F430" i="10"/>
  <c r="E430" i="10"/>
  <c r="J430" i="10"/>
  <c r="I430" i="10"/>
  <c r="H430" i="10"/>
  <c r="G430" i="10"/>
  <c r="F428" i="9"/>
  <c r="E428" i="9"/>
  <c r="H428" i="9"/>
  <c r="I428" i="9"/>
  <c r="J428" i="9"/>
  <c r="G428" i="9"/>
  <c r="D428" i="9"/>
  <c r="E421" i="6"/>
  <c r="F421" i="6"/>
  <c r="J421" i="6"/>
  <c r="D421" i="6"/>
  <c r="I421" i="6"/>
  <c r="G421" i="6"/>
  <c r="AK824" i="6"/>
  <c r="AL824" i="6" s="1"/>
  <c r="AG825" i="6" s="1"/>
  <c r="AI824" i="6"/>
  <c r="AJ824" i="6"/>
  <c r="AH824" i="6"/>
  <c r="C415" i="13" l="1"/>
  <c r="D415" i="13" s="1"/>
  <c r="E415" i="13"/>
  <c r="G415" i="13"/>
  <c r="AH835" i="13"/>
  <c r="AK835" i="13"/>
  <c r="AL835" i="13" s="1"/>
  <c r="AG836" i="13" s="1"/>
  <c r="AI835" i="13"/>
  <c r="AJ835" i="13"/>
  <c r="AJ835" i="9"/>
  <c r="AI835" i="9"/>
  <c r="AH835" i="9"/>
  <c r="AK835" i="9"/>
  <c r="AL835" i="9" s="1"/>
  <c r="AG836" i="9" s="1"/>
  <c r="AJ836" i="10"/>
  <c r="AI836" i="10"/>
  <c r="AH836" i="10"/>
  <c r="AK836" i="10"/>
  <c r="AL836" i="10" s="1"/>
  <c r="AG837" i="10" s="1"/>
  <c r="B431" i="10"/>
  <c r="C431" i="10" s="1"/>
  <c r="B429" i="9"/>
  <c r="C429" i="9" s="1"/>
  <c r="B422" i="6"/>
  <c r="H422" i="6" s="1"/>
  <c r="AI825" i="6"/>
  <c r="AH825" i="6"/>
  <c r="AK825" i="6"/>
  <c r="AL825" i="6" s="1"/>
  <c r="AG826" i="6" s="1"/>
  <c r="AJ825" i="6"/>
  <c r="I415" i="13" l="1"/>
  <c r="F415" i="13"/>
  <c r="H415" i="13" s="1"/>
  <c r="J415" i="13" s="1"/>
  <c r="B416" i="13" s="1"/>
  <c r="AK836" i="13"/>
  <c r="AL836" i="13" s="1"/>
  <c r="AG837" i="13" s="1"/>
  <c r="AH836" i="13"/>
  <c r="AJ836" i="13"/>
  <c r="AI836" i="13"/>
  <c r="AK836" i="9"/>
  <c r="AL836" i="9" s="1"/>
  <c r="AG837" i="9" s="1"/>
  <c r="AI836" i="9"/>
  <c r="AH836" i="9"/>
  <c r="AJ836" i="9"/>
  <c r="AH837" i="10"/>
  <c r="AK837" i="10"/>
  <c r="AL837" i="10" s="1"/>
  <c r="AG838" i="10" s="1"/>
  <c r="AI837" i="10"/>
  <c r="AJ837" i="10"/>
  <c r="D429" i="9"/>
  <c r="F431" i="10"/>
  <c r="E431" i="10"/>
  <c r="J431" i="10"/>
  <c r="I431" i="10"/>
  <c r="H431" i="10"/>
  <c r="G431" i="10"/>
  <c r="D431" i="10"/>
  <c r="H429" i="9"/>
  <c r="E429" i="9"/>
  <c r="J429" i="9"/>
  <c r="I429" i="9"/>
  <c r="F429" i="9"/>
  <c r="G429" i="9"/>
  <c r="E422" i="6"/>
  <c r="F422" i="6"/>
  <c r="J422" i="6"/>
  <c r="D422" i="6"/>
  <c r="I422" i="6"/>
  <c r="G422" i="6"/>
  <c r="AJ826" i="6"/>
  <c r="AI826" i="6"/>
  <c r="AH826" i="6"/>
  <c r="AK826" i="6"/>
  <c r="AL826" i="6" s="1"/>
  <c r="AG827" i="6" s="1"/>
  <c r="C416" i="13" l="1"/>
  <c r="D416" i="13" s="1"/>
  <c r="E416" i="13"/>
  <c r="AJ837" i="13"/>
  <c r="AH837" i="13"/>
  <c r="AI837" i="13"/>
  <c r="AK837" i="13"/>
  <c r="AL837" i="13" s="1"/>
  <c r="AG838" i="13" s="1"/>
  <c r="AK837" i="9"/>
  <c r="AL837" i="9" s="1"/>
  <c r="AG838" i="9" s="1"/>
  <c r="AJ837" i="9"/>
  <c r="AI837" i="9"/>
  <c r="AH837" i="9"/>
  <c r="AJ838" i="10"/>
  <c r="AI838" i="10"/>
  <c r="AK838" i="10"/>
  <c r="AL838" i="10" s="1"/>
  <c r="AG839" i="10" s="1"/>
  <c r="AH838" i="10"/>
  <c r="B432" i="10"/>
  <c r="C432" i="10" s="1"/>
  <c r="B430" i="9"/>
  <c r="C430" i="9" s="1"/>
  <c r="B423" i="6"/>
  <c r="H423" i="6" s="1"/>
  <c r="AH827" i="6"/>
  <c r="AI827" i="6"/>
  <c r="AK827" i="6"/>
  <c r="AL827" i="6" s="1"/>
  <c r="AG828" i="6" s="1"/>
  <c r="AJ827" i="6"/>
  <c r="G416" i="13" l="1"/>
  <c r="I416" i="13"/>
  <c r="F416" i="13"/>
  <c r="H416" i="13" s="1"/>
  <c r="J416" i="13" s="1"/>
  <c r="B417" i="13" s="1"/>
  <c r="AJ838" i="13"/>
  <c r="AH838" i="13"/>
  <c r="AI838" i="13"/>
  <c r="AK838" i="13"/>
  <c r="AL838" i="13" s="1"/>
  <c r="AG839" i="13" s="1"/>
  <c r="AK838" i="9"/>
  <c r="AL838" i="9" s="1"/>
  <c r="AG839" i="9" s="1"/>
  <c r="AH838" i="9"/>
  <c r="AJ838" i="9"/>
  <c r="AI838" i="9"/>
  <c r="AK839" i="10"/>
  <c r="AL839" i="10" s="1"/>
  <c r="AG840" i="10" s="1"/>
  <c r="AJ839" i="10"/>
  <c r="AI839" i="10"/>
  <c r="AH839" i="10"/>
  <c r="J432" i="10"/>
  <c r="F432" i="10"/>
  <c r="E432" i="10"/>
  <c r="I432" i="10"/>
  <c r="H432" i="10"/>
  <c r="G432" i="10"/>
  <c r="D432" i="10"/>
  <c r="J430" i="9"/>
  <c r="I430" i="9"/>
  <c r="E430" i="9"/>
  <c r="F430" i="9"/>
  <c r="H430" i="9"/>
  <c r="G430" i="9"/>
  <c r="D430" i="9"/>
  <c r="E423" i="6"/>
  <c r="F423" i="6"/>
  <c r="J423" i="6"/>
  <c r="D423" i="6"/>
  <c r="I423" i="6"/>
  <c r="G423" i="6"/>
  <c r="AI828" i="6"/>
  <c r="AJ828" i="6"/>
  <c r="AK828" i="6"/>
  <c r="AL828" i="6" s="1"/>
  <c r="AG829" i="6" s="1"/>
  <c r="AH828" i="6"/>
  <c r="C417" i="13" l="1"/>
  <c r="D417" i="13" s="1"/>
  <c r="E417" i="13"/>
  <c r="AI839" i="13"/>
  <c r="AK839" i="13"/>
  <c r="AL839" i="13" s="1"/>
  <c r="AG840" i="13" s="1"/>
  <c r="AH839" i="13"/>
  <c r="AJ839" i="13"/>
  <c r="AK839" i="9"/>
  <c r="AL839" i="9" s="1"/>
  <c r="AG840" i="9" s="1"/>
  <c r="AJ839" i="9"/>
  <c r="AH839" i="9"/>
  <c r="AI839" i="9"/>
  <c r="AJ840" i="10"/>
  <c r="AI840" i="10"/>
  <c r="AK840" i="10"/>
  <c r="AL840" i="10" s="1"/>
  <c r="AG841" i="10" s="1"/>
  <c r="AH840" i="10"/>
  <c r="B433" i="10"/>
  <c r="C433" i="10" s="1"/>
  <c r="B431" i="9"/>
  <c r="C431" i="9" s="1"/>
  <c r="B424" i="6"/>
  <c r="H424" i="6" s="1"/>
  <c r="AK829" i="6"/>
  <c r="AL829" i="6" s="1"/>
  <c r="AG830" i="6" s="1"/>
  <c r="AJ829" i="6"/>
  <c r="AI829" i="6"/>
  <c r="AH829" i="6"/>
  <c r="G417" i="13" l="1"/>
  <c r="I417" i="13"/>
  <c r="F417" i="13"/>
  <c r="H417" i="13" s="1"/>
  <c r="J417" i="13" s="1"/>
  <c r="B418" i="13" s="1"/>
  <c r="AH840" i="13"/>
  <c r="AJ840" i="13"/>
  <c r="AK840" i="13"/>
  <c r="AL840" i="13" s="1"/>
  <c r="AG841" i="13" s="1"/>
  <c r="AI840" i="13"/>
  <c r="AI840" i="9"/>
  <c r="AJ840" i="9"/>
  <c r="AH840" i="9"/>
  <c r="AK840" i="9"/>
  <c r="AL840" i="9" s="1"/>
  <c r="AG841" i="9" s="1"/>
  <c r="AI841" i="10"/>
  <c r="AK841" i="10"/>
  <c r="AL841" i="10" s="1"/>
  <c r="AG842" i="10" s="1"/>
  <c r="AH841" i="10"/>
  <c r="AJ841" i="10"/>
  <c r="J433" i="10"/>
  <c r="H433" i="10"/>
  <c r="F433" i="10"/>
  <c r="E433" i="10"/>
  <c r="I433" i="10"/>
  <c r="G433" i="10"/>
  <c r="D433" i="10"/>
  <c r="J431" i="9"/>
  <c r="I431" i="9"/>
  <c r="H431" i="9"/>
  <c r="F431" i="9"/>
  <c r="E431" i="9"/>
  <c r="G431" i="9"/>
  <c r="D431" i="9"/>
  <c r="E424" i="6"/>
  <c r="F424" i="6"/>
  <c r="J424" i="6"/>
  <c r="D424" i="6"/>
  <c r="I424" i="6"/>
  <c r="G424" i="6"/>
  <c r="AJ830" i="6"/>
  <c r="AI830" i="6"/>
  <c r="AH830" i="6"/>
  <c r="AK830" i="6"/>
  <c r="AL830" i="6" s="1"/>
  <c r="AG831" i="6" s="1"/>
  <c r="E418" i="13" l="1"/>
  <c r="C418" i="13"/>
  <c r="D418" i="13" s="1"/>
  <c r="AJ841" i="13"/>
  <c r="AK841" i="13"/>
  <c r="AL841" i="13" s="1"/>
  <c r="AG842" i="13" s="1"/>
  <c r="AI841" i="13"/>
  <c r="AH841" i="13"/>
  <c r="AK841" i="9"/>
  <c r="AL841" i="9" s="1"/>
  <c r="AG842" i="9" s="1"/>
  <c r="AI841" i="9"/>
  <c r="AJ841" i="9"/>
  <c r="AH841" i="9"/>
  <c r="AK842" i="10"/>
  <c r="AL842" i="10" s="1"/>
  <c r="AG843" i="10" s="1"/>
  <c r="AH842" i="10"/>
  <c r="AI842" i="10"/>
  <c r="AJ842" i="10"/>
  <c r="B434" i="10"/>
  <c r="B432" i="9"/>
  <c r="C432" i="9" s="1"/>
  <c r="B425" i="6"/>
  <c r="H425" i="6" s="1"/>
  <c r="AK831" i="6"/>
  <c r="AL831" i="6" s="1"/>
  <c r="AG832" i="6" s="1"/>
  <c r="AH831" i="6"/>
  <c r="AI831" i="6"/>
  <c r="AJ831" i="6"/>
  <c r="G418" i="13" l="1"/>
  <c r="I418" i="13"/>
  <c r="F418" i="13"/>
  <c r="H418" i="13" s="1"/>
  <c r="J418" i="13" s="1"/>
  <c r="B419" i="13" s="1"/>
  <c r="AJ842" i="13"/>
  <c r="AK842" i="13"/>
  <c r="AL842" i="13" s="1"/>
  <c r="AG843" i="13" s="1"/>
  <c r="AI842" i="13"/>
  <c r="AH842" i="13"/>
  <c r="AK842" i="9"/>
  <c r="AL842" i="9" s="1"/>
  <c r="AG843" i="9" s="1"/>
  <c r="AH842" i="9"/>
  <c r="AI842" i="9"/>
  <c r="AJ842" i="9"/>
  <c r="C434" i="10"/>
  <c r="D434" i="10" s="1"/>
  <c r="AK843" i="10"/>
  <c r="AL843" i="10" s="1"/>
  <c r="AG844" i="10" s="1"/>
  <c r="AI843" i="10"/>
  <c r="AH843" i="10"/>
  <c r="AJ843" i="10"/>
  <c r="H434" i="10"/>
  <c r="F434" i="10"/>
  <c r="E434" i="10"/>
  <c r="I434" i="10"/>
  <c r="J434" i="10"/>
  <c r="G434" i="10"/>
  <c r="H432" i="9"/>
  <c r="F432" i="9"/>
  <c r="E432" i="9"/>
  <c r="J432" i="9"/>
  <c r="I432" i="9"/>
  <c r="G432" i="9"/>
  <c r="D432" i="9"/>
  <c r="E425" i="6"/>
  <c r="F425" i="6"/>
  <c r="J425" i="6"/>
  <c r="D425" i="6"/>
  <c r="I425" i="6"/>
  <c r="G425" i="6"/>
  <c r="AK832" i="6"/>
  <c r="AL832" i="6" s="1"/>
  <c r="AG833" i="6" s="1"/>
  <c r="AI832" i="6"/>
  <c r="AH832" i="6"/>
  <c r="AJ832" i="6"/>
  <c r="E419" i="13" l="1"/>
  <c r="C419" i="13"/>
  <c r="D419" i="13" s="1"/>
  <c r="AH843" i="13"/>
  <c r="AJ843" i="13"/>
  <c r="AK843" i="13"/>
  <c r="AL843" i="13" s="1"/>
  <c r="AG844" i="13" s="1"/>
  <c r="AI843" i="13"/>
  <c r="AI843" i="9"/>
  <c r="AH843" i="9"/>
  <c r="AK843" i="9"/>
  <c r="AL843" i="9" s="1"/>
  <c r="AG844" i="9" s="1"/>
  <c r="AJ843" i="9"/>
  <c r="AJ844" i="10"/>
  <c r="AI844" i="10"/>
  <c r="AK844" i="10"/>
  <c r="AL844" i="10" s="1"/>
  <c r="AG845" i="10" s="1"/>
  <c r="AH844" i="10"/>
  <c r="B435" i="10"/>
  <c r="C435" i="10" s="1"/>
  <c r="B433" i="9"/>
  <c r="C433" i="9" s="1"/>
  <c r="B426" i="6"/>
  <c r="H426" i="6" s="1"/>
  <c r="AH833" i="6"/>
  <c r="AK833" i="6"/>
  <c r="AL833" i="6" s="1"/>
  <c r="AG834" i="6" s="1"/>
  <c r="AI833" i="6"/>
  <c r="AJ833" i="6"/>
  <c r="I419" i="13" l="1"/>
  <c r="G419" i="13"/>
  <c r="F419" i="13"/>
  <c r="H419" i="13" s="1"/>
  <c r="J419" i="13" s="1"/>
  <c r="B420" i="13" s="1"/>
  <c r="AH844" i="13"/>
  <c r="AJ844" i="13"/>
  <c r="AK844" i="13"/>
  <c r="AL844" i="13" s="1"/>
  <c r="AG845" i="13" s="1"/>
  <c r="AI844" i="13"/>
  <c r="AI844" i="9"/>
  <c r="AJ844" i="9"/>
  <c r="AH844" i="9"/>
  <c r="AK844" i="9"/>
  <c r="AL844" i="9" s="1"/>
  <c r="AG845" i="9" s="1"/>
  <c r="AH845" i="10"/>
  <c r="AI845" i="10"/>
  <c r="AK845" i="10"/>
  <c r="AL845" i="10" s="1"/>
  <c r="AG846" i="10" s="1"/>
  <c r="AJ845" i="10"/>
  <c r="F435" i="10"/>
  <c r="H435" i="10"/>
  <c r="E435" i="10"/>
  <c r="J435" i="10"/>
  <c r="I435" i="10"/>
  <c r="G435" i="10"/>
  <c r="D435" i="10"/>
  <c r="F433" i="9"/>
  <c r="E433" i="9"/>
  <c r="H433" i="9"/>
  <c r="I433" i="9"/>
  <c r="J433" i="9"/>
  <c r="G433" i="9"/>
  <c r="D433" i="9"/>
  <c r="E426" i="6"/>
  <c r="F426" i="6"/>
  <c r="J426" i="6"/>
  <c r="I426" i="6"/>
  <c r="G426" i="6"/>
  <c r="D426" i="6"/>
  <c r="AK834" i="6"/>
  <c r="AL834" i="6" s="1"/>
  <c r="AG835" i="6" s="1"/>
  <c r="AI834" i="6"/>
  <c r="AH834" i="6"/>
  <c r="AJ834" i="6"/>
  <c r="C420" i="13" l="1"/>
  <c r="D420" i="13" s="1"/>
  <c r="E420" i="13"/>
  <c r="AJ845" i="13"/>
  <c r="AK845" i="13"/>
  <c r="AL845" i="13" s="1"/>
  <c r="AG846" i="13" s="1"/>
  <c r="AH845" i="13"/>
  <c r="AI845" i="13"/>
  <c r="AH845" i="9"/>
  <c r="AI845" i="9"/>
  <c r="AK845" i="9"/>
  <c r="AL845" i="9" s="1"/>
  <c r="AG846" i="9" s="1"/>
  <c r="AJ845" i="9"/>
  <c r="AJ846" i="10"/>
  <c r="AK846" i="10"/>
  <c r="AL846" i="10" s="1"/>
  <c r="AG847" i="10" s="1"/>
  <c r="AH846" i="10"/>
  <c r="AI846" i="10"/>
  <c r="B436" i="10"/>
  <c r="C436" i="10" s="1"/>
  <c r="B434" i="9"/>
  <c r="C434" i="9" s="1"/>
  <c r="B427" i="6"/>
  <c r="H427" i="6" s="1"/>
  <c r="AI835" i="6"/>
  <c r="AJ835" i="6"/>
  <c r="AK835" i="6"/>
  <c r="AL835" i="6" s="1"/>
  <c r="AG836" i="6" s="1"/>
  <c r="AH835" i="6"/>
  <c r="G420" i="13" l="1"/>
  <c r="I420" i="13"/>
  <c r="F420" i="13"/>
  <c r="H420" i="13" s="1"/>
  <c r="J420" i="13" s="1"/>
  <c r="B421" i="13" s="1"/>
  <c r="AK846" i="13"/>
  <c r="AL846" i="13" s="1"/>
  <c r="AG847" i="13" s="1"/>
  <c r="AI846" i="13"/>
  <c r="AJ846" i="13"/>
  <c r="AH846" i="13"/>
  <c r="AH846" i="9"/>
  <c r="AI846" i="9"/>
  <c r="AJ846" i="9"/>
  <c r="AK846" i="9"/>
  <c r="AL846" i="9" s="1"/>
  <c r="AG847" i="9" s="1"/>
  <c r="AI847" i="10"/>
  <c r="AJ847" i="10"/>
  <c r="AK847" i="10"/>
  <c r="AL847" i="10" s="1"/>
  <c r="AG848" i="10" s="1"/>
  <c r="AH847" i="10"/>
  <c r="H436" i="10"/>
  <c r="F436" i="10"/>
  <c r="E436" i="10"/>
  <c r="I436" i="10"/>
  <c r="J436" i="10"/>
  <c r="G436" i="10"/>
  <c r="D436" i="10"/>
  <c r="J434" i="9"/>
  <c r="I434" i="9"/>
  <c r="E434" i="9"/>
  <c r="F434" i="9"/>
  <c r="H434" i="9"/>
  <c r="G434" i="9"/>
  <c r="D434" i="9"/>
  <c r="E427" i="6"/>
  <c r="J427" i="6"/>
  <c r="F427" i="6"/>
  <c r="D427" i="6"/>
  <c r="I427" i="6"/>
  <c r="G427" i="6"/>
  <c r="AK836" i="6"/>
  <c r="AL836" i="6" s="1"/>
  <c r="AG837" i="6" s="1"/>
  <c r="AI836" i="6"/>
  <c r="AJ836" i="6"/>
  <c r="AH836" i="6"/>
  <c r="C421" i="13" l="1"/>
  <c r="D421" i="13" s="1"/>
  <c r="E421" i="13"/>
  <c r="AH847" i="13"/>
  <c r="AI847" i="13"/>
  <c r="AK847" i="13"/>
  <c r="AL847" i="13" s="1"/>
  <c r="AG848" i="13" s="1"/>
  <c r="AJ847" i="13"/>
  <c r="AI847" i="9"/>
  <c r="AJ847" i="9"/>
  <c r="AK847" i="9"/>
  <c r="AL847" i="9" s="1"/>
  <c r="AG848" i="9" s="1"/>
  <c r="AH847" i="9"/>
  <c r="AJ848" i="10"/>
  <c r="AH848" i="10"/>
  <c r="AI848" i="10"/>
  <c r="AK848" i="10"/>
  <c r="AL848" i="10" s="1"/>
  <c r="AG849" i="10" s="1"/>
  <c r="B437" i="10"/>
  <c r="C437" i="10" s="1"/>
  <c r="B435" i="9"/>
  <c r="C435" i="9" s="1"/>
  <c r="B428" i="6"/>
  <c r="AK837" i="6"/>
  <c r="AL837" i="6" s="1"/>
  <c r="AG838" i="6" s="1"/>
  <c r="AJ837" i="6"/>
  <c r="AH837" i="6"/>
  <c r="AI837" i="6"/>
  <c r="I421" i="13" l="1"/>
  <c r="G421" i="13"/>
  <c r="F421" i="13"/>
  <c r="H421" i="13" s="1"/>
  <c r="J421" i="13" s="1"/>
  <c r="B422" i="13" s="1"/>
  <c r="AH848" i="13"/>
  <c r="AI848" i="13"/>
  <c r="AJ848" i="13"/>
  <c r="AK848" i="13"/>
  <c r="AL848" i="13" s="1"/>
  <c r="AG849" i="13" s="1"/>
  <c r="AH848" i="9"/>
  <c r="AK848" i="9"/>
  <c r="AL848" i="9" s="1"/>
  <c r="AG849" i="9" s="1"/>
  <c r="AJ848" i="9"/>
  <c r="AI848" i="9"/>
  <c r="AK849" i="10"/>
  <c r="AL849" i="10" s="1"/>
  <c r="AG850" i="10" s="1"/>
  <c r="AI849" i="10"/>
  <c r="AH849" i="10"/>
  <c r="AJ849" i="10"/>
  <c r="H437" i="10"/>
  <c r="F437" i="10"/>
  <c r="E437" i="10"/>
  <c r="I437" i="10"/>
  <c r="J437" i="10"/>
  <c r="G437" i="10"/>
  <c r="D437" i="10"/>
  <c r="I435" i="9"/>
  <c r="J435" i="9"/>
  <c r="H435" i="9"/>
  <c r="F435" i="9"/>
  <c r="E435" i="9"/>
  <c r="G435" i="9"/>
  <c r="D435" i="9"/>
  <c r="F428" i="6"/>
  <c r="E428" i="6"/>
  <c r="H428" i="6"/>
  <c r="J428" i="6"/>
  <c r="D428" i="6"/>
  <c r="I428" i="6"/>
  <c r="G428" i="6"/>
  <c r="AH838" i="6"/>
  <c r="AJ838" i="6"/>
  <c r="AI838" i="6"/>
  <c r="AK838" i="6"/>
  <c r="AL838" i="6" s="1"/>
  <c r="AG839" i="6" s="1"/>
  <c r="E422" i="13" l="1"/>
  <c r="C422" i="13"/>
  <c r="D422" i="13" s="1"/>
  <c r="AI849" i="13"/>
  <c r="AH849" i="13"/>
  <c r="AK849" i="13"/>
  <c r="AL849" i="13" s="1"/>
  <c r="AG850" i="13" s="1"/>
  <c r="AJ849" i="13"/>
  <c r="AK849" i="9"/>
  <c r="AL849" i="9" s="1"/>
  <c r="AG850" i="9" s="1"/>
  <c r="AJ849" i="9"/>
  <c r="AI849" i="9"/>
  <c r="AH849" i="9"/>
  <c r="AJ850" i="10"/>
  <c r="AH850" i="10"/>
  <c r="AI850" i="10"/>
  <c r="AK850" i="10"/>
  <c r="AL850" i="10" s="1"/>
  <c r="AG851" i="10" s="1"/>
  <c r="B438" i="10"/>
  <c r="C438" i="10" s="1"/>
  <c r="B436" i="9"/>
  <c r="C436" i="9" s="1"/>
  <c r="B429" i="6"/>
  <c r="H429" i="6" s="1"/>
  <c r="AI839" i="6"/>
  <c r="AH839" i="6"/>
  <c r="AK839" i="6"/>
  <c r="AL839" i="6" s="1"/>
  <c r="AG840" i="6" s="1"/>
  <c r="AJ839" i="6"/>
  <c r="G422" i="13" l="1"/>
  <c r="I422" i="13"/>
  <c r="F422" i="13"/>
  <c r="H422" i="13" s="1"/>
  <c r="J422" i="13" s="1"/>
  <c r="B423" i="13" s="1"/>
  <c r="AI850" i="13"/>
  <c r="AJ850" i="13"/>
  <c r="AK850" i="13"/>
  <c r="AL850" i="13" s="1"/>
  <c r="AG851" i="13" s="1"/>
  <c r="AH850" i="13"/>
  <c r="AK850" i="9"/>
  <c r="AL850" i="9" s="1"/>
  <c r="AG851" i="9" s="1"/>
  <c r="AH850" i="9"/>
  <c r="AI850" i="9"/>
  <c r="AJ850" i="9"/>
  <c r="AJ851" i="10"/>
  <c r="AK851" i="10"/>
  <c r="AL851" i="10" s="1"/>
  <c r="AG852" i="10" s="1"/>
  <c r="AI851" i="10"/>
  <c r="AH851" i="10"/>
  <c r="J438" i="10"/>
  <c r="H438" i="10"/>
  <c r="F438" i="10"/>
  <c r="E438" i="10"/>
  <c r="I438" i="10"/>
  <c r="G438" i="10"/>
  <c r="D438" i="10"/>
  <c r="J436" i="9"/>
  <c r="I436" i="9"/>
  <c r="E436" i="9"/>
  <c r="H436" i="9"/>
  <c r="G436" i="9"/>
  <c r="F436" i="9"/>
  <c r="D436" i="9"/>
  <c r="J429" i="6"/>
  <c r="E429" i="6"/>
  <c r="F429" i="6"/>
  <c r="D429" i="6"/>
  <c r="I429" i="6"/>
  <c r="G429" i="6"/>
  <c r="AK840" i="6"/>
  <c r="AL840" i="6" s="1"/>
  <c r="AG841" i="6" s="1"/>
  <c r="AH840" i="6"/>
  <c r="AJ840" i="6"/>
  <c r="AI840" i="6"/>
  <c r="C423" i="13" l="1"/>
  <c r="D423" i="13" s="1"/>
  <c r="G423" i="13"/>
  <c r="E423" i="13"/>
  <c r="AH851" i="13"/>
  <c r="AJ851" i="13"/>
  <c r="AK851" i="13"/>
  <c r="AL851" i="13" s="1"/>
  <c r="AG852" i="13" s="1"/>
  <c r="AI851" i="13"/>
  <c r="AI851" i="9"/>
  <c r="AJ851" i="9"/>
  <c r="AH851" i="9"/>
  <c r="AK851" i="9"/>
  <c r="AL851" i="9" s="1"/>
  <c r="AG852" i="9" s="1"/>
  <c r="AJ852" i="10"/>
  <c r="AK852" i="10"/>
  <c r="AL852" i="10" s="1"/>
  <c r="AG853" i="10" s="1"/>
  <c r="AH852" i="10"/>
  <c r="AI852" i="10"/>
  <c r="B439" i="10"/>
  <c r="B437" i="9"/>
  <c r="C437" i="9" s="1"/>
  <c r="B430" i="6"/>
  <c r="AH841" i="6"/>
  <c r="AK841" i="6"/>
  <c r="AL841" i="6" s="1"/>
  <c r="AG842" i="6" s="1"/>
  <c r="AJ841" i="6"/>
  <c r="AI841" i="6"/>
  <c r="I423" i="13" l="1"/>
  <c r="F423" i="13"/>
  <c r="H423" i="13" s="1"/>
  <c r="J423" i="13" s="1"/>
  <c r="B424" i="13" s="1"/>
  <c r="AH852" i="13"/>
  <c r="AI852" i="13"/>
  <c r="AJ852" i="13"/>
  <c r="AK852" i="13"/>
  <c r="AL852" i="13" s="1"/>
  <c r="AG853" i="13" s="1"/>
  <c r="AH852" i="9"/>
  <c r="AK852" i="9"/>
  <c r="AL852" i="9" s="1"/>
  <c r="AG853" i="9" s="1"/>
  <c r="AJ852" i="9"/>
  <c r="AI852" i="9"/>
  <c r="C439" i="10"/>
  <c r="D439" i="10" s="1"/>
  <c r="AI853" i="10"/>
  <c r="AH853" i="10"/>
  <c r="AJ853" i="10"/>
  <c r="AK853" i="10"/>
  <c r="AL853" i="10" s="1"/>
  <c r="AG854" i="10" s="1"/>
  <c r="J439" i="10"/>
  <c r="H439" i="10"/>
  <c r="I439" i="10"/>
  <c r="F439" i="10"/>
  <c r="E439" i="10"/>
  <c r="G439" i="10"/>
  <c r="J437" i="9"/>
  <c r="I437" i="9"/>
  <c r="H437" i="9"/>
  <c r="F437" i="9"/>
  <c r="E437" i="9"/>
  <c r="G437" i="9"/>
  <c r="D437" i="9"/>
  <c r="F430" i="6"/>
  <c r="E430" i="6"/>
  <c r="H430" i="6"/>
  <c r="J430" i="6"/>
  <c r="D430" i="6"/>
  <c r="I430" i="6"/>
  <c r="G430" i="6"/>
  <c r="AK842" i="6"/>
  <c r="AL842" i="6" s="1"/>
  <c r="AG843" i="6" s="1"/>
  <c r="AI842" i="6"/>
  <c r="AH842" i="6"/>
  <c r="AJ842" i="6"/>
  <c r="E424" i="13" l="1"/>
  <c r="C424" i="13"/>
  <c r="D424" i="13" s="1"/>
  <c r="G424" i="13"/>
  <c r="AH853" i="13"/>
  <c r="AI853" i="13"/>
  <c r="AJ853" i="13"/>
  <c r="AK853" i="13"/>
  <c r="AL853" i="13" s="1"/>
  <c r="AG854" i="13" s="1"/>
  <c r="AK853" i="9"/>
  <c r="AL853" i="9" s="1"/>
  <c r="AG854" i="9" s="1"/>
  <c r="AI853" i="9"/>
  <c r="AJ853" i="9"/>
  <c r="AH853" i="9"/>
  <c r="AJ854" i="10"/>
  <c r="AI854" i="10"/>
  <c r="AK854" i="10"/>
  <c r="AL854" i="10" s="1"/>
  <c r="AG855" i="10" s="1"/>
  <c r="AH854" i="10"/>
  <c r="B440" i="10"/>
  <c r="C440" i="10" s="1"/>
  <c r="B438" i="9"/>
  <c r="C438" i="9" s="1"/>
  <c r="B431" i="6"/>
  <c r="H431" i="6" s="1"/>
  <c r="AK843" i="6"/>
  <c r="AL843" i="6" s="1"/>
  <c r="AG844" i="6" s="1"/>
  <c r="AI843" i="6"/>
  <c r="AH843" i="6"/>
  <c r="AJ843" i="6"/>
  <c r="I424" i="13" l="1"/>
  <c r="F424" i="13"/>
  <c r="H424" i="13" s="1"/>
  <c r="J424" i="13" s="1"/>
  <c r="B425" i="13" s="1"/>
  <c r="AI854" i="13"/>
  <c r="AK854" i="13"/>
  <c r="AL854" i="13" s="1"/>
  <c r="AG855" i="13" s="1"/>
  <c r="AJ854" i="13"/>
  <c r="AH854" i="13"/>
  <c r="AK854" i="9"/>
  <c r="AL854" i="9" s="1"/>
  <c r="AG855" i="9" s="1"/>
  <c r="AJ854" i="9"/>
  <c r="AI854" i="9"/>
  <c r="AH854" i="9"/>
  <c r="AH855" i="10"/>
  <c r="AK855" i="10"/>
  <c r="AL855" i="10" s="1"/>
  <c r="AG856" i="10" s="1"/>
  <c r="AJ855" i="10"/>
  <c r="AI855" i="10"/>
  <c r="D438" i="9"/>
  <c r="H440" i="10"/>
  <c r="F440" i="10"/>
  <c r="J440" i="10"/>
  <c r="I440" i="10"/>
  <c r="E440" i="10"/>
  <c r="G440" i="10"/>
  <c r="D440" i="10"/>
  <c r="H438" i="9"/>
  <c r="F438" i="9"/>
  <c r="E438" i="9"/>
  <c r="J438" i="9"/>
  <c r="I438" i="9"/>
  <c r="G438" i="9"/>
  <c r="E431" i="6"/>
  <c r="F431" i="6"/>
  <c r="J431" i="6"/>
  <c r="D431" i="6"/>
  <c r="I431" i="6"/>
  <c r="G431" i="6"/>
  <c r="AH844" i="6"/>
  <c r="AI844" i="6"/>
  <c r="AK844" i="6"/>
  <c r="AL844" i="6" s="1"/>
  <c r="AG845" i="6" s="1"/>
  <c r="AJ844" i="6"/>
  <c r="C425" i="13" l="1"/>
  <c r="D425" i="13" s="1"/>
  <c r="E425" i="13"/>
  <c r="G425" i="13"/>
  <c r="AK855" i="13"/>
  <c r="AL855" i="13" s="1"/>
  <c r="AG856" i="13" s="1"/>
  <c r="AH855" i="13"/>
  <c r="AI855" i="13"/>
  <c r="AJ855" i="13"/>
  <c r="AI855" i="9"/>
  <c r="AK855" i="9"/>
  <c r="AL855" i="9" s="1"/>
  <c r="AG856" i="9" s="1"/>
  <c r="AJ855" i="9"/>
  <c r="AH855" i="9"/>
  <c r="AJ856" i="10"/>
  <c r="AI856" i="10"/>
  <c r="AK856" i="10"/>
  <c r="AL856" i="10" s="1"/>
  <c r="AG857" i="10" s="1"/>
  <c r="AH856" i="10"/>
  <c r="B441" i="10"/>
  <c r="C441" i="10" s="1"/>
  <c r="B439" i="9"/>
  <c r="C439" i="9" s="1"/>
  <c r="B432" i="6"/>
  <c r="H432" i="6" s="1"/>
  <c r="AH845" i="6"/>
  <c r="AJ845" i="6"/>
  <c r="AK845" i="6"/>
  <c r="AL845" i="6" s="1"/>
  <c r="AG846" i="6" s="1"/>
  <c r="AI845" i="6"/>
  <c r="I425" i="13" l="1"/>
  <c r="F425" i="13"/>
  <c r="H425" i="13" s="1"/>
  <c r="J425" i="13" s="1"/>
  <c r="B426" i="13" s="1"/>
  <c r="AJ856" i="13"/>
  <c r="AI856" i="13"/>
  <c r="AH856" i="13"/>
  <c r="AK856" i="13"/>
  <c r="AL856" i="13" s="1"/>
  <c r="AG857" i="13" s="1"/>
  <c r="AH856" i="9"/>
  <c r="AI856" i="9"/>
  <c r="AK856" i="9"/>
  <c r="AL856" i="9" s="1"/>
  <c r="AG857" i="9" s="1"/>
  <c r="AJ856" i="9"/>
  <c r="AH857" i="10"/>
  <c r="AK857" i="10"/>
  <c r="AL857" i="10" s="1"/>
  <c r="AG858" i="10" s="1"/>
  <c r="AI857" i="10"/>
  <c r="AJ857" i="10"/>
  <c r="F441" i="10"/>
  <c r="J441" i="10"/>
  <c r="I441" i="10"/>
  <c r="H441" i="10"/>
  <c r="E441" i="10"/>
  <c r="G441" i="10"/>
  <c r="D441" i="10"/>
  <c r="F439" i="9"/>
  <c r="E439" i="9"/>
  <c r="I439" i="9"/>
  <c r="J439" i="9"/>
  <c r="H439" i="9"/>
  <c r="G439" i="9"/>
  <c r="D439" i="9"/>
  <c r="E432" i="6"/>
  <c r="F432" i="6"/>
  <c r="J432" i="6"/>
  <c r="D432" i="6"/>
  <c r="I432" i="6"/>
  <c r="G432" i="6"/>
  <c r="AK846" i="6"/>
  <c r="AL846" i="6" s="1"/>
  <c r="AG847" i="6" s="1"/>
  <c r="AI846" i="6"/>
  <c r="AJ846" i="6"/>
  <c r="AH846" i="6"/>
  <c r="E426" i="13" l="1"/>
  <c r="C426" i="13"/>
  <c r="D426" i="13" s="1"/>
  <c r="AK857" i="13"/>
  <c r="AL857" i="13" s="1"/>
  <c r="AG858" i="13" s="1"/>
  <c r="AI857" i="13"/>
  <c r="AJ857" i="13"/>
  <c r="AH857" i="13"/>
  <c r="AI857" i="9"/>
  <c r="AK857" i="9"/>
  <c r="AL857" i="9" s="1"/>
  <c r="AG858" i="9" s="1"/>
  <c r="AJ857" i="9"/>
  <c r="AH857" i="9"/>
  <c r="AJ858" i="10"/>
  <c r="AK858" i="10"/>
  <c r="AL858" i="10" s="1"/>
  <c r="AG859" i="10" s="1"/>
  <c r="AI858" i="10"/>
  <c r="AH858" i="10"/>
  <c r="B442" i="10"/>
  <c r="C442" i="10" s="1"/>
  <c r="B440" i="9"/>
  <c r="C440" i="9" s="1"/>
  <c r="B433" i="6"/>
  <c r="H433" i="6" s="1"/>
  <c r="AH847" i="6"/>
  <c r="AI847" i="6"/>
  <c r="AJ847" i="6"/>
  <c r="AK847" i="6"/>
  <c r="AL847" i="6" s="1"/>
  <c r="AG848" i="6" s="1"/>
  <c r="I426" i="13" l="1"/>
  <c r="G426" i="13"/>
  <c r="F426" i="13"/>
  <c r="H426" i="13" s="1"/>
  <c r="J426" i="13" s="1"/>
  <c r="B427" i="13" s="1"/>
  <c r="AH858" i="13"/>
  <c r="AJ858" i="13"/>
  <c r="AK858" i="13"/>
  <c r="AL858" i="13" s="1"/>
  <c r="AG859" i="13" s="1"/>
  <c r="AI858" i="13"/>
  <c r="AJ858" i="9"/>
  <c r="AH858" i="9"/>
  <c r="AK858" i="9"/>
  <c r="AL858" i="9" s="1"/>
  <c r="AG859" i="9" s="1"/>
  <c r="AI858" i="9"/>
  <c r="AJ859" i="10"/>
  <c r="AI859" i="10"/>
  <c r="AK859" i="10"/>
  <c r="AL859" i="10" s="1"/>
  <c r="AG860" i="10" s="1"/>
  <c r="AH859" i="10"/>
  <c r="D440" i="9"/>
  <c r="J442" i="10"/>
  <c r="I442" i="10"/>
  <c r="H442" i="10"/>
  <c r="F442" i="10"/>
  <c r="E442" i="10"/>
  <c r="G442" i="10"/>
  <c r="D442" i="10"/>
  <c r="I440" i="9"/>
  <c r="H440" i="9"/>
  <c r="F440" i="9"/>
  <c r="G440" i="9"/>
  <c r="E440" i="9"/>
  <c r="J440" i="9"/>
  <c r="E433" i="6"/>
  <c r="F433" i="6"/>
  <c r="J433" i="6"/>
  <c r="D433" i="6"/>
  <c r="I433" i="6"/>
  <c r="G433" i="6"/>
  <c r="AI848" i="6"/>
  <c r="AH848" i="6"/>
  <c r="AK848" i="6"/>
  <c r="AL848" i="6" s="1"/>
  <c r="AG849" i="6" s="1"/>
  <c r="AJ848" i="6"/>
  <c r="E427" i="13" l="1"/>
  <c r="C427" i="13"/>
  <c r="D427" i="13" s="1"/>
  <c r="G427" i="13"/>
  <c r="AJ859" i="13"/>
  <c r="AK859" i="13"/>
  <c r="AL859" i="13" s="1"/>
  <c r="AG860" i="13" s="1"/>
  <c r="AI859" i="13"/>
  <c r="AH859" i="13"/>
  <c r="AK859" i="9"/>
  <c r="AL859" i="9" s="1"/>
  <c r="AG860" i="9" s="1"/>
  <c r="AI859" i="9"/>
  <c r="AJ859" i="9"/>
  <c r="AH859" i="9"/>
  <c r="AJ860" i="10"/>
  <c r="AI860" i="10"/>
  <c r="AK860" i="10"/>
  <c r="AL860" i="10" s="1"/>
  <c r="AG861" i="10" s="1"/>
  <c r="AH860" i="10"/>
  <c r="B443" i="10"/>
  <c r="C443" i="10" s="1"/>
  <c r="B441" i="9"/>
  <c r="C441" i="9" s="1"/>
  <c r="B434" i="6"/>
  <c r="H434" i="6" s="1"/>
  <c r="AK849" i="6"/>
  <c r="AL849" i="6" s="1"/>
  <c r="AG850" i="6" s="1"/>
  <c r="AH849" i="6"/>
  <c r="AJ849" i="6"/>
  <c r="AI849" i="6"/>
  <c r="I427" i="13" l="1"/>
  <c r="F427" i="13"/>
  <c r="H427" i="13" s="1"/>
  <c r="J427" i="13" s="1"/>
  <c r="B428" i="13" s="1"/>
  <c r="AH860" i="13"/>
  <c r="AJ860" i="13"/>
  <c r="AK860" i="13"/>
  <c r="AL860" i="13" s="1"/>
  <c r="AG861" i="13" s="1"/>
  <c r="AI860" i="13"/>
  <c r="AH860" i="9"/>
  <c r="AK860" i="9"/>
  <c r="AL860" i="9" s="1"/>
  <c r="AG861" i="9" s="1"/>
  <c r="AI860" i="9"/>
  <c r="AJ860" i="9"/>
  <c r="AK861" i="10"/>
  <c r="AL861" i="10" s="1"/>
  <c r="AG862" i="10" s="1"/>
  <c r="AI861" i="10"/>
  <c r="AJ861" i="10"/>
  <c r="AH861" i="10"/>
  <c r="D441" i="9"/>
  <c r="J443" i="10"/>
  <c r="I443" i="10"/>
  <c r="H443" i="10"/>
  <c r="F443" i="10"/>
  <c r="E443" i="10"/>
  <c r="G443" i="10"/>
  <c r="D443" i="10"/>
  <c r="J441" i="9"/>
  <c r="I441" i="9"/>
  <c r="H441" i="9"/>
  <c r="F441" i="9"/>
  <c r="E441" i="9"/>
  <c r="G441" i="9"/>
  <c r="E434" i="6"/>
  <c r="F434" i="6"/>
  <c r="J434" i="6"/>
  <c r="D434" i="6"/>
  <c r="I434" i="6"/>
  <c r="G434" i="6"/>
  <c r="AI850" i="6"/>
  <c r="AK850" i="6"/>
  <c r="AL850" i="6" s="1"/>
  <c r="AG851" i="6" s="1"/>
  <c r="AJ850" i="6"/>
  <c r="AH850" i="6"/>
  <c r="E428" i="13" l="1"/>
  <c r="C428" i="13"/>
  <c r="D428" i="13" s="1"/>
  <c r="AI861" i="13"/>
  <c r="AJ861" i="13"/>
  <c r="AK861" i="13"/>
  <c r="AL861" i="13" s="1"/>
  <c r="AG862" i="13" s="1"/>
  <c r="AH861" i="13"/>
  <c r="AK861" i="9"/>
  <c r="AL861" i="9" s="1"/>
  <c r="AG862" i="9" s="1"/>
  <c r="AI861" i="9"/>
  <c r="AH861" i="9"/>
  <c r="AJ861" i="9"/>
  <c r="AJ862" i="10"/>
  <c r="AI862" i="10"/>
  <c r="AH862" i="10"/>
  <c r="AK862" i="10"/>
  <c r="AL862" i="10" s="1"/>
  <c r="AG863" i="10" s="1"/>
  <c r="B444" i="10"/>
  <c r="C444" i="10" s="1"/>
  <c r="B442" i="9"/>
  <c r="C442" i="9" s="1"/>
  <c r="B435" i="6"/>
  <c r="H435" i="6" s="1"/>
  <c r="AK851" i="6"/>
  <c r="AL851" i="6" s="1"/>
  <c r="AG852" i="6" s="1"/>
  <c r="AJ851" i="6"/>
  <c r="AH851" i="6"/>
  <c r="AI851" i="6"/>
  <c r="G428" i="13" l="1"/>
  <c r="I428" i="13"/>
  <c r="F428" i="13"/>
  <c r="H428" i="13" s="1"/>
  <c r="J428" i="13" s="1"/>
  <c r="B429" i="13" s="1"/>
  <c r="AJ862" i="13"/>
  <c r="AH862" i="13"/>
  <c r="AI862" i="13"/>
  <c r="AK862" i="13"/>
  <c r="AL862" i="13" s="1"/>
  <c r="AG863" i="13" s="1"/>
  <c r="AI862" i="9"/>
  <c r="AJ862" i="9"/>
  <c r="AK862" i="9"/>
  <c r="AL862" i="9" s="1"/>
  <c r="AG863" i="9" s="1"/>
  <c r="AH862" i="9"/>
  <c r="AI863" i="10"/>
  <c r="AH863" i="10"/>
  <c r="AK863" i="10"/>
  <c r="AL863" i="10" s="1"/>
  <c r="AG864" i="10" s="1"/>
  <c r="AJ863" i="10"/>
  <c r="D442" i="9"/>
  <c r="J444" i="10"/>
  <c r="I444" i="10"/>
  <c r="H444" i="10"/>
  <c r="F444" i="10"/>
  <c r="E444" i="10"/>
  <c r="G444" i="10"/>
  <c r="D444" i="10"/>
  <c r="J442" i="9"/>
  <c r="I442" i="9"/>
  <c r="F442" i="9"/>
  <c r="E442" i="9"/>
  <c r="H442" i="9"/>
  <c r="G442" i="9"/>
  <c r="E435" i="6"/>
  <c r="F435" i="6"/>
  <c r="J435" i="6"/>
  <c r="I435" i="6"/>
  <c r="G435" i="6"/>
  <c r="D435" i="6"/>
  <c r="AH852" i="6"/>
  <c r="AK852" i="6"/>
  <c r="AL852" i="6" s="1"/>
  <c r="AG853" i="6" s="1"/>
  <c r="AI852" i="6"/>
  <c r="AJ852" i="6"/>
  <c r="F429" i="13" l="1"/>
  <c r="H429" i="13" s="1"/>
  <c r="J429" i="13" s="1"/>
  <c r="B430" i="13" s="1"/>
  <c r="C429" i="13"/>
  <c r="D429" i="13" s="1"/>
  <c r="I429" i="13"/>
  <c r="E429" i="13"/>
  <c r="G429" i="13"/>
  <c r="AI863" i="13"/>
  <c r="AK863" i="13"/>
  <c r="AL863" i="13" s="1"/>
  <c r="AG864" i="13" s="1"/>
  <c r="AJ863" i="13"/>
  <c r="AH863" i="13"/>
  <c r="AI863" i="9"/>
  <c r="AH863" i="9"/>
  <c r="AK863" i="9"/>
  <c r="AL863" i="9" s="1"/>
  <c r="AG864" i="9" s="1"/>
  <c r="AJ863" i="9"/>
  <c r="AJ864" i="10"/>
  <c r="AI864" i="10"/>
  <c r="AK864" i="10"/>
  <c r="AL864" i="10" s="1"/>
  <c r="AG865" i="10" s="1"/>
  <c r="AH864" i="10"/>
  <c r="B445" i="10"/>
  <c r="C445" i="10" s="1"/>
  <c r="B443" i="9"/>
  <c r="C443" i="9" s="1"/>
  <c r="B436" i="6"/>
  <c r="H436" i="6" s="1"/>
  <c r="AI853" i="6"/>
  <c r="AJ853" i="6"/>
  <c r="AH853" i="6"/>
  <c r="AK853" i="6"/>
  <c r="AL853" i="6" s="1"/>
  <c r="AG854" i="6" s="1"/>
  <c r="E430" i="13" l="1"/>
  <c r="C430" i="13"/>
  <c r="D430" i="13" s="1"/>
  <c r="AJ864" i="13"/>
  <c r="AI864" i="13"/>
  <c r="AH864" i="13"/>
  <c r="AK864" i="13"/>
  <c r="AL864" i="13" s="1"/>
  <c r="AG865" i="13" s="1"/>
  <c r="AJ864" i="9"/>
  <c r="AI864" i="9"/>
  <c r="AH864" i="9"/>
  <c r="AK864" i="9"/>
  <c r="AL864" i="9" s="1"/>
  <c r="AG865" i="9" s="1"/>
  <c r="AK865" i="10"/>
  <c r="AL865" i="10" s="1"/>
  <c r="AG866" i="10" s="1"/>
  <c r="AH865" i="10"/>
  <c r="AI865" i="10"/>
  <c r="AJ865" i="10"/>
  <c r="D443" i="9"/>
  <c r="J445" i="10"/>
  <c r="H445" i="10"/>
  <c r="I445" i="10"/>
  <c r="F445" i="10"/>
  <c r="E445" i="10"/>
  <c r="G445" i="10"/>
  <c r="D445" i="10"/>
  <c r="J443" i="9"/>
  <c r="I443" i="9"/>
  <c r="H443" i="9"/>
  <c r="E443" i="9"/>
  <c r="F443" i="9"/>
  <c r="G443" i="9"/>
  <c r="E436" i="6"/>
  <c r="F436" i="6"/>
  <c r="J436" i="6"/>
  <c r="D436" i="6"/>
  <c r="I436" i="6"/>
  <c r="G436" i="6"/>
  <c r="AJ854" i="6"/>
  <c r="AK854" i="6"/>
  <c r="AL854" i="6" s="1"/>
  <c r="AG855" i="6" s="1"/>
  <c r="AI854" i="6"/>
  <c r="AH854" i="6"/>
  <c r="I430" i="13" l="1"/>
  <c r="G430" i="13"/>
  <c r="F430" i="13"/>
  <c r="H430" i="13" s="1"/>
  <c r="J430" i="13" s="1"/>
  <c r="B431" i="13" s="1"/>
  <c r="AH865" i="13"/>
  <c r="AK865" i="13"/>
  <c r="AL865" i="13" s="1"/>
  <c r="AG866" i="13" s="1"/>
  <c r="AI865" i="13"/>
  <c r="AJ865" i="13"/>
  <c r="AI865" i="9"/>
  <c r="AH865" i="9"/>
  <c r="AJ865" i="9"/>
  <c r="AK865" i="9"/>
  <c r="AL865" i="9" s="1"/>
  <c r="AG866" i="9" s="1"/>
  <c r="AJ866" i="10"/>
  <c r="AK866" i="10"/>
  <c r="AL866" i="10" s="1"/>
  <c r="AG867" i="10" s="1"/>
  <c r="AH866" i="10"/>
  <c r="AI866" i="10"/>
  <c r="B446" i="10"/>
  <c r="B444" i="9"/>
  <c r="C444" i="9" s="1"/>
  <c r="B437" i="6"/>
  <c r="H437" i="6" s="1"/>
  <c r="AK855" i="6"/>
  <c r="AL855" i="6" s="1"/>
  <c r="AG856" i="6" s="1"/>
  <c r="AH855" i="6"/>
  <c r="AI855" i="6"/>
  <c r="AJ855" i="6"/>
  <c r="E431" i="13" l="1"/>
  <c r="C431" i="13"/>
  <c r="D431" i="13" s="1"/>
  <c r="G431" i="13"/>
  <c r="AH866" i="13"/>
  <c r="AI866" i="13"/>
  <c r="AJ866" i="13"/>
  <c r="AK866" i="13"/>
  <c r="AL866" i="13" s="1"/>
  <c r="AG867" i="13" s="1"/>
  <c r="AK866" i="9"/>
  <c r="AL866" i="9" s="1"/>
  <c r="AG867" i="9" s="1"/>
  <c r="AJ866" i="9"/>
  <c r="AI866" i="9"/>
  <c r="AH866" i="9"/>
  <c r="C446" i="10"/>
  <c r="D446" i="10" s="1"/>
  <c r="AK867" i="10"/>
  <c r="AL867" i="10" s="1"/>
  <c r="AG868" i="10" s="1"/>
  <c r="AI867" i="10"/>
  <c r="AH867" i="10"/>
  <c r="AJ867" i="10"/>
  <c r="H446" i="10"/>
  <c r="F446" i="10"/>
  <c r="J446" i="10"/>
  <c r="I446" i="10"/>
  <c r="E446" i="10"/>
  <c r="G446" i="10"/>
  <c r="H444" i="9"/>
  <c r="F444" i="9"/>
  <c r="E444" i="9"/>
  <c r="I444" i="9"/>
  <c r="J444" i="9"/>
  <c r="G444" i="9"/>
  <c r="D444" i="9"/>
  <c r="E437" i="6"/>
  <c r="F437" i="6"/>
  <c r="J437" i="6"/>
  <c r="D437" i="6"/>
  <c r="I437" i="6"/>
  <c r="G437" i="6"/>
  <c r="AI856" i="6"/>
  <c r="AK856" i="6"/>
  <c r="AL856" i="6" s="1"/>
  <c r="AG857" i="6" s="1"/>
  <c r="AH856" i="6"/>
  <c r="AJ856" i="6"/>
  <c r="I431" i="13" l="1"/>
  <c r="F431" i="13"/>
  <c r="H431" i="13" s="1"/>
  <c r="J431" i="13" s="1"/>
  <c r="B432" i="13" s="1"/>
  <c r="AH867" i="13"/>
  <c r="AI867" i="13"/>
  <c r="AK867" i="13"/>
  <c r="AL867" i="13" s="1"/>
  <c r="AG868" i="13" s="1"/>
  <c r="AJ867" i="13"/>
  <c r="AI867" i="9"/>
  <c r="AH867" i="9"/>
  <c r="AK867" i="9"/>
  <c r="AL867" i="9" s="1"/>
  <c r="AG868" i="9" s="1"/>
  <c r="AJ867" i="9"/>
  <c r="AJ868" i="10"/>
  <c r="AH868" i="10"/>
  <c r="AI868" i="10"/>
  <c r="AK868" i="10"/>
  <c r="AL868" i="10" s="1"/>
  <c r="AG869" i="10" s="1"/>
  <c r="B447" i="10"/>
  <c r="C447" i="10" s="1"/>
  <c r="B445" i="9"/>
  <c r="C445" i="9" s="1"/>
  <c r="B438" i="6"/>
  <c r="H438" i="6" s="1"/>
  <c r="AK857" i="6"/>
  <c r="AL857" i="6" s="1"/>
  <c r="AG858" i="6" s="1"/>
  <c r="AJ857" i="6"/>
  <c r="AH857" i="6"/>
  <c r="AI857" i="6"/>
  <c r="E432" i="13" l="1"/>
  <c r="C432" i="13"/>
  <c r="D432" i="13" s="1"/>
  <c r="G432" i="13"/>
  <c r="AH868" i="13"/>
  <c r="AI868" i="13"/>
  <c r="AK868" i="13"/>
  <c r="AL868" i="13" s="1"/>
  <c r="AG869" i="13" s="1"/>
  <c r="AJ868" i="13"/>
  <c r="AI868" i="9"/>
  <c r="AK868" i="9"/>
  <c r="AL868" i="9" s="1"/>
  <c r="AG869" i="9" s="1"/>
  <c r="AH868" i="9"/>
  <c r="AJ868" i="9"/>
  <c r="AH869" i="10"/>
  <c r="AJ869" i="10"/>
  <c r="AK869" i="10"/>
  <c r="AL869" i="10" s="1"/>
  <c r="AG870" i="10" s="1"/>
  <c r="AI869" i="10"/>
  <c r="F447" i="10"/>
  <c r="J447" i="10"/>
  <c r="I447" i="10"/>
  <c r="H447" i="10"/>
  <c r="E447" i="10"/>
  <c r="G447" i="10"/>
  <c r="D447" i="10"/>
  <c r="F445" i="9"/>
  <c r="E445" i="9"/>
  <c r="J445" i="9"/>
  <c r="I445" i="9"/>
  <c r="H445" i="9"/>
  <c r="G445" i="9"/>
  <c r="D445" i="9"/>
  <c r="E438" i="6"/>
  <c r="F438" i="6"/>
  <c r="J438" i="6"/>
  <c r="I438" i="6"/>
  <c r="G438" i="6"/>
  <c r="D438" i="6"/>
  <c r="AH858" i="6"/>
  <c r="AK858" i="6"/>
  <c r="AL858" i="6" s="1"/>
  <c r="AG859" i="6" s="1"/>
  <c r="AI858" i="6"/>
  <c r="AJ858" i="6"/>
  <c r="I432" i="13" l="1"/>
  <c r="F432" i="13"/>
  <c r="H432" i="13" s="1"/>
  <c r="J432" i="13" s="1"/>
  <c r="B433" i="13" s="1"/>
  <c r="AK869" i="13"/>
  <c r="AL869" i="13" s="1"/>
  <c r="AG870" i="13" s="1"/>
  <c r="AI869" i="13"/>
  <c r="AJ869" i="13"/>
  <c r="AH869" i="13"/>
  <c r="AJ869" i="9"/>
  <c r="AI869" i="9"/>
  <c r="AK869" i="9"/>
  <c r="AL869" i="9" s="1"/>
  <c r="AG870" i="9" s="1"/>
  <c r="AH869" i="9"/>
  <c r="AJ870" i="10"/>
  <c r="AI870" i="10"/>
  <c r="AK870" i="10"/>
  <c r="AL870" i="10" s="1"/>
  <c r="AG871" i="10" s="1"/>
  <c r="AH870" i="10"/>
  <c r="B448" i="10"/>
  <c r="B446" i="9"/>
  <c r="C446" i="9" s="1"/>
  <c r="B439" i="6"/>
  <c r="H439" i="6" s="1"/>
  <c r="AJ859" i="6"/>
  <c r="AK859" i="6"/>
  <c r="AL859" i="6" s="1"/>
  <c r="AG860" i="6" s="1"/>
  <c r="AH859" i="6"/>
  <c r="AI859" i="6"/>
  <c r="C433" i="13" l="1"/>
  <c r="D433" i="13" s="1"/>
  <c r="G433" i="13"/>
  <c r="E433" i="13"/>
  <c r="AJ870" i="13"/>
  <c r="AH870" i="13"/>
  <c r="AK870" i="13"/>
  <c r="AL870" i="13" s="1"/>
  <c r="AG871" i="13" s="1"/>
  <c r="AI870" i="13"/>
  <c r="AI870" i="9"/>
  <c r="AK870" i="9"/>
  <c r="AL870" i="9" s="1"/>
  <c r="AG871" i="9" s="1"/>
  <c r="AJ870" i="9"/>
  <c r="AH870" i="9"/>
  <c r="C448" i="10"/>
  <c r="D448" i="10" s="1"/>
  <c r="AH871" i="10"/>
  <c r="AJ871" i="10"/>
  <c r="AI871" i="10"/>
  <c r="AK871" i="10"/>
  <c r="AL871" i="10" s="1"/>
  <c r="AG872" i="10" s="1"/>
  <c r="D446" i="9"/>
  <c r="J448" i="10"/>
  <c r="I448" i="10"/>
  <c r="H448" i="10"/>
  <c r="E448" i="10"/>
  <c r="F448" i="10"/>
  <c r="G448" i="10"/>
  <c r="F446" i="9"/>
  <c r="E446" i="9"/>
  <c r="J446" i="9"/>
  <c r="H446" i="9"/>
  <c r="I446" i="9"/>
  <c r="G446" i="9"/>
  <c r="E439" i="6"/>
  <c r="F439" i="6"/>
  <c r="J439" i="6"/>
  <c r="D439" i="6"/>
  <c r="I439" i="6"/>
  <c r="G439" i="6"/>
  <c r="AJ860" i="6"/>
  <c r="AK860" i="6"/>
  <c r="AL860" i="6" s="1"/>
  <c r="AG861" i="6" s="1"/>
  <c r="AI860" i="6"/>
  <c r="AH860" i="6"/>
  <c r="I433" i="13" l="1"/>
  <c r="F433" i="13"/>
  <c r="H433" i="13" s="1"/>
  <c r="J433" i="13" s="1"/>
  <c r="B434" i="13" s="1"/>
  <c r="AH871" i="13"/>
  <c r="AJ871" i="13"/>
  <c r="AI871" i="13"/>
  <c r="AK871" i="13"/>
  <c r="AL871" i="13" s="1"/>
  <c r="AG872" i="13" s="1"/>
  <c r="AJ871" i="9"/>
  <c r="AK871" i="9"/>
  <c r="AL871" i="9" s="1"/>
  <c r="AG872" i="9" s="1"/>
  <c r="AH871" i="9"/>
  <c r="AI871" i="9"/>
  <c r="AK872" i="10"/>
  <c r="AL872" i="10" s="1"/>
  <c r="AG873" i="10" s="1"/>
  <c r="AH872" i="10"/>
  <c r="AI872" i="10"/>
  <c r="AJ872" i="10"/>
  <c r="B449" i="10"/>
  <c r="C449" i="10" s="1"/>
  <c r="B447" i="9"/>
  <c r="C447" i="9" s="1"/>
  <c r="B440" i="6"/>
  <c r="F440" i="6" s="1"/>
  <c r="AK861" i="6"/>
  <c r="AL861" i="6" s="1"/>
  <c r="AG862" i="6" s="1"/>
  <c r="AH861" i="6"/>
  <c r="AJ861" i="6"/>
  <c r="AI861" i="6"/>
  <c r="E434" i="13" l="1"/>
  <c r="C434" i="13"/>
  <c r="D434" i="13" s="1"/>
  <c r="AI872" i="13"/>
  <c r="AJ872" i="13"/>
  <c r="AH872" i="13"/>
  <c r="AK872" i="13"/>
  <c r="AL872" i="13" s="1"/>
  <c r="AG873" i="13" s="1"/>
  <c r="AI872" i="9"/>
  <c r="AK872" i="9"/>
  <c r="AL872" i="9" s="1"/>
  <c r="AG873" i="9" s="1"/>
  <c r="AH872" i="9"/>
  <c r="AJ872" i="9"/>
  <c r="AK873" i="10"/>
  <c r="AL873" i="10" s="1"/>
  <c r="AG874" i="10" s="1"/>
  <c r="AJ873" i="10"/>
  <c r="AH873" i="10"/>
  <c r="AI873" i="10"/>
  <c r="D447" i="9"/>
  <c r="J449" i="10"/>
  <c r="I449" i="10"/>
  <c r="H449" i="10"/>
  <c r="F449" i="10"/>
  <c r="E449" i="10"/>
  <c r="G449" i="10"/>
  <c r="D449" i="10"/>
  <c r="H447" i="9"/>
  <c r="E447" i="9"/>
  <c r="J447" i="9"/>
  <c r="I447" i="9"/>
  <c r="F447" i="9"/>
  <c r="G447" i="9"/>
  <c r="E440" i="6"/>
  <c r="H440" i="6"/>
  <c r="J440" i="6"/>
  <c r="D440" i="6"/>
  <c r="I440" i="6"/>
  <c r="G440" i="6"/>
  <c r="AH862" i="6"/>
  <c r="AJ862" i="6"/>
  <c r="AI862" i="6"/>
  <c r="AK862" i="6"/>
  <c r="AL862" i="6" s="1"/>
  <c r="AG863" i="6" s="1"/>
  <c r="I434" i="13" l="1"/>
  <c r="G434" i="13"/>
  <c r="F434" i="13"/>
  <c r="H434" i="13" s="1"/>
  <c r="J434" i="13" s="1"/>
  <c r="B435" i="13" s="1"/>
  <c r="AK873" i="13"/>
  <c r="AL873" i="13" s="1"/>
  <c r="AG874" i="13" s="1"/>
  <c r="AI873" i="13"/>
  <c r="AJ873" i="13"/>
  <c r="AH873" i="13"/>
  <c r="AI873" i="9"/>
  <c r="AH873" i="9"/>
  <c r="AK873" i="9"/>
  <c r="AL873" i="9" s="1"/>
  <c r="AG874" i="9" s="1"/>
  <c r="AJ873" i="9"/>
  <c r="AJ874" i="10"/>
  <c r="AI874" i="10"/>
  <c r="AK874" i="10"/>
  <c r="AL874" i="10" s="1"/>
  <c r="AG875" i="10" s="1"/>
  <c r="AH874" i="10"/>
  <c r="B450" i="10"/>
  <c r="C450" i="10" s="1"/>
  <c r="B448" i="9"/>
  <c r="C448" i="9" s="1"/>
  <c r="B441" i="6"/>
  <c r="H441" i="6" s="1"/>
  <c r="AH863" i="6"/>
  <c r="AK863" i="6"/>
  <c r="AL863" i="6" s="1"/>
  <c r="AG864" i="6" s="1"/>
  <c r="AI863" i="6"/>
  <c r="AJ863" i="6"/>
  <c r="C435" i="13" l="1"/>
  <c r="D435" i="13" s="1"/>
  <c r="I435" i="13"/>
  <c r="G435" i="13"/>
  <c r="E435" i="13"/>
  <c r="AK874" i="13"/>
  <c r="AL874" i="13" s="1"/>
  <c r="AG875" i="13" s="1"/>
  <c r="AJ874" i="13"/>
  <c r="AI874" i="13"/>
  <c r="AH874" i="13"/>
  <c r="AJ874" i="9"/>
  <c r="AH874" i="9"/>
  <c r="AI874" i="9"/>
  <c r="AK874" i="9"/>
  <c r="AL874" i="9" s="1"/>
  <c r="AG875" i="9" s="1"/>
  <c r="AI875" i="10"/>
  <c r="AJ875" i="10"/>
  <c r="AH875" i="10"/>
  <c r="AK875" i="10"/>
  <c r="AL875" i="10" s="1"/>
  <c r="AG876" i="10" s="1"/>
  <c r="J450" i="10"/>
  <c r="I450" i="10"/>
  <c r="H450" i="10"/>
  <c r="F450" i="10"/>
  <c r="E450" i="10"/>
  <c r="G450" i="10"/>
  <c r="D450" i="10"/>
  <c r="J448" i="9"/>
  <c r="I448" i="9"/>
  <c r="E448" i="9"/>
  <c r="H448" i="9"/>
  <c r="F448" i="9"/>
  <c r="G448" i="9"/>
  <c r="D448" i="9"/>
  <c r="E441" i="6"/>
  <c r="F441" i="6"/>
  <c r="J441" i="6"/>
  <c r="D441" i="6"/>
  <c r="I441" i="6"/>
  <c r="G441" i="6"/>
  <c r="AJ864" i="6"/>
  <c r="AK864" i="6"/>
  <c r="AL864" i="6" s="1"/>
  <c r="AG865" i="6" s="1"/>
  <c r="AI864" i="6"/>
  <c r="AH864" i="6"/>
  <c r="F435" i="13" l="1"/>
  <c r="H435" i="13" s="1"/>
  <c r="J435" i="13" s="1"/>
  <c r="B436" i="13" s="1"/>
  <c r="AI875" i="13"/>
  <c r="AK875" i="13"/>
  <c r="AL875" i="13" s="1"/>
  <c r="AG876" i="13" s="1"/>
  <c r="AJ875" i="13"/>
  <c r="AH875" i="13"/>
  <c r="AK875" i="9"/>
  <c r="AL875" i="9" s="1"/>
  <c r="AG876" i="9" s="1"/>
  <c r="AJ875" i="9"/>
  <c r="AH875" i="9"/>
  <c r="AI875" i="9"/>
  <c r="AJ876" i="10"/>
  <c r="AH876" i="10"/>
  <c r="AK876" i="10"/>
  <c r="AL876" i="10" s="1"/>
  <c r="AG877" i="10" s="1"/>
  <c r="AI876" i="10"/>
  <c r="B451" i="10"/>
  <c r="C451" i="10" s="1"/>
  <c r="B449" i="9"/>
  <c r="C449" i="9" s="1"/>
  <c r="B442" i="6"/>
  <c r="H442" i="6" s="1"/>
  <c r="AK865" i="6"/>
  <c r="AL865" i="6" s="1"/>
  <c r="AG866" i="6" s="1"/>
  <c r="AH865" i="6"/>
  <c r="AI865" i="6"/>
  <c r="AJ865" i="6"/>
  <c r="E436" i="13" l="1"/>
  <c r="C436" i="13"/>
  <c r="D436" i="13" s="1"/>
  <c r="G436" i="13"/>
  <c r="AI876" i="13"/>
  <c r="AK876" i="13"/>
  <c r="AL876" i="13" s="1"/>
  <c r="AG877" i="13" s="1"/>
  <c r="AH876" i="13"/>
  <c r="AJ876" i="13"/>
  <c r="AI876" i="9"/>
  <c r="AK876" i="9"/>
  <c r="AL876" i="9" s="1"/>
  <c r="AG877" i="9" s="1"/>
  <c r="AH876" i="9"/>
  <c r="AJ876" i="9"/>
  <c r="AI877" i="10"/>
  <c r="AJ877" i="10"/>
  <c r="AK877" i="10"/>
  <c r="AL877" i="10" s="1"/>
  <c r="AG878" i="10" s="1"/>
  <c r="AH877" i="10"/>
  <c r="J451" i="10"/>
  <c r="H451" i="10"/>
  <c r="I451" i="10"/>
  <c r="F451" i="10"/>
  <c r="E451" i="10"/>
  <c r="G451" i="10"/>
  <c r="D451" i="10"/>
  <c r="J449" i="9"/>
  <c r="I449" i="9"/>
  <c r="H449" i="9"/>
  <c r="F449" i="9"/>
  <c r="E449" i="9"/>
  <c r="G449" i="9"/>
  <c r="D449" i="9"/>
  <c r="E442" i="6"/>
  <c r="F442" i="6"/>
  <c r="J442" i="6"/>
  <c r="D442" i="6"/>
  <c r="I442" i="6"/>
  <c r="G442" i="6"/>
  <c r="AK866" i="6"/>
  <c r="AL866" i="6" s="1"/>
  <c r="AG867" i="6" s="1"/>
  <c r="AH866" i="6"/>
  <c r="AI866" i="6"/>
  <c r="AJ866" i="6"/>
  <c r="I436" i="13" l="1"/>
  <c r="F436" i="13"/>
  <c r="H436" i="13" s="1"/>
  <c r="J436" i="13" s="1"/>
  <c r="B437" i="13" s="1"/>
  <c r="AH877" i="13"/>
  <c r="AI877" i="13"/>
  <c r="AK877" i="13"/>
  <c r="AL877" i="13" s="1"/>
  <c r="AG878" i="13" s="1"/>
  <c r="AJ877" i="13"/>
  <c r="AK877" i="9"/>
  <c r="AL877" i="9" s="1"/>
  <c r="AG878" i="9" s="1"/>
  <c r="AI877" i="9"/>
  <c r="AJ877" i="9"/>
  <c r="AH877" i="9"/>
  <c r="AK878" i="10"/>
  <c r="AL878" i="10" s="1"/>
  <c r="AG879" i="10" s="1"/>
  <c r="AJ878" i="10"/>
  <c r="AI878" i="10"/>
  <c r="AH878" i="10"/>
  <c r="B452" i="10"/>
  <c r="B450" i="9"/>
  <c r="C450" i="9" s="1"/>
  <c r="B443" i="6"/>
  <c r="H443" i="6" s="1"/>
  <c r="AI867" i="6"/>
  <c r="AK867" i="6"/>
  <c r="AL867" i="6" s="1"/>
  <c r="AG868" i="6" s="1"/>
  <c r="AH867" i="6"/>
  <c r="AJ867" i="6"/>
  <c r="E437" i="13" l="1"/>
  <c r="C437" i="13"/>
  <c r="D437" i="13" s="1"/>
  <c r="AJ878" i="13"/>
  <c r="AK878" i="13"/>
  <c r="AL878" i="13" s="1"/>
  <c r="AG879" i="13" s="1"/>
  <c r="AI878" i="13"/>
  <c r="AH878" i="13"/>
  <c r="AK878" i="9"/>
  <c r="AL878" i="9" s="1"/>
  <c r="AG879" i="9" s="1"/>
  <c r="AI878" i="9"/>
  <c r="AH878" i="9"/>
  <c r="AJ878" i="9"/>
  <c r="C452" i="10"/>
  <c r="D452" i="10" s="1"/>
  <c r="AK879" i="10"/>
  <c r="AL879" i="10" s="1"/>
  <c r="AG880" i="10" s="1"/>
  <c r="AJ879" i="10"/>
  <c r="AI879" i="10"/>
  <c r="AH879" i="10"/>
  <c r="H452" i="10"/>
  <c r="F452" i="10"/>
  <c r="J452" i="10"/>
  <c r="I452" i="10"/>
  <c r="E452" i="10"/>
  <c r="G452" i="10"/>
  <c r="H450" i="9"/>
  <c r="F450" i="9"/>
  <c r="E450" i="9"/>
  <c r="I450" i="9"/>
  <c r="J450" i="9"/>
  <c r="G450" i="9"/>
  <c r="D450" i="9"/>
  <c r="J443" i="6"/>
  <c r="B444" i="6" s="1"/>
  <c r="H444" i="6" s="1"/>
  <c r="E443" i="6"/>
  <c r="F443" i="6"/>
  <c r="D443" i="6"/>
  <c r="I443" i="6"/>
  <c r="G443" i="6"/>
  <c r="AI868" i="6"/>
  <c r="AK868" i="6"/>
  <c r="AL868" i="6" s="1"/>
  <c r="AG869" i="6" s="1"/>
  <c r="AJ868" i="6"/>
  <c r="AH868" i="6"/>
  <c r="I437" i="13" l="1"/>
  <c r="G437" i="13"/>
  <c r="F437" i="13"/>
  <c r="H437" i="13" s="1"/>
  <c r="J437" i="13" s="1"/>
  <c r="B438" i="13" s="1"/>
  <c r="AJ879" i="13"/>
  <c r="AI879" i="13"/>
  <c r="AK879" i="13"/>
  <c r="AL879" i="13" s="1"/>
  <c r="AG880" i="13" s="1"/>
  <c r="AH879" i="13"/>
  <c r="AK879" i="9"/>
  <c r="AL879" i="9" s="1"/>
  <c r="AG880" i="9" s="1"/>
  <c r="AH879" i="9"/>
  <c r="AJ879" i="9"/>
  <c r="AI879" i="9"/>
  <c r="AH880" i="10"/>
  <c r="AJ880" i="10"/>
  <c r="AK880" i="10"/>
  <c r="AL880" i="10" s="1"/>
  <c r="AG881" i="10" s="1"/>
  <c r="AI880" i="10"/>
  <c r="B453" i="10"/>
  <c r="C453" i="10" s="1"/>
  <c r="B451" i="9"/>
  <c r="C451" i="9" s="1"/>
  <c r="E444" i="6"/>
  <c r="F444" i="6"/>
  <c r="J444" i="6"/>
  <c r="AK869" i="6"/>
  <c r="AL869" i="6" s="1"/>
  <c r="AG870" i="6" s="1"/>
  <c r="AI869" i="6"/>
  <c r="AJ869" i="6"/>
  <c r="AH869" i="6"/>
  <c r="C438" i="13" l="1"/>
  <c r="D438" i="13" s="1"/>
  <c r="I438" i="13"/>
  <c r="E438" i="13"/>
  <c r="G438" i="13"/>
  <c r="AK880" i="13"/>
  <c r="AL880" i="13" s="1"/>
  <c r="AG881" i="13" s="1"/>
  <c r="AI880" i="13"/>
  <c r="AH880" i="13"/>
  <c r="AJ880" i="13"/>
  <c r="AK880" i="9"/>
  <c r="AL880" i="9" s="1"/>
  <c r="AG881" i="9" s="1"/>
  <c r="AH880" i="9"/>
  <c r="AJ880" i="9"/>
  <c r="AI880" i="9"/>
  <c r="AH881" i="10"/>
  <c r="AJ881" i="10"/>
  <c r="AI881" i="10"/>
  <c r="AK881" i="10"/>
  <c r="AL881" i="10" s="1"/>
  <c r="AG882" i="10" s="1"/>
  <c r="F453" i="10"/>
  <c r="J453" i="10"/>
  <c r="I453" i="10"/>
  <c r="H453" i="10"/>
  <c r="E453" i="10"/>
  <c r="G453" i="10"/>
  <c r="D453" i="10"/>
  <c r="F451" i="9"/>
  <c r="E451" i="9"/>
  <c r="H451" i="9"/>
  <c r="J451" i="9"/>
  <c r="I451" i="9"/>
  <c r="G451" i="9"/>
  <c r="D451" i="9"/>
  <c r="B445" i="6"/>
  <c r="H445" i="6" s="1"/>
  <c r="D444" i="6"/>
  <c r="I444" i="6"/>
  <c r="G444" i="6"/>
  <c r="AK870" i="6"/>
  <c r="AL870" i="6" s="1"/>
  <c r="AG871" i="6" s="1"/>
  <c r="AH870" i="6"/>
  <c r="AI870" i="6"/>
  <c r="AJ870" i="6"/>
  <c r="F438" i="13" l="1"/>
  <c r="H438" i="13" s="1"/>
  <c r="J438" i="13" s="1"/>
  <c r="B439" i="13" s="1"/>
  <c r="AI881" i="13"/>
  <c r="AJ881" i="13"/>
  <c r="AH881" i="13"/>
  <c r="AK881" i="13"/>
  <c r="AL881" i="13" s="1"/>
  <c r="AG882" i="13" s="1"/>
  <c r="AI881" i="9"/>
  <c r="AK881" i="9"/>
  <c r="AL881" i="9" s="1"/>
  <c r="AG882" i="9" s="1"/>
  <c r="AH881" i="9"/>
  <c r="AJ881" i="9"/>
  <c r="AK882" i="10"/>
  <c r="AL882" i="10" s="1"/>
  <c r="AG883" i="10" s="1"/>
  <c r="AJ882" i="10"/>
  <c r="AI882" i="10"/>
  <c r="AH882" i="10"/>
  <c r="B454" i="10"/>
  <c r="C454" i="10" s="1"/>
  <c r="B452" i="9"/>
  <c r="C452" i="9" s="1"/>
  <c r="E445" i="6"/>
  <c r="F445" i="6"/>
  <c r="AH871" i="6"/>
  <c r="AI871" i="6"/>
  <c r="AJ871" i="6"/>
  <c r="AK871" i="6"/>
  <c r="AL871" i="6" s="1"/>
  <c r="AG872" i="6" s="1"/>
  <c r="C439" i="13" l="1"/>
  <c r="D439" i="13" s="1"/>
  <c r="E439" i="13"/>
  <c r="G439" i="13"/>
  <c r="AI882" i="13"/>
  <c r="AJ882" i="13"/>
  <c r="AH882" i="13"/>
  <c r="AK882" i="13"/>
  <c r="AL882" i="13" s="1"/>
  <c r="AG883" i="13" s="1"/>
  <c r="AH882" i="9"/>
  <c r="AK882" i="9"/>
  <c r="AL882" i="9" s="1"/>
  <c r="AG883" i="9" s="1"/>
  <c r="AJ882" i="9"/>
  <c r="AI882" i="9"/>
  <c r="AJ883" i="10"/>
  <c r="AK883" i="10"/>
  <c r="AL883" i="10" s="1"/>
  <c r="AG884" i="10" s="1"/>
  <c r="AI883" i="10"/>
  <c r="AH883" i="10"/>
  <c r="J454" i="10"/>
  <c r="I454" i="10"/>
  <c r="H454" i="10"/>
  <c r="F454" i="10"/>
  <c r="E454" i="10"/>
  <c r="G454" i="10"/>
  <c r="D454" i="10"/>
  <c r="J452" i="9"/>
  <c r="I452" i="9"/>
  <c r="E452" i="9"/>
  <c r="H452" i="9"/>
  <c r="F452" i="9"/>
  <c r="G452" i="9"/>
  <c r="D452" i="9"/>
  <c r="J445" i="6"/>
  <c r="I445" i="6"/>
  <c r="G445" i="6"/>
  <c r="D445" i="6"/>
  <c r="AK872" i="6"/>
  <c r="AL872" i="6" s="1"/>
  <c r="AG873" i="6" s="1"/>
  <c r="AH872" i="6"/>
  <c r="AI872" i="6"/>
  <c r="AJ872" i="6"/>
  <c r="I439" i="13" l="1"/>
  <c r="F439" i="13"/>
  <c r="H439" i="13" s="1"/>
  <c r="J439" i="13" s="1"/>
  <c r="B440" i="13" s="1"/>
  <c r="AK883" i="13"/>
  <c r="AL883" i="13" s="1"/>
  <c r="AG884" i="13" s="1"/>
  <c r="AI883" i="13"/>
  <c r="AH883" i="13"/>
  <c r="AJ883" i="13"/>
  <c r="AI883" i="9"/>
  <c r="AH883" i="9"/>
  <c r="AK883" i="9"/>
  <c r="AL883" i="9" s="1"/>
  <c r="AG884" i="9" s="1"/>
  <c r="AJ883" i="9"/>
  <c r="AI884" i="10"/>
  <c r="AJ884" i="10"/>
  <c r="AH884" i="10"/>
  <c r="AK884" i="10"/>
  <c r="AL884" i="10" s="1"/>
  <c r="AG885" i="10" s="1"/>
  <c r="B455" i="10"/>
  <c r="B453" i="9"/>
  <c r="C453" i="9" s="1"/>
  <c r="B446" i="6"/>
  <c r="H446" i="6" s="1"/>
  <c r="AK873" i="6"/>
  <c r="AL873" i="6" s="1"/>
  <c r="AG874" i="6" s="1"/>
  <c r="AI873" i="6"/>
  <c r="AJ873" i="6"/>
  <c r="AH873" i="6"/>
  <c r="C440" i="13" l="1"/>
  <c r="D440" i="13" s="1"/>
  <c r="E440" i="13"/>
  <c r="I440" i="13"/>
  <c r="G440" i="13"/>
  <c r="AI884" i="13"/>
  <c r="AK884" i="13"/>
  <c r="AL884" i="13" s="1"/>
  <c r="AG885" i="13" s="1"/>
  <c r="AH884" i="13"/>
  <c r="AJ884" i="13"/>
  <c r="AK884" i="9"/>
  <c r="AL884" i="9" s="1"/>
  <c r="AG885" i="9" s="1"/>
  <c r="AI884" i="9"/>
  <c r="AH884" i="9"/>
  <c r="AJ884" i="9"/>
  <c r="C455" i="10"/>
  <c r="D455" i="10" s="1"/>
  <c r="AK885" i="10"/>
  <c r="AL885" i="10" s="1"/>
  <c r="AG886" i="10" s="1"/>
  <c r="AJ885" i="10"/>
  <c r="AI885" i="10"/>
  <c r="AH885" i="10"/>
  <c r="J455" i="10"/>
  <c r="I455" i="10"/>
  <c r="H455" i="10"/>
  <c r="F455" i="10"/>
  <c r="E455" i="10"/>
  <c r="G455" i="10"/>
  <c r="I453" i="9"/>
  <c r="F453" i="9"/>
  <c r="E453" i="9"/>
  <c r="H453" i="9"/>
  <c r="J453" i="9"/>
  <c r="G453" i="9"/>
  <c r="D453" i="9"/>
  <c r="F446" i="6"/>
  <c r="E446" i="6"/>
  <c r="J446" i="6"/>
  <c r="D446" i="6"/>
  <c r="I446" i="6"/>
  <c r="G446" i="6"/>
  <c r="AI874" i="6"/>
  <c r="AK874" i="6"/>
  <c r="AL874" i="6" s="1"/>
  <c r="AG875" i="6" s="1"/>
  <c r="AJ874" i="6"/>
  <c r="AH874" i="6"/>
  <c r="F440" i="13" l="1"/>
  <c r="H440" i="13" s="1"/>
  <c r="J440" i="13" s="1"/>
  <c r="B441" i="13" s="1"/>
  <c r="AH885" i="13"/>
  <c r="AI885" i="13"/>
  <c r="AK885" i="13"/>
  <c r="AL885" i="13" s="1"/>
  <c r="AG886" i="13" s="1"/>
  <c r="AJ885" i="13"/>
  <c r="AI885" i="9"/>
  <c r="AH885" i="9"/>
  <c r="AK885" i="9"/>
  <c r="AL885" i="9" s="1"/>
  <c r="AG886" i="9" s="1"/>
  <c r="AJ885" i="9"/>
  <c r="AH886" i="10"/>
  <c r="AK886" i="10"/>
  <c r="AL886" i="10" s="1"/>
  <c r="AG887" i="10" s="1"/>
  <c r="AI886" i="10"/>
  <c r="AJ886" i="10"/>
  <c r="B456" i="10"/>
  <c r="C456" i="10" s="1"/>
  <c r="B454" i="9"/>
  <c r="C454" i="9" s="1"/>
  <c r="B447" i="6"/>
  <c r="H447" i="6" s="1"/>
  <c r="AH875" i="6"/>
  <c r="AJ875" i="6"/>
  <c r="AK875" i="6"/>
  <c r="AL875" i="6" s="1"/>
  <c r="AG876" i="6" s="1"/>
  <c r="AI875" i="6"/>
  <c r="E441" i="13" l="1"/>
  <c r="C441" i="13"/>
  <c r="D441" i="13" s="1"/>
  <c r="AJ886" i="13"/>
  <c r="AH886" i="13"/>
  <c r="AI886" i="13"/>
  <c r="AK886" i="13"/>
  <c r="AL886" i="13" s="1"/>
  <c r="AG887" i="13" s="1"/>
  <c r="AI886" i="9"/>
  <c r="AJ886" i="9"/>
  <c r="AH886" i="9"/>
  <c r="AK886" i="9"/>
  <c r="AL886" i="9" s="1"/>
  <c r="AG887" i="9" s="1"/>
  <c r="AI887" i="10"/>
  <c r="AK887" i="10"/>
  <c r="AL887" i="10" s="1"/>
  <c r="AG888" i="10" s="1"/>
  <c r="AJ887" i="10"/>
  <c r="AH887" i="10"/>
  <c r="D454" i="9"/>
  <c r="J456" i="10"/>
  <c r="I456" i="10"/>
  <c r="E456" i="10"/>
  <c r="F456" i="10"/>
  <c r="H456" i="10"/>
  <c r="G456" i="10"/>
  <c r="D456" i="10"/>
  <c r="J454" i="9"/>
  <c r="I454" i="9"/>
  <c r="H454" i="9"/>
  <c r="E454" i="9"/>
  <c r="F454" i="9"/>
  <c r="G454" i="9"/>
  <c r="J447" i="6"/>
  <c r="B448" i="6" s="1"/>
  <c r="H448" i="6" s="1"/>
  <c r="F447" i="6"/>
  <c r="E447" i="6"/>
  <c r="D447" i="6"/>
  <c r="I447" i="6"/>
  <c r="G447" i="6"/>
  <c r="AK876" i="6"/>
  <c r="AL876" i="6" s="1"/>
  <c r="AG877" i="6" s="1"/>
  <c r="AH876" i="6"/>
  <c r="AI876" i="6"/>
  <c r="AJ876" i="6"/>
  <c r="I441" i="13" l="1"/>
  <c r="G441" i="13"/>
  <c r="F441" i="13"/>
  <c r="H441" i="13" s="1"/>
  <c r="J441" i="13" s="1"/>
  <c r="B442" i="13" s="1"/>
  <c r="AK887" i="13"/>
  <c r="AL887" i="13" s="1"/>
  <c r="AG888" i="13" s="1"/>
  <c r="AH887" i="13"/>
  <c r="AI887" i="13"/>
  <c r="AJ887" i="13"/>
  <c r="AI887" i="9"/>
  <c r="AK887" i="9"/>
  <c r="AL887" i="9" s="1"/>
  <c r="AG888" i="9" s="1"/>
  <c r="AH887" i="9"/>
  <c r="AJ887" i="9"/>
  <c r="AI888" i="10"/>
  <c r="AJ888" i="10"/>
  <c r="AK888" i="10"/>
  <c r="AL888" i="10" s="1"/>
  <c r="AG889" i="10" s="1"/>
  <c r="AH888" i="10"/>
  <c r="B457" i="10"/>
  <c r="B455" i="9"/>
  <c r="C455" i="9" s="1"/>
  <c r="F448" i="6"/>
  <c r="E448" i="6"/>
  <c r="J448" i="6"/>
  <c r="AK877" i="6"/>
  <c r="AL877" i="6" s="1"/>
  <c r="AG878" i="6" s="1"/>
  <c r="AI877" i="6"/>
  <c r="AH877" i="6"/>
  <c r="AJ877" i="6"/>
  <c r="E442" i="13" l="1"/>
  <c r="C442" i="13"/>
  <c r="D442" i="13" s="1"/>
  <c r="AK888" i="13"/>
  <c r="AL888" i="13" s="1"/>
  <c r="AG889" i="13" s="1"/>
  <c r="AH888" i="13"/>
  <c r="AJ888" i="13"/>
  <c r="AI888" i="13"/>
  <c r="AJ888" i="9"/>
  <c r="AK888" i="9"/>
  <c r="AL888" i="9" s="1"/>
  <c r="AG889" i="9" s="1"/>
  <c r="AI888" i="9"/>
  <c r="AH888" i="9"/>
  <c r="C457" i="10"/>
  <c r="D457" i="10" s="1"/>
  <c r="AJ889" i="10"/>
  <c r="AK889" i="10"/>
  <c r="AL889" i="10" s="1"/>
  <c r="AG890" i="10" s="1"/>
  <c r="AH889" i="10"/>
  <c r="AI889" i="10"/>
  <c r="J457" i="10"/>
  <c r="H457" i="10"/>
  <c r="I457" i="10"/>
  <c r="F457" i="10"/>
  <c r="E457" i="10"/>
  <c r="G457" i="10"/>
  <c r="J455" i="9"/>
  <c r="I455" i="9"/>
  <c r="H455" i="9"/>
  <c r="F455" i="9"/>
  <c r="E455" i="9"/>
  <c r="G455" i="9"/>
  <c r="D455" i="9"/>
  <c r="B449" i="6"/>
  <c r="H449" i="6" s="1"/>
  <c r="D448" i="6"/>
  <c r="I448" i="6"/>
  <c r="G448" i="6"/>
  <c r="AK878" i="6"/>
  <c r="AL878" i="6" s="1"/>
  <c r="AG879" i="6" s="1"/>
  <c r="AH878" i="6"/>
  <c r="AI878" i="6"/>
  <c r="AJ878" i="6"/>
  <c r="G442" i="13" l="1"/>
  <c r="I442" i="13"/>
  <c r="F442" i="13"/>
  <c r="H442" i="13" s="1"/>
  <c r="J442" i="13" s="1"/>
  <c r="B443" i="13" s="1"/>
  <c r="AH889" i="13"/>
  <c r="AK889" i="13"/>
  <c r="AL889" i="13" s="1"/>
  <c r="AG890" i="13" s="1"/>
  <c r="AI889" i="13"/>
  <c r="AJ889" i="13"/>
  <c r="AH889" i="9"/>
  <c r="AK889" i="9"/>
  <c r="AL889" i="9" s="1"/>
  <c r="AG890" i="9" s="1"/>
  <c r="AI889" i="9"/>
  <c r="AJ889" i="9"/>
  <c r="AJ890" i="10"/>
  <c r="AK890" i="10"/>
  <c r="AL890" i="10" s="1"/>
  <c r="AG891" i="10" s="1"/>
  <c r="AH890" i="10"/>
  <c r="AI890" i="10"/>
  <c r="B458" i="10"/>
  <c r="B456" i="9"/>
  <c r="C456" i="9" s="1"/>
  <c r="F449" i="6"/>
  <c r="E449" i="6"/>
  <c r="J449" i="6"/>
  <c r="AH879" i="6"/>
  <c r="AK879" i="6"/>
  <c r="AL879" i="6" s="1"/>
  <c r="AG880" i="6" s="1"/>
  <c r="AI879" i="6"/>
  <c r="AJ879" i="6"/>
  <c r="C443" i="13" l="1"/>
  <c r="D443" i="13" s="1"/>
  <c r="G443" i="13"/>
  <c r="E443" i="13"/>
  <c r="I443" i="13"/>
  <c r="AJ890" i="13"/>
  <c r="AH890" i="13"/>
  <c r="AK890" i="13"/>
  <c r="AL890" i="13" s="1"/>
  <c r="AG891" i="13" s="1"/>
  <c r="AI890" i="13"/>
  <c r="AK890" i="9"/>
  <c r="AL890" i="9" s="1"/>
  <c r="AG891" i="9" s="1"/>
  <c r="AJ890" i="9"/>
  <c r="AH890" i="9"/>
  <c r="AI890" i="9"/>
  <c r="C458" i="10"/>
  <c r="D458" i="10" s="1"/>
  <c r="AI891" i="10"/>
  <c r="AJ891" i="10"/>
  <c r="AK891" i="10"/>
  <c r="AL891" i="10" s="1"/>
  <c r="AG892" i="10" s="1"/>
  <c r="AH891" i="10"/>
  <c r="D456" i="9"/>
  <c r="H458" i="10"/>
  <c r="F458" i="10"/>
  <c r="J458" i="10"/>
  <c r="E458" i="10"/>
  <c r="I458" i="10"/>
  <c r="G458" i="10"/>
  <c r="H456" i="9"/>
  <c r="F456" i="9"/>
  <c r="E456" i="9"/>
  <c r="J456" i="9"/>
  <c r="I456" i="9"/>
  <c r="G456" i="9"/>
  <c r="B450" i="6"/>
  <c r="H450" i="6" s="1"/>
  <c r="D449" i="6"/>
  <c r="I449" i="6"/>
  <c r="G449" i="6"/>
  <c r="AI880" i="6"/>
  <c r="AK880" i="6"/>
  <c r="AL880" i="6" s="1"/>
  <c r="AG881" i="6" s="1"/>
  <c r="AJ880" i="6"/>
  <c r="AH880" i="6"/>
  <c r="F443" i="13" l="1"/>
  <c r="H443" i="13" s="1"/>
  <c r="J443" i="13" s="1"/>
  <c r="B444" i="13" s="1"/>
  <c r="AK891" i="13"/>
  <c r="AL891" i="13" s="1"/>
  <c r="AG892" i="13" s="1"/>
  <c r="AJ891" i="13"/>
  <c r="AH891" i="13"/>
  <c r="AI891" i="13"/>
  <c r="AI891" i="9"/>
  <c r="AK891" i="9"/>
  <c r="AL891" i="9" s="1"/>
  <c r="AG892" i="9" s="1"/>
  <c r="AJ891" i="9"/>
  <c r="AH891" i="9"/>
  <c r="AH892" i="10"/>
  <c r="AI892" i="10"/>
  <c r="AJ892" i="10"/>
  <c r="AK892" i="10"/>
  <c r="AL892" i="10" s="1"/>
  <c r="AG893" i="10" s="1"/>
  <c r="B459" i="10"/>
  <c r="C459" i="10" s="1"/>
  <c r="B457" i="9"/>
  <c r="C457" i="9" s="1"/>
  <c r="E450" i="6"/>
  <c r="F450" i="6"/>
  <c r="AH881" i="6"/>
  <c r="AI881" i="6"/>
  <c r="AK881" i="6"/>
  <c r="AL881" i="6" s="1"/>
  <c r="AG882" i="6" s="1"/>
  <c r="AJ881" i="6"/>
  <c r="C444" i="13" l="1"/>
  <c r="D444" i="13" s="1"/>
  <c r="I444" i="13"/>
  <c r="E444" i="13"/>
  <c r="AH892" i="13"/>
  <c r="AK892" i="13"/>
  <c r="AL892" i="13" s="1"/>
  <c r="AG893" i="13" s="1"/>
  <c r="AI892" i="13"/>
  <c r="AJ892" i="13"/>
  <c r="AI892" i="9"/>
  <c r="AJ892" i="9"/>
  <c r="AH892" i="9"/>
  <c r="AK892" i="9"/>
  <c r="AL892" i="9" s="1"/>
  <c r="AG893" i="9" s="1"/>
  <c r="AJ893" i="10"/>
  <c r="AI893" i="10"/>
  <c r="AH893" i="10"/>
  <c r="AK893" i="10"/>
  <c r="AL893" i="10" s="1"/>
  <c r="AG894" i="10" s="1"/>
  <c r="F459" i="10"/>
  <c r="J459" i="10"/>
  <c r="I459" i="10"/>
  <c r="H459" i="10"/>
  <c r="E459" i="10"/>
  <c r="G459" i="10"/>
  <c r="D459" i="10"/>
  <c r="F457" i="9"/>
  <c r="E457" i="9"/>
  <c r="I457" i="9"/>
  <c r="J457" i="9"/>
  <c r="H457" i="9"/>
  <c r="G457" i="9"/>
  <c r="D457" i="9"/>
  <c r="J450" i="6"/>
  <c r="I450" i="6"/>
  <c r="G450" i="6"/>
  <c r="D450" i="6"/>
  <c r="AI882" i="6"/>
  <c r="AK882" i="6"/>
  <c r="AL882" i="6" s="1"/>
  <c r="AG883" i="6" s="1"/>
  <c r="AJ882" i="6"/>
  <c r="AH882" i="6"/>
  <c r="G444" i="13" l="1"/>
  <c r="F444" i="13"/>
  <c r="H444" i="13" s="1"/>
  <c r="J444" i="13" s="1"/>
  <c r="B445" i="13" s="1"/>
  <c r="AK893" i="13"/>
  <c r="AL893" i="13" s="1"/>
  <c r="AG894" i="13" s="1"/>
  <c r="AJ893" i="13"/>
  <c r="AI893" i="13"/>
  <c r="AH893" i="13"/>
  <c r="AI893" i="9"/>
  <c r="AK893" i="9"/>
  <c r="AL893" i="9" s="1"/>
  <c r="AG894" i="9" s="1"/>
  <c r="AH893" i="9"/>
  <c r="AJ893" i="9"/>
  <c r="AH894" i="10"/>
  <c r="AK894" i="10"/>
  <c r="AL894" i="10" s="1"/>
  <c r="AG895" i="10" s="1"/>
  <c r="AI894" i="10"/>
  <c r="AJ894" i="10"/>
  <c r="B460" i="10"/>
  <c r="C460" i="10" s="1"/>
  <c r="B458" i="9"/>
  <c r="C458" i="9" s="1"/>
  <c r="B451" i="6"/>
  <c r="H451" i="6" s="1"/>
  <c r="AK883" i="6"/>
  <c r="AL883" i="6" s="1"/>
  <c r="AG884" i="6" s="1"/>
  <c r="AI883" i="6"/>
  <c r="AH883" i="6"/>
  <c r="AJ883" i="6"/>
  <c r="E445" i="13" l="1"/>
  <c r="C445" i="13"/>
  <c r="D445" i="13" s="1"/>
  <c r="G445" i="13"/>
  <c r="AH894" i="13"/>
  <c r="AK894" i="13"/>
  <c r="AL894" i="13" s="1"/>
  <c r="AG895" i="13" s="1"/>
  <c r="AI894" i="13"/>
  <c r="AJ894" i="13"/>
  <c r="AH894" i="9"/>
  <c r="AI894" i="9"/>
  <c r="AJ894" i="9"/>
  <c r="AK894" i="9"/>
  <c r="AL894" i="9" s="1"/>
  <c r="AG895" i="9" s="1"/>
  <c r="AH895" i="10"/>
  <c r="AK895" i="10"/>
  <c r="AL895" i="10" s="1"/>
  <c r="AG896" i="10" s="1"/>
  <c r="AJ895" i="10"/>
  <c r="AI895" i="10"/>
  <c r="I460" i="10"/>
  <c r="J460" i="10"/>
  <c r="H460" i="10"/>
  <c r="F460" i="10"/>
  <c r="E460" i="10"/>
  <c r="G460" i="10"/>
  <c r="D460" i="10"/>
  <c r="I458" i="9"/>
  <c r="J458" i="9"/>
  <c r="H458" i="9"/>
  <c r="G458" i="9"/>
  <c r="F458" i="9"/>
  <c r="E458" i="9"/>
  <c r="D458" i="9"/>
  <c r="J451" i="6"/>
  <c r="B452" i="6" s="1"/>
  <c r="H452" i="6" s="1"/>
  <c r="E451" i="6"/>
  <c r="F451" i="6"/>
  <c r="D451" i="6"/>
  <c r="I451" i="6"/>
  <c r="G451" i="6"/>
  <c r="AK884" i="6"/>
  <c r="AL884" i="6" s="1"/>
  <c r="AG885" i="6" s="1"/>
  <c r="AI884" i="6"/>
  <c r="AJ884" i="6"/>
  <c r="AH884" i="6"/>
  <c r="I445" i="13" l="1"/>
  <c r="F445" i="13"/>
  <c r="H445" i="13" s="1"/>
  <c r="J445" i="13" s="1"/>
  <c r="B446" i="13" s="1"/>
  <c r="AK895" i="13"/>
  <c r="AL895" i="13" s="1"/>
  <c r="AG896" i="13" s="1"/>
  <c r="AJ895" i="13"/>
  <c r="AI895" i="13"/>
  <c r="AH895" i="13"/>
  <c r="AH895" i="9"/>
  <c r="AI895" i="9"/>
  <c r="AK895" i="9"/>
  <c r="AL895" i="9" s="1"/>
  <c r="AG896" i="9" s="1"/>
  <c r="AJ895" i="9"/>
  <c r="AJ896" i="10"/>
  <c r="AH896" i="10"/>
  <c r="AI896" i="10"/>
  <c r="AK896" i="10"/>
  <c r="AL896" i="10" s="1"/>
  <c r="AG897" i="10" s="1"/>
  <c r="B461" i="10"/>
  <c r="C461" i="10" s="1"/>
  <c r="B459" i="9"/>
  <c r="C459" i="9" s="1"/>
  <c r="E452" i="6"/>
  <c r="F452" i="6"/>
  <c r="AK885" i="6"/>
  <c r="AL885" i="6" s="1"/>
  <c r="AG886" i="6" s="1"/>
  <c r="AI885" i="6"/>
  <c r="AH885" i="6"/>
  <c r="AJ885" i="6"/>
  <c r="E446" i="13" l="1"/>
  <c r="C446" i="13"/>
  <c r="D446" i="13" s="1"/>
  <c r="AK896" i="13"/>
  <c r="AL896" i="13" s="1"/>
  <c r="AG897" i="13" s="1"/>
  <c r="AI896" i="13"/>
  <c r="AH896" i="13"/>
  <c r="AJ896" i="13"/>
  <c r="AJ896" i="9"/>
  <c r="AI896" i="9"/>
  <c r="AK896" i="9"/>
  <c r="AL896" i="9" s="1"/>
  <c r="AG897" i="9" s="1"/>
  <c r="AH896" i="9"/>
  <c r="AK897" i="10"/>
  <c r="AL897" i="10" s="1"/>
  <c r="AG898" i="10" s="1"/>
  <c r="AH897" i="10"/>
  <c r="AI897" i="10"/>
  <c r="AJ897" i="10"/>
  <c r="J461" i="10"/>
  <c r="I461" i="10"/>
  <c r="H461" i="10"/>
  <c r="F461" i="10"/>
  <c r="E461" i="10"/>
  <c r="G461" i="10"/>
  <c r="D461" i="10"/>
  <c r="F459" i="9"/>
  <c r="E459" i="9"/>
  <c r="G459" i="9"/>
  <c r="H459" i="9"/>
  <c r="I459" i="9"/>
  <c r="J459" i="9"/>
  <c r="D459" i="9"/>
  <c r="J452" i="6"/>
  <c r="D452" i="6"/>
  <c r="I452" i="6"/>
  <c r="G452" i="6"/>
  <c r="AI886" i="6"/>
  <c r="AK886" i="6"/>
  <c r="AL886" i="6" s="1"/>
  <c r="AG887" i="6" s="1"/>
  <c r="AJ886" i="6"/>
  <c r="AH886" i="6"/>
  <c r="I446" i="13" l="1"/>
  <c r="G446" i="13"/>
  <c r="F446" i="13"/>
  <c r="H446" i="13" s="1"/>
  <c r="J446" i="13" s="1"/>
  <c r="B447" i="13" s="1"/>
  <c r="AJ897" i="13"/>
  <c r="AI897" i="13"/>
  <c r="AH897" i="13"/>
  <c r="AK897" i="13"/>
  <c r="AL897" i="13" s="1"/>
  <c r="AG898" i="13" s="1"/>
  <c r="AH897" i="9"/>
  <c r="AI897" i="9"/>
  <c r="AJ897" i="9"/>
  <c r="AK897" i="9"/>
  <c r="AL897" i="9" s="1"/>
  <c r="AG898" i="9" s="1"/>
  <c r="AJ898" i="10"/>
  <c r="AI898" i="10"/>
  <c r="AH898" i="10"/>
  <c r="AK898" i="10"/>
  <c r="AL898" i="10" s="1"/>
  <c r="AG899" i="10" s="1"/>
  <c r="B462" i="10"/>
  <c r="C462" i="10" s="1"/>
  <c r="B460" i="9"/>
  <c r="C460" i="9" s="1"/>
  <c r="B453" i="6"/>
  <c r="H453" i="6" s="1"/>
  <c r="AH887" i="6"/>
  <c r="AK887" i="6"/>
  <c r="AL887" i="6" s="1"/>
  <c r="AG888" i="6" s="1"/>
  <c r="AI887" i="6"/>
  <c r="AJ887" i="6"/>
  <c r="E447" i="13" l="1"/>
  <c r="C447" i="13"/>
  <c r="D447" i="13" s="1"/>
  <c r="G447" i="13"/>
  <c r="AI898" i="13"/>
  <c r="AH898" i="13"/>
  <c r="AK898" i="13"/>
  <c r="AL898" i="13" s="1"/>
  <c r="AG899" i="13" s="1"/>
  <c r="AJ898" i="13"/>
  <c r="AH898" i="9"/>
  <c r="AI898" i="9"/>
  <c r="AJ898" i="9"/>
  <c r="AK898" i="9"/>
  <c r="AL898" i="9" s="1"/>
  <c r="AG899" i="9" s="1"/>
  <c r="AH899" i="10"/>
  <c r="AI899" i="10"/>
  <c r="AJ899" i="10"/>
  <c r="AK899" i="10"/>
  <c r="AL899" i="10" s="1"/>
  <c r="AG900" i="10" s="1"/>
  <c r="D460" i="9"/>
  <c r="J462" i="10"/>
  <c r="I462" i="10"/>
  <c r="H462" i="10"/>
  <c r="E462" i="10"/>
  <c r="F462" i="10"/>
  <c r="G462" i="10"/>
  <c r="D462" i="10"/>
  <c r="J460" i="9"/>
  <c r="I460" i="9"/>
  <c r="F460" i="9"/>
  <c r="E460" i="9"/>
  <c r="H460" i="9"/>
  <c r="G460" i="9"/>
  <c r="J453" i="6"/>
  <c r="E453" i="6"/>
  <c r="F453" i="6"/>
  <c r="D453" i="6"/>
  <c r="I453" i="6"/>
  <c r="G453" i="6"/>
  <c r="AK888" i="6"/>
  <c r="AL888" i="6" s="1"/>
  <c r="AG889" i="6" s="1"/>
  <c r="AH888" i="6"/>
  <c r="AI888" i="6"/>
  <c r="AJ888" i="6"/>
  <c r="I447" i="13" l="1"/>
  <c r="F447" i="13"/>
  <c r="H447" i="13" s="1"/>
  <c r="J447" i="13" s="1"/>
  <c r="B448" i="13" s="1"/>
  <c r="AK899" i="13"/>
  <c r="AL899" i="13" s="1"/>
  <c r="AG900" i="13" s="1"/>
  <c r="AI899" i="13"/>
  <c r="AJ899" i="13"/>
  <c r="AH899" i="13"/>
  <c r="AI899" i="9"/>
  <c r="AH899" i="9"/>
  <c r="AJ899" i="9"/>
  <c r="AK899" i="9"/>
  <c r="AL899" i="9" s="1"/>
  <c r="AG900" i="9" s="1"/>
  <c r="AJ900" i="10"/>
  <c r="AK900" i="10"/>
  <c r="AL900" i="10" s="1"/>
  <c r="AG901" i="10" s="1"/>
  <c r="AH900" i="10"/>
  <c r="AI900" i="10"/>
  <c r="B463" i="10"/>
  <c r="C463" i="10" s="1"/>
  <c r="B461" i="9"/>
  <c r="C461" i="9" s="1"/>
  <c r="B454" i="6"/>
  <c r="AH889" i="6"/>
  <c r="AI889" i="6"/>
  <c r="AJ889" i="6"/>
  <c r="AK889" i="6"/>
  <c r="AL889" i="6" s="1"/>
  <c r="AG890" i="6" s="1"/>
  <c r="C448" i="13" l="1"/>
  <c r="D448" i="13" s="1"/>
  <c r="E448" i="13"/>
  <c r="AJ900" i="13"/>
  <c r="AI900" i="13"/>
  <c r="AK900" i="13"/>
  <c r="AL900" i="13" s="1"/>
  <c r="AG901" i="13" s="1"/>
  <c r="AH900" i="13"/>
  <c r="AI900" i="9"/>
  <c r="AH900" i="9"/>
  <c r="AJ900" i="9"/>
  <c r="AK900" i="9"/>
  <c r="AL900" i="9" s="1"/>
  <c r="AG901" i="9" s="1"/>
  <c r="AK901" i="10"/>
  <c r="AL901" i="10" s="1"/>
  <c r="AG902" i="10" s="1"/>
  <c r="AI901" i="10"/>
  <c r="AJ901" i="10"/>
  <c r="AH901" i="10"/>
  <c r="D461" i="9"/>
  <c r="J463" i="10"/>
  <c r="H463" i="10"/>
  <c r="I463" i="10"/>
  <c r="E463" i="10"/>
  <c r="F463" i="10"/>
  <c r="G463" i="10"/>
  <c r="D463" i="10"/>
  <c r="J461" i="9"/>
  <c r="I461" i="9"/>
  <c r="H461" i="9"/>
  <c r="E461" i="9"/>
  <c r="F461" i="9"/>
  <c r="G461" i="9"/>
  <c r="F454" i="6"/>
  <c r="E454" i="6"/>
  <c r="H454" i="6"/>
  <c r="J454" i="6"/>
  <c r="D454" i="6"/>
  <c r="I454" i="6"/>
  <c r="G454" i="6"/>
  <c r="AK890" i="6"/>
  <c r="AL890" i="6" s="1"/>
  <c r="AG891" i="6" s="1"/>
  <c r="AI890" i="6"/>
  <c r="AH890" i="6"/>
  <c r="AJ890" i="6"/>
  <c r="I448" i="13" l="1"/>
  <c r="G448" i="13"/>
  <c r="F448" i="13"/>
  <c r="H448" i="13" s="1"/>
  <c r="J448" i="13" s="1"/>
  <c r="B449" i="13" s="1"/>
  <c r="AH901" i="13"/>
  <c r="AK901" i="13"/>
  <c r="AL901" i="13" s="1"/>
  <c r="AG902" i="13" s="1"/>
  <c r="AI901" i="13"/>
  <c r="AJ901" i="13"/>
  <c r="AK901" i="9"/>
  <c r="AL901" i="9" s="1"/>
  <c r="AG902" i="9" s="1"/>
  <c r="AJ901" i="9"/>
  <c r="AH901" i="9"/>
  <c r="AI901" i="9"/>
  <c r="AK902" i="10"/>
  <c r="AL902" i="10" s="1"/>
  <c r="AG903" i="10" s="1"/>
  <c r="AI902" i="10"/>
  <c r="AH902" i="10"/>
  <c r="AJ902" i="10"/>
  <c r="B464" i="10"/>
  <c r="C464" i="10" s="1"/>
  <c r="B462" i="9"/>
  <c r="C462" i="9" s="1"/>
  <c r="B455" i="6"/>
  <c r="H455" i="6" s="1"/>
  <c r="AK891" i="6"/>
  <c r="AL891" i="6" s="1"/>
  <c r="AG892" i="6" s="1"/>
  <c r="AI891" i="6"/>
  <c r="AJ891" i="6"/>
  <c r="AH891" i="6"/>
  <c r="E449" i="13" l="1"/>
  <c r="C449" i="13"/>
  <c r="D449" i="13" s="1"/>
  <c r="AI902" i="13"/>
  <c r="AJ902" i="13"/>
  <c r="AH902" i="13"/>
  <c r="AK902" i="13"/>
  <c r="AL902" i="13" s="1"/>
  <c r="AG903" i="13" s="1"/>
  <c r="AI902" i="9"/>
  <c r="AK902" i="9"/>
  <c r="AL902" i="9" s="1"/>
  <c r="AG903" i="9" s="1"/>
  <c r="AH902" i="9"/>
  <c r="AJ902" i="9"/>
  <c r="AH903" i="10"/>
  <c r="AJ903" i="10"/>
  <c r="AK903" i="10"/>
  <c r="AL903" i="10" s="1"/>
  <c r="AG904" i="10" s="1"/>
  <c r="AI903" i="10"/>
  <c r="H464" i="10"/>
  <c r="F464" i="10"/>
  <c r="J464" i="10"/>
  <c r="I464" i="10"/>
  <c r="E464" i="10"/>
  <c r="G464" i="10"/>
  <c r="D464" i="10"/>
  <c r="H462" i="9"/>
  <c r="F462" i="9"/>
  <c r="E462" i="9"/>
  <c r="I462" i="9"/>
  <c r="J462" i="9"/>
  <c r="G462" i="9"/>
  <c r="D462" i="9"/>
  <c r="E455" i="6"/>
  <c r="F455" i="6"/>
  <c r="J455" i="6"/>
  <c r="D455" i="6"/>
  <c r="I455" i="6"/>
  <c r="G455" i="6"/>
  <c r="AH892" i="6"/>
  <c r="AJ892" i="6"/>
  <c r="AI892" i="6"/>
  <c r="AK892" i="6"/>
  <c r="AL892" i="6" s="1"/>
  <c r="AG893" i="6" s="1"/>
  <c r="G449" i="13" l="1"/>
  <c r="I449" i="13"/>
  <c r="F449" i="13"/>
  <c r="H449" i="13" s="1"/>
  <c r="J449" i="13" s="1"/>
  <c r="B450" i="13" s="1"/>
  <c r="AH903" i="13"/>
  <c r="AI903" i="13"/>
  <c r="AJ903" i="13"/>
  <c r="AK903" i="13"/>
  <c r="AL903" i="13" s="1"/>
  <c r="AG904" i="13" s="1"/>
  <c r="AK903" i="9"/>
  <c r="AL903" i="9" s="1"/>
  <c r="AG904" i="9" s="1"/>
  <c r="AJ903" i="9"/>
  <c r="AI903" i="9"/>
  <c r="AH903" i="9"/>
  <c r="AH904" i="10"/>
  <c r="AI904" i="10"/>
  <c r="AJ904" i="10"/>
  <c r="AK904" i="10"/>
  <c r="AL904" i="10" s="1"/>
  <c r="AG905" i="10" s="1"/>
  <c r="B465" i="10"/>
  <c r="C465" i="10" s="1"/>
  <c r="B463" i="9"/>
  <c r="C463" i="9" s="1"/>
  <c r="B456" i="6"/>
  <c r="H456" i="6" s="1"/>
  <c r="AK893" i="6"/>
  <c r="AL893" i="6" s="1"/>
  <c r="AG894" i="6" s="1"/>
  <c r="AI893" i="6"/>
  <c r="AJ893" i="6"/>
  <c r="AH893" i="6"/>
  <c r="C450" i="13" l="1"/>
  <c r="D450" i="13" s="1"/>
  <c r="E450" i="13"/>
  <c r="G450" i="13"/>
  <c r="AH904" i="13"/>
  <c r="AJ904" i="13"/>
  <c r="AK904" i="13"/>
  <c r="AL904" i="13" s="1"/>
  <c r="AG905" i="13" s="1"/>
  <c r="AI904" i="13"/>
  <c r="AH904" i="9"/>
  <c r="AK904" i="9"/>
  <c r="AL904" i="9" s="1"/>
  <c r="AG905" i="9" s="1"/>
  <c r="AI904" i="9"/>
  <c r="AJ904" i="9"/>
  <c r="AK905" i="10"/>
  <c r="AL905" i="10" s="1"/>
  <c r="AG906" i="10" s="1"/>
  <c r="AH905" i="10"/>
  <c r="AI905" i="10"/>
  <c r="AJ905" i="10"/>
  <c r="F465" i="10"/>
  <c r="E465" i="10"/>
  <c r="J465" i="10"/>
  <c r="I465" i="10"/>
  <c r="H465" i="10"/>
  <c r="G465" i="10"/>
  <c r="D465" i="10"/>
  <c r="F463" i="9"/>
  <c r="E463" i="9"/>
  <c r="J463" i="9"/>
  <c r="G463" i="9"/>
  <c r="I463" i="9"/>
  <c r="H463" i="9"/>
  <c r="D463" i="9"/>
  <c r="E456" i="6"/>
  <c r="F456" i="6"/>
  <c r="J456" i="6"/>
  <c r="D456" i="6"/>
  <c r="I456" i="6"/>
  <c r="G456" i="6"/>
  <c r="AI894" i="6"/>
  <c r="AH894" i="6"/>
  <c r="AK894" i="6"/>
  <c r="AL894" i="6" s="1"/>
  <c r="AG895" i="6" s="1"/>
  <c r="AJ894" i="6"/>
  <c r="I450" i="13" l="1"/>
  <c r="F450" i="13"/>
  <c r="H450" i="13" s="1"/>
  <c r="J450" i="13" s="1"/>
  <c r="B451" i="13" s="1"/>
  <c r="AI905" i="13"/>
  <c r="AK905" i="13"/>
  <c r="AL905" i="13" s="1"/>
  <c r="AG906" i="13" s="1"/>
  <c r="AH905" i="13"/>
  <c r="AJ905" i="13"/>
  <c r="AI905" i="9"/>
  <c r="AK905" i="9"/>
  <c r="AL905" i="9" s="1"/>
  <c r="AG906" i="9" s="1"/>
  <c r="AH905" i="9"/>
  <c r="AJ905" i="9"/>
  <c r="AH906" i="10"/>
  <c r="AJ906" i="10"/>
  <c r="AK906" i="10"/>
  <c r="AL906" i="10" s="1"/>
  <c r="AG907" i="10" s="1"/>
  <c r="AI906" i="10"/>
  <c r="B466" i="10"/>
  <c r="C466" i="10" s="1"/>
  <c r="B464" i="9"/>
  <c r="C464" i="9" s="1"/>
  <c r="B457" i="6"/>
  <c r="H457" i="6" s="1"/>
  <c r="AH895" i="6"/>
  <c r="AK895" i="6"/>
  <c r="AL895" i="6" s="1"/>
  <c r="AG896" i="6" s="1"/>
  <c r="AJ895" i="6"/>
  <c r="AI895" i="6"/>
  <c r="C451" i="13" l="1"/>
  <c r="D451" i="13" s="1"/>
  <c r="E451" i="13"/>
  <c r="I451" i="13"/>
  <c r="G451" i="13"/>
  <c r="AK906" i="13"/>
  <c r="AL906" i="13" s="1"/>
  <c r="AG907" i="13" s="1"/>
  <c r="AJ906" i="13"/>
  <c r="AH906" i="13"/>
  <c r="AI906" i="13"/>
  <c r="AI906" i="9"/>
  <c r="AK906" i="9"/>
  <c r="AL906" i="9" s="1"/>
  <c r="AG907" i="9" s="1"/>
  <c r="AJ906" i="9"/>
  <c r="AH906" i="9"/>
  <c r="AH907" i="10"/>
  <c r="AI907" i="10"/>
  <c r="AK907" i="10"/>
  <c r="AL907" i="10" s="1"/>
  <c r="AG908" i="10" s="1"/>
  <c r="AJ907" i="10"/>
  <c r="F466" i="10"/>
  <c r="E466" i="10"/>
  <c r="J466" i="10"/>
  <c r="I466" i="10"/>
  <c r="H466" i="10"/>
  <c r="G466" i="10"/>
  <c r="D466" i="10"/>
  <c r="F464" i="9"/>
  <c r="E464" i="9"/>
  <c r="J464" i="9"/>
  <c r="I464" i="9"/>
  <c r="H464" i="9"/>
  <c r="G464" i="9"/>
  <c r="D464" i="9"/>
  <c r="E457" i="6"/>
  <c r="F457" i="6"/>
  <c r="J457" i="6"/>
  <c r="D457" i="6"/>
  <c r="I457" i="6"/>
  <c r="G457" i="6"/>
  <c r="AI896" i="6"/>
  <c r="AJ896" i="6"/>
  <c r="AK896" i="6"/>
  <c r="AL896" i="6" s="1"/>
  <c r="AG897" i="6" s="1"/>
  <c r="AH896" i="6"/>
  <c r="F451" i="13" l="1"/>
  <c r="H451" i="13" s="1"/>
  <c r="J451" i="13" s="1"/>
  <c r="B452" i="13" s="1"/>
  <c r="AH907" i="13"/>
  <c r="AI907" i="13"/>
  <c r="AK907" i="13"/>
  <c r="AL907" i="13" s="1"/>
  <c r="AG908" i="13" s="1"/>
  <c r="AJ907" i="13"/>
  <c r="AI907" i="9"/>
  <c r="AJ907" i="9"/>
  <c r="AH907" i="9"/>
  <c r="AK907" i="9"/>
  <c r="AL907" i="9" s="1"/>
  <c r="AG908" i="9" s="1"/>
  <c r="AJ908" i="10"/>
  <c r="AK908" i="10"/>
  <c r="AL908" i="10" s="1"/>
  <c r="AG909" i="10" s="1"/>
  <c r="AH908" i="10"/>
  <c r="AI908" i="10"/>
  <c r="B467" i="10"/>
  <c r="C467" i="10" s="1"/>
  <c r="B465" i="9"/>
  <c r="C465" i="9" s="1"/>
  <c r="B458" i="6"/>
  <c r="H458" i="6" s="1"/>
  <c r="AK897" i="6"/>
  <c r="AL897" i="6" s="1"/>
  <c r="AG898" i="6" s="1"/>
  <c r="AI897" i="6"/>
  <c r="AH897" i="6"/>
  <c r="AJ897" i="6"/>
  <c r="C452" i="13" l="1"/>
  <c r="D452" i="13" s="1"/>
  <c r="E452" i="13"/>
  <c r="I452" i="13"/>
  <c r="G452" i="13"/>
  <c r="AJ908" i="13"/>
  <c r="AK908" i="13"/>
  <c r="AL908" i="13" s="1"/>
  <c r="AG909" i="13" s="1"/>
  <c r="AI908" i="13"/>
  <c r="AH908" i="13"/>
  <c r="AJ908" i="9"/>
  <c r="AH908" i="9"/>
  <c r="AK908" i="9"/>
  <c r="AL908" i="9" s="1"/>
  <c r="AG909" i="9" s="1"/>
  <c r="AI908" i="9"/>
  <c r="AI909" i="10"/>
  <c r="AJ909" i="10"/>
  <c r="AK909" i="10"/>
  <c r="AL909" i="10" s="1"/>
  <c r="AG910" i="10" s="1"/>
  <c r="AH909" i="10"/>
  <c r="D465" i="9"/>
  <c r="F467" i="10"/>
  <c r="E467" i="10"/>
  <c r="J467" i="10"/>
  <c r="I467" i="10"/>
  <c r="H467" i="10"/>
  <c r="G467" i="10"/>
  <c r="D467" i="10"/>
  <c r="H465" i="9"/>
  <c r="E465" i="9"/>
  <c r="I465" i="9"/>
  <c r="F465" i="9"/>
  <c r="J465" i="9"/>
  <c r="G465" i="9"/>
  <c r="E458" i="6"/>
  <c r="F458" i="6"/>
  <c r="J458" i="6"/>
  <c r="D458" i="6"/>
  <c r="I458" i="6"/>
  <c r="G458" i="6"/>
  <c r="AH898" i="6"/>
  <c r="AK898" i="6"/>
  <c r="AL898" i="6" s="1"/>
  <c r="AG899" i="6" s="1"/>
  <c r="AJ898" i="6"/>
  <c r="AI898" i="6"/>
  <c r="F452" i="13" l="1"/>
  <c r="H452" i="13" s="1"/>
  <c r="J452" i="13" s="1"/>
  <c r="B453" i="13" s="1"/>
  <c r="AK909" i="13"/>
  <c r="AL909" i="13" s="1"/>
  <c r="AG910" i="13" s="1"/>
  <c r="AJ909" i="13"/>
  <c r="AI909" i="13"/>
  <c r="AH909" i="13"/>
  <c r="AH909" i="9"/>
  <c r="AI909" i="9"/>
  <c r="AK909" i="9"/>
  <c r="AL909" i="9" s="1"/>
  <c r="AG910" i="9" s="1"/>
  <c r="AJ909" i="9"/>
  <c r="AJ910" i="10"/>
  <c r="AI910" i="10"/>
  <c r="AK910" i="10"/>
  <c r="AL910" i="10" s="1"/>
  <c r="AG911" i="10" s="1"/>
  <c r="AH910" i="10"/>
  <c r="B468" i="10"/>
  <c r="C468" i="10" s="1"/>
  <c r="B466" i="9"/>
  <c r="C466" i="9" s="1"/>
  <c r="B459" i="6"/>
  <c r="H459" i="6" s="1"/>
  <c r="AI899" i="6"/>
  <c r="AJ899" i="6"/>
  <c r="AK899" i="6"/>
  <c r="AL899" i="6" s="1"/>
  <c r="AG900" i="6" s="1"/>
  <c r="AH899" i="6"/>
  <c r="C453" i="13" l="1"/>
  <c r="D453" i="13" s="1"/>
  <c r="E453" i="13"/>
  <c r="AK910" i="13"/>
  <c r="AL910" i="13" s="1"/>
  <c r="AG911" i="13" s="1"/>
  <c r="AI910" i="13"/>
  <c r="AH910" i="13"/>
  <c r="AJ910" i="13"/>
  <c r="AH910" i="9"/>
  <c r="AJ910" i="9"/>
  <c r="AK910" i="9"/>
  <c r="AL910" i="9" s="1"/>
  <c r="AG911" i="9" s="1"/>
  <c r="AI910" i="9"/>
  <c r="AH911" i="10"/>
  <c r="AI911" i="10"/>
  <c r="AK911" i="10"/>
  <c r="AL911" i="10" s="1"/>
  <c r="AG912" i="10" s="1"/>
  <c r="AJ911" i="10"/>
  <c r="J468" i="10"/>
  <c r="F468" i="10"/>
  <c r="E468" i="10"/>
  <c r="I468" i="10"/>
  <c r="H468" i="10"/>
  <c r="G468" i="10"/>
  <c r="D468" i="10"/>
  <c r="J466" i="9"/>
  <c r="I466" i="9"/>
  <c r="E466" i="9"/>
  <c r="H466" i="9"/>
  <c r="F466" i="9"/>
  <c r="G466" i="9"/>
  <c r="D466" i="9"/>
  <c r="E459" i="6"/>
  <c r="F459" i="6"/>
  <c r="J459" i="6"/>
  <c r="D459" i="6"/>
  <c r="I459" i="6"/>
  <c r="G459" i="6"/>
  <c r="AI900" i="6"/>
  <c r="AJ900" i="6"/>
  <c r="AK900" i="6"/>
  <c r="AL900" i="6" s="1"/>
  <c r="AG901" i="6" s="1"/>
  <c r="AH900" i="6"/>
  <c r="I453" i="13" l="1"/>
  <c r="G453" i="13"/>
  <c r="F453" i="13"/>
  <c r="H453" i="13" s="1"/>
  <c r="J453" i="13" s="1"/>
  <c r="B454" i="13" s="1"/>
  <c r="AH911" i="13"/>
  <c r="AI911" i="13"/>
  <c r="AJ911" i="13"/>
  <c r="AK911" i="13"/>
  <c r="AL911" i="13" s="1"/>
  <c r="AG912" i="13" s="1"/>
  <c r="AJ911" i="9"/>
  <c r="AK911" i="9"/>
  <c r="AL911" i="9" s="1"/>
  <c r="AG912" i="9" s="1"/>
  <c r="AI911" i="9"/>
  <c r="AH911" i="9"/>
  <c r="AJ912" i="10"/>
  <c r="AK912" i="10"/>
  <c r="AL912" i="10" s="1"/>
  <c r="AG913" i="10" s="1"/>
  <c r="AI912" i="10"/>
  <c r="AH912" i="10"/>
  <c r="B469" i="10"/>
  <c r="C469" i="10" s="1"/>
  <c r="B467" i="9"/>
  <c r="C467" i="9" s="1"/>
  <c r="B460" i="6"/>
  <c r="H460" i="6" s="1"/>
  <c r="AH901" i="6"/>
  <c r="AI901" i="6"/>
  <c r="AK901" i="6"/>
  <c r="AL901" i="6" s="1"/>
  <c r="AG902" i="6" s="1"/>
  <c r="AJ901" i="6"/>
  <c r="C454" i="13" l="1"/>
  <c r="D454" i="13" s="1"/>
  <c r="E454" i="13"/>
  <c r="G454" i="13"/>
  <c r="AK912" i="13"/>
  <c r="AL912" i="13" s="1"/>
  <c r="AG913" i="13" s="1"/>
  <c r="AH912" i="13"/>
  <c r="AI912" i="13"/>
  <c r="AJ912" i="13"/>
  <c r="AK912" i="9"/>
  <c r="AL912" i="9" s="1"/>
  <c r="AG913" i="9" s="1"/>
  <c r="AI912" i="9"/>
  <c r="AJ912" i="9"/>
  <c r="AH912" i="9"/>
  <c r="AI913" i="10"/>
  <c r="AJ913" i="10"/>
  <c r="AH913" i="10"/>
  <c r="AK913" i="10"/>
  <c r="AL913" i="10" s="1"/>
  <c r="AG914" i="10" s="1"/>
  <c r="J469" i="10"/>
  <c r="H469" i="10"/>
  <c r="F469" i="10"/>
  <c r="E469" i="10"/>
  <c r="I469" i="10"/>
  <c r="G469" i="10"/>
  <c r="D469" i="10"/>
  <c r="J467" i="9"/>
  <c r="I467" i="9"/>
  <c r="H467" i="9"/>
  <c r="F467" i="9"/>
  <c r="E467" i="9"/>
  <c r="G467" i="9"/>
  <c r="D467" i="9"/>
  <c r="E460" i="6"/>
  <c r="F460" i="6"/>
  <c r="J460" i="6"/>
  <c r="D460" i="6"/>
  <c r="I460" i="6"/>
  <c r="G460" i="6"/>
  <c r="AI902" i="6"/>
  <c r="AH902" i="6"/>
  <c r="AK902" i="6"/>
  <c r="AL902" i="6" s="1"/>
  <c r="AG903" i="6" s="1"/>
  <c r="AJ902" i="6"/>
  <c r="I454" i="13" l="1"/>
  <c r="F454" i="13"/>
  <c r="H454" i="13" s="1"/>
  <c r="J454" i="13" s="1"/>
  <c r="B455" i="13" s="1"/>
  <c r="AH913" i="13"/>
  <c r="AJ913" i="13"/>
  <c r="AK913" i="13"/>
  <c r="AL913" i="13" s="1"/>
  <c r="AG914" i="13" s="1"/>
  <c r="AI913" i="13"/>
  <c r="AI913" i="9"/>
  <c r="AJ913" i="9"/>
  <c r="AK913" i="9"/>
  <c r="AL913" i="9" s="1"/>
  <c r="AG914" i="9" s="1"/>
  <c r="AH913" i="9"/>
  <c r="AK914" i="10"/>
  <c r="AL914" i="10" s="1"/>
  <c r="AG915" i="10" s="1"/>
  <c r="AH914" i="10"/>
  <c r="AJ914" i="10"/>
  <c r="AI914" i="10"/>
  <c r="B470" i="10"/>
  <c r="C470" i="10" s="1"/>
  <c r="B468" i="9"/>
  <c r="C468" i="9" s="1"/>
  <c r="B461" i="6"/>
  <c r="H461" i="6" s="1"/>
  <c r="AH903" i="6"/>
  <c r="AI903" i="6"/>
  <c r="AJ903" i="6"/>
  <c r="AK903" i="6"/>
  <c r="AL903" i="6" s="1"/>
  <c r="AG904" i="6" s="1"/>
  <c r="C455" i="13" l="1"/>
  <c r="D455" i="13" s="1"/>
  <c r="E455" i="13"/>
  <c r="AK914" i="13"/>
  <c r="AL914" i="13" s="1"/>
  <c r="AG915" i="13" s="1"/>
  <c r="AH914" i="13"/>
  <c r="AJ914" i="13"/>
  <c r="AI914" i="13"/>
  <c r="AJ914" i="9"/>
  <c r="AH914" i="9"/>
  <c r="AI914" i="9"/>
  <c r="AK914" i="9"/>
  <c r="AL914" i="9" s="1"/>
  <c r="AG915" i="9" s="1"/>
  <c r="AK915" i="10"/>
  <c r="AL915" i="10" s="1"/>
  <c r="AG916" i="10" s="1"/>
  <c r="AI915" i="10"/>
  <c r="AH915" i="10"/>
  <c r="AJ915" i="10"/>
  <c r="D468" i="9"/>
  <c r="H470" i="10"/>
  <c r="F470" i="10"/>
  <c r="E470" i="10"/>
  <c r="I470" i="10"/>
  <c r="J470" i="10"/>
  <c r="G470" i="10"/>
  <c r="D470" i="10"/>
  <c r="H468" i="9"/>
  <c r="F468" i="9"/>
  <c r="E468" i="9"/>
  <c r="J468" i="9"/>
  <c r="I468" i="9"/>
  <c r="G468" i="9"/>
  <c r="E461" i="6"/>
  <c r="F461" i="6"/>
  <c r="J461" i="6"/>
  <c r="D461" i="6"/>
  <c r="I461" i="6"/>
  <c r="G461" i="6"/>
  <c r="AJ904" i="6"/>
  <c r="AK904" i="6"/>
  <c r="AL904" i="6" s="1"/>
  <c r="AG905" i="6" s="1"/>
  <c r="AI904" i="6"/>
  <c r="AH904" i="6"/>
  <c r="I455" i="13" l="1"/>
  <c r="G455" i="13"/>
  <c r="F455" i="13"/>
  <c r="H455" i="13" s="1"/>
  <c r="J455" i="13" s="1"/>
  <c r="B456" i="13" s="1"/>
  <c r="AK915" i="13"/>
  <c r="AL915" i="13" s="1"/>
  <c r="AG916" i="13" s="1"/>
  <c r="AH915" i="13"/>
  <c r="AI915" i="13"/>
  <c r="AJ915" i="13"/>
  <c r="AH915" i="9"/>
  <c r="AI915" i="9"/>
  <c r="AK915" i="9"/>
  <c r="AL915" i="9" s="1"/>
  <c r="AG916" i="9" s="1"/>
  <c r="AJ915" i="9"/>
  <c r="AI916" i="10"/>
  <c r="AJ916" i="10"/>
  <c r="AH916" i="10"/>
  <c r="AK916" i="10"/>
  <c r="AL916" i="10" s="1"/>
  <c r="AG917" i="10" s="1"/>
  <c r="B471" i="10"/>
  <c r="C471" i="10" s="1"/>
  <c r="B469" i="9"/>
  <c r="C469" i="9" s="1"/>
  <c r="B462" i="6"/>
  <c r="H462" i="6" s="1"/>
  <c r="AI905" i="6"/>
  <c r="AH905" i="6"/>
  <c r="AK905" i="6"/>
  <c r="AL905" i="6" s="1"/>
  <c r="AG906" i="6" s="1"/>
  <c r="AJ905" i="6"/>
  <c r="C456" i="13" l="1"/>
  <c r="D456" i="13" s="1"/>
  <c r="E456" i="13"/>
  <c r="AI916" i="13"/>
  <c r="AK916" i="13"/>
  <c r="AL916" i="13" s="1"/>
  <c r="AG917" i="13" s="1"/>
  <c r="AH916" i="13"/>
  <c r="AJ916" i="13"/>
  <c r="AI916" i="9"/>
  <c r="AK916" i="9"/>
  <c r="AL916" i="9" s="1"/>
  <c r="AG917" i="9" s="1"/>
  <c r="AH916" i="9"/>
  <c r="AJ916" i="9"/>
  <c r="AH917" i="10"/>
  <c r="AK917" i="10"/>
  <c r="AL917" i="10" s="1"/>
  <c r="AG918" i="10" s="1"/>
  <c r="AJ917" i="10"/>
  <c r="AI917" i="10"/>
  <c r="F471" i="10"/>
  <c r="H471" i="10"/>
  <c r="E471" i="10"/>
  <c r="J471" i="10"/>
  <c r="I471" i="10"/>
  <c r="G471" i="10"/>
  <c r="D471" i="10"/>
  <c r="F469" i="9"/>
  <c r="E469" i="9"/>
  <c r="H469" i="9"/>
  <c r="J469" i="9"/>
  <c r="I469" i="9"/>
  <c r="G469" i="9"/>
  <c r="D469" i="9"/>
  <c r="E462" i="6"/>
  <c r="F462" i="6"/>
  <c r="J462" i="6"/>
  <c r="D462" i="6"/>
  <c r="I462" i="6"/>
  <c r="G462" i="6"/>
  <c r="AK906" i="6"/>
  <c r="AL906" i="6" s="1"/>
  <c r="AG907" i="6" s="1"/>
  <c r="AI906" i="6"/>
  <c r="AH906" i="6"/>
  <c r="AJ906" i="6"/>
  <c r="I456" i="13" l="1"/>
  <c r="G456" i="13"/>
  <c r="F456" i="13"/>
  <c r="H456" i="13" s="1"/>
  <c r="J456" i="13" s="1"/>
  <c r="B457" i="13" s="1"/>
  <c r="AK917" i="13"/>
  <c r="AL917" i="13" s="1"/>
  <c r="AG918" i="13" s="1"/>
  <c r="AH917" i="13"/>
  <c r="AJ917" i="13"/>
  <c r="AI917" i="13"/>
  <c r="AH917" i="9"/>
  <c r="AJ917" i="9"/>
  <c r="AK917" i="9"/>
  <c r="AL917" i="9" s="1"/>
  <c r="AG918" i="9" s="1"/>
  <c r="AI917" i="9"/>
  <c r="AJ918" i="10"/>
  <c r="AI918" i="10"/>
  <c r="AK918" i="10"/>
  <c r="AL918" i="10" s="1"/>
  <c r="AG919" i="10" s="1"/>
  <c r="AH918" i="10"/>
  <c r="B472" i="10"/>
  <c r="C472" i="10" s="1"/>
  <c r="B470" i="9"/>
  <c r="C470" i="9" s="1"/>
  <c r="B463" i="6"/>
  <c r="H463" i="6" s="1"/>
  <c r="AJ907" i="6"/>
  <c r="AK907" i="6"/>
  <c r="AL907" i="6" s="1"/>
  <c r="AG908" i="6" s="1"/>
  <c r="AI907" i="6"/>
  <c r="AH907" i="6"/>
  <c r="E457" i="13" l="1"/>
  <c r="C457" i="13"/>
  <c r="D457" i="13" s="1"/>
  <c r="G457" i="13"/>
  <c r="AI918" i="13"/>
  <c r="AJ918" i="13"/>
  <c r="AK918" i="13"/>
  <c r="AL918" i="13" s="1"/>
  <c r="AG919" i="13" s="1"/>
  <c r="AH918" i="13"/>
  <c r="AK918" i="9"/>
  <c r="AL918" i="9" s="1"/>
  <c r="AG919" i="9" s="1"/>
  <c r="AJ918" i="9"/>
  <c r="AH918" i="9"/>
  <c r="AI918" i="9"/>
  <c r="AI919" i="10"/>
  <c r="AK919" i="10"/>
  <c r="AL919" i="10" s="1"/>
  <c r="AG920" i="10" s="1"/>
  <c r="AH919" i="10"/>
  <c r="AJ919" i="10"/>
  <c r="H472" i="10"/>
  <c r="F472" i="10"/>
  <c r="E472" i="10"/>
  <c r="J472" i="10"/>
  <c r="I472" i="10"/>
  <c r="G472" i="10"/>
  <c r="D472" i="10"/>
  <c r="J470" i="9"/>
  <c r="I470" i="9"/>
  <c r="E470" i="9"/>
  <c r="H470" i="9"/>
  <c r="F470" i="9"/>
  <c r="G470" i="9"/>
  <c r="D470" i="9"/>
  <c r="E463" i="6"/>
  <c r="F463" i="6"/>
  <c r="J463" i="6"/>
  <c r="D463" i="6"/>
  <c r="I463" i="6"/>
  <c r="G463" i="6"/>
  <c r="AK908" i="6"/>
  <c r="AL908" i="6" s="1"/>
  <c r="AG909" i="6" s="1"/>
  <c r="AH908" i="6"/>
  <c r="AJ908" i="6"/>
  <c r="AI908" i="6"/>
  <c r="I457" i="13" l="1"/>
  <c r="F457" i="13"/>
  <c r="H457" i="13" s="1"/>
  <c r="J457" i="13" s="1"/>
  <c r="B458" i="13" s="1"/>
  <c r="AH919" i="13"/>
  <c r="AK919" i="13"/>
  <c r="AL919" i="13" s="1"/>
  <c r="AG920" i="13" s="1"/>
  <c r="AI919" i="13"/>
  <c r="AJ919" i="13"/>
  <c r="AK919" i="9"/>
  <c r="AL919" i="9" s="1"/>
  <c r="AG920" i="9" s="1"/>
  <c r="AH919" i="9"/>
  <c r="AJ919" i="9"/>
  <c r="AI919" i="9"/>
  <c r="AK920" i="10"/>
  <c r="AL920" i="10" s="1"/>
  <c r="AG921" i="10" s="1"/>
  <c r="AI920" i="10"/>
  <c r="AJ920" i="10"/>
  <c r="AH920" i="10"/>
  <c r="B473" i="10"/>
  <c r="C473" i="10" s="1"/>
  <c r="B471" i="9"/>
  <c r="C471" i="9" s="1"/>
  <c r="B464" i="6"/>
  <c r="H464" i="6" s="1"/>
  <c r="AH909" i="6"/>
  <c r="AK909" i="6"/>
  <c r="AL909" i="6" s="1"/>
  <c r="AG910" i="6" s="1"/>
  <c r="AI909" i="6"/>
  <c r="AJ909" i="6"/>
  <c r="E458" i="13" l="1"/>
  <c r="C458" i="13"/>
  <c r="D458" i="13" s="1"/>
  <c r="AH920" i="13"/>
  <c r="AK920" i="13"/>
  <c r="AL920" i="13" s="1"/>
  <c r="AG921" i="13" s="1"/>
  <c r="AI920" i="13"/>
  <c r="AJ920" i="13"/>
  <c r="AH920" i="9"/>
  <c r="AJ920" i="9"/>
  <c r="AK920" i="9"/>
  <c r="AL920" i="9" s="1"/>
  <c r="AG921" i="9" s="1"/>
  <c r="AI920" i="9"/>
  <c r="AJ921" i="10"/>
  <c r="AH921" i="10"/>
  <c r="AI921" i="10"/>
  <c r="AK921" i="10"/>
  <c r="AL921" i="10" s="1"/>
  <c r="AG922" i="10" s="1"/>
  <c r="D471" i="9"/>
  <c r="H473" i="10"/>
  <c r="F473" i="10"/>
  <c r="E473" i="10"/>
  <c r="I473" i="10"/>
  <c r="J473" i="10"/>
  <c r="G473" i="10"/>
  <c r="D473" i="10"/>
  <c r="I471" i="9"/>
  <c r="J471" i="9"/>
  <c r="H471" i="9"/>
  <c r="F471" i="9"/>
  <c r="E471" i="9"/>
  <c r="G471" i="9"/>
  <c r="E464" i="6"/>
  <c r="F464" i="6"/>
  <c r="J464" i="6"/>
  <c r="D464" i="6"/>
  <c r="I464" i="6"/>
  <c r="G464" i="6"/>
  <c r="AK910" i="6"/>
  <c r="AL910" i="6" s="1"/>
  <c r="AG911" i="6" s="1"/>
  <c r="AI910" i="6"/>
  <c r="AH910" i="6"/>
  <c r="AJ910" i="6"/>
  <c r="G458" i="13" l="1"/>
  <c r="I458" i="13"/>
  <c r="F458" i="13"/>
  <c r="H458" i="13" s="1"/>
  <c r="J458" i="13" s="1"/>
  <c r="B459" i="13" s="1"/>
  <c r="AJ921" i="13"/>
  <c r="AH921" i="13"/>
  <c r="AK921" i="13"/>
  <c r="AL921" i="13" s="1"/>
  <c r="AG922" i="13" s="1"/>
  <c r="AI921" i="13"/>
  <c r="AI921" i="9"/>
  <c r="AH921" i="9"/>
  <c r="AK921" i="9"/>
  <c r="AL921" i="9" s="1"/>
  <c r="AG922" i="9" s="1"/>
  <c r="AJ921" i="9"/>
  <c r="AI922" i="10"/>
  <c r="AJ922" i="10"/>
  <c r="AK922" i="10"/>
  <c r="AL922" i="10" s="1"/>
  <c r="AG923" i="10" s="1"/>
  <c r="AH922" i="10"/>
  <c r="B474" i="10"/>
  <c r="C474" i="10" s="1"/>
  <c r="B472" i="9"/>
  <c r="C472" i="9" s="1"/>
  <c r="B465" i="6"/>
  <c r="H465" i="6" s="1"/>
  <c r="AK911" i="6"/>
  <c r="AL911" i="6" s="1"/>
  <c r="AG912" i="6" s="1"/>
  <c r="AJ911" i="6"/>
  <c r="AH911" i="6"/>
  <c r="AI911" i="6"/>
  <c r="C459" i="13" l="1"/>
  <c r="D459" i="13" s="1"/>
  <c r="G459" i="13"/>
  <c r="E459" i="13"/>
  <c r="AK922" i="13"/>
  <c r="AL922" i="13" s="1"/>
  <c r="AG923" i="13" s="1"/>
  <c r="AI922" i="13"/>
  <c r="AH922" i="13"/>
  <c r="AJ922" i="13"/>
  <c r="AH922" i="9"/>
  <c r="AI922" i="9"/>
  <c r="AK922" i="9"/>
  <c r="AL922" i="9" s="1"/>
  <c r="AG923" i="9" s="1"/>
  <c r="AJ922" i="9"/>
  <c r="AJ923" i="10"/>
  <c r="AI923" i="10"/>
  <c r="AH923" i="10"/>
  <c r="AK923" i="10"/>
  <c r="AL923" i="10" s="1"/>
  <c r="AG924" i="10" s="1"/>
  <c r="J474" i="10"/>
  <c r="H474" i="10"/>
  <c r="F474" i="10"/>
  <c r="E474" i="10"/>
  <c r="I474" i="10"/>
  <c r="G474" i="10"/>
  <c r="D474" i="10"/>
  <c r="J472" i="9"/>
  <c r="I472" i="9"/>
  <c r="H472" i="9"/>
  <c r="F472" i="9"/>
  <c r="E472" i="9"/>
  <c r="G472" i="9"/>
  <c r="D472" i="9"/>
  <c r="E465" i="6"/>
  <c r="F465" i="6"/>
  <c r="J465" i="6"/>
  <c r="D465" i="6"/>
  <c r="I465" i="6"/>
  <c r="G465" i="6"/>
  <c r="AH912" i="6"/>
  <c r="AK912" i="6"/>
  <c r="AL912" i="6" s="1"/>
  <c r="AG913" i="6" s="1"/>
  <c r="AI912" i="6"/>
  <c r="AJ912" i="6"/>
  <c r="I459" i="13" l="1"/>
  <c r="F459" i="13"/>
  <c r="H459" i="13" s="1"/>
  <c r="J459" i="13" s="1"/>
  <c r="B460" i="13" s="1"/>
  <c r="AI923" i="13"/>
  <c r="AH923" i="13"/>
  <c r="AK923" i="13"/>
  <c r="AL923" i="13" s="1"/>
  <c r="AG924" i="13" s="1"/>
  <c r="AJ923" i="13"/>
  <c r="AI923" i="9"/>
  <c r="AH923" i="9"/>
  <c r="AK923" i="9"/>
  <c r="AL923" i="9" s="1"/>
  <c r="AG924" i="9" s="1"/>
  <c r="AJ923" i="9"/>
  <c r="AK924" i="10"/>
  <c r="AL924" i="10" s="1"/>
  <c r="AG925" i="10" s="1"/>
  <c r="AH924" i="10"/>
  <c r="AI924" i="10"/>
  <c r="AJ924" i="10"/>
  <c r="B475" i="10"/>
  <c r="B473" i="9"/>
  <c r="C473" i="9" s="1"/>
  <c r="B466" i="6"/>
  <c r="H466" i="6" s="1"/>
  <c r="AK913" i="6"/>
  <c r="AL913" i="6" s="1"/>
  <c r="AG914" i="6" s="1"/>
  <c r="AH913" i="6"/>
  <c r="AI913" i="6"/>
  <c r="AJ913" i="6"/>
  <c r="C460" i="13" l="1"/>
  <c r="D460" i="13" s="1"/>
  <c r="E460" i="13"/>
  <c r="AJ924" i="13"/>
  <c r="AI924" i="13"/>
  <c r="AH924" i="13"/>
  <c r="AK924" i="13"/>
  <c r="AL924" i="13" s="1"/>
  <c r="AG925" i="13" s="1"/>
  <c r="AJ924" i="9"/>
  <c r="AH924" i="9"/>
  <c r="AI924" i="9"/>
  <c r="AK924" i="9"/>
  <c r="AL924" i="9" s="1"/>
  <c r="AG925" i="9" s="1"/>
  <c r="C475" i="10"/>
  <c r="D475" i="10" s="1"/>
  <c r="AK925" i="10"/>
  <c r="AL925" i="10" s="1"/>
  <c r="AG926" i="10" s="1"/>
  <c r="AJ925" i="10"/>
  <c r="AI925" i="10"/>
  <c r="AH925" i="10"/>
  <c r="J475" i="10"/>
  <c r="H475" i="10"/>
  <c r="I475" i="10"/>
  <c r="F475" i="10"/>
  <c r="E475" i="10"/>
  <c r="G475" i="10"/>
  <c r="J473" i="9"/>
  <c r="I473" i="9"/>
  <c r="H473" i="9"/>
  <c r="F473" i="9"/>
  <c r="E473" i="9"/>
  <c r="G473" i="9"/>
  <c r="D473" i="9"/>
  <c r="E466" i="6"/>
  <c r="F466" i="6"/>
  <c r="J466" i="6"/>
  <c r="D466" i="6"/>
  <c r="I466" i="6"/>
  <c r="G466" i="6"/>
  <c r="AK914" i="6"/>
  <c r="AL914" i="6" s="1"/>
  <c r="AG915" i="6" s="1"/>
  <c r="AI914" i="6"/>
  <c r="AH914" i="6"/>
  <c r="AJ914" i="6"/>
  <c r="I460" i="13" l="1"/>
  <c r="G460" i="13"/>
  <c r="F460" i="13"/>
  <c r="H460" i="13" s="1"/>
  <c r="J460" i="13" s="1"/>
  <c r="B461" i="13" s="1"/>
  <c r="AH925" i="13"/>
  <c r="AK925" i="13"/>
  <c r="AL925" i="13" s="1"/>
  <c r="AG926" i="13" s="1"/>
  <c r="AJ925" i="13"/>
  <c r="AI925" i="13"/>
  <c r="AH925" i="9"/>
  <c r="AJ925" i="9"/>
  <c r="AI925" i="9"/>
  <c r="AK925" i="9"/>
  <c r="AL925" i="9" s="1"/>
  <c r="AG926" i="9" s="1"/>
  <c r="AK926" i="10"/>
  <c r="AL926" i="10" s="1"/>
  <c r="AG927" i="10" s="1"/>
  <c r="AI926" i="10"/>
  <c r="AH926" i="10"/>
  <c r="AJ926" i="10"/>
  <c r="B476" i="10"/>
  <c r="C476" i="10" s="1"/>
  <c r="B474" i="9"/>
  <c r="C474" i="9" s="1"/>
  <c r="B467" i="6"/>
  <c r="H467" i="6" s="1"/>
  <c r="AI915" i="6"/>
  <c r="AK915" i="6"/>
  <c r="AL915" i="6" s="1"/>
  <c r="AG916" i="6" s="1"/>
  <c r="AJ915" i="6"/>
  <c r="AH915" i="6"/>
  <c r="C461" i="13" l="1"/>
  <c r="D461" i="13" s="1"/>
  <c r="E461" i="13"/>
  <c r="AK926" i="13"/>
  <c r="AL926" i="13" s="1"/>
  <c r="AG927" i="13" s="1"/>
  <c r="AJ926" i="13"/>
  <c r="AI926" i="13"/>
  <c r="AH926" i="13"/>
  <c r="AK926" i="9"/>
  <c r="AL926" i="9" s="1"/>
  <c r="AG927" i="9" s="1"/>
  <c r="AH926" i="9"/>
  <c r="AI926" i="9"/>
  <c r="AJ926" i="9"/>
  <c r="AI927" i="10"/>
  <c r="AH927" i="10"/>
  <c r="AJ927" i="10"/>
  <c r="AK927" i="10"/>
  <c r="AL927" i="10" s="1"/>
  <c r="AG928" i="10" s="1"/>
  <c r="H476" i="10"/>
  <c r="F476" i="10"/>
  <c r="J476" i="10"/>
  <c r="I476" i="10"/>
  <c r="E476" i="10"/>
  <c r="G476" i="10"/>
  <c r="D476" i="10"/>
  <c r="H474" i="9"/>
  <c r="F474" i="9"/>
  <c r="E474" i="9"/>
  <c r="J474" i="9"/>
  <c r="I474" i="9"/>
  <c r="G474" i="9"/>
  <c r="D474" i="9"/>
  <c r="E467" i="6"/>
  <c r="F467" i="6"/>
  <c r="J467" i="6"/>
  <c r="D467" i="6"/>
  <c r="I467" i="6"/>
  <c r="G467" i="6"/>
  <c r="AH916" i="6"/>
  <c r="AJ916" i="6"/>
  <c r="AI916" i="6"/>
  <c r="AK916" i="6"/>
  <c r="AL916" i="6" s="1"/>
  <c r="AG917" i="6" s="1"/>
  <c r="G461" i="13" l="1"/>
  <c r="I461" i="13"/>
  <c r="F461" i="13"/>
  <c r="H461" i="13" s="1"/>
  <c r="J461" i="13" s="1"/>
  <c r="B462" i="13" s="1"/>
  <c r="AK927" i="13"/>
  <c r="AL927" i="13" s="1"/>
  <c r="AG928" i="13" s="1"/>
  <c r="AI927" i="13"/>
  <c r="AJ927" i="13"/>
  <c r="AH927" i="13"/>
  <c r="AH927" i="9"/>
  <c r="AK927" i="9"/>
  <c r="AL927" i="9" s="1"/>
  <c r="AG928" i="9" s="1"/>
  <c r="AI927" i="9"/>
  <c r="AJ927" i="9"/>
  <c r="AJ928" i="10"/>
  <c r="AI928" i="10"/>
  <c r="AH928" i="10"/>
  <c r="AK928" i="10"/>
  <c r="AL928" i="10" s="1"/>
  <c r="AG929" i="10" s="1"/>
  <c r="B477" i="10"/>
  <c r="C477" i="10" s="1"/>
  <c r="B475" i="9"/>
  <c r="C475" i="9" s="1"/>
  <c r="B468" i="6"/>
  <c r="H468" i="6" s="1"/>
  <c r="AJ917" i="6"/>
  <c r="AH917" i="6"/>
  <c r="AK917" i="6"/>
  <c r="AL917" i="6" s="1"/>
  <c r="AG918" i="6" s="1"/>
  <c r="AI917" i="6"/>
  <c r="E462" i="13" l="1"/>
  <c r="C462" i="13"/>
  <c r="D462" i="13" s="1"/>
  <c r="AK928" i="13"/>
  <c r="AL928" i="13" s="1"/>
  <c r="AG929" i="13" s="1"/>
  <c r="AH928" i="13"/>
  <c r="AJ928" i="13"/>
  <c r="AI928" i="13"/>
  <c r="AH928" i="9"/>
  <c r="AJ928" i="9"/>
  <c r="AK928" i="9"/>
  <c r="AL928" i="9" s="1"/>
  <c r="AG929" i="9" s="1"/>
  <c r="AI928" i="9"/>
  <c r="AK929" i="10"/>
  <c r="AL929" i="10" s="1"/>
  <c r="AG930" i="10" s="1"/>
  <c r="AH929" i="10"/>
  <c r="AI929" i="10"/>
  <c r="AJ929" i="10"/>
  <c r="F477" i="10"/>
  <c r="J477" i="10"/>
  <c r="I477" i="10"/>
  <c r="H477" i="10"/>
  <c r="E477" i="10"/>
  <c r="G477" i="10"/>
  <c r="D477" i="10"/>
  <c r="F475" i="9"/>
  <c r="E475" i="9"/>
  <c r="I475" i="9"/>
  <c r="J475" i="9"/>
  <c r="H475" i="9"/>
  <c r="G475" i="9"/>
  <c r="D475" i="9"/>
  <c r="E468" i="6"/>
  <c r="F468" i="6"/>
  <c r="J468" i="6"/>
  <c r="D468" i="6"/>
  <c r="I468" i="6"/>
  <c r="G468" i="6"/>
  <c r="AJ918" i="6"/>
  <c r="AK918" i="6"/>
  <c r="AL918" i="6" s="1"/>
  <c r="AG919" i="6" s="1"/>
  <c r="AI918" i="6"/>
  <c r="AH918" i="6"/>
  <c r="G462" i="13" l="1"/>
  <c r="I462" i="13"/>
  <c r="F462" i="13"/>
  <c r="H462" i="13" s="1"/>
  <c r="J462" i="13" s="1"/>
  <c r="B463" i="13" s="1"/>
  <c r="AK929" i="13"/>
  <c r="AL929" i="13" s="1"/>
  <c r="AG930" i="13" s="1"/>
  <c r="AI929" i="13"/>
  <c r="AJ929" i="13"/>
  <c r="AH929" i="13"/>
  <c r="AH929" i="9"/>
  <c r="AK929" i="9"/>
  <c r="AL929" i="9" s="1"/>
  <c r="AG930" i="9" s="1"/>
  <c r="AJ929" i="9"/>
  <c r="AI929" i="9"/>
  <c r="AJ930" i="10"/>
  <c r="AK930" i="10"/>
  <c r="AL930" i="10" s="1"/>
  <c r="AG931" i="10" s="1"/>
  <c r="AI930" i="10"/>
  <c r="AH930" i="10"/>
  <c r="B478" i="10"/>
  <c r="C478" i="10" s="1"/>
  <c r="B476" i="9"/>
  <c r="C476" i="9" s="1"/>
  <c r="B469" i="6"/>
  <c r="H469" i="6" s="1"/>
  <c r="AK919" i="6"/>
  <c r="AL919" i="6" s="1"/>
  <c r="AG920" i="6" s="1"/>
  <c r="AI919" i="6"/>
  <c r="AH919" i="6"/>
  <c r="AJ919" i="6"/>
  <c r="C463" i="13" l="1"/>
  <c r="D463" i="13" s="1"/>
  <c r="E463" i="13"/>
  <c r="I463" i="13"/>
  <c r="AJ930" i="13"/>
  <c r="AH930" i="13"/>
  <c r="AI930" i="13"/>
  <c r="AK930" i="13"/>
  <c r="AL930" i="13" s="1"/>
  <c r="AG931" i="13" s="1"/>
  <c r="AJ930" i="9"/>
  <c r="AH930" i="9"/>
  <c r="AI930" i="9"/>
  <c r="AK930" i="9"/>
  <c r="AL930" i="9" s="1"/>
  <c r="AG931" i="9" s="1"/>
  <c r="AH931" i="10"/>
  <c r="AK931" i="10"/>
  <c r="AL931" i="10" s="1"/>
  <c r="AG932" i="10" s="1"/>
  <c r="AI931" i="10"/>
  <c r="AJ931" i="10"/>
  <c r="D476" i="9"/>
  <c r="J478" i="10"/>
  <c r="I478" i="10"/>
  <c r="H478" i="10"/>
  <c r="F478" i="10"/>
  <c r="E478" i="10"/>
  <c r="G478" i="10"/>
  <c r="D478" i="10"/>
  <c r="I476" i="9"/>
  <c r="H476" i="9"/>
  <c r="F476" i="9"/>
  <c r="E476" i="9"/>
  <c r="J476" i="9"/>
  <c r="G476" i="9"/>
  <c r="F469" i="6"/>
  <c r="E469" i="6"/>
  <c r="J469" i="6"/>
  <c r="D469" i="6"/>
  <c r="I469" i="6"/>
  <c r="G469" i="6"/>
  <c r="AK920" i="6"/>
  <c r="AL920" i="6" s="1"/>
  <c r="AG921" i="6" s="1"/>
  <c r="AI920" i="6"/>
  <c r="AH920" i="6"/>
  <c r="AJ920" i="6"/>
  <c r="G463" i="13" l="1"/>
  <c r="F463" i="13"/>
  <c r="H463" i="13" s="1"/>
  <c r="J463" i="13" s="1"/>
  <c r="B464" i="13" s="1"/>
  <c r="AK931" i="13"/>
  <c r="AL931" i="13" s="1"/>
  <c r="AG932" i="13" s="1"/>
  <c r="AH931" i="13"/>
  <c r="AJ931" i="13"/>
  <c r="AI931" i="13"/>
  <c r="AI931" i="9"/>
  <c r="AJ931" i="9"/>
  <c r="AH931" i="9"/>
  <c r="AK931" i="9"/>
  <c r="AL931" i="9" s="1"/>
  <c r="AG932" i="9" s="1"/>
  <c r="AJ932" i="10"/>
  <c r="AK932" i="10"/>
  <c r="AL932" i="10" s="1"/>
  <c r="AG933" i="10" s="1"/>
  <c r="AH932" i="10"/>
  <c r="AI932" i="10"/>
  <c r="B479" i="10"/>
  <c r="C479" i="10" s="1"/>
  <c r="B477" i="9"/>
  <c r="C477" i="9" s="1"/>
  <c r="B470" i="6"/>
  <c r="H470" i="6" s="1"/>
  <c r="AK921" i="6"/>
  <c r="AL921" i="6" s="1"/>
  <c r="AG922" i="6" s="1"/>
  <c r="AJ921" i="6"/>
  <c r="AI921" i="6"/>
  <c r="AH921" i="6"/>
  <c r="C464" i="13" l="1"/>
  <c r="D464" i="13" s="1"/>
  <c r="I464" i="13"/>
  <c r="E464" i="13"/>
  <c r="G464" i="13"/>
  <c r="AH932" i="13"/>
  <c r="AK932" i="13"/>
  <c r="AL932" i="13" s="1"/>
  <c r="AG933" i="13" s="1"/>
  <c r="AI932" i="13"/>
  <c r="AJ932" i="13"/>
  <c r="AI932" i="9"/>
  <c r="AK932" i="9"/>
  <c r="AL932" i="9" s="1"/>
  <c r="AG933" i="9" s="1"/>
  <c r="AJ932" i="9"/>
  <c r="AH932" i="9"/>
  <c r="AJ933" i="10"/>
  <c r="AH933" i="10"/>
  <c r="AI933" i="10"/>
  <c r="AK933" i="10"/>
  <c r="AL933" i="10" s="1"/>
  <c r="AG934" i="10" s="1"/>
  <c r="J479" i="10"/>
  <c r="I479" i="10"/>
  <c r="H479" i="10"/>
  <c r="F479" i="10"/>
  <c r="E479" i="10"/>
  <c r="G479" i="10"/>
  <c r="D479" i="10"/>
  <c r="J477" i="9"/>
  <c r="H477" i="9"/>
  <c r="I477" i="9"/>
  <c r="G477" i="9"/>
  <c r="F477" i="9"/>
  <c r="E477" i="9"/>
  <c r="D477" i="9"/>
  <c r="E470" i="6"/>
  <c r="F470" i="6"/>
  <c r="J470" i="6"/>
  <c r="D470" i="6"/>
  <c r="I470" i="6"/>
  <c r="G470" i="6"/>
  <c r="AH922" i="6"/>
  <c r="AJ922" i="6"/>
  <c r="AI922" i="6"/>
  <c r="AK922" i="6"/>
  <c r="AL922" i="6" s="1"/>
  <c r="AG923" i="6" s="1"/>
  <c r="F464" i="13" l="1"/>
  <c r="H464" i="13" s="1"/>
  <c r="J464" i="13" s="1"/>
  <c r="B465" i="13" s="1"/>
  <c r="AK933" i="13"/>
  <c r="AL933" i="13" s="1"/>
  <c r="AG934" i="13" s="1"/>
  <c r="AJ933" i="13"/>
  <c r="AH933" i="13"/>
  <c r="AI933" i="13"/>
  <c r="AK933" i="9"/>
  <c r="AL933" i="9" s="1"/>
  <c r="AG934" i="9" s="1"/>
  <c r="AJ933" i="9"/>
  <c r="AH933" i="9"/>
  <c r="AI933" i="9"/>
  <c r="AJ934" i="10"/>
  <c r="AK934" i="10"/>
  <c r="AL934" i="10" s="1"/>
  <c r="AG935" i="10" s="1"/>
  <c r="AI934" i="10"/>
  <c r="AH934" i="10"/>
  <c r="B480" i="10"/>
  <c r="C480" i="10" s="1"/>
  <c r="B478" i="9"/>
  <c r="C478" i="9" s="1"/>
  <c r="B471" i="6"/>
  <c r="H471" i="6" s="1"/>
  <c r="AI923" i="6"/>
  <c r="AK923" i="6"/>
  <c r="AL923" i="6" s="1"/>
  <c r="AG924" i="6" s="1"/>
  <c r="AJ923" i="6"/>
  <c r="AH923" i="6"/>
  <c r="C465" i="13" l="1"/>
  <c r="D465" i="13" s="1"/>
  <c r="E465" i="13"/>
  <c r="AJ934" i="13"/>
  <c r="AH934" i="13"/>
  <c r="AI934" i="13"/>
  <c r="AK934" i="13"/>
  <c r="AL934" i="13" s="1"/>
  <c r="AG935" i="13" s="1"/>
  <c r="AK934" i="9"/>
  <c r="AL934" i="9" s="1"/>
  <c r="AG935" i="9" s="1"/>
  <c r="AI934" i="9"/>
  <c r="AJ934" i="9"/>
  <c r="AH934" i="9"/>
  <c r="AK935" i="10"/>
  <c r="AL935" i="10" s="1"/>
  <c r="AG936" i="10" s="1"/>
  <c r="AI935" i="10"/>
  <c r="AH935" i="10"/>
  <c r="AJ935" i="10"/>
  <c r="J480" i="10"/>
  <c r="I480" i="10"/>
  <c r="H480" i="10"/>
  <c r="F480" i="10"/>
  <c r="E480" i="10"/>
  <c r="G480" i="10"/>
  <c r="D480" i="10"/>
  <c r="J478" i="9"/>
  <c r="I478" i="9"/>
  <c r="F478" i="9"/>
  <c r="E478" i="9"/>
  <c r="H478" i="9"/>
  <c r="G478" i="9"/>
  <c r="D478" i="9"/>
  <c r="E471" i="6"/>
  <c r="J471" i="6"/>
  <c r="B472" i="6" s="1"/>
  <c r="H472" i="6" s="1"/>
  <c r="F471" i="6"/>
  <c r="D471" i="6"/>
  <c r="I471" i="6"/>
  <c r="G471" i="6"/>
  <c r="AI924" i="6"/>
  <c r="AJ924" i="6"/>
  <c r="AK924" i="6"/>
  <c r="AL924" i="6" s="1"/>
  <c r="AG925" i="6" s="1"/>
  <c r="AH924" i="6"/>
  <c r="G465" i="13" l="1"/>
  <c r="I465" i="13"/>
  <c r="F465" i="13"/>
  <c r="H465" i="13" s="1"/>
  <c r="J465" i="13" s="1"/>
  <c r="B466" i="13" s="1"/>
  <c r="AJ935" i="13"/>
  <c r="AI935" i="13"/>
  <c r="AH935" i="13"/>
  <c r="AK935" i="13"/>
  <c r="AL935" i="13" s="1"/>
  <c r="AG936" i="13" s="1"/>
  <c r="AI935" i="9"/>
  <c r="AJ935" i="9"/>
  <c r="AK935" i="9"/>
  <c r="AL935" i="9" s="1"/>
  <c r="AG936" i="9" s="1"/>
  <c r="AH935" i="9"/>
  <c r="AJ936" i="10"/>
  <c r="AI936" i="10"/>
  <c r="AH936" i="10"/>
  <c r="AK936" i="10"/>
  <c r="AL936" i="10" s="1"/>
  <c r="AG937" i="10" s="1"/>
  <c r="B481" i="10"/>
  <c r="C481" i="10" s="1"/>
  <c r="B479" i="9"/>
  <c r="C479" i="9" s="1"/>
  <c r="F472" i="6"/>
  <c r="E472" i="6"/>
  <c r="AJ925" i="6"/>
  <c r="AK925" i="6"/>
  <c r="AL925" i="6" s="1"/>
  <c r="AG926" i="6" s="1"/>
  <c r="AH925" i="6"/>
  <c r="AI925" i="6"/>
  <c r="E466" i="13" l="1"/>
  <c r="C466" i="13"/>
  <c r="D466" i="13" s="1"/>
  <c r="G466" i="13"/>
  <c r="AI936" i="13"/>
  <c r="AH936" i="13"/>
  <c r="AK936" i="13"/>
  <c r="AL936" i="13" s="1"/>
  <c r="AG937" i="13" s="1"/>
  <c r="AJ936" i="13"/>
  <c r="AI936" i="9"/>
  <c r="AH936" i="9"/>
  <c r="AK936" i="9"/>
  <c r="AL936" i="9" s="1"/>
  <c r="AG937" i="9" s="1"/>
  <c r="AJ936" i="9"/>
  <c r="AI937" i="10"/>
  <c r="AK937" i="10"/>
  <c r="AL937" i="10" s="1"/>
  <c r="AG938" i="10" s="1"/>
  <c r="AH937" i="10"/>
  <c r="AJ937" i="10"/>
  <c r="D479" i="9"/>
  <c r="J481" i="10"/>
  <c r="H481" i="10"/>
  <c r="I481" i="10"/>
  <c r="F481" i="10"/>
  <c r="E481" i="10"/>
  <c r="G481" i="10"/>
  <c r="D481" i="10"/>
  <c r="J479" i="9"/>
  <c r="I479" i="9"/>
  <c r="H479" i="9"/>
  <c r="E479" i="9"/>
  <c r="F479" i="9"/>
  <c r="G479" i="9"/>
  <c r="J472" i="6"/>
  <c r="D472" i="6"/>
  <c r="I472" i="6"/>
  <c r="G472" i="6"/>
  <c r="AI926" i="6"/>
  <c r="AH926" i="6"/>
  <c r="AK926" i="6"/>
  <c r="AL926" i="6" s="1"/>
  <c r="AG927" i="6" s="1"/>
  <c r="AJ926" i="6"/>
  <c r="I466" i="13" l="1"/>
  <c r="F466" i="13"/>
  <c r="H466" i="13" s="1"/>
  <c r="J466" i="13" s="1"/>
  <c r="B467" i="13" s="1"/>
  <c r="AK937" i="13"/>
  <c r="AL937" i="13" s="1"/>
  <c r="AG938" i="13" s="1"/>
  <c r="AH937" i="13"/>
  <c r="AJ937" i="13"/>
  <c r="AI937" i="13"/>
  <c r="AH937" i="9"/>
  <c r="AI937" i="9"/>
  <c r="AK937" i="9"/>
  <c r="AL937" i="9" s="1"/>
  <c r="AG938" i="9" s="1"/>
  <c r="AJ937" i="9"/>
  <c r="AJ938" i="10"/>
  <c r="AK938" i="10"/>
  <c r="AL938" i="10" s="1"/>
  <c r="AG939" i="10" s="1"/>
  <c r="AI938" i="10"/>
  <c r="AH938" i="10"/>
  <c r="B482" i="10"/>
  <c r="C482" i="10" s="1"/>
  <c r="B480" i="9"/>
  <c r="C480" i="9" s="1"/>
  <c r="B473" i="6"/>
  <c r="H473" i="6" s="1"/>
  <c r="AI927" i="6"/>
  <c r="AH927" i="6"/>
  <c r="AK927" i="6"/>
  <c r="AL927" i="6" s="1"/>
  <c r="AG928" i="6" s="1"/>
  <c r="AJ927" i="6"/>
  <c r="C467" i="13" l="1"/>
  <c r="D467" i="13" s="1"/>
  <c r="E467" i="13"/>
  <c r="I467" i="13"/>
  <c r="AI938" i="13"/>
  <c r="AJ938" i="13"/>
  <c r="AH938" i="13"/>
  <c r="AK938" i="13"/>
  <c r="AL938" i="13" s="1"/>
  <c r="AG939" i="13" s="1"/>
  <c r="AH938" i="9"/>
  <c r="AI938" i="9"/>
  <c r="AK938" i="9"/>
  <c r="AL938" i="9" s="1"/>
  <c r="AG939" i="9" s="1"/>
  <c r="AJ938" i="9"/>
  <c r="AJ939" i="10"/>
  <c r="AI939" i="10"/>
  <c r="AH939" i="10"/>
  <c r="AK939" i="10"/>
  <c r="AL939" i="10" s="1"/>
  <c r="AG940" i="10" s="1"/>
  <c r="H482" i="10"/>
  <c r="F482" i="10"/>
  <c r="J482" i="10"/>
  <c r="I482" i="10"/>
  <c r="E482" i="10"/>
  <c r="G482" i="10"/>
  <c r="D482" i="10"/>
  <c r="H480" i="9"/>
  <c r="F480" i="9"/>
  <c r="E480" i="9"/>
  <c r="I480" i="9"/>
  <c r="J480" i="9"/>
  <c r="G480" i="9"/>
  <c r="D480" i="9"/>
  <c r="E473" i="6"/>
  <c r="F473" i="6"/>
  <c r="J473" i="6"/>
  <c r="D473" i="6"/>
  <c r="I473" i="6"/>
  <c r="G473" i="6"/>
  <c r="AI928" i="6"/>
  <c r="AK928" i="6"/>
  <c r="AL928" i="6" s="1"/>
  <c r="AG929" i="6" s="1"/>
  <c r="AJ928" i="6"/>
  <c r="AH928" i="6"/>
  <c r="G467" i="13" l="1"/>
  <c r="F467" i="13"/>
  <c r="AH939" i="13"/>
  <c r="AJ939" i="13"/>
  <c r="AK939" i="13"/>
  <c r="AL939" i="13" s="1"/>
  <c r="AG940" i="13" s="1"/>
  <c r="AI939" i="13"/>
  <c r="AH939" i="9"/>
  <c r="AK939" i="9"/>
  <c r="AL939" i="9" s="1"/>
  <c r="AG940" i="9" s="1"/>
  <c r="AJ939" i="9"/>
  <c r="AI939" i="9"/>
  <c r="AJ940" i="10"/>
  <c r="AK940" i="10"/>
  <c r="AL940" i="10" s="1"/>
  <c r="AG941" i="10" s="1"/>
  <c r="AI940" i="10"/>
  <c r="AH940" i="10"/>
  <c r="B483" i="10"/>
  <c r="C483" i="10" s="1"/>
  <c r="B481" i="9"/>
  <c r="C481" i="9" s="1"/>
  <c r="B474" i="6"/>
  <c r="H474" i="6" s="1"/>
  <c r="AK929" i="6"/>
  <c r="AL929" i="6" s="1"/>
  <c r="AG930" i="6" s="1"/>
  <c r="AI929" i="6"/>
  <c r="AH929" i="6"/>
  <c r="AJ929" i="6"/>
  <c r="H467" i="13" l="1"/>
  <c r="J467" i="13" s="1"/>
  <c r="B468" i="13" s="1"/>
  <c r="AK940" i="13"/>
  <c r="AL940" i="13" s="1"/>
  <c r="AG941" i="13" s="1"/>
  <c r="AI940" i="13"/>
  <c r="AJ940" i="13"/>
  <c r="AH940" i="13"/>
  <c r="AJ940" i="9"/>
  <c r="AH940" i="9"/>
  <c r="AK940" i="9"/>
  <c r="AL940" i="9" s="1"/>
  <c r="AG941" i="9" s="1"/>
  <c r="AI940" i="9"/>
  <c r="AK941" i="10"/>
  <c r="AL941" i="10" s="1"/>
  <c r="AG942" i="10" s="1"/>
  <c r="AI941" i="10"/>
  <c r="AH941" i="10"/>
  <c r="AJ941" i="10"/>
  <c r="D481" i="9"/>
  <c r="F483" i="10"/>
  <c r="J483" i="10"/>
  <c r="I483" i="10"/>
  <c r="H483" i="10"/>
  <c r="E483" i="10"/>
  <c r="G483" i="10"/>
  <c r="D483" i="10"/>
  <c r="F481" i="9"/>
  <c r="E481" i="9"/>
  <c r="J481" i="9"/>
  <c r="I481" i="9"/>
  <c r="H481" i="9"/>
  <c r="G481" i="9"/>
  <c r="E474" i="6"/>
  <c r="F474" i="6"/>
  <c r="J474" i="6"/>
  <c r="D474" i="6"/>
  <c r="I474" i="6"/>
  <c r="G474" i="6"/>
  <c r="AI930" i="6"/>
  <c r="AJ930" i="6"/>
  <c r="AK930" i="6"/>
  <c r="AL930" i="6" s="1"/>
  <c r="AG931" i="6" s="1"/>
  <c r="AH930" i="6"/>
  <c r="C468" i="13" l="1"/>
  <c r="D468" i="13" s="1"/>
  <c r="E468" i="13"/>
  <c r="AI941" i="13"/>
  <c r="AK941" i="13"/>
  <c r="AL941" i="13" s="1"/>
  <c r="AG942" i="13" s="1"/>
  <c r="AH941" i="13"/>
  <c r="AJ941" i="13"/>
  <c r="AH941" i="9"/>
  <c r="AI941" i="9"/>
  <c r="AK941" i="9"/>
  <c r="AL941" i="9" s="1"/>
  <c r="AG942" i="9" s="1"/>
  <c r="AJ941" i="9"/>
  <c r="AJ942" i="10"/>
  <c r="AI942" i="10"/>
  <c r="AH942" i="10"/>
  <c r="AK942" i="10"/>
  <c r="AL942" i="10" s="1"/>
  <c r="AG943" i="10" s="1"/>
  <c r="B484" i="10"/>
  <c r="C484" i="10" s="1"/>
  <c r="B482" i="9"/>
  <c r="C482" i="9" s="1"/>
  <c r="B475" i="6"/>
  <c r="H475" i="6" s="1"/>
  <c r="AK931" i="6"/>
  <c r="AL931" i="6" s="1"/>
  <c r="AG932" i="6" s="1"/>
  <c r="AH931" i="6"/>
  <c r="AJ931" i="6"/>
  <c r="AI931" i="6"/>
  <c r="I468" i="13" l="1"/>
  <c r="G468" i="13"/>
  <c r="F468" i="13"/>
  <c r="H468" i="13" s="1"/>
  <c r="J468" i="13" s="1"/>
  <c r="B469" i="13" s="1"/>
  <c r="AJ942" i="13"/>
  <c r="AK942" i="13"/>
  <c r="AL942" i="13" s="1"/>
  <c r="AG943" i="13" s="1"/>
  <c r="AI942" i="13"/>
  <c r="AH942" i="13"/>
  <c r="AI942" i="9"/>
  <c r="AH942" i="9"/>
  <c r="AJ942" i="9"/>
  <c r="AK942" i="9"/>
  <c r="AL942" i="9" s="1"/>
  <c r="AG943" i="9" s="1"/>
  <c r="AH943" i="10"/>
  <c r="AI943" i="10"/>
  <c r="AJ943" i="10"/>
  <c r="AK943" i="10"/>
  <c r="AL943" i="10" s="1"/>
  <c r="AG944" i="10" s="1"/>
  <c r="D482" i="9"/>
  <c r="J484" i="10"/>
  <c r="I484" i="10"/>
  <c r="H484" i="10"/>
  <c r="F484" i="10"/>
  <c r="E484" i="10"/>
  <c r="G484" i="10"/>
  <c r="D484" i="10"/>
  <c r="F482" i="9"/>
  <c r="E482" i="9"/>
  <c r="H482" i="9"/>
  <c r="I482" i="9"/>
  <c r="J482" i="9"/>
  <c r="G482" i="9"/>
  <c r="E475" i="6"/>
  <c r="F475" i="6"/>
  <c r="J475" i="6"/>
  <c r="D475" i="6"/>
  <c r="I475" i="6"/>
  <c r="G475" i="6"/>
  <c r="AI932" i="6"/>
  <c r="AH932" i="6"/>
  <c r="AK932" i="6"/>
  <c r="AL932" i="6" s="1"/>
  <c r="AG933" i="6" s="1"/>
  <c r="AJ932" i="6"/>
  <c r="E469" i="13" l="1"/>
  <c r="C469" i="13"/>
  <c r="D469" i="13" s="1"/>
  <c r="AI943" i="13"/>
  <c r="AH943" i="13"/>
  <c r="AK943" i="13"/>
  <c r="AL943" i="13" s="1"/>
  <c r="AG944" i="13" s="1"/>
  <c r="AJ943" i="13"/>
  <c r="AK943" i="9"/>
  <c r="AL943" i="9" s="1"/>
  <c r="AG944" i="9" s="1"/>
  <c r="AI943" i="9"/>
  <c r="AH943" i="9"/>
  <c r="AJ943" i="9"/>
  <c r="AJ944" i="10"/>
  <c r="AK944" i="10"/>
  <c r="AL944" i="10" s="1"/>
  <c r="AG945" i="10" s="1"/>
  <c r="AI944" i="10"/>
  <c r="AH944" i="10"/>
  <c r="B485" i="10"/>
  <c r="C485" i="10" s="1"/>
  <c r="B483" i="9"/>
  <c r="C483" i="9" s="1"/>
  <c r="B476" i="6"/>
  <c r="H476" i="6" s="1"/>
  <c r="AK933" i="6"/>
  <c r="AL933" i="6" s="1"/>
  <c r="AG934" i="6" s="1"/>
  <c r="AJ933" i="6"/>
  <c r="AI933" i="6"/>
  <c r="AH933" i="6"/>
  <c r="I469" i="13" l="1"/>
  <c r="G469" i="13"/>
  <c r="F469" i="13"/>
  <c r="H469" i="13" s="1"/>
  <c r="J469" i="13" s="1"/>
  <c r="B470" i="13" s="1"/>
  <c r="AI944" i="13"/>
  <c r="AK944" i="13"/>
  <c r="AL944" i="13" s="1"/>
  <c r="AG945" i="13" s="1"/>
  <c r="AH944" i="13"/>
  <c r="AJ944" i="13"/>
  <c r="AJ944" i="9"/>
  <c r="AI944" i="9"/>
  <c r="AH944" i="9"/>
  <c r="AK944" i="9"/>
  <c r="AL944" i="9" s="1"/>
  <c r="AG945" i="9" s="1"/>
  <c r="AI945" i="10"/>
  <c r="AH945" i="10"/>
  <c r="AJ945" i="10"/>
  <c r="AK945" i="10"/>
  <c r="AL945" i="10" s="1"/>
  <c r="AG946" i="10" s="1"/>
  <c r="D483" i="9"/>
  <c r="J485" i="10"/>
  <c r="I485" i="10"/>
  <c r="H485" i="10"/>
  <c r="F485" i="10"/>
  <c r="E485" i="10"/>
  <c r="G485" i="10"/>
  <c r="D485" i="10"/>
  <c r="H483" i="9"/>
  <c r="E483" i="9"/>
  <c r="J483" i="9"/>
  <c r="I483" i="9"/>
  <c r="F483" i="9"/>
  <c r="G483" i="9"/>
  <c r="F476" i="6"/>
  <c r="J476" i="6"/>
  <c r="E476" i="6"/>
  <c r="D476" i="6"/>
  <c r="I476" i="6"/>
  <c r="G476" i="6"/>
  <c r="AK934" i="6"/>
  <c r="AL934" i="6" s="1"/>
  <c r="AG935" i="6" s="1"/>
  <c r="AJ934" i="6"/>
  <c r="AI934" i="6"/>
  <c r="AH934" i="6"/>
  <c r="C470" i="13" l="1"/>
  <c r="D470" i="13" s="1"/>
  <c r="E470" i="13"/>
  <c r="AI945" i="13"/>
  <c r="AJ945" i="13"/>
  <c r="AH945" i="13"/>
  <c r="AK945" i="13"/>
  <c r="AL945" i="13" s="1"/>
  <c r="AG946" i="13" s="1"/>
  <c r="AI945" i="9"/>
  <c r="AJ945" i="9"/>
  <c r="AH945" i="9"/>
  <c r="AK945" i="9"/>
  <c r="AL945" i="9" s="1"/>
  <c r="AG946" i="9" s="1"/>
  <c r="AJ946" i="10"/>
  <c r="AI946" i="10"/>
  <c r="AK946" i="10"/>
  <c r="AL946" i="10" s="1"/>
  <c r="AG947" i="10" s="1"/>
  <c r="AH946" i="10"/>
  <c r="B486" i="10"/>
  <c r="C486" i="10" s="1"/>
  <c r="B484" i="9"/>
  <c r="C484" i="9" s="1"/>
  <c r="B477" i="6"/>
  <c r="AH935" i="6"/>
  <c r="AJ935" i="6"/>
  <c r="AK935" i="6"/>
  <c r="AL935" i="6" s="1"/>
  <c r="AG936" i="6" s="1"/>
  <c r="AI935" i="6"/>
  <c r="G470" i="13" l="1"/>
  <c r="I470" i="13"/>
  <c r="F470" i="13"/>
  <c r="H470" i="13" s="1"/>
  <c r="J470" i="13" s="1"/>
  <c r="B471" i="13" s="1"/>
  <c r="AI946" i="13"/>
  <c r="AH946" i="13"/>
  <c r="AK946" i="13"/>
  <c r="AL946" i="13" s="1"/>
  <c r="AG947" i="13" s="1"/>
  <c r="AJ946" i="13"/>
  <c r="AI946" i="9"/>
  <c r="AH946" i="9"/>
  <c r="AK946" i="9"/>
  <c r="AL946" i="9" s="1"/>
  <c r="AG947" i="9" s="1"/>
  <c r="AJ946" i="9"/>
  <c r="AJ947" i="10"/>
  <c r="AH947" i="10"/>
  <c r="AK947" i="10"/>
  <c r="AL947" i="10" s="1"/>
  <c r="AG948" i="10" s="1"/>
  <c r="AI947" i="10"/>
  <c r="J486" i="10"/>
  <c r="I486" i="10"/>
  <c r="H486" i="10"/>
  <c r="F486" i="10"/>
  <c r="E486" i="10"/>
  <c r="G486" i="10"/>
  <c r="D486" i="10"/>
  <c r="J484" i="9"/>
  <c r="I484" i="9"/>
  <c r="E484" i="9"/>
  <c r="H484" i="9"/>
  <c r="F484" i="9"/>
  <c r="G484" i="9"/>
  <c r="D484" i="9"/>
  <c r="F477" i="6"/>
  <c r="E477" i="6"/>
  <c r="H477" i="6"/>
  <c r="J477" i="6"/>
  <c r="D477" i="6"/>
  <c r="I477" i="6"/>
  <c r="G477" i="6"/>
  <c r="AI936" i="6"/>
  <c r="AH936" i="6"/>
  <c r="AK936" i="6"/>
  <c r="AL936" i="6" s="1"/>
  <c r="AG937" i="6" s="1"/>
  <c r="AJ936" i="6"/>
  <c r="C471" i="13" l="1"/>
  <c r="D471" i="13" s="1"/>
  <c r="E471" i="13"/>
  <c r="I471" i="13"/>
  <c r="G471" i="13"/>
  <c r="AK947" i="13"/>
  <c r="AL947" i="13" s="1"/>
  <c r="AG948" i="13" s="1"/>
  <c r="AI947" i="13"/>
  <c r="AJ947" i="13"/>
  <c r="AH947" i="13"/>
  <c r="AH947" i="9"/>
  <c r="AJ947" i="9"/>
  <c r="AI947" i="9"/>
  <c r="AK947" i="9"/>
  <c r="AL947" i="9" s="1"/>
  <c r="AG948" i="9" s="1"/>
  <c r="AH948" i="10"/>
  <c r="AI948" i="10"/>
  <c r="AK948" i="10"/>
  <c r="AL948" i="10" s="1"/>
  <c r="AG949" i="10" s="1"/>
  <c r="AJ948" i="10"/>
  <c r="B487" i="10"/>
  <c r="C487" i="10" s="1"/>
  <c r="B485" i="9"/>
  <c r="C485" i="9" s="1"/>
  <c r="B478" i="6"/>
  <c r="H478" i="6" s="1"/>
  <c r="AI937" i="6"/>
  <c r="AJ937" i="6"/>
  <c r="AH937" i="6"/>
  <c r="AK937" i="6"/>
  <c r="AL937" i="6" s="1"/>
  <c r="AG938" i="6" s="1"/>
  <c r="F471" i="13" l="1"/>
  <c r="H471" i="13" s="1"/>
  <c r="J471" i="13" s="1"/>
  <c r="B472" i="13" s="1"/>
  <c r="AK948" i="13"/>
  <c r="AL948" i="13" s="1"/>
  <c r="AG949" i="13" s="1"/>
  <c r="AH948" i="13"/>
  <c r="AI948" i="13"/>
  <c r="AJ948" i="13"/>
  <c r="AH948" i="9"/>
  <c r="AK948" i="9"/>
  <c r="AL948" i="9" s="1"/>
  <c r="AG949" i="9" s="1"/>
  <c r="AI948" i="9"/>
  <c r="AJ948" i="9"/>
  <c r="AK949" i="10"/>
  <c r="AL949" i="10" s="1"/>
  <c r="AG950" i="10" s="1"/>
  <c r="AI949" i="10"/>
  <c r="AH949" i="10"/>
  <c r="AJ949" i="10"/>
  <c r="D485" i="9"/>
  <c r="J487" i="10"/>
  <c r="H487" i="10"/>
  <c r="I487" i="10"/>
  <c r="E487" i="10"/>
  <c r="F487" i="10"/>
  <c r="G487" i="10"/>
  <c r="D487" i="10"/>
  <c r="J485" i="9"/>
  <c r="I485" i="9"/>
  <c r="H485" i="9"/>
  <c r="E485" i="9"/>
  <c r="F485" i="9"/>
  <c r="G485" i="9"/>
  <c r="E478" i="6"/>
  <c r="F478" i="6"/>
  <c r="J478" i="6"/>
  <c r="D478" i="6"/>
  <c r="I478" i="6"/>
  <c r="G478" i="6"/>
  <c r="AK938" i="6"/>
  <c r="AL938" i="6" s="1"/>
  <c r="AG939" i="6" s="1"/>
  <c r="AI938" i="6"/>
  <c r="AH938" i="6"/>
  <c r="AJ938" i="6"/>
  <c r="C472" i="13" l="1"/>
  <c r="D472" i="13" s="1"/>
  <c r="E472" i="13"/>
  <c r="AI949" i="13"/>
  <c r="AH949" i="13"/>
  <c r="AK949" i="13"/>
  <c r="AL949" i="13" s="1"/>
  <c r="AG950" i="13" s="1"/>
  <c r="AJ949" i="13"/>
  <c r="AK949" i="9"/>
  <c r="AL949" i="9" s="1"/>
  <c r="AG950" i="9" s="1"/>
  <c r="AJ949" i="9"/>
  <c r="AH949" i="9"/>
  <c r="AI949" i="9"/>
  <c r="AK950" i="10"/>
  <c r="AL950" i="10" s="1"/>
  <c r="AG951" i="10" s="1"/>
  <c r="AH950" i="10"/>
  <c r="AJ950" i="10"/>
  <c r="AI950" i="10"/>
  <c r="B488" i="10"/>
  <c r="C488" i="10" s="1"/>
  <c r="B486" i="9"/>
  <c r="C486" i="9" s="1"/>
  <c r="B479" i="6"/>
  <c r="H479" i="6" s="1"/>
  <c r="AK939" i="6"/>
  <c r="AL939" i="6" s="1"/>
  <c r="AG940" i="6" s="1"/>
  <c r="AH939" i="6"/>
  <c r="AJ939" i="6"/>
  <c r="AI939" i="6"/>
  <c r="I472" i="13" l="1"/>
  <c r="G472" i="13"/>
  <c r="F472" i="13"/>
  <c r="H472" i="13" s="1"/>
  <c r="J472" i="13" s="1"/>
  <c r="B473" i="13" s="1"/>
  <c r="AI950" i="13"/>
  <c r="AK950" i="13"/>
  <c r="AL950" i="13" s="1"/>
  <c r="AG951" i="13" s="1"/>
  <c r="AJ950" i="13"/>
  <c r="AH950" i="13"/>
  <c r="AK950" i="9"/>
  <c r="AL950" i="9" s="1"/>
  <c r="AG951" i="9" s="1"/>
  <c r="AI950" i="9"/>
  <c r="AH950" i="9"/>
  <c r="AJ950" i="9"/>
  <c r="AI951" i="10"/>
  <c r="AK951" i="10"/>
  <c r="AL951" i="10" s="1"/>
  <c r="AG952" i="10" s="1"/>
  <c r="AH951" i="10"/>
  <c r="AJ951" i="10"/>
  <c r="D486" i="9"/>
  <c r="H488" i="10"/>
  <c r="F488" i="10"/>
  <c r="J488" i="10"/>
  <c r="I488" i="10"/>
  <c r="E488" i="10"/>
  <c r="G488" i="10"/>
  <c r="D488" i="10"/>
  <c r="H486" i="9"/>
  <c r="F486" i="9"/>
  <c r="E486" i="9"/>
  <c r="J486" i="9"/>
  <c r="I486" i="9"/>
  <c r="G486" i="9"/>
  <c r="E479" i="6"/>
  <c r="F479" i="6"/>
  <c r="J479" i="6"/>
  <c r="D479" i="6"/>
  <c r="I479" i="6"/>
  <c r="G479" i="6"/>
  <c r="AI940" i="6"/>
  <c r="AK940" i="6"/>
  <c r="AL940" i="6" s="1"/>
  <c r="AG941" i="6" s="1"/>
  <c r="AJ940" i="6"/>
  <c r="AH940" i="6"/>
  <c r="C473" i="13" l="1"/>
  <c r="D473" i="13" s="1"/>
  <c r="E473" i="13"/>
  <c r="G473" i="13"/>
  <c r="I473" i="13"/>
  <c r="AH951" i="13"/>
  <c r="AK951" i="13"/>
  <c r="AL951" i="13" s="1"/>
  <c r="AG952" i="13" s="1"/>
  <c r="AI951" i="13"/>
  <c r="AJ951" i="13"/>
  <c r="AH951" i="9"/>
  <c r="AK951" i="9"/>
  <c r="AL951" i="9" s="1"/>
  <c r="AG952" i="9" s="1"/>
  <c r="AJ951" i="9"/>
  <c r="AI951" i="9"/>
  <c r="AI952" i="10"/>
  <c r="AK952" i="10"/>
  <c r="AL952" i="10" s="1"/>
  <c r="AG953" i="10" s="1"/>
  <c r="AJ952" i="10"/>
  <c r="AH952" i="10"/>
  <c r="B489" i="10"/>
  <c r="C489" i="10" s="1"/>
  <c r="B487" i="9"/>
  <c r="C487" i="9" s="1"/>
  <c r="B480" i="6"/>
  <c r="H480" i="6" s="1"/>
  <c r="AH941" i="6"/>
  <c r="AI941" i="6"/>
  <c r="AK941" i="6"/>
  <c r="AL941" i="6" s="1"/>
  <c r="AG942" i="6" s="1"/>
  <c r="AJ941" i="6"/>
  <c r="F473" i="13" l="1"/>
  <c r="H473" i="13" s="1"/>
  <c r="J473" i="13" s="1"/>
  <c r="B474" i="13" s="1"/>
  <c r="AK952" i="13"/>
  <c r="AL952" i="13" s="1"/>
  <c r="AG953" i="13" s="1"/>
  <c r="AI952" i="13"/>
  <c r="AH952" i="13"/>
  <c r="AJ952" i="13"/>
  <c r="AK952" i="9"/>
  <c r="AL952" i="9" s="1"/>
  <c r="AG953" i="9" s="1"/>
  <c r="AI952" i="9"/>
  <c r="AJ952" i="9"/>
  <c r="AH952" i="9"/>
  <c r="AK953" i="10"/>
  <c r="AL953" i="10" s="1"/>
  <c r="AG954" i="10" s="1"/>
  <c r="AH953" i="10"/>
  <c r="AI953" i="10"/>
  <c r="AJ953" i="10"/>
  <c r="F489" i="10"/>
  <c r="J489" i="10"/>
  <c r="I489" i="10"/>
  <c r="H489" i="10"/>
  <c r="E489" i="10"/>
  <c r="G489" i="10"/>
  <c r="D489" i="10"/>
  <c r="F487" i="9"/>
  <c r="E487" i="9"/>
  <c r="H487" i="9"/>
  <c r="J487" i="9"/>
  <c r="I487" i="9"/>
  <c r="G487" i="9"/>
  <c r="D487" i="9"/>
  <c r="E480" i="6"/>
  <c r="F480" i="6"/>
  <c r="J480" i="6"/>
  <c r="D480" i="6"/>
  <c r="I480" i="6"/>
  <c r="G480" i="6"/>
  <c r="AI942" i="6"/>
  <c r="AJ942" i="6"/>
  <c r="AH942" i="6"/>
  <c r="AK942" i="6"/>
  <c r="AL942" i="6" s="1"/>
  <c r="AG943" i="6" s="1"/>
  <c r="C474" i="13" l="1"/>
  <c r="D474" i="13" s="1"/>
  <c r="E474" i="13"/>
  <c r="AI953" i="13"/>
  <c r="AJ953" i="13"/>
  <c r="AH953" i="13"/>
  <c r="AK953" i="13"/>
  <c r="AL953" i="13" s="1"/>
  <c r="AG954" i="13" s="1"/>
  <c r="AI953" i="9"/>
  <c r="AJ953" i="9"/>
  <c r="AK953" i="9"/>
  <c r="AL953" i="9" s="1"/>
  <c r="AG954" i="9" s="1"/>
  <c r="AH953" i="9"/>
  <c r="AK954" i="10"/>
  <c r="AL954" i="10" s="1"/>
  <c r="AG955" i="10" s="1"/>
  <c r="AH954" i="10"/>
  <c r="AI954" i="10"/>
  <c r="AJ954" i="10"/>
  <c r="B490" i="10"/>
  <c r="B488" i="9"/>
  <c r="C488" i="9" s="1"/>
  <c r="B481" i="6"/>
  <c r="H481" i="6" s="1"/>
  <c r="AJ943" i="6"/>
  <c r="AK943" i="6"/>
  <c r="AL943" i="6" s="1"/>
  <c r="AG944" i="6" s="1"/>
  <c r="AI943" i="6"/>
  <c r="AH943" i="6"/>
  <c r="G474" i="13" l="1"/>
  <c r="I474" i="13"/>
  <c r="F474" i="13"/>
  <c r="H474" i="13" s="1"/>
  <c r="J474" i="13" s="1"/>
  <c r="B475" i="13" s="1"/>
  <c r="AH954" i="13"/>
  <c r="AJ954" i="13"/>
  <c r="AK954" i="13"/>
  <c r="AL954" i="13" s="1"/>
  <c r="AG955" i="13" s="1"/>
  <c r="AI954" i="13"/>
  <c r="AJ954" i="9"/>
  <c r="AH954" i="9"/>
  <c r="AI954" i="9"/>
  <c r="AK954" i="9"/>
  <c r="AL954" i="9" s="1"/>
  <c r="AG955" i="9" s="1"/>
  <c r="C490" i="10"/>
  <c r="D490" i="10" s="1"/>
  <c r="AH955" i="10"/>
  <c r="AK955" i="10"/>
  <c r="AL955" i="10" s="1"/>
  <c r="AG956" i="10" s="1"/>
  <c r="AJ955" i="10"/>
  <c r="AI955" i="10"/>
  <c r="J490" i="10"/>
  <c r="I490" i="10"/>
  <c r="H490" i="10"/>
  <c r="F490" i="10"/>
  <c r="E490" i="10"/>
  <c r="G490" i="10"/>
  <c r="J488" i="9"/>
  <c r="I488" i="9"/>
  <c r="E488" i="9"/>
  <c r="F488" i="9"/>
  <c r="H488" i="9"/>
  <c r="G488" i="9"/>
  <c r="D488" i="9"/>
  <c r="E481" i="6"/>
  <c r="F481" i="6"/>
  <c r="J481" i="6"/>
  <c r="D481" i="6"/>
  <c r="I481" i="6"/>
  <c r="G481" i="6"/>
  <c r="AI944" i="6"/>
  <c r="AJ944" i="6"/>
  <c r="AK944" i="6"/>
  <c r="AL944" i="6" s="1"/>
  <c r="AG945" i="6" s="1"/>
  <c r="AH944" i="6"/>
  <c r="E475" i="13" l="1"/>
  <c r="C475" i="13"/>
  <c r="D475" i="13" s="1"/>
  <c r="AJ955" i="13"/>
  <c r="AH955" i="13"/>
  <c r="AK955" i="13"/>
  <c r="AL955" i="13" s="1"/>
  <c r="AG956" i="13" s="1"/>
  <c r="AI955" i="13"/>
  <c r="AI955" i="9"/>
  <c r="AJ955" i="9"/>
  <c r="AH955" i="9"/>
  <c r="AK955" i="9"/>
  <c r="AL955" i="9" s="1"/>
  <c r="AG956" i="9" s="1"/>
  <c r="AI956" i="10"/>
  <c r="AK956" i="10"/>
  <c r="AL956" i="10" s="1"/>
  <c r="AG957" i="10" s="1"/>
  <c r="AJ956" i="10"/>
  <c r="AH956" i="10"/>
  <c r="B491" i="10"/>
  <c r="C491" i="10" s="1"/>
  <c r="B489" i="9"/>
  <c r="C489" i="9" s="1"/>
  <c r="B482" i="6"/>
  <c r="H482" i="6" s="1"/>
  <c r="AK945" i="6"/>
  <c r="AL945" i="6" s="1"/>
  <c r="AG946" i="6" s="1"/>
  <c r="AI945" i="6"/>
  <c r="AH945" i="6"/>
  <c r="AJ945" i="6"/>
  <c r="I475" i="13" l="1"/>
  <c r="G475" i="13"/>
  <c r="F475" i="13"/>
  <c r="H475" i="13" s="1"/>
  <c r="J475" i="13" s="1"/>
  <c r="B476" i="13" s="1"/>
  <c r="AI956" i="13"/>
  <c r="AK956" i="13"/>
  <c r="AL956" i="13" s="1"/>
  <c r="AG957" i="13" s="1"/>
  <c r="AH956" i="13"/>
  <c r="AJ956" i="13"/>
  <c r="AH956" i="9"/>
  <c r="AJ956" i="9"/>
  <c r="AK956" i="9"/>
  <c r="AL956" i="9" s="1"/>
  <c r="AG957" i="9" s="1"/>
  <c r="AI956" i="9"/>
  <c r="AK957" i="10"/>
  <c r="AL957" i="10" s="1"/>
  <c r="AG958" i="10" s="1"/>
  <c r="AI957" i="10"/>
  <c r="AJ957" i="10"/>
  <c r="AH957" i="10"/>
  <c r="J491" i="10"/>
  <c r="I491" i="10"/>
  <c r="H491" i="10"/>
  <c r="F491" i="10"/>
  <c r="E491" i="10"/>
  <c r="G491" i="10"/>
  <c r="D491" i="10"/>
  <c r="I489" i="9"/>
  <c r="J489" i="9"/>
  <c r="H489" i="9"/>
  <c r="F489" i="9"/>
  <c r="E489" i="9"/>
  <c r="G489" i="9"/>
  <c r="D489" i="9"/>
  <c r="E482" i="6"/>
  <c r="J482" i="6"/>
  <c r="B483" i="6" s="1"/>
  <c r="H483" i="6" s="1"/>
  <c r="F482" i="6"/>
  <c r="D482" i="6"/>
  <c r="I482" i="6"/>
  <c r="G482" i="6"/>
  <c r="AK946" i="6"/>
  <c r="AL946" i="6" s="1"/>
  <c r="AG947" i="6" s="1"/>
  <c r="AJ946" i="6"/>
  <c r="AI946" i="6"/>
  <c r="AH946" i="6"/>
  <c r="E476" i="13" l="1"/>
  <c r="C476" i="13"/>
  <c r="D476" i="13" s="1"/>
  <c r="AH957" i="13"/>
  <c r="AK957" i="13"/>
  <c r="AL957" i="13" s="1"/>
  <c r="AG958" i="13" s="1"/>
  <c r="AI957" i="13"/>
  <c r="AJ957" i="13"/>
  <c r="AK957" i="9"/>
  <c r="AL957" i="9" s="1"/>
  <c r="AG958" i="9" s="1"/>
  <c r="AH957" i="9"/>
  <c r="AI957" i="9"/>
  <c r="AJ957" i="9"/>
  <c r="AJ958" i="10"/>
  <c r="AI958" i="10"/>
  <c r="AH958" i="10"/>
  <c r="AK958" i="10"/>
  <c r="AL958" i="10" s="1"/>
  <c r="AG959" i="10" s="1"/>
  <c r="B492" i="10"/>
  <c r="C492" i="10" s="1"/>
  <c r="B490" i="9"/>
  <c r="C490" i="9" s="1"/>
  <c r="E483" i="6"/>
  <c r="F483" i="6"/>
  <c r="J483" i="6"/>
  <c r="AI947" i="6"/>
  <c r="AK947" i="6"/>
  <c r="AL947" i="6" s="1"/>
  <c r="AG948" i="6" s="1"/>
  <c r="AJ947" i="6"/>
  <c r="AH947" i="6"/>
  <c r="G476" i="13" l="1"/>
  <c r="I476" i="13"/>
  <c r="F476" i="13"/>
  <c r="H476" i="13" s="1"/>
  <c r="J476" i="13" s="1"/>
  <c r="B477" i="13" s="1"/>
  <c r="AH958" i="13"/>
  <c r="AK958" i="13"/>
  <c r="AL958" i="13" s="1"/>
  <c r="AG959" i="13" s="1"/>
  <c r="AI958" i="13"/>
  <c r="AJ958" i="13"/>
  <c r="AJ958" i="9"/>
  <c r="AH958" i="9"/>
  <c r="AI958" i="9"/>
  <c r="AK958" i="9"/>
  <c r="AL958" i="9" s="1"/>
  <c r="AG959" i="9" s="1"/>
  <c r="AK959" i="10"/>
  <c r="AL959" i="10" s="1"/>
  <c r="AG960" i="10" s="1"/>
  <c r="AI959" i="10"/>
  <c r="AH959" i="10"/>
  <c r="AJ959" i="10"/>
  <c r="J492" i="10"/>
  <c r="I492" i="10"/>
  <c r="H492" i="10"/>
  <c r="F492" i="10"/>
  <c r="E492" i="10"/>
  <c r="G492" i="10"/>
  <c r="D492" i="10"/>
  <c r="J490" i="9"/>
  <c r="I490" i="9"/>
  <c r="H490" i="9"/>
  <c r="G490" i="9"/>
  <c r="F490" i="9"/>
  <c r="E490" i="9"/>
  <c r="D490" i="9"/>
  <c r="B484" i="6"/>
  <c r="H484" i="6" s="1"/>
  <c r="D483" i="6"/>
  <c r="I483" i="6"/>
  <c r="G483" i="6"/>
  <c r="AI948" i="6"/>
  <c r="AH948" i="6"/>
  <c r="AJ948" i="6"/>
  <c r="AK948" i="6"/>
  <c r="AL948" i="6" s="1"/>
  <c r="AG949" i="6" s="1"/>
  <c r="E477" i="13" l="1"/>
  <c r="C477" i="13"/>
  <c r="D477" i="13" s="1"/>
  <c r="AK959" i="13"/>
  <c r="AL959" i="13" s="1"/>
  <c r="AG960" i="13" s="1"/>
  <c r="AH959" i="13"/>
  <c r="AI959" i="13"/>
  <c r="AJ959" i="13"/>
  <c r="AI959" i="9"/>
  <c r="AK959" i="9"/>
  <c r="AL959" i="9" s="1"/>
  <c r="AG960" i="9" s="1"/>
  <c r="AJ959" i="9"/>
  <c r="AH959" i="9"/>
  <c r="AK960" i="10"/>
  <c r="AL960" i="10" s="1"/>
  <c r="AG961" i="10" s="1"/>
  <c r="AJ960" i="10"/>
  <c r="AI960" i="10"/>
  <c r="AH960" i="10"/>
  <c r="B493" i="10"/>
  <c r="C493" i="10" s="1"/>
  <c r="B491" i="9"/>
  <c r="C491" i="9" s="1"/>
  <c r="E484" i="6"/>
  <c r="F484" i="6"/>
  <c r="AI949" i="6"/>
  <c r="AJ949" i="6"/>
  <c r="AH949" i="6"/>
  <c r="AK949" i="6"/>
  <c r="AL949" i="6" s="1"/>
  <c r="AG950" i="6" s="1"/>
  <c r="G477" i="13" l="1"/>
  <c r="I477" i="13"/>
  <c r="F477" i="13"/>
  <c r="H477" i="13" s="1"/>
  <c r="J477" i="13" s="1"/>
  <c r="B478" i="13" s="1"/>
  <c r="AK960" i="13"/>
  <c r="AL960" i="13" s="1"/>
  <c r="AG961" i="13" s="1"/>
  <c r="AJ960" i="13"/>
  <c r="AH960" i="13"/>
  <c r="AI960" i="13"/>
  <c r="AH960" i="9"/>
  <c r="AK960" i="9"/>
  <c r="AL960" i="9" s="1"/>
  <c r="AG961" i="9" s="1"/>
  <c r="AI960" i="9"/>
  <c r="AJ960" i="9"/>
  <c r="AH961" i="10"/>
  <c r="AI961" i="10"/>
  <c r="AK961" i="10"/>
  <c r="AL961" i="10" s="1"/>
  <c r="AG962" i="10" s="1"/>
  <c r="AJ961" i="10"/>
  <c r="D491" i="9"/>
  <c r="J493" i="10"/>
  <c r="I493" i="10"/>
  <c r="H493" i="10"/>
  <c r="F493" i="10"/>
  <c r="E493" i="10"/>
  <c r="G493" i="10"/>
  <c r="D493" i="10"/>
  <c r="J491" i="9"/>
  <c r="I491" i="9"/>
  <c r="H491" i="9"/>
  <c r="F491" i="9"/>
  <c r="E491" i="9"/>
  <c r="G491" i="9"/>
  <c r="J484" i="6"/>
  <c r="D484" i="6"/>
  <c r="I484" i="6"/>
  <c r="G484" i="6"/>
  <c r="AK950" i="6"/>
  <c r="AL950" i="6" s="1"/>
  <c r="AG951" i="6" s="1"/>
  <c r="AH950" i="6"/>
  <c r="AJ950" i="6"/>
  <c r="AI950" i="6"/>
  <c r="C478" i="13" l="1"/>
  <c r="D478" i="13" s="1"/>
  <c r="E478" i="13"/>
  <c r="G478" i="13"/>
  <c r="AH961" i="13"/>
  <c r="AK961" i="13"/>
  <c r="AL961" i="13" s="1"/>
  <c r="AG962" i="13" s="1"/>
  <c r="AJ961" i="13"/>
  <c r="AI961" i="13"/>
  <c r="AH961" i="9"/>
  <c r="AJ961" i="9"/>
  <c r="AI961" i="9"/>
  <c r="AK961" i="9"/>
  <c r="AL961" i="9" s="1"/>
  <c r="AG962" i="9" s="1"/>
  <c r="AH962" i="10"/>
  <c r="AK962" i="10"/>
  <c r="AL962" i="10" s="1"/>
  <c r="AG963" i="10" s="1"/>
  <c r="AI962" i="10"/>
  <c r="AJ962" i="10"/>
  <c r="B494" i="10"/>
  <c r="B492" i="9"/>
  <c r="C492" i="9" s="1"/>
  <c r="B485" i="6"/>
  <c r="H485" i="6" s="1"/>
  <c r="AI951" i="6"/>
  <c r="AJ951" i="6"/>
  <c r="AK951" i="6"/>
  <c r="AL951" i="6" s="1"/>
  <c r="AG952" i="6" s="1"/>
  <c r="AH951" i="6"/>
  <c r="I478" i="13" l="1"/>
  <c r="F478" i="13"/>
  <c r="H478" i="13" s="1"/>
  <c r="J478" i="13" s="1"/>
  <c r="B479" i="13" s="1"/>
  <c r="AH962" i="13"/>
  <c r="AJ962" i="13"/>
  <c r="AK962" i="13"/>
  <c r="AL962" i="13" s="1"/>
  <c r="AG963" i="13" s="1"/>
  <c r="AI962" i="13"/>
  <c r="AK962" i="9"/>
  <c r="AL962" i="9" s="1"/>
  <c r="AG963" i="9" s="1"/>
  <c r="AH962" i="9"/>
  <c r="AJ962" i="9"/>
  <c r="AI962" i="9"/>
  <c r="C494" i="10"/>
  <c r="D494" i="10" s="1"/>
  <c r="AJ963" i="10"/>
  <c r="AK963" i="10"/>
  <c r="AL963" i="10" s="1"/>
  <c r="AG964" i="10" s="1"/>
  <c r="AH963" i="10"/>
  <c r="AI963" i="10"/>
  <c r="D492" i="9"/>
  <c r="H494" i="10"/>
  <c r="F494" i="10"/>
  <c r="J494" i="10"/>
  <c r="I494" i="10"/>
  <c r="E494" i="10"/>
  <c r="G494" i="10"/>
  <c r="H492" i="9"/>
  <c r="F492" i="9"/>
  <c r="E492" i="9"/>
  <c r="J492" i="9"/>
  <c r="I492" i="9"/>
  <c r="G492" i="9"/>
  <c r="E485" i="6"/>
  <c r="F485" i="6"/>
  <c r="J485" i="6"/>
  <c r="D485" i="6"/>
  <c r="I485" i="6"/>
  <c r="G485" i="6"/>
  <c r="AI952" i="6"/>
  <c r="AK952" i="6"/>
  <c r="AL952" i="6" s="1"/>
  <c r="AG953" i="6" s="1"/>
  <c r="AJ952" i="6"/>
  <c r="AH952" i="6"/>
  <c r="E479" i="13" l="1"/>
  <c r="C479" i="13"/>
  <c r="D479" i="13" s="1"/>
  <c r="AI963" i="13"/>
  <c r="AH963" i="13"/>
  <c r="AJ963" i="13"/>
  <c r="AK963" i="13"/>
  <c r="AL963" i="13" s="1"/>
  <c r="AG964" i="13" s="1"/>
  <c r="AI963" i="9"/>
  <c r="AK963" i="9"/>
  <c r="AL963" i="9" s="1"/>
  <c r="AG964" i="9" s="1"/>
  <c r="AJ963" i="9"/>
  <c r="AH963" i="9"/>
  <c r="AK964" i="10"/>
  <c r="AL964" i="10" s="1"/>
  <c r="AG965" i="10" s="1"/>
  <c r="AI964" i="10"/>
  <c r="AJ964" i="10"/>
  <c r="AH964" i="10"/>
  <c r="B495" i="10"/>
  <c r="C495" i="10" s="1"/>
  <c r="B493" i="9"/>
  <c r="C493" i="9" s="1"/>
  <c r="B486" i="6"/>
  <c r="H486" i="6" s="1"/>
  <c r="AK953" i="6"/>
  <c r="AL953" i="6" s="1"/>
  <c r="AG954" i="6" s="1"/>
  <c r="AJ953" i="6"/>
  <c r="AH953" i="6"/>
  <c r="AI953" i="6"/>
  <c r="G479" i="13" l="1"/>
  <c r="I479" i="13"/>
  <c r="F479" i="13"/>
  <c r="H479" i="13" s="1"/>
  <c r="J479" i="13" s="1"/>
  <c r="B480" i="13" s="1"/>
  <c r="AJ964" i="13"/>
  <c r="AH964" i="13"/>
  <c r="AK964" i="13"/>
  <c r="AL964" i="13" s="1"/>
  <c r="AG965" i="13" s="1"/>
  <c r="AI964" i="13"/>
  <c r="AH964" i="9"/>
  <c r="AI964" i="9"/>
  <c r="AK964" i="9"/>
  <c r="AL964" i="9" s="1"/>
  <c r="AG965" i="9" s="1"/>
  <c r="AJ964" i="9"/>
  <c r="AJ965" i="10"/>
  <c r="AK965" i="10"/>
  <c r="AL965" i="10" s="1"/>
  <c r="AG966" i="10" s="1"/>
  <c r="AH965" i="10"/>
  <c r="AI965" i="10"/>
  <c r="F495" i="10"/>
  <c r="E495" i="10"/>
  <c r="J495" i="10"/>
  <c r="H495" i="10"/>
  <c r="I495" i="10"/>
  <c r="G495" i="10"/>
  <c r="D495" i="10"/>
  <c r="F493" i="9"/>
  <c r="E493" i="9"/>
  <c r="I493" i="9"/>
  <c r="J493" i="9"/>
  <c r="H493" i="9"/>
  <c r="G493" i="9"/>
  <c r="D493" i="9"/>
  <c r="E486" i="6"/>
  <c r="F486" i="6"/>
  <c r="J486" i="6"/>
  <c r="I486" i="6"/>
  <c r="G486" i="6"/>
  <c r="D486" i="6"/>
  <c r="AJ954" i="6"/>
  <c r="AK954" i="6"/>
  <c r="AL954" i="6" s="1"/>
  <c r="AG955" i="6" s="1"/>
  <c r="AI954" i="6"/>
  <c r="AH954" i="6"/>
  <c r="E480" i="13" l="1"/>
  <c r="C480" i="13"/>
  <c r="D480" i="13" s="1"/>
  <c r="AH965" i="13"/>
  <c r="AJ965" i="13"/>
  <c r="AK965" i="13"/>
  <c r="AL965" i="13" s="1"/>
  <c r="AG966" i="13" s="1"/>
  <c r="AI965" i="13"/>
  <c r="AJ965" i="9"/>
  <c r="AI965" i="9"/>
  <c r="AH965" i="9"/>
  <c r="AK965" i="9"/>
  <c r="AL965" i="9" s="1"/>
  <c r="AG966" i="9" s="1"/>
  <c r="AJ966" i="10"/>
  <c r="AK966" i="10"/>
  <c r="AL966" i="10" s="1"/>
  <c r="AG967" i="10" s="1"/>
  <c r="AH966" i="10"/>
  <c r="AI966" i="10"/>
  <c r="B496" i="10"/>
  <c r="C496" i="10" s="1"/>
  <c r="B494" i="9"/>
  <c r="C494" i="9" s="1"/>
  <c r="B487" i="6"/>
  <c r="H487" i="6" s="1"/>
  <c r="AI955" i="6"/>
  <c r="AK955" i="6"/>
  <c r="AL955" i="6" s="1"/>
  <c r="AG956" i="6" s="1"/>
  <c r="AJ955" i="6"/>
  <c r="AH955" i="6"/>
  <c r="G480" i="13" l="1"/>
  <c r="I480" i="13"/>
  <c r="F480" i="13"/>
  <c r="H480" i="13" s="1"/>
  <c r="J480" i="13" s="1"/>
  <c r="B481" i="13" s="1"/>
  <c r="AK966" i="13"/>
  <c r="AL966" i="13" s="1"/>
  <c r="AG967" i="13" s="1"/>
  <c r="AJ966" i="13"/>
  <c r="AH966" i="13"/>
  <c r="AI966" i="13"/>
  <c r="AH966" i="9"/>
  <c r="AJ966" i="9"/>
  <c r="AI966" i="9"/>
  <c r="AK966" i="9"/>
  <c r="AL966" i="9" s="1"/>
  <c r="AG967" i="9" s="1"/>
  <c r="AH967" i="10"/>
  <c r="AI967" i="10"/>
  <c r="AJ967" i="10"/>
  <c r="AK967" i="10"/>
  <c r="AL967" i="10" s="1"/>
  <c r="AG968" i="10" s="1"/>
  <c r="H496" i="10"/>
  <c r="F496" i="10"/>
  <c r="E496" i="10"/>
  <c r="I496" i="10"/>
  <c r="J496" i="10"/>
  <c r="G496" i="10"/>
  <c r="D496" i="10"/>
  <c r="I494" i="9"/>
  <c r="E494" i="9"/>
  <c r="J494" i="9"/>
  <c r="G494" i="9"/>
  <c r="F494" i="9"/>
  <c r="H494" i="9"/>
  <c r="D494" i="9"/>
  <c r="E487" i="6"/>
  <c r="F487" i="6"/>
  <c r="J487" i="6"/>
  <c r="D487" i="6"/>
  <c r="I487" i="6"/>
  <c r="G487" i="6"/>
  <c r="AJ956" i="6"/>
  <c r="AK956" i="6"/>
  <c r="AL956" i="6" s="1"/>
  <c r="AG957" i="6" s="1"/>
  <c r="AI956" i="6"/>
  <c r="AH956" i="6"/>
  <c r="E481" i="13" l="1"/>
  <c r="C481" i="13"/>
  <c r="D481" i="13" s="1"/>
  <c r="G481" i="13"/>
  <c r="AK967" i="13"/>
  <c r="AL967" i="13" s="1"/>
  <c r="AG968" i="13" s="1"/>
  <c r="AI967" i="13"/>
  <c r="AH967" i="13"/>
  <c r="AJ967" i="13"/>
  <c r="AK967" i="9"/>
  <c r="AL967" i="9" s="1"/>
  <c r="AG968" i="9" s="1"/>
  <c r="AH967" i="9"/>
  <c r="AJ967" i="9"/>
  <c r="AI967" i="9"/>
  <c r="AH968" i="10"/>
  <c r="AK968" i="10"/>
  <c r="AL968" i="10" s="1"/>
  <c r="AG969" i="10" s="1"/>
  <c r="AI968" i="10"/>
  <c r="AJ968" i="10"/>
  <c r="B497" i="10"/>
  <c r="B495" i="9"/>
  <c r="C495" i="9" s="1"/>
  <c r="B488" i="6"/>
  <c r="H488" i="6" s="1"/>
  <c r="AK957" i="6"/>
  <c r="AL957" i="6" s="1"/>
  <c r="AG958" i="6" s="1"/>
  <c r="AI957" i="6"/>
  <c r="AJ957" i="6"/>
  <c r="AH957" i="6"/>
  <c r="I481" i="13" l="1"/>
  <c r="F481" i="13"/>
  <c r="H481" i="13" s="1"/>
  <c r="J481" i="13" s="1"/>
  <c r="B482" i="13" s="1"/>
  <c r="AJ968" i="13"/>
  <c r="AK968" i="13"/>
  <c r="AL968" i="13" s="1"/>
  <c r="AG969" i="13" s="1"/>
  <c r="AH968" i="13"/>
  <c r="AI968" i="13"/>
  <c r="AJ968" i="9"/>
  <c r="AK968" i="9"/>
  <c r="AL968" i="9" s="1"/>
  <c r="AG969" i="9" s="1"/>
  <c r="AH968" i="9"/>
  <c r="AI968" i="9"/>
  <c r="C497" i="10"/>
  <c r="D497" i="10" s="1"/>
  <c r="AK969" i="10"/>
  <c r="AL969" i="10" s="1"/>
  <c r="AG970" i="10" s="1"/>
  <c r="AJ969" i="10"/>
  <c r="AI969" i="10"/>
  <c r="AH969" i="10"/>
  <c r="I497" i="10"/>
  <c r="H497" i="10"/>
  <c r="F497" i="10"/>
  <c r="E497" i="10"/>
  <c r="J497" i="10"/>
  <c r="G497" i="10"/>
  <c r="E488" i="6"/>
  <c r="J495" i="9"/>
  <c r="I495" i="9"/>
  <c r="H495" i="9"/>
  <c r="F495" i="9"/>
  <c r="E495" i="9"/>
  <c r="G495" i="9"/>
  <c r="F488" i="6"/>
  <c r="D495" i="9"/>
  <c r="J488" i="6"/>
  <c r="D488" i="6"/>
  <c r="I488" i="6"/>
  <c r="G488" i="6"/>
  <c r="AI958" i="6"/>
  <c r="AH958" i="6"/>
  <c r="AJ958" i="6"/>
  <c r="AK958" i="6"/>
  <c r="AL958" i="6" s="1"/>
  <c r="AG959" i="6" s="1"/>
  <c r="E482" i="13" l="1"/>
  <c r="C482" i="13"/>
  <c r="D482" i="13" s="1"/>
  <c r="AH969" i="13"/>
  <c r="AK969" i="13"/>
  <c r="AL969" i="13" s="1"/>
  <c r="AG970" i="13" s="1"/>
  <c r="AI969" i="13"/>
  <c r="AJ969" i="13"/>
  <c r="AK969" i="9"/>
  <c r="AL969" i="9" s="1"/>
  <c r="AG970" i="9" s="1"/>
  <c r="AI969" i="9"/>
  <c r="AJ969" i="9"/>
  <c r="AH969" i="9"/>
  <c r="AI970" i="10"/>
  <c r="AH970" i="10"/>
  <c r="AK970" i="10"/>
  <c r="AL970" i="10" s="1"/>
  <c r="AG971" i="10" s="1"/>
  <c r="AJ970" i="10"/>
  <c r="B498" i="10"/>
  <c r="B496" i="9"/>
  <c r="C496" i="9" s="1"/>
  <c r="B489" i="6"/>
  <c r="H489" i="6" s="1"/>
  <c r="AI959" i="6"/>
  <c r="AH959" i="6"/>
  <c r="AK959" i="6"/>
  <c r="AL959" i="6" s="1"/>
  <c r="AG960" i="6" s="1"/>
  <c r="AJ959" i="6"/>
  <c r="G482" i="13" l="1"/>
  <c r="I482" i="13"/>
  <c r="F482" i="13"/>
  <c r="H482" i="13" s="1"/>
  <c r="J482" i="13" s="1"/>
  <c r="B483" i="13" s="1"/>
  <c r="AH970" i="13"/>
  <c r="AJ970" i="13"/>
  <c r="AK970" i="13"/>
  <c r="AL970" i="13" s="1"/>
  <c r="AG971" i="13" s="1"/>
  <c r="AI970" i="13"/>
  <c r="AI970" i="9"/>
  <c r="AJ970" i="9"/>
  <c r="AK970" i="9"/>
  <c r="AL970" i="9" s="1"/>
  <c r="AG971" i="9" s="1"/>
  <c r="AH970" i="9"/>
  <c r="C498" i="10"/>
  <c r="D498" i="10" s="1"/>
  <c r="AJ971" i="10"/>
  <c r="AK971" i="10"/>
  <c r="AL971" i="10" s="1"/>
  <c r="AG972" i="10" s="1"/>
  <c r="AH971" i="10"/>
  <c r="AI971" i="10"/>
  <c r="D496" i="9"/>
  <c r="J498" i="10"/>
  <c r="I498" i="10"/>
  <c r="H498" i="10"/>
  <c r="F498" i="10"/>
  <c r="E498" i="10"/>
  <c r="G498" i="10"/>
  <c r="J496" i="9"/>
  <c r="I496" i="9"/>
  <c r="F496" i="9"/>
  <c r="E496" i="9"/>
  <c r="H496" i="9"/>
  <c r="G496" i="9"/>
  <c r="F489" i="6"/>
  <c r="J489" i="6"/>
  <c r="E489" i="6"/>
  <c r="D489" i="6"/>
  <c r="I489" i="6"/>
  <c r="G489" i="6"/>
  <c r="AK960" i="6"/>
  <c r="AL960" i="6" s="1"/>
  <c r="AG961" i="6" s="1"/>
  <c r="AI960" i="6"/>
  <c r="AH960" i="6"/>
  <c r="AJ960" i="6"/>
  <c r="E483" i="13" l="1"/>
  <c r="C483" i="13"/>
  <c r="D483" i="13" s="1"/>
  <c r="G483" i="13"/>
  <c r="AK971" i="13"/>
  <c r="AL971" i="13" s="1"/>
  <c r="AG972" i="13" s="1"/>
  <c r="AI971" i="13"/>
  <c r="AJ971" i="13"/>
  <c r="AH971" i="13"/>
  <c r="AI971" i="9"/>
  <c r="AH971" i="9"/>
  <c r="AK971" i="9"/>
  <c r="AL971" i="9" s="1"/>
  <c r="AG972" i="9" s="1"/>
  <c r="AJ971" i="9"/>
  <c r="AK972" i="10"/>
  <c r="AL972" i="10" s="1"/>
  <c r="AG973" i="10" s="1"/>
  <c r="AJ972" i="10"/>
  <c r="AI972" i="10"/>
  <c r="AH972" i="10"/>
  <c r="B499" i="10"/>
  <c r="C499" i="10" s="1"/>
  <c r="B497" i="9"/>
  <c r="C497" i="9" s="1"/>
  <c r="B490" i="6"/>
  <c r="AH961" i="6"/>
  <c r="AK961" i="6"/>
  <c r="AL961" i="6" s="1"/>
  <c r="AG962" i="6" s="1"/>
  <c r="AJ961" i="6"/>
  <c r="AI961" i="6"/>
  <c r="I483" i="13" l="1"/>
  <c r="F483" i="13"/>
  <c r="H483" i="13" s="1"/>
  <c r="AI972" i="13"/>
  <c r="AK972" i="13"/>
  <c r="AL972" i="13" s="1"/>
  <c r="AG973" i="13" s="1"/>
  <c r="AJ972" i="13"/>
  <c r="AH972" i="13"/>
  <c r="AK972" i="9"/>
  <c r="AL972" i="9" s="1"/>
  <c r="AG973" i="9" s="1"/>
  <c r="AI972" i="9"/>
  <c r="AH972" i="9"/>
  <c r="AJ972" i="9"/>
  <c r="AI973" i="10"/>
  <c r="AK973" i="10"/>
  <c r="AL973" i="10" s="1"/>
  <c r="AG974" i="10" s="1"/>
  <c r="AJ973" i="10"/>
  <c r="AH973" i="10"/>
  <c r="D497" i="9"/>
  <c r="J499" i="10"/>
  <c r="I499" i="10"/>
  <c r="H499" i="10"/>
  <c r="F499" i="10"/>
  <c r="E499" i="10"/>
  <c r="G499" i="10"/>
  <c r="D499" i="10"/>
  <c r="J497" i="9"/>
  <c r="I497" i="9"/>
  <c r="H497" i="9"/>
  <c r="E497" i="9"/>
  <c r="F497" i="9"/>
  <c r="G497" i="9"/>
  <c r="E490" i="6"/>
  <c r="F490" i="6"/>
  <c r="H490" i="6"/>
  <c r="J490" i="6"/>
  <c r="D490" i="6"/>
  <c r="I490" i="6"/>
  <c r="G490" i="6"/>
  <c r="AK962" i="6"/>
  <c r="AL962" i="6" s="1"/>
  <c r="AG963" i="6" s="1"/>
  <c r="AH962" i="6"/>
  <c r="AJ962" i="6"/>
  <c r="AI962" i="6"/>
  <c r="J483" i="13" l="1"/>
  <c r="B484" i="13" s="1"/>
  <c r="AJ973" i="13"/>
  <c r="AH973" i="13"/>
  <c r="AI973" i="13"/>
  <c r="AK973" i="13"/>
  <c r="AL973" i="13" s="1"/>
  <c r="AG974" i="13" s="1"/>
  <c r="AJ973" i="9"/>
  <c r="AK973" i="9"/>
  <c r="AL973" i="9" s="1"/>
  <c r="AG974" i="9" s="1"/>
  <c r="AI973" i="9"/>
  <c r="AH973" i="9"/>
  <c r="AK974" i="10"/>
  <c r="AL974" i="10" s="1"/>
  <c r="AG975" i="10" s="1"/>
  <c r="AJ974" i="10"/>
  <c r="AI974" i="10"/>
  <c r="AH974" i="10"/>
  <c r="B500" i="10"/>
  <c r="B498" i="9"/>
  <c r="C498" i="9" s="1"/>
  <c r="B491" i="6"/>
  <c r="H491" i="6" s="1"/>
  <c r="AI963" i="6"/>
  <c r="AH963" i="6"/>
  <c r="AK963" i="6"/>
  <c r="AL963" i="6" s="1"/>
  <c r="AG964" i="6" s="1"/>
  <c r="AJ963" i="6"/>
  <c r="E484" i="13" l="1"/>
  <c r="C484" i="13"/>
  <c r="D484" i="13" s="1"/>
  <c r="AJ974" i="13"/>
  <c r="AK974" i="13"/>
  <c r="AL974" i="13" s="1"/>
  <c r="AG975" i="13" s="1"/>
  <c r="AI974" i="13"/>
  <c r="AH974" i="13"/>
  <c r="AJ974" i="9"/>
  <c r="AK974" i="9"/>
  <c r="AL974" i="9" s="1"/>
  <c r="AG975" i="9" s="1"/>
  <c r="AH974" i="9"/>
  <c r="AI974" i="9"/>
  <c r="C500" i="10"/>
  <c r="D500" i="10" s="1"/>
  <c r="AI975" i="10"/>
  <c r="AH975" i="10"/>
  <c r="AJ975" i="10"/>
  <c r="AK975" i="10"/>
  <c r="AL975" i="10" s="1"/>
  <c r="AG976" i="10" s="1"/>
  <c r="H500" i="10"/>
  <c r="F500" i="10"/>
  <c r="J500" i="10"/>
  <c r="E500" i="10"/>
  <c r="I500" i="10"/>
  <c r="G500" i="10"/>
  <c r="H498" i="9"/>
  <c r="F498" i="9"/>
  <c r="E498" i="9"/>
  <c r="I498" i="9"/>
  <c r="J498" i="9"/>
  <c r="G498" i="9"/>
  <c r="D498" i="9"/>
  <c r="J491" i="6"/>
  <c r="E491" i="6"/>
  <c r="F491" i="6"/>
  <c r="D491" i="6"/>
  <c r="I491" i="6"/>
  <c r="G491" i="6"/>
  <c r="AI964" i="6"/>
  <c r="AK964" i="6"/>
  <c r="AL964" i="6" s="1"/>
  <c r="AG965" i="6" s="1"/>
  <c r="AJ964" i="6"/>
  <c r="AH964" i="6"/>
  <c r="G484" i="13" l="1"/>
  <c r="I484" i="13"/>
  <c r="F484" i="13"/>
  <c r="H484" i="13" s="1"/>
  <c r="J484" i="13" s="1"/>
  <c r="B485" i="13" s="1"/>
  <c r="AK975" i="13"/>
  <c r="AL975" i="13" s="1"/>
  <c r="AG976" i="13" s="1"/>
  <c r="AH975" i="13"/>
  <c r="AJ975" i="13"/>
  <c r="AI975" i="13"/>
  <c r="AI975" i="9"/>
  <c r="AJ975" i="9"/>
  <c r="AH975" i="9"/>
  <c r="AK975" i="9"/>
  <c r="AL975" i="9" s="1"/>
  <c r="AG976" i="9" s="1"/>
  <c r="AK976" i="10"/>
  <c r="AL976" i="10" s="1"/>
  <c r="AG977" i="10" s="1"/>
  <c r="AH976" i="10"/>
  <c r="AJ976" i="10"/>
  <c r="AI976" i="10"/>
  <c r="B501" i="10"/>
  <c r="B499" i="9"/>
  <c r="C499" i="9" s="1"/>
  <c r="B492" i="6"/>
  <c r="AK965" i="6"/>
  <c r="AL965" i="6" s="1"/>
  <c r="AG966" i="6" s="1"/>
  <c r="AI965" i="6"/>
  <c r="AH965" i="6"/>
  <c r="AJ965" i="6"/>
  <c r="C485" i="13" l="1"/>
  <c r="D485" i="13" s="1"/>
  <c r="E485" i="13"/>
  <c r="G485" i="13"/>
  <c r="AH976" i="13"/>
  <c r="AK976" i="13"/>
  <c r="AL976" i="13" s="1"/>
  <c r="AG977" i="13" s="1"/>
  <c r="AJ976" i="13"/>
  <c r="AI976" i="13"/>
  <c r="AH976" i="9"/>
  <c r="AK976" i="9"/>
  <c r="AL976" i="9" s="1"/>
  <c r="AG977" i="9" s="1"/>
  <c r="AI976" i="9"/>
  <c r="AJ976" i="9"/>
  <c r="C501" i="10"/>
  <c r="D501" i="10" s="1"/>
  <c r="AK977" i="10"/>
  <c r="AL977" i="10" s="1"/>
  <c r="AG978" i="10" s="1"/>
  <c r="AI977" i="10"/>
  <c r="AH977" i="10"/>
  <c r="AJ977" i="10"/>
  <c r="F501" i="10"/>
  <c r="E501" i="10"/>
  <c r="J501" i="10"/>
  <c r="I501" i="10"/>
  <c r="H501" i="10"/>
  <c r="G501" i="10"/>
  <c r="F499" i="9"/>
  <c r="E499" i="9"/>
  <c r="J499" i="9"/>
  <c r="I499" i="9"/>
  <c r="H499" i="9"/>
  <c r="G499" i="9"/>
  <c r="D499" i="9"/>
  <c r="F492" i="6"/>
  <c r="E492" i="6"/>
  <c r="H492" i="6"/>
  <c r="J492" i="6"/>
  <c r="D492" i="6"/>
  <c r="I492" i="6"/>
  <c r="G492" i="6"/>
  <c r="AK966" i="6"/>
  <c r="AL966" i="6" s="1"/>
  <c r="AG967" i="6" s="1"/>
  <c r="AI966" i="6"/>
  <c r="AH966" i="6"/>
  <c r="AJ966" i="6"/>
  <c r="I485" i="13" l="1"/>
  <c r="F485" i="13"/>
  <c r="H485" i="13" s="1"/>
  <c r="J485" i="13" s="1"/>
  <c r="B486" i="13" s="1"/>
  <c r="AK977" i="13"/>
  <c r="AL977" i="13" s="1"/>
  <c r="AG978" i="13" s="1"/>
  <c r="AJ977" i="13"/>
  <c r="AH977" i="13"/>
  <c r="AI977" i="13"/>
  <c r="AK977" i="9"/>
  <c r="AL977" i="9" s="1"/>
  <c r="AG978" i="9" s="1"/>
  <c r="AJ977" i="9"/>
  <c r="AH977" i="9"/>
  <c r="AI977" i="9"/>
  <c r="AI978" i="10"/>
  <c r="AH978" i="10"/>
  <c r="AJ978" i="10"/>
  <c r="AK978" i="10"/>
  <c r="AL978" i="10" s="1"/>
  <c r="AG979" i="10" s="1"/>
  <c r="B502" i="10"/>
  <c r="C502" i="10" s="1"/>
  <c r="B500" i="9"/>
  <c r="C500" i="9" s="1"/>
  <c r="B493" i="6"/>
  <c r="H493" i="6" s="1"/>
  <c r="AH967" i="6"/>
  <c r="AK967" i="6"/>
  <c r="AL967" i="6" s="1"/>
  <c r="AG968" i="6" s="1"/>
  <c r="AJ967" i="6"/>
  <c r="AI967" i="6"/>
  <c r="E486" i="13" l="1"/>
  <c r="C486" i="13"/>
  <c r="D486" i="13" s="1"/>
  <c r="AK978" i="13"/>
  <c r="AL978" i="13" s="1"/>
  <c r="AG979" i="13" s="1"/>
  <c r="AI978" i="13"/>
  <c r="AH978" i="13"/>
  <c r="AJ978" i="13"/>
  <c r="AJ978" i="9"/>
  <c r="AI978" i="9"/>
  <c r="AK978" i="9"/>
  <c r="AL978" i="9" s="1"/>
  <c r="AG979" i="9" s="1"/>
  <c r="AH978" i="9"/>
  <c r="AK979" i="10"/>
  <c r="AL979" i="10" s="1"/>
  <c r="AG980" i="10" s="1"/>
  <c r="AI979" i="10"/>
  <c r="AH979" i="10"/>
  <c r="AJ979" i="10"/>
  <c r="E502" i="10"/>
  <c r="I502" i="10"/>
  <c r="J502" i="10"/>
  <c r="H502" i="10"/>
  <c r="F502" i="10"/>
  <c r="G502" i="10"/>
  <c r="D502" i="10"/>
  <c r="F500" i="9"/>
  <c r="E500" i="9"/>
  <c r="G500" i="9"/>
  <c r="J500" i="9"/>
  <c r="I500" i="9"/>
  <c r="H500" i="9"/>
  <c r="D500" i="9"/>
  <c r="E493" i="6"/>
  <c r="F493" i="6"/>
  <c r="J493" i="6"/>
  <c r="D493" i="6"/>
  <c r="I493" i="6"/>
  <c r="G493" i="6"/>
  <c r="AH968" i="6"/>
  <c r="AK968" i="6"/>
  <c r="AL968" i="6" s="1"/>
  <c r="AG969" i="6" s="1"/>
  <c r="AI968" i="6"/>
  <c r="AJ968" i="6"/>
  <c r="G486" i="13" l="1"/>
  <c r="I486" i="13"/>
  <c r="F486" i="13"/>
  <c r="H486" i="13" s="1"/>
  <c r="J486" i="13" s="1"/>
  <c r="B487" i="13" s="1"/>
  <c r="AJ979" i="13"/>
  <c r="AK979" i="13"/>
  <c r="AL979" i="13" s="1"/>
  <c r="AG980" i="13" s="1"/>
  <c r="AH979" i="13"/>
  <c r="AI979" i="13"/>
  <c r="AJ979" i="9"/>
  <c r="AI979" i="9"/>
  <c r="AK979" i="9"/>
  <c r="AL979" i="9" s="1"/>
  <c r="AG980" i="9" s="1"/>
  <c r="AH979" i="9"/>
  <c r="AJ980" i="10"/>
  <c r="AI980" i="10"/>
  <c r="AK980" i="10"/>
  <c r="AL980" i="10" s="1"/>
  <c r="AG981" i="10" s="1"/>
  <c r="AH980" i="10"/>
  <c r="B503" i="10"/>
  <c r="C503" i="10" s="1"/>
  <c r="B501" i="9"/>
  <c r="C501" i="9" s="1"/>
  <c r="B494" i="6"/>
  <c r="H494" i="6" s="1"/>
  <c r="AK969" i="6"/>
  <c r="AL969" i="6" s="1"/>
  <c r="AG970" i="6" s="1"/>
  <c r="AH969" i="6"/>
  <c r="AJ969" i="6"/>
  <c r="AI969" i="6"/>
  <c r="E487" i="13" l="1"/>
  <c r="C487" i="13"/>
  <c r="D487" i="13" s="1"/>
  <c r="AI980" i="13"/>
  <c r="AJ980" i="13"/>
  <c r="AH980" i="13"/>
  <c r="AK980" i="13"/>
  <c r="AL980" i="13" s="1"/>
  <c r="AG981" i="13" s="1"/>
  <c r="AI980" i="9"/>
  <c r="AH980" i="9"/>
  <c r="AJ980" i="9"/>
  <c r="AK980" i="9"/>
  <c r="AL980" i="9" s="1"/>
  <c r="AG981" i="9" s="1"/>
  <c r="AI981" i="10"/>
  <c r="AJ981" i="10"/>
  <c r="AH981" i="10"/>
  <c r="AK981" i="10"/>
  <c r="AL981" i="10" s="1"/>
  <c r="AG982" i="10" s="1"/>
  <c r="F503" i="10"/>
  <c r="E503" i="10"/>
  <c r="J503" i="10"/>
  <c r="I503" i="10"/>
  <c r="H503" i="10"/>
  <c r="G503" i="10"/>
  <c r="D503" i="10"/>
  <c r="H501" i="9"/>
  <c r="E501" i="9"/>
  <c r="J501" i="9"/>
  <c r="I501" i="9"/>
  <c r="F501" i="9"/>
  <c r="G501" i="9"/>
  <c r="D501" i="9"/>
  <c r="E494" i="6"/>
  <c r="F494" i="6"/>
  <c r="J494" i="6"/>
  <c r="D494" i="6"/>
  <c r="I494" i="6"/>
  <c r="G494" i="6"/>
  <c r="AH970" i="6"/>
  <c r="AJ970" i="6"/>
  <c r="AI970" i="6"/>
  <c r="AK970" i="6"/>
  <c r="AL970" i="6" s="1"/>
  <c r="AG971" i="6" s="1"/>
  <c r="G487" i="13" l="1"/>
  <c r="I487" i="13"/>
  <c r="F487" i="13"/>
  <c r="H487" i="13" s="1"/>
  <c r="J487" i="13" s="1"/>
  <c r="B488" i="13" s="1"/>
  <c r="AH981" i="13"/>
  <c r="AI981" i="13"/>
  <c r="AK981" i="13"/>
  <c r="AL981" i="13" s="1"/>
  <c r="AG982" i="13" s="1"/>
  <c r="AJ981" i="13"/>
  <c r="AH981" i="9"/>
  <c r="AK981" i="9"/>
  <c r="AL981" i="9" s="1"/>
  <c r="AG982" i="9" s="1"/>
  <c r="AJ981" i="9"/>
  <c r="AI981" i="9"/>
  <c r="AI982" i="10"/>
  <c r="AK982" i="10"/>
  <c r="AL982" i="10" s="1"/>
  <c r="AG983" i="10" s="1"/>
  <c r="AH982" i="10"/>
  <c r="AJ982" i="10"/>
  <c r="B504" i="10"/>
  <c r="C504" i="10" s="1"/>
  <c r="B502" i="9"/>
  <c r="C502" i="9" s="1"/>
  <c r="B495" i="6"/>
  <c r="H495" i="6" s="1"/>
  <c r="AH971" i="6"/>
  <c r="AK971" i="6"/>
  <c r="AL971" i="6" s="1"/>
  <c r="AG972" i="6" s="1"/>
  <c r="AI971" i="6"/>
  <c r="AJ971" i="6"/>
  <c r="C488" i="13" l="1"/>
  <c r="D488" i="13" s="1"/>
  <c r="E488" i="13"/>
  <c r="G488" i="13"/>
  <c r="AJ982" i="13"/>
  <c r="AH982" i="13"/>
  <c r="AI982" i="13"/>
  <c r="AK982" i="13"/>
  <c r="AL982" i="13" s="1"/>
  <c r="AG983" i="13" s="1"/>
  <c r="AJ982" i="9"/>
  <c r="AI982" i="9"/>
  <c r="AH982" i="9"/>
  <c r="AK982" i="9"/>
  <c r="AL982" i="9" s="1"/>
  <c r="AG983" i="9" s="1"/>
  <c r="AH983" i="10"/>
  <c r="AJ983" i="10"/>
  <c r="AK983" i="10"/>
  <c r="AL983" i="10" s="1"/>
  <c r="AG984" i="10" s="1"/>
  <c r="AI983" i="10"/>
  <c r="J504" i="10"/>
  <c r="F504" i="10"/>
  <c r="E504" i="10"/>
  <c r="I504" i="10"/>
  <c r="H504" i="10"/>
  <c r="G504" i="10"/>
  <c r="D504" i="10"/>
  <c r="J502" i="9"/>
  <c r="I502" i="9"/>
  <c r="E502" i="9"/>
  <c r="F502" i="9"/>
  <c r="H502" i="9"/>
  <c r="G502" i="9"/>
  <c r="D502" i="9"/>
  <c r="E495" i="6"/>
  <c r="F495" i="6"/>
  <c r="J495" i="6"/>
  <c r="D495" i="6"/>
  <c r="I495" i="6"/>
  <c r="G495" i="6"/>
  <c r="AK972" i="6"/>
  <c r="AL972" i="6" s="1"/>
  <c r="AG973" i="6" s="1"/>
  <c r="AI972" i="6"/>
  <c r="AH972" i="6"/>
  <c r="AJ972" i="6"/>
  <c r="I488" i="13" l="1"/>
  <c r="F488" i="13"/>
  <c r="H488" i="13" s="1"/>
  <c r="J488" i="13" s="1"/>
  <c r="B489" i="13" s="1"/>
  <c r="AK983" i="13"/>
  <c r="AL983" i="13" s="1"/>
  <c r="AG984" i="13" s="1"/>
  <c r="AI983" i="13"/>
  <c r="AJ983" i="13"/>
  <c r="AH983" i="13"/>
  <c r="AH983" i="9"/>
  <c r="AI983" i="9"/>
  <c r="AK983" i="9"/>
  <c r="AL983" i="9" s="1"/>
  <c r="AG984" i="9" s="1"/>
  <c r="AJ983" i="9"/>
  <c r="AI984" i="10"/>
  <c r="AJ984" i="10"/>
  <c r="AH984" i="10"/>
  <c r="AK984" i="10"/>
  <c r="AL984" i="10" s="1"/>
  <c r="AG985" i="10" s="1"/>
  <c r="B505" i="10"/>
  <c r="C505" i="10" s="1"/>
  <c r="B503" i="9"/>
  <c r="C503" i="9" s="1"/>
  <c r="B496" i="6"/>
  <c r="H496" i="6" s="1"/>
  <c r="AI973" i="6"/>
  <c r="AJ973" i="6"/>
  <c r="AK973" i="6"/>
  <c r="AL973" i="6" s="1"/>
  <c r="AG974" i="6" s="1"/>
  <c r="AH973" i="6"/>
  <c r="C489" i="13" l="1"/>
  <c r="D489" i="13" s="1"/>
  <c r="E489" i="13"/>
  <c r="G489" i="13"/>
  <c r="AH984" i="13"/>
  <c r="AI984" i="13"/>
  <c r="AK984" i="13"/>
  <c r="AL984" i="13" s="1"/>
  <c r="AG985" i="13" s="1"/>
  <c r="AJ984" i="13"/>
  <c r="AJ984" i="9"/>
  <c r="AI984" i="9"/>
  <c r="AK984" i="9"/>
  <c r="AL984" i="9" s="1"/>
  <c r="AG985" i="9" s="1"/>
  <c r="AH984" i="9"/>
  <c r="AI985" i="10"/>
  <c r="AK985" i="10"/>
  <c r="AL985" i="10" s="1"/>
  <c r="AG986" i="10" s="1"/>
  <c r="AJ985" i="10"/>
  <c r="AH985" i="10"/>
  <c r="D503" i="9"/>
  <c r="J505" i="10"/>
  <c r="I505" i="10"/>
  <c r="H505" i="10"/>
  <c r="F505" i="10"/>
  <c r="E505" i="10"/>
  <c r="G505" i="10"/>
  <c r="D505" i="10"/>
  <c r="J503" i="9"/>
  <c r="I503" i="9"/>
  <c r="H503" i="9"/>
  <c r="F503" i="9"/>
  <c r="E503" i="9"/>
  <c r="G503" i="9"/>
  <c r="E496" i="6"/>
  <c r="F496" i="6"/>
  <c r="J496" i="6"/>
  <c r="D496" i="6"/>
  <c r="I496" i="6"/>
  <c r="G496" i="6"/>
  <c r="AK974" i="6"/>
  <c r="AL974" i="6" s="1"/>
  <c r="AG975" i="6" s="1"/>
  <c r="AI974" i="6"/>
  <c r="AH974" i="6"/>
  <c r="AJ974" i="6"/>
  <c r="I489" i="13" l="1"/>
  <c r="F489" i="13"/>
  <c r="H489" i="13" s="1"/>
  <c r="J489" i="13" s="1"/>
  <c r="B490" i="13" s="1"/>
  <c r="AI985" i="13"/>
  <c r="AH985" i="13"/>
  <c r="AJ985" i="13"/>
  <c r="AK985" i="13"/>
  <c r="AL985" i="13" s="1"/>
  <c r="AG986" i="13" s="1"/>
  <c r="AH985" i="9"/>
  <c r="AK985" i="9"/>
  <c r="AL985" i="9" s="1"/>
  <c r="AG986" i="9" s="1"/>
  <c r="AJ985" i="9"/>
  <c r="AI985" i="9"/>
  <c r="AJ986" i="10"/>
  <c r="AH986" i="10"/>
  <c r="AK986" i="10"/>
  <c r="AL986" i="10" s="1"/>
  <c r="AG987" i="10" s="1"/>
  <c r="AI986" i="10"/>
  <c r="B506" i="10"/>
  <c r="C506" i="10" s="1"/>
  <c r="B504" i="9"/>
  <c r="C504" i="9" s="1"/>
  <c r="B497" i="6"/>
  <c r="H497" i="6" s="1"/>
  <c r="AK975" i="6"/>
  <c r="AL975" i="6" s="1"/>
  <c r="AG976" i="6" s="1"/>
  <c r="AI975" i="6"/>
  <c r="AH975" i="6"/>
  <c r="AJ975" i="6"/>
  <c r="C490" i="13" l="1"/>
  <c r="D490" i="13" s="1"/>
  <c r="E490" i="13"/>
  <c r="AK986" i="13"/>
  <c r="AL986" i="13" s="1"/>
  <c r="AG987" i="13" s="1"/>
  <c r="AJ986" i="13"/>
  <c r="AI986" i="13"/>
  <c r="AH986" i="13"/>
  <c r="AH986" i="9"/>
  <c r="AJ986" i="9"/>
  <c r="AI986" i="9"/>
  <c r="AK986" i="9"/>
  <c r="AL986" i="9" s="1"/>
  <c r="AG987" i="9" s="1"/>
  <c r="AH987" i="10"/>
  <c r="AI987" i="10"/>
  <c r="AJ987" i="10"/>
  <c r="AK987" i="10"/>
  <c r="AL987" i="10" s="1"/>
  <c r="AG988" i="10" s="1"/>
  <c r="H506" i="10"/>
  <c r="F506" i="10"/>
  <c r="J506" i="10"/>
  <c r="I506" i="10"/>
  <c r="E506" i="10"/>
  <c r="G506" i="10"/>
  <c r="D506" i="10"/>
  <c r="H504" i="9"/>
  <c r="F504" i="9"/>
  <c r="E504" i="9"/>
  <c r="J504" i="9"/>
  <c r="I504" i="9"/>
  <c r="G504" i="9"/>
  <c r="D504" i="9"/>
  <c r="F497" i="6"/>
  <c r="E497" i="6"/>
  <c r="J497" i="6"/>
  <c r="I497" i="6"/>
  <c r="G497" i="6"/>
  <c r="D497" i="6"/>
  <c r="AH976" i="6"/>
  <c r="AJ976" i="6"/>
  <c r="AI976" i="6"/>
  <c r="AK976" i="6"/>
  <c r="AL976" i="6" s="1"/>
  <c r="AG977" i="6" s="1"/>
  <c r="G490" i="13" l="1"/>
  <c r="I490" i="13"/>
  <c r="F490" i="13"/>
  <c r="H490" i="13" s="1"/>
  <c r="J490" i="13" s="1"/>
  <c r="B491" i="13" s="1"/>
  <c r="AK987" i="13"/>
  <c r="AL987" i="13" s="1"/>
  <c r="AG988" i="13" s="1"/>
  <c r="AH987" i="13"/>
  <c r="AI987" i="13"/>
  <c r="AJ987" i="13"/>
  <c r="AI987" i="9"/>
  <c r="AK987" i="9"/>
  <c r="AL987" i="9" s="1"/>
  <c r="AG988" i="9" s="1"/>
  <c r="AH987" i="9"/>
  <c r="AJ987" i="9"/>
  <c r="AJ988" i="10"/>
  <c r="AH988" i="10"/>
  <c r="AK988" i="10"/>
  <c r="AL988" i="10" s="1"/>
  <c r="AG989" i="10" s="1"/>
  <c r="AI988" i="10"/>
  <c r="B507" i="10"/>
  <c r="C507" i="10" s="1"/>
  <c r="B505" i="9"/>
  <c r="C505" i="9" s="1"/>
  <c r="B498" i="6"/>
  <c r="H498" i="6" s="1"/>
  <c r="AJ977" i="6"/>
  <c r="AH977" i="6"/>
  <c r="AK977" i="6"/>
  <c r="AL977" i="6" s="1"/>
  <c r="AG978" i="6" s="1"/>
  <c r="AI977" i="6"/>
  <c r="E491" i="13" l="1"/>
  <c r="C491" i="13"/>
  <c r="D491" i="13" s="1"/>
  <c r="AJ988" i="13"/>
  <c r="AI988" i="13"/>
  <c r="AK988" i="13"/>
  <c r="AL988" i="13" s="1"/>
  <c r="AG989" i="13" s="1"/>
  <c r="AH988" i="13"/>
  <c r="AI988" i="9"/>
  <c r="AH988" i="9"/>
  <c r="AK988" i="9"/>
  <c r="AL988" i="9" s="1"/>
  <c r="AG989" i="9" s="1"/>
  <c r="AJ988" i="9"/>
  <c r="AK989" i="10"/>
  <c r="AL989" i="10" s="1"/>
  <c r="AG990" i="10" s="1"/>
  <c r="AI989" i="10"/>
  <c r="AH989" i="10"/>
  <c r="AJ989" i="10"/>
  <c r="F507" i="10"/>
  <c r="E507" i="10"/>
  <c r="J507" i="10"/>
  <c r="I507" i="10"/>
  <c r="H507" i="10"/>
  <c r="G507" i="10"/>
  <c r="D507" i="10"/>
  <c r="F505" i="9"/>
  <c r="E505" i="9"/>
  <c r="H505" i="9"/>
  <c r="J505" i="9"/>
  <c r="I505" i="9"/>
  <c r="G505" i="9"/>
  <c r="D505" i="9"/>
  <c r="E498" i="6"/>
  <c r="F498" i="6"/>
  <c r="J498" i="6"/>
  <c r="D498" i="6"/>
  <c r="I498" i="6"/>
  <c r="G498" i="6"/>
  <c r="AK978" i="6"/>
  <c r="AL978" i="6" s="1"/>
  <c r="AG979" i="6" s="1"/>
  <c r="AH978" i="6"/>
  <c r="AI978" i="6"/>
  <c r="AJ978" i="6"/>
  <c r="G491" i="13" l="1"/>
  <c r="I491" i="13"/>
  <c r="F491" i="13"/>
  <c r="H491" i="13" s="1"/>
  <c r="J491" i="13" s="1"/>
  <c r="B492" i="13" s="1"/>
  <c r="AK989" i="13"/>
  <c r="AL989" i="13" s="1"/>
  <c r="AG990" i="13" s="1"/>
  <c r="AI989" i="13"/>
  <c r="AJ989" i="13"/>
  <c r="AH989" i="13"/>
  <c r="AJ989" i="9"/>
  <c r="AH989" i="9"/>
  <c r="AK989" i="9"/>
  <c r="AL989" i="9" s="1"/>
  <c r="AG990" i="9" s="1"/>
  <c r="AI989" i="9"/>
  <c r="AJ990" i="10"/>
  <c r="AI990" i="10"/>
  <c r="AH990" i="10"/>
  <c r="AK990" i="10"/>
  <c r="AL990" i="10" s="1"/>
  <c r="AG991" i="10" s="1"/>
  <c r="B508" i="10"/>
  <c r="C508" i="10" s="1"/>
  <c r="B506" i="9"/>
  <c r="C506" i="9" s="1"/>
  <c r="B499" i="6"/>
  <c r="H499" i="6" s="1"/>
  <c r="AH979" i="6"/>
  <c r="AI979" i="6"/>
  <c r="AJ979" i="6"/>
  <c r="AK979" i="6"/>
  <c r="AL979" i="6" s="1"/>
  <c r="AG980" i="6" s="1"/>
  <c r="E492" i="13" l="1"/>
  <c r="C492" i="13"/>
  <c r="D492" i="13" s="1"/>
  <c r="G492" i="13"/>
  <c r="AK990" i="13"/>
  <c r="AL990" i="13" s="1"/>
  <c r="AG991" i="13" s="1"/>
  <c r="AJ990" i="13"/>
  <c r="AH990" i="13"/>
  <c r="AI990" i="13"/>
  <c r="AH990" i="9"/>
  <c r="AK990" i="9"/>
  <c r="AL990" i="9" s="1"/>
  <c r="AG991" i="9" s="1"/>
  <c r="AJ990" i="9"/>
  <c r="AI990" i="9"/>
  <c r="AJ991" i="10"/>
  <c r="AK991" i="10"/>
  <c r="AL991" i="10" s="1"/>
  <c r="AG992" i="10" s="1"/>
  <c r="AH991" i="10"/>
  <c r="AI991" i="10"/>
  <c r="J508" i="10"/>
  <c r="I508" i="10"/>
  <c r="H508" i="10"/>
  <c r="F508" i="10"/>
  <c r="E508" i="10"/>
  <c r="G508" i="10"/>
  <c r="D508" i="10"/>
  <c r="J506" i="9"/>
  <c r="I506" i="9"/>
  <c r="E506" i="9"/>
  <c r="H506" i="9"/>
  <c r="F506" i="9"/>
  <c r="G506" i="9"/>
  <c r="D506" i="9"/>
  <c r="E499" i="6"/>
  <c r="F499" i="6"/>
  <c r="J499" i="6"/>
  <c r="D499" i="6"/>
  <c r="I499" i="6"/>
  <c r="G499" i="6"/>
  <c r="AI980" i="6"/>
  <c r="AJ980" i="6"/>
  <c r="AK980" i="6"/>
  <c r="AL980" i="6" s="1"/>
  <c r="AG981" i="6" s="1"/>
  <c r="AH980" i="6"/>
  <c r="I492" i="13" l="1"/>
  <c r="F492" i="13"/>
  <c r="H492" i="13" s="1"/>
  <c r="J492" i="13" s="1"/>
  <c r="B493" i="13" s="1"/>
  <c r="AK991" i="13"/>
  <c r="AL991" i="13" s="1"/>
  <c r="AG992" i="13" s="1"/>
  <c r="AH991" i="13"/>
  <c r="AI991" i="13"/>
  <c r="AJ991" i="13"/>
  <c r="AK991" i="9"/>
  <c r="AL991" i="9" s="1"/>
  <c r="AG992" i="9" s="1"/>
  <c r="AJ991" i="9"/>
  <c r="AI991" i="9"/>
  <c r="AH991" i="9"/>
  <c r="AJ992" i="10"/>
  <c r="AK992" i="10"/>
  <c r="AL992" i="10" s="1"/>
  <c r="AG993" i="10" s="1"/>
  <c r="AH992" i="10"/>
  <c r="AI992" i="10"/>
  <c r="B509" i="10"/>
  <c r="C509" i="10" s="1"/>
  <c r="B507" i="9"/>
  <c r="C507" i="9" s="1"/>
  <c r="B500" i="6"/>
  <c r="H500" i="6" s="1"/>
  <c r="AJ981" i="6"/>
  <c r="AK981" i="6"/>
  <c r="AL981" i="6" s="1"/>
  <c r="AG982" i="6" s="1"/>
  <c r="AI981" i="6"/>
  <c r="AH981" i="6"/>
  <c r="E493" i="13" l="1"/>
  <c r="C493" i="13"/>
  <c r="D493" i="13" s="1"/>
  <c r="AI992" i="13"/>
  <c r="AK992" i="13"/>
  <c r="AL992" i="13" s="1"/>
  <c r="AG993" i="13" s="1"/>
  <c r="AJ992" i="13"/>
  <c r="AH992" i="13"/>
  <c r="AK992" i="9"/>
  <c r="AL992" i="9" s="1"/>
  <c r="AG993" i="9" s="1"/>
  <c r="AI992" i="9"/>
  <c r="AH992" i="9"/>
  <c r="AJ992" i="9"/>
  <c r="AJ993" i="10"/>
  <c r="AI993" i="10"/>
  <c r="AH993" i="10"/>
  <c r="AK993" i="10"/>
  <c r="AL993" i="10" s="1"/>
  <c r="AG994" i="10" s="1"/>
  <c r="J509" i="10"/>
  <c r="I509" i="10"/>
  <c r="H509" i="10"/>
  <c r="F509" i="10"/>
  <c r="E509" i="10"/>
  <c r="G509" i="10"/>
  <c r="D509" i="10"/>
  <c r="I507" i="9"/>
  <c r="F507" i="9"/>
  <c r="E507" i="9"/>
  <c r="J507" i="9"/>
  <c r="H507" i="9"/>
  <c r="G507" i="9"/>
  <c r="D507" i="9"/>
  <c r="E500" i="6"/>
  <c r="F500" i="6"/>
  <c r="J500" i="6"/>
  <c r="D500" i="6"/>
  <c r="I500" i="6"/>
  <c r="G500" i="6"/>
  <c r="AI982" i="6"/>
  <c r="AK982" i="6"/>
  <c r="AL982" i="6" s="1"/>
  <c r="AG983" i="6" s="1"/>
  <c r="AJ982" i="6"/>
  <c r="AH982" i="6"/>
  <c r="G493" i="13" l="1"/>
  <c r="I493" i="13"/>
  <c r="F493" i="13"/>
  <c r="H493" i="13" s="1"/>
  <c r="J493" i="13" s="1"/>
  <c r="B494" i="13" s="1"/>
  <c r="AI993" i="13"/>
  <c r="AH993" i="13"/>
  <c r="AK993" i="13"/>
  <c r="AL993" i="13" s="1"/>
  <c r="AG994" i="13" s="1"/>
  <c r="AJ993" i="13"/>
  <c r="AI993" i="9"/>
  <c r="AH993" i="9"/>
  <c r="AK993" i="9"/>
  <c r="AL993" i="9" s="1"/>
  <c r="AG994" i="9" s="1"/>
  <c r="AJ993" i="9"/>
  <c r="AJ994" i="10"/>
  <c r="AK994" i="10"/>
  <c r="AL994" i="10" s="1"/>
  <c r="AG995" i="10" s="1"/>
  <c r="AI994" i="10"/>
  <c r="AH994" i="10"/>
  <c r="B510" i="10"/>
  <c r="C510" i="10" s="1"/>
  <c r="B508" i="9"/>
  <c r="C508" i="9" s="1"/>
  <c r="B501" i="6"/>
  <c r="H501" i="6" s="1"/>
  <c r="AH983" i="6"/>
  <c r="AI983" i="6"/>
  <c r="AJ983" i="6"/>
  <c r="AK983" i="6"/>
  <c r="AL983" i="6" s="1"/>
  <c r="AG984" i="6" s="1"/>
  <c r="E494" i="13" l="1"/>
  <c r="C494" i="13"/>
  <c r="D494" i="13" s="1"/>
  <c r="AI994" i="13"/>
  <c r="AH994" i="13"/>
  <c r="AK994" i="13"/>
  <c r="AL994" i="13" s="1"/>
  <c r="AG995" i="13" s="1"/>
  <c r="AJ994" i="13"/>
  <c r="AK994" i="9"/>
  <c r="AL994" i="9" s="1"/>
  <c r="AG995" i="9" s="1"/>
  <c r="AH994" i="9"/>
  <c r="AI994" i="9"/>
  <c r="AJ994" i="9"/>
  <c r="AH995" i="10"/>
  <c r="AI995" i="10"/>
  <c r="AK995" i="10"/>
  <c r="AL995" i="10" s="1"/>
  <c r="AG996" i="10" s="1"/>
  <c r="AJ995" i="10"/>
  <c r="J510" i="10"/>
  <c r="I510" i="10"/>
  <c r="H510" i="10"/>
  <c r="F510" i="10"/>
  <c r="E510" i="10"/>
  <c r="G510" i="10"/>
  <c r="D510" i="10"/>
  <c r="J508" i="9"/>
  <c r="I508" i="9"/>
  <c r="E508" i="9"/>
  <c r="H508" i="9"/>
  <c r="G508" i="9"/>
  <c r="F508" i="9"/>
  <c r="D508" i="9"/>
  <c r="E501" i="6"/>
  <c r="F501" i="6"/>
  <c r="J501" i="6"/>
  <c r="D501" i="6"/>
  <c r="I501" i="6"/>
  <c r="G501" i="6"/>
  <c r="AI984" i="6"/>
  <c r="AH984" i="6"/>
  <c r="AK984" i="6"/>
  <c r="AL984" i="6" s="1"/>
  <c r="AG985" i="6" s="1"/>
  <c r="AJ984" i="6"/>
  <c r="I494" i="13" l="1"/>
  <c r="G494" i="13"/>
  <c r="F494" i="13"/>
  <c r="H494" i="13" s="1"/>
  <c r="J494" i="13" s="1"/>
  <c r="B495" i="13" s="1"/>
  <c r="AJ995" i="13"/>
  <c r="AI995" i="13"/>
  <c r="AK995" i="13"/>
  <c r="AL995" i="13" s="1"/>
  <c r="AG996" i="13" s="1"/>
  <c r="AH995" i="13"/>
  <c r="AI995" i="9"/>
  <c r="AK995" i="9"/>
  <c r="AL995" i="9" s="1"/>
  <c r="AG996" i="9" s="1"/>
  <c r="AJ995" i="9"/>
  <c r="AH995" i="9"/>
  <c r="AJ996" i="10"/>
  <c r="AK996" i="10"/>
  <c r="AL996" i="10" s="1"/>
  <c r="AG997" i="10" s="1"/>
  <c r="AH996" i="10"/>
  <c r="AI996" i="10"/>
  <c r="B511" i="10"/>
  <c r="C511" i="10" s="1"/>
  <c r="B509" i="9"/>
  <c r="C509" i="9" s="1"/>
  <c r="B502" i="6"/>
  <c r="H502" i="6" s="1"/>
  <c r="AH985" i="6"/>
  <c r="AI985" i="6"/>
  <c r="AJ985" i="6"/>
  <c r="AK985" i="6"/>
  <c r="AL985" i="6" s="1"/>
  <c r="AG986" i="6" s="1"/>
  <c r="C495" i="13" l="1"/>
  <c r="D495" i="13" s="1"/>
  <c r="E495" i="13"/>
  <c r="AI996" i="13"/>
  <c r="AK996" i="13"/>
  <c r="AL996" i="13" s="1"/>
  <c r="AG997" i="13" s="1"/>
  <c r="AJ996" i="13"/>
  <c r="AH996" i="13"/>
  <c r="AH996" i="9"/>
  <c r="AK996" i="9"/>
  <c r="AL996" i="9" s="1"/>
  <c r="AG997" i="9" s="1"/>
  <c r="AI996" i="9"/>
  <c r="AJ996" i="9"/>
  <c r="AK997" i="10"/>
  <c r="AL997" i="10" s="1"/>
  <c r="AG998" i="10" s="1"/>
  <c r="AH997" i="10"/>
  <c r="AI997" i="10"/>
  <c r="AJ997" i="10"/>
  <c r="D509" i="9"/>
  <c r="J511" i="10"/>
  <c r="I511" i="10"/>
  <c r="H511" i="10"/>
  <c r="E511" i="10"/>
  <c r="F511" i="10"/>
  <c r="G511" i="10"/>
  <c r="D511" i="10"/>
  <c r="J509" i="9"/>
  <c r="I509" i="9"/>
  <c r="H509" i="9"/>
  <c r="F509" i="9"/>
  <c r="E509" i="9"/>
  <c r="G509" i="9"/>
  <c r="E502" i="6"/>
  <c r="F502" i="6"/>
  <c r="J502" i="6"/>
  <c r="D502" i="6"/>
  <c r="I502" i="6"/>
  <c r="G502" i="6"/>
  <c r="AK986" i="6"/>
  <c r="AL986" i="6" s="1"/>
  <c r="AG987" i="6" s="1"/>
  <c r="AI986" i="6"/>
  <c r="AH986" i="6"/>
  <c r="AJ986" i="6"/>
  <c r="G495" i="13" l="1"/>
  <c r="I495" i="13"/>
  <c r="F495" i="13"/>
  <c r="H495" i="13" s="1"/>
  <c r="J495" i="13" s="1"/>
  <c r="B496" i="13" s="1"/>
  <c r="AJ997" i="13"/>
  <c r="AI997" i="13"/>
  <c r="AK997" i="13"/>
  <c r="AL997" i="13" s="1"/>
  <c r="AG998" i="13" s="1"/>
  <c r="AH997" i="13"/>
  <c r="AK997" i="9"/>
  <c r="AL997" i="9" s="1"/>
  <c r="AG998" i="9" s="1"/>
  <c r="AI997" i="9"/>
  <c r="AJ997" i="9"/>
  <c r="AH997" i="9"/>
  <c r="AJ998" i="10"/>
  <c r="AH998" i="10"/>
  <c r="AK998" i="10"/>
  <c r="AL998" i="10" s="1"/>
  <c r="AG999" i="10" s="1"/>
  <c r="AI998" i="10"/>
  <c r="B512" i="10"/>
  <c r="C512" i="10" s="1"/>
  <c r="B510" i="9"/>
  <c r="C510" i="9" s="1"/>
  <c r="B503" i="6"/>
  <c r="H503" i="6" s="1"/>
  <c r="AH987" i="6"/>
  <c r="AK987" i="6"/>
  <c r="AL987" i="6" s="1"/>
  <c r="AG988" i="6" s="1"/>
  <c r="AJ987" i="6"/>
  <c r="AI987" i="6"/>
  <c r="C496" i="13" l="1"/>
  <c r="D496" i="13" s="1"/>
  <c r="E496" i="13"/>
  <c r="G496" i="13"/>
  <c r="AJ998" i="13"/>
  <c r="AK998" i="13"/>
  <c r="AL998" i="13" s="1"/>
  <c r="AG999" i="13" s="1"/>
  <c r="AI998" i="13"/>
  <c r="AH998" i="13"/>
  <c r="AH998" i="9"/>
  <c r="AK998" i="9"/>
  <c r="AL998" i="9" s="1"/>
  <c r="AG999" i="9" s="1"/>
  <c r="AI998" i="9"/>
  <c r="AJ998" i="9"/>
  <c r="AJ999" i="10"/>
  <c r="AK999" i="10"/>
  <c r="AL999" i="10" s="1"/>
  <c r="AG1000" i="10" s="1"/>
  <c r="AI999" i="10"/>
  <c r="AH999" i="10"/>
  <c r="D510" i="9"/>
  <c r="H512" i="10"/>
  <c r="F512" i="10"/>
  <c r="I512" i="10"/>
  <c r="E512" i="10"/>
  <c r="J512" i="10"/>
  <c r="G512" i="10"/>
  <c r="D512" i="10"/>
  <c r="H510" i="9"/>
  <c r="F510" i="9"/>
  <c r="E510" i="9"/>
  <c r="J510" i="9"/>
  <c r="I510" i="9"/>
  <c r="G510" i="9"/>
  <c r="E503" i="6"/>
  <c r="F503" i="6"/>
  <c r="J503" i="6"/>
  <c r="D503" i="6"/>
  <c r="I503" i="6"/>
  <c r="G503" i="6"/>
  <c r="AH988" i="6"/>
  <c r="AI988" i="6"/>
  <c r="AK988" i="6"/>
  <c r="AL988" i="6" s="1"/>
  <c r="AG989" i="6" s="1"/>
  <c r="AJ988" i="6"/>
  <c r="I496" i="13" l="1"/>
  <c r="F496" i="13"/>
  <c r="H496" i="13" s="1"/>
  <c r="J496" i="13" s="1"/>
  <c r="B497" i="13" s="1"/>
  <c r="AH999" i="13"/>
  <c r="AI999" i="13"/>
  <c r="AJ999" i="13"/>
  <c r="AK999" i="13"/>
  <c r="AL999" i="13" s="1"/>
  <c r="AG1000" i="13" s="1"/>
  <c r="AK999" i="9"/>
  <c r="AL999" i="9" s="1"/>
  <c r="AG1000" i="9" s="1"/>
  <c r="AH999" i="9"/>
  <c r="AJ999" i="9"/>
  <c r="AI999" i="9"/>
  <c r="AH1000" i="10"/>
  <c r="AK1000" i="10"/>
  <c r="AL1000" i="10" s="1"/>
  <c r="AG1001" i="10" s="1"/>
  <c r="AI1000" i="10"/>
  <c r="AJ1000" i="10"/>
  <c r="B513" i="10"/>
  <c r="C513" i="10" s="1"/>
  <c r="B511" i="9"/>
  <c r="C511" i="9" s="1"/>
  <c r="B504" i="6"/>
  <c r="H504" i="6" s="1"/>
  <c r="AH989" i="6"/>
  <c r="AK989" i="6"/>
  <c r="AL989" i="6" s="1"/>
  <c r="AG990" i="6" s="1"/>
  <c r="AI989" i="6"/>
  <c r="AJ989" i="6"/>
  <c r="E497" i="13" l="1"/>
  <c r="C497" i="13"/>
  <c r="D497" i="13" s="1"/>
  <c r="G497" i="13"/>
  <c r="AK1000" i="13"/>
  <c r="AL1000" i="13" s="1"/>
  <c r="AG1001" i="13" s="1"/>
  <c r="AH1000" i="13"/>
  <c r="AJ1000" i="13"/>
  <c r="AI1000" i="13"/>
  <c r="AI1000" i="9"/>
  <c r="AJ1000" i="9"/>
  <c r="AH1000" i="9"/>
  <c r="AK1000" i="9"/>
  <c r="AL1000" i="9" s="1"/>
  <c r="AG1001" i="9" s="1"/>
  <c r="AK1001" i="10"/>
  <c r="AL1001" i="10" s="1"/>
  <c r="AG1002" i="10" s="1"/>
  <c r="AI1001" i="10"/>
  <c r="AH1001" i="10"/>
  <c r="AJ1001" i="10"/>
  <c r="F513" i="10"/>
  <c r="E513" i="10"/>
  <c r="J513" i="10"/>
  <c r="I513" i="10"/>
  <c r="H513" i="10"/>
  <c r="G513" i="10"/>
  <c r="D513" i="10"/>
  <c r="F511" i="9"/>
  <c r="E511" i="9"/>
  <c r="I511" i="9"/>
  <c r="H511" i="9"/>
  <c r="J511" i="9"/>
  <c r="G511" i="9"/>
  <c r="D511" i="9"/>
  <c r="E504" i="6"/>
  <c r="F504" i="6"/>
  <c r="J504" i="6"/>
  <c r="D504" i="6"/>
  <c r="I504" i="6"/>
  <c r="G504" i="6"/>
  <c r="AK990" i="6"/>
  <c r="AL990" i="6" s="1"/>
  <c r="AG991" i="6" s="1"/>
  <c r="AH990" i="6"/>
  <c r="AJ990" i="6"/>
  <c r="AI990" i="6"/>
  <c r="I497" i="13" l="1"/>
  <c r="F497" i="13"/>
  <c r="H497" i="13" s="1"/>
  <c r="J497" i="13" s="1"/>
  <c r="B498" i="13" s="1"/>
  <c r="AI1001" i="13"/>
  <c r="AH1001" i="13"/>
  <c r="AJ1001" i="13"/>
  <c r="AK1001" i="13"/>
  <c r="AL1001" i="13" s="1"/>
  <c r="AG1002" i="13" s="1"/>
  <c r="AK1001" i="9"/>
  <c r="AL1001" i="9" s="1"/>
  <c r="AG1002" i="9" s="1"/>
  <c r="AI1001" i="9"/>
  <c r="AH1001" i="9"/>
  <c r="AJ1001" i="9"/>
  <c r="AI1002" i="10"/>
  <c r="AK1002" i="10"/>
  <c r="AL1002" i="10" s="1"/>
  <c r="AG1003" i="10" s="1"/>
  <c r="AJ1002" i="10"/>
  <c r="AH1002" i="10"/>
  <c r="B514" i="10"/>
  <c r="C514" i="10" s="1"/>
  <c r="B512" i="9"/>
  <c r="C512" i="9" s="1"/>
  <c r="B505" i="6"/>
  <c r="H505" i="6" s="1"/>
  <c r="AH991" i="6"/>
  <c r="AK991" i="6"/>
  <c r="AL991" i="6" s="1"/>
  <c r="AG992" i="6" s="1"/>
  <c r="AI991" i="6"/>
  <c r="AJ991" i="6"/>
  <c r="E498" i="13" l="1"/>
  <c r="C498" i="13"/>
  <c r="D498" i="13" s="1"/>
  <c r="AI1002" i="13"/>
  <c r="AH1002" i="13"/>
  <c r="AK1002" i="13"/>
  <c r="AL1002" i="13" s="1"/>
  <c r="AG1003" i="13" s="1"/>
  <c r="AJ1002" i="13"/>
  <c r="AI1002" i="9"/>
  <c r="AK1002" i="9"/>
  <c r="AL1002" i="9" s="1"/>
  <c r="AG1003" i="9" s="1"/>
  <c r="AJ1002" i="9"/>
  <c r="AH1002" i="9"/>
  <c r="AK1003" i="10"/>
  <c r="AL1003" i="10" s="1"/>
  <c r="AG1004" i="10" s="1"/>
  <c r="AI1003" i="10"/>
  <c r="AJ1003" i="10"/>
  <c r="AH1003" i="10"/>
  <c r="J514" i="10"/>
  <c r="I514" i="10"/>
  <c r="H514" i="10"/>
  <c r="F514" i="10"/>
  <c r="E514" i="10"/>
  <c r="G514" i="10"/>
  <c r="D514" i="10"/>
  <c r="I512" i="9"/>
  <c r="J512" i="9"/>
  <c r="H512" i="9"/>
  <c r="F512" i="9"/>
  <c r="E512" i="9"/>
  <c r="G512" i="9"/>
  <c r="D512" i="9"/>
  <c r="F505" i="6"/>
  <c r="E505" i="6"/>
  <c r="J505" i="6"/>
  <c r="D505" i="6"/>
  <c r="I505" i="6"/>
  <c r="G505" i="6"/>
  <c r="AI992" i="6"/>
  <c r="AJ992" i="6"/>
  <c r="AK992" i="6"/>
  <c r="AL992" i="6" s="1"/>
  <c r="AG993" i="6" s="1"/>
  <c r="AH992" i="6"/>
  <c r="I498" i="13" l="1"/>
  <c r="G498" i="13"/>
  <c r="F498" i="13"/>
  <c r="H498" i="13" s="1"/>
  <c r="J498" i="13" s="1"/>
  <c r="B499" i="13" s="1"/>
  <c r="AK1003" i="13"/>
  <c r="AL1003" i="13" s="1"/>
  <c r="AG1004" i="13" s="1"/>
  <c r="AH1003" i="13"/>
  <c r="AJ1003" i="13"/>
  <c r="AI1003" i="13"/>
  <c r="AK1003" i="9"/>
  <c r="AL1003" i="9" s="1"/>
  <c r="AG1004" i="9" s="1"/>
  <c r="AJ1003" i="9"/>
  <c r="AI1003" i="9"/>
  <c r="AH1003" i="9"/>
  <c r="AJ1004" i="10"/>
  <c r="AI1004" i="10"/>
  <c r="AK1004" i="10"/>
  <c r="AL1004" i="10" s="1"/>
  <c r="AG1005" i="10" s="1"/>
  <c r="AH1004" i="10"/>
  <c r="B515" i="10"/>
  <c r="C515" i="10" s="1"/>
  <c r="B513" i="9"/>
  <c r="C513" i="9" s="1"/>
  <c r="B506" i="6"/>
  <c r="H506" i="6" s="1"/>
  <c r="AI993" i="6"/>
  <c r="AH993" i="6"/>
  <c r="AK993" i="6"/>
  <c r="AL993" i="6" s="1"/>
  <c r="AG994" i="6" s="1"/>
  <c r="AJ993" i="6"/>
  <c r="C499" i="13" l="1"/>
  <c r="D499" i="13" s="1"/>
  <c r="E499" i="13"/>
  <c r="AI1004" i="13"/>
  <c r="AJ1004" i="13"/>
  <c r="AH1004" i="13"/>
  <c r="AK1004" i="13"/>
  <c r="AL1004" i="13" s="1"/>
  <c r="AG1005" i="13" s="1"/>
  <c r="AK1004" i="9"/>
  <c r="AL1004" i="9" s="1"/>
  <c r="AG1005" i="9" s="1"/>
  <c r="AJ1004" i="9"/>
  <c r="AI1004" i="9"/>
  <c r="AH1004" i="9"/>
  <c r="AJ1005" i="10"/>
  <c r="AI1005" i="10"/>
  <c r="AH1005" i="10"/>
  <c r="AK1005" i="10"/>
  <c r="AL1005" i="10" s="1"/>
  <c r="AG1006" i="10" s="1"/>
  <c r="J515" i="10"/>
  <c r="I515" i="10"/>
  <c r="H515" i="10"/>
  <c r="F515" i="10"/>
  <c r="E515" i="10"/>
  <c r="G515" i="10"/>
  <c r="D515" i="10"/>
  <c r="F513" i="9"/>
  <c r="E513" i="9"/>
  <c r="J513" i="9"/>
  <c r="I513" i="9"/>
  <c r="H513" i="9"/>
  <c r="G513" i="9"/>
  <c r="D513" i="9"/>
  <c r="E506" i="6"/>
  <c r="F506" i="6"/>
  <c r="J506" i="6"/>
  <c r="D506" i="6"/>
  <c r="I506" i="6"/>
  <c r="G506" i="6"/>
  <c r="AK994" i="6"/>
  <c r="AL994" i="6" s="1"/>
  <c r="AG995" i="6" s="1"/>
  <c r="AH994" i="6"/>
  <c r="AI994" i="6"/>
  <c r="AJ994" i="6"/>
  <c r="I499" i="13" l="1"/>
  <c r="G499" i="13"/>
  <c r="F499" i="13"/>
  <c r="H499" i="13" s="1"/>
  <c r="J499" i="13" s="1"/>
  <c r="B500" i="13" s="1"/>
  <c r="AK1005" i="13"/>
  <c r="AL1005" i="13" s="1"/>
  <c r="AG1006" i="13" s="1"/>
  <c r="AJ1005" i="13"/>
  <c r="AH1005" i="13"/>
  <c r="AI1005" i="13"/>
  <c r="AK1005" i="9"/>
  <c r="AL1005" i="9" s="1"/>
  <c r="AG1006" i="9" s="1"/>
  <c r="AI1005" i="9"/>
  <c r="AJ1005" i="9"/>
  <c r="AH1005" i="9"/>
  <c r="AH1006" i="10"/>
  <c r="AI1006" i="10"/>
  <c r="AK1006" i="10"/>
  <c r="AL1006" i="10" s="1"/>
  <c r="AG1007" i="10" s="1"/>
  <c r="AJ1006" i="10"/>
  <c r="B516" i="10"/>
  <c r="C516" i="10" s="1"/>
  <c r="B514" i="9"/>
  <c r="C514" i="9" s="1"/>
  <c r="B507" i="6"/>
  <c r="H507" i="6" s="1"/>
  <c r="AK995" i="6"/>
  <c r="AL995" i="6" s="1"/>
  <c r="AG996" i="6" s="1"/>
  <c r="AI995" i="6"/>
  <c r="AH995" i="6"/>
  <c r="AJ995" i="6"/>
  <c r="C500" i="13" l="1"/>
  <c r="D500" i="13" s="1"/>
  <c r="E500" i="13"/>
  <c r="I500" i="13"/>
  <c r="G500" i="13"/>
  <c r="AI1006" i="13"/>
  <c r="AH1006" i="13"/>
  <c r="AK1006" i="13"/>
  <c r="AL1006" i="13" s="1"/>
  <c r="AG1007" i="13" s="1"/>
  <c r="AJ1006" i="13"/>
  <c r="AK1006" i="9"/>
  <c r="AL1006" i="9" s="1"/>
  <c r="AG1007" i="9" s="1"/>
  <c r="AH1006" i="9"/>
  <c r="AI1006" i="9"/>
  <c r="AJ1006" i="9"/>
  <c r="AH1007" i="10"/>
  <c r="AK1007" i="10"/>
  <c r="AL1007" i="10" s="1"/>
  <c r="AG1008" i="10" s="1"/>
  <c r="AI1007" i="10"/>
  <c r="AJ1007" i="10"/>
  <c r="D514" i="9"/>
  <c r="J516" i="10"/>
  <c r="I516" i="10"/>
  <c r="H516" i="10"/>
  <c r="E516" i="10"/>
  <c r="F516" i="10"/>
  <c r="G516" i="10"/>
  <c r="D516" i="10"/>
  <c r="J514" i="9"/>
  <c r="I514" i="9"/>
  <c r="F514" i="9"/>
  <c r="E514" i="9"/>
  <c r="H514" i="9"/>
  <c r="G514" i="9"/>
  <c r="J507" i="6"/>
  <c r="B508" i="6" s="1"/>
  <c r="H508" i="6" s="1"/>
  <c r="E507" i="6"/>
  <c r="F507" i="6"/>
  <c r="D507" i="6"/>
  <c r="I507" i="6"/>
  <c r="G507" i="6"/>
  <c r="AI996" i="6"/>
  <c r="AH996" i="6"/>
  <c r="AJ996" i="6"/>
  <c r="AK996" i="6"/>
  <c r="AL996" i="6" s="1"/>
  <c r="AG997" i="6" s="1"/>
  <c r="F500" i="13" l="1"/>
  <c r="H500" i="13" s="1"/>
  <c r="J500" i="13" s="1"/>
  <c r="B501" i="13" s="1"/>
  <c r="AH1007" i="13"/>
  <c r="AK1007" i="13"/>
  <c r="AL1007" i="13" s="1"/>
  <c r="AG1008" i="13" s="1"/>
  <c r="AJ1007" i="13"/>
  <c r="AI1007" i="13"/>
  <c r="AI1007" i="9"/>
  <c r="AH1007" i="9"/>
  <c r="AJ1007" i="9"/>
  <c r="AK1007" i="9"/>
  <c r="AL1007" i="9" s="1"/>
  <c r="AG1008" i="9" s="1"/>
  <c r="AJ1008" i="10"/>
  <c r="AH1008" i="10"/>
  <c r="AI1008" i="10"/>
  <c r="AK1008" i="10"/>
  <c r="AL1008" i="10" s="1"/>
  <c r="AG1009" i="10" s="1"/>
  <c r="B517" i="10"/>
  <c r="C517" i="10" s="1"/>
  <c r="B515" i="9"/>
  <c r="C515" i="9" s="1"/>
  <c r="E508" i="6"/>
  <c r="F508" i="6"/>
  <c r="AK997" i="6"/>
  <c r="AL997" i="6" s="1"/>
  <c r="AG998" i="6" s="1"/>
  <c r="AH997" i="6"/>
  <c r="AI997" i="6"/>
  <c r="AJ997" i="6"/>
  <c r="C501" i="13" l="1"/>
  <c r="D501" i="13" s="1"/>
  <c r="I501" i="13"/>
  <c r="E501" i="13"/>
  <c r="AH1008" i="13"/>
  <c r="AJ1008" i="13"/>
  <c r="AI1008" i="13"/>
  <c r="AK1008" i="13"/>
  <c r="AL1008" i="13" s="1"/>
  <c r="AG1009" i="13" s="1"/>
  <c r="AJ1008" i="9"/>
  <c r="AH1008" i="9"/>
  <c r="AK1008" i="9"/>
  <c r="AL1008" i="9" s="1"/>
  <c r="AG1009" i="9" s="1"/>
  <c r="AI1008" i="9"/>
  <c r="AK1009" i="10"/>
  <c r="AL1009" i="10" s="1"/>
  <c r="AG1010" i="10" s="1"/>
  <c r="AH1009" i="10"/>
  <c r="AI1009" i="10"/>
  <c r="AJ1009" i="10"/>
  <c r="D515" i="9"/>
  <c r="J517" i="10"/>
  <c r="I517" i="10"/>
  <c r="H517" i="10"/>
  <c r="F517" i="10"/>
  <c r="E517" i="10"/>
  <c r="G517" i="10"/>
  <c r="D517" i="10"/>
  <c r="J515" i="9"/>
  <c r="I515" i="9"/>
  <c r="H515" i="9"/>
  <c r="E515" i="9"/>
  <c r="F515" i="9"/>
  <c r="G515" i="9"/>
  <c r="J508" i="6"/>
  <c r="D508" i="6"/>
  <c r="I508" i="6"/>
  <c r="G508" i="6"/>
  <c r="AJ998" i="6"/>
  <c r="AI998" i="6"/>
  <c r="AK998" i="6"/>
  <c r="AL998" i="6" s="1"/>
  <c r="AG999" i="6" s="1"/>
  <c r="AH998" i="6"/>
  <c r="G501" i="13" l="1"/>
  <c r="F501" i="13"/>
  <c r="H501" i="13" s="1"/>
  <c r="J501" i="13" s="1"/>
  <c r="B502" i="13" s="1"/>
  <c r="AI1009" i="13"/>
  <c r="AH1009" i="13"/>
  <c r="AK1009" i="13"/>
  <c r="AL1009" i="13" s="1"/>
  <c r="AG1010" i="13" s="1"/>
  <c r="AJ1009" i="13"/>
  <c r="AI1009" i="9"/>
  <c r="AJ1009" i="9"/>
  <c r="AK1009" i="9"/>
  <c r="AL1009" i="9" s="1"/>
  <c r="AG1010" i="9" s="1"/>
  <c r="AH1009" i="9"/>
  <c r="AJ1010" i="10"/>
  <c r="AH1010" i="10"/>
  <c r="AI1010" i="10"/>
  <c r="AK1010" i="10"/>
  <c r="AL1010" i="10" s="1"/>
  <c r="AG1011" i="10" s="1"/>
  <c r="B518" i="10"/>
  <c r="B516" i="9"/>
  <c r="C516" i="9" s="1"/>
  <c r="B509" i="6"/>
  <c r="H509" i="6" s="1"/>
  <c r="AK999" i="6"/>
  <c r="AL999" i="6" s="1"/>
  <c r="AG1000" i="6" s="1"/>
  <c r="AI999" i="6"/>
  <c r="AJ999" i="6"/>
  <c r="AH999" i="6"/>
  <c r="C502" i="13" l="1"/>
  <c r="D502" i="13" s="1"/>
  <c r="E502" i="13"/>
  <c r="AK1010" i="13"/>
  <c r="AL1010" i="13" s="1"/>
  <c r="AG1011" i="13" s="1"/>
  <c r="AH1010" i="13"/>
  <c r="AI1010" i="13"/>
  <c r="AJ1010" i="13"/>
  <c r="AJ1010" i="9"/>
  <c r="AK1010" i="9"/>
  <c r="AL1010" i="9" s="1"/>
  <c r="AG1011" i="9" s="1"/>
  <c r="AH1010" i="9"/>
  <c r="AI1010" i="9"/>
  <c r="C518" i="10"/>
  <c r="D518" i="10" s="1"/>
  <c r="AJ1011" i="10"/>
  <c r="AI1011" i="10"/>
  <c r="AK1011" i="10"/>
  <c r="AL1011" i="10" s="1"/>
  <c r="AG1012" i="10" s="1"/>
  <c r="AH1011" i="10"/>
  <c r="H518" i="10"/>
  <c r="F518" i="10"/>
  <c r="J518" i="10"/>
  <c r="I518" i="10"/>
  <c r="E518" i="10"/>
  <c r="G518" i="10"/>
  <c r="H516" i="9"/>
  <c r="F516" i="9"/>
  <c r="E516" i="9"/>
  <c r="I516" i="9"/>
  <c r="J516" i="9"/>
  <c r="G516" i="9"/>
  <c r="D516" i="9"/>
  <c r="E509" i="6"/>
  <c r="F509" i="6"/>
  <c r="J509" i="6"/>
  <c r="D509" i="6"/>
  <c r="I509" i="6"/>
  <c r="G509" i="6"/>
  <c r="AH1000" i="6"/>
  <c r="AI1000" i="6"/>
  <c r="AJ1000" i="6"/>
  <c r="AK1000" i="6"/>
  <c r="AL1000" i="6" s="1"/>
  <c r="AG1001" i="6" s="1"/>
  <c r="G502" i="13" l="1"/>
  <c r="I502" i="13"/>
  <c r="F502" i="13"/>
  <c r="H502" i="13" s="1"/>
  <c r="J502" i="13" s="1"/>
  <c r="B503" i="13" s="1"/>
  <c r="AK1011" i="13"/>
  <c r="AL1011" i="13" s="1"/>
  <c r="AG1012" i="13" s="1"/>
  <c r="AI1011" i="13"/>
  <c r="AJ1011" i="13"/>
  <c r="AH1011" i="13"/>
  <c r="AK1011" i="9"/>
  <c r="AL1011" i="9" s="1"/>
  <c r="AG1012" i="9" s="1"/>
  <c r="AI1011" i="9"/>
  <c r="AJ1011" i="9"/>
  <c r="AH1011" i="9"/>
  <c r="AK1012" i="10"/>
  <c r="AL1012" i="10" s="1"/>
  <c r="AG1013" i="10" s="1"/>
  <c r="AH1012" i="10"/>
  <c r="AI1012" i="10"/>
  <c r="AJ1012" i="10"/>
  <c r="B519" i="10"/>
  <c r="C519" i="10" s="1"/>
  <c r="B517" i="9"/>
  <c r="C517" i="9" s="1"/>
  <c r="B510" i="6"/>
  <c r="H510" i="6" s="1"/>
  <c r="AK1001" i="6"/>
  <c r="AL1001" i="6" s="1"/>
  <c r="AG1002" i="6" s="1"/>
  <c r="AI1001" i="6"/>
  <c r="AH1001" i="6"/>
  <c r="AJ1001" i="6"/>
  <c r="C503" i="13" l="1"/>
  <c r="D503" i="13" s="1"/>
  <c r="E503" i="13"/>
  <c r="G503" i="13"/>
  <c r="AJ1012" i="13"/>
  <c r="AH1012" i="13"/>
  <c r="AI1012" i="13"/>
  <c r="AK1012" i="13"/>
  <c r="AL1012" i="13" s="1"/>
  <c r="AG1013" i="13" s="1"/>
  <c r="AJ1012" i="9"/>
  <c r="AH1012" i="9"/>
  <c r="AK1012" i="9"/>
  <c r="AL1012" i="9" s="1"/>
  <c r="AG1013" i="9" s="1"/>
  <c r="AI1012" i="9"/>
  <c r="AI1013" i="10"/>
  <c r="AK1013" i="10"/>
  <c r="AL1013" i="10" s="1"/>
  <c r="AG1014" i="10" s="1"/>
  <c r="AJ1013" i="10"/>
  <c r="AH1013" i="10"/>
  <c r="F519" i="10"/>
  <c r="E519" i="10"/>
  <c r="J519" i="10"/>
  <c r="H519" i="10"/>
  <c r="I519" i="10"/>
  <c r="G519" i="10"/>
  <c r="D519" i="10"/>
  <c r="F517" i="9"/>
  <c r="E517" i="9"/>
  <c r="G517" i="9"/>
  <c r="J517" i="9"/>
  <c r="I517" i="9"/>
  <c r="H517" i="9"/>
  <c r="D517" i="9"/>
  <c r="E510" i="6"/>
  <c r="F510" i="6"/>
  <c r="J510" i="6"/>
  <c r="D510" i="6"/>
  <c r="I510" i="6"/>
  <c r="G510" i="6"/>
  <c r="AI1002" i="6"/>
  <c r="AH1002" i="6"/>
  <c r="AK1002" i="6"/>
  <c r="AL1002" i="6" s="1"/>
  <c r="AG1003" i="6" s="1"/>
  <c r="AJ1002" i="6"/>
  <c r="I503" i="13" l="1"/>
  <c r="F503" i="13"/>
  <c r="H503" i="13" s="1"/>
  <c r="J503" i="13" s="1"/>
  <c r="B504" i="13" s="1"/>
  <c r="AH1013" i="13"/>
  <c r="AK1013" i="13"/>
  <c r="AL1013" i="13" s="1"/>
  <c r="AG1014" i="13" s="1"/>
  <c r="AI1013" i="13"/>
  <c r="AJ1013" i="13"/>
  <c r="AI1013" i="9"/>
  <c r="AH1013" i="9"/>
  <c r="AJ1013" i="9"/>
  <c r="AK1013" i="9"/>
  <c r="AL1013" i="9" s="1"/>
  <c r="AG1014" i="9" s="1"/>
  <c r="AI1014" i="10"/>
  <c r="AK1014" i="10"/>
  <c r="AL1014" i="10" s="1"/>
  <c r="AG1015" i="10" s="1"/>
  <c r="AH1014" i="10"/>
  <c r="AJ1014" i="10"/>
  <c r="B520" i="10"/>
  <c r="C520" i="10" s="1"/>
  <c r="B518" i="9"/>
  <c r="C518" i="9" s="1"/>
  <c r="B511" i="6"/>
  <c r="H511" i="6" s="1"/>
  <c r="AK1003" i="6"/>
  <c r="AL1003" i="6" s="1"/>
  <c r="AG1004" i="6" s="1"/>
  <c r="AH1003" i="6"/>
  <c r="AJ1003" i="6"/>
  <c r="AI1003" i="6"/>
  <c r="C504" i="13" l="1"/>
  <c r="D504" i="13" s="1"/>
  <c r="E504" i="13"/>
  <c r="I504" i="13"/>
  <c r="G504" i="13"/>
  <c r="AI1014" i="13"/>
  <c r="AJ1014" i="13"/>
  <c r="AH1014" i="13"/>
  <c r="AK1014" i="13"/>
  <c r="AL1014" i="13" s="1"/>
  <c r="AG1015" i="13" s="1"/>
  <c r="AI1014" i="9"/>
  <c r="AK1014" i="9"/>
  <c r="AL1014" i="9" s="1"/>
  <c r="AG1015" i="9" s="1"/>
  <c r="AH1014" i="9"/>
  <c r="AJ1014" i="9"/>
  <c r="AK1015" i="10"/>
  <c r="AL1015" i="10" s="1"/>
  <c r="AG1016" i="10" s="1"/>
  <c r="AJ1015" i="10"/>
  <c r="AI1015" i="10"/>
  <c r="AH1015" i="10"/>
  <c r="D518" i="9"/>
  <c r="H520" i="10"/>
  <c r="F520" i="10"/>
  <c r="E520" i="10"/>
  <c r="I520" i="10"/>
  <c r="J520" i="10"/>
  <c r="G520" i="10"/>
  <c r="D520" i="10"/>
  <c r="F518" i="9"/>
  <c r="E518" i="9"/>
  <c r="J518" i="9"/>
  <c r="I518" i="9"/>
  <c r="H518" i="9"/>
  <c r="G518" i="9"/>
  <c r="E511" i="6"/>
  <c r="F511" i="6"/>
  <c r="J511" i="6"/>
  <c r="D511" i="6"/>
  <c r="I511" i="6"/>
  <c r="G511" i="6"/>
  <c r="AI1004" i="6"/>
  <c r="AH1004" i="6"/>
  <c r="AK1004" i="6"/>
  <c r="AL1004" i="6" s="1"/>
  <c r="AG1005" i="6" s="1"/>
  <c r="AJ1004" i="6"/>
  <c r="F504" i="13" l="1"/>
  <c r="H504" i="13" s="1"/>
  <c r="J504" i="13" s="1"/>
  <c r="B505" i="13" s="1"/>
  <c r="AH1015" i="13"/>
  <c r="AK1015" i="13"/>
  <c r="AL1015" i="13" s="1"/>
  <c r="AG1016" i="13" s="1"/>
  <c r="AJ1015" i="13"/>
  <c r="AI1015" i="13"/>
  <c r="AI1015" i="9"/>
  <c r="AH1015" i="9"/>
  <c r="AK1015" i="9"/>
  <c r="AL1015" i="9" s="1"/>
  <c r="AG1016" i="9" s="1"/>
  <c r="AJ1015" i="9"/>
  <c r="AI1016" i="10"/>
  <c r="AH1016" i="10"/>
  <c r="AJ1016" i="10"/>
  <c r="AK1016" i="10"/>
  <c r="AL1016" i="10" s="1"/>
  <c r="AG1017" i="10" s="1"/>
  <c r="B521" i="10"/>
  <c r="C521" i="10" s="1"/>
  <c r="B519" i="9"/>
  <c r="C519" i="9" s="1"/>
  <c r="B512" i="6"/>
  <c r="H512" i="6" s="1"/>
  <c r="AH1005" i="6"/>
  <c r="AK1005" i="6"/>
  <c r="AL1005" i="6" s="1"/>
  <c r="AG1006" i="6" s="1"/>
  <c r="AI1005" i="6"/>
  <c r="AJ1005" i="6"/>
  <c r="E505" i="13" l="1"/>
  <c r="C505" i="13"/>
  <c r="D505" i="13" s="1"/>
  <c r="AI1016" i="13"/>
  <c r="AH1016" i="13"/>
  <c r="AJ1016" i="13"/>
  <c r="AK1016" i="13"/>
  <c r="AL1016" i="13" s="1"/>
  <c r="AG1017" i="13" s="1"/>
  <c r="AK1016" i="9"/>
  <c r="AL1016" i="9" s="1"/>
  <c r="AG1017" i="9" s="1"/>
  <c r="AJ1016" i="9"/>
  <c r="AI1016" i="9"/>
  <c r="AH1016" i="9"/>
  <c r="AI1017" i="10"/>
  <c r="AJ1017" i="10"/>
  <c r="AH1017" i="10"/>
  <c r="AK1017" i="10"/>
  <c r="AL1017" i="10" s="1"/>
  <c r="AG1018" i="10" s="1"/>
  <c r="D519" i="9"/>
  <c r="I521" i="10"/>
  <c r="H521" i="10"/>
  <c r="F521" i="10"/>
  <c r="E521" i="10"/>
  <c r="J521" i="10"/>
  <c r="G521" i="10"/>
  <c r="D521" i="10"/>
  <c r="H519" i="9"/>
  <c r="E519" i="9"/>
  <c r="J519" i="9"/>
  <c r="I519" i="9"/>
  <c r="F519" i="9"/>
  <c r="G519" i="9"/>
  <c r="E512" i="6"/>
  <c r="F512" i="6"/>
  <c r="J512" i="6"/>
  <c r="D512" i="6"/>
  <c r="I512" i="6"/>
  <c r="G512" i="6"/>
  <c r="AH1006" i="6"/>
  <c r="AK1006" i="6"/>
  <c r="AL1006" i="6" s="1"/>
  <c r="AG1007" i="6" s="1"/>
  <c r="AJ1006" i="6"/>
  <c r="AI1006" i="6"/>
  <c r="G505" i="13" l="1"/>
  <c r="I505" i="13"/>
  <c r="F505" i="13"/>
  <c r="H505" i="13" s="1"/>
  <c r="J505" i="13" s="1"/>
  <c r="B506" i="13" s="1"/>
  <c r="AI1017" i="13"/>
  <c r="AK1017" i="13"/>
  <c r="AL1017" i="13" s="1"/>
  <c r="AG1018" i="13" s="1"/>
  <c r="AH1017" i="13"/>
  <c r="AJ1017" i="13"/>
  <c r="AH1017" i="9"/>
  <c r="AJ1017" i="9"/>
  <c r="AI1017" i="9"/>
  <c r="AK1017" i="9"/>
  <c r="AL1017" i="9" s="1"/>
  <c r="AG1018" i="9" s="1"/>
  <c r="AJ1018" i="10"/>
  <c r="AK1018" i="10"/>
  <c r="AL1018" i="10" s="1"/>
  <c r="AG1019" i="10" s="1"/>
  <c r="AH1018" i="10"/>
  <c r="AI1018" i="10"/>
  <c r="B522" i="10"/>
  <c r="C522" i="10" s="1"/>
  <c r="B520" i="9"/>
  <c r="C520" i="9" s="1"/>
  <c r="B513" i="6"/>
  <c r="H513" i="6" s="1"/>
  <c r="AK1007" i="6"/>
  <c r="AL1007" i="6" s="1"/>
  <c r="AG1008" i="6" s="1"/>
  <c r="AI1007" i="6"/>
  <c r="AJ1007" i="6"/>
  <c r="AH1007" i="6"/>
  <c r="E506" i="13" l="1"/>
  <c r="C506" i="13"/>
  <c r="D506" i="13" s="1"/>
  <c r="AI1018" i="13"/>
  <c r="AJ1018" i="13"/>
  <c r="AK1018" i="13"/>
  <c r="AL1018" i="13" s="1"/>
  <c r="AG1019" i="13" s="1"/>
  <c r="AH1018" i="13"/>
  <c r="AH1018" i="9"/>
  <c r="AJ1018" i="9"/>
  <c r="AK1018" i="9"/>
  <c r="AL1018" i="9" s="1"/>
  <c r="AG1019" i="9" s="1"/>
  <c r="AI1018" i="9"/>
  <c r="AJ1019" i="10"/>
  <c r="AK1019" i="10"/>
  <c r="AL1019" i="10" s="1"/>
  <c r="AG1020" i="10" s="1"/>
  <c r="AI1019" i="10"/>
  <c r="AH1019" i="10"/>
  <c r="J522" i="10"/>
  <c r="I522" i="10"/>
  <c r="H522" i="10"/>
  <c r="F522" i="10"/>
  <c r="E522" i="10"/>
  <c r="G522" i="10"/>
  <c r="D522" i="10"/>
  <c r="J520" i="9"/>
  <c r="I520" i="9"/>
  <c r="E520" i="9"/>
  <c r="H520" i="9"/>
  <c r="F520" i="9"/>
  <c r="G520" i="9"/>
  <c r="D520" i="9"/>
  <c r="E513" i="6"/>
  <c r="F513" i="6"/>
  <c r="J513" i="6"/>
  <c r="D513" i="6"/>
  <c r="I513" i="6"/>
  <c r="G513" i="6"/>
  <c r="AJ1008" i="6"/>
  <c r="AK1008" i="6"/>
  <c r="AL1008" i="6" s="1"/>
  <c r="AG1009" i="6" s="1"/>
  <c r="AI1008" i="6"/>
  <c r="AH1008" i="6"/>
  <c r="G506" i="13" l="1"/>
  <c r="I506" i="13"/>
  <c r="F506" i="13"/>
  <c r="AI1019" i="13"/>
  <c r="AK1019" i="13"/>
  <c r="AL1019" i="13" s="1"/>
  <c r="AG1020" i="13" s="1"/>
  <c r="AJ1019" i="13"/>
  <c r="AH1019" i="13"/>
  <c r="AI1019" i="9"/>
  <c r="AK1019" i="9"/>
  <c r="AL1019" i="9" s="1"/>
  <c r="AG1020" i="9" s="1"/>
  <c r="AJ1019" i="9"/>
  <c r="AH1019" i="9"/>
  <c r="AK1020" i="10"/>
  <c r="AL1020" i="10" s="1"/>
  <c r="AG1021" i="10" s="1"/>
  <c r="AI1020" i="10"/>
  <c r="AH1020" i="10"/>
  <c r="AJ1020" i="10"/>
  <c r="B523" i="10"/>
  <c r="C523" i="10" s="1"/>
  <c r="B521" i="9"/>
  <c r="C521" i="9" s="1"/>
  <c r="B514" i="6"/>
  <c r="H514" i="6" s="1"/>
  <c r="AK1009" i="6"/>
  <c r="AL1009" i="6" s="1"/>
  <c r="AG1010" i="6" s="1"/>
  <c r="AH1009" i="6"/>
  <c r="AI1009" i="6"/>
  <c r="AJ1009" i="6"/>
  <c r="H506" i="13" l="1"/>
  <c r="J506" i="13" s="1"/>
  <c r="B507" i="13" s="1"/>
  <c r="AK1020" i="13"/>
  <c r="AL1020" i="13" s="1"/>
  <c r="AG1021" i="13" s="1"/>
  <c r="AJ1020" i="13"/>
  <c r="AH1020" i="13"/>
  <c r="AI1020" i="13"/>
  <c r="AI1020" i="9"/>
  <c r="AK1020" i="9"/>
  <c r="AL1020" i="9" s="1"/>
  <c r="AG1021" i="9" s="1"/>
  <c r="AH1020" i="9"/>
  <c r="AJ1020" i="9"/>
  <c r="AK1021" i="10"/>
  <c r="AL1021" i="10" s="1"/>
  <c r="AG1022" i="10" s="1"/>
  <c r="AI1021" i="10"/>
  <c r="AJ1021" i="10"/>
  <c r="AH1021" i="10"/>
  <c r="J523" i="10"/>
  <c r="I523" i="10"/>
  <c r="H523" i="10"/>
  <c r="F523" i="10"/>
  <c r="E523" i="10"/>
  <c r="G523" i="10"/>
  <c r="D523" i="10"/>
  <c r="J521" i="9"/>
  <c r="I521" i="9"/>
  <c r="H521" i="9"/>
  <c r="F521" i="9"/>
  <c r="E521" i="9"/>
  <c r="G521" i="9"/>
  <c r="D521" i="9"/>
  <c r="E514" i="6"/>
  <c r="F514" i="6"/>
  <c r="J514" i="6"/>
  <c r="D514" i="6"/>
  <c r="I514" i="6"/>
  <c r="G514" i="6"/>
  <c r="AK1010" i="6"/>
  <c r="AL1010" i="6" s="1"/>
  <c r="AG1011" i="6" s="1"/>
  <c r="AI1010" i="6"/>
  <c r="AJ1010" i="6"/>
  <c r="AH1010" i="6"/>
  <c r="C507" i="13" l="1"/>
  <c r="D507" i="13" s="1"/>
  <c r="E507" i="13"/>
  <c r="AK1021" i="13"/>
  <c r="AL1021" i="13" s="1"/>
  <c r="AG1022" i="13" s="1"/>
  <c r="AI1021" i="13"/>
  <c r="AJ1021" i="13"/>
  <c r="AH1021" i="13"/>
  <c r="AJ1021" i="9"/>
  <c r="AI1021" i="9"/>
  <c r="AK1021" i="9"/>
  <c r="AL1021" i="9" s="1"/>
  <c r="AG1022" i="9" s="1"/>
  <c r="AH1021" i="9"/>
  <c r="AI1022" i="10"/>
  <c r="AH1022" i="10"/>
  <c r="AK1022" i="10"/>
  <c r="AL1022" i="10" s="1"/>
  <c r="AG1023" i="10" s="1"/>
  <c r="AJ1022" i="10"/>
  <c r="B524" i="10"/>
  <c r="C524" i="10" s="1"/>
  <c r="B522" i="9"/>
  <c r="C522" i="9" s="1"/>
  <c r="B515" i="6"/>
  <c r="H515" i="6" s="1"/>
  <c r="AI1011" i="6"/>
  <c r="AK1011" i="6"/>
  <c r="AL1011" i="6" s="1"/>
  <c r="AG1012" i="6" s="1"/>
  <c r="AJ1011" i="6"/>
  <c r="AH1011" i="6"/>
  <c r="I507" i="13" l="1"/>
  <c r="G507" i="13"/>
  <c r="F507" i="13"/>
  <c r="AI1022" i="13"/>
  <c r="AK1022" i="13"/>
  <c r="AL1022" i="13" s="1"/>
  <c r="AG1023" i="13" s="1"/>
  <c r="AJ1022" i="13"/>
  <c r="AH1022" i="13"/>
  <c r="AI1022" i="9"/>
  <c r="AH1022" i="9"/>
  <c r="AK1022" i="9"/>
  <c r="AL1022" i="9" s="1"/>
  <c r="AG1023" i="9" s="1"/>
  <c r="AJ1022" i="9"/>
  <c r="AH1023" i="10"/>
  <c r="AK1023" i="10"/>
  <c r="AL1023" i="10" s="1"/>
  <c r="AG1024" i="10" s="1"/>
  <c r="AI1023" i="10"/>
  <c r="AJ1023" i="10"/>
  <c r="H524" i="10"/>
  <c r="F524" i="10"/>
  <c r="J524" i="10"/>
  <c r="I524" i="10"/>
  <c r="E524" i="10"/>
  <c r="G524" i="10"/>
  <c r="D524" i="10"/>
  <c r="H522" i="9"/>
  <c r="F522" i="9"/>
  <c r="E522" i="9"/>
  <c r="J522" i="9"/>
  <c r="I522" i="9"/>
  <c r="G522" i="9"/>
  <c r="D522" i="9"/>
  <c r="E515" i="6"/>
  <c r="F515" i="6"/>
  <c r="J515" i="6"/>
  <c r="I515" i="6"/>
  <c r="G515" i="6"/>
  <c r="D515" i="6"/>
  <c r="AK1012" i="6"/>
  <c r="AL1012" i="6" s="1"/>
  <c r="AG1013" i="6" s="1"/>
  <c r="AI1012" i="6"/>
  <c r="AJ1012" i="6"/>
  <c r="AH1012" i="6"/>
  <c r="H507" i="13" l="1"/>
  <c r="J507" i="13" s="1"/>
  <c r="B508" i="13" s="1"/>
  <c r="AK1023" i="13"/>
  <c r="AL1023" i="13" s="1"/>
  <c r="AG1024" i="13" s="1"/>
  <c r="AH1023" i="13"/>
  <c r="AI1023" i="13"/>
  <c r="AJ1023" i="13"/>
  <c r="AI1023" i="9"/>
  <c r="AH1023" i="9"/>
  <c r="AK1023" i="9"/>
  <c r="AL1023" i="9" s="1"/>
  <c r="AG1024" i="9" s="1"/>
  <c r="AJ1023" i="9"/>
  <c r="AJ1024" i="10"/>
  <c r="AH1024" i="10"/>
  <c r="AK1024" i="10"/>
  <c r="AL1024" i="10" s="1"/>
  <c r="AG1025" i="10" s="1"/>
  <c r="AI1024" i="10"/>
  <c r="B525" i="10"/>
  <c r="C525" i="10" s="1"/>
  <c r="B523" i="9"/>
  <c r="C523" i="9" s="1"/>
  <c r="B516" i="6"/>
  <c r="H516" i="6" s="1"/>
  <c r="AI1013" i="6"/>
  <c r="AK1013" i="6"/>
  <c r="AL1013" i="6" s="1"/>
  <c r="AG1014" i="6" s="1"/>
  <c r="AJ1013" i="6"/>
  <c r="AH1013" i="6"/>
  <c r="C508" i="13" l="1"/>
  <c r="D508" i="13" s="1"/>
  <c r="I508" i="13"/>
  <c r="G508" i="13"/>
  <c r="E508" i="13"/>
  <c r="AH1024" i="13"/>
  <c r="AJ1024" i="13"/>
  <c r="AI1024" i="13"/>
  <c r="AK1024" i="13"/>
  <c r="AL1024" i="13" s="1"/>
  <c r="AG1025" i="13" s="1"/>
  <c r="AK1024" i="9"/>
  <c r="AL1024" i="9" s="1"/>
  <c r="AG1025" i="9" s="1"/>
  <c r="AI1024" i="9"/>
  <c r="AH1024" i="9"/>
  <c r="AJ1024" i="9"/>
  <c r="AI1025" i="10"/>
  <c r="AH1025" i="10"/>
  <c r="AK1025" i="10"/>
  <c r="AL1025" i="10" s="1"/>
  <c r="AG1026" i="10" s="1"/>
  <c r="AJ1025" i="10"/>
  <c r="F525" i="10"/>
  <c r="E525" i="10"/>
  <c r="J525" i="10"/>
  <c r="H525" i="10"/>
  <c r="I525" i="10"/>
  <c r="G525" i="10"/>
  <c r="D525" i="10"/>
  <c r="F523" i="9"/>
  <c r="E523" i="9"/>
  <c r="H523" i="9"/>
  <c r="J523" i="9"/>
  <c r="I523" i="9"/>
  <c r="G523" i="9"/>
  <c r="D523" i="9"/>
  <c r="E516" i="6"/>
  <c r="F516" i="6"/>
  <c r="J516" i="6"/>
  <c r="D516" i="6"/>
  <c r="I516" i="6"/>
  <c r="G516" i="6"/>
  <c r="AK1014" i="6"/>
  <c r="AL1014" i="6" s="1"/>
  <c r="AG1015" i="6" s="1"/>
  <c r="AH1014" i="6"/>
  <c r="AJ1014" i="6"/>
  <c r="AI1014" i="6"/>
  <c r="F508" i="13" l="1"/>
  <c r="H508" i="13" s="1"/>
  <c r="J508" i="13" s="1"/>
  <c r="B509" i="13" s="1"/>
  <c r="AJ1025" i="13"/>
  <c r="AH1025" i="13"/>
  <c r="AK1025" i="13"/>
  <c r="AL1025" i="13" s="1"/>
  <c r="AG1026" i="13" s="1"/>
  <c r="AI1025" i="13"/>
  <c r="AK1025" i="9"/>
  <c r="AL1025" i="9" s="1"/>
  <c r="AG1026" i="9" s="1"/>
  <c r="AH1025" i="9"/>
  <c r="AJ1025" i="9"/>
  <c r="AI1025" i="9"/>
  <c r="AJ1026" i="10"/>
  <c r="AK1026" i="10"/>
  <c r="AL1026" i="10" s="1"/>
  <c r="AG1027" i="10" s="1"/>
  <c r="AH1026" i="10"/>
  <c r="AI1026" i="10"/>
  <c r="B526" i="10"/>
  <c r="C526" i="10" s="1"/>
  <c r="B524" i="9"/>
  <c r="C524" i="9" s="1"/>
  <c r="B517" i="6"/>
  <c r="H517" i="6" s="1"/>
  <c r="AI1015" i="6"/>
  <c r="AJ1015" i="6"/>
  <c r="AK1015" i="6"/>
  <c r="AL1015" i="6" s="1"/>
  <c r="AG1016" i="6" s="1"/>
  <c r="AH1015" i="6"/>
  <c r="C509" i="13" l="1"/>
  <c r="D509" i="13" s="1"/>
  <c r="I509" i="13"/>
  <c r="E509" i="13"/>
  <c r="AJ1026" i="13"/>
  <c r="AK1026" i="13"/>
  <c r="AL1026" i="13" s="1"/>
  <c r="AG1027" i="13" s="1"/>
  <c r="AI1026" i="13"/>
  <c r="AH1026" i="13"/>
  <c r="AK1026" i="9"/>
  <c r="AL1026" i="9" s="1"/>
  <c r="AG1027" i="9" s="1"/>
  <c r="AJ1026" i="9"/>
  <c r="AI1026" i="9"/>
  <c r="AH1026" i="9"/>
  <c r="AI1027" i="10"/>
  <c r="AH1027" i="10"/>
  <c r="AK1027" i="10"/>
  <c r="AL1027" i="10" s="1"/>
  <c r="AG1028" i="10" s="1"/>
  <c r="AJ1027" i="10"/>
  <c r="E526" i="10"/>
  <c r="J526" i="10"/>
  <c r="I526" i="10"/>
  <c r="F526" i="10"/>
  <c r="H526" i="10"/>
  <c r="G526" i="10"/>
  <c r="D526" i="10"/>
  <c r="J524" i="9"/>
  <c r="I524" i="9"/>
  <c r="E524" i="9"/>
  <c r="H524" i="9"/>
  <c r="F524" i="9"/>
  <c r="G524" i="9"/>
  <c r="D524" i="9"/>
  <c r="E517" i="6"/>
  <c r="F517" i="6"/>
  <c r="J517" i="6"/>
  <c r="D517" i="6"/>
  <c r="I517" i="6"/>
  <c r="G517" i="6"/>
  <c r="AK1016" i="6"/>
  <c r="AL1016" i="6" s="1"/>
  <c r="AG1017" i="6" s="1"/>
  <c r="AH1016" i="6"/>
  <c r="AJ1016" i="6"/>
  <c r="AI1016" i="6"/>
  <c r="G509" i="13" l="1"/>
  <c r="F509" i="13"/>
  <c r="H509" i="13" s="1"/>
  <c r="J509" i="13" s="1"/>
  <c r="B510" i="13" s="1"/>
  <c r="AH1027" i="13"/>
  <c r="AK1027" i="13"/>
  <c r="AL1027" i="13" s="1"/>
  <c r="AG1028" i="13" s="1"/>
  <c r="AI1027" i="13"/>
  <c r="AJ1027" i="13"/>
  <c r="AI1027" i="9"/>
  <c r="AJ1027" i="9"/>
  <c r="AK1027" i="9"/>
  <c r="AL1027" i="9" s="1"/>
  <c r="AG1028" i="9" s="1"/>
  <c r="AH1027" i="9"/>
  <c r="AJ1028" i="10"/>
  <c r="AK1028" i="10"/>
  <c r="AL1028" i="10" s="1"/>
  <c r="AG1029" i="10" s="1"/>
  <c r="AH1028" i="10"/>
  <c r="AI1028" i="10"/>
  <c r="B527" i="10"/>
  <c r="C527" i="10" s="1"/>
  <c r="B525" i="9"/>
  <c r="C525" i="9" s="1"/>
  <c r="B518" i="6"/>
  <c r="H518" i="6" s="1"/>
  <c r="AK1017" i="6"/>
  <c r="AL1017" i="6" s="1"/>
  <c r="AG1018" i="6" s="1"/>
  <c r="AI1017" i="6"/>
  <c r="AJ1017" i="6"/>
  <c r="AH1017" i="6"/>
  <c r="G510" i="13" l="1"/>
  <c r="E510" i="13"/>
  <c r="C510" i="13"/>
  <c r="D510" i="13" s="1"/>
  <c r="I510" i="13"/>
  <c r="AJ1028" i="13"/>
  <c r="AI1028" i="13"/>
  <c r="AK1028" i="13"/>
  <c r="AL1028" i="13" s="1"/>
  <c r="AG1029" i="13" s="1"/>
  <c r="AH1028" i="13"/>
  <c r="AJ1028" i="9"/>
  <c r="AH1028" i="9"/>
  <c r="AK1028" i="9"/>
  <c r="AL1028" i="9" s="1"/>
  <c r="AG1029" i="9" s="1"/>
  <c r="AI1028" i="9"/>
  <c r="AK1029" i="10"/>
  <c r="AL1029" i="10" s="1"/>
  <c r="AG1030" i="10" s="1"/>
  <c r="AJ1029" i="10"/>
  <c r="AH1029" i="10"/>
  <c r="AI1029" i="10"/>
  <c r="D525" i="9"/>
  <c r="F527" i="10"/>
  <c r="E527" i="10"/>
  <c r="J527" i="10"/>
  <c r="I527" i="10"/>
  <c r="H527" i="10"/>
  <c r="G527" i="10"/>
  <c r="D527" i="10"/>
  <c r="I525" i="9"/>
  <c r="H525" i="9"/>
  <c r="F525" i="9"/>
  <c r="E525" i="9"/>
  <c r="J525" i="9"/>
  <c r="G525" i="9"/>
  <c r="E518" i="6"/>
  <c r="F518" i="6"/>
  <c r="J518" i="6"/>
  <c r="D518" i="6"/>
  <c r="I518" i="6"/>
  <c r="G518" i="6"/>
  <c r="AH1018" i="6"/>
  <c r="AI1018" i="6"/>
  <c r="AJ1018" i="6"/>
  <c r="AK1018" i="6"/>
  <c r="AL1018" i="6" s="1"/>
  <c r="AG1019" i="6" s="1"/>
  <c r="F510" i="13" l="1"/>
  <c r="H510" i="13" s="1"/>
  <c r="J510" i="13" s="1"/>
  <c r="B511" i="13" s="1"/>
  <c r="AJ1029" i="13"/>
  <c r="AH1029" i="13"/>
  <c r="AK1029" i="13"/>
  <c r="AL1029" i="13" s="1"/>
  <c r="AG1030" i="13" s="1"/>
  <c r="AI1029" i="13"/>
  <c r="AI1029" i="9"/>
  <c r="AK1029" i="9"/>
  <c r="AL1029" i="9" s="1"/>
  <c r="AG1030" i="9" s="1"/>
  <c r="AH1029" i="9"/>
  <c r="AJ1029" i="9"/>
  <c r="AH1030" i="10"/>
  <c r="AK1030" i="10"/>
  <c r="AL1030" i="10" s="1"/>
  <c r="AG1031" i="10" s="1"/>
  <c r="AI1030" i="10"/>
  <c r="AJ1030" i="10"/>
  <c r="B528" i="10"/>
  <c r="C528" i="10" s="1"/>
  <c r="B526" i="9"/>
  <c r="C526" i="9" s="1"/>
  <c r="B519" i="6"/>
  <c r="H519" i="6" s="1"/>
  <c r="AK1019" i="6"/>
  <c r="AL1019" i="6" s="1"/>
  <c r="AG1020" i="6" s="1"/>
  <c r="AJ1019" i="6"/>
  <c r="AI1019" i="6"/>
  <c r="AH1019" i="6"/>
  <c r="C511" i="13" l="1"/>
  <c r="D511" i="13" s="1"/>
  <c r="E511" i="13"/>
  <c r="G511" i="13"/>
  <c r="AI1030" i="13"/>
  <c r="AH1030" i="13"/>
  <c r="AK1030" i="13"/>
  <c r="AL1030" i="13" s="1"/>
  <c r="AG1031" i="13" s="1"/>
  <c r="AJ1030" i="13"/>
  <c r="AK1030" i="9"/>
  <c r="AL1030" i="9" s="1"/>
  <c r="AG1031" i="9" s="1"/>
  <c r="AI1030" i="9"/>
  <c r="AJ1030" i="9"/>
  <c r="AH1030" i="9"/>
  <c r="AJ1031" i="10"/>
  <c r="AK1031" i="10"/>
  <c r="AL1031" i="10" s="1"/>
  <c r="AG1032" i="10" s="1"/>
  <c r="AH1031" i="10"/>
  <c r="AI1031" i="10"/>
  <c r="J528" i="10"/>
  <c r="F528" i="10"/>
  <c r="E528" i="10"/>
  <c r="H528" i="10"/>
  <c r="I528" i="10"/>
  <c r="G528" i="10"/>
  <c r="D528" i="10"/>
  <c r="J526" i="9"/>
  <c r="I526" i="9"/>
  <c r="H526" i="9"/>
  <c r="F526" i="9"/>
  <c r="E526" i="9"/>
  <c r="G526" i="9"/>
  <c r="D526" i="9"/>
  <c r="E519" i="6"/>
  <c r="F519" i="6"/>
  <c r="J519" i="6"/>
  <c r="D519" i="6"/>
  <c r="I519" i="6"/>
  <c r="G519" i="6"/>
  <c r="AJ1020" i="6"/>
  <c r="AK1020" i="6"/>
  <c r="AL1020" i="6" s="1"/>
  <c r="AG1021" i="6" s="1"/>
  <c r="AI1020" i="6"/>
  <c r="AH1020" i="6"/>
  <c r="I511" i="13" l="1"/>
  <c r="F511" i="13"/>
  <c r="H511" i="13" s="1"/>
  <c r="J511" i="13" s="1"/>
  <c r="B512" i="13" s="1"/>
  <c r="AK1031" i="13"/>
  <c r="AL1031" i="13" s="1"/>
  <c r="AG1032" i="13" s="1"/>
  <c r="AI1031" i="13"/>
  <c r="AH1031" i="13"/>
  <c r="AJ1031" i="13"/>
  <c r="AK1031" i="9"/>
  <c r="AL1031" i="9" s="1"/>
  <c r="AG1032" i="9" s="1"/>
  <c r="AH1031" i="9"/>
  <c r="AJ1031" i="9"/>
  <c r="AI1031" i="9"/>
  <c r="AI1032" i="10"/>
  <c r="AK1032" i="10"/>
  <c r="AL1032" i="10" s="1"/>
  <c r="AG1033" i="10" s="1"/>
  <c r="AJ1032" i="10"/>
  <c r="AH1032" i="10"/>
  <c r="B529" i="10"/>
  <c r="C529" i="10" s="1"/>
  <c r="B527" i="9"/>
  <c r="C527" i="9" s="1"/>
  <c r="B520" i="6"/>
  <c r="H520" i="6" s="1"/>
  <c r="AK1021" i="6"/>
  <c r="AL1021" i="6" s="1"/>
  <c r="AG1022" i="6" s="1"/>
  <c r="AH1021" i="6"/>
  <c r="AI1021" i="6"/>
  <c r="AJ1021" i="6"/>
  <c r="C512" i="13" l="1"/>
  <c r="D512" i="13" s="1"/>
  <c r="I512" i="13"/>
  <c r="G512" i="13"/>
  <c r="E512" i="13"/>
  <c r="AK1032" i="13"/>
  <c r="AL1032" i="13" s="1"/>
  <c r="AG1033" i="13" s="1"/>
  <c r="AH1032" i="13"/>
  <c r="AJ1032" i="13"/>
  <c r="AI1032" i="13"/>
  <c r="AK1032" i="9"/>
  <c r="AL1032" i="9" s="1"/>
  <c r="AG1033" i="9" s="1"/>
  <c r="AJ1032" i="9"/>
  <c r="AH1032" i="9"/>
  <c r="AI1032" i="9"/>
  <c r="AK1033" i="10"/>
  <c r="AL1033" i="10" s="1"/>
  <c r="AG1034" i="10" s="1"/>
  <c r="AJ1033" i="10"/>
  <c r="AI1033" i="10"/>
  <c r="AH1033" i="10"/>
  <c r="J529" i="10"/>
  <c r="I529" i="10"/>
  <c r="H529" i="10"/>
  <c r="F529" i="10"/>
  <c r="E529" i="10"/>
  <c r="G529" i="10"/>
  <c r="D529" i="10"/>
  <c r="J527" i="9"/>
  <c r="I527" i="9"/>
  <c r="H527" i="9"/>
  <c r="F527" i="9"/>
  <c r="E527" i="9"/>
  <c r="G527" i="9"/>
  <c r="D527" i="9"/>
  <c r="E520" i="6"/>
  <c r="F520" i="6"/>
  <c r="J520" i="6"/>
  <c r="I520" i="6"/>
  <c r="G520" i="6"/>
  <c r="D520" i="6"/>
  <c r="AK1022" i="6"/>
  <c r="AL1022" i="6" s="1"/>
  <c r="AG1023" i="6" s="1"/>
  <c r="AI1022" i="6"/>
  <c r="AH1022" i="6"/>
  <c r="AJ1022" i="6"/>
  <c r="F512" i="13" l="1"/>
  <c r="H512" i="13" s="1"/>
  <c r="J512" i="13" s="1"/>
  <c r="B513" i="13" s="1"/>
  <c r="AH1033" i="13"/>
  <c r="AK1033" i="13"/>
  <c r="AL1033" i="13" s="1"/>
  <c r="AG1034" i="13" s="1"/>
  <c r="AI1033" i="13"/>
  <c r="AJ1033" i="13"/>
  <c r="AJ1033" i="9"/>
  <c r="AK1033" i="9"/>
  <c r="AL1033" i="9" s="1"/>
  <c r="AG1034" i="9" s="1"/>
  <c r="AI1033" i="9"/>
  <c r="AH1033" i="9"/>
  <c r="AH1034" i="10"/>
  <c r="AK1034" i="10"/>
  <c r="AL1034" i="10" s="1"/>
  <c r="AG1035" i="10" s="1"/>
  <c r="AJ1034" i="10"/>
  <c r="AI1034" i="10"/>
  <c r="B530" i="10"/>
  <c r="C530" i="10" s="1"/>
  <c r="B528" i="9"/>
  <c r="C528" i="9" s="1"/>
  <c r="B521" i="6"/>
  <c r="H521" i="6" s="1"/>
  <c r="AI1023" i="6"/>
  <c r="AK1023" i="6"/>
  <c r="AL1023" i="6" s="1"/>
  <c r="AG1024" i="6" s="1"/>
  <c r="AJ1023" i="6"/>
  <c r="AH1023" i="6"/>
  <c r="E513" i="13" l="1"/>
  <c r="C513" i="13"/>
  <c r="D513" i="13" s="1"/>
  <c r="AJ1034" i="13"/>
  <c r="AK1034" i="13"/>
  <c r="AL1034" i="13" s="1"/>
  <c r="AG1035" i="13" s="1"/>
  <c r="AI1034" i="13"/>
  <c r="AH1034" i="13"/>
  <c r="AJ1034" i="9"/>
  <c r="AH1034" i="9"/>
  <c r="AK1034" i="9"/>
  <c r="AL1034" i="9" s="1"/>
  <c r="AG1035" i="9" s="1"/>
  <c r="AI1034" i="9"/>
  <c r="AH1035" i="10"/>
  <c r="AK1035" i="10"/>
  <c r="AL1035" i="10" s="1"/>
  <c r="AG1036" i="10" s="1"/>
  <c r="AI1035" i="10"/>
  <c r="AJ1035" i="10"/>
  <c r="D528" i="9"/>
  <c r="H530" i="10"/>
  <c r="F530" i="10"/>
  <c r="J530" i="10"/>
  <c r="I530" i="10"/>
  <c r="E530" i="10"/>
  <c r="G530" i="10"/>
  <c r="D530" i="10"/>
  <c r="H528" i="9"/>
  <c r="F528" i="9"/>
  <c r="E528" i="9"/>
  <c r="J528" i="9"/>
  <c r="I528" i="9"/>
  <c r="G528" i="9"/>
  <c r="F521" i="6"/>
  <c r="E521" i="6"/>
  <c r="J521" i="6"/>
  <c r="D521" i="6"/>
  <c r="I521" i="6"/>
  <c r="G521" i="6"/>
  <c r="AH1024" i="6"/>
  <c r="AJ1024" i="6"/>
  <c r="AK1024" i="6"/>
  <c r="AL1024" i="6" s="1"/>
  <c r="AG1025" i="6" s="1"/>
  <c r="AI1024" i="6"/>
  <c r="I513" i="13" l="1"/>
  <c r="G513" i="13"/>
  <c r="F513" i="13"/>
  <c r="H513" i="13" s="1"/>
  <c r="J513" i="13" s="1"/>
  <c r="B514" i="13" s="1"/>
  <c r="AK1035" i="13"/>
  <c r="AL1035" i="13" s="1"/>
  <c r="AG1036" i="13" s="1"/>
  <c r="AH1035" i="13"/>
  <c r="AI1035" i="13"/>
  <c r="AJ1035" i="13"/>
  <c r="AK1035" i="9"/>
  <c r="AL1035" i="9" s="1"/>
  <c r="AG1036" i="9" s="1"/>
  <c r="AI1035" i="9"/>
  <c r="AJ1035" i="9"/>
  <c r="AH1035" i="9"/>
  <c r="AJ1036" i="10"/>
  <c r="AI1036" i="10"/>
  <c r="AK1036" i="10"/>
  <c r="AL1036" i="10" s="1"/>
  <c r="AG1037" i="10" s="1"/>
  <c r="AH1036" i="10"/>
  <c r="B531" i="10"/>
  <c r="C531" i="10" s="1"/>
  <c r="B529" i="9"/>
  <c r="C529" i="9" s="1"/>
  <c r="B522" i="6"/>
  <c r="H522" i="6" s="1"/>
  <c r="AI1025" i="6"/>
  <c r="AK1025" i="6"/>
  <c r="AL1025" i="6" s="1"/>
  <c r="AG1026" i="6" s="1"/>
  <c r="AJ1025" i="6"/>
  <c r="AH1025" i="6"/>
  <c r="E514" i="13" l="1"/>
  <c r="C514" i="13"/>
  <c r="D514" i="13" s="1"/>
  <c r="AK1036" i="13"/>
  <c r="AL1036" i="13" s="1"/>
  <c r="AG1037" i="13" s="1"/>
  <c r="AI1036" i="13"/>
  <c r="AJ1036" i="13"/>
  <c r="AH1036" i="13"/>
  <c r="AI1036" i="9"/>
  <c r="AJ1036" i="9"/>
  <c r="AH1036" i="9"/>
  <c r="AK1036" i="9"/>
  <c r="AL1036" i="9" s="1"/>
  <c r="AG1037" i="9" s="1"/>
  <c r="AI1037" i="10"/>
  <c r="AJ1037" i="10"/>
  <c r="AK1037" i="10"/>
  <c r="AL1037" i="10" s="1"/>
  <c r="AG1038" i="10" s="1"/>
  <c r="AH1037" i="10"/>
  <c r="D529" i="9"/>
  <c r="F531" i="10"/>
  <c r="E531" i="10"/>
  <c r="J531" i="10"/>
  <c r="I531" i="10"/>
  <c r="H531" i="10"/>
  <c r="G531" i="10"/>
  <c r="D531" i="10"/>
  <c r="F529" i="9"/>
  <c r="E529" i="9"/>
  <c r="I529" i="9"/>
  <c r="H529" i="9"/>
  <c r="J529" i="9"/>
  <c r="G529" i="9"/>
  <c r="E522" i="6"/>
  <c r="F522" i="6"/>
  <c r="J522" i="6"/>
  <c r="D522" i="6"/>
  <c r="I522" i="6"/>
  <c r="G522" i="6"/>
  <c r="AK1026" i="6"/>
  <c r="AL1026" i="6" s="1"/>
  <c r="AG1027" i="6" s="1"/>
  <c r="AI1026" i="6"/>
  <c r="AH1026" i="6"/>
  <c r="AJ1026" i="6"/>
  <c r="G514" i="13" l="1"/>
  <c r="I514" i="13"/>
  <c r="F514" i="13"/>
  <c r="H514" i="13" s="1"/>
  <c r="J514" i="13" s="1"/>
  <c r="B515" i="13" s="1"/>
  <c r="AJ1037" i="13"/>
  <c r="AI1037" i="13"/>
  <c r="AH1037" i="13"/>
  <c r="AK1037" i="13"/>
  <c r="AL1037" i="13" s="1"/>
  <c r="AG1038" i="13" s="1"/>
  <c r="AK1037" i="9"/>
  <c r="AL1037" i="9" s="1"/>
  <c r="AG1038" i="9" s="1"/>
  <c r="AH1037" i="9"/>
  <c r="AJ1037" i="9"/>
  <c r="AI1037" i="9"/>
  <c r="AJ1038" i="10"/>
  <c r="AH1038" i="10"/>
  <c r="AI1038" i="10"/>
  <c r="AK1038" i="10"/>
  <c r="AL1038" i="10" s="1"/>
  <c r="AG1039" i="10" s="1"/>
  <c r="B532" i="10"/>
  <c r="C532" i="10" s="1"/>
  <c r="B530" i="9"/>
  <c r="C530" i="9" s="1"/>
  <c r="B523" i="6"/>
  <c r="H523" i="6" s="1"/>
  <c r="AH1027" i="6"/>
  <c r="AK1027" i="6"/>
  <c r="AL1027" i="6" s="1"/>
  <c r="AG1028" i="6" s="1"/>
  <c r="AJ1027" i="6"/>
  <c r="AI1027" i="6"/>
  <c r="E515" i="13" l="1"/>
  <c r="C515" i="13"/>
  <c r="D515" i="13" s="1"/>
  <c r="AI1038" i="13"/>
  <c r="AK1038" i="13"/>
  <c r="AL1038" i="13" s="1"/>
  <c r="AG1039" i="13" s="1"/>
  <c r="AH1038" i="13"/>
  <c r="AJ1038" i="13"/>
  <c r="AK1038" i="9"/>
  <c r="AL1038" i="9" s="1"/>
  <c r="AG1039" i="9" s="1"/>
  <c r="AI1038" i="9"/>
  <c r="AH1038" i="9"/>
  <c r="AJ1038" i="9"/>
  <c r="AH1039" i="10"/>
  <c r="AJ1039" i="10"/>
  <c r="AK1039" i="10"/>
  <c r="AL1039" i="10" s="1"/>
  <c r="AG1040" i="10" s="1"/>
  <c r="AI1039" i="10"/>
  <c r="J532" i="10"/>
  <c r="I532" i="10"/>
  <c r="H532" i="10"/>
  <c r="F532" i="10"/>
  <c r="E532" i="10"/>
  <c r="G532" i="10"/>
  <c r="D532" i="10"/>
  <c r="I530" i="9"/>
  <c r="H530" i="9"/>
  <c r="F530" i="9"/>
  <c r="E530" i="9"/>
  <c r="J530" i="9"/>
  <c r="G530" i="9"/>
  <c r="D530" i="9"/>
  <c r="E523" i="6"/>
  <c r="F523" i="6"/>
  <c r="J523" i="6"/>
  <c r="D523" i="6"/>
  <c r="I523" i="6"/>
  <c r="G523" i="6"/>
  <c r="AK1028" i="6"/>
  <c r="AL1028" i="6" s="1"/>
  <c r="AG1029" i="6" s="1"/>
  <c r="AH1028" i="6"/>
  <c r="AI1028" i="6"/>
  <c r="AJ1028" i="6"/>
  <c r="G515" i="13" l="1"/>
  <c r="I515" i="13"/>
  <c r="F515" i="13"/>
  <c r="H515" i="13" s="1"/>
  <c r="J515" i="13" s="1"/>
  <c r="B516" i="13" s="1"/>
  <c r="AI1039" i="13"/>
  <c r="AH1039" i="13"/>
  <c r="AK1039" i="13"/>
  <c r="AL1039" i="13" s="1"/>
  <c r="AG1040" i="13" s="1"/>
  <c r="AJ1039" i="13"/>
  <c r="AI1039" i="9"/>
  <c r="AH1039" i="9"/>
  <c r="AJ1039" i="9"/>
  <c r="AK1039" i="9"/>
  <c r="AL1039" i="9" s="1"/>
  <c r="AG1040" i="9" s="1"/>
  <c r="AJ1040" i="10"/>
  <c r="AI1040" i="10"/>
  <c r="AH1040" i="10"/>
  <c r="AK1040" i="10"/>
  <c r="AL1040" i="10" s="1"/>
  <c r="AG1041" i="10" s="1"/>
  <c r="B533" i="10"/>
  <c r="B531" i="9"/>
  <c r="C531" i="9" s="1"/>
  <c r="B524" i="6"/>
  <c r="H524" i="6" s="1"/>
  <c r="AK1029" i="6"/>
  <c r="AL1029" i="6" s="1"/>
  <c r="AG1030" i="6" s="1"/>
  <c r="AH1029" i="6"/>
  <c r="AI1029" i="6"/>
  <c r="AJ1029" i="6"/>
  <c r="C516" i="13" l="1"/>
  <c r="D516" i="13" s="1"/>
  <c r="I516" i="13"/>
  <c r="E516" i="13"/>
  <c r="G516" i="13"/>
  <c r="AJ1040" i="13"/>
  <c r="AK1040" i="13"/>
  <c r="AL1040" i="13" s="1"/>
  <c r="AG1041" i="13" s="1"/>
  <c r="AH1040" i="13"/>
  <c r="AI1040" i="13"/>
  <c r="AJ1040" i="9"/>
  <c r="AI1040" i="9"/>
  <c r="AK1040" i="9"/>
  <c r="AL1040" i="9" s="1"/>
  <c r="AG1041" i="9" s="1"/>
  <c r="AH1040" i="9"/>
  <c r="C533" i="10"/>
  <c r="D533" i="10" s="1"/>
  <c r="AH1041" i="10"/>
  <c r="AJ1041" i="10"/>
  <c r="AK1041" i="10"/>
  <c r="AL1041" i="10" s="1"/>
  <c r="AG1042" i="10" s="1"/>
  <c r="AI1041" i="10"/>
  <c r="J533" i="10"/>
  <c r="I533" i="10"/>
  <c r="H533" i="10"/>
  <c r="F533" i="10"/>
  <c r="E533" i="10"/>
  <c r="G533" i="10"/>
  <c r="G531" i="9"/>
  <c r="F531" i="9"/>
  <c r="E531" i="9"/>
  <c r="J531" i="9"/>
  <c r="I531" i="9"/>
  <c r="H531" i="9"/>
  <c r="D531" i="9"/>
  <c r="J524" i="6"/>
  <c r="B525" i="6" s="1"/>
  <c r="F525" i="6" s="1"/>
  <c r="E524" i="6"/>
  <c r="F524" i="6"/>
  <c r="D524" i="6"/>
  <c r="I524" i="6"/>
  <c r="G524" i="6"/>
  <c r="AJ1030" i="6"/>
  <c r="AH1030" i="6"/>
  <c r="AK1030" i="6"/>
  <c r="AL1030" i="6" s="1"/>
  <c r="AG1031" i="6" s="1"/>
  <c r="AI1030" i="6"/>
  <c r="F516" i="13" l="1"/>
  <c r="H516" i="13" s="1"/>
  <c r="J516" i="13" s="1"/>
  <c r="B517" i="13" s="1"/>
  <c r="AI1041" i="13"/>
  <c r="AH1041" i="13"/>
  <c r="AK1041" i="13"/>
  <c r="AL1041" i="13" s="1"/>
  <c r="AG1042" i="13" s="1"/>
  <c r="AJ1041" i="13"/>
  <c r="AI1041" i="9"/>
  <c r="AH1041" i="9"/>
  <c r="AK1041" i="9"/>
  <c r="AL1041" i="9" s="1"/>
  <c r="AG1042" i="9" s="1"/>
  <c r="AJ1041" i="9"/>
  <c r="AJ1042" i="10"/>
  <c r="AK1042" i="10"/>
  <c r="AL1042" i="10" s="1"/>
  <c r="AG1043" i="10" s="1"/>
  <c r="AH1042" i="10"/>
  <c r="AI1042" i="10"/>
  <c r="B534" i="10"/>
  <c r="C534" i="10" s="1"/>
  <c r="B532" i="9"/>
  <c r="C532" i="9" s="1"/>
  <c r="H525" i="6"/>
  <c r="E525" i="6"/>
  <c r="AK1031" i="6"/>
  <c r="AL1031" i="6" s="1"/>
  <c r="AG1032" i="6" s="1"/>
  <c r="AH1031" i="6"/>
  <c r="AI1031" i="6"/>
  <c r="AJ1031" i="6"/>
  <c r="E517" i="13" l="1"/>
  <c r="C517" i="13"/>
  <c r="D517" i="13" s="1"/>
  <c r="AJ1042" i="13"/>
  <c r="AK1042" i="13"/>
  <c r="AL1042" i="13" s="1"/>
  <c r="AG1043" i="13" s="1"/>
  <c r="AI1042" i="13"/>
  <c r="AH1042" i="13"/>
  <c r="AK1042" i="9"/>
  <c r="AL1042" i="9" s="1"/>
  <c r="AG1043" i="9" s="1"/>
  <c r="AJ1042" i="9"/>
  <c r="AH1042" i="9"/>
  <c r="AI1042" i="9"/>
  <c r="AJ1043" i="10"/>
  <c r="AH1043" i="10"/>
  <c r="AK1043" i="10"/>
  <c r="AL1043" i="10" s="1"/>
  <c r="AG1044" i="10" s="1"/>
  <c r="AI1043" i="10"/>
  <c r="D532" i="9"/>
  <c r="J534" i="10"/>
  <c r="I534" i="10"/>
  <c r="H534" i="10"/>
  <c r="F534" i="10"/>
  <c r="E534" i="10"/>
  <c r="G534" i="10"/>
  <c r="D534" i="10"/>
  <c r="J532" i="9"/>
  <c r="I532" i="9"/>
  <c r="F532" i="9"/>
  <c r="E532" i="9"/>
  <c r="H532" i="9"/>
  <c r="G532" i="9"/>
  <c r="J525" i="6"/>
  <c r="D525" i="6"/>
  <c r="I525" i="6"/>
  <c r="G525" i="6"/>
  <c r="AJ1032" i="6"/>
  <c r="AK1032" i="6"/>
  <c r="AL1032" i="6" s="1"/>
  <c r="AG1033" i="6" s="1"/>
  <c r="AI1032" i="6"/>
  <c r="AH1032" i="6"/>
  <c r="G517" i="13" l="1"/>
  <c r="I517" i="13"/>
  <c r="F517" i="13"/>
  <c r="H517" i="13" s="1"/>
  <c r="J517" i="13" s="1"/>
  <c r="B518" i="13" s="1"/>
  <c r="AJ1043" i="13"/>
  <c r="AI1043" i="13"/>
  <c r="AH1043" i="13"/>
  <c r="AK1043" i="13"/>
  <c r="AL1043" i="13" s="1"/>
  <c r="AG1044" i="13" s="1"/>
  <c r="AI1043" i="9"/>
  <c r="AK1043" i="9"/>
  <c r="AL1043" i="9" s="1"/>
  <c r="AG1044" i="9" s="1"/>
  <c r="AJ1043" i="9"/>
  <c r="AH1043" i="9"/>
  <c r="AJ1044" i="10"/>
  <c r="AH1044" i="10"/>
  <c r="AK1044" i="10"/>
  <c r="AL1044" i="10" s="1"/>
  <c r="AG1045" i="10" s="1"/>
  <c r="AI1044" i="10"/>
  <c r="B535" i="10"/>
  <c r="C535" i="10" s="1"/>
  <c r="B533" i="9"/>
  <c r="C533" i="9" s="1"/>
  <c r="B526" i="6"/>
  <c r="H526" i="6" s="1"/>
  <c r="AI1033" i="6"/>
  <c r="AJ1033" i="6"/>
  <c r="AK1033" i="6"/>
  <c r="AL1033" i="6" s="1"/>
  <c r="AG1034" i="6" s="1"/>
  <c r="AH1033" i="6"/>
  <c r="E518" i="13" l="1"/>
  <c r="C518" i="13"/>
  <c r="D518" i="13" s="1"/>
  <c r="G518" i="13"/>
  <c r="AK1044" i="13"/>
  <c r="AL1044" i="13" s="1"/>
  <c r="AG1045" i="13" s="1"/>
  <c r="AJ1044" i="13"/>
  <c r="AH1044" i="13"/>
  <c r="AI1044" i="13"/>
  <c r="AI1044" i="9"/>
  <c r="AH1044" i="9"/>
  <c r="AJ1044" i="9"/>
  <c r="AK1044" i="9"/>
  <c r="AL1044" i="9" s="1"/>
  <c r="AG1045" i="9" s="1"/>
  <c r="AK1045" i="10"/>
  <c r="AL1045" i="10" s="1"/>
  <c r="AG1046" i="10" s="1"/>
  <c r="AH1045" i="10"/>
  <c r="AI1045" i="10"/>
  <c r="AJ1045" i="10"/>
  <c r="D533" i="9"/>
  <c r="J535" i="10"/>
  <c r="I535" i="10"/>
  <c r="H535" i="10"/>
  <c r="E535" i="10"/>
  <c r="F535" i="10"/>
  <c r="G535" i="10"/>
  <c r="D535" i="10"/>
  <c r="J533" i="9"/>
  <c r="I533" i="9"/>
  <c r="H533" i="9"/>
  <c r="E533" i="9"/>
  <c r="F533" i="9"/>
  <c r="G533" i="9"/>
  <c r="E526" i="6"/>
  <c r="F526" i="6"/>
  <c r="J526" i="6"/>
  <c r="D526" i="6"/>
  <c r="I526" i="6"/>
  <c r="G526" i="6"/>
  <c r="AK1034" i="6"/>
  <c r="AL1034" i="6" s="1"/>
  <c r="AG1035" i="6" s="1"/>
  <c r="AJ1034" i="6"/>
  <c r="AI1034" i="6"/>
  <c r="AH1034" i="6"/>
  <c r="I518" i="13" l="1"/>
  <c r="F518" i="13"/>
  <c r="H518" i="13" s="1"/>
  <c r="J518" i="13" s="1"/>
  <c r="B519" i="13" s="1"/>
  <c r="AK1045" i="13"/>
  <c r="AL1045" i="13" s="1"/>
  <c r="AG1046" i="13" s="1"/>
  <c r="AJ1045" i="13"/>
  <c r="AI1045" i="13"/>
  <c r="AH1045" i="13"/>
  <c r="AK1045" i="9"/>
  <c r="AL1045" i="9" s="1"/>
  <c r="AG1046" i="9" s="1"/>
  <c r="AI1045" i="9"/>
  <c r="AH1045" i="9"/>
  <c r="AJ1045" i="9"/>
  <c r="AJ1046" i="10"/>
  <c r="AI1046" i="10"/>
  <c r="AK1046" i="10"/>
  <c r="AL1046" i="10" s="1"/>
  <c r="AG1047" i="10" s="1"/>
  <c r="AH1046" i="10"/>
  <c r="B536" i="10"/>
  <c r="C536" i="10" s="1"/>
  <c r="B534" i="9"/>
  <c r="C534" i="9" s="1"/>
  <c r="B527" i="6"/>
  <c r="H527" i="6" s="1"/>
  <c r="AI1035" i="6"/>
  <c r="AH1035" i="6"/>
  <c r="AJ1035" i="6"/>
  <c r="AK1035" i="6"/>
  <c r="AL1035" i="6" s="1"/>
  <c r="AG1036" i="6" s="1"/>
  <c r="C519" i="13" l="1"/>
  <c r="D519" i="13" s="1"/>
  <c r="E519" i="13"/>
  <c r="AH1046" i="13"/>
  <c r="AK1046" i="13"/>
  <c r="AL1046" i="13" s="1"/>
  <c r="AG1047" i="13" s="1"/>
  <c r="AI1046" i="13"/>
  <c r="AJ1046" i="13"/>
  <c r="AJ1046" i="9"/>
  <c r="AH1046" i="9"/>
  <c r="AK1046" i="9"/>
  <c r="AL1046" i="9" s="1"/>
  <c r="AG1047" i="9" s="1"/>
  <c r="AI1046" i="9"/>
  <c r="AJ1047" i="10"/>
  <c r="AI1047" i="10"/>
  <c r="AK1047" i="10"/>
  <c r="AL1047" i="10" s="1"/>
  <c r="AG1048" i="10" s="1"/>
  <c r="AH1047" i="10"/>
  <c r="H536" i="10"/>
  <c r="F536" i="10"/>
  <c r="I536" i="10"/>
  <c r="E536" i="10"/>
  <c r="J536" i="10"/>
  <c r="G536" i="10"/>
  <c r="D536" i="10"/>
  <c r="H534" i="9"/>
  <c r="F534" i="9"/>
  <c r="E534" i="9"/>
  <c r="I534" i="9"/>
  <c r="J534" i="9"/>
  <c r="G534" i="9"/>
  <c r="D534" i="9"/>
  <c r="E527" i="6"/>
  <c r="F527" i="6"/>
  <c r="J527" i="6"/>
  <c r="D527" i="6"/>
  <c r="I527" i="6"/>
  <c r="G527" i="6"/>
  <c r="AK1036" i="6"/>
  <c r="AL1036" i="6" s="1"/>
  <c r="AG1037" i="6" s="1"/>
  <c r="AH1036" i="6"/>
  <c r="AI1036" i="6"/>
  <c r="AJ1036" i="6"/>
  <c r="I519" i="13" l="1"/>
  <c r="G519" i="13"/>
  <c r="F519" i="13"/>
  <c r="AK1047" i="13"/>
  <c r="AL1047" i="13" s="1"/>
  <c r="AG1048" i="13" s="1"/>
  <c r="AI1047" i="13"/>
  <c r="AH1047" i="13"/>
  <c r="AJ1047" i="13"/>
  <c r="AK1047" i="9"/>
  <c r="AL1047" i="9" s="1"/>
  <c r="AG1048" i="9" s="1"/>
  <c r="AI1047" i="9"/>
  <c r="AJ1047" i="9"/>
  <c r="AH1047" i="9"/>
  <c r="AI1048" i="10"/>
  <c r="AK1048" i="10"/>
  <c r="AL1048" i="10" s="1"/>
  <c r="AG1049" i="10" s="1"/>
  <c r="AH1048" i="10"/>
  <c r="AJ1048" i="10"/>
  <c r="B537" i="10"/>
  <c r="C537" i="10" s="1"/>
  <c r="B535" i="9"/>
  <c r="C535" i="9" s="1"/>
  <c r="B528" i="6"/>
  <c r="H528" i="6" s="1"/>
  <c r="AK1037" i="6"/>
  <c r="AL1037" i="6" s="1"/>
  <c r="AG1038" i="6" s="1"/>
  <c r="AH1037" i="6"/>
  <c r="AJ1037" i="6"/>
  <c r="AI1037" i="6"/>
  <c r="H519" i="13" l="1"/>
  <c r="J519" i="13" s="1"/>
  <c r="B520" i="13" s="1"/>
  <c r="AK1048" i="13"/>
  <c r="AL1048" i="13" s="1"/>
  <c r="AG1049" i="13" s="1"/>
  <c r="AJ1048" i="13"/>
  <c r="AI1048" i="13"/>
  <c r="AH1048" i="13"/>
  <c r="AI1048" i="9"/>
  <c r="AJ1048" i="9"/>
  <c r="AK1048" i="9"/>
  <c r="AL1048" i="9" s="1"/>
  <c r="AG1049" i="9" s="1"/>
  <c r="AH1048" i="9"/>
  <c r="AK1049" i="10"/>
  <c r="AL1049" i="10" s="1"/>
  <c r="AG1050" i="10" s="1"/>
  <c r="AI1049" i="10"/>
  <c r="AJ1049" i="10"/>
  <c r="AH1049" i="10"/>
  <c r="F537" i="10"/>
  <c r="E537" i="10"/>
  <c r="J537" i="10"/>
  <c r="I537" i="10"/>
  <c r="H537" i="10"/>
  <c r="G537" i="10"/>
  <c r="D537" i="10"/>
  <c r="F535" i="9"/>
  <c r="E535" i="9"/>
  <c r="J535" i="9"/>
  <c r="I535" i="9"/>
  <c r="H535" i="9"/>
  <c r="G535" i="9"/>
  <c r="D535" i="9"/>
  <c r="E528" i="6"/>
  <c r="F528" i="6"/>
  <c r="J528" i="6"/>
  <c r="D528" i="6"/>
  <c r="I528" i="6"/>
  <c r="G528" i="6"/>
  <c r="AK1038" i="6"/>
  <c r="AL1038" i="6" s="1"/>
  <c r="AG1039" i="6" s="1"/>
  <c r="AI1038" i="6"/>
  <c r="AH1038" i="6"/>
  <c r="AJ1038" i="6"/>
  <c r="C520" i="13" l="1"/>
  <c r="D520" i="13" s="1"/>
  <c r="I520" i="13"/>
  <c r="G520" i="13"/>
  <c r="E520" i="13"/>
  <c r="AJ1049" i="13"/>
  <c r="AK1049" i="13"/>
  <c r="AL1049" i="13" s="1"/>
  <c r="AG1050" i="13" s="1"/>
  <c r="AI1049" i="13"/>
  <c r="AH1049" i="13"/>
  <c r="AH1049" i="9"/>
  <c r="AJ1049" i="9"/>
  <c r="AK1049" i="9"/>
  <c r="AL1049" i="9" s="1"/>
  <c r="AG1050" i="9" s="1"/>
  <c r="AI1049" i="9"/>
  <c r="AH1050" i="10"/>
  <c r="AK1050" i="10"/>
  <c r="AL1050" i="10" s="1"/>
  <c r="AG1051" i="10" s="1"/>
  <c r="AI1050" i="10"/>
  <c r="AJ1050" i="10"/>
  <c r="B538" i="10"/>
  <c r="C538" i="10" s="1"/>
  <c r="B536" i="9"/>
  <c r="C536" i="9" s="1"/>
  <c r="B529" i="6"/>
  <c r="H529" i="6" s="1"/>
  <c r="AK1039" i="6"/>
  <c r="AL1039" i="6" s="1"/>
  <c r="AG1040" i="6" s="1"/>
  <c r="AH1039" i="6"/>
  <c r="AJ1039" i="6"/>
  <c r="AI1039" i="6"/>
  <c r="F520" i="13" l="1"/>
  <c r="H520" i="13" s="1"/>
  <c r="J520" i="13" s="1"/>
  <c r="B521" i="13" s="1"/>
  <c r="AH1050" i="13"/>
  <c r="AK1050" i="13"/>
  <c r="AL1050" i="13" s="1"/>
  <c r="AG1051" i="13" s="1"/>
  <c r="AJ1050" i="13"/>
  <c r="AI1050" i="13"/>
  <c r="AK1050" i="9"/>
  <c r="AL1050" i="9" s="1"/>
  <c r="AG1051" i="9" s="1"/>
  <c r="AH1050" i="9"/>
  <c r="AI1050" i="9"/>
  <c r="AJ1050" i="9"/>
  <c r="AH1051" i="10"/>
  <c r="AK1051" i="10"/>
  <c r="AL1051" i="10" s="1"/>
  <c r="AG1052" i="10" s="1"/>
  <c r="AJ1051" i="10"/>
  <c r="AI1051" i="10"/>
  <c r="J538" i="10"/>
  <c r="I538" i="10"/>
  <c r="H538" i="10"/>
  <c r="F538" i="10"/>
  <c r="E538" i="10"/>
  <c r="G538" i="10"/>
  <c r="D538" i="10"/>
  <c r="F536" i="9"/>
  <c r="E536" i="9"/>
  <c r="H536" i="9"/>
  <c r="J536" i="9"/>
  <c r="I536" i="9"/>
  <c r="G536" i="9"/>
  <c r="D536" i="9"/>
  <c r="F529" i="6"/>
  <c r="E529" i="6"/>
  <c r="J529" i="6"/>
  <c r="D529" i="6"/>
  <c r="I529" i="6"/>
  <c r="G529" i="6"/>
  <c r="AK1040" i="6"/>
  <c r="AL1040" i="6" s="1"/>
  <c r="AG1041" i="6" s="1"/>
  <c r="AI1040" i="6"/>
  <c r="AH1040" i="6"/>
  <c r="AJ1040" i="6"/>
  <c r="E521" i="13" l="1"/>
  <c r="C521" i="13"/>
  <c r="D521" i="13" s="1"/>
  <c r="G521" i="13"/>
  <c r="AJ1051" i="13"/>
  <c r="AI1051" i="13"/>
  <c r="AK1051" i="13"/>
  <c r="AL1051" i="13" s="1"/>
  <c r="AG1052" i="13" s="1"/>
  <c r="AH1051" i="13"/>
  <c r="AI1051" i="9"/>
  <c r="AH1051" i="9"/>
  <c r="AJ1051" i="9"/>
  <c r="AK1051" i="9"/>
  <c r="AL1051" i="9" s="1"/>
  <c r="AG1052" i="9" s="1"/>
  <c r="AH1052" i="10"/>
  <c r="AJ1052" i="10"/>
  <c r="AK1052" i="10"/>
  <c r="AL1052" i="10" s="1"/>
  <c r="AG1053" i="10" s="1"/>
  <c r="AI1052" i="10"/>
  <c r="B539" i="10"/>
  <c r="C539" i="10" s="1"/>
  <c r="B537" i="9"/>
  <c r="C537" i="9" s="1"/>
  <c r="B530" i="6"/>
  <c r="F530" i="6" s="1"/>
  <c r="AI1041" i="6"/>
  <c r="AK1041" i="6"/>
  <c r="AL1041" i="6" s="1"/>
  <c r="AG1042" i="6" s="1"/>
  <c r="AJ1041" i="6"/>
  <c r="AH1041" i="6"/>
  <c r="I521" i="13" l="1"/>
  <c r="F521" i="13"/>
  <c r="H521" i="13" s="1"/>
  <c r="J521" i="13" s="1"/>
  <c r="B522" i="13" s="1"/>
  <c r="AH1052" i="13"/>
  <c r="AK1052" i="13"/>
  <c r="AL1052" i="13" s="1"/>
  <c r="AG1053" i="13" s="1"/>
  <c r="AI1052" i="13"/>
  <c r="AJ1052" i="13"/>
  <c r="AJ1052" i="9"/>
  <c r="AK1052" i="9"/>
  <c r="AL1052" i="9" s="1"/>
  <c r="AG1053" i="9" s="1"/>
  <c r="AH1052" i="9"/>
  <c r="AI1052" i="9"/>
  <c r="AH1053" i="10"/>
  <c r="AJ1053" i="10"/>
  <c r="AK1053" i="10"/>
  <c r="AL1053" i="10" s="1"/>
  <c r="AG1054" i="10" s="1"/>
  <c r="AI1053" i="10"/>
  <c r="D537" i="9"/>
  <c r="J539" i="10"/>
  <c r="I539" i="10"/>
  <c r="H539" i="10"/>
  <c r="F539" i="10"/>
  <c r="E539" i="10"/>
  <c r="G539" i="10"/>
  <c r="D539" i="10"/>
  <c r="H537" i="9"/>
  <c r="E537" i="9"/>
  <c r="I537" i="9"/>
  <c r="J537" i="9"/>
  <c r="F537" i="9"/>
  <c r="G537" i="9"/>
  <c r="E530" i="6"/>
  <c r="H530" i="6"/>
  <c r="J530" i="6"/>
  <c r="D530" i="6"/>
  <c r="I530" i="6"/>
  <c r="G530" i="6"/>
  <c r="AK1042" i="6"/>
  <c r="AL1042" i="6" s="1"/>
  <c r="AG1043" i="6" s="1"/>
  <c r="AJ1042" i="6"/>
  <c r="AH1042" i="6"/>
  <c r="AI1042" i="6"/>
  <c r="E522" i="13" l="1"/>
  <c r="C522" i="13"/>
  <c r="D522" i="13" s="1"/>
  <c r="AH1053" i="13"/>
  <c r="AK1053" i="13"/>
  <c r="AL1053" i="13" s="1"/>
  <c r="AG1054" i="13" s="1"/>
  <c r="AJ1053" i="13"/>
  <c r="AI1053" i="13"/>
  <c r="AH1053" i="9"/>
  <c r="AK1053" i="9"/>
  <c r="AL1053" i="9" s="1"/>
  <c r="AG1054" i="9" s="1"/>
  <c r="AI1053" i="9"/>
  <c r="AJ1053" i="9"/>
  <c r="AK1054" i="10"/>
  <c r="AL1054" i="10" s="1"/>
  <c r="AG1055" i="10" s="1"/>
  <c r="AI1054" i="10"/>
  <c r="AH1054" i="10"/>
  <c r="AJ1054" i="10"/>
  <c r="B540" i="10"/>
  <c r="C540" i="10" s="1"/>
  <c r="B538" i="9"/>
  <c r="C538" i="9" s="1"/>
  <c r="B531" i="6"/>
  <c r="H531" i="6" s="1"/>
  <c r="AK1043" i="6"/>
  <c r="AL1043" i="6" s="1"/>
  <c r="AG1044" i="6" s="1"/>
  <c r="AH1043" i="6"/>
  <c r="AJ1043" i="6"/>
  <c r="AI1043" i="6"/>
  <c r="I522" i="13" l="1"/>
  <c r="G522" i="13"/>
  <c r="F522" i="13"/>
  <c r="H522" i="13" s="1"/>
  <c r="J522" i="13" s="1"/>
  <c r="B523" i="13" s="1"/>
  <c r="AK1054" i="13"/>
  <c r="AL1054" i="13" s="1"/>
  <c r="AG1055" i="13" s="1"/>
  <c r="AH1054" i="13"/>
  <c r="AI1054" i="13"/>
  <c r="AJ1054" i="13"/>
  <c r="AH1054" i="9"/>
  <c r="AK1054" i="9"/>
  <c r="AL1054" i="9" s="1"/>
  <c r="AG1055" i="9" s="1"/>
  <c r="AI1054" i="9"/>
  <c r="AJ1054" i="9"/>
  <c r="AK1055" i="10"/>
  <c r="AL1055" i="10" s="1"/>
  <c r="AG1056" i="10" s="1"/>
  <c r="AH1055" i="10"/>
  <c r="AI1055" i="10"/>
  <c r="AJ1055" i="10"/>
  <c r="J540" i="10"/>
  <c r="I540" i="10"/>
  <c r="H540" i="10"/>
  <c r="F540" i="10"/>
  <c r="E540" i="10"/>
  <c r="G540" i="10"/>
  <c r="D540" i="10"/>
  <c r="J538" i="9"/>
  <c r="I538" i="9"/>
  <c r="E538" i="9"/>
  <c r="H538" i="9"/>
  <c r="F538" i="9"/>
  <c r="G538" i="9"/>
  <c r="D538" i="9"/>
  <c r="E531" i="6"/>
  <c r="F531" i="6"/>
  <c r="J531" i="6"/>
  <c r="D531" i="6"/>
  <c r="I531" i="6"/>
  <c r="G531" i="6"/>
  <c r="AK1044" i="6"/>
  <c r="AL1044" i="6" s="1"/>
  <c r="AG1045" i="6" s="1"/>
  <c r="AH1044" i="6"/>
  <c r="AI1044" i="6"/>
  <c r="AJ1044" i="6"/>
  <c r="C523" i="13" l="1"/>
  <c r="D523" i="13" s="1"/>
  <c r="E523" i="13"/>
  <c r="I523" i="13"/>
  <c r="AJ1055" i="13"/>
  <c r="AI1055" i="13"/>
  <c r="AH1055" i="13"/>
  <c r="AK1055" i="13"/>
  <c r="AL1055" i="13" s="1"/>
  <c r="AG1056" i="13" s="1"/>
  <c r="AI1055" i="9"/>
  <c r="AH1055" i="9"/>
  <c r="AK1055" i="9"/>
  <c r="AL1055" i="9" s="1"/>
  <c r="AG1056" i="9" s="1"/>
  <c r="AJ1055" i="9"/>
  <c r="AH1056" i="10"/>
  <c r="AK1056" i="10"/>
  <c r="AL1056" i="10" s="1"/>
  <c r="AG1057" i="10" s="1"/>
  <c r="AI1056" i="10"/>
  <c r="AJ1056" i="10"/>
  <c r="B541" i="10"/>
  <c r="B539" i="9"/>
  <c r="C539" i="9" s="1"/>
  <c r="B532" i="6"/>
  <c r="H532" i="6" s="1"/>
  <c r="AJ1045" i="6"/>
  <c r="AK1045" i="6"/>
  <c r="AL1045" i="6" s="1"/>
  <c r="AG1046" i="6" s="1"/>
  <c r="AH1045" i="6"/>
  <c r="AI1045" i="6"/>
  <c r="G523" i="13" l="1"/>
  <c r="F523" i="13"/>
  <c r="H523" i="13" s="1"/>
  <c r="J523" i="13" s="1"/>
  <c r="B524" i="13" s="1"/>
  <c r="AI1056" i="13"/>
  <c r="AJ1056" i="13"/>
  <c r="AK1056" i="13"/>
  <c r="AL1056" i="13" s="1"/>
  <c r="AG1057" i="13" s="1"/>
  <c r="AH1056" i="13"/>
  <c r="AH1056" i="9"/>
  <c r="AK1056" i="9"/>
  <c r="AL1056" i="9" s="1"/>
  <c r="AG1057" i="9" s="1"/>
  <c r="AJ1056" i="9"/>
  <c r="AI1056" i="9"/>
  <c r="C541" i="10"/>
  <c r="D541" i="10" s="1"/>
  <c r="AK1057" i="10"/>
  <c r="AL1057" i="10" s="1"/>
  <c r="AG1058" i="10" s="1"/>
  <c r="AH1057" i="10"/>
  <c r="AJ1057" i="10"/>
  <c r="AI1057" i="10"/>
  <c r="D539" i="9"/>
  <c r="J541" i="10"/>
  <c r="I541" i="10"/>
  <c r="H541" i="10"/>
  <c r="F541" i="10"/>
  <c r="E541" i="10"/>
  <c r="G541" i="10"/>
  <c r="J539" i="9"/>
  <c r="I539" i="9"/>
  <c r="H539" i="9"/>
  <c r="F539" i="9"/>
  <c r="E539" i="9"/>
  <c r="G539" i="9"/>
  <c r="E532" i="6"/>
  <c r="F532" i="6"/>
  <c r="J532" i="6"/>
  <c r="D532" i="6"/>
  <c r="I532" i="6"/>
  <c r="G532" i="6"/>
  <c r="AI1046" i="6"/>
  <c r="AJ1046" i="6"/>
  <c r="AH1046" i="6"/>
  <c r="AK1046" i="6"/>
  <c r="AL1046" i="6" s="1"/>
  <c r="AG1047" i="6" s="1"/>
  <c r="C524" i="13" l="1"/>
  <c r="D524" i="13" s="1"/>
  <c r="E524" i="13"/>
  <c r="AI1057" i="13"/>
  <c r="AK1057" i="13"/>
  <c r="AL1057" i="13" s="1"/>
  <c r="AG1058" i="13" s="1"/>
  <c r="AH1057" i="13"/>
  <c r="AJ1057" i="13"/>
  <c r="AJ1057" i="9"/>
  <c r="AI1057" i="9"/>
  <c r="AH1057" i="9"/>
  <c r="AK1057" i="9"/>
  <c r="AL1057" i="9" s="1"/>
  <c r="AG1058" i="9" s="1"/>
  <c r="AH1058" i="10"/>
  <c r="AK1058" i="10"/>
  <c r="AL1058" i="10" s="1"/>
  <c r="AG1059" i="10" s="1"/>
  <c r="AI1058" i="10"/>
  <c r="AJ1058" i="10"/>
  <c r="B542" i="10"/>
  <c r="B540" i="9"/>
  <c r="C540" i="9" s="1"/>
  <c r="B533" i="6"/>
  <c r="H533" i="6" s="1"/>
  <c r="AK1047" i="6"/>
  <c r="AL1047" i="6" s="1"/>
  <c r="AG1048" i="6" s="1"/>
  <c r="AH1047" i="6"/>
  <c r="AI1047" i="6"/>
  <c r="AJ1047" i="6"/>
  <c r="I524" i="13" l="1"/>
  <c r="G524" i="13"/>
  <c r="F524" i="13"/>
  <c r="AH1058" i="13"/>
  <c r="AK1058" i="13"/>
  <c r="AL1058" i="13" s="1"/>
  <c r="AG1059" i="13" s="1"/>
  <c r="AI1058" i="13"/>
  <c r="AJ1058" i="13"/>
  <c r="AK1058" i="9"/>
  <c r="AL1058" i="9" s="1"/>
  <c r="AG1059" i="9" s="1"/>
  <c r="AJ1058" i="9"/>
  <c r="AI1058" i="9"/>
  <c r="AH1058" i="9"/>
  <c r="C542" i="10"/>
  <c r="D542" i="10" s="1"/>
  <c r="AJ1059" i="10"/>
  <c r="AK1059" i="10"/>
  <c r="AL1059" i="10" s="1"/>
  <c r="AG1060" i="10" s="1"/>
  <c r="AH1059" i="10"/>
  <c r="AI1059" i="10"/>
  <c r="H542" i="10"/>
  <c r="F542" i="10"/>
  <c r="J542" i="10"/>
  <c r="I542" i="10"/>
  <c r="E542" i="10"/>
  <c r="G542" i="10"/>
  <c r="H540" i="9"/>
  <c r="F540" i="9"/>
  <c r="E540" i="9"/>
  <c r="I540" i="9"/>
  <c r="J540" i="9"/>
  <c r="G540" i="9"/>
  <c r="D540" i="9"/>
  <c r="E533" i="6"/>
  <c r="F533" i="6"/>
  <c r="J533" i="6"/>
  <c r="D533" i="6"/>
  <c r="I533" i="6"/>
  <c r="G533" i="6"/>
  <c r="AK1048" i="6"/>
  <c r="AL1048" i="6" s="1"/>
  <c r="AG1049" i="6" s="1"/>
  <c r="AH1048" i="6"/>
  <c r="AI1048" i="6"/>
  <c r="AJ1048" i="6"/>
  <c r="H524" i="13" l="1"/>
  <c r="J524" i="13" s="1"/>
  <c r="B525" i="13" s="1"/>
  <c r="AK1059" i="13"/>
  <c r="AL1059" i="13" s="1"/>
  <c r="AG1060" i="13" s="1"/>
  <c r="AH1059" i="13"/>
  <c r="AI1059" i="13"/>
  <c r="AJ1059" i="13"/>
  <c r="AJ1059" i="9"/>
  <c r="AK1059" i="9"/>
  <c r="AL1059" i="9" s="1"/>
  <c r="AG1060" i="9" s="1"/>
  <c r="AI1059" i="9"/>
  <c r="AH1059" i="9"/>
  <c r="AH1060" i="10"/>
  <c r="AI1060" i="10"/>
  <c r="AJ1060" i="10"/>
  <c r="AK1060" i="10"/>
  <c r="AL1060" i="10" s="1"/>
  <c r="AG1061" i="10" s="1"/>
  <c r="B543" i="10"/>
  <c r="C543" i="10" s="1"/>
  <c r="B541" i="9"/>
  <c r="C541" i="9" s="1"/>
  <c r="B534" i="6"/>
  <c r="H534" i="6" s="1"/>
  <c r="AH1049" i="6"/>
  <c r="AI1049" i="6"/>
  <c r="AJ1049" i="6"/>
  <c r="AK1049" i="6"/>
  <c r="AL1049" i="6" s="1"/>
  <c r="AG1050" i="6" s="1"/>
  <c r="E525" i="13" l="1"/>
  <c r="C525" i="13"/>
  <c r="D525" i="13" s="1"/>
  <c r="G525" i="13"/>
  <c r="AK1060" i="13"/>
  <c r="AL1060" i="13" s="1"/>
  <c r="AG1061" i="13" s="1"/>
  <c r="AH1060" i="13"/>
  <c r="AI1060" i="13"/>
  <c r="AJ1060" i="13"/>
  <c r="AI1060" i="9"/>
  <c r="AK1060" i="9"/>
  <c r="AL1060" i="9" s="1"/>
  <c r="AG1061" i="9" s="1"/>
  <c r="AH1060" i="9"/>
  <c r="AJ1060" i="9"/>
  <c r="AK1061" i="10"/>
  <c r="AL1061" i="10" s="1"/>
  <c r="AG1062" i="10" s="1"/>
  <c r="AI1061" i="10"/>
  <c r="AJ1061" i="10"/>
  <c r="AH1061" i="10"/>
  <c r="F543" i="10"/>
  <c r="E543" i="10"/>
  <c r="J543" i="10"/>
  <c r="I543" i="10"/>
  <c r="H543" i="10"/>
  <c r="G543" i="10"/>
  <c r="D543" i="10"/>
  <c r="F541" i="9"/>
  <c r="E541" i="9"/>
  <c r="H541" i="9"/>
  <c r="J541" i="9"/>
  <c r="I541" i="9"/>
  <c r="G541" i="9"/>
  <c r="D541" i="9"/>
  <c r="E534" i="6"/>
  <c r="F534" i="6"/>
  <c r="J534" i="6"/>
  <c r="D534" i="6"/>
  <c r="I534" i="6"/>
  <c r="G534" i="6"/>
  <c r="AK1050" i="6"/>
  <c r="AL1050" i="6" s="1"/>
  <c r="AG1051" i="6" s="1"/>
  <c r="AH1050" i="6"/>
  <c r="AJ1050" i="6"/>
  <c r="AI1050" i="6"/>
  <c r="I525" i="13" l="1"/>
  <c r="F525" i="13"/>
  <c r="H525" i="13" s="1"/>
  <c r="J525" i="13" s="1"/>
  <c r="B526" i="13" s="1"/>
  <c r="AI1061" i="13"/>
  <c r="AK1061" i="13"/>
  <c r="AL1061" i="13" s="1"/>
  <c r="AG1062" i="13" s="1"/>
  <c r="AH1061" i="13"/>
  <c r="AJ1061" i="13"/>
  <c r="AH1061" i="9"/>
  <c r="AJ1061" i="9"/>
  <c r="AK1061" i="9"/>
  <c r="AL1061" i="9" s="1"/>
  <c r="AG1062" i="9" s="1"/>
  <c r="AI1061" i="9"/>
  <c r="AK1062" i="10"/>
  <c r="AL1062" i="10" s="1"/>
  <c r="AG1063" i="10" s="1"/>
  <c r="AH1062" i="10"/>
  <c r="AI1062" i="10"/>
  <c r="AJ1062" i="10"/>
  <c r="B544" i="10"/>
  <c r="C544" i="10" s="1"/>
  <c r="B542" i="9"/>
  <c r="C542" i="9" s="1"/>
  <c r="B535" i="6"/>
  <c r="H535" i="6" s="1"/>
  <c r="AI1051" i="6"/>
  <c r="AH1051" i="6"/>
  <c r="AK1051" i="6"/>
  <c r="AL1051" i="6" s="1"/>
  <c r="AG1052" i="6" s="1"/>
  <c r="AJ1051" i="6"/>
  <c r="E526" i="13" l="1"/>
  <c r="C526" i="13"/>
  <c r="D526" i="13" s="1"/>
  <c r="AI1062" i="13"/>
  <c r="AJ1062" i="13"/>
  <c r="AK1062" i="13"/>
  <c r="AL1062" i="13" s="1"/>
  <c r="AG1063" i="13" s="1"/>
  <c r="AH1062" i="13"/>
  <c r="AH1062" i="9"/>
  <c r="AK1062" i="9"/>
  <c r="AL1062" i="9" s="1"/>
  <c r="AG1063" i="9" s="1"/>
  <c r="AJ1062" i="9"/>
  <c r="AI1062" i="9"/>
  <c r="AI1063" i="10"/>
  <c r="AK1063" i="10"/>
  <c r="AL1063" i="10" s="1"/>
  <c r="AG1064" i="10" s="1"/>
  <c r="AH1063" i="10"/>
  <c r="AJ1063" i="10"/>
  <c r="H544" i="10"/>
  <c r="F544" i="10"/>
  <c r="E544" i="10"/>
  <c r="I544" i="10"/>
  <c r="J544" i="10"/>
  <c r="G544" i="10"/>
  <c r="D544" i="10"/>
  <c r="J542" i="9"/>
  <c r="I542" i="9"/>
  <c r="E542" i="9"/>
  <c r="H542" i="9"/>
  <c r="F542" i="9"/>
  <c r="G542" i="9"/>
  <c r="D542" i="9"/>
  <c r="E535" i="6"/>
  <c r="F535" i="6"/>
  <c r="J535" i="6"/>
  <c r="D535" i="6"/>
  <c r="I535" i="6"/>
  <c r="G535" i="6"/>
  <c r="AI1052" i="6"/>
  <c r="AJ1052" i="6"/>
  <c r="AK1052" i="6"/>
  <c r="AL1052" i="6" s="1"/>
  <c r="AG1053" i="6" s="1"/>
  <c r="AH1052" i="6"/>
  <c r="I526" i="13" l="1"/>
  <c r="G526" i="13"/>
  <c r="F526" i="13"/>
  <c r="H526" i="13" s="1"/>
  <c r="J526" i="13" s="1"/>
  <c r="B527" i="13" s="1"/>
  <c r="AK1063" i="13"/>
  <c r="AL1063" i="13" s="1"/>
  <c r="AG1064" i="13" s="1"/>
  <c r="AJ1063" i="13"/>
  <c r="AI1063" i="13"/>
  <c r="AH1063" i="13"/>
  <c r="AH1063" i="9"/>
  <c r="AJ1063" i="9"/>
  <c r="AK1063" i="9"/>
  <c r="AL1063" i="9" s="1"/>
  <c r="AG1064" i="9" s="1"/>
  <c r="AI1063" i="9"/>
  <c r="AK1064" i="10"/>
  <c r="AL1064" i="10" s="1"/>
  <c r="AG1065" i="10" s="1"/>
  <c r="AI1064" i="10"/>
  <c r="AJ1064" i="10"/>
  <c r="AH1064" i="10"/>
  <c r="B545" i="10"/>
  <c r="C545" i="10" s="1"/>
  <c r="B543" i="9"/>
  <c r="C543" i="9" s="1"/>
  <c r="B536" i="6"/>
  <c r="H536" i="6" s="1"/>
  <c r="AI1053" i="6"/>
  <c r="AH1053" i="6"/>
  <c r="AJ1053" i="6"/>
  <c r="AK1053" i="6"/>
  <c r="AL1053" i="6" s="1"/>
  <c r="AG1054" i="6" s="1"/>
  <c r="E527" i="13" l="1"/>
  <c r="C527" i="13"/>
  <c r="D527" i="13" s="1"/>
  <c r="G527" i="13"/>
  <c r="AI1064" i="13"/>
  <c r="AH1064" i="13"/>
  <c r="AJ1064" i="13"/>
  <c r="AK1064" i="13"/>
  <c r="AL1064" i="13" s="1"/>
  <c r="AG1065" i="13" s="1"/>
  <c r="AJ1064" i="9"/>
  <c r="AK1064" i="9"/>
  <c r="AL1064" i="9" s="1"/>
  <c r="AG1065" i="9" s="1"/>
  <c r="AI1064" i="9"/>
  <c r="AH1064" i="9"/>
  <c r="AH1065" i="10"/>
  <c r="AI1065" i="10"/>
  <c r="AJ1065" i="10"/>
  <c r="AK1065" i="10"/>
  <c r="AL1065" i="10" s="1"/>
  <c r="AG1066" i="10" s="1"/>
  <c r="D543" i="9"/>
  <c r="I545" i="10"/>
  <c r="H545" i="10"/>
  <c r="F545" i="10"/>
  <c r="E545" i="10"/>
  <c r="J545" i="10"/>
  <c r="G545" i="10"/>
  <c r="D545" i="10"/>
  <c r="I543" i="9"/>
  <c r="J543" i="9"/>
  <c r="H543" i="9"/>
  <c r="E543" i="9"/>
  <c r="F543" i="9"/>
  <c r="G543" i="9"/>
  <c r="E536" i="6"/>
  <c r="F536" i="6"/>
  <c r="J536" i="6"/>
  <c r="D536" i="6"/>
  <c r="I536" i="6"/>
  <c r="G536" i="6"/>
  <c r="AK1054" i="6"/>
  <c r="AL1054" i="6" s="1"/>
  <c r="AG1055" i="6" s="1"/>
  <c r="AI1054" i="6"/>
  <c r="AJ1054" i="6"/>
  <c r="AH1054" i="6"/>
  <c r="I527" i="13" l="1"/>
  <c r="F527" i="13"/>
  <c r="H527" i="13" s="1"/>
  <c r="J527" i="13" s="1"/>
  <c r="B528" i="13" s="1"/>
  <c r="AK1065" i="13"/>
  <c r="AL1065" i="13" s="1"/>
  <c r="AG1066" i="13" s="1"/>
  <c r="AJ1065" i="13"/>
  <c r="AI1065" i="13"/>
  <c r="AH1065" i="13"/>
  <c r="AH1065" i="9"/>
  <c r="AJ1065" i="9"/>
  <c r="AK1065" i="9"/>
  <c r="AL1065" i="9" s="1"/>
  <c r="AG1066" i="9" s="1"/>
  <c r="AI1065" i="9"/>
  <c r="AJ1066" i="10"/>
  <c r="AK1066" i="10"/>
  <c r="AL1066" i="10" s="1"/>
  <c r="AG1067" i="10" s="1"/>
  <c r="AI1066" i="10"/>
  <c r="AH1066" i="10"/>
  <c r="B546" i="10"/>
  <c r="C546" i="10" s="1"/>
  <c r="B544" i="9"/>
  <c r="C544" i="9" s="1"/>
  <c r="B537" i="6"/>
  <c r="H537" i="6" s="1"/>
  <c r="AH1055" i="6"/>
  <c r="AI1055" i="6"/>
  <c r="AJ1055" i="6"/>
  <c r="AK1055" i="6"/>
  <c r="AL1055" i="6" s="1"/>
  <c r="AG1056" i="6" s="1"/>
  <c r="E528" i="13" l="1"/>
  <c r="C528" i="13"/>
  <c r="D528" i="13" s="1"/>
  <c r="AI1066" i="13"/>
  <c r="AH1066" i="13"/>
  <c r="AK1066" i="13"/>
  <c r="AL1066" i="13" s="1"/>
  <c r="AG1067" i="13" s="1"/>
  <c r="AJ1066" i="13"/>
  <c r="AJ1066" i="9"/>
  <c r="AH1066" i="9"/>
  <c r="AI1066" i="9"/>
  <c r="AK1066" i="9"/>
  <c r="AL1066" i="9" s="1"/>
  <c r="AG1067" i="9" s="1"/>
  <c r="AI1067" i="10"/>
  <c r="AJ1067" i="10"/>
  <c r="AK1067" i="10"/>
  <c r="AL1067" i="10" s="1"/>
  <c r="AG1068" i="10" s="1"/>
  <c r="AH1067" i="10"/>
  <c r="J546" i="10"/>
  <c r="I546" i="10"/>
  <c r="H546" i="10"/>
  <c r="F546" i="10"/>
  <c r="E546" i="10"/>
  <c r="G546" i="10"/>
  <c r="D546" i="10"/>
  <c r="J544" i="9"/>
  <c r="I544" i="9"/>
  <c r="H544" i="9"/>
  <c r="F544" i="9"/>
  <c r="G544" i="9"/>
  <c r="E544" i="9"/>
  <c r="D544" i="9"/>
  <c r="E537" i="6"/>
  <c r="F537" i="6"/>
  <c r="J537" i="6"/>
  <c r="D537" i="6"/>
  <c r="I537" i="6"/>
  <c r="G537" i="6"/>
  <c r="AI1056" i="6"/>
  <c r="AJ1056" i="6"/>
  <c r="AK1056" i="6"/>
  <c r="AL1056" i="6" s="1"/>
  <c r="AG1057" i="6" s="1"/>
  <c r="AH1056" i="6"/>
  <c r="I528" i="13" l="1"/>
  <c r="G528" i="13"/>
  <c r="F528" i="13"/>
  <c r="H528" i="13" s="1"/>
  <c r="J528" i="13" s="1"/>
  <c r="B529" i="13" s="1"/>
  <c r="AI1067" i="13"/>
  <c r="AK1067" i="13"/>
  <c r="AL1067" i="13" s="1"/>
  <c r="AG1068" i="13" s="1"/>
  <c r="AH1067" i="13"/>
  <c r="AJ1067" i="13"/>
  <c r="AJ1067" i="9"/>
  <c r="AH1067" i="9"/>
  <c r="AK1067" i="9"/>
  <c r="AL1067" i="9" s="1"/>
  <c r="AG1068" i="9" s="1"/>
  <c r="AI1067" i="9"/>
  <c r="AK1068" i="10"/>
  <c r="AL1068" i="10" s="1"/>
  <c r="AG1069" i="10" s="1"/>
  <c r="AJ1068" i="10"/>
  <c r="AH1068" i="10"/>
  <c r="AI1068" i="10"/>
  <c r="B547" i="10"/>
  <c r="C547" i="10" s="1"/>
  <c r="B545" i="9"/>
  <c r="C545" i="9" s="1"/>
  <c r="B538" i="6"/>
  <c r="H538" i="6" s="1"/>
  <c r="AK1057" i="6"/>
  <c r="AL1057" i="6" s="1"/>
  <c r="AG1058" i="6" s="1"/>
  <c r="AH1057" i="6"/>
  <c r="AJ1057" i="6"/>
  <c r="AI1057" i="6"/>
  <c r="E529" i="13" l="1"/>
  <c r="C529" i="13"/>
  <c r="D529" i="13" s="1"/>
  <c r="AJ1068" i="13"/>
  <c r="AI1068" i="13"/>
  <c r="AK1068" i="13"/>
  <c r="AL1068" i="13" s="1"/>
  <c r="AG1069" i="13" s="1"/>
  <c r="AH1068" i="13"/>
  <c r="AH1068" i="9"/>
  <c r="AJ1068" i="9"/>
  <c r="AI1068" i="9"/>
  <c r="AK1068" i="9"/>
  <c r="AL1068" i="9" s="1"/>
  <c r="AG1069" i="9" s="1"/>
  <c r="AK1069" i="10"/>
  <c r="AL1069" i="10" s="1"/>
  <c r="AG1070" i="10" s="1"/>
  <c r="AH1069" i="10"/>
  <c r="AI1069" i="10"/>
  <c r="AJ1069" i="10"/>
  <c r="J547" i="10"/>
  <c r="I547" i="10"/>
  <c r="H547" i="10"/>
  <c r="F547" i="10"/>
  <c r="E547" i="10"/>
  <c r="G547" i="10"/>
  <c r="D547" i="10"/>
  <c r="J545" i="9"/>
  <c r="I545" i="9"/>
  <c r="H545" i="9"/>
  <c r="F545" i="9"/>
  <c r="E545" i="9"/>
  <c r="G545" i="9"/>
  <c r="D545" i="9"/>
  <c r="E538" i="6"/>
  <c r="F538" i="6"/>
  <c r="J538" i="6"/>
  <c r="D538" i="6"/>
  <c r="I538" i="6"/>
  <c r="G538" i="6"/>
  <c r="AI1058" i="6"/>
  <c r="AH1058" i="6"/>
  <c r="AK1058" i="6"/>
  <c r="AL1058" i="6" s="1"/>
  <c r="AG1059" i="6" s="1"/>
  <c r="AJ1058" i="6"/>
  <c r="I529" i="13" l="1"/>
  <c r="G529" i="13"/>
  <c r="F529" i="13"/>
  <c r="H529" i="13" s="1"/>
  <c r="J529" i="13" s="1"/>
  <c r="B530" i="13" s="1"/>
  <c r="AK1069" i="13"/>
  <c r="AL1069" i="13" s="1"/>
  <c r="AG1070" i="13" s="1"/>
  <c r="AJ1069" i="13"/>
  <c r="AH1069" i="13"/>
  <c r="AI1069" i="13"/>
  <c r="AK1069" i="9"/>
  <c r="AL1069" i="9" s="1"/>
  <c r="AG1070" i="9" s="1"/>
  <c r="AI1069" i="9"/>
  <c r="AJ1069" i="9"/>
  <c r="AH1069" i="9"/>
  <c r="AH1070" i="10"/>
  <c r="AI1070" i="10"/>
  <c r="AJ1070" i="10"/>
  <c r="AK1070" i="10"/>
  <c r="AL1070" i="10" s="1"/>
  <c r="AG1071" i="10" s="1"/>
  <c r="B548" i="10"/>
  <c r="C548" i="10" s="1"/>
  <c r="B546" i="9"/>
  <c r="C546" i="9" s="1"/>
  <c r="B539" i="6"/>
  <c r="H539" i="6" s="1"/>
  <c r="AK1059" i="6"/>
  <c r="AL1059" i="6" s="1"/>
  <c r="AG1060" i="6" s="1"/>
  <c r="AI1059" i="6"/>
  <c r="AJ1059" i="6"/>
  <c r="AH1059" i="6"/>
  <c r="C530" i="13" l="1"/>
  <c r="D530" i="13" s="1"/>
  <c r="E530" i="13"/>
  <c r="G530" i="13"/>
  <c r="AH1070" i="13"/>
  <c r="AI1070" i="13"/>
  <c r="AK1070" i="13"/>
  <c r="AL1070" i="13" s="1"/>
  <c r="AG1071" i="13" s="1"/>
  <c r="AJ1070" i="13"/>
  <c r="AH1070" i="9"/>
  <c r="AK1070" i="9"/>
  <c r="AL1070" i="9" s="1"/>
  <c r="AG1071" i="9" s="1"/>
  <c r="AI1070" i="9"/>
  <c r="AJ1070" i="9"/>
  <c r="AJ1071" i="10"/>
  <c r="AK1071" i="10"/>
  <c r="AL1071" i="10" s="1"/>
  <c r="AG1072" i="10" s="1"/>
  <c r="AH1071" i="10"/>
  <c r="AI1071" i="10"/>
  <c r="D546" i="9"/>
  <c r="H548" i="10"/>
  <c r="F548" i="10"/>
  <c r="J548" i="10"/>
  <c r="E548" i="10"/>
  <c r="I548" i="10"/>
  <c r="G548" i="10"/>
  <c r="D548" i="10"/>
  <c r="H546" i="9"/>
  <c r="F546" i="9"/>
  <c r="E546" i="9"/>
  <c r="J546" i="9"/>
  <c r="I546" i="9"/>
  <c r="G546" i="9"/>
  <c r="E539" i="6"/>
  <c r="F539" i="6"/>
  <c r="J539" i="6"/>
  <c r="D539" i="6"/>
  <c r="I539" i="6"/>
  <c r="G539" i="6"/>
  <c r="AH1060" i="6"/>
  <c r="AK1060" i="6"/>
  <c r="AL1060" i="6" s="1"/>
  <c r="AG1061" i="6" s="1"/>
  <c r="AI1060" i="6"/>
  <c r="AJ1060" i="6"/>
  <c r="I530" i="13" l="1"/>
  <c r="F530" i="13"/>
  <c r="H530" i="13" s="1"/>
  <c r="J530" i="13" s="1"/>
  <c r="B531" i="13" s="1"/>
  <c r="AH1071" i="13"/>
  <c r="AI1071" i="13"/>
  <c r="AK1071" i="13"/>
  <c r="AL1071" i="13" s="1"/>
  <c r="AG1072" i="13" s="1"/>
  <c r="AJ1071" i="13"/>
  <c r="AH1071" i="9"/>
  <c r="AK1071" i="9"/>
  <c r="AL1071" i="9" s="1"/>
  <c r="AG1072" i="9" s="1"/>
  <c r="AI1071" i="9"/>
  <c r="AJ1071" i="9"/>
  <c r="AJ1072" i="10"/>
  <c r="AK1072" i="10"/>
  <c r="AL1072" i="10" s="1"/>
  <c r="AG1073" i="10" s="1"/>
  <c r="AI1072" i="10"/>
  <c r="AH1072" i="10"/>
  <c r="B549" i="10"/>
  <c r="C549" i="10" s="1"/>
  <c r="B547" i="9"/>
  <c r="C547" i="9" s="1"/>
  <c r="B540" i="6"/>
  <c r="H540" i="6" s="1"/>
  <c r="AK1061" i="6"/>
  <c r="AL1061" i="6" s="1"/>
  <c r="AG1062" i="6" s="1"/>
  <c r="AH1061" i="6"/>
  <c r="AJ1061" i="6"/>
  <c r="AI1061" i="6"/>
  <c r="E531" i="13" l="1"/>
  <c r="C531" i="13"/>
  <c r="D531" i="13" s="1"/>
  <c r="AK1072" i="13"/>
  <c r="AL1072" i="13" s="1"/>
  <c r="AG1073" i="13" s="1"/>
  <c r="AJ1072" i="13"/>
  <c r="AH1072" i="13"/>
  <c r="AI1072" i="13"/>
  <c r="AK1072" i="9"/>
  <c r="AL1072" i="9" s="1"/>
  <c r="AG1073" i="9" s="1"/>
  <c r="AH1072" i="9"/>
  <c r="AI1072" i="9"/>
  <c r="AJ1072" i="9"/>
  <c r="AJ1073" i="10"/>
  <c r="AH1073" i="10"/>
  <c r="AK1073" i="10"/>
  <c r="AL1073" i="10" s="1"/>
  <c r="AG1074" i="10" s="1"/>
  <c r="AI1073" i="10"/>
  <c r="F549" i="10"/>
  <c r="E549" i="10"/>
  <c r="J549" i="10"/>
  <c r="I549" i="10"/>
  <c r="H549" i="10"/>
  <c r="G549" i="10"/>
  <c r="D549" i="10"/>
  <c r="F547" i="9"/>
  <c r="E547" i="9"/>
  <c r="I547" i="9"/>
  <c r="J547" i="9"/>
  <c r="H547" i="9"/>
  <c r="G547" i="9"/>
  <c r="D547" i="9"/>
  <c r="E540" i="6"/>
  <c r="F540" i="6"/>
  <c r="J540" i="6"/>
  <c r="D540" i="6"/>
  <c r="I540" i="6"/>
  <c r="G540" i="6"/>
  <c r="AK1062" i="6"/>
  <c r="AL1062" i="6" s="1"/>
  <c r="AG1063" i="6" s="1"/>
  <c r="AH1062" i="6"/>
  <c r="AJ1062" i="6"/>
  <c r="AI1062" i="6"/>
  <c r="I531" i="13" l="1"/>
  <c r="G531" i="13"/>
  <c r="F531" i="13"/>
  <c r="AI1073" i="13"/>
  <c r="AJ1073" i="13"/>
  <c r="AH1073" i="13"/>
  <c r="AK1073" i="13"/>
  <c r="AL1073" i="13" s="1"/>
  <c r="AG1074" i="13" s="1"/>
  <c r="AJ1073" i="9"/>
  <c r="AH1073" i="9"/>
  <c r="AI1073" i="9"/>
  <c r="AK1073" i="9"/>
  <c r="AL1073" i="9" s="1"/>
  <c r="AG1074" i="9" s="1"/>
  <c r="AK1074" i="10"/>
  <c r="AL1074" i="10" s="1"/>
  <c r="AG1075" i="10" s="1"/>
  <c r="AI1074" i="10"/>
  <c r="AH1074" i="10"/>
  <c r="AJ1074" i="10"/>
  <c r="B550" i="10"/>
  <c r="C550" i="10" s="1"/>
  <c r="B548" i="9"/>
  <c r="C548" i="9" s="1"/>
  <c r="B541" i="6"/>
  <c r="H541" i="6" s="1"/>
  <c r="AI1063" i="6"/>
  <c r="AH1063" i="6"/>
  <c r="AK1063" i="6"/>
  <c r="AL1063" i="6" s="1"/>
  <c r="AG1064" i="6" s="1"/>
  <c r="AJ1063" i="6"/>
  <c r="H531" i="13" l="1"/>
  <c r="J531" i="13" s="1"/>
  <c r="B532" i="13" s="1"/>
  <c r="AK1074" i="13"/>
  <c r="AL1074" i="13" s="1"/>
  <c r="AG1075" i="13" s="1"/>
  <c r="AH1074" i="13"/>
  <c r="AJ1074" i="13"/>
  <c r="AI1074" i="13"/>
  <c r="AI1074" i="9"/>
  <c r="AK1074" i="9"/>
  <c r="AL1074" i="9" s="1"/>
  <c r="AG1075" i="9" s="1"/>
  <c r="AH1074" i="9"/>
  <c r="AJ1074" i="9"/>
  <c r="AI1075" i="10"/>
  <c r="AH1075" i="10"/>
  <c r="AJ1075" i="10"/>
  <c r="AK1075" i="10"/>
  <c r="AL1075" i="10" s="1"/>
  <c r="AG1076" i="10" s="1"/>
  <c r="D548" i="9"/>
  <c r="E550" i="10"/>
  <c r="I550" i="10"/>
  <c r="J550" i="10"/>
  <c r="H550" i="10"/>
  <c r="F550" i="10"/>
  <c r="G550" i="10"/>
  <c r="D550" i="10"/>
  <c r="I548" i="9"/>
  <c r="J548" i="9"/>
  <c r="H548" i="9"/>
  <c r="G548" i="9"/>
  <c r="F548" i="9"/>
  <c r="E548" i="9"/>
  <c r="E541" i="6"/>
  <c r="F541" i="6"/>
  <c r="J541" i="6"/>
  <c r="D541" i="6"/>
  <c r="I541" i="6"/>
  <c r="G541" i="6"/>
  <c r="AK1064" i="6"/>
  <c r="AL1064" i="6" s="1"/>
  <c r="AG1065" i="6" s="1"/>
  <c r="AH1064" i="6"/>
  <c r="AI1064" i="6"/>
  <c r="AJ1064" i="6"/>
  <c r="E532" i="13" l="1"/>
  <c r="C532" i="13"/>
  <c r="D532" i="13" s="1"/>
  <c r="AK1075" i="13"/>
  <c r="AL1075" i="13" s="1"/>
  <c r="AG1076" i="13" s="1"/>
  <c r="AH1075" i="13"/>
  <c r="AI1075" i="13"/>
  <c r="AJ1075" i="13"/>
  <c r="AK1075" i="9"/>
  <c r="AL1075" i="9" s="1"/>
  <c r="AG1076" i="9" s="1"/>
  <c r="AH1075" i="9"/>
  <c r="AJ1075" i="9"/>
  <c r="AI1075" i="9"/>
  <c r="AJ1076" i="10"/>
  <c r="AK1076" i="10"/>
  <c r="AL1076" i="10" s="1"/>
  <c r="AG1077" i="10" s="1"/>
  <c r="AI1076" i="10"/>
  <c r="AH1076" i="10"/>
  <c r="B551" i="10"/>
  <c r="C551" i="10" s="1"/>
  <c r="B549" i="9"/>
  <c r="C549" i="9" s="1"/>
  <c r="B542" i="6"/>
  <c r="H542" i="6" s="1"/>
  <c r="AH1065" i="6"/>
  <c r="AI1065" i="6"/>
  <c r="AJ1065" i="6"/>
  <c r="AK1065" i="6"/>
  <c r="AL1065" i="6" s="1"/>
  <c r="AG1066" i="6" s="1"/>
  <c r="I532" i="13" l="1"/>
  <c r="G532" i="13"/>
  <c r="F532" i="13"/>
  <c r="H532" i="13" s="1"/>
  <c r="J532" i="13" s="1"/>
  <c r="B533" i="13" s="1"/>
  <c r="AH1076" i="13"/>
  <c r="AK1076" i="13"/>
  <c r="AL1076" i="13" s="1"/>
  <c r="AG1077" i="13" s="1"/>
  <c r="AI1076" i="13"/>
  <c r="AJ1076" i="13"/>
  <c r="AJ1076" i="9"/>
  <c r="AK1076" i="9"/>
  <c r="AL1076" i="9" s="1"/>
  <c r="AG1077" i="9" s="1"/>
  <c r="AH1076" i="9"/>
  <c r="AI1076" i="9"/>
  <c r="AI1077" i="10"/>
  <c r="AK1077" i="10"/>
  <c r="AL1077" i="10" s="1"/>
  <c r="AG1078" i="10" s="1"/>
  <c r="AH1077" i="10"/>
  <c r="AJ1077" i="10"/>
  <c r="F551" i="10"/>
  <c r="E551" i="10"/>
  <c r="J551" i="10"/>
  <c r="I551" i="10"/>
  <c r="H551" i="10"/>
  <c r="G551" i="10"/>
  <c r="D551" i="10"/>
  <c r="J549" i="9"/>
  <c r="I549" i="9"/>
  <c r="H549" i="9"/>
  <c r="F549" i="9"/>
  <c r="E549" i="9"/>
  <c r="G549" i="9"/>
  <c r="D549" i="9"/>
  <c r="F542" i="6"/>
  <c r="E542" i="6"/>
  <c r="J542" i="6"/>
  <c r="D542" i="6"/>
  <c r="I542" i="6"/>
  <c r="G542" i="6"/>
  <c r="AK1066" i="6"/>
  <c r="AL1066" i="6" s="1"/>
  <c r="AG1067" i="6" s="1"/>
  <c r="AI1066" i="6"/>
  <c r="AH1066" i="6"/>
  <c r="AJ1066" i="6"/>
  <c r="C533" i="13" l="1"/>
  <c r="D533" i="13" s="1"/>
  <c r="G533" i="13"/>
  <c r="E533" i="13"/>
  <c r="AH1077" i="13"/>
  <c r="AK1077" i="13"/>
  <c r="AL1077" i="13" s="1"/>
  <c r="AG1078" i="13" s="1"/>
  <c r="AI1077" i="13"/>
  <c r="AJ1077" i="13"/>
  <c r="AI1077" i="9"/>
  <c r="AJ1077" i="9"/>
  <c r="AK1077" i="9"/>
  <c r="AL1077" i="9" s="1"/>
  <c r="AG1078" i="9" s="1"/>
  <c r="AH1077" i="9"/>
  <c r="AK1078" i="10"/>
  <c r="AL1078" i="10" s="1"/>
  <c r="AG1079" i="10" s="1"/>
  <c r="AI1078" i="10"/>
  <c r="AJ1078" i="10"/>
  <c r="AH1078" i="10"/>
  <c r="B552" i="10"/>
  <c r="C552" i="10" s="1"/>
  <c r="B550" i="9"/>
  <c r="C550" i="9" s="1"/>
  <c r="B543" i="6"/>
  <c r="H543" i="6" s="1"/>
  <c r="AK1067" i="6"/>
  <c r="AL1067" i="6" s="1"/>
  <c r="AG1068" i="6" s="1"/>
  <c r="AI1067" i="6"/>
  <c r="AH1067" i="6"/>
  <c r="AJ1067" i="6"/>
  <c r="I533" i="13" l="1"/>
  <c r="F533" i="13"/>
  <c r="H533" i="13" s="1"/>
  <c r="J533" i="13" s="1"/>
  <c r="B534" i="13" s="1"/>
  <c r="AJ1078" i="13"/>
  <c r="AK1078" i="13"/>
  <c r="AL1078" i="13" s="1"/>
  <c r="AG1079" i="13" s="1"/>
  <c r="AI1078" i="13"/>
  <c r="AH1078" i="13"/>
  <c r="AH1078" i="9"/>
  <c r="AI1078" i="9"/>
  <c r="AJ1078" i="9"/>
  <c r="AK1078" i="9"/>
  <c r="AL1078" i="9" s="1"/>
  <c r="AG1079" i="9" s="1"/>
  <c r="AK1079" i="10"/>
  <c r="AL1079" i="10" s="1"/>
  <c r="AG1080" i="10" s="1"/>
  <c r="AH1079" i="10"/>
  <c r="AJ1079" i="10"/>
  <c r="AI1079" i="10"/>
  <c r="D550" i="9"/>
  <c r="J552" i="10"/>
  <c r="F552" i="10"/>
  <c r="E552" i="10"/>
  <c r="I552" i="10"/>
  <c r="H552" i="10"/>
  <c r="G552" i="10"/>
  <c r="D552" i="10"/>
  <c r="J550" i="9"/>
  <c r="I550" i="9"/>
  <c r="F550" i="9"/>
  <c r="E550" i="9"/>
  <c r="H550" i="9"/>
  <c r="G550" i="9"/>
  <c r="E543" i="6"/>
  <c r="F543" i="6"/>
  <c r="J543" i="6"/>
  <c r="D543" i="6"/>
  <c r="I543" i="6"/>
  <c r="G543" i="6"/>
  <c r="AK1068" i="6"/>
  <c r="AL1068" i="6" s="1"/>
  <c r="AG1069" i="6" s="1"/>
  <c r="AI1068" i="6"/>
  <c r="AH1068" i="6"/>
  <c r="AJ1068" i="6"/>
  <c r="E534" i="13" l="1"/>
  <c r="C534" i="13"/>
  <c r="D534" i="13" s="1"/>
  <c r="AK1079" i="13"/>
  <c r="AL1079" i="13" s="1"/>
  <c r="AG1080" i="13" s="1"/>
  <c r="AJ1079" i="13"/>
  <c r="AH1079" i="13"/>
  <c r="AI1079" i="13"/>
  <c r="AI1079" i="9"/>
  <c r="AK1079" i="9"/>
  <c r="AL1079" i="9" s="1"/>
  <c r="AG1080" i="9" s="1"/>
  <c r="AH1079" i="9"/>
  <c r="AJ1079" i="9"/>
  <c r="AI1080" i="10"/>
  <c r="AJ1080" i="10"/>
  <c r="AK1080" i="10"/>
  <c r="AL1080" i="10" s="1"/>
  <c r="AG1081" i="10" s="1"/>
  <c r="AH1080" i="10"/>
  <c r="B553" i="10"/>
  <c r="C553" i="10" s="1"/>
  <c r="B551" i="9"/>
  <c r="C551" i="9" s="1"/>
  <c r="B544" i="6"/>
  <c r="H544" i="6" s="1"/>
  <c r="AK1069" i="6"/>
  <c r="AL1069" i="6" s="1"/>
  <c r="AG1070" i="6" s="1"/>
  <c r="AH1069" i="6"/>
  <c r="AJ1069" i="6"/>
  <c r="AI1069" i="6"/>
  <c r="G534" i="13" l="1"/>
  <c r="I534" i="13"/>
  <c r="F534" i="13"/>
  <c r="H534" i="13" s="1"/>
  <c r="J534" i="13" s="1"/>
  <c r="B535" i="13" s="1"/>
  <c r="AK1080" i="13"/>
  <c r="AL1080" i="13" s="1"/>
  <c r="AG1081" i="13" s="1"/>
  <c r="AH1080" i="13"/>
  <c r="AI1080" i="13"/>
  <c r="AJ1080" i="13"/>
  <c r="AK1080" i="9"/>
  <c r="AL1080" i="9" s="1"/>
  <c r="AG1081" i="9" s="1"/>
  <c r="AJ1080" i="9"/>
  <c r="AH1080" i="9"/>
  <c r="AI1080" i="9"/>
  <c r="AJ1081" i="10"/>
  <c r="AK1081" i="10"/>
  <c r="AL1081" i="10" s="1"/>
  <c r="AG1082" i="10" s="1"/>
  <c r="AH1081" i="10"/>
  <c r="AI1081" i="10"/>
  <c r="J553" i="10"/>
  <c r="I553" i="10"/>
  <c r="H553" i="10"/>
  <c r="F553" i="10"/>
  <c r="E553" i="10"/>
  <c r="G553" i="10"/>
  <c r="D553" i="10"/>
  <c r="J551" i="9"/>
  <c r="I551" i="9"/>
  <c r="H551" i="9"/>
  <c r="E551" i="9"/>
  <c r="F551" i="9"/>
  <c r="G551" i="9"/>
  <c r="D551" i="9"/>
  <c r="E544" i="6"/>
  <c r="F544" i="6"/>
  <c r="J544" i="6"/>
  <c r="D544" i="6"/>
  <c r="I544" i="6"/>
  <c r="G544" i="6"/>
  <c r="AI1070" i="6"/>
  <c r="AH1070" i="6"/>
  <c r="AK1070" i="6"/>
  <c r="AL1070" i="6" s="1"/>
  <c r="AG1071" i="6" s="1"/>
  <c r="AJ1070" i="6"/>
  <c r="C535" i="13" l="1"/>
  <c r="D535" i="13" s="1"/>
  <c r="E535" i="13"/>
  <c r="AI1081" i="13"/>
  <c r="AJ1081" i="13"/>
  <c r="AH1081" i="13"/>
  <c r="AK1081" i="13"/>
  <c r="AL1081" i="13" s="1"/>
  <c r="AG1082" i="13" s="1"/>
  <c r="AH1081" i="9"/>
  <c r="AI1081" i="9"/>
  <c r="AK1081" i="9"/>
  <c r="AL1081" i="9" s="1"/>
  <c r="AG1082" i="9" s="1"/>
  <c r="AJ1081" i="9"/>
  <c r="AK1082" i="10"/>
  <c r="AL1082" i="10" s="1"/>
  <c r="AG1083" i="10" s="1"/>
  <c r="AI1082" i="10"/>
  <c r="AJ1082" i="10"/>
  <c r="AH1082" i="10"/>
  <c r="B554" i="10"/>
  <c r="C554" i="10" s="1"/>
  <c r="B552" i="9"/>
  <c r="C552" i="9" s="1"/>
  <c r="B545" i="6"/>
  <c r="H545" i="6" s="1"/>
  <c r="AH1071" i="6"/>
  <c r="AI1071" i="6"/>
  <c r="AJ1071" i="6"/>
  <c r="AK1071" i="6"/>
  <c r="AL1071" i="6" s="1"/>
  <c r="AG1072" i="6" s="1"/>
  <c r="G535" i="13" l="1"/>
  <c r="I535" i="13"/>
  <c r="F535" i="13"/>
  <c r="H535" i="13" s="1"/>
  <c r="J535" i="13" s="1"/>
  <c r="B536" i="13" s="1"/>
  <c r="AK1082" i="13"/>
  <c r="AL1082" i="13" s="1"/>
  <c r="AG1083" i="13" s="1"/>
  <c r="AJ1082" i="13"/>
  <c r="AI1082" i="13"/>
  <c r="AH1082" i="13"/>
  <c r="AJ1082" i="9"/>
  <c r="AH1082" i="9"/>
  <c r="AK1082" i="9"/>
  <c r="AL1082" i="9" s="1"/>
  <c r="AG1083" i="9" s="1"/>
  <c r="AI1082" i="9"/>
  <c r="AH1083" i="10"/>
  <c r="AI1083" i="10"/>
  <c r="AK1083" i="10"/>
  <c r="AL1083" i="10" s="1"/>
  <c r="AG1084" i="10" s="1"/>
  <c r="AJ1083" i="10"/>
  <c r="H554" i="10"/>
  <c r="F554" i="10"/>
  <c r="J554" i="10"/>
  <c r="I554" i="10"/>
  <c r="E554" i="10"/>
  <c r="G554" i="10"/>
  <c r="D554" i="10"/>
  <c r="H552" i="9"/>
  <c r="F552" i="9"/>
  <c r="E552" i="9"/>
  <c r="I552" i="9"/>
  <c r="J552" i="9"/>
  <c r="G552" i="9"/>
  <c r="D552" i="9"/>
  <c r="F545" i="6"/>
  <c r="E545" i="6"/>
  <c r="J545" i="6"/>
  <c r="D545" i="6"/>
  <c r="I545" i="6"/>
  <c r="G545" i="6"/>
  <c r="AH1072" i="6"/>
  <c r="AI1072" i="6"/>
  <c r="AK1072" i="6"/>
  <c r="AL1072" i="6" s="1"/>
  <c r="AG1073" i="6" s="1"/>
  <c r="AJ1072" i="6"/>
  <c r="C536" i="13" l="1"/>
  <c r="D536" i="13" s="1"/>
  <c r="E536" i="13"/>
  <c r="I536" i="13"/>
  <c r="AH1083" i="13"/>
  <c r="AI1083" i="13"/>
  <c r="AK1083" i="13"/>
  <c r="AL1083" i="13" s="1"/>
  <c r="AG1084" i="13" s="1"/>
  <c r="AJ1083" i="13"/>
  <c r="AI1083" i="9"/>
  <c r="AJ1083" i="9"/>
  <c r="AH1083" i="9"/>
  <c r="AK1083" i="9"/>
  <c r="AL1083" i="9" s="1"/>
  <c r="AG1084" i="9" s="1"/>
  <c r="AK1084" i="10"/>
  <c r="AL1084" i="10" s="1"/>
  <c r="AG1085" i="10" s="1"/>
  <c r="AI1084" i="10"/>
  <c r="AH1084" i="10"/>
  <c r="AJ1084" i="10"/>
  <c r="B555" i="10"/>
  <c r="C555" i="10" s="1"/>
  <c r="B553" i="9"/>
  <c r="C553" i="9" s="1"/>
  <c r="B546" i="6"/>
  <c r="E546" i="6" s="1"/>
  <c r="AI1073" i="6"/>
  <c r="AJ1073" i="6"/>
  <c r="AH1073" i="6"/>
  <c r="AK1073" i="6"/>
  <c r="AL1073" i="6" s="1"/>
  <c r="AG1074" i="6" s="1"/>
  <c r="G536" i="13" l="1"/>
  <c r="F536" i="13"/>
  <c r="H536" i="13" s="1"/>
  <c r="J536" i="13" s="1"/>
  <c r="B537" i="13" s="1"/>
  <c r="AK1084" i="13"/>
  <c r="AL1084" i="13" s="1"/>
  <c r="AG1085" i="13" s="1"/>
  <c r="AH1084" i="13"/>
  <c r="AI1084" i="13"/>
  <c r="AJ1084" i="13"/>
  <c r="AJ1084" i="9"/>
  <c r="AH1084" i="9"/>
  <c r="AI1084" i="9"/>
  <c r="AK1084" i="9"/>
  <c r="AL1084" i="9" s="1"/>
  <c r="AG1085" i="9" s="1"/>
  <c r="AK1085" i="10"/>
  <c r="AL1085" i="10" s="1"/>
  <c r="AG1086" i="10" s="1"/>
  <c r="AJ1085" i="10"/>
  <c r="AI1085" i="10"/>
  <c r="AH1085" i="10"/>
  <c r="F555" i="10"/>
  <c r="E555" i="10"/>
  <c r="J555" i="10"/>
  <c r="I555" i="10"/>
  <c r="H555" i="10"/>
  <c r="G555" i="10"/>
  <c r="D555" i="10"/>
  <c r="F553" i="9"/>
  <c r="E553" i="9"/>
  <c r="J553" i="9"/>
  <c r="I553" i="9"/>
  <c r="H553" i="9"/>
  <c r="G553" i="9"/>
  <c r="D553" i="9"/>
  <c r="H546" i="6"/>
  <c r="F546" i="6"/>
  <c r="J546" i="6"/>
  <c r="D546" i="6"/>
  <c r="I546" i="6"/>
  <c r="G546" i="6"/>
  <c r="AI1074" i="6"/>
  <c r="AJ1074" i="6"/>
  <c r="AK1074" i="6"/>
  <c r="AL1074" i="6" s="1"/>
  <c r="AG1075" i="6" s="1"/>
  <c r="AH1074" i="6"/>
  <c r="C537" i="13" l="1"/>
  <c r="D537" i="13" s="1"/>
  <c r="E537" i="13"/>
  <c r="G537" i="13"/>
  <c r="AK1085" i="13"/>
  <c r="AL1085" i="13" s="1"/>
  <c r="AG1086" i="13" s="1"/>
  <c r="AH1085" i="13"/>
  <c r="AI1085" i="13"/>
  <c r="AJ1085" i="13"/>
  <c r="AH1085" i="9"/>
  <c r="AI1085" i="9"/>
  <c r="AK1085" i="9"/>
  <c r="AL1085" i="9" s="1"/>
  <c r="AG1086" i="9" s="1"/>
  <c r="AJ1085" i="9"/>
  <c r="AK1086" i="10"/>
  <c r="AL1086" i="10" s="1"/>
  <c r="AG1087" i="10" s="1"/>
  <c r="AH1086" i="10"/>
  <c r="AI1086" i="10"/>
  <c r="AJ1086" i="10"/>
  <c r="B556" i="10"/>
  <c r="C556" i="10" s="1"/>
  <c r="B554" i="9"/>
  <c r="C554" i="9" s="1"/>
  <c r="B547" i="6"/>
  <c r="H547" i="6" s="1"/>
  <c r="AK1075" i="6"/>
  <c r="AL1075" i="6" s="1"/>
  <c r="AG1076" i="6" s="1"/>
  <c r="AI1075" i="6"/>
  <c r="AH1075" i="6"/>
  <c r="AJ1075" i="6"/>
  <c r="I537" i="13" l="1"/>
  <c r="F537" i="13"/>
  <c r="H537" i="13" s="1"/>
  <c r="J537" i="13" s="1"/>
  <c r="B538" i="13" s="1"/>
  <c r="AJ1086" i="13"/>
  <c r="AK1086" i="13"/>
  <c r="AL1086" i="13" s="1"/>
  <c r="AG1087" i="13" s="1"/>
  <c r="AH1086" i="13"/>
  <c r="AI1086" i="13"/>
  <c r="AJ1086" i="9"/>
  <c r="AI1086" i="9"/>
  <c r="AH1086" i="9"/>
  <c r="AK1086" i="9"/>
  <c r="AL1086" i="9" s="1"/>
  <c r="AG1087" i="9" s="1"/>
  <c r="AK1087" i="10"/>
  <c r="AL1087" i="10" s="1"/>
  <c r="AG1088" i="10" s="1"/>
  <c r="AJ1087" i="10"/>
  <c r="AI1087" i="10"/>
  <c r="AH1087" i="10"/>
  <c r="J556" i="10"/>
  <c r="I556" i="10"/>
  <c r="H556" i="10"/>
  <c r="F556" i="10"/>
  <c r="E556" i="10"/>
  <c r="G556" i="10"/>
  <c r="D556" i="10"/>
  <c r="F554" i="9"/>
  <c r="E554" i="9"/>
  <c r="I554" i="9"/>
  <c r="H554" i="9"/>
  <c r="G554" i="9"/>
  <c r="J554" i="9"/>
  <c r="D554" i="9"/>
  <c r="E547" i="6"/>
  <c r="F547" i="6"/>
  <c r="J547" i="6"/>
  <c r="D547" i="6"/>
  <c r="I547" i="6"/>
  <c r="G547" i="6"/>
  <c r="AI1076" i="6"/>
  <c r="AJ1076" i="6"/>
  <c r="AK1076" i="6"/>
  <c r="AL1076" i="6" s="1"/>
  <c r="AG1077" i="6" s="1"/>
  <c r="AH1076" i="6"/>
  <c r="C538" i="13" l="1"/>
  <c r="D538" i="13" s="1"/>
  <c r="E538" i="13"/>
  <c r="AK1087" i="13"/>
  <c r="AL1087" i="13" s="1"/>
  <c r="AG1088" i="13" s="1"/>
  <c r="AJ1087" i="13"/>
  <c r="AI1087" i="13"/>
  <c r="AH1087" i="13"/>
  <c r="AH1087" i="9"/>
  <c r="AK1087" i="9"/>
  <c r="AL1087" i="9" s="1"/>
  <c r="AG1088" i="9" s="1"/>
  <c r="AI1087" i="9"/>
  <c r="AJ1087" i="9"/>
  <c r="AI1088" i="10"/>
  <c r="AK1088" i="10"/>
  <c r="AL1088" i="10" s="1"/>
  <c r="AG1089" i="10" s="1"/>
  <c r="AJ1088" i="10"/>
  <c r="AH1088" i="10"/>
  <c r="B557" i="10"/>
  <c r="B555" i="9"/>
  <c r="C555" i="9" s="1"/>
  <c r="B548" i="6"/>
  <c r="H548" i="6" s="1"/>
  <c r="AH1077" i="6"/>
  <c r="AI1077" i="6"/>
  <c r="AK1077" i="6"/>
  <c r="AL1077" i="6" s="1"/>
  <c r="AG1078" i="6" s="1"/>
  <c r="AJ1077" i="6"/>
  <c r="G538" i="13" l="1"/>
  <c r="I538" i="13"/>
  <c r="F538" i="13"/>
  <c r="H538" i="13" s="1"/>
  <c r="J538" i="13" s="1"/>
  <c r="B539" i="13" s="1"/>
  <c r="AK1088" i="13"/>
  <c r="AL1088" i="13" s="1"/>
  <c r="AG1089" i="13" s="1"/>
  <c r="AI1088" i="13"/>
  <c r="AJ1088" i="13"/>
  <c r="AH1088" i="13"/>
  <c r="AJ1088" i="9"/>
  <c r="AI1088" i="9"/>
  <c r="AH1088" i="9"/>
  <c r="AK1088" i="9"/>
  <c r="AL1088" i="9" s="1"/>
  <c r="AG1089" i="9" s="1"/>
  <c r="C557" i="10"/>
  <c r="D557" i="10" s="1"/>
  <c r="AI1089" i="10"/>
  <c r="AH1089" i="10"/>
  <c r="AK1089" i="10"/>
  <c r="AL1089" i="10" s="1"/>
  <c r="AG1090" i="10" s="1"/>
  <c r="AJ1089" i="10"/>
  <c r="D555" i="9"/>
  <c r="J557" i="10"/>
  <c r="F557" i="10"/>
  <c r="I557" i="10"/>
  <c r="H557" i="10"/>
  <c r="E557" i="10"/>
  <c r="G557" i="10"/>
  <c r="H555" i="9"/>
  <c r="E555" i="9"/>
  <c r="J555" i="9"/>
  <c r="I555" i="9"/>
  <c r="F555" i="9"/>
  <c r="G555" i="9"/>
  <c r="F548" i="6"/>
  <c r="E548" i="6"/>
  <c r="J548" i="6"/>
  <c r="D548" i="6"/>
  <c r="I548" i="6"/>
  <c r="G548" i="6"/>
  <c r="AK1078" i="6"/>
  <c r="AL1078" i="6" s="1"/>
  <c r="AG1079" i="6" s="1"/>
  <c r="AI1078" i="6"/>
  <c r="AJ1078" i="6"/>
  <c r="AH1078" i="6"/>
  <c r="C539" i="13" l="1"/>
  <c r="D539" i="13" s="1"/>
  <c r="E539" i="13"/>
  <c r="AK1089" i="13"/>
  <c r="AL1089" i="13" s="1"/>
  <c r="AG1090" i="13" s="1"/>
  <c r="AH1089" i="13"/>
  <c r="AJ1089" i="13"/>
  <c r="AI1089" i="13"/>
  <c r="AJ1089" i="9"/>
  <c r="AI1089" i="9"/>
  <c r="AK1089" i="9"/>
  <c r="AL1089" i="9" s="1"/>
  <c r="AG1090" i="9" s="1"/>
  <c r="AH1089" i="9"/>
  <c r="AI1090" i="10"/>
  <c r="AJ1090" i="10"/>
  <c r="AK1090" i="10"/>
  <c r="AL1090" i="10" s="1"/>
  <c r="AG1091" i="10" s="1"/>
  <c r="AH1090" i="10"/>
  <c r="B558" i="10"/>
  <c r="C558" i="10" s="1"/>
  <c r="B556" i="9"/>
  <c r="C556" i="9" s="1"/>
  <c r="B549" i="6"/>
  <c r="H549" i="6" s="1"/>
  <c r="AK1079" i="6"/>
  <c r="AL1079" i="6" s="1"/>
  <c r="AG1080" i="6" s="1"/>
  <c r="AH1079" i="6"/>
  <c r="AJ1079" i="6"/>
  <c r="AI1079" i="6"/>
  <c r="G539" i="13" l="1"/>
  <c r="I539" i="13"/>
  <c r="F539" i="13"/>
  <c r="H539" i="13" s="1"/>
  <c r="J539" i="13" s="1"/>
  <c r="B540" i="13" s="1"/>
  <c r="AJ1090" i="13"/>
  <c r="AK1090" i="13"/>
  <c r="AL1090" i="13" s="1"/>
  <c r="AG1091" i="13" s="1"/>
  <c r="AH1090" i="13"/>
  <c r="AI1090" i="13"/>
  <c r="AH1090" i="9"/>
  <c r="AK1090" i="9"/>
  <c r="AL1090" i="9" s="1"/>
  <c r="AG1091" i="9" s="1"/>
  <c r="AJ1090" i="9"/>
  <c r="AI1090" i="9"/>
  <c r="AI1091" i="10"/>
  <c r="AJ1091" i="10"/>
  <c r="AH1091" i="10"/>
  <c r="AK1091" i="10"/>
  <c r="AL1091" i="10" s="1"/>
  <c r="AG1092" i="10" s="1"/>
  <c r="J558" i="10"/>
  <c r="I558" i="10"/>
  <c r="H558" i="10"/>
  <c r="F558" i="10"/>
  <c r="E558" i="10"/>
  <c r="G558" i="10"/>
  <c r="D558" i="10"/>
  <c r="I556" i="9"/>
  <c r="J556" i="9"/>
  <c r="F556" i="9"/>
  <c r="H556" i="9"/>
  <c r="E556" i="9"/>
  <c r="G556" i="9"/>
  <c r="D556" i="9"/>
  <c r="F549" i="6"/>
  <c r="E549" i="6"/>
  <c r="J549" i="6"/>
  <c r="D549" i="6"/>
  <c r="I549" i="6"/>
  <c r="G549" i="6"/>
  <c r="AI1080" i="6"/>
  <c r="AH1080" i="6"/>
  <c r="AK1080" i="6"/>
  <c r="AL1080" i="6" s="1"/>
  <c r="AG1081" i="6" s="1"/>
  <c r="AJ1080" i="6"/>
  <c r="C540" i="13" l="1"/>
  <c r="D540" i="13" s="1"/>
  <c r="E540" i="13"/>
  <c r="AJ1091" i="13"/>
  <c r="AI1091" i="13"/>
  <c r="AH1091" i="13"/>
  <c r="AK1091" i="13"/>
  <c r="AL1091" i="13" s="1"/>
  <c r="AG1092" i="13" s="1"/>
  <c r="AK1091" i="9"/>
  <c r="AL1091" i="9" s="1"/>
  <c r="AG1092" i="9" s="1"/>
  <c r="AI1091" i="9"/>
  <c r="AH1091" i="9"/>
  <c r="AJ1091" i="9"/>
  <c r="AJ1092" i="10"/>
  <c r="AK1092" i="10"/>
  <c r="AL1092" i="10" s="1"/>
  <c r="AG1093" i="10" s="1"/>
  <c r="AI1092" i="10"/>
  <c r="AH1092" i="10"/>
  <c r="B559" i="10"/>
  <c r="C559" i="10" s="1"/>
  <c r="B557" i="9"/>
  <c r="C557" i="9" s="1"/>
  <c r="B550" i="6"/>
  <c r="H550" i="6" s="1"/>
  <c r="AK1081" i="6"/>
  <c r="AL1081" i="6" s="1"/>
  <c r="AG1082" i="6" s="1"/>
  <c r="AH1081" i="6"/>
  <c r="AI1081" i="6"/>
  <c r="AJ1081" i="6"/>
  <c r="I540" i="13" l="1"/>
  <c r="G540" i="13"/>
  <c r="F540" i="13"/>
  <c r="H540" i="13" s="1"/>
  <c r="J540" i="13" s="1"/>
  <c r="B541" i="13" s="1"/>
  <c r="AJ1092" i="13"/>
  <c r="AK1092" i="13"/>
  <c r="AL1092" i="13" s="1"/>
  <c r="AG1093" i="13" s="1"/>
  <c r="AI1092" i="13"/>
  <c r="AH1092" i="13"/>
  <c r="AH1092" i="9"/>
  <c r="AI1092" i="9"/>
  <c r="AJ1092" i="9"/>
  <c r="AK1092" i="9"/>
  <c r="AL1092" i="9" s="1"/>
  <c r="AG1093" i="9" s="1"/>
  <c r="AH1093" i="10"/>
  <c r="AK1093" i="10"/>
  <c r="AL1093" i="10" s="1"/>
  <c r="AG1094" i="10" s="1"/>
  <c r="AI1093" i="10"/>
  <c r="AJ1093" i="10"/>
  <c r="J559" i="10"/>
  <c r="I559" i="10"/>
  <c r="H559" i="10"/>
  <c r="E559" i="10"/>
  <c r="F559" i="10"/>
  <c r="G559" i="10"/>
  <c r="D559" i="10"/>
  <c r="J557" i="9"/>
  <c r="I557" i="9"/>
  <c r="H557" i="9"/>
  <c r="F557" i="9"/>
  <c r="E557" i="9"/>
  <c r="G557" i="9"/>
  <c r="D557" i="9"/>
  <c r="E550" i="6"/>
  <c r="F550" i="6"/>
  <c r="J550" i="6"/>
  <c r="D550" i="6"/>
  <c r="I550" i="6"/>
  <c r="G550" i="6"/>
  <c r="AI1082" i="6"/>
  <c r="AJ1082" i="6"/>
  <c r="AK1082" i="6"/>
  <c r="AL1082" i="6" s="1"/>
  <c r="AG1083" i="6" s="1"/>
  <c r="AH1082" i="6"/>
  <c r="C541" i="13" l="1"/>
  <c r="D541" i="13" s="1"/>
  <c r="E541" i="13"/>
  <c r="I541" i="13"/>
  <c r="AI1093" i="13"/>
  <c r="AJ1093" i="13"/>
  <c r="AH1093" i="13"/>
  <c r="AK1093" i="13"/>
  <c r="AL1093" i="13" s="1"/>
  <c r="AG1094" i="13" s="1"/>
  <c r="AK1093" i="9"/>
  <c r="AL1093" i="9" s="1"/>
  <c r="AG1094" i="9" s="1"/>
  <c r="AH1093" i="9"/>
  <c r="AI1093" i="9"/>
  <c r="AJ1093" i="9"/>
  <c r="AI1094" i="10"/>
  <c r="AJ1094" i="10"/>
  <c r="AH1094" i="10"/>
  <c r="AK1094" i="10"/>
  <c r="AL1094" i="10" s="1"/>
  <c r="AG1095" i="10" s="1"/>
  <c r="B560" i="10"/>
  <c r="C560" i="10" s="1"/>
  <c r="B558" i="9"/>
  <c r="C558" i="9" s="1"/>
  <c r="B551" i="6"/>
  <c r="F551" i="6" s="1"/>
  <c r="AK1083" i="6"/>
  <c r="AL1083" i="6" s="1"/>
  <c r="AG1084" i="6" s="1"/>
  <c r="AI1083" i="6"/>
  <c r="AJ1083" i="6"/>
  <c r="AH1083" i="6"/>
  <c r="G541" i="13" l="1"/>
  <c r="F541" i="13"/>
  <c r="H541" i="13" s="1"/>
  <c r="J541" i="13" s="1"/>
  <c r="B542" i="13" s="1"/>
  <c r="AK1094" i="13"/>
  <c r="AL1094" i="13" s="1"/>
  <c r="AG1095" i="13" s="1"/>
  <c r="AI1094" i="13"/>
  <c r="AJ1094" i="13"/>
  <c r="AH1094" i="13"/>
  <c r="AK1094" i="9"/>
  <c r="AL1094" i="9" s="1"/>
  <c r="AG1095" i="9" s="1"/>
  <c r="AH1094" i="9"/>
  <c r="AJ1094" i="9"/>
  <c r="AI1094" i="9"/>
  <c r="AJ1095" i="10"/>
  <c r="AK1095" i="10"/>
  <c r="AL1095" i="10" s="1"/>
  <c r="AG1096" i="10" s="1"/>
  <c r="AI1095" i="10"/>
  <c r="AH1095" i="10"/>
  <c r="D558" i="9"/>
  <c r="H560" i="10"/>
  <c r="F560" i="10"/>
  <c r="I560" i="10"/>
  <c r="E560" i="10"/>
  <c r="J560" i="10"/>
  <c r="G560" i="10"/>
  <c r="D560" i="10"/>
  <c r="H558" i="9"/>
  <c r="E558" i="9"/>
  <c r="F558" i="9"/>
  <c r="I558" i="9"/>
  <c r="J558" i="9"/>
  <c r="G558" i="9"/>
  <c r="H551" i="6"/>
  <c r="E551" i="6"/>
  <c r="J551" i="6"/>
  <c r="D551" i="6"/>
  <c r="I551" i="6"/>
  <c r="G551" i="6"/>
  <c r="AH1084" i="6"/>
  <c r="AI1084" i="6"/>
  <c r="AK1084" i="6"/>
  <c r="AL1084" i="6" s="1"/>
  <c r="AG1085" i="6" s="1"/>
  <c r="AJ1084" i="6"/>
  <c r="E542" i="13" l="1"/>
  <c r="C542" i="13"/>
  <c r="D542" i="13" s="1"/>
  <c r="AI1095" i="13"/>
  <c r="AH1095" i="13"/>
  <c r="AK1095" i="13"/>
  <c r="AL1095" i="13" s="1"/>
  <c r="AG1096" i="13" s="1"/>
  <c r="AJ1095" i="13"/>
  <c r="AI1095" i="9"/>
  <c r="AJ1095" i="9"/>
  <c r="AH1095" i="9"/>
  <c r="AK1095" i="9"/>
  <c r="AL1095" i="9" s="1"/>
  <c r="AG1096" i="9" s="1"/>
  <c r="AH1096" i="10"/>
  <c r="AJ1096" i="10"/>
  <c r="AK1096" i="10"/>
  <c r="AL1096" i="10" s="1"/>
  <c r="AG1097" i="10" s="1"/>
  <c r="AI1096" i="10"/>
  <c r="B561" i="10"/>
  <c r="C561" i="10" s="1"/>
  <c r="B559" i="9"/>
  <c r="C559" i="9" s="1"/>
  <c r="B552" i="6"/>
  <c r="H552" i="6" s="1"/>
  <c r="AK1085" i="6"/>
  <c r="AL1085" i="6" s="1"/>
  <c r="AG1086" i="6" s="1"/>
  <c r="AI1085" i="6"/>
  <c r="AH1085" i="6"/>
  <c r="AJ1085" i="6"/>
  <c r="I542" i="13" l="1"/>
  <c r="G542" i="13"/>
  <c r="F542" i="13"/>
  <c r="H542" i="13" s="1"/>
  <c r="J542" i="13" s="1"/>
  <c r="B543" i="13" s="1"/>
  <c r="AJ1096" i="13"/>
  <c r="AI1096" i="13"/>
  <c r="AK1096" i="13"/>
  <c r="AL1096" i="13" s="1"/>
  <c r="AG1097" i="13" s="1"/>
  <c r="AH1096" i="13"/>
  <c r="AH1096" i="9"/>
  <c r="AJ1096" i="9"/>
  <c r="AI1096" i="9"/>
  <c r="AK1096" i="9"/>
  <c r="AL1096" i="9" s="1"/>
  <c r="AG1097" i="9" s="1"/>
  <c r="AJ1097" i="10"/>
  <c r="AK1097" i="10"/>
  <c r="AL1097" i="10" s="1"/>
  <c r="AG1098" i="10" s="1"/>
  <c r="AH1097" i="10"/>
  <c r="AI1097" i="10"/>
  <c r="D559" i="9"/>
  <c r="F561" i="10"/>
  <c r="E561" i="10"/>
  <c r="J561" i="10"/>
  <c r="I561" i="10"/>
  <c r="H561" i="10"/>
  <c r="G561" i="10"/>
  <c r="D561" i="10"/>
  <c r="J559" i="9"/>
  <c r="I559" i="9"/>
  <c r="H559" i="9"/>
  <c r="F559" i="9"/>
  <c r="E559" i="9"/>
  <c r="G559" i="9"/>
  <c r="E552" i="6"/>
  <c r="F552" i="6"/>
  <c r="J552" i="6"/>
  <c r="D552" i="6"/>
  <c r="I552" i="6"/>
  <c r="G552" i="6"/>
  <c r="AK1086" i="6"/>
  <c r="AL1086" i="6" s="1"/>
  <c r="AG1087" i="6" s="1"/>
  <c r="AJ1086" i="6"/>
  <c r="AI1086" i="6"/>
  <c r="AH1086" i="6"/>
  <c r="E543" i="13" l="1"/>
  <c r="C543" i="13"/>
  <c r="D543" i="13" s="1"/>
  <c r="AK1097" i="13"/>
  <c r="AL1097" i="13" s="1"/>
  <c r="AG1098" i="13" s="1"/>
  <c r="AJ1097" i="13"/>
  <c r="AH1097" i="13"/>
  <c r="AI1097" i="13"/>
  <c r="AJ1097" i="9"/>
  <c r="AH1097" i="9"/>
  <c r="AI1097" i="9"/>
  <c r="AK1097" i="9"/>
  <c r="AL1097" i="9" s="1"/>
  <c r="AG1098" i="9" s="1"/>
  <c r="AJ1098" i="10"/>
  <c r="AK1098" i="10"/>
  <c r="AL1098" i="10" s="1"/>
  <c r="AG1099" i="10" s="1"/>
  <c r="AI1098" i="10"/>
  <c r="AH1098" i="10"/>
  <c r="B562" i="10"/>
  <c r="C562" i="10" s="1"/>
  <c r="B560" i="9"/>
  <c r="C560" i="9" s="1"/>
  <c r="B553" i="6"/>
  <c r="H553" i="6" s="1"/>
  <c r="AJ1087" i="6"/>
  <c r="AK1087" i="6"/>
  <c r="AL1087" i="6" s="1"/>
  <c r="AG1088" i="6" s="1"/>
  <c r="AI1087" i="6"/>
  <c r="AH1087" i="6"/>
  <c r="G543" i="13" l="1"/>
  <c r="I543" i="13"/>
  <c r="F543" i="13"/>
  <c r="AJ1098" i="13"/>
  <c r="AK1098" i="13"/>
  <c r="AL1098" i="13" s="1"/>
  <c r="AG1099" i="13" s="1"/>
  <c r="AH1098" i="13"/>
  <c r="AI1098" i="13"/>
  <c r="AH1098" i="9"/>
  <c r="AK1098" i="9"/>
  <c r="AL1098" i="9" s="1"/>
  <c r="AG1099" i="9" s="1"/>
  <c r="AJ1098" i="9"/>
  <c r="AI1098" i="9"/>
  <c r="AI1099" i="10"/>
  <c r="AJ1099" i="10"/>
  <c r="AK1099" i="10"/>
  <c r="AL1099" i="10" s="1"/>
  <c r="AG1100" i="10" s="1"/>
  <c r="AH1099" i="10"/>
  <c r="D560" i="9"/>
  <c r="J562" i="10"/>
  <c r="I562" i="10"/>
  <c r="H562" i="10"/>
  <c r="F562" i="10"/>
  <c r="E562" i="10"/>
  <c r="G562" i="10"/>
  <c r="D562" i="10"/>
  <c r="H560" i="9"/>
  <c r="F560" i="9"/>
  <c r="E560" i="9"/>
  <c r="J560" i="9"/>
  <c r="I560" i="9"/>
  <c r="G560" i="9"/>
  <c r="E553" i="6"/>
  <c r="F553" i="6"/>
  <c r="J553" i="6"/>
  <c r="D553" i="6"/>
  <c r="I553" i="6"/>
  <c r="G553" i="6"/>
  <c r="AK1088" i="6"/>
  <c r="AL1088" i="6" s="1"/>
  <c r="AG1089" i="6" s="1"/>
  <c r="AI1088" i="6"/>
  <c r="AH1088" i="6"/>
  <c r="AJ1088" i="6"/>
  <c r="H543" i="13" l="1"/>
  <c r="J543" i="13" s="1"/>
  <c r="B544" i="13" s="1"/>
  <c r="AK1099" i="13"/>
  <c r="AL1099" i="13" s="1"/>
  <c r="AG1100" i="13" s="1"/>
  <c r="AH1099" i="13"/>
  <c r="AJ1099" i="13"/>
  <c r="AI1099" i="13"/>
  <c r="AJ1099" i="9"/>
  <c r="AI1099" i="9"/>
  <c r="AH1099" i="9"/>
  <c r="AK1099" i="9"/>
  <c r="AL1099" i="9" s="1"/>
  <c r="AG1100" i="9" s="1"/>
  <c r="AJ1100" i="10"/>
  <c r="AI1100" i="10"/>
  <c r="AH1100" i="10"/>
  <c r="AK1100" i="10"/>
  <c r="AL1100" i="10" s="1"/>
  <c r="AG1101" i="10" s="1"/>
  <c r="B563" i="10"/>
  <c r="C563" i="10" s="1"/>
  <c r="B561" i="9"/>
  <c r="C561" i="9" s="1"/>
  <c r="B554" i="6"/>
  <c r="H554" i="6" s="1"/>
  <c r="AI1089" i="6"/>
  <c r="AH1089" i="6"/>
  <c r="AK1089" i="6"/>
  <c r="AL1089" i="6" s="1"/>
  <c r="AG1090" i="6" s="1"/>
  <c r="AJ1089" i="6"/>
  <c r="E544" i="13" l="1"/>
  <c r="C544" i="13"/>
  <c r="D544" i="13" s="1"/>
  <c r="AI1100" i="13"/>
  <c r="AJ1100" i="13"/>
  <c r="AH1100" i="13"/>
  <c r="AK1100" i="13"/>
  <c r="AL1100" i="13" s="1"/>
  <c r="AG1101" i="13" s="1"/>
  <c r="AJ1100" i="9"/>
  <c r="AK1100" i="9"/>
  <c r="AL1100" i="9" s="1"/>
  <c r="AG1101" i="9" s="1"/>
  <c r="AH1100" i="9"/>
  <c r="AI1100" i="9"/>
  <c r="AK1101" i="10"/>
  <c r="AL1101" i="10" s="1"/>
  <c r="AG1102" i="10" s="1"/>
  <c r="AI1101" i="10"/>
  <c r="AJ1101" i="10"/>
  <c r="AH1101" i="10"/>
  <c r="D561" i="9"/>
  <c r="J563" i="10"/>
  <c r="I563" i="10"/>
  <c r="H563" i="10"/>
  <c r="F563" i="10"/>
  <c r="E563" i="10"/>
  <c r="G563" i="10"/>
  <c r="D563" i="10"/>
  <c r="F561" i="9"/>
  <c r="E561" i="9"/>
  <c r="J561" i="9"/>
  <c r="I561" i="9"/>
  <c r="H561" i="9"/>
  <c r="G561" i="9"/>
  <c r="E554" i="6"/>
  <c r="F554" i="6"/>
  <c r="J554" i="6"/>
  <c r="D554" i="6"/>
  <c r="I554" i="6"/>
  <c r="G554" i="6"/>
  <c r="AI1090" i="6"/>
  <c r="AH1090" i="6"/>
  <c r="AK1090" i="6"/>
  <c r="AL1090" i="6" s="1"/>
  <c r="AG1091" i="6" s="1"/>
  <c r="AJ1090" i="6"/>
  <c r="G544" i="13" l="1"/>
  <c r="I544" i="13"/>
  <c r="F544" i="13"/>
  <c r="H544" i="13" s="1"/>
  <c r="J544" i="13" s="1"/>
  <c r="B545" i="13" s="1"/>
  <c r="AH1101" i="13"/>
  <c r="AK1101" i="13"/>
  <c r="AL1101" i="13" s="1"/>
  <c r="AG1102" i="13" s="1"/>
  <c r="AI1101" i="13"/>
  <c r="AJ1101" i="13"/>
  <c r="AI1101" i="9"/>
  <c r="AJ1101" i="9"/>
  <c r="AH1101" i="9"/>
  <c r="AK1101" i="9"/>
  <c r="AL1101" i="9" s="1"/>
  <c r="AG1102" i="9" s="1"/>
  <c r="AK1102" i="10"/>
  <c r="AL1102" i="10" s="1"/>
  <c r="AG1103" i="10" s="1"/>
  <c r="AJ1102" i="10"/>
  <c r="AH1102" i="10"/>
  <c r="AI1102" i="10"/>
  <c r="B564" i="10"/>
  <c r="C564" i="10" s="1"/>
  <c r="B562" i="9"/>
  <c r="C562" i="9" s="1"/>
  <c r="B555" i="6"/>
  <c r="H555" i="6" s="1"/>
  <c r="AH1091" i="6"/>
  <c r="AI1091" i="6"/>
  <c r="AJ1091" i="6"/>
  <c r="AK1091" i="6"/>
  <c r="AL1091" i="6" s="1"/>
  <c r="AG1092" i="6" s="1"/>
  <c r="E545" i="13" l="1"/>
  <c r="C545" i="13"/>
  <c r="D545" i="13" s="1"/>
  <c r="AI1102" i="13"/>
  <c r="AJ1102" i="13"/>
  <c r="AK1102" i="13"/>
  <c r="AL1102" i="13" s="1"/>
  <c r="AG1103" i="13" s="1"/>
  <c r="AH1102" i="13"/>
  <c r="AI1102" i="9"/>
  <c r="AK1102" i="9"/>
  <c r="AL1102" i="9" s="1"/>
  <c r="AG1103" i="9" s="1"/>
  <c r="AJ1102" i="9"/>
  <c r="AH1102" i="9"/>
  <c r="AJ1103" i="10"/>
  <c r="AK1103" i="10"/>
  <c r="AL1103" i="10" s="1"/>
  <c r="AG1104" i="10" s="1"/>
  <c r="AH1103" i="10"/>
  <c r="AI1103" i="10"/>
  <c r="J564" i="10"/>
  <c r="I564" i="10"/>
  <c r="H564" i="10"/>
  <c r="F564" i="10"/>
  <c r="E564" i="10"/>
  <c r="G564" i="10"/>
  <c r="D564" i="10"/>
  <c r="I562" i="9"/>
  <c r="H562" i="9"/>
  <c r="F562" i="9"/>
  <c r="E562" i="9"/>
  <c r="J562" i="9"/>
  <c r="G562" i="9"/>
  <c r="D562" i="9"/>
  <c r="E555" i="6"/>
  <c r="F555" i="6"/>
  <c r="J555" i="6"/>
  <c r="D555" i="6"/>
  <c r="I555" i="6"/>
  <c r="G555" i="6"/>
  <c r="AK1092" i="6"/>
  <c r="AL1092" i="6" s="1"/>
  <c r="AG1093" i="6" s="1"/>
  <c r="AI1092" i="6"/>
  <c r="AH1092" i="6"/>
  <c r="AJ1092" i="6"/>
  <c r="G545" i="13" l="1"/>
  <c r="I545" i="13"/>
  <c r="F545" i="13"/>
  <c r="H545" i="13" s="1"/>
  <c r="J545" i="13" s="1"/>
  <c r="B546" i="13" s="1"/>
  <c r="AK1103" i="13"/>
  <c r="AL1103" i="13" s="1"/>
  <c r="AG1104" i="13" s="1"/>
  <c r="AI1103" i="13"/>
  <c r="AH1103" i="13"/>
  <c r="AJ1103" i="13"/>
  <c r="AI1103" i="9"/>
  <c r="AJ1103" i="9"/>
  <c r="AK1103" i="9"/>
  <c r="AL1103" i="9" s="1"/>
  <c r="AG1104" i="9" s="1"/>
  <c r="AH1103" i="9"/>
  <c r="AH1104" i="10"/>
  <c r="AI1104" i="10"/>
  <c r="AK1104" i="10"/>
  <c r="AL1104" i="10" s="1"/>
  <c r="AG1105" i="10" s="1"/>
  <c r="AJ1104" i="10"/>
  <c r="B565" i="10"/>
  <c r="C565" i="10" s="1"/>
  <c r="B563" i="9"/>
  <c r="C563" i="9" s="1"/>
  <c r="B556" i="6"/>
  <c r="H556" i="6" s="1"/>
  <c r="AK1093" i="6"/>
  <c r="AL1093" i="6" s="1"/>
  <c r="AG1094" i="6" s="1"/>
  <c r="AH1093" i="6"/>
  <c r="AI1093" i="6"/>
  <c r="AJ1093" i="6"/>
  <c r="E546" i="13" l="1"/>
  <c r="C546" i="13"/>
  <c r="D546" i="13" s="1"/>
  <c r="G546" i="13"/>
  <c r="AJ1104" i="13"/>
  <c r="AI1104" i="13"/>
  <c r="AK1104" i="13"/>
  <c r="AL1104" i="13" s="1"/>
  <c r="AG1105" i="13" s="1"/>
  <c r="AH1104" i="13"/>
  <c r="AK1104" i="9"/>
  <c r="AL1104" i="9" s="1"/>
  <c r="AG1105" i="9" s="1"/>
  <c r="AH1104" i="9"/>
  <c r="AI1104" i="9"/>
  <c r="AJ1104" i="9"/>
  <c r="AH1105" i="10"/>
  <c r="AI1105" i="10"/>
  <c r="AJ1105" i="10"/>
  <c r="AK1105" i="10"/>
  <c r="AL1105" i="10" s="1"/>
  <c r="AG1106" i="10" s="1"/>
  <c r="J565" i="10"/>
  <c r="I565" i="10"/>
  <c r="H565" i="10"/>
  <c r="F565" i="10"/>
  <c r="E565" i="10"/>
  <c r="G565" i="10"/>
  <c r="D565" i="10"/>
  <c r="F563" i="9"/>
  <c r="E563" i="9"/>
  <c r="J563" i="9"/>
  <c r="H563" i="9"/>
  <c r="G563" i="9"/>
  <c r="I563" i="9"/>
  <c r="D563" i="9"/>
  <c r="E556" i="6"/>
  <c r="F556" i="6"/>
  <c r="J556" i="6"/>
  <c r="D556" i="6"/>
  <c r="I556" i="6"/>
  <c r="G556" i="6"/>
  <c r="AI1094" i="6"/>
  <c r="AJ1094" i="6"/>
  <c r="AK1094" i="6"/>
  <c r="AL1094" i="6" s="1"/>
  <c r="AG1095" i="6" s="1"/>
  <c r="AH1094" i="6"/>
  <c r="I546" i="13" l="1"/>
  <c r="F546" i="13"/>
  <c r="H546" i="13" s="1"/>
  <c r="J546" i="13" s="1"/>
  <c r="B547" i="13" s="1"/>
  <c r="AJ1105" i="13"/>
  <c r="AK1105" i="13"/>
  <c r="AL1105" i="13" s="1"/>
  <c r="AG1106" i="13" s="1"/>
  <c r="AI1105" i="13"/>
  <c r="AH1105" i="13"/>
  <c r="AH1105" i="9"/>
  <c r="AI1105" i="9"/>
  <c r="AJ1105" i="9"/>
  <c r="AK1105" i="9"/>
  <c r="AL1105" i="9" s="1"/>
  <c r="AG1106" i="9" s="1"/>
  <c r="AH1106" i="10"/>
  <c r="AI1106" i="10"/>
  <c r="AJ1106" i="10"/>
  <c r="AK1106" i="10"/>
  <c r="AL1106" i="10" s="1"/>
  <c r="AG1107" i="10" s="1"/>
  <c r="B566" i="10"/>
  <c r="C566" i="10" s="1"/>
  <c r="B564" i="9"/>
  <c r="C564" i="9" s="1"/>
  <c r="B557" i="6"/>
  <c r="H557" i="6" s="1"/>
  <c r="AK1095" i="6"/>
  <c r="AL1095" i="6" s="1"/>
  <c r="AG1096" i="6" s="1"/>
  <c r="AH1095" i="6"/>
  <c r="AJ1095" i="6"/>
  <c r="AI1095" i="6"/>
  <c r="E547" i="13" l="1"/>
  <c r="C547" i="13"/>
  <c r="D547" i="13" s="1"/>
  <c r="AK1106" i="13"/>
  <c r="AL1106" i="13" s="1"/>
  <c r="AG1107" i="13" s="1"/>
  <c r="AH1106" i="13"/>
  <c r="AI1106" i="13"/>
  <c r="AJ1106" i="13"/>
  <c r="AJ1106" i="9"/>
  <c r="AH1106" i="9"/>
  <c r="AK1106" i="9"/>
  <c r="AL1106" i="9" s="1"/>
  <c r="AG1107" i="9" s="1"/>
  <c r="AI1106" i="9"/>
  <c r="AH1107" i="10"/>
  <c r="AJ1107" i="10"/>
  <c r="AI1107" i="10"/>
  <c r="AK1107" i="10"/>
  <c r="AL1107" i="10" s="1"/>
  <c r="AG1108" i="10" s="1"/>
  <c r="D564" i="9"/>
  <c r="H566" i="10"/>
  <c r="F566" i="10"/>
  <c r="J566" i="10"/>
  <c r="I566" i="10"/>
  <c r="E566" i="10"/>
  <c r="G566" i="10"/>
  <c r="D566" i="10"/>
  <c r="J564" i="9"/>
  <c r="I564" i="9"/>
  <c r="E564" i="9"/>
  <c r="H564" i="9"/>
  <c r="F564" i="9"/>
  <c r="G564" i="9"/>
  <c r="E557" i="6"/>
  <c r="F557" i="6"/>
  <c r="J557" i="6"/>
  <c r="D557" i="6"/>
  <c r="I557" i="6"/>
  <c r="G557" i="6"/>
  <c r="AK1096" i="6"/>
  <c r="AL1096" i="6" s="1"/>
  <c r="AG1097" i="6" s="1"/>
  <c r="AI1096" i="6"/>
  <c r="AH1096" i="6"/>
  <c r="AJ1096" i="6"/>
  <c r="G547" i="13" l="1"/>
  <c r="I547" i="13"/>
  <c r="F547" i="13"/>
  <c r="H547" i="13" s="1"/>
  <c r="J547" i="13" s="1"/>
  <c r="B548" i="13" s="1"/>
  <c r="AI1107" i="13"/>
  <c r="AK1107" i="13"/>
  <c r="AL1107" i="13" s="1"/>
  <c r="AG1108" i="13" s="1"/>
  <c r="AH1107" i="13"/>
  <c r="AJ1107" i="13"/>
  <c r="AJ1107" i="9"/>
  <c r="AH1107" i="9"/>
  <c r="AK1107" i="9"/>
  <c r="AL1107" i="9" s="1"/>
  <c r="AG1108" i="9" s="1"/>
  <c r="AI1107" i="9"/>
  <c r="AH1108" i="10"/>
  <c r="AI1108" i="10"/>
  <c r="AJ1108" i="10"/>
  <c r="AK1108" i="10"/>
  <c r="AL1108" i="10" s="1"/>
  <c r="AG1109" i="10" s="1"/>
  <c r="B567" i="10"/>
  <c r="C567" i="10" s="1"/>
  <c r="B565" i="9"/>
  <c r="C565" i="9" s="1"/>
  <c r="B558" i="6"/>
  <c r="H558" i="6" s="1"/>
  <c r="AI1097" i="6"/>
  <c r="AK1097" i="6"/>
  <c r="AL1097" i="6" s="1"/>
  <c r="AG1098" i="6" s="1"/>
  <c r="AJ1097" i="6"/>
  <c r="AH1097" i="6"/>
  <c r="E548" i="13" l="1"/>
  <c r="C548" i="13"/>
  <c r="D548" i="13" s="1"/>
  <c r="AJ1108" i="13"/>
  <c r="AK1108" i="13"/>
  <c r="AL1108" i="13" s="1"/>
  <c r="AG1109" i="13" s="1"/>
  <c r="AH1108" i="13"/>
  <c r="AI1108" i="13"/>
  <c r="AJ1108" i="9"/>
  <c r="AH1108" i="9"/>
  <c r="AI1108" i="9"/>
  <c r="AK1108" i="9"/>
  <c r="AL1108" i="9" s="1"/>
  <c r="AG1109" i="9" s="1"/>
  <c r="AI1109" i="10"/>
  <c r="AH1109" i="10"/>
  <c r="AK1109" i="10"/>
  <c r="AL1109" i="10" s="1"/>
  <c r="AG1110" i="10" s="1"/>
  <c r="AJ1109" i="10"/>
  <c r="F567" i="10"/>
  <c r="E567" i="10"/>
  <c r="J567" i="10"/>
  <c r="H567" i="10"/>
  <c r="I567" i="10"/>
  <c r="G567" i="10"/>
  <c r="D567" i="10"/>
  <c r="J565" i="9"/>
  <c r="I565" i="9"/>
  <c r="E565" i="9"/>
  <c r="H565" i="9"/>
  <c r="G565" i="9"/>
  <c r="F565" i="9"/>
  <c r="D565" i="9"/>
  <c r="E558" i="6"/>
  <c r="F558" i="6"/>
  <c r="J558" i="6"/>
  <c r="D558" i="6"/>
  <c r="I558" i="6"/>
  <c r="G558" i="6"/>
  <c r="AI1098" i="6"/>
  <c r="AH1098" i="6"/>
  <c r="AK1098" i="6"/>
  <c r="AL1098" i="6" s="1"/>
  <c r="AG1099" i="6" s="1"/>
  <c r="AJ1098" i="6"/>
  <c r="I548" i="13" l="1"/>
  <c r="G548" i="13"/>
  <c r="F548" i="13"/>
  <c r="H548" i="13" s="1"/>
  <c r="J548" i="13" s="1"/>
  <c r="B549" i="13" s="1"/>
  <c r="AJ1109" i="13"/>
  <c r="AH1109" i="13"/>
  <c r="AI1109" i="13"/>
  <c r="AK1109" i="13"/>
  <c r="AL1109" i="13" s="1"/>
  <c r="AG1110" i="13" s="1"/>
  <c r="AK1109" i="9"/>
  <c r="AL1109" i="9" s="1"/>
  <c r="AG1110" i="9" s="1"/>
  <c r="AJ1109" i="9"/>
  <c r="AI1109" i="9"/>
  <c r="AH1109" i="9"/>
  <c r="AK1110" i="10"/>
  <c r="AL1110" i="10" s="1"/>
  <c r="AG1111" i="10" s="1"/>
  <c r="AI1110" i="10"/>
  <c r="AH1110" i="10"/>
  <c r="AJ1110" i="10"/>
  <c r="B568" i="10"/>
  <c r="C568" i="10" s="1"/>
  <c r="B566" i="9"/>
  <c r="C566" i="9" s="1"/>
  <c r="B559" i="6"/>
  <c r="H559" i="6" s="1"/>
  <c r="AK1099" i="6"/>
  <c r="AL1099" i="6" s="1"/>
  <c r="AG1100" i="6" s="1"/>
  <c r="AJ1099" i="6"/>
  <c r="AI1099" i="6"/>
  <c r="AH1099" i="6"/>
  <c r="E549" i="13" l="1"/>
  <c r="C549" i="13"/>
  <c r="D549" i="13" s="1"/>
  <c r="G549" i="13"/>
  <c r="AI1110" i="13"/>
  <c r="AH1110" i="13"/>
  <c r="AK1110" i="13"/>
  <c r="AL1110" i="13" s="1"/>
  <c r="AG1111" i="13" s="1"/>
  <c r="AJ1110" i="13"/>
  <c r="AK1110" i="9"/>
  <c r="AL1110" i="9" s="1"/>
  <c r="AG1111" i="9" s="1"/>
  <c r="AJ1110" i="9"/>
  <c r="AH1110" i="9"/>
  <c r="AI1110" i="9"/>
  <c r="AJ1111" i="10"/>
  <c r="AK1111" i="10"/>
  <c r="AL1111" i="10" s="1"/>
  <c r="AG1112" i="10" s="1"/>
  <c r="AI1111" i="10"/>
  <c r="AH1111" i="10"/>
  <c r="H568" i="10"/>
  <c r="F568" i="10"/>
  <c r="E568" i="10"/>
  <c r="I568" i="10"/>
  <c r="J568" i="10"/>
  <c r="G568" i="10"/>
  <c r="D568" i="10"/>
  <c r="H566" i="9"/>
  <c r="F566" i="9"/>
  <c r="E566" i="9"/>
  <c r="J566" i="9"/>
  <c r="I566" i="9"/>
  <c r="G566" i="9"/>
  <c r="D566" i="9"/>
  <c r="F559" i="6"/>
  <c r="E559" i="6"/>
  <c r="J559" i="6"/>
  <c r="I559" i="6"/>
  <c r="G559" i="6"/>
  <c r="D559" i="6"/>
  <c r="AK1100" i="6"/>
  <c r="AL1100" i="6" s="1"/>
  <c r="AG1101" i="6" s="1"/>
  <c r="AI1100" i="6"/>
  <c r="AH1100" i="6"/>
  <c r="AJ1100" i="6"/>
  <c r="I549" i="13" l="1"/>
  <c r="F549" i="13"/>
  <c r="H549" i="13" s="1"/>
  <c r="J549" i="13" s="1"/>
  <c r="B550" i="13" s="1"/>
  <c r="AH1111" i="13"/>
  <c r="AI1111" i="13"/>
  <c r="AJ1111" i="13"/>
  <c r="AK1111" i="13"/>
  <c r="AL1111" i="13" s="1"/>
  <c r="AG1112" i="13" s="1"/>
  <c r="AK1111" i="9"/>
  <c r="AL1111" i="9" s="1"/>
  <c r="AG1112" i="9" s="1"/>
  <c r="AJ1111" i="9"/>
  <c r="AH1111" i="9"/>
  <c r="AI1111" i="9"/>
  <c r="AK1112" i="10"/>
  <c r="AL1112" i="10" s="1"/>
  <c r="AG1113" i="10" s="1"/>
  <c r="AH1112" i="10"/>
  <c r="AJ1112" i="10"/>
  <c r="AI1112" i="10"/>
  <c r="B569" i="10"/>
  <c r="C569" i="10" s="1"/>
  <c r="B567" i="9"/>
  <c r="C567" i="9" s="1"/>
  <c r="B560" i="6"/>
  <c r="H560" i="6" s="1"/>
  <c r="AI1101" i="6"/>
  <c r="AK1101" i="6"/>
  <c r="AL1101" i="6" s="1"/>
  <c r="AG1102" i="6" s="1"/>
  <c r="AJ1101" i="6"/>
  <c r="AH1101" i="6"/>
  <c r="E550" i="13" l="1"/>
  <c r="C550" i="13"/>
  <c r="D550" i="13" s="1"/>
  <c r="AI1112" i="13"/>
  <c r="AH1112" i="13"/>
  <c r="AJ1112" i="13"/>
  <c r="AK1112" i="13"/>
  <c r="AL1112" i="13" s="1"/>
  <c r="AG1113" i="13" s="1"/>
  <c r="AK1112" i="9"/>
  <c r="AL1112" i="9" s="1"/>
  <c r="AG1113" i="9" s="1"/>
  <c r="AI1112" i="9"/>
  <c r="AH1112" i="9"/>
  <c r="AJ1112" i="9"/>
  <c r="AH1113" i="10"/>
  <c r="AK1113" i="10"/>
  <c r="AL1113" i="10" s="1"/>
  <c r="AG1114" i="10" s="1"/>
  <c r="AI1113" i="10"/>
  <c r="AJ1113" i="10"/>
  <c r="I569" i="10"/>
  <c r="H569" i="10"/>
  <c r="F569" i="10"/>
  <c r="E569" i="10"/>
  <c r="J569" i="10"/>
  <c r="G569" i="10"/>
  <c r="D569" i="10"/>
  <c r="F567" i="9"/>
  <c r="E567" i="9"/>
  <c r="I567" i="9"/>
  <c r="J567" i="9"/>
  <c r="H567" i="9"/>
  <c r="G567" i="9"/>
  <c r="D567" i="9"/>
  <c r="E560" i="6"/>
  <c r="F560" i="6"/>
  <c r="J560" i="6"/>
  <c r="I560" i="6"/>
  <c r="G560" i="6"/>
  <c r="D560" i="6"/>
  <c r="AK1102" i="6"/>
  <c r="AL1102" i="6" s="1"/>
  <c r="AG1103" i="6" s="1"/>
  <c r="AI1102" i="6"/>
  <c r="AJ1102" i="6"/>
  <c r="AH1102" i="6"/>
  <c r="G550" i="13" l="1"/>
  <c r="I550" i="13"/>
  <c r="F550" i="13"/>
  <c r="H550" i="13" s="1"/>
  <c r="J550" i="13" s="1"/>
  <c r="B551" i="13" s="1"/>
  <c r="AJ1113" i="13"/>
  <c r="AI1113" i="13"/>
  <c r="AK1113" i="13"/>
  <c r="AL1113" i="13" s="1"/>
  <c r="AG1114" i="13" s="1"/>
  <c r="AH1113" i="13"/>
  <c r="AH1113" i="9"/>
  <c r="AK1113" i="9"/>
  <c r="AL1113" i="9" s="1"/>
  <c r="AG1114" i="9" s="1"/>
  <c r="AI1113" i="9"/>
  <c r="AJ1113" i="9"/>
  <c r="AJ1114" i="10"/>
  <c r="AI1114" i="10"/>
  <c r="AH1114" i="10"/>
  <c r="AK1114" i="10"/>
  <c r="AL1114" i="10" s="1"/>
  <c r="AG1115" i="10" s="1"/>
  <c r="B570" i="10"/>
  <c r="C570" i="10" s="1"/>
  <c r="B568" i="9"/>
  <c r="C568" i="9" s="1"/>
  <c r="B561" i="6"/>
  <c r="H561" i="6" s="1"/>
  <c r="AI1103" i="6"/>
  <c r="AJ1103" i="6"/>
  <c r="AH1103" i="6"/>
  <c r="AK1103" i="6"/>
  <c r="AL1103" i="6" s="1"/>
  <c r="AG1104" i="6" s="1"/>
  <c r="E551" i="13" l="1"/>
  <c r="C551" i="13"/>
  <c r="D551" i="13" s="1"/>
  <c r="AJ1114" i="13"/>
  <c r="AI1114" i="13"/>
  <c r="AK1114" i="13"/>
  <c r="AL1114" i="13" s="1"/>
  <c r="AG1115" i="13" s="1"/>
  <c r="AH1114" i="13"/>
  <c r="AH1114" i="9"/>
  <c r="AI1114" i="9"/>
  <c r="AK1114" i="9"/>
  <c r="AL1114" i="9" s="1"/>
  <c r="AG1115" i="9" s="1"/>
  <c r="AJ1114" i="9"/>
  <c r="AJ1115" i="10"/>
  <c r="AK1115" i="10"/>
  <c r="AL1115" i="10" s="1"/>
  <c r="AG1116" i="10" s="1"/>
  <c r="AH1115" i="10"/>
  <c r="AI1115" i="10"/>
  <c r="J570" i="10"/>
  <c r="I570" i="10"/>
  <c r="H570" i="10"/>
  <c r="F570" i="10"/>
  <c r="E570" i="10"/>
  <c r="G570" i="10"/>
  <c r="D570" i="10"/>
  <c r="F568" i="9"/>
  <c r="E568" i="9"/>
  <c r="G568" i="9"/>
  <c r="J568" i="9"/>
  <c r="I568" i="9"/>
  <c r="H568" i="9"/>
  <c r="D568" i="9"/>
  <c r="E561" i="6"/>
  <c r="F561" i="6"/>
  <c r="J561" i="6"/>
  <c r="D561" i="6"/>
  <c r="I561" i="6"/>
  <c r="G561" i="6"/>
  <c r="AJ1104" i="6"/>
  <c r="AK1104" i="6"/>
  <c r="AL1104" i="6" s="1"/>
  <c r="AG1105" i="6" s="1"/>
  <c r="AI1104" i="6"/>
  <c r="AH1104" i="6"/>
  <c r="G551" i="13" l="1"/>
  <c r="I551" i="13"/>
  <c r="F551" i="13"/>
  <c r="H551" i="13" s="1"/>
  <c r="J551" i="13" s="1"/>
  <c r="B552" i="13" s="1"/>
  <c r="AI1115" i="13"/>
  <c r="AK1115" i="13"/>
  <c r="AL1115" i="13" s="1"/>
  <c r="AG1116" i="13" s="1"/>
  <c r="AJ1115" i="13"/>
  <c r="AH1115" i="13"/>
  <c r="AI1115" i="9"/>
  <c r="AH1115" i="9"/>
  <c r="AK1115" i="9"/>
  <c r="AL1115" i="9" s="1"/>
  <c r="AG1116" i="9" s="1"/>
  <c r="AJ1115" i="9"/>
  <c r="AJ1116" i="10"/>
  <c r="AI1116" i="10"/>
  <c r="AH1116" i="10"/>
  <c r="AK1116" i="10"/>
  <c r="AL1116" i="10" s="1"/>
  <c r="AG1117" i="10" s="1"/>
  <c r="B571" i="10"/>
  <c r="C571" i="10" s="1"/>
  <c r="B569" i="9"/>
  <c r="C569" i="9" s="1"/>
  <c r="B562" i="6"/>
  <c r="H562" i="6" s="1"/>
  <c r="AJ1105" i="6"/>
  <c r="AK1105" i="6"/>
  <c r="AL1105" i="6" s="1"/>
  <c r="AG1106" i="6" s="1"/>
  <c r="AH1105" i="6"/>
  <c r="AI1105" i="6"/>
  <c r="E552" i="13" l="1"/>
  <c r="C552" i="13"/>
  <c r="D552" i="13" s="1"/>
  <c r="AJ1116" i="13"/>
  <c r="AK1116" i="13"/>
  <c r="AL1116" i="13" s="1"/>
  <c r="AG1117" i="13" s="1"/>
  <c r="AI1116" i="13"/>
  <c r="AH1116" i="13"/>
  <c r="AJ1116" i="9"/>
  <c r="AK1116" i="9"/>
  <c r="AL1116" i="9" s="1"/>
  <c r="AG1117" i="9" s="1"/>
  <c r="AI1116" i="9"/>
  <c r="AH1116" i="9"/>
  <c r="AH1117" i="10"/>
  <c r="AJ1117" i="10"/>
  <c r="AK1117" i="10"/>
  <c r="AL1117" i="10" s="1"/>
  <c r="AG1118" i="10" s="1"/>
  <c r="AI1117" i="10"/>
  <c r="J571" i="10"/>
  <c r="I571" i="10"/>
  <c r="H571" i="10"/>
  <c r="F571" i="10"/>
  <c r="E571" i="10"/>
  <c r="G571" i="10"/>
  <c r="D571" i="10"/>
  <c r="F569" i="9"/>
  <c r="E569" i="9"/>
  <c r="H569" i="9"/>
  <c r="J569" i="9"/>
  <c r="I569" i="9"/>
  <c r="G569" i="9"/>
  <c r="D569" i="9"/>
  <c r="E562" i="6"/>
  <c r="F562" i="6"/>
  <c r="J562" i="6"/>
  <c r="D562" i="6"/>
  <c r="I562" i="6"/>
  <c r="G562" i="6"/>
  <c r="AI1106" i="6"/>
  <c r="AH1106" i="6"/>
  <c r="AK1106" i="6"/>
  <c r="AL1106" i="6" s="1"/>
  <c r="AG1107" i="6" s="1"/>
  <c r="AJ1106" i="6"/>
  <c r="G552" i="13" l="1"/>
  <c r="I552" i="13"/>
  <c r="F552" i="13"/>
  <c r="H552" i="13" s="1"/>
  <c r="J552" i="13" s="1"/>
  <c r="B553" i="13" s="1"/>
  <c r="AI1117" i="13"/>
  <c r="AH1117" i="13"/>
  <c r="AK1117" i="13"/>
  <c r="AL1117" i="13" s="1"/>
  <c r="AG1118" i="13" s="1"/>
  <c r="AJ1117" i="13"/>
  <c r="AI1117" i="9"/>
  <c r="AJ1117" i="9"/>
  <c r="AK1117" i="9"/>
  <c r="AL1117" i="9" s="1"/>
  <c r="AG1118" i="9" s="1"/>
  <c r="AH1117" i="9"/>
  <c r="AJ1118" i="10"/>
  <c r="AI1118" i="10"/>
  <c r="AK1118" i="10"/>
  <c r="AL1118" i="10" s="1"/>
  <c r="AG1119" i="10" s="1"/>
  <c r="AH1118" i="10"/>
  <c r="B572" i="10"/>
  <c r="C572" i="10" s="1"/>
  <c r="B570" i="9"/>
  <c r="C570" i="9" s="1"/>
  <c r="B563" i="6"/>
  <c r="H563" i="6" s="1"/>
  <c r="AK1107" i="6"/>
  <c r="AL1107" i="6" s="1"/>
  <c r="AG1108" i="6" s="1"/>
  <c r="AI1107" i="6"/>
  <c r="AJ1107" i="6"/>
  <c r="AH1107" i="6"/>
  <c r="E553" i="13" l="1"/>
  <c r="C553" i="13"/>
  <c r="D553" i="13" s="1"/>
  <c r="G553" i="13"/>
  <c r="AJ1118" i="13"/>
  <c r="AI1118" i="13"/>
  <c r="AK1118" i="13"/>
  <c r="AL1118" i="13" s="1"/>
  <c r="AG1119" i="13" s="1"/>
  <c r="AH1118" i="13"/>
  <c r="AK1118" i="9"/>
  <c r="AL1118" i="9" s="1"/>
  <c r="AG1119" i="9" s="1"/>
  <c r="AI1118" i="9"/>
  <c r="AJ1118" i="9"/>
  <c r="AH1118" i="9"/>
  <c r="AH1119" i="10"/>
  <c r="AI1119" i="10"/>
  <c r="AK1119" i="10"/>
  <c r="AL1119" i="10" s="1"/>
  <c r="AG1120" i="10" s="1"/>
  <c r="AJ1119" i="10"/>
  <c r="H572" i="10"/>
  <c r="F572" i="10"/>
  <c r="J572" i="10"/>
  <c r="I572" i="10"/>
  <c r="E572" i="10"/>
  <c r="G572" i="10"/>
  <c r="D572" i="10"/>
  <c r="F570" i="9"/>
  <c r="E570" i="9"/>
  <c r="I570" i="9"/>
  <c r="J570" i="9"/>
  <c r="H570" i="9"/>
  <c r="G570" i="9"/>
  <c r="D570" i="9"/>
  <c r="E563" i="6"/>
  <c r="F563" i="6"/>
  <c r="J563" i="6"/>
  <c r="D563" i="6"/>
  <c r="I563" i="6"/>
  <c r="G563" i="6"/>
  <c r="AI1108" i="6"/>
  <c r="AJ1108" i="6"/>
  <c r="AK1108" i="6"/>
  <c r="AL1108" i="6" s="1"/>
  <c r="AG1109" i="6" s="1"/>
  <c r="AH1108" i="6"/>
  <c r="I553" i="13" l="1"/>
  <c r="F553" i="13"/>
  <c r="H553" i="13" s="1"/>
  <c r="J553" i="13" s="1"/>
  <c r="B554" i="13" s="1"/>
  <c r="AK1119" i="13"/>
  <c r="AL1119" i="13" s="1"/>
  <c r="AG1120" i="13" s="1"/>
  <c r="AH1119" i="13"/>
  <c r="AI1119" i="13"/>
  <c r="AJ1119" i="13"/>
  <c r="AI1119" i="9"/>
  <c r="AH1119" i="9"/>
  <c r="AJ1119" i="9"/>
  <c r="AK1119" i="9"/>
  <c r="AL1119" i="9" s="1"/>
  <c r="AG1120" i="9" s="1"/>
  <c r="AJ1120" i="10"/>
  <c r="AK1120" i="10"/>
  <c r="AL1120" i="10" s="1"/>
  <c r="AG1121" i="10" s="1"/>
  <c r="AI1120" i="10"/>
  <c r="AH1120" i="10"/>
  <c r="B573" i="10"/>
  <c r="C573" i="10" s="1"/>
  <c r="B571" i="9"/>
  <c r="C571" i="9" s="1"/>
  <c r="B564" i="6"/>
  <c r="H564" i="6" s="1"/>
  <c r="AK1109" i="6"/>
  <c r="AL1109" i="6" s="1"/>
  <c r="AG1110" i="6" s="1"/>
  <c r="AH1109" i="6"/>
  <c r="AI1109" i="6"/>
  <c r="AJ1109" i="6"/>
  <c r="E554" i="13" l="1"/>
  <c r="C554" i="13"/>
  <c r="D554" i="13" s="1"/>
  <c r="AI1120" i="13"/>
  <c r="AH1120" i="13"/>
  <c r="AK1120" i="13"/>
  <c r="AL1120" i="13" s="1"/>
  <c r="AG1121" i="13" s="1"/>
  <c r="AJ1120" i="13"/>
  <c r="AJ1120" i="9"/>
  <c r="AH1120" i="9"/>
  <c r="AI1120" i="9"/>
  <c r="AK1120" i="9"/>
  <c r="AL1120" i="9" s="1"/>
  <c r="AG1121" i="9" s="1"/>
  <c r="AK1121" i="10"/>
  <c r="AL1121" i="10" s="1"/>
  <c r="AG1122" i="10" s="1"/>
  <c r="AI1121" i="10"/>
  <c r="AH1121" i="10"/>
  <c r="AJ1121" i="10"/>
  <c r="F573" i="10"/>
  <c r="E573" i="10"/>
  <c r="J573" i="10"/>
  <c r="I573" i="10"/>
  <c r="H573" i="10"/>
  <c r="G573" i="10"/>
  <c r="D573" i="10"/>
  <c r="J571" i="9"/>
  <c r="I571" i="9"/>
  <c r="F571" i="9"/>
  <c r="E571" i="9"/>
  <c r="H571" i="9"/>
  <c r="G571" i="9"/>
  <c r="D571" i="9"/>
  <c r="E564" i="6"/>
  <c r="F564" i="6"/>
  <c r="J564" i="6"/>
  <c r="D564" i="6"/>
  <c r="I564" i="6"/>
  <c r="G564" i="6"/>
  <c r="AK1110" i="6"/>
  <c r="AL1110" i="6" s="1"/>
  <c r="AG1111" i="6" s="1"/>
  <c r="AI1110" i="6"/>
  <c r="AH1110" i="6"/>
  <c r="AJ1110" i="6"/>
  <c r="I554" i="13" l="1"/>
  <c r="G554" i="13"/>
  <c r="F554" i="13"/>
  <c r="AI1121" i="13"/>
  <c r="AJ1121" i="13"/>
  <c r="AK1121" i="13"/>
  <c r="AL1121" i="13" s="1"/>
  <c r="AG1122" i="13" s="1"/>
  <c r="AH1121" i="13"/>
  <c r="AH1121" i="9"/>
  <c r="AK1121" i="9"/>
  <c r="AL1121" i="9" s="1"/>
  <c r="AG1122" i="9" s="1"/>
  <c r="AJ1121" i="9"/>
  <c r="AI1121" i="9"/>
  <c r="AJ1122" i="10"/>
  <c r="AI1122" i="10"/>
  <c r="AH1122" i="10"/>
  <c r="AK1122" i="10"/>
  <c r="AL1122" i="10" s="1"/>
  <c r="AG1123" i="10" s="1"/>
  <c r="B574" i="10"/>
  <c r="C574" i="10" s="1"/>
  <c r="B572" i="9"/>
  <c r="C572" i="9" s="1"/>
  <c r="B565" i="6"/>
  <c r="H565" i="6" s="1"/>
  <c r="AK1111" i="6"/>
  <c r="AL1111" i="6" s="1"/>
  <c r="AG1112" i="6" s="1"/>
  <c r="AH1111" i="6"/>
  <c r="AI1111" i="6"/>
  <c r="AJ1111" i="6"/>
  <c r="H554" i="13" l="1"/>
  <c r="J554" i="13" s="1"/>
  <c r="B555" i="13" s="1"/>
  <c r="AI1122" i="13"/>
  <c r="AJ1122" i="13"/>
  <c r="AK1122" i="13"/>
  <c r="AL1122" i="13" s="1"/>
  <c r="AG1123" i="13" s="1"/>
  <c r="AH1122" i="13"/>
  <c r="AI1122" i="9"/>
  <c r="AJ1122" i="9"/>
  <c r="AH1122" i="9"/>
  <c r="AK1122" i="9"/>
  <c r="AL1122" i="9" s="1"/>
  <c r="AG1123" i="9" s="1"/>
  <c r="AK1123" i="10"/>
  <c r="AL1123" i="10" s="1"/>
  <c r="AG1124" i="10" s="1"/>
  <c r="AJ1123" i="10"/>
  <c r="AI1123" i="10"/>
  <c r="AH1123" i="10"/>
  <c r="E574" i="10"/>
  <c r="J574" i="10"/>
  <c r="I574" i="10"/>
  <c r="H574" i="10"/>
  <c r="F574" i="10"/>
  <c r="G574" i="10"/>
  <c r="D574" i="10"/>
  <c r="H572" i="9"/>
  <c r="F572" i="9"/>
  <c r="E572" i="9"/>
  <c r="J572" i="9"/>
  <c r="I572" i="9"/>
  <c r="G572" i="9"/>
  <c r="D572" i="9"/>
  <c r="F565" i="6"/>
  <c r="E565" i="6"/>
  <c r="J565" i="6"/>
  <c r="D565" i="6"/>
  <c r="I565" i="6"/>
  <c r="G565" i="6"/>
  <c r="AK1112" i="6"/>
  <c r="AL1112" i="6" s="1"/>
  <c r="AG1113" i="6" s="1"/>
  <c r="AI1112" i="6"/>
  <c r="AH1112" i="6"/>
  <c r="AJ1112" i="6"/>
  <c r="C555" i="13" l="1"/>
  <c r="D555" i="13" s="1"/>
  <c r="E555" i="13"/>
  <c r="I555" i="13"/>
  <c r="AI1123" i="13"/>
  <c r="AK1123" i="13"/>
  <c r="AL1123" i="13" s="1"/>
  <c r="AG1124" i="13" s="1"/>
  <c r="AJ1123" i="13"/>
  <c r="AH1123" i="13"/>
  <c r="AI1123" i="9"/>
  <c r="AH1123" i="9"/>
  <c r="AJ1123" i="9"/>
  <c r="AK1123" i="9"/>
  <c r="AL1123" i="9" s="1"/>
  <c r="AG1124" i="9" s="1"/>
  <c r="AJ1124" i="10"/>
  <c r="AI1124" i="10"/>
  <c r="AK1124" i="10"/>
  <c r="AL1124" i="10" s="1"/>
  <c r="AG1125" i="10" s="1"/>
  <c r="AH1124" i="10"/>
  <c r="B575" i="10"/>
  <c r="C575" i="10" s="1"/>
  <c r="B573" i="9"/>
  <c r="C573" i="9" s="1"/>
  <c r="B566" i="6"/>
  <c r="H566" i="6" s="1"/>
  <c r="AK1113" i="6"/>
  <c r="AL1113" i="6" s="1"/>
  <c r="AG1114" i="6" s="1"/>
  <c r="AI1113" i="6"/>
  <c r="AJ1113" i="6"/>
  <c r="AH1113" i="6"/>
  <c r="G555" i="13" l="1"/>
  <c r="F555" i="13"/>
  <c r="H555" i="13" s="1"/>
  <c r="J555" i="13" s="1"/>
  <c r="B556" i="13" s="1"/>
  <c r="AH1124" i="13"/>
  <c r="AI1124" i="13"/>
  <c r="AK1124" i="13"/>
  <c r="AL1124" i="13" s="1"/>
  <c r="AG1125" i="13" s="1"/>
  <c r="AJ1124" i="13"/>
  <c r="AI1124" i="9"/>
  <c r="AH1124" i="9"/>
  <c r="AK1124" i="9"/>
  <c r="AL1124" i="9" s="1"/>
  <c r="AG1125" i="9" s="1"/>
  <c r="AJ1124" i="9"/>
  <c r="AH1125" i="10"/>
  <c r="AI1125" i="10"/>
  <c r="AK1125" i="10"/>
  <c r="AL1125" i="10" s="1"/>
  <c r="AG1126" i="10" s="1"/>
  <c r="AJ1125" i="10"/>
  <c r="F575" i="10"/>
  <c r="E575" i="10"/>
  <c r="J575" i="10"/>
  <c r="I575" i="10"/>
  <c r="H575" i="10"/>
  <c r="G575" i="10"/>
  <c r="D575" i="10"/>
  <c r="F573" i="9"/>
  <c r="E573" i="9"/>
  <c r="H573" i="9"/>
  <c r="I573" i="9"/>
  <c r="J573" i="9"/>
  <c r="G573" i="9"/>
  <c r="D573" i="9"/>
  <c r="E566" i="6"/>
  <c r="F566" i="6"/>
  <c r="J566" i="6"/>
  <c r="D566" i="6"/>
  <c r="I566" i="6"/>
  <c r="G566" i="6"/>
  <c r="AK1114" i="6"/>
  <c r="AL1114" i="6" s="1"/>
  <c r="AG1115" i="6" s="1"/>
  <c r="AI1114" i="6"/>
  <c r="AJ1114" i="6"/>
  <c r="AH1114" i="6"/>
  <c r="C556" i="13" l="1"/>
  <c r="D556" i="13" s="1"/>
  <c r="I556" i="13"/>
  <c r="E556" i="13"/>
  <c r="AI1125" i="13"/>
  <c r="AJ1125" i="13"/>
  <c r="AK1125" i="13"/>
  <c r="AL1125" i="13" s="1"/>
  <c r="AG1126" i="13" s="1"/>
  <c r="AH1125" i="13"/>
  <c r="AH1125" i="9"/>
  <c r="AK1125" i="9"/>
  <c r="AL1125" i="9" s="1"/>
  <c r="AG1126" i="9" s="1"/>
  <c r="AJ1125" i="9"/>
  <c r="AI1125" i="9"/>
  <c r="AK1126" i="10"/>
  <c r="AL1126" i="10" s="1"/>
  <c r="AG1127" i="10" s="1"/>
  <c r="AJ1126" i="10"/>
  <c r="AI1126" i="10"/>
  <c r="AH1126" i="10"/>
  <c r="B576" i="10"/>
  <c r="C576" i="10" s="1"/>
  <c r="B574" i="9"/>
  <c r="C574" i="9" s="1"/>
  <c r="B567" i="6"/>
  <c r="H567" i="6" s="1"/>
  <c r="AK1115" i="6"/>
  <c r="AL1115" i="6" s="1"/>
  <c r="AG1116" i="6" s="1"/>
  <c r="AI1115" i="6"/>
  <c r="AH1115" i="6"/>
  <c r="AJ1115" i="6"/>
  <c r="G556" i="13" l="1"/>
  <c r="F556" i="13"/>
  <c r="AJ1126" i="13"/>
  <c r="AK1126" i="13"/>
  <c r="AL1126" i="13" s="1"/>
  <c r="AG1127" i="13" s="1"/>
  <c r="AI1126" i="13"/>
  <c r="AH1126" i="13"/>
  <c r="AK1126" i="9"/>
  <c r="AL1126" i="9" s="1"/>
  <c r="AG1127" i="9" s="1"/>
  <c r="AI1126" i="9"/>
  <c r="AH1126" i="9"/>
  <c r="AJ1126" i="9"/>
  <c r="AK1127" i="10"/>
  <c r="AL1127" i="10" s="1"/>
  <c r="AG1128" i="10" s="1"/>
  <c r="AH1127" i="10"/>
  <c r="AJ1127" i="10"/>
  <c r="AI1127" i="10"/>
  <c r="J576" i="10"/>
  <c r="F576" i="10"/>
  <c r="E576" i="10"/>
  <c r="H576" i="10"/>
  <c r="I576" i="10"/>
  <c r="G576" i="10"/>
  <c r="D576" i="10"/>
  <c r="H574" i="9"/>
  <c r="F574" i="9"/>
  <c r="E574" i="9"/>
  <c r="J574" i="9"/>
  <c r="I574" i="9"/>
  <c r="G574" i="9"/>
  <c r="D574" i="9"/>
  <c r="E567" i="6"/>
  <c r="F567" i="6"/>
  <c r="J567" i="6"/>
  <c r="I567" i="6"/>
  <c r="G567" i="6"/>
  <c r="D567" i="6"/>
  <c r="AJ1116" i="6"/>
  <c r="AK1116" i="6"/>
  <c r="AL1116" i="6" s="1"/>
  <c r="AG1117" i="6" s="1"/>
  <c r="AI1116" i="6"/>
  <c r="AH1116" i="6"/>
  <c r="H556" i="13" l="1"/>
  <c r="J556" i="13" s="1"/>
  <c r="B557" i="13" s="1"/>
  <c r="AI1127" i="13"/>
  <c r="AJ1127" i="13"/>
  <c r="AK1127" i="13"/>
  <c r="AL1127" i="13" s="1"/>
  <c r="AG1128" i="13" s="1"/>
  <c r="AH1127" i="13"/>
  <c r="AK1127" i="9"/>
  <c r="AL1127" i="9" s="1"/>
  <c r="AG1128" i="9" s="1"/>
  <c r="AH1127" i="9"/>
  <c r="AI1127" i="9"/>
  <c r="AJ1127" i="9"/>
  <c r="AK1128" i="10"/>
  <c r="AL1128" i="10" s="1"/>
  <c r="AG1129" i="10" s="1"/>
  <c r="AI1128" i="10"/>
  <c r="AH1128" i="10"/>
  <c r="AJ1128" i="10"/>
  <c r="B577" i="10"/>
  <c r="B575" i="9"/>
  <c r="C575" i="9" s="1"/>
  <c r="B568" i="6"/>
  <c r="H568" i="6" s="1"/>
  <c r="AK1117" i="6"/>
  <c r="AL1117" i="6" s="1"/>
  <c r="AG1118" i="6" s="1"/>
  <c r="AJ1117" i="6"/>
  <c r="AI1117" i="6"/>
  <c r="AH1117" i="6"/>
  <c r="E557" i="13" l="1"/>
  <c r="C557" i="13"/>
  <c r="D557" i="13" s="1"/>
  <c r="G557" i="13"/>
  <c r="AK1128" i="13"/>
  <c r="AL1128" i="13" s="1"/>
  <c r="AG1129" i="13" s="1"/>
  <c r="AI1128" i="13"/>
  <c r="AH1128" i="13"/>
  <c r="AJ1128" i="13"/>
  <c r="AJ1128" i="9"/>
  <c r="AI1128" i="9"/>
  <c r="AK1128" i="9"/>
  <c r="AL1128" i="9" s="1"/>
  <c r="AG1129" i="9" s="1"/>
  <c r="AH1128" i="9"/>
  <c r="C577" i="10"/>
  <c r="D577" i="10" s="1"/>
  <c r="AI1129" i="10"/>
  <c r="AK1129" i="10"/>
  <c r="AL1129" i="10" s="1"/>
  <c r="AG1130" i="10" s="1"/>
  <c r="AH1129" i="10"/>
  <c r="AJ1129" i="10"/>
  <c r="D575" i="9"/>
  <c r="J577" i="10"/>
  <c r="I577" i="10"/>
  <c r="H577" i="10"/>
  <c r="F577" i="10"/>
  <c r="E577" i="10"/>
  <c r="G577" i="10"/>
  <c r="H575" i="9"/>
  <c r="F575" i="9"/>
  <c r="E575" i="9"/>
  <c r="J575" i="9"/>
  <c r="I575" i="9"/>
  <c r="G575" i="9"/>
  <c r="E568" i="6"/>
  <c r="F568" i="6"/>
  <c r="J568" i="6"/>
  <c r="D568" i="6"/>
  <c r="I568" i="6"/>
  <c r="G568" i="6"/>
  <c r="AK1118" i="6"/>
  <c r="AL1118" i="6" s="1"/>
  <c r="AG1119" i="6" s="1"/>
  <c r="AI1118" i="6"/>
  <c r="AH1118" i="6"/>
  <c r="AJ1118" i="6"/>
  <c r="I557" i="13" l="1"/>
  <c r="F557" i="13"/>
  <c r="H557" i="13" s="1"/>
  <c r="J557" i="13" s="1"/>
  <c r="B558" i="13" s="1"/>
  <c r="AH1129" i="13"/>
  <c r="AK1129" i="13"/>
  <c r="AL1129" i="13" s="1"/>
  <c r="AG1130" i="13" s="1"/>
  <c r="AJ1129" i="13"/>
  <c r="AI1129" i="13"/>
  <c r="AH1129" i="9"/>
  <c r="AJ1129" i="9"/>
  <c r="AK1129" i="9"/>
  <c r="AL1129" i="9" s="1"/>
  <c r="AG1130" i="9" s="1"/>
  <c r="AI1129" i="9"/>
  <c r="AI1130" i="10"/>
  <c r="AH1130" i="10"/>
  <c r="AJ1130" i="10"/>
  <c r="AK1130" i="10"/>
  <c r="AL1130" i="10" s="1"/>
  <c r="AG1131" i="10" s="1"/>
  <c r="B578" i="10"/>
  <c r="C578" i="10" s="1"/>
  <c r="B576" i="9"/>
  <c r="C576" i="9" s="1"/>
  <c r="B569" i="6"/>
  <c r="H569" i="6" s="1"/>
  <c r="AH1119" i="6"/>
  <c r="AI1119" i="6"/>
  <c r="AK1119" i="6"/>
  <c r="AL1119" i="6" s="1"/>
  <c r="AG1120" i="6" s="1"/>
  <c r="AJ1119" i="6"/>
  <c r="E558" i="13" l="1"/>
  <c r="C558" i="13"/>
  <c r="D558" i="13" s="1"/>
  <c r="AK1130" i="13"/>
  <c r="AL1130" i="13" s="1"/>
  <c r="AG1131" i="13" s="1"/>
  <c r="AI1130" i="13"/>
  <c r="AJ1130" i="13"/>
  <c r="AH1130" i="13"/>
  <c r="AH1130" i="9"/>
  <c r="AJ1130" i="9"/>
  <c r="AK1130" i="9"/>
  <c r="AL1130" i="9" s="1"/>
  <c r="AG1131" i="9" s="1"/>
  <c r="AI1130" i="9"/>
  <c r="AI1131" i="10"/>
  <c r="AK1131" i="10"/>
  <c r="AL1131" i="10" s="1"/>
  <c r="AG1132" i="10" s="1"/>
  <c r="AJ1131" i="10"/>
  <c r="AH1131" i="10"/>
  <c r="H578" i="10"/>
  <c r="F578" i="10"/>
  <c r="J578" i="10"/>
  <c r="I578" i="10"/>
  <c r="E578" i="10"/>
  <c r="G578" i="10"/>
  <c r="D578" i="10"/>
  <c r="H576" i="9"/>
  <c r="F576" i="9"/>
  <c r="E576" i="9"/>
  <c r="I576" i="9"/>
  <c r="J576" i="9"/>
  <c r="G576" i="9"/>
  <c r="D576" i="9"/>
  <c r="F569" i="6"/>
  <c r="E569" i="6"/>
  <c r="J569" i="6"/>
  <c r="D569" i="6"/>
  <c r="I569" i="6"/>
  <c r="G569" i="6"/>
  <c r="AK1120" i="6"/>
  <c r="AL1120" i="6" s="1"/>
  <c r="AG1121" i="6" s="1"/>
  <c r="AI1120" i="6"/>
  <c r="AJ1120" i="6"/>
  <c r="AH1120" i="6"/>
  <c r="I558" i="13" l="1"/>
  <c r="G558" i="13"/>
  <c r="F558" i="13"/>
  <c r="H558" i="13" s="1"/>
  <c r="J558" i="13" s="1"/>
  <c r="B559" i="13" s="1"/>
  <c r="AH1131" i="13"/>
  <c r="AJ1131" i="13"/>
  <c r="AK1131" i="13"/>
  <c r="AL1131" i="13" s="1"/>
  <c r="AG1132" i="13" s="1"/>
  <c r="AI1131" i="13"/>
  <c r="AI1131" i="9"/>
  <c r="AJ1131" i="9"/>
  <c r="AH1131" i="9"/>
  <c r="AK1131" i="9"/>
  <c r="AL1131" i="9" s="1"/>
  <c r="AG1132" i="9" s="1"/>
  <c r="AI1132" i="10"/>
  <c r="AJ1132" i="10"/>
  <c r="AH1132" i="10"/>
  <c r="AK1132" i="10"/>
  <c r="AL1132" i="10" s="1"/>
  <c r="AG1133" i="10" s="1"/>
  <c r="B579" i="10"/>
  <c r="B577" i="9"/>
  <c r="C577" i="9" s="1"/>
  <c r="B570" i="6"/>
  <c r="H570" i="6" s="1"/>
  <c r="AK1121" i="6"/>
  <c r="AL1121" i="6" s="1"/>
  <c r="AG1122" i="6" s="1"/>
  <c r="AI1121" i="6"/>
  <c r="AH1121" i="6"/>
  <c r="AJ1121" i="6"/>
  <c r="C559" i="13" l="1"/>
  <c r="D559" i="13" s="1"/>
  <c r="E559" i="13"/>
  <c r="AJ1132" i="13"/>
  <c r="AK1132" i="13"/>
  <c r="AL1132" i="13" s="1"/>
  <c r="AG1133" i="13" s="1"/>
  <c r="AI1132" i="13"/>
  <c r="AH1132" i="13"/>
  <c r="AH1132" i="9"/>
  <c r="AI1132" i="9"/>
  <c r="AK1132" i="9"/>
  <c r="AL1132" i="9" s="1"/>
  <c r="AG1133" i="9" s="1"/>
  <c r="AJ1132" i="9"/>
  <c r="C579" i="10"/>
  <c r="D579" i="10" s="1"/>
  <c r="AI1133" i="10"/>
  <c r="AJ1133" i="10"/>
  <c r="AK1133" i="10"/>
  <c r="AL1133" i="10" s="1"/>
  <c r="AG1134" i="10" s="1"/>
  <c r="AH1133" i="10"/>
  <c r="F579" i="10"/>
  <c r="E579" i="10"/>
  <c r="J579" i="10"/>
  <c r="I579" i="10"/>
  <c r="H579" i="10"/>
  <c r="G579" i="10"/>
  <c r="J577" i="9"/>
  <c r="I577" i="9"/>
  <c r="H577" i="9"/>
  <c r="F577" i="9"/>
  <c r="E577" i="9"/>
  <c r="G577" i="9"/>
  <c r="D577" i="9"/>
  <c r="E570" i="6"/>
  <c r="F570" i="6"/>
  <c r="J570" i="6"/>
  <c r="D570" i="6"/>
  <c r="I570" i="6"/>
  <c r="G570" i="6"/>
  <c r="AI1122" i="6"/>
  <c r="AH1122" i="6"/>
  <c r="AK1122" i="6"/>
  <c r="AL1122" i="6" s="1"/>
  <c r="AG1123" i="6" s="1"/>
  <c r="AJ1122" i="6"/>
  <c r="G559" i="13" l="1"/>
  <c r="I559" i="13"/>
  <c r="F559" i="13"/>
  <c r="H559" i="13" s="1"/>
  <c r="J559" i="13" s="1"/>
  <c r="B560" i="13" s="1"/>
  <c r="AK1133" i="13"/>
  <c r="AL1133" i="13" s="1"/>
  <c r="AG1134" i="13" s="1"/>
  <c r="AH1133" i="13"/>
  <c r="AJ1133" i="13"/>
  <c r="AI1133" i="13"/>
  <c r="AI1133" i="9"/>
  <c r="AK1133" i="9"/>
  <c r="AL1133" i="9" s="1"/>
  <c r="AG1134" i="9" s="1"/>
  <c r="AJ1133" i="9"/>
  <c r="AH1133" i="9"/>
  <c r="AK1134" i="10"/>
  <c r="AL1134" i="10" s="1"/>
  <c r="AG1135" i="10" s="1"/>
  <c r="AI1134" i="10"/>
  <c r="AH1134" i="10"/>
  <c r="AJ1134" i="10"/>
  <c r="B580" i="10"/>
  <c r="C580" i="10" s="1"/>
  <c r="B578" i="9"/>
  <c r="C578" i="9" s="1"/>
  <c r="B571" i="6"/>
  <c r="H571" i="6" s="1"/>
  <c r="AK1123" i="6"/>
  <c r="AL1123" i="6" s="1"/>
  <c r="AG1124" i="6" s="1"/>
  <c r="AH1123" i="6"/>
  <c r="AJ1123" i="6"/>
  <c r="AI1123" i="6"/>
  <c r="F560" i="13" l="1"/>
  <c r="H560" i="13" s="1"/>
  <c r="J560" i="13" s="1"/>
  <c r="B561" i="13" s="1"/>
  <c r="C560" i="13"/>
  <c r="D560" i="13" s="1"/>
  <c r="E560" i="13"/>
  <c r="I560" i="13"/>
  <c r="G560" i="13"/>
  <c r="AH1134" i="13"/>
  <c r="AJ1134" i="13"/>
  <c r="AI1134" i="13"/>
  <c r="AK1134" i="13"/>
  <c r="AL1134" i="13" s="1"/>
  <c r="AG1135" i="13" s="1"/>
  <c r="AJ1134" i="9"/>
  <c r="AK1134" i="9"/>
  <c r="AL1134" i="9" s="1"/>
  <c r="AG1135" i="9" s="1"/>
  <c r="AH1134" i="9"/>
  <c r="AI1134" i="9"/>
  <c r="AH1135" i="10"/>
  <c r="AJ1135" i="10"/>
  <c r="AI1135" i="10"/>
  <c r="AK1135" i="10"/>
  <c r="AL1135" i="10" s="1"/>
  <c r="AG1136" i="10" s="1"/>
  <c r="D578" i="9"/>
  <c r="J580" i="10"/>
  <c r="I580" i="10"/>
  <c r="H580" i="10"/>
  <c r="F580" i="10"/>
  <c r="E580" i="10"/>
  <c r="G580" i="10"/>
  <c r="D580" i="10"/>
  <c r="H578" i="9"/>
  <c r="J578" i="9"/>
  <c r="I578" i="9"/>
  <c r="F578" i="9"/>
  <c r="E578" i="9"/>
  <c r="G578" i="9"/>
  <c r="E571" i="6"/>
  <c r="F571" i="6"/>
  <c r="J571" i="6"/>
  <c r="D571" i="6"/>
  <c r="I571" i="6"/>
  <c r="G571" i="6"/>
  <c r="AK1124" i="6"/>
  <c r="AL1124" i="6" s="1"/>
  <c r="AG1125" i="6" s="1"/>
  <c r="AH1124" i="6"/>
  <c r="AJ1124" i="6"/>
  <c r="AI1124" i="6"/>
  <c r="E561" i="13" l="1"/>
  <c r="C561" i="13"/>
  <c r="D561" i="13" s="1"/>
  <c r="AI1135" i="13"/>
  <c r="AK1135" i="13"/>
  <c r="AL1135" i="13" s="1"/>
  <c r="AG1136" i="13" s="1"/>
  <c r="AH1135" i="13"/>
  <c r="AJ1135" i="13"/>
  <c r="AH1135" i="9"/>
  <c r="AJ1135" i="9"/>
  <c r="AI1135" i="9"/>
  <c r="AK1135" i="9"/>
  <c r="AL1135" i="9" s="1"/>
  <c r="AG1136" i="9" s="1"/>
  <c r="AK1136" i="10"/>
  <c r="AL1136" i="10" s="1"/>
  <c r="AG1137" i="10" s="1"/>
  <c r="AH1136" i="10"/>
  <c r="AJ1136" i="10"/>
  <c r="AI1136" i="10"/>
  <c r="B581" i="10"/>
  <c r="B579" i="9"/>
  <c r="C579" i="9" s="1"/>
  <c r="B572" i="6"/>
  <c r="H572" i="6" s="1"/>
  <c r="AH1125" i="6"/>
  <c r="AJ1125" i="6"/>
  <c r="AK1125" i="6"/>
  <c r="AL1125" i="6" s="1"/>
  <c r="AG1126" i="6" s="1"/>
  <c r="AI1125" i="6"/>
  <c r="I561" i="13" l="1"/>
  <c r="G561" i="13"/>
  <c r="F561" i="13"/>
  <c r="H561" i="13" s="1"/>
  <c r="J561" i="13" s="1"/>
  <c r="B562" i="13" s="1"/>
  <c r="AI1136" i="13"/>
  <c r="AJ1136" i="13"/>
  <c r="AK1136" i="13"/>
  <c r="AL1136" i="13" s="1"/>
  <c r="AG1137" i="13" s="1"/>
  <c r="AH1136" i="13"/>
  <c r="AH1136" i="9"/>
  <c r="AI1136" i="9"/>
  <c r="AJ1136" i="9"/>
  <c r="AK1136" i="9"/>
  <c r="AL1136" i="9" s="1"/>
  <c r="AG1137" i="9" s="1"/>
  <c r="C581" i="10"/>
  <c r="D581" i="10" s="1"/>
  <c r="AJ1137" i="10"/>
  <c r="AI1137" i="10"/>
  <c r="AH1137" i="10"/>
  <c r="AK1137" i="10"/>
  <c r="AL1137" i="10" s="1"/>
  <c r="AG1138" i="10" s="1"/>
  <c r="J581" i="10"/>
  <c r="I581" i="10"/>
  <c r="H581" i="10"/>
  <c r="F581" i="10"/>
  <c r="E581" i="10"/>
  <c r="G581" i="10"/>
  <c r="F579" i="9"/>
  <c r="E579" i="9"/>
  <c r="J579" i="9"/>
  <c r="I579" i="9"/>
  <c r="H579" i="9"/>
  <c r="G579" i="9"/>
  <c r="D579" i="9"/>
  <c r="E572" i="6"/>
  <c r="F572" i="6"/>
  <c r="J572" i="6"/>
  <c r="D572" i="6"/>
  <c r="I572" i="6"/>
  <c r="G572" i="6"/>
  <c r="AH1126" i="6"/>
  <c r="AI1126" i="6"/>
  <c r="AJ1126" i="6"/>
  <c r="AK1126" i="6"/>
  <c r="AL1126" i="6" s="1"/>
  <c r="AG1127" i="6" s="1"/>
  <c r="E562" i="13" l="1"/>
  <c r="C562" i="13"/>
  <c r="D562" i="13" s="1"/>
  <c r="AI1137" i="13"/>
  <c r="AH1137" i="13"/>
  <c r="AJ1137" i="13"/>
  <c r="AK1137" i="13"/>
  <c r="AL1137" i="13" s="1"/>
  <c r="AG1138" i="13" s="1"/>
  <c r="AK1137" i="9"/>
  <c r="AL1137" i="9" s="1"/>
  <c r="AG1138" i="9" s="1"/>
  <c r="AH1137" i="9"/>
  <c r="AI1137" i="9"/>
  <c r="AJ1137" i="9"/>
  <c r="AJ1138" i="10"/>
  <c r="AK1138" i="10"/>
  <c r="AL1138" i="10" s="1"/>
  <c r="AG1139" i="10" s="1"/>
  <c r="AH1138" i="10"/>
  <c r="AI1138" i="10"/>
  <c r="B582" i="10"/>
  <c r="C582" i="10" s="1"/>
  <c r="B580" i="9"/>
  <c r="C580" i="9" s="1"/>
  <c r="B573" i="6"/>
  <c r="H573" i="6" s="1"/>
  <c r="AK1127" i="6"/>
  <c r="AL1127" i="6" s="1"/>
  <c r="AG1128" i="6" s="1"/>
  <c r="AI1127" i="6"/>
  <c r="AH1127" i="6"/>
  <c r="AJ1127" i="6"/>
  <c r="G562" i="13" l="1"/>
  <c r="I562" i="13"/>
  <c r="F562" i="13"/>
  <c r="H562" i="13" s="1"/>
  <c r="J562" i="13" s="1"/>
  <c r="B563" i="13" s="1"/>
  <c r="AI1138" i="13"/>
  <c r="AJ1138" i="13"/>
  <c r="AH1138" i="13"/>
  <c r="AK1138" i="13"/>
  <c r="AL1138" i="13" s="1"/>
  <c r="AG1139" i="13" s="1"/>
  <c r="AK1138" i="9"/>
  <c r="AL1138" i="9" s="1"/>
  <c r="AG1139" i="9" s="1"/>
  <c r="AH1138" i="9"/>
  <c r="AI1138" i="9"/>
  <c r="AJ1138" i="9"/>
  <c r="AK1139" i="10"/>
  <c r="AL1139" i="10" s="1"/>
  <c r="AG1140" i="10" s="1"/>
  <c r="AH1139" i="10"/>
  <c r="AJ1139" i="10"/>
  <c r="AI1139" i="10"/>
  <c r="J582" i="10"/>
  <c r="I582" i="10"/>
  <c r="H582" i="10"/>
  <c r="E582" i="10"/>
  <c r="F582" i="10"/>
  <c r="G582" i="10"/>
  <c r="D582" i="10"/>
  <c r="J580" i="9"/>
  <c r="I580" i="9"/>
  <c r="H580" i="9"/>
  <c r="F580" i="9"/>
  <c r="E580" i="9"/>
  <c r="G580" i="9"/>
  <c r="D580" i="9"/>
  <c r="E573" i="6"/>
  <c r="F573" i="6"/>
  <c r="J573" i="6"/>
  <c r="D573" i="6"/>
  <c r="I573" i="6"/>
  <c r="G573" i="6"/>
  <c r="AI1128" i="6"/>
  <c r="AJ1128" i="6"/>
  <c r="AK1128" i="6"/>
  <c r="AL1128" i="6" s="1"/>
  <c r="AG1129" i="6" s="1"/>
  <c r="AH1128" i="6"/>
  <c r="C563" i="13" l="1"/>
  <c r="D563" i="13" s="1"/>
  <c r="E563" i="13"/>
  <c r="I563" i="13"/>
  <c r="AH1139" i="13"/>
  <c r="AK1139" i="13"/>
  <c r="AL1139" i="13" s="1"/>
  <c r="AG1140" i="13" s="1"/>
  <c r="AJ1139" i="13"/>
  <c r="AI1139" i="13"/>
  <c r="AH1139" i="9"/>
  <c r="AI1139" i="9"/>
  <c r="AK1139" i="9"/>
  <c r="AL1139" i="9" s="1"/>
  <c r="AG1140" i="9" s="1"/>
  <c r="AJ1139" i="9"/>
  <c r="AJ1140" i="10"/>
  <c r="AI1140" i="10"/>
  <c r="AK1140" i="10"/>
  <c r="AL1140" i="10" s="1"/>
  <c r="AG1141" i="10" s="1"/>
  <c r="AH1140" i="10"/>
  <c r="B583" i="10"/>
  <c r="C583" i="10" s="1"/>
  <c r="B581" i="9"/>
  <c r="C581" i="9" s="1"/>
  <c r="B574" i="6"/>
  <c r="H574" i="6" s="1"/>
  <c r="AK1129" i="6"/>
  <c r="AL1129" i="6" s="1"/>
  <c r="AG1130" i="6" s="1"/>
  <c r="AH1129" i="6"/>
  <c r="AI1129" i="6"/>
  <c r="AJ1129" i="6"/>
  <c r="G563" i="13" l="1"/>
  <c r="F563" i="13"/>
  <c r="AH1140" i="13"/>
  <c r="AJ1140" i="13"/>
  <c r="AI1140" i="13"/>
  <c r="AK1140" i="13"/>
  <c r="AL1140" i="13" s="1"/>
  <c r="AG1141" i="13" s="1"/>
  <c r="AK1140" i="9"/>
  <c r="AL1140" i="9" s="1"/>
  <c r="AG1141" i="9" s="1"/>
  <c r="AJ1140" i="9"/>
  <c r="AI1140" i="9"/>
  <c r="AH1140" i="9"/>
  <c r="AH1141" i="10"/>
  <c r="AI1141" i="10"/>
  <c r="AJ1141" i="10"/>
  <c r="AK1141" i="10"/>
  <c r="AL1141" i="10" s="1"/>
  <c r="AG1142" i="10" s="1"/>
  <c r="D581" i="9"/>
  <c r="J583" i="10"/>
  <c r="I583" i="10"/>
  <c r="H583" i="10"/>
  <c r="E583" i="10"/>
  <c r="F583" i="10"/>
  <c r="G583" i="10"/>
  <c r="D583" i="10"/>
  <c r="J581" i="9"/>
  <c r="I581" i="9"/>
  <c r="H581" i="9"/>
  <c r="E581" i="9"/>
  <c r="F581" i="9"/>
  <c r="G581" i="9"/>
  <c r="E574" i="6"/>
  <c r="F574" i="6"/>
  <c r="J574" i="6"/>
  <c r="D574" i="6"/>
  <c r="I574" i="6"/>
  <c r="G574" i="6"/>
  <c r="AJ1130" i="6"/>
  <c r="AI1130" i="6"/>
  <c r="AH1130" i="6"/>
  <c r="AK1130" i="6"/>
  <c r="AL1130" i="6" s="1"/>
  <c r="AG1131" i="6" s="1"/>
  <c r="H563" i="13" l="1"/>
  <c r="J563" i="13" s="1"/>
  <c r="B564" i="13" s="1"/>
  <c r="AI1141" i="13"/>
  <c r="AJ1141" i="13"/>
  <c r="AH1141" i="13"/>
  <c r="AK1141" i="13"/>
  <c r="AL1141" i="13" s="1"/>
  <c r="AG1142" i="13" s="1"/>
  <c r="AK1141" i="9"/>
  <c r="AL1141" i="9" s="1"/>
  <c r="AG1142" i="9" s="1"/>
  <c r="AI1141" i="9"/>
  <c r="AH1141" i="9"/>
  <c r="AJ1141" i="9"/>
  <c r="AI1142" i="10"/>
  <c r="AK1142" i="10"/>
  <c r="AL1142" i="10" s="1"/>
  <c r="AG1143" i="10" s="1"/>
  <c r="AJ1142" i="10"/>
  <c r="AH1142" i="10"/>
  <c r="B584" i="10"/>
  <c r="C584" i="10" s="1"/>
  <c r="B582" i="9"/>
  <c r="C582" i="9" s="1"/>
  <c r="B575" i="6"/>
  <c r="H575" i="6" s="1"/>
  <c r="AH1131" i="6"/>
  <c r="AJ1131" i="6"/>
  <c r="AK1131" i="6"/>
  <c r="AL1131" i="6" s="1"/>
  <c r="AG1132" i="6" s="1"/>
  <c r="AI1131" i="6"/>
  <c r="C564" i="13" l="1"/>
  <c r="D564" i="13" s="1"/>
  <c r="I564" i="13"/>
  <c r="G564" i="13"/>
  <c r="E564" i="13"/>
  <c r="AH1142" i="13"/>
  <c r="AK1142" i="13"/>
  <c r="AL1142" i="13" s="1"/>
  <c r="AG1143" i="13" s="1"/>
  <c r="AI1142" i="13"/>
  <c r="AJ1142" i="13"/>
  <c r="AI1142" i="9"/>
  <c r="AJ1142" i="9"/>
  <c r="AK1142" i="9"/>
  <c r="AL1142" i="9" s="1"/>
  <c r="AG1143" i="9" s="1"/>
  <c r="AH1142" i="9"/>
  <c r="AH1143" i="10"/>
  <c r="AI1143" i="10"/>
  <c r="AK1143" i="10"/>
  <c r="AL1143" i="10" s="1"/>
  <c r="AG1144" i="10" s="1"/>
  <c r="AJ1143" i="10"/>
  <c r="D582" i="9"/>
  <c r="H584" i="10"/>
  <c r="F584" i="10"/>
  <c r="I584" i="10"/>
  <c r="E584" i="10"/>
  <c r="J584" i="10"/>
  <c r="G584" i="10"/>
  <c r="D584" i="10"/>
  <c r="J582" i="9"/>
  <c r="I582" i="9"/>
  <c r="H582" i="9"/>
  <c r="E582" i="9"/>
  <c r="F582" i="9"/>
  <c r="G582" i="9"/>
  <c r="F575" i="6"/>
  <c r="E575" i="6"/>
  <c r="J575" i="6"/>
  <c r="D575" i="6"/>
  <c r="I575" i="6"/>
  <c r="G575" i="6"/>
  <c r="AK1132" i="6"/>
  <c r="AL1132" i="6" s="1"/>
  <c r="AG1133" i="6" s="1"/>
  <c r="AI1132" i="6"/>
  <c r="AJ1132" i="6"/>
  <c r="AH1132" i="6"/>
  <c r="F564" i="13" l="1"/>
  <c r="H564" i="13" s="1"/>
  <c r="J564" i="13" s="1"/>
  <c r="B565" i="13" s="1"/>
  <c r="AH1143" i="13"/>
  <c r="AI1143" i="13"/>
  <c r="AK1143" i="13"/>
  <c r="AL1143" i="13" s="1"/>
  <c r="AG1144" i="13" s="1"/>
  <c r="AJ1143" i="13"/>
  <c r="AK1143" i="9"/>
  <c r="AL1143" i="9" s="1"/>
  <c r="AG1144" i="9" s="1"/>
  <c r="AJ1143" i="9"/>
  <c r="AH1143" i="9"/>
  <c r="AI1143" i="9"/>
  <c r="AI1144" i="10"/>
  <c r="AK1144" i="10"/>
  <c r="AL1144" i="10" s="1"/>
  <c r="AG1145" i="10" s="1"/>
  <c r="AJ1144" i="10"/>
  <c r="AH1144" i="10"/>
  <c r="B585" i="10"/>
  <c r="C585" i="10" s="1"/>
  <c r="B583" i="9"/>
  <c r="C583" i="9" s="1"/>
  <c r="B576" i="6"/>
  <c r="H576" i="6" s="1"/>
  <c r="AK1133" i="6"/>
  <c r="AL1133" i="6" s="1"/>
  <c r="AG1134" i="6" s="1"/>
  <c r="AJ1133" i="6"/>
  <c r="AI1133" i="6"/>
  <c r="AH1133" i="6"/>
  <c r="E565" i="13" l="1"/>
  <c r="C565" i="13"/>
  <c r="D565" i="13" s="1"/>
  <c r="AI1144" i="13"/>
  <c r="AH1144" i="13"/>
  <c r="AJ1144" i="13"/>
  <c r="AK1144" i="13"/>
  <c r="AL1144" i="13" s="1"/>
  <c r="AG1145" i="13" s="1"/>
  <c r="AJ1144" i="9"/>
  <c r="AH1144" i="9"/>
  <c r="AI1144" i="9"/>
  <c r="AK1144" i="9"/>
  <c r="AL1144" i="9" s="1"/>
  <c r="AG1145" i="9" s="1"/>
  <c r="AI1145" i="10"/>
  <c r="AK1145" i="10"/>
  <c r="AL1145" i="10" s="1"/>
  <c r="AG1146" i="10" s="1"/>
  <c r="AJ1145" i="10"/>
  <c r="AH1145" i="10"/>
  <c r="F585" i="10"/>
  <c r="E585" i="10"/>
  <c r="J585" i="10"/>
  <c r="I585" i="10"/>
  <c r="H585" i="10"/>
  <c r="G585" i="10"/>
  <c r="D585" i="10"/>
  <c r="J583" i="9"/>
  <c r="I583" i="9"/>
  <c r="H583" i="9"/>
  <c r="F583" i="9"/>
  <c r="E583" i="9"/>
  <c r="G583" i="9"/>
  <c r="D583" i="9"/>
  <c r="E576" i="6"/>
  <c r="F576" i="6"/>
  <c r="J576" i="6"/>
  <c r="D576" i="6"/>
  <c r="I576" i="6"/>
  <c r="G576" i="6"/>
  <c r="AH1134" i="6"/>
  <c r="AI1134" i="6"/>
  <c r="AK1134" i="6"/>
  <c r="AL1134" i="6" s="1"/>
  <c r="AG1135" i="6" s="1"/>
  <c r="AJ1134" i="6"/>
  <c r="I565" i="13" l="1"/>
  <c r="G565" i="13"/>
  <c r="F565" i="13"/>
  <c r="H565" i="13" s="1"/>
  <c r="J565" i="13" s="1"/>
  <c r="B566" i="13" s="1"/>
  <c r="AK1145" i="13"/>
  <c r="AL1145" i="13" s="1"/>
  <c r="AG1146" i="13" s="1"/>
  <c r="AI1145" i="13"/>
  <c r="AH1145" i="13"/>
  <c r="AJ1145" i="13"/>
  <c r="AK1145" i="9"/>
  <c r="AL1145" i="9" s="1"/>
  <c r="AG1146" i="9" s="1"/>
  <c r="AJ1145" i="9"/>
  <c r="AH1145" i="9"/>
  <c r="AI1145" i="9"/>
  <c r="AJ1146" i="10"/>
  <c r="AI1146" i="10"/>
  <c r="AK1146" i="10"/>
  <c r="AL1146" i="10" s="1"/>
  <c r="AG1147" i="10" s="1"/>
  <c r="AH1146" i="10"/>
  <c r="B586" i="10"/>
  <c r="C586" i="10" s="1"/>
  <c r="B584" i="9"/>
  <c r="C584" i="9" s="1"/>
  <c r="B577" i="6"/>
  <c r="H577" i="6" s="1"/>
  <c r="AI1135" i="6"/>
  <c r="AJ1135" i="6"/>
  <c r="AK1135" i="6"/>
  <c r="AL1135" i="6" s="1"/>
  <c r="AG1136" i="6" s="1"/>
  <c r="AH1135" i="6"/>
  <c r="C566" i="13" l="1"/>
  <c r="D566" i="13" s="1"/>
  <c r="E566" i="13"/>
  <c r="AH1146" i="13"/>
  <c r="AI1146" i="13"/>
  <c r="AK1146" i="13"/>
  <c r="AL1146" i="13" s="1"/>
  <c r="AG1147" i="13" s="1"/>
  <c r="AJ1146" i="13"/>
  <c r="AK1146" i="9"/>
  <c r="AL1146" i="9" s="1"/>
  <c r="AG1147" i="9" s="1"/>
  <c r="AJ1146" i="9"/>
  <c r="AI1146" i="9"/>
  <c r="AH1146" i="9"/>
  <c r="AH1147" i="10"/>
  <c r="AK1147" i="10"/>
  <c r="AL1147" i="10" s="1"/>
  <c r="AG1148" i="10" s="1"/>
  <c r="AI1147" i="10"/>
  <c r="AJ1147" i="10"/>
  <c r="D584" i="9"/>
  <c r="J586" i="10"/>
  <c r="I586" i="10"/>
  <c r="H586" i="10"/>
  <c r="F586" i="10"/>
  <c r="E586" i="10"/>
  <c r="G586" i="10"/>
  <c r="D586" i="10"/>
  <c r="H584" i="9"/>
  <c r="J584" i="9"/>
  <c r="I584" i="9"/>
  <c r="E584" i="9"/>
  <c r="F584" i="9"/>
  <c r="G584" i="9"/>
  <c r="E577" i="6"/>
  <c r="F577" i="6"/>
  <c r="J577" i="6"/>
  <c r="D577" i="6"/>
  <c r="I577" i="6"/>
  <c r="G577" i="6"/>
  <c r="AK1136" i="6"/>
  <c r="AL1136" i="6" s="1"/>
  <c r="AG1137" i="6" s="1"/>
  <c r="AH1136" i="6"/>
  <c r="AI1136" i="6"/>
  <c r="AJ1136" i="6"/>
  <c r="G566" i="13" l="1"/>
  <c r="I566" i="13"/>
  <c r="F566" i="13"/>
  <c r="H566" i="13" s="1"/>
  <c r="J566" i="13" s="1"/>
  <c r="B567" i="13" s="1"/>
  <c r="AK1147" i="13"/>
  <c r="AL1147" i="13" s="1"/>
  <c r="AG1148" i="13" s="1"/>
  <c r="AH1147" i="13"/>
  <c r="AI1147" i="13"/>
  <c r="AJ1147" i="13"/>
  <c r="AH1147" i="9"/>
  <c r="AK1147" i="9"/>
  <c r="AL1147" i="9" s="1"/>
  <c r="AG1148" i="9" s="1"/>
  <c r="AI1147" i="9"/>
  <c r="AJ1147" i="9"/>
  <c r="AJ1148" i="10"/>
  <c r="AI1148" i="10"/>
  <c r="AH1148" i="10"/>
  <c r="AK1148" i="10"/>
  <c r="AL1148" i="10" s="1"/>
  <c r="AG1149" i="10" s="1"/>
  <c r="B587" i="10"/>
  <c r="C587" i="10" s="1"/>
  <c r="B585" i="9"/>
  <c r="C585" i="9" s="1"/>
  <c r="B578" i="6"/>
  <c r="H578" i="6" s="1"/>
  <c r="AK1137" i="6"/>
  <c r="AL1137" i="6" s="1"/>
  <c r="AG1138" i="6" s="1"/>
  <c r="AH1137" i="6"/>
  <c r="AJ1137" i="6"/>
  <c r="AI1137" i="6"/>
  <c r="E567" i="13" l="1"/>
  <c r="C567" i="13"/>
  <c r="D567" i="13" s="1"/>
  <c r="AJ1148" i="13"/>
  <c r="AI1148" i="13"/>
  <c r="AK1148" i="13"/>
  <c r="AL1148" i="13" s="1"/>
  <c r="AG1149" i="13" s="1"/>
  <c r="AH1148" i="13"/>
  <c r="AH1148" i="9"/>
  <c r="AK1148" i="9"/>
  <c r="AL1148" i="9" s="1"/>
  <c r="AG1149" i="9" s="1"/>
  <c r="AI1148" i="9"/>
  <c r="AJ1148" i="9"/>
  <c r="AH1149" i="10"/>
  <c r="AK1149" i="10"/>
  <c r="AL1149" i="10" s="1"/>
  <c r="AG1150" i="10" s="1"/>
  <c r="AJ1149" i="10"/>
  <c r="AI1149" i="10"/>
  <c r="J587" i="10"/>
  <c r="I587" i="10"/>
  <c r="H587" i="10"/>
  <c r="E587" i="10"/>
  <c r="F587" i="10"/>
  <c r="G587" i="10"/>
  <c r="D587" i="10"/>
  <c r="F585" i="9"/>
  <c r="E585" i="9"/>
  <c r="J585" i="9"/>
  <c r="I585" i="9"/>
  <c r="H585" i="9"/>
  <c r="G585" i="9"/>
  <c r="D585" i="9"/>
  <c r="E578" i="6"/>
  <c r="F578" i="6"/>
  <c r="J578" i="6"/>
  <c r="D578" i="6"/>
  <c r="I578" i="6"/>
  <c r="G578" i="6"/>
  <c r="AI1138" i="6"/>
  <c r="AK1138" i="6"/>
  <c r="AL1138" i="6" s="1"/>
  <c r="AG1139" i="6" s="1"/>
  <c r="AJ1138" i="6"/>
  <c r="AH1138" i="6"/>
  <c r="I567" i="13" l="1"/>
  <c r="G567" i="13"/>
  <c r="F567" i="13"/>
  <c r="H567" i="13" s="1"/>
  <c r="J567" i="13" s="1"/>
  <c r="B568" i="13" s="1"/>
  <c r="AI1149" i="13"/>
  <c r="AK1149" i="13"/>
  <c r="AL1149" i="13" s="1"/>
  <c r="AG1150" i="13" s="1"/>
  <c r="AJ1149" i="13"/>
  <c r="AH1149" i="13"/>
  <c r="AK1149" i="9"/>
  <c r="AL1149" i="9" s="1"/>
  <c r="AG1150" i="9" s="1"/>
  <c r="AH1149" i="9"/>
  <c r="AI1149" i="9"/>
  <c r="AJ1149" i="9"/>
  <c r="AJ1150" i="10"/>
  <c r="AK1150" i="10"/>
  <c r="AL1150" i="10" s="1"/>
  <c r="AG1151" i="10" s="1"/>
  <c r="AI1150" i="10"/>
  <c r="AH1150" i="10"/>
  <c r="B588" i="10"/>
  <c r="C588" i="10" s="1"/>
  <c r="B586" i="9"/>
  <c r="C586" i="9" s="1"/>
  <c r="B579" i="6"/>
  <c r="H579" i="6" s="1"/>
  <c r="AK1139" i="6"/>
  <c r="AL1139" i="6" s="1"/>
  <c r="AG1140" i="6" s="1"/>
  <c r="AI1139" i="6"/>
  <c r="AH1139" i="6"/>
  <c r="AJ1139" i="6"/>
  <c r="E568" i="13" l="1"/>
  <c r="C568" i="13"/>
  <c r="D568" i="13" s="1"/>
  <c r="G568" i="13"/>
  <c r="AJ1150" i="13"/>
  <c r="AH1150" i="13"/>
  <c r="AI1150" i="13"/>
  <c r="AK1150" i="13"/>
  <c r="AL1150" i="13" s="1"/>
  <c r="AG1151" i="13" s="1"/>
  <c r="AI1150" i="9"/>
  <c r="AH1150" i="9"/>
  <c r="AK1150" i="9"/>
  <c r="AL1150" i="9" s="1"/>
  <c r="AG1151" i="9" s="1"/>
  <c r="AJ1150" i="9"/>
  <c r="AH1151" i="10"/>
  <c r="AK1151" i="10"/>
  <c r="AL1151" i="10" s="1"/>
  <c r="AG1152" i="10" s="1"/>
  <c r="AJ1151" i="10"/>
  <c r="AI1151" i="10"/>
  <c r="D586" i="9"/>
  <c r="J588" i="10"/>
  <c r="I588" i="10"/>
  <c r="H588" i="10"/>
  <c r="F588" i="10"/>
  <c r="E588" i="10"/>
  <c r="G588" i="10"/>
  <c r="D588" i="10"/>
  <c r="J586" i="9"/>
  <c r="I586" i="9"/>
  <c r="F586" i="9"/>
  <c r="E586" i="9"/>
  <c r="H586" i="9"/>
  <c r="G586" i="9"/>
  <c r="F579" i="6"/>
  <c r="E579" i="6"/>
  <c r="J579" i="6"/>
  <c r="D579" i="6"/>
  <c r="I579" i="6"/>
  <c r="G579" i="6"/>
  <c r="AK1140" i="6"/>
  <c r="AL1140" i="6" s="1"/>
  <c r="AG1141" i="6" s="1"/>
  <c r="AI1140" i="6"/>
  <c r="AH1140" i="6"/>
  <c r="AJ1140" i="6"/>
  <c r="I568" i="13" l="1"/>
  <c r="F568" i="13"/>
  <c r="H568" i="13" s="1"/>
  <c r="J568" i="13" s="1"/>
  <c r="B569" i="13" s="1"/>
  <c r="AJ1151" i="13"/>
  <c r="AI1151" i="13"/>
  <c r="AK1151" i="13"/>
  <c r="AL1151" i="13" s="1"/>
  <c r="AG1152" i="13" s="1"/>
  <c r="AH1151" i="13"/>
  <c r="AK1151" i="9"/>
  <c r="AL1151" i="9" s="1"/>
  <c r="AG1152" i="9" s="1"/>
  <c r="AI1151" i="9"/>
  <c r="AH1151" i="9"/>
  <c r="AJ1151" i="9"/>
  <c r="AJ1152" i="10"/>
  <c r="AK1152" i="10"/>
  <c r="AL1152" i="10" s="1"/>
  <c r="AG1153" i="10" s="1"/>
  <c r="AH1152" i="10"/>
  <c r="AI1152" i="10"/>
  <c r="B589" i="10"/>
  <c r="C589" i="10" s="1"/>
  <c r="B587" i="9"/>
  <c r="C587" i="9" s="1"/>
  <c r="B580" i="6"/>
  <c r="H580" i="6" s="1"/>
  <c r="AK1141" i="6"/>
  <c r="AL1141" i="6" s="1"/>
  <c r="AG1142" i="6" s="1"/>
  <c r="AJ1141" i="6"/>
  <c r="AH1141" i="6"/>
  <c r="AI1141" i="6"/>
  <c r="C569" i="13" l="1"/>
  <c r="D569" i="13" s="1"/>
  <c r="E569" i="13"/>
  <c r="AH1152" i="13"/>
  <c r="AI1152" i="13"/>
  <c r="AJ1152" i="13"/>
  <c r="AK1152" i="13"/>
  <c r="AL1152" i="13" s="1"/>
  <c r="AG1153" i="13" s="1"/>
  <c r="AJ1152" i="9"/>
  <c r="AI1152" i="9"/>
  <c r="AK1152" i="9"/>
  <c r="AL1152" i="9" s="1"/>
  <c r="AG1153" i="9" s="1"/>
  <c r="AH1152" i="9"/>
  <c r="AK1153" i="10"/>
  <c r="AL1153" i="10" s="1"/>
  <c r="AG1154" i="10" s="1"/>
  <c r="AH1153" i="10"/>
  <c r="AI1153" i="10"/>
  <c r="AJ1153" i="10"/>
  <c r="J589" i="10"/>
  <c r="I589" i="10"/>
  <c r="H589" i="10"/>
  <c r="F589" i="10"/>
  <c r="E589" i="10"/>
  <c r="G589" i="10"/>
  <c r="D589" i="10"/>
  <c r="J587" i="9"/>
  <c r="I587" i="9"/>
  <c r="E587" i="9"/>
  <c r="H587" i="9"/>
  <c r="F587" i="9"/>
  <c r="G587" i="9"/>
  <c r="D587" i="9"/>
  <c r="E580" i="6"/>
  <c r="F580" i="6"/>
  <c r="J580" i="6"/>
  <c r="D580" i="6"/>
  <c r="I580" i="6"/>
  <c r="G580" i="6"/>
  <c r="AK1142" i="6"/>
  <c r="AL1142" i="6" s="1"/>
  <c r="AG1143" i="6" s="1"/>
  <c r="AI1142" i="6"/>
  <c r="AH1142" i="6"/>
  <c r="AJ1142" i="6"/>
  <c r="G569" i="13" l="1"/>
  <c r="I569" i="13"/>
  <c r="F569" i="13"/>
  <c r="H569" i="13" s="1"/>
  <c r="J569" i="13" s="1"/>
  <c r="B570" i="13" s="1"/>
  <c r="AK1153" i="13"/>
  <c r="AL1153" i="13" s="1"/>
  <c r="AG1154" i="13" s="1"/>
  <c r="AI1153" i="13"/>
  <c r="AH1153" i="13"/>
  <c r="AJ1153" i="13"/>
  <c r="AI1153" i="9"/>
  <c r="AK1153" i="9"/>
  <c r="AL1153" i="9" s="1"/>
  <c r="AG1154" i="9" s="1"/>
  <c r="AJ1153" i="9"/>
  <c r="AH1153" i="9"/>
  <c r="AJ1154" i="10"/>
  <c r="AI1154" i="10"/>
  <c r="AK1154" i="10"/>
  <c r="AL1154" i="10" s="1"/>
  <c r="AG1155" i="10" s="1"/>
  <c r="AH1154" i="10"/>
  <c r="B590" i="10"/>
  <c r="B588" i="9"/>
  <c r="C588" i="9" s="1"/>
  <c r="B581" i="6"/>
  <c r="H581" i="6" s="1"/>
  <c r="AH1143" i="6"/>
  <c r="AI1143" i="6"/>
  <c r="AJ1143" i="6"/>
  <c r="AK1143" i="6"/>
  <c r="AL1143" i="6" s="1"/>
  <c r="AG1144" i="6" s="1"/>
  <c r="E570" i="13" l="1"/>
  <c r="C570" i="13"/>
  <c r="D570" i="13" s="1"/>
  <c r="AJ1154" i="13"/>
  <c r="AK1154" i="13"/>
  <c r="AL1154" i="13" s="1"/>
  <c r="AG1155" i="13" s="1"/>
  <c r="AH1154" i="13"/>
  <c r="AI1154" i="13"/>
  <c r="AI1154" i="9"/>
  <c r="AJ1154" i="9"/>
  <c r="AH1154" i="9"/>
  <c r="AK1154" i="9"/>
  <c r="AL1154" i="9" s="1"/>
  <c r="AG1155" i="9" s="1"/>
  <c r="C590" i="10"/>
  <c r="D590" i="10" s="1"/>
  <c r="AH1155" i="10"/>
  <c r="AK1155" i="10"/>
  <c r="AL1155" i="10" s="1"/>
  <c r="AG1156" i="10" s="1"/>
  <c r="AI1155" i="10"/>
  <c r="AJ1155" i="10"/>
  <c r="H590" i="10"/>
  <c r="F590" i="10"/>
  <c r="J590" i="10"/>
  <c r="I590" i="10"/>
  <c r="E590" i="10"/>
  <c r="G590" i="10"/>
  <c r="J588" i="9"/>
  <c r="I588" i="9"/>
  <c r="H588" i="9"/>
  <c r="G588" i="9"/>
  <c r="F588" i="9"/>
  <c r="E588" i="9"/>
  <c r="D588" i="9"/>
  <c r="E581" i="6"/>
  <c r="F581" i="6"/>
  <c r="J581" i="6"/>
  <c r="D581" i="6"/>
  <c r="I581" i="6"/>
  <c r="G581" i="6"/>
  <c r="AK1144" i="6"/>
  <c r="AL1144" i="6" s="1"/>
  <c r="AG1145" i="6" s="1"/>
  <c r="AI1144" i="6"/>
  <c r="AJ1144" i="6"/>
  <c r="AH1144" i="6"/>
  <c r="I570" i="13" l="1"/>
  <c r="G570" i="13"/>
  <c r="F570" i="13"/>
  <c r="H570" i="13" s="1"/>
  <c r="J570" i="13" s="1"/>
  <c r="B571" i="13" s="1"/>
  <c r="AH1155" i="13"/>
  <c r="AK1155" i="13"/>
  <c r="AL1155" i="13" s="1"/>
  <c r="AG1156" i="13" s="1"/>
  <c r="AI1155" i="13"/>
  <c r="AJ1155" i="13"/>
  <c r="AK1155" i="9"/>
  <c r="AL1155" i="9" s="1"/>
  <c r="AG1156" i="9" s="1"/>
  <c r="AJ1155" i="9"/>
  <c r="AI1155" i="9"/>
  <c r="AH1155" i="9"/>
  <c r="AH1156" i="10"/>
  <c r="AI1156" i="10"/>
  <c r="AJ1156" i="10"/>
  <c r="AK1156" i="10"/>
  <c r="AL1156" i="10" s="1"/>
  <c r="AG1157" i="10" s="1"/>
  <c r="B591" i="10"/>
  <c r="C591" i="10" s="1"/>
  <c r="B589" i="9"/>
  <c r="C589" i="9" s="1"/>
  <c r="B582" i="6"/>
  <c r="H582" i="6" s="1"/>
  <c r="AK1145" i="6"/>
  <c r="AL1145" i="6" s="1"/>
  <c r="AG1146" i="6" s="1"/>
  <c r="AJ1145" i="6"/>
  <c r="AI1145" i="6"/>
  <c r="AH1145" i="6"/>
  <c r="C571" i="13" l="1"/>
  <c r="D571" i="13" s="1"/>
  <c r="E571" i="13"/>
  <c r="AH1156" i="13"/>
  <c r="AI1156" i="13"/>
  <c r="AJ1156" i="13"/>
  <c r="AK1156" i="13"/>
  <c r="AL1156" i="13" s="1"/>
  <c r="AG1157" i="13" s="1"/>
  <c r="AH1156" i="9"/>
  <c r="AK1156" i="9"/>
  <c r="AL1156" i="9" s="1"/>
  <c r="AG1157" i="9" s="1"/>
  <c r="AJ1156" i="9"/>
  <c r="AI1156" i="9"/>
  <c r="AH1157" i="10"/>
  <c r="AJ1157" i="10"/>
  <c r="AK1157" i="10"/>
  <c r="AL1157" i="10" s="1"/>
  <c r="AG1158" i="10" s="1"/>
  <c r="AI1157" i="10"/>
  <c r="D589" i="9"/>
  <c r="F591" i="10"/>
  <c r="E591" i="10"/>
  <c r="J591" i="10"/>
  <c r="H591" i="10"/>
  <c r="I591" i="10"/>
  <c r="G591" i="10"/>
  <c r="D591" i="10"/>
  <c r="J589" i="9"/>
  <c r="I589" i="9"/>
  <c r="F589" i="9"/>
  <c r="E589" i="9"/>
  <c r="G589" i="9"/>
  <c r="H589" i="9"/>
  <c r="E582" i="6"/>
  <c r="F582" i="6"/>
  <c r="J582" i="6"/>
  <c r="D582" i="6"/>
  <c r="I582" i="6"/>
  <c r="G582" i="6"/>
  <c r="AK1146" i="6"/>
  <c r="AL1146" i="6" s="1"/>
  <c r="AG1147" i="6" s="1"/>
  <c r="AI1146" i="6"/>
  <c r="AH1146" i="6"/>
  <c r="AJ1146" i="6"/>
  <c r="I571" i="13" l="1"/>
  <c r="G571" i="13"/>
  <c r="F571" i="13"/>
  <c r="H571" i="13" s="1"/>
  <c r="AK1157" i="13"/>
  <c r="AL1157" i="13" s="1"/>
  <c r="AG1158" i="13" s="1"/>
  <c r="AI1157" i="13"/>
  <c r="AJ1157" i="13"/>
  <c r="AH1157" i="13"/>
  <c r="AJ1157" i="9"/>
  <c r="AH1157" i="9"/>
  <c r="AK1157" i="9"/>
  <c r="AL1157" i="9" s="1"/>
  <c r="AG1158" i="9" s="1"/>
  <c r="AI1157" i="9"/>
  <c r="AJ1158" i="10"/>
  <c r="AH1158" i="10"/>
  <c r="AK1158" i="10"/>
  <c r="AL1158" i="10" s="1"/>
  <c r="AG1159" i="10" s="1"/>
  <c r="AI1158" i="10"/>
  <c r="B592" i="10"/>
  <c r="C592" i="10" s="1"/>
  <c r="B590" i="9"/>
  <c r="C590" i="9" s="1"/>
  <c r="B583" i="6"/>
  <c r="H583" i="6" s="1"/>
  <c r="AK1147" i="6"/>
  <c r="AL1147" i="6" s="1"/>
  <c r="AG1148" i="6" s="1"/>
  <c r="AI1147" i="6"/>
  <c r="AH1147" i="6"/>
  <c r="AJ1147" i="6"/>
  <c r="J571" i="13" l="1"/>
  <c r="B572" i="13" s="1"/>
  <c r="AH1158" i="13"/>
  <c r="AK1158" i="13"/>
  <c r="AL1158" i="13" s="1"/>
  <c r="AG1159" i="13" s="1"/>
  <c r="AI1158" i="13"/>
  <c r="AJ1158" i="13"/>
  <c r="AJ1158" i="9"/>
  <c r="AK1158" i="9"/>
  <c r="AL1158" i="9" s="1"/>
  <c r="AG1159" i="9" s="1"/>
  <c r="AH1158" i="9"/>
  <c r="AI1158" i="9"/>
  <c r="AI1159" i="10"/>
  <c r="AJ1159" i="10"/>
  <c r="AK1159" i="10"/>
  <c r="AL1159" i="10" s="1"/>
  <c r="AG1160" i="10" s="1"/>
  <c r="AH1159" i="10"/>
  <c r="H592" i="10"/>
  <c r="F592" i="10"/>
  <c r="E592" i="10"/>
  <c r="I592" i="10"/>
  <c r="J592" i="10"/>
  <c r="G592" i="10"/>
  <c r="D592" i="10"/>
  <c r="H590" i="9"/>
  <c r="I590" i="9"/>
  <c r="E590" i="9"/>
  <c r="J590" i="9"/>
  <c r="F590" i="9"/>
  <c r="G590" i="9"/>
  <c r="D590" i="9"/>
  <c r="E583" i="6"/>
  <c r="F583" i="6"/>
  <c r="J583" i="6"/>
  <c r="D583" i="6"/>
  <c r="I583" i="6"/>
  <c r="G583" i="6"/>
  <c r="AI1148" i="6"/>
  <c r="AH1148" i="6"/>
  <c r="AK1148" i="6"/>
  <c r="AL1148" i="6" s="1"/>
  <c r="AG1149" i="6" s="1"/>
  <c r="AJ1148" i="6"/>
  <c r="E572" i="13" l="1"/>
  <c r="C572" i="13"/>
  <c r="D572" i="13" s="1"/>
  <c r="AJ1159" i="13"/>
  <c r="AH1159" i="13"/>
  <c r="AK1159" i="13"/>
  <c r="AL1159" i="13" s="1"/>
  <c r="AG1160" i="13" s="1"/>
  <c r="AI1159" i="13"/>
  <c r="AJ1159" i="9"/>
  <c r="AI1159" i="9"/>
  <c r="AH1159" i="9"/>
  <c r="AK1159" i="9"/>
  <c r="AL1159" i="9" s="1"/>
  <c r="AG1160" i="9" s="1"/>
  <c r="AJ1160" i="10"/>
  <c r="AK1160" i="10"/>
  <c r="AL1160" i="10" s="1"/>
  <c r="AG1161" i="10" s="1"/>
  <c r="AI1160" i="10"/>
  <c r="AH1160" i="10"/>
  <c r="B593" i="10"/>
  <c r="B591" i="9"/>
  <c r="C591" i="9" s="1"/>
  <c r="B584" i="6"/>
  <c r="H584" i="6" s="1"/>
  <c r="AI1149" i="6"/>
  <c r="AH1149" i="6"/>
  <c r="AJ1149" i="6"/>
  <c r="AK1149" i="6"/>
  <c r="AL1149" i="6" s="1"/>
  <c r="AG1150" i="6" s="1"/>
  <c r="G572" i="13" l="1"/>
  <c r="I572" i="13"/>
  <c r="F572" i="13"/>
  <c r="AI1160" i="13"/>
  <c r="AJ1160" i="13"/>
  <c r="AH1160" i="13"/>
  <c r="AK1160" i="13"/>
  <c r="AL1160" i="13" s="1"/>
  <c r="AG1161" i="13" s="1"/>
  <c r="AK1160" i="9"/>
  <c r="AL1160" i="9" s="1"/>
  <c r="AG1161" i="9" s="1"/>
  <c r="AI1160" i="9"/>
  <c r="AH1160" i="9"/>
  <c r="AJ1160" i="9"/>
  <c r="C593" i="10"/>
  <c r="D593" i="10" s="1"/>
  <c r="AK1161" i="10"/>
  <c r="AL1161" i="10" s="1"/>
  <c r="AG1162" i="10" s="1"/>
  <c r="AJ1161" i="10"/>
  <c r="AH1161" i="10"/>
  <c r="AI1161" i="10"/>
  <c r="I593" i="10"/>
  <c r="H593" i="10"/>
  <c r="F593" i="10"/>
  <c r="E593" i="10"/>
  <c r="J593" i="10"/>
  <c r="G593" i="10"/>
  <c r="F591" i="9"/>
  <c r="E591" i="9"/>
  <c r="J591" i="9"/>
  <c r="I591" i="9"/>
  <c r="H591" i="9"/>
  <c r="G591" i="9"/>
  <c r="D591" i="9"/>
  <c r="F584" i="6"/>
  <c r="E584" i="6"/>
  <c r="J584" i="6"/>
  <c r="D584" i="6"/>
  <c r="I584" i="6"/>
  <c r="G584" i="6"/>
  <c r="AH1150" i="6"/>
  <c r="AI1150" i="6"/>
  <c r="AK1150" i="6"/>
  <c r="AL1150" i="6" s="1"/>
  <c r="AG1151" i="6" s="1"/>
  <c r="AJ1150" i="6"/>
  <c r="H572" i="13" l="1"/>
  <c r="J572" i="13" s="1"/>
  <c r="B573" i="13" s="1"/>
  <c r="AJ1161" i="13"/>
  <c r="AH1161" i="13"/>
  <c r="AI1161" i="13"/>
  <c r="AK1161" i="13"/>
  <c r="AL1161" i="13" s="1"/>
  <c r="AG1162" i="13" s="1"/>
  <c r="AI1161" i="9"/>
  <c r="AH1161" i="9"/>
  <c r="AK1161" i="9"/>
  <c r="AL1161" i="9" s="1"/>
  <c r="AG1162" i="9" s="1"/>
  <c r="AJ1161" i="9"/>
  <c r="AH1162" i="10"/>
  <c r="AJ1162" i="10"/>
  <c r="AK1162" i="10"/>
  <c r="AL1162" i="10" s="1"/>
  <c r="AG1163" i="10" s="1"/>
  <c r="AI1162" i="10"/>
  <c r="B594" i="10"/>
  <c r="C594" i="10" s="1"/>
  <c r="B592" i="9"/>
  <c r="C592" i="9" s="1"/>
  <c r="B585" i="6"/>
  <c r="H585" i="6" s="1"/>
  <c r="AK1151" i="6"/>
  <c r="AL1151" i="6" s="1"/>
  <c r="AG1152" i="6" s="1"/>
  <c r="AI1151" i="6"/>
  <c r="AH1151" i="6"/>
  <c r="AJ1151" i="6"/>
  <c r="E573" i="13" l="1"/>
  <c r="C573" i="13"/>
  <c r="D573" i="13" s="1"/>
  <c r="AK1162" i="13"/>
  <c r="AL1162" i="13" s="1"/>
  <c r="AG1163" i="13" s="1"/>
  <c r="AJ1162" i="13"/>
  <c r="AI1162" i="13"/>
  <c r="AH1162" i="13"/>
  <c r="AI1162" i="9"/>
  <c r="AK1162" i="9"/>
  <c r="AL1162" i="9" s="1"/>
  <c r="AG1163" i="9" s="1"/>
  <c r="AJ1162" i="9"/>
  <c r="AH1162" i="9"/>
  <c r="AK1163" i="10"/>
  <c r="AL1163" i="10" s="1"/>
  <c r="AG1164" i="10" s="1"/>
  <c r="AI1163" i="10"/>
  <c r="AJ1163" i="10"/>
  <c r="AH1163" i="10"/>
  <c r="J594" i="10"/>
  <c r="I594" i="10"/>
  <c r="H594" i="10"/>
  <c r="F594" i="10"/>
  <c r="E594" i="10"/>
  <c r="G594" i="10"/>
  <c r="D594" i="10"/>
  <c r="H592" i="9"/>
  <c r="E592" i="9"/>
  <c r="J592" i="9"/>
  <c r="I592" i="9"/>
  <c r="F592" i="9"/>
  <c r="G592" i="9"/>
  <c r="D592" i="9"/>
  <c r="E585" i="6"/>
  <c r="F585" i="6"/>
  <c r="J585" i="6"/>
  <c r="D585" i="6"/>
  <c r="I585" i="6"/>
  <c r="G585" i="6"/>
  <c r="AI1152" i="6"/>
  <c r="AJ1152" i="6"/>
  <c r="AH1152" i="6"/>
  <c r="AK1152" i="6"/>
  <c r="AL1152" i="6" s="1"/>
  <c r="AG1153" i="6" s="1"/>
  <c r="I573" i="13" l="1"/>
  <c r="G573" i="13"/>
  <c r="F573" i="13"/>
  <c r="H573" i="13" s="1"/>
  <c r="J573" i="13" s="1"/>
  <c r="B574" i="13" s="1"/>
  <c r="AH1163" i="13"/>
  <c r="AI1163" i="13"/>
  <c r="AK1163" i="13"/>
  <c r="AL1163" i="13" s="1"/>
  <c r="AG1164" i="13" s="1"/>
  <c r="AJ1163" i="13"/>
  <c r="AH1163" i="9"/>
  <c r="AI1163" i="9"/>
  <c r="AK1163" i="9"/>
  <c r="AL1163" i="9" s="1"/>
  <c r="AG1164" i="9" s="1"/>
  <c r="AJ1163" i="9"/>
  <c r="AK1164" i="10"/>
  <c r="AL1164" i="10" s="1"/>
  <c r="AG1165" i="10" s="1"/>
  <c r="AI1164" i="10"/>
  <c r="AJ1164" i="10"/>
  <c r="AH1164" i="10"/>
  <c r="B595" i="10"/>
  <c r="C595" i="10" s="1"/>
  <c r="B593" i="9"/>
  <c r="C593" i="9" s="1"/>
  <c r="B586" i="6"/>
  <c r="H586" i="6" s="1"/>
  <c r="AK1153" i="6"/>
  <c r="AL1153" i="6" s="1"/>
  <c r="AG1154" i="6" s="1"/>
  <c r="AI1153" i="6"/>
  <c r="AH1153" i="6"/>
  <c r="AJ1153" i="6"/>
  <c r="C574" i="13" l="1"/>
  <c r="D574" i="13" s="1"/>
  <c r="G574" i="13"/>
  <c r="E574" i="13"/>
  <c r="AH1164" i="13"/>
  <c r="AI1164" i="13"/>
  <c r="AJ1164" i="13"/>
  <c r="AK1164" i="13"/>
  <c r="AL1164" i="13" s="1"/>
  <c r="AG1165" i="13" s="1"/>
  <c r="AJ1164" i="9"/>
  <c r="AK1164" i="9"/>
  <c r="AL1164" i="9" s="1"/>
  <c r="AG1165" i="9" s="1"/>
  <c r="AI1164" i="9"/>
  <c r="AH1164" i="9"/>
  <c r="AI1165" i="10"/>
  <c r="AJ1165" i="10"/>
  <c r="AK1165" i="10"/>
  <c r="AL1165" i="10" s="1"/>
  <c r="AG1166" i="10" s="1"/>
  <c r="AH1165" i="10"/>
  <c r="J595" i="10"/>
  <c r="I595" i="10"/>
  <c r="H595" i="10"/>
  <c r="F595" i="10"/>
  <c r="E595" i="10"/>
  <c r="G595" i="10"/>
  <c r="D595" i="10"/>
  <c r="I593" i="9"/>
  <c r="F593" i="9"/>
  <c r="E593" i="9"/>
  <c r="J593" i="9"/>
  <c r="H593" i="9"/>
  <c r="G593" i="9"/>
  <c r="D593" i="9"/>
  <c r="E586" i="6"/>
  <c r="F586" i="6"/>
  <c r="J586" i="6"/>
  <c r="D586" i="6"/>
  <c r="I586" i="6"/>
  <c r="G586" i="6"/>
  <c r="AK1154" i="6"/>
  <c r="AL1154" i="6" s="1"/>
  <c r="AG1155" i="6" s="1"/>
  <c r="AI1154" i="6"/>
  <c r="AJ1154" i="6"/>
  <c r="AH1154" i="6"/>
  <c r="I574" i="13" l="1"/>
  <c r="F574" i="13"/>
  <c r="H574" i="13" s="1"/>
  <c r="J574" i="13" s="1"/>
  <c r="B575" i="13" s="1"/>
  <c r="AI1165" i="13"/>
  <c r="AH1165" i="13"/>
  <c r="AK1165" i="13"/>
  <c r="AL1165" i="13" s="1"/>
  <c r="AG1166" i="13" s="1"/>
  <c r="AJ1165" i="13"/>
  <c r="AK1165" i="9"/>
  <c r="AL1165" i="9" s="1"/>
  <c r="AG1166" i="9" s="1"/>
  <c r="AJ1165" i="9"/>
  <c r="AI1165" i="9"/>
  <c r="AH1165" i="9"/>
  <c r="AK1166" i="10"/>
  <c r="AL1166" i="10" s="1"/>
  <c r="AG1167" i="10" s="1"/>
  <c r="AH1166" i="10"/>
  <c r="AI1166" i="10"/>
  <c r="AJ1166" i="10"/>
  <c r="B596" i="10"/>
  <c r="C596" i="10" s="1"/>
  <c r="B594" i="9"/>
  <c r="C594" i="9" s="1"/>
  <c r="B587" i="6"/>
  <c r="H587" i="6" s="1"/>
  <c r="AI1155" i="6"/>
  <c r="AK1155" i="6"/>
  <c r="AL1155" i="6" s="1"/>
  <c r="AG1156" i="6" s="1"/>
  <c r="AJ1155" i="6"/>
  <c r="AH1155" i="6"/>
  <c r="C575" i="13" l="1"/>
  <c r="D575" i="13" s="1"/>
  <c r="I575" i="13"/>
  <c r="E575" i="13"/>
  <c r="G575" i="13"/>
  <c r="AI1166" i="13"/>
  <c r="AJ1166" i="13"/>
  <c r="AH1166" i="13"/>
  <c r="AK1166" i="13"/>
  <c r="AL1166" i="13" s="1"/>
  <c r="AG1167" i="13" s="1"/>
  <c r="AH1166" i="9"/>
  <c r="AJ1166" i="9"/>
  <c r="AI1166" i="9"/>
  <c r="AK1166" i="9"/>
  <c r="AL1166" i="9" s="1"/>
  <c r="AG1167" i="9" s="1"/>
  <c r="AH1167" i="10"/>
  <c r="AK1167" i="10"/>
  <c r="AL1167" i="10" s="1"/>
  <c r="AG1168" i="10" s="1"/>
  <c r="AI1167" i="10"/>
  <c r="AJ1167" i="10"/>
  <c r="D594" i="9"/>
  <c r="H596" i="10"/>
  <c r="F596" i="10"/>
  <c r="J596" i="10"/>
  <c r="I596" i="10"/>
  <c r="E596" i="10"/>
  <c r="G596" i="10"/>
  <c r="D596" i="10"/>
  <c r="J594" i="9"/>
  <c r="I594" i="9"/>
  <c r="H594" i="9"/>
  <c r="F594" i="9"/>
  <c r="E594" i="9"/>
  <c r="G594" i="9"/>
  <c r="E587" i="6"/>
  <c r="F587" i="6"/>
  <c r="J587" i="6"/>
  <c r="D587" i="6"/>
  <c r="I587" i="6"/>
  <c r="G587" i="6"/>
  <c r="AK1156" i="6"/>
  <c r="AL1156" i="6" s="1"/>
  <c r="AG1157" i="6" s="1"/>
  <c r="AI1156" i="6"/>
  <c r="AJ1156" i="6"/>
  <c r="AH1156" i="6"/>
  <c r="F575" i="13" l="1"/>
  <c r="H575" i="13" s="1"/>
  <c r="J575" i="13" s="1"/>
  <c r="B576" i="13" s="1"/>
  <c r="AH1167" i="13"/>
  <c r="AK1167" i="13"/>
  <c r="AL1167" i="13" s="1"/>
  <c r="AG1168" i="13" s="1"/>
  <c r="AJ1167" i="13"/>
  <c r="AI1167" i="13"/>
  <c r="AH1167" i="9"/>
  <c r="AK1167" i="9"/>
  <c r="AL1167" i="9" s="1"/>
  <c r="AG1168" i="9" s="1"/>
  <c r="AJ1167" i="9"/>
  <c r="AI1167" i="9"/>
  <c r="AI1168" i="10"/>
  <c r="AH1168" i="10"/>
  <c r="AK1168" i="10"/>
  <c r="AL1168" i="10" s="1"/>
  <c r="AG1169" i="10" s="1"/>
  <c r="AJ1168" i="10"/>
  <c r="B597" i="10"/>
  <c r="C597" i="10" s="1"/>
  <c r="B595" i="9"/>
  <c r="C595" i="9" s="1"/>
  <c r="B588" i="6"/>
  <c r="H588" i="6" s="1"/>
  <c r="AK1157" i="6"/>
  <c r="AL1157" i="6" s="1"/>
  <c r="AG1158" i="6" s="1"/>
  <c r="AI1157" i="6"/>
  <c r="AH1157" i="6"/>
  <c r="AJ1157" i="6"/>
  <c r="E576" i="13" l="1"/>
  <c r="C576" i="13"/>
  <c r="D576" i="13" s="1"/>
  <c r="I576" i="13"/>
  <c r="G576" i="13"/>
  <c r="AI1168" i="13"/>
  <c r="AH1168" i="13"/>
  <c r="AK1168" i="13"/>
  <c r="AL1168" i="13" s="1"/>
  <c r="AG1169" i="13" s="1"/>
  <c r="AJ1168" i="13"/>
  <c r="AK1168" i="9"/>
  <c r="AL1168" i="9" s="1"/>
  <c r="AG1169" i="9" s="1"/>
  <c r="AJ1168" i="9"/>
  <c r="AH1168" i="9"/>
  <c r="AI1168" i="9"/>
  <c r="AI1169" i="10"/>
  <c r="AH1169" i="10"/>
  <c r="AJ1169" i="10"/>
  <c r="AK1169" i="10"/>
  <c r="AL1169" i="10" s="1"/>
  <c r="AG1170" i="10" s="1"/>
  <c r="D595" i="9"/>
  <c r="F597" i="10"/>
  <c r="E597" i="10"/>
  <c r="J597" i="10"/>
  <c r="I597" i="10"/>
  <c r="H597" i="10"/>
  <c r="G597" i="10"/>
  <c r="D597" i="10"/>
  <c r="J595" i="9"/>
  <c r="I595" i="9"/>
  <c r="H595" i="9"/>
  <c r="E595" i="9"/>
  <c r="F595" i="9"/>
  <c r="G595" i="9"/>
  <c r="E588" i="6"/>
  <c r="F588" i="6"/>
  <c r="J588" i="6"/>
  <c r="D588" i="6"/>
  <c r="I588" i="6"/>
  <c r="G588" i="6"/>
  <c r="AK1158" i="6"/>
  <c r="AL1158" i="6" s="1"/>
  <c r="AG1159" i="6" s="1"/>
  <c r="AH1158" i="6"/>
  <c r="AI1158" i="6"/>
  <c r="AJ1158" i="6"/>
  <c r="F576" i="13" l="1"/>
  <c r="H576" i="13" s="1"/>
  <c r="J576" i="13" s="1"/>
  <c r="B577" i="13" s="1"/>
  <c r="AK1169" i="13"/>
  <c r="AL1169" i="13" s="1"/>
  <c r="AG1170" i="13" s="1"/>
  <c r="AI1169" i="13"/>
  <c r="AH1169" i="13"/>
  <c r="AJ1169" i="13"/>
  <c r="AI1169" i="9"/>
  <c r="AK1169" i="9"/>
  <c r="AL1169" i="9" s="1"/>
  <c r="AG1170" i="9" s="1"/>
  <c r="AH1169" i="9"/>
  <c r="AJ1169" i="9"/>
  <c r="AK1170" i="10"/>
  <c r="AL1170" i="10" s="1"/>
  <c r="AG1171" i="10" s="1"/>
  <c r="AJ1170" i="10"/>
  <c r="AI1170" i="10"/>
  <c r="AH1170" i="10"/>
  <c r="B598" i="10"/>
  <c r="C598" i="10" s="1"/>
  <c r="B596" i="9"/>
  <c r="C596" i="9" s="1"/>
  <c r="B589" i="6"/>
  <c r="H589" i="6" s="1"/>
  <c r="AK1159" i="6"/>
  <c r="AL1159" i="6" s="1"/>
  <c r="AG1160" i="6" s="1"/>
  <c r="AH1159" i="6"/>
  <c r="AI1159" i="6"/>
  <c r="AJ1159" i="6"/>
  <c r="E577" i="13" l="1"/>
  <c r="C577" i="13"/>
  <c r="D577" i="13" s="1"/>
  <c r="AJ1170" i="13"/>
  <c r="AK1170" i="13"/>
  <c r="AL1170" i="13" s="1"/>
  <c r="AG1171" i="13" s="1"/>
  <c r="AI1170" i="13"/>
  <c r="AH1170" i="13"/>
  <c r="AH1170" i="9"/>
  <c r="AI1170" i="9"/>
  <c r="AJ1170" i="9"/>
  <c r="AK1170" i="9"/>
  <c r="AL1170" i="9" s="1"/>
  <c r="AG1171" i="9" s="1"/>
  <c r="AJ1171" i="10"/>
  <c r="AK1171" i="10"/>
  <c r="AL1171" i="10" s="1"/>
  <c r="AG1172" i="10" s="1"/>
  <c r="AI1171" i="10"/>
  <c r="AH1171" i="10"/>
  <c r="D596" i="9"/>
  <c r="E598" i="10"/>
  <c r="H598" i="10"/>
  <c r="J598" i="10"/>
  <c r="I598" i="10"/>
  <c r="F598" i="10"/>
  <c r="G598" i="10"/>
  <c r="D598" i="10"/>
  <c r="H596" i="9"/>
  <c r="I596" i="9"/>
  <c r="J596" i="9"/>
  <c r="E596" i="9"/>
  <c r="F596" i="9"/>
  <c r="G596" i="9"/>
  <c r="F589" i="6"/>
  <c r="E589" i="6"/>
  <c r="J589" i="6"/>
  <c r="D589" i="6"/>
  <c r="I589" i="6"/>
  <c r="G589" i="6"/>
  <c r="AJ1160" i="6"/>
  <c r="AI1160" i="6"/>
  <c r="AH1160" i="6"/>
  <c r="AK1160" i="6"/>
  <c r="AL1160" i="6" s="1"/>
  <c r="AG1161" i="6" s="1"/>
  <c r="I577" i="13" l="1"/>
  <c r="G577" i="13"/>
  <c r="F577" i="13"/>
  <c r="H577" i="13" s="1"/>
  <c r="J577" i="13" s="1"/>
  <c r="B578" i="13" s="1"/>
  <c r="AI1171" i="13"/>
  <c r="AK1171" i="13"/>
  <c r="AL1171" i="13" s="1"/>
  <c r="AG1172" i="13" s="1"/>
  <c r="AH1171" i="13"/>
  <c r="AJ1171" i="13"/>
  <c r="AI1171" i="9"/>
  <c r="AK1171" i="9"/>
  <c r="AL1171" i="9" s="1"/>
  <c r="AG1172" i="9" s="1"/>
  <c r="AH1171" i="9"/>
  <c r="AJ1171" i="9"/>
  <c r="AK1172" i="10"/>
  <c r="AL1172" i="10" s="1"/>
  <c r="AG1173" i="10" s="1"/>
  <c r="AJ1172" i="10"/>
  <c r="AH1172" i="10"/>
  <c r="AI1172" i="10"/>
  <c r="B599" i="10"/>
  <c r="C599" i="10" s="1"/>
  <c r="B597" i="9"/>
  <c r="C597" i="9" s="1"/>
  <c r="B590" i="6"/>
  <c r="H590" i="6" s="1"/>
  <c r="AK1161" i="6"/>
  <c r="AL1161" i="6" s="1"/>
  <c r="AG1162" i="6" s="1"/>
  <c r="AH1161" i="6"/>
  <c r="AI1161" i="6"/>
  <c r="AJ1161" i="6"/>
  <c r="E578" i="13" l="1"/>
  <c r="C578" i="13"/>
  <c r="D578" i="13" s="1"/>
  <c r="AH1172" i="13"/>
  <c r="AK1172" i="13"/>
  <c r="AL1172" i="13" s="1"/>
  <c r="AG1173" i="13" s="1"/>
  <c r="AI1172" i="13"/>
  <c r="AJ1172" i="13"/>
  <c r="AJ1172" i="9"/>
  <c r="AI1172" i="9"/>
  <c r="AK1172" i="9"/>
  <c r="AL1172" i="9" s="1"/>
  <c r="AG1173" i="9" s="1"/>
  <c r="AH1172" i="9"/>
  <c r="AH1173" i="10"/>
  <c r="AJ1173" i="10"/>
  <c r="AK1173" i="10"/>
  <c r="AL1173" i="10" s="1"/>
  <c r="AG1174" i="10" s="1"/>
  <c r="AI1173" i="10"/>
  <c r="F599" i="10"/>
  <c r="E599" i="10"/>
  <c r="J599" i="10"/>
  <c r="I599" i="10"/>
  <c r="H599" i="10"/>
  <c r="G599" i="10"/>
  <c r="D599" i="10"/>
  <c r="F597" i="9"/>
  <c r="E597" i="9"/>
  <c r="H597" i="9"/>
  <c r="J597" i="9"/>
  <c r="I597" i="9"/>
  <c r="G597" i="9"/>
  <c r="D597" i="9"/>
  <c r="E590" i="6"/>
  <c r="J590" i="6"/>
  <c r="F590" i="6"/>
  <c r="D590" i="6"/>
  <c r="I590" i="6"/>
  <c r="G590" i="6"/>
  <c r="AH1162" i="6"/>
  <c r="AI1162" i="6"/>
  <c r="AJ1162" i="6"/>
  <c r="AK1162" i="6"/>
  <c r="AL1162" i="6" s="1"/>
  <c r="AG1163" i="6" s="1"/>
  <c r="I578" i="13" l="1"/>
  <c r="G578" i="13"/>
  <c r="F578" i="13"/>
  <c r="H578" i="13" s="1"/>
  <c r="AK1173" i="13"/>
  <c r="AL1173" i="13" s="1"/>
  <c r="AG1174" i="13" s="1"/>
  <c r="AJ1173" i="13"/>
  <c r="AH1173" i="13"/>
  <c r="AI1173" i="13"/>
  <c r="AH1173" i="9"/>
  <c r="AK1173" i="9"/>
  <c r="AL1173" i="9" s="1"/>
  <c r="AG1174" i="9" s="1"/>
  <c r="AJ1173" i="9"/>
  <c r="AI1173" i="9"/>
  <c r="AJ1174" i="10"/>
  <c r="AK1174" i="10"/>
  <c r="AL1174" i="10" s="1"/>
  <c r="AG1175" i="10" s="1"/>
  <c r="AI1174" i="10"/>
  <c r="AH1174" i="10"/>
  <c r="B600" i="10"/>
  <c r="C600" i="10" s="1"/>
  <c r="B598" i="9"/>
  <c r="C598" i="9" s="1"/>
  <c r="B591" i="6"/>
  <c r="AJ1163" i="6"/>
  <c r="AK1163" i="6"/>
  <c r="AL1163" i="6" s="1"/>
  <c r="AG1164" i="6" s="1"/>
  <c r="AI1163" i="6"/>
  <c r="AH1163" i="6"/>
  <c r="J578" i="13" l="1"/>
  <c r="B579" i="13" s="1"/>
  <c r="AI1174" i="13"/>
  <c r="AJ1174" i="13"/>
  <c r="AK1174" i="13"/>
  <c r="AL1174" i="13" s="1"/>
  <c r="AG1175" i="13" s="1"/>
  <c r="AH1174" i="13"/>
  <c r="AI1174" i="9"/>
  <c r="AH1174" i="9"/>
  <c r="AJ1174" i="9"/>
  <c r="AK1174" i="9"/>
  <c r="AL1174" i="9" s="1"/>
  <c r="AG1175" i="9" s="1"/>
  <c r="AH1175" i="10"/>
  <c r="AK1175" i="10"/>
  <c r="AL1175" i="10" s="1"/>
  <c r="AG1176" i="10" s="1"/>
  <c r="AI1175" i="10"/>
  <c r="AJ1175" i="10"/>
  <c r="J600" i="10"/>
  <c r="F600" i="10"/>
  <c r="E600" i="10"/>
  <c r="I600" i="10"/>
  <c r="H600" i="10"/>
  <c r="G600" i="10"/>
  <c r="D600" i="10"/>
  <c r="J598" i="9"/>
  <c r="I598" i="9"/>
  <c r="E598" i="9"/>
  <c r="H598" i="9"/>
  <c r="F598" i="9"/>
  <c r="G598" i="9"/>
  <c r="D598" i="9"/>
  <c r="E591" i="6"/>
  <c r="F591" i="6"/>
  <c r="H591" i="6"/>
  <c r="J591" i="6"/>
  <c r="D591" i="6"/>
  <c r="I591" i="6"/>
  <c r="G591" i="6"/>
  <c r="AK1164" i="6"/>
  <c r="AL1164" i="6" s="1"/>
  <c r="AG1165" i="6" s="1"/>
  <c r="AI1164" i="6"/>
  <c r="AH1164" i="6"/>
  <c r="AJ1164" i="6"/>
  <c r="C579" i="13" l="1"/>
  <c r="D579" i="13" s="1"/>
  <c r="E579" i="13"/>
  <c r="AI1175" i="13"/>
  <c r="AJ1175" i="13"/>
  <c r="AK1175" i="13"/>
  <c r="AL1175" i="13" s="1"/>
  <c r="AG1176" i="13" s="1"/>
  <c r="AH1175" i="13"/>
  <c r="AK1175" i="9"/>
  <c r="AL1175" i="9" s="1"/>
  <c r="AG1176" i="9" s="1"/>
  <c r="AI1175" i="9"/>
  <c r="AH1175" i="9"/>
  <c r="AJ1175" i="9"/>
  <c r="AI1176" i="10"/>
  <c r="AH1176" i="10"/>
  <c r="AK1176" i="10"/>
  <c r="AL1176" i="10" s="1"/>
  <c r="AG1177" i="10" s="1"/>
  <c r="AJ1176" i="10"/>
  <c r="B601" i="10"/>
  <c r="C601" i="10" s="1"/>
  <c r="B599" i="9"/>
  <c r="C599" i="9" s="1"/>
  <c r="B592" i="6"/>
  <c r="H592" i="6" s="1"/>
  <c r="AI1165" i="6"/>
  <c r="AK1165" i="6"/>
  <c r="AL1165" i="6" s="1"/>
  <c r="AG1166" i="6" s="1"/>
  <c r="AH1165" i="6"/>
  <c r="AJ1165" i="6"/>
  <c r="I579" i="13" l="1"/>
  <c r="G579" i="13"/>
  <c r="F579" i="13"/>
  <c r="H579" i="13" s="1"/>
  <c r="J579" i="13" s="1"/>
  <c r="B580" i="13" s="1"/>
  <c r="AH1176" i="13"/>
  <c r="AK1176" i="13"/>
  <c r="AL1176" i="13" s="1"/>
  <c r="AG1177" i="13" s="1"/>
  <c r="AI1176" i="13"/>
  <c r="AJ1176" i="13"/>
  <c r="AK1176" i="9"/>
  <c r="AL1176" i="9" s="1"/>
  <c r="AG1177" i="9" s="1"/>
  <c r="AH1176" i="9"/>
  <c r="AI1176" i="9"/>
  <c r="AJ1176" i="9"/>
  <c r="AK1177" i="10"/>
  <c r="AL1177" i="10" s="1"/>
  <c r="AG1178" i="10" s="1"/>
  <c r="AH1177" i="10"/>
  <c r="AJ1177" i="10"/>
  <c r="AI1177" i="10"/>
  <c r="D599" i="9"/>
  <c r="J601" i="10"/>
  <c r="I601" i="10"/>
  <c r="H601" i="10"/>
  <c r="F601" i="10"/>
  <c r="E601" i="10"/>
  <c r="G601" i="10"/>
  <c r="D601" i="10"/>
  <c r="I599" i="9"/>
  <c r="H599" i="9"/>
  <c r="F599" i="9"/>
  <c r="E599" i="9"/>
  <c r="J599" i="9"/>
  <c r="G599" i="9"/>
  <c r="E592" i="6"/>
  <c r="F592" i="6"/>
  <c r="J592" i="6"/>
  <c r="D592" i="6"/>
  <c r="I592" i="6"/>
  <c r="G592" i="6"/>
  <c r="AK1166" i="6"/>
  <c r="AL1166" i="6" s="1"/>
  <c r="AG1167" i="6" s="1"/>
  <c r="AH1166" i="6"/>
  <c r="AI1166" i="6"/>
  <c r="AJ1166" i="6"/>
  <c r="C580" i="13" l="1"/>
  <c r="D580" i="13" s="1"/>
  <c r="E580" i="13"/>
  <c r="G580" i="13"/>
  <c r="AK1177" i="13"/>
  <c r="AL1177" i="13" s="1"/>
  <c r="AG1178" i="13" s="1"/>
  <c r="AI1177" i="13"/>
  <c r="AJ1177" i="13"/>
  <c r="AH1177" i="13"/>
  <c r="AH1177" i="9"/>
  <c r="AK1177" i="9"/>
  <c r="AL1177" i="9" s="1"/>
  <c r="AG1178" i="9" s="1"/>
  <c r="AJ1177" i="9"/>
  <c r="AI1177" i="9"/>
  <c r="AH1178" i="10"/>
  <c r="AK1178" i="10"/>
  <c r="AL1178" i="10" s="1"/>
  <c r="AG1179" i="10" s="1"/>
  <c r="AI1178" i="10"/>
  <c r="AJ1178" i="10"/>
  <c r="B602" i="10"/>
  <c r="C602" i="10" s="1"/>
  <c r="B600" i="9"/>
  <c r="C600" i="9" s="1"/>
  <c r="B593" i="6"/>
  <c r="H593" i="6" s="1"/>
  <c r="AK1167" i="6"/>
  <c r="AL1167" i="6" s="1"/>
  <c r="AG1168" i="6" s="1"/>
  <c r="AH1167" i="6"/>
  <c r="AJ1167" i="6"/>
  <c r="AI1167" i="6"/>
  <c r="I580" i="13" l="1"/>
  <c r="F580" i="13"/>
  <c r="H580" i="13" s="1"/>
  <c r="J580" i="13" s="1"/>
  <c r="B581" i="13" s="1"/>
  <c r="AI1178" i="13"/>
  <c r="AK1178" i="13"/>
  <c r="AL1178" i="13" s="1"/>
  <c r="AG1179" i="13" s="1"/>
  <c r="AJ1178" i="13"/>
  <c r="AH1178" i="13"/>
  <c r="AK1178" i="9"/>
  <c r="AL1178" i="9" s="1"/>
  <c r="AG1179" i="9" s="1"/>
  <c r="AJ1178" i="9"/>
  <c r="AH1178" i="9"/>
  <c r="AI1178" i="9"/>
  <c r="AJ1179" i="10"/>
  <c r="AK1179" i="10"/>
  <c r="AL1179" i="10" s="1"/>
  <c r="AG1180" i="10" s="1"/>
  <c r="AH1179" i="10"/>
  <c r="AI1179" i="10"/>
  <c r="H602" i="10"/>
  <c r="F602" i="10"/>
  <c r="J602" i="10"/>
  <c r="I602" i="10"/>
  <c r="E602" i="10"/>
  <c r="G602" i="10"/>
  <c r="D602" i="10"/>
  <c r="F600" i="9"/>
  <c r="E600" i="9"/>
  <c r="I600" i="9"/>
  <c r="H600" i="9"/>
  <c r="G600" i="9"/>
  <c r="J600" i="9"/>
  <c r="D600" i="9"/>
  <c r="E593" i="6"/>
  <c r="F593" i="6"/>
  <c r="J593" i="6"/>
  <c r="D593" i="6"/>
  <c r="I593" i="6"/>
  <c r="G593" i="6"/>
  <c r="AK1168" i="6"/>
  <c r="AL1168" i="6" s="1"/>
  <c r="AG1169" i="6" s="1"/>
  <c r="AI1168" i="6"/>
  <c r="AH1168" i="6"/>
  <c r="AJ1168" i="6"/>
  <c r="C581" i="13" l="1"/>
  <c r="D581" i="13" s="1"/>
  <c r="E581" i="13"/>
  <c r="AK1179" i="13"/>
  <c r="AL1179" i="13" s="1"/>
  <c r="AG1180" i="13" s="1"/>
  <c r="AI1179" i="13"/>
  <c r="AH1179" i="13"/>
  <c r="AJ1179" i="13"/>
  <c r="AK1179" i="9"/>
  <c r="AL1179" i="9" s="1"/>
  <c r="AG1180" i="9" s="1"/>
  <c r="AJ1179" i="9"/>
  <c r="AH1179" i="9"/>
  <c r="AI1179" i="9"/>
  <c r="AJ1180" i="10"/>
  <c r="AI1180" i="10"/>
  <c r="AH1180" i="10"/>
  <c r="AK1180" i="10"/>
  <c r="AL1180" i="10" s="1"/>
  <c r="AG1181" i="10" s="1"/>
  <c r="B603" i="10"/>
  <c r="C603" i="10" s="1"/>
  <c r="B601" i="9"/>
  <c r="C601" i="9" s="1"/>
  <c r="B594" i="6"/>
  <c r="H594" i="6" s="1"/>
  <c r="AK1169" i="6"/>
  <c r="AL1169" i="6" s="1"/>
  <c r="AG1170" i="6" s="1"/>
  <c r="AI1169" i="6"/>
  <c r="AH1169" i="6"/>
  <c r="AJ1169" i="6"/>
  <c r="G581" i="13" l="1"/>
  <c r="I581" i="13"/>
  <c r="F581" i="13"/>
  <c r="H581" i="13" s="1"/>
  <c r="J581" i="13" s="1"/>
  <c r="B582" i="13" s="1"/>
  <c r="AI1180" i="13"/>
  <c r="AH1180" i="13"/>
  <c r="AJ1180" i="13"/>
  <c r="AK1180" i="13"/>
  <c r="AL1180" i="13" s="1"/>
  <c r="AG1181" i="13" s="1"/>
  <c r="AJ1180" i="9"/>
  <c r="AH1180" i="9"/>
  <c r="AI1180" i="9"/>
  <c r="AK1180" i="9"/>
  <c r="AL1180" i="9" s="1"/>
  <c r="AG1181" i="9" s="1"/>
  <c r="AJ1181" i="10"/>
  <c r="AH1181" i="10"/>
  <c r="AK1181" i="10"/>
  <c r="AL1181" i="10" s="1"/>
  <c r="AG1182" i="10" s="1"/>
  <c r="AI1181" i="10"/>
  <c r="F603" i="10"/>
  <c r="E603" i="10"/>
  <c r="J603" i="10"/>
  <c r="I603" i="10"/>
  <c r="H603" i="10"/>
  <c r="G603" i="10"/>
  <c r="D603" i="10"/>
  <c r="J601" i="9"/>
  <c r="I601" i="9"/>
  <c r="E601" i="9"/>
  <c r="H601" i="9"/>
  <c r="F601" i="9"/>
  <c r="G601" i="9"/>
  <c r="D601" i="9"/>
  <c r="E594" i="6"/>
  <c r="F594" i="6"/>
  <c r="J594" i="6"/>
  <c r="I594" i="6"/>
  <c r="G594" i="6"/>
  <c r="D594" i="6"/>
  <c r="AK1170" i="6"/>
  <c r="AL1170" i="6" s="1"/>
  <c r="AG1171" i="6" s="1"/>
  <c r="AI1170" i="6"/>
  <c r="AH1170" i="6"/>
  <c r="AJ1170" i="6"/>
  <c r="E582" i="13" l="1"/>
  <c r="C582" i="13"/>
  <c r="D582" i="13" s="1"/>
  <c r="AK1181" i="13"/>
  <c r="AL1181" i="13" s="1"/>
  <c r="AG1182" i="13" s="1"/>
  <c r="AH1181" i="13"/>
  <c r="AJ1181" i="13"/>
  <c r="AI1181" i="13"/>
  <c r="AK1181" i="9"/>
  <c r="AL1181" i="9" s="1"/>
  <c r="AG1182" i="9" s="1"/>
  <c r="AH1181" i="9"/>
  <c r="AI1181" i="9"/>
  <c r="AJ1181" i="9"/>
  <c r="AH1182" i="10"/>
  <c r="AK1182" i="10"/>
  <c r="AL1182" i="10" s="1"/>
  <c r="AG1183" i="10" s="1"/>
  <c r="AJ1182" i="10"/>
  <c r="AI1182" i="10"/>
  <c r="B604" i="10"/>
  <c r="C604" i="10" s="1"/>
  <c r="B602" i="9"/>
  <c r="C602" i="9" s="1"/>
  <c r="B595" i="6"/>
  <c r="H595" i="6" s="1"/>
  <c r="AK1171" i="6"/>
  <c r="AL1171" i="6" s="1"/>
  <c r="AG1172" i="6" s="1"/>
  <c r="AI1171" i="6"/>
  <c r="AH1171" i="6"/>
  <c r="AJ1171" i="6"/>
  <c r="G582" i="13" l="1"/>
  <c r="I582" i="13"/>
  <c r="F582" i="13"/>
  <c r="H582" i="13" s="1"/>
  <c r="J582" i="13" s="1"/>
  <c r="B583" i="13" s="1"/>
  <c r="AJ1182" i="13"/>
  <c r="AI1182" i="13"/>
  <c r="AH1182" i="13"/>
  <c r="AK1182" i="13"/>
  <c r="AL1182" i="13" s="1"/>
  <c r="AG1183" i="13" s="1"/>
  <c r="AJ1182" i="9"/>
  <c r="AK1182" i="9"/>
  <c r="AL1182" i="9" s="1"/>
  <c r="AG1183" i="9" s="1"/>
  <c r="AI1182" i="9"/>
  <c r="AH1182" i="9"/>
  <c r="AJ1183" i="10"/>
  <c r="AI1183" i="10"/>
  <c r="AH1183" i="10"/>
  <c r="AK1183" i="10"/>
  <c r="AL1183" i="10" s="1"/>
  <c r="AG1184" i="10" s="1"/>
  <c r="J604" i="10"/>
  <c r="I604" i="10"/>
  <c r="H604" i="10"/>
  <c r="F604" i="10"/>
  <c r="E604" i="10"/>
  <c r="G604" i="10"/>
  <c r="D604" i="10"/>
  <c r="H602" i="9"/>
  <c r="J602" i="9"/>
  <c r="I602" i="9"/>
  <c r="F602" i="9"/>
  <c r="E602" i="9"/>
  <c r="G602" i="9"/>
  <c r="D602" i="9"/>
  <c r="E595" i="6"/>
  <c r="F595" i="6"/>
  <c r="J595" i="6"/>
  <c r="D595" i="6"/>
  <c r="I595" i="6"/>
  <c r="G595" i="6"/>
  <c r="AK1172" i="6"/>
  <c r="AL1172" i="6" s="1"/>
  <c r="AG1173" i="6" s="1"/>
  <c r="AH1172" i="6"/>
  <c r="AI1172" i="6"/>
  <c r="AJ1172" i="6"/>
  <c r="C583" i="13" l="1"/>
  <c r="D583" i="13" s="1"/>
  <c r="G583" i="13"/>
  <c r="E583" i="13"/>
  <c r="AK1183" i="13"/>
  <c r="AL1183" i="13" s="1"/>
  <c r="AG1184" i="13" s="1"/>
  <c r="AI1183" i="13"/>
  <c r="AJ1183" i="13"/>
  <c r="AH1183" i="13"/>
  <c r="AH1183" i="9"/>
  <c r="AK1183" i="9"/>
  <c r="AL1183" i="9" s="1"/>
  <c r="AG1184" i="9" s="1"/>
  <c r="AJ1183" i="9"/>
  <c r="AI1183" i="9"/>
  <c r="AJ1184" i="10"/>
  <c r="AK1184" i="10"/>
  <c r="AL1184" i="10" s="1"/>
  <c r="AG1185" i="10" s="1"/>
  <c r="AI1184" i="10"/>
  <c r="AH1184" i="10"/>
  <c r="B605" i="10"/>
  <c r="B603" i="9"/>
  <c r="C603" i="9" s="1"/>
  <c r="B596" i="6"/>
  <c r="H596" i="6" s="1"/>
  <c r="AK1173" i="6"/>
  <c r="AL1173" i="6" s="1"/>
  <c r="AG1174" i="6" s="1"/>
  <c r="AJ1173" i="6"/>
  <c r="AI1173" i="6"/>
  <c r="AH1173" i="6"/>
  <c r="I583" i="13" l="1"/>
  <c r="F583" i="13"/>
  <c r="H583" i="13" s="1"/>
  <c r="J583" i="13" s="1"/>
  <c r="B584" i="13" s="1"/>
  <c r="AI1184" i="13"/>
  <c r="AJ1184" i="13"/>
  <c r="AH1184" i="13"/>
  <c r="AK1184" i="13"/>
  <c r="AL1184" i="13" s="1"/>
  <c r="AG1185" i="13" s="1"/>
  <c r="AK1184" i="9"/>
  <c r="AL1184" i="9" s="1"/>
  <c r="AG1185" i="9" s="1"/>
  <c r="AH1184" i="9"/>
  <c r="AJ1184" i="9"/>
  <c r="AI1184" i="9"/>
  <c r="C605" i="10"/>
  <c r="D605" i="10" s="1"/>
  <c r="AH1185" i="10"/>
  <c r="AI1185" i="10"/>
  <c r="AK1185" i="10"/>
  <c r="AL1185" i="10" s="1"/>
  <c r="AG1186" i="10" s="1"/>
  <c r="AJ1185" i="10"/>
  <c r="J605" i="10"/>
  <c r="I605" i="10"/>
  <c r="F605" i="10"/>
  <c r="H605" i="10"/>
  <c r="E605" i="10"/>
  <c r="G605" i="10"/>
  <c r="F603" i="9"/>
  <c r="E603" i="9"/>
  <c r="H603" i="9"/>
  <c r="J603" i="9"/>
  <c r="I603" i="9"/>
  <c r="G603" i="9"/>
  <c r="D603" i="9"/>
  <c r="E596" i="6"/>
  <c r="F596" i="6"/>
  <c r="J596" i="6"/>
  <c r="D596" i="6"/>
  <c r="I596" i="6"/>
  <c r="G596" i="6"/>
  <c r="AK1174" i="6"/>
  <c r="AL1174" i="6" s="1"/>
  <c r="AG1175" i="6" s="1"/>
  <c r="AJ1174" i="6"/>
  <c r="AH1174" i="6"/>
  <c r="AI1174" i="6"/>
  <c r="E584" i="13" l="1"/>
  <c r="C584" i="13"/>
  <c r="D584" i="13" s="1"/>
  <c r="AK1185" i="13"/>
  <c r="AL1185" i="13" s="1"/>
  <c r="AG1186" i="13" s="1"/>
  <c r="AI1185" i="13"/>
  <c r="AJ1185" i="13"/>
  <c r="AH1185" i="13"/>
  <c r="AH1185" i="9"/>
  <c r="AI1185" i="9"/>
  <c r="AJ1185" i="9"/>
  <c r="AK1185" i="9"/>
  <c r="AL1185" i="9" s="1"/>
  <c r="AG1186" i="9" s="1"/>
  <c r="AJ1186" i="10"/>
  <c r="AI1186" i="10"/>
  <c r="AH1186" i="10"/>
  <c r="AK1186" i="10"/>
  <c r="AL1186" i="10" s="1"/>
  <c r="AG1187" i="10" s="1"/>
  <c r="B606" i="10"/>
  <c r="C606" i="10" s="1"/>
  <c r="B604" i="9"/>
  <c r="C604" i="9" s="1"/>
  <c r="B597" i="6"/>
  <c r="H597" i="6" s="1"/>
  <c r="AK1175" i="6"/>
  <c r="AL1175" i="6" s="1"/>
  <c r="AG1176" i="6" s="1"/>
  <c r="AH1175" i="6"/>
  <c r="AJ1175" i="6"/>
  <c r="AI1175" i="6"/>
  <c r="I584" i="13" l="1"/>
  <c r="G584" i="13"/>
  <c r="F584" i="13"/>
  <c r="H584" i="13" s="1"/>
  <c r="AI1186" i="13"/>
  <c r="AJ1186" i="13"/>
  <c r="AK1186" i="13"/>
  <c r="AL1186" i="13" s="1"/>
  <c r="AG1187" i="13" s="1"/>
  <c r="AH1186" i="13"/>
  <c r="AH1186" i="9"/>
  <c r="AK1186" i="9"/>
  <c r="AL1186" i="9" s="1"/>
  <c r="AG1187" i="9" s="1"/>
  <c r="AI1186" i="9"/>
  <c r="AJ1186" i="9"/>
  <c r="AI1187" i="10"/>
  <c r="AJ1187" i="10"/>
  <c r="AK1187" i="10"/>
  <c r="AL1187" i="10" s="1"/>
  <c r="AG1188" i="10" s="1"/>
  <c r="AH1187" i="10"/>
  <c r="J606" i="10"/>
  <c r="I606" i="10"/>
  <c r="H606" i="10"/>
  <c r="E606" i="10"/>
  <c r="F606" i="10"/>
  <c r="G606" i="10"/>
  <c r="D606" i="10"/>
  <c r="F604" i="9"/>
  <c r="E604" i="9"/>
  <c r="I604" i="9"/>
  <c r="J604" i="9"/>
  <c r="H604" i="9"/>
  <c r="G604" i="9"/>
  <c r="D604" i="9"/>
  <c r="E597" i="6"/>
  <c r="F597" i="6"/>
  <c r="J597" i="6"/>
  <c r="D597" i="6"/>
  <c r="I597" i="6"/>
  <c r="G597" i="6"/>
  <c r="AK1176" i="6"/>
  <c r="AL1176" i="6" s="1"/>
  <c r="AG1177" i="6" s="1"/>
  <c r="AI1176" i="6"/>
  <c r="AJ1176" i="6"/>
  <c r="AH1176" i="6"/>
  <c r="J584" i="13" l="1"/>
  <c r="B585" i="13" s="1"/>
  <c r="AK1187" i="13"/>
  <c r="AL1187" i="13" s="1"/>
  <c r="AG1188" i="13" s="1"/>
  <c r="AI1187" i="13"/>
  <c r="AH1187" i="13"/>
  <c r="AJ1187" i="13"/>
  <c r="AK1187" i="9"/>
  <c r="AL1187" i="9" s="1"/>
  <c r="AG1188" i="9" s="1"/>
  <c r="AI1187" i="9"/>
  <c r="AH1187" i="9"/>
  <c r="AJ1187" i="9"/>
  <c r="AJ1188" i="10"/>
  <c r="AK1188" i="10"/>
  <c r="AL1188" i="10" s="1"/>
  <c r="AG1189" i="10" s="1"/>
  <c r="AI1188" i="10"/>
  <c r="AH1188" i="10"/>
  <c r="B607" i="10"/>
  <c r="C607" i="10" s="1"/>
  <c r="B605" i="9"/>
  <c r="C605" i="9" s="1"/>
  <c r="B598" i="6"/>
  <c r="H598" i="6" s="1"/>
  <c r="AI1177" i="6"/>
  <c r="AJ1177" i="6"/>
  <c r="AH1177" i="6"/>
  <c r="AK1177" i="6"/>
  <c r="AL1177" i="6" s="1"/>
  <c r="AG1178" i="6" s="1"/>
  <c r="C585" i="13" l="1"/>
  <c r="D585" i="13" s="1"/>
  <c r="E585" i="13"/>
  <c r="AH1188" i="13"/>
  <c r="AJ1188" i="13"/>
  <c r="AI1188" i="13"/>
  <c r="AK1188" i="13"/>
  <c r="AL1188" i="13" s="1"/>
  <c r="AG1189" i="13" s="1"/>
  <c r="AJ1188" i="9"/>
  <c r="AH1188" i="9"/>
  <c r="AI1188" i="9"/>
  <c r="AK1188" i="9"/>
  <c r="AL1188" i="9" s="1"/>
  <c r="AG1189" i="9" s="1"/>
  <c r="AH1189" i="10"/>
  <c r="AK1189" i="10"/>
  <c r="AL1189" i="10" s="1"/>
  <c r="AG1190" i="10" s="1"/>
  <c r="AJ1189" i="10"/>
  <c r="AI1189" i="10"/>
  <c r="J607" i="10"/>
  <c r="I607" i="10"/>
  <c r="H607" i="10"/>
  <c r="E607" i="10"/>
  <c r="F607" i="10"/>
  <c r="G607" i="10"/>
  <c r="D607" i="10"/>
  <c r="F605" i="9"/>
  <c r="E605" i="9"/>
  <c r="J605" i="9"/>
  <c r="I605" i="9"/>
  <c r="H605" i="9"/>
  <c r="G605" i="9"/>
  <c r="D605" i="9"/>
  <c r="E598" i="6"/>
  <c r="F598" i="6"/>
  <c r="J598" i="6"/>
  <c r="D598" i="6"/>
  <c r="I598" i="6"/>
  <c r="G598" i="6"/>
  <c r="AK1178" i="6"/>
  <c r="AL1178" i="6" s="1"/>
  <c r="AG1179" i="6" s="1"/>
  <c r="AI1178" i="6"/>
  <c r="AH1178" i="6"/>
  <c r="AJ1178" i="6"/>
  <c r="G585" i="13" l="1"/>
  <c r="I585" i="13"/>
  <c r="F585" i="13"/>
  <c r="H585" i="13" s="1"/>
  <c r="J585" i="13" s="1"/>
  <c r="B586" i="13" s="1"/>
  <c r="AI1189" i="13"/>
  <c r="AJ1189" i="13"/>
  <c r="AK1189" i="13"/>
  <c r="AL1189" i="13" s="1"/>
  <c r="AG1190" i="13" s="1"/>
  <c r="AH1189" i="13"/>
  <c r="AK1189" i="9"/>
  <c r="AL1189" i="9" s="1"/>
  <c r="AG1190" i="9" s="1"/>
  <c r="AI1189" i="9"/>
  <c r="AH1189" i="9"/>
  <c r="AJ1189" i="9"/>
  <c r="AJ1190" i="10"/>
  <c r="AI1190" i="10"/>
  <c r="AK1190" i="10"/>
  <c r="AL1190" i="10" s="1"/>
  <c r="AG1191" i="10" s="1"/>
  <c r="AH1190" i="10"/>
  <c r="B608" i="10"/>
  <c r="C608" i="10" s="1"/>
  <c r="B606" i="9"/>
  <c r="C606" i="9" s="1"/>
  <c r="B599" i="6"/>
  <c r="H599" i="6" s="1"/>
  <c r="AI1179" i="6"/>
  <c r="AJ1179" i="6"/>
  <c r="AH1179" i="6"/>
  <c r="AK1179" i="6"/>
  <c r="AL1179" i="6" s="1"/>
  <c r="AG1180" i="6" s="1"/>
  <c r="E586" i="13" l="1"/>
  <c r="C586" i="13"/>
  <c r="D586" i="13" s="1"/>
  <c r="AK1190" i="13"/>
  <c r="AL1190" i="13" s="1"/>
  <c r="AG1191" i="13" s="1"/>
  <c r="AI1190" i="13"/>
  <c r="AH1190" i="13"/>
  <c r="AJ1190" i="13"/>
  <c r="AI1190" i="9"/>
  <c r="AH1190" i="9"/>
  <c r="AK1190" i="9"/>
  <c r="AL1190" i="9" s="1"/>
  <c r="AG1191" i="9" s="1"/>
  <c r="AJ1190" i="9"/>
  <c r="AI1191" i="10"/>
  <c r="AJ1191" i="10"/>
  <c r="AH1191" i="10"/>
  <c r="AK1191" i="10"/>
  <c r="AL1191" i="10" s="1"/>
  <c r="AG1192" i="10" s="1"/>
  <c r="H608" i="10"/>
  <c r="F608" i="10"/>
  <c r="I608" i="10"/>
  <c r="E608" i="10"/>
  <c r="J608" i="10"/>
  <c r="G608" i="10"/>
  <c r="D608" i="10"/>
  <c r="F606" i="9"/>
  <c r="E606" i="9"/>
  <c r="H606" i="9"/>
  <c r="J606" i="9"/>
  <c r="I606" i="9"/>
  <c r="G606" i="9"/>
  <c r="D606" i="9"/>
  <c r="E599" i="6"/>
  <c r="F599" i="6"/>
  <c r="J599" i="6"/>
  <c r="D599" i="6"/>
  <c r="I599" i="6"/>
  <c r="G599" i="6"/>
  <c r="AK1180" i="6"/>
  <c r="AL1180" i="6" s="1"/>
  <c r="AG1181" i="6" s="1"/>
  <c r="AI1180" i="6"/>
  <c r="AJ1180" i="6"/>
  <c r="AH1180" i="6"/>
  <c r="G586" i="13" l="1"/>
  <c r="I586" i="13"/>
  <c r="F586" i="13"/>
  <c r="H586" i="13" s="1"/>
  <c r="J586" i="13" s="1"/>
  <c r="B587" i="13" s="1"/>
  <c r="AK1191" i="13"/>
  <c r="AL1191" i="13" s="1"/>
  <c r="AG1192" i="13" s="1"/>
  <c r="AJ1191" i="13"/>
  <c r="AH1191" i="13"/>
  <c r="AI1191" i="13"/>
  <c r="AI1191" i="9"/>
  <c r="AH1191" i="9"/>
  <c r="AK1191" i="9"/>
  <c r="AL1191" i="9" s="1"/>
  <c r="AG1192" i="9" s="1"/>
  <c r="AJ1191" i="9"/>
  <c r="AJ1192" i="10"/>
  <c r="AH1192" i="10"/>
  <c r="AI1192" i="10"/>
  <c r="AK1192" i="10"/>
  <c r="AL1192" i="10" s="1"/>
  <c r="AG1193" i="10" s="1"/>
  <c r="B609" i="10"/>
  <c r="C609" i="10" s="1"/>
  <c r="B607" i="9"/>
  <c r="C607" i="9" s="1"/>
  <c r="B600" i="6"/>
  <c r="H600" i="6" s="1"/>
  <c r="AK1181" i="6"/>
  <c r="AL1181" i="6" s="1"/>
  <c r="AG1182" i="6" s="1"/>
  <c r="AI1181" i="6"/>
  <c r="AH1181" i="6"/>
  <c r="AJ1181" i="6"/>
  <c r="E587" i="13" l="1"/>
  <c r="C587" i="13"/>
  <c r="D587" i="13" s="1"/>
  <c r="G587" i="13"/>
  <c r="AI1192" i="13"/>
  <c r="AJ1192" i="13"/>
  <c r="AH1192" i="13"/>
  <c r="AK1192" i="13"/>
  <c r="AL1192" i="13" s="1"/>
  <c r="AG1193" i="13" s="1"/>
  <c r="AI1192" i="9"/>
  <c r="AK1192" i="9"/>
  <c r="AL1192" i="9" s="1"/>
  <c r="AG1193" i="9" s="1"/>
  <c r="AJ1192" i="9"/>
  <c r="AH1192" i="9"/>
  <c r="AJ1193" i="10"/>
  <c r="AI1193" i="10"/>
  <c r="AK1193" i="10"/>
  <c r="AL1193" i="10" s="1"/>
  <c r="AG1194" i="10" s="1"/>
  <c r="AH1193" i="10"/>
  <c r="J609" i="10"/>
  <c r="I609" i="10"/>
  <c r="H609" i="10"/>
  <c r="F609" i="10"/>
  <c r="E609" i="10"/>
  <c r="G609" i="10"/>
  <c r="D609" i="10"/>
  <c r="J607" i="9"/>
  <c r="I607" i="9"/>
  <c r="F607" i="9"/>
  <c r="E607" i="9"/>
  <c r="H607" i="9"/>
  <c r="G607" i="9"/>
  <c r="D607" i="9"/>
  <c r="E600" i="6"/>
  <c r="F600" i="6"/>
  <c r="J600" i="6"/>
  <c r="D600" i="6"/>
  <c r="I600" i="6"/>
  <c r="G600" i="6"/>
  <c r="AK1182" i="6"/>
  <c r="AL1182" i="6" s="1"/>
  <c r="AG1183" i="6" s="1"/>
  <c r="AI1182" i="6"/>
  <c r="AH1182" i="6"/>
  <c r="AJ1182" i="6"/>
  <c r="I587" i="13" l="1"/>
  <c r="F587" i="13"/>
  <c r="H587" i="13" s="1"/>
  <c r="J587" i="13" s="1"/>
  <c r="B588" i="13" s="1"/>
  <c r="AH1193" i="13"/>
  <c r="AJ1193" i="13"/>
  <c r="AI1193" i="13"/>
  <c r="AK1193" i="13"/>
  <c r="AL1193" i="13" s="1"/>
  <c r="AG1194" i="13" s="1"/>
  <c r="AK1193" i="9"/>
  <c r="AL1193" i="9" s="1"/>
  <c r="AG1194" i="9" s="1"/>
  <c r="AJ1193" i="9"/>
  <c r="AI1193" i="9"/>
  <c r="AH1193" i="9"/>
  <c r="AJ1194" i="10"/>
  <c r="AK1194" i="10"/>
  <c r="AL1194" i="10" s="1"/>
  <c r="AG1195" i="10" s="1"/>
  <c r="AI1194" i="10"/>
  <c r="AH1194" i="10"/>
  <c r="B610" i="10"/>
  <c r="B608" i="9"/>
  <c r="C608" i="9" s="1"/>
  <c r="B601" i="6"/>
  <c r="H601" i="6" s="1"/>
  <c r="AJ1183" i="6"/>
  <c r="AK1183" i="6"/>
  <c r="AL1183" i="6" s="1"/>
  <c r="AG1184" i="6" s="1"/>
  <c r="AI1183" i="6"/>
  <c r="AH1183" i="6"/>
  <c r="C588" i="13" l="1"/>
  <c r="D588" i="13" s="1"/>
  <c r="G588" i="13"/>
  <c r="E588" i="13"/>
  <c r="AI1194" i="13"/>
  <c r="AH1194" i="13"/>
  <c r="AK1194" i="13"/>
  <c r="AL1194" i="13" s="1"/>
  <c r="AG1195" i="13" s="1"/>
  <c r="AJ1194" i="13"/>
  <c r="AI1194" i="9"/>
  <c r="AJ1194" i="9"/>
  <c r="AH1194" i="9"/>
  <c r="AK1194" i="9"/>
  <c r="AL1194" i="9" s="1"/>
  <c r="AG1195" i="9" s="1"/>
  <c r="C610" i="10"/>
  <c r="D610" i="10" s="1"/>
  <c r="AJ1195" i="10"/>
  <c r="AK1195" i="10"/>
  <c r="AL1195" i="10" s="1"/>
  <c r="AG1196" i="10" s="1"/>
  <c r="AI1195" i="10"/>
  <c r="AH1195" i="10"/>
  <c r="J610" i="10"/>
  <c r="H610" i="10"/>
  <c r="I610" i="10"/>
  <c r="F610" i="10"/>
  <c r="E610" i="10"/>
  <c r="G610" i="10"/>
  <c r="H608" i="9"/>
  <c r="F608" i="9"/>
  <c r="E608" i="9"/>
  <c r="J608" i="9"/>
  <c r="I608" i="9"/>
  <c r="G608" i="9"/>
  <c r="D608" i="9"/>
  <c r="F601" i="6"/>
  <c r="E601" i="6"/>
  <c r="J601" i="6"/>
  <c r="I601" i="6"/>
  <c r="G601" i="6"/>
  <c r="D601" i="6"/>
  <c r="AK1184" i="6"/>
  <c r="AL1184" i="6" s="1"/>
  <c r="AG1185" i="6" s="1"/>
  <c r="AI1184" i="6"/>
  <c r="AH1184" i="6"/>
  <c r="AJ1184" i="6"/>
  <c r="I588" i="13" l="1"/>
  <c r="F588" i="13"/>
  <c r="H588" i="13" s="1"/>
  <c r="J588" i="13" s="1"/>
  <c r="B589" i="13" s="1"/>
  <c r="AH1195" i="13"/>
  <c r="AK1195" i="13"/>
  <c r="AL1195" i="13" s="1"/>
  <c r="AG1196" i="13" s="1"/>
  <c r="AI1195" i="13"/>
  <c r="AJ1195" i="13"/>
  <c r="AI1195" i="9"/>
  <c r="AK1195" i="9"/>
  <c r="AL1195" i="9" s="1"/>
  <c r="AG1196" i="9" s="1"/>
  <c r="AH1195" i="9"/>
  <c r="AJ1195" i="9"/>
  <c r="AJ1196" i="10"/>
  <c r="AI1196" i="10"/>
  <c r="AK1196" i="10"/>
  <c r="AL1196" i="10" s="1"/>
  <c r="AG1197" i="10" s="1"/>
  <c r="AH1196" i="10"/>
  <c r="B611" i="10"/>
  <c r="C611" i="10" s="1"/>
  <c r="B609" i="9"/>
  <c r="C609" i="9" s="1"/>
  <c r="B602" i="6"/>
  <c r="H602" i="6" s="1"/>
  <c r="AI1185" i="6"/>
  <c r="AK1185" i="6"/>
  <c r="AL1185" i="6" s="1"/>
  <c r="AG1186" i="6" s="1"/>
  <c r="AJ1185" i="6"/>
  <c r="AH1185" i="6"/>
  <c r="C589" i="13" l="1"/>
  <c r="D589" i="13" s="1"/>
  <c r="E589" i="13"/>
  <c r="G589" i="13"/>
  <c r="AI1196" i="13"/>
  <c r="AJ1196" i="13"/>
  <c r="AH1196" i="13"/>
  <c r="AK1196" i="13"/>
  <c r="AL1196" i="13" s="1"/>
  <c r="AG1197" i="13" s="1"/>
  <c r="AJ1196" i="9"/>
  <c r="AH1196" i="9"/>
  <c r="AK1196" i="9"/>
  <c r="AL1196" i="9" s="1"/>
  <c r="AG1197" i="9" s="1"/>
  <c r="AI1196" i="9"/>
  <c r="AK1197" i="10"/>
  <c r="AL1197" i="10" s="1"/>
  <c r="AG1198" i="10" s="1"/>
  <c r="AJ1197" i="10"/>
  <c r="AH1197" i="10"/>
  <c r="AI1197" i="10"/>
  <c r="J611" i="10"/>
  <c r="H611" i="10"/>
  <c r="F611" i="10"/>
  <c r="I611" i="10"/>
  <c r="E611" i="10"/>
  <c r="G611" i="10"/>
  <c r="D611" i="10"/>
  <c r="F609" i="9"/>
  <c r="E609" i="9"/>
  <c r="H609" i="9"/>
  <c r="J609" i="9"/>
  <c r="I609" i="9"/>
  <c r="G609" i="9"/>
  <c r="D609" i="9"/>
  <c r="E602" i="6"/>
  <c r="F602" i="6"/>
  <c r="J602" i="6"/>
  <c r="D602" i="6"/>
  <c r="I602" i="6"/>
  <c r="G602" i="6"/>
  <c r="AH1186" i="6"/>
  <c r="AK1186" i="6"/>
  <c r="AL1186" i="6" s="1"/>
  <c r="AG1187" i="6" s="1"/>
  <c r="AI1186" i="6"/>
  <c r="AJ1186" i="6"/>
  <c r="I589" i="13" l="1"/>
  <c r="F589" i="13"/>
  <c r="H589" i="13" s="1"/>
  <c r="J589" i="13" s="1"/>
  <c r="B590" i="13" s="1"/>
  <c r="AK1197" i="13"/>
  <c r="AL1197" i="13" s="1"/>
  <c r="AG1198" i="13" s="1"/>
  <c r="AI1197" i="13"/>
  <c r="AH1197" i="13"/>
  <c r="AJ1197" i="13"/>
  <c r="AH1197" i="9"/>
  <c r="AK1197" i="9"/>
  <c r="AL1197" i="9" s="1"/>
  <c r="AG1198" i="9" s="1"/>
  <c r="AI1197" i="9"/>
  <c r="AJ1197" i="9"/>
  <c r="AJ1198" i="10"/>
  <c r="AK1198" i="10"/>
  <c r="AL1198" i="10" s="1"/>
  <c r="AG1199" i="10" s="1"/>
  <c r="AI1198" i="10"/>
  <c r="AH1198" i="10"/>
  <c r="B612" i="10"/>
  <c r="C612" i="10" s="1"/>
  <c r="B610" i="9"/>
  <c r="C610" i="9" s="1"/>
  <c r="B603" i="6"/>
  <c r="H603" i="6" s="1"/>
  <c r="AK1187" i="6"/>
  <c r="AL1187" i="6" s="1"/>
  <c r="AG1188" i="6" s="1"/>
  <c r="AI1187" i="6"/>
  <c r="AH1187" i="6"/>
  <c r="AJ1187" i="6"/>
  <c r="C590" i="13" l="1"/>
  <c r="D590" i="13" s="1"/>
  <c r="E590" i="13"/>
  <c r="AK1198" i="13"/>
  <c r="AL1198" i="13" s="1"/>
  <c r="AG1199" i="13" s="1"/>
  <c r="AI1198" i="13"/>
  <c r="AJ1198" i="13"/>
  <c r="AH1198" i="13"/>
  <c r="AI1198" i="9"/>
  <c r="AJ1198" i="9"/>
  <c r="AH1198" i="9"/>
  <c r="AK1198" i="9"/>
  <c r="AL1198" i="9" s="1"/>
  <c r="AG1199" i="9" s="1"/>
  <c r="AH1199" i="10"/>
  <c r="AK1199" i="10"/>
  <c r="AL1199" i="10" s="1"/>
  <c r="AG1200" i="10" s="1"/>
  <c r="AJ1199" i="10"/>
  <c r="AI1199" i="10"/>
  <c r="I612" i="10"/>
  <c r="H612" i="10"/>
  <c r="F612" i="10"/>
  <c r="J612" i="10"/>
  <c r="E612" i="10"/>
  <c r="G612" i="10"/>
  <c r="D612" i="10"/>
  <c r="H610" i="9"/>
  <c r="F610" i="9"/>
  <c r="E610" i="9"/>
  <c r="I610" i="9"/>
  <c r="J610" i="9"/>
  <c r="G610" i="9"/>
  <c r="D610" i="9"/>
  <c r="E603" i="6"/>
  <c r="F603" i="6"/>
  <c r="J603" i="6"/>
  <c r="D603" i="6"/>
  <c r="I603" i="6"/>
  <c r="G603" i="6"/>
  <c r="AK1188" i="6"/>
  <c r="AL1188" i="6" s="1"/>
  <c r="AG1189" i="6" s="1"/>
  <c r="AI1188" i="6"/>
  <c r="AH1188" i="6"/>
  <c r="AJ1188" i="6"/>
  <c r="I590" i="13" l="1"/>
  <c r="G590" i="13"/>
  <c r="F590" i="13"/>
  <c r="H590" i="13" s="1"/>
  <c r="J590" i="13" s="1"/>
  <c r="B591" i="13" s="1"/>
  <c r="AK1199" i="13"/>
  <c r="AL1199" i="13" s="1"/>
  <c r="AG1200" i="13" s="1"/>
  <c r="AI1199" i="13"/>
  <c r="AJ1199" i="13"/>
  <c r="AH1199" i="13"/>
  <c r="AH1199" i="9"/>
  <c r="AI1199" i="9"/>
  <c r="AK1199" i="9"/>
  <c r="AL1199" i="9" s="1"/>
  <c r="AG1200" i="9" s="1"/>
  <c r="AJ1199" i="9"/>
  <c r="AJ1200" i="10"/>
  <c r="AH1200" i="10"/>
  <c r="AK1200" i="10"/>
  <c r="AL1200" i="10" s="1"/>
  <c r="AG1201" i="10" s="1"/>
  <c r="AI1200" i="10"/>
  <c r="B613" i="10"/>
  <c r="C613" i="10" s="1"/>
  <c r="B611" i="9"/>
  <c r="C611" i="9" s="1"/>
  <c r="B604" i="6"/>
  <c r="H604" i="6" s="1"/>
  <c r="AK1189" i="6"/>
  <c r="AL1189" i="6" s="1"/>
  <c r="AG1190" i="6" s="1"/>
  <c r="AJ1189" i="6"/>
  <c r="AI1189" i="6"/>
  <c r="AH1189" i="6"/>
  <c r="C591" i="13" l="1"/>
  <c r="D591" i="13" s="1"/>
  <c r="I591" i="13"/>
  <c r="G591" i="13"/>
  <c r="E591" i="13"/>
  <c r="AH1200" i="13"/>
  <c r="AI1200" i="13"/>
  <c r="AK1200" i="13"/>
  <c r="AL1200" i="13" s="1"/>
  <c r="AG1201" i="13" s="1"/>
  <c r="AJ1200" i="13"/>
  <c r="AH1200" i="9"/>
  <c r="AK1200" i="9"/>
  <c r="AL1200" i="9" s="1"/>
  <c r="AG1201" i="9" s="1"/>
  <c r="AJ1200" i="9"/>
  <c r="AI1200" i="9"/>
  <c r="AK1201" i="10"/>
  <c r="AL1201" i="10" s="1"/>
  <c r="AG1202" i="10" s="1"/>
  <c r="AI1201" i="10"/>
  <c r="AH1201" i="10"/>
  <c r="AJ1201" i="10"/>
  <c r="D611" i="9"/>
  <c r="F613" i="10"/>
  <c r="I613" i="10"/>
  <c r="H613" i="10"/>
  <c r="E613" i="10"/>
  <c r="J613" i="10"/>
  <c r="G613" i="10"/>
  <c r="D613" i="10"/>
  <c r="H611" i="9"/>
  <c r="F611" i="9"/>
  <c r="E611" i="9"/>
  <c r="I611" i="9"/>
  <c r="J611" i="9"/>
  <c r="G611" i="9"/>
  <c r="E604" i="6"/>
  <c r="F604" i="6"/>
  <c r="J604" i="6"/>
  <c r="D604" i="6"/>
  <c r="I604" i="6"/>
  <c r="G604" i="6"/>
  <c r="AH1190" i="6"/>
  <c r="AI1190" i="6"/>
  <c r="AJ1190" i="6"/>
  <c r="AK1190" i="6"/>
  <c r="AL1190" i="6" s="1"/>
  <c r="AG1191" i="6" s="1"/>
  <c r="F591" i="13" l="1"/>
  <c r="H591" i="13" s="1"/>
  <c r="J591" i="13" s="1"/>
  <c r="B592" i="13" s="1"/>
  <c r="AK1201" i="13"/>
  <c r="AL1201" i="13" s="1"/>
  <c r="AG1202" i="13" s="1"/>
  <c r="AI1201" i="13"/>
  <c r="AJ1201" i="13"/>
  <c r="AH1201" i="13"/>
  <c r="AH1201" i="9"/>
  <c r="AI1201" i="9"/>
  <c r="AK1201" i="9"/>
  <c r="AL1201" i="9" s="1"/>
  <c r="AG1202" i="9" s="1"/>
  <c r="AJ1201" i="9"/>
  <c r="AJ1202" i="10"/>
  <c r="AK1202" i="10"/>
  <c r="AL1202" i="10" s="1"/>
  <c r="AG1203" i="10" s="1"/>
  <c r="AH1202" i="10"/>
  <c r="AI1202" i="10"/>
  <c r="B614" i="10"/>
  <c r="C614" i="10" s="1"/>
  <c r="B612" i="9"/>
  <c r="C612" i="9" s="1"/>
  <c r="B605" i="6"/>
  <c r="H605" i="6" s="1"/>
  <c r="AI1191" i="6"/>
  <c r="AK1191" i="6"/>
  <c r="AL1191" i="6" s="1"/>
  <c r="AG1192" i="6" s="1"/>
  <c r="AJ1191" i="6"/>
  <c r="AH1191" i="6"/>
  <c r="E592" i="13" l="1"/>
  <c r="C592" i="13"/>
  <c r="D592" i="13" s="1"/>
  <c r="AJ1202" i="13"/>
  <c r="AH1202" i="13"/>
  <c r="AK1202" i="13"/>
  <c r="AL1202" i="13" s="1"/>
  <c r="AG1203" i="13" s="1"/>
  <c r="AI1202" i="13"/>
  <c r="AK1202" i="9"/>
  <c r="AL1202" i="9" s="1"/>
  <c r="AG1203" i="9" s="1"/>
  <c r="AI1202" i="9"/>
  <c r="AH1202" i="9"/>
  <c r="AJ1202" i="9"/>
  <c r="AH1203" i="10"/>
  <c r="AK1203" i="10"/>
  <c r="AL1203" i="10" s="1"/>
  <c r="AG1204" i="10" s="1"/>
  <c r="AJ1203" i="10"/>
  <c r="AI1203" i="10"/>
  <c r="D612" i="9"/>
  <c r="E614" i="10"/>
  <c r="J614" i="10"/>
  <c r="I614" i="10"/>
  <c r="H614" i="10"/>
  <c r="F614" i="10"/>
  <c r="G614" i="10"/>
  <c r="D614" i="10"/>
  <c r="H612" i="9"/>
  <c r="F612" i="9"/>
  <c r="E612" i="9"/>
  <c r="J612" i="9"/>
  <c r="I612" i="9"/>
  <c r="G612" i="9"/>
  <c r="F605" i="6"/>
  <c r="E605" i="6"/>
  <c r="J605" i="6"/>
  <c r="I605" i="6"/>
  <c r="G605" i="6"/>
  <c r="D605" i="6"/>
  <c r="AK1192" i="6"/>
  <c r="AL1192" i="6" s="1"/>
  <c r="AG1193" i="6" s="1"/>
  <c r="AI1192" i="6"/>
  <c r="AJ1192" i="6"/>
  <c r="AH1192" i="6"/>
  <c r="G592" i="13" l="1"/>
  <c r="I592" i="13"/>
  <c r="F592" i="13"/>
  <c r="H592" i="13" s="1"/>
  <c r="J592" i="13" s="1"/>
  <c r="B593" i="13" s="1"/>
  <c r="AI1203" i="13"/>
  <c r="AK1203" i="13"/>
  <c r="AL1203" i="13" s="1"/>
  <c r="AG1204" i="13" s="1"/>
  <c r="AH1203" i="13"/>
  <c r="AJ1203" i="13"/>
  <c r="AJ1203" i="9"/>
  <c r="AI1203" i="9"/>
  <c r="AH1203" i="9"/>
  <c r="AK1203" i="9"/>
  <c r="AL1203" i="9" s="1"/>
  <c r="AG1204" i="9" s="1"/>
  <c r="AH1204" i="10"/>
  <c r="AK1204" i="10"/>
  <c r="AL1204" i="10" s="1"/>
  <c r="AG1205" i="10" s="1"/>
  <c r="AI1204" i="10"/>
  <c r="AJ1204" i="10"/>
  <c r="B615" i="10"/>
  <c r="B613" i="9"/>
  <c r="C613" i="9" s="1"/>
  <c r="B606" i="6"/>
  <c r="H606" i="6" s="1"/>
  <c r="AK1193" i="6"/>
  <c r="AL1193" i="6" s="1"/>
  <c r="AG1194" i="6" s="1"/>
  <c r="AI1193" i="6"/>
  <c r="AJ1193" i="6"/>
  <c r="AH1193" i="6"/>
  <c r="E593" i="13" l="1"/>
  <c r="C593" i="13"/>
  <c r="D593" i="13" s="1"/>
  <c r="G593" i="13"/>
  <c r="AH1204" i="13"/>
  <c r="AI1204" i="13"/>
  <c r="AK1204" i="13"/>
  <c r="AL1204" i="13" s="1"/>
  <c r="AG1205" i="13" s="1"/>
  <c r="AJ1204" i="13"/>
  <c r="AK1204" i="9"/>
  <c r="AL1204" i="9" s="1"/>
  <c r="AG1205" i="9" s="1"/>
  <c r="AH1204" i="9"/>
  <c r="AJ1204" i="9"/>
  <c r="AI1204" i="9"/>
  <c r="C615" i="10"/>
  <c r="D615" i="10" s="1"/>
  <c r="AI1205" i="10"/>
  <c r="AJ1205" i="10"/>
  <c r="AK1205" i="10"/>
  <c r="AL1205" i="10" s="1"/>
  <c r="AG1206" i="10" s="1"/>
  <c r="AH1205" i="10"/>
  <c r="J615" i="10"/>
  <c r="E615" i="10"/>
  <c r="I615" i="10"/>
  <c r="H615" i="10"/>
  <c r="F615" i="10"/>
  <c r="G615" i="10"/>
  <c r="J613" i="9"/>
  <c r="I613" i="9"/>
  <c r="H613" i="9"/>
  <c r="F613" i="9"/>
  <c r="E613" i="9"/>
  <c r="G613" i="9"/>
  <c r="D613" i="9"/>
  <c r="E606" i="6"/>
  <c r="F606" i="6"/>
  <c r="J606" i="6"/>
  <c r="D606" i="6"/>
  <c r="I606" i="6"/>
  <c r="G606" i="6"/>
  <c r="AK1194" i="6"/>
  <c r="AL1194" i="6" s="1"/>
  <c r="AG1195" i="6" s="1"/>
  <c r="AH1194" i="6"/>
  <c r="AI1194" i="6"/>
  <c r="AJ1194" i="6"/>
  <c r="I593" i="13" l="1"/>
  <c r="F593" i="13"/>
  <c r="H593" i="13" s="1"/>
  <c r="J593" i="13" s="1"/>
  <c r="B594" i="13" s="1"/>
  <c r="AI1205" i="13"/>
  <c r="AH1205" i="13"/>
  <c r="AK1205" i="13"/>
  <c r="AL1205" i="13" s="1"/>
  <c r="AG1206" i="13" s="1"/>
  <c r="AJ1205" i="13"/>
  <c r="AH1205" i="9"/>
  <c r="AK1205" i="9"/>
  <c r="AL1205" i="9" s="1"/>
  <c r="AG1206" i="9" s="1"/>
  <c r="AI1205" i="9"/>
  <c r="AJ1205" i="9"/>
  <c r="AK1206" i="10"/>
  <c r="AL1206" i="10" s="1"/>
  <c r="AG1207" i="10" s="1"/>
  <c r="AJ1206" i="10"/>
  <c r="AI1206" i="10"/>
  <c r="AH1206" i="10"/>
  <c r="B616" i="10"/>
  <c r="B614" i="9"/>
  <c r="C614" i="9" s="1"/>
  <c r="B607" i="6"/>
  <c r="H607" i="6" s="1"/>
  <c r="AI1195" i="6"/>
  <c r="AH1195" i="6"/>
  <c r="AK1195" i="6"/>
  <c r="AL1195" i="6" s="1"/>
  <c r="AG1196" i="6" s="1"/>
  <c r="AJ1195" i="6"/>
  <c r="E594" i="13" l="1"/>
  <c r="C594" i="13"/>
  <c r="D594" i="13" s="1"/>
  <c r="AK1206" i="13"/>
  <c r="AL1206" i="13" s="1"/>
  <c r="AG1207" i="13" s="1"/>
  <c r="AI1206" i="13"/>
  <c r="AH1206" i="13"/>
  <c r="AJ1206" i="13"/>
  <c r="AJ1206" i="9"/>
  <c r="AK1206" i="9"/>
  <c r="AL1206" i="9" s="1"/>
  <c r="AG1207" i="9" s="1"/>
  <c r="AI1206" i="9"/>
  <c r="AH1206" i="9"/>
  <c r="C616" i="10"/>
  <c r="D616" i="10" s="1"/>
  <c r="AI1207" i="10"/>
  <c r="AJ1207" i="10"/>
  <c r="AK1207" i="10"/>
  <c r="AL1207" i="10" s="1"/>
  <c r="AG1208" i="10" s="1"/>
  <c r="AH1207" i="10"/>
  <c r="D614" i="9"/>
  <c r="J616" i="10"/>
  <c r="H616" i="10"/>
  <c r="I616" i="10"/>
  <c r="F616" i="10"/>
  <c r="E616" i="10"/>
  <c r="G616" i="10"/>
  <c r="H614" i="9"/>
  <c r="J614" i="9"/>
  <c r="I614" i="9"/>
  <c r="F614" i="9"/>
  <c r="E614" i="9"/>
  <c r="G614" i="9"/>
  <c r="E607" i="6"/>
  <c r="F607" i="6"/>
  <c r="J607" i="6"/>
  <c r="D607" i="6"/>
  <c r="I607" i="6"/>
  <c r="G607" i="6"/>
  <c r="AK1196" i="6"/>
  <c r="AL1196" i="6" s="1"/>
  <c r="AG1197" i="6" s="1"/>
  <c r="AI1196" i="6"/>
  <c r="AH1196" i="6"/>
  <c r="AJ1196" i="6"/>
  <c r="I594" i="13" l="1"/>
  <c r="G594" i="13"/>
  <c r="F594" i="13"/>
  <c r="H594" i="13" s="1"/>
  <c r="J594" i="13" s="1"/>
  <c r="B595" i="13" s="1"/>
  <c r="AK1207" i="13"/>
  <c r="AL1207" i="13" s="1"/>
  <c r="AG1208" i="13" s="1"/>
  <c r="AH1207" i="13"/>
  <c r="AI1207" i="13"/>
  <c r="AJ1207" i="13"/>
  <c r="AI1207" i="9"/>
  <c r="AK1207" i="9"/>
  <c r="AL1207" i="9" s="1"/>
  <c r="AG1208" i="9" s="1"/>
  <c r="AH1207" i="9"/>
  <c r="AJ1207" i="9"/>
  <c r="AJ1208" i="10"/>
  <c r="AH1208" i="10"/>
  <c r="AK1208" i="10"/>
  <c r="AL1208" i="10" s="1"/>
  <c r="AG1209" i="10" s="1"/>
  <c r="AI1208" i="10"/>
  <c r="B617" i="10"/>
  <c r="C617" i="10" s="1"/>
  <c r="B615" i="9"/>
  <c r="C615" i="9" s="1"/>
  <c r="B608" i="6"/>
  <c r="H608" i="6" s="1"/>
  <c r="AH1197" i="6"/>
  <c r="AK1197" i="6"/>
  <c r="AL1197" i="6" s="1"/>
  <c r="AG1198" i="6" s="1"/>
  <c r="AJ1197" i="6"/>
  <c r="AI1197" i="6"/>
  <c r="E595" i="13" l="1"/>
  <c r="C595" i="13"/>
  <c r="D595" i="13" s="1"/>
  <c r="AI1208" i="13"/>
  <c r="AJ1208" i="13"/>
  <c r="AK1208" i="13"/>
  <c r="AL1208" i="13" s="1"/>
  <c r="AG1209" i="13" s="1"/>
  <c r="AH1208" i="13"/>
  <c r="AK1208" i="9"/>
  <c r="AL1208" i="9" s="1"/>
  <c r="AG1209" i="9" s="1"/>
  <c r="AI1208" i="9"/>
  <c r="AH1208" i="9"/>
  <c r="AJ1208" i="9"/>
  <c r="AH1209" i="10"/>
  <c r="AK1209" i="10"/>
  <c r="AL1209" i="10" s="1"/>
  <c r="AG1210" i="10" s="1"/>
  <c r="AJ1209" i="10"/>
  <c r="AI1209" i="10"/>
  <c r="D615" i="9"/>
  <c r="J617" i="10"/>
  <c r="H617" i="10"/>
  <c r="F617" i="10"/>
  <c r="E617" i="10"/>
  <c r="I617" i="10"/>
  <c r="G617" i="10"/>
  <c r="D617" i="10"/>
  <c r="F615" i="9"/>
  <c r="E615" i="9"/>
  <c r="J615" i="9"/>
  <c r="I615" i="9"/>
  <c r="H615" i="9"/>
  <c r="G615" i="9"/>
  <c r="E608" i="6"/>
  <c r="F608" i="6"/>
  <c r="J608" i="6"/>
  <c r="D608" i="6"/>
  <c r="I608" i="6"/>
  <c r="G608" i="6"/>
  <c r="AH1198" i="6"/>
  <c r="AJ1198" i="6"/>
  <c r="AK1198" i="6"/>
  <c r="AL1198" i="6" s="1"/>
  <c r="AG1199" i="6" s="1"/>
  <c r="AI1198" i="6"/>
  <c r="G595" i="13" l="1"/>
  <c r="I595" i="13"/>
  <c r="F595" i="13"/>
  <c r="H595" i="13" s="1"/>
  <c r="J595" i="13" s="1"/>
  <c r="B596" i="13" s="1"/>
  <c r="AH1209" i="13"/>
  <c r="AK1209" i="13"/>
  <c r="AL1209" i="13" s="1"/>
  <c r="AG1210" i="13" s="1"/>
  <c r="AJ1209" i="13"/>
  <c r="AI1209" i="13"/>
  <c r="AK1209" i="9"/>
  <c r="AL1209" i="9" s="1"/>
  <c r="AG1210" i="9" s="1"/>
  <c r="AI1209" i="9"/>
  <c r="AJ1209" i="9"/>
  <c r="AH1209" i="9"/>
  <c r="AJ1210" i="10"/>
  <c r="AH1210" i="10"/>
  <c r="AI1210" i="10"/>
  <c r="AK1210" i="10"/>
  <c r="AL1210" i="10" s="1"/>
  <c r="AG1211" i="10" s="1"/>
  <c r="B618" i="10"/>
  <c r="C618" i="10" s="1"/>
  <c r="B616" i="9"/>
  <c r="C616" i="9" s="1"/>
  <c r="B609" i="6"/>
  <c r="H609" i="6" s="1"/>
  <c r="AI1199" i="6"/>
  <c r="AJ1199" i="6"/>
  <c r="AK1199" i="6"/>
  <c r="AL1199" i="6" s="1"/>
  <c r="AG1200" i="6" s="1"/>
  <c r="AH1199" i="6"/>
  <c r="E596" i="13" l="1"/>
  <c r="C596" i="13"/>
  <c r="D596" i="13" s="1"/>
  <c r="AJ1210" i="13"/>
  <c r="AI1210" i="13"/>
  <c r="AK1210" i="13"/>
  <c r="AL1210" i="13" s="1"/>
  <c r="AG1211" i="13" s="1"/>
  <c r="AH1210" i="13"/>
  <c r="AJ1210" i="9"/>
  <c r="AI1210" i="9"/>
  <c r="AH1210" i="9"/>
  <c r="AK1210" i="9"/>
  <c r="AL1210" i="9" s="1"/>
  <c r="AG1211" i="9" s="1"/>
  <c r="AJ1211" i="10"/>
  <c r="AK1211" i="10"/>
  <c r="AL1211" i="10" s="1"/>
  <c r="AG1212" i="10" s="1"/>
  <c r="AH1211" i="10"/>
  <c r="AI1211" i="10"/>
  <c r="I618" i="10"/>
  <c r="H618" i="10"/>
  <c r="F618" i="10"/>
  <c r="J618" i="10"/>
  <c r="E618" i="10"/>
  <c r="G618" i="10"/>
  <c r="D618" i="10"/>
  <c r="J616" i="9"/>
  <c r="I616" i="9"/>
  <c r="H616" i="9"/>
  <c r="F616" i="9"/>
  <c r="E616" i="9"/>
  <c r="G616" i="9"/>
  <c r="D616" i="9"/>
  <c r="E609" i="6"/>
  <c r="F609" i="6"/>
  <c r="J609" i="6"/>
  <c r="D609" i="6"/>
  <c r="I609" i="6"/>
  <c r="G609" i="6"/>
  <c r="AI1200" i="6"/>
  <c r="AH1200" i="6"/>
  <c r="AK1200" i="6"/>
  <c r="AL1200" i="6" s="1"/>
  <c r="AG1201" i="6" s="1"/>
  <c r="AJ1200" i="6"/>
  <c r="G596" i="13" l="1"/>
  <c r="I596" i="13"/>
  <c r="F596" i="13"/>
  <c r="H596" i="13" s="1"/>
  <c r="J596" i="13" s="1"/>
  <c r="B597" i="13" s="1"/>
  <c r="AI1211" i="13"/>
  <c r="AK1211" i="13"/>
  <c r="AL1211" i="13" s="1"/>
  <c r="AG1212" i="13" s="1"/>
  <c r="AH1211" i="13"/>
  <c r="AJ1211" i="13"/>
  <c r="AK1211" i="9"/>
  <c r="AL1211" i="9" s="1"/>
  <c r="AG1212" i="9" s="1"/>
  <c r="AH1211" i="9"/>
  <c r="AJ1211" i="9"/>
  <c r="AI1211" i="9"/>
  <c r="AH1212" i="10"/>
  <c r="AI1212" i="10"/>
  <c r="AJ1212" i="10"/>
  <c r="AK1212" i="10"/>
  <c r="AL1212" i="10" s="1"/>
  <c r="AG1213" i="10" s="1"/>
  <c r="B619" i="10"/>
  <c r="C619" i="10" s="1"/>
  <c r="B617" i="9"/>
  <c r="C617" i="9" s="1"/>
  <c r="B610" i="6"/>
  <c r="H610" i="6" s="1"/>
  <c r="AH1201" i="6"/>
  <c r="AK1201" i="6"/>
  <c r="AL1201" i="6" s="1"/>
  <c r="AG1202" i="6" s="1"/>
  <c r="AI1201" i="6"/>
  <c r="AJ1201" i="6"/>
  <c r="E597" i="13" l="1"/>
  <c r="C597" i="13"/>
  <c r="D597" i="13" s="1"/>
  <c r="AI1212" i="13"/>
  <c r="AJ1212" i="13"/>
  <c r="AK1212" i="13"/>
  <c r="AL1212" i="13" s="1"/>
  <c r="AG1213" i="13" s="1"/>
  <c r="AH1212" i="13"/>
  <c r="AH1212" i="9"/>
  <c r="AI1212" i="9"/>
  <c r="AJ1212" i="9"/>
  <c r="AK1212" i="9"/>
  <c r="AL1212" i="9" s="1"/>
  <c r="AG1213" i="9" s="1"/>
  <c r="AI1213" i="10"/>
  <c r="AK1213" i="10"/>
  <c r="AL1213" i="10" s="1"/>
  <c r="AG1214" i="10" s="1"/>
  <c r="AJ1213" i="10"/>
  <c r="AH1213" i="10"/>
  <c r="F619" i="10"/>
  <c r="J619" i="10"/>
  <c r="I619" i="10"/>
  <c r="H619" i="10"/>
  <c r="E619" i="10"/>
  <c r="G619" i="10"/>
  <c r="D619" i="10"/>
  <c r="J617" i="9"/>
  <c r="I617" i="9"/>
  <c r="H617" i="9"/>
  <c r="E617" i="9"/>
  <c r="F617" i="9"/>
  <c r="G617" i="9"/>
  <c r="D617" i="9"/>
  <c r="E610" i="6"/>
  <c r="F610" i="6"/>
  <c r="J610" i="6"/>
  <c r="D610" i="6"/>
  <c r="I610" i="6"/>
  <c r="G610" i="6"/>
  <c r="AI1202" i="6"/>
  <c r="AJ1202" i="6"/>
  <c r="AK1202" i="6"/>
  <c r="AL1202" i="6" s="1"/>
  <c r="AG1203" i="6" s="1"/>
  <c r="AH1202" i="6"/>
  <c r="G597" i="13" l="1"/>
  <c r="I597" i="13"/>
  <c r="F597" i="13"/>
  <c r="H597" i="13" s="1"/>
  <c r="J597" i="13" s="1"/>
  <c r="B598" i="13" s="1"/>
  <c r="AI1213" i="13"/>
  <c r="AH1213" i="13"/>
  <c r="AK1213" i="13"/>
  <c r="AL1213" i="13" s="1"/>
  <c r="AG1214" i="13" s="1"/>
  <c r="AJ1213" i="13"/>
  <c r="AH1213" i="9"/>
  <c r="AK1213" i="9"/>
  <c r="AL1213" i="9" s="1"/>
  <c r="AG1214" i="9" s="1"/>
  <c r="AJ1213" i="9"/>
  <c r="AI1213" i="9"/>
  <c r="AJ1214" i="10"/>
  <c r="AI1214" i="10"/>
  <c r="AH1214" i="10"/>
  <c r="AK1214" i="10"/>
  <c r="AL1214" i="10" s="1"/>
  <c r="AG1215" i="10" s="1"/>
  <c r="B620" i="10"/>
  <c r="C620" i="10" s="1"/>
  <c r="B618" i="9"/>
  <c r="C618" i="9" s="1"/>
  <c r="B611" i="6"/>
  <c r="H611" i="6" s="1"/>
  <c r="AH1203" i="6"/>
  <c r="AI1203" i="6"/>
  <c r="AJ1203" i="6"/>
  <c r="AK1203" i="6"/>
  <c r="AL1203" i="6" s="1"/>
  <c r="AG1204" i="6" s="1"/>
  <c r="C598" i="13" l="1"/>
  <c r="D598" i="13" s="1"/>
  <c r="E598" i="13"/>
  <c r="AH1214" i="13"/>
  <c r="AK1214" i="13"/>
  <c r="AL1214" i="13" s="1"/>
  <c r="AG1215" i="13" s="1"/>
  <c r="AI1214" i="13"/>
  <c r="AJ1214" i="13"/>
  <c r="AH1214" i="9"/>
  <c r="AJ1214" i="9"/>
  <c r="AI1214" i="9"/>
  <c r="AK1214" i="9"/>
  <c r="AL1214" i="9" s="1"/>
  <c r="AG1215" i="9" s="1"/>
  <c r="AH1215" i="10"/>
  <c r="AJ1215" i="10"/>
  <c r="AI1215" i="10"/>
  <c r="AK1215" i="10"/>
  <c r="AL1215" i="10" s="1"/>
  <c r="AG1216" i="10" s="1"/>
  <c r="D618" i="9"/>
  <c r="E620" i="10"/>
  <c r="F620" i="10"/>
  <c r="J620" i="10"/>
  <c r="I620" i="10"/>
  <c r="H620" i="10"/>
  <c r="G620" i="10"/>
  <c r="D620" i="10"/>
  <c r="J618" i="9"/>
  <c r="I618" i="9"/>
  <c r="H618" i="9"/>
  <c r="E618" i="9"/>
  <c r="F618" i="9"/>
  <c r="G618" i="9"/>
  <c r="E611" i="6"/>
  <c r="F611" i="6"/>
  <c r="J611" i="6"/>
  <c r="D611" i="6"/>
  <c r="I611" i="6"/>
  <c r="G611" i="6"/>
  <c r="AK1204" i="6"/>
  <c r="AL1204" i="6" s="1"/>
  <c r="AG1205" i="6" s="1"/>
  <c r="AJ1204" i="6"/>
  <c r="AH1204" i="6"/>
  <c r="AI1204" i="6"/>
  <c r="G598" i="13" l="1"/>
  <c r="I598" i="13"/>
  <c r="F598" i="13"/>
  <c r="H598" i="13" s="1"/>
  <c r="J598" i="13" s="1"/>
  <c r="B599" i="13" s="1"/>
  <c r="AI1215" i="13"/>
  <c r="AJ1215" i="13"/>
  <c r="AK1215" i="13"/>
  <c r="AL1215" i="13" s="1"/>
  <c r="AG1216" i="13" s="1"/>
  <c r="AH1215" i="13"/>
  <c r="AI1215" i="9"/>
  <c r="AK1215" i="9"/>
  <c r="AL1215" i="9" s="1"/>
  <c r="AG1216" i="9" s="1"/>
  <c r="AJ1215" i="9"/>
  <c r="AH1215" i="9"/>
  <c r="AI1216" i="10"/>
  <c r="AJ1216" i="10"/>
  <c r="AH1216" i="10"/>
  <c r="AK1216" i="10"/>
  <c r="AL1216" i="10" s="1"/>
  <c r="AG1217" i="10" s="1"/>
  <c r="B621" i="10"/>
  <c r="B619" i="9"/>
  <c r="C619" i="9" s="1"/>
  <c r="B612" i="6"/>
  <c r="H612" i="6" s="1"/>
  <c r="AI1205" i="6"/>
  <c r="AJ1205" i="6"/>
  <c r="AK1205" i="6"/>
  <c r="AL1205" i="6" s="1"/>
  <c r="AG1206" i="6" s="1"/>
  <c r="AH1205" i="6"/>
  <c r="C599" i="13" l="1"/>
  <c r="D599" i="13" s="1"/>
  <c r="E599" i="13"/>
  <c r="AJ1216" i="13"/>
  <c r="AH1216" i="13"/>
  <c r="AI1216" i="13"/>
  <c r="AK1216" i="13"/>
  <c r="AL1216" i="13" s="1"/>
  <c r="AG1217" i="13" s="1"/>
  <c r="AH1216" i="9"/>
  <c r="AI1216" i="9"/>
  <c r="AJ1216" i="9"/>
  <c r="AK1216" i="9"/>
  <c r="AL1216" i="9" s="1"/>
  <c r="AG1217" i="9" s="1"/>
  <c r="C621" i="10"/>
  <c r="D621" i="10" s="1"/>
  <c r="AI1217" i="10"/>
  <c r="AH1217" i="10"/>
  <c r="AK1217" i="10"/>
  <c r="AL1217" i="10" s="1"/>
  <c r="AG1218" i="10" s="1"/>
  <c r="AJ1217" i="10"/>
  <c r="D619" i="9"/>
  <c r="J621" i="10"/>
  <c r="E621" i="10"/>
  <c r="I621" i="10"/>
  <c r="H621" i="10"/>
  <c r="F621" i="10"/>
  <c r="G621" i="10"/>
  <c r="J619" i="9"/>
  <c r="I619" i="9"/>
  <c r="H619" i="9"/>
  <c r="E619" i="9"/>
  <c r="F619" i="9"/>
  <c r="G619" i="9"/>
  <c r="F612" i="6"/>
  <c r="E612" i="6"/>
  <c r="J612" i="6"/>
  <c r="D612" i="6"/>
  <c r="I612" i="6"/>
  <c r="G612" i="6"/>
  <c r="AK1206" i="6"/>
  <c r="AL1206" i="6" s="1"/>
  <c r="AG1207" i="6" s="1"/>
  <c r="AH1206" i="6"/>
  <c r="AI1206" i="6"/>
  <c r="AJ1206" i="6"/>
  <c r="I599" i="13" l="1"/>
  <c r="G599" i="13"/>
  <c r="F599" i="13"/>
  <c r="AI1217" i="13"/>
  <c r="AK1217" i="13"/>
  <c r="AL1217" i="13" s="1"/>
  <c r="AG1218" i="13" s="1"/>
  <c r="AJ1217" i="13"/>
  <c r="AH1217" i="13"/>
  <c r="AI1217" i="9"/>
  <c r="AK1217" i="9"/>
  <c r="AL1217" i="9" s="1"/>
  <c r="AG1218" i="9" s="1"/>
  <c r="AH1217" i="9"/>
  <c r="AJ1217" i="9"/>
  <c r="AJ1218" i="10"/>
  <c r="AI1218" i="10"/>
  <c r="AK1218" i="10"/>
  <c r="AL1218" i="10" s="1"/>
  <c r="AG1219" i="10" s="1"/>
  <c r="AH1218" i="10"/>
  <c r="B622" i="10"/>
  <c r="C622" i="10" s="1"/>
  <c r="B620" i="9"/>
  <c r="C620" i="9" s="1"/>
  <c r="B613" i="6"/>
  <c r="H613" i="6" s="1"/>
  <c r="AK1207" i="6"/>
  <c r="AL1207" i="6" s="1"/>
  <c r="AG1208" i="6" s="1"/>
  <c r="AI1207" i="6"/>
  <c r="AH1207" i="6"/>
  <c r="AJ1207" i="6"/>
  <c r="H599" i="13" l="1"/>
  <c r="J599" i="13" s="1"/>
  <c r="B600" i="13" s="1"/>
  <c r="AK1218" i="13"/>
  <c r="AL1218" i="13" s="1"/>
  <c r="AG1219" i="13" s="1"/>
  <c r="AI1218" i="13"/>
  <c r="AH1218" i="13"/>
  <c r="AJ1218" i="13"/>
  <c r="AK1218" i="9"/>
  <c r="AL1218" i="9" s="1"/>
  <c r="AG1219" i="9" s="1"/>
  <c r="AJ1218" i="9"/>
  <c r="AI1218" i="9"/>
  <c r="AH1218" i="9"/>
  <c r="AK1219" i="10"/>
  <c r="AL1219" i="10" s="1"/>
  <c r="AG1220" i="10" s="1"/>
  <c r="AI1219" i="10"/>
  <c r="AH1219" i="10"/>
  <c r="AJ1219" i="10"/>
  <c r="J622" i="10"/>
  <c r="H622" i="10"/>
  <c r="F622" i="10"/>
  <c r="E622" i="10"/>
  <c r="I622" i="10"/>
  <c r="G622" i="10"/>
  <c r="D622" i="10"/>
  <c r="H620" i="9"/>
  <c r="J620" i="9"/>
  <c r="I620" i="9"/>
  <c r="E620" i="9"/>
  <c r="F620" i="9"/>
  <c r="G620" i="9"/>
  <c r="D620" i="9"/>
  <c r="J613" i="6"/>
  <c r="E613" i="6"/>
  <c r="F613" i="6"/>
  <c r="D613" i="6"/>
  <c r="I613" i="6"/>
  <c r="G613" i="6"/>
  <c r="AH1208" i="6"/>
  <c r="AK1208" i="6"/>
  <c r="AL1208" i="6" s="1"/>
  <c r="AG1209" i="6" s="1"/>
  <c r="AI1208" i="6"/>
  <c r="AJ1208" i="6"/>
  <c r="C600" i="13" l="1"/>
  <c r="D600" i="13" s="1"/>
  <c r="E600" i="13"/>
  <c r="G600" i="13"/>
  <c r="I600" i="13"/>
  <c r="AH1219" i="13"/>
  <c r="AK1219" i="13"/>
  <c r="AL1219" i="13" s="1"/>
  <c r="AG1220" i="13" s="1"/>
  <c r="AJ1219" i="13"/>
  <c r="AI1219" i="13"/>
  <c r="AH1219" i="9"/>
  <c r="AK1219" i="9"/>
  <c r="AL1219" i="9" s="1"/>
  <c r="AG1220" i="9" s="1"/>
  <c r="AJ1219" i="9"/>
  <c r="AI1219" i="9"/>
  <c r="AJ1220" i="10"/>
  <c r="AK1220" i="10"/>
  <c r="AL1220" i="10" s="1"/>
  <c r="AG1221" i="10" s="1"/>
  <c r="AH1220" i="10"/>
  <c r="AI1220" i="10"/>
  <c r="B623" i="10"/>
  <c r="C623" i="10" s="1"/>
  <c r="B621" i="9"/>
  <c r="C621" i="9" s="1"/>
  <c r="B614" i="6"/>
  <c r="AH1209" i="6"/>
  <c r="AI1209" i="6"/>
  <c r="AK1209" i="6"/>
  <c r="AL1209" i="6" s="1"/>
  <c r="AG1210" i="6" s="1"/>
  <c r="AJ1209" i="6"/>
  <c r="F600" i="13" l="1"/>
  <c r="H600" i="13" s="1"/>
  <c r="J600" i="13" s="1"/>
  <c r="B601" i="13" s="1"/>
  <c r="AJ1220" i="13"/>
  <c r="AI1220" i="13"/>
  <c r="AH1220" i="13"/>
  <c r="AK1220" i="13"/>
  <c r="AL1220" i="13" s="1"/>
  <c r="AG1221" i="13" s="1"/>
  <c r="AI1220" i="9"/>
  <c r="AH1220" i="9"/>
  <c r="AK1220" i="9"/>
  <c r="AL1220" i="9" s="1"/>
  <c r="AG1221" i="9" s="1"/>
  <c r="AJ1220" i="9"/>
  <c r="AK1221" i="10"/>
  <c r="AL1221" i="10" s="1"/>
  <c r="AG1222" i="10" s="1"/>
  <c r="AJ1221" i="10"/>
  <c r="AI1221" i="10"/>
  <c r="AH1221" i="10"/>
  <c r="D621" i="9"/>
  <c r="J623" i="10"/>
  <c r="H623" i="10"/>
  <c r="F623" i="10"/>
  <c r="I623" i="10"/>
  <c r="E623" i="10"/>
  <c r="G623" i="10"/>
  <c r="D623" i="10"/>
  <c r="F621" i="9"/>
  <c r="E621" i="9"/>
  <c r="J621" i="9"/>
  <c r="I621" i="9"/>
  <c r="H621" i="9"/>
  <c r="G621" i="9"/>
  <c r="F614" i="6"/>
  <c r="E614" i="6"/>
  <c r="H614" i="6"/>
  <c r="J614" i="6"/>
  <c r="D614" i="6"/>
  <c r="I614" i="6"/>
  <c r="G614" i="6"/>
  <c r="AH1210" i="6"/>
  <c r="AK1210" i="6"/>
  <c r="AL1210" i="6" s="1"/>
  <c r="AG1211" i="6" s="1"/>
  <c r="AI1210" i="6"/>
  <c r="AJ1210" i="6"/>
  <c r="E601" i="13" l="1"/>
  <c r="C601" i="13"/>
  <c r="D601" i="13" s="1"/>
  <c r="G601" i="13"/>
  <c r="AK1221" i="13"/>
  <c r="AL1221" i="13" s="1"/>
  <c r="AG1222" i="13" s="1"/>
  <c r="AJ1221" i="13"/>
  <c r="AI1221" i="13"/>
  <c r="AH1221" i="13"/>
  <c r="AI1221" i="9"/>
  <c r="AK1221" i="9"/>
  <c r="AL1221" i="9" s="1"/>
  <c r="AG1222" i="9" s="1"/>
  <c r="AH1221" i="9"/>
  <c r="AJ1221" i="9"/>
  <c r="AJ1222" i="10"/>
  <c r="AK1222" i="10"/>
  <c r="AL1222" i="10" s="1"/>
  <c r="AG1223" i="10" s="1"/>
  <c r="AH1222" i="10"/>
  <c r="AI1222" i="10"/>
  <c r="B624" i="10"/>
  <c r="C624" i="10" s="1"/>
  <c r="B622" i="9"/>
  <c r="C622" i="9" s="1"/>
  <c r="B615" i="6"/>
  <c r="H615" i="6" s="1"/>
  <c r="AI1211" i="6"/>
  <c r="AJ1211" i="6"/>
  <c r="AK1211" i="6"/>
  <c r="AL1211" i="6" s="1"/>
  <c r="AG1212" i="6" s="1"/>
  <c r="AH1211" i="6"/>
  <c r="I601" i="13" l="1"/>
  <c r="F601" i="13"/>
  <c r="H601" i="13" s="1"/>
  <c r="J601" i="13" s="1"/>
  <c r="B602" i="13" s="1"/>
  <c r="AJ1222" i="13"/>
  <c r="AH1222" i="13"/>
  <c r="AK1222" i="13"/>
  <c r="AL1222" i="13" s="1"/>
  <c r="AG1223" i="13" s="1"/>
  <c r="AI1222" i="13"/>
  <c r="AK1222" i="9"/>
  <c r="AL1222" i="9" s="1"/>
  <c r="AG1223" i="9" s="1"/>
  <c r="AI1222" i="9"/>
  <c r="AJ1222" i="9"/>
  <c r="AH1222" i="9"/>
  <c r="AH1223" i="10"/>
  <c r="AK1223" i="10"/>
  <c r="AL1223" i="10" s="1"/>
  <c r="AG1224" i="10" s="1"/>
  <c r="AI1223" i="10"/>
  <c r="AJ1223" i="10"/>
  <c r="I624" i="10"/>
  <c r="H624" i="10"/>
  <c r="F624" i="10"/>
  <c r="J624" i="10"/>
  <c r="E624" i="10"/>
  <c r="G624" i="10"/>
  <c r="D624" i="10"/>
  <c r="J622" i="9"/>
  <c r="I622" i="9"/>
  <c r="E622" i="9"/>
  <c r="H622" i="9"/>
  <c r="G622" i="9"/>
  <c r="F622" i="9"/>
  <c r="D622" i="9"/>
  <c r="E615" i="6"/>
  <c r="F615" i="6"/>
  <c r="J615" i="6"/>
  <c r="D615" i="6"/>
  <c r="I615" i="6"/>
  <c r="G615" i="6"/>
  <c r="AK1212" i="6"/>
  <c r="AL1212" i="6" s="1"/>
  <c r="AG1213" i="6" s="1"/>
  <c r="AH1212" i="6"/>
  <c r="AI1212" i="6"/>
  <c r="AJ1212" i="6"/>
  <c r="E602" i="13" l="1"/>
  <c r="C602" i="13"/>
  <c r="D602" i="13" s="1"/>
  <c r="AK1223" i="13"/>
  <c r="AL1223" i="13" s="1"/>
  <c r="AG1224" i="13" s="1"/>
  <c r="AI1223" i="13"/>
  <c r="AH1223" i="13"/>
  <c r="AJ1223" i="13"/>
  <c r="AH1223" i="9"/>
  <c r="AJ1223" i="9"/>
  <c r="AI1223" i="9"/>
  <c r="AK1223" i="9"/>
  <c r="AL1223" i="9" s="1"/>
  <c r="AG1224" i="9" s="1"/>
  <c r="AJ1224" i="10"/>
  <c r="AK1224" i="10"/>
  <c r="AL1224" i="10" s="1"/>
  <c r="AG1225" i="10" s="1"/>
  <c r="AI1224" i="10"/>
  <c r="AH1224" i="10"/>
  <c r="B625" i="10"/>
  <c r="C625" i="10" s="1"/>
  <c r="B623" i="9"/>
  <c r="C623" i="9" s="1"/>
  <c r="B616" i="6"/>
  <c r="H616" i="6" s="1"/>
  <c r="AK1213" i="6"/>
  <c r="AL1213" i="6" s="1"/>
  <c r="AG1214" i="6" s="1"/>
  <c r="AH1213" i="6"/>
  <c r="AI1213" i="6"/>
  <c r="AJ1213" i="6"/>
  <c r="I602" i="13" l="1"/>
  <c r="G602" i="13"/>
  <c r="F602" i="13"/>
  <c r="H602" i="13" s="1"/>
  <c r="J602" i="13" s="1"/>
  <c r="B603" i="13" s="1"/>
  <c r="AH1224" i="13"/>
  <c r="AI1224" i="13"/>
  <c r="AJ1224" i="13"/>
  <c r="AK1224" i="13"/>
  <c r="AL1224" i="13" s="1"/>
  <c r="AG1225" i="13" s="1"/>
  <c r="AH1224" i="9"/>
  <c r="AI1224" i="9"/>
  <c r="AK1224" i="9"/>
  <c r="AL1224" i="9" s="1"/>
  <c r="AG1225" i="9" s="1"/>
  <c r="AJ1224" i="9"/>
  <c r="AJ1225" i="10"/>
  <c r="AI1225" i="10"/>
  <c r="AH1225" i="10"/>
  <c r="AK1225" i="10"/>
  <c r="AL1225" i="10" s="1"/>
  <c r="AG1226" i="10" s="1"/>
  <c r="D623" i="9"/>
  <c r="F625" i="10"/>
  <c r="I625" i="10"/>
  <c r="H625" i="10"/>
  <c r="E625" i="10"/>
  <c r="J625" i="10"/>
  <c r="G625" i="10"/>
  <c r="D625" i="10"/>
  <c r="J623" i="9"/>
  <c r="I623" i="9"/>
  <c r="F623" i="9"/>
  <c r="E623" i="9"/>
  <c r="H623" i="9"/>
  <c r="G623" i="9"/>
  <c r="E616" i="6"/>
  <c r="F616" i="6"/>
  <c r="J616" i="6"/>
  <c r="D616" i="6"/>
  <c r="I616" i="6"/>
  <c r="G616" i="6"/>
  <c r="AK1214" i="6"/>
  <c r="AL1214" i="6" s="1"/>
  <c r="AG1215" i="6" s="1"/>
  <c r="AH1214" i="6"/>
  <c r="AI1214" i="6"/>
  <c r="AJ1214" i="6"/>
  <c r="C603" i="13" l="1"/>
  <c r="D603" i="13" s="1"/>
  <c r="E603" i="13"/>
  <c r="G603" i="13"/>
  <c r="I603" i="13"/>
  <c r="AK1225" i="13"/>
  <c r="AL1225" i="13" s="1"/>
  <c r="AG1226" i="13" s="1"/>
  <c r="AI1225" i="13"/>
  <c r="AJ1225" i="13"/>
  <c r="AH1225" i="13"/>
  <c r="AH1225" i="9"/>
  <c r="AI1225" i="9"/>
  <c r="AK1225" i="9"/>
  <c r="AL1225" i="9" s="1"/>
  <c r="AG1226" i="9" s="1"/>
  <c r="AJ1225" i="9"/>
  <c r="AJ1226" i="10"/>
  <c r="AH1226" i="10"/>
  <c r="AK1226" i="10"/>
  <c r="AL1226" i="10" s="1"/>
  <c r="AG1227" i="10" s="1"/>
  <c r="AI1226" i="10"/>
  <c r="B626" i="10"/>
  <c r="C626" i="10" s="1"/>
  <c r="B624" i="9"/>
  <c r="C624" i="9" s="1"/>
  <c r="B617" i="6"/>
  <c r="H617" i="6" s="1"/>
  <c r="AK1215" i="6"/>
  <c r="AL1215" i="6" s="1"/>
  <c r="AG1216" i="6" s="1"/>
  <c r="AI1215" i="6"/>
  <c r="AH1215" i="6"/>
  <c r="AJ1215" i="6"/>
  <c r="F603" i="13" l="1"/>
  <c r="H603" i="13" s="1"/>
  <c r="J603" i="13" s="1"/>
  <c r="B604" i="13" s="1"/>
  <c r="AK1226" i="13"/>
  <c r="AL1226" i="13" s="1"/>
  <c r="AG1227" i="13" s="1"/>
  <c r="AH1226" i="13"/>
  <c r="AI1226" i="13"/>
  <c r="AJ1226" i="13"/>
  <c r="AJ1226" i="9"/>
  <c r="AI1226" i="9"/>
  <c r="AK1226" i="9"/>
  <c r="AL1226" i="9" s="1"/>
  <c r="AG1227" i="9" s="1"/>
  <c r="AH1226" i="9"/>
  <c r="AK1227" i="10"/>
  <c r="AL1227" i="10" s="1"/>
  <c r="AG1228" i="10" s="1"/>
  <c r="AI1227" i="10"/>
  <c r="AH1227" i="10"/>
  <c r="AJ1227" i="10"/>
  <c r="E626" i="10"/>
  <c r="F626" i="10"/>
  <c r="J626" i="10"/>
  <c r="I626" i="10"/>
  <c r="H626" i="10"/>
  <c r="G626" i="10"/>
  <c r="D626" i="10"/>
  <c r="J624" i="9"/>
  <c r="I624" i="9"/>
  <c r="E624" i="9"/>
  <c r="F624" i="9"/>
  <c r="H624" i="9"/>
  <c r="G624" i="9"/>
  <c r="D624" i="9"/>
  <c r="E617" i="6"/>
  <c r="F617" i="6"/>
  <c r="J617" i="6"/>
  <c r="D617" i="6"/>
  <c r="I617" i="6"/>
  <c r="G617" i="6"/>
  <c r="AH1216" i="6"/>
  <c r="AI1216" i="6"/>
  <c r="AK1216" i="6"/>
  <c r="AL1216" i="6" s="1"/>
  <c r="AG1217" i="6" s="1"/>
  <c r="AJ1216" i="6"/>
  <c r="C604" i="13" l="1"/>
  <c r="D604" i="13" s="1"/>
  <c r="E604" i="13"/>
  <c r="AJ1227" i="13"/>
  <c r="AH1227" i="13"/>
  <c r="AI1227" i="13"/>
  <c r="AK1227" i="13"/>
  <c r="AL1227" i="13" s="1"/>
  <c r="AG1228" i="13" s="1"/>
  <c r="AI1227" i="9"/>
  <c r="AK1227" i="9"/>
  <c r="AL1227" i="9" s="1"/>
  <c r="AG1228" i="9" s="1"/>
  <c r="AH1227" i="9"/>
  <c r="AJ1227" i="9"/>
  <c r="AK1228" i="10"/>
  <c r="AL1228" i="10" s="1"/>
  <c r="AG1229" i="10" s="1"/>
  <c r="AH1228" i="10"/>
  <c r="AI1228" i="10"/>
  <c r="AJ1228" i="10"/>
  <c r="B627" i="10"/>
  <c r="B625" i="9"/>
  <c r="C625" i="9" s="1"/>
  <c r="B618" i="6"/>
  <c r="H618" i="6" s="1"/>
  <c r="AK1217" i="6"/>
  <c r="AL1217" i="6" s="1"/>
  <c r="AG1218" i="6" s="1"/>
  <c r="AH1217" i="6"/>
  <c r="AI1217" i="6"/>
  <c r="AJ1217" i="6"/>
  <c r="I604" i="13" l="1"/>
  <c r="G604" i="13"/>
  <c r="F604" i="13"/>
  <c r="H604" i="13" s="1"/>
  <c r="J604" i="13" s="1"/>
  <c r="B605" i="13" s="1"/>
  <c r="AJ1228" i="13"/>
  <c r="AI1228" i="13"/>
  <c r="AK1228" i="13"/>
  <c r="AL1228" i="13" s="1"/>
  <c r="AG1229" i="13" s="1"/>
  <c r="AH1228" i="13"/>
  <c r="AI1228" i="9"/>
  <c r="AH1228" i="9"/>
  <c r="AK1228" i="9"/>
  <c r="AL1228" i="9" s="1"/>
  <c r="AG1229" i="9" s="1"/>
  <c r="AJ1228" i="9"/>
  <c r="C627" i="10"/>
  <c r="D627" i="10" s="1"/>
  <c r="AI1229" i="10"/>
  <c r="AK1229" i="10"/>
  <c r="AL1229" i="10" s="1"/>
  <c r="AG1230" i="10" s="1"/>
  <c r="AH1229" i="10"/>
  <c r="AJ1229" i="10"/>
  <c r="J627" i="10"/>
  <c r="I627" i="10"/>
  <c r="H627" i="10"/>
  <c r="F627" i="10"/>
  <c r="E627" i="10"/>
  <c r="G627" i="10"/>
  <c r="J625" i="9"/>
  <c r="I625" i="9"/>
  <c r="G625" i="9"/>
  <c r="F625" i="9"/>
  <c r="E625" i="9"/>
  <c r="H625" i="9"/>
  <c r="D625" i="9"/>
  <c r="F618" i="6"/>
  <c r="E618" i="6"/>
  <c r="J618" i="6"/>
  <c r="D618" i="6"/>
  <c r="I618" i="6"/>
  <c r="G618" i="6"/>
  <c r="AK1218" i="6"/>
  <c r="AL1218" i="6" s="1"/>
  <c r="AG1219" i="6" s="1"/>
  <c r="AI1218" i="6"/>
  <c r="AH1218" i="6"/>
  <c r="AJ1218" i="6"/>
  <c r="E605" i="13" l="1"/>
  <c r="C605" i="13"/>
  <c r="D605" i="13" s="1"/>
  <c r="AH1229" i="13"/>
  <c r="AK1229" i="13"/>
  <c r="AL1229" i="13" s="1"/>
  <c r="AG1230" i="13" s="1"/>
  <c r="AI1229" i="13"/>
  <c r="AJ1229" i="13"/>
  <c r="AI1229" i="9"/>
  <c r="AK1229" i="9"/>
  <c r="AL1229" i="9" s="1"/>
  <c r="AG1230" i="9" s="1"/>
  <c r="AJ1229" i="9"/>
  <c r="AH1229" i="9"/>
  <c r="AK1230" i="10"/>
  <c r="AL1230" i="10" s="1"/>
  <c r="AG1231" i="10" s="1"/>
  <c r="AH1230" i="10"/>
  <c r="AI1230" i="10"/>
  <c r="AJ1230" i="10"/>
  <c r="B628" i="10"/>
  <c r="C628" i="10" s="1"/>
  <c r="B626" i="9"/>
  <c r="C626" i="9" s="1"/>
  <c r="B619" i="6"/>
  <c r="H619" i="6" s="1"/>
  <c r="AK1219" i="6"/>
  <c r="AL1219" i="6" s="1"/>
  <c r="AG1220" i="6" s="1"/>
  <c r="AH1219" i="6"/>
  <c r="AI1219" i="6"/>
  <c r="AJ1219" i="6"/>
  <c r="G605" i="13" l="1"/>
  <c r="I605" i="13"/>
  <c r="F605" i="13"/>
  <c r="H605" i="13" s="1"/>
  <c r="J605" i="13" s="1"/>
  <c r="B606" i="13" s="1"/>
  <c r="AI1230" i="13"/>
  <c r="AH1230" i="13"/>
  <c r="AK1230" i="13"/>
  <c r="AL1230" i="13" s="1"/>
  <c r="AG1231" i="13" s="1"/>
  <c r="AJ1230" i="13"/>
  <c r="AH1230" i="9"/>
  <c r="AK1230" i="9"/>
  <c r="AL1230" i="9" s="1"/>
  <c r="AG1231" i="9" s="1"/>
  <c r="AI1230" i="9"/>
  <c r="AJ1230" i="9"/>
  <c r="AK1231" i="10"/>
  <c r="AL1231" i="10" s="1"/>
  <c r="AG1232" i="10" s="1"/>
  <c r="AH1231" i="10"/>
  <c r="AJ1231" i="10"/>
  <c r="AI1231" i="10"/>
  <c r="D626" i="9"/>
  <c r="J628" i="10"/>
  <c r="H628" i="10"/>
  <c r="I628" i="10"/>
  <c r="F628" i="10"/>
  <c r="E628" i="10"/>
  <c r="G628" i="10"/>
  <c r="D628" i="10"/>
  <c r="H626" i="9"/>
  <c r="F626" i="9"/>
  <c r="E626" i="9"/>
  <c r="I626" i="9"/>
  <c r="J626" i="9"/>
  <c r="G626" i="9"/>
  <c r="E619" i="6"/>
  <c r="F619" i="6"/>
  <c r="J619" i="6"/>
  <c r="D619" i="6"/>
  <c r="I619" i="6"/>
  <c r="G619" i="6"/>
  <c r="AK1220" i="6"/>
  <c r="AL1220" i="6" s="1"/>
  <c r="AG1221" i="6" s="1"/>
  <c r="AI1220" i="6"/>
  <c r="AH1220" i="6"/>
  <c r="AJ1220" i="6"/>
  <c r="E606" i="13" l="1"/>
  <c r="C606" i="13"/>
  <c r="D606" i="13" s="1"/>
  <c r="AI1231" i="13"/>
  <c r="AJ1231" i="13"/>
  <c r="AK1231" i="13"/>
  <c r="AL1231" i="13" s="1"/>
  <c r="AG1232" i="13" s="1"/>
  <c r="AH1231" i="13"/>
  <c r="AH1231" i="9"/>
  <c r="AK1231" i="9"/>
  <c r="AL1231" i="9" s="1"/>
  <c r="AG1232" i="9" s="1"/>
  <c r="AJ1231" i="9"/>
  <c r="AI1231" i="9"/>
  <c r="AK1232" i="10"/>
  <c r="AL1232" i="10" s="1"/>
  <c r="AG1233" i="10" s="1"/>
  <c r="AI1232" i="10"/>
  <c r="AJ1232" i="10"/>
  <c r="AH1232" i="10"/>
  <c r="B629" i="10"/>
  <c r="B627" i="9"/>
  <c r="C627" i="9" s="1"/>
  <c r="B620" i="6"/>
  <c r="H620" i="6" s="1"/>
  <c r="AH1221" i="6"/>
  <c r="AI1221" i="6"/>
  <c r="AK1221" i="6"/>
  <c r="AL1221" i="6" s="1"/>
  <c r="AG1222" i="6" s="1"/>
  <c r="AJ1221" i="6"/>
  <c r="I606" i="13" l="1"/>
  <c r="G606" i="13"/>
  <c r="F606" i="13"/>
  <c r="H606" i="13" s="1"/>
  <c r="J606" i="13" s="1"/>
  <c r="B607" i="13" s="1"/>
  <c r="AK1232" i="13"/>
  <c r="AL1232" i="13" s="1"/>
  <c r="AG1233" i="13" s="1"/>
  <c r="AI1232" i="13"/>
  <c r="AJ1232" i="13"/>
  <c r="AH1232" i="13"/>
  <c r="AH1232" i="9"/>
  <c r="AI1232" i="9"/>
  <c r="AK1232" i="9"/>
  <c r="AL1232" i="9" s="1"/>
  <c r="AG1233" i="9" s="1"/>
  <c r="AJ1232" i="9"/>
  <c r="C629" i="10"/>
  <c r="D629" i="10" s="1"/>
  <c r="AJ1233" i="10"/>
  <c r="AK1233" i="10"/>
  <c r="AL1233" i="10" s="1"/>
  <c r="AG1234" i="10" s="1"/>
  <c r="AH1233" i="10"/>
  <c r="AI1233" i="10"/>
  <c r="D627" i="9"/>
  <c r="J629" i="10"/>
  <c r="H629" i="10"/>
  <c r="F629" i="10"/>
  <c r="I629" i="10"/>
  <c r="E629" i="10"/>
  <c r="G629" i="10"/>
  <c r="F627" i="9"/>
  <c r="E627" i="9"/>
  <c r="I627" i="9"/>
  <c r="J627" i="9"/>
  <c r="H627" i="9"/>
  <c r="G627" i="9"/>
  <c r="F620" i="6"/>
  <c r="E620" i="6"/>
  <c r="J620" i="6"/>
  <c r="D620" i="6"/>
  <c r="I620" i="6"/>
  <c r="G620" i="6"/>
  <c r="AK1222" i="6"/>
  <c r="AL1222" i="6" s="1"/>
  <c r="AG1223" i="6" s="1"/>
  <c r="AI1222" i="6"/>
  <c r="AJ1222" i="6"/>
  <c r="AH1222" i="6"/>
  <c r="C607" i="13" l="1"/>
  <c r="D607" i="13" s="1"/>
  <c r="G607" i="13"/>
  <c r="I607" i="13"/>
  <c r="E607" i="13"/>
  <c r="AI1233" i="13"/>
  <c r="AJ1233" i="13"/>
  <c r="AK1233" i="13"/>
  <c r="AL1233" i="13" s="1"/>
  <c r="AG1234" i="13" s="1"/>
  <c r="AH1233" i="13"/>
  <c r="AK1233" i="9"/>
  <c r="AL1233" i="9" s="1"/>
  <c r="AG1234" i="9" s="1"/>
  <c r="AI1233" i="9"/>
  <c r="AH1233" i="9"/>
  <c r="AJ1233" i="9"/>
  <c r="AJ1234" i="10"/>
  <c r="AK1234" i="10"/>
  <c r="AL1234" i="10" s="1"/>
  <c r="AG1235" i="10" s="1"/>
  <c r="AI1234" i="10"/>
  <c r="AH1234" i="10"/>
  <c r="B630" i="10"/>
  <c r="C630" i="10" s="1"/>
  <c r="B628" i="9"/>
  <c r="C628" i="9" s="1"/>
  <c r="B621" i="6"/>
  <c r="H621" i="6" s="1"/>
  <c r="AI1223" i="6"/>
  <c r="AH1223" i="6"/>
  <c r="AK1223" i="6"/>
  <c r="AL1223" i="6" s="1"/>
  <c r="AG1224" i="6" s="1"/>
  <c r="AJ1223" i="6"/>
  <c r="F607" i="13" l="1"/>
  <c r="H607" i="13" s="1"/>
  <c r="J607" i="13" s="1"/>
  <c r="B608" i="13" s="1"/>
  <c r="AH1234" i="13"/>
  <c r="AJ1234" i="13"/>
  <c r="AK1234" i="13"/>
  <c r="AL1234" i="13" s="1"/>
  <c r="AG1235" i="13" s="1"/>
  <c r="AI1234" i="13"/>
  <c r="AI1234" i="9"/>
  <c r="AJ1234" i="9"/>
  <c r="AK1234" i="9"/>
  <c r="AL1234" i="9" s="1"/>
  <c r="AG1235" i="9" s="1"/>
  <c r="AH1234" i="9"/>
  <c r="AJ1235" i="10"/>
  <c r="AI1235" i="10"/>
  <c r="AK1235" i="10"/>
  <c r="AL1235" i="10" s="1"/>
  <c r="AG1236" i="10" s="1"/>
  <c r="AH1235" i="10"/>
  <c r="I630" i="10"/>
  <c r="H630" i="10"/>
  <c r="F630" i="10"/>
  <c r="J630" i="10"/>
  <c r="E630" i="10"/>
  <c r="G630" i="10"/>
  <c r="D630" i="10"/>
  <c r="E628" i="9"/>
  <c r="J628" i="9"/>
  <c r="I628" i="9"/>
  <c r="H628" i="9"/>
  <c r="F628" i="9"/>
  <c r="G628" i="9"/>
  <c r="D628" i="9"/>
  <c r="F621" i="6"/>
  <c r="E621" i="6"/>
  <c r="J621" i="6"/>
  <c r="D621" i="6"/>
  <c r="I621" i="6"/>
  <c r="G621" i="6"/>
  <c r="AK1224" i="6"/>
  <c r="AL1224" i="6" s="1"/>
  <c r="AG1225" i="6" s="1"/>
  <c r="AI1224" i="6"/>
  <c r="AH1224" i="6"/>
  <c r="AJ1224" i="6"/>
  <c r="C608" i="13" l="1"/>
  <c r="D608" i="13" s="1"/>
  <c r="E608" i="13"/>
  <c r="AI1235" i="13"/>
  <c r="AJ1235" i="13"/>
  <c r="AK1235" i="13"/>
  <c r="AL1235" i="13" s="1"/>
  <c r="AG1236" i="13" s="1"/>
  <c r="AH1235" i="13"/>
  <c r="AK1235" i="9"/>
  <c r="AL1235" i="9" s="1"/>
  <c r="AG1236" i="9" s="1"/>
  <c r="AH1235" i="9"/>
  <c r="AJ1235" i="9"/>
  <c r="AI1235" i="9"/>
  <c r="AK1236" i="10"/>
  <c r="AL1236" i="10" s="1"/>
  <c r="AG1237" i="10" s="1"/>
  <c r="AI1236" i="10"/>
  <c r="AJ1236" i="10"/>
  <c r="AH1236" i="10"/>
  <c r="B631" i="10"/>
  <c r="C631" i="10" s="1"/>
  <c r="B629" i="9"/>
  <c r="C629" i="9" s="1"/>
  <c r="B622" i="6"/>
  <c r="H622" i="6" s="1"/>
  <c r="AJ1225" i="6"/>
  <c r="AK1225" i="6"/>
  <c r="AL1225" i="6" s="1"/>
  <c r="AG1226" i="6" s="1"/>
  <c r="AH1225" i="6"/>
  <c r="AI1225" i="6"/>
  <c r="I608" i="13" l="1"/>
  <c r="G608" i="13"/>
  <c r="F608" i="13"/>
  <c r="H608" i="13" s="1"/>
  <c r="J608" i="13" s="1"/>
  <c r="B609" i="13" s="1"/>
  <c r="AK1236" i="13"/>
  <c r="AL1236" i="13" s="1"/>
  <c r="AG1237" i="13" s="1"/>
  <c r="AJ1236" i="13"/>
  <c r="AH1236" i="13"/>
  <c r="AI1236" i="13"/>
  <c r="AH1236" i="9"/>
  <c r="AI1236" i="9"/>
  <c r="AJ1236" i="9"/>
  <c r="AK1236" i="9"/>
  <c r="AL1236" i="9" s="1"/>
  <c r="AG1237" i="9" s="1"/>
  <c r="AK1237" i="10"/>
  <c r="AL1237" i="10" s="1"/>
  <c r="AG1238" i="10" s="1"/>
  <c r="AH1237" i="10"/>
  <c r="AI1237" i="10"/>
  <c r="AJ1237" i="10"/>
  <c r="F631" i="10"/>
  <c r="I631" i="10"/>
  <c r="H631" i="10"/>
  <c r="E631" i="10"/>
  <c r="J631" i="10"/>
  <c r="G631" i="10"/>
  <c r="D631" i="10"/>
  <c r="H629" i="9"/>
  <c r="E629" i="9"/>
  <c r="I629" i="9"/>
  <c r="J629" i="9"/>
  <c r="F629" i="9"/>
  <c r="G629" i="9"/>
  <c r="D629" i="9"/>
  <c r="E622" i="6"/>
  <c r="F622" i="6"/>
  <c r="J622" i="6"/>
  <c r="D622" i="6"/>
  <c r="I622" i="6"/>
  <c r="G622" i="6"/>
  <c r="AI1226" i="6"/>
  <c r="AJ1226" i="6"/>
  <c r="AK1226" i="6"/>
  <c r="AL1226" i="6" s="1"/>
  <c r="AG1227" i="6" s="1"/>
  <c r="AH1226" i="6"/>
  <c r="E609" i="13" l="1"/>
  <c r="C609" i="13"/>
  <c r="D609" i="13" s="1"/>
  <c r="AH1237" i="13"/>
  <c r="AK1237" i="13"/>
  <c r="AL1237" i="13" s="1"/>
  <c r="AG1238" i="13" s="1"/>
  <c r="AI1237" i="13"/>
  <c r="AJ1237" i="13"/>
  <c r="AK1237" i="9"/>
  <c r="AL1237" i="9" s="1"/>
  <c r="AG1238" i="9" s="1"/>
  <c r="AJ1237" i="9"/>
  <c r="AI1237" i="9"/>
  <c r="AH1237" i="9"/>
  <c r="AK1238" i="10"/>
  <c r="AL1238" i="10" s="1"/>
  <c r="AG1239" i="10" s="1"/>
  <c r="AH1238" i="10"/>
  <c r="AJ1238" i="10"/>
  <c r="AI1238" i="10"/>
  <c r="B632" i="10"/>
  <c r="C632" i="10" s="1"/>
  <c r="B630" i="9"/>
  <c r="C630" i="9" s="1"/>
  <c r="B623" i="6"/>
  <c r="H623" i="6" s="1"/>
  <c r="AI1227" i="6"/>
  <c r="AJ1227" i="6"/>
  <c r="AK1227" i="6"/>
  <c r="AL1227" i="6" s="1"/>
  <c r="AG1228" i="6" s="1"/>
  <c r="AH1227" i="6"/>
  <c r="G609" i="13" l="1"/>
  <c r="I609" i="13"/>
  <c r="F609" i="13"/>
  <c r="AH1238" i="13"/>
  <c r="AI1238" i="13"/>
  <c r="AK1238" i="13"/>
  <c r="AL1238" i="13" s="1"/>
  <c r="AG1239" i="13" s="1"/>
  <c r="AJ1238" i="13"/>
  <c r="AJ1238" i="9"/>
  <c r="AI1238" i="9"/>
  <c r="AK1238" i="9"/>
  <c r="AL1238" i="9" s="1"/>
  <c r="AG1239" i="9" s="1"/>
  <c r="AH1238" i="9"/>
  <c r="AI1239" i="10"/>
  <c r="AJ1239" i="10"/>
  <c r="AH1239" i="10"/>
  <c r="AK1239" i="10"/>
  <c r="AL1239" i="10" s="1"/>
  <c r="AG1240" i="10" s="1"/>
  <c r="D630" i="9"/>
  <c r="E632" i="10"/>
  <c r="J632" i="10"/>
  <c r="I632" i="10"/>
  <c r="F632" i="10"/>
  <c r="H632" i="10"/>
  <c r="G632" i="10"/>
  <c r="D632" i="10"/>
  <c r="I630" i="9"/>
  <c r="J630" i="9"/>
  <c r="H630" i="9"/>
  <c r="F630" i="9"/>
  <c r="E630" i="9"/>
  <c r="G630" i="9"/>
  <c r="F623" i="6"/>
  <c r="E623" i="6"/>
  <c r="J623" i="6"/>
  <c r="D623" i="6"/>
  <c r="I623" i="6"/>
  <c r="G623" i="6"/>
  <c r="AK1228" i="6"/>
  <c r="AL1228" i="6" s="1"/>
  <c r="AG1229" i="6" s="1"/>
  <c r="AI1228" i="6"/>
  <c r="AJ1228" i="6"/>
  <c r="AH1228" i="6"/>
  <c r="H609" i="13" l="1"/>
  <c r="J609" i="13" s="1"/>
  <c r="B610" i="13" s="1"/>
  <c r="AH1239" i="13"/>
  <c r="AJ1239" i="13"/>
  <c r="AI1239" i="13"/>
  <c r="AK1239" i="13"/>
  <c r="AL1239" i="13" s="1"/>
  <c r="AG1240" i="13" s="1"/>
  <c r="AH1239" i="9"/>
  <c r="AJ1239" i="9"/>
  <c r="AK1239" i="9"/>
  <c r="AL1239" i="9" s="1"/>
  <c r="AG1240" i="9" s="1"/>
  <c r="AI1239" i="9"/>
  <c r="AK1240" i="10"/>
  <c r="AL1240" i="10" s="1"/>
  <c r="AG1241" i="10" s="1"/>
  <c r="AH1240" i="10"/>
  <c r="AI1240" i="10"/>
  <c r="AJ1240" i="10"/>
  <c r="B633" i="10"/>
  <c r="B631" i="9"/>
  <c r="C631" i="9" s="1"/>
  <c r="B624" i="6"/>
  <c r="H624" i="6" s="1"/>
  <c r="AK1229" i="6"/>
  <c r="AL1229" i="6" s="1"/>
  <c r="AG1230" i="6" s="1"/>
  <c r="AI1229" i="6"/>
  <c r="AH1229" i="6"/>
  <c r="AJ1229" i="6"/>
  <c r="E610" i="13" l="1"/>
  <c r="C610" i="13"/>
  <c r="D610" i="13" s="1"/>
  <c r="AH1240" i="13"/>
  <c r="AJ1240" i="13"/>
  <c r="AK1240" i="13"/>
  <c r="AL1240" i="13" s="1"/>
  <c r="AG1241" i="13" s="1"/>
  <c r="AI1240" i="13"/>
  <c r="AK1240" i="9"/>
  <c r="AL1240" i="9" s="1"/>
  <c r="AG1241" i="9" s="1"/>
  <c r="AJ1240" i="9"/>
  <c r="AH1240" i="9"/>
  <c r="AI1240" i="9"/>
  <c r="C633" i="10"/>
  <c r="D633" i="10" s="1"/>
  <c r="AJ1241" i="10"/>
  <c r="AK1241" i="10"/>
  <c r="AL1241" i="10" s="1"/>
  <c r="AG1242" i="10" s="1"/>
  <c r="AH1241" i="10"/>
  <c r="AI1241" i="10"/>
  <c r="D631" i="9"/>
  <c r="J633" i="10"/>
  <c r="I633" i="10"/>
  <c r="H633" i="10"/>
  <c r="F633" i="10"/>
  <c r="E633" i="10"/>
  <c r="G633" i="10"/>
  <c r="J631" i="9"/>
  <c r="I631" i="9"/>
  <c r="E631" i="9"/>
  <c r="H631" i="9"/>
  <c r="F631" i="9"/>
  <c r="G631" i="9"/>
  <c r="E624" i="6"/>
  <c r="F624" i="6"/>
  <c r="J624" i="6"/>
  <c r="D624" i="6"/>
  <c r="I624" i="6"/>
  <c r="G624" i="6"/>
  <c r="AK1230" i="6"/>
  <c r="AL1230" i="6" s="1"/>
  <c r="AG1231" i="6" s="1"/>
  <c r="AI1230" i="6"/>
  <c r="AH1230" i="6"/>
  <c r="AJ1230" i="6"/>
  <c r="I610" i="13" l="1"/>
  <c r="G610" i="13"/>
  <c r="F610" i="13"/>
  <c r="H610" i="13" s="1"/>
  <c r="J610" i="13" s="1"/>
  <c r="B611" i="13" s="1"/>
  <c r="AJ1241" i="13"/>
  <c r="AI1241" i="13"/>
  <c r="AH1241" i="13"/>
  <c r="AK1241" i="13"/>
  <c r="AL1241" i="13" s="1"/>
  <c r="AG1242" i="13" s="1"/>
  <c r="AI1241" i="9"/>
  <c r="AJ1241" i="9"/>
  <c r="AK1241" i="9"/>
  <c r="AL1241" i="9" s="1"/>
  <c r="AG1242" i="9" s="1"/>
  <c r="AH1241" i="9"/>
  <c r="AI1242" i="10"/>
  <c r="AJ1242" i="10"/>
  <c r="AK1242" i="10"/>
  <c r="AL1242" i="10" s="1"/>
  <c r="AG1243" i="10" s="1"/>
  <c r="AH1242" i="10"/>
  <c r="B634" i="10"/>
  <c r="B632" i="9"/>
  <c r="C632" i="9" s="1"/>
  <c r="B625" i="6"/>
  <c r="H625" i="6" s="1"/>
  <c r="AK1231" i="6"/>
  <c r="AL1231" i="6" s="1"/>
  <c r="AG1232" i="6" s="1"/>
  <c r="AI1231" i="6"/>
  <c r="AJ1231" i="6"/>
  <c r="AH1231" i="6"/>
  <c r="C611" i="13" l="1"/>
  <c r="D611" i="13" s="1"/>
  <c r="E611" i="13"/>
  <c r="I611" i="13"/>
  <c r="AH1242" i="13"/>
  <c r="AI1242" i="13"/>
  <c r="AJ1242" i="13"/>
  <c r="AK1242" i="13"/>
  <c r="AL1242" i="13" s="1"/>
  <c r="AG1243" i="13" s="1"/>
  <c r="AH1242" i="9"/>
  <c r="AK1242" i="9"/>
  <c r="AL1242" i="9" s="1"/>
  <c r="AG1243" i="9" s="1"/>
  <c r="AI1242" i="9"/>
  <c r="AJ1242" i="9"/>
  <c r="C634" i="10"/>
  <c r="D634" i="10" s="1"/>
  <c r="AJ1243" i="10"/>
  <c r="AI1243" i="10"/>
  <c r="AH1243" i="10"/>
  <c r="AK1243" i="10"/>
  <c r="AL1243" i="10" s="1"/>
  <c r="AG1244" i="10" s="1"/>
  <c r="D632" i="9"/>
  <c r="J634" i="10"/>
  <c r="H634" i="10"/>
  <c r="I634" i="10"/>
  <c r="F634" i="10"/>
  <c r="E634" i="10"/>
  <c r="G634" i="10"/>
  <c r="H632" i="9"/>
  <c r="J632" i="9"/>
  <c r="I632" i="9"/>
  <c r="E632" i="9"/>
  <c r="F632" i="9"/>
  <c r="G632" i="9"/>
  <c r="E625" i="6"/>
  <c r="F625" i="6"/>
  <c r="J625" i="6"/>
  <c r="D625" i="6"/>
  <c r="I625" i="6"/>
  <c r="G625" i="6"/>
  <c r="AK1232" i="6"/>
  <c r="AL1232" i="6" s="1"/>
  <c r="AG1233" i="6" s="1"/>
  <c r="AH1232" i="6"/>
  <c r="AI1232" i="6"/>
  <c r="AJ1232" i="6"/>
  <c r="G611" i="13" l="1"/>
  <c r="F611" i="13"/>
  <c r="H611" i="13" s="1"/>
  <c r="J611" i="13" s="1"/>
  <c r="B612" i="13" s="1"/>
  <c r="AJ1243" i="13"/>
  <c r="AK1243" i="13"/>
  <c r="AL1243" i="13" s="1"/>
  <c r="AG1244" i="13" s="1"/>
  <c r="AI1243" i="13"/>
  <c r="AH1243" i="13"/>
  <c r="AH1243" i="9"/>
  <c r="AK1243" i="9"/>
  <c r="AL1243" i="9" s="1"/>
  <c r="AG1244" i="9" s="1"/>
  <c r="AI1243" i="9"/>
  <c r="AJ1243" i="9"/>
  <c r="AI1244" i="10"/>
  <c r="AK1244" i="10"/>
  <c r="AL1244" i="10" s="1"/>
  <c r="AG1245" i="10" s="1"/>
  <c r="AH1244" i="10"/>
  <c r="AJ1244" i="10"/>
  <c r="B635" i="10"/>
  <c r="C635" i="10" s="1"/>
  <c r="B633" i="9"/>
  <c r="C633" i="9" s="1"/>
  <c r="B626" i="6"/>
  <c r="H626" i="6" s="1"/>
  <c r="AI1233" i="6"/>
  <c r="AH1233" i="6"/>
  <c r="AJ1233" i="6"/>
  <c r="AK1233" i="6"/>
  <c r="AL1233" i="6" s="1"/>
  <c r="AG1234" i="6" s="1"/>
  <c r="C612" i="13" l="1"/>
  <c r="D612" i="13" s="1"/>
  <c r="E612" i="13"/>
  <c r="AI1244" i="13"/>
  <c r="AK1244" i="13"/>
  <c r="AL1244" i="13" s="1"/>
  <c r="AG1245" i="13" s="1"/>
  <c r="AJ1244" i="13"/>
  <c r="AH1244" i="13"/>
  <c r="AH1244" i="9"/>
  <c r="AJ1244" i="9"/>
  <c r="AI1244" i="9"/>
  <c r="AK1244" i="9"/>
  <c r="AL1244" i="9" s="1"/>
  <c r="AG1245" i="9" s="1"/>
  <c r="AJ1245" i="10"/>
  <c r="AK1245" i="10"/>
  <c r="AL1245" i="10" s="1"/>
  <c r="AG1246" i="10" s="1"/>
  <c r="AI1245" i="10"/>
  <c r="AH1245" i="10"/>
  <c r="J635" i="10"/>
  <c r="H635" i="10"/>
  <c r="F635" i="10"/>
  <c r="E635" i="10"/>
  <c r="I635" i="10"/>
  <c r="G635" i="10"/>
  <c r="D635" i="10"/>
  <c r="F633" i="9"/>
  <c r="E633" i="9"/>
  <c r="I633" i="9"/>
  <c r="H633" i="9"/>
  <c r="G633" i="9"/>
  <c r="J633" i="9"/>
  <c r="D633" i="9"/>
  <c r="E626" i="6"/>
  <c r="F626" i="6"/>
  <c r="J626" i="6"/>
  <c r="D626" i="6"/>
  <c r="I626" i="6"/>
  <c r="G626" i="6"/>
  <c r="AI1234" i="6"/>
  <c r="AH1234" i="6"/>
  <c r="AK1234" i="6"/>
  <c r="AL1234" i="6" s="1"/>
  <c r="AG1235" i="6" s="1"/>
  <c r="AJ1234" i="6"/>
  <c r="G612" i="13" l="1"/>
  <c r="I612" i="13"/>
  <c r="F612" i="13"/>
  <c r="H612" i="13" s="1"/>
  <c r="J612" i="13" s="1"/>
  <c r="B613" i="13" s="1"/>
  <c r="AI1245" i="13"/>
  <c r="AJ1245" i="13"/>
  <c r="AH1245" i="13"/>
  <c r="AK1245" i="13"/>
  <c r="AL1245" i="13" s="1"/>
  <c r="AG1246" i="13" s="1"/>
  <c r="AK1245" i="9"/>
  <c r="AL1245" i="9" s="1"/>
  <c r="AG1246" i="9" s="1"/>
  <c r="AI1245" i="9"/>
  <c r="AJ1245" i="9"/>
  <c r="AH1245" i="9"/>
  <c r="AK1246" i="10"/>
  <c r="AL1246" i="10" s="1"/>
  <c r="AG1247" i="10" s="1"/>
  <c r="AI1246" i="10"/>
  <c r="AH1246" i="10"/>
  <c r="AJ1246" i="10"/>
  <c r="B636" i="10"/>
  <c r="C636" i="10" s="1"/>
  <c r="B634" i="9"/>
  <c r="C634" i="9" s="1"/>
  <c r="B627" i="6"/>
  <c r="H627" i="6" s="1"/>
  <c r="AK1235" i="6"/>
  <c r="AL1235" i="6" s="1"/>
  <c r="AG1236" i="6" s="1"/>
  <c r="AI1235" i="6"/>
  <c r="AH1235" i="6"/>
  <c r="AJ1235" i="6"/>
  <c r="E613" i="13" l="1"/>
  <c r="C613" i="13"/>
  <c r="D613" i="13" s="1"/>
  <c r="AJ1246" i="13"/>
  <c r="AI1246" i="13"/>
  <c r="AK1246" i="13"/>
  <c r="AL1246" i="13" s="1"/>
  <c r="AG1247" i="13" s="1"/>
  <c r="AH1246" i="13"/>
  <c r="AK1246" i="9"/>
  <c r="AL1246" i="9" s="1"/>
  <c r="AG1247" i="9" s="1"/>
  <c r="AI1246" i="9"/>
  <c r="AH1246" i="9"/>
  <c r="AJ1246" i="9"/>
  <c r="AK1247" i="10"/>
  <c r="AL1247" i="10" s="1"/>
  <c r="AG1248" i="10" s="1"/>
  <c r="AI1247" i="10"/>
  <c r="AH1247" i="10"/>
  <c r="AJ1247" i="10"/>
  <c r="I636" i="10"/>
  <c r="H636" i="10"/>
  <c r="F636" i="10"/>
  <c r="J636" i="10"/>
  <c r="E636" i="10"/>
  <c r="G636" i="10"/>
  <c r="D636" i="10"/>
  <c r="F634" i="9"/>
  <c r="E634" i="9"/>
  <c r="J634" i="9"/>
  <c r="I634" i="9"/>
  <c r="H634" i="9"/>
  <c r="G634" i="9"/>
  <c r="D634" i="9"/>
  <c r="E627" i="6"/>
  <c r="F627" i="6"/>
  <c r="J627" i="6"/>
  <c r="D627" i="6"/>
  <c r="I627" i="6"/>
  <c r="G627" i="6"/>
  <c r="AI1236" i="6"/>
  <c r="AJ1236" i="6"/>
  <c r="AK1236" i="6"/>
  <c r="AL1236" i="6" s="1"/>
  <c r="AG1237" i="6" s="1"/>
  <c r="AH1236" i="6"/>
  <c r="I613" i="13" l="1"/>
  <c r="G613" i="13"/>
  <c r="F613" i="13"/>
  <c r="H613" i="13" s="1"/>
  <c r="AH1247" i="13"/>
  <c r="AJ1247" i="13"/>
  <c r="AI1247" i="13"/>
  <c r="AK1247" i="13"/>
  <c r="AL1247" i="13" s="1"/>
  <c r="AG1248" i="13" s="1"/>
  <c r="AK1247" i="9"/>
  <c r="AL1247" i="9" s="1"/>
  <c r="AG1248" i="9" s="1"/>
  <c r="AI1247" i="9"/>
  <c r="AH1247" i="9"/>
  <c r="AJ1247" i="9"/>
  <c r="AK1248" i="10"/>
  <c r="AL1248" i="10" s="1"/>
  <c r="AG1249" i="10" s="1"/>
  <c r="AI1248" i="10"/>
  <c r="AH1248" i="10"/>
  <c r="AJ1248" i="10"/>
  <c r="B637" i="10"/>
  <c r="C637" i="10" s="1"/>
  <c r="B635" i="9"/>
  <c r="C635" i="9" s="1"/>
  <c r="B628" i="6"/>
  <c r="H628" i="6" s="1"/>
  <c r="AK1237" i="6"/>
  <c r="AL1237" i="6" s="1"/>
  <c r="AG1238" i="6" s="1"/>
  <c r="AI1237" i="6"/>
  <c r="AH1237" i="6"/>
  <c r="AJ1237" i="6"/>
  <c r="J613" i="13" l="1"/>
  <c r="B614" i="13" s="1"/>
  <c r="AH1248" i="13"/>
  <c r="AI1248" i="13"/>
  <c r="AK1248" i="13"/>
  <c r="AL1248" i="13" s="1"/>
  <c r="AG1249" i="13" s="1"/>
  <c r="AJ1248" i="13"/>
  <c r="AI1248" i="9"/>
  <c r="AK1248" i="9"/>
  <c r="AL1248" i="9" s="1"/>
  <c r="AG1249" i="9" s="1"/>
  <c r="AH1248" i="9"/>
  <c r="AJ1248" i="9"/>
  <c r="AH1249" i="10"/>
  <c r="AI1249" i="10"/>
  <c r="AK1249" i="10"/>
  <c r="AL1249" i="10" s="1"/>
  <c r="AG1250" i="10" s="1"/>
  <c r="AJ1249" i="10"/>
  <c r="F637" i="10"/>
  <c r="H637" i="10"/>
  <c r="E637" i="10"/>
  <c r="J637" i="10"/>
  <c r="I637" i="10"/>
  <c r="G637" i="10"/>
  <c r="D637" i="10"/>
  <c r="J635" i="9"/>
  <c r="I635" i="9"/>
  <c r="E635" i="9"/>
  <c r="F635" i="9"/>
  <c r="H635" i="9"/>
  <c r="G635" i="9"/>
  <c r="D635" i="9"/>
  <c r="E628" i="6"/>
  <c r="F628" i="6"/>
  <c r="J628" i="6"/>
  <c r="D628" i="6"/>
  <c r="I628" i="6"/>
  <c r="G628" i="6"/>
  <c r="AK1238" i="6"/>
  <c r="AL1238" i="6" s="1"/>
  <c r="AG1239" i="6" s="1"/>
  <c r="AH1238" i="6"/>
  <c r="AI1238" i="6"/>
  <c r="AJ1238" i="6"/>
  <c r="E614" i="13" l="1"/>
  <c r="C614" i="13"/>
  <c r="D614" i="13" s="1"/>
  <c r="AI1249" i="13"/>
  <c r="AH1249" i="13"/>
  <c r="AJ1249" i="13"/>
  <c r="AK1249" i="13"/>
  <c r="AL1249" i="13" s="1"/>
  <c r="AG1250" i="13" s="1"/>
  <c r="AI1249" i="9"/>
  <c r="AJ1249" i="9"/>
  <c r="AK1249" i="9"/>
  <c r="AL1249" i="9" s="1"/>
  <c r="AG1250" i="9" s="1"/>
  <c r="AH1249" i="9"/>
  <c r="AJ1250" i="10"/>
  <c r="AK1250" i="10"/>
  <c r="AL1250" i="10" s="1"/>
  <c r="AG1251" i="10" s="1"/>
  <c r="AH1250" i="10"/>
  <c r="AI1250" i="10"/>
  <c r="B638" i="10"/>
  <c r="C638" i="10" s="1"/>
  <c r="B636" i="9"/>
  <c r="C636" i="9" s="1"/>
  <c r="B629" i="6"/>
  <c r="H629" i="6" s="1"/>
  <c r="AK1239" i="6"/>
  <c r="AL1239" i="6" s="1"/>
  <c r="AG1240" i="6" s="1"/>
  <c r="AI1239" i="6"/>
  <c r="AJ1239" i="6"/>
  <c r="AH1239" i="6"/>
  <c r="I614" i="13" l="1"/>
  <c r="G614" i="13"/>
  <c r="F614" i="13"/>
  <c r="H614" i="13" s="1"/>
  <c r="J614" i="13" s="1"/>
  <c r="B615" i="13" s="1"/>
  <c r="AH1250" i="13"/>
  <c r="AI1250" i="13"/>
  <c r="AK1250" i="13"/>
  <c r="AL1250" i="13" s="1"/>
  <c r="AG1251" i="13" s="1"/>
  <c r="AJ1250" i="13"/>
  <c r="AJ1250" i="9"/>
  <c r="AI1250" i="9"/>
  <c r="AH1250" i="9"/>
  <c r="AK1250" i="9"/>
  <c r="AL1250" i="9" s="1"/>
  <c r="AG1251" i="9" s="1"/>
  <c r="AJ1251" i="10"/>
  <c r="AI1251" i="10"/>
  <c r="AH1251" i="10"/>
  <c r="AK1251" i="10"/>
  <c r="AL1251" i="10" s="1"/>
  <c r="AG1252" i="10" s="1"/>
  <c r="E638" i="10"/>
  <c r="J638" i="10"/>
  <c r="I638" i="10"/>
  <c r="H638" i="10"/>
  <c r="F638" i="10"/>
  <c r="G638" i="10"/>
  <c r="D638" i="10"/>
  <c r="I636" i="9"/>
  <c r="J636" i="9"/>
  <c r="H636" i="9"/>
  <c r="G636" i="9"/>
  <c r="E636" i="9"/>
  <c r="F636" i="9"/>
  <c r="D636" i="9"/>
  <c r="F629" i="6"/>
  <c r="E629" i="6"/>
  <c r="J629" i="6"/>
  <c r="D629" i="6"/>
  <c r="I629" i="6"/>
  <c r="G629" i="6"/>
  <c r="AK1240" i="6"/>
  <c r="AL1240" i="6" s="1"/>
  <c r="AG1241" i="6" s="1"/>
  <c r="AI1240" i="6"/>
  <c r="AJ1240" i="6"/>
  <c r="AH1240" i="6"/>
  <c r="E615" i="13" l="1"/>
  <c r="C615" i="13"/>
  <c r="D615" i="13" s="1"/>
  <c r="AJ1251" i="13"/>
  <c r="AK1251" i="13"/>
  <c r="AL1251" i="13" s="1"/>
  <c r="AG1252" i="13" s="1"/>
  <c r="AI1251" i="13"/>
  <c r="AH1251" i="13"/>
  <c r="AH1251" i="9"/>
  <c r="AI1251" i="9"/>
  <c r="AJ1251" i="9"/>
  <c r="AK1251" i="9"/>
  <c r="AL1251" i="9" s="1"/>
  <c r="AG1252" i="9" s="1"/>
  <c r="AI1252" i="10"/>
  <c r="AJ1252" i="10"/>
  <c r="AK1252" i="10"/>
  <c r="AL1252" i="10" s="1"/>
  <c r="AG1253" i="10" s="1"/>
  <c r="AH1252" i="10"/>
  <c r="B639" i="10"/>
  <c r="B637" i="9"/>
  <c r="C637" i="9" s="1"/>
  <c r="B630" i="6"/>
  <c r="H630" i="6" s="1"/>
  <c r="AK1241" i="6"/>
  <c r="AL1241" i="6" s="1"/>
  <c r="AG1242" i="6" s="1"/>
  <c r="AI1241" i="6"/>
  <c r="AH1241" i="6"/>
  <c r="AJ1241" i="6"/>
  <c r="G615" i="13" l="1"/>
  <c r="I615" i="13"/>
  <c r="F615" i="13"/>
  <c r="H615" i="13" s="1"/>
  <c r="J615" i="13" s="1"/>
  <c r="B616" i="13" s="1"/>
  <c r="AH1252" i="13"/>
  <c r="AJ1252" i="13"/>
  <c r="AK1252" i="13"/>
  <c r="AL1252" i="13" s="1"/>
  <c r="AG1253" i="13" s="1"/>
  <c r="AI1252" i="13"/>
  <c r="AK1252" i="9"/>
  <c r="AL1252" i="9" s="1"/>
  <c r="AG1253" i="9" s="1"/>
  <c r="AI1252" i="9"/>
  <c r="AH1252" i="9"/>
  <c r="AJ1252" i="9"/>
  <c r="C639" i="10"/>
  <c r="D639" i="10" s="1"/>
  <c r="AH1253" i="10"/>
  <c r="AK1253" i="10"/>
  <c r="AL1253" i="10" s="1"/>
  <c r="AG1254" i="10" s="1"/>
  <c r="AI1253" i="10"/>
  <c r="AJ1253" i="10"/>
  <c r="J639" i="10"/>
  <c r="E639" i="10"/>
  <c r="F639" i="10"/>
  <c r="I639" i="10"/>
  <c r="H639" i="10"/>
  <c r="G639" i="10"/>
  <c r="J637" i="9"/>
  <c r="I637" i="9"/>
  <c r="F637" i="9"/>
  <c r="E637" i="9"/>
  <c r="H637" i="9"/>
  <c r="G637" i="9"/>
  <c r="D637" i="9"/>
  <c r="E630" i="6"/>
  <c r="F630" i="6"/>
  <c r="J630" i="6"/>
  <c r="D630" i="6"/>
  <c r="I630" i="6"/>
  <c r="G630" i="6"/>
  <c r="AK1242" i="6"/>
  <c r="AL1242" i="6" s="1"/>
  <c r="AG1243" i="6" s="1"/>
  <c r="AH1242" i="6"/>
  <c r="AJ1242" i="6"/>
  <c r="AI1242" i="6"/>
  <c r="E616" i="13" l="1"/>
  <c r="C616" i="13"/>
  <c r="D616" i="13" s="1"/>
  <c r="AI1253" i="13"/>
  <c r="AK1253" i="13"/>
  <c r="AL1253" i="13" s="1"/>
  <c r="AG1254" i="13" s="1"/>
  <c r="AJ1253" i="13"/>
  <c r="AH1253" i="13"/>
  <c r="AJ1253" i="9"/>
  <c r="AH1253" i="9"/>
  <c r="AI1253" i="9"/>
  <c r="AK1253" i="9"/>
  <c r="AL1253" i="9" s="1"/>
  <c r="AG1254" i="9" s="1"/>
  <c r="AJ1254" i="10"/>
  <c r="AK1254" i="10"/>
  <c r="AL1254" i="10" s="1"/>
  <c r="AG1255" i="10" s="1"/>
  <c r="AI1254" i="10"/>
  <c r="AH1254" i="10"/>
  <c r="B640" i="10"/>
  <c r="B638" i="9"/>
  <c r="C638" i="9" s="1"/>
  <c r="B631" i="6"/>
  <c r="H631" i="6" s="1"/>
  <c r="AK1243" i="6"/>
  <c r="AL1243" i="6" s="1"/>
  <c r="AG1244" i="6" s="1"/>
  <c r="AH1243" i="6"/>
  <c r="AJ1243" i="6"/>
  <c r="AI1243" i="6"/>
  <c r="I616" i="13" l="1"/>
  <c r="G616" i="13"/>
  <c r="F616" i="13"/>
  <c r="H616" i="13" s="1"/>
  <c r="J616" i="13" s="1"/>
  <c r="B617" i="13" s="1"/>
  <c r="AI1254" i="13"/>
  <c r="AH1254" i="13"/>
  <c r="AJ1254" i="13"/>
  <c r="AK1254" i="13"/>
  <c r="AL1254" i="13" s="1"/>
  <c r="AG1255" i="13" s="1"/>
  <c r="AH1254" i="9"/>
  <c r="AK1254" i="9"/>
  <c r="AL1254" i="9" s="1"/>
  <c r="AG1255" i="9" s="1"/>
  <c r="AI1254" i="9"/>
  <c r="AJ1254" i="9"/>
  <c r="C640" i="10"/>
  <c r="D640" i="10" s="1"/>
  <c r="AI1255" i="10"/>
  <c r="AK1255" i="10"/>
  <c r="AL1255" i="10" s="1"/>
  <c r="AG1256" i="10" s="1"/>
  <c r="AH1255" i="10"/>
  <c r="AJ1255" i="10"/>
  <c r="J640" i="10"/>
  <c r="H640" i="10"/>
  <c r="F640" i="10"/>
  <c r="E640" i="10"/>
  <c r="I640" i="10"/>
  <c r="G640" i="10"/>
  <c r="H638" i="9"/>
  <c r="I638" i="9"/>
  <c r="E638" i="9"/>
  <c r="J638" i="9"/>
  <c r="F638" i="9"/>
  <c r="G638" i="9"/>
  <c r="D638" i="9"/>
  <c r="E631" i="6"/>
  <c r="F631" i="6"/>
  <c r="J631" i="6"/>
  <c r="D631" i="6"/>
  <c r="I631" i="6"/>
  <c r="G631" i="6"/>
  <c r="AK1244" i="6"/>
  <c r="AL1244" i="6" s="1"/>
  <c r="AG1245" i="6" s="1"/>
  <c r="AH1244" i="6"/>
  <c r="AI1244" i="6"/>
  <c r="AJ1244" i="6"/>
  <c r="C617" i="13" l="1"/>
  <c r="D617" i="13" s="1"/>
  <c r="E617" i="13"/>
  <c r="AH1255" i="13"/>
  <c r="AJ1255" i="13"/>
  <c r="AI1255" i="13"/>
  <c r="AK1255" i="13"/>
  <c r="AL1255" i="13" s="1"/>
  <c r="AG1256" i="13" s="1"/>
  <c r="AH1255" i="9"/>
  <c r="AJ1255" i="9"/>
  <c r="AI1255" i="9"/>
  <c r="AK1255" i="9"/>
  <c r="AL1255" i="9" s="1"/>
  <c r="AG1256" i="9" s="1"/>
  <c r="AJ1256" i="10"/>
  <c r="AK1256" i="10"/>
  <c r="AL1256" i="10" s="1"/>
  <c r="AG1257" i="10" s="1"/>
  <c r="AI1256" i="10"/>
  <c r="AH1256" i="10"/>
  <c r="B641" i="10"/>
  <c r="C641" i="10" s="1"/>
  <c r="B639" i="9"/>
  <c r="C639" i="9" s="1"/>
  <c r="B632" i="6"/>
  <c r="H632" i="6" s="1"/>
  <c r="AI1245" i="6"/>
  <c r="AK1245" i="6"/>
  <c r="AL1245" i="6" s="1"/>
  <c r="AG1246" i="6" s="1"/>
  <c r="AJ1245" i="6"/>
  <c r="AH1245" i="6"/>
  <c r="G617" i="13" l="1"/>
  <c r="I617" i="13"/>
  <c r="F617" i="13"/>
  <c r="H617" i="13" s="1"/>
  <c r="J617" i="13" s="1"/>
  <c r="B618" i="13" s="1"/>
  <c r="AK1256" i="13"/>
  <c r="AL1256" i="13" s="1"/>
  <c r="AG1257" i="13" s="1"/>
  <c r="AI1256" i="13"/>
  <c r="AH1256" i="13"/>
  <c r="AJ1256" i="13"/>
  <c r="AH1256" i="9"/>
  <c r="AI1256" i="9"/>
  <c r="AJ1256" i="9"/>
  <c r="AK1256" i="9"/>
  <c r="AL1256" i="9" s="1"/>
  <c r="AG1257" i="9" s="1"/>
  <c r="AK1257" i="10"/>
  <c r="AL1257" i="10" s="1"/>
  <c r="AG1258" i="10" s="1"/>
  <c r="AI1257" i="10"/>
  <c r="AJ1257" i="10"/>
  <c r="AH1257" i="10"/>
  <c r="J641" i="10"/>
  <c r="H641" i="10"/>
  <c r="F641" i="10"/>
  <c r="I641" i="10"/>
  <c r="E641" i="10"/>
  <c r="G641" i="10"/>
  <c r="D641" i="10"/>
  <c r="F639" i="9"/>
  <c r="E639" i="9"/>
  <c r="J639" i="9"/>
  <c r="I639" i="9"/>
  <c r="G639" i="9"/>
  <c r="H639" i="9"/>
  <c r="D639" i="9"/>
  <c r="E632" i="6"/>
  <c r="F632" i="6"/>
  <c r="J632" i="6"/>
  <c r="D632" i="6"/>
  <c r="I632" i="6"/>
  <c r="G632" i="6"/>
  <c r="AK1246" i="6"/>
  <c r="AL1246" i="6" s="1"/>
  <c r="AG1247" i="6" s="1"/>
  <c r="AI1246" i="6"/>
  <c r="AH1246" i="6"/>
  <c r="AJ1246" i="6"/>
  <c r="E618" i="13" l="1"/>
  <c r="C618" i="13"/>
  <c r="D618" i="13" s="1"/>
  <c r="G618" i="13"/>
  <c r="AK1257" i="13"/>
  <c r="AL1257" i="13" s="1"/>
  <c r="AG1258" i="13" s="1"/>
  <c r="AI1257" i="13"/>
  <c r="AJ1257" i="13"/>
  <c r="AH1257" i="13"/>
  <c r="AK1257" i="9"/>
  <c r="AL1257" i="9" s="1"/>
  <c r="AG1258" i="9" s="1"/>
  <c r="AI1257" i="9"/>
  <c r="AH1257" i="9"/>
  <c r="AJ1257" i="9"/>
  <c r="AJ1258" i="10"/>
  <c r="AH1258" i="10"/>
  <c r="AK1258" i="10"/>
  <c r="AL1258" i="10" s="1"/>
  <c r="AG1259" i="10" s="1"/>
  <c r="AI1258" i="10"/>
  <c r="B642" i="10"/>
  <c r="C642" i="10" s="1"/>
  <c r="B640" i="9"/>
  <c r="C640" i="9" s="1"/>
  <c r="B633" i="6"/>
  <c r="H633" i="6" s="1"/>
  <c r="AK1247" i="6"/>
  <c r="AL1247" i="6" s="1"/>
  <c r="AG1248" i="6" s="1"/>
  <c r="AH1247" i="6"/>
  <c r="AJ1247" i="6"/>
  <c r="AI1247" i="6"/>
  <c r="I618" i="13" l="1"/>
  <c r="F618" i="13"/>
  <c r="H618" i="13" s="1"/>
  <c r="J618" i="13" s="1"/>
  <c r="B619" i="13" s="1"/>
  <c r="AJ1258" i="13"/>
  <c r="AI1258" i="13"/>
  <c r="AK1258" i="13"/>
  <c r="AL1258" i="13" s="1"/>
  <c r="AG1259" i="13" s="1"/>
  <c r="AH1258" i="13"/>
  <c r="AI1258" i="9"/>
  <c r="AH1258" i="9"/>
  <c r="AK1258" i="9"/>
  <c r="AL1258" i="9" s="1"/>
  <c r="AG1259" i="9" s="1"/>
  <c r="AJ1258" i="9"/>
  <c r="AH1259" i="10"/>
  <c r="AK1259" i="10"/>
  <c r="AL1259" i="10" s="1"/>
  <c r="AG1260" i="10" s="1"/>
  <c r="AJ1259" i="10"/>
  <c r="AI1259" i="10"/>
  <c r="I642" i="10"/>
  <c r="H642" i="10"/>
  <c r="F642" i="10"/>
  <c r="J642" i="10"/>
  <c r="E642" i="10"/>
  <c r="G642" i="10"/>
  <c r="D642" i="10"/>
  <c r="F640" i="9"/>
  <c r="E640" i="9"/>
  <c r="H640" i="9"/>
  <c r="I640" i="9"/>
  <c r="J640" i="9"/>
  <c r="G640" i="9"/>
  <c r="D640" i="9"/>
  <c r="E633" i="6"/>
  <c r="F633" i="6"/>
  <c r="J633" i="6"/>
  <c r="D633" i="6"/>
  <c r="I633" i="6"/>
  <c r="G633" i="6"/>
  <c r="AI1248" i="6"/>
  <c r="AJ1248" i="6"/>
  <c r="AK1248" i="6"/>
  <c r="AL1248" i="6" s="1"/>
  <c r="AG1249" i="6" s="1"/>
  <c r="AH1248" i="6"/>
  <c r="C619" i="13" l="1"/>
  <c r="D619" i="13" s="1"/>
  <c r="E619" i="13"/>
  <c r="AI1259" i="13"/>
  <c r="AH1259" i="13"/>
  <c r="AK1259" i="13"/>
  <c r="AL1259" i="13" s="1"/>
  <c r="AG1260" i="13" s="1"/>
  <c r="AJ1259" i="13"/>
  <c r="AI1259" i="9"/>
  <c r="AK1259" i="9"/>
  <c r="AL1259" i="9" s="1"/>
  <c r="AG1260" i="9" s="1"/>
  <c r="AH1259" i="9"/>
  <c r="AJ1259" i="9"/>
  <c r="AJ1260" i="10"/>
  <c r="AK1260" i="10"/>
  <c r="AL1260" i="10" s="1"/>
  <c r="AG1261" i="10" s="1"/>
  <c r="AH1260" i="10"/>
  <c r="AI1260" i="10"/>
  <c r="B643" i="10"/>
  <c r="C643" i="10" s="1"/>
  <c r="B641" i="9"/>
  <c r="C641" i="9" s="1"/>
  <c r="B634" i="6"/>
  <c r="H634" i="6" s="1"/>
  <c r="AH1249" i="6"/>
  <c r="AJ1249" i="6"/>
  <c r="AK1249" i="6"/>
  <c r="AL1249" i="6" s="1"/>
  <c r="AG1250" i="6" s="1"/>
  <c r="AI1249" i="6"/>
  <c r="I619" i="13" l="1"/>
  <c r="G619" i="13"/>
  <c r="F619" i="13"/>
  <c r="H619" i="13" s="1"/>
  <c r="J619" i="13" s="1"/>
  <c r="B620" i="13" s="1"/>
  <c r="AK1260" i="13"/>
  <c r="AL1260" i="13" s="1"/>
  <c r="AG1261" i="13" s="1"/>
  <c r="AJ1260" i="13"/>
  <c r="AH1260" i="13"/>
  <c r="AI1260" i="13"/>
  <c r="AK1260" i="9"/>
  <c r="AL1260" i="9" s="1"/>
  <c r="AG1261" i="9" s="1"/>
  <c r="AI1260" i="9"/>
  <c r="AJ1260" i="9"/>
  <c r="AH1260" i="9"/>
  <c r="AH1261" i="10"/>
  <c r="AK1261" i="10"/>
  <c r="AL1261" i="10" s="1"/>
  <c r="AG1262" i="10" s="1"/>
  <c r="AI1261" i="10"/>
  <c r="AJ1261" i="10"/>
  <c r="F643" i="10"/>
  <c r="J643" i="10"/>
  <c r="I643" i="10"/>
  <c r="H643" i="10"/>
  <c r="E643" i="10"/>
  <c r="G643" i="10"/>
  <c r="D643" i="10"/>
  <c r="F641" i="9"/>
  <c r="E641" i="9"/>
  <c r="I641" i="9"/>
  <c r="H641" i="9"/>
  <c r="J641" i="9"/>
  <c r="G641" i="9"/>
  <c r="D641" i="9"/>
  <c r="E634" i="6"/>
  <c r="F634" i="6"/>
  <c r="J634" i="6"/>
  <c r="D634" i="6"/>
  <c r="I634" i="6"/>
  <c r="G634" i="6"/>
  <c r="AK1250" i="6"/>
  <c r="AL1250" i="6" s="1"/>
  <c r="AG1251" i="6" s="1"/>
  <c r="AH1250" i="6"/>
  <c r="AI1250" i="6"/>
  <c r="AJ1250" i="6"/>
  <c r="E620" i="13" l="1"/>
  <c r="C620" i="13"/>
  <c r="D620" i="13" s="1"/>
  <c r="AK1261" i="13"/>
  <c r="AL1261" i="13" s="1"/>
  <c r="AG1262" i="13" s="1"/>
  <c r="AI1261" i="13"/>
  <c r="AH1261" i="13"/>
  <c r="AJ1261" i="13"/>
  <c r="AK1261" i="9"/>
  <c r="AL1261" i="9" s="1"/>
  <c r="AG1262" i="9" s="1"/>
  <c r="AH1261" i="9"/>
  <c r="AJ1261" i="9"/>
  <c r="AI1261" i="9"/>
  <c r="AJ1262" i="10"/>
  <c r="AI1262" i="10"/>
  <c r="AH1262" i="10"/>
  <c r="AK1262" i="10"/>
  <c r="AL1262" i="10" s="1"/>
  <c r="AG1263" i="10" s="1"/>
  <c r="B644" i="10"/>
  <c r="C644" i="10" s="1"/>
  <c r="B642" i="9"/>
  <c r="C642" i="9" s="1"/>
  <c r="B635" i="6"/>
  <c r="H635" i="6" s="1"/>
  <c r="AK1251" i="6"/>
  <c r="AL1251" i="6" s="1"/>
  <c r="AG1252" i="6" s="1"/>
  <c r="AI1251" i="6"/>
  <c r="AJ1251" i="6"/>
  <c r="AH1251" i="6"/>
  <c r="G620" i="13" l="1"/>
  <c r="I620" i="13"/>
  <c r="F620" i="13"/>
  <c r="H620" i="13" s="1"/>
  <c r="J620" i="13" s="1"/>
  <c r="B621" i="13" s="1"/>
  <c r="AH1262" i="13"/>
  <c r="AK1262" i="13"/>
  <c r="AL1262" i="13" s="1"/>
  <c r="AG1263" i="13" s="1"/>
  <c r="AI1262" i="13"/>
  <c r="AJ1262" i="13"/>
  <c r="AI1262" i="9"/>
  <c r="AH1262" i="9"/>
  <c r="AJ1262" i="9"/>
  <c r="AK1262" i="9"/>
  <c r="AL1262" i="9" s="1"/>
  <c r="AG1263" i="9" s="1"/>
  <c r="AH1263" i="10"/>
  <c r="AI1263" i="10"/>
  <c r="AK1263" i="10"/>
  <c r="AL1263" i="10" s="1"/>
  <c r="AG1264" i="10" s="1"/>
  <c r="AJ1263" i="10"/>
  <c r="E644" i="10"/>
  <c r="F644" i="10"/>
  <c r="H644" i="10"/>
  <c r="I644" i="10"/>
  <c r="J644" i="10"/>
  <c r="G644" i="10"/>
  <c r="D644" i="10"/>
  <c r="F642" i="9"/>
  <c r="E642" i="9"/>
  <c r="J642" i="9"/>
  <c r="I642" i="9"/>
  <c r="H642" i="9"/>
  <c r="G642" i="9"/>
  <c r="D642" i="9"/>
  <c r="E635" i="6"/>
  <c r="F635" i="6"/>
  <c r="J635" i="6"/>
  <c r="D635" i="6"/>
  <c r="I635" i="6"/>
  <c r="G635" i="6"/>
  <c r="AH1252" i="6"/>
  <c r="AJ1252" i="6"/>
  <c r="AK1252" i="6"/>
  <c r="AL1252" i="6" s="1"/>
  <c r="AG1253" i="6" s="1"/>
  <c r="AI1252" i="6"/>
  <c r="E621" i="13" l="1"/>
  <c r="C621" i="13"/>
  <c r="D621" i="13" s="1"/>
  <c r="G621" i="13"/>
  <c r="AH1263" i="13"/>
  <c r="AI1263" i="13"/>
  <c r="AK1263" i="13"/>
  <c r="AL1263" i="13" s="1"/>
  <c r="AG1264" i="13" s="1"/>
  <c r="AJ1263" i="13"/>
  <c r="AI1263" i="9"/>
  <c r="AK1263" i="9"/>
  <c r="AL1263" i="9" s="1"/>
  <c r="AG1264" i="9" s="1"/>
  <c r="AJ1263" i="9"/>
  <c r="AH1263" i="9"/>
  <c r="AK1264" i="10"/>
  <c r="AL1264" i="10" s="1"/>
  <c r="AG1265" i="10" s="1"/>
  <c r="AI1264" i="10"/>
  <c r="AH1264" i="10"/>
  <c r="AJ1264" i="10"/>
  <c r="B645" i="10"/>
  <c r="B643" i="9"/>
  <c r="C643" i="9" s="1"/>
  <c r="B636" i="6"/>
  <c r="H636" i="6" s="1"/>
  <c r="AI1253" i="6"/>
  <c r="AJ1253" i="6"/>
  <c r="AK1253" i="6"/>
  <c r="AL1253" i="6" s="1"/>
  <c r="AG1254" i="6" s="1"/>
  <c r="AH1253" i="6"/>
  <c r="I621" i="13" l="1"/>
  <c r="F621" i="13"/>
  <c r="H621" i="13" s="1"/>
  <c r="J621" i="13" s="1"/>
  <c r="B622" i="13" s="1"/>
  <c r="AI1264" i="13"/>
  <c r="AK1264" i="13"/>
  <c r="AL1264" i="13" s="1"/>
  <c r="AG1265" i="13" s="1"/>
  <c r="AJ1264" i="13"/>
  <c r="AH1264" i="13"/>
  <c r="AK1264" i="9"/>
  <c r="AL1264" i="9" s="1"/>
  <c r="AG1265" i="9" s="1"/>
  <c r="AH1264" i="9"/>
  <c r="AI1264" i="9"/>
  <c r="AJ1264" i="9"/>
  <c r="C645" i="10"/>
  <c r="D645" i="10" s="1"/>
  <c r="AH1265" i="10"/>
  <c r="AI1265" i="10"/>
  <c r="AJ1265" i="10"/>
  <c r="AK1265" i="10"/>
  <c r="AL1265" i="10" s="1"/>
  <c r="AG1266" i="10" s="1"/>
  <c r="J645" i="10"/>
  <c r="I645" i="10"/>
  <c r="H645" i="10"/>
  <c r="F645" i="10"/>
  <c r="E645" i="10"/>
  <c r="G645" i="10"/>
  <c r="J643" i="9"/>
  <c r="I643" i="9"/>
  <c r="F643" i="9"/>
  <c r="E643" i="9"/>
  <c r="H643" i="9"/>
  <c r="G643" i="9"/>
  <c r="D643" i="9"/>
  <c r="E636" i="6"/>
  <c r="F636" i="6"/>
  <c r="J636" i="6"/>
  <c r="D636" i="6"/>
  <c r="I636" i="6"/>
  <c r="G636" i="6"/>
  <c r="AI1254" i="6"/>
  <c r="AK1254" i="6"/>
  <c r="AL1254" i="6" s="1"/>
  <c r="AG1255" i="6" s="1"/>
  <c r="AH1254" i="6"/>
  <c r="AJ1254" i="6"/>
  <c r="E622" i="13" l="1"/>
  <c r="C622" i="13"/>
  <c r="D622" i="13" s="1"/>
  <c r="AH1265" i="13"/>
  <c r="AK1265" i="13"/>
  <c r="AL1265" i="13" s="1"/>
  <c r="AG1266" i="13" s="1"/>
  <c r="AJ1265" i="13"/>
  <c r="AI1265" i="13"/>
  <c r="AK1265" i="9"/>
  <c r="AL1265" i="9" s="1"/>
  <c r="AG1266" i="9" s="1"/>
  <c r="AH1265" i="9"/>
  <c r="AJ1265" i="9"/>
  <c r="AI1265" i="9"/>
  <c r="AK1266" i="10"/>
  <c r="AL1266" i="10" s="1"/>
  <c r="AG1267" i="10" s="1"/>
  <c r="AJ1266" i="10"/>
  <c r="AI1266" i="10"/>
  <c r="AH1266" i="10"/>
  <c r="B646" i="10"/>
  <c r="B644" i="9"/>
  <c r="C644" i="9" s="1"/>
  <c r="B637" i="6"/>
  <c r="H637" i="6" s="1"/>
  <c r="AH1255" i="6"/>
  <c r="AI1255" i="6"/>
  <c r="AJ1255" i="6"/>
  <c r="AK1255" i="6"/>
  <c r="AL1255" i="6" s="1"/>
  <c r="AG1256" i="6" s="1"/>
  <c r="G622" i="13" l="1"/>
  <c r="I622" i="13"/>
  <c r="F622" i="13"/>
  <c r="AI1266" i="13"/>
  <c r="AH1266" i="13"/>
  <c r="AJ1266" i="13"/>
  <c r="AK1266" i="13"/>
  <c r="AL1266" i="13" s="1"/>
  <c r="AG1267" i="13" s="1"/>
  <c r="AH1266" i="9"/>
  <c r="AK1266" i="9"/>
  <c r="AL1266" i="9" s="1"/>
  <c r="AG1267" i="9" s="1"/>
  <c r="AJ1266" i="9"/>
  <c r="AI1266" i="9"/>
  <c r="C646" i="10"/>
  <c r="D646" i="10" s="1"/>
  <c r="AK1267" i="10"/>
  <c r="AL1267" i="10" s="1"/>
  <c r="AG1268" i="10" s="1"/>
  <c r="AH1267" i="10"/>
  <c r="AI1267" i="10"/>
  <c r="AJ1267" i="10"/>
  <c r="J646" i="10"/>
  <c r="H646" i="10"/>
  <c r="I646" i="10"/>
  <c r="F646" i="10"/>
  <c r="E646" i="10"/>
  <c r="G646" i="10"/>
  <c r="H644" i="9"/>
  <c r="F644" i="9"/>
  <c r="E644" i="9"/>
  <c r="I644" i="9"/>
  <c r="J644" i="9"/>
  <c r="G644" i="9"/>
  <c r="D644" i="9"/>
  <c r="E637" i="6"/>
  <c r="F637" i="6"/>
  <c r="J637" i="6"/>
  <c r="D637" i="6"/>
  <c r="I637" i="6"/>
  <c r="G637" i="6"/>
  <c r="AI1256" i="6"/>
  <c r="AH1256" i="6"/>
  <c r="AK1256" i="6"/>
  <c r="AL1256" i="6" s="1"/>
  <c r="AG1257" i="6" s="1"/>
  <c r="AJ1256" i="6"/>
  <c r="H622" i="13" l="1"/>
  <c r="J622" i="13" s="1"/>
  <c r="B623" i="13" s="1"/>
  <c r="AH1267" i="13"/>
  <c r="AI1267" i="13"/>
  <c r="AK1267" i="13"/>
  <c r="AL1267" i="13" s="1"/>
  <c r="AG1268" i="13" s="1"/>
  <c r="AJ1267" i="13"/>
  <c r="AK1267" i="9"/>
  <c r="AL1267" i="9" s="1"/>
  <c r="AG1268" i="9" s="1"/>
  <c r="AH1267" i="9"/>
  <c r="AI1267" i="9"/>
  <c r="AJ1267" i="9"/>
  <c r="AI1268" i="10"/>
  <c r="AH1268" i="10"/>
  <c r="AK1268" i="10"/>
  <c r="AL1268" i="10" s="1"/>
  <c r="AG1269" i="10" s="1"/>
  <c r="AJ1268" i="10"/>
  <c r="B647" i="10"/>
  <c r="C647" i="10" s="1"/>
  <c r="B645" i="9"/>
  <c r="C645" i="9" s="1"/>
  <c r="B638" i="6"/>
  <c r="H638" i="6" s="1"/>
  <c r="AH1257" i="6"/>
  <c r="AI1257" i="6"/>
  <c r="AK1257" i="6"/>
  <c r="AL1257" i="6" s="1"/>
  <c r="AG1258" i="6" s="1"/>
  <c r="AJ1257" i="6"/>
  <c r="E623" i="13" l="1"/>
  <c r="C623" i="13"/>
  <c r="D623" i="13" s="1"/>
  <c r="AI1268" i="13"/>
  <c r="AJ1268" i="13"/>
  <c r="AH1268" i="13"/>
  <c r="AK1268" i="13"/>
  <c r="AL1268" i="13" s="1"/>
  <c r="AG1269" i="13" s="1"/>
  <c r="AJ1268" i="9"/>
  <c r="AI1268" i="9"/>
  <c r="AH1268" i="9"/>
  <c r="AK1268" i="9"/>
  <c r="AL1268" i="9" s="1"/>
  <c r="AG1269" i="9" s="1"/>
  <c r="AI1269" i="10"/>
  <c r="AJ1269" i="10"/>
  <c r="AH1269" i="10"/>
  <c r="AK1269" i="10"/>
  <c r="AL1269" i="10" s="1"/>
  <c r="AG1270" i="10" s="1"/>
  <c r="J647" i="10"/>
  <c r="H647" i="10"/>
  <c r="F647" i="10"/>
  <c r="I647" i="10"/>
  <c r="E647" i="10"/>
  <c r="G647" i="10"/>
  <c r="D647" i="10"/>
  <c r="F645" i="9"/>
  <c r="E645" i="9"/>
  <c r="H645" i="9"/>
  <c r="J645" i="9"/>
  <c r="I645" i="9"/>
  <c r="G645" i="9"/>
  <c r="D645" i="9"/>
  <c r="E638" i="6"/>
  <c r="F638" i="6"/>
  <c r="J638" i="6"/>
  <c r="D638" i="6"/>
  <c r="I638" i="6"/>
  <c r="G638" i="6"/>
  <c r="AK1258" i="6"/>
  <c r="AL1258" i="6" s="1"/>
  <c r="AG1259" i="6" s="1"/>
  <c r="AJ1258" i="6"/>
  <c r="AH1258" i="6"/>
  <c r="AI1258" i="6"/>
  <c r="G623" i="13" l="1"/>
  <c r="I623" i="13"/>
  <c r="F623" i="13"/>
  <c r="H623" i="13" s="1"/>
  <c r="J623" i="13" s="1"/>
  <c r="B624" i="13" s="1"/>
  <c r="AI1269" i="13"/>
  <c r="AK1269" i="13"/>
  <c r="AL1269" i="13" s="1"/>
  <c r="AG1270" i="13" s="1"/>
  <c r="AJ1269" i="13"/>
  <c r="AH1269" i="13"/>
  <c r="AI1269" i="9"/>
  <c r="AH1269" i="9"/>
  <c r="AK1269" i="9"/>
  <c r="AL1269" i="9" s="1"/>
  <c r="AG1270" i="9" s="1"/>
  <c r="AJ1269" i="9"/>
  <c r="AK1270" i="10"/>
  <c r="AL1270" i="10" s="1"/>
  <c r="AG1271" i="10" s="1"/>
  <c r="AH1270" i="10"/>
  <c r="AI1270" i="10"/>
  <c r="AJ1270" i="10"/>
  <c r="B648" i="10"/>
  <c r="C648" i="10" s="1"/>
  <c r="B646" i="9"/>
  <c r="C646" i="9" s="1"/>
  <c r="B639" i="6"/>
  <c r="H639" i="6" s="1"/>
  <c r="AK1259" i="6"/>
  <c r="AL1259" i="6" s="1"/>
  <c r="AG1260" i="6" s="1"/>
  <c r="AI1259" i="6"/>
  <c r="AH1259" i="6"/>
  <c r="AJ1259" i="6"/>
  <c r="E624" i="13" l="1"/>
  <c r="C624" i="13"/>
  <c r="D624" i="13" s="1"/>
  <c r="G624" i="13"/>
  <c r="AH1270" i="13"/>
  <c r="AJ1270" i="13"/>
  <c r="AI1270" i="13"/>
  <c r="AK1270" i="13"/>
  <c r="AL1270" i="13" s="1"/>
  <c r="AG1271" i="13" s="1"/>
  <c r="AK1270" i="9"/>
  <c r="AL1270" i="9" s="1"/>
  <c r="AG1271" i="9" s="1"/>
  <c r="AH1270" i="9"/>
  <c r="AI1270" i="9"/>
  <c r="AJ1270" i="9"/>
  <c r="AH1271" i="10"/>
  <c r="AK1271" i="10"/>
  <c r="AL1271" i="10" s="1"/>
  <c r="AG1272" i="10" s="1"/>
  <c r="AJ1271" i="10"/>
  <c r="AI1271" i="10"/>
  <c r="I648" i="10"/>
  <c r="H648" i="10"/>
  <c r="F648" i="10"/>
  <c r="E648" i="10"/>
  <c r="J648" i="10"/>
  <c r="G648" i="10"/>
  <c r="D648" i="10"/>
  <c r="H646" i="9"/>
  <c r="F646" i="9"/>
  <c r="E646" i="9"/>
  <c r="J646" i="9"/>
  <c r="I646" i="9"/>
  <c r="G646" i="9"/>
  <c r="D646" i="9"/>
  <c r="E639" i="6"/>
  <c r="F639" i="6"/>
  <c r="J639" i="6"/>
  <c r="D639" i="6"/>
  <c r="I639" i="6"/>
  <c r="G639" i="6"/>
  <c r="AK1260" i="6"/>
  <c r="AL1260" i="6" s="1"/>
  <c r="AG1261" i="6" s="1"/>
  <c r="AH1260" i="6"/>
  <c r="AJ1260" i="6"/>
  <c r="AI1260" i="6"/>
  <c r="I624" i="13" l="1"/>
  <c r="F624" i="13"/>
  <c r="H624" i="13" s="1"/>
  <c r="J624" i="13" s="1"/>
  <c r="B625" i="13" s="1"/>
  <c r="AK1271" i="13"/>
  <c r="AL1271" i="13" s="1"/>
  <c r="AG1272" i="13" s="1"/>
  <c r="AI1271" i="13"/>
  <c r="AH1271" i="13"/>
  <c r="AJ1271" i="13"/>
  <c r="AJ1271" i="9"/>
  <c r="AH1271" i="9"/>
  <c r="AK1271" i="9"/>
  <c r="AL1271" i="9" s="1"/>
  <c r="AG1272" i="9" s="1"/>
  <c r="AI1271" i="9"/>
  <c r="AK1272" i="10"/>
  <c r="AL1272" i="10" s="1"/>
  <c r="AG1273" i="10" s="1"/>
  <c r="AH1272" i="10"/>
  <c r="AI1272" i="10"/>
  <c r="AJ1272" i="10"/>
  <c r="B649" i="10"/>
  <c r="C649" i="10" s="1"/>
  <c r="B647" i="9"/>
  <c r="C647" i="9" s="1"/>
  <c r="B640" i="6"/>
  <c r="H640" i="6" s="1"/>
  <c r="AK1261" i="6"/>
  <c r="AL1261" i="6" s="1"/>
  <c r="AG1262" i="6" s="1"/>
  <c r="AI1261" i="6"/>
  <c r="AJ1261" i="6"/>
  <c r="AH1261" i="6"/>
  <c r="E625" i="13" l="1"/>
  <c r="C625" i="13"/>
  <c r="D625" i="13" s="1"/>
  <c r="AH1272" i="13"/>
  <c r="AI1272" i="13"/>
  <c r="AK1272" i="13"/>
  <c r="AL1272" i="13" s="1"/>
  <c r="AG1273" i="13" s="1"/>
  <c r="AJ1272" i="13"/>
  <c r="AI1272" i="9"/>
  <c r="AK1272" i="9"/>
  <c r="AL1272" i="9" s="1"/>
  <c r="AG1273" i="9" s="1"/>
  <c r="AJ1272" i="9"/>
  <c r="AH1272" i="9"/>
  <c r="AK1273" i="10"/>
  <c r="AL1273" i="10" s="1"/>
  <c r="AG1274" i="10" s="1"/>
  <c r="AI1273" i="10"/>
  <c r="AJ1273" i="10"/>
  <c r="AH1273" i="10"/>
  <c r="D647" i="9"/>
  <c r="F649" i="10"/>
  <c r="I649" i="10"/>
  <c r="H649" i="10"/>
  <c r="E649" i="10"/>
  <c r="J649" i="10"/>
  <c r="G649" i="10"/>
  <c r="D649" i="10"/>
  <c r="H647" i="9"/>
  <c r="F647" i="9"/>
  <c r="E647" i="9"/>
  <c r="I647" i="9"/>
  <c r="J647" i="9"/>
  <c r="G647" i="9"/>
  <c r="E640" i="6"/>
  <c r="F640" i="6"/>
  <c r="J640" i="6"/>
  <c r="D640" i="6"/>
  <c r="I640" i="6"/>
  <c r="G640" i="6"/>
  <c r="AH1262" i="6"/>
  <c r="AK1262" i="6"/>
  <c r="AL1262" i="6" s="1"/>
  <c r="AG1263" i="6" s="1"/>
  <c r="AI1262" i="6"/>
  <c r="AJ1262" i="6"/>
  <c r="I625" i="13" l="1"/>
  <c r="G625" i="13"/>
  <c r="F625" i="13"/>
  <c r="H625" i="13" s="1"/>
  <c r="J625" i="13" s="1"/>
  <c r="B626" i="13" s="1"/>
  <c r="AI1273" i="13"/>
  <c r="AJ1273" i="13"/>
  <c r="AK1273" i="13"/>
  <c r="AL1273" i="13" s="1"/>
  <c r="AG1274" i="13" s="1"/>
  <c r="AH1273" i="13"/>
  <c r="AK1273" i="9"/>
  <c r="AL1273" i="9" s="1"/>
  <c r="AG1274" i="9" s="1"/>
  <c r="AH1273" i="9"/>
  <c r="AI1273" i="9"/>
  <c r="AJ1273" i="9"/>
  <c r="AJ1274" i="10"/>
  <c r="AI1274" i="10"/>
  <c r="AH1274" i="10"/>
  <c r="AK1274" i="10"/>
  <c r="AL1274" i="10" s="1"/>
  <c r="AG1275" i="10" s="1"/>
  <c r="B650" i="10"/>
  <c r="C650" i="10" s="1"/>
  <c r="B648" i="9"/>
  <c r="C648" i="9" s="1"/>
  <c r="B641" i="6"/>
  <c r="H641" i="6" s="1"/>
  <c r="AI1263" i="6"/>
  <c r="AJ1263" i="6"/>
  <c r="AH1263" i="6"/>
  <c r="AK1263" i="6"/>
  <c r="AL1263" i="6" s="1"/>
  <c r="AG1264" i="6" s="1"/>
  <c r="E626" i="13" l="1"/>
  <c r="C626" i="13"/>
  <c r="D626" i="13" s="1"/>
  <c r="G626" i="13"/>
  <c r="AI1274" i="13"/>
  <c r="AJ1274" i="13"/>
  <c r="AK1274" i="13"/>
  <c r="AL1274" i="13" s="1"/>
  <c r="AG1275" i="13" s="1"/>
  <c r="AH1274" i="13"/>
  <c r="AK1274" i="9"/>
  <c r="AL1274" i="9" s="1"/>
  <c r="AG1275" i="9" s="1"/>
  <c r="AI1274" i="9"/>
  <c r="AJ1274" i="9"/>
  <c r="AH1274" i="9"/>
  <c r="AH1275" i="10"/>
  <c r="AI1275" i="10"/>
  <c r="AK1275" i="10"/>
  <c r="AL1275" i="10" s="1"/>
  <c r="AG1276" i="10" s="1"/>
  <c r="AJ1275" i="10"/>
  <c r="D648" i="9"/>
  <c r="E650" i="10"/>
  <c r="J650" i="10"/>
  <c r="I650" i="10"/>
  <c r="H650" i="10"/>
  <c r="F650" i="10"/>
  <c r="G650" i="10"/>
  <c r="D650" i="10"/>
  <c r="H648" i="9"/>
  <c r="F648" i="9"/>
  <c r="E648" i="9"/>
  <c r="I648" i="9"/>
  <c r="J648" i="9"/>
  <c r="G648" i="9"/>
  <c r="E641" i="6"/>
  <c r="F641" i="6"/>
  <c r="J641" i="6"/>
  <c r="D641" i="6"/>
  <c r="I641" i="6"/>
  <c r="G641" i="6"/>
  <c r="AH1264" i="6"/>
  <c r="AJ1264" i="6"/>
  <c r="AI1264" i="6"/>
  <c r="AK1264" i="6"/>
  <c r="AL1264" i="6" s="1"/>
  <c r="AG1265" i="6" s="1"/>
  <c r="I626" i="13" l="1"/>
  <c r="F626" i="13"/>
  <c r="H626" i="13" s="1"/>
  <c r="J626" i="13" s="1"/>
  <c r="B627" i="13" s="1"/>
  <c r="AK1275" i="13"/>
  <c r="AL1275" i="13" s="1"/>
  <c r="AG1276" i="13" s="1"/>
  <c r="AI1275" i="13"/>
  <c r="AH1275" i="13"/>
  <c r="AJ1275" i="13"/>
  <c r="AK1275" i="9"/>
  <c r="AL1275" i="9" s="1"/>
  <c r="AG1276" i="9" s="1"/>
  <c r="AI1275" i="9"/>
  <c r="AJ1275" i="9"/>
  <c r="AH1275" i="9"/>
  <c r="AK1276" i="10"/>
  <c r="AL1276" i="10" s="1"/>
  <c r="AG1277" i="10" s="1"/>
  <c r="AI1276" i="10"/>
  <c r="AJ1276" i="10"/>
  <c r="AH1276" i="10"/>
  <c r="B651" i="10"/>
  <c r="C651" i="10" s="1"/>
  <c r="B649" i="9"/>
  <c r="C649" i="9" s="1"/>
  <c r="B642" i="6"/>
  <c r="H642" i="6" s="1"/>
  <c r="AK1265" i="6"/>
  <c r="AL1265" i="6" s="1"/>
  <c r="AG1266" i="6" s="1"/>
  <c r="AH1265" i="6"/>
  <c r="AJ1265" i="6"/>
  <c r="AI1265" i="6"/>
  <c r="C627" i="13" l="1"/>
  <c r="D627" i="13" s="1"/>
  <c r="E627" i="13"/>
  <c r="I627" i="13"/>
  <c r="AK1276" i="13"/>
  <c r="AL1276" i="13" s="1"/>
  <c r="AG1277" i="13" s="1"/>
  <c r="AH1276" i="13"/>
  <c r="AI1276" i="13"/>
  <c r="AJ1276" i="13"/>
  <c r="AK1276" i="9"/>
  <c r="AL1276" i="9" s="1"/>
  <c r="AG1277" i="9" s="1"/>
  <c r="AI1276" i="9"/>
  <c r="AH1276" i="9"/>
  <c r="AJ1276" i="9"/>
  <c r="AI1277" i="10"/>
  <c r="AK1277" i="10"/>
  <c r="AL1277" i="10" s="1"/>
  <c r="AG1278" i="10" s="1"/>
  <c r="AH1277" i="10"/>
  <c r="AJ1277" i="10"/>
  <c r="D649" i="9"/>
  <c r="J651" i="10"/>
  <c r="E651" i="10"/>
  <c r="H651" i="10"/>
  <c r="I651" i="10"/>
  <c r="F651" i="10"/>
  <c r="G651" i="10"/>
  <c r="D651" i="10"/>
  <c r="J649" i="9"/>
  <c r="I649" i="9"/>
  <c r="H649" i="9"/>
  <c r="F649" i="9"/>
  <c r="E649" i="9"/>
  <c r="G649" i="9"/>
  <c r="E642" i="6"/>
  <c r="F642" i="6"/>
  <c r="J642" i="6"/>
  <c r="D642" i="6"/>
  <c r="I642" i="6"/>
  <c r="G642" i="6"/>
  <c r="AK1266" i="6"/>
  <c r="AL1266" i="6" s="1"/>
  <c r="AG1267" i="6" s="1"/>
  <c r="AI1266" i="6"/>
  <c r="AH1266" i="6"/>
  <c r="AJ1266" i="6"/>
  <c r="G627" i="13" l="1"/>
  <c r="F627" i="13"/>
  <c r="H627" i="13" s="1"/>
  <c r="J627" i="13" s="1"/>
  <c r="B628" i="13" s="1"/>
  <c r="AK1277" i="13"/>
  <c r="AL1277" i="13" s="1"/>
  <c r="AG1278" i="13" s="1"/>
  <c r="AJ1277" i="13"/>
  <c r="AI1277" i="13"/>
  <c r="AH1277" i="13"/>
  <c r="AI1277" i="9"/>
  <c r="AK1277" i="9"/>
  <c r="AL1277" i="9" s="1"/>
  <c r="AG1278" i="9" s="1"/>
  <c r="AJ1277" i="9"/>
  <c r="AH1277" i="9"/>
  <c r="AI1278" i="10"/>
  <c r="AK1278" i="10"/>
  <c r="AL1278" i="10" s="1"/>
  <c r="AG1279" i="10" s="1"/>
  <c r="AH1278" i="10"/>
  <c r="AJ1278" i="10"/>
  <c r="B652" i="10"/>
  <c r="B650" i="9"/>
  <c r="C650" i="9" s="1"/>
  <c r="B643" i="6"/>
  <c r="H643" i="6" s="1"/>
  <c r="AI1267" i="6"/>
  <c r="AJ1267" i="6"/>
  <c r="AH1267" i="6"/>
  <c r="AK1267" i="6"/>
  <c r="AL1267" i="6" s="1"/>
  <c r="AG1268" i="6" s="1"/>
  <c r="E628" i="13" l="1"/>
  <c r="C628" i="13"/>
  <c r="D628" i="13" s="1"/>
  <c r="AJ1278" i="13"/>
  <c r="AI1278" i="13"/>
  <c r="AK1278" i="13"/>
  <c r="AL1278" i="13" s="1"/>
  <c r="AG1279" i="13" s="1"/>
  <c r="AH1278" i="13"/>
  <c r="AH1278" i="9"/>
  <c r="AK1278" i="9"/>
  <c r="AL1278" i="9" s="1"/>
  <c r="AG1279" i="9" s="1"/>
  <c r="AJ1278" i="9"/>
  <c r="AI1278" i="9"/>
  <c r="C652" i="10"/>
  <c r="D652" i="10" s="1"/>
  <c r="AI1279" i="10"/>
  <c r="AH1279" i="10"/>
  <c r="AJ1279" i="10"/>
  <c r="AK1279" i="10"/>
  <c r="AL1279" i="10" s="1"/>
  <c r="AG1280" i="10" s="1"/>
  <c r="J652" i="10"/>
  <c r="H652" i="10"/>
  <c r="I652" i="10"/>
  <c r="F652" i="10"/>
  <c r="E652" i="10"/>
  <c r="G652" i="10"/>
  <c r="H650" i="9"/>
  <c r="J650" i="9"/>
  <c r="I650" i="9"/>
  <c r="F650" i="9"/>
  <c r="E650" i="9"/>
  <c r="G650" i="9"/>
  <c r="D650" i="9"/>
  <c r="E643" i="6"/>
  <c r="F643" i="6"/>
  <c r="J643" i="6"/>
  <c r="D643" i="6"/>
  <c r="I643" i="6"/>
  <c r="G643" i="6"/>
  <c r="AH1268" i="6"/>
  <c r="AK1268" i="6"/>
  <c r="AL1268" i="6" s="1"/>
  <c r="AG1269" i="6" s="1"/>
  <c r="AI1268" i="6"/>
  <c r="AJ1268" i="6"/>
  <c r="G628" i="13" l="1"/>
  <c r="I628" i="13"/>
  <c r="F628" i="13"/>
  <c r="H628" i="13" s="1"/>
  <c r="J628" i="13" s="1"/>
  <c r="B629" i="13" s="1"/>
  <c r="AH1279" i="13"/>
  <c r="AK1279" i="13"/>
  <c r="AL1279" i="13" s="1"/>
  <c r="AG1280" i="13" s="1"/>
  <c r="AI1279" i="13"/>
  <c r="AJ1279" i="13"/>
  <c r="AK1279" i="9"/>
  <c r="AL1279" i="9" s="1"/>
  <c r="AG1280" i="9" s="1"/>
  <c r="AH1279" i="9"/>
  <c r="AI1279" i="9"/>
  <c r="AJ1279" i="9"/>
  <c r="AJ1280" i="10"/>
  <c r="AK1280" i="10"/>
  <c r="AL1280" i="10" s="1"/>
  <c r="AG1281" i="10" s="1"/>
  <c r="AI1280" i="10"/>
  <c r="AH1280" i="10"/>
  <c r="B653" i="10"/>
  <c r="C653" i="10" s="1"/>
  <c r="B651" i="9"/>
  <c r="C651" i="9" s="1"/>
  <c r="B644" i="6"/>
  <c r="H644" i="6" s="1"/>
  <c r="AH1269" i="6"/>
  <c r="AJ1269" i="6"/>
  <c r="AI1269" i="6"/>
  <c r="AK1269" i="6"/>
  <c r="AL1269" i="6" s="1"/>
  <c r="AG1270" i="6" s="1"/>
  <c r="E629" i="13" l="1"/>
  <c r="C629" i="13"/>
  <c r="D629" i="13" s="1"/>
  <c r="AI1280" i="13"/>
  <c r="AH1280" i="13"/>
  <c r="AJ1280" i="13"/>
  <c r="AK1280" i="13"/>
  <c r="AL1280" i="13" s="1"/>
  <c r="AG1281" i="13" s="1"/>
  <c r="AK1280" i="9"/>
  <c r="AL1280" i="9" s="1"/>
  <c r="AG1281" i="9" s="1"/>
  <c r="AJ1280" i="9"/>
  <c r="AI1280" i="9"/>
  <c r="AH1280" i="9"/>
  <c r="AH1281" i="10"/>
  <c r="AJ1281" i="10"/>
  <c r="AI1281" i="10"/>
  <c r="AK1281" i="10"/>
  <c r="AL1281" i="10" s="1"/>
  <c r="AG1282" i="10" s="1"/>
  <c r="D651" i="9"/>
  <c r="J653" i="10"/>
  <c r="H653" i="10"/>
  <c r="F653" i="10"/>
  <c r="E653" i="10"/>
  <c r="I653" i="10"/>
  <c r="G653" i="10"/>
  <c r="D653" i="10"/>
  <c r="F651" i="9"/>
  <c r="E651" i="9"/>
  <c r="J651" i="9"/>
  <c r="I651" i="9"/>
  <c r="H651" i="9"/>
  <c r="G651" i="9"/>
  <c r="E644" i="6"/>
  <c r="F644" i="6"/>
  <c r="J644" i="6"/>
  <c r="D644" i="6"/>
  <c r="I644" i="6"/>
  <c r="G644" i="6"/>
  <c r="AK1270" i="6"/>
  <c r="AL1270" i="6" s="1"/>
  <c r="AG1271" i="6" s="1"/>
  <c r="AI1270" i="6"/>
  <c r="AJ1270" i="6"/>
  <c r="AH1270" i="6"/>
  <c r="G629" i="13" l="1"/>
  <c r="I629" i="13"/>
  <c r="F629" i="13"/>
  <c r="H629" i="13" s="1"/>
  <c r="J629" i="13" s="1"/>
  <c r="B630" i="13" s="1"/>
  <c r="AK1281" i="13"/>
  <c r="AL1281" i="13" s="1"/>
  <c r="AG1282" i="13" s="1"/>
  <c r="AI1281" i="13"/>
  <c r="AH1281" i="13"/>
  <c r="AJ1281" i="13"/>
  <c r="AK1281" i="9"/>
  <c r="AL1281" i="9" s="1"/>
  <c r="AG1282" i="9" s="1"/>
  <c r="AI1281" i="9"/>
  <c r="AH1281" i="9"/>
  <c r="AJ1281" i="9"/>
  <c r="AJ1282" i="10"/>
  <c r="AK1282" i="10"/>
  <c r="AL1282" i="10" s="1"/>
  <c r="AG1283" i="10" s="1"/>
  <c r="AI1282" i="10"/>
  <c r="AH1282" i="10"/>
  <c r="B654" i="10"/>
  <c r="C654" i="10" s="1"/>
  <c r="B652" i="9"/>
  <c r="C652" i="9" s="1"/>
  <c r="B645" i="6"/>
  <c r="H645" i="6" s="1"/>
  <c r="AH1271" i="6"/>
  <c r="AK1271" i="6"/>
  <c r="AL1271" i="6" s="1"/>
  <c r="AG1272" i="6" s="1"/>
  <c r="AI1271" i="6"/>
  <c r="AJ1271" i="6"/>
  <c r="E630" i="13" l="1"/>
  <c r="C630" i="13"/>
  <c r="D630" i="13" s="1"/>
  <c r="AI1282" i="13"/>
  <c r="AK1282" i="13"/>
  <c r="AL1282" i="13" s="1"/>
  <c r="AG1283" i="13" s="1"/>
  <c r="AH1282" i="13"/>
  <c r="AJ1282" i="13"/>
  <c r="AJ1282" i="9"/>
  <c r="AH1282" i="9"/>
  <c r="AK1282" i="9"/>
  <c r="AL1282" i="9" s="1"/>
  <c r="AG1283" i="9" s="1"/>
  <c r="AI1282" i="9"/>
  <c r="AJ1283" i="10"/>
  <c r="AI1283" i="10"/>
  <c r="AH1283" i="10"/>
  <c r="AK1283" i="10"/>
  <c r="AL1283" i="10" s="1"/>
  <c r="AG1284" i="10" s="1"/>
  <c r="I654" i="10"/>
  <c r="H654" i="10"/>
  <c r="F654" i="10"/>
  <c r="J654" i="10"/>
  <c r="E654" i="10"/>
  <c r="G654" i="10"/>
  <c r="D654" i="10"/>
  <c r="J652" i="9"/>
  <c r="I652" i="9"/>
  <c r="H652" i="9"/>
  <c r="E652" i="9"/>
  <c r="F652" i="9"/>
  <c r="G652" i="9"/>
  <c r="D652" i="9"/>
  <c r="E645" i="6"/>
  <c r="F645" i="6"/>
  <c r="J645" i="6"/>
  <c r="D645" i="6"/>
  <c r="I645" i="6"/>
  <c r="G645" i="6"/>
  <c r="AI1272" i="6"/>
  <c r="AH1272" i="6"/>
  <c r="AK1272" i="6"/>
  <c r="AL1272" i="6" s="1"/>
  <c r="AG1273" i="6" s="1"/>
  <c r="AJ1272" i="6"/>
  <c r="I630" i="13" l="1"/>
  <c r="G630" i="13"/>
  <c r="F630" i="13"/>
  <c r="H630" i="13" s="1"/>
  <c r="J630" i="13" s="1"/>
  <c r="B631" i="13" s="1"/>
  <c r="AI1283" i="13"/>
  <c r="AH1283" i="13"/>
  <c r="AK1283" i="13"/>
  <c r="AL1283" i="13" s="1"/>
  <c r="AG1284" i="13" s="1"/>
  <c r="AJ1283" i="13"/>
  <c r="AI1283" i="9"/>
  <c r="AJ1283" i="9"/>
  <c r="AK1283" i="9"/>
  <c r="AL1283" i="9" s="1"/>
  <c r="AG1284" i="9" s="1"/>
  <c r="AH1283" i="9"/>
  <c r="AI1284" i="10"/>
  <c r="AJ1284" i="10"/>
  <c r="AH1284" i="10"/>
  <c r="AK1284" i="10"/>
  <c r="AL1284" i="10" s="1"/>
  <c r="AG1285" i="10" s="1"/>
  <c r="B655" i="10"/>
  <c r="C655" i="10" s="1"/>
  <c r="B653" i="9"/>
  <c r="C653" i="9" s="1"/>
  <c r="B646" i="6"/>
  <c r="H646" i="6" s="1"/>
  <c r="AK1273" i="6"/>
  <c r="AL1273" i="6" s="1"/>
  <c r="AG1274" i="6" s="1"/>
  <c r="AH1273" i="6"/>
  <c r="AI1273" i="6"/>
  <c r="AJ1273" i="6"/>
  <c r="C631" i="13" l="1"/>
  <c r="D631" i="13" s="1"/>
  <c r="E631" i="13"/>
  <c r="G631" i="13"/>
  <c r="AJ1284" i="13"/>
  <c r="AI1284" i="13"/>
  <c r="AK1284" i="13"/>
  <c r="AL1284" i="13" s="1"/>
  <c r="AG1285" i="13" s="1"/>
  <c r="AH1284" i="13"/>
  <c r="AK1284" i="9"/>
  <c r="AL1284" i="9" s="1"/>
  <c r="AG1285" i="9" s="1"/>
  <c r="AJ1284" i="9"/>
  <c r="AI1284" i="9"/>
  <c r="AH1284" i="9"/>
  <c r="AJ1285" i="10"/>
  <c r="AK1285" i="10"/>
  <c r="AL1285" i="10" s="1"/>
  <c r="AG1286" i="10" s="1"/>
  <c r="AI1285" i="10"/>
  <c r="AH1285" i="10"/>
  <c r="F655" i="10"/>
  <c r="J655" i="10"/>
  <c r="I655" i="10"/>
  <c r="H655" i="10"/>
  <c r="E655" i="10"/>
  <c r="G655" i="10"/>
  <c r="D655" i="10"/>
  <c r="J653" i="9"/>
  <c r="I653" i="9"/>
  <c r="H653" i="9"/>
  <c r="F653" i="9"/>
  <c r="E653" i="9"/>
  <c r="G653" i="9"/>
  <c r="D653" i="9"/>
  <c r="E646" i="6"/>
  <c r="F646" i="6"/>
  <c r="J646" i="6"/>
  <c r="D646" i="6"/>
  <c r="I646" i="6"/>
  <c r="G646" i="6"/>
  <c r="AK1274" i="6"/>
  <c r="AL1274" i="6" s="1"/>
  <c r="AG1275" i="6" s="1"/>
  <c r="AH1274" i="6"/>
  <c r="AJ1274" i="6"/>
  <c r="AI1274" i="6"/>
  <c r="I631" i="13" l="1"/>
  <c r="F631" i="13"/>
  <c r="H631" i="13" s="1"/>
  <c r="J631" i="13" s="1"/>
  <c r="B632" i="13" s="1"/>
  <c r="AJ1285" i="13"/>
  <c r="AI1285" i="13"/>
  <c r="AK1285" i="13"/>
  <c r="AL1285" i="13" s="1"/>
  <c r="AG1286" i="13" s="1"/>
  <c r="AH1285" i="13"/>
  <c r="AH1285" i="9"/>
  <c r="AK1285" i="9"/>
  <c r="AL1285" i="9" s="1"/>
  <c r="AG1286" i="9" s="1"/>
  <c r="AJ1285" i="9"/>
  <c r="AI1285" i="9"/>
  <c r="AJ1286" i="10"/>
  <c r="AH1286" i="10"/>
  <c r="AI1286" i="10"/>
  <c r="AK1286" i="10"/>
  <c r="AL1286" i="10" s="1"/>
  <c r="AG1287" i="10" s="1"/>
  <c r="B656" i="10"/>
  <c r="C656" i="10" s="1"/>
  <c r="B654" i="9"/>
  <c r="C654" i="9" s="1"/>
  <c r="B647" i="6"/>
  <c r="H647" i="6" s="1"/>
  <c r="AK1275" i="6"/>
  <c r="AL1275" i="6" s="1"/>
  <c r="AG1276" i="6" s="1"/>
  <c r="AJ1275" i="6"/>
  <c r="AH1275" i="6"/>
  <c r="AI1275" i="6"/>
  <c r="E632" i="13" l="1"/>
  <c r="C632" i="13"/>
  <c r="D632" i="13" s="1"/>
  <c r="AI1286" i="13"/>
  <c r="AJ1286" i="13"/>
  <c r="AH1286" i="13"/>
  <c r="AK1286" i="13"/>
  <c r="AL1286" i="13" s="1"/>
  <c r="AG1287" i="13" s="1"/>
  <c r="AH1286" i="9"/>
  <c r="AI1286" i="9"/>
  <c r="AK1286" i="9"/>
  <c r="AL1286" i="9" s="1"/>
  <c r="AG1287" i="9" s="1"/>
  <c r="AJ1286" i="9"/>
  <c r="AJ1287" i="10"/>
  <c r="AH1287" i="10"/>
  <c r="AK1287" i="10"/>
  <c r="AL1287" i="10" s="1"/>
  <c r="AG1288" i="10" s="1"/>
  <c r="AI1287" i="10"/>
  <c r="E656" i="10"/>
  <c r="F656" i="10"/>
  <c r="J656" i="10"/>
  <c r="H656" i="10"/>
  <c r="I656" i="10"/>
  <c r="G656" i="10"/>
  <c r="D656" i="10"/>
  <c r="J654" i="9"/>
  <c r="I654" i="9"/>
  <c r="H654" i="9"/>
  <c r="E654" i="9"/>
  <c r="F654" i="9"/>
  <c r="G654" i="9"/>
  <c r="D654" i="9"/>
  <c r="E647" i="6"/>
  <c r="F647" i="6"/>
  <c r="J647" i="6"/>
  <c r="D647" i="6"/>
  <c r="I647" i="6"/>
  <c r="G647" i="6"/>
  <c r="AI1276" i="6"/>
  <c r="AH1276" i="6"/>
  <c r="AK1276" i="6"/>
  <c r="AL1276" i="6" s="1"/>
  <c r="AG1277" i="6" s="1"/>
  <c r="AJ1276" i="6"/>
  <c r="G632" i="13" l="1"/>
  <c r="I632" i="13"/>
  <c r="F632" i="13"/>
  <c r="H632" i="13" s="1"/>
  <c r="J632" i="13" s="1"/>
  <c r="B633" i="13" s="1"/>
  <c r="AJ1287" i="13"/>
  <c r="AI1287" i="13"/>
  <c r="AK1287" i="13"/>
  <c r="AL1287" i="13" s="1"/>
  <c r="AG1288" i="13" s="1"/>
  <c r="AH1287" i="13"/>
  <c r="AK1287" i="9"/>
  <c r="AL1287" i="9" s="1"/>
  <c r="AG1288" i="9" s="1"/>
  <c r="AJ1287" i="9"/>
  <c r="AH1287" i="9"/>
  <c r="AI1287" i="9"/>
  <c r="AJ1288" i="10"/>
  <c r="AH1288" i="10"/>
  <c r="AI1288" i="10"/>
  <c r="AK1288" i="10"/>
  <c r="AL1288" i="10" s="1"/>
  <c r="AG1289" i="10" s="1"/>
  <c r="B657" i="10"/>
  <c r="B655" i="9"/>
  <c r="C655" i="9" s="1"/>
  <c r="B648" i="6"/>
  <c r="H648" i="6" s="1"/>
  <c r="AH1277" i="6"/>
  <c r="AK1277" i="6"/>
  <c r="AL1277" i="6" s="1"/>
  <c r="AG1278" i="6" s="1"/>
  <c r="AJ1277" i="6"/>
  <c r="AI1277" i="6"/>
  <c r="E633" i="13" l="1"/>
  <c r="C633" i="13"/>
  <c r="D633" i="13" s="1"/>
  <c r="G633" i="13"/>
  <c r="AJ1288" i="13"/>
  <c r="AI1288" i="13"/>
  <c r="AK1288" i="13"/>
  <c r="AL1288" i="13" s="1"/>
  <c r="AG1289" i="13" s="1"/>
  <c r="AH1288" i="13"/>
  <c r="AH1288" i="9"/>
  <c r="AJ1288" i="9"/>
  <c r="AI1288" i="9"/>
  <c r="AK1288" i="9"/>
  <c r="AL1288" i="9" s="1"/>
  <c r="AG1289" i="9" s="1"/>
  <c r="C657" i="10"/>
  <c r="D657" i="10" s="1"/>
  <c r="AI1289" i="10"/>
  <c r="AJ1289" i="10"/>
  <c r="AK1289" i="10"/>
  <c r="AL1289" i="10" s="1"/>
  <c r="AG1290" i="10" s="1"/>
  <c r="AH1289" i="10"/>
  <c r="J657" i="10"/>
  <c r="E657" i="10"/>
  <c r="I657" i="10"/>
  <c r="H657" i="10"/>
  <c r="F657" i="10"/>
  <c r="G657" i="10"/>
  <c r="J655" i="9"/>
  <c r="I655" i="9"/>
  <c r="H655" i="9"/>
  <c r="E655" i="9"/>
  <c r="F655" i="9"/>
  <c r="G655" i="9"/>
  <c r="D655" i="9"/>
  <c r="F648" i="6"/>
  <c r="E648" i="6"/>
  <c r="J648" i="6"/>
  <c r="D648" i="6"/>
  <c r="I648" i="6"/>
  <c r="G648" i="6"/>
  <c r="AK1278" i="6"/>
  <c r="AL1278" i="6" s="1"/>
  <c r="AG1279" i="6" s="1"/>
  <c r="AH1278" i="6"/>
  <c r="AJ1278" i="6"/>
  <c r="AI1278" i="6"/>
  <c r="I633" i="13" l="1"/>
  <c r="F633" i="13"/>
  <c r="H633" i="13" s="1"/>
  <c r="J633" i="13" s="1"/>
  <c r="B634" i="13" s="1"/>
  <c r="AI1289" i="13"/>
  <c r="AK1289" i="13"/>
  <c r="AL1289" i="13" s="1"/>
  <c r="AG1290" i="13" s="1"/>
  <c r="AH1289" i="13"/>
  <c r="AJ1289" i="13"/>
  <c r="AK1289" i="9"/>
  <c r="AL1289" i="9" s="1"/>
  <c r="AG1290" i="9" s="1"/>
  <c r="AI1289" i="9"/>
  <c r="AJ1289" i="9"/>
  <c r="AH1289" i="9"/>
  <c r="AI1290" i="10"/>
  <c r="AH1290" i="10"/>
  <c r="AK1290" i="10"/>
  <c r="AL1290" i="10" s="1"/>
  <c r="AG1291" i="10" s="1"/>
  <c r="AJ1290" i="10"/>
  <c r="B658" i="10"/>
  <c r="B656" i="9"/>
  <c r="C656" i="9" s="1"/>
  <c r="B649" i="6"/>
  <c r="H649" i="6" s="1"/>
  <c r="AK1279" i="6"/>
  <c r="AL1279" i="6" s="1"/>
  <c r="AG1280" i="6" s="1"/>
  <c r="AI1279" i="6"/>
  <c r="AH1279" i="6"/>
  <c r="AJ1279" i="6"/>
  <c r="E634" i="13" l="1"/>
  <c r="C634" i="13"/>
  <c r="D634" i="13" s="1"/>
  <c r="G634" i="13"/>
  <c r="AK1290" i="13"/>
  <c r="AL1290" i="13" s="1"/>
  <c r="AG1291" i="13" s="1"/>
  <c r="AH1290" i="13"/>
  <c r="AI1290" i="13"/>
  <c r="AJ1290" i="13"/>
  <c r="AH1290" i="9"/>
  <c r="AI1290" i="9"/>
  <c r="AJ1290" i="9"/>
  <c r="AK1290" i="9"/>
  <c r="AL1290" i="9" s="1"/>
  <c r="AG1291" i="9" s="1"/>
  <c r="C658" i="10"/>
  <c r="D658" i="10" s="1"/>
  <c r="AJ1291" i="10"/>
  <c r="AK1291" i="10"/>
  <c r="AL1291" i="10" s="1"/>
  <c r="AG1292" i="10" s="1"/>
  <c r="AH1291" i="10"/>
  <c r="AI1291" i="10"/>
  <c r="J658" i="10"/>
  <c r="H658" i="10"/>
  <c r="F658" i="10"/>
  <c r="E658" i="10"/>
  <c r="I658" i="10"/>
  <c r="G658" i="10"/>
  <c r="H656" i="9"/>
  <c r="J656" i="9"/>
  <c r="I656" i="9"/>
  <c r="E656" i="9"/>
  <c r="F656" i="9"/>
  <c r="G656" i="9"/>
  <c r="D656" i="9"/>
  <c r="F649" i="6"/>
  <c r="E649" i="6"/>
  <c r="J649" i="6"/>
  <c r="D649" i="6"/>
  <c r="I649" i="6"/>
  <c r="G649" i="6"/>
  <c r="AI1280" i="6"/>
  <c r="AJ1280" i="6"/>
  <c r="AK1280" i="6"/>
  <c r="AL1280" i="6" s="1"/>
  <c r="AG1281" i="6" s="1"/>
  <c r="AH1280" i="6"/>
  <c r="I634" i="13" l="1"/>
  <c r="F634" i="13"/>
  <c r="H634" i="13" s="1"/>
  <c r="AH1291" i="13"/>
  <c r="AK1291" i="13"/>
  <c r="AL1291" i="13" s="1"/>
  <c r="AG1292" i="13" s="1"/>
  <c r="AJ1291" i="13"/>
  <c r="AI1291" i="13"/>
  <c r="AH1291" i="9"/>
  <c r="AJ1291" i="9"/>
  <c r="AK1291" i="9"/>
  <c r="AL1291" i="9" s="1"/>
  <c r="AG1292" i="9" s="1"/>
  <c r="AI1291" i="9"/>
  <c r="AI1292" i="10"/>
  <c r="AJ1292" i="10"/>
  <c r="AH1292" i="10"/>
  <c r="AK1292" i="10"/>
  <c r="AL1292" i="10" s="1"/>
  <c r="AG1293" i="10" s="1"/>
  <c r="B659" i="10"/>
  <c r="C659" i="10" s="1"/>
  <c r="B657" i="9"/>
  <c r="C657" i="9" s="1"/>
  <c r="B650" i="6"/>
  <c r="H650" i="6" s="1"/>
  <c r="AH1281" i="6"/>
  <c r="AK1281" i="6"/>
  <c r="AL1281" i="6" s="1"/>
  <c r="AG1282" i="6" s="1"/>
  <c r="AJ1281" i="6"/>
  <c r="AI1281" i="6"/>
  <c r="J634" i="13" l="1"/>
  <c r="B635" i="13" s="1"/>
  <c r="AH1292" i="13"/>
  <c r="AI1292" i="13"/>
  <c r="AK1292" i="13"/>
  <c r="AL1292" i="13" s="1"/>
  <c r="AG1293" i="13" s="1"/>
  <c r="AJ1292" i="13"/>
  <c r="AK1292" i="9"/>
  <c r="AL1292" i="9" s="1"/>
  <c r="AG1293" i="9" s="1"/>
  <c r="AH1292" i="9"/>
  <c r="AJ1292" i="9"/>
  <c r="AI1292" i="9"/>
  <c r="AH1293" i="10"/>
  <c r="AI1293" i="10"/>
  <c r="AK1293" i="10"/>
  <c r="AL1293" i="10" s="1"/>
  <c r="AG1294" i="10" s="1"/>
  <c r="AJ1293" i="10"/>
  <c r="J659" i="10"/>
  <c r="H659" i="10"/>
  <c r="F659" i="10"/>
  <c r="I659" i="10"/>
  <c r="E659" i="10"/>
  <c r="G659" i="10"/>
  <c r="D659" i="10"/>
  <c r="F657" i="9"/>
  <c r="E657" i="9"/>
  <c r="J657" i="9"/>
  <c r="I657" i="9"/>
  <c r="H657" i="9"/>
  <c r="G657" i="9"/>
  <c r="D657" i="9"/>
  <c r="E650" i="6"/>
  <c r="F650" i="6"/>
  <c r="J650" i="6"/>
  <c r="D650" i="6"/>
  <c r="I650" i="6"/>
  <c r="G650" i="6"/>
  <c r="AH1282" i="6"/>
  <c r="AI1282" i="6"/>
  <c r="AJ1282" i="6"/>
  <c r="AK1282" i="6"/>
  <c r="AL1282" i="6" s="1"/>
  <c r="AG1283" i="6" s="1"/>
  <c r="E635" i="13" l="1"/>
  <c r="C635" i="13"/>
  <c r="D635" i="13" s="1"/>
  <c r="AK1293" i="13"/>
  <c r="AL1293" i="13" s="1"/>
  <c r="AG1294" i="13" s="1"/>
  <c r="AJ1293" i="13"/>
  <c r="AI1293" i="13"/>
  <c r="AH1293" i="13"/>
  <c r="AI1293" i="9"/>
  <c r="AJ1293" i="9"/>
  <c r="AH1293" i="9"/>
  <c r="AK1293" i="9"/>
  <c r="AL1293" i="9" s="1"/>
  <c r="AG1294" i="9" s="1"/>
  <c r="AJ1294" i="10"/>
  <c r="AK1294" i="10"/>
  <c r="AL1294" i="10" s="1"/>
  <c r="AG1295" i="10" s="1"/>
  <c r="AH1294" i="10"/>
  <c r="AI1294" i="10"/>
  <c r="B660" i="10"/>
  <c r="C660" i="10" s="1"/>
  <c r="B658" i="9"/>
  <c r="C658" i="9" s="1"/>
  <c r="B651" i="6"/>
  <c r="H651" i="6" s="1"/>
  <c r="AH1283" i="6"/>
  <c r="AK1283" i="6"/>
  <c r="AL1283" i="6" s="1"/>
  <c r="AG1284" i="6" s="1"/>
  <c r="AI1283" i="6"/>
  <c r="AJ1283" i="6"/>
  <c r="G635" i="13" l="1"/>
  <c r="I635" i="13"/>
  <c r="F635" i="13"/>
  <c r="H635" i="13" s="1"/>
  <c r="J635" i="13" s="1"/>
  <c r="B636" i="13" s="1"/>
  <c r="AK1294" i="13"/>
  <c r="AL1294" i="13" s="1"/>
  <c r="AG1295" i="13" s="1"/>
  <c r="AJ1294" i="13"/>
  <c r="AH1294" i="13"/>
  <c r="AI1294" i="13"/>
  <c r="AH1294" i="9"/>
  <c r="AI1294" i="9"/>
  <c r="AK1294" i="9"/>
  <c r="AL1294" i="9" s="1"/>
  <c r="AG1295" i="9" s="1"/>
  <c r="AJ1294" i="9"/>
  <c r="AI1295" i="10"/>
  <c r="AH1295" i="10"/>
  <c r="AJ1295" i="10"/>
  <c r="AK1295" i="10"/>
  <c r="AL1295" i="10" s="1"/>
  <c r="AG1296" i="10" s="1"/>
  <c r="I660" i="10"/>
  <c r="H660" i="10"/>
  <c r="F660" i="10"/>
  <c r="J660" i="10"/>
  <c r="E660" i="10"/>
  <c r="G660" i="10"/>
  <c r="D660" i="10"/>
  <c r="J658" i="9"/>
  <c r="I658" i="9"/>
  <c r="E658" i="9"/>
  <c r="H658" i="9"/>
  <c r="F658" i="9"/>
  <c r="G658" i="9"/>
  <c r="D658" i="9"/>
  <c r="E651" i="6"/>
  <c r="F651" i="6"/>
  <c r="J651" i="6"/>
  <c r="D651" i="6"/>
  <c r="I651" i="6"/>
  <c r="G651" i="6"/>
  <c r="AK1284" i="6"/>
  <c r="AL1284" i="6" s="1"/>
  <c r="AG1285" i="6" s="1"/>
  <c r="AH1284" i="6"/>
  <c r="AI1284" i="6"/>
  <c r="AJ1284" i="6"/>
  <c r="E636" i="13" l="1"/>
  <c r="C636" i="13"/>
  <c r="D636" i="13" s="1"/>
  <c r="AI1295" i="13"/>
  <c r="AK1295" i="13"/>
  <c r="AL1295" i="13" s="1"/>
  <c r="AG1296" i="13" s="1"/>
  <c r="AJ1295" i="13"/>
  <c r="AH1295" i="13"/>
  <c r="AI1295" i="9"/>
  <c r="AK1295" i="9"/>
  <c r="AL1295" i="9" s="1"/>
  <c r="AG1296" i="9" s="1"/>
  <c r="AJ1295" i="9"/>
  <c r="AH1295" i="9"/>
  <c r="AJ1296" i="10"/>
  <c r="AK1296" i="10"/>
  <c r="AL1296" i="10" s="1"/>
  <c r="AG1297" i="10" s="1"/>
  <c r="AH1296" i="10"/>
  <c r="AI1296" i="10"/>
  <c r="B661" i="10"/>
  <c r="C661" i="10" s="1"/>
  <c r="B659" i="9"/>
  <c r="C659" i="9" s="1"/>
  <c r="B652" i="6"/>
  <c r="H652" i="6" s="1"/>
  <c r="AK1285" i="6"/>
  <c r="AL1285" i="6" s="1"/>
  <c r="AG1286" i="6" s="1"/>
  <c r="AH1285" i="6"/>
  <c r="AJ1285" i="6"/>
  <c r="AI1285" i="6"/>
  <c r="I636" i="13" l="1"/>
  <c r="G636" i="13"/>
  <c r="F636" i="13"/>
  <c r="H636" i="13" s="1"/>
  <c r="J636" i="13" s="1"/>
  <c r="B637" i="13" s="1"/>
  <c r="AH1296" i="13"/>
  <c r="AI1296" i="13"/>
  <c r="AJ1296" i="13"/>
  <c r="AK1296" i="13"/>
  <c r="AL1296" i="13" s="1"/>
  <c r="AG1297" i="13" s="1"/>
  <c r="AK1296" i="9"/>
  <c r="AL1296" i="9" s="1"/>
  <c r="AG1297" i="9" s="1"/>
  <c r="AI1296" i="9"/>
  <c r="AH1296" i="9"/>
  <c r="AJ1296" i="9"/>
  <c r="AJ1297" i="10"/>
  <c r="AK1297" i="10"/>
  <c r="AL1297" i="10" s="1"/>
  <c r="AG1298" i="10" s="1"/>
  <c r="AI1297" i="10"/>
  <c r="AH1297" i="10"/>
  <c r="D659" i="9"/>
  <c r="F661" i="10"/>
  <c r="J661" i="10"/>
  <c r="I661" i="10"/>
  <c r="H661" i="10"/>
  <c r="E661" i="10"/>
  <c r="G661" i="10"/>
  <c r="D661" i="10"/>
  <c r="J659" i="9"/>
  <c r="I659" i="9"/>
  <c r="H659" i="9"/>
  <c r="G659" i="9"/>
  <c r="E659" i="9"/>
  <c r="F659" i="9"/>
  <c r="E652" i="6"/>
  <c r="F652" i="6"/>
  <c r="J652" i="6"/>
  <c r="D652" i="6"/>
  <c r="I652" i="6"/>
  <c r="G652" i="6"/>
  <c r="AI1286" i="6"/>
  <c r="AH1286" i="6"/>
  <c r="AK1286" i="6"/>
  <c r="AL1286" i="6" s="1"/>
  <c r="AG1287" i="6" s="1"/>
  <c r="AJ1286" i="6"/>
  <c r="E637" i="13" l="1"/>
  <c r="C637" i="13"/>
  <c r="D637" i="13" s="1"/>
  <c r="AH1297" i="13"/>
  <c r="AK1297" i="13"/>
  <c r="AL1297" i="13" s="1"/>
  <c r="AG1298" i="13" s="1"/>
  <c r="AI1297" i="13"/>
  <c r="AJ1297" i="13"/>
  <c r="AH1297" i="9"/>
  <c r="AI1297" i="9"/>
  <c r="AJ1297" i="9"/>
  <c r="AK1297" i="9"/>
  <c r="AL1297" i="9" s="1"/>
  <c r="AG1298" i="9" s="1"/>
  <c r="AJ1298" i="10"/>
  <c r="AH1298" i="10"/>
  <c r="AI1298" i="10"/>
  <c r="AK1298" i="10"/>
  <c r="AL1298" i="10" s="1"/>
  <c r="AG1299" i="10" s="1"/>
  <c r="B662" i="10"/>
  <c r="C662" i="10" s="1"/>
  <c r="B660" i="9"/>
  <c r="C660" i="9" s="1"/>
  <c r="B653" i="6"/>
  <c r="H653" i="6" s="1"/>
  <c r="AI1287" i="6"/>
  <c r="AJ1287" i="6"/>
  <c r="AH1287" i="6"/>
  <c r="AK1287" i="6"/>
  <c r="AL1287" i="6" s="1"/>
  <c r="AG1288" i="6" s="1"/>
  <c r="G637" i="13" l="1"/>
  <c r="I637" i="13"/>
  <c r="F637" i="13"/>
  <c r="H637" i="13" s="1"/>
  <c r="J637" i="13" s="1"/>
  <c r="B638" i="13" s="1"/>
  <c r="AI1298" i="13"/>
  <c r="AJ1298" i="13"/>
  <c r="AH1298" i="13"/>
  <c r="AK1298" i="13"/>
  <c r="AL1298" i="13" s="1"/>
  <c r="AG1299" i="13" s="1"/>
  <c r="AJ1298" i="9"/>
  <c r="AI1298" i="9"/>
  <c r="AK1298" i="9"/>
  <c r="AL1298" i="9" s="1"/>
  <c r="AG1299" i="9" s="1"/>
  <c r="AH1298" i="9"/>
  <c r="AK1299" i="10"/>
  <c r="AL1299" i="10" s="1"/>
  <c r="AG1300" i="10" s="1"/>
  <c r="AJ1299" i="10"/>
  <c r="AH1299" i="10"/>
  <c r="AI1299" i="10"/>
  <c r="D660" i="9"/>
  <c r="E662" i="10"/>
  <c r="F662" i="10"/>
  <c r="I662" i="10"/>
  <c r="J662" i="10"/>
  <c r="H662" i="10"/>
  <c r="G662" i="10"/>
  <c r="D662" i="10"/>
  <c r="J660" i="9"/>
  <c r="I660" i="9"/>
  <c r="F660" i="9"/>
  <c r="E660" i="9"/>
  <c r="H660" i="9"/>
  <c r="G660" i="9"/>
  <c r="E653" i="6"/>
  <c r="F653" i="6"/>
  <c r="J653" i="6"/>
  <c r="D653" i="6"/>
  <c r="I653" i="6"/>
  <c r="G653" i="6"/>
  <c r="AI1288" i="6"/>
  <c r="AJ1288" i="6"/>
  <c r="AK1288" i="6"/>
  <c r="AL1288" i="6" s="1"/>
  <c r="AG1289" i="6" s="1"/>
  <c r="AH1288" i="6"/>
  <c r="C638" i="13" l="1"/>
  <c r="D638" i="13" s="1"/>
  <c r="E638" i="13"/>
  <c r="G638" i="13"/>
  <c r="AH1299" i="13"/>
  <c r="AI1299" i="13"/>
  <c r="AK1299" i="13"/>
  <c r="AL1299" i="13" s="1"/>
  <c r="AG1300" i="13" s="1"/>
  <c r="AJ1299" i="13"/>
  <c r="AK1299" i="9"/>
  <c r="AL1299" i="9" s="1"/>
  <c r="AG1300" i="9" s="1"/>
  <c r="AJ1299" i="9"/>
  <c r="AI1299" i="9"/>
  <c r="AH1299" i="9"/>
  <c r="AJ1300" i="10"/>
  <c r="AI1300" i="10"/>
  <c r="AH1300" i="10"/>
  <c r="AK1300" i="10"/>
  <c r="AL1300" i="10" s="1"/>
  <c r="AG1301" i="10" s="1"/>
  <c r="B663" i="10"/>
  <c r="B661" i="9"/>
  <c r="C661" i="9" s="1"/>
  <c r="B654" i="6"/>
  <c r="H654" i="6" s="1"/>
  <c r="AI1289" i="6"/>
  <c r="AK1289" i="6"/>
  <c r="AL1289" i="6" s="1"/>
  <c r="AG1290" i="6" s="1"/>
  <c r="AJ1289" i="6"/>
  <c r="AH1289" i="6"/>
  <c r="I638" i="13" l="1"/>
  <c r="F638" i="13"/>
  <c r="H638" i="13" s="1"/>
  <c r="J638" i="13" s="1"/>
  <c r="B639" i="13" s="1"/>
  <c r="AK1300" i="13"/>
  <c r="AL1300" i="13" s="1"/>
  <c r="AG1301" i="13" s="1"/>
  <c r="AJ1300" i="13"/>
  <c r="AI1300" i="13"/>
  <c r="AH1300" i="13"/>
  <c r="AJ1300" i="9"/>
  <c r="AH1300" i="9"/>
  <c r="AI1300" i="9"/>
  <c r="AK1300" i="9"/>
  <c r="AL1300" i="9" s="1"/>
  <c r="AG1301" i="9" s="1"/>
  <c r="C663" i="10"/>
  <c r="D663" i="10" s="1"/>
  <c r="AJ1301" i="10"/>
  <c r="AH1301" i="10"/>
  <c r="AI1301" i="10"/>
  <c r="AK1301" i="10"/>
  <c r="AL1301" i="10" s="1"/>
  <c r="AG1302" i="10" s="1"/>
  <c r="J663" i="10"/>
  <c r="I663" i="10"/>
  <c r="H663" i="10"/>
  <c r="F663" i="10"/>
  <c r="E663" i="10"/>
  <c r="G663" i="10"/>
  <c r="J661" i="9"/>
  <c r="I661" i="9"/>
  <c r="E661" i="9"/>
  <c r="F661" i="9"/>
  <c r="H661" i="9"/>
  <c r="G661" i="9"/>
  <c r="D661" i="9"/>
  <c r="E654" i="6"/>
  <c r="F654" i="6"/>
  <c r="J654" i="6"/>
  <c r="D654" i="6"/>
  <c r="I654" i="6"/>
  <c r="G654" i="6"/>
  <c r="AI1290" i="6"/>
  <c r="AH1290" i="6"/>
  <c r="AJ1290" i="6"/>
  <c r="AK1290" i="6"/>
  <c r="AL1290" i="6" s="1"/>
  <c r="AG1291" i="6" s="1"/>
  <c r="C639" i="13" l="1"/>
  <c r="D639" i="13" s="1"/>
  <c r="E639" i="13"/>
  <c r="I639" i="13"/>
  <c r="AK1301" i="13"/>
  <c r="AL1301" i="13" s="1"/>
  <c r="AG1302" i="13" s="1"/>
  <c r="AJ1301" i="13"/>
  <c r="AI1301" i="13"/>
  <c r="AH1301" i="13"/>
  <c r="AK1301" i="9"/>
  <c r="AL1301" i="9" s="1"/>
  <c r="AG1302" i="9" s="1"/>
  <c r="AI1301" i="9"/>
  <c r="AH1301" i="9"/>
  <c r="AJ1301" i="9"/>
  <c r="AK1302" i="10"/>
  <c r="AL1302" i="10" s="1"/>
  <c r="AG1303" i="10" s="1"/>
  <c r="AI1302" i="10"/>
  <c r="AH1302" i="10"/>
  <c r="AJ1302" i="10"/>
  <c r="B664" i="10"/>
  <c r="C664" i="10" s="1"/>
  <c r="B662" i="9"/>
  <c r="C662" i="9" s="1"/>
  <c r="B655" i="6"/>
  <c r="H655" i="6" s="1"/>
  <c r="AK1291" i="6"/>
  <c r="AL1291" i="6" s="1"/>
  <c r="AG1292" i="6" s="1"/>
  <c r="AJ1291" i="6"/>
  <c r="AI1291" i="6"/>
  <c r="AH1291" i="6"/>
  <c r="G639" i="13" l="1"/>
  <c r="F639" i="13"/>
  <c r="H639" i="13" s="1"/>
  <c r="J639" i="13" s="1"/>
  <c r="B640" i="13" s="1"/>
  <c r="AH1302" i="13"/>
  <c r="AK1302" i="13"/>
  <c r="AL1302" i="13" s="1"/>
  <c r="AG1303" i="13" s="1"/>
  <c r="AI1302" i="13"/>
  <c r="AJ1302" i="13"/>
  <c r="AJ1302" i="9"/>
  <c r="AI1302" i="9"/>
  <c r="AK1302" i="9"/>
  <c r="AL1302" i="9" s="1"/>
  <c r="AG1303" i="9" s="1"/>
  <c r="AH1302" i="9"/>
  <c r="AK1303" i="10"/>
  <c r="AL1303" i="10" s="1"/>
  <c r="AG1304" i="10" s="1"/>
  <c r="AH1303" i="10"/>
  <c r="AI1303" i="10"/>
  <c r="AJ1303" i="10"/>
  <c r="D662" i="9"/>
  <c r="J664" i="10"/>
  <c r="H664" i="10"/>
  <c r="F664" i="10"/>
  <c r="I664" i="10"/>
  <c r="E664" i="10"/>
  <c r="G664" i="10"/>
  <c r="D664" i="10"/>
  <c r="H662" i="9"/>
  <c r="J662" i="9"/>
  <c r="F662" i="9"/>
  <c r="E662" i="9"/>
  <c r="I662" i="9"/>
  <c r="G662" i="9"/>
  <c r="E655" i="6"/>
  <c r="F655" i="6"/>
  <c r="J655" i="6"/>
  <c r="D655" i="6"/>
  <c r="I655" i="6"/>
  <c r="G655" i="6"/>
  <c r="AK1292" i="6"/>
  <c r="AL1292" i="6" s="1"/>
  <c r="AG1293" i="6" s="1"/>
  <c r="AI1292" i="6"/>
  <c r="AJ1292" i="6"/>
  <c r="AH1292" i="6"/>
  <c r="C640" i="13" l="1"/>
  <c r="D640" i="13" s="1"/>
  <c r="E640" i="13"/>
  <c r="I640" i="13"/>
  <c r="G640" i="13"/>
  <c r="AI1303" i="13"/>
  <c r="AK1303" i="13"/>
  <c r="AL1303" i="13" s="1"/>
  <c r="AG1304" i="13" s="1"/>
  <c r="AH1303" i="13"/>
  <c r="AJ1303" i="13"/>
  <c r="AH1303" i="9"/>
  <c r="AJ1303" i="9"/>
  <c r="AI1303" i="9"/>
  <c r="AK1303" i="9"/>
  <c r="AL1303" i="9" s="1"/>
  <c r="AG1304" i="9" s="1"/>
  <c r="AH1304" i="10"/>
  <c r="AJ1304" i="10"/>
  <c r="AI1304" i="10"/>
  <c r="AK1304" i="10"/>
  <c r="AL1304" i="10" s="1"/>
  <c r="AG1305" i="10" s="1"/>
  <c r="B665" i="10"/>
  <c r="C665" i="10" s="1"/>
  <c r="B663" i="9"/>
  <c r="C663" i="9" s="1"/>
  <c r="B656" i="6"/>
  <c r="H656" i="6" s="1"/>
  <c r="AK1293" i="6"/>
  <c r="AL1293" i="6" s="1"/>
  <c r="AG1294" i="6" s="1"/>
  <c r="AI1293" i="6"/>
  <c r="AH1293" i="6"/>
  <c r="AJ1293" i="6"/>
  <c r="F640" i="13" l="1"/>
  <c r="H640" i="13" s="1"/>
  <c r="J640" i="13" s="1"/>
  <c r="B641" i="13" s="1"/>
  <c r="AI1304" i="13"/>
  <c r="AK1304" i="13"/>
  <c r="AL1304" i="13" s="1"/>
  <c r="AG1305" i="13" s="1"/>
  <c r="AJ1304" i="13"/>
  <c r="AH1304" i="13"/>
  <c r="AK1304" i="9"/>
  <c r="AL1304" i="9" s="1"/>
  <c r="AG1305" i="9" s="1"/>
  <c r="AJ1304" i="9"/>
  <c r="AH1304" i="9"/>
  <c r="AI1304" i="9"/>
  <c r="AJ1305" i="10"/>
  <c r="AI1305" i="10"/>
  <c r="AH1305" i="10"/>
  <c r="AK1305" i="10"/>
  <c r="AL1305" i="10" s="1"/>
  <c r="AG1306" i="10" s="1"/>
  <c r="J665" i="10"/>
  <c r="H665" i="10"/>
  <c r="F665" i="10"/>
  <c r="I665" i="10"/>
  <c r="E665" i="10"/>
  <c r="G665" i="10"/>
  <c r="D665" i="10"/>
  <c r="F663" i="9"/>
  <c r="E663" i="9"/>
  <c r="H663" i="9"/>
  <c r="I663" i="9"/>
  <c r="J663" i="9"/>
  <c r="G663" i="9"/>
  <c r="D663" i="9"/>
  <c r="E656" i="6"/>
  <c r="F656" i="6"/>
  <c r="J656" i="6"/>
  <c r="D656" i="6"/>
  <c r="I656" i="6"/>
  <c r="G656" i="6"/>
  <c r="AI1294" i="6"/>
  <c r="AJ1294" i="6"/>
  <c r="AH1294" i="6"/>
  <c r="AK1294" i="6"/>
  <c r="AL1294" i="6" s="1"/>
  <c r="AG1295" i="6" s="1"/>
  <c r="E641" i="13" l="1"/>
  <c r="C641" i="13"/>
  <c r="D641" i="13" s="1"/>
  <c r="AH1305" i="13"/>
  <c r="AK1305" i="13"/>
  <c r="AL1305" i="13" s="1"/>
  <c r="AG1306" i="13" s="1"/>
  <c r="AI1305" i="13"/>
  <c r="AJ1305" i="13"/>
  <c r="AI1305" i="9"/>
  <c r="AK1305" i="9"/>
  <c r="AL1305" i="9" s="1"/>
  <c r="AG1306" i="9" s="1"/>
  <c r="AH1305" i="9"/>
  <c r="AJ1305" i="9"/>
  <c r="AJ1306" i="10"/>
  <c r="AI1306" i="10"/>
  <c r="AK1306" i="10"/>
  <c r="AL1306" i="10" s="1"/>
  <c r="AG1307" i="10" s="1"/>
  <c r="AH1306" i="10"/>
  <c r="B666" i="10"/>
  <c r="C666" i="10" s="1"/>
  <c r="B664" i="9"/>
  <c r="C664" i="9" s="1"/>
  <c r="B657" i="6"/>
  <c r="H657" i="6" s="1"/>
  <c r="AK1295" i="6"/>
  <c r="AL1295" i="6" s="1"/>
  <c r="AG1296" i="6" s="1"/>
  <c r="AI1295" i="6"/>
  <c r="AJ1295" i="6"/>
  <c r="AH1295" i="6"/>
  <c r="G641" i="13" l="1"/>
  <c r="I641" i="13"/>
  <c r="F641" i="13"/>
  <c r="H641" i="13" s="1"/>
  <c r="J641" i="13" s="1"/>
  <c r="B642" i="13" s="1"/>
  <c r="AH1306" i="13"/>
  <c r="AI1306" i="13"/>
  <c r="AJ1306" i="13"/>
  <c r="AK1306" i="13"/>
  <c r="AL1306" i="13" s="1"/>
  <c r="AG1307" i="13" s="1"/>
  <c r="AJ1306" i="9"/>
  <c r="AK1306" i="9"/>
  <c r="AL1306" i="9" s="1"/>
  <c r="AG1307" i="9" s="1"/>
  <c r="AI1306" i="9"/>
  <c r="AH1306" i="9"/>
  <c r="AK1307" i="10"/>
  <c r="AL1307" i="10" s="1"/>
  <c r="AG1308" i="10" s="1"/>
  <c r="AH1307" i="10"/>
  <c r="AJ1307" i="10"/>
  <c r="AI1307" i="10"/>
  <c r="I666" i="10"/>
  <c r="H666" i="10"/>
  <c r="F666" i="10"/>
  <c r="J666" i="10"/>
  <c r="E666" i="10"/>
  <c r="G666" i="10"/>
  <c r="D666" i="10"/>
  <c r="I664" i="9"/>
  <c r="E664" i="9"/>
  <c r="J664" i="9"/>
  <c r="F664" i="9"/>
  <c r="H664" i="9"/>
  <c r="G664" i="9"/>
  <c r="D664" i="9"/>
  <c r="E657" i="6"/>
  <c r="F657" i="6"/>
  <c r="J657" i="6"/>
  <c r="D657" i="6"/>
  <c r="I657" i="6"/>
  <c r="G657" i="6"/>
  <c r="AJ1296" i="6"/>
  <c r="AH1296" i="6"/>
  <c r="AK1296" i="6"/>
  <c r="AL1296" i="6" s="1"/>
  <c r="AG1297" i="6" s="1"/>
  <c r="AI1296" i="6"/>
  <c r="E642" i="13" l="1"/>
  <c r="C642" i="13"/>
  <c r="D642" i="13" s="1"/>
  <c r="AI1307" i="13"/>
  <c r="AH1307" i="13"/>
  <c r="AJ1307" i="13"/>
  <c r="AK1307" i="13"/>
  <c r="AL1307" i="13" s="1"/>
  <c r="AG1308" i="13" s="1"/>
  <c r="AK1307" i="9"/>
  <c r="AL1307" i="9" s="1"/>
  <c r="AG1308" i="9" s="1"/>
  <c r="AI1307" i="9"/>
  <c r="AJ1307" i="9"/>
  <c r="AH1307" i="9"/>
  <c r="AJ1308" i="10"/>
  <c r="AI1308" i="10"/>
  <c r="AK1308" i="10"/>
  <c r="AL1308" i="10" s="1"/>
  <c r="AG1309" i="10" s="1"/>
  <c r="AH1308" i="10"/>
  <c r="B667" i="10"/>
  <c r="C667" i="10" s="1"/>
  <c r="B665" i="9"/>
  <c r="C665" i="9" s="1"/>
  <c r="B658" i="6"/>
  <c r="H658" i="6" s="1"/>
  <c r="AH1297" i="6"/>
  <c r="AK1297" i="6"/>
  <c r="AL1297" i="6" s="1"/>
  <c r="AG1298" i="6" s="1"/>
  <c r="AJ1297" i="6"/>
  <c r="AI1297" i="6"/>
  <c r="G642" i="13" l="1"/>
  <c r="I642" i="13"/>
  <c r="F642" i="13"/>
  <c r="H642" i="13" s="1"/>
  <c r="J642" i="13" s="1"/>
  <c r="B643" i="13" s="1"/>
  <c r="AK1308" i="13"/>
  <c r="AL1308" i="13" s="1"/>
  <c r="AG1309" i="13" s="1"/>
  <c r="AH1308" i="13"/>
  <c r="AI1308" i="13"/>
  <c r="AJ1308" i="13"/>
  <c r="AI1308" i="9"/>
  <c r="AJ1308" i="9"/>
  <c r="AH1308" i="9"/>
  <c r="AK1308" i="9"/>
  <c r="AL1308" i="9" s="1"/>
  <c r="AG1309" i="9" s="1"/>
  <c r="AI1309" i="10"/>
  <c r="AH1309" i="10"/>
  <c r="AJ1309" i="10"/>
  <c r="AK1309" i="10"/>
  <c r="AL1309" i="10" s="1"/>
  <c r="AG1310" i="10" s="1"/>
  <c r="F667" i="10"/>
  <c r="I667" i="10"/>
  <c r="H667" i="10"/>
  <c r="E667" i="10"/>
  <c r="J667" i="10"/>
  <c r="G667" i="10"/>
  <c r="D667" i="10"/>
  <c r="E665" i="9"/>
  <c r="J665" i="9"/>
  <c r="H665" i="9"/>
  <c r="I665" i="9"/>
  <c r="G665" i="9"/>
  <c r="F665" i="9"/>
  <c r="D665" i="9"/>
  <c r="E658" i="6"/>
  <c r="F658" i="6"/>
  <c r="J658" i="6"/>
  <c r="D658" i="6"/>
  <c r="I658" i="6"/>
  <c r="G658" i="6"/>
  <c r="AH1298" i="6"/>
  <c r="AI1298" i="6"/>
  <c r="AK1298" i="6"/>
  <c r="AL1298" i="6" s="1"/>
  <c r="AG1299" i="6" s="1"/>
  <c r="AJ1298" i="6"/>
  <c r="C643" i="13" l="1"/>
  <c r="D643" i="13" s="1"/>
  <c r="G643" i="13"/>
  <c r="E643" i="13"/>
  <c r="AI1309" i="13"/>
  <c r="AJ1309" i="13"/>
  <c r="AH1309" i="13"/>
  <c r="AK1309" i="13"/>
  <c r="AL1309" i="13" s="1"/>
  <c r="AG1310" i="13" s="1"/>
  <c r="AJ1309" i="9"/>
  <c r="AH1309" i="9"/>
  <c r="AK1309" i="9"/>
  <c r="AL1309" i="9" s="1"/>
  <c r="AG1310" i="9" s="1"/>
  <c r="AI1309" i="9"/>
  <c r="AI1310" i="10"/>
  <c r="AH1310" i="10"/>
  <c r="AK1310" i="10"/>
  <c r="AL1310" i="10" s="1"/>
  <c r="AG1311" i="10" s="1"/>
  <c r="AJ1310" i="10"/>
  <c r="B668" i="10"/>
  <c r="C668" i="10" s="1"/>
  <c r="B666" i="9"/>
  <c r="C666" i="9" s="1"/>
  <c r="B659" i="6"/>
  <c r="H659" i="6" s="1"/>
  <c r="AI1299" i="6"/>
  <c r="AH1299" i="6"/>
  <c r="AK1299" i="6"/>
  <c r="AL1299" i="6" s="1"/>
  <c r="AG1300" i="6" s="1"/>
  <c r="AJ1299" i="6"/>
  <c r="I643" i="13" l="1"/>
  <c r="F643" i="13"/>
  <c r="H643" i="13" s="1"/>
  <c r="J643" i="13" s="1"/>
  <c r="B644" i="13" s="1"/>
  <c r="AH1310" i="13"/>
  <c r="AI1310" i="13"/>
  <c r="AK1310" i="13"/>
  <c r="AL1310" i="13" s="1"/>
  <c r="AG1311" i="13" s="1"/>
  <c r="AJ1310" i="13"/>
  <c r="AH1310" i="9"/>
  <c r="AI1310" i="9"/>
  <c r="AK1310" i="9"/>
  <c r="AL1310" i="9" s="1"/>
  <c r="AG1311" i="9" s="1"/>
  <c r="AJ1310" i="9"/>
  <c r="AH1311" i="10"/>
  <c r="AI1311" i="10"/>
  <c r="AK1311" i="10"/>
  <c r="AL1311" i="10" s="1"/>
  <c r="AG1312" i="10" s="1"/>
  <c r="AJ1311" i="10"/>
  <c r="D666" i="9"/>
  <c r="E668" i="10"/>
  <c r="J668" i="10"/>
  <c r="I668" i="10"/>
  <c r="F668" i="10"/>
  <c r="H668" i="10"/>
  <c r="G668" i="10"/>
  <c r="D668" i="10"/>
  <c r="H666" i="9"/>
  <c r="E666" i="9"/>
  <c r="I666" i="9"/>
  <c r="J666" i="9"/>
  <c r="F666" i="9"/>
  <c r="G666" i="9"/>
  <c r="F659" i="6"/>
  <c r="E659" i="6"/>
  <c r="J659" i="6"/>
  <c r="D659" i="6"/>
  <c r="I659" i="6"/>
  <c r="G659" i="6"/>
  <c r="AK1300" i="6"/>
  <c r="AL1300" i="6" s="1"/>
  <c r="AG1301" i="6" s="1"/>
  <c r="AI1300" i="6"/>
  <c r="AH1300" i="6"/>
  <c r="AJ1300" i="6"/>
  <c r="E644" i="13" l="1"/>
  <c r="C644" i="13"/>
  <c r="D644" i="13" s="1"/>
  <c r="AK1311" i="13"/>
  <c r="AL1311" i="13" s="1"/>
  <c r="AG1312" i="13" s="1"/>
  <c r="AI1311" i="13"/>
  <c r="AH1311" i="13"/>
  <c r="AJ1311" i="13"/>
  <c r="AI1311" i="9"/>
  <c r="AJ1311" i="9"/>
  <c r="AK1311" i="9"/>
  <c r="AL1311" i="9" s="1"/>
  <c r="AG1312" i="9" s="1"/>
  <c r="AH1311" i="9"/>
  <c r="AJ1312" i="10"/>
  <c r="AK1312" i="10"/>
  <c r="AL1312" i="10" s="1"/>
  <c r="AG1313" i="10" s="1"/>
  <c r="AH1312" i="10"/>
  <c r="AI1312" i="10"/>
  <c r="B669" i="10"/>
  <c r="B667" i="9"/>
  <c r="C667" i="9" s="1"/>
  <c r="B660" i="6"/>
  <c r="H660" i="6" s="1"/>
  <c r="AK1301" i="6"/>
  <c r="AL1301" i="6" s="1"/>
  <c r="AG1302" i="6" s="1"/>
  <c r="AI1301" i="6"/>
  <c r="AH1301" i="6"/>
  <c r="AJ1301" i="6"/>
  <c r="I644" i="13" l="1"/>
  <c r="G644" i="13"/>
  <c r="F644" i="13"/>
  <c r="H644" i="13" s="1"/>
  <c r="J644" i="13" s="1"/>
  <c r="B645" i="13" s="1"/>
  <c r="AI1312" i="13"/>
  <c r="AH1312" i="13"/>
  <c r="AJ1312" i="13"/>
  <c r="AK1312" i="13"/>
  <c r="AL1312" i="13" s="1"/>
  <c r="AG1313" i="13" s="1"/>
  <c r="AJ1312" i="9"/>
  <c r="AK1312" i="9"/>
  <c r="AL1312" i="9" s="1"/>
  <c r="AG1313" i="9" s="1"/>
  <c r="AH1312" i="9"/>
  <c r="AI1312" i="9"/>
  <c r="C669" i="10"/>
  <c r="D669" i="10" s="1"/>
  <c r="AK1313" i="10"/>
  <c r="AL1313" i="10" s="1"/>
  <c r="AG1314" i="10" s="1"/>
  <c r="AI1313" i="10"/>
  <c r="AH1313" i="10"/>
  <c r="AJ1313" i="10"/>
  <c r="D667" i="9"/>
  <c r="J669" i="10"/>
  <c r="H669" i="10"/>
  <c r="F669" i="10"/>
  <c r="E669" i="10"/>
  <c r="I669" i="10"/>
  <c r="G669" i="10"/>
  <c r="J667" i="9"/>
  <c r="I667" i="9"/>
  <c r="F667" i="9"/>
  <c r="E667" i="9"/>
  <c r="H667" i="9"/>
  <c r="G667" i="9"/>
  <c r="F660" i="6"/>
  <c r="E660" i="6"/>
  <c r="J660" i="6"/>
  <c r="D660" i="6"/>
  <c r="I660" i="6"/>
  <c r="G660" i="6"/>
  <c r="AK1302" i="6"/>
  <c r="AL1302" i="6" s="1"/>
  <c r="AG1303" i="6" s="1"/>
  <c r="AI1302" i="6"/>
  <c r="AH1302" i="6"/>
  <c r="AJ1302" i="6"/>
  <c r="C645" i="13" l="1"/>
  <c r="D645" i="13" s="1"/>
  <c r="E645" i="13"/>
  <c r="I645" i="13"/>
  <c r="AI1313" i="13"/>
  <c r="AK1313" i="13"/>
  <c r="AL1313" i="13" s="1"/>
  <c r="AG1314" i="13" s="1"/>
  <c r="AJ1313" i="13"/>
  <c r="AH1313" i="13"/>
  <c r="AK1313" i="9"/>
  <c r="AL1313" i="9" s="1"/>
  <c r="AG1314" i="9" s="1"/>
  <c r="AI1313" i="9"/>
  <c r="AH1313" i="9"/>
  <c r="AJ1313" i="9"/>
  <c r="AJ1314" i="10"/>
  <c r="AK1314" i="10"/>
  <c r="AL1314" i="10" s="1"/>
  <c r="AG1315" i="10" s="1"/>
  <c r="AI1314" i="10"/>
  <c r="AH1314" i="10"/>
  <c r="B670" i="10"/>
  <c r="B668" i="9"/>
  <c r="C668" i="9" s="1"/>
  <c r="B661" i="6"/>
  <c r="H661" i="6" s="1"/>
  <c r="AJ1303" i="6"/>
  <c r="AK1303" i="6"/>
  <c r="AL1303" i="6" s="1"/>
  <c r="AG1304" i="6" s="1"/>
  <c r="AH1303" i="6"/>
  <c r="AI1303" i="6"/>
  <c r="G645" i="13" l="1"/>
  <c r="F645" i="13"/>
  <c r="H645" i="13" s="1"/>
  <c r="J645" i="13" s="1"/>
  <c r="B646" i="13" s="1"/>
  <c r="AI1314" i="13"/>
  <c r="AJ1314" i="13"/>
  <c r="AH1314" i="13"/>
  <c r="AK1314" i="13"/>
  <c r="AL1314" i="13" s="1"/>
  <c r="AG1315" i="13" s="1"/>
  <c r="AH1314" i="9"/>
  <c r="AJ1314" i="9"/>
  <c r="AK1314" i="9"/>
  <c r="AL1314" i="9" s="1"/>
  <c r="AG1315" i="9" s="1"/>
  <c r="AI1314" i="9"/>
  <c r="C670" i="10"/>
  <c r="D670" i="10" s="1"/>
  <c r="AH1315" i="10"/>
  <c r="AI1315" i="10"/>
  <c r="AJ1315" i="10"/>
  <c r="AK1315" i="10"/>
  <c r="AL1315" i="10" s="1"/>
  <c r="AG1316" i="10" s="1"/>
  <c r="J670" i="10"/>
  <c r="H670" i="10"/>
  <c r="I670" i="10"/>
  <c r="F670" i="10"/>
  <c r="E670" i="10"/>
  <c r="G670" i="10"/>
  <c r="H668" i="9"/>
  <c r="E668" i="9"/>
  <c r="J668" i="9"/>
  <c r="F668" i="9"/>
  <c r="I668" i="9"/>
  <c r="G668" i="9"/>
  <c r="D668" i="9"/>
  <c r="E661" i="6"/>
  <c r="F661" i="6"/>
  <c r="J661" i="6"/>
  <c r="D661" i="6"/>
  <c r="I661" i="6"/>
  <c r="G661" i="6"/>
  <c r="AK1304" i="6"/>
  <c r="AL1304" i="6" s="1"/>
  <c r="AG1305" i="6" s="1"/>
  <c r="AH1304" i="6"/>
  <c r="AJ1304" i="6"/>
  <c r="AI1304" i="6"/>
  <c r="C646" i="13" l="1"/>
  <c r="D646" i="13" s="1"/>
  <c r="E646" i="13"/>
  <c r="AH1315" i="13"/>
  <c r="AJ1315" i="13"/>
  <c r="AK1315" i="13"/>
  <c r="AL1315" i="13" s="1"/>
  <c r="AG1316" i="13" s="1"/>
  <c r="AI1315" i="13"/>
  <c r="AJ1315" i="9"/>
  <c r="AI1315" i="9"/>
  <c r="AK1315" i="9"/>
  <c r="AL1315" i="9" s="1"/>
  <c r="AG1316" i="9" s="1"/>
  <c r="AH1315" i="9"/>
  <c r="AJ1316" i="10"/>
  <c r="AI1316" i="10"/>
  <c r="AH1316" i="10"/>
  <c r="AK1316" i="10"/>
  <c r="AL1316" i="10" s="1"/>
  <c r="AG1317" i="10" s="1"/>
  <c r="B671" i="10"/>
  <c r="C671" i="10" s="1"/>
  <c r="B669" i="9"/>
  <c r="C669" i="9" s="1"/>
  <c r="B662" i="6"/>
  <c r="H662" i="6" s="1"/>
  <c r="AK1305" i="6"/>
  <c r="AL1305" i="6" s="1"/>
  <c r="AG1306" i="6" s="1"/>
  <c r="AH1305" i="6"/>
  <c r="AJ1305" i="6"/>
  <c r="AI1305" i="6"/>
  <c r="I646" i="13" l="1"/>
  <c r="G646" i="13"/>
  <c r="F646" i="13"/>
  <c r="H646" i="13" s="1"/>
  <c r="J646" i="13" s="1"/>
  <c r="B647" i="13" s="1"/>
  <c r="AI1316" i="13"/>
  <c r="AJ1316" i="13"/>
  <c r="AH1316" i="13"/>
  <c r="AK1316" i="13"/>
  <c r="AL1316" i="13" s="1"/>
  <c r="AG1317" i="13" s="1"/>
  <c r="AJ1316" i="9"/>
  <c r="AK1316" i="9"/>
  <c r="AL1316" i="9" s="1"/>
  <c r="AG1317" i="9" s="1"/>
  <c r="AH1316" i="9"/>
  <c r="AI1316" i="9"/>
  <c r="AK1317" i="10"/>
  <c r="AL1317" i="10" s="1"/>
  <c r="AG1318" i="10" s="1"/>
  <c r="AJ1317" i="10"/>
  <c r="AH1317" i="10"/>
  <c r="AI1317" i="10"/>
  <c r="D669" i="9"/>
  <c r="J671" i="10"/>
  <c r="H671" i="10"/>
  <c r="F671" i="10"/>
  <c r="E671" i="10"/>
  <c r="I671" i="10"/>
  <c r="G671" i="10"/>
  <c r="D671" i="10"/>
  <c r="F669" i="9"/>
  <c r="E669" i="9"/>
  <c r="J669" i="9"/>
  <c r="I669" i="9"/>
  <c r="H669" i="9"/>
  <c r="G669" i="9"/>
  <c r="E662" i="6"/>
  <c r="F662" i="6"/>
  <c r="J662" i="6"/>
  <c r="I662" i="6"/>
  <c r="G662" i="6"/>
  <c r="D662" i="6"/>
  <c r="AK1306" i="6"/>
  <c r="AL1306" i="6" s="1"/>
  <c r="AG1307" i="6" s="1"/>
  <c r="AI1306" i="6"/>
  <c r="AH1306" i="6"/>
  <c r="AJ1306" i="6"/>
  <c r="E647" i="13" l="1"/>
  <c r="C647" i="13"/>
  <c r="D647" i="13" s="1"/>
  <c r="AH1317" i="13"/>
  <c r="AI1317" i="13"/>
  <c r="AJ1317" i="13"/>
  <c r="AK1317" i="13"/>
  <c r="AL1317" i="13" s="1"/>
  <c r="AG1318" i="13" s="1"/>
  <c r="AI1317" i="9"/>
  <c r="AH1317" i="9"/>
  <c r="AK1317" i="9"/>
  <c r="AL1317" i="9" s="1"/>
  <c r="AG1318" i="9" s="1"/>
  <c r="AJ1317" i="9"/>
  <c r="AJ1318" i="10"/>
  <c r="AK1318" i="10"/>
  <c r="AL1318" i="10" s="1"/>
  <c r="AG1319" i="10" s="1"/>
  <c r="AI1318" i="10"/>
  <c r="AH1318" i="10"/>
  <c r="B672" i="10"/>
  <c r="C672" i="10" s="1"/>
  <c r="B670" i="9"/>
  <c r="C670" i="9" s="1"/>
  <c r="B663" i="6"/>
  <c r="H663" i="6" s="1"/>
  <c r="AJ1307" i="6"/>
  <c r="AI1307" i="6"/>
  <c r="AH1307" i="6"/>
  <c r="AK1307" i="6"/>
  <c r="AL1307" i="6" s="1"/>
  <c r="AG1308" i="6" s="1"/>
  <c r="G647" i="13" l="1"/>
  <c r="I647" i="13"/>
  <c r="F647" i="13"/>
  <c r="H647" i="13" s="1"/>
  <c r="J647" i="13" s="1"/>
  <c r="B648" i="13" s="1"/>
  <c r="AH1318" i="13"/>
  <c r="AK1318" i="13"/>
  <c r="AL1318" i="13" s="1"/>
  <c r="AG1319" i="13" s="1"/>
  <c r="AI1318" i="13"/>
  <c r="AJ1318" i="13"/>
  <c r="AH1318" i="9"/>
  <c r="AI1318" i="9"/>
  <c r="AK1318" i="9"/>
  <c r="AL1318" i="9" s="1"/>
  <c r="AG1319" i="9" s="1"/>
  <c r="AJ1318" i="9"/>
  <c r="AI1319" i="10"/>
  <c r="AJ1319" i="10"/>
  <c r="AH1319" i="10"/>
  <c r="AK1319" i="10"/>
  <c r="AL1319" i="10" s="1"/>
  <c r="AG1320" i="10" s="1"/>
  <c r="I672" i="10"/>
  <c r="H672" i="10"/>
  <c r="F672" i="10"/>
  <c r="J672" i="10"/>
  <c r="E672" i="10"/>
  <c r="G672" i="10"/>
  <c r="D672" i="10"/>
  <c r="I670" i="9"/>
  <c r="J670" i="9"/>
  <c r="H670" i="9"/>
  <c r="G670" i="9"/>
  <c r="F670" i="9"/>
  <c r="E670" i="9"/>
  <c r="D670" i="9"/>
  <c r="E663" i="6"/>
  <c r="F663" i="6"/>
  <c r="J663" i="6"/>
  <c r="I663" i="6"/>
  <c r="G663" i="6"/>
  <c r="D663" i="6"/>
  <c r="AI1308" i="6"/>
  <c r="AJ1308" i="6"/>
  <c r="AK1308" i="6"/>
  <c r="AL1308" i="6" s="1"/>
  <c r="AG1309" i="6" s="1"/>
  <c r="AH1308" i="6"/>
  <c r="E648" i="13" l="1"/>
  <c r="C648" i="13"/>
  <c r="D648" i="13" s="1"/>
  <c r="AJ1319" i="13"/>
  <c r="AI1319" i="13"/>
  <c r="AK1319" i="13"/>
  <c r="AL1319" i="13" s="1"/>
  <c r="AG1320" i="13" s="1"/>
  <c r="AH1319" i="13"/>
  <c r="AK1319" i="9"/>
  <c r="AL1319" i="9" s="1"/>
  <c r="AG1320" i="9" s="1"/>
  <c r="AI1319" i="9"/>
  <c r="AJ1319" i="9"/>
  <c r="AH1319" i="9"/>
  <c r="AJ1320" i="10"/>
  <c r="AK1320" i="10"/>
  <c r="AL1320" i="10" s="1"/>
  <c r="AG1321" i="10" s="1"/>
  <c r="AI1320" i="10"/>
  <c r="AH1320" i="10"/>
  <c r="B673" i="10"/>
  <c r="C673" i="10" s="1"/>
  <c r="B671" i="9"/>
  <c r="C671" i="9" s="1"/>
  <c r="B664" i="6"/>
  <c r="H664" i="6" s="1"/>
  <c r="AK1309" i="6"/>
  <c r="AL1309" i="6" s="1"/>
  <c r="AG1310" i="6" s="1"/>
  <c r="AH1309" i="6"/>
  <c r="AI1309" i="6"/>
  <c r="AJ1309" i="6"/>
  <c r="G648" i="13" l="1"/>
  <c r="I648" i="13"/>
  <c r="F648" i="13"/>
  <c r="H648" i="13" s="1"/>
  <c r="J648" i="13" s="1"/>
  <c r="B649" i="13" s="1"/>
  <c r="AH1320" i="13"/>
  <c r="AK1320" i="13"/>
  <c r="AL1320" i="13" s="1"/>
  <c r="AG1321" i="13" s="1"/>
  <c r="AI1320" i="13"/>
  <c r="AJ1320" i="13"/>
  <c r="AK1320" i="9"/>
  <c r="AL1320" i="9" s="1"/>
  <c r="AG1321" i="9" s="1"/>
  <c r="AH1320" i="9"/>
  <c r="AI1320" i="9"/>
  <c r="AJ1320" i="9"/>
  <c r="AK1321" i="10"/>
  <c r="AL1321" i="10" s="1"/>
  <c r="AG1322" i="10" s="1"/>
  <c r="AI1321" i="10"/>
  <c r="AH1321" i="10"/>
  <c r="AJ1321" i="10"/>
  <c r="F673" i="10"/>
  <c r="H673" i="10"/>
  <c r="E673" i="10"/>
  <c r="I673" i="10"/>
  <c r="J673" i="10"/>
  <c r="G673" i="10"/>
  <c r="D673" i="10"/>
  <c r="F671" i="9"/>
  <c r="E671" i="9"/>
  <c r="J671" i="9"/>
  <c r="I671" i="9"/>
  <c r="H671" i="9"/>
  <c r="G671" i="9"/>
  <c r="D671" i="9"/>
  <c r="F664" i="6"/>
  <c r="E664" i="6"/>
  <c r="J664" i="6"/>
  <c r="D664" i="6"/>
  <c r="I664" i="6"/>
  <c r="G664" i="6"/>
  <c r="AK1310" i="6"/>
  <c r="AL1310" i="6" s="1"/>
  <c r="AG1311" i="6" s="1"/>
  <c r="AJ1310" i="6"/>
  <c r="AI1310" i="6"/>
  <c r="AH1310" i="6"/>
  <c r="C649" i="13" l="1"/>
  <c r="D649" i="13" s="1"/>
  <c r="E649" i="13"/>
  <c r="G649" i="13"/>
  <c r="AJ1321" i="13"/>
  <c r="AK1321" i="13"/>
  <c r="AL1321" i="13" s="1"/>
  <c r="AG1322" i="13" s="1"/>
  <c r="AH1321" i="13"/>
  <c r="AI1321" i="13"/>
  <c r="AK1321" i="9"/>
  <c r="AL1321" i="9" s="1"/>
  <c r="AG1322" i="9" s="1"/>
  <c r="AH1321" i="9"/>
  <c r="AJ1321" i="9"/>
  <c r="AI1321" i="9"/>
  <c r="AJ1322" i="10"/>
  <c r="AH1322" i="10"/>
  <c r="AI1322" i="10"/>
  <c r="AK1322" i="10"/>
  <c r="AL1322" i="10" s="1"/>
  <c r="AG1323" i="10" s="1"/>
  <c r="B674" i="10"/>
  <c r="C674" i="10" s="1"/>
  <c r="B672" i="9"/>
  <c r="C672" i="9" s="1"/>
  <c r="B665" i="6"/>
  <c r="H665" i="6" s="1"/>
  <c r="AI1311" i="6"/>
  <c r="AJ1311" i="6"/>
  <c r="AH1311" i="6"/>
  <c r="AK1311" i="6"/>
  <c r="AL1311" i="6" s="1"/>
  <c r="AG1312" i="6" s="1"/>
  <c r="I649" i="13" l="1"/>
  <c r="F649" i="13"/>
  <c r="H649" i="13" s="1"/>
  <c r="J649" i="13" s="1"/>
  <c r="B650" i="13" s="1"/>
  <c r="AK1322" i="13"/>
  <c r="AL1322" i="13" s="1"/>
  <c r="AG1323" i="13" s="1"/>
  <c r="AJ1322" i="13"/>
  <c r="AH1322" i="13"/>
  <c r="AI1322" i="13"/>
  <c r="AI1322" i="9"/>
  <c r="AK1322" i="9"/>
  <c r="AL1322" i="9" s="1"/>
  <c r="AG1323" i="9" s="1"/>
  <c r="AJ1322" i="9"/>
  <c r="AH1322" i="9"/>
  <c r="AK1323" i="10"/>
  <c r="AL1323" i="10" s="1"/>
  <c r="AG1324" i="10" s="1"/>
  <c r="AI1323" i="10"/>
  <c r="AJ1323" i="10"/>
  <c r="AH1323" i="10"/>
  <c r="E674" i="10"/>
  <c r="J674" i="10"/>
  <c r="I674" i="10"/>
  <c r="H674" i="10"/>
  <c r="F674" i="10"/>
  <c r="G674" i="10"/>
  <c r="D674" i="10"/>
  <c r="J672" i="9"/>
  <c r="I672" i="9"/>
  <c r="E672" i="9"/>
  <c r="H672" i="9"/>
  <c r="F672" i="9"/>
  <c r="G672" i="9"/>
  <c r="D672" i="9"/>
  <c r="F665" i="6"/>
  <c r="E665" i="6"/>
  <c r="J665" i="6"/>
  <c r="D665" i="6"/>
  <c r="I665" i="6"/>
  <c r="G665" i="6"/>
  <c r="AK1312" i="6"/>
  <c r="AL1312" i="6" s="1"/>
  <c r="AG1313" i="6" s="1"/>
  <c r="AI1312" i="6"/>
  <c r="AH1312" i="6"/>
  <c r="AJ1312" i="6"/>
  <c r="E650" i="13" l="1"/>
  <c r="C650" i="13"/>
  <c r="D650" i="13" s="1"/>
  <c r="AK1323" i="13"/>
  <c r="AL1323" i="13" s="1"/>
  <c r="AG1324" i="13" s="1"/>
  <c r="AI1323" i="13"/>
  <c r="AH1323" i="13"/>
  <c r="AJ1323" i="13"/>
  <c r="AH1323" i="9"/>
  <c r="AI1323" i="9"/>
  <c r="AJ1323" i="9"/>
  <c r="AK1323" i="9"/>
  <c r="AL1323" i="9" s="1"/>
  <c r="AG1324" i="9" s="1"/>
  <c r="AH1324" i="10"/>
  <c r="AI1324" i="10"/>
  <c r="AK1324" i="10"/>
  <c r="AL1324" i="10" s="1"/>
  <c r="AG1325" i="10" s="1"/>
  <c r="AJ1324" i="10"/>
  <c r="B675" i="10"/>
  <c r="B673" i="9"/>
  <c r="C673" i="9" s="1"/>
  <c r="B666" i="6"/>
  <c r="H666" i="6" s="1"/>
  <c r="AI1313" i="6"/>
  <c r="AK1313" i="6"/>
  <c r="AL1313" i="6" s="1"/>
  <c r="AG1314" i="6" s="1"/>
  <c r="AJ1313" i="6"/>
  <c r="AH1313" i="6"/>
  <c r="I650" i="13" l="1"/>
  <c r="G650" i="13"/>
  <c r="F650" i="13"/>
  <c r="H650" i="13" s="1"/>
  <c r="J650" i="13" s="1"/>
  <c r="B651" i="13" s="1"/>
  <c r="AK1324" i="13"/>
  <c r="AL1324" i="13" s="1"/>
  <c r="AG1325" i="13" s="1"/>
  <c r="AH1324" i="13"/>
  <c r="AI1324" i="13"/>
  <c r="AJ1324" i="13"/>
  <c r="AH1324" i="9"/>
  <c r="AJ1324" i="9"/>
  <c r="AK1324" i="9"/>
  <c r="AL1324" i="9" s="1"/>
  <c r="AG1325" i="9" s="1"/>
  <c r="AI1324" i="9"/>
  <c r="C675" i="10"/>
  <c r="D675" i="10" s="1"/>
  <c r="AH1325" i="10"/>
  <c r="AJ1325" i="10"/>
  <c r="AI1325" i="10"/>
  <c r="AK1325" i="10"/>
  <c r="AL1325" i="10" s="1"/>
  <c r="AG1326" i="10" s="1"/>
  <c r="J675" i="10"/>
  <c r="E675" i="10"/>
  <c r="F675" i="10"/>
  <c r="I675" i="10"/>
  <c r="H675" i="10"/>
  <c r="G675" i="10"/>
  <c r="J673" i="9"/>
  <c r="I673" i="9"/>
  <c r="F673" i="9"/>
  <c r="H673" i="9"/>
  <c r="E673" i="9"/>
  <c r="G673" i="9"/>
  <c r="D673" i="9"/>
  <c r="E666" i="6"/>
  <c r="F666" i="6"/>
  <c r="J666" i="6"/>
  <c r="D666" i="6"/>
  <c r="I666" i="6"/>
  <c r="G666" i="6"/>
  <c r="AK1314" i="6"/>
  <c r="AL1314" i="6" s="1"/>
  <c r="AG1315" i="6" s="1"/>
  <c r="AI1314" i="6"/>
  <c r="AH1314" i="6"/>
  <c r="AJ1314" i="6"/>
  <c r="C651" i="13" l="1"/>
  <c r="D651" i="13" s="1"/>
  <c r="G651" i="13"/>
  <c r="E651" i="13"/>
  <c r="AH1325" i="13"/>
  <c r="AI1325" i="13"/>
  <c r="AK1325" i="13"/>
  <c r="AL1325" i="13" s="1"/>
  <c r="AG1326" i="13" s="1"/>
  <c r="AJ1325" i="13"/>
  <c r="AI1325" i="9"/>
  <c r="AK1325" i="9"/>
  <c r="AL1325" i="9" s="1"/>
  <c r="AG1326" i="9" s="1"/>
  <c r="AJ1325" i="9"/>
  <c r="AH1325" i="9"/>
  <c r="AJ1326" i="10"/>
  <c r="AK1326" i="10"/>
  <c r="AL1326" i="10" s="1"/>
  <c r="AG1327" i="10" s="1"/>
  <c r="AH1326" i="10"/>
  <c r="AI1326" i="10"/>
  <c r="B676" i="10"/>
  <c r="C676" i="10" s="1"/>
  <c r="B674" i="9"/>
  <c r="C674" i="9" s="1"/>
  <c r="B667" i="6"/>
  <c r="H667" i="6" s="1"/>
  <c r="AH1315" i="6"/>
  <c r="AK1315" i="6"/>
  <c r="AL1315" i="6" s="1"/>
  <c r="AG1316" i="6" s="1"/>
  <c r="AJ1315" i="6"/>
  <c r="AI1315" i="6"/>
  <c r="I651" i="13" l="1"/>
  <c r="F651" i="13"/>
  <c r="H651" i="13" s="1"/>
  <c r="J651" i="13" s="1"/>
  <c r="B652" i="13" s="1"/>
  <c r="AI1326" i="13"/>
  <c r="AH1326" i="13"/>
  <c r="AJ1326" i="13"/>
  <c r="AK1326" i="13"/>
  <c r="AL1326" i="13" s="1"/>
  <c r="AG1327" i="13" s="1"/>
  <c r="AI1326" i="9"/>
  <c r="AK1326" i="9"/>
  <c r="AL1326" i="9" s="1"/>
  <c r="AG1327" i="9" s="1"/>
  <c r="AJ1326" i="9"/>
  <c r="AH1326" i="9"/>
  <c r="AI1327" i="10"/>
  <c r="AH1327" i="10"/>
  <c r="AK1327" i="10"/>
  <c r="AL1327" i="10" s="1"/>
  <c r="AG1328" i="10" s="1"/>
  <c r="AJ1327" i="10"/>
  <c r="D674" i="9"/>
  <c r="J676" i="10"/>
  <c r="H676" i="10"/>
  <c r="F676" i="10"/>
  <c r="E676" i="10"/>
  <c r="I676" i="10"/>
  <c r="G676" i="10"/>
  <c r="D676" i="10"/>
  <c r="H674" i="9"/>
  <c r="F674" i="9"/>
  <c r="E674" i="9"/>
  <c r="I674" i="9"/>
  <c r="J674" i="9"/>
  <c r="G674" i="9"/>
  <c r="E667" i="6"/>
  <c r="F667" i="6"/>
  <c r="J667" i="6"/>
  <c r="D667" i="6"/>
  <c r="I667" i="6"/>
  <c r="G667" i="6"/>
  <c r="AI1316" i="6"/>
  <c r="AH1316" i="6"/>
  <c r="AK1316" i="6"/>
  <c r="AL1316" i="6" s="1"/>
  <c r="AG1317" i="6" s="1"/>
  <c r="AJ1316" i="6"/>
  <c r="E652" i="13" l="1"/>
  <c r="C652" i="13"/>
  <c r="D652" i="13" s="1"/>
  <c r="I652" i="13"/>
  <c r="G652" i="13"/>
  <c r="AI1327" i="13"/>
  <c r="AH1327" i="13"/>
  <c r="AJ1327" i="13"/>
  <c r="AK1327" i="13"/>
  <c r="AL1327" i="13" s="1"/>
  <c r="AG1328" i="13" s="1"/>
  <c r="AH1327" i="9"/>
  <c r="AI1327" i="9"/>
  <c r="AK1327" i="9"/>
  <c r="AL1327" i="9" s="1"/>
  <c r="AG1328" i="9" s="1"/>
  <c r="AJ1327" i="9"/>
  <c r="AH1328" i="10"/>
  <c r="AJ1328" i="10"/>
  <c r="AI1328" i="10"/>
  <c r="AK1328" i="10"/>
  <c r="AL1328" i="10" s="1"/>
  <c r="AG1329" i="10" s="1"/>
  <c r="B677" i="10"/>
  <c r="C677" i="10" s="1"/>
  <c r="B675" i="9"/>
  <c r="C675" i="9" s="1"/>
  <c r="B668" i="6"/>
  <c r="H668" i="6" s="1"/>
  <c r="AI1317" i="6"/>
  <c r="AJ1317" i="6"/>
  <c r="AK1317" i="6"/>
  <c r="AL1317" i="6" s="1"/>
  <c r="AG1318" i="6" s="1"/>
  <c r="AH1317" i="6"/>
  <c r="F652" i="13" l="1"/>
  <c r="H652" i="13" s="1"/>
  <c r="J652" i="13" s="1"/>
  <c r="B653" i="13" s="1"/>
  <c r="AH1328" i="13"/>
  <c r="AJ1328" i="13"/>
  <c r="AI1328" i="13"/>
  <c r="AK1328" i="13"/>
  <c r="AL1328" i="13" s="1"/>
  <c r="AG1329" i="13" s="1"/>
  <c r="AJ1328" i="9"/>
  <c r="AK1328" i="9"/>
  <c r="AL1328" i="9" s="1"/>
  <c r="AG1329" i="9" s="1"/>
  <c r="AH1328" i="9"/>
  <c r="AI1328" i="9"/>
  <c r="AH1329" i="10"/>
  <c r="AI1329" i="10"/>
  <c r="AK1329" i="10"/>
  <c r="AL1329" i="10" s="1"/>
  <c r="AG1330" i="10" s="1"/>
  <c r="AJ1329" i="10"/>
  <c r="D675" i="9"/>
  <c r="J677" i="10"/>
  <c r="H677" i="10"/>
  <c r="F677" i="10"/>
  <c r="I677" i="10"/>
  <c r="E677" i="10"/>
  <c r="G677" i="10"/>
  <c r="D677" i="10"/>
  <c r="F675" i="9"/>
  <c r="E675" i="9"/>
  <c r="I675" i="9"/>
  <c r="J675" i="9"/>
  <c r="H675" i="9"/>
  <c r="G675" i="9"/>
  <c r="E668" i="6"/>
  <c r="F668" i="6"/>
  <c r="J668" i="6"/>
  <c r="D668" i="6"/>
  <c r="I668" i="6"/>
  <c r="G668" i="6"/>
  <c r="AI1318" i="6"/>
  <c r="AH1318" i="6"/>
  <c r="AK1318" i="6"/>
  <c r="AL1318" i="6" s="1"/>
  <c r="AG1319" i="6" s="1"/>
  <c r="AJ1318" i="6"/>
  <c r="C653" i="13" l="1"/>
  <c r="D653" i="13" s="1"/>
  <c r="E653" i="13"/>
  <c r="G653" i="13"/>
  <c r="I653" i="13"/>
  <c r="AH1329" i="13"/>
  <c r="AK1329" i="13"/>
  <c r="AL1329" i="13" s="1"/>
  <c r="AG1330" i="13" s="1"/>
  <c r="AJ1329" i="13"/>
  <c r="AI1329" i="13"/>
  <c r="AK1329" i="9"/>
  <c r="AL1329" i="9" s="1"/>
  <c r="AG1330" i="9" s="1"/>
  <c r="AI1329" i="9"/>
  <c r="AJ1329" i="9"/>
  <c r="AH1329" i="9"/>
  <c r="AJ1330" i="10"/>
  <c r="AI1330" i="10"/>
  <c r="AK1330" i="10"/>
  <c r="AL1330" i="10" s="1"/>
  <c r="AG1331" i="10" s="1"/>
  <c r="AH1330" i="10"/>
  <c r="B678" i="10"/>
  <c r="C678" i="10" s="1"/>
  <c r="B676" i="9"/>
  <c r="C676" i="9" s="1"/>
  <c r="B669" i="6"/>
  <c r="H669" i="6" s="1"/>
  <c r="AH1319" i="6"/>
  <c r="AI1319" i="6"/>
  <c r="AK1319" i="6"/>
  <c r="AL1319" i="6" s="1"/>
  <c r="AG1320" i="6" s="1"/>
  <c r="AJ1319" i="6"/>
  <c r="F653" i="13" l="1"/>
  <c r="H653" i="13" s="1"/>
  <c r="J653" i="13" s="1"/>
  <c r="B654" i="13" s="1"/>
  <c r="AH1330" i="13"/>
  <c r="AI1330" i="13"/>
  <c r="AK1330" i="13"/>
  <c r="AL1330" i="13" s="1"/>
  <c r="AG1331" i="13" s="1"/>
  <c r="AJ1330" i="13"/>
  <c r="AH1330" i="9"/>
  <c r="AJ1330" i="9"/>
  <c r="AI1330" i="9"/>
  <c r="AK1330" i="9"/>
  <c r="AL1330" i="9" s="1"/>
  <c r="AG1331" i="9" s="1"/>
  <c r="AK1331" i="10"/>
  <c r="AL1331" i="10" s="1"/>
  <c r="AG1332" i="10" s="1"/>
  <c r="AI1331" i="10"/>
  <c r="AJ1331" i="10"/>
  <c r="AH1331" i="10"/>
  <c r="I678" i="10"/>
  <c r="H678" i="10"/>
  <c r="F678" i="10"/>
  <c r="J678" i="10"/>
  <c r="E678" i="10"/>
  <c r="G678" i="10"/>
  <c r="D678" i="10"/>
  <c r="F676" i="9"/>
  <c r="E676" i="9"/>
  <c r="J676" i="9"/>
  <c r="I676" i="9"/>
  <c r="H676" i="9"/>
  <c r="G676" i="9"/>
  <c r="D676" i="9"/>
  <c r="E669" i="6"/>
  <c r="F669" i="6"/>
  <c r="J669" i="6"/>
  <c r="D669" i="6"/>
  <c r="I669" i="6"/>
  <c r="G669" i="6"/>
  <c r="AK1320" i="6"/>
  <c r="AL1320" i="6" s="1"/>
  <c r="AG1321" i="6" s="1"/>
  <c r="AH1320" i="6"/>
  <c r="AI1320" i="6"/>
  <c r="AJ1320" i="6"/>
  <c r="E654" i="13" l="1"/>
  <c r="C654" i="13"/>
  <c r="D654" i="13" s="1"/>
  <c r="AI1331" i="13"/>
  <c r="AJ1331" i="13"/>
  <c r="AH1331" i="13"/>
  <c r="AK1331" i="13"/>
  <c r="AL1331" i="13" s="1"/>
  <c r="AG1332" i="13" s="1"/>
  <c r="AH1331" i="9"/>
  <c r="AK1331" i="9"/>
  <c r="AL1331" i="9" s="1"/>
  <c r="AG1332" i="9" s="1"/>
  <c r="AI1331" i="9"/>
  <c r="AJ1331" i="9"/>
  <c r="AK1332" i="10"/>
  <c r="AL1332" i="10" s="1"/>
  <c r="AG1333" i="10" s="1"/>
  <c r="AH1332" i="10"/>
  <c r="AI1332" i="10"/>
  <c r="AJ1332" i="10"/>
  <c r="B679" i="10"/>
  <c r="C679" i="10" s="1"/>
  <c r="B677" i="9"/>
  <c r="C677" i="9" s="1"/>
  <c r="B670" i="6"/>
  <c r="H670" i="6" s="1"/>
  <c r="AK1321" i="6"/>
  <c r="AL1321" i="6" s="1"/>
  <c r="AG1322" i="6" s="1"/>
  <c r="AI1321" i="6"/>
  <c r="AH1321" i="6"/>
  <c r="AJ1321" i="6"/>
  <c r="I654" i="13" l="1"/>
  <c r="G654" i="13"/>
  <c r="F654" i="13"/>
  <c r="H654" i="13" s="1"/>
  <c r="J654" i="13" s="1"/>
  <c r="B655" i="13" s="1"/>
  <c r="AI1332" i="13"/>
  <c r="AH1332" i="13"/>
  <c r="AJ1332" i="13"/>
  <c r="AK1332" i="13"/>
  <c r="AL1332" i="13" s="1"/>
  <c r="AG1333" i="13" s="1"/>
  <c r="AJ1332" i="9"/>
  <c r="AK1332" i="9"/>
  <c r="AL1332" i="9" s="1"/>
  <c r="AG1333" i="9" s="1"/>
  <c r="AH1332" i="9"/>
  <c r="AI1332" i="9"/>
  <c r="AI1333" i="10"/>
  <c r="AJ1333" i="10"/>
  <c r="AH1333" i="10"/>
  <c r="AK1333" i="10"/>
  <c r="AL1333" i="10" s="1"/>
  <c r="AG1334" i="10" s="1"/>
  <c r="D677" i="9"/>
  <c r="F679" i="10"/>
  <c r="E679" i="10"/>
  <c r="J679" i="10"/>
  <c r="H679" i="10"/>
  <c r="I679" i="10"/>
  <c r="G679" i="10"/>
  <c r="D679" i="10"/>
  <c r="F677" i="9"/>
  <c r="E677" i="9"/>
  <c r="H677" i="9"/>
  <c r="I677" i="9"/>
  <c r="J677" i="9"/>
  <c r="G677" i="9"/>
  <c r="E670" i="6"/>
  <c r="F670" i="6"/>
  <c r="J670" i="6"/>
  <c r="D670" i="6"/>
  <c r="I670" i="6"/>
  <c r="G670" i="6"/>
  <c r="AI1322" i="6"/>
  <c r="AH1322" i="6"/>
  <c r="AK1322" i="6"/>
  <c r="AL1322" i="6" s="1"/>
  <c r="AG1323" i="6" s="1"/>
  <c r="AJ1322" i="6"/>
  <c r="E655" i="13" l="1"/>
  <c r="C655" i="13"/>
  <c r="D655" i="13" s="1"/>
  <c r="AK1333" i="13"/>
  <c r="AL1333" i="13" s="1"/>
  <c r="AG1334" i="13" s="1"/>
  <c r="AJ1333" i="13"/>
  <c r="AI1333" i="13"/>
  <c r="AH1333" i="13"/>
  <c r="AH1333" i="9"/>
  <c r="AJ1333" i="9"/>
  <c r="AI1333" i="9"/>
  <c r="AK1333" i="9"/>
  <c r="AL1333" i="9" s="1"/>
  <c r="AG1334" i="9" s="1"/>
  <c r="AI1334" i="10"/>
  <c r="AK1334" i="10"/>
  <c r="AL1334" i="10" s="1"/>
  <c r="AG1335" i="10" s="1"/>
  <c r="AH1334" i="10"/>
  <c r="AJ1334" i="10"/>
  <c r="B680" i="10"/>
  <c r="C680" i="10" s="1"/>
  <c r="B678" i="9"/>
  <c r="C678" i="9" s="1"/>
  <c r="B671" i="6"/>
  <c r="H671" i="6" s="1"/>
  <c r="AJ1323" i="6"/>
  <c r="AK1323" i="6"/>
  <c r="AL1323" i="6" s="1"/>
  <c r="AG1324" i="6" s="1"/>
  <c r="AI1323" i="6"/>
  <c r="AH1323" i="6"/>
  <c r="G655" i="13" l="1"/>
  <c r="I655" i="13"/>
  <c r="F655" i="13"/>
  <c r="H655" i="13" s="1"/>
  <c r="J655" i="13" s="1"/>
  <c r="B656" i="13" s="1"/>
  <c r="AI1334" i="13"/>
  <c r="AK1334" i="13"/>
  <c r="AL1334" i="13" s="1"/>
  <c r="AG1335" i="13" s="1"/>
  <c r="AJ1334" i="13"/>
  <c r="AH1334" i="13"/>
  <c r="AI1334" i="9"/>
  <c r="AH1334" i="9"/>
  <c r="AK1334" i="9"/>
  <c r="AL1334" i="9" s="1"/>
  <c r="AG1335" i="9" s="1"/>
  <c r="AJ1334" i="9"/>
  <c r="AK1335" i="10"/>
  <c r="AL1335" i="10" s="1"/>
  <c r="AG1336" i="10" s="1"/>
  <c r="AJ1335" i="10"/>
  <c r="AI1335" i="10"/>
  <c r="AH1335" i="10"/>
  <c r="E680" i="10"/>
  <c r="F680" i="10"/>
  <c r="J680" i="10"/>
  <c r="I680" i="10"/>
  <c r="H680" i="10"/>
  <c r="G680" i="10"/>
  <c r="D680" i="10"/>
  <c r="F678" i="9"/>
  <c r="E678" i="9"/>
  <c r="I678" i="9"/>
  <c r="J678" i="9"/>
  <c r="H678" i="9"/>
  <c r="G678" i="9"/>
  <c r="D678" i="9"/>
  <c r="E671" i="6"/>
  <c r="F671" i="6"/>
  <c r="J671" i="6"/>
  <c r="D671" i="6"/>
  <c r="I671" i="6"/>
  <c r="G671" i="6"/>
  <c r="AI1324" i="6"/>
  <c r="AH1324" i="6"/>
  <c r="AK1324" i="6"/>
  <c r="AL1324" i="6" s="1"/>
  <c r="AG1325" i="6" s="1"/>
  <c r="AJ1324" i="6"/>
  <c r="C656" i="13" l="1"/>
  <c r="D656" i="13" s="1"/>
  <c r="E656" i="13"/>
  <c r="G656" i="13"/>
  <c r="I656" i="13"/>
  <c r="AH1335" i="13"/>
  <c r="AI1335" i="13"/>
  <c r="AK1335" i="13"/>
  <c r="AL1335" i="13" s="1"/>
  <c r="AG1336" i="13" s="1"/>
  <c r="AJ1335" i="13"/>
  <c r="AI1335" i="9"/>
  <c r="AJ1335" i="9"/>
  <c r="AK1335" i="9"/>
  <c r="AL1335" i="9" s="1"/>
  <c r="AG1336" i="9" s="1"/>
  <c r="AH1335" i="9"/>
  <c r="AJ1336" i="10"/>
  <c r="AI1336" i="10"/>
  <c r="AH1336" i="10"/>
  <c r="AK1336" i="10"/>
  <c r="AL1336" i="10" s="1"/>
  <c r="AG1337" i="10" s="1"/>
  <c r="B681" i="10"/>
  <c r="B679" i="9"/>
  <c r="C679" i="9" s="1"/>
  <c r="B672" i="6"/>
  <c r="H672" i="6" s="1"/>
  <c r="AI1325" i="6"/>
  <c r="AH1325" i="6"/>
  <c r="AK1325" i="6"/>
  <c r="AL1325" i="6" s="1"/>
  <c r="AG1326" i="6" s="1"/>
  <c r="AJ1325" i="6"/>
  <c r="F656" i="13" l="1"/>
  <c r="H656" i="13" s="1"/>
  <c r="J656" i="13" s="1"/>
  <c r="B657" i="13" s="1"/>
  <c r="AI1336" i="13"/>
  <c r="AJ1336" i="13"/>
  <c r="AK1336" i="13"/>
  <c r="AL1336" i="13" s="1"/>
  <c r="AG1337" i="13" s="1"/>
  <c r="AH1336" i="13"/>
  <c r="AH1336" i="9"/>
  <c r="AK1336" i="9"/>
  <c r="AL1336" i="9" s="1"/>
  <c r="AG1337" i="9" s="1"/>
  <c r="AJ1336" i="9"/>
  <c r="AI1336" i="9"/>
  <c r="C681" i="10"/>
  <c r="D681" i="10" s="1"/>
  <c r="AI1337" i="10"/>
  <c r="AJ1337" i="10"/>
  <c r="AH1337" i="10"/>
  <c r="AK1337" i="10"/>
  <c r="AL1337" i="10" s="1"/>
  <c r="AG1338" i="10" s="1"/>
  <c r="J681" i="10"/>
  <c r="I681" i="10"/>
  <c r="H681" i="10"/>
  <c r="F681" i="10"/>
  <c r="E681" i="10"/>
  <c r="G681" i="10"/>
  <c r="J679" i="9"/>
  <c r="I679" i="9"/>
  <c r="F679" i="9"/>
  <c r="E679" i="9"/>
  <c r="H679" i="9"/>
  <c r="G679" i="9"/>
  <c r="D679" i="9"/>
  <c r="E672" i="6"/>
  <c r="F672" i="6"/>
  <c r="J672" i="6"/>
  <c r="D672" i="6"/>
  <c r="I672" i="6"/>
  <c r="G672" i="6"/>
  <c r="AK1326" i="6"/>
  <c r="AL1326" i="6" s="1"/>
  <c r="AG1327" i="6" s="1"/>
  <c r="AH1326" i="6"/>
  <c r="AI1326" i="6"/>
  <c r="AJ1326" i="6"/>
  <c r="C657" i="13" l="1"/>
  <c r="D657" i="13" s="1"/>
  <c r="E657" i="13"/>
  <c r="I657" i="13"/>
  <c r="G657" i="13"/>
  <c r="AH1337" i="13"/>
  <c r="AK1337" i="13"/>
  <c r="AL1337" i="13" s="1"/>
  <c r="AG1338" i="13" s="1"/>
  <c r="AI1337" i="13"/>
  <c r="AJ1337" i="13"/>
  <c r="AH1337" i="9"/>
  <c r="AJ1337" i="9"/>
  <c r="AK1337" i="9"/>
  <c r="AL1337" i="9" s="1"/>
  <c r="AG1338" i="9" s="1"/>
  <c r="AI1337" i="9"/>
  <c r="AJ1338" i="10"/>
  <c r="AI1338" i="10"/>
  <c r="AH1338" i="10"/>
  <c r="AK1338" i="10"/>
  <c r="AL1338" i="10" s="1"/>
  <c r="AG1339" i="10" s="1"/>
  <c r="B682" i="10"/>
  <c r="C682" i="10" s="1"/>
  <c r="B680" i="9"/>
  <c r="C680" i="9" s="1"/>
  <c r="B673" i="6"/>
  <c r="H673" i="6" s="1"/>
  <c r="AK1327" i="6"/>
  <c r="AL1327" i="6" s="1"/>
  <c r="AG1328" i="6" s="1"/>
  <c r="AJ1327" i="6"/>
  <c r="AH1327" i="6"/>
  <c r="AI1327" i="6"/>
  <c r="F657" i="13" l="1"/>
  <c r="H657" i="13" s="1"/>
  <c r="J657" i="13" s="1"/>
  <c r="B658" i="13" s="1"/>
  <c r="AI1338" i="13"/>
  <c r="AJ1338" i="13"/>
  <c r="AK1338" i="13"/>
  <c r="AL1338" i="13" s="1"/>
  <c r="AG1339" i="13" s="1"/>
  <c r="AH1338" i="13"/>
  <c r="AH1338" i="9"/>
  <c r="AI1338" i="9"/>
  <c r="AK1338" i="9"/>
  <c r="AL1338" i="9" s="1"/>
  <c r="AG1339" i="9" s="1"/>
  <c r="AJ1338" i="9"/>
  <c r="AK1339" i="10"/>
  <c r="AL1339" i="10" s="1"/>
  <c r="AG1340" i="10" s="1"/>
  <c r="AI1339" i="10"/>
  <c r="AH1339" i="10"/>
  <c r="AJ1339" i="10"/>
  <c r="D680" i="9"/>
  <c r="J682" i="10"/>
  <c r="H682" i="10"/>
  <c r="F682" i="10"/>
  <c r="I682" i="10"/>
  <c r="E682" i="10"/>
  <c r="G682" i="10"/>
  <c r="D682" i="10"/>
  <c r="H680" i="9"/>
  <c r="F680" i="9"/>
  <c r="E680" i="9"/>
  <c r="J680" i="9"/>
  <c r="I680" i="9"/>
  <c r="G680" i="9"/>
  <c r="E673" i="6"/>
  <c r="F673" i="6"/>
  <c r="J673" i="6"/>
  <c r="D673" i="6"/>
  <c r="I673" i="6"/>
  <c r="G673" i="6"/>
  <c r="AI1328" i="6"/>
  <c r="AJ1328" i="6"/>
  <c r="AK1328" i="6"/>
  <c r="AL1328" i="6" s="1"/>
  <c r="AG1329" i="6" s="1"/>
  <c r="AH1328" i="6"/>
  <c r="E658" i="13" l="1"/>
  <c r="C658" i="13"/>
  <c r="D658" i="13" s="1"/>
  <c r="AJ1339" i="13"/>
  <c r="AI1339" i="13"/>
  <c r="AK1339" i="13"/>
  <c r="AL1339" i="13" s="1"/>
  <c r="AG1340" i="13" s="1"/>
  <c r="AH1339" i="13"/>
  <c r="AH1339" i="9"/>
  <c r="AJ1339" i="9"/>
  <c r="AK1339" i="9"/>
  <c r="AL1339" i="9" s="1"/>
  <c r="AG1340" i="9" s="1"/>
  <c r="AI1339" i="9"/>
  <c r="AJ1340" i="10"/>
  <c r="AI1340" i="10"/>
  <c r="AK1340" i="10"/>
  <c r="AL1340" i="10" s="1"/>
  <c r="AG1341" i="10" s="1"/>
  <c r="AH1340" i="10"/>
  <c r="B683" i="10"/>
  <c r="B681" i="9"/>
  <c r="C681" i="9" s="1"/>
  <c r="B674" i="6"/>
  <c r="H674" i="6" s="1"/>
  <c r="AK1329" i="6"/>
  <c r="AL1329" i="6" s="1"/>
  <c r="AG1330" i="6" s="1"/>
  <c r="AJ1329" i="6"/>
  <c r="AI1329" i="6"/>
  <c r="AH1329" i="6"/>
  <c r="I658" i="13" l="1"/>
  <c r="G658" i="13"/>
  <c r="F658" i="13"/>
  <c r="H658" i="13" s="1"/>
  <c r="J658" i="13" s="1"/>
  <c r="B659" i="13" s="1"/>
  <c r="AJ1340" i="13"/>
  <c r="AH1340" i="13"/>
  <c r="AI1340" i="13"/>
  <c r="AK1340" i="13"/>
  <c r="AL1340" i="13" s="1"/>
  <c r="AG1341" i="13" s="1"/>
  <c r="AI1340" i="9"/>
  <c r="AH1340" i="9"/>
  <c r="AK1340" i="9"/>
  <c r="AL1340" i="9" s="1"/>
  <c r="AG1341" i="9" s="1"/>
  <c r="AJ1340" i="9"/>
  <c r="C683" i="10"/>
  <c r="D683" i="10" s="1"/>
  <c r="AK1341" i="10"/>
  <c r="AL1341" i="10" s="1"/>
  <c r="AG1342" i="10" s="1"/>
  <c r="AH1341" i="10"/>
  <c r="AJ1341" i="10"/>
  <c r="AI1341" i="10"/>
  <c r="J683" i="10"/>
  <c r="H683" i="10"/>
  <c r="F683" i="10"/>
  <c r="I683" i="10"/>
  <c r="E683" i="10"/>
  <c r="G683" i="10"/>
  <c r="F681" i="9"/>
  <c r="E681" i="9"/>
  <c r="H681" i="9"/>
  <c r="I681" i="9"/>
  <c r="J681" i="9"/>
  <c r="G681" i="9"/>
  <c r="D681" i="9"/>
  <c r="E674" i="6"/>
  <c r="F674" i="6"/>
  <c r="J674" i="6"/>
  <c r="D674" i="6"/>
  <c r="I674" i="6"/>
  <c r="G674" i="6"/>
  <c r="AI1330" i="6"/>
  <c r="AH1330" i="6"/>
  <c r="AK1330" i="6"/>
  <c r="AL1330" i="6" s="1"/>
  <c r="AG1331" i="6" s="1"/>
  <c r="AJ1330" i="6"/>
  <c r="E659" i="13" l="1"/>
  <c r="C659" i="13"/>
  <c r="D659" i="13" s="1"/>
  <c r="AI1341" i="13"/>
  <c r="AH1341" i="13"/>
  <c r="AK1341" i="13"/>
  <c r="AL1341" i="13" s="1"/>
  <c r="AG1342" i="13" s="1"/>
  <c r="AJ1341" i="13"/>
  <c r="AK1341" i="9"/>
  <c r="AL1341" i="9" s="1"/>
  <c r="AG1342" i="9" s="1"/>
  <c r="AH1341" i="9"/>
  <c r="AJ1341" i="9"/>
  <c r="AI1341" i="9"/>
  <c r="AJ1342" i="10"/>
  <c r="AI1342" i="10"/>
  <c r="AK1342" i="10"/>
  <c r="AL1342" i="10" s="1"/>
  <c r="AG1343" i="10" s="1"/>
  <c r="AH1342" i="10"/>
  <c r="B684" i="10"/>
  <c r="C684" i="10" s="1"/>
  <c r="B682" i="9"/>
  <c r="C682" i="9" s="1"/>
  <c r="B675" i="6"/>
  <c r="H675" i="6" s="1"/>
  <c r="AH1331" i="6"/>
  <c r="AI1331" i="6"/>
  <c r="AK1331" i="6"/>
  <c r="AL1331" i="6" s="1"/>
  <c r="AG1332" i="6" s="1"/>
  <c r="AJ1331" i="6"/>
  <c r="G659" i="13" l="1"/>
  <c r="I659" i="13"/>
  <c r="F659" i="13"/>
  <c r="H659" i="13" s="1"/>
  <c r="J659" i="13" s="1"/>
  <c r="B660" i="13" s="1"/>
  <c r="AI1342" i="13"/>
  <c r="AJ1342" i="13"/>
  <c r="AK1342" i="13"/>
  <c r="AL1342" i="13" s="1"/>
  <c r="AG1343" i="13" s="1"/>
  <c r="AH1342" i="13"/>
  <c r="AK1342" i="9"/>
  <c r="AL1342" i="9" s="1"/>
  <c r="AG1343" i="9" s="1"/>
  <c r="AI1342" i="9"/>
  <c r="AJ1342" i="9"/>
  <c r="AH1342" i="9"/>
  <c r="AI1343" i="10"/>
  <c r="AJ1343" i="10"/>
  <c r="AK1343" i="10"/>
  <c r="AL1343" i="10" s="1"/>
  <c r="AG1344" i="10" s="1"/>
  <c r="AH1343" i="10"/>
  <c r="I684" i="10"/>
  <c r="H684" i="10"/>
  <c r="F684" i="10"/>
  <c r="J684" i="10"/>
  <c r="E684" i="10"/>
  <c r="G684" i="10"/>
  <c r="D684" i="10"/>
  <c r="H682" i="9"/>
  <c r="F682" i="9"/>
  <c r="E682" i="9"/>
  <c r="J682" i="9"/>
  <c r="I682" i="9"/>
  <c r="G682" i="9"/>
  <c r="D682" i="9"/>
  <c r="E675" i="6"/>
  <c r="F675" i="6"/>
  <c r="J675" i="6"/>
  <c r="D675" i="6"/>
  <c r="I675" i="6"/>
  <c r="G675" i="6"/>
  <c r="AK1332" i="6"/>
  <c r="AL1332" i="6" s="1"/>
  <c r="AG1333" i="6" s="1"/>
  <c r="AH1332" i="6"/>
  <c r="AJ1332" i="6"/>
  <c r="AI1332" i="6"/>
  <c r="E660" i="13" l="1"/>
  <c r="C660" i="13"/>
  <c r="D660" i="13" s="1"/>
  <c r="AI1343" i="13"/>
  <c r="AJ1343" i="13"/>
  <c r="AK1343" i="13"/>
  <c r="AL1343" i="13" s="1"/>
  <c r="AG1344" i="13" s="1"/>
  <c r="AH1343" i="13"/>
  <c r="AI1343" i="9"/>
  <c r="AH1343" i="9"/>
  <c r="AK1343" i="9"/>
  <c r="AL1343" i="9" s="1"/>
  <c r="AG1344" i="9" s="1"/>
  <c r="AJ1343" i="9"/>
  <c r="AJ1344" i="10"/>
  <c r="AI1344" i="10"/>
  <c r="AH1344" i="10"/>
  <c r="AK1344" i="10"/>
  <c r="AL1344" i="10" s="1"/>
  <c r="AG1345" i="10" s="1"/>
  <c r="B685" i="10"/>
  <c r="C685" i="10" s="1"/>
  <c r="B683" i="9"/>
  <c r="C683" i="9" s="1"/>
  <c r="B676" i="6"/>
  <c r="H676" i="6" s="1"/>
  <c r="AK1333" i="6"/>
  <c r="AL1333" i="6" s="1"/>
  <c r="AG1334" i="6" s="1"/>
  <c r="AI1333" i="6"/>
  <c r="AJ1333" i="6"/>
  <c r="AH1333" i="6"/>
  <c r="I660" i="13" l="1"/>
  <c r="G660" i="13"/>
  <c r="F660" i="13"/>
  <c r="H660" i="13" s="1"/>
  <c r="J660" i="13" s="1"/>
  <c r="B661" i="13" s="1"/>
  <c r="AI1344" i="13"/>
  <c r="AJ1344" i="13"/>
  <c r="AK1344" i="13"/>
  <c r="AL1344" i="13" s="1"/>
  <c r="AG1345" i="13" s="1"/>
  <c r="AH1344" i="13"/>
  <c r="AI1344" i="9"/>
  <c r="AK1344" i="9"/>
  <c r="AL1344" i="9" s="1"/>
  <c r="AG1345" i="9" s="1"/>
  <c r="AJ1344" i="9"/>
  <c r="AH1344" i="9"/>
  <c r="AK1345" i="10"/>
  <c r="AL1345" i="10" s="1"/>
  <c r="AG1346" i="10" s="1"/>
  <c r="AI1345" i="10"/>
  <c r="AH1345" i="10"/>
  <c r="AJ1345" i="10"/>
  <c r="D683" i="9"/>
  <c r="F685" i="10"/>
  <c r="I685" i="10"/>
  <c r="H685" i="10"/>
  <c r="E685" i="10"/>
  <c r="J685" i="10"/>
  <c r="G685" i="10"/>
  <c r="D685" i="10"/>
  <c r="H683" i="9"/>
  <c r="F683" i="9"/>
  <c r="E683" i="9"/>
  <c r="J683" i="9"/>
  <c r="I683" i="9"/>
  <c r="G683" i="9"/>
  <c r="E676" i="6"/>
  <c r="F676" i="6"/>
  <c r="J676" i="6"/>
  <c r="D676" i="6"/>
  <c r="I676" i="6"/>
  <c r="G676" i="6"/>
  <c r="AJ1334" i="6"/>
  <c r="AK1334" i="6"/>
  <c r="AL1334" i="6" s="1"/>
  <c r="AG1335" i="6" s="1"/>
  <c r="AI1334" i="6"/>
  <c r="AH1334" i="6"/>
  <c r="C661" i="13" l="1"/>
  <c r="D661" i="13" s="1"/>
  <c r="E661" i="13"/>
  <c r="G661" i="13"/>
  <c r="I661" i="13"/>
  <c r="AJ1345" i="13"/>
  <c r="AH1345" i="13"/>
  <c r="AI1345" i="13"/>
  <c r="AK1345" i="13"/>
  <c r="AL1345" i="13" s="1"/>
  <c r="AG1346" i="13" s="1"/>
  <c r="AK1345" i="9"/>
  <c r="AL1345" i="9" s="1"/>
  <c r="AG1346" i="9" s="1"/>
  <c r="AH1345" i="9"/>
  <c r="AI1345" i="9"/>
  <c r="AJ1345" i="9"/>
  <c r="AJ1346" i="10"/>
  <c r="AI1346" i="10"/>
  <c r="AK1346" i="10"/>
  <c r="AL1346" i="10" s="1"/>
  <c r="AG1347" i="10" s="1"/>
  <c r="AH1346" i="10"/>
  <c r="B686" i="10"/>
  <c r="C686" i="10" s="1"/>
  <c r="B684" i="9"/>
  <c r="C684" i="9" s="1"/>
  <c r="B677" i="6"/>
  <c r="H677" i="6" s="1"/>
  <c r="AK1335" i="6"/>
  <c r="AL1335" i="6" s="1"/>
  <c r="AG1336" i="6" s="1"/>
  <c r="AI1335" i="6"/>
  <c r="AJ1335" i="6"/>
  <c r="AH1335" i="6"/>
  <c r="F661" i="13" l="1"/>
  <c r="H661" i="13" s="1"/>
  <c r="J661" i="13" s="1"/>
  <c r="B662" i="13" s="1"/>
  <c r="AJ1346" i="13"/>
  <c r="AH1346" i="13"/>
  <c r="AI1346" i="13"/>
  <c r="AK1346" i="13"/>
  <c r="AL1346" i="13" s="1"/>
  <c r="AG1347" i="13" s="1"/>
  <c r="AI1346" i="9"/>
  <c r="AH1346" i="9"/>
  <c r="AK1346" i="9"/>
  <c r="AL1346" i="9" s="1"/>
  <c r="AG1347" i="9" s="1"/>
  <c r="AJ1346" i="9"/>
  <c r="AK1347" i="10"/>
  <c r="AL1347" i="10" s="1"/>
  <c r="AG1348" i="10" s="1"/>
  <c r="AI1347" i="10"/>
  <c r="AJ1347" i="10"/>
  <c r="AH1347" i="10"/>
  <c r="E686" i="10"/>
  <c r="J686" i="10"/>
  <c r="I686" i="10"/>
  <c r="F686" i="10"/>
  <c r="H686" i="10"/>
  <c r="G686" i="10"/>
  <c r="D686" i="10"/>
  <c r="H684" i="9"/>
  <c r="F684" i="9"/>
  <c r="E684" i="9"/>
  <c r="I684" i="9"/>
  <c r="J684" i="9"/>
  <c r="G684" i="9"/>
  <c r="D684" i="9"/>
  <c r="E677" i="6"/>
  <c r="F677" i="6"/>
  <c r="J677" i="6"/>
  <c r="D677" i="6"/>
  <c r="I677" i="6"/>
  <c r="G677" i="6"/>
  <c r="AK1336" i="6"/>
  <c r="AL1336" i="6" s="1"/>
  <c r="AG1337" i="6" s="1"/>
  <c r="AJ1336" i="6"/>
  <c r="AI1336" i="6"/>
  <c r="AH1336" i="6"/>
  <c r="E662" i="13" l="1"/>
  <c r="C662" i="13"/>
  <c r="D662" i="13" s="1"/>
  <c r="AK1347" i="13"/>
  <c r="AL1347" i="13" s="1"/>
  <c r="AG1348" i="13" s="1"/>
  <c r="AJ1347" i="13"/>
  <c r="AI1347" i="13"/>
  <c r="AH1347" i="13"/>
  <c r="AH1347" i="9"/>
  <c r="AI1347" i="9"/>
  <c r="AK1347" i="9"/>
  <c r="AL1347" i="9" s="1"/>
  <c r="AG1348" i="9" s="1"/>
  <c r="AJ1347" i="9"/>
  <c r="AI1348" i="10"/>
  <c r="AK1348" i="10"/>
  <c r="AL1348" i="10" s="1"/>
  <c r="AG1349" i="10" s="1"/>
  <c r="AJ1348" i="10"/>
  <c r="AH1348" i="10"/>
  <c r="B687" i="10"/>
  <c r="B685" i="9"/>
  <c r="C685" i="9" s="1"/>
  <c r="B678" i="6"/>
  <c r="H678" i="6" s="1"/>
  <c r="AH1337" i="6"/>
  <c r="AI1337" i="6"/>
  <c r="AK1337" i="6"/>
  <c r="AL1337" i="6" s="1"/>
  <c r="AG1338" i="6" s="1"/>
  <c r="AJ1337" i="6"/>
  <c r="G662" i="13" l="1"/>
  <c r="I662" i="13"/>
  <c r="F662" i="13"/>
  <c r="H662" i="13" s="1"/>
  <c r="J662" i="13" s="1"/>
  <c r="B663" i="13" s="1"/>
  <c r="AK1348" i="13"/>
  <c r="AL1348" i="13" s="1"/>
  <c r="AG1349" i="13" s="1"/>
  <c r="AJ1348" i="13"/>
  <c r="AH1348" i="13"/>
  <c r="AI1348" i="13"/>
  <c r="AI1348" i="9"/>
  <c r="AK1348" i="9"/>
  <c r="AL1348" i="9" s="1"/>
  <c r="AG1349" i="9" s="1"/>
  <c r="AJ1348" i="9"/>
  <c r="AH1348" i="9"/>
  <c r="C687" i="10"/>
  <c r="D687" i="10" s="1"/>
  <c r="AH1349" i="10"/>
  <c r="AJ1349" i="10"/>
  <c r="AI1349" i="10"/>
  <c r="AK1349" i="10"/>
  <c r="AL1349" i="10" s="1"/>
  <c r="AG1350" i="10" s="1"/>
  <c r="D685" i="9"/>
  <c r="J687" i="10"/>
  <c r="H687" i="10"/>
  <c r="I687" i="10"/>
  <c r="F687" i="10"/>
  <c r="E687" i="10"/>
  <c r="G687" i="10"/>
  <c r="J685" i="9"/>
  <c r="I685" i="9"/>
  <c r="H685" i="9"/>
  <c r="F685" i="9"/>
  <c r="E685" i="9"/>
  <c r="G685" i="9"/>
  <c r="E678" i="6"/>
  <c r="F678" i="6"/>
  <c r="J678" i="6"/>
  <c r="D678" i="6"/>
  <c r="I678" i="6"/>
  <c r="G678" i="6"/>
  <c r="AI1338" i="6"/>
  <c r="AJ1338" i="6"/>
  <c r="AK1338" i="6"/>
  <c r="AL1338" i="6" s="1"/>
  <c r="AG1339" i="6" s="1"/>
  <c r="AH1338" i="6"/>
  <c r="E663" i="13" l="1"/>
  <c r="C663" i="13"/>
  <c r="D663" i="13" s="1"/>
  <c r="AK1349" i="13"/>
  <c r="AL1349" i="13" s="1"/>
  <c r="AG1350" i="13" s="1"/>
  <c r="AH1349" i="13"/>
  <c r="AI1349" i="13"/>
  <c r="AJ1349" i="13"/>
  <c r="AJ1349" i="9"/>
  <c r="AI1349" i="9"/>
  <c r="AK1349" i="9"/>
  <c r="AL1349" i="9" s="1"/>
  <c r="AG1350" i="9" s="1"/>
  <c r="AH1349" i="9"/>
  <c r="AJ1350" i="10"/>
  <c r="AK1350" i="10"/>
  <c r="AL1350" i="10" s="1"/>
  <c r="AG1351" i="10" s="1"/>
  <c r="AI1350" i="10"/>
  <c r="AH1350" i="10"/>
  <c r="B688" i="10"/>
  <c r="B686" i="9"/>
  <c r="C686" i="9" s="1"/>
  <c r="B679" i="6"/>
  <c r="H679" i="6" s="1"/>
  <c r="AI1339" i="6"/>
  <c r="AH1339" i="6"/>
  <c r="AK1339" i="6"/>
  <c r="AL1339" i="6" s="1"/>
  <c r="AG1340" i="6" s="1"/>
  <c r="AJ1339" i="6"/>
  <c r="I663" i="13" l="1"/>
  <c r="G663" i="13"/>
  <c r="F663" i="13"/>
  <c r="H663" i="13" s="1"/>
  <c r="J663" i="13" s="1"/>
  <c r="B664" i="13" s="1"/>
  <c r="AH1350" i="13"/>
  <c r="AK1350" i="13"/>
  <c r="AL1350" i="13" s="1"/>
  <c r="AG1351" i="13" s="1"/>
  <c r="AI1350" i="13"/>
  <c r="AJ1350" i="13"/>
  <c r="AJ1350" i="9"/>
  <c r="AI1350" i="9"/>
  <c r="AK1350" i="9"/>
  <c r="AL1350" i="9" s="1"/>
  <c r="AG1351" i="9" s="1"/>
  <c r="AH1350" i="9"/>
  <c r="C688" i="10"/>
  <c r="D688" i="10" s="1"/>
  <c r="AJ1351" i="10"/>
  <c r="AK1351" i="10"/>
  <c r="AL1351" i="10" s="1"/>
  <c r="AG1352" i="10" s="1"/>
  <c r="AI1351" i="10"/>
  <c r="AH1351" i="10"/>
  <c r="D686" i="9"/>
  <c r="J688" i="10"/>
  <c r="H688" i="10"/>
  <c r="I688" i="10"/>
  <c r="F688" i="10"/>
  <c r="E688" i="10"/>
  <c r="G688" i="10"/>
  <c r="H686" i="9"/>
  <c r="J686" i="9"/>
  <c r="I686" i="9"/>
  <c r="F686" i="9"/>
  <c r="E686" i="9"/>
  <c r="G686" i="9"/>
  <c r="E679" i="6"/>
  <c r="F679" i="6"/>
  <c r="J679" i="6"/>
  <c r="D679" i="6"/>
  <c r="I679" i="6"/>
  <c r="G679" i="6"/>
  <c r="AH1340" i="6"/>
  <c r="AK1340" i="6"/>
  <c r="AL1340" i="6" s="1"/>
  <c r="AG1341" i="6" s="1"/>
  <c r="AI1340" i="6"/>
  <c r="AJ1340" i="6"/>
  <c r="E664" i="13" l="1"/>
  <c r="C664" i="13"/>
  <c r="D664" i="13" s="1"/>
  <c r="AJ1351" i="13"/>
  <c r="AI1351" i="13"/>
  <c r="AK1351" i="13"/>
  <c r="AL1351" i="13" s="1"/>
  <c r="AG1352" i="13" s="1"/>
  <c r="AH1351" i="13"/>
  <c r="AK1351" i="9"/>
  <c r="AL1351" i="9" s="1"/>
  <c r="AG1352" i="9" s="1"/>
  <c r="AH1351" i="9"/>
  <c r="AI1351" i="9"/>
  <c r="AJ1351" i="9"/>
  <c r="AJ1352" i="10"/>
  <c r="AI1352" i="10"/>
  <c r="AH1352" i="10"/>
  <c r="AK1352" i="10"/>
  <c r="AL1352" i="10" s="1"/>
  <c r="AG1353" i="10" s="1"/>
  <c r="B689" i="10"/>
  <c r="C689" i="10" s="1"/>
  <c r="B687" i="9"/>
  <c r="C687" i="9" s="1"/>
  <c r="B680" i="6"/>
  <c r="H680" i="6" s="1"/>
  <c r="AK1341" i="6"/>
  <c r="AL1341" i="6" s="1"/>
  <c r="AG1342" i="6" s="1"/>
  <c r="AI1341" i="6"/>
  <c r="AH1341" i="6"/>
  <c r="AJ1341" i="6"/>
  <c r="G664" i="13" l="1"/>
  <c r="I664" i="13"/>
  <c r="F664" i="13"/>
  <c r="H664" i="13" s="1"/>
  <c r="J664" i="13" s="1"/>
  <c r="B665" i="13" s="1"/>
  <c r="AK1352" i="13"/>
  <c r="AL1352" i="13" s="1"/>
  <c r="AG1353" i="13" s="1"/>
  <c r="AJ1352" i="13"/>
  <c r="AI1352" i="13"/>
  <c r="AH1352" i="13"/>
  <c r="AH1352" i="9"/>
  <c r="AI1352" i="9"/>
  <c r="AK1352" i="9"/>
  <c r="AL1352" i="9" s="1"/>
  <c r="AG1353" i="9" s="1"/>
  <c r="AJ1352" i="9"/>
  <c r="AI1353" i="10"/>
  <c r="AH1353" i="10"/>
  <c r="AK1353" i="10"/>
  <c r="AL1353" i="10" s="1"/>
  <c r="AG1354" i="10" s="1"/>
  <c r="AJ1353" i="10"/>
  <c r="J689" i="10"/>
  <c r="H689" i="10"/>
  <c r="F689" i="10"/>
  <c r="E689" i="10"/>
  <c r="I689" i="10"/>
  <c r="G689" i="10"/>
  <c r="D689" i="10"/>
  <c r="F687" i="9"/>
  <c r="E687" i="9"/>
  <c r="J687" i="9"/>
  <c r="I687" i="9"/>
  <c r="H687" i="9"/>
  <c r="G687" i="9"/>
  <c r="D687" i="9"/>
  <c r="E680" i="6"/>
  <c r="F680" i="6"/>
  <c r="J680" i="6"/>
  <c r="D680" i="6"/>
  <c r="I680" i="6"/>
  <c r="G680" i="6"/>
  <c r="AI1342" i="6"/>
  <c r="AH1342" i="6"/>
  <c r="AJ1342" i="6"/>
  <c r="AK1342" i="6"/>
  <c r="AL1342" i="6" s="1"/>
  <c r="AG1343" i="6" s="1"/>
  <c r="C665" i="13" l="1"/>
  <c r="D665" i="13" s="1"/>
  <c r="E665" i="13"/>
  <c r="G665" i="13"/>
  <c r="I665" i="13"/>
  <c r="AI1353" i="13"/>
  <c r="AK1353" i="13"/>
  <c r="AL1353" i="13" s="1"/>
  <c r="AG1354" i="13" s="1"/>
  <c r="AJ1353" i="13"/>
  <c r="AH1353" i="13"/>
  <c r="AK1353" i="9"/>
  <c r="AL1353" i="9" s="1"/>
  <c r="AG1354" i="9" s="1"/>
  <c r="AH1353" i="9"/>
  <c r="AJ1353" i="9"/>
  <c r="AI1353" i="9"/>
  <c r="AJ1354" i="10"/>
  <c r="AI1354" i="10"/>
  <c r="AH1354" i="10"/>
  <c r="AK1354" i="10"/>
  <c r="AL1354" i="10" s="1"/>
  <c r="AG1355" i="10" s="1"/>
  <c r="B690" i="10"/>
  <c r="C690" i="10" s="1"/>
  <c r="B688" i="9"/>
  <c r="C688" i="9" s="1"/>
  <c r="B681" i="6"/>
  <c r="H681" i="6" s="1"/>
  <c r="AI1343" i="6"/>
  <c r="AH1343" i="6"/>
  <c r="AK1343" i="6"/>
  <c r="AL1343" i="6" s="1"/>
  <c r="AG1344" i="6" s="1"/>
  <c r="AJ1343" i="6"/>
  <c r="F665" i="13" l="1"/>
  <c r="H665" i="13" s="1"/>
  <c r="J665" i="13" s="1"/>
  <c r="B666" i="13" s="1"/>
  <c r="AK1354" i="13"/>
  <c r="AL1354" i="13" s="1"/>
  <c r="AG1355" i="13" s="1"/>
  <c r="AI1354" i="13"/>
  <c r="AH1354" i="13"/>
  <c r="AJ1354" i="13"/>
  <c r="AI1354" i="9"/>
  <c r="AH1354" i="9"/>
  <c r="AK1354" i="9"/>
  <c r="AL1354" i="9" s="1"/>
  <c r="AG1355" i="9" s="1"/>
  <c r="AJ1354" i="9"/>
  <c r="AI1355" i="10"/>
  <c r="AH1355" i="10"/>
  <c r="AK1355" i="10"/>
  <c r="AL1355" i="10" s="1"/>
  <c r="AG1356" i="10" s="1"/>
  <c r="AJ1355" i="10"/>
  <c r="I690" i="10"/>
  <c r="H690" i="10"/>
  <c r="F690" i="10"/>
  <c r="J690" i="10"/>
  <c r="E690" i="10"/>
  <c r="G690" i="10"/>
  <c r="D690" i="10"/>
  <c r="J688" i="9"/>
  <c r="I688" i="9"/>
  <c r="H688" i="9"/>
  <c r="E688" i="9"/>
  <c r="F688" i="9"/>
  <c r="G688" i="9"/>
  <c r="D688" i="9"/>
  <c r="E681" i="6"/>
  <c r="F681" i="6"/>
  <c r="J681" i="6"/>
  <c r="D681" i="6"/>
  <c r="I681" i="6"/>
  <c r="G681" i="6"/>
  <c r="AK1344" i="6"/>
  <c r="AL1344" i="6" s="1"/>
  <c r="AG1345" i="6" s="1"/>
  <c r="AI1344" i="6"/>
  <c r="AH1344" i="6"/>
  <c r="AJ1344" i="6"/>
  <c r="E666" i="13" l="1"/>
  <c r="C666" i="13"/>
  <c r="D666" i="13" s="1"/>
  <c r="AI1355" i="13"/>
  <c r="AJ1355" i="13"/>
  <c r="AH1355" i="13"/>
  <c r="AK1355" i="13"/>
  <c r="AL1355" i="13" s="1"/>
  <c r="AG1356" i="13" s="1"/>
  <c r="AK1355" i="9"/>
  <c r="AL1355" i="9" s="1"/>
  <c r="AG1356" i="9" s="1"/>
  <c r="AI1355" i="9"/>
  <c r="AJ1355" i="9"/>
  <c r="AH1355" i="9"/>
  <c r="AJ1356" i="10"/>
  <c r="AK1356" i="10"/>
  <c r="AL1356" i="10" s="1"/>
  <c r="AG1357" i="10" s="1"/>
  <c r="AI1356" i="10"/>
  <c r="AH1356" i="10"/>
  <c r="B691" i="10"/>
  <c r="C691" i="10" s="1"/>
  <c r="B689" i="9"/>
  <c r="C689" i="9" s="1"/>
  <c r="B682" i="6"/>
  <c r="H682" i="6" s="1"/>
  <c r="AK1345" i="6"/>
  <c r="AL1345" i="6" s="1"/>
  <c r="AG1346" i="6" s="1"/>
  <c r="AH1345" i="6"/>
  <c r="AJ1345" i="6"/>
  <c r="AI1345" i="6"/>
  <c r="G666" i="13" l="1"/>
  <c r="I666" i="13"/>
  <c r="F666" i="13"/>
  <c r="H666" i="13" s="1"/>
  <c r="J666" i="13" s="1"/>
  <c r="B667" i="13" s="1"/>
  <c r="AH1356" i="13"/>
  <c r="AI1356" i="13"/>
  <c r="AJ1356" i="13"/>
  <c r="AK1356" i="13"/>
  <c r="AL1356" i="13" s="1"/>
  <c r="AG1357" i="13" s="1"/>
  <c r="AK1356" i="9"/>
  <c r="AL1356" i="9" s="1"/>
  <c r="AG1357" i="9" s="1"/>
  <c r="AJ1356" i="9"/>
  <c r="AH1356" i="9"/>
  <c r="AI1356" i="9"/>
  <c r="AI1357" i="10"/>
  <c r="AH1357" i="10"/>
  <c r="AJ1357" i="10"/>
  <c r="AK1357" i="10"/>
  <c r="AL1357" i="10" s="1"/>
  <c r="AG1358" i="10" s="1"/>
  <c r="F691" i="10"/>
  <c r="H691" i="10"/>
  <c r="J691" i="10"/>
  <c r="I691" i="10"/>
  <c r="E691" i="10"/>
  <c r="G691" i="10"/>
  <c r="D691" i="10"/>
  <c r="J689" i="9"/>
  <c r="I689" i="9"/>
  <c r="H689" i="9"/>
  <c r="E689" i="9"/>
  <c r="F689" i="9"/>
  <c r="G689" i="9"/>
  <c r="D689" i="9"/>
  <c r="E682" i="6"/>
  <c r="F682" i="6"/>
  <c r="J682" i="6"/>
  <c r="D682" i="6"/>
  <c r="I682" i="6"/>
  <c r="G682" i="6"/>
  <c r="AK1346" i="6"/>
  <c r="AL1346" i="6" s="1"/>
  <c r="AG1347" i="6" s="1"/>
  <c r="AH1346" i="6"/>
  <c r="AI1346" i="6"/>
  <c r="AJ1346" i="6"/>
  <c r="E667" i="13" l="1"/>
  <c r="C667" i="13"/>
  <c r="D667" i="13" s="1"/>
  <c r="AK1357" i="13"/>
  <c r="AL1357" i="13" s="1"/>
  <c r="AG1358" i="13" s="1"/>
  <c r="AH1357" i="13"/>
  <c r="AJ1357" i="13"/>
  <c r="AI1357" i="13"/>
  <c r="AH1357" i="9"/>
  <c r="AK1357" i="9"/>
  <c r="AL1357" i="9" s="1"/>
  <c r="AG1358" i="9" s="1"/>
  <c r="AJ1357" i="9"/>
  <c r="AI1357" i="9"/>
  <c r="AJ1358" i="10"/>
  <c r="AK1358" i="10"/>
  <c r="AL1358" i="10" s="1"/>
  <c r="AG1359" i="10" s="1"/>
  <c r="AI1358" i="10"/>
  <c r="AH1358" i="10"/>
  <c r="B692" i="10"/>
  <c r="C692" i="10" s="1"/>
  <c r="B690" i="9"/>
  <c r="C690" i="9" s="1"/>
  <c r="B683" i="6"/>
  <c r="H683" i="6" s="1"/>
  <c r="AJ1347" i="6"/>
  <c r="AK1347" i="6"/>
  <c r="AL1347" i="6" s="1"/>
  <c r="AG1348" i="6" s="1"/>
  <c r="AI1347" i="6"/>
  <c r="AH1347" i="6"/>
  <c r="G667" i="13" l="1"/>
  <c r="I667" i="13"/>
  <c r="F667" i="13"/>
  <c r="H667" i="13" s="1"/>
  <c r="J667" i="13" s="1"/>
  <c r="B668" i="13" s="1"/>
  <c r="AK1358" i="13"/>
  <c r="AL1358" i="13" s="1"/>
  <c r="AG1359" i="13" s="1"/>
  <c r="AI1358" i="13"/>
  <c r="AJ1358" i="13"/>
  <c r="AH1358" i="13"/>
  <c r="AH1358" i="9"/>
  <c r="AI1358" i="9"/>
  <c r="AJ1358" i="9"/>
  <c r="AK1358" i="9"/>
  <c r="AL1358" i="9" s="1"/>
  <c r="AG1359" i="9" s="1"/>
  <c r="AI1359" i="10"/>
  <c r="AK1359" i="10"/>
  <c r="AL1359" i="10" s="1"/>
  <c r="AG1360" i="10" s="1"/>
  <c r="AJ1359" i="10"/>
  <c r="AH1359" i="10"/>
  <c r="D690" i="9"/>
  <c r="E692" i="10"/>
  <c r="J692" i="10"/>
  <c r="I692" i="10"/>
  <c r="H692" i="10"/>
  <c r="F692" i="10"/>
  <c r="G692" i="10"/>
  <c r="D692" i="10"/>
  <c r="J690" i="9"/>
  <c r="I690" i="9"/>
  <c r="H690" i="9"/>
  <c r="F690" i="9"/>
  <c r="E690" i="9"/>
  <c r="G690" i="9"/>
  <c r="E683" i="6"/>
  <c r="F683" i="6"/>
  <c r="J683" i="6"/>
  <c r="D683" i="6"/>
  <c r="I683" i="6"/>
  <c r="G683" i="6"/>
  <c r="AI1348" i="6"/>
  <c r="AK1348" i="6"/>
  <c r="AL1348" i="6" s="1"/>
  <c r="AG1349" i="6" s="1"/>
  <c r="AH1348" i="6"/>
  <c r="AJ1348" i="6"/>
  <c r="C668" i="13" l="1"/>
  <c r="D668" i="13" s="1"/>
  <c r="E668" i="13"/>
  <c r="G668" i="13"/>
  <c r="I668" i="13"/>
  <c r="AK1359" i="13"/>
  <c r="AL1359" i="13" s="1"/>
  <c r="AG1360" i="13" s="1"/>
  <c r="AH1359" i="13"/>
  <c r="AI1359" i="13"/>
  <c r="AJ1359" i="13"/>
  <c r="AH1359" i="9"/>
  <c r="AI1359" i="9"/>
  <c r="AJ1359" i="9"/>
  <c r="AK1359" i="9"/>
  <c r="AL1359" i="9" s="1"/>
  <c r="AG1360" i="9" s="1"/>
  <c r="AJ1360" i="10"/>
  <c r="AK1360" i="10"/>
  <c r="AL1360" i="10" s="1"/>
  <c r="AG1361" i="10" s="1"/>
  <c r="AI1360" i="10"/>
  <c r="AH1360" i="10"/>
  <c r="B693" i="10"/>
  <c r="B691" i="9"/>
  <c r="C691" i="9" s="1"/>
  <c r="B684" i="6"/>
  <c r="H684" i="6" s="1"/>
  <c r="AH1349" i="6"/>
  <c r="AI1349" i="6"/>
  <c r="AJ1349" i="6"/>
  <c r="AK1349" i="6"/>
  <c r="AL1349" i="6" s="1"/>
  <c r="AG1350" i="6" s="1"/>
  <c r="F668" i="13" l="1"/>
  <c r="H668" i="13" s="1"/>
  <c r="J668" i="13" s="1"/>
  <c r="B669" i="13" s="1"/>
  <c r="AK1360" i="13"/>
  <c r="AL1360" i="13" s="1"/>
  <c r="AG1361" i="13" s="1"/>
  <c r="AI1360" i="13"/>
  <c r="AH1360" i="13"/>
  <c r="AJ1360" i="13"/>
  <c r="AK1360" i="9"/>
  <c r="AL1360" i="9" s="1"/>
  <c r="AG1361" i="9" s="1"/>
  <c r="AH1360" i="9"/>
  <c r="AI1360" i="9"/>
  <c r="AJ1360" i="9"/>
  <c r="C693" i="10"/>
  <c r="D693" i="10" s="1"/>
  <c r="AI1361" i="10"/>
  <c r="AH1361" i="10"/>
  <c r="AK1361" i="10"/>
  <c r="AL1361" i="10" s="1"/>
  <c r="AG1362" i="10" s="1"/>
  <c r="AJ1361" i="10"/>
  <c r="J693" i="10"/>
  <c r="E693" i="10"/>
  <c r="H693" i="10"/>
  <c r="I693" i="10"/>
  <c r="F693" i="10"/>
  <c r="G693" i="10"/>
  <c r="J691" i="9"/>
  <c r="I691" i="9"/>
  <c r="H691" i="9"/>
  <c r="E691" i="9"/>
  <c r="F691" i="9"/>
  <c r="G691" i="9"/>
  <c r="D691" i="9"/>
  <c r="E684" i="6"/>
  <c r="F684" i="6"/>
  <c r="J684" i="6"/>
  <c r="D684" i="6"/>
  <c r="I684" i="6"/>
  <c r="G684" i="6"/>
  <c r="AK1350" i="6"/>
  <c r="AL1350" i="6" s="1"/>
  <c r="AG1351" i="6" s="1"/>
  <c r="AH1350" i="6"/>
  <c r="AI1350" i="6"/>
  <c r="AJ1350" i="6"/>
  <c r="C669" i="13" l="1"/>
  <c r="D669" i="13" s="1"/>
  <c r="E669" i="13"/>
  <c r="G669" i="13"/>
  <c r="I669" i="13"/>
  <c r="AI1361" i="13"/>
  <c r="AJ1361" i="13"/>
  <c r="AK1361" i="13"/>
  <c r="AL1361" i="13" s="1"/>
  <c r="AG1362" i="13" s="1"/>
  <c r="AH1361" i="13"/>
  <c r="AI1361" i="9"/>
  <c r="AJ1361" i="9"/>
  <c r="AH1361" i="9"/>
  <c r="AK1361" i="9"/>
  <c r="AL1361" i="9" s="1"/>
  <c r="AG1362" i="9" s="1"/>
  <c r="AI1362" i="10"/>
  <c r="AJ1362" i="10"/>
  <c r="AK1362" i="10"/>
  <c r="AL1362" i="10" s="1"/>
  <c r="AG1363" i="10" s="1"/>
  <c r="AH1362" i="10"/>
  <c r="B694" i="10"/>
  <c r="C694" i="10" s="1"/>
  <c r="B692" i="9"/>
  <c r="C692" i="9" s="1"/>
  <c r="B685" i="6"/>
  <c r="H685" i="6" s="1"/>
  <c r="AH1351" i="6"/>
  <c r="AK1351" i="6"/>
  <c r="AL1351" i="6" s="1"/>
  <c r="AG1352" i="6" s="1"/>
  <c r="AJ1351" i="6"/>
  <c r="AI1351" i="6"/>
  <c r="F669" i="13" l="1"/>
  <c r="H669" i="13" s="1"/>
  <c r="J669" i="13" s="1"/>
  <c r="B670" i="13" s="1"/>
  <c r="AJ1362" i="13"/>
  <c r="AH1362" i="13"/>
  <c r="AK1362" i="13"/>
  <c r="AL1362" i="13" s="1"/>
  <c r="AG1363" i="13" s="1"/>
  <c r="AI1362" i="13"/>
  <c r="AH1362" i="9"/>
  <c r="AK1362" i="9"/>
  <c r="AL1362" i="9" s="1"/>
  <c r="AG1363" i="9" s="1"/>
  <c r="AJ1362" i="9"/>
  <c r="AI1362" i="9"/>
  <c r="AI1363" i="10"/>
  <c r="AK1363" i="10"/>
  <c r="AL1363" i="10" s="1"/>
  <c r="AG1364" i="10" s="1"/>
  <c r="AH1363" i="10"/>
  <c r="AJ1363" i="10"/>
  <c r="D692" i="9"/>
  <c r="J694" i="10"/>
  <c r="H694" i="10"/>
  <c r="F694" i="10"/>
  <c r="E694" i="10"/>
  <c r="I694" i="10"/>
  <c r="G694" i="10"/>
  <c r="D694" i="10"/>
  <c r="H692" i="9"/>
  <c r="J692" i="9"/>
  <c r="I692" i="9"/>
  <c r="E692" i="9"/>
  <c r="F692" i="9"/>
  <c r="G692" i="9"/>
  <c r="F685" i="6"/>
  <c r="E685" i="6"/>
  <c r="J685" i="6"/>
  <c r="D685" i="6"/>
  <c r="I685" i="6"/>
  <c r="G685" i="6"/>
  <c r="AK1352" i="6"/>
  <c r="AL1352" i="6" s="1"/>
  <c r="AG1353" i="6" s="1"/>
  <c r="AI1352" i="6"/>
  <c r="AH1352" i="6"/>
  <c r="AJ1352" i="6"/>
  <c r="C670" i="13" l="1"/>
  <c r="D670" i="13" s="1"/>
  <c r="E670" i="13"/>
  <c r="G670" i="13"/>
  <c r="AI1363" i="13"/>
  <c r="AJ1363" i="13"/>
  <c r="AK1363" i="13"/>
  <c r="AL1363" i="13" s="1"/>
  <c r="AG1364" i="13" s="1"/>
  <c r="AH1363" i="13"/>
  <c r="AH1363" i="9"/>
  <c r="AI1363" i="9"/>
  <c r="AK1363" i="9"/>
  <c r="AL1363" i="9" s="1"/>
  <c r="AG1364" i="9" s="1"/>
  <c r="AJ1363" i="9"/>
  <c r="AJ1364" i="10"/>
  <c r="AK1364" i="10"/>
  <c r="AL1364" i="10" s="1"/>
  <c r="AG1365" i="10" s="1"/>
  <c r="AH1364" i="10"/>
  <c r="AI1364" i="10"/>
  <c r="B695" i="10"/>
  <c r="C695" i="10" s="1"/>
  <c r="B693" i="9"/>
  <c r="C693" i="9" s="1"/>
  <c r="B686" i="6"/>
  <c r="H686" i="6" s="1"/>
  <c r="AJ1353" i="6"/>
  <c r="AK1353" i="6"/>
  <c r="AL1353" i="6" s="1"/>
  <c r="AG1354" i="6" s="1"/>
  <c r="AI1353" i="6"/>
  <c r="AH1353" i="6"/>
  <c r="I670" i="13" l="1"/>
  <c r="F670" i="13"/>
  <c r="H670" i="13" s="1"/>
  <c r="J670" i="13" s="1"/>
  <c r="B671" i="13" s="1"/>
  <c r="AH1364" i="13"/>
  <c r="AK1364" i="13"/>
  <c r="AL1364" i="13" s="1"/>
  <c r="AG1365" i="13" s="1"/>
  <c r="AJ1364" i="13"/>
  <c r="AI1364" i="13"/>
  <c r="AJ1364" i="9"/>
  <c r="AK1364" i="9"/>
  <c r="AL1364" i="9" s="1"/>
  <c r="AG1365" i="9" s="1"/>
  <c r="AI1364" i="9"/>
  <c r="AH1364" i="9"/>
  <c r="AJ1365" i="10"/>
  <c r="AI1365" i="10"/>
  <c r="AH1365" i="10"/>
  <c r="AK1365" i="10"/>
  <c r="AL1365" i="10" s="1"/>
  <c r="AG1366" i="10" s="1"/>
  <c r="J695" i="10"/>
  <c r="H695" i="10"/>
  <c r="F695" i="10"/>
  <c r="I695" i="10"/>
  <c r="E695" i="10"/>
  <c r="G695" i="10"/>
  <c r="D695" i="10"/>
  <c r="F693" i="9"/>
  <c r="E693" i="9"/>
  <c r="J693" i="9"/>
  <c r="I693" i="9"/>
  <c r="G693" i="9"/>
  <c r="H693" i="9"/>
  <c r="D693" i="9"/>
  <c r="E686" i="6"/>
  <c r="F686" i="6"/>
  <c r="J686" i="6"/>
  <c r="D686" i="6"/>
  <c r="I686" i="6"/>
  <c r="G686" i="6"/>
  <c r="AJ1354" i="6"/>
  <c r="AI1354" i="6"/>
  <c r="AH1354" i="6"/>
  <c r="AK1354" i="6"/>
  <c r="AL1354" i="6" s="1"/>
  <c r="AG1355" i="6" s="1"/>
  <c r="E671" i="13" l="1"/>
  <c r="C671" i="13"/>
  <c r="D671" i="13" s="1"/>
  <c r="AK1365" i="13"/>
  <c r="AL1365" i="13" s="1"/>
  <c r="AG1366" i="13" s="1"/>
  <c r="AI1365" i="13"/>
  <c r="AJ1365" i="13"/>
  <c r="AH1365" i="13"/>
  <c r="AH1365" i="9"/>
  <c r="AK1365" i="9"/>
  <c r="AL1365" i="9" s="1"/>
  <c r="AG1366" i="9" s="1"/>
  <c r="AJ1365" i="9"/>
  <c r="AI1365" i="9"/>
  <c r="AK1366" i="10"/>
  <c r="AL1366" i="10" s="1"/>
  <c r="AG1367" i="10" s="1"/>
  <c r="AI1366" i="10"/>
  <c r="AH1366" i="10"/>
  <c r="AJ1366" i="10"/>
  <c r="B696" i="10"/>
  <c r="C696" i="10" s="1"/>
  <c r="B694" i="9"/>
  <c r="C694" i="9" s="1"/>
  <c r="B687" i="6"/>
  <c r="F687" i="6" s="1"/>
  <c r="AI1355" i="6"/>
  <c r="AK1355" i="6"/>
  <c r="AL1355" i="6" s="1"/>
  <c r="AG1356" i="6" s="1"/>
  <c r="AJ1355" i="6"/>
  <c r="AH1355" i="6"/>
  <c r="I671" i="13" l="1"/>
  <c r="G671" i="13"/>
  <c r="F671" i="13"/>
  <c r="H671" i="13" s="1"/>
  <c r="J671" i="13" s="1"/>
  <c r="B672" i="13" s="1"/>
  <c r="AI1366" i="13"/>
  <c r="AJ1366" i="13"/>
  <c r="AH1366" i="13"/>
  <c r="AK1366" i="13"/>
  <c r="AL1366" i="13" s="1"/>
  <c r="AG1367" i="13" s="1"/>
  <c r="AJ1366" i="9"/>
  <c r="AH1366" i="9"/>
  <c r="AK1366" i="9"/>
  <c r="AL1366" i="9" s="1"/>
  <c r="AG1367" i="9" s="1"/>
  <c r="AI1366" i="9"/>
  <c r="AK1367" i="10"/>
  <c r="AL1367" i="10" s="1"/>
  <c r="AG1368" i="10" s="1"/>
  <c r="AJ1367" i="10"/>
  <c r="AI1367" i="10"/>
  <c r="AH1367" i="10"/>
  <c r="I696" i="10"/>
  <c r="H696" i="10"/>
  <c r="F696" i="10"/>
  <c r="J696" i="10"/>
  <c r="E696" i="10"/>
  <c r="G696" i="10"/>
  <c r="D696" i="10"/>
  <c r="J694" i="9"/>
  <c r="I694" i="9"/>
  <c r="F694" i="9"/>
  <c r="E694" i="9"/>
  <c r="H694" i="9"/>
  <c r="G694" i="9"/>
  <c r="D694" i="9"/>
  <c r="H687" i="6"/>
  <c r="E687" i="6"/>
  <c r="J687" i="6"/>
  <c r="D687" i="6"/>
  <c r="I687" i="6"/>
  <c r="G687" i="6"/>
  <c r="AK1356" i="6"/>
  <c r="AL1356" i="6" s="1"/>
  <c r="AG1357" i="6" s="1"/>
  <c r="AI1356" i="6"/>
  <c r="AH1356" i="6"/>
  <c r="AJ1356" i="6"/>
  <c r="E672" i="13" l="1"/>
  <c r="C672" i="13"/>
  <c r="D672" i="13" s="1"/>
  <c r="AH1367" i="13"/>
  <c r="AI1367" i="13"/>
  <c r="AK1367" i="13"/>
  <c r="AL1367" i="13" s="1"/>
  <c r="AG1368" i="13" s="1"/>
  <c r="AJ1367" i="13"/>
  <c r="AI1367" i="9"/>
  <c r="AK1367" i="9"/>
  <c r="AL1367" i="9" s="1"/>
  <c r="AG1368" i="9" s="1"/>
  <c r="AJ1367" i="9"/>
  <c r="AH1367" i="9"/>
  <c r="AJ1368" i="10"/>
  <c r="AK1368" i="10"/>
  <c r="AL1368" i="10" s="1"/>
  <c r="AG1369" i="10" s="1"/>
  <c r="AH1368" i="10"/>
  <c r="AI1368" i="10"/>
  <c r="B697" i="10"/>
  <c r="C697" i="10" s="1"/>
  <c r="B695" i="9"/>
  <c r="C695" i="9" s="1"/>
  <c r="B688" i="6"/>
  <c r="H688" i="6" s="1"/>
  <c r="AI1357" i="6"/>
  <c r="AH1357" i="6"/>
  <c r="AK1357" i="6"/>
  <c r="AL1357" i="6" s="1"/>
  <c r="AG1358" i="6" s="1"/>
  <c r="AJ1357" i="6"/>
  <c r="I672" i="13" l="1"/>
  <c r="G672" i="13"/>
  <c r="F672" i="13"/>
  <c r="H672" i="13" s="1"/>
  <c r="J672" i="13" s="1"/>
  <c r="B673" i="13" s="1"/>
  <c r="AK1368" i="13"/>
  <c r="AL1368" i="13" s="1"/>
  <c r="AG1369" i="13" s="1"/>
  <c r="AI1368" i="13"/>
  <c r="AH1368" i="13"/>
  <c r="AJ1368" i="13"/>
  <c r="AK1368" i="9"/>
  <c r="AL1368" i="9" s="1"/>
  <c r="AG1369" i="9" s="1"/>
  <c r="AJ1368" i="9"/>
  <c r="AH1368" i="9"/>
  <c r="AI1368" i="9"/>
  <c r="AI1369" i="10"/>
  <c r="AH1369" i="10"/>
  <c r="AK1369" i="10"/>
  <c r="AL1369" i="10" s="1"/>
  <c r="AG1370" i="10" s="1"/>
  <c r="AJ1369" i="10"/>
  <c r="F697" i="10"/>
  <c r="J697" i="10"/>
  <c r="I697" i="10"/>
  <c r="E697" i="10"/>
  <c r="H697" i="10"/>
  <c r="G697" i="10"/>
  <c r="D697" i="10"/>
  <c r="J695" i="9"/>
  <c r="I695" i="9"/>
  <c r="E695" i="9"/>
  <c r="H695" i="9"/>
  <c r="F695" i="9"/>
  <c r="G695" i="9"/>
  <c r="D695" i="9"/>
  <c r="E688" i="6"/>
  <c r="F688" i="6"/>
  <c r="J688" i="6"/>
  <c r="D688" i="6"/>
  <c r="I688" i="6"/>
  <c r="G688" i="6"/>
  <c r="AK1358" i="6"/>
  <c r="AL1358" i="6" s="1"/>
  <c r="AG1359" i="6" s="1"/>
  <c r="AH1358" i="6"/>
  <c r="AJ1358" i="6"/>
  <c r="AI1358" i="6"/>
  <c r="C673" i="13" l="1"/>
  <c r="D673" i="13" s="1"/>
  <c r="E673" i="13"/>
  <c r="G673" i="13"/>
  <c r="I673" i="13"/>
  <c r="AK1369" i="13"/>
  <c r="AL1369" i="13" s="1"/>
  <c r="AG1370" i="13" s="1"/>
  <c r="AH1369" i="13"/>
  <c r="AI1369" i="13"/>
  <c r="AJ1369" i="13"/>
  <c r="AH1369" i="9"/>
  <c r="AJ1369" i="9"/>
  <c r="AK1369" i="9"/>
  <c r="AL1369" i="9" s="1"/>
  <c r="AG1370" i="9" s="1"/>
  <c r="AI1369" i="9"/>
  <c r="AH1370" i="10"/>
  <c r="AJ1370" i="10"/>
  <c r="AK1370" i="10"/>
  <c r="AL1370" i="10" s="1"/>
  <c r="AG1371" i="10" s="1"/>
  <c r="AI1370" i="10"/>
  <c r="B698" i="10"/>
  <c r="C698" i="10" s="1"/>
  <c r="B696" i="9"/>
  <c r="C696" i="9" s="1"/>
  <c r="B689" i="6"/>
  <c r="H689" i="6" s="1"/>
  <c r="AI1359" i="6"/>
  <c r="AJ1359" i="6"/>
  <c r="AH1359" i="6"/>
  <c r="AK1359" i="6"/>
  <c r="AL1359" i="6" s="1"/>
  <c r="AG1360" i="6" s="1"/>
  <c r="F673" i="13" l="1"/>
  <c r="H673" i="13" s="1"/>
  <c r="J673" i="13" s="1"/>
  <c r="B674" i="13" s="1"/>
  <c r="AI1370" i="13"/>
  <c r="AK1370" i="13"/>
  <c r="AL1370" i="13" s="1"/>
  <c r="AG1371" i="13" s="1"/>
  <c r="AH1370" i="13"/>
  <c r="AJ1370" i="13"/>
  <c r="AI1370" i="9"/>
  <c r="AK1370" i="9"/>
  <c r="AL1370" i="9" s="1"/>
  <c r="AG1371" i="9" s="1"/>
  <c r="AH1370" i="9"/>
  <c r="AJ1370" i="9"/>
  <c r="AK1371" i="10"/>
  <c r="AL1371" i="10" s="1"/>
  <c r="AG1372" i="10" s="1"/>
  <c r="AI1371" i="10"/>
  <c r="AH1371" i="10"/>
  <c r="AJ1371" i="10"/>
  <c r="D696" i="9"/>
  <c r="E698" i="10"/>
  <c r="F698" i="10"/>
  <c r="I698" i="10"/>
  <c r="H698" i="10"/>
  <c r="J698" i="10"/>
  <c r="G698" i="10"/>
  <c r="D698" i="10"/>
  <c r="J696" i="9"/>
  <c r="I696" i="9"/>
  <c r="H696" i="9"/>
  <c r="G696" i="9"/>
  <c r="E696" i="9"/>
  <c r="F696" i="9"/>
  <c r="E689" i="6"/>
  <c r="F689" i="6"/>
  <c r="J689" i="6"/>
  <c r="D689" i="6"/>
  <c r="I689" i="6"/>
  <c r="G689" i="6"/>
  <c r="AK1360" i="6"/>
  <c r="AL1360" i="6" s="1"/>
  <c r="AG1361" i="6" s="1"/>
  <c r="AI1360" i="6"/>
  <c r="AH1360" i="6"/>
  <c r="AJ1360" i="6"/>
  <c r="E674" i="13" l="1"/>
  <c r="C674" i="13"/>
  <c r="D674" i="13" s="1"/>
  <c r="AK1371" i="13"/>
  <c r="AL1371" i="13" s="1"/>
  <c r="AG1372" i="13" s="1"/>
  <c r="AJ1371" i="13"/>
  <c r="AI1371" i="13"/>
  <c r="AH1371" i="13"/>
  <c r="AK1371" i="9"/>
  <c r="AL1371" i="9" s="1"/>
  <c r="AG1372" i="9" s="1"/>
  <c r="AH1371" i="9"/>
  <c r="AJ1371" i="9"/>
  <c r="AI1371" i="9"/>
  <c r="AI1372" i="10"/>
  <c r="AJ1372" i="10"/>
  <c r="AK1372" i="10"/>
  <c r="AL1372" i="10" s="1"/>
  <c r="AG1373" i="10" s="1"/>
  <c r="AH1372" i="10"/>
  <c r="B699" i="10"/>
  <c r="B697" i="9"/>
  <c r="C697" i="9" s="1"/>
  <c r="B690" i="6"/>
  <c r="H690" i="6" s="1"/>
  <c r="AK1361" i="6"/>
  <c r="AL1361" i="6" s="1"/>
  <c r="AG1362" i="6" s="1"/>
  <c r="AI1361" i="6"/>
  <c r="AJ1361" i="6"/>
  <c r="AH1361" i="6"/>
  <c r="G674" i="13" l="1"/>
  <c r="I674" i="13"/>
  <c r="F674" i="13"/>
  <c r="H674" i="13" s="1"/>
  <c r="J674" i="13" s="1"/>
  <c r="B675" i="13" s="1"/>
  <c r="AJ1372" i="13"/>
  <c r="AI1372" i="13"/>
  <c r="AK1372" i="13"/>
  <c r="AL1372" i="13" s="1"/>
  <c r="AG1373" i="13" s="1"/>
  <c r="AH1372" i="13"/>
  <c r="AH1372" i="9"/>
  <c r="AI1372" i="9"/>
  <c r="AK1372" i="9"/>
  <c r="AL1372" i="9" s="1"/>
  <c r="AG1373" i="9" s="1"/>
  <c r="AJ1372" i="9"/>
  <c r="C699" i="10"/>
  <c r="D699" i="10" s="1"/>
  <c r="AJ1373" i="10"/>
  <c r="AK1373" i="10"/>
  <c r="AL1373" i="10" s="1"/>
  <c r="AG1374" i="10" s="1"/>
  <c r="AI1373" i="10"/>
  <c r="AH1373" i="10"/>
  <c r="D697" i="9"/>
  <c r="J699" i="10"/>
  <c r="I699" i="10"/>
  <c r="H699" i="10"/>
  <c r="F699" i="10"/>
  <c r="E699" i="10"/>
  <c r="G699" i="10"/>
  <c r="J697" i="9"/>
  <c r="I697" i="9"/>
  <c r="F697" i="9"/>
  <c r="E697" i="9"/>
  <c r="H697" i="9"/>
  <c r="G697" i="9"/>
  <c r="E690" i="6"/>
  <c r="F690" i="6"/>
  <c r="J690" i="6"/>
  <c r="D690" i="6"/>
  <c r="I690" i="6"/>
  <c r="G690" i="6"/>
  <c r="AI1362" i="6"/>
  <c r="AJ1362" i="6"/>
  <c r="AH1362" i="6"/>
  <c r="AK1362" i="6"/>
  <c r="AL1362" i="6" s="1"/>
  <c r="AG1363" i="6" s="1"/>
  <c r="E675" i="13" l="1"/>
  <c r="C675" i="13"/>
  <c r="D675" i="13" s="1"/>
  <c r="AI1373" i="13"/>
  <c r="AJ1373" i="13"/>
  <c r="AK1373" i="13"/>
  <c r="AL1373" i="13" s="1"/>
  <c r="AG1374" i="13" s="1"/>
  <c r="AH1373" i="13"/>
  <c r="AJ1373" i="9"/>
  <c r="AI1373" i="9"/>
  <c r="AK1373" i="9"/>
  <c r="AL1373" i="9" s="1"/>
  <c r="AG1374" i="9" s="1"/>
  <c r="AH1373" i="9"/>
  <c r="AI1374" i="10"/>
  <c r="AH1374" i="10"/>
  <c r="AK1374" i="10"/>
  <c r="AL1374" i="10" s="1"/>
  <c r="AG1375" i="10" s="1"/>
  <c r="AJ1374" i="10"/>
  <c r="B700" i="10"/>
  <c r="C700" i="10" s="1"/>
  <c r="B698" i="9"/>
  <c r="C698" i="9" s="1"/>
  <c r="B691" i="6"/>
  <c r="H691" i="6" s="1"/>
  <c r="AK1363" i="6"/>
  <c r="AL1363" i="6" s="1"/>
  <c r="AG1364" i="6" s="1"/>
  <c r="AI1363" i="6"/>
  <c r="AJ1363" i="6"/>
  <c r="AH1363" i="6"/>
  <c r="I675" i="13" l="1"/>
  <c r="G675" i="13"/>
  <c r="F675" i="13"/>
  <c r="H675" i="13" s="1"/>
  <c r="J675" i="13" s="1"/>
  <c r="B676" i="13" s="1"/>
  <c r="AH1374" i="13"/>
  <c r="AI1374" i="13"/>
  <c r="AK1374" i="13"/>
  <c r="AL1374" i="13" s="1"/>
  <c r="AG1375" i="13" s="1"/>
  <c r="AJ1374" i="13"/>
  <c r="AI1374" i="9"/>
  <c r="AH1374" i="9"/>
  <c r="AK1374" i="9"/>
  <c r="AL1374" i="9" s="1"/>
  <c r="AG1375" i="9" s="1"/>
  <c r="AJ1374" i="9"/>
  <c r="AK1375" i="10"/>
  <c r="AL1375" i="10" s="1"/>
  <c r="AG1376" i="10" s="1"/>
  <c r="AI1375" i="10"/>
  <c r="AH1375" i="10"/>
  <c r="AJ1375" i="10"/>
  <c r="J700" i="10"/>
  <c r="H700" i="10"/>
  <c r="F700" i="10"/>
  <c r="E700" i="10"/>
  <c r="I700" i="10"/>
  <c r="G700" i="10"/>
  <c r="D700" i="10"/>
  <c r="H698" i="9"/>
  <c r="I698" i="9"/>
  <c r="E698" i="9"/>
  <c r="F698" i="9"/>
  <c r="J698" i="9"/>
  <c r="G698" i="9"/>
  <c r="D698" i="9"/>
  <c r="E691" i="6"/>
  <c r="F691" i="6"/>
  <c r="J691" i="6"/>
  <c r="D691" i="6"/>
  <c r="I691" i="6"/>
  <c r="G691" i="6"/>
  <c r="AK1364" i="6"/>
  <c r="AL1364" i="6" s="1"/>
  <c r="AG1365" i="6" s="1"/>
  <c r="AH1364" i="6"/>
  <c r="AJ1364" i="6"/>
  <c r="AI1364" i="6"/>
  <c r="E676" i="13" l="1"/>
  <c r="C676" i="13"/>
  <c r="D676" i="13" s="1"/>
  <c r="G676" i="13"/>
  <c r="AH1375" i="13"/>
  <c r="AJ1375" i="13"/>
  <c r="AK1375" i="13"/>
  <c r="AL1375" i="13" s="1"/>
  <c r="AG1376" i="13" s="1"/>
  <c r="AI1375" i="13"/>
  <c r="AI1375" i="9"/>
  <c r="AJ1375" i="9"/>
  <c r="AK1375" i="9"/>
  <c r="AL1375" i="9" s="1"/>
  <c r="AG1376" i="9" s="1"/>
  <c r="AH1375" i="9"/>
  <c r="AH1376" i="10"/>
  <c r="AK1376" i="10"/>
  <c r="AL1376" i="10" s="1"/>
  <c r="AG1377" i="10" s="1"/>
  <c r="AJ1376" i="10"/>
  <c r="AI1376" i="10"/>
  <c r="B701" i="10"/>
  <c r="C701" i="10" s="1"/>
  <c r="B699" i="9"/>
  <c r="C699" i="9" s="1"/>
  <c r="B692" i="6"/>
  <c r="H692" i="6" s="1"/>
  <c r="AK1365" i="6"/>
  <c r="AL1365" i="6" s="1"/>
  <c r="AG1366" i="6" s="1"/>
  <c r="AH1365" i="6"/>
  <c r="AJ1365" i="6"/>
  <c r="AI1365" i="6"/>
  <c r="I676" i="13" l="1"/>
  <c r="F676" i="13"/>
  <c r="H676" i="13" s="1"/>
  <c r="J676" i="13" s="1"/>
  <c r="B677" i="13" s="1"/>
  <c r="AI1376" i="13"/>
  <c r="AK1376" i="13"/>
  <c r="AL1376" i="13" s="1"/>
  <c r="AG1377" i="13" s="1"/>
  <c r="AH1376" i="13"/>
  <c r="AJ1376" i="13"/>
  <c r="AI1376" i="9"/>
  <c r="AH1376" i="9"/>
  <c r="AK1376" i="9"/>
  <c r="AL1376" i="9" s="1"/>
  <c r="AG1377" i="9" s="1"/>
  <c r="AJ1376" i="9"/>
  <c r="AH1377" i="10"/>
  <c r="AK1377" i="10"/>
  <c r="AL1377" i="10" s="1"/>
  <c r="AG1378" i="10" s="1"/>
  <c r="AJ1377" i="10"/>
  <c r="AI1377" i="10"/>
  <c r="D699" i="9"/>
  <c r="J701" i="10"/>
  <c r="H701" i="10"/>
  <c r="F701" i="10"/>
  <c r="I701" i="10"/>
  <c r="E701" i="10"/>
  <c r="G701" i="10"/>
  <c r="D701" i="10"/>
  <c r="F699" i="9"/>
  <c r="E699" i="9"/>
  <c r="J699" i="9"/>
  <c r="G699" i="9"/>
  <c r="H699" i="9"/>
  <c r="I699" i="9"/>
  <c r="J692" i="6"/>
  <c r="E692" i="6"/>
  <c r="F692" i="6"/>
  <c r="D692" i="6"/>
  <c r="I692" i="6"/>
  <c r="G692" i="6"/>
  <c r="AI1366" i="6"/>
  <c r="AH1366" i="6"/>
  <c r="AK1366" i="6"/>
  <c r="AL1366" i="6" s="1"/>
  <c r="AG1367" i="6" s="1"/>
  <c r="AJ1366" i="6"/>
  <c r="F677" i="13" l="1"/>
  <c r="H677" i="13" s="1"/>
  <c r="J677" i="13" s="1"/>
  <c r="B678" i="13" s="1"/>
  <c r="C677" i="13"/>
  <c r="D677" i="13" s="1"/>
  <c r="E677" i="13"/>
  <c r="G677" i="13"/>
  <c r="I677" i="13"/>
  <c r="AK1377" i="13"/>
  <c r="AL1377" i="13" s="1"/>
  <c r="AG1378" i="13" s="1"/>
  <c r="AI1377" i="13"/>
  <c r="AH1377" i="13"/>
  <c r="AJ1377" i="13"/>
  <c r="AH1377" i="9"/>
  <c r="AI1377" i="9"/>
  <c r="AJ1377" i="9"/>
  <c r="AK1377" i="9"/>
  <c r="AL1377" i="9" s="1"/>
  <c r="AG1378" i="9" s="1"/>
  <c r="AK1378" i="10"/>
  <c r="AL1378" i="10" s="1"/>
  <c r="AG1379" i="10" s="1"/>
  <c r="AI1378" i="10"/>
  <c r="AH1378" i="10"/>
  <c r="AJ1378" i="10"/>
  <c r="B702" i="10"/>
  <c r="C702" i="10" s="1"/>
  <c r="B700" i="9"/>
  <c r="C700" i="9" s="1"/>
  <c r="B693" i="6"/>
  <c r="J693" i="6" s="1"/>
  <c r="AH1367" i="6"/>
  <c r="AK1367" i="6"/>
  <c r="AL1367" i="6" s="1"/>
  <c r="AG1368" i="6" s="1"/>
  <c r="AI1367" i="6"/>
  <c r="AJ1367" i="6"/>
  <c r="E678" i="13" l="1"/>
  <c r="C678" i="13"/>
  <c r="D678" i="13" s="1"/>
  <c r="AJ1378" i="13"/>
  <c r="AK1378" i="13"/>
  <c r="AL1378" i="13" s="1"/>
  <c r="AG1379" i="13" s="1"/>
  <c r="AH1378" i="13"/>
  <c r="AI1378" i="13"/>
  <c r="AH1378" i="9"/>
  <c r="AI1378" i="9"/>
  <c r="AK1378" i="9"/>
  <c r="AL1378" i="9" s="1"/>
  <c r="AG1379" i="9" s="1"/>
  <c r="AJ1378" i="9"/>
  <c r="AH1379" i="10"/>
  <c r="AK1379" i="10"/>
  <c r="AL1379" i="10" s="1"/>
  <c r="AG1380" i="10" s="1"/>
  <c r="AJ1379" i="10"/>
  <c r="AI1379" i="10"/>
  <c r="I702" i="10"/>
  <c r="H702" i="10"/>
  <c r="F702" i="10"/>
  <c r="E702" i="10"/>
  <c r="J702" i="10"/>
  <c r="G702" i="10"/>
  <c r="D702" i="10"/>
  <c r="H700" i="9"/>
  <c r="E700" i="9"/>
  <c r="I700" i="9"/>
  <c r="J700" i="9"/>
  <c r="F700" i="9"/>
  <c r="G700" i="9"/>
  <c r="D700" i="9"/>
  <c r="B694" i="6"/>
  <c r="H694" i="6" s="1"/>
  <c r="F693" i="6"/>
  <c r="E693" i="6"/>
  <c r="H693" i="6"/>
  <c r="D693" i="6"/>
  <c r="I693" i="6"/>
  <c r="G693" i="6"/>
  <c r="AI1368" i="6"/>
  <c r="AJ1368" i="6"/>
  <c r="AK1368" i="6"/>
  <c r="AL1368" i="6" s="1"/>
  <c r="AG1369" i="6" s="1"/>
  <c r="AH1368" i="6"/>
  <c r="I678" i="13" l="1"/>
  <c r="G678" i="13"/>
  <c r="F678" i="13"/>
  <c r="H678" i="13" s="1"/>
  <c r="J678" i="13" s="1"/>
  <c r="B679" i="13" s="1"/>
  <c r="AJ1379" i="13"/>
  <c r="AK1379" i="13"/>
  <c r="AL1379" i="13" s="1"/>
  <c r="AG1380" i="13" s="1"/>
  <c r="AI1379" i="13"/>
  <c r="AH1379" i="13"/>
  <c r="AJ1379" i="9"/>
  <c r="AK1379" i="9"/>
  <c r="AL1379" i="9" s="1"/>
  <c r="AG1380" i="9" s="1"/>
  <c r="AI1379" i="9"/>
  <c r="AH1379" i="9"/>
  <c r="AK1380" i="10"/>
  <c r="AL1380" i="10" s="1"/>
  <c r="AG1381" i="10" s="1"/>
  <c r="AI1380" i="10"/>
  <c r="AJ1380" i="10"/>
  <c r="AH1380" i="10"/>
  <c r="B703" i="10"/>
  <c r="C703" i="10" s="1"/>
  <c r="B701" i="9"/>
  <c r="C701" i="9" s="1"/>
  <c r="F694" i="6"/>
  <c r="E694" i="6"/>
  <c r="AK1369" i="6"/>
  <c r="AL1369" i="6" s="1"/>
  <c r="AG1370" i="6" s="1"/>
  <c r="AI1369" i="6"/>
  <c r="AH1369" i="6"/>
  <c r="AJ1369" i="6"/>
  <c r="C679" i="13" l="1"/>
  <c r="D679" i="13" s="1"/>
  <c r="E679" i="13"/>
  <c r="AK1380" i="13"/>
  <c r="AL1380" i="13" s="1"/>
  <c r="AG1381" i="13" s="1"/>
  <c r="AI1380" i="13"/>
  <c r="AJ1380" i="13"/>
  <c r="AH1380" i="13"/>
  <c r="AH1380" i="9"/>
  <c r="AI1380" i="9"/>
  <c r="AJ1380" i="9"/>
  <c r="AK1380" i="9"/>
  <c r="AL1380" i="9" s="1"/>
  <c r="AG1381" i="9" s="1"/>
  <c r="AI1381" i="10"/>
  <c r="AH1381" i="10"/>
  <c r="AK1381" i="10"/>
  <c r="AL1381" i="10" s="1"/>
  <c r="AG1382" i="10" s="1"/>
  <c r="AJ1381" i="10"/>
  <c r="F703" i="10"/>
  <c r="I703" i="10"/>
  <c r="H703" i="10"/>
  <c r="E703" i="10"/>
  <c r="J703" i="10"/>
  <c r="G703" i="10"/>
  <c r="D703" i="10"/>
  <c r="I701" i="9"/>
  <c r="E701" i="9"/>
  <c r="J701" i="9"/>
  <c r="F701" i="9"/>
  <c r="H701" i="9"/>
  <c r="G701" i="9"/>
  <c r="D701" i="9"/>
  <c r="J694" i="6"/>
  <c r="D694" i="6"/>
  <c r="I694" i="6"/>
  <c r="G694" i="6"/>
  <c r="AH1370" i="6"/>
  <c r="AK1370" i="6"/>
  <c r="AL1370" i="6" s="1"/>
  <c r="AG1371" i="6" s="1"/>
  <c r="AJ1370" i="6"/>
  <c r="AI1370" i="6"/>
  <c r="I679" i="13" l="1"/>
  <c r="G679" i="13"/>
  <c r="F679" i="13"/>
  <c r="H679" i="13" s="1"/>
  <c r="J679" i="13" s="1"/>
  <c r="B680" i="13" s="1"/>
  <c r="AK1381" i="13"/>
  <c r="AL1381" i="13" s="1"/>
  <c r="AG1382" i="13" s="1"/>
  <c r="AI1381" i="13"/>
  <c r="AH1381" i="13"/>
  <c r="AJ1381" i="13"/>
  <c r="AK1381" i="9"/>
  <c r="AL1381" i="9" s="1"/>
  <c r="AG1382" i="9" s="1"/>
  <c r="AI1381" i="9"/>
  <c r="AJ1381" i="9"/>
  <c r="AH1381" i="9"/>
  <c r="AJ1382" i="10"/>
  <c r="AH1382" i="10"/>
  <c r="AK1382" i="10"/>
  <c r="AL1382" i="10" s="1"/>
  <c r="AG1383" i="10" s="1"/>
  <c r="AI1382" i="10"/>
  <c r="B704" i="10"/>
  <c r="C704" i="10" s="1"/>
  <c r="B702" i="9"/>
  <c r="C702" i="9" s="1"/>
  <c r="B695" i="6"/>
  <c r="H695" i="6" s="1"/>
  <c r="AI1371" i="6"/>
  <c r="AJ1371" i="6"/>
  <c r="AK1371" i="6"/>
  <c r="AL1371" i="6" s="1"/>
  <c r="AG1372" i="6" s="1"/>
  <c r="AH1371" i="6"/>
  <c r="C680" i="13" l="1"/>
  <c r="D680" i="13" s="1"/>
  <c r="E680" i="13"/>
  <c r="G680" i="13"/>
  <c r="I680" i="13"/>
  <c r="AI1382" i="13"/>
  <c r="AJ1382" i="13"/>
  <c r="AK1382" i="13"/>
  <c r="AL1382" i="13" s="1"/>
  <c r="AG1383" i="13" s="1"/>
  <c r="AH1382" i="13"/>
  <c r="AJ1382" i="9"/>
  <c r="AK1382" i="9"/>
  <c r="AL1382" i="9" s="1"/>
  <c r="AG1383" i="9" s="1"/>
  <c r="AH1382" i="9"/>
  <c r="AI1382" i="9"/>
  <c r="AI1383" i="10"/>
  <c r="AJ1383" i="10"/>
  <c r="AK1383" i="10"/>
  <c r="AL1383" i="10" s="1"/>
  <c r="AG1384" i="10" s="1"/>
  <c r="AH1383" i="10"/>
  <c r="E704" i="10"/>
  <c r="J704" i="10"/>
  <c r="I704" i="10"/>
  <c r="F704" i="10"/>
  <c r="H704" i="10"/>
  <c r="G704" i="10"/>
  <c r="D704" i="10"/>
  <c r="E702" i="9"/>
  <c r="J702" i="9"/>
  <c r="H702" i="9"/>
  <c r="I702" i="9"/>
  <c r="G702" i="9"/>
  <c r="F702" i="9"/>
  <c r="D702" i="9"/>
  <c r="F695" i="6"/>
  <c r="E695" i="6"/>
  <c r="J695" i="6"/>
  <c r="D695" i="6"/>
  <c r="I695" i="6"/>
  <c r="G695" i="6"/>
  <c r="AI1372" i="6"/>
  <c r="AH1372" i="6"/>
  <c r="AK1372" i="6"/>
  <c r="AL1372" i="6" s="1"/>
  <c r="AG1373" i="6" s="1"/>
  <c r="AJ1372" i="6"/>
  <c r="F680" i="13" l="1"/>
  <c r="H680" i="13" s="1"/>
  <c r="J680" i="13" s="1"/>
  <c r="B681" i="13" s="1"/>
  <c r="AH1383" i="13"/>
  <c r="AI1383" i="13"/>
  <c r="AJ1383" i="13"/>
  <c r="AK1383" i="13"/>
  <c r="AL1383" i="13" s="1"/>
  <c r="AG1384" i="13" s="1"/>
  <c r="AK1383" i="9"/>
  <c r="AL1383" i="9" s="1"/>
  <c r="AG1384" i="9" s="1"/>
  <c r="AH1383" i="9"/>
  <c r="AI1383" i="9"/>
  <c r="AJ1383" i="9"/>
  <c r="AJ1384" i="10"/>
  <c r="AK1384" i="10"/>
  <c r="AL1384" i="10" s="1"/>
  <c r="AG1385" i="10" s="1"/>
  <c r="AI1384" i="10"/>
  <c r="AH1384" i="10"/>
  <c r="B705" i="10"/>
  <c r="B703" i="9"/>
  <c r="C703" i="9" s="1"/>
  <c r="B696" i="6"/>
  <c r="H696" i="6" s="1"/>
  <c r="AH1373" i="6"/>
  <c r="AK1373" i="6"/>
  <c r="AL1373" i="6" s="1"/>
  <c r="AG1374" i="6" s="1"/>
  <c r="AJ1373" i="6"/>
  <c r="AI1373" i="6"/>
  <c r="C681" i="13" l="1"/>
  <c r="D681" i="13" s="1"/>
  <c r="G681" i="13"/>
  <c r="E681" i="13"/>
  <c r="I681" i="13"/>
  <c r="AH1384" i="13"/>
  <c r="AK1384" i="13"/>
  <c r="AL1384" i="13" s="1"/>
  <c r="AG1385" i="13" s="1"/>
  <c r="AJ1384" i="13"/>
  <c r="AI1384" i="13"/>
  <c r="AK1384" i="9"/>
  <c r="AL1384" i="9" s="1"/>
  <c r="AG1385" i="9" s="1"/>
  <c r="AJ1384" i="9"/>
  <c r="AI1384" i="9"/>
  <c r="AH1384" i="9"/>
  <c r="C705" i="10"/>
  <c r="D705" i="10" s="1"/>
  <c r="AI1385" i="10"/>
  <c r="AH1385" i="10"/>
  <c r="AK1385" i="10"/>
  <c r="AL1385" i="10" s="1"/>
  <c r="AG1386" i="10" s="1"/>
  <c r="AJ1385" i="10"/>
  <c r="D703" i="9"/>
  <c r="J705" i="10"/>
  <c r="H705" i="10"/>
  <c r="I705" i="10"/>
  <c r="F705" i="10"/>
  <c r="E705" i="10"/>
  <c r="G705" i="10"/>
  <c r="J703" i="9"/>
  <c r="I703" i="9"/>
  <c r="H703" i="9"/>
  <c r="E703" i="9"/>
  <c r="F703" i="9"/>
  <c r="G703" i="9"/>
  <c r="E696" i="6"/>
  <c r="F696" i="6"/>
  <c r="J696" i="6"/>
  <c r="D696" i="6"/>
  <c r="I696" i="6"/>
  <c r="G696" i="6"/>
  <c r="AK1374" i="6"/>
  <c r="AL1374" i="6" s="1"/>
  <c r="AG1375" i="6" s="1"/>
  <c r="AI1374" i="6"/>
  <c r="AH1374" i="6"/>
  <c r="AJ1374" i="6"/>
  <c r="F681" i="13" l="1"/>
  <c r="H681" i="13" s="1"/>
  <c r="J681" i="13" s="1"/>
  <c r="B682" i="13" s="1"/>
  <c r="AH1385" i="13"/>
  <c r="AJ1385" i="13"/>
  <c r="AK1385" i="13"/>
  <c r="AL1385" i="13" s="1"/>
  <c r="AG1386" i="13" s="1"/>
  <c r="AI1385" i="13"/>
  <c r="AK1385" i="9"/>
  <c r="AL1385" i="9" s="1"/>
  <c r="AG1386" i="9" s="1"/>
  <c r="AI1385" i="9"/>
  <c r="AJ1385" i="9"/>
  <c r="AH1385" i="9"/>
  <c r="AK1386" i="10"/>
  <c r="AL1386" i="10" s="1"/>
  <c r="AG1387" i="10" s="1"/>
  <c r="AI1386" i="10"/>
  <c r="AH1386" i="10"/>
  <c r="AJ1386" i="10"/>
  <c r="B706" i="10"/>
  <c r="B704" i="9"/>
  <c r="C704" i="9" s="1"/>
  <c r="B697" i="6"/>
  <c r="H697" i="6" s="1"/>
  <c r="AH1375" i="6"/>
  <c r="AK1375" i="6"/>
  <c r="AL1375" i="6" s="1"/>
  <c r="AG1376" i="6" s="1"/>
  <c r="AJ1375" i="6"/>
  <c r="AI1375" i="6"/>
  <c r="E682" i="13" l="1"/>
  <c r="C682" i="13"/>
  <c r="D682" i="13" s="1"/>
  <c r="AH1386" i="13"/>
  <c r="AI1386" i="13"/>
  <c r="AK1386" i="13"/>
  <c r="AL1386" i="13" s="1"/>
  <c r="AG1387" i="13" s="1"/>
  <c r="AJ1386" i="13"/>
  <c r="AH1386" i="9"/>
  <c r="AJ1386" i="9"/>
  <c r="AI1386" i="9"/>
  <c r="AK1386" i="9"/>
  <c r="AL1386" i="9" s="1"/>
  <c r="AG1387" i="9" s="1"/>
  <c r="C706" i="10"/>
  <c r="D706" i="10" s="1"/>
  <c r="AK1387" i="10"/>
  <c r="AL1387" i="10" s="1"/>
  <c r="AG1388" i="10" s="1"/>
  <c r="AI1387" i="10"/>
  <c r="AH1387" i="10"/>
  <c r="AJ1387" i="10"/>
  <c r="D704" i="9"/>
  <c r="J706" i="10"/>
  <c r="H706" i="10"/>
  <c r="E706" i="10"/>
  <c r="I706" i="10"/>
  <c r="F706" i="10"/>
  <c r="G706" i="10"/>
  <c r="H704" i="9"/>
  <c r="I704" i="9"/>
  <c r="E704" i="9"/>
  <c r="J704" i="9"/>
  <c r="F704" i="9"/>
  <c r="G704" i="9"/>
  <c r="E697" i="6"/>
  <c r="F697" i="6"/>
  <c r="J697" i="6"/>
  <c r="D697" i="6"/>
  <c r="I697" i="6"/>
  <c r="G697" i="6"/>
  <c r="AK1376" i="6"/>
  <c r="AL1376" i="6" s="1"/>
  <c r="AG1377" i="6" s="1"/>
  <c r="AI1376" i="6"/>
  <c r="AH1376" i="6"/>
  <c r="AJ1376" i="6"/>
  <c r="G682" i="13" l="1"/>
  <c r="I682" i="13"/>
  <c r="F682" i="13"/>
  <c r="H682" i="13" s="1"/>
  <c r="J682" i="13" s="1"/>
  <c r="B683" i="13" s="1"/>
  <c r="AH1387" i="13"/>
  <c r="AJ1387" i="13"/>
  <c r="AK1387" i="13"/>
  <c r="AL1387" i="13" s="1"/>
  <c r="AG1388" i="13" s="1"/>
  <c r="AI1387" i="13"/>
  <c r="AH1387" i="9"/>
  <c r="AI1387" i="9"/>
  <c r="AK1387" i="9"/>
  <c r="AL1387" i="9" s="1"/>
  <c r="AG1388" i="9" s="1"/>
  <c r="AJ1387" i="9"/>
  <c r="AJ1388" i="10"/>
  <c r="AH1388" i="10"/>
  <c r="AI1388" i="10"/>
  <c r="AK1388" i="10"/>
  <c r="AL1388" i="10" s="1"/>
  <c r="AG1389" i="10" s="1"/>
  <c r="B707" i="10"/>
  <c r="C707" i="10" s="1"/>
  <c r="B705" i="9"/>
  <c r="C705" i="9" s="1"/>
  <c r="B698" i="6"/>
  <c r="H698" i="6" s="1"/>
  <c r="AK1377" i="6"/>
  <c r="AL1377" i="6" s="1"/>
  <c r="AG1378" i="6" s="1"/>
  <c r="AI1377" i="6"/>
  <c r="AJ1377" i="6"/>
  <c r="AH1377" i="6"/>
  <c r="E683" i="13" l="1"/>
  <c r="C683" i="13"/>
  <c r="D683" i="13" s="1"/>
  <c r="AK1388" i="13"/>
  <c r="AL1388" i="13" s="1"/>
  <c r="AG1389" i="13" s="1"/>
  <c r="AH1388" i="13"/>
  <c r="AI1388" i="13"/>
  <c r="AJ1388" i="13"/>
  <c r="AJ1388" i="9"/>
  <c r="AH1388" i="9"/>
  <c r="AK1388" i="9"/>
  <c r="AL1388" i="9" s="1"/>
  <c r="AG1389" i="9" s="1"/>
  <c r="AI1388" i="9"/>
  <c r="AK1389" i="10"/>
  <c r="AL1389" i="10" s="1"/>
  <c r="AG1390" i="10" s="1"/>
  <c r="AH1389" i="10"/>
  <c r="AI1389" i="10"/>
  <c r="AJ1389" i="10"/>
  <c r="J707" i="10"/>
  <c r="H707" i="10"/>
  <c r="F707" i="10"/>
  <c r="E707" i="10"/>
  <c r="I707" i="10"/>
  <c r="G707" i="10"/>
  <c r="D707" i="10"/>
  <c r="F705" i="9"/>
  <c r="E705" i="9"/>
  <c r="J705" i="9"/>
  <c r="H705" i="9"/>
  <c r="I705" i="9"/>
  <c r="G705" i="9"/>
  <c r="D705" i="9"/>
  <c r="E698" i="6"/>
  <c r="F698" i="6"/>
  <c r="J698" i="6"/>
  <c r="D698" i="6"/>
  <c r="I698" i="6"/>
  <c r="G698" i="6"/>
  <c r="AK1378" i="6"/>
  <c r="AL1378" i="6" s="1"/>
  <c r="AG1379" i="6" s="1"/>
  <c r="AH1378" i="6"/>
  <c r="AJ1378" i="6"/>
  <c r="AI1378" i="6"/>
  <c r="I683" i="13" l="1"/>
  <c r="G683" i="13"/>
  <c r="F683" i="13"/>
  <c r="H683" i="13" s="1"/>
  <c r="AK1389" i="13"/>
  <c r="AL1389" i="13" s="1"/>
  <c r="AG1390" i="13" s="1"/>
  <c r="AH1389" i="13"/>
  <c r="AI1389" i="13"/>
  <c r="AJ1389" i="13"/>
  <c r="AJ1389" i="9"/>
  <c r="AK1389" i="9"/>
  <c r="AL1389" i="9" s="1"/>
  <c r="AG1390" i="9" s="1"/>
  <c r="AI1389" i="9"/>
  <c r="AH1389" i="9"/>
  <c r="AK1390" i="10"/>
  <c r="AL1390" i="10" s="1"/>
  <c r="AG1391" i="10" s="1"/>
  <c r="AH1390" i="10"/>
  <c r="AI1390" i="10"/>
  <c r="AJ1390" i="10"/>
  <c r="B708" i="10"/>
  <c r="C708" i="10" s="1"/>
  <c r="B706" i="9"/>
  <c r="C706" i="9" s="1"/>
  <c r="B699" i="6"/>
  <c r="H699" i="6" s="1"/>
  <c r="AI1379" i="6"/>
  <c r="AK1379" i="6"/>
  <c r="AL1379" i="6" s="1"/>
  <c r="AG1380" i="6" s="1"/>
  <c r="AJ1379" i="6"/>
  <c r="AH1379" i="6"/>
  <c r="J683" i="13" l="1"/>
  <c r="B684" i="13" s="1"/>
  <c r="AH1390" i="13"/>
  <c r="AK1390" i="13"/>
  <c r="AL1390" i="13" s="1"/>
  <c r="AG1391" i="13" s="1"/>
  <c r="AJ1390" i="13"/>
  <c r="AI1390" i="13"/>
  <c r="AK1390" i="9"/>
  <c r="AL1390" i="9" s="1"/>
  <c r="AG1391" i="9" s="1"/>
  <c r="AJ1390" i="9"/>
  <c r="AH1390" i="9"/>
  <c r="AI1390" i="9"/>
  <c r="AI1391" i="10"/>
  <c r="AK1391" i="10"/>
  <c r="AL1391" i="10" s="1"/>
  <c r="AG1392" i="10" s="1"/>
  <c r="AH1391" i="10"/>
  <c r="AJ1391" i="10"/>
  <c r="I708" i="10"/>
  <c r="H708" i="10"/>
  <c r="F708" i="10"/>
  <c r="J708" i="10"/>
  <c r="E708" i="10"/>
  <c r="G708" i="10"/>
  <c r="D708" i="10"/>
  <c r="J706" i="9"/>
  <c r="I706" i="9"/>
  <c r="E706" i="9"/>
  <c r="H706" i="9"/>
  <c r="F706" i="9"/>
  <c r="G706" i="9"/>
  <c r="D706" i="9"/>
  <c r="E699" i="6"/>
  <c r="F699" i="6"/>
  <c r="J699" i="6"/>
  <c r="D699" i="6"/>
  <c r="I699" i="6"/>
  <c r="G699" i="6"/>
  <c r="AI1380" i="6"/>
  <c r="AH1380" i="6"/>
  <c r="AK1380" i="6"/>
  <c r="AL1380" i="6" s="1"/>
  <c r="AG1381" i="6" s="1"/>
  <c r="AJ1380" i="6"/>
  <c r="E684" i="13" l="1"/>
  <c r="C684" i="13"/>
  <c r="D684" i="13" s="1"/>
  <c r="I684" i="13"/>
  <c r="AI1391" i="13"/>
  <c r="AK1391" i="13"/>
  <c r="AL1391" i="13" s="1"/>
  <c r="AG1392" i="13" s="1"/>
  <c r="AH1391" i="13"/>
  <c r="AJ1391" i="13"/>
  <c r="AK1391" i="9"/>
  <c r="AL1391" i="9" s="1"/>
  <c r="AG1392" i="9" s="1"/>
  <c r="AJ1391" i="9"/>
  <c r="AH1391" i="9"/>
  <c r="AI1391" i="9"/>
  <c r="AH1392" i="10"/>
  <c r="AI1392" i="10"/>
  <c r="AJ1392" i="10"/>
  <c r="AK1392" i="10"/>
  <c r="AL1392" i="10" s="1"/>
  <c r="AG1393" i="10" s="1"/>
  <c r="B709" i="10"/>
  <c r="C709" i="10" s="1"/>
  <c r="B707" i="9"/>
  <c r="C707" i="9" s="1"/>
  <c r="B700" i="6"/>
  <c r="H700" i="6" s="1"/>
  <c r="AK1381" i="6"/>
  <c r="AL1381" i="6" s="1"/>
  <c r="AG1382" i="6" s="1"/>
  <c r="AH1381" i="6"/>
  <c r="AJ1381" i="6"/>
  <c r="AI1381" i="6"/>
  <c r="G684" i="13" l="1"/>
  <c r="F684" i="13"/>
  <c r="H684" i="13" s="1"/>
  <c r="J684" i="13" s="1"/>
  <c r="B685" i="13" s="1"/>
  <c r="AK1392" i="13"/>
  <c r="AL1392" i="13" s="1"/>
  <c r="AG1393" i="13" s="1"/>
  <c r="AH1392" i="13"/>
  <c r="AJ1392" i="13"/>
  <c r="AI1392" i="13"/>
  <c r="AH1392" i="9"/>
  <c r="AI1392" i="9"/>
  <c r="AJ1392" i="9"/>
  <c r="AK1392" i="9"/>
  <c r="AL1392" i="9" s="1"/>
  <c r="AG1393" i="9" s="1"/>
  <c r="AH1393" i="10"/>
  <c r="AK1393" i="10"/>
  <c r="AL1393" i="10" s="1"/>
  <c r="AG1394" i="10" s="1"/>
  <c r="AJ1393" i="10"/>
  <c r="AI1393" i="10"/>
  <c r="F709" i="10"/>
  <c r="H709" i="10"/>
  <c r="J709" i="10"/>
  <c r="I709" i="10"/>
  <c r="E709" i="10"/>
  <c r="G709" i="10"/>
  <c r="D709" i="10"/>
  <c r="I707" i="9"/>
  <c r="J707" i="9"/>
  <c r="H707" i="9"/>
  <c r="G707" i="9"/>
  <c r="F707" i="9"/>
  <c r="E707" i="9"/>
  <c r="D707" i="9"/>
  <c r="E700" i="6"/>
  <c r="F700" i="6"/>
  <c r="J700" i="6"/>
  <c r="D700" i="6"/>
  <c r="I700" i="6"/>
  <c r="G700" i="6"/>
  <c r="AH1382" i="6"/>
  <c r="AK1382" i="6"/>
  <c r="AL1382" i="6" s="1"/>
  <c r="AG1383" i="6" s="1"/>
  <c r="AI1382" i="6"/>
  <c r="AJ1382" i="6"/>
  <c r="C685" i="13" l="1"/>
  <c r="D685" i="13" s="1"/>
  <c r="E685" i="13"/>
  <c r="G685" i="13"/>
  <c r="I685" i="13"/>
  <c r="AK1393" i="13"/>
  <c r="AL1393" i="13" s="1"/>
  <c r="AG1394" i="13" s="1"/>
  <c r="AJ1393" i="13"/>
  <c r="AH1393" i="13"/>
  <c r="AI1393" i="13"/>
  <c r="AH1393" i="9"/>
  <c r="AK1393" i="9"/>
  <c r="AL1393" i="9" s="1"/>
  <c r="AG1394" i="9" s="1"/>
  <c r="AI1393" i="9"/>
  <c r="AJ1393" i="9"/>
  <c r="AI1394" i="10"/>
  <c r="AH1394" i="10"/>
  <c r="AK1394" i="10"/>
  <c r="AL1394" i="10" s="1"/>
  <c r="AG1395" i="10" s="1"/>
  <c r="AJ1394" i="10"/>
  <c r="B710" i="10"/>
  <c r="C710" i="10" s="1"/>
  <c r="B708" i="9"/>
  <c r="C708" i="9" s="1"/>
  <c r="B701" i="6"/>
  <c r="H701" i="6" s="1"/>
  <c r="AI1383" i="6"/>
  <c r="AH1383" i="6"/>
  <c r="AK1383" i="6"/>
  <c r="AL1383" i="6" s="1"/>
  <c r="AG1384" i="6" s="1"/>
  <c r="AJ1383" i="6"/>
  <c r="F685" i="13" l="1"/>
  <c r="H685" i="13" s="1"/>
  <c r="J685" i="13" s="1"/>
  <c r="B686" i="13" s="1"/>
  <c r="AJ1394" i="13"/>
  <c r="AK1394" i="13"/>
  <c r="AL1394" i="13" s="1"/>
  <c r="AG1395" i="13" s="1"/>
  <c r="AI1394" i="13"/>
  <c r="AH1394" i="13"/>
  <c r="AK1394" i="9"/>
  <c r="AL1394" i="9" s="1"/>
  <c r="AG1395" i="9" s="1"/>
  <c r="AH1394" i="9"/>
  <c r="AI1394" i="9"/>
  <c r="AJ1394" i="9"/>
  <c r="AK1395" i="10"/>
  <c r="AL1395" i="10" s="1"/>
  <c r="AG1396" i="10" s="1"/>
  <c r="AI1395" i="10"/>
  <c r="AH1395" i="10"/>
  <c r="AJ1395" i="10"/>
  <c r="E710" i="10"/>
  <c r="J710" i="10"/>
  <c r="F710" i="10"/>
  <c r="I710" i="10"/>
  <c r="H710" i="10"/>
  <c r="G710" i="10"/>
  <c r="D710" i="10"/>
  <c r="F708" i="9"/>
  <c r="E708" i="9"/>
  <c r="J708" i="9"/>
  <c r="I708" i="9"/>
  <c r="H708" i="9"/>
  <c r="G708" i="9"/>
  <c r="D708" i="9"/>
  <c r="F701" i="6"/>
  <c r="E701" i="6"/>
  <c r="J701" i="6"/>
  <c r="D701" i="6"/>
  <c r="I701" i="6"/>
  <c r="G701" i="6"/>
  <c r="AK1384" i="6"/>
  <c r="AL1384" i="6" s="1"/>
  <c r="AG1385" i="6" s="1"/>
  <c r="AI1384" i="6"/>
  <c r="AH1384" i="6"/>
  <c r="AJ1384" i="6"/>
  <c r="E686" i="13" l="1"/>
  <c r="C686" i="13"/>
  <c r="D686" i="13" s="1"/>
  <c r="AI1395" i="13"/>
  <c r="AH1395" i="13"/>
  <c r="AK1395" i="13"/>
  <c r="AL1395" i="13" s="1"/>
  <c r="AG1396" i="13" s="1"/>
  <c r="AJ1395" i="13"/>
  <c r="AH1395" i="9"/>
  <c r="AI1395" i="9"/>
  <c r="AJ1395" i="9"/>
  <c r="AK1395" i="9"/>
  <c r="AL1395" i="9" s="1"/>
  <c r="AG1396" i="9" s="1"/>
  <c r="AK1396" i="10"/>
  <c r="AL1396" i="10" s="1"/>
  <c r="AG1397" i="10" s="1"/>
  <c r="AJ1396" i="10"/>
  <c r="AH1396" i="10"/>
  <c r="AI1396" i="10"/>
  <c r="B711" i="10"/>
  <c r="B709" i="9"/>
  <c r="C709" i="9" s="1"/>
  <c r="B702" i="6"/>
  <c r="H702" i="6" s="1"/>
  <c r="AK1385" i="6"/>
  <c r="AL1385" i="6" s="1"/>
  <c r="AG1386" i="6" s="1"/>
  <c r="AI1385" i="6"/>
  <c r="AH1385" i="6"/>
  <c r="AJ1385" i="6"/>
  <c r="G686" i="13" l="1"/>
  <c r="I686" i="13"/>
  <c r="F686" i="13"/>
  <c r="H686" i="13" s="1"/>
  <c r="J686" i="13" s="1"/>
  <c r="B687" i="13" s="1"/>
  <c r="AI1396" i="13"/>
  <c r="AK1396" i="13"/>
  <c r="AL1396" i="13" s="1"/>
  <c r="AG1397" i="13" s="1"/>
  <c r="AH1396" i="13"/>
  <c r="AJ1396" i="13"/>
  <c r="AK1396" i="9"/>
  <c r="AL1396" i="9" s="1"/>
  <c r="AG1397" i="9" s="1"/>
  <c r="AJ1396" i="9"/>
  <c r="AH1396" i="9"/>
  <c r="AI1396" i="9"/>
  <c r="C711" i="10"/>
  <c r="D711" i="10" s="1"/>
  <c r="AI1397" i="10"/>
  <c r="AK1397" i="10"/>
  <c r="AL1397" i="10" s="1"/>
  <c r="AG1398" i="10" s="1"/>
  <c r="AJ1397" i="10"/>
  <c r="AH1397" i="10"/>
  <c r="J711" i="10"/>
  <c r="E711" i="10"/>
  <c r="I711" i="10"/>
  <c r="H711" i="10"/>
  <c r="F711" i="10"/>
  <c r="G711" i="10"/>
  <c r="J709" i="9"/>
  <c r="I709" i="9"/>
  <c r="E709" i="9"/>
  <c r="F709" i="9"/>
  <c r="H709" i="9"/>
  <c r="G709" i="9"/>
  <c r="D709" i="9"/>
  <c r="F702" i="6"/>
  <c r="E702" i="6"/>
  <c r="J702" i="6"/>
  <c r="D702" i="6"/>
  <c r="I702" i="6"/>
  <c r="G702" i="6"/>
  <c r="AI1386" i="6"/>
  <c r="AK1386" i="6"/>
  <c r="AL1386" i="6" s="1"/>
  <c r="AG1387" i="6" s="1"/>
  <c r="AJ1386" i="6"/>
  <c r="AH1386" i="6"/>
  <c r="E687" i="13" l="1"/>
  <c r="C687" i="13"/>
  <c r="D687" i="13" s="1"/>
  <c r="G687" i="13"/>
  <c r="AH1397" i="13"/>
  <c r="AI1397" i="13"/>
  <c r="AK1397" i="13"/>
  <c r="AL1397" i="13" s="1"/>
  <c r="AG1398" i="13" s="1"/>
  <c r="AJ1397" i="13"/>
  <c r="AI1397" i="9"/>
  <c r="AJ1397" i="9"/>
  <c r="AK1397" i="9"/>
  <c r="AL1397" i="9" s="1"/>
  <c r="AG1398" i="9" s="1"/>
  <c r="AH1397" i="9"/>
  <c r="AI1398" i="10"/>
  <c r="AH1398" i="10"/>
  <c r="AK1398" i="10"/>
  <c r="AL1398" i="10" s="1"/>
  <c r="AG1399" i="10" s="1"/>
  <c r="AJ1398" i="10"/>
  <c r="B712" i="10"/>
  <c r="B710" i="9"/>
  <c r="C710" i="9" s="1"/>
  <c r="B703" i="6"/>
  <c r="H703" i="6" s="1"/>
  <c r="AK1387" i="6"/>
  <c r="AL1387" i="6" s="1"/>
  <c r="AG1388" i="6" s="1"/>
  <c r="AI1387" i="6"/>
  <c r="AJ1387" i="6"/>
  <c r="AH1387" i="6"/>
  <c r="I687" i="13" l="1"/>
  <c r="F687" i="13"/>
  <c r="H687" i="13" s="1"/>
  <c r="J687" i="13" s="1"/>
  <c r="B688" i="13" s="1"/>
  <c r="AH1398" i="13"/>
  <c r="AK1398" i="13"/>
  <c r="AL1398" i="13" s="1"/>
  <c r="AG1399" i="13" s="1"/>
  <c r="AJ1398" i="13"/>
  <c r="AI1398" i="13"/>
  <c r="AI1398" i="9"/>
  <c r="AH1398" i="9"/>
  <c r="AK1398" i="9"/>
  <c r="AL1398" i="9" s="1"/>
  <c r="AG1399" i="9" s="1"/>
  <c r="AJ1398" i="9"/>
  <c r="C712" i="10"/>
  <c r="D712" i="10" s="1"/>
  <c r="AI1399" i="10"/>
  <c r="AH1399" i="10"/>
  <c r="AK1399" i="10"/>
  <c r="AL1399" i="10" s="1"/>
  <c r="AG1400" i="10" s="1"/>
  <c r="AJ1399" i="10"/>
  <c r="D710" i="9"/>
  <c r="J712" i="10"/>
  <c r="H712" i="10"/>
  <c r="F712" i="10"/>
  <c r="E712" i="10"/>
  <c r="I712" i="10"/>
  <c r="G712" i="10"/>
  <c r="H710" i="9"/>
  <c r="I710" i="9"/>
  <c r="J710" i="9"/>
  <c r="F710" i="9"/>
  <c r="E710" i="9"/>
  <c r="G710" i="9"/>
  <c r="E703" i="6"/>
  <c r="F703" i="6"/>
  <c r="J703" i="6"/>
  <c r="D703" i="6"/>
  <c r="I703" i="6"/>
  <c r="G703" i="6"/>
  <c r="AI1388" i="6"/>
  <c r="AK1388" i="6"/>
  <c r="AL1388" i="6" s="1"/>
  <c r="AG1389" i="6" s="1"/>
  <c r="AH1388" i="6"/>
  <c r="AJ1388" i="6"/>
  <c r="E688" i="13" l="1"/>
  <c r="C688" i="13"/>
  <c r="D688" i="13" s="1"/>
  <c r="G688" i="13"/>
  <c r="I688" i="13"/>
  <c r="AI1399" i="13"/>
  <c r="AK1399" i="13"/>
  <c r="AL1399" i="13" s="1"/>
  <c r="AG1400" i="13" s="1"/>
  <c r="AH1399" i="13"/>
  <c r="AJ1399" i="13"/>
  <c r="AH1399" i="9"/>
  <c r="AK1399" i="9"/>
  <c r="AL1399" i="9" s="1"/>
  <c r="AG1400" i="9" s="1"/>
  <c r="AJ1399" i="9"/>
  <c r="AI1399" i="9"/>
  <c r="AJ1400" i="10"/>
  <c r="AI1400" i="10"/>
  <c r="AH1400" i="10"/>
  <c r="AK1400" i="10"/>
  <c r="AL1400" i="10" s="1"/>
  <c r="AG1401" i="10" s="1"/>
  <c r="B713" i="10"/>
  <c r="C713" i="10" s="1"/>
  <c r="B711" i="9"/>
  <c r="C711" i="9" s="1"/>
  <c r="B704" i="6"/>
  <c r="H704" i="6" s="1"/>
  <c r="AI1389" i="6"/>
  <c r="AJ1389" i="6"/>
  <c r="AK1389" i="6"/>
  <c r="AL1389" i="6" s="1"/>
  <c r="AG1390" i="6" s="1"/>
  <c r="AH1389" i="6"/>
  <c r="F688" i="13" l="1"/>
  <c r="H688" i="13" s="1"/>
  <c r="J688" i="13" s="1"/>
  <c r="B689" i="13" s="1"/>
  <c r="AJ1400" i="13"/>
  <c r="AH1400" i="13"/>
  <c r="AK1400" i="13"/>
  <c r="AL1400" i="13" s="1"/>
  <c r="AG1401" i="13" s="1"/>
  <c r="AI1400" i="13"/>
  <c r="AI1400" i="9"/>
  <c r="AK1400" i="9"/>
  <c r="AL1400" i="9" s="1"/>
  <c r="AG1401" i="9" s="1"/>
  <c r="AJ1400" i="9"/>
  <c r="AH1400" i="9"/>
  <c r="AJ1401" i="10"/>
  <c r="AH1401" i="10"/>
  <c r="AI1401" i="10"/>
  <c r="AK1401" i="10"/>
  <c r="AL1401" i="10" s="1"/>
  <c r="AG1402" i="10" s="1"/>
  <c r="J713" i="10"/>
  <c r="H713" i="10"/>
  <c r="F713" i="10"/>
  <c r="I713" i="10"/>
  <c r="E713" i="10"/>
  <c r="G713" i="10"/>
  <c r="D713" i="10"/>
  <c r="F711" i="9"/>
  <c r="E711" i="9"/>
  <c r="H711" i="9"/>
  <c r="I711" i="9"/>
  <c r="J711" i="9"/>
  <c r="G711" i="9"/>
  <c r="D711" i="9"/>
  <c r="E704" i="6"/>
  <c r="F704" i="6"/>
  <c r="J704" i="6"/>
  <c r="D704" i="6"/>
  <c r="I704" i="6"/>
  <c r="G704" i="6"/>
  <c r="AH1390" i="6"/>
  <c r="AK1390" i="6"/>
  <c r="AL1390" i="6" s="1"/>
  <c r="AG1391" i="6" s="1"/>
  <c r="AI1390" i="6"/>
  <c r="AJ1390" i="6"/>
  <c r="C689" i="13" l="1"/>
  <c r="D689" i="13" s="1"/>
  <c r="E689" i="13"/>
  <c r="G689" i="13"/>
  <c r="I689" i="13"/>
  <c r="AK1401" i="13"/>
  <c r="AL1401" i="13" s="1"/>
  <c r="AG1402" i="13" s="1"/>
  <c r="AI1401" i="13"/>
  <c r="AH1401" i="13"/>
  <c r="AJ1401" i="13"/>
  <c r="AI1401" i="9"/>
  <c r="AH1401" i="9"/>
  <c r="AJ1401" i="9"/>
  <c r="AK1401" i="9"/>
  <c r="AL1401" i="9" s="1"/>
  <c r="AG1402" i="9" s="1"/>
  <c r="AJ1402" i="10"/>
  <c r="AK1402" i="10"/>
  <c r="AL1402" i="10" s="1"/>
  <c r="AG1403" i="10" s="1"/>
  <c r="AH1402" i="10"/>
  <c r="AI1402" i="10"/>
  <c r="B714" i="10"/>
  <c r="C714" i="10" s="1"/>
  <c r="B712" i="9"/>
  <c r="C712" i="9" s="1"/>
  <c r="B705" i="6"/>
  <c r="H705" i="6" s="1"/>
  <c r="AH1391" i="6"/>
  <c r="AK1391" i="6"/>
  <c r="AL1391" i="6" s="1"/>
  <c r="AG1392" i="6" s="1"/>
  <c r="AJ1391" i="6"/>
  <c r="AI1391" i="6"/>
  <c r="F689" i="13" l="1"/>
  <c r="H689" i="13" s="1"/>
  <c r="J689" i="13" s="1"/>
  <c r="B690" i="13" s="1"/>
  <c r="AJ1402" i="13"/>
  <c r="AI1402" i="13"/>
  <c r="AH1402" i="13"/>
  <c r="AK1402" i="13"/>
  <c r="AL1402" i="13" s="1"/>
  <c r="AG1403" i="13" s="1"/>
  <c r="AI1402" i="9"/>
  <c r="AJ1402" i="9"/>
  <c r="AH1402" i="9"/>
  <c r="AK1402" i="9"/>
  <c r="AL1402" i="9" s="1"/>
  <c r="AG1403" i="9" s="1"/>
  <c r="AK1403" i="10"/>
  <c r="AL1403" i="10" s="1"/>
  <c r="AG1404" i="10" s="1"/>
  <c r="AH1403" i="10"/>
  <c r="AJ1403" i="10"/>
  <c r="AI1403" i="10"/>
  <c r="D712" i="9"/>
  <c r="I714" i="10"/>
  <c r="H714" i="10"/>
  <c r="F714" i="10"/>
  <c r="J714" i="10"/>
  <c r="E714" i="10"/>
  <c r="G714" i="10"/>
  <c r="D714" i="10"/>
  <c r="F712" i="9"/>
  <c r="E712" i="9"/>
  <c r="I712" i="9"/>
  <c r="J712" i="9"/>
  <c r="H712" i="9"/>
  <c r="G712" i="9"/>
  <c r="E705" i="6"/>
  <c r="F705" i="6"/>
  <c r="J705" i="6"/>
  <c r="D705" i="6"/>
  <c r="I705" i="6"/>
  <c r="G705" i="6"/>
  <c r="AJ1392" i="6"/>
  <c r="AK1392" i="6"/>
  <c r="AL1392" i="6" s="1"/>
  <c r="AG1393" i="6" s="1"/>
  <c r="AI1392" i="6"/>
  <c r="AH1392" i="6"/>
  <c r="C690" i="13" l="1"/>
  <c r="D690" i="13" s="1"/>
  <c r="E690" i="13"/>
  <c r="AI1403" i="13"/>
  <c r="AJ1403" i="13"/>
  <c r="AK1403" i="13"/>
  <c r="AL1403" i="13" s="1"/>
  <c r="AG1404" i="13" s="1"/>
  <c r="AH1403" i="13"/>
  <c r="AH1403" i="9"/>
  <c r="AJ1403" i="9"/>
  <c r="AK1403" i="9"/>
  <c r="AL1403" i="9" s="1"/>
  <c r="AG1404" i="9" s="1"/>
  <c r="AI1403" i="9"/>
  <c r="AJ1404" i="10"/>
  <c r="AI1404" i="10"/>
  <c r="AH1404" i="10"/>
  <c r="AK1404" i="10"/>
  <c r="AL1404" i="10" s="1"/>
  <c r="AG1405" i="10" s="1"/>
  <c r="B715" i="10"/>
  <c r="C715" i="10" s="1"/>
  <c r="B713" i="9"/>
  <c r="C713" i="9" s="1"/>
  <c r="B706" i="6"/>
  <c r="H706" i="6" s="1"/>
  <c r="AJ1393" i="6"/>
  <c r="AH1393" i="6"/>
  <c r="AK1393" i="6"/>
  <c r="AL1393" i="6" s="1"/>
  <c r="AG1394" i="6" s="1"/>
  <c r="AI1393" i="6"/>
  <c r="G690" i="13" l="1"/>
  <c r="I690" i="13"/>
  <c r="F690" i="13"/>
  <c r="H690" i="13" s="1"/>
  <c r="J690" i="13" s="1"/>
  <c r="B691" i="13" s="1"/>
  <c r="AI1404" i="13"/>
  <c r="AH1404" i="13"/>
  <c r="AK1404" i="13"/>
  <c r="AL1404" i="13" s="1"/>
  <c r="AG1405" i="13" s="1"/>
  <c r="AJ1404" i="13"/>
  <c r="AI1404" i="9"/>
  <c r="AK1404" i="9"/>
  <c r="AL1404" i="9" s="1"/>
  <c r="AG1405" i="9" s="1"/>
  <c r="AH1404" i="9"/>
  <c r="AJ1404" i="9"/>
  <c r="AI1405" i="10"/>
  <c r="AH1405" i="10"/>
  <c r="AJ1405" i="10"/>
  <c r="AK1405" i="10"/>
  <c r="AL1405" i="10" s="1"/>
  <c r="AG1406" i="10" s="1"/>
  <c r="D713" i="9"/>
  <c r="F715" i="10"/>
  <c r="E715" i="10"/>
  <c r="J715" i="10"/>
  <c r="I715" i="10"/>
  <c r="H715" i="10"/>
  <c r="G715" i="10"/>
  <c r="D715" i="10"/>
  <c r="F713" i="9"/>
  <c r="E713" i="9"/>
  <c r="J713" i="9"/>
  <c r="I713" i="9"/>
  <c r="H713" i="9"/>
  <c r="G713" i="9"/>
  <c r="J706" i="6"/>
  <c r="B707" i="6" s="1"/>
  <c r="E706" i="6"/>
  <c r="F706" i="6"/>
  <c r="D706" i="6"/>
  <c r="I706" i="6"/>
  <c r="G706" i="6"/>
  <c r="AI1394" i="6"/>
  <c r="AH1394" i="6"/>
  <c r="AK1394" i="6"/>
  <c r="AL1394" i="6" s="1"/>
  <c r="AG1395" i="6" s="1"/>
  <c r="AJ1394" i="6"/>
  <c r="E691" i="13" l="1"/>
  <c r="C691" i="13"/>
  <c r="D691" i="13" s="1"/>
  <c r="AK1405" i="13"/>
  <c r="AL1405" i="13" s="1"/>
  <c r="AG1406" i="13" s="1"/>
  <c r="AH1405" i="13"/>
  <c r="AJ1405" i="13"/>
  <c r="AI1405" i="13"/>
  <c r="AH1405" i="9"/>
  <c r="AI1405" i="9"/>
  <c r="AJ1405" i="9"/>
  <c r="AK1405" i="9"/>
  <c r="AL1405" i="9" s="1"/>
  <c r="AG1406" i="9" s="1"/>
  <c r="AJ1406" i="10"/>
  <c r="AK1406" i="10"/>
  <c r="AL1406" i="10" s="1"/>
  <c r="AG1407" i="10" s="1"/>
  <c r="AI1406" i="10"/>
  <c r="AH1406" i="10"/>
  <c r="B716" i="10"/>
  <c r="C716" i="10" s="1"/>
  <c r="B714" i="9"/>
  <c r="C714" i="9" s="1"/>
  <c r="H707" i="6"/>
  <c r="E707" i="6"/>
  <c r="F707" i="6"/>
  <c r="AK1395" i="6"/>
  <c r="AL1395" i="6" s="1"/>
  <c r="AG1396" i="6" s="1"/>
  <c r="AI1395" i="6"/>
  <c r="AH1395" i="6"/>
  <c r="AJ1395" i="6"/>
  <c r="G691" i="13" l="1"/>
  <c r="I691" i="13"/>
  <c r="F691" i="13"/>
  <c r="H691" i="13" s="1"/>
  <c r="J691" i="13" s="1"/>
  <c r="B692" i="13" s="1"/>
  <c r="AK1406" i="13"/>
  <c r="AL1406" i="13" s="1"/>
  <c r="AG1407" i="13" s="1"/>
  <c r="AH1406" i="13"/>
  <c r="AI1406" i="13"/>
  <c r="AJ1406" i="13"/>
  <c r="AJ1406" i="9"/>
  <c r="AK1406" i="9"/>
  <c r="AL1406" i="9" s="1"/>
  <c r="AG1407" i="9" s="1"/>
  <c r="AH1406" i="9"/>
  <c r="AI1406" i="9"/>
  <c r="AI1407" i="10"/>
  <c r="AH1407" i="10"/>
  <c r="AJ1407" i="10"/>
  <c r="AK1407" i="10"/>
  <c r="AL1407" i="10" s="1"/>
  <c r="AG1408" i="10" s="1"/>
  <c r="E716" i="10"/>
  <c r="I716" i="10"/>
  <c r="H716" i="10"/>
  <c r="J716" i="10"/>
  <c r="F716" i="10"/>
  <c r="G716" i="10"/>
  <c r="D716" i="10"/>
  <c r="F714" i="9"/>
  <c r="E714" i="9"/>
  <c r="H714" i="9"/>
  <c r="I714" i="9"/>
  <c r="J714" i="9"/>
  <c r="G714" i="9"/>
  <c r="D714" i="9"/>
  <c r="J707" i="6"/>
  <c r="D707" i="6"/>
  <c r="I707" i="6"/>
  <c r="G707" i="6"/>
  <c r="AK1396" i="6"/>
  <c r="AL1396" i="6" s="1"/>
  <c r="AG1397" i="6" s="1"/>
  <c r="AI1396" i="6"/>
  <c r="AJ1396" i="6"/>
  <c r="AH1396" i="6"/>
  <c r="C692" i="13" l="1"/>
  <c r="D692" i="13" s="1"/>
  <c r="E692" i="13"/>
  <c r="G692" i="13"/>
  <c r="I692" i="13"/>
  <c r="AJ1407" i="13"/>
  <c r="AH1407" i="13"/>
  <c r="AK1407" i="13"/>
  <c r="AL1407" i="13" s="1"/>
  <c r="AG1408" i="13" s="1"/>
  <c r="AI1407" i="13"/>
  <c r="AH1407" i="9"/>
  <c r="AI1407" i="9"/>
  <c r="AK1407" i="9"/>
  <c r="AL1407" i="9" s="1"/>
  <c r="AG1408" i="9" s="1"/>
  <c r="AJ1407" i="9"/>
  <c r="AJ1408" i="10"/>
  <c r="AK1408" i="10"/>
  <c r="AL1408" i="10" s="1"/>
  <c r="AG1409" i="10" s="1"/>
  <c r="AI1408" i="10"/>
  <c r="AH1408" i="10"/>
  <c r="B717" i="10"/>
  <c r="B715" i="9"/>
  <c r="C715" i="9" s="1"/>
  <c r="B708" i="6"/>
  <c r="H708" i="6" s="1"/>
  <c r="AH1397" i="6"/>
  <c r="AK1397" i="6"/>
  <c r="AL1397" i="6" s="1"/>
  <c r="AG1398" i="6" s="1"/>
  <c r="AI1397" i="6"/>
  <c r="AJ1397" i="6"/>
  <c r="F692" i="13" l="1"/>
  <c r="H692" i="13" s="1"/>
  <c r="J692" i="13" s="1"/>
  <c r="B693" i="13" s="1"/>
  <c r="AJ1408" i="13"/>
  <c r="AI1408" i="13"/>
  <c r="AH1408" i="13"/>
  <c r="AK1408" i="13"/>
  <c r="AL1408" i="13" s="1"/>
  <c r="AG1409" i="13" s="1"/>
  <c r="AJ1408" i="9"/>
  <c r="AH1408" i="9"/>
  <c r="AI1408" i="9"/>
  <c r="AK1408" i="9"/>
  <c r="AL1408" i="9" s="1"/>
  <c r="AG1409" i="9" s="1"/>
  <c r="C717" i="10"/>
  <c r="D717" i="10" s="1"/>
  <c r="AI1409" i="10"/>
  <c r="AK1409" i="10"/>
  <c r="AL1409" i="10" s="1"/>
  <c r="AG1410" i="10" s="1"/>
  <c r="AJ1409" i="10"/>
  <c r="AH1409" i="10"/>
  <c r="J717" i="10"/>
  <c r="I717" i="10"/>
  <c r="H717" i="10"/>
  <c r="F717" i="10"/>
  <c r="E717" i="10"/>
  <c r="G717" i="10"/>
  <c r="J715" i="9"/>
  <c r="I715" i="9"/>
  <c r="F715" i="9"/>
  <c r="E715" i="9"/>
  <c r="H715" i="9"/>
  <c r="G715" i="9"/>
  <c r="D715" i="9"/>
  <c r="E708" i="6"/>
  <c r="F708" i="6"/>
  <c r="J708" i="6"/>
  <c r="D708" i="6"/>
  <c r="I708" i="6"/>
  <c r="G708" i="6"/>
  <c r="AK1398" i="6"/>
  <c r="AL1398" i="6" s="1"/>
  <c r="AG1399" i="6" s="1"/>
  <c r="AI1398" i="6"/>
  <c r="AH1398" i="6"/>
  <c r="AJ1398" i="6"/>
  <c r="E693" i="13" l="1"/>
  <c r="C693" i="13"/>
  <c r="D693" i="13" s="1"/>
  <c r="AI1409" i="13"/>
  <c r="AJ1409" i="13"/>
  <c r="AK1409" i="13"/>
  <c r="AL1409" i="13" s="1"/>
  <c r="AG1410" i="13" s="1"/>
  <c r="AH1409" i="13"/>
  <c r="AH1409" i="9"/>
  <c r="AJ1409" i="9"/>
  <c r="AK1409" i="9"/>
  <c r="AL1409" i="9" s="1"/>
  <c r="AG1410" i="9" s="1"/>
  <c r="AI1409" i="9"/>
  <c r="AI1410" i="10"/>
  <c r="AJ1410" i="10"/>
  <c r="AK1410" i="10"/>
  <c r="AL1410" i="10" s="1"/>
  <c r="AG1411" i="10" s="1"/>
  <c r="AH1410" i="10"/>
  <c r="B718" i="10"/>
  <c r="B716" i="9"/>
  <c r="C716" i="9" s="1"/>
  <c r="B709" i="6"/>
  <c r="H709" i="6" s="1"/>
  <c r="AI1399" i="6"/>
  <c r="AK1399" i="6"/>
  <c r="AL1399" i="6" s="1"/>
  <c r="AG1400" i="6" s="1"/>
  <c r="AH1399" i="6"/>
  <c r="AJ1399" i="6"/>
  <c r="I693" i="13" l="1"/>
  <c r="G693" i="13"/>
  <c r="F693" i="13"/>
  <c r="H693" i="13" s="1"/>
  <c r="J693" i="13" s="1"/>
  <c r="B694" i="13" s="1"/>
  <c r="AH1410" i="13"/>
  <c r="AK1410" i="13"/>
  <c r="AL1410" i="13" s="1"/>
  <c r="AG1411" i="13" s="1"/>
  <c r="AI1410" i="13"/>
  <c r="AJ1410" i="13"/>
  <c r="AJ1410" i="9"/>
  <c r="AI1410" i="9"/>
  <c r="AK1410" i="9"/>
  <c r="AL1410" i="9" s="1"/>
  <c r="AG1411" i="9" s="1"/>
  <c r="AH1410" i="9"/>
  <c r="C718" i="10"/>
  <c r="D718" i="10" s="1"/>
  <c r="AK1411" i="10"/>
  <c r="AL1411" i="10" s="1"/>
  <c r="AG1412" i="10" s="1"/>
  <c r="AI1411" i="10"/>
  <c r="AJ1411" i="10"/>
  <c r="AH1411" i="10"/>
  <c r="J718" i="10"/>
  <c r="H718" i="10"/>
  <c r="E718" i="10"/>
  <c r="I718" i="10"/>
  <c r="F718" i="10"/>
  <c r="G718" i="10"/>
  <c r="H716" i="9"/>
  <c r="F716" i="9"/>
  <c r="E716" i="9"/>
  <c r="I716" i="9"/>
  <c r="J716" i="9"/>
  <c r="G716" i="9"/>
  <c r="D716" i="9"/>
  <c r="E709" i="6"/>
  <c r="F709" i="6"/>
  <c r="J709" i="6"/>
  <c r="D709" i="6"/>
  <c r="I709" i="6"/>
  <c r="G709" i="6"/>
  <c r="AI1400" i="6"/>
  <c r="AH1400" i="6"/>
  <c r="AK1400" i="6"/>
  <c r="AL1400" i="6" s="1"/>
  <c r="AG1401" i="6" s="1"/>
  <c r="AJ1400" i="6"/>
  <c r="C694" i="13" l="1"/>
  <c r="D694" i="13" s="1"/>
  <c r="E694" i="13"/>
  <c r="AI1411" i="13"/>
  <c r="AH1411" i="13"/>
  <c r="AJ1411" i="13"/>
  <c r="AK1411" i="13"/>
  <c r="AL1411" i="13" s="1"/>
  <c r="AG1412" i="13" s="1"/>
  <c r="AH1411" i="9"/>
  <c r="AI1411" i="9"/>
  <c r="AK1411" i="9"/>
  <c r="AL1411" i="9" s="1"/>
  <c r="AG1412" i="9" s="1"/>
  <c r="AJ1411" i="9"/>
  <c r="AI1412" i="10"/>
  <c r="AK1412" i="10"/>
  <c r="AL1412" i="10" s="1"/>
  <c r="AG1413" i="10" s="1"/>
  <c r="AJ1412" i="10"/>
  <c r="AH1412" i="10"/>
  <c r="B719" i="10"/>
  <c r="C719" i="10" s="1"/>
  <c r="B717" i="9"/>
  <c r="C717" i="9" s="1"/>
  <c r="B710" i="6"/>
  <c r="H710" i="6" s="1"/>
  <c r="AK1401" i="6"/>
  <c r="AL1401" i="6" s="1"/>
  <c r="AG1402" i="6" s="1"/>
  <c r="AH1401" i="6"/>
  <c r="AI1401" i="6"/>
  <c r="AJ1401" i="6"/>
  <c r="G694" i="13" l="1"/>
  <c r="I694" i="13"/>
  <c r="F694" i="13"/>
  <c r="H694" i="13" s="1"/>
  <c r="J694" i="13" s="1"/>
  <c r="B695" i="13" s="1"/>
  <c r="AK1412" i="13"/>
  <c r="AL1412" i="13" s="1"/>
  <c r="AG1413" i="13" s="1"/>
  <c r="AI1412" i="13"/>
  <c r="AH1412" i="13"/>
  <c r="AJ1412" i="13"/>
  <c r="AK1412" i="9"/>
  <c r="AL1412" i="9" s="1"/>
  <c r="AG1413" i="9" s="1"/>
  <c r="AH1412" i="9"/>
  <c r="AI1412" i="9"/>
  <c r="AJ1412" i="9"/>
  <c r="AJ1413" i="10"/>
  <c r="AK1413" i="10"/>
  <c r="AL1413" i="10" s="1"/>
  <c r="AG1414" i="10" s="1"/>
  <c r="AI1413" i="10"/>
  <c r="AH1413" i="10"/>
  <c r="J719" i="10"/>
  <c r="I719" i="10"/>
  <c r="H719" i="10"/>
  <c r="F719" i="10"/>
  <c r="E719" i="10"/>
  <c r="G719" i="10"/>
  <c r="D719" i="10"/>
  <c r="F717" i="9"/>
  <c r="E717" i="9"/>
  <c r="H717" i="9"/>
  <c r="J717" i="9"/>
  <c r="I717" i="9"/>
  <c r="G717" i="9"/>
  <c r="D717" i="9"/>
  <c r="E710" i="6"/>
  <c r="F710" i="6"/>
  <c r="J710" i="6"/>
  <c r="D710" i="6"/>
  <c r="I710" i="6"/>
  <c r="G710" i="6"/>
  <c r="AH1402" i="6"/>
  <c r="AI1402" i="6"/>
  <c r="AJ1402" i="6"/>
  <c r="AK1402" i="6"/>
  <c r="AL1402" i="6" s="1"/>
  <c r="AG1403" i="6" s="1"/>
  <c r="C695" i="13" l="1"/>
  <c r="D695" i="13" s="1"/>
  <c r="I695" i="13"/>
  <c r="E695" i="13"/>
  <c r="AI1413" i="13"/>
  <c r="AJ1413" i="13"/>
  <c r="AK1413" i="13"/>
  <c r="AL1413" i="13" s="1"/>
  <c r="AG1414" i="13" s="1"/>
  <c r="AH1413" i="13"/>
  <c r="AI1413" i="9"/>
  <c r="AH1413" i="9"/>
  <c r="AJ1413" i="9"/>
  <c r="AK1413" i="9"/>
  <c r="AL1413" i="9" s="1"/>
  <c r="AG1414" i="9" s="1"/>
  <c r="AK1414" i="10"/>
  <c r="AL1414" i="10" s="1"/>
  <c r="AG1415" i="10" s="1"/>
  <c r="AI1414" i="10"/>
  <c r="AH1414" i="10"/>
  <c r="AJ1414" i="10"/>
  <c r="B720" i="10"/>
  <c r="C720" i="10" s="1"/>
  <c r="B718" i="9"/>
  <c r="C718" i="9" s="1"/>
  <c r="B711" i="6"/>
  <c r="H711" i="6" s="1"/>
  <c r="AK1403" i="6"/>
  <c r="AL1403" i="6" s="1"/>
  <c r="AG1404" i="6" s="1"/>
  <c r="AJ1403" i="6"/>
  <c r="AH1403" i="6"/>
  <c r="AI1403" i="6"/>
  <c r="G695" i="13" l="1"/>
  <c r="F695" i="13"/>
  <c r="H695" i="13" s="1"/>
  <c r="J695" i="13" s="1"/>
  <c r="B696" i="13" s="1"/>
  <c r="AK1414" i="13"/>
  <c r="AL1414" i="13" s="1"/>
  <c r="AG1415" i="13" s="1"/>
  <c r="AJ1414" i="13"/>
  <c r="AH1414" i="13"/>
  <c r="AI1414" i="13"/>
  <c r="AH1414" i="9"/>
  <c r="AJ1414" i="9"/>
  <c r="AK1414" i="9"/>
  <c r="AL1414" i="9" s="1"/>
  <c r="AG1415" i="9" s="1"/>
  <c r="AI1414" i="9"/>
  <c r="AK1415" i="10"/>
  <c r="AL1415" i="10" s="1"/>
  <c r="AG1416" i="10" s="1"/>
  <c r="AH1415" i="10"/>
  <c r="AI1415" i="10"/>
  <c r="AJ1415" i="10"/>
  <c r="D718" i="9"/>
  <c r="I720" i="10"/>
  <c r="H720" i="10"/>
  <c r="F720" i="10"/>
  <c r="E720" i="10"/>
  <c r="J720" i="10"/>
  <c r="G720" i="10"/>
  <c r="D720" i="10"/>
  <c r="H718" i="9"/>
  <c r="F718" i="9"/>
  <c r="E718" i="9"/>
  <c r="I718" i="9"/>
  <c r="J718" i="9"/>
  <c r="G718" i="9"/>
  <c r="E711" i="6"/>
  <c r="F711" i="6"/>
  <c r="J711" i="6"/>
  <c r="D711" i="6"/>
  <c r="I711" i="6"/>
  <c r="G711" i="6"/>
  <c r="AH1404" i="6"/>
  <c r="AJ1404" i="6"/>
  <c r="AI1404" i="6"/>
  <c r="AK1404" i="6"/>
  <c r="AL1404" i="6" s="1"/>
  <c r="AG1405" i="6" s="1"/>
  <c r="C696" i="13" l="1"/>
  <c r="D696" i="13" s="1"/>
  <c r="E696" i="13"/>
  <c r="G696" i="13"/>
  <c r="AI1415" i="13"/>
  <c r="AH1415" i="13"/>
  <c r="AK1415" i="13"/>
  <c r="AL1415" i="13" s="1"/>
  <c r="AG1416" i="13" s="1"/>
  <c r="AJ1415" i="13"/>
  <c r="AI1415" i="9"/>
  <c r="AK1415" i="9"/>
  <c r="AL1415" i="9" s="1"/>
  <c r="AG1416" i="9" s="1"/>
  <c r="AH1415" i="9"/>
  <c r="AJ1415" i="9"/>
  <c r="AK1416" i="10"/>
  <c r="AL1416" i="10" s="1"/>
  <c r="AG1417" i="10" s="1"/>
  <c r="AI1416" i="10"/>
  <c r="AJ1416" i="10"/>
  <c r="AH1416" i="10"/>
  <c r="B721" i="10"/>
  <c r="C721" i="10" s="1"/>
  <c r="B719" i="9"/>
  <c r="C719" i="9" s="1"/>
  <c r="B712" i="6"/>
  <c r="H712" i="6" s="1"/>
  <c r="AH1405" i="6"/>
  <c r="AI1405" i="6"/>
  <c r="AJ1405" i="6"/>
  <c r="AK1405" i="6"/>
  <c r="AL1405" i="6" s="1"/>
  <c r="AG1406" i="6" s="1"/>
  <c r="I696" i="13" l="1"/>
  <c r="F696" i="13"/>
  <c r="H696" i="13" s="1"/>
  <c r="J696" i="13" s="1"/>
  <c r="B697" i="13" s="1"/>
  <c r="AI1416" i="13"/>
  <c r="AK1416" i="13"/>
  <c r="AL1416" i="13" s="1"/>
  <c r="AG1417" i="13" s="1"/>
  <c r="AH1416" i="13"/>
  <c r="AJ1416" i="13"/>
  <c r="AK1416" i="9"/>
  <c r="AL1416" i="9" s="1"/>
  <c r="AG1417" i="9" s="1"/>
  <c r="AI1416" i="9"/>
  <c r="AH1416" i="9"/>
  <c r="AJ1416" i="9"/>
  <c r="AJ1417" i="10"/>
  <c r="AI1417" i="10"/>
  <c r="AH1417" i="10"/>
  <c r="AK1417" i="10"/>
  <c r="AL1417" i="10" s="1"/>
  <c r="AG1418" i="10" s="1"/>
  <c r="D719" i="9"/>
  <c r="F721" i="10"/>
  <c r="E721" i="10"/>
  <c r="J721" i="10"/>
  <c r="H721" i="10"/>
  <c r="I721" i="10"/>
  <c r="G721" i="10"/>
  <c r="D721" i="10"/>
  <c r="H719" i="9"/>
  <c r="F719" i="9"/>
  <c r="E719" i="9"/>
  <c r="I719" i="9"/>
  <c r="J719" i="9"/>
  <c r="G719" i="9"/>
  <c r="E712" i="6"/>
  <c r="F712" i="6"/>
  <c r="J712" i="6"/>
  <c r="D712" i="6"/>
  <c r="I712" i="6"/>
  <c r="G712" i="6"/>
  <c r="AK1406" i="6"/>
  <c r="AL1406" i="6" s="1"/>
  <c r="AG1407" i="6" s="1"/>
  <c r="AH1406" i="6"/>
  <c r="AI1406" i="6"/>
  <c r="AJ1406" i="6"/>
  <c r="C697" i="13" l="1"/>
  <c r="D697" i="13" s="1"/>
  <c r="E697" i="13"/>
  <c r="AJ1417" i="13"/>
  <c r="AH1417" i="13"/>
  <c r="AK1417" i="13"/>
  <c r="AL1417" i="13" s="1"/>
  <c r="AG1418" i="13" s="1"/>
  <c r="AI1417" i="13"/>
  <c r="AH1417" i="9"/>
  <c r="AI1417" i="9"/>
  <c r="AJ1417" i="9"/>
  <c r="AK1417" i="9"/>
  <c r="AL1417" i="9" s="1"/>
  <c r="AG1418" i="9" s="1"/>
  <c r="AI1418" i="10"/>
  <c r="AH1418" i="10"/>
  <c r="AK1418" i="10"/>
  <c r="AL1418" i="10" s="1"/>
  <c r="AG1419" i="10" s="1"/>
  <c r="AJ1418" i="10"/>
  <c r="B722" i="10"/>
  <c r="C722" i="10" s="1"/>
  <c r="B720" i="9"/>
  <c r="C720" i="9" s="1"/>
  <c r="B713" i="6"/>
  <c r="H713" i="6" s="1"/>
  <c r="AI1407" i="6"/>
  <c r="AH1407" i="6"/>
  <c r="AK1407" i="6"/>
  <c r="AL1407" i="6" s="1"/>
  <c r="AG1408" i="6" s="1"/>
  <c r="AJ1407" i="6"/>
  <c r="G697" i="13" l="1"/>
  <c r="I697" i="13"/>
  <c r="F697" i="13"/>
  <c r="H697" i="13" s="1"/>
  <c r="J697" i="13" s="1"/>
  <c r="B698" i="13" s="1"/>
  <c r="AK1418" i="13"/>
  <c r="AL1418" i="13" s="1"/>
  <c r="AG1419" i="13" s="1"/>
  <c r="AJ1418" i="13"/>
  <c r="AI1418" i="13"/>
  <c r="AH1418" i="13"/>
  <c r="AH1418" i="9"/>
  <c r="AJ1418" i="9"/>
  <c r="AI1418" i="9"/>
  <c r="AK1418" i="9"/>
  <c r="AL1418" i="9" s="1"/>
  <c r="AG1419" i="9" s="1"/>
  <c r="AI1419" i="10"/>
  <c r="AJ1419" i="10"/>
  <c r="AH1419" i="10"/>
  <c r="AK1419" i="10"/>
  <c r="AL1419" i="10" s="1"/>
  <c r="AG1420" i="10" s="1"/>
  <c r="E722" i="10"/>
  <c r="H722" i="10"/>
  <c r="F722" i="10"/>
  <c r="J722" i="10"/>
  <c r="I722" i="10"/>
  <c r="G722" i="10"/>
  <c r="D722" i="10"/>
  <c r="H720" i="9"/>
  <c r="F720" i="9"/>
  <c r="E720" i="9"/>
  <c r="I720" i="9"/>
  <c r="J720" i="9"/>
  <c r="G720" i="9"/>
  <c r="D720" i="9"/>
  <c r="E713" i="6"/>
  <c r="F713" i="6"/>
  <c r="J713" i="6"/>
  <c r="D713" i="6"/>
  <c r="I713" i="6"/>
  <c r="G713" i="6"/>
  <c r="AK1408" i="6"/>
  <c r="AL1408" i="6" s="1"/>
  <c r="AG1409" i="6" s="1"/>
  <c r="AI1408" i="6"/>
  <c r="AH1408" i="6"/>
  <c r="AJ1408" i="6"/>
  <c r="E698" i="13" l="1"/>
  <c r="C698" i="13"/>
  <c r="D698" i="13" s="1"/>
  <c r="AI1419" i="13"/>
  <c r="AK1419" i="13"/>
  <c r="AL1419" i="13" s="1"/>
  <c r="AG1420" i="13" s="1"/>
  <c r="AJ1419" i="13"/>
  <c r="AH1419" i="13"/>
  <c r="AK1419" i="9"/>
  <c r="AL1419" i="9" s="1"/>
  <c r="AG1420" i="9" s="1"/>
  <c r="AJ1419" i="9"/>
  <c r="AI1419" i="9"/>
  <c r="AH1419" i="9"/>
  <c r="AI1420" i="10"/>
  <c r="AK1420" i="10"/>
  <c r="AL1420" i="10" s="1"/>
  <c r="AG1421" i="10" s="1"/>
  <c r="AH1420" i="10"/>
  <c r="AJ1420" i="10"/>
  <c r="B723" i="10"/>
  <c r="B721" i="9"/>
  <c r="C721" i="9" s="1"/>
  <c r="B714" i="6"/>
  <c r="H714" i="6" s="1"/>
  <c r="AH1409" i="6"/>
  <c r="AK1409" i="6"/>
  <c r="AL1409" i="6" s="1"/>
  <c r="AG1410" i="6" s="1"/>
  <c r="AJ1409" i="6"/>
  <c r="AI1409" i="6"/>
  <c r="I698" i="13" l="1"/>
  <c r="G698" i="13"/>
  <c r="F698" i="13"/>
  <c r="H698" i="13" s="1"/>
  <c r="J698" i="13" s="1"/>
  <c r="B699" i="13" s="1"/>
  <c r="AK1420" i="13"/>
  <c r="AL1420" i="13" s="1"/>
  <c r="AG1421" i="13" s="1"/>
  <c r="AH1420" i="13"/>
  <c r="AI1420" i="13"/>
  <c r="AJ1420" i="13"/>
  <c r="AK1420" i="9"/>
  <c r="AL1420" i="9" s="1"/>
  <c r="AG1421" i="9" s="1"/>
  <c r="AH1420" i="9"/>
  <c r="AI1420" i="9"/>
  <c r="AJ1420" i="9"/>
  <c r="C723" i="10"/>
  <c r="D723" i="10" s="1"/>
  <c r="AI1421" i="10"/>
  <c r="AH1421" i="10"/>
  <c r="AJ1421" i="10"/>
  <c r="AK1421" i="10"/>
  <c r="AL1421" i="10" s="1"/>
  <c r="AG1422" i="10" s="1"/>
  <c r="J723" i="10"/>
  <c r="I723" i="10"/>
  <c r="F723" i="10"/>
  <c r="H723" i="10"/>
  <c r="E723" i="10"/>
  <c r="G723" i="10"/>
  <c r="J721" i="9"/>
  <c r="I721" i="9"/>
  <c r="H721" i="9"/>
  <c r="F721" i="9"/>
  <c r="E721" i="9"/>
  <c r="G721" i="9"/>
  <c r="D721" i="9"/>
  <c r="J714" i="6"/>
  <c r="E714" i="6"/>
  <c r="F714" i="6"/>
  <c r="D714" i="6"/>
  <c r="I714" i="6"/>
  <c r="G714" i="6"/>
  <c r="AJ1410" i="6"/>
  <c r="AK1410" i="6"/>
  <c r="AL1410" i="6" s="1"/>
  <c r="AG1411" i="6" s="1"/>
  <c r="AI1410" i="6"/>
  <c r="AH1410" i="6"/>
  <c r="C699" i="13" l="1"/>
  <c r="D699" i="13" s="1"/>
  <c r="E699" i="13"/>
  <c r="AJ1421" i="13"/>
  <c r="AI1421" i="13"/>
  <c r="AK1421" i="13"/>
  <c r="AL1421" i="13" s="1"/>
  <c r="AG1422" i="13" s="1"/>
  <c r="AH1421" i="13"/>
  <c r="AI1421" i="9"/>
  <c r="AH1421" i="9"/>
  <c r="AJ1421" i="9"/>
  <c r="AK1421" i="9"/>
  <c r="AL1421" i="9" s="1"/>
  <c r="AG1422" i="9" s="1"/>
  <c r="AJ1422" i="10"/>
  <c r="AH1422" i="10"/>
  <c r="AK1422" i="10"/>
  <c r="AL1422" i="10" s="1"/>
  <c r="AG1423" i="10" s="1"/>
  <c r="AI1422" i="10"/>
  <c r="B724" i="10"/>
  <c r="C724" i="10" s="1"/>
  <c r="B722" i="9"/>
  <c r="C722" i="9" s="1"/>
  <c r="B715" i="6"/>
  <c r="AH1411" i="6"/>
  <c r="AI1411" i="6"/>
  <c r="AJ1411" i="6"/>
  <c r="AK1411" i="6"/>
  <c r="AL1411" i="6" s="1"/>
  <c r="AG1412" i="6" s="1"/>
  <c r="I699" i="13" l="1"/>
  <c r="G699" i="13"/>
  <c r="F699" i="13"/>
  <c r="H699" i="13" s="1"/>
  <c r="J699" i="13" s="1"/>
  <c r="B700" i="13" s="1"/>
  <c r="AJ1422" i="13"/>
  <c r="AI1422" i="13"/>
  <c r="AH1422" i="13"/>
  <c r="AK1422" i="13"/>
  <c r="AL1422" i="13" s="1"/>
  <c r="AG1423" i="13" s="1"/>
  <c r="AK1422" i="9"/>
  <c r="AL1422" i="9" s="1"/>
  <c r="AG1423" i="9" s="1"/>
  <c r="AI1422" i="9"/>
  <c r="AJ1422" i="9"/>
  <c r="AH1422" i="9"/>
  <c r="AK1423" i="10"/>
  <c r="AL1423" i="10" s="1"/>
  <c r="AG1424" i="10" s="1"/>
  <c r="AH1423" i="10"/>
  <c r="AJ1423" i="10"/>
  <c r="AI1423" i="10"/>
  <c r="D722" i="9"/>
  <c r="J724" i="10"/>
  <c r="H724" i="10"/>
  <c r="I724" i="10"/>
  <c r="F724" i="10"/>
  <c r="E724" i="10"/>
  <c r="G724" i="10"/>
  <c r="D724" i="10"/>
  <c r="H722" i="9"/>
  <c r="J722" i="9"/>
  <c r="I722" i="9"/>
  <c r="F722" i="9"/>
  <c r="E722" i="9"/>
  <c r="G722" i="9"/>
  <c r="E715" i="6"/>
  <c r="F715" i="6"/>
  <c r="H715" i="6"/>
  <c r="J715" i="6"/>
  <c r="D715" i="6"/>
  <c r="I715" i="6"/>
  <c r="G715" i="6"/>
  <c r="AK1412" i="6"/>
  <c r="AL1412" i="6" s="1"/>
  <c r="AG1413" i="6" s="1"/>
  <c r="AH1412" i="6"/>
  <c r="AJ1412" i="6"/>
  <c r="AI1412" i="6"/>
  <c r="C700" i="13" l="1"/>
  <c r="D700" i="13" s="1"/>
  <c r="E700" i="13"/>
  <c r="G700" i="13"/>
  <c r="AI1423" i="13"/>
  <c r="AJ1423" i="13"/>
  <c r="AH1423" i="13"/>
  <c r="AK1423" i="13"/>
  <c r="AL1423" i="13" s="1"/>
  <c r="AG1424" i="13" s="1"/>
  <c r="AH1423" i="9"/>
  <c r="AJ1423" i="9"/>
  <c r="AI1423" i="9"/>
  <c r="AK1423" i="9"/>
  <c r="AL1423" i="9" s="1"/>
  <c r="AG1424" i="9" s="1"/>
  <c r="AJ1424" i="10"/>
  <c r="AH1424" i="10"/>
  <c r="AI1424" i="10"/>
  <c r="AK1424" i="10"/>
  <c r="AL1424" i="10" s="1"/>
  <c r="AG1425" i="10" s="1"/>
  <c r="B725" i="10"/>
  <c r="C725" i="10" s="1"/>
  <c r="B723" i="9"/>
  <c r="C723" i="9" s="1"/>
  <c r="B716" i="6"/>
  <c r="H716" i="6" s="1"/>
  <c r="AH1413" i="6"/>
  <c r="AK1413" i="6"/>
  <c r="AL1413" i="6" s="1"/>
  <c r="AG1414" i="6" s="1"/>
  <c r="AJ1413" i="6"/>
  <c r="AI1413" i="6"/>
  <c r="I700" i="13" l="1"/>
  <c r="F700" i="13"/>
  <c r="H700" i="13" s="1"/>
  <c r="J700" i="13" s="1"/>
  <c r="B701" i="13" s="1"/>
  <c r="AI1424" i="13"/>
  <c r="AJ1424" i="13"/>
  <c r="AK1424" i="13"/>
  <c r="AL1424" i="13" s="1"/>
  <c r="AG1425" i="13" s="1"/>
  <c r="AH1424" i="13"/>
  <c r="AJ1424" i="9"/>
  <c r="AH1424" i="9"/>
  <c r="AI1424" i="9"/>
  <c r="AK1424" i="9"/>
  <c r="AL1424" i="9" s="1"/>
  <c r="AG1425" i="9" s="1"/>
  <c r="AJ1425" i="10"/>
  <c r="AK1425" i="10"/>
  <c r="AL1425" i="10" s="1"/>
  <c r="AG1426" i="10" s="1"/>
  <c r="AH1425" i="10"/>
  <c r="AI1425" i="10"/>
  <c r="D723" i="9"/>
  <c r="J725" i="10"/>
  <c r="I725" i="10"/>
  <c r="H725" i="10"/>
  <c r="F725" i="10"/>
  <c r="E725" i="10"/>
  <c r="G725" i="10"/>
  <c r="D725" i="10"/>
  <c r="F723" i="9"/>
  <c r="E723" i="9"/>
  <c r="J723" i="9"/>
  <c r="I723" i="9"/>
  <c r="H723" i="9"/>
  <c r="G723" i="9"/>
  <c r="E716" i="6"/>
  <c r="F716" i="6"/>
  <c r="J716" i="6"/>
  <c r="D716" i="6"/>
  <c r="I716" i="6"/>
  <c r="G716" i="6"/>
  <c r="AK1414" i="6"/>
  <c r="AL1414" i="6" s="1"/>
  <c r="AG1415" i="6" s="1"/>
  <c r="AI1414" i="6"/>
  <c r="AH1414" i="6"/>
  <c r="AJ1414" i="6"/>
  <c r="C701" i="13" l="1"/>
  <c r="D701" i="13" s="1"/>
  <c r="E701" i="13"/>
  <c r="AK1425" i="13"/>
  <c r="AL1425" i="13" s="1"/>
  <c r="AG1426" i="13" s="1"/>
  <c r="AJ1425" i="13"/>
  <c r="AI1425" i="13"/>
  <c r="AH1425" i="13"/>
  <c r="AK1425" i="9"/>
  <c r="AL1425" i="9" s="1"/>
  <c r="AG1426" i="9" s="1"/>
  <c r="AJ1425" i="9"/>
  <c r="AH1425" i="9"/>
  <c r="AI1425" i="9"/>
  <c r="AK1426" i="10"/>
  <c r="AL1426" i="10" s="1"/>
  <c r="AG1427" i="10" s="1"/>
  <c r="AI1426" i="10"/>
  <c r="AH1426" i="10"/>
  <c r="AJ1426" i="10"/>
  <c r="B726" i="10"/>
  <c r="C726" i="10" s="1"/>
  <c r="B724" i="9"/>
  <c r="C724" i="9" s="1"/>
  <c r="B717" i="6"/>
  <c r="H717" i="6" s="1"/>
  <c r="AJ1415" i="6"/>
  <c r="AK1415" i="6"/>
  <c r="AL1415" i="6" s="1"/>
  <c r="AG1416" i="6" s="1"/>
  <c r="AH1415" i="6"/>
  <c r="AI1415" i="6"/>
  <c r="I701" i="13" l="1"/>
  <c r="G701" i="13"/>
  <c r="F701" i="13"/>
  <c r="H701" i="13" s="1"/>
  <c r="J701" i="13" s="1"/>
  <c r="B702" i="13" s="1"/>
  <c r="AK1426" i="13"/>
  <c r="AL1426" i="13" s="1"/>
  <c r="AG1427" i="13" s="1"/>
  <c r="AI1426" i="13"/>
  <c r="AJ1426" i="13"/>
  <c r="AH1426" i="13"/>
  <c r="AJ1426" i="9"/>
  <c r="AK1426" i="9"/>
  <c r="AL1426" i="9" s="1"/>
  <c r="AG1427" i="9" s="1"/>
  <c r="AI1426" i="9"/>
  <c r="AH1426" i="9"/>
  <c r="AJ1427" i="10"/>
  <c r="AI1427" i="10"/>
  <c r="AK1427" i="10"/>
  <c r="AL1427" i="10" s="1"/>
  <c r="AG1428" i="10" s="1"/>
  <c r="AH1427" i="10"/>
  <c r="I726" i="10"/>
  <c r="H726" i="10"/>
  <c r="F726" i="10"/>
  <c r="J726" i="10"/>
  <c r="E726" i="10"/>
  <c r="G726" i="10"/>
  <c r="D726" i="10"/>
  <c r="J724" i="9"/>
  <c r="I724" i="9"/>
  <c r="H724" i="9"/>
  <c r="F724" i="9"/>
  <c r="E724" i="9"/>
  <c r="G724" i="9"/>
  <c r="D724" i="9"/>
  <c r="E717" i="6"/>
  <c r="F717" i="6"/>
  <c r="J717" i="6"/>
  <c r="D717" i="6"/>
  <c r="I717" i="6"/>
  <c r="G717" i="6"/>
  <c r="AH1416" i="6"/>
  <c r="AK1416" i="6"/>
  <c r="AL1416" i="6" s="1"/>
  <c r="AG1417" i="6" s="1"/>
  <c r="AJ1416" i="6"/>
  <c r="AI1416" i="6"/>
  <c r="E702" i="13" l="1"/>
  <c r="C702" i="13"/>
  <c r="D702" i="13" s="1"/>
  <c r="AJ1427" i="13"/>
  <c r="AI1427" i="13"/>
  <c r="AH1427" i="13"/>
  <c r="AK1427" i="13"/>
  <c r="AL1427" i="13" s="1"/>
  <c r="AG1428" i="13" s="1"/>
  <c r="AI1427" i="9"/>
  <c r="AH1427" i="9"/>
  <c r="AK1427" i="9"/>
  <c r="AL1427" i="9" s="1"/>
  <c r="AG1428" i="9" s="1"/>
  <c r="AJ1427" i="9"/>
  <c r="AK1428" i="10"/>
  <c r="AL1428" i="10" s="1"/>
  <c r="AG1429" i="10" s="1"/>
  <c r="AI1428" i="10"/>
  <c r="AJ1428" i="10"/>
  <c r="AH1428" i="10"/>
  <c r="B727" i="10"/>
  <c r="C727" i="10" s="1"/>
  <c r="B725" i="9"/>
  <c r="C725" i="9" s="1"/>
  <c r="B718" i="6"/>
  <c r="H718" i="6" s="1"/>
  <c r="AK1417" i="6"/>
  <c r="AL1417" i="6" s="1"/>
  <c r="AG1418" i="6" s="1"/>
  <c r="AI1417" i="6"/>
  <c r="AJ1417" i="6"/>
  <c r="AH1417" i="6"/>
  <c r="G702" i="13" l="1"/>
  <c r="I702" i="13"/>
  <c r="F702" i="13"/>
  <c r="H702" i="13" s="1"/>
  <c r="J702" i="13" s="1"/>
  <c r="B703" i="13" s="1"/>
  <c r="AK1428" i="13"/>
  <c r="AL1428" i="13" s="1"/>
  <c r="AG1429" i="13" s="1"/>
  <c r="AI1428" i="13"/>
  <c r="AH1428" i="13"/>
  <c r="AJ1428" i="13"/>
  <c r="AI1428" i="9"/>
  <c r="AJ1428" i="9"/>
  <c r="AK1428" i="9"/>
  <c r="AL1428" i="9" s="1"/>
  <c r="AG1429" i="9" s="1"/>
  <c r="AH1428" i="9"/>
  <c r="AI1429" i="10"/>
  <c r="AH1429" i="10"/>
  <c r="AK1429" i="10"/>
  <c r="AL1429" i="10" s="1"/>
  <c r="AG1430" i="10" s="1"/>
  <c r="AJ1429" i="10"/>
  <c r="D725" i="9"/>
  <c r="F727" i="10"/>
  <c r="E727" i="10"/>
  <c r="J727" i="10"/>
  <c r="I727" i="10"/>
  <c r="H727" i="10"/>
  <c r="G727" i="10"/>
  <c r="D727" i="10"/>
  <c r="J725" i="9"/>
  <c r="I725" i="9"/>
  <c r="H725" i="9"/>
  <c r="E725" i="9"/>
  <c r="F725" i="9"/>
  <c r="G725" i="9"/>
  <c r="E718" i="6"/>
  <c r="F718" i="6"/>
  <c r="J718" i="6"/>
  <c r="D718" i="6"/>
  <c r="I718" i="6"/>
  <c r="G718" i="6"/>
  <c r="AI1418" i="6"/>
  <c r="AH1418" i="6"/>
  <c r="AJ1418" i="6"/>
  <c r="AK1418" i="6"/>
  <c r="AL1418" i="6" s="1"/>
  <c r="AG1419" i="6" s="1"/>
  <c r="E703" i="13" l="1"/>
  <c r="C703" i="13"/>
  <c r="D703" i="13" s="1"/>
  <c r="AI1429" i="13"/>
  <c r="AK1429" i="13"/>
  <c r="AL1429" i="13" s="1"/>
  <c r="AG1430" i="13" s="1"/>
  <c r="AJ1429" i="13"/>
  <c r="AH1429" i="13"/>
  <c r="AH1429" i="9"/>
  <c r="AJ1429" i="9"/>
  <c r="AI1429" i="9"/>
  <c r="AK1429" i="9"/>
  <c r="AL1429" i="9" s="1"/>
  <c r="AG1430" i="9" s="1"/>
  <c r="AK1430" i="10"/>
  <c r="AL1430" i="10" s="1"/>
  <c r="AG1431" i="10" s="1"/>
  <c r="AJ1430" i="10"/>
  <c r="AH1430" i="10"/>
  <c r="AI1430" i="10"/>
  <c r="B728" i="10"/>
  <c r="C728" i="10" s="1"/>
  <c r="B726" i="9"/>
  <c r="C726" i="9" s="1"/>
  <c r="B719" i="6"/>
  <c r="H719" i="6" s="1"/>
  <c r="AI1419" i="6"/>
  <c r="AH1419" i="6"/>
  <c r="AK1419" i="6"/>
  <c r="AL1419" i="6" s="1"/>
  <c r="AG1420" i="6" s="1"/>
  <c r="AJ1419" i="6"/>
  <c r="G703" i="13" l="1"/>
  <c r="I703" i="13"/>
  <c r="F703" i="13"/>
  <c r="H703" i="13" s="1"/>
  <c r="J703" i="13" s="1"/>
  <c r="B704" i="13" s="1"/>
  <c r="AH1430" i="13"/>
  <c r="AJ1430" i="13"/>
  <c r="AK1430" i="13"/>
  <c r="AL1430" i="13" s="1"/>
  <c r="AG1431" i="13" s="1"/>
  <c r="AI1430" i="13"/>
  <c r="AJ1430" i="9"/>
  <c r="AH1430" i="9"/>
  <c r="AI1430" i="9"/>
  <c r="AK1430" i="9"/>
  <c r="AL1430" i="9" s="1"/>
  <c r="AG1431" i="9" s="1"/>
  <c r="AH1431" i="10"/>
  <c r="AJ1431" i="10"/>
  <c r="AI1431" i="10"/>
  <c r="AK1431" i="10"/>
  <c r="AL1431" i="10" s="1"/>
  <c r="AG1432" i="10" s="1"/>
  <c r="D726" i="9"/>
  <c r="E728" i="10"/>
  <c r="F728" i="10"/>
  <c r="J728" i="10"/>
  <c r="I728" i="10"/>
  <c r="H728" i="10"/>
  <c r="G728" i="10"/>
  <c r="D728" i="10"/>
  <c r="J726" i="9"/>
  <c r="I726" i="9"/>
  <c r="H726" i="9"/>
  <c r="F726" i="9"/>
  <c r="E726" i="9"/>
  <c r="G726" i="9"/>
  <c r="E719" i="6"/>
  <c r="F719" i="6"/>
  <c r="J719" i="6"/>
  <c r="D719" i="6"/>
  <c r="I719" i="6"/>
  <c r="G719" i="6"/>
  <c r="AI1420" i="6"/>
  <c r="AK1420" i="6"/>
  <c r="AL1420" i="6" s="1"/>
  <c r="AG1421" i="6" s="1"/>
  <c r="AJ1420" i="6"/>
  <c r="AH1420" i="6"/>
  <c r="E704" i="13" l="1"/>
  <c r="C704" i="13"/>
  <c r="D704" i="13" s="1"/>
  <c r="G704" i="13"/>
  <c r="AH1431" i="13"/>
  <c r="AI1431" i="13"/>
  <c r="AJ1431" i="13"/>
  <c r="AK1431" i="13"/>
  <c r="AL1431" i="13" s="1"/>
  <c r="AG1432" i="13" s="1"/>
  <c r="AK1431" i="9"/>
  <c r="AL1431" i="9" s="1"/>
  <c r="AG1432" i="9" s="1"/>
  <c r="AH1431" i="9"/>
  <c r="AJ1431" i="9"/>
  <c r="AI1431" i="9"/>
  <c r="AJ1432" i="10"/>
  <c r="AI1432" i="10"/>
  <c r="AK1432" i="10"/>
  <c r="AL1432" i="10" s="1"/>
  <c r="AG1433" i="10" s="1"/>
  <c r="AH1432" i="10"/>
  <c r="B729" i="10"/>
  <c r="B727" i="9"/>
  <c r="C727" i="9" s="1"/>
  <c r="B720" i="6"/>
  <c r="H720" i="6" s="1"/>
  <c r="AI1421" i="6"/>
  <c r="AH1421" i="6"/>
  <c r="AK1421" i="6"/>
  <c r="AL1421" i="6" s="1"/>
  <c r="AG1422" i="6" s="1"/>
  <c r="AJ1421" i="6"/>
  <c r="I704" i="13" l="1"/>
  <c r="F704" i="13"/>
  <c r="H704" i="13" s="1"/>
  <c r="J704" i="13" s="1"/>
  <c r="B705" i="13" s="1"/>
  <c r="AI1432" i="13"/>
  <c r="AJ1432" i="13"/>
  <c r="AH1432" i="13"/>
  <c r="AK1432" i="13"/>
  <c r="AL1432" i="13" s="1"/>
  <c r="AG1433" i="13" s="1"/>
  <c r="AH1432" i="9"/>
  <c r="AI1432" i="9"/>
  <c r="AK1432" i="9"/>
  <c r="AL1432" i="9" s="1"/>
  <c r="AG1433" i="9" s="1"/>
  <c r="AJ1432" i="9"/>
  <c r="C729" i="10"/>
  <c r="D729" i="10" s="1"/>
  <c r="AH1433" i="10"/>
  <c r="AJ1433" i="10"/>
  <c r="AK1433" i="10"/>
  <c r="AL1433" i="10" s="1"/>
  <c r="AG1434" i="10" s="1"/>
  <c r="AI1433" i="10"/>
  <c r="D727" i="9"/>
  <c r="J729" i="10"/>
  <c r="I729" i="10"/>
  <c r="H729" i="10"/>
  <c r="E729" i="10"/>
  <c r="F729" i="10"/>
  <c r="G729" i="10"/>
  <c r="J727" i="9"/>
  <c r="I727" i="9"/>
  <c r="H727" i="9"/>
  <c r="F727" i="9"/>
  <c r="E727" i="9"/>
  <c r="G727" i="9"/>
  <c r="F720" i="6"/>
  <c r="E720" i="6"/>
  <c r="J720" i="6"/>
  <c r="D720" i="6"/>
  <c r="I720" i="6"/>
  <c r="G720" i="6"/>
  <c r="AI1422" i="6"/>
  <c r="AK1422" i="6"/>
  <c r="AL1422" i="6" s="1"/>
  <c r="AG1423" i="6" s="1"/>
  <c r="AJ1422" i="6"/>
  <c r="AH1422" i="6"/>
  <c r="C705" i="13" l="1"/>
  <c r="D705" i="13" s="1"/>
  <c r="G705" i="13"/>
  <c r="E705" i="13"/>
  <c r="I705" i="13"/>
  <c r="AK1433" i="13"/>
  <c r="AL1433" i="13" s="1"/>
  <c r="AG1434" i="13" s="1"/>
  <c r="AH1433" i="13"/>
  <c r="AJ1433" i="13"/>
  <c r="AI1433" i="13"/>
  <c r="AK1433" i="9"/>
  <c r="AL1433" i="9" s="1"/>
  <c r="AG1434" i="9" s="1"/>
  <c r="AI1433" i="9"/>
  <c r="AH1433" i="9"/>
  <c r="AJ1433" i="9"/>
  <c r="AJ1434" i="10"/>
  <c r="AI1434" i="10"/>
  <c r="AH1434" i="10"/>
  <c r="AK1434" i="10"/>
  <c r="AL1434" i="10" s="1"/>
  <c r="AG1435" i="10" s="1"/>
  <c r="B730" i="10"/>
  <c r="C730" i="10" s="1"/>
  <c r="B728" i="9"/>
  <c r="C728" i="9" s="1"/>
  <c r="B721" i="6"/>
  <c r="H721" i="6" s="1"/>
  <c r="AK1423" i="6"/>
  <c r="AL1423" i="6" s="1"/>
  <c r="AG1424" i="6" s="1"/>
  <c r="AH1423" i="6"/>
  <c r="AI1423" i="6"/>
  <c r="AJ1423" i="6"/>
  <c r="F705" i="13" l="1"/>
  <c r="H705" i="13" s="1"/>
  <c r="J705" i="13" s="1"/>
  <c r="B706" i="13" s="1"/>
  <c r="AH1434" i="13"/>
  <c r="AK1434" i="13"/>
  <c r="AL1434" i="13" s="1"/>
  <c r="AG1435" i="13" s="1"/>
  <c r="AJ1434" i="13"/>
  <c r="AI1434" i="13"/>
  <c r="AI1434" i="9"/>
  <c r="AK1434" i="9"/>
  <c r="AL1434" i="9" s="1"/>
  <c r="AG1435" i="9" s="1"/>
  <c r="AH1434" i="9"/>
  <c r="AJ1434" i="9"/>
  <c r="AK1435" i="10"/>
  <c r="AL1435" i="10" s="1"/>
  <c r="AG1436" i="10" s="1"/>
  <c r="AJ1435" i="10"/>
  <c r="AI1435" i="10"/>
  <c r="AH1435" i="10"/>
  <c r="J730" i="10"/>
  <c r="H730" i="10"/>
  <c r="I730" i="10"/>
  <c r="F730" i="10"/>
  <c r="E730" i="10"/>
  <c r="G730" i="10"/>
  <c r="D730" i="10"/>
  <c r="H728" i="9"/>
  <c r="J728" i="9"/>
  <c r="I728" i="9"/>
  <c r="E728" i="9"/>
  <c r="F728" i="9"/>
  <c r="G728" i="9"/>
  <c r="D728" i="9"/>
  <c r="F721" i="6"/>
  <c r="E721" i="6"/>
  <c r="J721" i="6"/>
  <c r="D721" i="6"/>
  <c r="I721" i="6"/>
  <c r="G721" i="6"/>
  <c r="AJ1424" i="6"/>
  <c r="AK1424" i="6"/>
  <c r="AL1424" i="6" s="1"/>
  <c r="AG1425" i="6" s="1"/>
  <c r="AH1424" i="6"/>
  <c r="AI1424" i="6"/>
  <c r="E706" i="13" l="1"/>
  <c r="C706" i="13"/>
  <c r="D706" i="13" s="1"/>
  <c r="AH1435" i="13"/>
  <c r="AI1435" i="13"/>
  <c r="AK1435" i="13"/>
  <c r="AL1435" i="13" s="1"/>
  <c r="AG1436" i="13" s="1"/>
  <c r="AJ1435" i="13"/>
  <c r="AH1435" i="9"/>
  <c r="AJ1435" i="9"/>
  <c r="AI1435" i="9"/>
  <c r="AK1435" i="9"/>
  <c r="AL1435" i="9" s="1"/>
  <c r="AG1436" i="9" s="1"/>
  <c r="AJ1436" i="10"/>
  <c r="AI1436" i="10"/>
  <c r="AK1436" i="10"/>
  <c r="AL1436" i="10" s="1"/>
  <c r="AG1437" i="10" s="1"/>
  <c r="AH1436" i="10"/>
  <c r="B731" i="10"/>
  <c r="C731" i="10" s="1"/>
  <c r="B729" i="9"/>
  <c r="C729" i="9" s="1"/>
  <c r="B722" i="6"/>
  <c r="H722" i="6" s="1"/>
  <c r="AK1425" i="6"/>
  <c r="AL1425" i="6" s="1"/>
  <c r="AG1426" i="6" s="1"/>
  <c r="AH1425" i="6"/>
  <c r="AI1425" i="6"/>
  <c r="AJ1425" i="6"/>
  <c r="G706" i="13" l="1"/>
  <c r="I706" i="13"/>
  <c r="F706" i="13"/>
  <c r="H706" i="13" s="1"/>
  <c r="J706" i="13" s="1"/>
  <c r="B707" i="13" s="1"/>
  <c r="AH1436" i="13"/>
  <c r="AI1436" i="13"/>
  <c r="AK1436" i="13"/>
  <c r="AL1436" i="13" s="1"/>
  <c r="AG1437" i="13" s="1"/>
  <c r="AJ1436" i="13"/>
  <c r="AH1436" i="9"/>
  <c r="AK1436" i="9"/>
  <c r="AL1436" i="9" s="1"/>
  <c r="AG1437" i="9" s="1"/>
  <c r="AJ1436" i="9"/>
  <c r="AI1436" i="9"/>
  <c r="AJ1437" i="10"/>
  <c r="AK1437" i="10"/>
  <c r="AL1437" i="10" s="1"/>
  <c r="AG1438" i="10" s="1"/>
  <c r="AI1437" i="10"/>
  <c r="AH1437" i="10"/>
  <c r="J731" i="10"/>
  <c r="I731" i="10"/>
  <c r="H731" i="10"/>
  <c r="F731" i="10"/>
  <c r="E731" i="10"/>
  <c r="G731" i="10"/>
  <c r="D731" i="10"/>
  <c r="F729" i="9"/>
  <c r="E729" i="9"/>
  <c r="J729" i="9"/>
  <c r="I729" i="9"/>
  <c r="H729" i="9"/>
  <c r="G729" i="9"/>
  <c r="D729" i="9"/>
  <c r="E722" i="6"/>
  <c r="F722" i="6"/>
  <c r="J722" i="6"/>
  <c r="D722" i="6"/>
  <c r="I722" i="6"/>
  <c r="G722" i="6"/>
  <c r="AK1426" i="6"/>
  <c r="AL1426" i="6" s="1"/>
  <c r="AG1427" i="6" s="1"/>
  <c r="AI1426" i="6"/>
  <c r="AH1426" i="6"/>
  <c r="AJ1426" i="6"/>
  <c r="E707" i="13" l="1"/>
  <c r="C707" i="13"/>
  <c r="D707" i="13" s="1"/>
  <c r="AI1437" i="13"/>
  <c r="AJ1437" i="13"/>
  <c r="AH1437" i="13"/>
  <c r="AK1437" i="13"/>
  <c r="AL1437" i="13" s="1"/>
  <c r="AG1438" i="13" s="1"/>
  <c r="AK1437" i="9"/>
  <c r="AL1437" i="9" s="1"/>
  <c r="AG1438" i="9" s="1"/>
  <c r="AI1437" i="9"/>
  <c r="AH1437" i="9"/>
  <c r="AJ1437" i="9"/>
  <c r="AJ1438" i="10"/>
  <c r="AK1438" i="10"/>
  <c r="AL1438" i="10" s="1"/>
  <c r="AG1439" i="10" s="1"/>
  <c r="AI1438" i="10"/>
  <c r="AH1438" i="10"/>
  <c r="B732" i="10"/>
  <c r="C732" i="10" s="1"/>
  <c r="B730" i="9"/>
  <c r="C730" i="9" s="1"/>
  <c r="B723" i="6"/>
  <c r="H723" i="6" s="1"/>
  <c r="AH1427" i="6"/>
  <c r="AJ1427" i="6"/>
  <c r="AK1427" i="6"/>
  <c r="AL1427" i="6" s="1"/>
  <c r="AG1428" i="6" s="1"/>
  <c r="AI1427" i="6"/>
  <c r="G707" i="13" l="1"/>
  <c r="I707" i="13"/>
  <c r="F707" i="13"/>
  <c r="H707" i="13" s="1"/>
  <c r="J707" i="13" s="1"/>
  <c r="B708" i="13" s="1"/>
  <c r="AJ1438" i="13"/>
  <c r="AI1438" i="13"/>
  <c r="AH1438" i="13"/>
  <c r="AK1438" i="13"/>
  <c r="AL1438" i="13" s="1"/>
  <c r="AG1439" i="13" s="1"/>
  <c r="AK1438" i="9"/>
  <c r="AL1438" i="9" s="1"/>
  <c r="AG1439" i="9" s="1"/>
  <c r="AI1438" i="9"/>
  <c r="AH1438" i="9"/>
  <c r="AJ1438" i="9"/>
  <c r="AH1439" i="10"/>
  <c r="AJ1439" i="10"/>
  <c r="AI1439" i="10"/>
  <c r="AK1439" i="10"/>
  <c r="AL1439" i="10" s="1"/>
  <c r="AG1440" i="10" s="1"/>
  <c r="I732" i="10"/>
  <c r="H732" i="10"/>
  <c r="F732" i="10"/>
  <c r="J732" i="10"/>
  <c r="E732" i="10"/>
  <c r="G732" i="10"/>
  <c r="D732" i="10"/>
  <c r="J730" i="9"/>
  <c r="I730" i="9"/>
  <c r="H730" i="9"/>
  <c r="E730" i="9"/>
  <c r="F730" i="9"/>
  <c r="G730" i="9"/>
  <c r="D730" i="9"/>
  <c r="F723" i="6"/>
  <c r="E723" i="6"/>
  <c r="J723" i="6"/>
  <c r="D723" i="6"/>
  <c r="I723" i="6"/>
  <c r="G723" i="6"/>
  <c r="AI1428" i="6"/>
  <c r="AH1428" i="6"/>
  <c r="AK1428" i="6"/>
  <c r="AL1428" i="6" s="1"/>
  <c r="AG1429" i="6" s="1"/>
  <c r="AJ1428" i="6"/>
  <c r="E708" i="13" l="1"/>
  <c r="C708" i="13"/>
  <c r="D708" i="13" s="1"/>
  <c r="G708" i="13"/>
  <c r="AJ1439" i="13"/>
  <c r="AK1439" i="13"/>
  <c r="AL1439" i="13" s="1"/>
  <c r="AG1440" i="13" s="1"/>
  <c r="AH1439" i="13"/>
  <c r="AI1439" i="13"/>
  <c r="AK1439" i="9"/>
  <c r="AL1439" i="9" s="1"/>
  <c r="AG1440" i="9" s="1"/>
  <c r="AJ1439" i="9"/>
  <c r="AH1439" i="9"/>
  <c r="AI1439" i="9"/>
  <c r="AJ1440" i="10"/>
  <c r="AH1440" i="10"/>
  <c r="AK1440" i="10"/>
  <c r="AL1440" i="10" s="1"/>
  <c r="AG1441" i="10" s="1"/>
  <c r="AI1440" i="10"/>
  <c r="B733" i="10"/>
  <c r="C733" i="10" s="1"/>
  <c r="B731" i="9"/>
  <c r="C731" i="9" s="1"/>
  <c r="B724" i="6"/>
  <c r="H724" i="6" s="1"/>
  <c r="AH1429" i="6"/>
  <c r="AJ1429" i="6"/>
  <c r="AK1429" i="6"/>
  <c r="AL1429" i="6" s="1"/>
  <c r="AG1430" i="6" s="1"/>
  <c r="AI1429" i="6"/>
  <c r="I708" i="13" l="1"/>
  <c r="F708" i="13"/>
  <c r="H708" i="13" s="1"/>
  <c r="J708" i="13" s="1"/>
  <c r="B709" i="13" s="1"/>
  <c r="AI1440" i="13"/>
  <c r="AJ1440" i="13"/>
  <c r="AH1440" i="13"/>
  <c r="AK1440" i="13"/>
  <c r="AL1440" i="13" s="1"/>
  <c r="AG1441" i="13" s="1"/>
  <c r="AJ1440" i="9"/>
  <c r="AH1440" i="9"/>
  <c r="AI1440" i="9"/>
  <c r="AK1440" i="9"/>
  <c r="AL1440" i="9" s="1"/>
  <c r="AG1441" i="9" s="1"/>
  <c r="AK1441" i="10"/>
  <c r="AL1441" i="10" s="1"/>
  <c r="AG1442" i="10" s="1"/>
  <c r="AJ1441" i="10"/>
  <c r="AI1441" i="10"/>
  <c r="AH1441" i="10"/>
  <c r="F733" i="10"/>
  <c r="E733" i="10"/>
  <c r="J733" i="10"/>
  <c r="I733" i="10"/>
  <c r="H733" i="10"/>
  <c r="G733" i="10"/>
  <c r="D733" i="10"/>
  <c r="J731" i="9"/>
  <c r="I731" i="9"/>
  <c r="F731" i="9"/>
  <c r="E731" i="9"/>
  <c r="H731" i="9"/>
  <c r="G731" i="9"/>
  <c r="D731" i="9"/>
  <c r="E724" i="6"/>
  <c r="F724" i="6"/>
  <c r="J724" i="6"/>
  <c r="D724" i="6"/>
  <c r="I724" i="6"/>
  <c r="G724" i="6"/>
  <c r="AK1430" i="6"/>
  <c r="AL1430" i="6" s="1"/>
  <c r="AG1431" i="6" s="1"/>
  <c r="AI1430" i="6"/>
  <c r="AH1430" i="6"/>
  <c r="AJ1430" i="6"/>
  <c r="C709" i="13" l="1"/>
  <c r="D709" i="13" s="1"/>
  <c r="I709" i="13"/>
  <c r="E709" i="13"/>
  <c r="G709" i="13"/>
  <c r="AK1441" i="13"/>
  <c r="AL1441" i="13" s="1"/>
  <c r="AG1442" i="13" s="1"/>
  <c r="AI1441" i="13"/>
  <c r="AH1441" i="13"/>
  <c r="AJ1441" i="13"/>
  <c r="AH1441" i="9"/>
  <c r="AK1441" i="9"/>
  <c r="AL1441" i="9" s="1"/>
  <c r="AG1442" i="9" s="1"/>
  <c r="AI1441" i="9"/>
  <c r="AJ1441" i="9"/>
  <c r="AJ1442" i="10"/>
  <c r="AK1442" i="10"/>
  <c r="AL1442" i="10" s="1"/>
  <c r="AG1443" i="10" s="1"/>
  <c r="AI1442" i="10"/>
  <c r="AH1442" i="10"/>
  <c r="B734" i="10"/>
  <c r="C734" i="10" s="1"/>
  <c r="B732" i="9"/>
  <c r="C732" i="9" s="1"/>
  <c r="B725" i="6"/>
  <c r="H725" i="6" s="1"/>
  <c r="AK1431" i="6"/>
  <c r="AL1431" i="6" s="1"/>
  <c r="AG1432" i="6" s="1"/>
  <c r="AJ1431" i="6"/>
  <c r="AI1431" i="6"/>
  <c r="AH1431" i="6"/>
  <c r="F709" i="13" l="1"/>
  <c r="H709" i="13" s="1"/>
  <c r="J709" i="13" s="1"/>
  <c r="B710" i="13" s="1"/>
  <c r="AK1442" i="13"/>
  <c r="AL1442" i="13" s="1"/>
  <c r="AG1443" i="13" s="1"/>
  <c r="AI1442" i="13"/>
  <c r="AH1442" i="13"/>
  <c r="AJ1442" i="13"/>
  <c r="AJ1442" i="9"/>
  <c r="AK1442" i="9"/>
  <c r="AL1442" i="9" s="1"/>
  <c r="AG1443" i="9" s="1"/>
  <c r="AI1442" i="9"/>
  <c r="AH1442" i="9"/>
  <c r="AH1443" i="10"/>
  <c r="AK1443" i="10"/>
  <c r="AL1443" i="10" s="1"/>
  <c r="AG1444" i="10" s="1"/>
  <c r="AI1443" i="10"/>
  <c r="AJ1443" i="10"/>
  <c r="E734" i="10"/>
  <c r="F734" i="10"/>
  <c r="J734" i="10"/>
  <c r="I734" i="10"/>
  <c r="H734" i="10"/>
  <c r="G734" i="10"/>
  <c r="D734" i="10"/>
  <c r="J732" i="9"/>
  <c r="I732" i="9"/>
  <c r="E732" i="9"/>
  <c r="F732" i="9"/>
  <c r="H732" i="9"/>
  <c r="G732" i="9"/>
  <c r="D732" i="9"/>
  <c r="E725" i="6"/>
  <c r="F725" i="6"/>
  <c r="J725" i="6"/>
  <c r="D725" i="6"/>
  <c r="I725" i="6"/>
  <c r="G725" i="6"/>
  <c r="AI1432" i="6"/>
  <c r="AK1432" i="6"/>
  <c r="AL1432" i="6" s="1"/>
  <c r="AG1433" i="6" s="1"/>
  <c r="AJ1432" i="6"/>
  <c r="AH1432" i="6"/>
  <c r="C710" i="13" l="1"/>
  <c r="D710" i="13" s="1"/>
  <c r="G710" i="13"/>
  <c r="E710" i="13"/>
  <c r="AK1443" i="13"/>
  <c r="AL1443" i="13" s="1"/>
  <c r="AG1444" i="13" s="1"/>
  <c r="AH1443" i="13"/>
  <c r="AI1443" i="13"/>
  <c r="AJ1443" i="13"/>
  <c r="AI1443" i="9"/>
  <c r="AK1443" i="9"/>
  <c r="AL1443" i="9" s="1"/>
  <c r="AG1444" i="9" s="1"/>
  <c r="AH1443" i="9"/>
  <c r="AJ1443" i="9"/>
  <c r="AI1444" i="10"/>
  <c r="AK1444" i="10"/>
  <c r="AL1444" i="10" s="1"/>
  <c r="AG1445" i="10" s="1"/>
  <c r="AH1444" i="10"/>
  <c r="AJ1444" i="10"/>
  <c r="B735" i="10"/>
  <c r="B733" i="9"/>
  <c r="C733" i="9" s="1"/>
  <c r="B726" i="6"/>
  <c r="H726" i="6" s="1"/>
  <c r="AI1433" i="6"/>
  <c r="AJ1433" i="6"/>
  <c r="AK1433" i="6"/>
  <c r="AL1433" i="6" s="1"/>
  <c r="AG1434" i="6" s="1"/>
  <c r="AH1433" i="6"/>
  <c r="I710" i="13" l="1"/>
  <c r="F710" i="13"/>
  <c r="H710" i="13" s="1"/>
  <c r="J710" i="13" s="1"/>
  <c r="B711" i="13" s="1"/>
  <c r="AI1444" i="13"/>
  <c r="AJ1444" i="13"/>
  <c r="AH1444" i="13"/>
  <c r="AK1444" i="13"/>
  <c r="AL1444" i="13" s="1"/>
  <c r="AG1445" i="13" s="1"/>
  <c r="AI1444" i="9"/>
  <c r="AH1444" i="9"/>
  <c r="AK1444" i="9"/>
  <c r="AL1444" i="9" s="1"/>
  <c r="AG1445" i="9" s="1"/>
  <c r="AJ1444" i="9"/>
  <c r="C735" i="10"/>
  <c r="D735" i="10" s="1"/>
  <c r="AI1445" i="10"/>
  <c r="AH1445" i="10"/>
  <c r="AK1445" i="10"/>
  <c r="AL1445" i="10" s="1"/>
  <c r="AG1446" i="10" s="1"/>
  <c r="AJ1445" i="10"/>
  <c r="D733" i="9"/>
  <c r="J735" i="10"/>
  <c r="I735" i="10"/>
  <c r="H735" i="10"/>
  <c r="F735" i="10"/>
  <c r="E735" i="10"/>
  <c r="G735" i="10"/>
  <c r="J733" i="9"/>
  <c r="I733" i="9"/>
  <c r="H733" i="9"/>
  <c r="E733" i="9"/>
  <c r="F733" i="9"/>
  <c r="G733" i="9"/>
  <c r="E726" i="6"/>
  <c r="F726" i="6"/>
  <c r="J726" i="6"/>
  <c r="D726" i="6"/>
  <c r="I726" i="6"/>
  <c r="G726" i="6"/>
  <c r="AK1434" i="6"/>
  <c r="AL1434" i="6" s="1"/>
  <c r="AG1435" i="6" s="1"/>
  <c r="AI1434" i="6"/>
  <c r="AH1434" i="6"/>
  <c r="AJ1434" i="6"/>
  <c r="E711" i="13" l="1"/>
  <c r="C711" i="13"/>
  <c r="D711" i="13" s="1"/>
  <c r="AI1445" i="13"/>
  <c r="AJ1445" i="13"/>
  <c r="AK1445" i="13"/>
  <c r="AL1445" i="13" s="1"/>
  <c r="AG1446" i="13" s="1"/>
  <c r="AH1445" i="13"/>
  <c r="AK1445" i="9"/>
  <c r="AL1445" i="9" s="1"/>
  <c r="AG1446" i="9" s="1"/>
  <c r="AH1445" i="9"/>
  <c r="AJ1445" i="9"/>
  <c r="AI1445" i="9"/>
  <c r="AH1446" i="10"/>
  <c r="AI1446" i="10"/>
  <c r="AK1446" i="10"/>
  <c r="AL1446" i="10" s="1"/>
  <c r="AG1447" i="10" s="1"/>
  <c r="AJ1446" i="10"/>
  <c r="B736" i="10"/>
  <c r="C736" i="10" s="1"/>
  <c r="B734" i="9"/>
  <c r="C734" i="9" s="1"/>
  <c r="B727" i="6"/>
  <c r="H727" i="6" s="1"/>
  <c r="AK1435" i="6"/>
  <c r="AL1435" i="6" s="1"/>
  <c r="AG1436" i="6" s="1"/>
  <c r="AI1435" i="6"/>
  <c r="AH1435" i="6"/>
  <c r="AJ1435" i="6"/>
  <c r="G711" i="13" l="1"/>
  <c r="I711" i="13"/>
  <c r="F711" i="13"/>
  <c r="H711" i="13" s="1"/>
  <c r="J711" i="13" s="1"/>
  <c r="B712" i="13" s="1"/>
  <c r="AH1446" i="13"/>
  <c r="AK1446" i="13"/>
  <c r="AL1446" i="13" s="1"/>
  <c r="AG1447" i="13" s="1"/>
  <c r="AJ1446" i="13"/>
  <c r="AI1446" i="13"/>
  <c r="AI1446" i="9"/>
  <c r="AH1446" i="9"/>
  <c r="AK1446" i="9"/>
  <c r="AL1446" i="9" s="1"/>
  <c r="AG1447" i="9" s="1"/>
  <c r="AJ1446" i="9"/>
  <c r="AH1447" i="10"/>
  <c r="AK1447" i="10"/>
  <c r="AL1447" i="10" s="1"/>
  <c r="AG1448" i="10" s="1"/>
  <c r="AJ1447" i="10"/>
  <c r="AI1447" i="10"/>
  <c r="J736" i="10"/>
  <c r="H736" i="10"/>
  <c r="I736" i="10"/>
  <c r="F736" i="10"/>
  <c r="E736" i="10"/>
  <c r="G736" i="10"/>
  <c r="D736" i="10"/>
  <c r="H734" i="9"/>
  <c r="I734" i="9"/>
  <c r="E734" i="9"/>
  <c r="F734" i="9"/>
  <c r="J734" i="9"/>
  <c r="G734" i="9"/>
  <c r="D734" i="9"/>
  <c r="E727" i="6"/>
  <c r="F727" i="6"/>
  <c r="J727" i="6"/>
  <c r="D727" i="6"/>
  <c r="I727" i="6"/>
  <c r="G727" i="6"/>
  <c r="AK1436" i="6"/>
  <c r="AL1436" i="6" s="1"/>
  <c r="AG1437" i="6" s="1"/>
  <c r="AI1436" i="6"/>
  <c r="AH1436" i="6"/>
  <c r="AJ1436" i="6"/>
  <c r="E712" i="13" l="1"/>
  <c r="C712" i="13"/>
  <c r="D712" i="13" s="1"/>
  <c r="AK1447" i="13"/>
  <c r="AL1447" i="13" s="1"/>
  <c r="AG1448" i="13" s="1"/>
  <c r="AI1447" i="13"/>
  <c r="AH1447" i="13"/>
  <c r="AJ1447" i="13"/>
  <c r="AK1447" i="9"/>
  <c r="AL1447" i="9" s="1"/>
  <c r="AG1448" i="9" s="1"/>
  <c r="AI1447" i="9"/>
  <c r="AJ1447" i="9"/>
  <c r="AH1447" i="9"/>
  <c r="AI1448" i="10"/>
  <c r="AJ1448" i="10"/>
  <c r="AK1448" i="10"/>
  <c r="AL1448" i="10" s="1"/>
  <c r="AG1449" i="10" s="1"/>
  <c r="AH1448" i="10"/>
  <c r="B737" i="10"/>
  <c r="C737" i="10" s="1"/>
  <c r="B735" i="9"/>
  <c r="C735" i="9" s="1"/>
  <c r="B728" i="6"/>
  <c r="H728" i="6" s="1"/>
  <c r="AI1437" i="6"/>
  <c r="AH1437" i="6"/>
  <c r="AK1437" i="6"/>
  <c r="AL1437" i="6" s="1"/>
  <c r="AG1438" i="6" s="1"/>
  <c r="AJ1437" i="6"/>
  <c r="G712" i="13" l="1"/>
  <c r="I712" i="13"/>
  <c r="F712" i="13"/>
  <c r="H712" i="13" s="1"/>
  <c r="J712" i="13" s="1"/>
  <c r="B713" i="13" s="1"/>
  <c r="AI1448" i="13"/>
  <c r="AJ1448" i="13"/>
  <c r="AH1448" i="13"/>
  <c r="AK1448" i="13"/>
  <c r="AL1448" i="13" s="1"/>
  <c r="AG1449" i="13" s="1"/>
  <c r="AJ1448" i="9"/>
  <c r="AH1448" i="9"/>
  <c r="AI1448" i="9"/>
  <c r="AK1448" i="9"/>
  <c r="AL1448" i="9" s="1"/>
  <c r="AG1449" i="9" s="1"/>
  <c r="AH1449" i="10"/>
  <c r="AI1449" i="10"/>
  <c r="AJ1449" i="10"/>
  <c r="AK1449" i="10"/>
  <c r="AL1449" i="10" s="1"/>
  <c r="AG1450" i="10" s="1"/>
  <c r="J737" i="10"/>
  <c r="I737" i="10"/>
  <c r="H737" i="10"/>
  <c r="F737" i="10"/>
  <c r="E737" i="10"/>
  <c r="G737" i="10"/>
  <c r="D737" i="10"/>
  <c r="F735" i="9"/>
  <c r="E735" i="9"/>
  <c r="I735" i="9"/>
  <c r="J735" i="9"/>
  <c r="H735" i="9"/>
  <c r="G735" i="9"/>
  <c r="D735" i="9"/>
  <c r="E728" i="6"/>
  <c r="F728" i="6"/>
  <c r="J728" i="6"/>
  <c r="D728" i="6"/>
  <c r="I728" i="6"/>
  <c r="G728" i="6"/>
  <c r="AI1438" i="6"/>
  <c r="AH1438" i="6"/>
  <c r="AK1438" i="6"/>
  <c r="AL1438" i="6" s="1"/>
  <c r="AG1439" i="6" s="1"/>
  <c r="AJ1438" i="6"/>
  <c r="E713" i="13" l="1"/>
  <c r="C713" i="13"/>
  <c r="D713" i="13" s="1"/>
  <c r="AK1449" i="13"/>
  <c r="AL1449" i="13" s="1"/>
  <c r="AG1450" i="13" s="1"/>
  <c r="AI1449" i="13"/>
  <c r="AJ1449" i="13"/>
  <c r="AH1449" i="13"/>
  <c r="AH1449" i="9"/>
  <c r="AK1449" i="9"/>
  <c r="AL1449" i="9" s="1"/>
  <c r="AG1450" i="9" s="1"/>
  <c r="AI1449" i="9"/>
  <c r="AJ1449" i="9"/>
  <c r="AK1450" i="10"/>
  <c r="AL1450" i="10" s="1"/>
  <c r="AG1451" i="10" s="1"/>
  <c r="AI1450" i="10"/>
  <c r="AH1450" i="10"/>
  <c r="AJ1450" i="10"/>
  <c r="B738" i="10"/>
  <c r="B736" i="9"/>
  <c r="C736" i="9" s="1"/>
  <c r="B729" i="6"/>
  <c r="H729" i="6" s="1"/>
  <c r="AK1439" i="6"/>
  <c r="AL1439" i="6" s="1"/>
  <c r="AG1440" i="6" s="1"/>
  <c r="AJ1439" i="6"/>
  <c r="AI1439" i="6"/>
  <c r="AH1439" i="6"/>
  <c r="I713" i="13" l="1"/>
  <c r="G713" i="13"/>
  <c r="F713" i="13"/>
  <c r="H713" i="13" s="1"/>
  <c r="J713" i="13" s="1"/>
  <c r="B714" i="13" s="1"/>
  <c r="AJ1450" i="13"/>
  <c r="AI1450" i="13"/>
  <c r="AH1450" i="13"/>
  <c r="AK1450" i="13"/>
  <c r="AL1450" i="13" s="1"/>
  <c r="AG1451" i="13" s="1"/>
  <c r="AK1450" i="9"/>
  <c r="AL1450" i="9" s="1"/>
  <c r="AG1451" i="9" s="1"/>
  <c r="AI1450" i="9"/>
  <c r="AH1450" i="9"/>
  <c r="AJ1450" i="9"/>
  <c r="C738" i="10"/>
  <c r="D738" i="10" s="1"/>
  <c r="AH1451" i="10"/>
  <c r="AJ1451" i="10"/>
  <c r="AI1451" i="10"/>
  <c r="AK1451" i="10"/>
  <c r="AL1451" i="10" s="1"/>
  <c r="AG1452" i="10" s="1"/>
  <c r="I738" i="10"/>
  <c r="H738" i="10"/>
  <c r="F738" i="10"/>
  <c r="J738" i="10"/>
  <c r="E738" i="10"/>
  <c r="G738" i="10"/>
  <c r="E736" i="9"/>
  <c r="F736" i="9"/>
  <c r="I736" i="9"/>
  <c r="H736" i="9"/>
  <c r="J736" i="9"/>
  <c r="G736" i="9"/>
  <c r="D736" i="9"/>
  <c r="E729" i="6"/>
  <c r="F729" i="6"/>
  <c r="J729" i="6"/>
  <c r="D729" i="6"/>
  <c r="I729" i="6"/>
  <c r="G729" i="6"/>
  <c r="AI1440" i="6"/>
  <c r="AK1440" i="6"/>
  <c r="AL1440" i="6" s="1"/>
  <c r="AG1441" i="6" s="1"/>
  <c r="AJ1440" i="6"/>
  <c r="AH1440" i="6"/>
  <c r="C714" i="13" l="1"/>
  <c r="D714" i="13" s="1"/>
  <c r="G714" i="13"/>
  <c r="E714" i="13"/>
  <c r="AI1451" i="13"/>
  <c r="AH1451" i="13"/>
  <c r="AK1451" i="13"/>
  <c r="AL1451" i="13" s="1"/>
  <c r="AG1452" i="13" s="1"/>
  <c r="AJ1451" i="13"/>
  <c r="AI1451" i="9"/>
  <c r="AJ1451" i="9"/>
  <c r="AH1451" i="9"/>
  <c r="AK1451" i="9"/>
  <c r="AL1451" i="9" s="1"/>
  <c r="AG1452" i="9" s="1"/>
  <c r="AK1452" i="10"/>
  <c r="AL1452" i="10" s="1"/>
  <c r="AG1453" i="10" s="1"/>
  <c r="AH1452" i="10"/>
  <c r="AI1452" i="10"/>
  <c r="AJ1452" i="10"/>
  <c r="B739" i="10"/>
  <c r="C739" i="10" s="1"/>
  <c r="B737" i="9"/>
  <c r="C737" i="9" s="1"/>
  <c r="B730" i="6"/>
  <c r="H730" i="6" s="1"/>
  <c r="AK1441" i="6"/>
  <c r="AL1441" i="6" s="1"/>
  <c r="AG1442" i="6" s="1"/>
  <c r="AI1441" i="6"/>
  <c r="AJ1441" i="6"/>
  <c r="AH1441" i="6"/>
  <c r="I714" i="13" l="1"/>
  <c r="F714" i="13"/>
  <c r="H714" i="13" s="1"/>
  <c r="J714" i="13" s="1"/>
  <c r="B715" i="13" s="1"/>
  <c r="AH1452" i="13"/>
  <c r="AJ1452" i="13"/>
  <c r="AI1452" i="13"/>
  <c r="AK1452" i="13"/>
  <c r="AL1452" i="13" s="1"/>
  <c r="AG1453" i="13" s="1"/>
  <c r="AI1452" i="9"/>
  <c r="AH1452" i="9"/>
  <c r="AJ1452" i="9"/>
  <c r="AK1452" i="9"/>
  <c r="AL1452" i="9" s="1"/>
  <c r="AG1453" i="9" s="1"/>
  <c r="AK1453" i="10"/>
  <c r="AL1453" i="10" s="1"/>
  <c r="AG1454" i="10" s="1"/>
  <c r="AI1453" i="10"/>
  <c r="AJ1453" i="10"/>
  <c r="AH1453" i="10"/>
  <c r="D737" i="9"/>
  <c r="F739" i="10"/>
  <c r="E739" i="10"/>
  <c r="I739" i="10"/>
  <c r="J739" i="10"/>
  <c r="H739" i="10"/>
  <c r="G739" i="10"/>
  <c r="D739" i="10"/>
  <c r="E737" i="9"/>
  <c r="I737" i="9"/>
  <c r="H737" i="9"/>
  <c r="F737" i="9"/>
  <c r="J737" i="9"/>
  <c r="G737" i="9"/>
  <c r="E730" i="6"/>
  <c r="F730" i="6"/>
  <c r="J730" i="6"/>
  <c r="D730" i="6"/>
  <c r="I730" i="6"/>
  <c r="G730" i="6"/>
  <c r="AI1442" i="6"/>
  <c r="AJ1442" i="6"/>
  <c r="AK1442" i="6"/>
  <c r="AL1442" i="6" s="1"/>
  <c r="AG1443" i="6" s="1"/>
  <c r="AH1442" i="6"/>
  <c r="E715" i="13" l="1"/>
  <c r="C715" i="13"/>
  <c r="D715" i="13" s="1"/>
  <c r="AI1453" i="13"/>
  <c r="AH1453" i="13"/>
  <c r="AK1453" i="13"/>
  <c r="AL1453" i="13" s="1"/>
  <c r="AG1454" i="13" s="1"/>
  <c r="AJ1453" i="13"/>
  <c r="AK1453" i="9"/>
  <c r="AL1453" i="9" s="1"/>
  <c r="AG1454" i="9" s="1"/>
  <c r="AI1453" i="9"/>
  <c r="AJ1453" i="9"/>
  <c r="AH1453" i="9"/>
  <c r="AJ1454" i="10"/>
  <c r="AK1454" i="10"/>
  <c r="AL1454" i="10" s="1"/>
  <c r="AG1455" i="10" s="1"/>
  <c r="AI1454" i="10"/>
  <c r="AH1454" i="10"/>
  <c r="B740" i="10"/>
  <c r="C740" i="10" s="1"/>
  <c r="B738" i="9"/>
  <c r="C738" i="9" s="1"/>
  <c r="B731" i="6"/>
  <c r="H731" i="6" s="1"/>
  <c r="AK1443" i="6"/>
  <c r="AL1443" i="6" s="1"/>
  <c r="AG1444" i="6" s="1"/>
  <c r="AJ1443" i="6"/>
  <c r="AI1443" i="6"/>
  <c r="AH1443" i="6"/>
  <c r="G715" i="13" l="1"/>
  <c r="I715" i="13"/>
  <c r="F715" i="13"/>
  <c r="H715" i="13" s="1"/>
  <c r="J715" i="13" s="1"/>
  <c r="B716" i="13" s="1"/>
  <c r="AH1454" i="13"/>
  <c r="AK1454" i="13"/>
  <c r="AL1454" i="13" s="1"/>
  <c r="AG1455" i="13" s="1"/>
  <c r="AJ1454" i="13"/>
  <c r="AI1454" i="13"/>
  <c r="AH1454" i="9"/>
  <c r="AK1454" i="9"/>
  <c r="AL1454" i="9" s="1"/>
  <c r="AG1455" i="9" s="1"/>
  <c r="AI1454" i="9"/>
  <c r="AJ1454" i="9"/>
  <c r="AJ1455" i="10"/>
  <c r="AH1455" i="10"/>
  <c r="AI1455" i="10"/>
  <c r="AK1455" i="10"/>
  <c r="AL1455" i="10" s="1"/>
  <c r="AG1456" i="10" s="1"/>
  <c r="D738" i="9"/>
  <c r="E740" i="10"/>
  <c r="F740" i="10"/>
  <c r="H740" i="10"/>
  <c r="J740" i="10"/>
  <c r="I740" i="10"/>
  <c r="G740" i="10"/>
  <c r="D740" i="10"/>
  <c r="E738" i="9"/>
  <c r="J738" i="9"/>
  <c r="I738" i="9"/>
  <c r="H738" i="9"/>
  <c r="F738" i="9"/>
  <c r="G738" i="9"/>
  <c r="E731" i="6"/>
  <c r="F731" i="6"/>
  <c r="J731" i="6"/>
  <c r="D731" i="6"/>
  <c r="I731" i="6"/>
  <c r="G731" i="6"/>
  <c r="AH1444" i="6"/>
  <c r="AJ1444" i="6"/>
  <c r="AI1444" i="6"/>
  <c r="AK1444" i="6"/>
  <c r="AL1444" i="6" s="1"/>
  <c r="AG1445" i="6" s="1"/>
  <c r="E716" i="13" l="1"/>
  <c r="C716" i="13"/>
  <c r="D716" i="13" s="1"/>
  <c r="AK1455" i="13"/>
  <c r="AL1455" i="13" s="1"/>
  <c r="AG1456" i="13" s="1"/>
  <c r="AI1455" i="13"/>
  <c r="AH1455" i="13"/>
  <c r="AJ1455" i="13"/>
  <c r="AI1455" i="9"/>
  <c r="AH1455" i="9"/>
  <c r="AK1455" i="9"/>
  <c r="AL1455" i="9" s="1"/>
  <c r="AG1456" i="9" s="1"/>
  <c r="AJ1455" i="9"/>
  <c r="AJ1456" i="10"/>
  <c r="AK1456" i="10"/>
  <c r="AL1456" i="10" s="1"/>
  <c r="AG1457" i="10" s="1"/>
  <c r="AH1456" i="10"/>
  <c r="AI1456" i="10"/>
  <c r="B741" i="10"/>
  <c r="B739" i="9"/>
  <c r="C739" i="9" s="1"/>
  <c r="B732" i="6"/>
  <c r="H732" i="6" s="1"/>
  <c r="AK1445" i="6"/>
  <c r="AL1445" i="6" s="1"/>
  <c r="AG1446" i="6" s="1"/>
  <c r="AI1445" i="6"/>
  <c r="AH1445" i="6"/>
  <c r="AJ1445" i="6"/>
  <c r="I716" i="13" l="1"/>
  <c r="G716" i="13"/>
  <c r="F716" i="13"/>
  <c r="H716" i="13" s="1"/>
  <c r="J716" i="13" s="1"/>
  <c r="B717" i="13" s="1"/>
  <c r="AK1456" i="13"/>
  <c r="AL1456" i="13" s="1"/>
  <c r="AG1457" i="13" s="1"/>
  <c r="AI1456" i="13"/>
  <c r="AH1456" i="13"/>
  <c r="AJ1456" i="13"/>
  <c r="AJ1456" i="9"/>
  <c r="AI1456" i="9"/>
  <c r="AK1456" i="9"/>
  <c r="AL1456" i="9" s="1"/>
  <c r="AG1457" i="9" s="1"/>
  <c r="AH1456" i="9"/>
  <c r="C741" i="10"/>
  <c r="D741" i="10" s="1"/>
  <c r="AK1457" i="10"/>
  <c r="AL1457" i="10" s="1"/>
  <c r="AG1458" i="10" s="1"/>
  <c r="AH1457" i="10"/>
  <c r="AI1457" i="10"/>
  <c r="AJ1457" i="10"/>
  <c r="D739" i="9"/>
  <c r="J741" i="10"/>
  <c r="H741" i="10"/>
  <c r="F741" i="10"/>
  <c r="I741" i="10"/>
  <c r="E741" i="10"/>
  <c r="G741" i="10"/>
  <c r="J739" i="9"/>
  <c r="I739" i="9"/>
  <c r="E739" i="9"/>
  <c r="F739" i="9"/>
  <c r="H739" i="9"/>
  <c r="G739" i="9"/>
  <c r="E732" i="6"/>
  <c r="F732" i="6"/>
  <c r="J732" i="6"/>
  <c r="D732" i="6"/>
  <c r="I732" i="6"/>
  <c r="G732" i="6"/>
  <c r="AI1446" i="6"/>
  <c r="AH1446" i="6"/>
  <c r="AK1446" i="6"/>
  <c r="AL1446" i="6" s="1"/>
  <c r="AG1447" i="6" s="1"/>
  <c r="AJ1446" i="6"/>
  <c r="C717" i="13" l="1"/>
  <c r="D717" i="13" s="1"/>
  <c r="E717" i="13"/>
  <c r="I717" i="13"/>
  <c r="AH1457" i="13"/>
  <c r="AJ1457" i="13"/>
  <c r="AK1457" i="13"/>
  <c r="AL1457" i="13" s="1"/>
  <c r="AG1458" i="13" s="1"/>
  <c r="AI1457" i="13"/>
  <c r="AK1457" i="9"/>
  <c r="AL1457" i="9" s="1"/>
  <c r="AG1458" i="9" s="1"/>
  <c r="AI1457" i="9"/>
  <c r="AH1457" i="9"/>
  <c r="AJ1457" i="9"/>
  <c r="AJ1458" i="10"/>
  <c r="AH1458" i="10"/>
  <c r="AK1458" i="10"/>
  <c r="AL1458" i="10" s="1"/>
  <c r="AG1459" i="10" s="1"/>
  <c r="AI1458" i="10"/>
  <c r="B742" i="10"/>
  <c r="C742" i="10" s="1"/>
  <c r="B740" i="9"/>
  <c r="C740" i="9" s="1"/>
  <c r="B733" i="6"/>
  <c r="H733" i="6" s="1"/>
  <c r="AK1447" i="6"/>
  <c r="AL1447" i="6" s="1"/>
  <c r="AG1448" i="6" s="1"/>
  <c r="AH1447" i="6"/>
  <c r="AJ1447" i="6"/>
  <c r="AI1447" i="6"/>
  <c r="G717" i="13" l="1"/>
  <c r="F717" i="13"/>
  <c r="H717" i="13" s="1"/>
  <c r="J717" i="13" s="1"/>
  <c r="B718" i="13" s="1"/>
  <c r="AI1458" i="13"/>
  <c r="AH1458" i="13"/>
  <c r="AJ1458" i="13"/>
  <c r="AK1458" i="13"/>
  <c r="AL1458" i="13" s="1"/>
  <c r="AG1459" i="13" s="1"/>
  <c r="AH1458" i="9"/>
  <c r="AJ1458" i="9"/>
  <c r="AI1458" i="9"/>
  <c r="AK1458" i="9"/>
  <c r="AL1458" i="9" s="1"/>
  <c r="AG1459" i="9" s="1"/>
  <c r="AK1459" i="10"/>
  <c r="AL1459" i="10" s="1"/>
  <c r="AG1460" i="10" s="1"/>
  <c r="AI1459" i="10"/>
  <c r="AJ1459" i="10"/>
  <c r="AH1459" i="10"/>
  <c r="D740" i="9"/>
  <c r="J742" i="10"/>
  <c r="H742" i="10"/>
  <c r="F742" i="10"/>
  <c r="E742" i="10"/>
  <c r="I742" i="10"/>
  <c r="G742" i="10"/>
  <c r="D742" i="10"/>
  <c r="H740" i="9"/>
  <c r="E740" i="9"/>
  <c r="F740" i="9"/>
  <c r="I740" i="9"/>
  <c r="J740" i="9"/>
  <c r="G740" i="9"/>
  <c r="E733" i="6"/>
  <c r="F733" i="6"/>
  <c r="J733" i="6"/>
  <c r="D733" i="6"/>
  <c r="I733" i="6"/>
  <c r="G733" i="6"/>
  <c r="AI1448" i="6"/>
  <c r="AH1448" i="6"/>
  <c r="AK1448" i="6"/>
  <c r="AL1448" i="6" s="1"/>
  <c r="AG1449" i="6" s="1"/>
  <c r="AJ1448" i="6"/>
  <c r="C718" i="13" l="1"/>
  <c r="D718" i="13" s="1"/>
  <c r="E718" i="13"/>
  <c r="AK1459" i="13"/>
  <c r="AL1459" i="13" s="1"/>
  <c r="AG1460" i="13" s="1"/>
  <c r="AH1459" i="13"/>
  <c r="AJ1459" i="13"/>
  <c r="AI1459" i="13"/>
  <c r="AH1459" i="9"/>
  <c r="AI1459" i="9"/>
  <c r="AK1459" i="9"/>
  <c r="AL1459" i="9" s="1"/>
  <c r="AG1460" i="9" s="1"/>
  <c r="AJ1459" i="9"/>
  <c r="AH1460" i="10"/>
  <c r="AK1460" i="10"/>
  <c r="AL1460" i="10" s="1"/>
  <c r="AG1461" i="10" s="1"/>
  <c r="AI1460" i="10"/>
  <c r="AJ1460" i="10"/>
  <c r="B743" i="10"/>
  <c r="C743" i="10" s="1"/>
  <c r="B741" i="9"/>
  <c r="C741" i="9" s="1"/>
  <c r="B734" i="6"/>
  <c r="H734" i="6" s="1"/>
  <c r="AK1449" i="6"/>
  <c r="AL1449" i="6" s="1"/>
  <c r="AG1450" i="6" s="1"/>
  <c r="AJ1449" i="6"/>
  <c r="AI1449" i="6"/>
  <c r="AH1449" i="6"/>
  <c r="I718" i="13" l="1"/>
  <c r="G718" i="13"/>
  <c r="F718" i="13"/>
  <c r="H718" i="13" s="1"/>
  <c r="J718" i="13" s="1"/>
  <c r="B719" i="13" s="1"/>
  <c r="AH1460" i="13"/>
  <c r="AI1460" i="13"/>
  <c r="AJ1460" i="13"/>
  <c r="AK1460" i="13"/>
  <c r="AL1460" i="13" s="1"/>
  <c r="AG1461" i="13" s="1"/>
  <c r="AJ1460" i="9"/>
  <c r="AI1460" i="9"/>
  <c r="AK1460" i="9"/>
  <c r="AL1460" i="9" s="1"/>
  <c r="AG1461" i="9" s="1"/>
  <c r="AH1460" i="9"/>
  <c r="AJ1461" i="10"/>
  <c r="AH1461" i="10"/>
  <c r="AI1461" i="10"/>
  <c r="AK1461" i="10"/>
  <c r="AL1461" i="10" s="1"/>
  <c r="AG1462" i="10" s="1"/>
  <c r="D741" i="9"/>
  <c r="J743" i="10"/>
  <c r="I743" i="10"/>
  <c r="H743" i="10"/>
  <c r="F743" i="10"/>
  <c r="E743" i="10"/>
  <c r="G743" i="10"/>
  <c r="D743" i="10"/>
  <c r="F741" i="9"/>
  <c r="E741" i="9"/>
  <c r="J741" i="9"/>
  <c r="I741" i="9"/>
  <c r="H741" i="9"/>
  <c r="G741" i="9"/>
  <c r="E734" i="6"/>
  <c r="F734" i="6"/>
  <c r="J734" i="6"/>
  <c r="D734" i="6"/>
  <c r="I734" i="6"/>
  <c r="G734" i="6"/>
  <c r="AH1450" i="6"/>
  <c r="AI1450" i="6"/>
  <c r="AK1450" i="6"/>
  <c r="AL1450" i="6" s="1"/>
  <c r="AG1451" i="6" s="1"/>
  <c r="AJ1450" i="6"/>
  <c r="E719" i="13" l="1"/>
  <c r="C719" i="13"/>
  <c r="D719" i="13" s="1"/>
  <c r="AJ1461" i="13"/>
  <c r="AI1461" i="13"/>
  <c r="AH1461" i="13"/>
  <c r="AK1461" i="13"/>
  <c r="AL1461" i="13" s="1"/>
  <c r="AG1462" i="13" s="1"/>
  <c r="AI1461" i="9"/>
  <c r="AK1461" i="9"/>
  <c r="AL1461" i="9" s="1"/>
  <c r="AG1462" i="9" s="1"/>
  <c r="AH1461" i="9"/>
  <c r="AJ1461" i="9"/>
  <c r="AI1462" i="10"/>
  <c r="AJ1462" i="10"/>
  <c r="AK1462" i="10"/>
  <c r="AL1462" i="10" s="1"/>
  <c r="AG1463" i="10" s="1"/>
  <c r="AH1462" i="10"/>
  <c r="B744" i="10"/>
  <c r="C744" i="10" s="1"/>
  <c r="B742" i="9"/>
  <c r="C742" i="9" s="1"/>
  <c r="B735" i="6"/>
  <c r="H735" i="6" s="1"/>
  <c r="AI1451" i="6"/>
  <c r="AJ1451" i="6"/>
  <c r="AK1451" i="6"/>
  <c r="AL1451" i="6" s="1"/>
  <c r="AG1452" i="6" s="1"/>
  <c r="AH1451" i="6"/>
  <c r="I719" i="13" l="1"/>
  <c r="G719" i="13"/>
  <c r="F719" i="13"/>
  <c r="H719" i="13" s="1"/>
  <c r="J719" i="13" s="1"/>
  <c r="B720" i="13" s="1"/>
  <c r="AI1462" i="13"/>
  <c r="AK1462" i="13"/>
  <c r="AL1462" i="13" s="1"/>
  <c r="AG1463" i="13" s="1"/>
  <c r="AH1462" i="13"/>
  <c r="AJ1462" i="13"/>
  <c r="AH1462" i="9"/>
  <c r="AK1462" i="9"/>
  <c r="AL1462" i="9" s="1"/>
  <c r="AG1463" i="9" s="1"/>
  <c r="AJ1462" i="9"/>
  <c r="AI1462" i="9"/>
  <c r="AJ1463" i="10"/>
  <c r="AH1463" i="10"/>
  <c r="AK1463" i="10"/>
  <c r="AL1463" i="10" s="1"/>
  <c r="AG1464" i="10" s="1"/>
  <c r="AI1463" i="10"/>
  <c r="I744" i="10"/>
  <c r="H744" i="10"/>
  <c r="F744" i="10"/>
  <c r="J744" i="10"/>
  <c r="E744" i="10"/>
  <c r="G744" i="10"/>
  <c r="D744" i="10"/>
  <c r="E742" i="9"/>
  <c r="I742" i="9"/>
  <c r="H742" i="9"/>
  <c r="J742" i="9"/>
  <c r="F742" i="9"/>
  <c r="G742" i="9"/>
  <c r="D742" i="9"/>
  <c r="E735" i="6"/>
  <c r="F735" i="6"/>
  <c r="J735" i="6"/>
  <c r="D735" i="6"/>
  <c r="I735" i="6"/>
  <c r="G735" i="6"/>
  <c r="AI1452" i="6"/>
  <c r="AK1452" i="6"/>
  <c r="AL1452" i="6" s="1"/>
  <c r="AG1453" i="6" s="1"/>
  <c r="AH1452" i="6"/>
  <c r="AJ1452" i="6"/>
  <c r="E720" i="13" l="1"/>
  <c r="C720" i="13"/>
  <c r="D720" i="13" s="1"/>
  <c r="G720" i="13"/>
  <c r="AK1463" i="13"/>
  <c r="AL1463" i="13" s="1"/>
  <c r="AG1464" i="13" s="1"/>
  <c r="AJ1463" i="13"/>
  <c r="AH1463" i="13"/>
  <c r="AI1463" i="13"/>
  <c r="AI1463" i="9"/>
  <c r="AJ1463" i="9"/>
  <c r="AK1463" i="9"/>
  <c r="AL1463" i="9" s="1"/>
  <c r="AG1464" i="9" s="1"/>
  <c r="AH1463" i="9"/>
  <c r="AH1464" i="10"/>
  <c r="AK1464" i="10"/>
  <c r="AL1464" i="10" s="1"/>
  <c r="AG1465" i="10" s="1"/>
  <c r="AI1464" i="10"/>
  <c r="AJ1464" i="10"/>
  <c r="B745" i="10"/>
  <c r="C745" i="10" s="1"/>
  <c r="B743" i="9"/>
  <c r="C743" i="9" s="1"/>
  <c r="B736" i="6"/>
  <c r="H736" i="6" s="1"/>
  <c r="AK1453" i="6"/>
  <c r="AL1453" i="6" s="1"/>
  <c r="AG1454" i="6" s="1"/>
  <c r="AH1453" i="6"/>
  <c r="AJ1453" i="6"/>
  <c r="AI1453" i="6"/>
  <c r="I720" i="13" l="1"/>
  <c r="F720" i="13"/>
  <c r="H720" i="13" s="1"/>
  <c r="J720" i="13" s="1"/>
  <c r="B721" i="13" s="1"/>
  <c r="AI1464" i="13"/>
  <c r="AH1464" i="13"/>
  <c r="AK1464" i="13"/>
  <c r="AL1464" i="13" s="1"/>
  <c r="AG1465" i="13" s="1"/>
  <c r="AJ1464" i="13"/>
  <c r="AI1464" i="9"/>
  <c r="AJ1464" i="9"/>
  <c r="AK1464" i="9"/>
  <c r="AL1464" i="9" s="1"/>
  <c r="AG1465" i="9" s="1"/>
  <c r="AH1464" i="9"/>
  <c r="AH1465" i="10"/>
  <c r="AJ1465" i="10"/>
  <c r="AI1465" i="10"/>
  <c r="AK1465" i="10"/>
  <c r="AL1465" i="10" s="1"/>
  <c r="AG1466" i="10" s="1"/>
  <c r="F745" i="10"/>
  <c r="E745" i="10"/>
  <c r="H745" i="10"/>
  <c r="J745" i="10"/>
  <c r="I745" i="10"/>
  <c r="G745" i="10"/>
  <c r="D745" i="10"/>
  <c r="E743" i="9"/>
  <c r="I743" i="9"/>
  <c r="H743" i="9"/>
  <c r="J743" i="9"/>
  <c r="F743" i="9"/>
  <c r="G743" i="9"/>
  <c r="D743" i="9"/>
  <c r="E736" i="6"/>
  <c r="F736" i="6"/>
  <c r="J736" i="6"/>
  <c r="D736" i="6"/>
  <c r="I736" i="6"/>
  <c r="G736" i="6"/>
  <c r="AJ1454" i="6"/>
  <c r="AK1454" i="6"/>
  <c r="AL1454" i="6" s="1"/>
  <c r="AG1455" i="6" s="1"/>
  <c r="AI1454" i="6"/>
  <c r="AH1454" i="6"/>
  <c r="C721" i="13" l="1"/>
  <c r="D721" i="13" s="1"/>
  <c r="E721" i="13"/>
  <c r="G721" i="13"/>
  <c r="I721" i="13"/>
  <c r="AI1465" i="13"/>
  <c r="AK1465" i="13"/>
  <c r="AL1465" i="13" s="1"/>
  <c r="AG1466" i="13" s="1"/>
  <c r="AH1465" i="13"/>
  <c r="AJ1465" i="13"/>
  <c r="AH1465" i="9"/>
  <c r="AK1465" i="9"/>
  <c r="AL1465" i="9" s="1"/>
  <c r="AG1466" i="9" s="1"/>
  <c r="AI1465" i="9"/>
  <c r="AJ1465" i="9"/>
  <c r="AK1466" i="10"/>
  <c r="AL1466" i="10" s="1"/>
  <c r="AG1467" i="10" s="1"/>
  <c r="AI1466" i="10"/>
  <c r="AH1466" i="10"/>
  <c r="AJ1466" i="10"/>
  <c r="B746" i="10"/>
  <c r="C746" i="10" s="1"/>
  <c r="B744" i="9"/>
  <c r="C744" i="9" s="1"/>
  <c r="B737" i="6"/>
  <c r="H737" i="6" s="1"/>
  <c r="AK1455" i="6"/>
  <c r="AL1455" i="6" s="1"/>
  <c r="AG1456" i="6" s="1"/>
  <c r="AJ1455" i="6"/>
  <c r="AH1455" i="6"/>
  <c r="AI1455" i="6"/>
  <c r="F721" i="13" l="1"/>
  <c r="H721" i="13" s="1"/>
  <c r="J721" i="13" s="1"/>
  <c r="B722" i="13" s="1"/>
  <c r="AJ1466" i="13"/>
  <c r="AI1466" i="13"/>
  <c r="AH1466" i="13"/>
  <c r="AK1466" i="13"/>
  <c r="AL1466" i="13" s="1"/>
  <c r="AG1467" i="13" s="1"/>
  <c r="AK1466" i="9"/>
  <c r="AL1466" i="9" s="1"/>
  <c r="AG1467" i="9" s="1"/>
  <c r="AJ1466" i="9"/>
  <c r="AI1466" i="9"/>
  <c r="AH1466" i="9"/>
  <c r="AH1467" i="10"/>
  <c r="AK1467" i="10"/>
  <c r="AL1467" i="10" s="1"/>
  <c r="AG1468" i="10" s="1"/>
  <c r="AI1467" i="10"/>
  <c r="AJ1467" i="10"/>
  <c r="E746" i="10"/>
  <c r="J746" i="10"/>
  <c r="I746" i="10"/>
  <c r="H746" i="10"/>
  <c r="F746" i="10"/>
  <c r="G746" i="10"/>
  <c r="D746" i="10"/>
  <c r="E744" i="9"/>
  <c r="H744" i="9"/>
  <c r="F744" i="9"/>
  <c r="J744" i="9"/>
  <c r="I744" i="9"/>
  <c r="G744" i="9"/>
  <c r="D744" i="9"/>
  <c r="E737" i="6"/>
  <c r="F737" i="6"/>
  <c r="J737" i="6"/>
  <c r="D737" i="6"/>
  <c r="I737" i="6"/>
  <c r="G737" i="6"/>
  <c r="AH1456" i="6"/>
  <c r="AI1456" i="6"/>
  <c r="AK1456" i="6"/>
  <c r="AL1456" i="6" s="1"/>
  <c r="AG1457" i="6" s="1"/>
  <c r="AJ1456" i="6"/>
  <c r="C722" i="13" l="1"/>
  <c r="D722" i="13" s="1"/>
  <c r="G722" i="13"/>
  <c r="E722" i="13"/>
  <c r="AI1467" i="13"/>
  <c r="AH1467" i="13"/>
  <c r="AJ1467" i="13"/>
  <c r="AK1467" i="13"/>
  <c r="AL1467" i="13" s="1"/>
  <c r="AG1468" i="13" s="1"/>
  <c r="AK1467" i="9"/>
  <c r="AL1467" i="9" s="1"/>
  <c r="AG1468" i="9" s="1"/>
  <c r="AJ1467" i="9"/>
  <c r="AH1467" i="9"/>
  <c r="AI1467" i="9"/>
  <c r="AH1468" i="10"/>
  <c r="AK1468" i="10"/>
  <c r="AL1468" i="10" s="1"/>
  <c r="AG1469" i="10" s="1"/>
  <c r="AI1468" i="10"/>
  <c r="AJ1468" i="10"/>
  <c r="B747" i="10"/>
  <c r="B745" i="9"/>
  <c r="C745" i="9" s="1"/>
  <c r="B738" i="6"/>
  <c r="H738" i="6" s="1"/>
  <c r="AK1457" i="6"/>
  <c r="AL1457" i="6" s="1"/>
  <c r="AG1458" i="6" s="1"/>
  <c r="AI1457" i="6"/>
  <c r="AJ1457" i="6"/>
  <c r="AH1457" i="6"/>
  <c r="I722" i="13" l="1"/>
  <c r="F722" i="13"/>
  <c r="H722" i="13" s="1"/>
  <c r="J722" i="13" s="1"/>
  <c r="B723" i="13" s="1"/>
  <c r="AK1468" i="13"/>
  <c r="AL1468" i="13" s="1"/>
  <c r="AG1469" i="13" s="1"/>
  <c r="AH1468" i="13"/>
  <c r="AI1468" i="13"/>
  <c r="AJ1468" i="13"/>
  <c r="AI1468" i="9"/>
  <c r="AJ1468" i="9"/>
  <c r="AK1468" i="9"/>
  <c r="AL1468" i="9" s="1"/>
  <c r="AG1469" i="9" s="1"/>
  <c r="AH1468" i="9"/>
  <c r="C747" i="10"/>
  <c r="D747" i="10" s="1"/>
  <c r="AI1469" i="10"/>
  <c r="AK1469" i="10"/>
  <c r="AL1469" i="10" s="1"/>
  <c r="AG1470" i="10" s="1"/>
  <c r="AJ1469" i="10"/>
  <c r="AH1469" i="10"/>
  <c r="J747" i="10"/>
  <c r="F747" i="10"/>
  <c r="E747" i="10"/>
  <c r="H747" i="10"/>
  <c r="I747" i="10"/>
  <c r="G747" i="10"/>
  <c r="J745" i="9"/>
  <c r="I745" i="9"/>
  <c r="E745" i="9"/>
  <c r="H745" i="9"/>
  <c r="F745" i="9"/>
  <c r="G745" i="9"/>
  <c r="D745" i="9"/>
  <c r="E738" i="6"/>
  <c r="F738" i="6"/>
  <c r="J738" i="6"/>
  <c r="D738" i="6"/>
  <c r="I738" i="6"/>
  <c r="G738" i="6"/>
  <c r="AK1458" i="6"/>
  <c r="AL1458" i="6" s="1"/>
  <c r="AG1459" i="6" s="1"/>
  <c r="AH1458" i="6"/>
  <c r="AI1458" i="6"/>
  <c r="AJ1458" i="6"/>
  <c r="E723" i="13" l="1"/>
  <c r="C723" i="13"/>
  <c r="D723" i="13" s="1"/>
  <c r="AK1469" i="13"/>
  <c r="AL1469" i="13" s="1"/>
  <c r="AG1470" i="13" s="1"/>
  <c r="AI1469" i="13"/>
  <c r="AH1469" i="13"/>
  <c r="AJ1469" i="13"/>
  <c r="AI1469" i="9"/>
  <c r="AK1469" i="9"/>
  <c r="AL1469" i="9" s="1"/>
  <c r="AG1470" i="9" s="1"/>
  <c r="AH1469" i="9"/>
  <c r="AJ1469" i="9"/>
  <c r="AI1470" i="10"/>
  <c r="AJ1470" i="10"/>
  <c r="AK1470" i="10"/>
  <c r="AL1470" i="10" s="1"/>
  <c r="AG1471" i="10" s="1"/>
  <c r="AH1470" i="10"/>
  <c r="B748" i="10"/>
  <c r="C748" i="10" s="1"/>
  <c r="B746" i="9"/>
  <c r="C746" i="9" s="1"/>
  <c r="B739" i="6"/>
  <c r="H739" i="6" s="1"/>
  <c r="AI1459" i="6"/>
  <c r="AK1459" i="6"/>
  <c r="AL1459" i="6" s="1"/>
  <c r="AG1460" i="6" s="1"/>
  <c r="AJ1459" i="6"/>
  <c r="AH1459" i="6"/>
  <c r="G723" i="13" l="1"/>
  <c r="I723" i="13"/>
  <c r="F723" i="13"/>
  <c r="H723" i="13" s="1"/>
  <c r="J723" i="13" s="1"/>
  <c r="B724" i="13" s="1"/>
  <c r="AJ1470" i="13"/>
  <c r="AI1470" i="13"/>
  <c r="AK1470" i="13"/>
  <c r="AL1470" i="13" s="1"/>
  <c r="AG1471" i="13" s="1"/>
  <c r="AH1470" i="13"/>
  <c r="AH1470" i="9"/>
  <c r="AK1470" i="9"/>
  <c r="AL1470" i="9" s="1"/>
  <c r="AG1471" i="9" s="1"/>
  <c r="AJ1470" i="9"/>
  <c r="AI1470" i="9"/>
  <c r="AI1471" i="10"/>
  <c r="AJ1471" i="10"/>
  <c r="AK1471" i="10"/>
  <c r="AL1471" i="10" s="1"/>
  <c r="AG1472" i="10" s="1"/>
  <c r="AH1471" i="10"/>
  <c r="D746" i="9"/>
  <c r="J748" i="10"/>
  <c r="H748" i="10"/>
  <c r="I748" i="10"/>
  <c r="E748" i="10"/>
  <c r="F748" i="10"/>
  <c r="G748" i="10"/>
  <c r="D748" i="10"/>
  <c r="H746" i="9"/>
  <c r="I746" i="9"/>
  <c r="E746" i="9"/>
  <c r="F746" i="9"/>
  <c r="J746" i="9"/>
  <c r="G746" i="9"/>
  <c r="E739" i="6"/>
  <c r="F739" i="6"/>
  <c r="J739" i="6"/>
  <c r="D739" i="6"/>
  <c r="I739" i="6"/>
  <c r="G739" i="6"/>
  <c r="AI1460" i="6"/>
  <c r="AJ1460" i="6"/>
  <c r="AK1460" i="6"/>
  <c r="AL1460" i="6" s="1"/>
  <c r="AG1461" i="6" s="1"/>
  <c r="AH1460" i="6"/>
  <c r="C724" i="13" l="1"/>
  <c r="D724" i="13" s="1"/>
  <c r="E724" i="13"/>
  <c r="G724" i="13"/>
  <c r="AH1471" i="13"/>
  <c r="AK1471" i="13"/>
  <c r="AL1471" i="13" s="1"/>
  <c r="AG1472" i="13" s="1"/>
  <c r="AI1471" i="13"/>
  <c r="AJ1471" i="13"/>
  <c r="AK1471" i="9"/>
  <c r="AL1471" i="9" s="1"/>
  <c r="AG1472" i="9" s="1"/>
  <c r="AI1471" i="9"/>
  <c r="AJ1471" i="9"/>
  <c r="AH1471" i="9"/>
  <c r="AK1472" i="10"/>
  <c r="AL1472" i="10" s="1"/>
  <c r="AG1473" i="10" s="1"/>
  <c r="AH1472" i="10"/>
  <c r="AJ1472" i="10"/>
  <c r="AI1472" i="10"/>
  <c r="B749" i="10"/>
  <c r="B747" i="9"/>
  <c r="C747" i="9" s="1"/>
  <c r="B740" i="6"/>
  <c r="H740" i="6" s="1"/>
  <c r="AI1461" i="6"/>
  <c r="AH1461" i="6"/>
  <c r="AJ1461" i="6"/>
  <c r="AK1461" i="6"/>
  <c r="AL1461" i="6" s="1"/>
  <c r="AG1462" i="6" s="1"/>
  <c r="I724" i="13" l="1"/>
  <c r="F724" i="13"/>
  <c r="H724" i="13" s="1"/>
  <c r="J724" i="13" s="1"/>
  <c r="B725" i="13" s="1"/>
  <c r="AH1472" i="13"/>
  <c r="AI1472" i="13"/>
  <c r="AK1472" i="13"/>
  <c r="AL1472" i="13" s="1"/>
  <c r="AG1473" i="13" s="1"/>
  <c r="AJ1472" i="13"/>
  <c r="AK1472" i="9"/>
  <c r="AL1472" i="9" s="1"/>
  <c r="AG1473" i="9" s="1"/>
  <c r="AH1472" i="9"/>
  <c r="AJ1472" i="9"/>
  <c r="AI1472" i="9"/>
  <c r="C749" i="10"/>
  <c r="D749" i="10" s="1"/>
  <c r="AJ1473" i="10"/>
  <c r="AK1473" i="10"/>
  <c r="AL1473" i="10" s="1"/>
  <c r="AG1474" i="10" s="1"/>
  <c r="AH1473" i="10"/>
  <c r="AI1473" i="10"/>
  <c r="D747" i="9"/>
  <c r="J749" i="10"/>
  <c r="I749" i="10"/>
  <c r="H749" i="10"/>
  <c r="F749" i="10"/>
  <c r="E749" i="10"/>
  <c r="G749" i="10"/>
  <c r="F747" i="9"/>
  <c r="E747" i="9"/>
  <c r="I747" i="9"/>
  <c r="J747" i="9"/>
  <c r="H747" i="9"/>
  <c r="G747" i="9"/>
  <c r="E740" i="6"/>
  <c r="F740" i="6"/>
  <c r="J740" i="6"/>
  <c r="D740" i="6"/>
  <c r="I740" i="6"/>
  <c r="G740" i="6"/>
  <c r="AI1462" i="6"/>
  <c r="AH1462" i="6"/>
  <c r="AJ1462" i="6"/>
  <c r="AK1462" i="6"/>
  <c r="AL1462" i="6" s="1"/>
  <c r="AG1463" i="6" s="1"/>
  <c r="C725" i="13" l="1"/>
  <c r="D725" i="13" s="1"/>
  <c r="E725" i="13"/>
  <c r="I725" i="13"/>
  <c r="G725" i="13"/>
  <c r="AK1473" i="13"/>
  <c r="AL1473" i="13" s="1"/>
  <c r="AG1474" i="13" s="1"/>
  <c r="AH1473" i="13"/>
  <c r="AI1473" i="13"/>
  <c r="AJ1473" i="13"/>
  <c r="AK1473" i="9"/>
  <c r="AL1473" i="9" s="1"/>
  <c r="AG1474" i="9" s="1"/>
  <c r="AH1473" i="9"/>
  <c r="AI1473" i="9"/>
  <c r="AJ1473" i="9"/>
  <c r="AK1474" i="10"/>
  <c r="AL1474" i="10" s="1"/>
  <c r="AG1475" i="10" s="1"/>
  <c r="AJ1474" i="10"/>
  <c r="AI1474" i="10"/>
  <c r="AH1474" i="10"/>
  <c r="B750" i="10"/>
  <c r="C750" i="10" s="1"/>
  <c r="B748" i="9"/>
  <c r="C748" i="9" s="1"/>
  <c r="B741" i="6"/>
  <c r="H741" i="6" s="1"/>
  <c r="AJ1463" i="6"/>
  <c r="AK1463" i="6"/>
  <c r="AL1463" i="6" s="1"/>
  <c r="AG1464" i="6" s="1"/>
  <c r="AI1463" i="6"/>
  <c r="AH1463" i="6"/>
  <c r="F725" i="13" l="1"/>
  <c r="H725" i="13" s="1"/>
  <c r="J725" i="13" s="1"/>
  <c r="B726" i="13" s="1"/>
  <c r="AH1474" i="13"/>
  <c r="AI1474" i="13"/>
  <c r="AK1474" i="13"/>
  <c r="AL1474" i="13" s="1"/>
  <c r="AG1475" i="13" s="1"/>
  <c r="AJ1474" i="13"/>
  <c r="AK1474" i="9"/>
  <c r="AL1474" i="9" s="1"/>
  <c r="AG1475" i="9" s="1"/>
  <c r="AH1474" i="9"/>
  <c r="AI1474" i="9"/>
  <c r="AJ1474" i="9"/>
  <c r="AJ1475" i="10"/>
  <c r="AK1475" i="10"/>
  <c r="AL1475" i="10" s="1"/>
  <c r="AG1476" i="10" s="1"/>
  <c r="AH1475" i="10"/>
  <c r="AI1475" i="10"/>
  <c r="D748" i="9"/>
  <c r="I750" i="10"/>
  <c r="H750" i="10"/>
  <c r="F750" i="10"/>
  <c r="E750" i="10"/>
  <c r="J750" i="10"/>
  <c r="G750" i="10"/>
  <c r="D750" i="10"/>
  <c r="I748" i="9"/>
  <c r="F748" i="9"/>
  <c r="J748" i="9"/>
  <c r="H748" i="9"/>
  <c r="E748" i="9"/>
  <c r="G748" i="9"/>
  <c r="E741" i="6"/>
  <c r="F741" i="6"/>
  <c r="J741" i="6"/>
  <c r="D741" i="6"/>
  <c r="I741" i="6"/>
  <c r="G741" i="6"/>
  <c r="AI1464" i="6"/>
  <c r="AK1464" i="6"/>
  <c r="AL1464" i="6" s="1"/>
  <c r="AG1465" i="6" s="1"/>
  <c r="AJ1464" i="6"/>
  <c r="AH1464" i="6"/>
  <c r="C726" i="13" l="1"/>
  <c r="D726" i="13" s="1"/>
  <c r="G726" i="13"/>
  <c r="I726" i="13"/>
  <c r="E726" i="13"/>
  <c r="AH1475" i="13"/>
  <c r="AK1475" i="13"/>
  <c r="AL1475" i="13" s="1"/>
  <c r="AG1476" i="13" s="1"/>
  <c r="AI1475" i="13"/>
  <c r="AJ1475" i="13"/>
  <c r="AK1475" i="9"/>
  <c r="AL1475" i="9" s="1"/>
  <c r="AG1476" i="9" s="1"/>
  <c r="AJ1475" i="9"/>
  <c r="AH1475" i="9"/>
  <c r="AI1475" i="9"/>
  <c r="AI1476" i="10"/>
  <c r="AJ1476" i="10"/>
  <c r="AK1476" i="10"/>
  <c r="AL1476" i="10" s="1"/>
  <c r="AG1477" i="10" s="1"/>
  <c r="AH1476" i="10"/>
  <c r="B751" i="10"/>
  <c r="C751" i="10" s="1"/>
  <c r="B749" i="9"/>
  <c r="C749" i="9" s="1"/>
  <c r="B742" i="6"/>
  <c r="H742" i="6" s="1"/>
  <c r="AH1465" i="6"/>
  <c r="AK1465" i="6"/>
  <c r="AL1465" i="6" s="1"/>
  <c r="AG1466" i="6" s="1"/>
  <c r="AI1465" i="6"/>
  <c r="AJ1465" i="6"/>
  <c r="F726" i="13" l="1"/>
  <c r="H726" i="13" s="1"/>
  <c r="J726" i="13" s="1"/>
  <c r="B727" i="13" s="1"/>
  <c r="AJ1476" i="13"/>
  <c r="AH1476" i="13"/>
  <c r="AK1476" i="13"/>
  <c r="AL1476" i="13" s="1"/>
  <c r="AG1477" i="13" s="1"/>
  <c r="AI1476" i="13"/>
  <c r="AJ1476" i="9"/>
  <c r="AH1476" i="9"/>
  <c r="AI1476" i="9"/>
  <c r="AK1476" i="9"/>
  <c r="AL1476" i="9" s="1"/>
  <c r="AG1477" i="9" s="1"/>
  <c r="AJ1477" i="10"/>
  <c r="AI1477" i="10"/>
  <c r="AH1477" i="10"/>
  <c r="AK1477" i="10"/>
  <c r="AL1477" i="10" s="1"/>
  <c r="AG1478" i="10" s="1"/>
  <c r="F751" i="10"/>
  <c r="E751" i="10"/>
  <c r="J751" i="10"/>
  <c r="I751" i="10"/>
  <c r="H751" i="10"/>
  <c r="G751" i="10"/>
  <c r="D751" i="10"/>
  <c r="I749" i="9"/>
  <c r="F749" i="9"/>
  <c r="J749" i="9"/>
  <c r="H749" i="9"/>
  <c r="E749" i="9"/>
  <c r="G749" i="9"/>
  <c r="D749" i="9"/>
  <c r="E742" i="6"/>
  <c r="F742" i="6"/>
  <c r="J742" i="6"/>
  <c r="D742" i="6"/>
  <c r="I742" i="6"/>
  <c r="G742" i="6"/>
  <c r="AJ1466" i="6"/>
  <c r="AK1466" i="6"/>
  <c r="AL1466" i="6" s="1"/>
  <c r="AG1467" i="6" s="1"/>
  <c r="AI1466" i="6"/>
  <c r="AH1466" i="6"/>
  <c r="E727" i="13" l="1"/>
  <c r="C727" i="13"/>
  <c r="D727" i="13" s="1"/>
  <c r="AJ1477" i="13"/>
  <c r="AI1477" i="13"/>
  <c r="AK1477" i="13"/>
  <c r="AL1477" i="13" s="1"/>
  <c r="AG1478" i="13" s="1"/>
  <c r="AH1477" i="13"/>
  <c r="AK1477" i="9"/>
  <c r="AL1477" i="9" s="1"/>
  <c r="AG1478" i="9" s="1"/>
  <c r="AH1477" i="9"/>
  <c r="AI1477" i="9"/>
  <c r="AJ1477" i="9"/>
  <c r="AH1478" i="10"/>
  <c r="AK1478" i="10"/>
  <c r="AL1478" i="10" s="1"/>
  <c r="AG1479" i="10" s="1"/>
  <c r="AI1478" i="10"/>
  <c r="AJ1478" i="10"/>
  <c r="B752" i="10"/>
  <c r="C752" i="10" s="1"/>
  <c r="B750" i="9"/>
  <c r="C750" i="9" s="1"/>
  <c r="B743" i="6"/>
  <c r="H743" i="6" s="1"/>
  <c r="AI1467" i="6"/>
  <c r="AH1467" i="6"/>
  <c r="AK1467" i="6"/>
  <c r="AL1467" i="6" s="1"/>
  <c r="AG1468" i="6" s="1"/>
  <c r="AJ1467" i="6"/>
  <c r="G727" i="13" l="1"/>
  <c r="I727" i="13"/>
  <c r="F727" i="13"/>
  <c r="H727" i="13" s="1"/>
  <c r="J727" i="13" s="1"/>
  <c r="B728" i="13" s="1"/>
  <c r="AI1478" i="13"/>
  <c r="AH1478" i="13"/>
  <c r="AJ1478" i="13"/>
  <c r="AK1478" i="13"/>
  <c r="AL1478" i="13" s="1"/>
  <c r="AG1479" i="13" s="1"/>
  <c r="AJ1478" i="9"/>
  <c r="AH1478" i="9"/>
  <c r="AI1478" i="9"/>
  <c r="AK1478" i="9"/>
  <c r="AL1478" i="9" s="1"/>
  <c r="AG1479" i="9" s="1"/>
  <c r="AK1479" i="10"/>
  <c r="AL1479" i="10" s="1"/>
  <c r="AG1480" i="10" s="1"/>
  <c r="AI1479" i="10"/>
  <c r="AJ1479" i="10"/>
  <c r="AH1479" i="10"/>
  <c r="D750" i="9"/>
  <c r="E752" i="10"/>
  <c r="J752" i="10"/>
  <c r="I752" i="10"/>
  <c r="H752" i="10"/>
  <c r="F752" i="10"/>
  <c r="G752" i="10"/>
  <c r="D752" i="10"/>
  <c r="I750" i="9"/>
  <c r="F750" i="9"/>
  <c r="H750" i="9"/>
  <c r="J750" i="9"/>
  <c r="E750" i="9"/>
  <c r="G750" i="9"/>
  <c r="E743" i="6"/>
  <c r="F743" i="6"/>
  <c r="J743" i="6"/>
  <c r="D743" i="6"/>
  <c r="I743" i="6"/>
  <c r="G743" i="6"/>
  <c r="AH1468" i="6"/>
  <c r="AI1468" i="6"/>
  <c r="AK1468" i="6"/>
  <c r="AL1468" i="6" s="1"/>
  <c r="AG1469" i="6" s="1"/>
  <c r="AJ1468" i="6"/>
  <c r="E728" i="13" l="1"/>
  <c r="C728" i="13"/>
  <c r="D728" i="13" s="1"/>
  <c r="G728" i="13"/>
  <c r="AI1479" i="13"/>
  <c r="AK1479" i="13"/>
  <c r="AL1479" i="13" s="1"/>
  <c r="AG1480" i="13" s="1"/>
  <c r="AH1479" i="13"/>
  <c r="AJ1479" i="13"/>
  <c r="AH1479" i="9"/>
  <c r="AK1479" i="9"/>
  <c r="AL1479" i="9" s="1"/>
  <c r="AG1480" i="9" s="1"/>
  <c r="AI1479" i="9"/>
  <c r="AJ1479" i="9"/>
  <c r="AH1480" i="10"/>
  <c r="AJ1480" i="10"/>
  <c r="AK1480" i="10"/>
  <c r="AL1480" i="10" s="1"/>
  <c r="AG1481" i="10" s="1"/>
  <c r="AI1480" i="10"/>
  <c r="B753" i="10"/>
  <c r="B751" i="9"/>
  <c r="C751" i="9" s="1"/>
  <c r="B744" i="6"/>
  <c r="H744" i="6" s="1"/>
  <c r="AK1469" i="6"/>
  <c r="AL1469" i="6" s="1"/>
  <c r="AG1470" i="6" s="1"/>
  <c r="AH1469" i="6"/>
  <c r="AI1469" i="6"/>
  <c r="AJ1469" i="6"/>
  <c r="I728" i="13" l="1"/>
  <c r="F728" i="13"/>
  <c r="H728" i="13" s="1"/>
  <c r="J728" i="13" s="1"/>
  <c r="B729" i="13" s="1"/>
  <c r="AI1480" i="13"/>
  <c r="AJ1480" i="13"/>
  <c r="AH1480" i="13"/>
  <c r="AK1480" i="13"/>
  <c r="AL1480" i="13" s="1"/>
  <c r="AG1481" i="13" s="1"/>
  <c r="AH1480" i="9"/>
  <c r="AJ1480" i="9"/>
  <c r="AI1480" i="9"/>
  <c r="AK1480" i="9"/>
  <c r="AL1480" i="9" s="1"/>
  <c r="AG1481" i="9" s="1"/>
  <c r="C753" i="10"/>
  <c r="D753" i="10" s="1"/>
  <c r="AH1481" i="10"/>
  <c r="AK1481" i="10"/>
  <c r="AL1481" i="10" s="1"/>
  <c r="AG1482" i="10" s="1"/>
  <c r="AJ1481" i="10"/>
  <c r="AI1481" i="10"/>
  <c r="J753" i="10"/>
  <c r="F753" i="10"/>
  <c r="E753" i="10"/>
  <c r="H753" i="10"/>
  <c r="I753" i="10"/>
  <c r="G753" i="10"/>
  <c r="J751" i="9"/>
  <c r="I751" i="9"/>
  <c r="F751" i="9"/>
  <c r="E751" i="9"/>
  <c r="H751" i="9"/>
  <c r="G751" i="9"/>
  <c r="D751" i="9"/>
  <c r="E744" i="6"/>
  <c r="F744" i="6"/>
  <c r="J744" i="6"/>
  <c r="D744" i="6"/>
  <c r="I744" i="6"/>
  <c r="G744" i="6"/>
  <c r="AK1470" i="6"/>
  <c r="AL1470" i="6" s="1"/>
  <c r="AG1471" i="6" s="1"/>
  <c r="AI1470" i="6"/>
  <c r="AH1470" i="6"/>
  <c r="AJ1470" i="6"/>
  <c r="C729" i="13" l="1"/>
  <c r="D729" i="13" s="1"/>
  <c r="G729" i="13"/>
  <c r="E729" i="13"/>
  <c r="I729" i="13"/>
  <c r="AK1481" i="13"/>
  <c r="AL1481" i="13" s="1"/>
  <c r="AG1482" i="13" s="1"/>
  <c r="AI1481" i="13"/>
  <c r="AH1481" i="13"/>
  <c r="AJ1481" i="13"/>
  <c r="AK1481" i="9"/>
  <c r="AL1481" i="9" s="1"/>
  <c r="AG1482" i="9" s="1"/>
  <c r="AH1481" i="9"/>
  <c r="AI1481" i="9"/>
  <c r="AJ1481" i="9"/>
  <c r="AH1482" i="10"/>
  <c r="AK1482" i="10"/>
  <c r="AL1482" i="10" s="1"/>
  <c r="AG1483" i="10" s="1"/>
  <c r="AI1482" i="10"/>
  <c r="AJ1482" i="10"/>
  <c r="B754" i="10"/>
  <c r="C754" i="10" s="1"/>
  <c r="B752" i="9"/>
  <c r="C752" i="9" s="1"/>
  <c r="B745" i="6"/>
  <c r="H745" i="6" s="1"/>
  <c r="AK1471" i="6"/>
  <c r="AL1471" i="6" s="1"/>
  <c r="AG1472" i="6" s="1"/>
  <c r="AI1471" i="6"/>
  <c r="AH1471" i="6"/>
  <c r="AJ1471" i="6"/>
  <c r="F729" i="13" l="1"/>
  <c r="H729" i="13" s="1"/>
  <c r="J729" i="13" s="1"/>
  <c r="B730" i="13" s="1"/>
  <c r="AH1482" i="13"/>
  <c r="AI1482" i="13"/>
  <c r="AJ1482" i="13"/>
  <c r="AK1482" i="13"/>
  <c r="AL1482" i="13" s="1"/>
  <c r="AG1483" i="13" s="1"/>
  <c r="AI1482" i="9"/>
  <c r="AK1482" i="9"/>
  <c r="AL1482" i="9" s="1"/>
  <c r="AG1483" i="9" s="1"/>
  <c r="AH1482" i="9"/>
  <c r="AJ1482" i="9"/>
  <c r="AK1483" i="10"/>
  <c r="AL1483" i="10" s="1"/>
  <c r="AG1484" i="10" s="1"/>
  <c r="AJ1483" i="10"/>
  <c r="AI1483" i="10"/>
  <c r="AH1483" i="10"/>
  <c r="D752" i="9"/>
  <c r="J754" i="10"/>
  <c r="H754" i="10"/>
  <c r="I754" i="10"/>
  <c r="F754" i="10"/>
  <c r="E754" i="10"/>
  <c r="G754" i="10"/>
  <c r="D754" i="10"/>
  <c r="H752" i="9"/>
  <c r="I752" i="9"/>
  <c r="F752" i="9"/>
  <c r="J752" i="9"/>
  <c r="E752" i="9"/>
  <c r="G752" i="9"/>
  <c r="E745" i="6"/>
  <c r="F745" i="6"/>
  <c r="J745" i="6"/>
  <c r="D745" i="6"/>
  <c r="I745" i="6"/>
  <c r="G745" i="6"/>
  <c r="AK1472" i="6"/>
  <c r="AL1472" i="6" s="1"/>
  <c r="AG1473" i="6" s="1"/>
  <c r="AI1472" i="6"/>
  <c r="AJ1472" i="6"/>
  <c r="AH1472" i="6"/>
  <c r="C730" i="13" l="1"/>
  <c r="D730" i="13" s="1"/>
  <c r="G730" i="13"/>
  <c r="I730" i="13"/>
  <c r="E730" i="13"/>
  <c r="AK1483" i="13"/>
  <c r="AL1483" i="13" s="1"/>
  <c r="AG1484" i="13" s="1"/>
  <c r="AH1483" i="13"/>
  <c r="AI1483" i="13"/>
  <c r="AJ1483" i="13"/>
  <c r="AH1483" i="9"/>
  <c r="AK1483" i="9"/>
  <c r="AL1483" i="9" s="1"/>
  <c r="AG1484" i="9" s="1"/>
  <c r="AJ1483" i="9"/>
  <c r="AI1483" i="9"/>
  <c r="AJ1484" i="10"/>
  <c r="AI1484" i="10"/>
  <c r="AH1484" i="10"/>
  <c r="AK1484" i="10"/>
  <c r="AL1484" i="10" s="1"/>
  <c r="AG1485" i="10" s="1"/>
  <c r="B755" i="10"/>
  <c r="C755" i="10" s="1"/>
  <c r="B753" i="9"/>
  <c r="C753" i="9" s="1"/>
  <c r="B746" i="6"/>
  <c r="H746" i="6" s="1"/>
  <c r="AK1473" i="6"/>
  <c r="AL1473" i="6" s="1"/>
  <c r="AG1474" i="6" s="1"/>
  <c r="AJ1473" i="6"/>
  <c r="AH1473" i="6"/>
  <c r="AI1473" i="6"/>
  <c r="F730" i="13" l="1"/>
  <c r="H730" i="13" s="1"/>
  <c r="J730" i="13" s="1"/>
  <c r="B731" i="13" s="1"/>
  <c r="AJ1484" i="13"/>
  <c r="AK1484" i="13"/>
  <c r="AL1484" i="13" s="1"/>
  <c r="AG1485" i="13" s="1"/>
  <c r="AI1484" i="13"/>
  <c r="AH1484" i="13"/>
  <c r="AI1484" i="9"/>
  <c r="AH1484" i="9"/>
  <c r="AK1484" i="9"/>
  <c r="AL1484" i="9" s="1"/>
  <c r="AG1485" i="9" s="1"/>
  <c r="AJ1484" i="9"/>
  <c r="AH1485" i="10"/>
  <c r="AI1485" i="10"/>
  <c r="AK1485" i="10"/>
  <c r="AL1485" i="10" s="1"/>
  <c r="AG1486" i="10" s="1"/>
  <c r="AJ1485" i="10"/>
  <c r="D753" i="9"/>
  <c r="J755" i="10"/>
  <c r="I755" i="10"/>
  <c r="H755" i="10"/>
  <c r="F755" i="10"/>
  <c r="E755" i="10"/>
  <c r="G755" i="10"/>
  <c r="D755" i="10"/>
  <c r="F753" i="9"/>
  <c r="E753" i="9"/>
  <c r="I753" i="9"/>
  <c r="H753" i="9"/>
  <c r="J753" i="9"/>
  <c r="G753" i="9"/>
  <c r="F746" i="6"/>
  <c r="E746" i="6"/>
  <c r="J746" i="6"/>
  <c r="D746" i="6"/>
  <c r="I746" i="6"/>
  <c r="G746" i="6"/>
  <c r="AI1474" i="6"/>
  <c r="AK1474" i="6"/>
  <c r="AL1474" i="6" s="1"/>
  <c r="AG1475" i="6" s="1"/>
  <c r="AJ1474" i="6"/>
  <c r="AH1474" i="6"/>
  <c r="E731" i="13" l="1"/>
  <c r="C731" i="13"/>
  <c r="D731" i="13" s="1"/>
  <c r="AH1485" i="13"/>
  <c r="AJ1485" i="13"/>
  <c r="AI1485" i="13"/>
  <c r="AK1485" i="13"/>
  <c r="AL1485" i="13" s="1"/>
  <c r="AG1486" i="13" s="1"/>
  <c r="AH1485" i="9"/>
  <c r="AK1485" i="9"/>
  <c r="AL1485" i="9" s="1"/>
  <c r="AG1486" i="9" s="1"/>
  <c r="AJ1485" i="9"/>
  <c r="AI1485" i="9"/>
  <c r="AJ1486" i="10"/>
  <c r="AK1486" i="10"/>
  <c r="AL1486" i="10" s="1"/>
  <c r="AG1487" i="10" s="1"/>
  <c r="AI1486" i="10"/>
  <c r="AH1486" i="10"/>
  <c r="B756" i="10"/>
  <c r="C756" i="10" s="1"/>
  <c r="B754" i="9"/>
  <c r="C754" i="9" s="1"/>
  <c r="B747" i="6"/>
  <c r="H747" i="6" s="1"/>
  <c r="AH1475" i="6"/>
  <c r="AK1475" i="6"/>
  <c r="AL1475" i="6" s="1"/>
  <c r="AG1476" i="6" s="1"/>
  <c r="AJ1475" i="6"/>
  <c r="AI1475" i="6"/>
  <c r="I731" i="13" l="1"/>
  <c r="G731" i="13"/>
  <c r="F731" i="13"/>
  <c r="H731" i="13" s="1"/>
  <c r="J731" i="13" s="1"/>
  <c r="B732" i="13" s="1"/>
  <c r="AI1486" i="13"/>
  <c r="AH1486" i="13"/>
  <c r="AK1486" i="13"/>
  <c r="AL1486" i="13" s="1"/>
  <c r="AG1487" i="13" s="1"/>
  <c r="AJ1486" i="13"/>
  <c r="AJ1486" i="9"/>
  <c r="AK1486" i="9"/>
  <c r="AL1486" i="9" s="1"/>
  <c r="AG1487" i="9" s="1"/>
  <c r="AI1486" i="9"/>
  <c r="AH1486" i="9"/>
  <c r="AI1487" i="10"/>
  <c r="AH1487" i="10"/>
  <c r="AK1487" i="10"/>
  <c r="AL1487" i="10" s="1"/>
  <c r="AG1488" i="10" s="1"/>
  <c r="AJ1487" i="10"/>
  <c r="I756" i="10"/>
  <c r="H756" i="10"/>
  <c r="F756" i="10"/>
  <c r="J756" i="10"/>
  <c r="E756" i="10"/>
  <c r="G756" i="10"/>
  <c r="D756" i="10"/>
  <c r="I754" i="9"/>
  <c r="H754" i="9"/>
  <c r="E754" i="9"/>
  <c r="F754" i="9"/>
  <c r="J754" i="9"/>
  <c r="G754" i="9"/>
  <c r="D754" i="9"/>
  <c r="E747" i="6"/>
  <c r="F747" i="6"/>
  <c r="J747" i="6"/>
  <c r="D747" i="6"/>
  <c r="I747" i="6"/>
  <c r="G747" i="6"/>
  <c r="AK1476" i="6"/>
  <c r="AL1476" i="6" s="1"/>
  <c r="AG1477" i="6" s="1"/>
  <c r="AH1476" i="6"/>
  <c r="AJ1476" i="6"/>
  <c r="AI1476" i="6"/>
  <c r="E732" i="13" l="1"/>
  <c r="C732" i="13"/>
  <c r="D732" i="13" s="1"/>
  <c r="AH1487" i="13"/>
  <c r="AJ1487" i="13"/>
  <c r="AI1487" i="13"/>
  <c r="AK1487" i="13"/>
  <c r="AL1487" i="13" s="1"/>
  <c r="AG1488" i="13" s="1"/>
  <c r="AK1487" i="9"/>
  <c r="AL1487" i="9" s="1"/>
  <c r="AG1488" i="9" s="1"/>
  <c r="AI1487" i="9"/>
  <c r="AJ1487" i="9"/>
  <c r="AH1487" i="9"/>
  <c r="AJ1488" i="10"/>
  <c r="AI1488" i="10"/>
  <c r="AH1488" i="10"/>
  <c r="AK1488" i="10"/>
  <c r="AL1488" i="10" s="1"/>
  <c r="AG1489" i="10" s="1"/>
  <c r="B757" i="10"/>
  <c r="C757" i="10" s="1"/>
  <c r="B755" i="9"/>
  <c r="C755" i="9" s="1"/>
  <c r="B748" i="6"/>
  <c r="H748" i="6" s="1"/>
  <c r="AJ1477" i="6"/>
  <c r="AK1477" i="6"/>
  <c r="AL1477" i="6" s="1"/>
  <c r="AG1478" i="6" s="1"/>
  <c r="AH1477" i="6"/>
  <c r="AI1477" i="6"/>
  <c r="I732" i="13" l="1"/>
  <c r="G732" i="13"/>
  <c r="F732" i="13"/>
  <c r="H732" i="13" s="1"/>
  <c r="J732" i="13" s="1"/>
  <c r="B733" i="13" s="1"/>
  <c r="AJ1488" i="13"/>
  <c r="AI1488" i="13"/>
  <c r="AK1488" i="13"/>
  <c r="AL1488" i="13" s="1"/>
  <c r="AG1489" i="13" s="1"/>
  <c r="AH1488" i="13"/>
  <c r="AK1488" i="9"/>
  <c r="AL1488" i="9" s="1"/>
  <c r="AG1489" i="9" s="1"/>
  <c r="AH1488" i="9"/>
  <c r="AI1488" i="9"/>
  <c r="AJ1488" i="9"/>
  <c r="AK1489" i="10"/>
  <c r="AL1489" i="10" s="1"/>
  <c r="AG1490" i="10" s="1"/>
  <c r="AH1489" i="10"/>
  <c r="AI1489" i="10"/>
  <c r="AJ1489" i="10"/>
  <c r="F757" i="10"/>
  <c r="E757" i="10"/>
  <c r="J757" i="10"/>
  <c r="I757" i="10"/>
  <c r="H757" i="10"/>
  <c r="G757" i="10"/>
  <c r="D757" i="10"/>
  <c r="I755" i="9"/>
  <c r="H755" i="9"/>
  <c r="F755" i="9"/>
  <c r="E755" i="9"/>
  <c r="J755" i="9"/>
  <c r="G755" i="9"/>
  <c r="D755" i="9"/>
  <c r="E748" i="6"/>
  <c r="F748" i="6"/>
  <c r="J748" i="6"/>
  <c r="D748" i="6"/>
  <c r="I748" i="6"/>
  <c r="G748" i="6"/>
  <c r="AI1478" i="6"/>
  <c r="AJ1478" i="6"/>
  <c r="AH1478" i="6"/>
  <c r="AK1478" i="6"/>
  <c r="AL1478" i="6" s="1"/>
  <c r="AG1479" i="6" s="1"/>
  <c r="C733" i="13" l="1"/>
  <c r="D733" i="13" s="1"/>
  <c r="E733" i="13"/>
  <c r="AH1489" i="13"/>
  <c r="AK1489" i="13"/>
  <c r="AL1489" i="13" s="1"/>
  <c r="AG1490" i="13" s="1"/>
  <c r="AI1489" i="13"/>
  <c r="AJ1489" i="13"/>
  <c r="AH1489" i="9"/>
  <c r="AJ1489" i="9"/>
  <c r="AI1489" i="9"/>
  <c r="AK1489" i="9"/>
  <c r="AL1489" i="9" s="1"/>
  <c r="AG1490" i="9" s="1"/>
  <c r="AJ1490" i="10"/>
  <c r="AK1490" i="10"/>
  <c r="AL1490" i="10" s="1"/>
  <c r="AG1491" i="10" s="1"/>
  <c r="AI1490" i="10"/>
  <c r="AH1490" i="10"/>
  <c r="B758" i="10"/>
  <c r="C758" i="10" s="1"/>
  <c r="B756" i="9"/>
  <c r="C756" i="9" s="1"/>
  <c r="B749" i="6"/>
  <c r="H749" i="6" s="1"/>
  <c r="AK1479" i="6"/>
  <c r="AL1479" i="6" s="1"/>
  <c r="AG1480" i="6" s="1"/>
  <c r="AH1479" i="6"/>
  <c r="AI1479" i="6"/>
  <c r="AJ1479" i="6"/>
  <c r="I733" i="13" l="1"/>
  <c r="G733" i="13"/>
  <c r="F733" i="13"/>
  <c r="H733" i="13" s="1"/>
  <c r="J733" i="13" s="1"/>
  <c r="B734" i="13" s="1"/>
  <c r="AH1490" i="13"/>
  <c r="AJ1490" i="13"/>
  <c r="AK1490" i="13"/>
  <c r="AL1490" i="13" s="1"/>
  <c r="AG1491" i="13" s="1"/>
  <c r="AI1490" i="13"/>
  <c r="AK1490" i="9"/>
  <c r="AL1490" i="9" s="1"/>
  <c r="AG1491" i="9" s="1"/>
  <c r="AH1490" i="9"/>
  <c r="AJ1490" i="9"/>
  <c r="AI1490" i="9"/>
  <c r="AI1491" i="10"/>
  <c r="AK1491" i="10"/>
  <c r="AL1491" i="10" s="1"/>
  <c r="AG1492" i="10" s="1"/>
  <c r="AH1491" i="10"/>
  <c r="AJ1491" i="10"/>
  <c r="E758" i="10"/>
  <c r="I758" i="10"/>
  <c r="J758" i="10"/>
  <c r="H758" i="10"/>
  <c r="F758" i="10"/>
  <c r="G758" i="10"/>
  <c r="D758" i="10"/>
  <c r="I756" i="9"/>
  <c r="H756" i="9"/>
  <c r="J756" i="9"/>
  <c r="F756" i="9"/>
  <c r="E756" i="9"/>
  <c r="G756" i="9"/>
  <c r="D756" i="9"/>
  <c r="E749" i="6"/>
  <c r="F749" i="6"/>
  <c r="J749" i="6"/>
  <c r="D749" i="6"/>
  <c r="I749" i="6"/>
  <c r="G749" i="6"/>
  <c r="AH1480" i="6"/>
  <c r="AI1480" i="6"/>
  <c r="AK1480" i="6"/>
  <c r="AL1480" i="6" s="1"/>
  <c r="AG1481" i="6" s="1"/>
  <c r="AJ1480" i="6"/>
  <c r="C734" i="13" l="1"/>
  <c r="D734" i="13" s="1"/>
  <c r="I734" i="13"/>
  <c r="G734" i="13"/>
  <c r="E734" i="13"/>
  <c r="AK1491" i="13"/>
  <c r="AL1491" i="13" s="1"/>
  <c r="AG1492" i="13" s="1"/>
  <c r="AH1491" i="13"/>
  <c r="AI1491" i="13"/>
  <c r="AJ1491" i="13"/>
  <c r="AH1491" i="9"/>
  <c r="AI1491" i="9"/>
  <c r="AJ1491" i="9"/>
  <c r="AK1491" i="9"/>
  <c r="AL1491" i="9" s="1"/>
  <c r="AG1492" i="9" s="1"/>
  <c r="AJ1492" i="10"/>
  <c r="AK1492" i="10"/>
  <c r="AL1492" i="10" s="1"/>
  <c r="AG1493" i="10" s="1"/>
  <c r="AI1492" i="10"/>
  <c r="AH1492" i="10"/>
  <c r="B759" i="10"/>
  <c r="B757" i="9"/>
  <c r="C757" i="9" s="1"/>
  <c r="B750" i="6"/>
  <c r="H750" i="6" s="1"/>
  <c r="AK1481" i="6"/>
  <c r="AL1481" i="6" s="1"/>
  <c r="AG1482" i="6" s="1"/>
  <c r="AI1481" i="6"/>
  <c r="AJ1481" i="6"/>
  <c r="AH1481" i="6"/>
  <c r="F734" i="13" l="1"/>
  <c r="H734" i="13" s="1"/>
  <c r="J734" i="13" s="1"/>
  <c r="B735" i="13" s="1"/>
  <c r="AH1492" i="13"/>
  <c r="AI1492" i="13"/>
  <c r="AJ1492" i="13"/>
  <c r="AK1492" i="13"/>
  <c r="AL1492" i="13" s="1"/>
  <c r="AG1493" i="13" s="1"/>
  <c r="AH1492" i="9"/>
  <c r="AK1492" i="9"/>
  <c r="AL1492" i="9" s="1"/>
  <c r="AG1493" i="9" s="1"/>
  <c r="AI1492" i="9"/>
  <c r="AJ1492" i="9"/>
  <c r="C759" i="10"/>
  <c r="D759" i="10" s="1"/>
  <c r="AI1493" i="10"/>
  <c r="AH1493" i="10"/>
  <c r="AK1493" i="10"/>
  <c r="AL1493" i="10" s="1"/>
  <c r="AG1494" i="10" s="1"/>
  <c r="AJ1493" i="10"/>
  <c r="D757" i="9"/>
  <c r="J759" i="10"/>
  <c r="E759" i="10"/>
  <c r="I759" i="10"/>
  <c r="H759" i="10"/>
  <c r="F759" i="10"/>
  <c r="G759" i="10"/>
  <c r="J757" i="9"/>
  <c r="I757" i="9"/>
  <c r="H757" i="9"/>
  <c r="E757" i="9"/>
  <c r="F757" i="9"/>
  <c r="G757" i="9"/>
  <c r="E750" i="6"/>
  <c r="F750" i="6"/>
  <c r="J750" i="6"/>
  <c r="D750" i="6"/>
  <c r="I750" i="6"/>
  <c r="G750" i="6"/>
  <c r="AK1482" i="6"/>
  <c r="AL1482" i="6" s="1"/>
  <c r="AG1483" i="6" s="1"/>
  <c r="AH1482" i="6"/>
  <c r="AI1482" i="6"/>
  <c r="AJ1482" i="6"/>
  <c r="E735" i="13" l="1"/>
  <c r="C735" i="13"/>
  <c r="D735" i="13" s="1"/>
  <c r="AH1493" i="13"/>
  <c r="AI1493" i="13"/>
  <c r="AK1493" i="13"/>
  <c r="AL1493" i="13" s="1"/>
  <c r="AG1494" i="13" s="1"/>
  <c r="AJ1493" i="13"/>
  <c r="AK1493" i="9"/>
  <c r="AL1493" i="9" s="1"/>
  <c r="AG1494" i="9" s="1"/>
  <c r="AH1493" i="9"/>
  <c r="AI1493" i="9"/>
  <c r="AJ1493" i="9"/>
  <c r="AK1494" i="10"/>
  <c r="AL1494" i="10" s="1"/>
  <c r="AG1495" i="10" s="1"/>
  <c r="AJ1494" i="10"/>
  <c r="AH1494" i="10"/>
  <c r="AI1494" i="10"/>
  <c r="B760" i="10"/>
  <c r="B758" i="9"/>
  <c r="C758" i="9" s="1"/>
  <c r="B751" i="6"/>
  <c r="H751" i="6" s="1"/>
  <c r="AK1483" i="6"/>
  <c r="AL1483" i="6" s="1"/>
  <c r="AG1484" i="6" s="1"/>
  <c r="AH1483" i="6"/>
  <c r="AJ1483" i="6"/>
  <c r="AI1483" i="6"/>
  <c r="G735" i="13" l="1"/>
  <c r="I735" i="13"/>
  <c r="F735" i="13"/>
  <c r="H735" i="13" s="1"/>
  <c r="J735" i="13" s="1"/>
  <c r="B736" i="13" s="1"/>
  <c r="AI1494" i="13"/>
  <c r="AK1494" i="13"/>
  <c r="AL1494" i="13" s="1"/>
  <c r="AG1495" i="13" s="1"/>
  <c r="AJ1494" i="13"/>
  <c r="AH1494" i="13"/>
  <c r="AI1494" i="9"/>
  <c r="AK1494" i="9"/>
  <c r="AL1494" i="9" s="1"/>
  <c r="AG1495" i="9" s="1"/>
  <c r="AJ1494" i="9"/>
  <c r="AH1494" i="9"/>
  <c r="C760" i="10"/>
  <c r="D760" i="10" s="1"/>
  <c r="AJ1495" i="10"/>
  <c r="AI1495" i="10"/>
  <c r="AH1495" i="10"/>
  <c r="AK1495" i="10"/>
  <c r="AL1495" i="10" s="1"/>
  <c r="AG1496" i="10" s="1"/>
  <c r="D758" i="9"/>
  <c r="J760" i="10"/>
  <c r="H760" i="10"/>
  <c r="I760" i="10"/>
  <c r="F760" i="10"/>
  <c r="E760" i="10"/>
  <c r="G760" i="10"/>
  <c r="H758" i="9"/>
  <c r="J758" i="9"/>
  <c r="I758" i="9"/>
  <c r="E758" i="9"/>
  <c r="F758" i="9"/>
  <c r="G758" i="9"/>
  <c r="E751" i="6"/>
  <c r="F751" i="6"/>
  <c r="J751" i="6"/>
  <c r="D751" i="6"/>
  <c r="I751" i="6"/>
  <c r="G751" i="6"/>
  <c r="AK1484" i="6"/>
  <c r="AL1484" i="6" s="1"/>
  <c r="AG1485" i="6" s="1"/>
  <c r="AH1484" i="6"/>
  <c r="AI1484" i="6"/>
  <c r="AJ1484" i="6"/>
  <c r="E736" i="13" l="1"/>
  <c r="C736" i="13"/>
  <c r="D736" i="13" s="1"/>
  <c r="G736" i="13"/>
  <c r="AK1495" i="13"/>
  <c r="AL1495" i="13" s="1"/>
  <c r="AG1496" i="13" s="1"/>
  <c r="AI1495" i="13"/>
  <c r="AJ1495" i="13"/>
  <c r="AH1495" i="13"/>
  <c r="AH1495" i="9"/>
  <c r="AK1495" i="9"/>
  <c r="AL1495" i="9" s="1"/>
  <c r="AG1496" i="9" s="1"/>
  <c r="AJ1495" i="9"/>
  <c r="AI1495" i="9"/>
  <c r="AK1496" i="10"/>
  <c r="AL1496" i="10" s="1"/>
  <c r="AG1497" i="10" s="1"/>
  <c r="AI1496" i="10"/>
  <c r="AH1496" i="10"/>
  <c r="AJ1496" i="10"/>
  <c r="B761" i="10"/>
  <c r="C761" i="10" s="1"/>
  <c r="B759" i="9"/>
  <c r="C759" i="9" s="1"/>
  <c r="B752" i="6"/>
  <c r="H752" i="6" s="1"/>
  <c r="AI1485" i="6"/>
  <c r="AH1485" i="6"/>
  <c r="AK1485" i="6"/>
  <c r="AL1485" i="6" s="1"/>
  <c r="AG1486" i="6" s="1"/>
  <c r="AJ1485" i="6"/>
  <c r="I736" i="13" l="1"/>
  <c r="F736" i="13"/>
  <c r="H736" i="13" s="1"/>
  <c r="J736" i="13" s="1"/>
  <c r="B737" i="13" s="1"/>
  <c r="AK1496" i="13"/>
  <c r="AL1496" i="13" s="1"/>
  <c r="AG1497" i="13" s="1"/>
  <c r="AH1496" i="13"/>
  <c r="AI1496" i="13"/>
  <c r="AJ1496" i="13"/>
  <c r="AH1496" i="9"/>
  <c r="AJ1496" i="9"/>
  <c r="AK1496" i="9"/>
  <c r="AL1496" i="9" s="1"/>
  <c r="AG1497" i="9" s="1"/>
  <c r="AI1496" i="9"/>
  <c r="AJ1497" i="10"/>
  <c r="AK1497" i="10"/>
  <c r="AL1497" i="10" s="1"/>
  <c r="AG1498" i="10" s="1"/>
  <c r="AH1497" i="10"/>
  <c r="AI1497" i="10"/>
  <c r="J761" i="10"/>
  <c r="I761" i="10"/>
  <c r="H761" i="10"/>
  <c r="F761" i="10"/>
  <c r="E761" i="10"/>
  <c r="G761" i="10"/>
  <c r="D761" i="10"/>
  <c r="F759" i="9"/>
  <c r="E759" i="9"/>
  <c r="J759" i="9"/>
  <c r="H759" i="9"/>
  <c r="I759" i="9"/>
  <c r="G759" i="9"/>
  <c r="D759" i="9"/>
  <c r="F752" i="6"/>
  <c r="E752" i="6"/>
  <c r="J752" i="6"/>
  <c r="D752" i="6"/>
  <c r="I752" i="6"/>
  <c r="G752" i="6"/>
  <c r="AI1486" i="6"/>
  <c r="AH1486" i="6"/>
  <c r="AJ1486" i="6"/>
  <c r="AK1486" i="6"/>
  <c r="AL1486" i="6" s="1"/>
  <c r="AG1487" i="6" s="1"/>
  <c r="C737" i="13" l="1"/>
  <c r="D737" i="13" s="1"/>
  <c r="E737" i="13"/>
  <c r="G737" i="13"/>
  <c r="I737" i="13"/>
  <c r="AK1497" i="13"/>
  <c r="AL1497" i="13" s="1"/>
  <c r="AG1498" i="13" s="1"/>
  <c r="AI1497" i="13"/>
  <c r="AJ1497" i="13"/>
  <c r="AH1497" i="13"/>
  <c r="AK1497" i="9"/>
  <c r="AL1497" i="9" s="1"/>
  <c r="AG1498" i="9" s="1"/>
  <c r="AJ1497" i="9"/>
  <c r="AI1497" i="9"/>
  <c r="AH1497" i="9"/>
  <c r="AH1498" i="10"/>
  <c r="AI1498" i="10"/>
  <c r="AK1498" i="10"/>
  <c r="AL1498" i="10" s="1"/>
  <c r="AG1499" i="10" s="1"/>
  <c r="AJ1498" i="10"/>
  <c r="B762" i="10"/>
  <c r="C762" i="10" s="1"/>
  <c r="B760" i="9"/>
  <c r="C760" i="9" s="1"/>
  <c r="B753" i="6"/>
  <c r="H753" i="6" s="1"/>
  <c r="AK1487" i="6"/>
  <c r="AL1487" i="6" s="1"/>
  <c r="AG1488" i="6" s="1"/>
  <c r="AH1487" i="6"/>
  <c r="AI1487" i="6"/>
  <c r="AJ1487" i="6"/>
  <c r="F737" i="13" l="1"/>
  <c r="H737" i="13" s="1"/>
  <c r="J737" i="13" s="1"/>
  <c r="B738" i="13" s="1"/>
  <c r="AI1498" i="13"/>
  <c r="AH1498" i="13"/>
  <c r="AK1498" i="13"/>
  <c r="AL1498" i="13" s="1"/>
  <c r="AG1499" i="13" s="1"/>
  <c r="AJ1498" i="13"/>
  <c r="AI1498" i="9"/>
  <c r="AK1498" i="9"/>
  <c r="AL1498" i="9" s="1"/>
  <c r="AG1499" i="9" s="1"/>
  <c r="AJ1498" i="9"/>
  <c r="AH1498" i="9"/>
  <c r="AK1499" i="10"/>
  <c r="AL1499" i="10" s="1"/>
  <c r="AG1500" i="10" s="1"/>
  <c r="AJ1499" i="10"/>
  <c r="AI1499" i="10"/>
  <c r="AH1499" i="10"/>
  <c r="I762" i="10"/>
  <c r="H762" i="10"/>
  <c r="F762" i="10"/>
  <c r="E762" i="10"/>
  <c r="J762" i="10"/>
  <c r="G762" i="10"/>
  <c r="D762" i="10"/>
  <c r="J760" i="9"/>
  <c r="I760" i="9"/>
  <c r="H760" i="9"/>
  <c r="F760" i="9"/>
  <c r="E760" i="9"/>
  <c r="G760" i="9"/>
  <c r="D760" i="9"/>
  <c r="E753" i="6"/>
  <c r="F753" i="6"/>
  <c r="J753" i="6"/>
  <c r="I753" i="6"/>
  <c r="G753" i="6"/>
  <c r="D753" i="6"/>
  <c r="AK1488" i="6"/>
  <c r="AL1488" i="6" s="1"/>
  <c r="AG1489" i="6" s="1"/>
  <c r="AH1488" i="6"/>
  <c r="AI1488" i="6"/>
  <c r="AJ1488" i="6"/>
  <c r="C738" i="13" l="1"/>
  <c r="D738" i="13" s="1"/>
  <c r="G738" i="13"/>
  <c r="E738" i="13"/>
  <c r="AJ1499" i="13"/>
  <c r="AH1499" i="13"/>
  <c r="AK1499" i="13"/>
  <c r="AL1499" i="13" s="1"/>
  <c r="AG1500" i="13" s="1"/>
  <c r="AI1499" i="13"/>
  <c r="AH1499" i="9"/>
  <c r="AK1499" i="9"/>
  <c r="AL1499" i="9" s="1"/>
  <c r="AG1500" i="9" s="1"/>
  <c r="AI1499" i="9"/>
  <c r="AJ1499" i="9"/>
  <c r="AK1500" i="10"/>
  <c r="AL1500" i="10" s="1"/>
  <c r="AG1501" i="10" s="1"/>
  <c r="AH1500" i="10"/>
  <c r="AJ1500" i="10"/>
  <c r="AI1500" i="10"/>
  <c r="B763" i="10"/>
  <c r="C763" i="10" s="1"/>
  <c r="B761" i="9"/>
  <c r="C761" i="9" s="1"/>
  <c r="B754" i="6"/>
  <c r="H754" i="6" s="1"/>
  <c r="AI1489" i="6"/>
  <c r="AJ1489" i="6"/>
  <c r="AH1489" i="6"/>
  <c r="AK1489" i="6"/>
  <c r="AL1489" i="6" s="1"/>
  <c r="AG1490" i="6" s="1"/>
  <c r="I738" i="13" l="1"/>
  <c r="F738" i="13"/>
  <c r="H738" i="13" s="1"/>
  <c r="J738" i="13" s="1"/>
  <c r="B739" i="13" s="1"/>
  <c r="AK1500" i="13"/>
  <c r="AL1500" i="13" s="1"/>
  <c r="AG1501" i="13" s="1"/>
  <c r="AJ1500" i="13"/>
  <c r="AH1500" i="13"/>
  <c r="AI1500" i="13"/>
  <c r="AH1500" i="9"/>
  <c r="AK1500" i="9"/>
  <c r="AL1500" i="9" s="1"/>
  <c r="AG1501" i="9" s="1"/>
  <c r="AI1500" i="9"/>
  <c r="AJ1500" i="9"/>
  <c r="AI1501" i="10"/>
  <c r="AJ1501" i="10"/>
  <c r="AK1501" i="10"/>
  <c r="AL1501" i="10" s="1"/>
  <c r="AG1502" i="10" s="1"/>
  <c r="AH1501" i="10"/>
  <c r="F763" i="10"/>
  <c r="E763" i="10"/>
  <c r="J763" i="10"/>
  <c r="I763" i="10"/>
  <c r="H763" i="10"/>
  <c r="G763" i="10"/>
  <c r="D763" i="10"/>
  <c r="J761" i="9"/>
  <c r="I761" i="9"/>
  <c r="E761" i="9"/>
  <c r="H761" i="9"/>
  <c r="F761" i="9"/>
  <c r="G761" i="9"/>
  <c r="D761" i="9"/>
  <c r="E754" i="6"/>
  <c r="F754" i="6"/>
  <c r="J754" i="6"/>
  <c r="D754" i="6"/>
  <c r="I754" i="6"/>
  <c r="G754" i="6"/>
  <c r="AJ1490" i="6"/>
  <c r="AK1490" i="6"/>
  <c r="AL1490" i="6" s="1"/>
  <c r="AG1491" i="6" s="1"/>
  <c r="AI1490" i="6"/>
  <c r="AH1490" i="6"/>
  <c r="E739" i="13" l="1"/>
  <c r="C739" i="13"/>
  <c r="D739" i="13" s="1"/>
  <c r="AJ1501" i="13"/>
  <c r="AH1501" i="13"/>
  <c r="AI1501" i="13"/>
  <c r="AK1501" i="13"/>
  <c r="AL1501" i="13" s="1"/>
  <c r="AG1502" i="13" s="1"/>
  <c r="AH1501" i="9"/>
  <c r="AK1501" i="9"/>
  <c r="AL1501" i="9" s="1"/>
  <c r="AG1502" i="9" s="1"/>
  <c r="AI1501" i="9"/>
  <c r="AJ1501" i="9"/>
  <c r="AJ1502" i="10"/>
  <c r="AK1502" i="10"/>
  <c r="AL1502" i="10" s="1"/>
  <c r="AG1503" i="10" s="1"/>
  <c r="AH1502" i="10"/>
  <c r="AI1502" i="10"/>
  <c r="B764" i="10"/>
  <c r="C764" i="10" s="1"/>
  <c r="B762" i="9"/>
  <c r="C762" i="9" s="1"/>
  <c r="B755" i="6"/>
  <c r="H755" i="6" s="1"/>
  <c r="AJ1491" i="6"/>
  <c r="AK1491" i="6"/>
  <c r="AL1491" i="6" s="1"/>
  <c r="AG1492" i="6" s="1"/>
  <c r="AH1491" i="6"/>
  <c r="AI1491" i="6"/>
  <c r="G739" i="13" l="1"/>
  <c r="I739" i="13"/>
  <c r="F739" i="13"/>
  <c r="H739" i="13" s="1"/>
  <c r="J739" i="13" s="1"/>
  <c r="B740" i="13" s="1"/>
  <c r="AH1502" i="13"/>
  <c r="AK1502" i="13"/>
  <c r="AL1502" i="13" s="1"/>
  <c r="AG1503" i="13" s="1"/>
  <c r="AI1502" i="13"/>
  <c r="AJ1502" i="13"/>
  <c r="AI1502" i="9"/>
  <c r="AJ1502" i="9"/>
  <c r="AK1502" i="9"/>
  <c r="AL1502" i="9" s="1"/>
  <c r="AG1503" i="9" s="1"/>
  <c r="AH1502" i="9"/>
  <c r="AI1503" i="10"/>
  <c r="AH1503" i="10"/>
  <c r="AK1503" i="10"/>
  <c r="AL1503" i="10" s="1"/>
  <c r="AG1504" i="10" s="1"/>
  <c r="AJ1503" i="10"/>
  <c r="D762" i="9"/>
  <c r="E764" i="10"/>
  <c r="H764" i="10"/>
  <c r="F764" i="10"/>
  <c r="I764" i="10"/>
  <c r="J764" i="10"/>
  <c r="G764" i="10"/>
  <c r="D764" i="10"/>
  <c r="J762" i="9"/>
  <c r="E762" i="9"/>
  <c r="F762" i="9"/>
  <c r="H762" i="9"/>
  <c r="I762" i="9"/>
  <c r="G762" i="9"/>
  <c r="E755" i="6"/>
  <c r="F755" i="6"/>
  <c r="J755" i="6"/>
  <c r="D755" i="6"/>
  <c r="I755" i="6"/>
  <c r="G755" i="6"/>
  <c r="AH1492" i="6"/>
  <c r="AJ1492" i="6"/>
  <c r="AI1492" i="6"/>
  <c r="AK1492" i="6"/>
  <c r="AL1492" i="6" s="1"/>
  <c r="AG1493" i="6" s="1"/>
  <c r="C740" i="13" l="1"/>
  <c r="D740" i="13" s="1"/>
  <c r="E740" i="13"/>
  <c r="G740" i="13"/>
  <c r="AH1503" i="13"/>
  <c r="AJ1503" i="13"/>
  <c r="AK1503" i="13"/>
  <c r="AL1503" i="13" s="1"/>
  <c r="AG1504" i="13" s="1"/>
  <c r="AI1503" i="13"/>
  <c r="AK1503" i="9"/>
  <c r="AL1503" i="9" s="1"/>
  <c r="AG1504" i="9" s="1"/>
  <c r="AI1503" i="9"/>
  <c r="AH1503" i="9"/>
  <c r="AJ1503" i="9"/>
  <c r="AJ1504" i="10"/>
  <c r="AI1504" i="10"/>
  <c r="AH1504" i="10"/>
  <c r="AK1504" i="10"/>
  <c r="AL1504" i="10" s="1"/>
  <c r="AG1505" i="10" s="1"/>
  <c r="B765" i="10"/>
  <c r="B763" i="9"/>
  <c r="C763" i="9" s="1"/>
  <c r="B756" i="6"/>
  <c r="H756" i="6" s="1"/>
  <c r="AK1493" i="6"/>
  <c r="AL1493" i="6" s="1"/>
  <c r="AG1494" i="6" s="1"/>
  <c r="AH1493" i="6"/>
  <c r="AI1493" i="6"/>
  <c r="AJ1493" i="6"/>
  <c r="I740" i="13" l="1"/>
  <c r="F740" i="13"/>
  <c r="H740" i="13" s="1"/>
  <c r="J740" i="13" s="1"/>
  <c r="B741" i="13" s="1"/>
  <c r="AI1504" i="13"/>
  <c r="AK1504" i="13"/>
  <c r="AL1504" i="13" s="1"/>
  <c r="AG1505" i="13" s="1"/>
  <c r="AJ1504" i="13"/>
  <c r="AH1504" i="13"/>
  <c r="AH1504" i="9"/>
  <c r="AI1504" i="9"/>
  <c r="AJ1504" i="9"/>
  <c r="AK1504" i="9"/>
  <c r="AL1504" i="9" s="1"/>
  <c r="AG1505" i="9" s="1"/>
  <c r="C765" i="10"/>
  <c r="D765" i="10" s="1"/>
  <c r="AI1505" i="10"/>
  <c r="AH1505" i="10"/>
  <c r="AK1505" i="10"/>
  <c r="AL1505" i="10" s="1"/>
  <c r="AG1506" i="10" s="1"/>
  <c r="AJ1505" i="10"/>
  <c r="D763" i="9"/>
  <c r="J765" i="10"/>
  <c r="I765" i="10"/>
  <c r="F765" i="10"/>
  <c r="H765" i="10"/>
  <c r="E765" i="10"/>
  <c r="G765" i="10"/>
  <c r="J763" i="9"/>
  <c r="I763" i="9"/>
  <c r="H763" i="9"/>
  <c r="F763" i="9"/>
  <c r="E763" i="9"/>
  <c r="G763" i="9"/>
  <c r="E756" i="6"/>
  <c r="F756" i="6"/>
  <c r="J756" i="6"/>
  <c r="D756" i="6"/>
  <c r="I756" i="6"/>
  <c r="G756" i="6"/>
  <c r="AK1494" i="6"/>
  <c r="AL1494" i="6" s="1"/>
  <c r="AG1495" i="6" s="1"/>
  <c r="AI1494" i="6"/>
  <c r="AH1494" i="6"/>
  <c r="AJ1494" i="6"/>
  <c r="E741" i="13" l="1"/>
  <c r="C741" i="13"/>
  <c r="D741" i="13" s="1"/>
  <c r="AI1505" i="13"/>
  <c r="AJ1505" i="13"/>
  <c r="AK1505" i="13"/>
  <c r="AL1505" i="13" s="1"/>
  <c r="AG1506" i="13" s="1"/>
  <c r="AH1505" i="13"/>
  <c r="AK1505" i="9"/>
  <c r="AL1505" i="9" s="1"/>
  <c r="AG1506" i="9" s="1"/>
  <c r="AI1505" i="9"/>
  <c r="AH1505" i="9"/>
  <c r="AJ1505" i="9"/>
  <c r="AJ1506" i="10"/>
  <c r="AI1506" i="10"/>
  <c r="AK1506" i="10"/>
  <c r="AL1506" i="10" s="1"/>
  <c r="AG1507" i="10" s="1"/>
  <c r="AH1506" i="10"/>
  <c r="B766" i="10"/>
  <c r="C766" i="10" s="1"/>
  <c r="B764" i="9"/>
  <c r="C764" i="9" s="1"/>
  <c r="B757" i="6"/>
  <c r="H757" i="6" s="1"/>
  <c r="AK1495" i="6"/>
  <c r="AL1495" i="6" s="1"/>
  <c r="AG1496" i="6" s="1"/>
  <c r="AJ1495" i="6"/>
  <c r="AH1495" i="6"/>
  <c r="AI1495" i="6"/>
  <c r="I741" i="13" l="1"/>
  <c r="G741" i="13"/>
  <c r="F741" i="13"/>
  <c r="H741" i="13" s="1"/>
  <c r="J741" i="13" s="1"/>
  <c r="B742" i="13" s="1"/>
  <c r="AK1506" i="13"/>
  <c r="AL1506" i="13" s="1"/>
  <c r="AG1507" i="13" s="1"/>
  <c r="AI1506" i="13"/>
  <c r="AJ1506" i="13"/>
  <c r="AH1506" i="13"/>
  <c r="AI1506" i="9"/>
  <c r="AJ1506" i="9"/>
  <c r="AK1506" i="9"/>
  <c r="AL1506" i="9" s="1"/>
  <c r="AG1507" i="9" s="1"/>
  <c r="AH1506" i="9"/>
  <c r="AJ1507" i="10"/>
  <c r="AI1507" i="10"/>
  <c r="AK1507" i="10"/>
  <c r="AL1507" i="10" s="1"/>
  <c r="AG1508" i="10" s="1"/>
  <c r="AH1507" i="10"/>
  <c r="D764" i="9"/>
  <c r="J766" i="10"/>
  <c r="H766" i="10"/>
  <c r="F766" i="10"/>
  <c r="E766" i="10"/>
  <c r="I766" i="10"/>
  <c r="G766" i="10"/>
  <c r="D766" i="10"/>
  <c r="H764" i="9"/>
  <c r="J764" i="9"/>
  <c r="I764" i="9"/>
  <c r="E764" i="9"/>
  <c r="F764" i="9"/>
  <c r="G764" i="9"/>
  <c r="F757" i="6"/>
  <c r="E757" i="6"/>
  <c r="J757" i="6"/>
  <c r="D757" i="6"/>
  <c r="I757" i="6"/>
  <c r="G757" i="6"/>
  <c r="AK1496" i="6"/>
  <c r="AL1496" i="6" s="1"/>
  <c r="AG1497" i="6" s="1"/>
  <c r="AI1496" i="6"/>
  <c r="AH1496" i="6"/>
  <c r="AJ1496" i="6"/>
  <c r="C742" i="13" l="1"/>
  <c r="D742" i="13" s="1"/>
  <c r="I742" i="13"/>
  <c r="E742" i="13"/>
  <c r="G742" i="13"/>
  <c r="AI1507" i="13"/>
  <c r="AH1507" i="13"/>
  <c r="AJ1507" i="13"/>
  <c r="AK1507" i="13"/>
  <c r="AL1507" i="13" s="1"/>
  <c r="AG1508" i="13" s="1"/>
  <c r="AJ1507" i="9"/>
  <c r="AK1507" i="9"/>
  <c r="AL1507" i="9" s="1"/>
  <c r="AG1508" i="9" s="1"/>
  <c r="AI1507" i="9"/>
  <c r="AH1507" i="9"/>
  <c r="AH1508" i="10"/>
  <c r="AI1508" i="10"/>
  <c r="AK1508" i="10"/>
  <c r="AL1508" i="10" s="1"/>
  <c r="AG1509" i="10" s="1"/>
  <c r="AJ1508" i="10"/>
  <c r="B767" i="10"/>
  <c r="C767" i="10" s="1"/>
  <c r="B765" i="9"/>
  <c r="C765" i="9" s="1"/>
  <c r="B758" i="6"/>
  <c r="H758" i="6" s="1"/>
  <c r="AI1497" i="6"/>
  <c r="AH1497" i="6"/>
  <c r="AK1497" i="6"/>
  <c r="AL1497" i="6" s="1"/>
  <c r="AG1498" i="6" s="1"/>
  <c r="AJ1497" i="6"/>
  <c r="F742" i="13" l="1"/>
  <c r="H742" i="13" s="1"/>
  <c r="J742" i="13" s="1"/>
  <c r="B743" i="13" s="1"/>
  <c r="AI1508" i="13"/>
  <c r="AK1508" i="13"/>
  <c r="AL1508" i="13" s="1"/>
  <c r="AG1509" i="13" s="1"/>
  <c r="AH1508" i="13"/>
  <c r="AJ1508" i="13"/>
  <c r="AJ1508" i="9"/>
  <c r="AK1508" i="9"/>
  <c r="AL1508" i="9" s="1"/>
  <c r="AG1509" i="9" s="1"/>
  <c r="AH1508" i="9"/>
  <c r="AI1508" i="9"/>
  <c r="AK1509" i="10"/>
  <c r="AL1509" i="10" s="1"/>
  <c r="AG1510" i="10" s="1"/>
  <c r="AI1509" i="10"/>
  <c r="AH1509" i="10"/>
  <c r="AJ1509" i="10"/>
  <c r="D765" i="9"/>
  <c r="J767" i="10"/>
  <c r="I767" i="10"/>
  <c r="H767" i="10"/>
  <c r="F767" i="10"/>
  <c r="E767" i="10"/>
  <c r="G767" i="10"/>
  <c r="D767" i="10"/>
  <c r="F765" i="9"/>
  <c r="E765" i="9"/>
  <c r="I765" i="9"/>
  <c r="H765" i="9"/>
  <c r="J765" i="9"/>
  <c r="G765" i="9"/>
  <c r="F758" i="6"/>
  <c r="E758" i="6"/>
  <c r="J758" i="6"/>
  <c r="I758" i="6"/>
  <c r="G758" i="6"/>
  <c r="D758" i="6"/>
  <c r="AI1498" i="6"/>
  <c r="AH1498" i="6"/>
  <c r="AK1498" i="6"/>
  <c r="AL1498" i="6" s="1"/>
  <c r="AG1499" i="6" s="1"/>
  <c r="AJ1498" i="6"/>
  <c r="E743" i="13" l="1"/>
  <c r="C743" i="13"/>
  <c r="D743" i="13" s="1"/>
  <c r="AI1509" i="13"/>
  <c r="AK1509" i="13"/>
  <c r="AL1509" i="13" s="1"/>
  <c r="AG1510" i="13" s="1"/>
  <c r="AH1509" i="13"/>
  <c r="AJ1509" i="13"/>
  <c r="AI1509" i="9"/>
  <c r="AK1509" i="9"/>
  <c r="AL1509" i="9" s="1"/>
  <c r="AG1510" i="9" s="1"/>
  <c r="AH1509" i="9"/>
  <c r="AJ1509" i="9"/>
  <c r="AJ1510" i="10"/>
  <c r="AK1510" i="10"/>
  <c r="AL1510" i="10" s="1"/>
  <c r="AG1511" i="10" s="1"/>
  <c r="AI1510" i="10"/>
  <c r="AH1510" i="10"/>
  <c r="B768" i="10"/>
  <c r="C768" i="10" s="1"/>
  <c r="B766" i="9"/>
  <c r="C766" i="9" s="1"/>
  <c r="B759" i="6"/>
  <c r="H759" i="6" s="1"/>
  <c r="AK1499" i="6"/>
  <c r="AL1499" i="6" s="1"/>
  <c r="AG1500" i="6" s="1"/>
  <c r="AH1499" i="6"/>
  <c r="AI1499" i="6"/>
  <c r="AJ1499" i="6"/>
  <c r="G743" i="13" l="1"/>
  <c r="I743" i="13"/>
  <c r="F743" i="13"/>
  <c r="H743" i="13" s="1"/>
  <c r="J743" i="13" s="1"/>
  <c r="B744" i="13" s="1"/>
  <c r="AH1510" i="13"/>
  <c r="AJ1510" i="13"/>
  <c r="AI1510" i="13"/>
  <c r="AK1510" i="13"/>
  <c r="AL1510" i="13" s="1"/>
  <c r="AG1511" i="13" s="1"/>
  <c r="AK1510" i="9"/>
  <c r="AL1510" i="9" s="1"/>
  <c r="AG1511" i="9" s="1"/>
  <c r="AH1510" i="9"/>
  <c r="AI1510" i="9"/>
  <c r="AJ1510" i="9"/>
  <c r="AJ1511" i="10"/>
  <c r="AH1511" i="10"/>
  <c r="AK1511" i="10"/>
  <c r="AL1511" i="10" s="1"/>
  <c r="AG1512" i="10" s="1"/>
  <c r="AI1511" i="10"/>
  <c r="I768" i="10"/>
  <c r="H768" i="10"/>
  <c r="F768" i="10"/>
  <c r="J768" i="10"/>
  <c r="E768" i="10"/>
  <c r="G768" i="10"/>
  <c r="D768" i="10"/>
  <c r="F766" i="9"/>
  <c r="E766" i="9"/>
  <c r="J766" i="9"/>
  <c r="I766" i="9"/>
  <c r="H766" i="9"/>
  <c r="G766" i="9"/>
  <c r="D766" i="9"/>
  <c r="E759" i="6"/>
  <c r="F759" i="6"/>
  <c r="J759" i="6"/>
  <c r="D759" i="6"/>
  <c r="I759" i="6"/>
  <c r="G759" i="6"/>
  <c r="AK1500" i="6"/>
  <c r="AL1500" i="6" s="1"/>
  <c r="AG1501" i="6" s="1"/>
  <c r="AI1500" i="6"/>
  <c r="AH1500" i="6"/>
  <c r="AJ1500" i="6"/>
  <c r="E744" i="13" l="1"/>
  <c r="C744" i="13"/>
  <c r="D744" i="13" s="1"/>
  <c r="AK1511" i="13"/>
  <c r="AL1511" i="13" s="1"/>
  <c r="AG1512" i="13" s="1"/>
  <c r="AI1511" i="13"/>
  <c r="AH1511" i="13"/>
  <c r="AJ1511" i="13"/>
  <c r="AI1511" i="9"/>
  <c r="AK1511" i="9"/>
  <c r="AL1511" i="9" s="1"/>
  <c r="AG1512" i="9" s="1"/>
  <c r="AJ1511" i="9"/>
  <c r="AH1511" i="9"/>
  <c r="AH1512" i="10"/>
  <c r="AK1512" i="10"/>
  <c r="AL1512" i="10" s="1"/>
  <c r="AG1513" i="10" s="1"/>
  <c r="AI1512" i="10"/>
  <c r="AJ1512" i="10"/>
  <c r="B769" i="10"/>
  <c r="C769" i="10" s="1"/>
  <c r="B767" i="9"/>
  <c r="C767" i="9" s="1"/>
  <c r="B760" i="6"/>
  <c r="H760" i="6" s="1"/>
  <c r="AK1501" i="6"/>
  <c r="AL1501" i="6" s="1"/>
  <c r="AG1502" i="6" s="1"/>
  <c r="AH1501" i="6"/>
  <c r="AI1501" i="6"/>
  <c r="AJ1501" i="6"/>
  <c r="G744" i="13" l="1"/>
  <c r="I744" i="13"/>
  <c r="F744" i="13"/>
  <c r="H744" i="13" s="1"/>
  <c r="J744" i="13" s="1"/>
  <c r="B745" i="13" s="1"/>
  <c r="AH1512" i="13"/>
  <c r="AI1512" i="13"/>
  <c r="AK1512" i="13"/>
  <c r="AL1512" i="13" s="1"/>
  <c r="AG1513" i="13" s="1"/>
  <c r="AJ1512" i="13"/>
  <c r="AH1512" i="9"/>
  <c r="AK1512" i="9"/>
  <c r="AL1512" i="9" s="1"/>
  <c r="AG1513" i="9" s="1"/>
  <c r="AI1512" i="9"/>
  <c r="AJ1512" i="9"/>
  <c r="AK1513" i="10"/>
  <c r="AL1513" i="10" s="1"/>
  <c r="AG1514" i="10" s="1"/>
  <c r="AJ1513" i="10"/>
  <c r="AH1513" i="10"/>
  <c r="AI1513" i="10"/>
  <c r="D767" i="9"/>
  <c r="F769" i="10"/>
  <c r="E769" i="10"/>
  <c r="I769" i="10"/>
  <c r="H769" i="10"/>
  <c r="J769" i="10"/>
  <c r="G769" i="10"/>
  <c r="D769" i="10"/>
  <c r="J767" i="9"/>
  <c r="I767" i="9"/>
  <c r="H767" i="9"/>
  <c r="E767" i="9"/>
  <c r="F767" i="9"/>
  <c r="G767" i="9"/>
  <c r="E760" i="6"/>
  <c r="F760" i="6"/>
  <c r="J760" i="6"/>
  <c r="D760" i="6"/>
  <c r="I760" i="6"/>
  <c r="G760" i="6"/>
  <c r="AK1502" i="6"/>
  <c r="AL1502" i="6" s="1"/>
  <c r="AG1503" i="6" s="1"/>
  <c r="AI1502" i="6"/>
  <c r="AH1502" i="6"/>
  <c r="AJ1502" i="6"/>
  <c r="C745" i="13" l="1"/>
  <c r="D745" i="13" s="1"/>
  <c r="E745" i="13"/>
  <c r="I745" i="13"/>
  <c r="AK1513" i="13"/>
  <c r="AL1513" i="13" s="1"/>
  <c r="AG1514" i="13" s="1"/>
  <c r="AI1513" i="13"/>
  <c r="AH1513" i="13"/>
  <c r="AJ1513" i="13"/>
  <c r="AH1513" i="9"/>
  <c r="AI1513" i="9"/>
  <c r="AJ1513" i="9"/>
  <c r="AK1513" i="9"/>
  <c r="AL1513" i="9" s="1"/>
  <c r="AG1514" i="9" s="1"/>
  <c r="AK1514" i="10"/>
  <c r="AL1514" i="10" s="1"/>
  <c r="AG1515" i="10" s="1"/>
  <c r="AH1514" i="10"/>
  <c r="AJ1514" i="10"/>
  <c r="AI1514" i="10"/>
  <c r="B770" i="10"/>
  <c r="C770" i="10" s="1"/>
  <c r="B768" i="9"/>
  <c r="C768" i="9" s="1"/>
  <c r="B761" i="6"/>
  <c r="H761" i="6" s="1"/>
  <c r="AK1503" i="6"/>
  <c r="AL1503" i="6" s="1"/>
  <c r="AG1504" i="6" s="1"/>
  <c r="AH1503" i="6"/>
  <c r="AI1503" i="6"/>
  <c r="AJ1503" i="6"/>
  <c r="G745" i="13" l="1"/>
  <c r="F745" i="13"/>
  <c r="H745" i="13" s="1"/>
  <c r="J745" i="13" s="1"/>
  <c r="B746" i="13" s="1"/>
  <c r="AH1514" i="13"/>
  <c r="AJ1514" i="13"/>
  <c r="AI1514" i="13"/>
  <c r="AK1514" i="13"/>
  <c r="AL1514" i="13" s="1"/>
  <c r="AG1515" i="13" s="1"/>
  <c r="AK1514" i="9"/>
  <c r="AL1514" i="9" s="1"/>
  <c r="AG1515" i="9" s="1"/>
  <c r="AI1514" i="9"/>
  <c r="AJ1514" i="9"/>
  <c r="AH1514" i="9"/>
  <c r="AI1515" i="10"/>
  <c r="AK1515" i="10"/>
  <c r="AL1515" i="10" s="1"/>
  <c r="AG1516" i="10" s="1"/>
  <c r="AJ1515" i="10"/>
  <c r="AH1515" i="10"/>
  <c r="D768" i="9"/>
  <c r="E770" i="10"/>
  <c r="J770" i="10"/>
  <c r="I770" i="10"/>
  <c r="H770" i="10"/>
  <c r="F770" i="10"/>
  <c r="G770" i="10"/>
  <c r="D770" i="10"/>
  <c r="J768" i="9"/>
  <c r="E768" i="9"/>
  <c r="F768" i="9"/>
  <c r="I768" i="9"/>
  <c r="H768" i="9"/>
  <c r="G768" i="9"/>
  <c r="E761" i="6"/>
  <c r="F761" i="6"/>
  <c r="J761" i="6"/>
  <c r="D761" i="6"/>
  <c r="I761" i="6"/>
  <c r="G761" i="6"/>
  <c r="AH1504" i="6"/>
  <c r="AI1504" i="6"/>
  <c r="AK1504" i="6"/>
  <c r="AL1504" i="6" s="1"/>
  <c r="AG1505" i="6" s="1"/>
  <c r="AJ1504" i="6"/>
  <c r="C746" i="13" l="1"/>
  <c r="D746" i="13" s="1"/>
  <c r="E746" i="13"/>
  <c r="G746" i="13"/>
  <c r="AK1515" i="13"/>
  <c r="AL1515" i="13" s="1"/>
  <c r="AG1516" i="13" s="1"/>
  <c r="AH1515" i="13"/>
  <c r="AI1515" i="13"/>
  <c r="AJ1515" i="13"/>
  <c r="AI1515" i="9"/>
  <c r="AH1515" i="9"/>
  <c r="AK1515" i="9"/>
  <c r="AL1515" i="9" s="1"/>
  <c r="AG1516" i="9" s="1"/>
  <c r="AJ1515" i="9"/>
  <c r="AJ1516" i="10"/>
  <c r="AI1516" i="10"/>
  <c r="AH1516" i="10"/>
  <c r="AK1516" i="10"/>
  <c r="AL1516" i="10" s="1"/>
  <c r="AG1517" i="10" s="1"/>
  <c r="B771" i="10"/>
  <c r="B769" i="9"/>
  <c r="C769" i="9" s="1"/>
  <c r="B762" i="6"/>
  <c r="H762" i="6" s="1"/>
  <c r="AK1505" i="6"/>
  <c r="AL1505" i="6" s="1"/>
  <c r="AG1506" i="6" s="1"/>
  <c r="AI1505" i="6"/>
  <c r="AH1505" i="6"/>
  <c r="AJ1505" i="6"/>
  <c r="I746" i="13" l="1"/>
  <c r="F746" i="13"/>
  <c r="H746" i="13" s="1"/>
  <c r="J746" i="13" s="1"/>
  <c r="B747" i="13" s="1"/>
  <c r="AH1516" i="13"/>
  <c r="AI1516" i="13"/>
  <c r="AK1516" i="13"/>
  <c r="AL1516" i="13" s="1"/>
  <c r="AG1517" i="13" s="1"/>
  <c r="AJ1516" i="13"/>
  <c r="AI1516" i="9"/>
  <c r="AK1516" i="9"/>
  <c r="AL1516" i="9" s="1"/>
  <c r="AG1517" i="9" s="1"/>
  <c r="AH1516" i="9"/>
  <c r="AJ1516" i="9"/>
  <c r="C771" i="10"/>
  <c r="D771" i="10" s="1"/>
  <c r="AK1517" i="10"/>
  <c r="AL1517" i="10" s="1"/>
  <c r="AG1518" i="10" s="1"/>
  <c r="AH1517" i="10"/>
  <c r="AI1517" i="10"/>
  <c r="AJ1517" i="10"/>
  <c r="D769" i="9"/>
  <c r="J771" i="10"/>
  <c r="E771" i="10"/>
  <c r="I771" i="10"/>
  <c r="F771" i="10"/>
  <c r="H771" i="10"/>
  <c r="G771" i="10"/>
  <c r="J769" i="9"/>
  <c r="I769" i="9"/>
  <c r="H769" i="9"/>
  <c r="F769" i="9"/>
  <c r="E769" i="9"/>
  <c r="G769" i="9"/>
  <c r="E762" i="6"/>
  <c r="F762" i="6"/>
  <c r="J762" i="6"/>
  <c r="D762" i="6"/>
  <c r="I762" i="6"/>
  <c r="G762" i="6"/>
  <c r="AI1506" i="6"/>
  <c r="AJ1506" i="6"/>
  <c r="AK1506" i="6"/>
  <c r="AL1506" i="6" s="1"/>
  <c r="AG1507" i="6" s="1"/>
  <c r="AH1506" i="6"/>
  <c r="E747" i="13" l="1"/>
  <c r="C747" i="13"/>
  <c r="D747" i="13" s="1"/>
  <c r="AH1517" i="13"/>
  <c r="AK1517" i="13"/>
  <c r="AL1517" i="13" s="1"/>
  <c r="AG1518" i="13" s="1"/>
  <c r="AI1517" i="13"/>
  <c r="AJ1517" i="13"/>
  <c r="AJ1517" i="9"/>
  <c r="AI1517" i="9"/>
  <c r="AK1517" i="9"/>
  <c r="AL1517" i="9" s="1"/>
  <c r="AG1518" i="9" s="1"/>
  <c r="AH1517" i="9"/>
  <c r="AJ1518" i="10"/>
  <c r="AK1518" i="10"/>
  <c r="AL1518" i="10" s="1"/>
  <c r="AG1519" i="10" s="1"/>
  <c r="AI1518" i="10"/>
  <c r="AH1518" i="10"/>
  <c r="B772" i="10"/>
  <c r="C772" i="10" s="1"/>
  <c r="B770" i="9"/>
  <c r="C770" i="9" s="1"/>
  <c r="B763" i="6"/>
  <c r="H763" i="6" s="1"/>
  <c r="AK1507" i="6"/>
  <c r="AL1507" i="6" s="1"/>
  <c r="AG1508" i="6" s="1"/>
  <c r="AH1507" i="6"/>
  <c r="AJ1507" i="6"/>
  <c r="AI1507" i="6"/>
  <c r="I747" i="13" l="1"/>
  <c r="G747" i="13"/>
  <c r="F747" i="13"/>
  <c r="H747" i="13" s="1"/>
  <c r="J747" i="13" s="1"/>
  <c r="B748" i="13" s="1"/>
  <c r="AJ1518" i="13"/>
  <c r="AI1518" i="13"/>
  <c r="AH1518" i="13"/>
  <c r="AK1518" i="13"/>
  <c r="AL1518" i="13" s="1"/>
  <c r="AG1519" i="13" s="1"/>
  <c r="AK1518" i="9"/>
  <c r="AL1518" i="9" s="1"/>
  <c r="AG1519" i="9" s="1"/>
  <c r="AI1518" i="9"/>
  <c r="AH1518" i="9"/>
  <c r="AJ1518" i="9"/>
  <c r="AI1519" i="10"/>
  <c r="AJ1519" i="10"/>
  <c r="AK1519" i="10"/>
  <c r="AL1519" i="10" s="1"/>
  <c r="AG1520" i="10" s="1"/>
  <c r="AH1519" i="10"/>
  <c r="D770" i="9"/>
  <c r="J772" i="10"/>
  <c r="H772" i="10"/>
  <c r="F772" i="10"/>
  <c r="E772" i="10"/>
  <c r="I772" i="10"/>
  <c r="G772" i="10"/>
  <c r="D772" i="10"/>
  <c r="H770" i="9"/>
  <c r="I770" i="9"/>
  <c r="F770" i="9"/>
  <c r="E770" i="9"/>
  <c r="J770" i="9"/>
  <c r="G770" i="9"/>
  <c r="E763" i="6"/>
  <c r="F763" i="6"/>
  <c r="J763" i="6"/>
  <c r="D763" i="6"/>
  <c r="I763" i="6"/>
  <c r="G763" i="6"/>
  <c r="AI1508" i="6"/>
  <c r="AH1508" i="6"/>
  <c r="AK1508" i="6"/>
  <c r="AL1508" i="6" s="1"/>
  <c r="AG1509" i="6" s="1"/>
  <c r="AJ1508" i="6"/>
  <c r="E748" i="13" l="1"/>
  <c r="C748" i="13"/>
  <c r="D748" i="13" s="1"/>
  <c r="AJ1519" i="13"/>
  <c r="AH1519" i="13"/>
  <c r="AI1519" i="13"/>
  <c r="AK1519" i="13"/>
  <c r="AL1519" i="13" s="1"/>
  <c r="AG1520" i="13" s="1"/>
  <c r="AH1519" i="9"/>
  <c r="AJ1519" i="9"/>
  <c r="AK1519" i="9"/>
  <c r="AL1519" i="9" s="1"/>
  <c r="AG1520" i="9" s="1"/>
  <c r="AI1519" i="9"/>
  <c r="AJ1520" i="10"/>
  <c r="AI1520" i="10"/>
  <c r="AH1520" i="10"/>
  <c r="AK1520" i="10"/>
  <c r="AL1520" i="10" s="1"/>
  <c r="AG1521" i="10" s="1"/>
  <c r="B773" i="10"/>
  <c r="C773" i="10" s="1"/>
  <c r="B771" i="9"/>
  <c r="C771" i="9" s="1"/>
  <c r="B764" i="6"/>
  <c r="H764" i="6" s="1"/>
  <c r="AH1509" i="6"/>
  <c r="AK1509" i="6"/>
  <c r="AL1509" i="6" s="1"/>
  <c r="AG1510" i="6" s="1"/>
  <c r="AJ1509" i="6"/>
  <c r="AI1509" i="6"/>
  <c r="G748" i="13" l="1"/>
  <c r="I748" i="13"/>
  <c r="F748" i="13"/>
  <c r="H748" i="13" s="1"/>
  <c r="J748" i="13" s="1"/>
  <c r="B749" i="13" s="1"/>
  <c r="AK1520" i="13"/>
  <c r="AL1520" i="13" s="1"/>
  <c r="AG1521" i="13" s="1"/>
  <c r="AH1520" i="13"/>
  <c r="AI1520" i="13"/>
  <c r="AJ1520" i="13"/>
  <c r="AJ1520" i="9"/>
  <c r="AH1520" i="9"/>
  <c r="AI1520" i="9"/>
  <c r="AK1520" i="9"/>
  <c r="AL1520" i="9" s="1"/>
  <c r="AG1521" i="9" s="1"/>
  <c r="AK1521" i="10"/>
  <c r="AL1521" i="10" s="1"/>
  <c r="AG1522" i="10" s="1"/>
  <c r="AI1521" i="10"/>
  <c r="AH1521" i="10"/>
  <c r="AJ1521" i="10"/>
  <c r="D771" i="9"/>
  <c r="E764" i="6"/>
  <c r="J773" i="10"/>
  <c r="I773" i="10"/>
  <c r="H773" i="10"/>
  <c r="F773" i="10"/>
  <c r="E773" i="10"/>
  <c r="G773" i="10"/>
  <c r="D773" i="10"/>
  <c r="F771" i="9"/>
  <c r="E771" i="9"/>
  <c r="J771" i="9"/>
  <c r="I771" i="9"/>
  <c r="H771" i="9"/>
  <c r="G771" i="9"/>
  <c r="F764" i="6"/>
  <c r="J764" i="6"/>
  <c r="D764" i="6"/>
  <c r="I764" i="6"/>
  <c r="G764" i="6"/>
  <c r="AH1510" i="6"/>
  <c r="AJ1510" i="6"/>
  <c r="AI1510" i="6"/>
  <c r="AK1510" i="6"/>
  <c r="AL1510" i="6" s="1"/>
  <c r="AG1511" i="6" s="1"/>
  <c r="C749" i="13" l="1"/>
  <c r="D749" i="13" s="1"/>
  <c r="E749" i="13"/>
  <c r="G749" i="13"/>
  <c r="I749" i="13"/>
  <c r="AI1521" i="13"/>
  <c r="AH1521" i="13"/>
  <c r="AJ1521" i="13"/>
  <c r="AK1521" i="13"/>
  <c r="AL1521" i="13" s="1"/>
  <c r="AG1522" i="13" s="1"/>
  <c r="AK1521" i="9"/>
  <c r="AL1521" i="9" s="1"/>
  <c r="AG1522" i="9" s="1"/>
  <c r="AJ1521" i="9"/>
  <c r="AI1521" i="9"/>
  <c r="AH1521" i="9"/>
  <c r="AJ1522" i="10"/>
  <c r="AK1522" i="10"/>
  <c r="AL1522" i="10" s="1"/>
  <c r="AG1523" i="10" s="1"/>
  <c r="AI1522" i="10"/>
  <c r="AH1522" i="10"/>
  <c r="B774" i="10"/>
  <c r="C774" i="10" s="1"/>
  <c r="B772" i="9"/>
  <c r="C772" i="9" s="1"/>
  <c r="B765" i="6"/>
  <c r="E765" i="6" s="1"/>
  <c r="AK1511" i="6"/>
  <c r="AL1511" i="6" s="1"/>
  <c r="AG1512" i="6" s="1"/>
  <c r="AH1511" i="6"/>
  <c r="AI1511" i="6"/>
  <c r="AJ1511" i="6"/>
  <c r="F749" i="13" l="1"/>
  <c r="H749" i="13" s="1"/>
  <c r="J749" i="13" s="1"/>
  <c r="B750" i="13" s="1"/>
  <c r="AI1522" i="13"/>
  <c r="AK1522" i="13"/>
  <c r="AL1522" i="13" s="1"/>
  <c r="AG1523" i="13" s="1"/>
  <c r="AJ1522" i="13"/>
  <c r="AH1522" i="13"/>
  <c r="AI1522" i="9"/>
  <c r="AJ1522" i="9"/>
  <c r="AH1522" i="9"/>
  <c r="AK1522" i="9"/>
  <c r="AL1522" i="9" s="1"/>
  <c r="AG1523" i="9" s="1"/>
  <c r="AJ1523" i="10"/>
  <c r="AH1523" i="10"/>
  <c r="AI1523" i="10"/>
  <c r="AK1523" i="10"/>
  <c r="AL1523" i="10" s="1"/>
  <c r="AG1524" i="10" s="1"/>
  <c r="I774" i="10"/>
  <c r="H774" i="10"/>
  <c r="F774" i="10"/>
  <c r="J774" i="10"/>
  <c r="E774" i="10"/>
  <c r="G774" i="10"/>
  <c r="D774" i="10"/>
  <c r="E772" i="9"/>
  <c r="F772" i="9"/>
  <c r="I772" i="9"/>
  <c r="J772" i="9"/>
  <c r="H772" i="9"/>
  <c r="G772" i="9"/>
  <c r="D772" i="9"/>
  <c r="F765" i="6"/>
  <c r="H765" i="6"/>
  <c r="J765" i="6"/>
  <c r="D765" i="6"/>
  <c r="I765" i="6"/>
  <c r="G765" i="6"/>
  <c r="AI1512" i="6"/>
  <c r="AJ1512" i="6"/>
  <c r="AK1512" i="6"/>
  <c r="AL1512" i="6" s="1"/>
  <c r="AG1513" i="6" s="1"/>
  <c r="AH1512" i="6"/>
  <c r="C750" i="13" l="1"/>
  <c r="D750" i="13" s="1"/>
  <c r="I750" i="13"/>
  <c r="G750" i="13"/>
  <c r="E750" i="13"/>
  <c r="AK1523" i="13"/>
  <c r="AL1523" i="13" s="1"/>
  <c r="AG1524" i="13" s="1"/>
  <c r="AI1523" i="13"/>
  <c r="AH1523" i="13"/>
  <c r="AJ1523" i="13"/>
  <c r="AK1523" i="9"/>
  <c r="AL1523" i="9" s="1"/>
  <c r="AG1524" i="9" s="1"/>
  <c r="AJ1523" i="9"/>
  <c r="AH1523" i="9"/>
  <c r="AI1523" i="9"/>
  <c r="AK1524" i="10"/>
  <c r="AL1524" i="10" s="1"/>
  <c r="AG1525" i="10" s="1"/>
  <c r="AJ1524" i="10"/>
  <c r="AH1524" i="10"/>
  <c r="AI1524" i="10"/>
  <c r="B775" i="10"/>
  <c r="C775" i="10" s="1"/>
  <c r="B773" i="9"/>
  <c r="C773" i="9" s="1"/>
  <c r="B766" i="6"/>
  <c r="H766" i="6" s="1"/>
  <c r="AI1513" i="6"/>
  <c r="AK1513" i="6"/>
  <c r="AL1513" i="6" s="1"/>
  <c r="AG1514" i="6" s="1"/>
  <c r="AH1513" i="6"/>
  <c r="AJ1513" i="6"/>
  <c r="F750" i="13" l="1"/>
  <c r="H750" i="13" s="1"/>
  <c r="J750" i="13" s="1"/>
  <c r="B751" i="13" s="1"/>
  <c r="AH1524" i="13"/>
  <c r="AK1524" i="13"/>
  <c r="AL1524" i="13" s="1"/>
  <c r="AG1525" i="13" s="1"/>
  <c r="AJ1524" i="13"/>
  <c r="AI1524" i="13"/>
  <c r="AI1524" i="9"/>
  <c r="AJ1524" i="9"/>
  <c r="AK1524" i="9"/>
  <c r="AL1524" i="9" s="1"/>
  <c r="AG1525" i="9" s="1"/>
  <c r="AH1524" i="9"/>
  <c r="AI1525" i="10"/>
  <c r="AJ1525" i="10"/>
  <c r="AH1525" i="10"/>
  <c r="AK1525" i="10"/>
  <c r="AL1525" i="10" s="1"/>
  <c r="AG1526" i="10" s="1"/>
  <c r="D773" i="9"/>
  <c r="F775" i="10"/>
  <c r="E775" i="10"/>
  <c r="H775" i="10"/>
  <c r="J775" i="10"/>
  <c r="I775" i="10"/>
  <c r="G775" i="10"/>
  <c r="D775" i="10"/>
  <c r="E773" i="9"/>
  <c r="F773" i="9"/>
  <c r="I773" i="9"/>
  <c r="H773" i="9"/>
  <c r="J773" i="9"/>
  <c r="G773" i="9"/>
  <c r="E766" i="6"/>
  <c r="F766" i="6"/>
  <c r="J766" i="6"/>
  <c r="D766" i="6"/>
  <c r="I766" i="6"/>
  <c r="G766" i="6"/>
  <c r="AI1514" i="6"/>
  <c r="AJ1514" i="6"/>
  <c r="AK1514" i="6"/>
  <c r="AL1514" i="6" s="1"/>
  <c r="AG1515" i="6" s="1"/>
  <c r="AH1514" i="6"/>
  <c r="C751" i="13" l="1"/>
  <c r="D751" i="13" s="1"/>
  <c r="E751" i="13"/>
  <c r="AI1525" i="13"/>
  <c r="AK1525" i="13"/>
  <c r="AL1525" i="13" s="1"/>
  <c r="AG1526" i="13" s="1"/>
  <c r="AJ1525" i="13"/>
  <c r="AH1525" i="13"/>
  <c r="AK1525" i="9"/>
  <c r="AL1525" i="9" s="1"/>
  <c r="AG1526" i="9" s="1"/>
  <c r="AI1525" i="9"/>
  <c r="AJ1525" i="9"/>
  <c r="AH1525" i="9"/>
  <c r="AK1526" i="10"/>
  <c r="AL1526" i="10" s="1"/>
  <c r="AG1527" i="10" s="1"/>
  <c r="AI1526" i="10"/>
  <c r="AH1526" i="10"/>
  <c r="AJ1526" i="10"/>
  <c r="B776" i="10"/>
  <c r="C776" i="10" s="1"/>
  <c r="B774" i="9"/>
  <c r="C774" i="9" s="1"/>
  <c r="B767" i="6"/>
  <c r="H767" i="6" s="1"/>
  <c r="AK1515" i="6"/>
  <c r="AL1515" i="6" s="1"/>
  <c r="AG1516" i="6" s="1"/>
  <c r="AJ1515" i="6"/>
  <c r="AI1515" i="6"/>
  <c r="AH1515" i="6"/>
  <c r="I751" i="13" l="1"/>
  <c r="G751" i="13"/>
  <c r="F751" i="13"/>
  <c r="H751" i="13" s="1"/>
  <c r="J751" i="13" s="1"/>
  <c r="B752" i="13" s="1"/>
  <c r="AH1526" i="13"/>
  <c r="AK1526" i="13"/>
  <c r="AL1526" i="13" s="1"/>
  <c r="AG1527" i="13" s="1"/>
  <c r="AJ1526" i="13"/>
  <c r="AI1526" i="13"/>
  <c r="AI1526" i="9"/>
  <c r="AJ1526" i="9"/>
  <c r="AH1526" i="9"/>
  <c r="AK1526" i="9"/>
  <c r="AL1526" i="9" s="1"/>
  <c r="AG1527" i="9" s="1"/>
  <c r="AH1527" i="10"/>
  <c r="AJ1527" i="10"/>
  <c r="AK1527" i="10"/>
  <c r="AL1527" i="10" s="1"/>
  <c r="AG1528" i="10" s="1"/>
  <c r="AI1527" i="10"/>
  <c r="D774" i="9"/>
  <c r="E776" i="10"/>
  <c r="J776" i="10"/>
  <c r="I776" i="10"/>
  <c r="F776" i="10"/>
  <c r="H776" i="10"/>
  <c r="G776" i="10"/>
  <c r="D776" i="10"/>
  <c r="E774" i="9"/>
  <c r="I774" i="9"/>
  <c r="H774" i="9"/>
  <c r="F774" i="9"/>
  <c r="J774" i="9"/>
  <c r="G774" i="9"/>
  <c r="E767" i="6"/>
  <c r="F767" i="6"/>
  <c r="J767" i="6"/>
  <c r="D767" i="6"/>
  <c r="I767" i="6"/>
  <c r="G767" i="6"/>
  <c r="AI1516" i="6"/>
  <c r="AH1516" i="6"/>
  <c r="AK1516" i="6"/>
  <c r="AL1516" i="6" s="1"/>
  <c r="AG1517" i="6" s="1"/>
  <c r="AJ1516" i="6"/>
  <c r="E752" i="13" l="1"/>
  <c r="C752" i="13"/>
  <c r="D752" i="13" s="1"/>
  <c r="AJ1527" i="13"/>
  <c r="AI1527" i="13"/>
  <c r="AK1527" i="13"/>
  <c r="AL1527" i="13" s="1"/>
  <c r="AG1528" i="13" s="1"/>
  <c r="AH1527" i="13"/>
  <c r="AH1527" i="9"/>
  <c r="AJ1527" i="9"/>
  <c r="AI1527" i="9"/>
  <c r="AK1527" i="9"/>
  <c r="AL1527" i="9" s="1"/>
  <c r="AG1528" i="9" s="1"/>
  <c r="AJ1528" i="10"/>
  <c r="AI1528" i="10"/>
  <c r="AH1528" i="10"/>
  <c r="AK1528" i="10"/>
  <c r="AL1528" i="10" s="1"/>
  <c r="AG1529" i="10" s="1"/>
  <c r="B777" i="10"/>
  <c r="B775" i="9"/>
  <c r="C775" i="9" s="1"/>
  <c r="B768" i="6"/>
  <c r="H768" i="6" s="1"/>
  <c r="AI1517" i="6"/>
  <c r="AH1517" i="6"/>
  <c r="AJ1517" i="6"/>
  <c r="AK1517" i="6"/>
  <c r="AL1517" i="6" s="1"/>
  <c r="AG1518" i="6" s="1"/>
  <c r="G752" i="13" l="1"/>
  <c r="I752" i="13"/>
  <c r="F752" i="13"/>
  <c r="H752" i="13" s="1"/>
  <c r="J752" i="13" s="1"/>
  <c r="B753" i="13" s="1"/>
  <c r="AJ1528" i="13"/>
  <c r="AH1528" i="13"/>
  <c r="AK1528" i="13"/>
  <c r="AL1528" i="13" s="1"/>
  <c r="AG1529" i="13" s="1"/>
  <c r="AI1528" i="13"/>
  <c r="AK1528" i="9"/>
  <c r="AL1528" i="9" s="1"/>
  <c r="AG1529" i="9" s="1"/>
  <c r="AJ1528" i="9"/>
  <c r="AI1528" i="9"/>
  <c r="AH1528" i="9"/>
  <c r="C777" i="10"/>
  <c r="D777" i="10" s="1"/>
  <c r="AI1529" i="10"/>
  <c r="AK1529" i="10"/>
  <c r="AL1529" i="10" s="1"/>
  <c r="AG1530" i="10" s="1"/>
  <c r="AJ1529" i="10"/>
  <c r="AH1529" i="10"/>
  <c r="D775" i="9"/>
  <c r="J777" i="10"/>
  <c r="I777" i="10"/>
  <c r="H777" i="10"/>
  <c r="F777" i="10"/>
  <c r="E777" i="10"/>
  <c r="G777" i="10"/>
  <c r="J775" i="9"/>
  <c r="I775" i="9"/>
  <c r="E775" i="9"/>
  <c r="F775" i="9"/>
  <c r="H775" i="9"/>
  <c r="G775" i="9"/>
  <c r="E768" i="6"/>
  <c r="F768" i="6"/>
  <c r="J768" i="6"/>
  <c r="D768" i="6"/>
  <c r="I768" i="6"/>
  <c r="G768" i="6"/>
  <c r="AI1518" i="6"/>
  <c r="AJ1518" i="6"/>
  <c r="AK1518" i="6"/>
  <c r="AL1518" i="6" s="1"/>
  <c r="AG1519" i="6" s="1"/>
  <c r="AH1518" i="6"/>
  <c r="C753" i="13" l="1"/>
  <c r="D753" i="13" s="1"/>
  <c r="G753" i="13"/>
  <c r="E753" i="13"/>
  <c r="I753" i="13"/>
  <c r="AK1529" i="13"/>
  <c r="AL1529" i="13" s="1"/>
  <c r="AG1530" i="13" s="1"/>
  <c r="AH1529" i="13"/>
  <c r="AI1529" i="13"/>
  <c r="AJ1529" i="13"/>
  <c r="AI1529" i="9"/>
  <c r="AH1529" i="9"/>
  <c r="AK1529" i="9"/>
  <c r="AL1529" i="9" s="1"/>
  <c r="AG1530" i="9" s="1"/>
  <c r="AJ1529" i="9"/>
  <c r="AJ1530" i="10"/>
  <c r="AI1530" i="10"/>
  <c r="AK1530" i="10"/>
  <c r="AL1530" i="10" s="1"/>
  <c r="AG1531" i="10" s="1"/>
  <c r="AH1530" i="10"/>
  <c r="B778" i="10"/>
  <c r="C778" i="10" s="1"/>
  <c r="B776" i="9"/>
  <c r="C776" i="9" s="1"/>
  <c r="B769" i="6"/>
  <c r="H769" i="6" s="1"/>
  <c r="AK1519" i="6"/>
  <c r="AL1519" i="6" s="1"/>
  <c r="AG1520" i="6" s="1"/>
  <c r="AH1519" i="6"/>
  <c r="AJ1519" i="6"/>
  <c r="AI1519" i="6"/>
  <c r="F753" i="13" l="1"/>
  <c r="H753" i="13" s="1"/>
  <c r="J753" i="13" s="1"/>
  <c r="B754" i="13" s="1"/>
  <c r="AJ1530" i="13"/>
  <c r="AH1530" i="13"/>
  <c r="AK1530" i="13"/>
  <c r="AL1530" i="13" s="1"/>
  <c r="AG1531" i="13" s="1"/>
  <c r="AI1530" i="13"/>
  <c r="AK1530" i="9"/>
  <c r="AL1530" i="9" s="1"/>
  <c r="AG1531" i="9" s="1"/>
  <c r="AI1530" i="9"/>
  <c r="AJ1530" i="9"/>
  <c r="AH1530" i="9"/>
  <c r="AI1531" i="10"/>
  <c r="AK1531" i="10"/>
  <c r="AL1531" i="10" s="1"/>
  <c r="AG1532" i="10" s="1"/>
  <c r="AH1531" i="10"/>
  <c r="AJ1531" i="10"/>
  <c r="D776" i="9"/>
  <c r="J778" i="10"/>
  <c r="H778" i="10"/>
  <c r="E778" i="10"/>
  <c r="I778" i="10"/>
  <c r="F778" i="10"/>
  <c r="G778" i="10"/>
  <c r="D778" i="10"/>
  <c r="H776" i="9"/>
  <c r="E776" i="9"/>
  <c r="I776" i="9"/>
  <c r="F776" i="9"/>
  <c r="J776" i="9"/>
  <c r="G776" i="9"/>
  <c r="E769" i="6"/>
  <c r="F769" i="6"/>
  <c r="J769" i="6"/>
  <c r="D769" i="6"/>
  <c r="I769" i="6"/>
  <c r="G769" i="6"/>
  <c r="AI1520" i="6"/>
  <c r="AH1520" i="6"/>
  <c r="AK1520" i="6"/>
  <c r="AL1520" i="6" s="1"/>
  <c r="AG1521" i="6" s="1"/>
  <c r="AJ1520" i="6"/>
  <c r="C754" i="13" l="1"/>
  <c r="D754" i="13" s="1"/>
  <c r="G754" i="13"/>
  <c r="E754" i="13"/>
  <c r="AI1531" i="13"/>
  <c r="AK1531" i="13"/>
  <c r="AL1531" i="13" s="1"/>
  <c r="AG1532" i="13" s="1"/>
  <c r="AH1531" i="13"/>
  <c r="AJ1531" i="13"/>
  <c r="AH1531" i="9"/>
  <c r="AK1531" i="9"/>
  <c r="AL1531" i="9" s="1"/>
  <c r="AG1532" i="9" s="1"/>
  <c r="AJ1531" i="9"/>
  <c r="AI1531" i="9"/>
  <c r="AI1532" i="10"/>
  <c r="AH1532" i="10"/>
  <c r="AK1532" i="10"/>
  <c r="AL1532" i="10" s="1"/>
  <c r="AG1533" i="10" s="1"/>
  <c r="AJ1532" i="10"/>
  <c r="B779" i="10"/>
  <c r="B777" i="9"/>
  <c r="C777" i="9" s="1"/>
  <c r="B770" i="6"/>
  <c r="H770" i="6" s="1"/>
  <c r="AH1521" i="6"/>
  <c r="AI1521" i="6"/>
  <c r="AJ1521" i="6"/>
  <c r="AK1521" i="6"/>
  <c r="AL1521" i="6" s="1"/>
  <c r="AG1522" i="6" s="1"/>
  <c r="I754" i="13" l="1"/>
  <c r="F754" i="13"/>
  <c r="H754" i="13" s="1"/>
  <c r="J754" i="13" s="1"/>
  <c r="B755" i="13" s="1"/>
  <c r="AK1532" i="13"/>
  <c r="AL1532" i="13" s="1"/>
  <c r="AG1533" i="13" s="1"/>
  <c r="AI1532" i="13"/>
  <c r="AJ1532" i="13"/>
  <c r="AH1532" i="13"/>
  <c r="AJ1532" i="9"/>
  <c r="AI1532" i="9"/>
  <c r="AH1532" i="9"/>
  <c r="AK1532" i="9"/>
  <c r="AL1532" i="9" s="1"/>
  <c r="AG1533" i="9" s="1"/>
  <c r="C779" i="10"/>
  <c r="D779" i="10" s="1"/>
  <c r="AI1533" i="10"/>
  <c r="AK1533" i="10"/>
  <c r="AL1533" i="10" s="1"/>
  <c r="AG1534" i="10" s="1"/>
  <c r="AH1533" i="10"/>
  <c r="AJ1533" i="10"/>
  <c r="D777" i="9"/>
  <c r="J779" i="10"/>
  <c r="I779" i="10"/>
  <c r="H779" i="10"/>
  <c r="F779" i="10"/>
  <c r="E779" i="10"/>
  <c r="G779" i="10"/>
  <c r="F777" i="9"/>
  <c r="E777" i="9"/>
  <c r="H777" i="9"/>
  <c r="J777" i="9"/>
  <c r="I777" i="9"/>
  <c r="G777" i="9"/>
  <c r="E770" i="6"/>
  <c r="F770" i="6"/>
  <c r="J770" i="6"/>
  <c r="D770" i="6"/>
  <c r="I770" i="6"/>
  <c r="G770" i="6"/>
  <c r="AI1522" i="6"/>
  <c r="AK1522" i="6"/>
  <c r="AL1522" i="6" s="1"/>
  <c r="AG1523" i="6" s="1"/>
  <c r="AJ1522" i="6"/>
  <c r="AH1522" i="6"/>
  <c r="E755" i="13" l="1"/>
  <c r="C755" i="13"/>
  <c r="D755" i="13" s="1"/>
  <c r="AK1533" i="13"/>
  <c r="AL1533" i="13" s="1"/>
  <c r="AG1534" i="13" s="1"/>
  <c r="AI1533" i="13"/>
  <c r="AJ1533" i="13"/>
  <c r="AH1533" i="13"/>
  <c r="AH1533" i="9"/>
  <c r="AI1533" i="9"/>
  <c r="AK1533" i="9"/>
  <c r="AL1533" i="9" s="1"/>
  <c r="AG1534" i="9" s="1"/>
  <c r="AJ1533" i="9"/>
  <c r="AJ1534" i="10"/>
  <c r="AI1534" i="10"/>
  <c r="AH1534" i="10"/>
  <c r="AK1534" i="10"/>
  <c r="AL1534" i="10" s="1"/>
  <c r="AG1535" i="10" s="1"/>
  <c r="B780" i="10"/>
  <c r="C780" i="10" s="1"/>
  <c r="B778" i="9"/>
  <c r="C778" i="9" s="1"/>
  <c r="B771" i="6"/>
  <c r="H771" i="6" s="1"/>
  <c r="AI1523" i="6"/>
  <c r="AH1523" i="6"/>
  <c r="AK1523" i="6"/>
  <c r="AL1523" i="6" s="1"/>
  <c r="AG1524" i="6" s="1"/>
  <c r="AJ1523" i="6"/>
  <c r="I755" i="13" l="1"/>
  <c r="G755" i="13"/>
  <c r="F755" i="13"/>
  <c r="H755" i="13" s="1"/>
  <c r="J755" i="13" s="1"/>
  <c r="B756" i="13" s="1"/>
  <c r="AK1534" i="13"/>
  <c r="AL1534" i="13" s="1"/>
  <c r="AG1535" i="13" s="1"/>
  <c r="AJ1534" i="13"/>
  <c r="AI1534" i="13"/>
  <c r="AH1534" i="13"/>
  <c r="AI1534" i="9"/>
  <c r="AJ1534" i="9"/>
  <c r="AK1534" i="9"/>
  <c r="AL1534" i="9" s="1"/>
  <c r="AG1535" i="9" s="1"/>
  <c r="AH1534" i="9"/>
  <c r="AH1535" i="10"/>
  <c r="AI1535" i="10"/>
  <c r="AK1535" i="10"/>
  <c r="AL1535" i="10" s="1"/>
  <c r="AG1536" i="10" s="1"/>
  <c r="AJ1535" i="10"/>
  <c r="I780" i="10"/>
  <c r="H780" i="10"/>
  <c r="F780" i="10"/>
  <c r="J780" i="10"/>
  <c r="E780" i="10"/>
  <c r="G780" i="10"/>
  <c r="D780" i="10"/>
  <c r="E778" i="9"/>
  <c r="J778" i="9"/>
  <c r="I778" i="9"/>
  <c r="H778" i="9"/>
  <c r="F778" i="9"/>
  <c r="G778" i="9"/>
  <c r="D778" i="9"/>
  <c r="E771" i="6"/>
  <c r="F771" i="6"/>
  <c r="J771" i="6"/>
  <c r="D771" i="6"/>
  <c r="I771" i="6"/>
  <c r="G771" i="6"/>
  <c r="AH1524" i="6"/>
  <c r="AK1524" i="6"/>
  <c r="AL1524" i="6" s="1"/>
  <c r="AG1525" i="6" s="1"/>
  <c r="AI1524" i="6"/>
  <c r="AJ1524" i="6"/>
  <c r="E756" i="13" l="1"/>
  <c r="C756" i="13"/>
  <c r="D756" i="13" s="1"/>
  <c r="AI1535" i="13"/>
  <c r="AH1535" i="13"/>
  <c r="AK1535" i="13"/>
  <c r="AL1535" i="13" s="1"/>
  <c r="AG1536" i="13" s="1"/>
  <c r="AJ1535" i="13"/>
  <c r="AK1535" i="9"/>
  <c r="AL1535" i="9" s="1"/>
  <c r="AG1536" i="9" s="1"/>
  <c r="AH1535" i="9"/>
  <c r="AJ1535" i="9"/>
  <c r="AI1535" i="9"/>
  <c r="AJ1536" i="10"/>
  <c r="AK1536" i="10"/>
  <c r="AL1536" i="10" s="1"/>
  <c r="AG1537" i="10" s="1"/>
  <c r="AH1536" i="10"/>
  <c r="AI1536" i="10"/>
  <c r="B781" i="10"/>
  <c r="C781" i="10" s="1"/>
  <c r="B779" i="9"/>
  <c r="C779" i="9" s="1"/>
  <c r="B772" i="6"/>
  <c r="H772" i="6" s="1"/>
  <c r="AK1525" i="6"/>
  <c r="AL1525" i="6" s="1"/>
  <c r="AG1526" i="6" s="1"/>
  <c r="AH1525" i="6"/>
  <c r="AI1525" i="6"/>
  <c r="AJ1525" i="6"/>
  <c r="G756" i="13" l="1"/>
  <c r="I756" i="13"/>
  <c r="F756" i="13"/>
  <c r="H756" i="13" s="1"/>
  <c r="J756" i="13" s="1"/>
  <c r="B757" i="13" s="1"/>
  <c r="AI1536" i="13"/>
  <c r="AK1536" i="13"/>
  <c r="AL1536" i="13" s="1"/>
  <c r="AG1537" i="13" s="1"/>
  <c r="AH1536" i="13"/>
  <c r="AJ1536" i="13"/>
  <c r="AH1536" i="9"/>
  <c r="AK1536" i="9"/>
  <c r="AL1536" i="9" s="1"/>
  <c r="AG1537" i="9" s="1"/>
  <c r="AI1536" i="9"/>
  <c r="AJ1536" i="9"/>
  <c r="AK1537" i="10"/>
  <c r="AL1537" i="10" s="1"/>
  <c r="AG1538" i="10" s="1"/>
  <c r="AI1537" i="10"/>
  <c r="AH1537" i="10"/>
  <c r="AJ1537" i="10"/>
  <c r="F781" i="10"/>
  <c r="E781" i="10"/>
  <c r="J781" i="10"/>
  <c r="I781" i="10"/>
  <c r="H781" i="10"/>
  <c r="G781" i="10"/>
  <c r="D781" i="10"/>
  <c r="E779" i="9"/>
  <c r="I779" i="9"/>
  <c r="H779" i="9"/>
  <c r="J779" i="9"/>
  <c r="F779" i="9"/>
  <c r="G779" i="9"/>
  <c r="D779" i="9"/>
  <c r="E772" i="6"/>
  <c r="F772" i="6"/>
  <c r="J772" i="6"/>
  <c r="D772" i="6"/>
  <c r="I772" i="6"/>
  <c r="G772" i="6"/>
  <c r="AI1526" i="6"/>
  <c r="AJ1526" i="6"/>
  <c r="AK1526" i="6"/>
  <c r="AL1526" i="6" s="1"/>
  <c r="AG1527" i="6" s="1"/>
  <c r="AH1526" i="6"/>
  <c r="C757" i="13" l="1"/>
  <c r="D757" i="13" s="1"/>
  <c r="E757" i="13"/>
  <c r="G757" i="13"/>
  <c r="I757" i="13"/>
  <c r="AI1537" i="13"/>
  <c r="AH1537" i="13"/>
  <c r="AK1537" i="13"/>
  <c r="AL1537" i="13" s="1"/>
  <c r="AG1538" i="13" s="1"/>
  <c r="AJ1537" i="13"/>
  <c r="AK1537" i="9"/>
  <c r="AL1537" i="9" s="1"/>
  <c r="AG1538" i="9" s="1"/>
  <c r="AI1537" i="9"/>
  <c r="AJ1537" i="9"/>
  <c r="AH1537" i="9"/>
  <c r="AJ1538" i="10"/>
  <c r="AK1538" i="10"/>
  <c r="AL1538" i="10" s="1"/>
  <c r="AG1539" i="10" s="1"/>
  <c r="AH1538" i="10"/>
  <c r="AI1538" i="10"/>
  <c r="B782" i="10"/>
  <c r="C782" i="10" s="1"/>
  <c r="B780" i="9"/>
  <c r="C780" i="9" s="1"/>
  <c r="B773" i="6"/>
  <c r="H773" i="6" s="1"/>
  <c r="AJ1527" i="6"/>
  <c r="AK1527" i="6"/>
  <c r="AL1527" i="6" s="1"/>
  <c r="AG1528" i="6" s="1"/>
  <c r="AH1527" i="6"/>
  <c r="AI1527" i="6"/>
  <c r="F757" i="13" l="1"/>
  <c r="H757" i="13" s="1"/>
  <c r="J757" i="13" s="1"/>
  <c r="B758" i="13" s="1"/>
  <c r="AK1538" i="13"/>
  <c r="AL1538" i="13" s="1"/>
  <c r="AG1539" i="13" s="1"/>
  <c r="AH1538" i="13"/>
  <c r="AI1538" i="13"/>
  <c r="AJ1538" i="13"/>
  <c r="AK1538" i="9"/>
  <c r="AL1538" i="9" s="1"/>
  <c r="AG1539" i="9" s="1"/>
  <c r="AH1538" i="9"/>
  <c r="AI1538" i="9"/>
  <c r="AJ1538" i="9"/>
  <c r="AK1539" i="10"/>
  <c r="AL1539" i="10" s="1"/>
  <c r="AG1540" i="10" s="1"/>
  <c r="AJ1539" i="10"/>
  <c r="AI1539" i="10"/>
  <c r="AH1539" i="10"/>
  <c r="E782" i="10"/>
  <c r="J782" i="10"/>
  <c r="I782" i="10"/>
  <c r="H782" i="10"/>
  <c r="F782" i="10"/>
  <c r="G782" i="10"/>
  <c r="D782" i="10"/>
  <c r="E780" i="9"/>
  <c r="I780" i="9"/>
  <c r="H780" i="9"/>
  <c r="F780" i="9"/>
  <c r="J780" i="9"/>
  <c r="G780" i="9"/>
  <c r="D780" i="9"/>
  <c r="F773" i="6"/>
  <c r="E773" i="6"/>
  <c r="J773" i="6"/>
  <c r="D773" i="6"/>
  <c r="I773" i="6"/>
  <c r="G773" i="6"/>
  <c r="AH1528" i="6"/>
  <c r="AI1528" i="6"/>
  <c r="AK1528" i="6"/>
  <c r="AL1528" i="6" s="1"/>
  <c r="AG1529" i="6" s="1"/>
  <c r="AJ1528" i="6"/>
  <c r="C758" i="13" l="1"/>
  <c r="D758" i="13" s="1"/>
  <c r="G758" i="13"/>
  <c r="E758" i="13"/>
  <c r="AH1539" i="13"/>
  <c r="AI1539" i="13"/>
  <c r="AJ1539" i="13"/>
  <c r="AK1539" i="13"/>
  <c r="AL1539" i="13" s="1"/>
  <c r="AG1540" i="13" s="1"/>
  <c r="AH1539" i="9"/>
  <c r="AJ1539" i="9"/>
  <c r="AI1539" i="9"/>
  <c r="AK1539" i="9"/>
  <c r="AL1539" i="9" s="1"/>
  <c r="AG1540" i="9" s="1"/>
  <c r="AJ1540" i="10"/>
  <c r="AH1540" i="10"/>
  <c r="AK1540" i="10"/>
  <c r="AL1540" i="10" s="1"/>
  <c r="AG1541" i="10" s="1"/>
  <c r="AI1540" i="10"/>
  <c r="B783" i="10"/>
  <c r="B781" i="9"/>
  <c r="C781" i="9" s="1"/>
  <c r="B774" i="6"/>
  <c r="H774" i="6" s="1"/>
  <c r="AI1529" i="6"/>
  <c r="AK1529" i="6"/>
  <c r="AL1529" i="6" s="1"/>
  <c r="AG1530" i="6" s="1"/>
  <c r="AJ1529" i="6"/>
  <c r="AH1529" i="6"/>
  <c r="I758" i="13" l="1"/>
  <c r="F758" i="13"/>
  <c r="H758" i="13" s="1"/>
  <c r="J758" i="13" s="1"/>
  <c r="B759" i="13" s="1"/>
  <c r="AI1540" i="13"/>
  <c r="AK1540" i="13"/>
  <c r="AL1540" i="13" s="1"/>
  <c r="AG1541" i="13" s="1"/>
  <c r="AH1540" i="13"/>
  <c r="AJ1540" i="13"/>
  <c r="AI1540" i="9"/>
  <c r="AH1540" i="9"/>
  <c r="AJ1540" i="9"/>
  <c r="AK1540" i="9"/>
  <c r="AL1540" i="9" s="1"/>
  <c r="AG1541" i="9" s="1"/>
  <c r="C783" i="10"/>
  <c r="D783" i="10" s="1"/>
  <c r="AI1541" i="10"/>
  <c r="AJ1541" i="10"/>
  <c r="AH1541" i="10"/>
  <c r="AK1541" i="10"/>
  <c r="AL1541" i="10" s="1"/>
  <c r="AG1542" i="10" s="1"/>
  <c r="J783" i="10"/>
  <c r="H783" i="10"/>
  <c r="I783" i="10"/>
  <c r="F783" i="10"/>
  <c r="E783" i="10"/>
  <c r="G783" i="10"/>
  <c r="J781" i="9"/>
  <c r="I781" i="9"/>
  <c r="E781" i="9"/>
  <c r="H781" i="9"/>
  <c r="F781" i="9"/>
  <c r="G781" i="9"/>
  <c r="D781" i="9"/>
  <c r="F774" i="6"/>
  <c r="E774" i="6"/>
  <c r="J774" i="6"/>
  <c r="D774" i="6"/>
  <c r="I774" i="6"/>
  <c r="G774" i="6"/>
  <c r="AI1530" i="6"/>
  <c r="AJ1530" i="6"/>
  <c r="AK1530" i="6"/>
  <c r="AL1530" i="6" s="1"/>
  <c r="AG1531" i="6" s="1"/>
  <c r="AH1530" i="6"/>
  <c r="E759" i="13" l="1"/>
  <c r="C759" i="13"/>
  <c r="D759" i="13" s="1"/>
  <c r="AI1541" i="13"/>
  <c r="AK1541" i="13"/>
  <c r="AL1541" i="13" s="1"/>
  <c r="AG1542" i="13" s="1"/>
  <c r="AJ1541" i="13"/>
  <c r="AH1541" i="13"/>
  <c r="AI1541" i="9"/>
  <c r="AJ1541" i="9"/>
  <c r="AK1541" i="9"/>
  <c r="AL1541" i="9" s="1"/>
  <c r="AG1542" i="9" s="1"/>
  <c r="AH1541" i="9"/>
  <c r="AH1542" i="10"/>
  <c r="AJ1542" i="10"/>
  <c r="AI1542" i="10"/>
  <c r="AK1542" i="10"/>
  <c r="AL1542" i="10" s="1"/>
  <c r="AG1543" i="10" s="1"/>
  <c r="B784" i="10"/>
  <c r="C784" i="10" s="1"/>
  <c r="B782" i="9"/>
  <c r="C782" i="9" s="1"/>
  <c r="B775" i="6"/>
  <c r="H775" i="6" s="1"/>
  <c r="AI1531" i="6"/>
  <c r="AH1531" i="6"/>
  <c r="AK1531" i="6"/>
  <c r="AL1531" i="6" s="1"/>
  <c r="AG1532" i="6" s="1"/>
  <c r="AJ1531" i="6"/>
  <c r="G759" i="13" l="1"/>
  <c r="I759" i="13"/>
  <c r="F759" i="13"/>
  <c r="H759" i="13" s="1"/>
  <c r="J759" i="13" s="1"/>
  <c r="B760" i="13" s="1"/>
  <c r="AI1542" i="13"/>
  <c r="AK1542" i="13"/>
  <c r="AL1542" i="13" s="1"/>
  <c r="AG1543" i="13" s="1"/>
  <c r="AH1542" i="13"/>
  <c r="AJ1542" i="13"/>
  <c r="AI1542" i="9"/>
  <c r="AH1542" i="9"/>
  <c r="AJ1542" i="9"/>
  <c r="AK1542" i="9"/>
  <c r="AL1542" i="9" s="1"/>
  <c r="AG1543" i="9" s="1"/>
  <c r="AJ1543" i="10"/>
  <c r="AI1543" i="10"/>
  <c r="AK1543" i="10"/>
  <c r="AL1543" i="10" s="1"/>
  <c r="AG1544" i="10" s="1"/>
  <c r="AH1543" i="10"/>
  <c r="J784" i="10"/>
  <c r="H784" i="10"/>
  <c r="F784" i="10"/>
  <c r="E784" i="10"/>
  <c r="I784" i="10"/>
  <c r="G784" i="10"/>
  <c r="D784" i="10"/>
  <c r="H782" i="9"/>
  <c r="I782" i="9"/>
  <c r="E782" i="9"/>
  <c r="J782" i="9"/>
  <c r="F782" i="9"/>
  <c r="G782" i="9"/>
  <c r="D782" i="9"/>
  <c r="E775" i="6"/>
  <c r="F775" i="6"/>
  <c r="J775" i="6"/>
  <c r="D775" i="6"/>
  <c r="I775" i="6"/>
  <c r="G775" i="6"/>
  <c r="AJ1532" i="6"/>
  <c r="AK1532" i="6"/>
  <c r="AL1532" i="6" s="1"/>
  <c r="AG1533" i="6" s="1"/>
  <c r="AI1532" i="6"/>
  <c r="AH1532" i="6"/>
  <c r="C760" i="13" l="1"/>
  <c r="D760" i="13" s="1"/>
  <c r="E760" i="13"/>
  <c r="G760" i="13"/>
  <c r="AH1543" i="13"/>
  <c r="AI1543" i="13"/>
  <c r="AK1543" i="13"/>
  <c r="AL1543" i="13" s="1"/>
  <c r="AG1544" i="13" s="1"/>
  <c r="AJ1543" i="13"/>
  <c r="AH1543" i="9"/>
  <c r="AI1543" i="9"/>
  <c r="AJ1543" i="9"/>
  <c r="AK1543" i="9"/>
  <c r="AL1543" i="9" s="1"/>
  <c r="AG1544" i="9" s="1"/>
  <c r="AI1544" i="10"/>
  <c r="AK1544" i="10"/>
  <c r="AL1544" i="10" s="1"/>
  <c r="AG1545" i="10" s="1"/>
  <c r="AH1544" i="10"/>
  <c r="AJ1544" i="10"/>
  <c r="B785" i="10"/>
  <c r="C785" i="10" s="1"/>
  <c r="B783" i="9"/>
  <c r="C783" i="9" s="1"/>
  <c r="B776" i="6"/>
  <c r="H776" i="6" s="1"/>
  <c r="AI1533" i="6"/>
  <c r="AH1533" i="6"/>
  <c r="AK1533" i="6"/>
  <c r="AL1533" i="6" s="1"/>
  <c r="AG1534" i="6" s="1"/>
  <c r="AJ1533" i="6"/>
  <c r="I760" i="13" l="1"/>
  <c r="F760" i="13"/>
  <c r="H760" i="13" s="1"/>
  <c r="J760" i="13" s="1"/>
  <c r="B761" i="13" s="1"/>
  <c r="AK1544" i="13"/>
  <c r="AL1544" i="13" s="1"/>
  <c r="AG1545" i="13" s="1"/>
  <c r="AH1544" i="13"/>
  <c r="AI1544" i="13"/>
  <c r="AJ1544" i="13"/>
  <c r="AK1544" i="9"/>
  <c r="AL1544" i="9" s="1"/>
  <c r="AG1545" i="9" s="1"/>
  <c r="AJ1544" i="9"/>
  <c r="AH1544" i="9"/>
  <c r="AI1544" i="9"/>
  <c r="AI1545" i="10"/>
  <c r="AJ1545" i="10"/>
  <c r="AH1545" i="10"/>
  <c r="AK1545" i="10"/>
  <c r="AL1545" i="10" s="1"/>
  <c r="AG1546" i="10" s="1"/>
  <c r="D783" i="9"/>
  <c r="J785" i="10"/>
  <c r="I785" i="10"/>
  <c r="H785" i="10"/>
  <c r="F785" i="10"/>
  <c r="E785" i="10"/>
  <c r="G785" i="10"/>
  <c r="D785" i="10"/>
  <c r="F783" i="9"/>
  <c r="E783" i="9"/>
  <c r="I783" i="9"/>
  <c r="J783" i="9"/>
  <c r="H783" i="9"/>
  <c r="G783" i="9"/>
  <c r="E776" i="6"/>
  <c r="F776" i="6"/>
  <c r="J776" i="6"/>
  <c r="D776" i="6"/>
  <c r="I776" i="6"/>
  <c r="G776" i="6"/>
  <c r="AI1534" i="6"/>
  <c r="AH1534" i="6"/>
  <c r="AJ1534" i="6"/>
  <c r="AK1534" i="6"/>
  <c r="AL1534" i="6" s="1"/>
  <c r="AG1535" i="6" s="1"/>
  <c r="C761" i="13" l="1"/>
  <c r="D761" i="13" s="1"/>
  <c r="E761" i="13"/>
  <c r="G761" i="13"/>
  <c r="I761" i="13"/>
  <c r="AK1545" i="13"/>
  <c r="AL1545" i="13" s="1"/>
  <c r="AG1546" i="13" s="1"/>
  <c r="AJ1545" i="13"/>
  <c r="AI1545" i="13"/>
  <c r="AH1545" i="13"/>
  <c r="AI1545" i="9"/>
  <c r="AH1545" i="9"/>
  <c r="AK1545" i="9"/>
  <c r="AL1545" i="9" s="1"/>
  <c r="AG1546" i="9" s="1"/>
  <c r="AJ1545" i="9"/>
  <c r="AK1546" i="10"/>
  <c r="AL1546" i="10" s="1"/>
  <c r="AG1547" i="10" s="1"/>
  <c r="AJ1546" i="10"/>
  <c r="AH1546" i="10"/>
  <c r="AI1546" i="10"/>
  <c r="B786" i="10"/>
  <c r="C786" i="10" s="1"/>
  <c r="B784" i="9"/>
  <c r="C784" i="9" s="1"/>
  <c r="B777" i="6"/>
  <c r="H777" i="6" s="1"/>
  <c r="AH1535" i="6"/>
  <c r="AK1535" i="6"/>
  <c r="AL1535" i="6" s="1"/>
  <c r="AG1536" i="6" s="1"/>
  <c r="AJ1535" i="6"/>
  <c r="AI1535" i="6"/>
  <c r="F761" i="13" l="1"/>
  <c r="H761" i="13" s="1"/>
  <c r="J761" i="13" s="1"/>
  <c r="B762" i="13" s="1"/>
  <c r="AI1546" i="13"/>
  <c r="AH1546" i="13"/>
  <c r="AJ1546" i="13"/>
  <c r="AK1546" i="13"/>
  <c r="AL1546" i="13" s="1"/>
  <c r="AG1547" i="13" s="1"/>
  <c r="AK1546" i="9"/>
  <c r="AL1546" i="9" s="1"/>
  <c r="AG1547" i="9" s="1"/>
  <c r="AJ1546" i="9"/>
  <c r="AI1546" i="9"/>
  <c r="AH1546" i="9"/>
  <c r="AJ1547" i="10"/>
  <c r="AH1547" i="10"/>
  <c r="AK1547" i="10"/>
  <c r="AL1547" i="10" s="1"/>
  <c r="AG1548" i="10" s="1"/>
  <c r="AI1547" i="10"/>
  <c r="I786" i="10"/>
  <c r="H786" i="10"/>
  <c r="F786" i="10"/>
  <c r="J786" i="10"/>
  <c r="E786" i="10"/>
  <c r="G786" i="10"/>
  <c r="D786" i="10"/>
  <c r="I784" i="9"/>
  <c r="F784" i="9"/>
  <c r="J784" i="9"/>
  <c r="H784" i="9"/>
  <c r="E784" i="9"/>
  <c r="G784" i="9"/>
  <c r="D784" i="9"/>
  <c r="J777" i="6"/>
  <c r="B778" i="6" s="1"/>
  <c r="H778" i="6" s="1"/>
  <c r="E777" i="6"/>
  <c r="F777" i="6"/>
  <c r="D777" i="6"/>
  <c r="I777" i="6"/>
  <c r="G777" i="6"/>
  <c r="AJ1536" i="6"/>
  <c r="AK1536" i="6"/>
  <c r="AL1536" i="6" s="1"/>
  <c r="AG1537" i="6" s="1"/>
  <c r="AI1536" i="6"/>
  <c r="AH1536" i="6"/>
  <c r="C762" i="13" l="1"/>
  <c r="D762" i="13" s="1"/>
  <c r="G762" i="13"/>
  <c r="I762" i="13"/>
  <c r="E762" i="13"/>
  <c r="AI1547" i="13"/>
  <c r="AK1547" i="13"/>
  <c r="AL1547" i="13" s="1"/>
  <c r="AG1548" i="13" s="1"/>
  <c r="AH1547" i="13"/>
  <c r="AJ1547" i="13"/>
  <c r="AH1547" i="9"/>
  <c r="AK1547" i="9"/>
  <c r="AL1547" i="9" s="1"/>
  <c r="AG1548" i="9" s="1"/>
  <c r="AJ1547" i="9"/>
  <c r="AI1547" i="9"/>
  <c r="AK1548" i="10"/>
  <c r="AL1548" i="10" s="1"/>
  <c r="AG1549" i="10" s="1"/>
  <c r="AI1548" i="10"/>
  <c r="AJ1548" i="10"/>
  <c r="AH1548" i="10"/>
  <c r="B787" i="10"/>
  <c r="C787" i="10" s="1"/>
  <c r="B785" i="9"/>
  <c r="C785" i="9" s="1"/>
  <c r="E778" i="6"/>
  <c r="F778" i="6"/>
  <c r="AI1537" i="6"/>
  <c r="AH1537" i="6"/>
  <c r="AK1537" i="6"/>
  <c r="AL1537" i="6" s="1"/>
  <c r="AG1538" i="6" s="1"/>
  <c r="AJ1537" i="6"/>
  <c r="F762" i="13" l="1"/>
  <c r="H762" i="13" s="1"/>
  <c r="J762" i="13" s="1"/>
  <c r="B763" i="13" s="1"/>
  <c r="AI1548" i="13"/>
  <c r="AH1548" i="13"/>
  <c r="AK1548" i="13"/>
  <c r="AL1548" i="13" s="1"/>
  <c r="AG1549" i="13" s="1"/>
  <c r="AJ1548" i="13"/>
  <c r="AK1548" i="9"/>
  <c r="AL1548" i="9" s="1"/>
  <c r="AG1549" i="9" s="1"/>
  <c r="AJ1548" i="9"/>
  <c r="AI1548" i="9"/>
  <c r="AH1548" i="9"/>
  <c r="AK1549" i="10"/>
  <c r="AL1549" i="10" s="1"/>
  <c r="AG1550" i="10" s="1"/>
  <c r="AI1549" i="10"/>
  <c r="AJ1549" i="10"/>
  <c r="AH1549" i="10"/>
  <c r="F787" i="10"/>
  <c r="E787" i="10"/>
  <c r="J787" i="10"/>
  <c r="I787" i="10"/>
  <c r="H787" i="10"/>
  <c r="G787" i="10"/>
  <c r="D787" i="10"/>
  <c r="I785" i="9"/>
  <c r="F785" i="9"/>
  <c r="J785" i="9"/>
  <c r="H785" i="9"/>
  <c r="E785" i="9"/>
  <c r="G785" i="9"/>
  <c r="D785" i="9"/>
  <c r="J778" i="6"/>
  <c r="D778" i="6"/>
  <c r="I778" i="6"/>
  <c r="G778" i="6"/>
  <c r="AI1538" i="6"/>
  <c r="AJ1538" i="6"/>
  <c r="AK1538" i="6"/>
  <c r="AL1538" i="6" s="1"/>
  <c r="AG1539" i="6" s="1"/>
  <c r="AH1538" i="6"/>
  <c r="E763" i="13" l="1"/>
  <c r="C763" i="13"/>
  <c r="D763" i="13" s="1"/>
  <c r="AH1549" i="13"/>
  <c r="AJ1549" i="13"/>
  <c r="AK1549" i="13"/>
  <c r="AL1549" i="13" s="1"/>
  <c r="AG1550" i="13" s="1"/>
  <c r="AI1549" i="13"/>
  <c r="AK1549" i="9"/>
  <c r="AL1549" i="9" s="1"/>
  <c r="AG1550" i="9" s="1"/>
  <c r="AH1549" i="9"/>
  <c r="AI1549" i="9"/>
  <c r="AJ1549" i="9"/>
  <c r="AH1550" i="10"/>
  <c r="AK1550" i="10"/>
  <c r="AL1550" i="10" s="1"/>
  <c r="AG1551" i="10" s="1"/>
  <c r="AJ1550" i="10"/>
  <c r="AI1550" i="10"/>
  <c r="B788" i="10"/>
  <c r="B786" i="9"/>
  <c r="C786" i="9" s="1"/>
  <c r="B779" i="6"/>
  <c r="H779" i="6" s="1"/>
  <c r="AH1539" i="6"/>
  <c r="AK1539" i="6"/>
  <c r="AL1539" i="6" s="1"/>
  <c r="AG1540" i="6" s="1"/>
  <c r="AI1539" i="6"/>
  <c r="AJ1539" i="6"/>
  <c r="I763" i="13" l="1"/>
  <c r="G763" i="13"/>
  <c r="F763" i="13"/>
  <c r="H763" i="13" s="1"/>
  <c r="J763" i="13" s="1"/>
  <c r="B764" i="13" s="1"/>
  <c r="AI1550" i="13"/>
  <c r="AK1550" i="13"/>
  <c r="AL1550" i="13" s="1"/>
  <c r="AG1551" i="13" s="1"/>
  <c r="AH1550" i="13"/>
  <c r="AJ1550" i="13"/>
  <c r="AH1550" i="9"/>
  <c r="AJ1550" i="9"/>
  <c r="AK1550" i="9"/>
  <c r="AL1550" i="9" s="1"/>
  <c r="AG1551" i="9" s="1"/>
  <c r="AI1550" i="9"/>
  <c r="C788" i="10"/>
  <c r="D788" i="10" s="1"/>
  <c r="AI1551" i="10"/>
  <c r="AK1551" i="10"/>
  <c r="AL1551" i="10" s="1"/>
  <c r="AG1552" i="10" s="1"/>
  <c r="AJ1551" i="10"/>
  <c r="AH1551" i="10"/>
  <c r="E788" i="10"/>
  <c r="I788" i="10"/>
  <c r="H788" i="10"/>
  <c r="J788" i="10"/>
  <c r="F788" i="10"/>
  <c r="G788" i="10"/>
  <c r="I786" i="9"/>
  <c r="F786" i="9"/>
  <c r="J786" i="9"/>
  <c r="H786" i="9"/>
  <c r="E786" i="9"/>
  <c r="G786" i="9"/>
  <c r="D786" i="9"/>
  <c r="F779" i="6"/>
  <c r="E779" i="6"/>
  <c r="J779" i="6"/>
  <c r="D779" i="6"/>
  <c r="I779" i="6"/>
  <c r="G779" i="6"/>
  <c r="AH1540" i="6"/>
  <c r="AI1540" i="6"/>
  <c r="AJ1540" i="6"/>
  <c r="AK1540" i="6"/>
  <c r="AL1540" i="6" s="1"/>
  <c r="AG1541" i="6" s="1"/>
  <c r="C764" i="13" l="1"/>
  <c r="D764" i="13" s="1"/>
  <c r="E764" i="13"/>
  <c r="G764" i="13"/>
  <c r="AJ1551" i="13"/>
  <c r="AH1551" i="13"/>
  <c r="AK1551" i="13"/>
  <c r="AL1551" i="13" s="1"/>
  <c r="AG1552" i="13" s="1"/>
  <c r="AI1551" i="13"/>
  <c r="AK1551" i="9"/>
  <c r="AL1551" i="9" s="1"/>
  <c r="AG1552" i="9" s="1"/>
  <c r="AJ1551" i="9"/>
  <c r="AI1551" i="9"/>
  <c r="AH1551" i="9"/>
  <c r="AH1552" i="10"/>
  <c r="AI1552" i="10"/>
  <c r="AK1552" i="10"/>
  <c r="AL1552" i="10" s="1"/>
  <c r="AG1553" i="10" s="1"/>
  <c r="AJ1552" i="10"/>
  <c r="B789" i="10"/>
  <c r="B787" i="9"/>
  <c r="C787" i="9" s="1"/>
  <c r="B780" i="6"/>
  <c r="H780" i="6" s="1"/>
  <c r="AK1541" i="6"/>
  <c r="AL1541" i="6" s="1"/>
  <c r="AG1542" i="6" s="1"/>
  <c r="AJ1541" i="6"/>
  <c r="AH1541" i="6"/>
  <c r="AI1541" i="6"/>
  <c r="I764" i="13" l="1"/>
  <c r="F764" i="13"/>
  <c r="H764" i="13" s="1"/>
  <c r="J764" i="13" s="1"/>
  <c r="B765" i="13" s="1"/>
  <c r="AK1552" i="13"/>
  <c r="AL1552" i="13" s="1"/>
  <c r="AG1553" i="13" s="1"/>
  <c r="AI1552" i="13"/>
  <c r="AH1552" i="13"/>
  <c r="AJ1552" i="13"/>
  <c r="AK1552" i="9"/>
  <c r="AL1552" i="9" s="1"/>
  <c r="AG1553" i="9" s="1"/>
  <c r="AI1552" i="9"/>
  <c r="AJ1552" i="9"/>
  <c r="AH1552" i="9"/>
  <c r="C789" i="10"/>
  <c r="D789" i="10" s="1"/>
  <c r="AH1553" i="10"/>
  <c r="AI1553" i="10"/>
  <c r="AK1553" i="10"/>
  <c r="AL1553" i="10" s="1"/>
  <c r="AG1554" i="10" s="1"/>
  <c r="AJ1553" i="10"/>
  <c r="D787" i="9"/>
  <c r="J789" i="10"/>
  <c r="I789" i="10"/>
  <c r="H789" i="10"/>
  <c r="F789" i="10"/>
  <c r="E789" i="10"/>
  <c r="G789" i="10"/>
  <c r="J787" i="9"/>
  <c r="I787" i="9"/>
  <c r="F787" i="9"/>
  <c r="E787" i="9"/>
  <c r="H787" i="9"/>
  <c r="G787" i="9"/>
  <c r="F780" i="6"/>
  <c r="E780" i="6"/>
  <c r="J780" i="6"/>
  <c r="D780" i="6"/>
  <c r="I780" i="6"/>
  <c r="G780" i="6"/>
  <c r="AI1542" i="6"/>
  <c r="AH1542" i="6"/>
  <c r="AK1542" i="6"/>
  <c r="AL1542" i="6" s="1"/>
  <c r="AG1543" i="6" s="1"/>
  <c r="AJ1542" i="6"/>
  <c r="C765" i="13" l="1"/>
  <c r="D765" i="13" s="1"/>
  <c r="E765" i="13"/>
  <c r="G765" i="13"/>
  <c r="I765" i="13"/>
  <c r="AJ1553" i="13"/>
  <c r="AI1553" i="13"/>
  <c r="AK1553" i="13"/>
  <c r="AL1553" i="13" s="1"/>
  <c r="AG1554" i="13" s="1"/>
  <c r="AH1553" i="13"/>
  <c r="AK1553" i="9"/>
  <c r="AL1553" i="9" s="1"/>
  <c r="AG1554" i="9" s="1"/>
  <c r="AH1553" i="9"/>
  <c r="AI1553" i="9"/>
  <c r="AJ1553" i="9"/>
  <c r="AJ1554" i="10"/>
  <c r="AI1554" i="10"/>
  <c r="AK1554" i="10"/>
  <c r="AL1554" i="10" s="1"/>
  <c r="AG1555" i="10" s="1"/>
  <c r="AH1554" i="10"/>
  <c r="B790" i="10"/>
  <c r="B788" i="9"/>
  <c r="C788" i="9" s="1"/>
  <c r="B781" i="6"/>
  <c r="H781" i="6" s="1"/>
  <c r="AK1543" i="6"/>
  <c r="AL1543" i="6" s="1"/>
  <c r="AG1544" i="6" s="1"/>
  <c r="AI1543" i="6"/>
  <c r="AJ1543" i="6"/>
  <c r="AH1543" i="6"/>
  <c r="F765" i="13" l="1"/>
  <c r="H765" i="13" s="1"/>
  <c r="J765" i="13" s="1"/>
  <c r="B766" i="13" s="1"/>
  <c r="AH1554" i="13"/>
  <c r="AI1554" i="13"/>
  <c r="AK1554" i="13"/>
  <c r="AL1554" i="13" s="1"/>
  <c r="AG1555" i="13" s="1"/>
  <c r="AJ1554" i="13"/>
  <c r="AJ1554" i="9"/>
  <c r="AH1554" i="9"/>
  <c r="AI1554" i="9"/>
  <c r="AK1554" i="9"/>
  <c r="AL1554" i="9" s="1"/>
  <c r="AG1555" i="9" s="1"/>
  <c r="C790" i="10"/>
  <c r="D790" i="10" s="1"/>
  <c r="AK1555" i="10"/>
  <c r="AL1555" i="10" s="1"/>
  <c r="AG1556" i="10" s="1"/>
  <c r="AJ1555" i="10"/>
  <c r="AI1555" i="10"/>
  <c r="AH1555" i="10"/>
  <c r="J790" i="10"/>
  <c r="H790" i="10"/>
  <c r="I790" i="10"/>
  <c r="F790" i="10"/>
  <c r="E790" i="10"/>
  <c r="G790" i="10"/>
  <c r="H788" i="9"/>
  <c r="I788" i="9"/>
  <c r="F788" i="9"/>
  <c r="J788" i="9"/>
  <c r="E788" i="9"/>
  <c r="G788" i="9"/>
  <c r="D788" i="9"/>
  <c r="F781" i="6"/>
  <c r="E781" i="6"/>
  <c r="J781" i="6"/>
  <c r="D781" i="6"/>
  <c r="I781" i="6"/>
  <c r="G781" i="6"/>
  <c r="AK1544" i="6"/>
  <c r="AL1544" i="6" s="1"/>
  <c r="AG1545" i="6" s="1"/>
  <c r="AI1544" i="6"/>
  <c r="AH1544" i="6"/>
  <c r="AJ1544" i="6"/>
  <c r="C766" i="13" l="1"/>
  <c r="D766" i="13" s="1"/>
  <c r="G766" i="13"/>
  <c r="E766" i="13"/>
  <c r="AK1555" i="13"/>
  <c r="AL1555" i="13" s="1"/>
  <c r="AG1556" i="13" s="1"/>
  <c r="AJ1555" i="13"/>
  <c r="AI1555" i="13"/>
  <c r="AH1555" i="13"/>
  <c r="AH1555" i="9"/>
  <c r="AI1555" i="9"/>
  <c r="AJ1555" i="9"/>
  <c r="AK1555" i="9"/>
  <c r="AL1555" i="9" s="1"/>
  <c r="AG1556" i="9" s="1"/>
  <c r="AJ1556" i="10"/>
  <c r="AI1556" i="10"/>
  <c r="AK1556" i="10"/>
  <c r="AL1556" i="10" s="1"/>
  <c r="AG1557" i="10" s="1"/>
  <c r="AH1556" i="10"/>
  <c r="B791" i="10"/>
  <c r="C791" i="10" s="1"/>
  <c r="B789" i="9"/>
  <c r="C789" i="9" s="1"/>
  <c r="B782" i="6"/>
  <c r="H782" i="6" s="1"/>
  <c r="AI1545" i="6"/>
  <c r="AK1545" i="6"/>
  <c r="AL1545" i="6" s="1"/>
  <c r="AG1546" i="6" s="1"/>
  <c r="AJ1545" i="6"/>
  <c r="AH1545" i="6"/>
  <c r="I766" i="13" l="1"/>
  <c r="F766" i="13"/>
  <c r="H766" i="13" s="1"/>
  <c r="J766" i="13" s="1"/>
  <c r="B767" i="13" s="1"/>
  <c r="AK1556" i="13"/>
  <c r="AL1556" i="13" s="1"/>
  <c r="AG1557" i="13" s="1"/>
  <c r="AI1556" i="13"/>
  <c r="AJ1556" i="13"/>
  <c r="AH1556" i="13"/>
  <c r="AJ1556" i="9"/>
  <c r="AI1556" i="9"/>
  <c r="AK1556" i="9"/>
  <c r="AL1556" i="9" s="1"/>
  <c r="AG1557" i="9" s="1"/>
  <c r="AH1556" i="9"/>
  <c r="AH1557" i="10"/>
  <c r="AJ1557" i="10"/>
  <c r="AK1557" i="10"/>
  <c r="AL1557" i="10" s="1"/>
  <c r="AG1558" i="10" s="1"/>
  <c r="AI1557" i="10"/>
  <c r="J791" i="10"/>
  <c r="I791" i="10"/>
  <c r="H791" i="10"/>
  <c r="F791" i="10"/>
  <c r="E791" i="10"/>
  <c r="G791" i="10"/>
  <c r="D791" i="10"/>
  <c r="F789" i="9"/>
  <c r="E789" i="9"/>
  <c r="I789" i="9"/>
  <c r="H789" i="9"/>
  <c r="J789" i="9"/>
  <c r="G789" i="9"/>
  <c r="D789" i="9"/>
  <c r="E782" i="6"/>
  <c r="F782" i="6"/>
  <c r="J782" i="6"/>
  <c r="D782" i="6"/>
  <c r="I782" i="6"/>
  <c r="G782" i="6"/>
  <c r="AI1546" i="6"/>
  <c r="AK1546" i="6"/>
  <c r="AL1546" i="6" s="1"/>
  <c r="AG1547" i="6" s="1"/>
  <c r="AJ1546" i="6"/>
  <c r="AH1546" i="6"/>
  <c r="E767" i="13" l="1"/>
  <c r="C767" i="13"/>
  <c r="D767" i="13" s="1"/>
  <c r="AK1557" i="13"/>
  <c r="AL1557" i="13" s="1"/>
  <c r="AG1558" i="13" s="1"/>
  <c r="AJ1557" i="13"/>
  <c r="AH1557" i="13"/>
  <c r="AI1557" i="13"/>
  <c r="AK1557" i="9"/>
  <c r="AL1557" i="9" s="1"/>
  <c r="AG1558" i="9" s="1"/>
  <c r="AH1557" i="9"/>
  <c r="AI1557" i="9"/>
  <c r="AJ1557" i="9"/>
  <c r="AJ1558" i="10"/>
  <c r="AI1558" i="10"/>
  <c r="AK1558" i="10"/>
  <c r="AL1558" i="10" s="1"/>
  <c r="AG1559" i="10" s="1"/>
  <c r="AH1558" i="10"/>
  <c r="B792" i="10"/>
  <c r="C792" i="10" s="1"/>
  <c r="B790" i="9"/>
  <c r="C790" i="9" s="1"/>
  <c r="B783" i="6"/>
  <c r="H783" i="6" s="1"/>
  <c r="AK1547" i="6"/>
  <c r="AL1547" i="6" s="1"/>
  <c r="AG1548" i="6" s="1"/>
  <c r="AI1547" i="6"/>
  <c r="AJ1547" i="6"/>
  <c r="AH1547" i="6"/>
  <c r="G767" i="13" l="1"/>
  <c r="I767" i="13"/>
  <c r="F767" i="13"/>
  <c r="H767" i="13" s="1"/>
  <c r="J767" i="13" s="1"/>
  <c r="B768" i="13" s="1"/>
  <c r="AI1558" i="13"/>
  <c r="AH1558" i="13"/>
  <c r="AJ1558" i="13"/>
  <c r="AK1558" i="13"/>
  <c r="AL1558" i="13" s="1"/>
  <c r="AG1559" i="13" s="1"/>
  <c r="AK1558" i="9"/>
  <c r="AL1558" i="9" s="1"/>
  <c r="AG1559" i="9" s="1"/>
  <c r="AJ1558" i="9"/>
  <c r="AI1558" i="9"/>
  <c r="AH1558" i="9"/>
  <c r="AI1559" i="10"/>
  <c r="AJ1559" i="10"/>
  <c r="AH1559" i="10"/>
  <c r="AK1559" i="10"/>
  <c r="AL1559" i="10" s="1"/>
  <c r="AG1560" i="10" s="1"/>
  <c r="I792" i="10"/>
  <c r="H792" i="10"/>
  <c r="F792" i="10"/>
  <c r="E792" i="10"/>
  <c r="J792" i="10"/>
  <c r="G792" i="10"/>
  <c r="D792" i="10"/>
  <c r="I790" i="9"/>
  <c r="H790" i="9"/>
  <c r="J790" i="9"/>
  <c r="F790" i="9"/>
  <c r="E790" i="9"/>
  <c r="G790" i="9"/>
  <c r="D790" i="9"/>
  <c r="E783" i="6"/>
  <c r="F783" i="6"/>
  <c r="J783" i="6"/>
  <c r="D783" i="6"/>
  <c r="I783" i="6"/>
  <c r="G783" i="6"/>
  <c r="AJ1548" i="6"/>
  <c r="AK1548" i="6"/>
  <c r="AL1548" i="6" s="1"/>
  <c r="AG1549" i="6" s="1"/>
  <c r="AI1548" i="6"/>
  <c r="AH1548" i="6"/>
  <c r="E768" i="13" l="1"/>
  <c r="C768" i="13"/>
  <c r="D768" i="13" s="1"/>
  <c r="AI1559" i="13"/>
  <c r="AJ1559" i="13"/>
  <c r="AH1559" i="13"/>
  <c r="AK1559" i="13"/>
  <c r="AL1559" i="13" s="1"/>
  <c r="AG1560" i="13" s="1"/>
  <c r="AH1559" i="9"/>
  <c r="AK1559" i="9"/>
  <c r="AL1559" i="9" s="1"/>
  <c r="AG1560" i="9" s="1"/>
  <c r="AI1559" i="9"/>
  <c r="AJ1559" i="9"/>
  <c r="AK1560" i="10"/>
  <c r="AL1560" i="10" s="1"/>
  <c r="AG1561" i="10" s="1"/>
  <c r="AH1560" i="10"/>
  <c r="AI1560" i="10"/>
  <c r="AJ1560" i="10"/>
  <c r="B793" i="10"/>
  <c r="C793" i="10" s="1"/>
  <c r="B791" i="9"/>
  <c r="C791" i="9" s="1"/>
  <c r="B784" i="6"/>
  <c r="H784" i="6" s="1"/>
  <c r="AI1549" i="6"/>
  <c r="AJ1549" i="6"/>
  <c r="AK1549" i="6"/>
  <c r="AL1549" i="6" s="1"/>
  <c r="AG1550" i="6" s="1"/>
  <c r="AH1549" i="6"/>
  <c r="G768" i="13" l="1"/>
  <c r="I768" i="13"/>
  <c r="F768" i="13"/>
  <c r="H768" i="13" s="1"/>
  <c r="J768" i="13" s="1"/>
  <c r="B769" i="13" s="1"/>
  <c r="AK1560" i="13"/>
  <c r="AL1560" i="13" s="1"/>
  <c r="AG1561" i="13" s="1"/>
  <c r="AJ1560" i="13"/>
  <c r="AI1560" i="13"/>
  <c r="AH1560" i="13"/>
  <c r="AK1560" i="9"/>
  <c r="AL1560" i="9" s="1"/>
  <c r="AG1561" i="9" s="1"/>
  <c r="AJ1560" i="9"/>
  <c r="AH1560" i="9"/>
  <c r="AI1560" i="9"/>
  <c r="AK1561" i="10"/>
  <c r="AL1561" i="10" s="1"/>
  <c r="AG1562" i="10" s="1"/>
  <c r="AI1561" i="10"/>
  <c r="AJ1561" i="10"/>
  <c r="AH1561" i="10"/>
  <c r="D791" i="9"/>
  <c r="F793" i="10"/>
  <c r="E793" i="10"/>
  <c r="J793" i="10"/>
  <c r="H793" i="10"/>
  <c r="I793" i="10"/>
  <c r="G793" i="10"/>
  <c r="D793" i="10"/>
  <c r="I791" i="9"/>
  <c r="H791" i="9"/>
  <c r="J791" i="9"/>
  <c r="E791" i="9"/>
  <c r="F791" i="9"/>
  <c r="G791" i="9"/>
  <c r="E784" i="6"/>
  <c r="F784" i="6"/>
  <c r="J784" i="6"/>
  <c r="D784" i="6"/>
  <c r="I784" i="6"/>
  <c r="G784" i="6"/>
  <c r="AK1550" i="6"/>
  <c r="AL1550" i="6" s="1"/>
  <c r="AG1551" i="6" s="1"/>
  <c r="AH1550" i="6"/>
  <c r="AI1550" i="6"/>
  <c r="AJ1550" i="6"/>
  <c r="C769" i="13" l="1"/>
  <c r="D769" i="13" s="1"/>
  <c r="E769" i="13"/>
  <c r="G769" i="13"/>
  <c r="AK1561" i="13"/>
  <c r="AL1561" i="13" s="1"/>
  <c r="AG1562" i="13" s="1"/>
  <c r="AH1561" i="13"/>
  <c r="AJ1561" i="13"/>
  <c r="AI1561" i="13"/>
  <c r="AH1561" i="9"/>
  <c r="AI1561" i="9"/>
  <c r="AK1561" i="9"/>
  <c r="AL1561" i="9" s="1"/>
  <c r="AG1562" i="9" s="1"/>
  <c r="AJ1561" i="9"/>
  <c r="AI1562" i="10"/>
  <c r="AJ1562" i="10"/>
  <c r="AH1562" i="10"/>
  <c r="AK1562" i="10"/>
  <c r="AL1562" i="10" s="1"/>
  <c r="AG1563" i="10" s="1"/>
  <c r="B794" i="10"/>
  <c r="C794" i="10" s="1"/>
  <c r="B792" i="9"/>
  <c r="C792" i="9" s="1"/>
  <c r="B785" i="6"/>
  <c r="H785" i="6" s="1"/>
  <c r="AJ1551" i="6"/>
  <c r="AK1551" i="6"/>
  <c r="AL1551" i="6" s="1"/>
  <c r="AG1552" i="6" s="1"/>
  <c r="AH1551" i="6"/>
  <c r="AI1551" i="6"/>
  <c r="I769" i="13" l="1"/>
  <c r="F769" i="13"/>
  <c r="H769" i="13" s="1"/>
  <c r="J769" i="13" s="1"/>
  <c r="B770" i="13" s="1"/>
  <c r="AK1562" i="13"/>
  <c r="AL1562" i="13" s="1"/>
  <c r="AG1563" i="13" s="1"/>
  <c r="AH1562" i="13"/>
  <c r="AJ1562" i="13"/>
  <c r="AI1562" i="13"/>
  <c r="AK1562" i="9"/>
  <c r="AL1562" i="9" s="1"/>
  <c r="AG1563" i="9" s="1"/>
  <c r="AI1562" i="9"/>
  <c r="AJ1562" i="9"/>
  <c r="AH1562" i="9"/>
  <c r="AK1563" i="10"/>
  <c r="AL1563" i="10" s="1"/>
  <c r="AG1564" i="10" s="1"/>
  <c r="AI1563" i="10"/>
  <c r="AH1563" i="10"/>
  <c r="AJ1563" i="10"/>
  <c r="E794" i="10"/>
  <c r="H794" i="10"/>
  <c r="F794" i="10"/>
  <c r="J794" i="10"/>
  <c r="I794" i="10"/>
  <c r="G794" i="10"/>
  <c r="D794" i="10"/>
  <c r="I792" i="9"/>
  <c r="H792" i="9"/>
  <c r="F792" i="9"/>
  <c r="E792" i="9"/>
  <c r="J792" i="9"/>
  <c r="G792" i="9"/>
  <c r="D792" i="9"/>
  <c r="E785" i="6"/>
  <c r="F785" i="6"/>
  <c r="J785" i="6"/>
  <c r="D785" i="6"/>
  <c r="I785" i="6"/>
  <c r="G785" i="6"/>
  <c r="AK1552" i="6"/>
  <c r="AL1552" i="6" s="1"/>
  <c r="AG1553" i="6" s="1"/>
  <c r="AI1552" i="6"/>
  <c r="AH1552" i="6"/>
  <c r="AJ1552" i="6"/>
  <c r="C770" i="13" l="1"/>
  <c r="D770" i="13" s="1"/>
  <c r="G770" i="13"/>
  <c r="E770" i="13"/>
  <c r="AI1563" i="13"/>
  <c r="AH1563" i="13"/>
  <c r="AK1563" i="13"/>
  <c r="AL1563" i="13" s="1"/>
  <c r="AG1564" i="13" s="1"/>
  <c r="AJ1563" i="13"/>
  <c r="AI1563" i="9"/>
  <c r="AK1563" i="9"/>
  <c r="AL1563" i="9" s="1"/>
  <c r="AG1564" i="9" s="1"/>
  <c r="AH1563" i="9"/>
  <c r="AJ1563" i="9"/>
  <c r="AJ1564" i="10"/>
  <c r="AK1564" i="10"/>
  <c r="AL1564" i="10" s="1"/>
  <c r="AG1565" i="10" s="1"/>
  <c r="AI1564" i="10"/>
  <c r="AH1564" i="10"/>
  <c r="B795" i="10"/>
  <c r="B793" i="9"/>
  <c r="C793" i="9" s="1"/>
  <c r="B786" i="6"/>
  <c r="H786" i="6" s="1"/>
  <c r="AI1553" i="6"/>
  <c r="AK1553" i="6"/>
  <c r="AL1553" i="6" s="1"/>
  <c r="AG1554" i="6" s="1"/>
  <c r="AJ1553" i="6"/>
  <c r="AH1553" i="6"/>
  <c r="I770" i="13" l="1"/>
  <c r="F770" i="13"/>
  <c r="H770" i="13" s="1"/>
  <c r="J770" i="13" s="1"/>
  <c r="B771" i="13" s="1"/>
  <c r="AJ1564" i="13"/>
  <c r="AH1564" i="13"/>
  <c r="AI1564" i="13"/>
  <c r="AK1564" i="13"/>
  <c r="AL1564" i="13" s="1"/>
  <c r="AG1565" i="13" s="1"/>
  <c r="AK1564" i="9"/>
  <c r="AL1564" i="9" s="1"/>
  <c r="AG1565" i="9" s="1"/>
  <c r="AJ1564" i="9"/>
  <c r="AH1564" i="9"/>
  <c r="AI1564" i="9"/>
  <c r="C795" i="10"/>
  <c r="D795" i="10" s="1"/>
  <c r="AI1565" i="10"/>
  <c r="AJ1565" i="10"/>
  <c r="AH1565" i="10"/>
  <c r="AK1565" i="10"/>
  <c r="AL1565" i="10" s="1"/>
  <c r="AG1566" i="10" s="1"/>
  <c r="J795" i="10"/>
  <c r="I795" i="10"/>
  <c r="F795" i="10"/>
  <c r="E795" i="10"/>
  <c r="H795" i="10"/>
  <c r="G795" i="10"/>
  <c r="J793" i="9"/>
  <c r="I793" i="9"/>
  <c r="H793" i="9"/>
  <c r="F793" i="9"/>
  <c r="E793" i="9"/>
  <c r="G793" i="9"/>
  <c r="D793" i="9"/>
  <c r="E786" i="6"/>
  <c r="F786" i="6"/>
  <c r="J786" i="6"/>
  <c r="D786" i="6"/>
  <c r="I786" i="6"/>
  <c r="G786" i="6"/>
  <c r="AK1554" i="6"/>
  <c r="AL1554" i="6" s="1"/>
  <c r="AG1555" i="6" s="1"/>
  <c r="AH1554" i="6"/>
  <c r="AI1554" i="6"/>
  <c r="AJ1554" i="6"/>
  <c r="E771" i="13" l="1"/>
  <c r="C771" i="13"/>
  <c r="D771" i="13" s="1"/>
  <c r="AJ1565" i="13"/>
  <c r="AH1565" i="13"/>
  <c r="AK1565" i="13"/>
  <c r="AL1565" i="13" s="1"/>
  <c r="AG1566" i="13" s="1"/>
  <c r="AI1565" i="13"/>
  <c r="AI1565" i="9"/>
  <c r="AJ1565" i="9"/>
  <c r="AH1565" i="9"/>
  <c r="AK1565" i="9"/>
  <c r="AL1565" i="9" s="1"/>
  <c r="AG1566" i="9" s="1"/>
  <c r="AJ1566" i="10"/>
  <c r="AH1566" i="10"/>
  <c r="AI1566" i="10"/>
  <c r="AK1566" i="10"/>
  <c r="AL1566" i="10" s="1"/>
  <c r="AG1567" i="10" s="1"/>
  <c r="B796" i="10"/>
  <c r="B794" i="9"/>
  <c r="C794" i="9" s="1"/>
  <c r="B787" i="6"/>
  <c r="H787" i="6" s="1"/>
  <c r="AI1555" i="6"/>
  <c r="AH1555" i="6"/>
  <c r="AK1555" i="6"/>
  <c r="AL1555" i="6" s="1"/>
  <c r="AG1556" i="6" s="1"/>
  <c r="AJ1555" i="6"/>
  <c r="G771" i="13" l="1"/>
  <c r="I771" i="13"/>
  <c r="F771" i="13"/>
  <c r="H771" i="13" s="1"/>
  <c r="J771" i="13" s="1"/>
  <c r="B772" i="13" s="1"/>
  <c r="AI1566" i="13"/>
  <c r="AK1566" i="13"/>
  <c r="AL1566" i="13" s="1"/>
  <c r="AG1567" i="13" s="1"/>
  <c r="AJ1566" i="13"/>
  <c r="AH1566" i="13"/>
  <c r="AH1566" i="9"/>
  <c r="AI1566" i="9"/>
  <c r="AK1566" i="9"/>
  <c r="AL1566" i="9" s="1"/>
  <c r="AG1567" i="9" s="1"/>
  <c r="AJ1566" i="9"/>
  <c r="C796" i="10"/>
  <c r="D796" i="10" s="1"/>
  <c r="AI1567" i="10"/>
  <c r="AK1567" i="10"/>
  <c r="AL1567" i="10" s="1"/>
  <c r="AG1568" i="10" s="1"/>
  <c r="AJ1567" i="10"/>
  <c r="AH1567" i="10"/>
  <c r="D794" i="9"/>
  <c r="J796" i="10"/>
  <c r="H796" i="10"/>
  <c r="I796" i="10"/>
  <c r="E796" i="10"/>
  <c r="F796" i="10"/>
  <c r="G796" i="10"/>
  <c r="H794" i="9"/>
  <c r="J794" i="9"/>
  <c r="I794" i="9"/>
  <c r="F794" i="9"/>
  <c r="E794" i="9"/>
  <c r="G794" i="9"/>
  <c r="E787" i="6"/>
  <c r="F787" i="6"/>
  <c r="J787" i="6"/>
  <c r="D787" i="6"/>
  <c r="I787" i="6"/>
  <c r="G787" i="6"/>
  <c r="AI1556" i="6"/>
  <c r="AJ1556" i="6"/>
  <c r="AK1556" i="6"/>
  <c r="AL1556" i="6" s="1"/>
  <c r="AG1557" i="6" s="1"/>
  <c r="AH1556" i="6"/>
  <c r="E772" i="13" l="1"/>
  <c r="C772" i="13"/>
  <c r="D772" i="13" s="1"/>
  <c r="AJ1567" i="13"/>
  <c r="AH1567" i="13"/>
  <c r="AI1567" i="13"/>
  <c r="AK1567" i="13"/>
  <c r="AL1567" i="13" s="1"/>
  <c r="AG1568" i="13" s="1"/>
  <c r="AJ1567" i="9"/>
  <c r="AH1567" i="9"/>
  <c r="AI1567" i="9"/>
  <c r="AK1567" i="9"/>
  <c r="AL1567" i="9" s="1"/>
  <c r="AG1568" i="9" s="1"/>
  <c r="AK1568" i="10"/>
  <c r="AL1568" i="10" s="1"/>
  <c r="AG1569" i="10" s="1"/>
  <c r="AH1568" i="10"/>
  <c r="AI1568" i="10"/>
  <c r="AJ1568" i="10"/>
  <c r="B797" i="10"/>
  <c r="C797" i="10" s="1"/>
  <c r="B795" i="9"/>
  <c r="C795" i="9" s="1"/>
  <c r="B788" i="6"/>
  <c r="H788" i="6" s="1"/>
  <c r="AI1557" i="6"/>
  <c r="AH1557" i="6"/>
  <c r="AJ1557" i="6"/>
  <c r="AK1557" i="6"/>
  <c r="AL1557" i="6" s="1"/>
  <c r="AG1558" i="6" s="1"/>
  <c r="G772" i="13" l="1"/>
  <c r="I772" i="13"/>
  <c r="F772" i="13"/>
  <c r="H772" i="13" s="1"/>
  <c r="J772" i="13" s="1"/>
  <c r="B773" i="13" s="1"/>
  <c r="AK1568" i="13"/>
  <c r="AL1568" i="13" s="1"/>
  <c r="AG1569" i="13" s="1"/>
  <c r="AI1568" i="13"/>
  <c r="AH1568" i="13"/>
  <c r="AJ1568" i="13"/>
  <c r="AH1568" i="9"/>
  <c r="AJ1568" i="9"/>
  <c r="AK1568" i="9"/>
  <c r="AL1568" i="9" s="1"/>
  <c r="AG1569" i="9" s="1"/>
  <c r="AI1568" i="9"/>
  <c r="AI1569" i="10"/>
  <c r="AK1569" i="10"/>
  <c r="AL1569" i="10" s="1"/>
  <c r="AG1570" i="10" s="1"/>
  <c r="AH1569" i="10"/>
  <c r="AJ1569" i="10"/>
  <c r="D795" i="9"/>
  <c r="J797" i="10"/>
  <c r="I797" i="10"/>
  <c r="H797" i="10"/>
  <c r="F797" i="10"/>
  <c r="E797" i="10"/>
  <c r="G797" i="10"/>
  <c r="D797" i="10"/>
  <c r="F795" i="9"/>
  <c r="E795" i="9"/>
  <c r="J795" i="9"/>
  <c r="H795" i="9"/>
  <c r="I795" i="9"/>
  <c r="G795" i="9"/>
  <c r="E788" i="6"/>
  <c r="F788" i="6"/>
  <c r="J788" i="6"/>
  <c r="I788" i="6"/>
  <c r="G788" i="6"/>
  <c r="D788" i="6"/>
  <c r="AI1558" i="6"/>
  <c r="AK1558" i="6"/>
  <c r="AL1558" i="6" s="1"/>
  <c r="AG1559" i="6" s="1"/>
  <c r="AJ1558" i="6"/>
  <c r="AH1558" i="6"/>
  <c r="C773" i="13" l="1"/>
  <c r="D773" i="13" s="1"/>
  <c r="E773" i="13"/>
  <c r="G773" i="13"/>
  <c r="AK1569" i="13"/>
  <c r="AL1569" i="13" s="1"/>
  <c r="AG1570" i="13" s="1"/>
  <c r="AI1569" i="13"/>
  <c r="AJ1569" i="13"/>
  <c r="AH1569" i="13"/>
  <c r="AK1569" i="9"/>
  <c r="AL1569" i="9" s="1"/>
  <c r="AG1570" i="9" s="1"/>
  <c r="AI1569" i="9"/>
  <c r="AH1569" i="9"/>
  <c r="AJ1569" i="9"/>
  <c r="AI1570" i="10"/>
  <c r="AJ1570" i="10"/>
  <c r="AH1570" i="10"/>
  <c r="AK1570" i="10"/>
  <c r="AL1570" i="10" s="1"/>
  <c r="AG1571" i="10" s="1"/>
  <c r="B798" i="10"/>
  <c r="C798" i="10" s="1"/>
  <c r="B796" i="9"/>
  <c r="C796" i="9" s="1"/>
  <c r="B789" i="6"/>
  <c r="H789" i="6" s="1"/>
  <c r="AH1559" i="6"/>
  <c r="AI1559" i="6"/>
  <c r="AK1559" i="6"/>
  <c r="AL1559" i="6" s="1"/>
  <c r="AG1560" i="6" s="1"/>
  <c r="AJ1559" i="6"/>
  <c r="I773" i="13" l="1"/>
  <c r="F773" i="13"/>
  <c r="H773" i="13" s="1"/>
  <c r="J773" i="13" s="1"/>
  <c r="B774" i="13" s="1"/>
  <c r="AK1570" i="13"/>
  <c r="AL1570" i="13" s="1"/>
  <c r="AG1571" i="13" s="1"/>
  <c r="AH1570" i="13"/>
  <c r="AJ1570" i="13"/>
  <c r="AI1570" i="13"/>
  <c r="AJ1570" i="9"/>
  <c r="AI1570" i="9"/>
  <c r="AH1570" i="9"/>
  <c r="AK1570" i="9"/>
  <c r="AL1570" i="9" s="1"/>
  <c r="AG1571" i="9" s="1"/>
  <c r="AJ1571" i="10"/>
  <c r="AI1571" i="10"/>
  <c r="AH1571" i="10"/>
  <c r="AK1571" i="10"/>
  <c r="AL1571" i="10" s="1"/>
  <c r="AG1572" i="10" s="1"/>
  <c r="I798" i="10"/>
  <c r="H798" i="10"/>
  <c r="F798" i="10"/>
  <c r="J798" i="10"/>
  <c r="E798" i="10"/>
  <c r="G798" i="10"/>
  <c r="D798" i="10"/>
  <c r="J796" i="9"/>
  <c r="H796" i="9"/>
  <c r="F796" i="9"/>
  <c r="E796" i="9"/>
  <c r="I796" i="9"/>
  <c r="G796" i="9"/>
  <c r="D796" i="9"/>
  <c r="E789" i="6"/>
  <c r="F789" i="6"/>
  <c r="J789" i="6"/>
  <c r="I789" i="6"/>
  <c r="G789" i="6"/>
  <c r="D789" i="6"/>
  <c r="AK1560" i="6"/>
  <c r="AL1560" i="6" s="1"/>
  <c r="AG1561" i="6" s="1"/>
  <c r="AH1560" i="6"/>
  <c r="AJ1560" i="6"/>
  <c r="AI1560" i="6"/>
  <c r="C774" i="13" l="1"/>
  <c r="D774" i="13" s="1"/>
  <c r="I774" i="13"/>
  <c r="G774" i="13"/>
  <c r="E774" i="13"/>
  <c r="AI1571" i="13"/>
  <c r="AH1571" i="13"/>
  <c r="AJ1571" i="13"/>
  <c r="AK1571" i="13"/>
  <c r="AL1571" i="13" s="1"/>
  <c r="AG1572" i="13" s="1"/>
  <c r="AH1571" i="9"/>
  <c r="AI1571" i="9"/>
  <c r="AJ1571" i="9"/>
  <c r="AK1571" i="9"/>
  <c r="AL1571" i="9" s="1"/>
  <c r="AG1572" i="9" s="1"/>
  <c r="AJ1572" i="10"/>
  <c r="AI1572" i="10"/>
  <c r="AH1572" i="10"/>
  <c r="AK1572" i="10"/>
  <c r="AL1572" i="10" s="1"/>
  <c r="AG1573" i="10" s="1"/>
  <c r="B799" i="10"/>
  <c r="C799" i="10" s="1"/>
  <c r="B797" i="9"/>
  <c r="C797" i="9" s="1"/>
  <c r="B790" i="6"/>
  <c r="H790" i="6" s="1"/>
  <c r="AK1561" i="6"/>
  <c r="AL1561" i="6" s="1"/>
  <c r="AG1562" i="6" s="1"/>
  <c r="AI1561" i="6"/>
  <c r="AH1561" i="6"/>
  <c r="AJ1561" i="6"/>
  <c r="F774" i="13" l="1"/>
  <c r="H774" i="13" s="1"/>
  <c r="J774" i="13" s="1"/>
  <c r="B775" i="13" s="1"/>
  <c r="AI1572" i="13"/>
  <c r="AK1572" i="13"/>
  <c r="AL1572" i="13" s="1"/>
  <c r="AG1573" i="13" s="1"/>
  <c r="AH1572" i="13"/>
  <c r="AJ1572" i="13"/>
  <c r="AI1572" i="9"/>
  <c r="AJ1572" i="9"/>
  <c r="AH1572" i="9"/>
  <c r="AK1572" i="9"/>
  <c r="AL1572" i="9" s="1"/>
  <c r="AG1573" i="9" s="1"/>
  <c r="AI1573" i="10"/>
  <c r="AH1573" i="10"/>
  <c r="AK1573" i="10"/>
  <c r="AL1573" i="10" s="1"/>
  <c r="AG1574" i="10" s="1"/>
  <c r="AJ1573" i="10"/>
  <c r="D797" i="9"/>
  <c r="F799" i="10"/>
  <c r="E799" i="10"/>
  <c r="J799" i="10"/>
  <c r="I799" i="10"/>
  <c r="H799" i="10"/>
  <c r="G799" i="10"/>
  <c r="D799" i="10"/>
  <c r="J797" i="9"/>
  <c r="I797" i="9"/>
  <c r="H797" i="9"/>
  <c r="F797" i="9"/>
  <c r="E797" i="9"/>
  <c r="G797" i="9"/>
  <c r="E790" i="6"/>
  <c r="F790" i="6"/>
  <c r="J790" i="6"/>
  <c r="D790" i="6"/>
  <c r="I790" i="6"/>
  <c r="G790" i="6"/>
  <c r="AK1562" i="6"/>
  <c r="AL1562" i="6" s="1"/>
  <c r="AG1563" i="6" s="1"/>
  <c r="AI1562" i="6"/>
  <c r="AH1562" i="6"/>
  <c r="AJ1562" i="6"/>
  <c r="E775" i="13" l="1"/>
  <c r="C775" i="13"/>
  <c r="D775" i="13" s="1"/>
  <c r="AK1573" i="13"/>
  <c r="AL1573" i="13" s="1"/>
  <c r="AG1574" i="13" s="1"/>
  <c r="AI1573" i="13"/>
  <c r="AH1573" i="13"/>
  <c r="AJ1573" i="13"/>
  <c r="AH1573" i="9"/>
  <c r="AK1573" i="9"/>
  <c r="AL1573" i="9" s="1"/>
  <c r="AG1574" i="9" s="1"/>
  <c r="AI1573" i="9"/>
  <c r="AJ1573" i="9"/>
  <c r="AJ1574" i="10"/>
  <c r="AK1574" i="10"/>
  <c r="AL1574" i="10" s="1"/>
  <c r="AG1575" i="10" s="1"/>
  <c r="AH1574" i="10"/>
  <c r="AI1574" i="10"/>
  <c r="B800" i="10"/>
  <c r="C800" i="10" s="1"/>
  <c r="B798" i="9"/>
  <c r="C798" i="9" s="1"/>
  <c r="B791" i="6"/>
  <c r="H791" i="6" s="1"/>
  <c r="AJ1563" i="6"/>
  <c r="AK1563" i="6"/>
  <c r="AL1563" i="6" s="1"/>
  <c r="AG1564" i="6" s="1"/>
  <c r="AH1563" i="6"/>
  <c r="AI1563" i="6"/>
  <c r="G775" i="13" l="1"/>
  <c r="I775" i="13"/>
  <c r="F775" i="13"/>
  <c r="H775" i="13" s="1"/>
  <c r="J775" i="13" s="1"/>
  <c r="B776" i="13" s="1"/>
  <c r="AI1574" i="13"/>
  <c r="AJ1574" i="13"/>
  <c r="AK1574" i="13"/>
  <c r="AL1574" i="13" s="1"/>
  <c r="AG1575" i="13" s="1"/>
  <c r="AH1574" i="13"/>
  <c r="AJ1574" i="9"/>
  <c r="AH1574" i="9"/>
  <c r="AK1574" i="9"/>
  <c r="AL1574" i="9" s="1"/>
  <c r="AG1575" i="9" s="1"/>
  <c r="AI1574" i="9"/>
  <c r="AK1575" i="10"/>
  <c r="AL1575" i="10" s="1"/>
  <c r="AG1576" i="10" s="1"/>
  <c r="AI1575" i="10"/>
  <c r="AJ1575" i="10"/>
  <c r="AH1575" i="10"/>
  <c r="D798" i="9"/>
  <c r="E800" i="10"/>
  <c r="F800" i="10"/>
  <c r="J800" i="10"/>
  <c r="I800" i="10"/>
  <c r="H800" i="10"/>
  <c r="G800" i="10"/>
  <c r="D800" i="10"/>
  <c r="J798" i="9"/>
  <c r="I798" i="9"/>
  <c r="H798" i="9"/>
  <c r="E798" i="9"/>
  <c r="F798" i="9"/>
  <c r="G798" i="9"/>
  <c r="E791" i="6"/>
  <c r="F791" i="6"/>
  <c r="J791" i="6"/>
  <c r="D791" i="6"/>
  <c r="I791" i="6"/>
  <c r="G791" i="6"/>
  <c r="AH1564" i="6"/>
  <c r="AI1564" i="6"/>
  <c r="AK1564" i="6"/>
  <c r="AL1564" i="6" s="1"/>
  <c r="AG1565" i="6" s="1"/>
  <c r="AJ1564" i="6"/>
  <c r="C776" i="13" l="1"/>
  <c r="D776" i="13" s="1"/>
  <c r="G776" i="13"/>
  <c r="E776" i="13"/>
  <c r="AK1575" i="13"/>
  <c r="AL1575" i="13" s="1"/>
  <c r="AG1576" i="13" s="1"/>
  <c r="AJ1575" i="13"/>
  <c r="AH1575" i="13"/>
  <c r="AI1575" i="13"/>
  <c r="AK1575" i="9"/>
  <c r="AL1575" i="9" s="1"/>
  <c r="AG1576" i="9" s="1"/>
  <c r="AJ1575" i="9"/>
  <c r="AH1575" i="9"/>
  <c r="AI1575" i="9"/>
  <c r="AJ1576" i="10"/>
  <c r="AH1576" i="10"/>
  <c r="AI1576" i="10"/>
  <c r="AK1576" i="10"/>
  <c r="AL1576" i="10" s="1"/>
  <c r="AG1577" i="10" s="1"/>
  <c r="B801" i="10"/>
  <c r="B799" i="9"/>
  <c r="C799" i="9" s="1"/>
  <c r="B792" i="6"/>
  <c r="H792" i="6" s="1"/>
  <c r="AI1565" i="6"/>
  <c r="AJ1565" i="6"/>
  <c r="AK1565" i="6"/>
  <c r="AL1565" i="6" s="1"/>
  <c r="AG1566" i="6" s="1"/>
  <c r="AH1565" i="6"/>
  <c r="I776" i="13" l="1"/>
  <c r="F776" i="13"/>
  <c r="H776" i="13" s="1"/>
  <c r="J776" i="13" s="1"/>
  <c r="B777" i="13" s="1"/>
  <c r="AI1576" i="13"/>
  <c r="AJ1576" i="13"/>
  <c r="AK1576" i="13"/>
  <c r="AL1576" i="13" s="1"/>
  <c r="AG1577" i="13" s="1"/>
  <c r="AH1576" i="13"/>
  <c r="AJ1576" i="9"/>
  <c r="AK1576" i="9"/>
  <c r="AL1576" i="9" s="1"/>
  <c r="AG1577" i="9" s="1"/>
  <c r="AH1576" i="9"/>
  <c r="AI1576" i="9"/>
  <c r="C801" i="10"/>
  <c r="D801" i="10" s="1"/>
  <c r="AH1577" i="10"/>
  <c r="AK1577" i="10"/>
  <c r="AL1577" i="10" s="1"/>
  <c r="AG1578" i="10" s="1"/>
  <c r="AI1577" i="10"/>
  <c r="AJ1577" i="10"/>
  <c r="J801" i="10"/>
  <c r="I801" i="10"/>
  <c r="H801" i="10"/>
  <c r="E801" i="10"/>
  <c r="F801" i="10"/>
  <c r="G801" i="10"/>
  <c r="J799" i="9"/>
  <c r="I799" i="9"/>
  <c r="E799" i="9"/>
  <c r="F799" i="9"/>
  <c r="H799" i="9"/>
  <c r="G799" i="9"/>
  <c r="D799" i="9"/>
  <c r="E792" i="6"/>
  <c r="F792" i="6"/>
  <c r="J792" i="6"/>
  <c r="D792" i="6"/>
  <c r="I792" i="6"/>
  <c r="G792" i="6"/>
  <c r="AK1566" i="6"/>
  <c r="AL1566" i="6" s="1"/>
  <c r="AG1567" i="6" s="1"/>
  <c r="AI1566" i="6"/>
  <c r="AJ1566" i="6"/>
  <c r="AH1566" i="6"/>
  <c r="C777" i="13" l="1"/>
  <c r="D777" i="13" s="1"/>
  <c r="E777" i="13"/>
  <c r="G777" i="13"/>
  <c r="AI1577" i="13"/>
  <c r="AH1577" i="13"/>
  <c r="AJ1577" i="13"/>
  <c r="AK1577" i="13"/>
  <c r="AL1577" i="13" s="1"/>
  <c r="AG1578" i="13" s="1"/>
  <c r="AI1577" i="9"/>
  <c r="AH1577" i="9"/>
  <c r="AK1577" i="9"/>
  <c r="AL1577" i="9" s="1"/>
  <c r="AG1578" i="9" s="1"/>
  <c r="AJ1577" i="9"/>
  <c r="AJ1578" i="10"/>
  <c r="AH1578" i="10"/>
  <c r="AI1578" i="10"/>
  <c r="AK1578" i="10"/>
  <c r="AL1578" i="10" s="1"/>
  <c r="AG1579" i="10" s="1"/>
  <c r="B802" i="10"/>
  <c r="B800" i="9"/>
  <c r="C800" i="9" s="1"/>
  <c r="B793" i="6"/>
  <c r="H793" i="6" s="1"/>
  <c r="AH1567" i="6"/>
  <c r="AI1567" i="6"/>
  <c r="AK1567" i="6"/>
  <c r="AL1567" i="6" s="1"/>
  <c r="AG1568" i="6" s="1"/>
  <c r="AJ1567" i="6"/>
  <c r="I777" i="13" l="1"/>
  <c r="F777" i="13"/>
  <c r="H777" i="13" s="1"/>
  <c r="J777" i="13" s="1"/>
  <c r="B778" i="13" s="1"/>
  <c r="AH1578" i="13"/>
  <c r="AK1578" i="13"/>
  <c r="AL1578" i="13" s="1"/>
  <c r="AG1579" i="13" s="1"/>
  <c r="AI1578" i="13"/>
  <c r="AJ1578" i="13"/>
  <c r="AK1578" i="9"/>
  <c r="AL1578" i="9" s="1"/>
  <c r="AG1579" i="9" s="1"/>
  <c r="AH1578" i="9"/>
  <c r="AI1578" i="9"/>
  <c r="AJ1578" i="9"/>
  <c r="C802" i="10"/>
  <c r="D802" i="10" s="1"/>
  <c r="AI1579" i="10"/>
  <c r="AH1579" i="10"/>
  <c r="AJ1579" i="10"/>
  <c r="AK1579" i="10"/>
  <c r="AL1579" i="10" s="1"/>
  <c r="AG1580" i="10" s="1"/>
  <c r="D800" i="9"/>
  <c r="J802" i="10"/>
  <c r="H802" i="10"/>
  <c r="I802" i="10"/>
  <c r="F802" i="10"/>
  <c r="E802" i="10"/>
  <c r="G802" i="10"/>
  <c r="H800" i="9"/>
  <c r="J800" i="9"/>
  <c r="I800" i="9"/>
  <c r="F800" i="9"/>
  <c r="E800" i="9"/>
  <c r="G800" i="9"/>
  <c r="E793" i="6"/>
  <c r="F793" i="6"/>
  <c r="J793" i="6"/>
  <c r="D793" i="6"/>
  <c r="I793" i="6"/>
  <c r="G793" i="6"/>
  <c r="AK1568" i="6"/>
  <c r="AL1568" i="6" s="1"/>
  <c r="AG1569" i="6" s="1"/>
  <c r="AH1568" i="6"/>
  <c r="AJ1568" i="6"/>
  <c r="AI1568" i="6"/>
  <c r="C778" i="13" l="1"/>
  <c r="D778" i="13" s="1"/>
  <c r="E778" i="13"/>
  <c r="G778" i="13"/>
  <c r="AI1579" i="13"/>
  <c r="AK1579" i="13"/>
  <c r="AL1579" i="13" s="1"/>
  <c r="AG1580" i="13" s="1"/>
  <c r="AH1579" i="13"/>
  <c r="AJ1579" i="13"/>
  <c r="AH1579" i="9"/>
  <c r="AI1579" i="9"/>
  <c r="AJ1579" i="9"/>
  <c r="AK1579" i="9"/>
  <c r="AL1579" i="9" s="1"/>
  <c r="AG1580" i="9" s="1"/>
  <c r="AJ1580" i="10"/>
  <c r="AH1580" i="10"/>
  <c r="AK1580" i="10"/>
  <c r="AL1580" i="10" s="1"/>
  <c r="AG1581" i="10" s="1"/>
  <c r="AI1580" i="10"/>
  <c r="B803" i="10"/>
  <c r="C803" i="10" s="1"/>
  <c r="B801" i="9"/>
  <c r="C801" i="9" s="1"/>
  <c r="B794" i="6"/>
  <c r="H794" i="6" s="1"/>
  <c r="AI1569" i="6"/>
  <c r="AK1569" i="6"/>
  <c r="AL1569" i="6" s="1"/>
  <c r="AG1570" i="6" s="1"/>
  <c r="AJ1569" i="6"/>
  <c r="AH1569" i="6"/>
  <c r="I778" i="13" l="1"/>
  <c r="F778" i="13"/>
  <c r="H778" i="13" s="1"/>
  <c r="J778" i="13" s="1"/>
  <c r="B779" i="13" s="1"/>
  <c r="AI1580" i="13"/>
  <c r="AJ1580" i="13"/>
  <c r="AH1580" i="13"/>
  <c r="AK1580" i="13"/>
  <c r="AL1580" i="13" s="1"/>
  <c r="AG1581" i="13" s="1"/>
  <c r="AH1580" i="9"/>
  <c r="AK1580" i="9"/>
  <c r="AL1580" i="9" s="1"/>
  <c r="AG1581" i="9" s="1"/>
  <c r="AJ1580" i="9"/>
  <c r="AI1580" i="9"/>
  <c r="AJ1581" i="10"/>
  <c r="AI1581" i="10"/>
  <c r="AH1581" i="10"/>
  <c r="AK1581" i="10"/>
  <c r="AL1581" i="10" s="1"/>
  <c r="AG1582" i="10" s="1"/>
  <c r="D801" i="9"/>
  <c r="J803" i="10"/>
  <c r="I803" i="10"/>
  <c r="H803" i="10"/>
  <c r="F803" i="10"/>
  <c r="E803" i="10"/>
  <c r="G803" i="10"/>
  <c r="D803" i="10"/>
  <c r="F801" i="9"/>
  <c r="E801" i="9"/>
  <c r="J801" i="9"/>
  <c r="H801" i="9"/>
  <c r="I801" i="9"/>
  <c r="G801" i="9"/>
  <c r="F794" i="6"/>
  <c r="E794" i="6"/>
  <c r="J794" i="6"/>
  <c r="D794" i="6"/>
  <c r="I794" i="6"/>
  <c r="G794" i="6"/>
  <c r="AI1570" i="6"/>
  <c r="AK1570" i="6"/>
  <c r="AL1570" i="6" s="1"/>
  <c r="AG1571" i="6" s="1"/>
  <c r="AH1570" i="6"/>
  <c r="AJ1570" i="6"/>
  <c r="E779" i="13" l="1"/>
  <c r="C779" i="13"/>
  <c r="D779" i="13" s="1"/>
  <c r="AH1581" i="13"/>
  <c r="AK1581" i="13"/>
  <c r="AL1581" i="13" s="1"/>
  <c r="AG1582" i="13" s="1"/>
  <c r="AJ1581" i="13"/>
  <c r="AI1581" i="13"/>
  <c r="AH1581" i="9"/>
  <c r="AI1581" i="9"/>
  <c r="AK1581" i="9"/>
  <c r="AL1581" i="9" s="1"/>
  <c r="AG1582" i="9" s="1"/>
  <c r="AJ1581" i="9"/>
  <c r="AJ1582" i="10"/>
  <c r="AH1582" i="10"/>
  <c r="AI1582" i="10"/>
  <c r="AK1582" i="10"/>
  <c r="AL1582" i="10" s="1"/>
  <c r="AG1583" i="10" s="1"/>
  <c r="B804" i="10"/>
  <c r="C804" i="10" s="1"/>
  <c r="B802" i="9"/>
  <c r="C802" i="9" s="1"/>
  <c r="B795" i="6"/>
  <c r="H795" i="6" s="1"/>
  <c r="AK1571" i="6"/>
  <c r="AL1571" i="6" s="1"/>
  <c r="AG1572" i="6" s="1"/>
  <c r="AI1571" i="6"/>
  <c r="AH1571" i="6"/>
  <c r="AJ1571" i="6"/>
  <c r="G779" i="13" l="1"/>
  <c r="I779" i="13"/>
  <c r="F779" i="13"/>
  <c r="H779" i="13" s="1"/>
  <c r="J779" i="13" s="1"/>
  <c r="B780" i="13" s="1"/>
  <c r="AJ1582" i="13"/>
  <c r="AK1582" i="13"/>
  <c r="AL1582" i="13" s="1"/>
  <c r="AG1583" i="13" s="1"/>
  <c r="AH1582" i="13"/>
  <c r="AI1582" i="13"/>
  <c r="AH1582" i="9"/>
  <c r="AI1582" i="9"/>
  <c r="AK1582" i="9"/>
  <c r="AL1582" i="9" s="1"/>
  <c r="AG1583" i="9" s="1"/>
  <c r="AJ1582" i="9"/>
  <c r="AH1583" i="10"/>
  <c r="AI1583" i="10"/>
  <c r="AJ1583" i="10"/>
  <c r="AK1583" i="10"/>
  <c r="AL1583" i="10" s="1"/>
  <c r="AG1584" i="10" s="1"/>
  <c r="I804" i="10"/>
  <c r="H804" i="10"/>
  <c r="F804" i="10"/>
  <c r="J804" i="10"/>
  <c r="E804" i="10"/>
  <c r="G804" i="10"/>
  <c r="D804" i="10"/>
  <c r="J802" i="9"/>
  <c r="I802" i="9"/>
  <c r="F802" i="9"/>
  <c r="E802" i="9"/>
  <c r="H802" i="9"/>
  <c r="G802" i="9"/>
  <c r="D802" i="9"/>
  <c r="F795" i="6"/>
  <c r="E795" i="6"/>
  <c r="J795" i="6"/>
  <c r="D795" i="6"/>
  <c r="I795" i="6"/>
  <c r="G795" i="6"/>
  <c r="AK1572" i="6"/>
  <c r="AL1572" i="6" s="1"/>
  <c r="AG1573" i="6" s="1"/>
  <c r="AI1572" i="6"/>
  <c r="AH1572" i="6"/>
  <c r="AJ1572" i="6"/>
  <c r="C780" i="13" l="1"/>
  <c r="D780" i="13" s="1"/>
  <c r="E780" i="13"/>
  <c r="G780" i="13"/>
  <c r="AI1583" i="13"/>
  <c r="AH1583" i="13"/>
  <c r="AK1583" i="13"/>
  <c r="AL1583" i="13" s="1"/>
  <c r="AG1584" i="13" s="1"/>
  <c r="AJ1583" i="13"/>
  <c r="AH1583" i="9"/>
  <c r="AK1583" i="9"/>
  <c r="AL1583" i="9" s="1"/>
  <c r="AG1584" i="9" s="1"/>
  <c r="AI1583" i="9"/>
  <c r="AJ1583" i="9"/>
  <c r="AJ1584" i="10"/>
  <c r="AH1584" i="10"/>
  <c r="AI1584" i="10"/>
  <c r="AK1584" i="10"/>
  <c r="AL1584" i="10" s="1"/>
  <c r="AG1585" i="10" s="1"/>
  <c r="B805" i="10"/>
  <c r="C805" i="10" s="1"/>
  <c r="B803" i="9"/>
  <c r="C803" i="9" s="1"/>
  <c r="B796" i="6"/>
  <c r="H796" i="6" s="1"/>
  <c r="AK1573" i="6"/>
  <c r="AL1573" i="6" s="1"/>
  <c r="AG1574" i="6" s="1"/>
  <c r="AH1573" i="6"/>
  <c r="AJ1573" i="6"/>
  <c r="AI1573" i="6"/>
  <c r="I780" i="13" l="1"/>
  <c r="F780" i="13"/>
  <c r="H780" i="13" s="1"/>
  <c r="J780" i="13" s="1"/>
  <c r="B781" i="13" s="1"/>
  <c r="AH1584" i="13"/>
  <c r="AK1584" i="13"/>
  <c r="AL1584" i="13" s="1"/>
  <c r="AG1585" i="13" s="1"/>
  <c r="AJ1584" i="13"/>
  <c r="AI1584" i="13"/>
  <c r="AI1584" i="9"/>
  <c r="AK1584" i="9"/>
  <c r="AL1584" i="9" s="1"/>
  <c r="AG1585" i="9" s="1"/>
  <c r="AH1584" i="9"/>
  <c r="AJ1584" i="9"/>
  <c r="AI1585" i="10"/>
  <c r="AK1585" i="10"/>
  <c r="AL1585" i="10" s="1"/>
  <c r="AG1586" i="10" s="1"/>
  <c r="AJ1585" i="10"/>
  <c r="AH1585" i="10"/>
  <c r="D803" i="9"/>
  <c r="F805" i="10"/>
  <c r="E805" i="10"/>
  <c r="J805" i="10"/>
  <c r="I805" i="10"/>
  <c r="H805" i="10"/>
  <c r="G805" i="10"/>
  <c r="D805" i="10"/>
  <c r="F803" i="9"/>
  <c r="E803" i="9"/>
  <c r="J803" i="9"/>
  <c r="H803" i="9"/>
  <c r="I803" i="9"/>
  <c r="G803" i="9"/>
  <c r="E796" i="6"/>
  <c r="F796" i="6"/>
  <c r="J796" i="6"/>
  <c r="D796" i="6"/>
  <c r="I796" i="6"/>
  <c r="G796" i="6"/>
  <c r="AH1574" i="6"/>
  <c r="AI1574" i="6"/>
  <c r="AJ1574" i="6"/>
  <c r="AK1574" i="6"/>
  <c r="AL1574" i="6" s="1"/>
  <c r="AG1575" i="6" s="1"/>
  <c r="C781" i="13" l="1"/>
  <c r="D781" i="13" s="1"/>
  <c r="E781" i="13"/>
  <c r="G781" i="13"/>
  <c r="AH1585" i="13"/>
  <c r="AK1585" i="13"/>
  <c r="AL1585" i="13" s="1"/>
  <c r="AG1586" i="13" s="1"/>
  <c r="AI1585" i="13"/>
  <c r="AJ1585" i="13"/>
  <c r="AH1585" i="9"/>
  <c r="AJ1585" i="9"/>
  <c r="AI1585" i="9"/>
  <c r="AK1585" i="9"/>
  <c r="AL1585" i="9" s="1"/>
  <c r="AG1586" i="9" s="1"/>
  <c r="AJ1586" i="10"/>
  <c r="AH1586" i="10"/>
  <c r="AK1586" i="10"/>
  <c r="AL1586" i="10" s="1"/>
  <c r="AG1587" i="10" s="1"/>
  <c r="AI1586" i="10"/>
  <c r="B806" i="10"/>
  <c r="C806" i="10" s="1"/>
  <c r="B804" i="9"/>
  <c r="C804" i="9" s="1"/>
  <c r="B797" i="6"/>
  <c r="H797" i="6" s="1"/>
  <c r="AK1575" i="6"/>
  <c r="AL1575" i="6" s="1"/>
  <c r="AG1576" i="6" s="1"/>
  <c r="AJ1575" i="6"/>
  <c r="AI1575" i="6"/>
  <c r="AH1575" i="6"/>
  <c r="I781" i="13" l="1"/>
  <c r="F781" i="13"/>
  <c r="H781" i="13" s="1"/>
  <c r="AJ1586" i="13"/>
  <c r="AH1586" i="13"/>
  <c r="AK1586" i="13"/>
  <c r="AL1586" i="13" s="1"/>
  <c r="AG1587" i="13" s="1"/>
  <c r="AI1586" i="13"/>
  <c r="AJ1586" i="9"/>
  <c r="AH1586" i="9"/>
  <c r="AI1586" i="9"/>
  <c r="AK1586" i="9"/>
  <c r="AL1586" i="9" s="1"/>
  <c r="AG1587" i="9" s="1"/>
  <c r="AK1587" i="10"/>
  <c r="AL1587" i="10" s="1"/>
  <c r="AG1588" i="10" s="1"/>
  <c r="AI1587" i="10"/>
  <c r="AJ1587" i="10"/>
  <c r="AH1587" i="10"/>
  <c r="D804" i="9"/>
  <c r="E806" i="10"/>
  <c r="F806" i="10"/>
  <c r="H806" i="10"/>
  <c r="I806" i="10"/>
  <c r="J806" i="10"/>
  <c r="G806" i="10"/>
  <c r="D806" i="10"/>
  <c r="J804" i="9"/>
  <c r="I804" i="9"/>
  <c r="H804" i="9"/>
  <c r="E804" i="9"/>
  <c r="F804" i="9"/>
  <c r="G804" i="9"/>
  <c r="E797" i="6"/>
  <c r="F797" i="6"/>
  <c r="J797" i="6"/>
  <c r="D797" i="6"/>
  <c r="I797" i="6"/>
  <c r="G797" i="6"/>
  <c r="AI1576" i="6"/>
  <c r="AH1576" i="6"/>
  <c r="AK1576" i="6"/>
  <c r="AL1576" i="6" s="1"/>
  <c r="AG1577" i="6" s="1"/>
  <c r="AJ1576" i="6"/>
  <c r="J781" i="13" l="1"/>
  <c r="B782" i="13" s="1"/>
  <c r="AH1587" i="13"/>
  <c r="AK1587" i="13"/>
  <c r="AL1587" i="13" s="1"/>
  <c r="AG1588" i="13" s="1"/>
  <c r="AI1587" i="13"/>
  <c r="AJ1587" i="13"/>
  <c r="AI1587" i="9"/>
  <c r="AK1587" i="9"/>
  <c r="AL1587" i="9" s="1"/>
  <c r="AG1588" i="9" s="1"/>
  <c r="AH1587" i="9"/>
  <c r="AJ1587" i="9"/>
  <c r="AJ1588" i="10"/>
  <c r="AH1588" i="10"/>
  <c r="AI1588" i="10"/>
  <c r="AK1588" i="10"/>
  <c r="AL1588" i="10" s="1"/>
  <c r="AG1589" i="10" s="1"/>
  <c r="B807" i="10"/>
  <c r="B805" i="9"/>
  <c r="C805" i="9" s="1"/>
  <c r="B798" i="6"/>
  <c r="H798" i="6" s="1"/>
  <c r="AK1577" i="6"/>
  <c r="AL1577" i="6" s="1"/>
  <c r="AG1578" i="6" s="1"/>
  <c r="AH1577" i="6"/>
  <c r="AJ1577" i="6"/>
  <c r="AI1577" i="6"/>
  <c r="C782" i="13" l="1"/>
  <c r="D782" i="13" s="1"/>
  <c r="G782" i="13"/>
  <c r="E782" i="13"/>
  <c r="AI1588" i="13"/>
  <c r="AJ1588" i="13"/>
  <c r="AK1588" i="13"/>
  <c r="AL1588" i="13" s="1"/>
  <c r="AG1589" i="13" s="1"/>
  <c r="AH1588" i="13"/>
  <c r="AH1588" i="9"/>
  <c r="AJ1588" i="9"/>
  <c r="AI1588" i="9"/>
  <c r="AK1588" i="9"/>
  <c r="AL1588" i="9" s="1"/>
  <c r="AG1589" i="9" s="1"/>
  <c r="C807" i="10"/>
  <c r="D807" i="10" s="1"/>
  <c r="AK1589" i="10"/>
  <c r="AL1589" i="10" s="1"/>
  <c r="AG1590" i="10" s="1"/>
  <c r="AH1589" i="10"/>
  <c r="AJ1589" i="10"/>
  <c r="AI1589" i="10"/>
  <c r="D805" i="9"/>
  <c r="J807" i="10"/>
  <c r="I807" i="10"/>
  <c r="H807" i="10"/>
  <c r="F807" i="10"/>
  <c r="E807" i="10"/>
  <c r="G807" i="10"/>
  <c r="J805" i="9"/>
  <c r="I805" i="9"/>
  <c r="E805" i="9"/>
  <c r="H805" i="9"/>
  <c r="F805" i="9"/>
  <c r="G805" i="9"/>
  <c r="E798" i="6"/>
  <c r="F798" i="6"/>
  <c r="J798" i="6"/>
  <c r="D798" i="6"/>
  <c r="I798" i="6"/>
  <c r="G798" i="6"/>
  <c r="AI1578" i="6"/>
  <c r="AH1578" i="6"/>
  <c r="AJ1578" i="6"/>
  <c r="AK1578" i="6"/>
  <c r="AL1578" i="6" s="1"/>
  <c r="AG1579" i="6" s="1"/>
  <c r="I782" i="13" l="1"/>
  <c r="F782" i="13"/>
  <c r="H782" i="13" s="1"/>
  <c r="J782" i="13" s="1"/>
  <c r="B783" i="13" s="1"/>
  <c r="AH1589" i="13"/>
  <c r="AI1589" i="13"/>
  <c r="AK1589" i="13"/>
  <c r="AL1589" i="13" s="1"/>
  <c r="AG1590" i="13" s="1"/>
  <c r="AJ1589" i="13"/>
  <c r="AI1589" i="9"/>
  <c r="AJ1589" i="9"/>
  <c r="AK1589" i="9"/>
  <c r="AL1589" i="9" s="1"/>
  <c r="AG1590" i="9" s="1"/>
  <c r="AH1589" i="9"/>
  <c r="AJ1590" i="10"/>
  <c r="AI1590" i="10"/>
  <c r="AH1590" i="10"/>
  <c r="AK1590" i="10"/>
  <c r="AL1590" i="10" s="1"/>
  <c r="AG1591" i="10" s="1"/>
  <c r="B808" i="10"/>
  <c r="C808" i="10" s="1"/>
  <c r="B806" i="9"/>
  <c r="C806" i="9" s="1"/>
  <c r="B799" i="6"/>
  <c r="H799" i="6" s="1"/>
  <c r="AI1579" i="6"/>
  <c r="AJ1579" i="6"/>
  <c r="AK1579" i="6"/>
  <c r="AL1579" i="6" s="1"/>
  <c r="AG1580" i="6" s="1"/>
  <c r="AH1579" i="6"/>
  <c r="E783" i="13" l="1"/>
  <c r="C783" i="13"/>
  <c r="D783" i="13" s="1"/>
  <c r="AH1590" i="13"/>
  <c r="AI1590" i="13"/>
  <c r="AK1590" i="13"/>
  <c r="AL1590" i="13" s="1"/>
  <c r="AG1591" i="13" s="1"/>
  <c r="AJ1590" i="13"/>
  <c r="AJ1590" i="9"/>
  <c r="AK1590" i="9"/>
  <c r="AL1590" i="9" s="1"/>
  <c r="AG1591" i="9" s="1"/>
  <c r="AH1590" i="9"/>
  <c r="AI1590" i="9"/>
  <c r="AJ1591" i="10"/>
  <c r="AI1591" i="10"/>
  <c r="AK1591" i="10"/>
  <c r="AL1591" i="10" s="1"/>
  <c r="AG1592" i="10" s="1"/>
  <c r="AH1591" i="10"/>
  <c r="D806" i="9"/>
  <c r="J808" i="10"/>
  <c r="H808" i="10"/>
  <c r="F808" i="10"/>
  <c r="E808" i="10"/>
  <c r="I808" i="10"/>
  <c r="G808" i="10"/>
  <c r="D808" i="10"/>
  <c r="H806" i="9"/>
  <c r="I806" i="9"/>
  <c r="E806" i="9"/>
  <c r="J806" i="9"/>
  <c r="F806" i="9"/>
  <c r="G806" i="9"/>
  <c r="E799" i="6"/>
  <c r="F799" i="6"/>
  <c r="J799" i="6"/>
  <c r="D799" i="6"/>
  <c r="I799" i="6"/>
  <c r="G799" i="6"/>
  <c r="AK1580" i="6"/>
  <c r="AL1580" i="6" s="1"/>
  <c r="AG1581" i="6" s="1"/>
  <c r="AI1580" i="6"/>
  <c r="AH1580" i="6"/>
  <c r="AJ1580" i="6"/>
  <c r="G783" i="13" l="1"/>
  <c r="I783" i="13"/>
  <c r="F783" i="13"/>
  <c r="H783" i="13" s="1"/>
  <c r="J783" i="13" s="1"/>
  <c r="B784" i="13" s="1"/>
  <c r="AJ1591" i="13"/>
  <c r="AI1591" i="13"/>
  <c r="AK1591" i="13"/>
  <c r="AL1591" i="13" s="1"/>
  <c r="AG1592" i="13" s="1"/>
  <c r="AH1591" i="13"/>
  <c r="AK1591" i="9"/>
  <c r="AL1591" i="9" s="1"/>
  <c r="AG1592" i="9" s="1"/>
  <c r="AJ1591" i="9"/>
  <c r="AI1591" i="9"/>
  <c r="AH1591" i="9"/>
  <c r="AJ1592" i="10"/>
  <c r="AK1592" i="10"/>
  <c r="AL1592" i="10" s="1"/>
  <c r="AG1593" i="10" s="1"/>
  <c r="AI1592" i="10"/>
  <c r="AH1592" i="10"/>
  <c r="B809" i="10"/>
  <c r="B807" i="9"/>
  <c r="C807" i="9" s="1"/>
  <c r="B800" i="6"/>
  <c r="H800" i="6" s="1"/>
  <c r="AK1581" i="6"/>
  <c r="AL1581" i="6" s="1"/>
  <c r="AG1582" i="6" s="1"/>
  <c r="AI1581" i="6"/>
  <c r="AH1581" i="6"/>
  <c r="AJ1581" i="6"/>
  <c r="C784" i="13" l="1"/>
  <c r="D784" i="13" s="1"/>
  <c r="E784" i="13"/>
  <c r="G784" i="13"/>
  <c r="AJ1592" i="13"/>
  <c r="AH1592" i="13"/>
  <c r="AK1592" i="13"/>
  <c r="AL1592" i="13" s="1"/>
  <c r="AG1593" i="13" s="1"/>
  <c r="AI1592" i="13"/>
  <c r="AH1592" i="9"/>
  <c r="AJ1592" i="9"/>
  <c r="AI1592" i="9"/>
  <c r="AK1592" i="9"/>
  <c r="AL1592" i="9" s="1"/>
  <c r="AG1593" i="9" s="1"/>
  <c r="C809" i="10"/>
  <c r="D809" i="10" s="1"/>
  <c r="AI1593" i="10"/>
  <c r="AK1593" i="10"/>
  <c r="AL1593" i="10" s="1"/>
  <c r="AG1594" i="10" s="1"/>
  <c r="AJ1593" i="10"/>
  <c r="AH1593" i="10"/>
  <c r="D807" i="9"/>
  <c r="J809" i="10"/>
  <c r="I809" i="10"/>
  <c r="H809" i="10"/>
  <c r="F809" i="10"/>
  <c r="E809" i="10"/>
  <c r="G809" i="10"/>
  <c r="F807" i="9"/>
  <c r="E807" i="9"/>
  <c r="I807" i="9"/>
  <c r="H807" i="9"/>
  <c r="J807" i="9"/>
  <c r="G807" i="9"/>
  <c r="E800" i="6"/>
  <c r="F800" i="6"/>
  <c r="J800" i="6"/>
  <c r="D800" i="6"/>
  <c r="I800" i="6"/>
  <c r="G800" i="6"/>
  <c r="AI1582" i="6"/>
  <c r="AH1582" i="6"/>
  <c r="AJ1582" i="6"/>
  <c r="AK1582" i="6"/>
  <c r="AL1582" i="6" s="1"/>
  <c r="AG1583" i="6" s="1"/>
  <c r="I784" i="13" l="1"/>
  <c r="F784" i="13"/>
  <c r="H784" i="13" s="1"/>
  <c r="J784" i="13" s="1"/>
  <c r="B785" i="13" s="1"/>
  <c r="AK1593" i="13"/>
  <c r="AL1593" i="13" s="1"/>
  <c r="AG1594" i="13" s="1"/>
  <c r="AH1593" i="13"/>
  <c r="AI1593" i="13"/>
  <c r="AJ1593" i="13"/>
  <c r="AH1593" i="9"/>
  <c r="AK1593" i="9"/>
  <c r="AL1593" i="9" s="1"/>
  <c r="AG1594" i="9" s="1"/>
  <c r="AJ1593" i="9"/>
  <c r="AI1593" i="9"/>
  <c r="AJ1594" i="10"/>
  <c r="AK1594" i="10"/>
  <c r="AL1594" i="10" s="1"/>
  <c r="AG1595" i="10" s="1"/>
  <c r="AI1594" i="10"/>
  <c r="AH1594" i="10"/>
  <c r="B810" i="10"/>
  <c r="C810" i="10" s="1"/>
  <c r="B808" i="9"/>
  <c r="C808" i="9" s="1"/>
  <c r="B801" i="6"/>
  <c r="H801" i="6" s="1"/>
  <c r="AK1583" i="6"/>
  <c r="AL1583" i="6" s="1"/>
  <c r="AG1584" i="6" s="1"/>
  <c r="AH1583" i="6"/>
  <c r="AI1583" i="6"/>
  <c r="AJ1583" i="6"/>
  <c r="F785" i="13" l="1"/>
  <c r="H785" i="13" s="1"/>
  <c r="C785" i="13"/>
  <c r="D785" i="13" s="1"/>
  <c r="E785" i="13"/>
  <c r="G785" i="13"/>
  <c r="AH1594" i="13"/>
  <c r="AI1594" i="13"/>
  <c r="AK1594" i="13"/>
  <c r="AL1594" i="13" s="1"/>
  <c r="AG1595" i="13" s="1"/>
  <c r="AJ1594" i="13"/>
  <c r="AH1594" i="9"/>
  <c r="AI1594" i="9"/>
  <c r="AK1594" i="9"/>
  <c r="AL1594" i="9" s="1"/>
  <c r="AG1595" i="9" s="1"/>
  <c r="AJ1594" i="9"/>
  <c r="AK1595" i="10"/>
  <c r="AL1595" i="10" s="1"/>
  <c r="AG1596" i="10" s="1"/>
  <c r="AI1595" i="10"/>
  <c r="AJ1595" i="10"/>
  <c r="AH1595" i="10"/>
  <c r="I810" i="10"/>
  <c r="H810" i="10"/>
  <c r="F810" i="10"/>
  <c r="J810" i="10"/>
  <c r="E810" i="10"/>
  <c r="G810" i="10"/>
  <c r="D810" i="10"/>
  <c r="E808" i="9"/>
  <c r="J808" i="9"/>
  <c r="I808" i="9"/>
  <c r="F808" i="9"/>
  <c r="H808" i="9"/>
  <c r="G808" i="9"/>
  <c r="D808" i="9"/>
  <c r="E801" i="6"/>
  <c r="F801" i="6"/>
  <c r="J801" i="6"/>
  <c r="D801" i="6"/>
  <c r="I801" i="6"/>
  <c r="G801" i="6"/>
  <c r="AK1584" i="6"/>
  <c r="AL1584" i="6" s="1"/>
  <c r="AG1585" i="6" s="1"/>
  <c r="AH1584" i="6"/>
  <c r="AJ1584" i="6"/>
  <c r="AI1584" i="6"/>
  <c r="I785" i="13" l="1"/>
  <c r="J785" i="13" s="1"/>
  <c r="B786" i="13" s="1"/>
  <c r="AH1595" i="13"/>
  <c r="AI1595" i="13"/>
  <c r="AK1595" i="13"/>
  <c r="AL1595" i="13" s="1"/>
  <c r="AG1596" i="13" s="1"/>
  <c r="AJ1595" i="13"/>
  <c r="AH1595" i="9"/>
  <c r="AK1595" i="9"/>
  <c r="AL1595" i="9" s="1"/>
  <c r="AG1596" i="9" s="1"/>
  <c r="AI1595" i="9"/>
  <c r="AJ1595" i="9"/>
  <c r="AJ1596" i="10"/>
  <c r="AK1596" i="10"/>
  <c r="AL1596" i="10" s="1"/>
  <c r="AG1597" i="10" s="1"/>
  <c r="AH1596" i="10"/>
  <c r="AI1596" i="10"/>
  <c r="B811" i="10"/>
  <c r="C811" i="10" s="1"/>
  <c r="B809" i="9"/>
  <c r="C809" i="9" s="1"/>
  <c r="B802" i="6"/>
  <c r="H802" i="6" s="1"/>
  <c r="AI1585" i="6"/>
  <c r="AJ1585" i="6"/>
  <c r="AK1585" i="6"/>
  <c r="AL1585" i="6" s="1"/>
  <c r="AG1586" i="6" s="1"/>
  <c r="AH1585" i="6"/>
  <c r="E786" i="13" l="1"/>
  <c r="C786" i="13"/>
  <c r="D786" i="13" s="1"/>
  <c r="G786" i="13"/>
  <c r="AK1596" i="13"/>
  <c r="AL1596" i="13" s="1"/>
  <c r="AG1597" i="13" s="1"/>
  <c r="AJ1596" i="13"/>
  <c r="AH1596" i="13"/>
  <c r="AI1596" i="13"/>
  <c r="AI1596" i="9"/>
  <c r="AJ1596" i="9"/>
  <c r="AK1596" i="9"/>
  <c r="AL1596" i="9" s="1"/>
  <c r="AG1597" i="9" s="1"/>
  <c r="AH1596" i="9"/>
  <c r="AK1597" i="10"/>
  <c r="AL1597" i="10" s="1"/>
  <c r="AG1598" i="10" s="1"/>
  <c r="AH1597" i="10"/>
  <c r="AI1597" i="10"/>
  <c r="AJ1597" i="10"/>
  <c r="D809" i="9"/>
  <c r="F811" i="10"/>
  <c r="E811" i="10"/>
  <c r="I811" i="10"/>
  <c r="J811" i="10"/>
  <c r="H811" i="10"/>
  <c r="G811" i="10"/>
  <c r="D811" i="10"/>
  <c r="E809" i="9"/>
  <c r="F809" i="9"/>
  <c r="I809" i="9"/>
  <c r="H809" i="9"/>
  <c r="J809" i="9"/>
  <c r="G809" i="9"/>
  <c r="E802" i="6"/>
  <c r="F802" i="6"/>
  <c r="J802" i="6"/>
  <c r="D802" i="6"/>
  <c r="I802" i="6"/>
  <c r="G802" i="6"/>
  <c r="AI1586" i="6"/>
  <c r="AJ1586" i="6"/>
  <c r="AK1586" i="6"/>
  <c r="AL1586" i="6" s="1"/>
  <c r="AG1587" i="6" s="1"/>
  <c r="AH1586" i="6"/>
  <c r="I786" i="13" l="1"/>
  <c r="F786" i="13"/>
  <c r="H786" i="13" s="1"/>
  <c r="J786" i="13" s="1"/>
  <c r="B787" i="13" s="1"/>
  <c r="AH1597" i="13"/>
  <c r="AK1597" i="13"/>
  <c r="AL1597" i="13" s="1"/>
  <c r="AG1598" i="13" s="1"/>
  <c r="AJ1597" i="13"/>
  <c r="AI1597" i="13"/>
  <c r="AK1597" i="9"/>
  <c r="AL1597" i="9" s="1"/>
  <c r="AG1598" i="9" s="1"/>
  <c r="AH1597" i="9"/>
  <c r="AJ1597" i="9"/>
  <c r="AI1597" i="9"/>
  <c r="AJ1598" i="10"/>
  <c r="AI1598" i="10"/>
  <c r="AK1598" i="10"/>
  <c r="AL1598" i="10" s="1"/>
  <c r="AG1599" i="10" s="1"/>
  <c r="AH1598" i="10"/>
  <c r="B812" i="10"/>
  <c r="C812" i="10" s="1"/>
  <c r="B810" i="9"/>
  <c r="C810" i="9" s="1"/>
  <c r="B803" i="6"/>
  <c r="H803" i="6" s="1"/>
  <c r="AK1587" i="6"/>
  <c r="AL1587" i="6" s="1"/>
  <c r="AG1588" i="6" s="1"/>
  <c r="AH1587" i="6"/>
  <c r="AJ1587" i="6"/>
  <c r="AI1587" i="6"/>
  <c r="E787" i="13" l="1"/>
  <c r="C787" i="13"/>
  <c r="D787" i="13" s="1"/>
  <c r="G787" i="13"/>
  <c r="AH1598" i="13"/>
  <c r="AK1598" i="13"/>
  <c r="AL1598" i="13" s="1"/>
  <c r="AG1599" i="13" s="1"/>
  <c r="AJ1598" i="13"/>
  <c r="AI1598" i="13"/>
  <c r="AK1598" i="9"/>
  <c r="AL1598" i="9" s="1"/>
  <c r="AG1599" i="9" s="1"/>
  <c r="AJ1598" i="9"/>
  <c r="AI1598" i="9"/>
  <c r="AH1598" i="9"/>
  <c r="AH1599" i="10"/>
  <c r="AI1599" i="10"/>
  <c r="AJ1599" i="10"/>
  <c r="AK1599" i="10"/>
  <c r="AL1599" i="10" s="1"/>
  <c r="AG1600" i="10" s="1"/>
  <c r="D810" i="9"/>
  <c r="E812" i="10"/>
  <c r="J812" i="10"/>
  <c r="I812" i="10"/>
  <c r="H812" i="10"/>
  <c r="F812" i="10"/>
  <c r="G812" i="10"/>
  <c r="D812" i="10"/>
  <c r="E810" i="9"/>
  <c r="F810" i="9"/>
  <c r="I810" i="9"/>
  <c r="J810" i="9"/>
  <c r="H810" i="9"/>
  <c r="G810" i="9"/>
  <c r="E803" i="6"/>
  <c r="F803" i="6"/>
  <c r="J803" i="6"/>
  <c r="D803" i="6"/>
  <c r="I803" i="6"/>
  <c r="G803" i="6"/>
  <c r="AJ1588" i="6"/>
  <c r="AK1588" i="6"/>
  <c r="AL1588" i="6" s="1"/>
  <c r="AG1589" i="6" s="1"/>
  <c r="AI1588" i="6"/>
  <c r="AH1588" i="6"/>
  <c r="I787" i="13" l="1"/>
  <c r="F787" i="13"/>
  <c r="H787" i="13" s="1"/>
  <c r="J787" i="13" s="1"/>
  <c r="B788" i="13" s="1"/>
  <c r="AJ1599" i="13"/>
  <c r="AH1599" i="13"/>
  <c r="AI1599" i="13"/>
  <c r="AK1599" i="13"/>
  <c r="AL1599" i="13" s="1"/>
  <c r="AG1600" i="13" s="1"/>
  <c r="AI1599" i="9"/>
  <c r="AK1599" i="9"/>
  <c r="AL1599" i="9" s="1"/>
  <c r="AG1600" i="9" s="1"/>
  <c r="AH1599" i="9"/>
  <c r="AJ1599" i="9"/>
  <c r="AK1600" i="10"/>
  <c r="AL1600" i="10" s="1"/>
  <c r="AG1601" i="10" s="1"/>
  <c r="AH1600" i="10"/>
  <c r="AJ1600" i="10"/>
  <c r="AI1600" i="10"/>
  <c r="B813" i="10"/>
  <c r="B811" i="9"/>
  <c r="C811" i="9" s="1"/>
  <c r="B804" i="6"/>
  <c r="H804" i="6" s="1"/>
  <c r="AI1589" i="6"/>
  <c r="AH1589" i="6"/>
  <c r="AK1589" i="6"/>
  <c r="AL1589" i="6" s="1"/>
  <c r="AG1590" i="6" s="1"/>
  <c r="AJ1589" i="6"/>
  <c r="E788" i="13" l="1"/>
  <c r="C788" i="13"/>
  <c r="D788" i="13" s="1"/>
  <c r="AK1600" i="13"/>
  <c r="AL1600" i="13" s="1"/>
  <c r="AG1601" i="13" s="1"/>
  <c r="AI1600" i="13"/>
  <c r="AJ1600" i="13"/>
  <c r="AH1600" i="13"/>
  <c r="AJ1600" i="9"/>
  <c r="AH1600" i="9"/>
  <c r="AI1600" i="9"/>
  <c r="AK1600" i="9"/>
  <c r="AL1600" i="9" s="1"/>
  <c r="AG1601" i="9" s="1"/>
  <c r="C813" i="10"/>
  <c r="D813" i="10" s="1"/>
  <c r="AI1601" i="10"/>
  <c r="AH1601" i="10"/>
  <c r="AK1601" i="10"/>
  <c r="AL1601" i="10" s="1"/>
  <c r="AG1602" i="10" s="1"/>
  <c r="AJ1601" i="10"/>
  <c r="D811" i="9"/>
  <c r="J813" i="10"/>
  <c r="H813" i="10"/>
  <c r="F813" i="10"/>
  <c r="I813" i="10"/>
  <c r="E813" i="10"/>
  <c r="G813" i="10"/>
  <c r="J811" i="9"/>
  <c r="I811" i="9"/>
  <c r="E811" i="9"/>
  <c r="H811" i="9"/>
  <c r="F811" i="9"/>
  <c r="G811" i="9"/>
  <c r="F804" i="6"/>
  <c r="E804" i="6"/>
  <c r="J804" i="6"/>
  <c r="D804" i="6"/>
  <c r="I804" i="6"/>
  <c r="G804" i="6"/>
  <c r="AK1590" i="6"/>
  <c r="AL1590" i="6" s="1"/>
  <c r="AG1591" i="6" s="1"/>
  <c r="AI1590" i="6"/>
  <c r="AH1590" i="6"/>
  <c r="AJ1590" i="6"/>
  <c r="G788" i="13" l="1"/>
  <c r="I788" i="13"/>
  <c r="F788" i="13"/>
  <c r="H788" i="13" s="1"/>
  <c r="J788" i="13" s="1"/>
  <c r="B789" i="13" s="1"/>
  <c r="AK1601" i="13"/>
  <c r="AL1601" i="13" s="1"/>
  <c r="AG1602" i="13" s="1"/>
  <c r="AH1601" i="13"/>
  <c r="AJ1601" i="13"/>
  <c r="AI1601" i="13"/>
  <c r="AI1601" i="9"/>
  <c r="AH1601" i="9"/>
  <c r="AK1601" i="9"/>
  <c r="AL1601" i="9" s="1"/>
  <c r="AG1602" i="9" s="1"/>
  <c r="AJ1601" i="9"/>
  <c r="AJ1602" i="10"/>
  <c r="AK1602" i="10"/>
  <c r="AL1602" i="10" s="1"/>
  <c r="AG1603" i="10" s="1"/>
  <c r="AH1602" i="10"/>
  <c r="AI1602" i="10"/>
  <c r="B814" i="10"/>
  <c r="C814" i="10" s="1"/>
  <c r="B812" i="9"/>
  <c r="C812" i="9" s="1"/>
  <c r="B805" i="6"/>
  <c r="H805" i="6" s="1"/>
  <c r="AJ1591" i="6"/>
  <c r="AI1591" i="6"/>
  <c r="AK1591" i="6"/>
  <c r="AL1591" i="6" s="1"/>
  <c r="AG1592" i="6" s="1"/>
  <c r="AH1591" i="6"/>
  <c r="E789" i="13" l="1"/>
  <c r="C789" i="13"/>
  <c r="D789" i="13" s="1"/>
  <c r="G789" i="13"/>
  <c r="AH1602" i="13"/>
  <c r="AK1602" i="13"/>
  <c r="AL1602" i="13" s="1"/>
  <c r="AG1603" i="13" s="1"/>
  <c r="AI1602" i="13"/>
  <c r="AJ1602" i="13"/>
  <c r="AH1602" i="9"/>
  <c r="AJ1602" i="9"/>
  <c r="AK1602" i="9"/>
  <c r="AL1602" i="9" s="1"/>
  <c r="AG1603" i="9" s="1"/>
  <c r="AI1602" i="9"/>
  <c r="AI1603" i="10"/>
  <c r="AJ1603" i="10"/>
  <c r="AH1603" i="10"/>
  <c r="AK1603" i="10"/>
  <c r="AL1603" i="10" s="1"/>
  <c r="AG1604" i="10" s="1"/>
  <c r="D812" i="9"/>
  <c r="J814" i="10"/>
  <c r="H814" i="10"/>
  <c r="F814" i="10"/>
  <c r="I814" i="10"/>
  <c r="E814" i="10"/>
  <c r="G814" i="10"/>
  <c r="D814" i="10"/>
  <c r="H812" i="9"/>
  <c r="E812" i="9"/>
  <c r="I812" i="9"/>
  <c r="J812" i="9"/>
  <c r="F812" i="9"/>
  <c r="G812" i="9"/>
  <c r="E805" i="6"/>
  <c r="F805" i="6"/>
  <c r="J805" i="6"/>
  <c r="D805" i="6"/>
  <c r="I805" i="6"/>
  <c r="G805" i="6"/>
  <c r="AK1592" i="6"/>
  <c r="AL1592" i="6" s="1"/>
  <c r="AG1593" i="6" s="1"/>
  <c r="AH1592" i="6"/>
  <c r="AJ1592" i="6"/>
  <c r="AI1592" i="6"/>
  <c r="I789" i="13" l="1"/>
  <c r="F789" i="13"/>
  <c r="H789" i="13" s="1"/>
  <c r="J789" i="13" s="1"/>
  <c r="B790" i="13" s="1"/>
  <c r="AJ1603" i="13"/>
  <c r="AI1603" i="13"/>
  <c r="AH1603" i="13"/>
  <c r="AK1603" i="13"/>
  <c r="AL1603" i="13" s="1"/>
  <c r="AG1604" i="13" s="1"/>
  <c r="AH1603" i="9"/>
  <c r="AJ1603" i="9"/>
  <c r="AK1603" i="9"/>
  <c r="AL1603" i="9" s="1"/>
  <c r="AG1604" i="9" s="1"/>
  <c r="AI1603" i="9"/>
  <c r="AJ1604" i="10"/>
  <c r="AH1604" i="10"/>
  <c r="AK1604" i="10"/>
  <c r="AL1604" i="10" s="1"/>
  <c r="AG1605" i="10" s="1"/>
  <c r="AI1604" i="10"/>
  <c r="B815" i="10"/>
  <c r="C815" i="10" s="1"/>
  <c r="B813" i="9"/>
  <c r="C813" i="9" s="1"/>
  <c r="B806" i="6"/>
  <c r="H806" i="6" s="1"/>
  <c r="AK1593" i="6"/>
  <c r="AL1593" i="6" s="1"/>
  <c r="AG1594" i="6" s="1"/>
  <c r="AI1593" i="6"/>
  <c r="AJ1593" i="6"/>
  <c r="AH1593" i="6"/>
  <c r="E790" i="13" l="1"/>
  <c r="C790" i="13"/>
  <c r="D790" i="13" s="1"/>
  <c r="I790" i="13"/>
  <c r="G790" i="13"/>
  <c r="AH1604" i="13"/>
  <c r="AJ1604" i="13"/>
  <c r="AI1604" i="13"/>
  <c r="AK1604" i="13"/>
  <c r="AL1604" i="13" s="1"/>
  <c r="AG1605" i="13" s="1"/>
  <c r="AJ1604" i="9"/>
  <c r="AK1604" i="9"/>
  <c r="AL1604" i="9" s="1"/>
  <c r="AG1605" i="9" s="1"/>
  <c r="AH1604" i="9"/>
  <c r="AI1604" i="9"/>
  <c r="AK1605" i="10"/>
  <c r="AL1605" i="10" s="1"/>
  <c r="AG1606" i="10" s="1"/>
  <c r="AH1605" i="10"/>
  <c r="AJ1605" i="10"/>
  <c r="AI1605" i="10"/>
  <c r="D813" i="9"/>
  <c r="J815" i="10"/>
  <c r="I815" i="10"/>
  <c r="H815" i="10"/>
  <c r="F815" i="10"/>
  <c r="E815" i="10"/>
  <c r="G815" i="10"/>
  <c r="D815" i="10"/>
  <c r="F813" i="9"/>
  <c r="E813" i="9"/>
  <c r="I813" i="9"/>
  <c r="H813" i="9"/>
  <c r="J813" i="9"/>
  <c r="G813" i="9"/>
  <c r="E806" i="6"/>
  <c r="F806" i="6"/>
  <c r="J806" i="6"/>
  <c r="D806" i="6"/>
  <c r="I806" i="6"/>
  <c r="G806" i="6"/>
  <c r="AI1594" i="6"/>
  <c r="AH1594" i="6"/>
  <c r="AK1594" i="6"/>
  <c r="AL1594" i="6" s="1"/>
  <c r="AG1595" i="6" s="1"/>
  <c r="AJ1594" i="6"/>
  <c r="F790" i="13" l="1"/>
  <c r="H790" i="13" s="1"/>
  <c r="J790" i="13" s="1"/>
  <c r="B791" i="13" s="1"/>
  <c r="AI1605" i="13"/>
  <c r="AJ1605" i="13"/>
  <c r="AK1605" i="13"/>
  <c r="AL1605" i="13" s="1"/>
  <c r="AG1606" i="13" s="1"/>
  <c r="AH1605" i="13"/>
  <c r="AH1605" i="9"/>
  <c r="AI1605" i="9"/>
  <c r="AJ1605" i="9"/>
  <c r="AK1605" i="9"/>
  <c r="AL1605" i="9" s="1"/>
  <c r="AG1606" i="9" s="1"/>
  <c r="AJ1606" i="10"/>
  <c r="AK1606" i="10"/>
  <c r="AL1606" i="10" s="1"/>
  <c r="AG1607" i="10" s="1"/>
  <c r="AH1606" i="10"/>
  <c r="AI1606" i="10"/>
  <c r="B816" i="10"/>
  <c r="C816" i="10" s="1"/>
  <c r="B814" i="9"/>
  <c r="C814" i="9" s="1"/>
  <c r="B807" i="6"/>
  <c r="H807" i="6" s="1"/>
  <c r="AJ1595" i="6"/>
  <c r="AK1595" i="6"/>
  <c r="AL1595" i="6" s="1"/>
  <c r="AG1596" i="6" s="1"/>
  <c r="AH1595" i="6"/>
  <c r="AI1595" i="6"/>
  <c r="E791" i="13" l="1"/>
  <c r="C791" i="13"/>
  <c r="D791" i="13" s="1"/>
  <c r="AI1606" i="13"/>
  <c r="AH1606" i="13"/>
  <c r="AJ1606" i="13"/>
  <c r="AK1606" i="13"/>
  <c r="AL1606" i="13" s="1"/>
  <c r="AG1607" i="13" s="1"/>
  <c r="AI1606" i="9"/>
  <c r="AK1606" i="9"/>
  <c r="AL1606" i="9" s="1"/>
  <c r="AG1607" i="9" s="1"/>
  <c r="AH1606" i="9"/>
  <c r="AJ1606" i="9"/>
  <c r="AH1607" i="10"/>
  <c r="AJ1607" i="10"/>
  <c r="AK1607" i="10"/>
  <c r="AL1607" i="10" s="1"/>
  <c r="AG1608" i="10" s="1"/>
  <c r="AI1607" i="10"/>
  <c r="I816" i="10"/>
  <c r="H816" i="10"/>
  <c r="F816" i="10"/>
  <c r="J816" i="10"/>
  <c r="E816" i="10"/>
  <c r="G816" i="10"/>
  <c r="D816" i="10"/>
  <c r="E814" i="9"/>
  <c r="H814" i="9"/>
  <c r="F814" i="9"/>
  <c r="I814" i="9"/>
  <c r="J814" i="9"/>
  <c r="G814" i="9"/>
  <c r="D814" i="9"/>
  <c r="E807" i="6"/>
  <c r="F807" i="6"/>
  <c r="J807" i="6"/>
  <c r="D807" i="6"/>
  <c r="I807" i="6"/>
  <c r="G807" i="6"/>
  <c r="AK1596" i="6"/>
  <c r="AL1596" i="6" s="1"/>
  <c r="AG1597" i="6" s="1"/>
  <c r="AI1596" i="6"/>
  <c r="AJ1596" i="6"/>
  <c r="AH1596" i="6"/>
  <c r="G791" i="13" l="1"/>
  <c r="I791" i="13"/>
  <c r="F791" i="13"/>
  <c r="H791" i="13" s="1"/>
  <c r="J791" i="13" s="1"/>
  <c r="B792" i="13" s="1"/>
  <c r="AJ1607" i="13"/>
  <c r="AI1607" i="13"/>
  <c r="AH1607" i="13"/>
  <c r="AK1607" i="13"/>
  <c r="AL1607" i="13" s="1"/>
  <c r="AG1608" i="13" s="1"/>
  <c r="AH1607" i="9"/>
  <c r="AI1607" i="9"/>
  <c r="AJ1607" i="9"/>
  <c r="AK1607" i="9"/>
  <c r="AL1607" i="9" s="1"/>
  <c r="AG1608" i="9" s="1"/>
  <c r="AJ1608" i="10"/>
  <c r="AK1608" i="10"/>
  <c r="AL1608" i="10" s="1"/>
  <c r="AG1609" i="10" s="1"/>
  <c r="AH1608" i="10"/>
  <c r="AI1608" i="10"/>
  <c r="B817" i="10"/>
  <c r="C817" i="10" s="1"/>
  <c r="B815" i="9"/>
  <c r="C815" i="9" s="1"/>
  <c r="B808" i="6"/>
  <c r="H808" i="6" s="1"/>
  <c r="AJ1597" i="6"/>
  <c r="AK1597" i="6"/>
  <c r="AL1597" i="6" s="1"/>
  <c r="AG1598" i="6" s="1"/>
  <c r="AH1597" i="6"/>
  <c r="AI1597" i="6"/>
  <c r="C792" i="13" l="1"/>
  <c r="D792" i="13" s="1"/>
  <c r="G792" i="13"/>
  <c r="E792" i="13"/>
  <c r="AK1608" i="13"/>
  <c r="AL1608" i="13" s="1"/>
  <c r="AG1609" i="13" s="1"/>
  <c r="AI1608" i="13"/>
  <c r="AH1608" i="13"/>
  <c r="AJ1608" i="13"/>
  <c r="AJ1608" i="9"/>
  <c r="AH1608" i="9"/>
  <c r="AK1608" i="9"/>
  <c r="AL1608" i="9" s="1"/>
  <c r="AG1609" i="9" s="1"/>
  <c r="AI1608" i="9"/>
  <c r="AK1609" i="10"/>
  <c r="AL1609" i="10" s="1"/>
  <c r="AG1610" i="10" s="1"/>
  <c r="AH1609" i="10"/>
  <c r="AI1609" i="10"/>
  <c r="AJ1609" i="10"/>
  <c r="F817" i="10"/>
  <c r="E817" i="10"/>
  <c r="H817" i="10"/>
  <c r="J817" i="10"/>
  <c r="I817" i="10"/>
  <c r="G817" i="10"/>
  <c r="D817" i="10"/>
  <c r="E815" i="9"/>
  <c r="J815" i="9"/>
  <c r="I815" i="9"/>
  <c r="H815" i="9"/>
  <c r="F815" i="9"/>
  <c r="G815" i="9"/>
  <c r="D815" i="9"/>
  <c r="E808" i="6"/>
  <c r="F808" i="6"/>
  <c r="J808" i="6"/>
  <c r="D808" i="6"/>
  <c r="I808" i="6"/>
  <c r="G808" i="6"/>
  <c r="AK1598" i="6"/>
  <c r="AL1598" i="6" s="1"/>
  <c r="AG1599" i="6" s="1"/>
  <c r="AI1598" i="6"/>
  <c r="AH1598" i="6"/>
  <c r="AJ1598" i="6"/>
  <c r="I792" i="13" l="1"/>
  <c r="F792" i="13"/>
  <c r="H792" i="13" s="1"/>
  <c r="J792" i="13" s="1"/>
  <c r="B793" i="13" s="1"/>
  <c r="AH1609" i="13"/>
  <c r="AI1609" i="13"/>
  <c r="AJ1609" i="13"/>
  <c r="AK1609" i="13"/>
  <c r="AL1609" i="13" s="1"/>
  <c r="AG1610" i="13" s="1"/>
  <c r="AH1609" i="9"/>
  <c r="AK1609" i="9"/>
  <c r="AL1609" i="9" s="1"/>
  <c r="AG1610" i="9" s="1"/>
  <c r="AJ1609" i="9"/>
  <c r="AI1609" i="9"/>
  <c r="AJ1610" i="10"/>
  <c r="AK1610" i="10"/>
  <c r="AL1610" i="10" s="1"/>
  <c r="AG1611" i="10" s="1"/>
  <c r="AI1610" i="10"/>
  <c r="AH1610" i="10"/>
  <c r="B818" i="10"/>
  <c r="C818" i="10" s="1"/>
  <c r="B816" i="9"/>
  <c r="C816" i="9" s="1"/>
  <c r="B809" i="6"/>
  <c r="H809" i="6" s="1"/>
  <c r="AI1599" i="6"/>
  <c r="AJ1599" i="6"/>
  <c r="AK1599" i="6"/>
  <c r="AL1599" i="6" s="1"/>
  <c r="AG1600" i="6" s="1"/>
  <c r="AH1599" i="6"/>
  <c r="E793" i="13" l="1"/>
  <c r="C793" i="13"/>
  <c r="D793" i="13" s="1"/>
  <c r="AK1610" i="13"/>
  <c r="AL1610" i="13" s="1"/>
  <c r="AG1611" i="13" s="1"/>
  <c r="AH1610" i="13"/>
  <c r="AI1610" i="13"/>
  <c r="AJ1610" i="13"/>
  <c r="AJ1610" i="9"/>
  <c r="AI1610" i="9"/>
  <c r="AH1610" i="9"/>
  <c r="AK1610" i="9"/>
  <c r="AL1610" i="9" s="1"/>
  <c r="AG1611" i="9" s="1"/>
  <c r="AK1611" i="10"/>
  <c r="AL1611" i="10" s="1"/>
  <c r="AG1612" i="10" s="1"/>
  <c r="AJ1611" i="10"/>
  <c r="AH1611" i="10"/>
  <c r="AI1611" i="10"/>
  <c r="E818" i="10"/>
  <c r="J818" i="10"/>
  <c r="I818" i="10"/>
  <c r="F818" i="10"/>
  <c r="H818" i="10"/>
  <c r="G818" i="10"/>
  <c r="D818" i="10"/>
  <c r="E816" i="9"/>
  <c r="I816" i="9"/>
  <c r="F816" i="9"/>
  <c r="H816" i="9"/>
  <c r="J816" i="9"/>
  <c r="G816" i="9"/>
  <c r="D816" i="9"/>
  <c r="J809" i="6"/>
  <c r="E809" i="6"/>
  <c r="F809" i="6"/>
  <c r="D809" i="6"/>
  <c r="I809" i="6"/>
  <c r="G809" i="6"/>
  <c r="AH1600" i="6"/>
  <c r="AJ1600" i="6"/>
  <c r="AI1600" i="6"/>
  <c r="AK1600" i="6"/>
  <c r="AL1600" i="6" s="1"/>
  <c r="AG1601" i="6" s="1"/>
  <c r="I793" i="13" l="1"/>
  <c r="G793" i="13"/>
  <c r="F793" i="13"/>
  <c r="H793" i="13" s="1"/>
  <c r="J793" i="13" s="1"/>
  <c r="B794" i="13" s="1"/>
  <c r="AH1611" i="13"/>
  <c r="AJ1611" i="13"/>
  <c r="AI1611" i="13"/>
  <c r="AK1611" i="13"/>
  <c r="AL1611" i="13" s="1"/>
  <c r="AG1612" i="13" s="1"/>
  <c r="AK1611" i="9"/>
  <c r="AL1611" i="9" s="1"/>
  <c r="AG1612" i="9" s="1"/>
  <c r="AI1611" i="9"/>
  <c r="AJ1611" i="9"/>
  <c r="AH1611" i="9"/>
  <c r="AJ1612" i="10"/>
  <c r="AK1612" i="10"/>
  <c r="AL1612" i="10" s="1"/>
  <c r="AG1613" i="10" s="1"/>
  <c r="AI1612" i="10"/>
  <c r="AH1612" i="10"/>
  <c r="B819" i="10"/>
  <c r="B817" i="9"/>
  <c r="C817" i="9" s="1"/>
  <c r="B810" i="6"/>
  <c r="AK1601" i="6"/>
  <c r="AL1601" i="6" s="1"/>
  <c r="AG1602" i="6" s="1"/>
  <c r="AJ1601" i="6"/>
  <c r="AI1601" i="6"/>
  <c r="AH1601" i="6"/>
  <c r="E794" i="13" l="1"/>
  <c r="C794" i="13"/>
  <c r="D794" i="13" s="1"/>
  <c r="AH1612" i="13"/>
  <c r="AK1612" i="13"/>
  <c r="AL1612" i="13" s="1"/>
  <c r="AG1613" i="13" s="1"/>
  <c r="AI1612" i="13"/>
  <c r="AJ1612" i="13"/>
  <c r="AK1612" i="9"/>
  <c r="AL1612" i="9" s="1"/>
  <c r="AG1613" i="9" s="1"/>
  <c r="AI1612" i="9"/>
  <c r="AJ1612" i="9"/>
  <c r="AH1612" i="9"/>
  <c r="C819" i="10"/>
  <c r="D819" i="10" s="1"/>
  <c r="AH1613" i="10"/>
  <c r="AK1613" i="10"/>
  <c r="AL1613" i="10" s="1"/>
  <c r="AG1614" i="10" s="1"/>
  <c r="AJ1613" i="10"/>
  <c r="AI1613" i="10"/>
  <c r="J819" i="10"/>
  <c r="F819" i="10"/>
  <c r="E819" i="10"/>
  <c r="I819" i="10"/>
  <c r="H819" i="10"/>
  <c r="G819" i="10"/>
  <c r="J817" i="9"/>
  <c r="I817" i="9"/>
  <c r="E817" i="9"/>
  <c r="H817" i="9"/>
  <c r="F817" i="9"/>
  <c r="G817" i="9"/>
  <c r="D817" i="9"/>
  <c r="F810" i="6"/>
  <c r="E810" i="6"/>
  <c r="H810" i="6"/>
  <c r="J810" i="6"/>
  <c r="D810" i="6"/>
  <c r="I810" i="6"/>
  <c r="G810" i="6"/>
  <c r="AI1602" i="6"/>
  <c r="AJ1602" i="6"/>
  <c r="AK1602" i="6"/>
  <c r="AL1602" i="6" s="1"/>
  <c r="AG1603" i="6" s="1"/>
  <c r="AH1602" i="6"/>
  <c r="I794" i="13" l="1"/>
  <c r="G794" i="13"/>
  <c r="F794" i="13"/>
  <c r="H794" i="13" s="1"/>
  <c r="J794" i="13" s="1"/>
  <c r="B795" i="13" s="1"/>
  <c r="AH1613" i="13"/>
  <c r="AI1613" i="13"/>
  <c r="AK1613" i="13"/>
  <c r="AL1613" i="13" s="1"/>
  <c r="AG1614" i="13" s="1"/>
  <c r="AJ1613" i="13"/>
  <c r="AI1613" i="9"/>
  <c r="AH1613" i="9"/>
  <c r="AJ1613" i="9"/>
  <c r="AK1613" i="9"/>
  <c r="AL1613" i="9" s="1"/>
  <c r="AG1614" i="9" s="1"/>
  <c r="AJ1614" i="10"/>
  <c r="AI1614" i="10"/>
  <c r="AK1614" i="10"/>
  <c r="AL1614" i="10" s="1"/>
  <c r="AG1615" i="10" s="1"/>
  <c r="AH1614" i="10"/>
  <c r="B820" i="10"/>
  <c r="C820" i="10" s="1"/>
  <c r="B818" i="9"/>
  <c r="C818" i="9" s="1"/>
  <c r="B811" i="6"/>
  <c r="H811" i="6" s="1"/>
  <c r="AK1603" i="6"/>
  <c r="AL1603" i="6" s="1"/>
  <c r="AG1604" i="6" s="1"/>
  <c r="AH1603" i="6"/>
  <c r="AJ1603" i="6"/>
  <c r="AI1603" i="6"/>
  <c r="C795" i="13" l="1"/>
  <c r="D795" i="13" s="1"/>
  <c r="E795" i="13"/>
  <c r="G795" i="13"/>
  <c r="AJ1614" i="13"/>
  <c r="AH1614" i="13"/>
  <c r="AI1614" i="13"/>
  <c r="AK1614" i="13"/>
  <c r="AL1614" i="13" s="1"/>
  <c r="AG1615" i="13" s="1"/>
  <c r="AI1614" i="9"/>
  <c r="AK1614" i="9"/>
  <c r="AL1614" i="9" s="1"/>
  <c r="AG1615" i="9" s="1"/>
  <c r="AJ1614" i="9"/>
  <c r="AH1614" i="9"/>
  <c r="AK1615" i="10"/>
  <c r="AL1615" i="10" s="1"/>
  <c r="AG1616" i="10" s="1"/>
  <c r="AI1615" i="10"/>
  <c r="AH1615" i="10"/>
  <c r="AJ1615" i="10"/>
  <c r="J820" i="10"/>
  <c r="H820" i="10"/>
  <c r="I820" i="10"/>
  <c r="E820" i="10"/>
  <c r="F820" i="10"/>
  <c r="G820" i="10"/>
  <c r="D820" i="10"/>
  <c r="H818" i="9"/>
  <c r="I818" i="9"/>
  <c r="E818" i="9"/>
  <c r="J818" i="9"/>
  <c r="F818" i="9"/>
  <c r="G818" i="9"/>
  <c r="D818" i="9"/>
  <c r="E811" i="6"/>
  <c r="F811" i="6"/>
  <c r="J811" i="6"/>
  <c r="D811" i="6"/>
  <c r="I811" i="6"/>
  <c r="G811" i="6"/>
  <c r="AH1604" i="6"/>
  <c r="AK1604" i="6"/>
  <c r="AL1604" i="6" s="1"/>
  <c r="AG1605" i="6" s="1"/>
  <c r="AJ1604" i="6"/>
  <c r="AI1604" i="6"/>
  <c r="I795" i="13" l="1"/>
  <c r="F795" i="13"/>
  <c r="H795" i="13" s="1"/>
  <c r="J795" i="13" s="1"/>
  <c r="B796" i="13" s="1"/>
  <c r="AK1615" i="13"/>
  <c r="AL1615" i="13" s="1"/>
  <c r="AG1616" i="13" s="1"/>
  <c r="AI1615" i="13"/>
  <c r="AJ1615" i="13"/>
  <c r="AH1615" i="13"/>
  <c r="AH1615" i="9"/>
  <c r="AI1615" i="9"/>
  <c r="AK1615" i="9"/>
  <c r="AL1615" i="9" s="1"/>
  <c r="AG1616" i="9" s="1"/>
  <c r="AJ1615" i="9"/>
  <c r="AJ1616" i="10"/>
  <c r="AK1616" i="10"/>
  <c r="AL1616" i="10" s="1"/>
  <c r="AG1617" i="10" s="1"/>
  <c r="AH1616" i="10"/>
  <c r="AI1616" i="10"/>
  <c r="B821" i="10"/>
  <c r="C821" i="10" s="1"/>
  <c r="B819" i="9"/>
  <c r="C819" i="9" s="1"/>
  <c r="B812" i="6"/>
  <c r="H812" i="6" s="1"/>
  <c r="AK1605" i="6"/>
  <c r="AL1605" i="6" s="1"/>
  <c r="AG1606" i="6" s="1"/>
  <c r="AJ1605" i="6"/>
  <c r="AI1605" i="6"/>
  <c r="AH1605" i="6"/>
  <c r="E796" i="13" l="1"/>
  <c r="C796" i="13"/>
  <c r="D796" i="13" s="1"/>
  <c r="I796" i="13"/>
  <c r="AK1616" i="13"/>
  <c r="AL1616" i="13" s="1"/>
  <c r="AG1617" i="13" s="1"/>
  <c r="AH1616" i="13"/>
  <c r="AJ1616" i="13"/>
  <c r="AI1616" i="13"/>
  <c r="AK1616" i="9"/>
  <c r="AL1616" i="9" s="1"/>
  <c r="AG1617" i="9" s="1"/>
  <c r="AH1616" i="9"/>
  <c r="AI1616" i="9"/>
  <c r="AJ1616" i="9"/>
  <c r="AJ1617" i="10"/>
  <c r="AK1617" i="10"/>
  <c r="AL1617" i="10" s="1"/>
  <c r="AG1618" i="10" s="1"/>
  <c r="AI1617" i="10"/>
  <c r="AH1617" i="10"/>
  <c r="J821" i="10"/>
  <c r="I821" i="10"/>
  <c r="H821" i="10"/>
  <c r="F821" i="10"/>
  <c r="E821" i="10"/>
  <c r="G821" i="10"/>
  <c r="D821" i="10"/>
  <c r="F819" i="9"/>
  <c r="E819" i="9"/>
  <c r="I819" i="9"/>
  <c r="J819" i="9"/>
  <c r="H819" i="9"/>
  <c r="G819" i="9"/>
  <c r="D819" i="9"/>
  <c r="E812" i="6"/>
  <c r="F812" i="6"/>
  <c r="J812" i="6"/>
  <c r="D812" i="6"/>
  <c r="I812" i="6"/>
  <c r="G812" i="6"/>
  <c r="AH1606" i="6"/>
  <c r="AI1606" i="6"/>
  <c r="AK1606" i="6"/>
  <c r="AL1606" i="6" s="1"/>
  <c r="AG1607" i="6" s="1"/>
  <c r="AJ1606" i="6"/>
  <c r="G796" i="13" l="1"/>
  <c r="F796" i="13"/>
  <c r="H796" i="13" s="1"/>
  <c r="J796" i="13" s="1"/>
  <c r="B797" i="13" s="1"/>
  <c r="AH1617" i="13"/>
  <c r="AK1617" i="13"/>
  <c r="AL1617" i="13" s="1"/>
  <c r="AG1618" i="13" s="1"/>
  <c r="AJ1617" i="13"/>
  <c r="AI1617" i="13"/>
  <c r="AK1617" i="9"/>
  <c r="AL1617" i="9" s="1"/>
  <c r="AG1618" i="9" s="1"/>
  <c r="AJ1617" i="9"/>
  <c r="AI1617" i="9"/>
  <c r="AH1617" i="9"/>
  <c r="AJ1618" i="10"/>
  <c r="AH1618" i="10"/>
  <c r="AI1618" i="10"/>
  <c r="AK1618" i="10"/>
  <c r="AL1618" i="10" s="1"/>
  <c r="AG1619" i="10" s="1"/>
  <c r="B822" i="10"/>
  <c r="C822" i="10" s="1"/>
  <c r="B820" i="9"/>
  <c r="C820" i="9" s="1"/>
  <c r="B813" i="6"/>
  <c r="H813" i="6" s="1"/>
  <c r="AK1607" i="6"/>
  <c r="AL1607" i="6" s="1"/>
  <c r="AG1608" i="6" s="1"/>
  <c r="AJ1607" i="6"/>
  <c r="AI1607" i="6"/>
  <c r="AH1607" i="6"/>
  <c r="C797" i="13" l="1"/>
  <c r="D797" i="13" s="1"/>
  <c r="G797" i="13"/>
  <c r="E797" i="13"/>
  <c r="AI1618" i="13"/>
  <c r="AJ1618" i="13"/>
  <c r="AK1618" i="13"/>
  <c r="AL1618" i="13" s="1"/>
  <c r="AG1619" i="13" s="1"/>
  <c r="AH1618" i="13"/>
  <c r="AJ1618" i="9"/>
  <c r="AK1618" i="9"/>
  <c r="AL1618" i="9" s="1"/>
  <c r="AG1619" i="9" s="1"/>
  <c r="AI1618" i="9"/>
  <c r="AH1618" i="9"/>
  <c r="AJ1619" i="10"/>
  <c r="AH1619" i="10"/>
  <c r="AI1619" i="10"/>
  <c r="AK1619" i="10"/>
  <c r="AL1619" i="10" s="1"/>
  <c r="AG1620" i="10" s="1"/>
  <c r="I822" i="10"/>
  <c r="H822" i="10"/>
  <c r="F822" i="10"/>
  <c r="E822" i="10"/>
  <c r="J822" i="10"/>
  <c r="G822" i="10"/>
  <c r="D822" i="10"/>
  <c r="I820" i="9"/>
  <c r="F820" i="9"/>
  <c r="E820" i="9"/>
  <c r="J820" i="9"/>
  <c r="H820" i="9"/>
  <c r="G820" i="9"/>
  <c r="D820" i="9"/>
  <c r="E813" i="6"/>
  <c r="F813" i="6"/>
  <c r="J813" i="6"/>
  <c r="I813" i="6"/>
  <c r="G813" i="6"/>
  <c r="D813" i="6"/>
  <c r="AK1608" i="6"/>
  <c r="AL1608" i="6" s="1"/>
  <c r="AG1609" i="6" s="1"/>
  <c r="AH1608" i="6"/>
  <c r="AJ1608" i="6"/>
  <c r="AI1608" i="6"/>
  <c r="I797" i="13" l="1"/>
  <c r="F797" i="13"/>
  <c r="H797" i="13" s="1"/>
  <c r="J797" i="13" s="1"/>
  <c r="B798" i="13" s="1"/>
  <c r="AH1619" i="13"/>
  <c r="AI1619" i="13"/>
  <c r="AJ1619" i="13"/>
  <c r="AK1619" i="13"/>
  <c r="AL1619" i="13" s="1"/>
  <c r="AG1620" i="13" s="1"/>
  <c r="AK1619" i="9"/>
  <c r="AL1619" i="9" s="1"/>
  <c r="AG1620" i="9" s="1"/>
  <c r="AH1619" i="9"/>
  <c r="AJ1619" i="9"/>
  <c r="AI1619" i="9"/>
  <c r="AJ1620" i="10"/>
  <c r="AI1620" i="10"/>
  <c r="AK1620" i="10"/>
  <c r="AL1620" i="10" s="1"/>
  <c r="AG1621" i="10" s="1"/>
  <c r="AH1620" i="10"/>
  <c r="B823" i="10"/>
  <c r="C823" i="10" s="1"/>
  <c r="B821" i="9"/>
  <c r="C821" i="9" s="1"/>
  <c r="B814" i="6"/>
  <c r="H814" i="6" s="1"/>
  <c r="AK1609" i="6"/>
  <c r="AL1609" i="6" s="1"/>
  <c r="AG1610" i="6" s="1"/>
  <c r="AH1609" i="6"/>
  <c r="AJ1609" i="6"/>
  <c r="AI1609" i="6"/>
  <c r="E798" i="13" l="1"/>
  <c r="C798" i="13"/>
  <c r="D798" i="13" s="1"/>
  <c r="I798" i="13"/>
  <c r="G798" i="13"/>
  <c r="AI1620" i="13"/>
  <c r="AK1620" i="13"/>
  <c r="AL1620" i="13" s="1"/>
  <c r="AG1621" i="13" s="1"/>
  <c r="AJ1620" i="13"/>
  <c r="AH1620" i="13"/>
  <c r="AH1620" i="9"/>
  <c r="AI1620" i="9"/>
  <c r="AJ1620" i="9"/>
  <c r="AK1620" i="9"/>
  <c r="AL1620" i="9" s="1"/>
  <c r="AG1621" i="9" s="1"/>
  <c r="AK1621" i="10"/>
  <c r="AL1621" i="10" s="1"/>
  <c r="AG1622" i="10" s="1"/>
  <c r="AH1621" i="10"/>
  <c r="AJ1621" i="10"/>
  <c r="AI1621" i="10"/>
  <c r="F823" i="10"/>
  <c r="E823" i="10"/>
  <c r="J823" i="10"/>
  <c r="I823" i="10"/>
  <c r="H823" i="10"/>
  <c r="G823" i="10"/>
  <c r="D823" i="10"/>
  <c r="I821" i="9"/>
  <c r="F821" i="9"/>
  <c r="J821" i="9"/>
  <c r="H821" i="9"/>
  <c r="E821" i="9"/>
  <c r="G821" i="9"/>
  <c r="D821" i="9"/>
  <c r="E814" i="6"/>
  <c r="F814" i="6"/>
  <c r="J814" i="6"/>
  <c r="D814" i="6"/>
  <c r="I814" i="6"/>
  <c r="G814" i="6"/>
  <c r="AK1610" i="6"/>
  <c r="AL1610" i="6" s="1"/>
  <c r="AG1611" i="6" s="1"/>
  <c r="AI1610" i="6"/>
  <c r="AH1610" i="6"/>
  <c r="AJ1610" i="6"/>
  <c r="F798" i="13" l="1"/>
  <c r="H798" i="13" s="1"/>
  <c r="J798" i="13" s="1"/>
  <c r="B799" i="13" s="1"/>
  <c r="AH1621" i="13"/>
  <c r="AK1621" i="13"/>
  <c r="AL1621" i="13" s="1"/>
  <c r="AG1622" i="13" s="1"/>
  <c r="AI1621" i="13"/>
  <c r="AJ1621" i="13"/>
  <c r="AH1621" i="9"/>
  <c r="AK1621" i="9"/>
  <c r="AL1621" i="9" s="1"/>
  <c r="AG1622" i="9" s="1"/>
  <c r="AI1621" i="9"/>
  <c r="AJ1621" i="9"/>
  <c r="AI1622" i="10"/>
  <c r="AJ1622" i="10"/>
  <c r="AK1622" i="10"/>
  <c r="AL1622" i="10" s="1"/>
  <c r="AG1623" i="10" s="1"/>
  <c r="AH1622" i="10"/>
  <c r="B824" i="10"/>
  <c r="C824" i="10" s="1"/>
  <c r="B822" i="9"/>
  <c r="C822" i="9" s="1"/>
  <c r="B815" i="6"/>
  <c r="H815" i="6" s="1"/>
  <c r="AI1611" i="6"/>
  <c r="AJ1611" i="6"/>
  <c r="AK1611" i="6"/>
  <c r="AL1611" i="6" s="1"/>
  <c r="AG1612" i="6" s="1"/>
  <c r="AH1611" i="6"/>
  <c r="E799" i="13" l="1"/>
  <c r="C799" i="13"/>
  <c r="D799" i="13" s="1"/>
  <c r="AK1622" i="13"/>
  <c r="AL1622" i="13" s="1"/>
  <c r="AG1623" i="13" s="1"/>
  <c r="AH1622" i="13"/>
  <c r="AJ1622" i="13"/>
  <c r="AI1622" i="13"/>
  <c r="AJ1622" i="9"/>
  <c r="AK1622" i="9"/>
  <c r="AL1622" i="9" s="1"/>
  <c r="AG1623" i="9" s="1"/>
  <c r="AH1622" i="9"/>
  <c r="AI1622" i="9"/>
  <c r="AH1623" i="10"/>
  <c r="AI1623" i="10"/>
  <c r="AK1623" i="10"/>
  <c r="AL1623" i="10" s="1"/>
  <c r="AG1624" i="10" s="1"/>
  <c r="AJ1623" i="10"/>
  <c r="E824" i="10"/>
  <c r="J824" i="10"/>
  <c r="I824" i="10"/>
  <c r="F824" i="10"/>
  <c r="H824" i="10"/>
  <c r="G824" i="10"/>
  <c r="D824" i="10"/>
  <c r="I822" i="9"/>
  <c r="F822" i="9"/>
  <c r="J822" i="9"/>
  <c r="H822" i="9"/>
  <c r="E822" i="9"/>
  <c r="G822" i="9"/>
  <c r="D822" i="9"/>
  <c r="E815" i="6"/>
  <c r="F815" i="6"/>
  <c r="J815" i="6"/>
  <c r="D815" i="6"/>
  <c r="I815" i="6"/>
  <c r="G815" i="6"/>
  <c r="AI1612" i="6"/>
  <c r="AH1612" i="6"/>
  <c r="AK1612" i="6"/>
  <c r="AL1612" i="6" s="1"/>
  <c r="AG1613" i="6" s="1"/>
  <c r="AJ1612" i="6"/>
  <c r="G799" i="13" l="1"/>
  <c r="I799" i="13"/>
  <c r="F799" i="13"/>
  <c r="H799" i="13" s="1"/>
  <c r="J799" i="13" s="1"/>
  <c r="B800" i="13" s="1"/>
  <c r="AI1623" i="13"/>
  <c r="AK1623" i="13"/>
  <c r="AL1623" i="13" s="1"/>
  <c r="AG1624" i="13" s="1"/>
  <c r="AJ1623" i="13"/>
  <c r="AH1623" i="13"/>
  <c r="AI1623" i="9"/>
  <c r="AJ1623" i="9"/>
  <c r="AH1623" i="9"/>
  <c r="AK1623" i="9"/>
  <c r="AL1623" i="9" s="1"/>
  <c r="AG1624" i="9" s="1"/>
  <c r="AJ1624" i="10"/>
  <c r="AI1624" i="10"/>
  <c r="AH1624" i="10"/>
  <c r="AK1624" i="10"/>
  <c r="AL1624" i="10" s="1"/>
  <c r="AG1625" i="10" s="1"/>
  <c r="B825" i="10"/>
  <c r="B823" i="9"/>
  <c r="C823" i="9" s="1"/>
  <c r="B816" i="6"/>
  <c r="H816" i="6" s="1"/>
  <c r="AK1613" i="6"/>
  <c r="AL1613" i="6" s="1"/>
  <c r="AG1614" i="6" s="1"/>
  <c r="AI1613" i="6"/>
  <c r="AH1613" i="6"/>
  <c r="AJ1613" i="6"/>
  <c r="E800" i="13" l="1"/>
  <c r="C800" i="13"/>
  <c r="D800" i="13" s="1"/>
  <c r="AH1624" i="13"/>
  <c r="AJ1624" i="13"/>
  <c r="AK1624" i="13"/>
  <c r="AL1624" i="13" s="1"/>
  <c r="AG1625" i="13" s="1"/>
  <c r="AI1624" i="13"/>
  <c r="AJ1624" i="9"/>
  <c r="AI1624" i="9"/>
  <c r="AH1624" i="9"/>
  <c r="AK1624" i="9"/>
  <c r="AL1624" i="9" s="1"/>
  <c r="AG1625" i="9" s="1"/>
  <c r="C825" i="10"/>
  <c r="D825" i="10" s="1"/>
  <c r="AJ1625" i="10"/>
  <c r="AI1625" i="10"/>
  <c r="AK1625" i="10"/>
  <c r="AL1625" i="10" s="1"/>
  <c r="AG1626" i="10" s="1"/>
  <c r="AH1625" i="10"/>
  <c r="J825" i="10"/>
  <c r="F825" i="10"/>
  <c r="E825" i="10"/>
  <c r="I825" i="10"/>
  <c r="H825" i="10"/>
  <c r="G825" i="10"/>
  <c r="J823" i="9"/>
  <c r="I823" i="9"/>
  <c r="F823" i="9"/>
  <c r="H823" i="9"/>
  <c r="E823" i="9"/>
  <c r="G823" i="9"/>
  <c r="D823" i="9"/>
  <c r="E816" i="6"/>
  <c r="F816" i="6"/>
  <c r="J816" i="6"/>
  <c r="D816" i="6"/>
  <c r="I816" i="6"/>
  <c r="G816" i="6"/>
  <c r="AK1614" i="6"/>
  <c r="AL1614" i="6" s="1"/>
  <c r="AG1615" i="6" s="1"/>
  <c r="AI1614" i="6"/>
  <c r="AJ1614" i="6"/>
  <c r="AH1614" i="6"/>
  <c r="I800" i="13" l="1"/>
  <c r="G800" i="13"/>
  <c r="F800" i="13"/>
  <c r="H800" i="13" s="1"/>
  <c r="J800" i="13" s="1"/>
  <c r="B801" i="13" s="1"/>
  <c r="AI1625" i="13"/>
  <c r="AK1625" i="13"/>
  <c r="AL1625" i="13" s="1"/>
  <c r="AG1626" i="13" s="1"/>
  <c r="AH1625" i="13"/>
  <c r="AJ1625" i="13"/>
  <c r="AK1625" i="9"/>
  <c r="AL1625" i="9" s="1"/>
  <c r="AG1626" i="9" s="1"/>
  <c r="AH1625" i="9"/>
  <c r="AI1625" i="9"/>
  <c r="AJ1625" i="9"/>
  <c r="AJ1626" i="10"/>
  <c r="AI1626" i="10"/>
  <c r="AK1626" i="10"/>
  <c r="AL1626" i="10" s="1"/>
  <c r="AG1627" i="10" s="1"/>
  <c r="AH1626" i="10"/>
  <c r="B826" i="10"/>
  <c r="C826" i="10" s="1"/>
  <c r="B824" i="9"/>
  <c r="C824" i="9" s="1"/>
  <c r="B817" i="6"/>
  <c r="H817" i="6" s="1"/>
  <c r="AK1615" i="6"/>
  <c r="AL1615" i="6" s="1"/>
  <c r="AG1616" i="6" s="1"/>
  <c r="AH1615" i="6"/>
  <c r="AJ1615" i="6"/>
  <c r="AI1615" i="6"/>
  <c r="E801" i="13" l="1"/>
  <c r="C801" i="13"/>
  <c r="D801" i="13" s="1"/>
  <c r="AI1626" i="13"/>
  <c r="AK1626" i="13"/>
  <c r="AL1626" i="13" s="1"/>
  <c r="AG1627" i="13" s="1"/>
  <c r="AJ1626" i="13"/>
  <c r="AH1626" i="13"/>
  <c r="AK1626" i="9"/>
  <c r="AL1626" i="9" s="1"/>
  <c r="AG1627" i="9" s="1"/>
  <c r="AJ1626" i="9"/>
  <c r="AI1626" i="9"/>
  <c r="AH1626" i="9"/>
  <c r="AI1627" i="10"/>
  <c r="AK1627" i="10"/>
  <c r="AL1627" i="10" s="1"/>
  <c r="AG1628" i="10" s="1"/>
  <c r="AH1627" i="10"/>
  <c r="AJ1627" i="10"/>
  <c r="D824" i="9"/>
  <c r="J826" i="10"/>
  <c r="H826" i="10"/>
  <c r="I826" i="10"/>
  <c r="E826" i="10"/>
  <c r="F826" i="10"/>
  <c r="G826" i="10"/>
  <c r="D826" i="10"/>
  <c r="H824" i="9"/>
  <c r="I824" i="9"/>
  <c r="F824" i="9"/>
  <c r="E824" i="9"/>
  <c r="J824" i="9"/>
  <c r="G824" i="9"/>
  <c r="E817" i="6"/>
  <c r="F817" i="6"/>
  <c r="J817" i="6"/>
  <c r="D817" i="6"/>
  <c r="I817" i="6"/>
  <c r="G817" i="6"/>
  <c r="AJ1616" i="6"/>
  <c r="AK1616" i="6"/>
  <c r="AL1616" i="6" s="1"/>
  <c r="AG1617" i="6" s="1"/>
  <c r="AI1616" i="6"/>
  <c r="AH1616" i="6"/>
  <c r="G801" i="13" l="1"/>
  <c r="I801" i="13"/>
  <c r="F801" i="13"/>
  <c r="H801" i="13" s="1"/>
  <c r="J801" i="13" s="1"/>
  <c r="B802" i="13" s="1"/>
  <c r="AK1627" i="13"/>
  <c r="AL1627" i="13" s="1"/>
  <c r="AG1628" i="13" s="1"/>
  <c r="AH1627" i="13"/>
  <c r="AI1627" i="13"/>
  <c r="AJ1627" i="13"/>
  <c r="AI1627" i="9"/>
  <c r="AJ1627" i="9"/>
  <c r="AK1627" i="9"/>
  <c r="AL1627" i="9" s="1"/>
  <c r="AG1628" i="9" s="1"/>
  <c r="AH1627" i="9"/>
  <c r="AK1628" i="10"/>
  <c r="AL1628" i="10" s="1"/>
  <c r="AG1629" i="10" s="1"/>
  <c r="AI1628" i="10"/>
  <c r="AJ1628" i="10"/>
  <c r="AH1628" i="10"/>
  <c r="B827" i="10"/>
  <c r="B825" i="9"/>
  <c r="C825" i="9" s="1"/>
  <c r="B818" i="6"/>
  <c r="H818" i="6" s="1"/>
  <c r="AK1617" i="6"/>
  <c r="AL1617" i="6" s="1"/>
  <c r="AG1618" i="6" s="1"/>
  <c r="AH1617" i="6"/>
  <c r="AI1617" i="6"/>
  <c r="AJ1617" i="6"/>
  <c r="C802" i="13" l="1"/>
  <c r="D802" i="13" s="1"/>
  <c r="E802" i="13"/>
  <c r="G802" i="13"/>
  <c r="AH1628" i="13"/>
  <c r="AK1628" i="13"/>
  <c r="AL1628" i="13" s="1"/>
  <c r="AG1629" i="13" s="1"/>
  <c r="AI1628" i="13"/>
  <c r="AJ1628" i="13"/>
  <c r="AJ1628" i="9"/>
  <c r="AK1628" i="9"/>
  <c r="AL1628" i="9" s="1"/>
  <c r="AG1629" i="9" s="1"/>
  <c r="AI1628" i="9"/>
  <c r="AH1628" i="9"/>
  <c r="C827" i="10"/>
  <c r="D827" i="10" s="1"/>
  <c r="AH1629" i="10"/>
  <c r="AK1629" i="10"/>
  <c r="AL1629" i="10" s="1"/>
  <c r="AG1630" i="10" s="1"/>
  <c r="AI1629" i="10"/>
  <c r="AJ1629" i="10"/>
  <c r="J827" i="10"/>
  <c r="I827" i="10"/>
  <c r="H827" i="10"/>
  <c r="F827" i="10"/>
  <c r="E827" i="10"/>
  <c r="G827" i="10"/>
  <c r="F825" i="9"/>
  <c r="E825" i="9"/>
  <c r="I825" i="9"/>
  <c r="H825" i="9"/>
  <c r="J825" i="9"/>
  <c r="G825" i="9"/>
  <c r="D825" i="9"/>
  <c r="E818" i="6"/>
  <c r="F818" i="6"/>
  <c r="J818" i="6"/>
  <c r="D818" i="6"/>
  <c r="I818" i="6"/>
  <c r="G818" i="6"/>
  <c r="AI1618" i="6"/>
  <c r="AK1618" i="6"/>
  <c r="AL1618" i="6" s="1"/>
  <c r="AG1619" i="6" s="1"/>
  <c r="AJ1618" i="6"/>
  <c r="AH1618" i="6"/>
  <c r="I802" i="13" l="1"/>
  <c r="F802" i="13"/>
  <c r="H802" i="13" s="1"/>
  <c r="J802" i="13" s="1"/>
  <c r="B803" i="13" s="1"/>
  <c r="AH1629" i="13"/>
  <c r="AJ1629" i="13"/>
  <c r="AK1629" i="13"/>
  <c r="AL1629" i="13" s="1"/>
  <c r="AG1630" i="13" s="1"/>
  <c r="AI1629" i="13"/>
  <c r="AH1629" i="9"/>
  <c r="AI1629" i="9"/>
  <c r="AK1629" i="9"/>
  <c r="AL1629" i="9" s="1"/>
  <c r="AG1630" i="9" s="1"/>
  <c r="AJ1629" i="9"/>
  <c r="AJ1630" i="10"/>
  <c r="AK1630" i="10"/>
  <c r="AL1630" i="10" s="1"/>
  <c r="AG1631" i="10" s="1"/>
  <c r="AH1630" i="10"/>
  <c r="AI1630" i="10"/>
  <c r="B828" i="10"/>
  <c r="C828" i="10" s="1"/>
  <c r="B826" i="9"/>
  <c r="C826" i="9" s="1"/>
  <c r="B819" i="6"/>
  <c r="H819" i="6" s="1"/>
  <c r="AK1619" i="6"/>
  <c r="AL1619" i="6" s="1"/>
  <c r="AG1620" i="6" s="1"/>
  <c r="AJ1619" i="6"/>
  <c r="AH1619" i="6"/>
  <c r="AI1619" i="6"/>
  <c r="C803" i="13" l="1"/>
  <c r="D803" i="13" s="1"/>
  <c r="E803" i="13"/>
  <c r="AK1630" i="13"/>
  <c r="AL1630" i="13" s="1"/>
  <c r="AG1631" i="13" s="1"/>
  <c r="AH1630" i="13"/>
  <c r="AI1630" i="13"/>
  <c r="AJ1630" i="13"/>
  <c r="AJ1630" i="9"/>
  <c r="AK1630" i="9"/>
  <c r="AL1630" i="9" s="1"/>
  <c r="AG1631" i="9" s="1"/>
  <c r="AH1630" i="9"/>
  <c r="AI1630" i="9"/>
  <c r="AJ1631" i="10"/>
  <c r="AI1631" i="10"/>
  <c r="AK1631" i="10"/>
  <c r="AL1631" i="10" s="1"/>
  <c r="AG1632" i="10" s="1"/>
  <c r="AH1631" i="10"/>
  <c r="I828" i="10"/>
  <c r="H828" i="10"/>
  <c r="F828" i="10"/>
  <c r="J828" i="10"/>
  <c r="E828" i="10"/>
  <c r="G828" i="10"/>
  <c r="D828" i="10"/>
  <c r="I826" i="9"/>
  <c r="H826" i="9"/>
  <c r="J826" i="9"/>
  <c r="F826" i="9"/>
  <c r="E826" i="9"/>
  <c r="G826" i="9"/>
  <c r="D826" i="9"/>
  <c r="F819" i="6"/>
  <c r="E819" i="6"/>
  <c r="J819" i="6"/>
  <c r="D819" i="6"/>
  <c r="I819" i="6"/>
  <c r="G819" i="6"/>
  <c r="AI1620" i="6"/>
  <c r="AJ1620" i="6"/>
  <c r="AK1620" i="6"/>
  <c r="AL1620" i="6" s="1"/>
  <c r="AG1621" i="6" s="1"/>
  <c r="AH1620" i="6"/>
  <c r="G803" i="13" l="1"/>
  <c r="I803" i="13"/>
  <c r="F803" i="13"/>
  <c r="H803" i="13" s="1"/>
  <c r="J803" i="13" s="1"/>
  <c r="B804" i="13" s="1"/>
  <c r="AI1631" i="13"/>
  <c r="AH1631" i="13"/>
  <c r="AJ1631" i="13"/>
  <c r="AK1631" i="13"/>
  <c r="AL1631" i="13" s="1"/>
  <c r="AG1632" i="13" s="1"/>
  <c r="AJ1631" i="9"/>
  <c r="AH1631" i="9"/>
  <c r="AK1631" i="9"/>
  <c r="AL1631" i="9" s="1"/>
  <c r="AG1632" i="9" s="1"/>
  <c r="AI1631" i="9"/>
  <c r="AJ1632" i="10"/>
  <c r="AI1632" i="10"/>
  <c r="AH1632" i="10"/>
  <c r="AK1632" i="10"/>
  <c r="AL1632" i="10" s="1"/>
  <c r="AG1633" i="10" s="1"/>
  <c r="B829" i="10"/>
  <c r="C829" i="10" s="1"/>
  <c r="B827" i="9"/>
  <c r="C827" i="9" s="1"/>
  <c r="B820" i="6"/>
  <c r="H820" i="6" s="1"/>
  <c r="AI1621" i="6"/>
  <c r="AH1621" i="6"/>
  <c r="AK1621" i="6"/>
  <c r="AL1621" i="6" s="1"/>
  <c r="AG1622" i="6" s="1"/>
  <c r="AJ1621" i="6"/>
  <c r="E804" i="13" l="1"/>
  <c r="C804" i="13"/>
  <c r="D804" i="13" s="1"/>
  <c r="AJ1632" i="13"/>
  <c r="AK1632" i="13"/>
  <c r="AL1632" i="13" s="1"/>
  <c r="AG1633" i="13" s="1"/>
  <c r="AI1632" i="13"/>
  <c r="AH1632" i="13"/>
  <c r="AI1632" i="9"/>
  <c r="AJ1632" i="9"/>
  <c r="AK1632" i="9"/>
  <c r="AL1632" i="9" s="1"/>
  <c r="AG1633" i="9" s="1"/>
  <c r="AH1632" i="9"/>
  <c r="AJ1633" i="10"/>
  <c r="AI1633" i="10"/>
  <c r="AK1633" i="10"/>
  <c r="AL1633" i="10" s="1"/>
  <c r="AG1634" i="10" s="1"/>
  <c r="AH1633" i="10"/>
  <c r="D827" i="9"/>
  <c r="F829" i="10"/>
  <c r="E829" i="10"/>
  <c r="J829" i="10"/>
  <c r="I829" i="10"/>
  <c r="H829" i="10"/>
  <c r="G829" i="10"/>
  <c r="D829" i="10"/>
  <c r="I827" i="9"/>
  <c r="H827" i="9"/>
  <c r="J827" i="9"/>
  <c r="F827" i="9"/>
  <c r="E827" i="9"/>
  <c r="G827" i="9"/>
  <c r="F820" i="6"/>
  <c r="E820" i="6"/>
  <c r="J820" i="6"/>
  <c r="D820" i="6"/>
  <c r="I820" i="6"/>
  <c r="G820" i="6"/>
  <c r="AK1622" i="6"/>
  <c r="AL1622" i="6" s="1"/>
  <c r="AG1623" i="6" s="1"/>
  <c r="AH1622" i="6"/>
  <c r="AJ1622" i="6"/>
  <c r="AI1622" i="6"/>
  <c r="G804" i="13" l="1"/>
  <c r="I804" i="13"/>
  <c r="F804" i="13"/>
  <c r="H804" i="13" s="1"/>
  <c r="J804" i="13" s="1"/>
  <c r="B805" i="13" s="1"/>
  <c r="AH1633" i="13"/>
  <c r="AK1633" i="13"/>
  <c r="AL1633" i="13" s="1"/>
  <c r="AG1634" i="13" s="1"/>
  <c r="AJ1633" i="13"/>
  <c r="AI1633" i="13"/>
  <c r="AK1633" i="9"/>
  <c r="AL1633" i="9" s="1"/>
  <c r="AG1634" i="9" s="1"/>
  <c r="AJ1633" i="9"/>
  <c r="AI1633" i="9"/>
  <c r="AH1633" i="9"/>
  <c r="AK1634" i="10"/>
  <c r="AL1634" i="10" s="1"/>
  <c r="AG1635" i="10" s="1"/>
  <c r="AH1634" i="10"/>
  <c r="AJ1634" i="10"/>
  <c r="AI1634" i="10"/>
  <c r="B830" i="10"/>
  <c r="B828" i="9"/>
  <c r="C828" i="9" s="1"/>
  <c r="B821" i="6"/>
  <c r="H821" i="6" s="1"/>
  <c r="AI1623" i="6"/>
  <c r="AH1623" i="6"/>
  <c r="AK1623" i="6"/>
  <c r="AL1623" i="6" s="1"/>
  <c r="AG1624" i="6" s="1"/>
  <c r="AJ1623" i="6"/>
  <c r="E805" i="13" l="1"/>
  <c r="C805" i="13"/>
  <c r="D805" i="13" s="1"/>
  <c r="AI1634" i="13"/>
  <c r="AJ1634" i="13"/>
  <c r="AK1634" i="13"/>
  <c r="AL1634" i="13" s="1"/>
  <c r="AG1635" i="13" s="1"/>
  <c r="AH1634" i="13"/>
  <c r="AK1634" i="9"/>
  <c r="AL1634" i="9" s="1"/>
  <c r="AG1635" i="9" s="1"/>
  <c r="AI1634" i="9"/>
  <c r="AJ1634" i="9"/>
  <c r="AH1634" i="9"/>
  <c r="C830" i="10"/>
  <c r="D830" i="10" s="1"/>
  <c r="AI1635" i="10"/>
  <c r="AK1635" i="10"/>
  <c r="AL1635" i="10" s="1"/>
  <c r="AG1636" i="10" s="1"/>
  <c r="AJ1635" i="10"/>
  <c r="AH1635" i="10"/>
  <c r="D828" i="9"/>
  <c r="E830" i="10"/>
  <c r="I830" i="10"/>
  <c r="H830" i="10"/>
  <c r="F830" i="10"/>
  <c r="J830" i="10"/>
  <c r="G830" i="10"/>
  <c r="I828" i="9"/>
  <c r="H828" i="9"/>
  <c r="J828" i="9"/>
  <c r="F828" i="9"/>
  <c r="E828" i="9"/>
  <c r="G828" i="9"/>
  <c r="F821" i="6"/>
  <c r="E821" i="6"/>
  <c r="J821" i="6"/>
  <c r="D821" i="6"/>
  <c r="I821" i="6"/>
  <c r="G821" i="6"/>
  <c r="AK1624" i="6"/>
  <c r="AL1624" i="6" s="1"/>
  <c r="AG1625" i="6" s="1"/>
  <c r="AI1624" i="6"/>
  <c r="AH1624" i="6"/>
  <c r="AJ1624" i="6"/>
  <c r="G805" i="13" l="1"/>
  <c r="I805" i="13"/>
  <c r="F805" i="13"/>
  <c r="H805" i="13" s="1"/>
  <c r="J805" i="13" s="1"/>
  <c r="B806" i="13" s="1"/>
  <c r="AK1635" i="13"/>
  <c r="AL1635" i="13" s="1"/>
  <c r="AG1636" i="13" s="1"/>
  <c r="AH1635" i="13"/>
  <c r="AI1635" i="13"/>
  <c r="AJ1635" i="13"/>
  <c r="AK1635" i="9"/>
  <c r="AL1635" i="9" s="1"/>
  <c r="AG1636" i="9" s="1"/>
  <c r="AH1635" i="9"/>
  <c r="AJ1635" i="9"/>
  <c r="AI1635" i="9"/>
  <c r="AK1636" i="10"/>
  <c r="AL1636" i="10" s="1"/>
  <c r="AG1637" i="10" s="1"/>
  <c r="AH1636" i="10"/>
  <c r="AI1636" i="10"/>
  <c r="AJ1636" i="10"/>
  <c r="B831" i="10"/>
  <c r="B829" i="9"/>
  <c r="C829" i="9" s="1"/>
  <c r="B822" i="6"/>
  <c r="H822" i="6" s="1"/>
  <c r="AK1625" i="6"/>
  <c r="AL1625" i="6" s="1"/>
  <c r="AG1626" i="6" s="1"/>
  <c r="AJ1625" i="6"/>
  <c r="AI1625" i="6"/>
  <c r="AH1625" i="6"/>
  <c r="C806" i="13" l="1"/>
  <c r="D806" i="13" s="1"/>
  <c r="E806" i="13"/>
  <c r="G806" i="13"/>
  <c r="AJ1636" i="13"/>
  <c r="AI1636" i="13"/>
  <c r="AH1636" i="13"/>
  <c r="AK1636" i="13"/>
  <c r="AL1636" i="13" s="1"/>
  <c r="AG1637" i="13" s="1"/>
  <c r="AI1636" i="9"/>
  <c r="AH1636" i="9"/>
  <c r="AJ1636" i="9"/>
  <c r="AK1636" i="9"/>
  <c r="AL1636" i="9" s="1"/>
  <c r="AG1637" i="9" s="1"/>
  <c r="C831" i="10"/>
  <c r="D831" i="10" s="1"/>
  <c r="AJ1637" i="10"/>
  <c r="AK1637" i="10"/>
  <c r="AL1637" i="10" s="1"/>
  <c r="AG1638" i="10" s="1"/>
  <c r="AI1637" i="10"/>
  <c r="AH1637" i="10"/>
  <c r="J831" i="10"/>
  <c r="E831" i="10"/>
  <c r="I831" i="10"/>
  <c r="F831" i="10"/>
  <c r="H831" i="10"/>
  <c r="G831" i="10"/>
  <c r="J829" i="9"/>
  <c r="I829" i="9"/>
  <c r="H829" i="9"/>
  <c r="F829" i="9"/>
  <c r="E829" i="9"/>
  <c r="G829" i="9"/>
  <c r="D829" i="9"/>
  <c r="F822" i="6"/>
  <c r="E822" i="6"/>
  <c r="J822" i="6"/>
  <c r="D822" i="6"/>
  <c r="I822" i="6"/>
  <c r="G822" i="6"/>
  <c r="AK1626" i="6"/>
  <c r="AL1626" i="6" s="1"/>
  <c r="AG1627" i="6" s="1"/>
  <c r="AH1626" i="6"/>
  <c r="AI1626" i="6"/>
  <c r="AJ1626" i="6"/>
  <c r="I806" i="13" l="1"/>
  <c r="F806" i="13"/>
  <c r="H806" i="13" s="1"/>
  <c r="J806" i="13" s="1"/>
  <c r="B807" i="13" s="1"/>
  <c r="AJ1637" i="13"/>
  <c r="AH1637" i="13"/>
  <c r="AI1637" i="13"/>
  <c r="AK1637" i="13"/>
  <c r="AL1637" i="13" s="1"/>
  <c r="AG1638" i="13" s="1"/>
  <c r="AI1637" i="9"/>
  <c r="AH1637" i="9"/>
  <c r="AJ1637" i="9"/>
  <c r="AK1637" i="9"/>
  <c r="AL1637" i="9" s="1"/>
  <c r="AG1638" i="9" s="1"/>
  <c r="AK1638" i="10"/>
  <c r="AL1638" i="10" s="1"/>
  <c r="AG1639" i="10" s="1"/>
  <c r="AH1638" i="10"/>
  <c r="AI1638" i="10"/>
  <c r="AJ1638" i="10"/>
  <c r="B832" i="10"/>
  <c r="B830" i="9"/>
  <c r="C830" i="9" s="1"/>
  <c r="B823" i="6"/>
  <c r="H823" i="6" s="1"/>
  <c r="AK1627" i="6"/>
  <c r="AL1627" i="6" s="1"/>
  <c r="AG1628" i="6" s="1"/>
  <c r="AJ1627" i="6"/>
  <c r="AI1627" i="6"/>
  <c r="AH1627" i="6"/>
  <c r="E807" i="13" l="1"/>
  <c r="C807" i="13"/>
  <c r="D807" i="13" s="1"/>
  <c r="AI1638" i="13"/>
  <c r="AH1638" i="13"/>
  <c r="AJ1638" i="13"/>
  <c r="AK1638" i="13"/>
  <c r="AL1638" i="13" s="1"/>
  <c r="AG1639" i="13" s="1"/>
  <c r="AK1638" i="9"/>
  <c r="AL1638" i="9" s="1"/>
  <c r="AG1639" i="9" s="1"/>
  <c r="AH1638" i="9"/>
  <c r="AI1638" i="9"/>
  <c r="AJ1638" i="9"/>
  <c r="C832" i="10"/>
  <c r="D832" i="10" s="1"/>
  <c r="AJ1639" i="10"/>
  <c r="AK1639" i="10"/>
  <c r="AL1639" i="10" s="1"/>
  <c r="AG1640" i="10" s="1"/>
  <c r="AI1639" i="10"/>
  <c r="AH1639" i="10"/>
  <c r="J832" i="10"/>
  <c r="H832" i="10"/>
  <c r="I832" i="10"/>
  <c r="F832" i="10"/>
  <c r="E832" i="10"/>
  <c r="G832" i="10"/>
  <c r="H830" i="9"/>
  <c r="J830" i="9"/>
  <c r="I830" i="9"/>
  <c r="F830" i="9"/>
  <c r="E830" i="9"/>
  <c r="G830" i="9"/>
  <c r="D830" i="9"/>
  <c r="E823" i="6"/>
  <c r="F823" i="6"/>
  <c r="J823" i="6"/>
  <c r="D823" i="6"/>
  <c r="I823" i="6"/>
  <c r="G823" i="6"/>
  <c r="AK1628" i="6"/>
  <c r="AL1628" i="6" s="1"/>
  <c r="AG1629" i="6" s="1"/>
  <c r="AI1628" i="6"/>
  <c r="AH1628" i="6"/>
  <c r="AJ1628" i="6"/>
  <c r="G807" i="13" l="1"/>
  <c r="I807" i="13"/>
  <c r="F807" i="13"/>
  <c r="H807" i="13" s="1"/>
  <c r="J807" i="13" s="1"/>
  <c r="B808" i="13" s="1"/>
  <c r="AI1639" i="13"/>
  <c r="AK1639" i="13"/>
  <c r="AL1639" i="13" s="1"/>
  <c r="AG1640" i="13" s="1"/>
  <c r="AH1639" i="13"/>
  <c r="AJ1639" i="13"/>
  <c r="AI1639" i="9"/>
  <c r="AK1639" i="9"/>
  <c r="AL1639" i="9" s="1"/>
  <c r="AG1640" i="9" s="1"/>
  <c r="AH1639" i="9"/>
  <c r="AJ1639" i="9"/>
  <c r="AJ1640" i="10"/>
  <c r="AI1640" i="10"/>
  <c r="AK1640" i="10"/>
  <c r="AL1640" i="10" s="1"/>
  <c r="AG1641" i="10" s="1"/>
  <c r="AH1640" i="10"/>
  <c r="B833" i="10"/>
  <c r="C833" i="10" s="1"/>
  <c r="B831" i="9"/>
  <c r="C831" i="9" s="1"/>
  <c r="B824" i="6"/>
  <c r="H824" i="6" s="1"/>
  <c r="AK1629" i="6"/>
  <c r="AL1629" i="6" s="1"/>
  <c r="AG1630" i="6" s="1"/>
  <c r="AJ1629" i="6"/>
  <c r="AH1629" i="6"/>
  <c r="AI1629" i="6"/>
  <c r="E808" i="13" l="1"/>
  <c r="C808" i="13"/>
  <c r="D808" i="13" s="1"/>
  <c r="AJ1640" i="13"/>
  <c r="AH1640" i="13"/>
  <c r="AK1640" i="13"/>
  <c r="AL1640" i="13" s="1"/>
  <c r="AG1641" i="13" s="1"/>
  <c r="AI1640" i="13"/>
  <c r="AI1640" i="9"/>
  <c r="AJ1640" i="9"/>
  <c r="AK1640" i="9"/>
  <c r="AL1640" i="9" s="1"/>
  <c r="AG1641" i="9" s="1"/>
  <c r="AH1640" i="9"/>
  <c r="AH1641" i="10"/>
  <c r="AJ1641" i="10"/>
  <c r="AK1641" i="10"/>
  <c r="AL1641" i="10" s="1"/>
  <c r="AG1642" i="10" s="1"/>
  <c r="AI1641" i="10"/>
  <c r="D831" i="9"/>
  <c r="J833" i="10"/>
  <c r="I833" i="10"/>
  <c r="H833" i="10"/>
  <c r="F833" i="10"/>
  <c r="E833" i="10"/>
  <c r="G833" i="10"/>
  <c r="D833" i="10"/>
  <c r="F831" i="9"/>
  <c r="E831" i="9"/>
  <c r="J831" i="9"/>
  <c r="I831" i="9"/>
  <c r="H831" i="9"/>
  <c r="G831" i="9"/>
  <c r="E824" i="6"/>
  <c r="F824" i="6"/>
  <c r="J824" i="6"/>
  <c r="D824" i="6"/>
  <c r="I824" i="6"/>
  <c r="G824" i="6"/>
  <c r="AJ1630" i="6"/>
  <c r="AK1630" i="6"/>
  <c r="AL1630" i="6" s="1"/>
  <c r="AG1631" i="6" s="1"/>
  <c r="AI1630" i="6"/>
  <c r="AH1630" i="6"/>
  <c r="I808" i="13" l="1"/>
  <c r="G808" i="13"/>
  <c r="F808" i="13"/>
  <c r="H808" i="13" s="1"/>
  <c r="J808" i="13" s="1"/>
  <c r="B809" i="13" s="1"/>
  <c r="AI1641" i="13"/>
  <c r="AH1641" i="13"/>
  <c r="AK1641" i="13"/>
  <c r="AL1641" i="13" s="1"/>
  <c r="AG1642" i="13" s="1"/>
  <c r="AJ1641" i="13"/>
  <c r="AI1641" i="9"/>
  <c r="AK1641" i="9"/>
  <c r="AL1641" i="9" s="1"/>
  <c r="AG1642" i="9" s="1"/>
  <c r="AH1641" i="9"/>
  <c r="AJ1641" i="9"/>
  <c r="AJ1642" i="10"/>
  <c r="AH1642" i="10"/>
  <c r="AI1642" i="10"/>
  <c r="AK1642" i="10"/>
  <c r="AL1642" i="10" s="1"/>
  <c r="AG1643" i="10" s="1"/>
  <c r="B834" i="10"/>
  <c r="C834" i="10" s="1"/>
  <c r="B832" i="9"/>
  <c r="C832" i="9" s="1"/>
  <c r="B825" i="6"/>
  <c r="H825" i="6" s="1"/>
  <c r="AK1631" i="6"/>
  <c r="AL1631" i="6" s="1"/>
  <c r="AG1632" i="6" s="1"/>
  <c r="AI1631" i="6"/>
  <c r="AH1631" i="6"/>
  <c r="AJ1631" i="6"/>
  <c r="E809" i="13" l="1"/>
  <c r="C809" i="13"/>
  <c r="D809" i="13" s="1"/>
  <c r="AJ1642" i="13"/>
  <c r="AH1642" i="13"/>
  <c r="AI1642" i="13"/>
  <c r="AK1642" i="13"/>
  <c r="AL1642" i="13" s="1"/>
  <c r="AG1643" i="13" s="1"/>
  <c r="AK1642" i="9"/>
  <c r="AL1642" i="9" s="1"/>
  <c r="AG1643" i="9" s="1"/>
  <c r="AI1642" i="9"/>
  <c r="AH1642" i="9"/>
  <c r="AJ1642" i="9"/>
  <c r="AJ1643" i="10"/>
  <c r="AI1643" i="10"/>
  <c r="AH1643" i="10"/>
  <c r="AK1643" i="10"/>
  <c r="AL1643" i="10" s="1"/>
  <c r="AG1644" i="10" s="1"/>
  <c r="I834" i="10"/>
  <c r="H834" i="10"/>
  <c r="F834" i="10"/>
  <c r="J834" i="10"/>
  <c r="E834" i="10"/>
  <c r="G834" i="10"/>
  <c r="D834" i="10"/>
  <c r="J832" i="9"/>
  <c r="E832" i="9"/>
  <c r="I832" i="9"/>
  <c r="H832" i="9"/>
  <c r="G832" i="9"/>
  <c r="F832" i="9"/>
  <c r="D832" i="9"/>
  <c r="E825" i="6"/>
  <c r="F825" i="6"/>
  <c r="J825" i="6"/>
  <c r="D825" i="6"/>
  <c r="I825" i="6"/>
  <c r="G825" i="6"/>
  <c r="AI1632" i="6"/>
  <c r="AJ1632" i="6"/>
  <c r="AK1632" i="6"/>
  <c r="AL1632" i="6" s="1"/>
  <c r="AG1633" i="6" s="1"/>
  <c r="AH1632" i="6"/>
  <c r="G809" i="13" l="1"/>
  <c r="I809" i="13"/>
  <c r="F809" i="13"/>
  <c r="H809" i="13" s="1"/>
  <c r="J809" i="13" s="1"/>
  <c r="B810" i="13" s="1"/>
  <c r="AH1643" i="13"/>
  <c r="AI1643" i="13"/>
  <c r="AK1643" i="13"/>
  <c r="AL1643" i="13" s="1"/>
  <c r="AG1644" i="13" s="1"/>
  <c r="AJ1643" i="13"/>
  <c r="AH1643" i="9"/>
  <c r="AI1643" i="9"/>
  <c r="AJ1643" i="9"/>
  <c r="AK1643" i="9"/>
  <c r="AL1643" i="9" s="1"/>
  <c r="AG1644" i="9" s="1"/>
  <c r="AJ1644" i="10"/>
  <c r="AI1644" i="10"/>
  <c r="AK1644" i="10"/>
  <c r="AL1644" i="10" s="1"/>
  <c r="AG1645" i="10" s="1"/>
  <c r="AH1644" i="10"/>
  <c r="B835" i="10"/>
  <c r="C835" i="10" s="1"/>
  <c r="B833" i="9"/>
  <c r="C833" i="9" s="1"/>
  <c r="B826" i="6"/>
  <c r="H826" i="6" s="1"/>
  <c r="AI1633" i="6"/>
  <c r="AH1633" i="6"/>
  <c r="AJ1633" i="6"/>
  <c r="AK1633" i="6"/>
  <c r="AL1633" i="6" s="1"/>
  <c r="AG1634" i="6" s="1"/>
  <c r="E810" i="13" l="1"/>
  <c r="C810" i="13"/>
  <c r="D810" i="13" s="1"/>
  <c r="AJ1644" i="13"/>
  <c r="AK1644" i="13"/>
  <c r="AL1644" i="13" s="1"/>
  <c r="AG1645" i="13" s="1"/>
  <c r="AI1644" i="13"/>
  <c r="AH1644" i="13"/>
  <c r="AJ1644" i="9"/>
  <c r="AI1644" i="9"/>
  <c r="AH1644" i="9"/>
  <c r="AK1644" i="9"/>
  <c r="AL1644" i="9" s="1"/>
  <c r="AG1645" i="9" s="1"/>
  <c r="AH1645" i="10"/>
  <c r="AI1645" i="10"/>
  <c r="AK1645" i="10"/>
  <c r="AL1645" i="10" s="1"/>
  <c r="AG1646" i="10" s="1"/>
  <c r="AJ1645" i="10"/>
  <c r="D833" i="9"/>
  <c r="F835" i="10"/>
  <c r="E835" i="10"/>
  <c r="J835" i="10"/>
  <c r="I835" i="10"/>
  <c r="H835" i="10"/>
  <c r="G835" i="10"/>
  <c r="D835" i="10"/>
  <c r="J833" i="9"/>
  <c r="H833" i="9"/>
  <c r="F833" i="9"/>
  <c r="E833" i="9"/>
  <c r="I833" i="9"/>
  <c r="G833" i="9"/>
  <c r="E826" i="6"/>
  <c r="F826" i="6"/>
  <c r="J826" i="6"/>
  <c r="D826" i="6"/>
  <c r="I826" i="6"/>
  <c r="G826" i="6"/>
  <c r="AH1634" i="6"/>
  <c r="AK1634" i="6"/>
  <c r="AL1634" i="6" s="1"/>
  <c r="AG1635" i="6" s="1"/>
  <c r="AI1634" i="6"/>
  <c r="AJ1634" i="6"/>
  <c r="G810" i="13" l="1"/>
  <c r="I810" i="13"/>
  <c r="F810" i="13"/>
  <c r="H810" i="13" s="1"/>
  <c r="J810" i="13" s="1"/>
  <c r="B811" i="13" s="1"/>
  <c r="AJ1645" i="13"/>
  <c r="AI1645" i="13"/>
  <c r="AK1645" i="13"/>
  <c r="AL1645" i="13" s="1"/>
  <c r="AG1646" i="13" s="1"/>
  <c r="AH1645" i="13"/>
  <c r="AH1645" i="9"/>
  <c r="AK1645" i="9"/>
  <c r="AL1645" i="9" s="1"/>
  <c r="AG1646" i="9" s="1"/>
  <c r="AI1645" i="9"/>
  <c r="AJ1645" i="9"/>
  <c r="AK1646" i="10"/>
  <c r="AL1646" i="10" s="1"/>
  <c r="AG1647" i="10" s="1"/>
  <c r="AI1646" i="10"/>
  <c r="AH1646" i="10"/>
  <c r="AJ1646" i="10"/>
  <c r="B836" i="10"/>
  <c r="C836" i="10" s="1"/>
  <c r="B834" i="9"/>
  <c r="C834" i="9" s="1"/>
  <c r="B827" i="6"/>
  <c r="H827" i="6" s="1"/>
  <c r="AK1635" i="6"/>
  <c r="AL1635" i="6" s="1"/>
  <c r="AG1636" i="6" s="1"/>
  <c r="AI1635" i="6"/>
  <c r="AH1635" i="6"/>
  <c r="AJ1635" i="6"/>
  <c r="E811" i="13" l="1"/>
  <c r="C811" i="13"/>
  <c r="D811" i="13" s="1"/>
  <c r="AK1646" i="13"/>
  <c r="AL1646" i="13" s="1"/>
  <c r="AG1647" i="13" s="1"/>
  <c r="AH1646" i="13"/>
  <c r="AJ1646" i="13"/>
  <c r="AI1646" i="13"/>
  <c r="AH1646" i="9"/>
  <c r="AJ1646" i="9"/>
  <c r="AK1646" i="9"/>
  <c r="AL1646" i="9" s="1"/>
  <c r="AG1647" i="9" s="1"/>
  <c r="AI1646" i="9"/>
  <c r="AJ1647" i="10"/>
  <c r="AI1647" i="10"/>
  <c r="AH1647" i="10"/>
  <c r="AK1647" i="10"/>
  <c r="AL1647" i="10" s="1"/>
  <c r="AG1648" i="10" s="1"/>
  <c r="D834" i="9"/>
  <c r="E836" i="10"/>
  <c r="H836" i="10"/>
  <c r="J836" i="10"/>
  <c r="I836" i="10"/>
  <c r="F836" i="10"/>
  <c r="G836" i="10"/>
  <c r="D836" i="10"/>
  <c r="J834" i="9"/>
  <c r="I834" i="9"/>
  <c r="H834" i="9"/>
  <c r="E834" i="9"/>
  <c r="F834" i="9"/>
  <c r="G834" i="9"/>
  <c r="E827" i="6"/>
  <c r="F827" i="6"/>
  <c r="J827" i="6"/>
  <c r="D827" i="6"/>
  <c r="I827" i="6"/>
  <c r="G827" i="6"/>
  <c r="AI1636" i="6"/>
  <c r="AJ1636" i="6"/>
  <c r="AK1636" i="6"/>
  <c r="AL1636" i="6" s="1"/>
  <c r="AG1637" i="6" s="1"/>
  <c r="AH1636" i="6"/>
  <c r="I811" i="13" l="1"/>
  <c r="G811" i="13"/>
  <c r="F811" i="13"/>
  <c r="H811" i="13" s="1"/>
  <c r="J811" i="13" s="1"/>
  <c r="B812" i="13" s="1"/>
  <c r="AK1647" i="13"/>
  <c r="AL1647" i="13" s="1"/>
  <c r="AG1648" i="13" s="1"/>
  <c r="AH1647" i="13"/>
  <c r="AI1647" i="13"/>
  <c r="AJ1647" i="13"/>
  <c r="AI1647" i="9"/>
  <c r="AK1647" i="9"/>
  <c r="AL1647" i="9" s="1"/>
  <c r="AG1648" i="9" s="1"/>
  <c r="AH1647" i="9"/>
  <c r="AJ1647" i="9"/>
  <c r="AJ1648" i="10"/>
  <c r="AK1648" i="10"/>
  <c r="AL1648" i="10" s="1"/>
  <c r="AG1649" i="10" s="1"/>
  <c r="AI1648" i="10"/>
  <c r="AH1648" i="10"/>
  <c r="B837" i="10"/>
  <c r="B835" i="9"/>
  <c r="C835" i="9" s="1"/>
  <c r="B828" i="6"/>
  <c r="H828" i="6" s="1"/>
  <c r="AI1637" i="6"/>
  <c r="AH1637" i="6"/>
  <c r="AK1637" i="6"/>
  <c r="AL1637" i="6" s="1"/>
  <c r="AG1638" i="6" s="1"/>
  <c r="AJ1637" i="6"/>
  <c r="E812" i="13" l="1"/>
  <c r="C812" i="13"/>
  <c r="D812" i="13" s="1"/>
  <c r="G812" i="13"/>
  <c r="AH1648" i="13"/>
  <c r="AI1648" i="13"/>
  <c r="AJ1648" i="13"/>
  <c r="AK1648" i="13"/>
  <c r="AL1648" i="13" s="1"/>
  <c r="AG1649" i="13" s="1"/>
  <c r="AK1648" i="9"/>
  <c r="AL1648" i="9" s="1"/>
  <c r="AG1649" i="9" s="1"/>
  <c r="AJ1648" i="9"/>
  <c r="AI1648" i="9"/>
  <c r="AH1648" i="9"/>
  <c r="C837" i="10"/>
  <c r="D837" i="10" s="1"/>
  <c r="AI1649" i="10"/>
  <c r="AH1649" i="10"/>
  <c r="AK1649" i="10"/>
  <c r="AL1649" i="10" s="1"/>
  <c r="AG1650" i="10" s="1"/>
  <c r="AJ1649" i="10"/>
  <c r="J837" i="10"/>
  <c r="F837" i="10"/>
  <c r="E837" i="10"/>
  <c r="I837" i="10"/>
  <c r="H837" i="10"/>
  <c r="G837" i="10"/>
  <c r="J835" i="9"/>
  <c r="I835" i="9"/>
  <c r="H835" i="9"/>
  <c r="E835" i="9"/>
  <c r="F835" i="9"/>
  <c r="G835" i="9"/>
  <c r="D835" i="9"/>
  <c r="E828" i="6"/>
  <c r="F828" i="6"/>
  <c r="J828" i="6"/>
  <c r="D828" i="6"/>
  <c r="I828" i="6"/>
  <c r="G828" i="6"/>
  <c r="AI1638" i="6"/>
  <c r="AJ1638" i="6"/>
  <c r="AK1638" i="6"/>
  <c r="AL1638" i="6" s="1"/>
  <c r="AG1639" i="6" s="1"/>
  <c r="AH1638" i="6"/>
  <c r="I812" i="13" l="1"/>
  <c r="F812" i="13"/>
  <c r="H812" i="13" s="1"/>
  <c r="J812" i="13" s="1"/>
  <c r="B813" i="13" s="1"/>
  <c r="AI1649" i="13"/>
  <c r="AH1649" i="13"/>
  <c r="AK1649" i="13"/>
  <c r="AL1649" i="13" s="1"/>
  <c r="AG1650" i="13" s="1"/>
  <c r="AJ1649" i="13"/>
  <c r="AI1649" i="9"/>
  <c r="AJ1649" i="9"/>
  <c r="AH1649" i="9"/>
  <c r="AK1649" i="9"/>
  <c r="AL1649" i="9" s="1"/>
  <c r="AG1650" i="9" s="1"/>
  <c r="AJ1650" i="10"/>
  <c r="AH1650" i="10"/>
  <c r="AK1650" i="10"/>
  <c r="AL1650" i="10" s="1"/>
  <c r="AG1651" i="10" s="1"/>
  <c r="AI1650" i="10"/>
  <c r="B838" i="10"/>
  <c r="C838" i="10" s="1"/>
  <c r="B836" i="9"/>
  <c r="C836" i="9" s="1"/>
  <c r="B829" i="6"/>
  <c r="H829" i="6" s="1"/>
  <c r="AI1639" i="6"/>
  <c r="AJ1639" i="6"/>
  <c r="AK1639" i="6"/>
  <c r="AL1639" i="6" s="1"/>
  <c r="AG1640" i="6" s="1"/>
  <c r="AH1639" i="6"/>
  <c r="E813" i="13" l="1"/>
  <c r="C813" i="13"/>
  <c r="D813" i="13" s="1"/>
  <c r="AH1650" i="13"/>
  <c r="AI1650" i="13"/>
  <c r="AK1650" i="13"/>
  <c r="AL1650" i="13" s="1"/>
  <c r="AG1651" i="13" s="1"/>
  <c r="AJ1650" i="13"/>
  <c r="AJ1650" i="9"/>
  <c r="AK1650" i="9"/>
  <c r="AL1650" i="9" s="1"/>
  <c r="AG1651" i="9" s="1"/>
  <c r="AI1650" i="9"/>
  <c r="AH1650" i="9"/>
  <c r="AK1651" i="10"/>
  <c r="AL1651" i="10" s="1"/>
  <c r="AG1652" i="10" s="1"/>
  <c r="AH1651" i="10"/>
  <c r="AI1651" i="10"/>
  <c r="AJ1651" i="10"/>
  <c r="J838" i="10"/>
  <c r="H838" i="10"/>
  <c r="F838" i="10"/>
  <c r="E838" i="10"/>
  <c r="I838" i="10"/>
  <c r="G838" i="10"/>
  <c r="D838" i="10"/>
  <c r="H836" i="9"/>
  <c r="E836" i="9"/>
  <c r="I836" i="9"/>
  <c r="F836" i="9"/>
  <c r="J836" i="9"/>
  <c r="G836" i="9"/>
  <c r="D836" i="9"/>
  <c r="E829" i="6"/>
  <c r="F829" i="6"/>
  <c r="J829" i="6"/>
  <c r="D829" i="6"/>
  <c r="I829" i="6"/>
  <c r="G829" i="6"/>
  <c r="AH1640" i="6"/>
  <c r="AJ1640" i="6"/>
  <c r="AK1640" i="6"/>
  <c r="AL1640" i="6" s="1"/>
  <c r="AG1641" i="6" s="1"/>
  <c r="AI1640" i="6"/>
  <c r="I813" i="13" l="1"/>
  <c r="G813" i="13"/>
  <c r="F813" i="13"/>
  <c r="H813" i="13" s="1"/>
  <c r="J813" i="13" s="1"/>
  <c r="B814" i="13" s="1"/>
  <c r="AH1651" i="13"/>
  <c r="AI1651" i="13"/>
  <c r="AJ1651" i="13"/>
  <c r="AK1651" i="13"/>
  <c r="AL1651" i="13" s="1"/>
  <c r="AG1652" i="13" s="1"/>
  <c r="AH1651" i="9"/>
  <c r="AJ1651" i="9"/>
  <c r="AI1651" i="9"/>
  <c r="AK1651" i="9"/>
  <c r="AL1651" i="9" s="1"/>
  <c r="AG1652" i="9" s="1"/>
  <c r="AK1652" i="10"/>
  <c r="AL1652" i="10" s="1"/>
  <c r="AG1653" i="10" s="1"/>
  <c r="AI1652" i="10"/>
  <c r="AH1652" i="10"/>
  <c r="AJ1652" i="10"/>
  <c r="B839" i="10"/>
  <c r="C839" i="10" s="1"/>
  <c r="B837" i="9"/>
  <c r="C837" i="9" s="1"/>
  <c r="B830" i="6"/>
  <c r="H830" i="6" s="1"/>
  <c r="AK1641" i="6"/>
  <c r="AL1641" i="6" s="1"/>
  <c r="AG1642" i="6" s="1"/>
  <c r="AI1641" i="6"/>
  <c r="AH1641" i="6"/>
  <c r="AJ1641" i="6"/>
  <c r="C814" i="13" l="1"/>
  <c r="D814" i="13" s="1"/>
  <c r="E814" i="13"/>
  <c r="G814" i="13"/>
  <c r="I814" i="13"/>
  <c r="AK1652" i="13"/>
  <c r="AL1652" i="13" s="1"/>
  <c r="AG1653" i="13" s="1"/>
  <c r="AI1652" i="13"/>
  <c r="AH1652" i="13"/>
  <c r="AJ1652" i="13"/>
  <c r="AJ1652" i="9"/>
  <c r="AK1652" i="9"/>
  <c r="AL1652" i="9" s="1"/>
  <c r="AG1653" i="9" s="1"/>
  <c r="AI1652" i="9"/>
  <c r="AH1652" i="9"/>
  <c r="AH1653" i="10"/>
  <c r="AI1653" i="10"/>
  <c r="AK1653" i="10"/>
  <c r="AL1653" i="10" s="1"/>
  <c r="AG1654" i="10" s="1"/>
  <c r="AJ1653" i="10"/>
  <c r="J839" i="10"/>
  <c r="I839" i="10"/>
  <c r="H839" i="10"/>
  <c r="F839" i="10"/>
  <c r="E839" i="10"/>
  <c r="G839" i="10"/>
  <c r="D839" i="10"/>
  <c r="F837" i="9"/>
  <c r="E837" i="9"/>
  <c r="J837" i="9"/>
  <c r="I837" i="9"/>
  <c r="H837" i="9"/>
  <c r="G837" i="9"/>
  <c r="D837" i="9"/>
  <c r="E830" i="6"/>
  <c r="F830" i="6"/>
  <c r="J830" i="6"/>
  <c r="D830" i="6"/>
  <c r="I830" i="6"/>
  <c r="G830" i="6"/>
  <c r="AJ1642" i="6"/>
  <c r="AK1642" i="6"/>
  <c r="AL1642" i="6" s="1"/>
  <c r="AG1643" i="6" s="1"/>
  <c r="AI1642" i="6"/>
  <c r="AH1642" i="6"/>
  <c r="F814" i="13" l="1"/>
  <c r="H814" i="13" s="1"/>
  <c r="J814" i="13" s="1"/>
  <c r="B815" i="13" s="1"/>
  <c r="AH1653" i="13"/>
  <c r="AJ1653" i="13"/>
  <c r="AK1653" i="13"/>
  <c r="AL1653" i="13" s="1"/>
  <c r="AG1654" i="13" s="1"/>
  <c r="AI1653" i="13"/>
  <c r="AH1653" i="9"/>
  <c r="AJ1653" i="9"/>
  <c r="AI1653" i="9"/>
  <c r="AK1653" i="9"/>
  <c r="AL1653" i="9" s="1"/>
  <c r="AG1654" i="9" s="1"/>
  <c r="AI1654" i="10"/>
  <c r="AJ1654" i="10"/>
  <c r="AH1654" i="10"/>
  <c r="AK1654" i="10"/>
  <c r="AL1654" i="10" s="1"/>
  <c r="AG1655" i="10" s="1"/>
  <c r="B840" i="10"/>
  <c r="C840" i="10" s="1"/>
  <c r="B838" i="9"/>
  <c r="C838" i="9" s="1"/>
  <c r="B831" i="6"/>
  <c r="H831" i="6" s="1"/>
  <c r="AK1643" i="6"/>
  <c r="AL1643" i="6" s="1"/>
  <c r="AG1644" i="6" s="1"/>
  <c r="AH1643" i="6"/>
  <c r="AJ1643" i="6"/>
  <c r="AI1643" i="6"/>
  <c r="F815" i="13" l="1"/>
  <c r="H815" i="13" s="1"/>
  <c r="J815" i="13" s="1"/>
  <c r="B816" i="13" s="1"/>
  <c r="C815" i="13"/>
  <c r="D815" i="13" s="1"/>
  <c r="G815" i="13"/>
  <c r="I815" i="13"/>
  <c r="E815" i="13"/>
  <c r="AI1654" i="13"/>
  <c r="AH1654" i="13"/>
  <c r="AJ1654" i="13"/>
  <c r="AK1654" i="13"/>
  <c r="AL1654" i="13" s="1"/>
  <c r="AG1655" i="13" s="1"/>
  <c r="AH1654" i="9"/>
  <c r="AI1654" i="9"/>
  <c r="AJ1654" i="9"/>
  <c r="AK1654" i="9"/>
  <c r="AL1654" i="9" s="1"/>
  <c r="AG1655" i="9" s="1"/>
  <c r="AH1655" i="10"/>
  <c r="AJ1655" i="10"/>
  <c r="AI1655" i="10"/>
  <c r="AK1655" i="10"/>
  <c r="AL1655" i="10" s="1"/>
  <c r="AG1656" i="10" s="1"/>
  <c r="D838" i="9"/>
  <c r="I840" i="10"/>
  <c r="H840" i="10"/>
  <c r="F840" i="10"/>
  <c r="J840" i="10"/>
  <c r="E840" i="10"/>
  <c r="G840" i="10"/>
  <c r="D840" i="10"/>
  <c r="J838" i="9"/>
  <c r="E838" i="9"/>
  <c r="F838" i="9"/>
  <c r="I838" i="9"/>
  <c r="H838" i="9"/>
  <c r="G838" i="9"/>
  <c r="F831" i="6"/>
  <c r="E831" i="6"/>
  <c r="J831" i="6"/>
  <c r="D831" i="6"/>
  <c r="I831" i="6"/>
  <c r="G831" i="6"/>
  <c r="AK1644" i="6"/>
  <c r="AL1644" i="6" s="1"/>
  <c r="AG1645" i="6" s="1"/>
  <c r="AH1644" i="6"/>
  <c r="AJ1644" i="6"/>
  <c r="AI1644" i="6"/>
  <c r="E816" i="13" l="1"/>
  <c r="C816" i="13"/>
  <c r="D816" i="13" s="1"/>
  <c r="AH1655" i="13"/>
  <c r="AK1655" i="13"/>
  <c r="AL1655" i="13" s="1"/>
  <c r="AG1656" i="13" s="1"/>
  <c r="AJ1655" i="13"/>
  <c r="AI1655" i="13"/>
  <c r="AI1655" i="9"/>
  <c r="AH1655" i="9"/>
  <c r="AK1655" i="9"/>
  <c r="AL1655" i="9" s="1"/>
  <c r="AG1656" i="9" s="1"/>
  <c r="AJ1655" i="9"/>
  <c r="AK1656" i="10"/>
  <c r="AL1656" i="10" s="1"/>
  <c r="AG1657" i="10" s="1"/>
  <c r="AH1656" i="10"/>
  <c r="AJ1656" i="10"/>
  <c r="AI1656" i="10"/>
  <c r="B841" i="10"/>
  <c r="C841" i="10" s="1"/>
  <c r="B839" i="9"/>
  <c r="C839" i="9" s="1"/>
  <c r="B832" i="6"/>
  <c r="H832" i="6" s="1"/>
  <c r="AI1645" i="6"/>
  <c r="AH1645" i="6"/>
  <c r="AJ1645" i="6"/>
  <c r="AK1645" i="6"/>
  <c r="AL1645" i="6" s="1"/>
  <c r="AG1646" i="6" s="1"/>
  <c r="I816" i="13" l="1"/>
  <c r="G816" i="13"/>
  <c r="F816" i="13"/>
  <c r="H816" i="13" s="1"/>
  <c r="J816" i="13" s="1"/>
  <c r="B817" i="13" s="1"/>
  <c r="AH1656" i="13"/>
  <c r="AK1656" i="13"/>
  <c r="AL1656" i="13" s="1"/>
  <c r="AG1657" i="13" s="1"/>
  <c r="AI1656" i="13"/>
  <c r="AJ1656" i="13"/>
  <c r="AI1656" i="9"/>
  <c r="AK1656" i="9"/>
  <c r="AL1656" i="9" s="1"/>
  <c r="AG1657" i="9" s="1"/>
  <c r="AJ1656" i="9"/>
  <c r="AH1656" i="9"/>
  <c r="AJ1657" i="10"/>
  <c r="AK1657" i="10"/>
  <c r="AL1657" i="10" s="1"/>
  <c r="AG1658" i="10" s="1"/>
  <c r="AH1657" i="10"/>
  <c r="AI1657" i="10"/>
  <c r="D839" i="9"/>
  <c r="F841" i="10"/>
  <c r="E841" i="10"/>
  <c r="I841" i="10"/>
  <c r="H841" i="10"/>
  <c r="J841" i="10"/>
  <c r="G841" i="10"/>
  <c r="D841" i="10"/>
  <c r="J839" i="9"/>
  <c r="I839" i="9"/>
  <c r="H839" i="9"/>
  <c r="F839" i="9"/>
  <c r="E839" i="9"/>
  <c r="G839" i="9"/>
  <c r="E832" i="6"/>
  <c r="F832" i="6"/>
  <c r="J832" i="6"/>
  <c r="D832" i="6"/>
  <c r="I832" i="6"/>
  <c r="G832" i="6"/>
  <c r="AK1646" i="6"/>
  <c r="AL1646" i="6" s="1"/>
  <c r="AG1647" i="6" s="1"/>
  <c r="AJ1646" i="6"/>
  <c r="AH1646" i="6"/>
  <c r="AI1646" i="6"/>
  <c r="C817" i="13" l="1"/>
  <c r="D817" i="13" s="1"/>
  <c r="E817" i="13"/>
  <c r="I817" i="13"/>
  <c r="AH1657" i="13"/>
  <c r="AI1657" i="13"/>
  <c r="AJ1657" i="13"/>
  <c r="AK1657" i="13"/>
  <c r="AL1657" i="13" s="1"/>
  <c r="AG1658" i="13" s="1"/>
  <c r="AI1657" i="9"/>
  <c r="AH1657" i="9"/>
  <c r="AK1657" i="9"/>
  <c r="AL1657" i="9" s="1"/>
  <c r="AG1658" i="9" s="1"/>
  <c r="AJ1657" i="9"/>
  <c r="AH1658" i="10"/>
  <c r="AK1658" i="10"/>
  <c r="AL1658" i="10" s="1"/>
  <c r="AG1659" i="10" s="1"/>
  <c r="AJ1658" i="10"/>
  <c r="AI1658" i="10"/>
  <c r="B842" i="10"/>
  <c r="C842" i="10" s="1"/>
  <c r="B840" i="9"/>
  <c r="C840" i="9" s="1"/>
  <c r="B833" i="6"/>
  <c r="H833" i="6" s="1"/>
  <c r="AH1647" i="6"/>
  <c r="AK1647" i="6"/>
  <c r="AL1647" i="6" s="1"/>
  <c r="AG1648" i="6" s="1"/>
  <c r="AI1647" i="6"/>
  <c r="AJ1647" i="6"/>
  <c r="G817" i="13" l="1"/>
  <c r="F817" i="13"/>
  <c r="H817" i="13" s="1"/>
  <c r="J817" i="13" s="1"/>
  <c r="B818" i="13" s="1"/>
  <c r="AJ1658" i="13"/>
  <c r="AH1658" i="13"/>
  <c r="AK1658" i="13"/>
  <c r="AL1658" i="13" s="1"/>
  <c r="AG1659" i="13" s="1"/>
  <c r="AI1658" i="13"/>
  <c r="AJ1658" i="9"/>
  <c r="AK1658" i="9"/>
  <c r="AL1658" i="9" s="1"/>
  <c r="AG1659" i="9" s="1"/>
  <c r="AI1658" i="9"/>
  <c r="AH1658" i="9"/>
  <c r="AJ1659" i="10"/>
  <c r="AK1659" i="10"/>
  <c r="AL1659" i="10" s="1"/>
  <c r="AG1660" i="10" s="1"/>
  <c r="AI1659" i="10"/>
  <c r="AH1659" i="10"/>
  <c r="D840" i="9"/>
  <c r="E842" i="10"/>
  <c r="J842" i="10"/>
  <c r="I842" i="10"/>
  <c r="H842" i="10"/>
  <c r="F842" i="10"/>
  <c r="G842" i="10"/>
  <c r="D842" i="10"/>
  <c r="F840" i="9"/>
  <c r="E840" i="9"/>
  <c r="I840" i="9"/>
  <c r="J840" i="9"/>
  <c r="H840" i="9"/>
  <c r="G840" i="9"/>
  <c r="F833" i="6"/>
  <c r="E833" i="6"/>
  <c r="J833" i="6"/>
  <c r="D833" i="6"/>
  <c r="I833" i="6"/>
  <c r="G833" i="6"/>
  <c r="AK1648" i="6"/>
  <c r="AL1648" i="6" s="1"/>
  <c r="AG1649" i="6" s="1"/>
  <c r="AI1648" i="6"/>
  <c r="AH1648" i="6"/>
  <c r="AJ1648" i="6"/>
  <c r="C818" i="13" l="1"/>
  <c r="D818" i="13" s="1"/>
  <c r="E818" i="13"/>
  <c r="AI1659" i="13"/>
  <c r="AJ1659" i="13"/>
  <c r="AH1659" i="13"/>
  <c r="AK1659" i="13"/>
  <c r="AL1659" i="13" s="1"/>
  <c r="AG1660" i="13" s="1"/>
  <c r="AJ1659" i="9"/>
  <c r="AK1659" i="9"/>
  <c r="AL1659" i="9" s="1"/>
  <c r="AG1660" i="9" s="1"/>
  <c r="AI1659" i="9"/>
  <c r="AH1659" i="9"/>
  <c r="AH1660" i="10"/>
  <c r="AI1660" i="10"/>
  <c r="AK1660" i="10"/>
  <c r="AL1660" i="10" s="1"/>
  <c r="AG1661" i="10" s="1"/>
  <c r="AJ1660" i="10"/>
  <c r="B843" i="10"/>
  <c r="B841" i="9"/>
  <c r="C841" i="9" s="1"/>
  <c r="B834" i="6"/>
  <c r="H834" i="6" s="1"/>
  <c r="AJ1649" i="6"/>
  <c r="AK1649" i="6"/>
  <c r="AL1649" i="6" s="1"/>
  <c r="AG1650" i="6" s="1"/>
  <c r="AH1649" i="6"/>
  <c r="AI1649" i="6"/>
  <c r="I818" i="13" l="1"/>
  <c r="G818" i="13"/>
  <c r="F818" i="13"/>
  <c r="H818" i="13" s="1"/>
  <c r="J818" i="13" s="1"/>
  <c r="B819" i="13" s="1"/>
  <c r="AH1660" i="13"/>
  <c r="AK1660" i="13"/>
  <c r="AL1660" i="13" s="1"/>
  <c r="AG1661" i="13" s="1"/>
  <c r="AJ1660" i="13"/>
  <c r="AI1660" i="13"/>
  <c r="AJ1660" i="9"/>
  <c r="AI1660" i="9"/>
  <c r="AH1660" i="9"/>
  <c r="AK1660" i="9"/>
  <c r="AL1660" i="9" s="1"/>
  <c r="AG1661" i="9" s="1"/>
  <c r="C843" i="10"/>
  <c r="D843" i="10" s="1"/>
  <c r="AK1661" i="10"/>
  <c r="AL1661" i="10" s="1"/>
  <c r="AG1662" i="10" s="1"/>
  <c r="AI1661" i="10"/>
  <c r="AH1661" i="10"/>
  <c r="AJ1661" i="10"/>
  <c r="D841" i="9"/>
  <c r="J843" i="10"/>
  <c r="I843" i="10"/>
  <c r="H843" i="10"/>
  <c r="F843" i="10"/>
  <c r="E843" i="10"/>
  <c r="G843" i="10"/>
  <c r="J841" i="9"/>
  <c r="I841" i="9"/>
  <c r="H841" i="9"/>
  <c r="E841" i="9"/>
  <c r="F841" i="9"/>
  <c r="G841" i="9"/>
  <c r="E834" i="6"/>
  <c r="F834" i="6"/>
  <c r="J834" i="6"/>
  <c r="D834" i="6"/>
  <c r="I834" i="6"/>
  <c r="G834" i="6"/>
  <c r="AI1650" i="6"/>
  <c r="AK1650" i="6"/>
  <c r="AL1650" i="6" s="1"/>
  <c r="AG1651" i="6" s="1"/>
  <c r="AH1650" i="6"/>
  <c r="AJ1650" i="6"/>
  <c r="E819" i="13" l="1"/>
  <c r="C819" i="13"/>
  <c r="D819" i="13" s="1"/>
  <c r="AH1661" i="13"/>
  <c r="AI1661" i="13"/>
  <c r="AJ1661" i="13"/>
  <c r="AK1661" i="13"/>
  <c r="AL1661" i="13" s="1"/>
  <c r="AG1662" i="13" s="1"/>
  <c r="AI1661" i="9"/>
  <c r="AK1661" i="9"/>
  <c r="AL1661" i="9" s="1"/>
  <c r="AG1662" i="9" s="1"/>
  <c r="AJ1661" i="9"/>
  <c r="AH1661" i="9"/>
  <c r="AI1662" i="10"/>
  <c r="AK1662" i="10"/>
  <c r="AL1662" i="10" s="1"/>
  <c r="AG1663" i="10" s="1"/>
  <c r="AH1662" i="10"/>
  <c r="AJ1662" i="10"/>
  <c r="B844" i="10"/>
  <c r="C844" i="10" s="1"/>
  <c r="B842" i="9"/>
  <c r="C842" i="9" s="1"/>
  <c r="B835" i="6"/>
  <c r="H835" i="6" s="1"/>
  <c r="AJ1651" i="6"/>
  <c r="AI1651" i="6"/>
  <c r="AH1651" i="6"/>
  <c r="AK1651" i="6"/>
  <c r="AL1651" i="6" s="1"/>
  <c r="AG1652" i="6" s="1"/>
  <c r="G819" i="13" l="1"/>
  <c r="I819" i="13"/>
  <c r="F819" i="13"/>
  <c r="H819" i="13" s="1"/>
  <c r="J819" i="13" s="1"/>
  <c r="B820" i="13" s="1"/>
  <c r="AJ1662" i="13"/>
  <c r="AI1662" i="13"/>
  <c r="AK1662" i="13"/>
  <c r="AL1662" i="13" s="1"/>
  <c r="AG1663" i="13" s="1"/>
  <c r="AH1662" i="13"/>
  <c r="AI1662" i="9"/>
  <c r="AH1662" i="9"/>
  <c r="AJ1662" i="9"/>
  <c r="AK1662" i="9"/>
  <c r="AL1662" i="9" s="1"/>
  <c r="AG1663" i="9" s="1"/>
  <c r="AK1663" i="10"/>
  <c r="AL1663" i="10" s="1"/>
  <c r="AG1664" i="10" s="1"/>
  <c r="AH1663" i="10"/>
  <c r="AI1663" i="10"/>
  <c r="AJ1663" i="10"/>
  <c r="D842" i="9"/>
  <c r="J844" i="10"/>
  <c r="H844" i="10"/>
  <c r="F844" i="10"/>
  <c r="E844" i="10"/>
  <c r="I844" i="10"/>
  <c r="G844" i="10"/>
  <c r="D844" i="10"/>
  <c r="H842" i="9"/>
  <c r="E842" i="9"/>
  <c r="F842" i="9"/>
  <c r="J842" i="9"/>
  <c r="I842" i="9"/>
  <c r="G842" i="9"/>
  <c r="E835" i="6"/>
  <c r="F835" i="6"/>
  <c r="J835" i="6"/>
  <c r="D835" i="6"/>
  <c r="I835" i="6"/>
  <c r="G835" i="6"/>
  <c r="AK1652" i="6"/>
  <c r="AL1652" i="6" s="1"/>
  <c r="AG1653" i="6" s="1"/>
  <c r="AI1652" i="6"/>
  <c r="AJ1652" i="6"/>
  <c r="AH1652" i="6"/>
  <c r="E820" i="13" l="1"/>
  <c r="C820" i="13"/>
  <c r="D820" i="13" s="1"/>
  <c r="AK1663" i="13"/>
  <c r="AL1663" i="13" s="1"/>
  <c r="AG1664" i="13" s="1"/>
  <c r="AH1663" i="13"/>
  <c r="AJ1663" i="13"/>
  <c r="AI1663" i="13"/>
  <c r="AI1663" i="9"/>
  <c r="AH1663" i="9"/>
  <c r="AK1663" i="9"/>
  <c r="AL1663" i="9" s="1"/>
  <c r="AG1664" i="9" s="1"/>
  <c r="AJ1663" i="9"/>
  <c r="AJ1664" i="10"/>
  <c r="AK1664" i="10"/>
  <c r="AL1664" i="10" s="1"/>
  <c r="AG1665" i="10" s="1"/>
  <c r="AI1664" i="10"/>
  <c r="AH1664" i="10"/>
  <c r="B845" i="10"/>
  <c r="C845" i="10" s="1"/>
  <c r="B843" i="9"/>
  <c r="C843" i="9" s="1"/>
  <c r="B836" i="6"/>
  <c r="H836" i="6" s="1"/>
  <c r="AI1653" i="6"/>
  <c r="AH1653" i="6"/>
  <c r="AK1653" i="6"/>
  <c r="AL1653" i="6" s="1"/>
  <c r="AG1654" i="6" s="1"/>
  <c r="AJ1653" i="6"/>
  <c r="I820" i="13" l="1"/>
  <c r="G820" i="13"/>
  <c r="F820" i="13"/>
  <c r="H820" i="13" s="1"/>
  <c r="J820" i="13" s="1"/>
  <c r="B821" i="13" s="1"/>
  <c r="AK1664" i="13"/>
  <c r="AL1664" i="13" s="1"/>
  <c r="AG1665" i="13" s="1"/>
  <c r="AH1664" i="13"/>
  <c r="AI1664" i="13"/>
  <c r="AJ1664" i="13"/>
  <c r="AH1664" i="9"/>
  <c r="AK1664" i="9"/>
  <c r="AL1664" i="9" s="1"/>
  <c r="AG1665" i="9" s="1"/>
  <c r="AJ1664" i="9"/>
  <c r="AI1664" i="9"/>
  <c r="AK1665" i="10"/>
  <c r="AL1665" i="10" s="1"/>
  <c r="AG1666" i="10" s="1"/>
  <c r="AH1665" i="10"/>
  <c r="AJ1665" i="10"/>
  <c r="AI1665" i="10"/>
  <c r="D843" i="9"/>
  <c r="J845" i="10"/>
  <c r="I845" i="10"/>
  <c r="H845" i="10"/>
  <c r="F845" i="10"/>
  <c r="E845" i="10"/>
  <c r="G845" i="10"/>
  <c r="D845" i="10"/>
  <c r="F843" i="9"/>
  <c r="E843" i="9"/>
  <c r="I843" i="9"/>
  <c r="J843" i="9"/>
  <c r="H843" i="9"/>
  <c r="G843" i="9"/>
  <c r="E836" i="6"/>
  <c r="F836" i="6"/>
  <c r="J836" i="6"/>
  <c r="D836" i="6"/>
  <c r="I836" i="6"/>
  <c r="G836" i="6"/>
  <c r="AK1654" i="6"/>
  <c r="AL1654" i="6" s="1"/>
  <c r="AG1655" i="6" s="1"/>
  <c r="AH1654" i="6"/>
  <c r="AI1654" i="6"/>
  <c r="AJ1654" i="6"/>
  <c r="E821" i="13" l="1"/>
  <c r="C821" i="13"/>
  <c r="D821" i="13" s="1"/>
  <c r="AK1665" i="13"/>
  <c r="AL1665" i="13" s="1"/>
  <c r="AG1666" i="13" s="1"/>
  <c r="AI1665" i="13"/>
  <c r="AJ1665" i="13"/>
  <c r="AH1665" i="13"/>
  <c r="AI1665" i="9"/>
  <c r="AJ1665" i="9"/>
  <c r="AK1665" i="9"/>
  <c r="AL1665" i="9" s="1"/>
  <c r="AG1666" i="9" s="1"/>
  <c r="AH1665" i="9"/>
  <c r="AJ1666" i="10"/>
  <c r="AH1666" i="10"/>
  <c r="AK1666" i="10"/>
  <c r="AL1666" i="10" s="1"/>
  <c r="AG1667" i="10" s="1"/>
  <c r="AI1666" i="10"/>
  <c r="B846" i="10"/>
  <c r="C846" i="10" s="1"/>
  <c r="B844" i="9"/>
  <c r="C844" i="9" s="1"/>
  <c r="B837" i="6"/>
  <c r="H837" i="6" s="1"/>
  <c r="AI1655" i="6"/>
  <c r="AK1655" i="6"/>
  <c r="AL1655" i="6" s="1"/>
  <c r="AG1656" i="6" s="1"/>
  <c r="AH1655" i="6"/>
  <c r="AJ1655" i="6"/>
  <c r="G821" i="13" l="1"/>
  <c r="I821" i="13"/>
  <c r="F821" i="13"/>
  <c r="H821" i="13" s="1"/>
  <c r="J821" i="13" s="1"/>
  <c r="B822" i="13" s="1"/>
  <c r="AH1666" i="13"/>
  <c r="AI1666" i="13"/>
  <c r="AK1666" i="13"/>
  <c r="AL1666" i="13" s="1"/>
  <c r="AG1667" i="13" s="1"/>
  <c r="AJ1666" i="13"/>
  <c r="AJ1666" i="9"/>
  <c r="AI1666" i="9"/>
  <c r="AH1666" i="9"/>
  <c r="AK1666" i="9"/>
  <c r="AL1666" i="9" s="1"/>
  <c r="AG1667" i="9" s="1"/>
  <c r="AK1667" i="10"/>
  <c r="AL1667" i="10" s="1"/>
  <c r="AG1668" i="10" s="1"/>
  <c r="AH1667" i="10"/>
  <c r="AI1667" i="10"/>
  <c r="AJ1667" i="10"/>
  <c r="I846" i="10"/>
  <c r="H846" i="10"/>
  <c r="F846" i="10"/>
  <c r="J846" i="10"/>
  <c r="E846" i="10"/>
  <c r="G846" i="10"/>
  <c r="D846" i="10"/>
  <c r="E844" i="9"/>
  <c r="I844" i="9"/>
  <c r="H844" i="9"/>
  <c r="F844" i="9"/>
  <c r="J844" i="9"/>
  <c r="G844" i="9"/>
  <c r="D844" i="9"/>
  <c r="E837" i="6"/>
  <c r="F837" i="6"/>
  <c r="J837" i="6"/>
  <c r="D837" i="6"/>
  <c r="I837" i="6"/>
  <c r="G837" i="6"/>
  <c r="AI1656" i="6"/>
  <c r="AJ1656" i="6"/>
  <c r="AK1656" i="6"/>
  <c r="AL1656" i="6" s="1"/>
  <c r="AG1657" i="6" s="1"/>
  <c r="AH1656" i="6"/>
  <c r="E822" i="13" l="1"/>
  <c r="C822" i="13"/>
  <c r="D822" i="13" s="1"/>
  <c r="AK1667" i="13"/>
  <c r="AL1667" i="13" s="1"/>
  <c r="AG1668" i="13" s="1"/>
  <c r="AH1667" i="13"/>
  <c r="AJ1667" i="13"/>
  <c r="AI1667" i="13"/>
  <c r="AI1667" i="9"/>
  <c r="AJ1667" i="9"/>
  <c r="AH1667" i="9"/>
  <c r="AK1667" i="9"/>
  <c r="AL1667" i="9" s="1"/>
  <c r="AG1668" i="9" s="1"/>
  <c r="AJ1668" i="10"/>
  <c r="AI1668" i="10"/>
  <c r="AH1668" i="10"/>
  <c r="AK1668" i="10"/>
  <c r="AL1668" i="10" s="1"/>
  <c r="AG1669" i="10" s="1"/>
  <c r="B847" i="10"/>
  <c r="C847" i="10" s="1"/>
  <c r="B845" i="9"/>
  <c r="C845" i="9" s="1"/>
  <c r="B838" i="6"/>
  <c r="H838" i="6" s="1"/>
  <c r="AK1657" i="6"/>
  <c r="AL1657" i="6" s="1"/>
  <c r="AG1658" i="6" s="1"/>
  <c r="AJ1657" i="6"/>
  <c r="AI1657" i="6"/>
  <c r="AH1657" i="6"/>
  <c r="I822" i="13" l="1"/>
  <c r="G822" i="13"/>
  <c r="F822" i="13"/>
  <c r="H822" i="13" s="1"/>
  <c r="J822" i="13" s="1"/>
  <c r="B823" i="13" s="1"/>
  <c r="AH1668" i="13"/>
  <c r="AK1668" i="13"/>
  <c r="AL1668" i="13" s="1"/>
  <c r="AG1669" i="13" s="1"/>
  <c r="AI1668" i="13"/>
  <c r="AJ1668" i="13"/>
  <c r="AH1668" i="9"/>
  <c r="AJ1668" i="9"/>
  <c r="AK1668" i="9"/>
  <c r="AL1668" i="9" s="1"/>
  <c r="AG1669" i="9" s="1"/>
  <c r="AI1668" i="9"/>
  <c r="AK1669" i="10"/>
  <c r="AL1669" i="10" s="1"/>
  <c r="AG1670" i="10" s="1"/>
  <c r="AI1669" i="10"/>
  <c r="AJ1669" i="10"/>
  <c r="AH1669" i="10"/>
  <c r="D845" i="9"/>
  <c r="F847" i="10"/>
  <c r="E847" i="10"/>
  <c r="H847" i="10"/>
  <c r="J847" i="10"/>
  <c r="I847" i="10"/>
  <c r="G847" i="10"/>
  <c r="D847" i="10"/>
  <c r="E845" i="9"/>
  <c r="J845" i="9"/>
  <c r="I845" i="9"/>
  <c r="H845" i="9"/>
  <c r="F845" i="9"/>
  <c r="G845" i="9"/>
  <c r="E838" i="6"/>
  <c r="F838" i="6"/>
  <c r="J838" i="6"/>
  <c r="D838" i="6"/>
  <c r="I838" i="6"/>
  <c r="G838" i="6"/>
  <c r="AH1658" i="6"/>
  <c r="AK1658" i="6"/>
  <c r="AL1658" i="6" s="1"/>
  <c r="AG1659" i="6" s="1"/>
  <c r="AI1658" i="6"/>
  <c r="AJ1658" i="6"/>
  <c r="E823" i="13" l="1"/>
  <c r="C823" i="13"/>
  <c r="D823" i="13" s="1"/>
  <c r="AK1669" i="13"/>
  <c r="AL1669" i="13" s="1"/>
  <c r="AG1670" i="13" s="1"/>
  <c r="AJ1669" i="13"/>
  <c r="AI1669" i="13"/>
  <c r="AH1669" i="13"/>
  <c r="AH1669" i="9"/>
  <c r="AI1669" i="9"/>
  <c r="AJ1669" i="9"/>
  <c r="AK1669" i="9"/>
  <c r="AL1669" i="9" s="1"/>
  <c r="AG1670" i="9" s="1"/>
  <c r="AI1670" i="10"/>
  <c r="AJ1670" i="10"/>
  <c r="AK1670" i="10"/>
  <c r="AL1670" i="10" s="1"/>
  <c r="AG1671" i="10" s="1"/>
  <c r="AH1670" i="10"/>
  <c r="B848" i="10"/>
  <c r="C848" i="10" s="1"/>
  <c r="B846" i="9"/>
  <c r="C846" i="9" s="1"/>
  <c r="B839" i="6"/>
  <c r="H839" i="6" s="1"/>
  <c r="AK1659" i="6"/>
  <c r="AL1659" i="6" s="1"/>
  <c r="AG1660" i="6" s="1"/>
  <c r="AH1659" i="6"/>
  <c r="AJ1659" i="6"/>
  <c r="AI1659" i="6"/>
  <c r="G823" i="13" l="1"/>
  <c r="I823" i="13"/>
  <c r="F823" i="13"/>
  <c r="H823" i="13" s="1"/>
  <c r="J823" i="13" s="1"/>
  <c r="B824" i="13" s="1"/>
  <c r="AH1670" i="13"/>
  <c r="AK1670" i="13"/>
  <c r="AL1670" i="13" s="1"/>
  <c r="AG1671" i="13" s="1"/>
  <c r="AI1670" i="13"/>
  <c r="AJ1670" i="13"/>
  <c r="AJ1670" i="9"/>
  <c r="AK1670" i="9"/>
  <c r="AL1670" i="9" s="1"/>
  <c r="AG1671" i="9" s="1"/>
  <c r="AH1670" i="9"/>
  <c r="AI1670" i="9"/>
  <c r="AJ1671" i="10"/>
  <c r="AI1671" i="10"/>
  <c r="AK1671" i="10"/>
  <c r="AL1671" i="10" s="1"/>
  <c r="AG1672" i="10" s="1"/>
  <c r="AH1671" i="10"/>
  <c r="D846" i="9"/>
  <c r="E848" i="10"/>
  <c r="J848" i="10"/>
  <c r="I848" i="10"/>
  <c r="F848" i="10"/>
  <c r="H848" i="10"/>
  <c r="G848" i="10"/>
  <c r="D848" i="10"/>
  <c r="E846" i="9"/>
  <c r="F846" i="9"/>
  <c r="J846" i="9"/>
  <c r="I846" i="9"/>
  <c r="H846" i="9"/>
  <c r="G846" i="9"/>
  <c r="E839" i="6"/>
  <c r="F839" i="6"/>
  <c r="J839" i="6"/>
  <c r="D839" i="6"/>
  <c r="I839" i="6"/>
  <c r="G839" i="6"/>
  <c r="AK1660" i="6"/>
  <c r="AL1660" i="6" s="1"/>
  <c r="AG1661" i="6" s="1"/>
  <c r="AI1660" i="6"/>
  <c r="AH1660" i="6"/>
  <c r="AJ1660" i="6"/>
  <c r="E824" i="13" l="1"/>
  <c r="C824" i="13"/>
  <c r="D824" i="13" s="1"/>
  <c r="AK1671" i="13"/>
  <c r="AL1671" i="13" s="1"/>
  <c r="AG1672" i="13" s="1"/>
  <c r="AJ1671" i="13"/>
  <c r="AI1671" i="13"/>
  <c r="AH1671" i="13"/>
  <c r="AI1671" i="9"/>
  <c r="AH1671" i="9"/>
  <c r="AJ1671" i="9"/>
  <c r="AK1671" i="9"/>
  <c r="AL1671" i="9" s="1"/>
  <c r="AG1672" i="9" s="1"/>
  <c r="AH1672" i="10"/>
  <c r="AK1672" i="10"/>
  <c r="AL1672" i="10" s="1"/>
  <c r="AG1673" i="10" s="1"/>
  <c r="AJ1672" i="10"/>
  <c r="AI1672" i="10"/>
  <c r="B849" i="10"/>
  <c r="B847" i="9"/>
  <c r="C847" i="9" s="1"/>
  <c r="B840" i="6"/>
  <c r="H840" i="6" s="1"/>
  <c r="AI1661" i="6"/>
  <c r="AJ1661" i="6"/>
  <c r="AK1661" i="6"/>
  <c r="AL1661" i="6" s="1"/>
  <c r="AG1662" i="6" s="1"/>
  <c r="AH1661" i="6"/>
  <c r="I824" i="13" l="1"/>
  <c r="G824" i="13"/>
  <c r="F824" i="13"/>
  <c r="H824" i="13" s="1"/>
  <c r="J824" i="13" s="1"/>
  <c r="B825" i="13" s="1"/>
  <c r="AK1672" i="13"/>
  <c r="AL1672" i="13" s="1"/>
  <c r="AG1673" i="13" s="1"/>
  <c r="AH1672" i="13"/>
  <c r="AI1672" i="13"/>
  <c r="AJ1672" i="13"/>
  <c r="AI1672" i="9"/>
  <c r="AH1672" i="9"/>
  <c r="AJ1672" i="9"/>
  <c r="AK1672" i="9"/>
  <c r="AL1672" i="9" s="1"/>
  <c r="AG1673" i="9" s="1"/>
  <c r="C849" i="10"/>
  <c r="D849" i="10" s="1"/>
  <c r="AJ1673" i="10"/>
  <c r="AH1673" i="10"/>
  <c r="AI1673" i="10"/>
  <c r="AK1673" i="10"/>
  <c r="AL1673" i="10" s="1"/>
  <c r="AG1674" i="10" s="1"/>
  <c r="D847" i="9"/>
  <c r="J849" i="10"/>
  <c r="I849" i="10"/>
  <c r="H849" i="10"/>
  <c r="F849" i="10"/>
  <c r="E849" i="10"/>
  <c r="G849" i="10"/>
  <c r="J847" i="9"/>
  <c r="I847" i="9"/>
  <c r="E847" i="9"/>
  <c r="F847" i="9"/>
  <c r="H847" i="9"/>
  <c r="G847" i="9"/>
  <c r="E840" i="6"/>
  <c r="F840" i="6"/>
  <c r="J840" i="6"/>
  <c r="D840" i="6"/>
  <c r="I840" i="6"/>
  <c r="G840" i="6"/>
  <c r="AK1662" i="6"/>
  <c r="AL1662" i="6" s="1"/>
  <c r="AG1663" i="6" s="1"/>
  <c r="AI1662" i="6"/>
  <c r="AJ1662" i="6"/>
  <c r="AH1662" i="6"/>
  <c r="E825" i="13" l="1"/>
  <c r="C825" i="13"/>
  <c r="D825" i="13" s="1"/>
  <c r="I825" i="13"/>
  <c r="AK1673" i="13"/>
  <c r="AL1673" i="13" s="1"/>
  <c r="AG1674" i="13" s="1"/>
  <c r="AH1673" i="13"/>
  <c r="AJ1673" i="13"/>
  <c r="AI1673" i="13"/>
  <c r="AK1673" i="9"/>
  <c r="AL1673" i="9" s="1"/>
  <c r="AG1674" i="9" s="1"/>
  <c r="AH1673" i="9"/>
  <c r="AI1673" i="9"/>
  <c r="AJ1673" i="9"/>
  <c r="AI1674" i="10"/>
  <c r="AK1674" i="10"/>
  <c r="AL1674" i="10" s="1"/>
  <c r="AG1675" i="10" s="1"/>
  <c r="AH1674" i="10"/>
  <c r="AJ1674" i="10"/>
  <c r="B850" i="10"/>
  <c r="C850" i="10" s="1"/>
  <c r="B848" i="9"/>
  <c r="C848" i="9" s="1"/>
  <c r="B841" i="6"/>
  <c r="H841" i="6" s="1"/>
  <c r="AJ1663" i="6"/>
  <c r="AI1663" i="6"/>
  <c r="AK1663" i="6"/>
  <c r="AL1663" i="6" s="1"/>
  <c r="AG1664" i="6" s="1"/>
  <c r="AH1663" i="6"/>
  <c r="G825" i="13" l="1"/>
  <c r="F825" i="13"/>
  <c r="AI1674" i="13"/>
  <c r="AH1674" i="13"/>
  <c r="AJ1674" i="13"/>
  <c r="AK1674" i="13"/>
  <c r="AL1674" i="13" s="1"/>
  <c r="AG1675" i="13" s="1"/>
  <c r="AJ1674" i="9"/>
  <c r="AI1674" i="9"/>
  <c r="AK1674" i="9"/>
  <c r="AL1674" i="9" s="1"/>
  <c r="AG1675" i="9" s="1"/>
  <c r="AH1674" i="9"/>
  <c r="AJ1675" i="10"/>
  <c r="AK1675" i="10"/>
  <c r="AL1675" i="10" s="1"/>
  <c r="AG1676" i="10" s="1"/>
  <c r="AH1675" i="10"/>
  <c r="AI1675" i="10"/>
  <c r="D848" i="9"/>
  <c r="J850" i="10"/>
  <c r="H850" i="10"/>
  <c r="E850" i="10"/>
  <c r="F850" i="10"/>
  <c r="I850" i="10"/>
  <c r="G850" i="10"/>
  <c r="D850" i="10"/>
  <c r="H848" i="9"/>
  <c r="E848" i="9"/>
  <c r="J848" i="9"/>
  <c r="I848" i="9"/>
  <c r="F848" i="9"/>
  <c r="G848" i="9"/>
  <c r="E841" i="6"/>
  <c r="F841" i="6"/>
  <c r="J841" i="6"/>
  <c r="D841" i="6"/>
  <c r="I841" i="6"/>
  <c r="G841" i="6"/>
  <c r="AH1664" i="6"/>
  <c r="AI1664" i="6"/>
  <c r="AJ1664" i="6"/>
  <c r="AK1664" i="6"/>
  <c r="AL1664" i="6" s="1"/>
  <c r="AG1665" i="6" s="1"/>
  <c r="H825" i="13" l="1"/>
  <c r="J825" i="13" s="1"/>
  <c r="B826" i="13" s="1"/>
  <c r="AJ1675" i="13"/>
  <c r="AH1675" i="13"/>
  <c r="AI1675" i="13"/>
  <c r="AK1675" i="13"/>
  <c r="AL1675" i="13" s="1"/>
  <c r="AG1676" i="13" s="1"/>
  <c r="AJ1675" i="9"/>
  <c r="AH1675" i="9"/>
  <c r="AI1675" i="9"/>
  <c r="AK1675" i="9"/>
  <c r="AL1675" i="9" s="1"/>
  <c r="AG1676" i="9" s="1"/>
  <c r="AK1676" i="10"/>
  <c r="AL1676" i="10" s="1"/>
  <c r="AG1677" i="10" s="1"/>
  <c r="AH1676" i="10"/>
  <c r="AI1676" i="10"/>
  <c r="AJ1676" i="10"/>
  <c r="B851" i="10"/>
  <c r="B849" i="9"/>
  <c r="C849" i="9" s="1"/>
  <c r="B842" i="6"/>
  <c r="H842" i="6" s="1"/>
  <c r="AK1665" i="6"/>
  <c r="AL1665" i="6" s="1"/>
  <c r="AG1666" i="6" s="1"/>
  <c r="AI1665" i="6"/>
  <c r="AH1665" i="6"/>
  <c r="AJ1665" i="6"/>
  <c r="C826" i="13" l="1"/>
  <c r="D826" i="13" s="1"/>
  <c r="E826" i="13"/>
  <c r="AH1676" i="13"/>
  <c r="AK1676" i="13"/>
  <c r="AL1676" i="13" s="1"/>
  <c r="AG1677" i="13" s="1"/>
  <c r="AJ1676" i="13"/>
  <c r="AI1676" i="13"/>
  <c r="AJ1676" i="9"/>
  <c r="AH1676" i="9"/>
  <c r="AK1676" i="9"/>
  <c r="AL1676" i="9" s="1"/>
  <c r="AG1677" i="9" s="1"/>
  <c r="AI1676" i="9"/>
  <c r="C851" i="10"/>
  <c r="D851" i="10" s="1"/>
  <c r="AJ1677" i="10"/>
  <c r="AH1677" i="10"/>
  <c r="AI1677" i="10"/>
  <c r="AK1677" i="10"/>
  <c r="AL1677" i="10" s="1"/>
  <c r="AG1678" i="10" s="1"/>
  <c r="D849" i="9"/>
  <c r="J851" i="10"/>
  <c r="I851" i="10"/>
  <c r="H851" i="10"/>
  <c r="F851" i="10"/>
  <c r="E851" i="10"/>
  <c r="G851" i="10"/>
  <c r="F849" i="9"/>
  <c r="E849" i="9"/>
  <c r="I849" i="9"/>
  <c r="J849" i="9"/>
  <c r="H849" i="9"/>
  <c r="G849" i="9"/>
  <c r="E842" i="6"/>
  <c r="F842" i="6"/>
  <c r="J842" i="6"/>
  <c r="D842" i="6"/>
  <c r="I842" i="6"/>
  <c r="G842" i="6"/>
  <c r="AK1666" i="6"/>
  <c r="AL1666" i="6" s="1"/>
  <c r="AG1667" i="6" s="1"/>
  <c r="AH1666" i="6"/>
  <c r="AJ1666" i="6"/>
  <c r="AI1666" i="6"/>
  <c r="G826" i="13" l="1"/>
  <c r="I826" i="13"/>
  <c r="F826" i="13"/>
  <c r="H826" i="13" s="1"/>
  <c r="J826" i="13" s="1"/>
  <c r="B827" i="13" s="1"/>
  <c r="AK1677" i="13"/>
  <c r="AL1677" i="13" s="1"/>
  <c r="AG1678" i="13" s="1"/>
  <c r="AH1677" i="13"/>
  <c r="AI1677" i="13"/>
  <c r="AJ1677" i="13"/>
  <c r="AI1677" i="9"/>
  <c r="AJ1677" i="9"/>
  <c r="AK1677" i="9"/>
  <c r="AL1677" i="9" s="1"/>
  <c r="AG1678" i="9" s="1"/>
  <c r="AH1677" i="9"/>
  <c r="AK1678" i="10"/>
  <c r="AL1678" i="10" s="1"/>
  <c r="AG1679" i="10" s="1"/>
  <c r="AI1678" i="10"/>
  <c r="AJ1678" i="10"/>
  <c r="AH1678" i="10"/>
  <c r="B852" i="10"/>
  <c r="C852" i="10" s="1"/>
  <c r="B850" i="9"/>
  <c r="C850" i="9" s="1"/>
  <c r="B843" i="6"/>
  <c r="H843" i="6" s="1"/>
  <c r="AK1667" i="6"/>
  <c r="AL1667" i="6" s="1"/>
  <c r="AG1668" i="6" s="1"/>
  <c r="AH1667" i="6"/>
  <c r="AJ1667" i="6"/>
  <c r="AI1667" i="6"/>
  <c r="C827" i="13" l="1"/>
  <c r="D827" i="13" s="1"/>
  <c r="E827" i="13"/>
  <c r="AH1678" i="13"/>
  <c r="AJ1678" i="13"/>
  <c r="AI1678" i="13"/>
  <c r="AK1678" i="13"/>
  <c r="AL1678" i="13" s="1"/>
  <c r="AG1679" i="13" s="1"/>
  <c r="AI1678" i="9"/>
  <c r="AH1678" i="9"/>
  <c r="AJ1678" i="9"/>
  <c r="AK1678" i="9"/>
  <c r="AL1678" i="9" s="1"/>
  <c r="AG1679" i="9" s="1"/>
  <c r="AJ1679" i="10"/>
  <c r="AI1679" i="10"/>
  <c r="AH1679" i="10"/>
  <c r="AK1679" i="10"/>
  <c r="AL1679" i="10" s="1"/>
  <c r="AG1680" i="10" s="1"/>
  <c r="I852" i="10"/>
  <c r="H852" i="10"/>
  <c r="F852" i="10"/>
  <c r="J852" i="10"/>
  <c r="E852" i="10"/>
  <c r="G852" i="10"/>
  <c r="D852" i="10"/>
  <c r="E850" i="9"/>
  <c r="I850" i="9"/>
  <c r="H850" i="9"/>
  <c r="F850" i="9"/>
  <c r="J850" i="9"/>
  <c r="G850" i="9"/>
  <c r="D850" i="9"/>
  <c r="E843" i="6"/>
  <c r="F843" i="6"/>
  <c r="J843" i="6"/>
  <c r="D843" i="6"/>
  <c r="I843" i="6"/>
  <c r="G843" i="6"/>
  <c r="AI1668" i="6"/>
  <c r="AJ1668" i="6"/>
  <c r="AK1668" i="6"/>
  <c r="AL1668" i="6" s="1"/>
  <c r="AG1669" i="6" s="1"/>
  <c r="AH1668" i="6"/>
  <c r="I827" i="13" l="1"/>
  <c r="G827" i="13"/>
  <c r="F827" i="13"/>
  <c r="H827" i="13" s="1"/>
  <c r="J827" i="13" s="1"/>
  <c r="B828" i="13" s="1"/>
  <c r="AH1679" i="13"/>
  <c r="AK1679" i="13"/>
  <c r="AL1679" i="13" s="1"/>
  <c r="AG1680" i="13" s="1"/>
  <c r="AJ1679" i="13"/>
  <c r="AI1679" i="13"/>
  <c r="AI1679" i="9"/>
  <c r="AK1679" i="9"/>
  <c r="AL1679" i="9" s="1"/>
  <c r="AG1680" i="9" s="1"/>
  <c r="AJ1679" i="9"/>
  <c r="AH1679" i="9"/>
  <c r="AK1680" i="10"/>
  <c r="AL1680" i="10" s="1"/>
  <c r="AG1681" i="10" s="1"/>
  <c r="AI1680" i="10"/>
  <c r="AH1680" i="10"/>
  <c r="AJ1680" i="10"/>
  <c r="B853" i="10"/>
  <c r="C853" i="10" s="1"/>
  <c r="B851" i="9"/>
  <c r="C851" i="9" s="1"/>
  <c r="B844" i="6"/>
  <c r="H844" i="6" s="1"/>
  <c r="AK1669" i="6"/>
  <c r="AL1669" i="6" s="1"/>
  <c r="AG1670" i="6" s="1"/>
  <c r="AJ1669" i="6"/>
  <c r="AI1669" i="6"/>
  <c r="AH1669" i="6"/>
  <c r="E828" i="13" l="1"/>
  <c r="C828" i="13"/>
  <c r="D828" i="13" s="1"/>
  <c r="AK1680" i="13"/>
  <c r="AL1680" i="13" s="1"/>
  <c r="AG1681" i="13" s="1"/>
  <c r="AI1680" i="13"/>
  <c r="AH1680" i="13"/>
  <c r="AJ1680" i="13"/>
  <c r="AJ1680" i="9"/>
  <c r="AK1680" i="9"/>
  <c r="AL1680" i="9" s="1"/>
  <c r="AG1681" i="9" s="1"/>
  <c r="AI1680" i="9"/>
  <c r="AH1680" i="9"/>
  <c r="AK1681" i="10"/>
  <c r="AL1681" i="10" s="1"/>
  <c r="AG1682" i="10" s="1"/>
  <c r="AJ1681" i="10"/>
  <c r="AI1681" i="10"/>
  <c r="AH1681" i="10"/>
  <c r="F853" i="10"/>
  <c r="E853" i="10"/>
  <c r="I853" i="10"/>
  <c r="J853" i="10"/>
  <c r="H853" i="10"/>
  <c r="G853" i="10"/>
  <c r="D853" i="10"/>
  <c r="E851" i="9"/>
  <c r="H851" i="9"/>
  <c r="F851" i="9"/>
  <c r="J851" i="9"/>
  <c r="I851" i="9"/>
  <c r="G851" i="9"/>
  <c r="D851" i="9"/>
  <c r="E844" i="6"/>
  <c r="F844" i="6"/>
  <c r="J844" i="6"/>
  <c r="D844" i="6"/>
  <c r="I844" i="6"/>
  <c r="G844" i="6"/>
  <c r="AK1670" i="6"/>
  <c r="AL1670" i="6" s="1"/>
  <c r="AG1671" i="6" s="1"/>
  <c r="AJ1670" i="6"/>
  <c r="AI1670" i="6"/>
  <c r="AH1670" i="6"/>
  <c r="I828" i="13" l="1"/>
  <c r="G828" i="13"/>
  <c r="F828" i="13"/>
  <c r="H828" i="13" s="1"/>
  <c r="J828" i="13" s="1"/>
  <c r="B829" i="13" s="1"/>
  <c r="AK1681" i="13"/>
  <c r="AL1681" i="13" s="1"/>
  <c r="AG1682" i="13" s="1"/>
  <c r="AJ1681" i="13"/>
  <c r="AI1681" i="13"/>
  <c r="AH1681" i="13"/>
  <c r="AH1681" i="9"/>
  <c r="AI1681" i="9"/>
  <c r="AJ1681" i="9"/>
  <c r="AK1681" i="9"/>
  <c r="AL1681" i="9" s="1"/>
  <c r="AG1682" i="9" s="1"/>
  <c r="AK1682" i="10"/>
  <c r="AL1682" i="10" s="1"/>
  <c r="AG1683" i="10" s="1"/>
  <c r="AH1682" i="10"/>
  <c r="AI1682" i="10"/>
  <c r="AJ1682" i="10"/>
  <c r="B854" i="10"/>
  <c r="C854" i="10" s="1"/>
  <c r="B852" i="9"/>
  <c r="C852" i="9" s="1"/>
  <c r="B845" i="6"/>
  <c r="H845" i="6" s="1"/>
  <c r="AJ1671" i="6"/>
  <c r="AK1671" i="6"/>
  <c r="AL1671" i="6" s="1"/>
  <c r="AG1672" i="6" s="1"/>
  <c r="AI1671" i="6"/>
  <c r="AH1671" i="6"/>
  <c r="C829" i="13" l="1"/>
  <c r="D829" i="13" s="1"/>
  <c r="G829" i="13"/>
  <c r="E829" i="13"/>
  <c r="AJ1682" i="13"/>
  <c r="AI1682" i="13"/>
  <c r="AH1682" i="13"/>
  <c r="AK1682" i="13"/>
  <c r="AL1682" i="13" s="1"/>
  <c r="AG1683" i="13" s="1"/>
  <c r="AI1682" i="9"/>
  <c r="AJ1682" i="9"/>
  <c r="AK1682" i="9"/>
  <c r="AL1682" i="9" s="1"/>
  <c r="AG1683" i="9" s="1"/>
  <c r="AH1682" i="9"/>
  <c r="AI1683" i="10"/>
  <c r="AH1683" i="10"/>
  <c r="AK1683" i="10"/>
  <c r="AL1683" i="10" s="1"/>
  <c r="AG1684" i="10" s="1"/>
  <c r="AJ1683" i="10"/>
  <c r="D852" i="9"/>
  <c r="E854" i="10"/>
  <c r="J854" i="10"/>
  <c r="I854" i="10"/>
  <c r="H854" i="10"/>
  <c r="F854" i="10"/>
  <c r="G854" i="10"/>
  <c r="D854" i="10"/>
  <c r="E852" i="9"/>
  <c r="J852" i="9"/>
  <c r="I852" i="9"/>
  <c r="H852" i="9"/>
  <c r="F852" i="9"/>
  <c r="G852" i="9"/>
  <c r="E845" i="6"/>
  <c r="F845" i="6"/>
  <c r="J845" i="6"/>
  <c r="D845" i="6"/>
  <c r="I845" i="6"/>
  <c r="G845" i="6"/>
  <c r="AK1672" i="6"/>
  <c r="AL1672" i="6" s="1"/>
  <c r="AG1673" i="6" s="1"/>
  <c r="AI1672" i="6"/>
  <c r="AH1672" i="6"/>
  <c r="AJ1672" i="6"/>
  <c r="I829" i="13" l="1"/>
  <c r="F829" i="13"/>
  <c r="H829" i="13" s="1"/>
  <c r="J829" i="13" s="1"/>
  <c r="B830" i="13" s="1"/>
  <c r="AI1683" i="13"/>
  <c r="AH1683" i="13"/>
  <c r="AJ1683" i="13"/>
  <c r="AK1683" i="13"/>
  <c r="AL1683" i="13" s="1"/>
  <c r="AG1684" i="13" s="1"/>
  <c r="AK1683" i="9"/>
  <c r="AL1683" i="9" s="1"/>
  <c r="AG1684" i="9" s="1"/>
  <c r="AI1683" i="9"/>
  <c r="AJ1683" i="9"/>
  <c r="AH1683" i="9"/>
  <c r="AH1684" i="10"/>
  <c r="AK1684" i="10"/>
  <c r="AL1684" i="10" s="1"/>
  <c r="AG1685" i="10" s="1"/>
  <c r="AJ1684" i="10"/>
  <c r="AI1684" i="10"/>
  <c r="B855" i="10"/>
  <c r="B853" i="9"/>
  <c r="C853" i="9" s="1"/>
  <c r="B846" i="6"/>
  <c r="H846" i="6" s="1"/>
  <c r="AK1673" i="6"/>
  <c r="AL1673" i="6" s="1"/>
  <c r="AG1674" i="6" s="1"/>
  <c r="AI1673" i="6"/>
  <c r="AH1673" i="6"/>
  <c r="AJ1673" i="6"/>
  <c r="C830" i="13" l="1"/>
  <c r="D830" i="13" s="1"/>
  <c r="E830" i="13"/>
  <c r="AJ1684" i="13"/>
  <c r="AH1684" i="13"/>
  <c r="AK1684" i="13"/>
  <c r="AL1684" i="13" s="1"/>
  <c r="AG1685" i="13" s="1"/>
  <c r="AI1684" i="13"/>
  <c r="AH1684" i="9"/>
  <c r="AK1684" i="9"/>
  <c r="AL1684" i="9" s="1"/>
  <c r="AG1685" i="9" s="1"/>
  <c r="AI1684" i="9"/>
  <c r="AJ1684" i="9"/>
  <c r="C855" i="10"/>
  <c r="D855" i="10" s="1"/>
  <c r="AI1685" i="10"/>
  <c r="AH1685" i="10"/>
  <c r="AK1685" i="10"/>
  <c r="AL1685" i="10" s="1"/>
  <c r="AG1686" i="10" s="1"/>
  <c r="AJ1685" i="10"/>
  <c r="J855" i="10"/>
  <c r="H855" i="10"/>
  <c r="I855" i="10"/>
  <c r="F855" i="10"/>
  <c r="E855" i="10"/>
  <c r="G855" i="10"/>
  <c r="J853" i="9"/>
  <c r="I853" i="9"/>
  <c r="E853" i="9"/>
  <c r="H853" i="9"/>
  <c r="F853" i="9"/>
  <c r="G853" i="9"/>
  <c r="D853" i="9"/>
  <c r="E846" i="6"/>
  <c r="F846" i="6"/>
  <c r="J846" i="6"/>
  <c r="D846" i="6"/>
  <c r="I846" i="6"/>
  <c r="G846" i="6"/>
  <c r="AK1674" i="6"/>
  <c r="AL1674" i="6" s="1"/>
  <c r="AG1675" i="6" s="1"/>
  <c r="AH1674" i="6"/>
  <c r="AI1674" i="6"/>
  <c r="AJ1674" i="6"/>
  <c r="I830" i="13" l="1"/>
  <c r="G830" i="13"/>
  <c r="F830" i="13"/>
  <c r="H830" i="13" s="1"/>
  <c r="J830" i="13" s="1"/>
  <c r="B831" i="13" s="1"/>
  <c r="AI1685" i="13"/>
  <c r="AK1685" i="13"/>
  <c r="AL1685" i="13" s="1"/>
  <c r="AG1686" i="13" s="1"/>
  <c r="AH1685" i="13"/>
  <c r="AJ1685" i="13"/>
  <c r="AH1685" i="9"/>
  <c r="AJ1685" i="9"/>
  <c r="AK1685" i="9"/>
  <c r="AL1685" i="9" s="1"/>
  <c r="AG1686" i="9" s="1"/>
  <c r="AI1685" i="9"/>
  <c r="AH1686" i="10"/>
  <c r="AI1686" i="10"/>
  <c r="AK1686" i="10"/>
  <c r="AL1686" i="10" s="1"/>
  <c r="AG1687" i="10" s="1"/>
  <c r="AJ1686" i="10"/>
  <c r="B856" i="10"/>
  <c r="C856" i="10" s="1"/>
  <c r="B854" i="9"/>
  <c r="C854" i="9" s="1"/>
  <c r="B847" i="6"/>
  <c r="H847" i="6" s="1"/>
  <c r="AH1675" i="6"/>
  <c r="AK1675" i="6"/>
  <c r="AL1675" i="6" s="1"/>
  <c r="AG1676" i="6" s="1"/>
  <c r="AJ1675" i="6"/>
  <c r="AI1675" i="6"/>
  <c r="E831" i="13" l="1"/>
  <c r="C831" i="13"/>
  <c r="D831" i="13" s="1"/>
  <c r="G831" i="13"/>
  <c r="AH1686" i="13"/>
  <c r="AK1686" i="13"/>
  <c r="AL1686" i="13" s="1"/>
  <c r="AG1687" i="13" s="1"/>
  <c r="AI1686" i="13"/>
  <c r="AJ1686" i="13"/>
  <c r="AJ1686" i="9"/>
  <c r="AI1686" i="9"/>
  <c r="AK1686" i="9"/>
  <c r="AL1686" i="9" s="1"/>
  <c r="AG1687" i="9" s="1"/>
  <c r="AH1686" i="9"/>
  <c r="AI1687" i="10"/>
  <c r="AK1687" i="10"/>
  <c r="AL1687" i="10" s="1"/>
  <c r="AG1688" i="10" s="1"/>
  <c r="AJ1687" i="10"/>
  <c r="AH1687" i="10"/>
  <c r="J856" i="10"/>
  <c r="H856" i="10"/>
  <c r="I856" i="10"/>
  <c r="F856" i="10"/>
  <c r="E856" i="10"/>
  <c r="G856" i="10"/>
  <c r="D856" i="10"/>
  <c r="H854" i="9"/>
  <c r="I854" i="9"/>
  <c r="E854" i="9"/>
  <c r="J854" i="9"/>
  <c r="F854" i="9"/>
  <c r="G854" i="9"/>
  <c r="D854" i="9"/>
  <c r="E847" i="6"/>
  <c r="F847" i="6"/>
  <c r="J847" i="6"/>
  <c r="D847" i="6"/>
  <c r="I847" i="6"/>
  <c r="G847" i="6"/>
  <c r="AK1676" i="6"/>
  <c r="AL1676" i="6" s="1"/>
  <c r="AG1677" i="6" s="1"/>
  <c r="AI1676" i="6"/>
  <c r="AH1676" i="6"/>
  <c r="AJ1676" i="6"/>
  <c r="I831" i="13" l="1"/>
  <c r="F831" i="13"/>
  <c r="H831" i="13" s="1"/>
  <c r="J831" i="13" s="1"/>
  <c r="B832" i="13" s="1"/>
  <c r="AK1687" i="13"/>
  <c r="AL1687" i="13" s="1"/>
  <c r="AG1688" i="13" s="1"/>
  <c r="AJ1687" i="13"/>
  <c r="AH1687" i="13"/>
  <c r="AI1687" i="13"/>
  <c r="AJ1687" i="9"/>
  <c r="AH1687" i="9"/>
  <c r="AI1687" i="9"/>
  <c r="AK1687" i="9"/>
  <c r="AL1687" i="9" s="1"/>
  <c r="AG1688" i="9" s="1"/>
  <c r="AI1688" i="10"/>
  <c r="AJ1688" i="10"/>
  <c r="AK1688" i="10"/>
  <c r="AL1688" i="10" s="1"/>
  <c r="AG1689" i="10" s="1"/>
  <c r="AH1688" i="10"/>
  <c r="B857" i="10"/>
  <c r="B855" i="9"/>
  <c r="C855" i="9" s="1"/>
  <c r="B848" i="6"/>
  <c r="H848" i="6" s="1"/>
  <c r="AK1677" i="6"/>
  <c r="AL1677" i="6" s="1"/>
  <c r="AG1678" i="6" s="1"/>
  <c r="AI1677" i="6"/>
  <c r="AH1677" i="6"/>
  <c r="AJ1677" i="6"/>
  <c r="E832" i="13" l="1"/>
  <c r="C832" i="13"/>
  <c r="D832" i="13" s="1"/>
  <c r="G832" i="13"/>
  <c r="AI1688" i="13"/>
  <c r="AK1688" i="13"/>
  <c r="AL1688" i="13" s="1"/>
  <c r="AG1689" i="13" s="1"/>
  <c r="AJ1688" i="13"/>
  <c r="AH1688" i="13"/>
  <c r="AK1688" i="9"/>
  <c r="AL1688" i="9" s="1"/>
  <c r="AG1689" i="9" s="1"/>
  <c r="AH1688" i="9"/>
  <c r="AI1688" i="9"/>
  <c r="AJ1688" i="9"/>
  <c r="C857" i="10"/>
  <c r="D857" i="10" s="1"/>
  <c r="AH1689" i="10"/>
  <c r="AI1689" i="10"/>
  <c r="AK1689" i="10"/>
  <c r="AL1689" i="10" s="1"/>
  <c r="AG1690" i="10" s="1"/>
  <c r="AJ1689" i="10"/>
  <c r="D855" i="9"/>
  <c r="J857" i="10"/>
  <c r="I857" i="10"/>
  <c r="H857" i="10"/>
  <c r="F857" i="10"/>
  <c r="E857" i="10"/>
  <c r="G857" i="10"/>
  <c r="F855" i="9"/>
  <c r="E855" i="9"/>
  <c r="I855" i="9"/>
  <c r="J855" i="9"/>
  <c r="H855" i="9"/>
  <c r="G855" i="9"/>
  <c r="E848" i="6"/>
  <c r="F848" i="6"/>
  <c r="J848" i="6"/>
  <c r="D848" i="6"/>
  <c r="I848" i="6"/>
  <c r="G848" i="6"/>
  <c r="AK1678" i="6"/>
  <c r="AL1678" i="6" s="1"/>
  <c r="AG1679" i="6" s="1"/>
  <c r="AJ1678" i="6"/>
  <c r="AH1678" i="6"/>
  <c r="AI1678" i="6"/>
  <c r="I832" i="13" l="1"/>
  <c r="F832" i="13"/>
  <c r="H832" i="13" s="1"/>
  <c r="J832" i="13" s="1"/>
  <c r="B833" i="13" s="1"/>
  <c r="AJ1689" i="13"/>
  <c r="AK1689" i="13"/>
  <c r="AL1689" i="13" s="1"/>
  <c r="AG1690" i="13" s="1"/>
  <c r="AH1689" i="13"/>
  <c r="AI1689" i="13"/>
  <c r="AK1689" i="9"/>
  <c r="AL1689" i="9" s="1"/>
  <c r="AG1690" i="9" s="1"/>
  <c r="AI1689" i="9"/>
  <c r="AJ1689" i="9"/>
  <c r="AH1689" i="9"/>
  <c r="AI1690" i="10"/>
  <c r="AK1690" i="10"/>
  <c r="AL1690" i="10" s="1"/>
  <c r="AG1691" i="10" s="1"/>
  <c r="AJ1690" i="10"/>
  <c r="AH1690" i="10"/>
  <c r="B858" i="10"/>
  <c r="C858" i="10" s="1"/>
  <c r="B856" i="9"/>
  <c r="C856" i="9" s="1"/>
  <c r="B849" i="6"/>
  <c r="H849" i="6" s="1"/>
  <c r="AI1679" i="6"/>
  <c r="AJ1679" i="6"/>
  <c r="AK1679" i="6"/>
  <c r="AL1679" i="6" s="1"/>
  <c r="AG1680" i="6" s="1"/>
  <c r="AH1679" i="6"/>
  <c r="C833" i="13" l="1"/>
  <c r="D833" i="13" s="1"/>
  <c r="I833" i="13"/>
  <c r="G833" i="13"/>
  <c r="E833" i="13"/>
  <c r="AH1690" i="13"/>
  <c r="AI1690" i="13"/>
  <c r="AK1690" i="13"/>
  <c r="AL1690" i="13" s="1"/>
  <c r="AG1691" i="13" s="1"/>
  <c r="AJ1690" i="13"/>
  <c r="AK1690" i="9"/>
  <c r="AL1690" i="9" s="1"/>
  <c r="AG1691" i="9" s="1"/>
  <c r="AH1690" i="9"/>
  <c r="AI1690" i="9"/>
  <c r="AJ1690" i="9"/>
  <c r="AJ1691" i="10"/>
  <c r="AI1691" i="10"/>
  <c r="AK1691" i="10"/>
  <c r="AL1691" i="10" s="1"/>
  <c r="AG1692" i="10" s="1"/>
  <c r="AH1691" i="10"/>
  <c r="I858" i="10"/>
  <c r="H858" i="10"/>
  <c r="F858" i="10"/>
  <c r="J858" i="10"/>
  <c r="E858" i="10"/>
  <c r="G858" i="10"/>
  <c r="D858" i="10"/>
  <c r="I856" i="9"/>
  <c r="F856" i="9"/>
  <c r="J856" i="9"/>
  <c r="H856" i="9"/>
  <c r="E856" i="9"/>
  <c r="G856" i="9"/>
  <c r="D856" i="9"/>
  <c r="E849" i="6"/>
  <c r="F849" i="6"/>
  <c r="J849" i="6"/>
  <c r="D849" i="6"/>
  <c r="I849" i="6"/>
  <c r="G849" i="6"/>
  <c r="AJ1680" i="6"/>
  <c r="AK1680" i="6"/>
  <c r="AL1680" i="6" s="1"/>
  <c r="AG1681" i="6" s="1"/>
  <c r="AI1680" i="6"/>
  <c r="AH1680" i="6"/>
  <c r="F833" i="13" l="1"/>
  <c r="H833" i="13" s="1"/>
  <c r="J833" i="13" s="1"/>
  <c r="B834" i="13" s="1"/>
  <c r="AH1691" i="13"/>
  <c r="AJ1691" i="13"/>
  <c r="AI1691" i="13"/>
  <c r="AK1691" i="13"/>
  <c r="AL1691" i="13" s="1"/>
  <c r="AG1692" i="13" s="1"/>
  <c r="AK1691" i="9"/>
  <c r="AL1691" i="9" s="1"/>
  <c r="AG1692" i="9" s="1"/>
  <c r="AH1691" i="9"/>
  <c r="AI1691" i="9"/>
  <c r="AJ1691" i="9"/>
  <c r="AK1692" i="10"/>
  <c r="AL1692" i="10" s="1"/>
  <c r="AG1693" i="10" s="1"/>
  <c r="AI1692" i="10"/>
  <c r="AJ1692" i="10"/>
  <c r="AH1692" i="10"/>
  <c r="B859" i="10"/>
  <c r="C859" i="10" s="1"/>
  <c r="B857" i="9"/>
  <c r="C857" i="9" s="1"/>
  <c r="B850" i="6"/>
  <c r="H850" i="6" s="1"/>
  <c r="AH1681" i="6"/>
  <c r="AI1681" i="6"/>
  <c r="AJ1681" i="6"/>
  <c r="AK1681" i="6"/>
  <c r="AL1681" i="6" s="1"/>
  <c r="AG1682" i="6" s="1"/>
  <c r="E834" i="13" l="1"/>
  <c r="C834" i="13"/>
  <c r="D834" i="13" s="1"/>
  <c r="AK1692" i="13"/>
  <c r="AL1692" i="13" s="1"/>
  <c r="AG1693" i="13" s="1"/>
  <c r="AH1692" i="13"/>
  <c r="AI1692" i="13"/>
  <c r="AJ1692" i="13"/>
  <c r="AJ1692" i="9"/>
  <c r="AI1692" i="9"/>
  <c r="AK1692" i="9"/>
  <c r="AL1692" i="9" s="1"/>
  <c r="AG1693" i="9" s="1"/>
  <c r="AH1692" i="9"/>
  <c r="AH1693" i="10"/>
  <c r="AJ1693" i="10"/>
  <c r="AI1693" i="10"/>
  <c r="AK1693" i="10"/>
  <c r="AL1693" i="10" s="1"/>
  <c r="AG1694" i="10" s="1"/>
  <c r="D857" i="9"/>
  <c r="F859" i="10"/>
  <c r="E859" i="10"/>
  <c r="H859" i="10"/>
  <c r="I859" i="10"/>
  <c r="J859" i="10"/>
  <c r="G859" i="10"/>
  <c r="D859" i="10"/>
  <c r="I857" i="9"/>
  <c r="F857" i="9"/>
  <c r="J857" i="9"/>
  <c r="E857" i="9"/>
  <c r="H857" i="9"/>
  <c r="G857" i="9"/>
  <c r="E850" i="6"/>
  <c r="F850" i="6"/>
  <c r="J850" i="6"/>
  <c r="D850" i="6"/>
  <c r="I850" i="6"/>
  <c r="G850" i="6"/>
  <c r="AK1682" i="6"/>
  <c r="AL1682" i="6" s="1"/>
  <c r="AG1683" i="6" s="1"/>
  <c r="AI1682" i="6"/>
  <c r="AH1682" i="6"/>
  <c r="AJ1682" i="6"/>
  <c r="G834" i="13" l="1"/>
  <c r="I834" i="13"/>
  <c r="F834" i="13"/>
  <c r="H834" i="13" s="1"/>
  <c r="J834" i="13" s="1"/>
  <c r="B835" i="13" s="1"/>
  <c r="AI1693" i="13"/>
  <c r="AJ1693" i="13"/>
  <c r="AK1693" i="13"/>
  <c r="AL1693" i="13" s="1"/>
  <c r="AG1694" i="13" s="1"/>
  <c r="AH1693" i="13"/>
  <c r="AI1693" i="9"/>
  <c r="AJ1693" i="9"/>
  <c r="AH1693" i="9"/>
  <c r="AK1693" i="9"/>
  <c r="AL1693" i="9" s="1"/>
  <c r="AG1694" i="9" s="1"/>
  <c r="AJ1694" i="10"/>
  <c r="AK1694" i="10"/>
  <c r="AL1694" i="10" s="1"/>
  <c r="AG1695" i="10" s="1"/>
  <c r="AH1694" i="10"/>
  <c r="AI1694" i="10"/>
  <c r="B860" i="10"/>
  <c r="C860" i="10" s="1"/>
  <c r="B858" i="9"/>
  <c r="C858" i="9" s="1"/>
  <c r="B851" i="6"/>
  <c r="H851" i="6" s="1"/>
  <c r="AK1683" i="6"/>
  <c r="AL1683" i="6" s="1"/>
  <c r="AG1684" i="6" s="1"/>
  <c r="AH1683" i="6"/>
  <c r="AI1683" i="6"/>
  <c r="AJ1683" i="6"/>
  <c r="C835" i="13" l="1"/>
  <c r="D835" i="13" s="1"/>
  <c r="E835" i="13"/>
  <c r="AK1694" i="13"/>
  <c r="AL1694" i="13" s="1"/>
  <c r="AG1695" i="13" s="1"/>
  <c r="AI1694" i="13"/>
  <c r="AH1694" i="13"/>
  <c r="AJ1694" i="13"/>
  <c r="AH1694" i="9"/>
  <c r="AK1694" i="9"/>
  <c r="AL1694" i="9" s="1"/>
  <c r="AG1695" i="9" s="1"/>
  <c r="AI1694" i="9"/>
  <c r="AJ1694" i="9"/>
  <c r="AK1695" i="10"/>
  <c r="AL1695" i="10" s="1"/>
  <c r="AG1696" i="10" s="1"/>
  <c r="AH1695" i="10"/>
  <c r="AI1695" i="10"/>
  <c r="AJ1695" i="10"/>
  <c r="E860" i="10"/>
  <c r="I860" i="10"/>
  <c r="H860" i="10"/>
  <c r="J860" i="10"/>
  <c r="F860" i="10"/>
  <c r="G860" i="10"/>
  <c r="D860" i="10"/>
  <c r="I858" i="9"/>
  <c r="F858" i="9"/>
  <c r="J858" i="9"/>
  <c r="H858" i="9"/>
  <c r="E858" i="9"/>
  <c r="G858" i="9"/>
  <c r="D858" i="9"/>
  <c r="E851" i="6"/>
  <c r="F851" i="6"/>
  <c r="J851" i="6"/>
  <c r="D851" i="6"/>
  <c r="I851" i="6"/>
  <c r="G851" i="6"/>
  <c r="AK1684" i="6"/>
  <c r="AL1684" i="6" s="1"/>
  <c r="AG1685" i="6" s="1"/>
  <c r="AJ1684" i="6"/>
  <c r="AI1684" i="6"/>
  <c r="AH1684" i="6"/>
  <c r="I835" i="13" l="1"/>
  <c r="G835" i="13"/>
  <c r="F835" i="13"/>
  <c r="H835" i="13" s="1"/>
  <c r="J835" i="13" s="1"/>
  <c r="B836" i="13" s="1"/>
  <c r="AH1695" i="13"/>
  <c r="AI1695" i="13"/>
  <c r="AJ1695" i="13"/>
  <c r="AK1695" i="13"/>
  <c r="AL1695" i="13" s="1"/>
  <c r="AG1696" i="13" s="1"/>
  <c r="AI1695" i="9"/>
  <c r="AK1695" i="9"/>
  <c r="AL1695" i="9" s="1"/>
  <c r="AG1696" i="9" s="1"/>
  <c r="AJ1695" i="9"/>
  <c r="AH1695" i="9"/>
  <c r="AJ1696" i="10"/>
  <c r="AK1696" i="10"/>
  <c r="AL1696" i="10" s="1"/>
  <c r="AG1697" i="10" s="1"/>
  <c r="AI1696" i="10"/>
  <c r="AH1696" i="10"/>
  <c r="B861" i="10"/>
  <c r="B859" i="9"/>
  <c r="C859" i="9" s="1"/>
  <c r="B852" i="6"/>
  <c r="H852" i="6" s="1"/>
  <c r="AJ1685" i="6"/>
  <c r="AH1685" i="6"/>
  <c r="AK1685" i="6"/>
  <c r="AL1685" i="6" s="1"/>
  <c r="AG1686" i="6" s="1"/>
  <c r="AI1685" i="6"/>
  <c r="E836" i="13" l="1"/>
  <c r="C836" i="13"/>
  <c r="D836" i="13" s="1"/>
  <c r="G836" i="13"/>
  <c r="AK1696" i="13"/>
  <c r="AL1696" i="13" s="1"/>
  <c r="AG1697" i="13" s="1"/>
  <c r="AJ1696" i="13"/>
  <c r="AH1696" i="13"/>
  <c r="AI1696" i="13"/>
  <c r="AJ1696" i="9"/>
  <c r="AK1696" i="9"/>
  <c r="AL1696" i="9" s="1"/>
  <c r="AG1697" i="9" s="1"/>
  <c r="AI1696" i="9"/>
  <c r="AH1696" i="9"/>
  <c r="C861" i="10"/>
  <c r="D861" i="10" s="1"/>
  <c r="AI1697" i="10"/>
  <c r="AJ1697" i="10"/>
  <c r="AH1697" i="10"/>
  <c r="AK1697" i="10"/>
  <c r="AL1697" i="10" s="1"/>
  <c r="AG1698" i="10" s="1"/>
  <c r="J861" i="10"/>
  <c r="F861" i="10"/>
  <c r="E861" i="10"/>
  <c r="I861" i="10"/>
  <c r="H861" i="10"/>
  <c r="G861" i="10"/>
  <c r="J859" i="9"/>
  <c r="I859" i="9"/>
  <c r="F859" i="9"/>
  <c r="H859" i="9"/>
  <c r="E859" i="9"/>
  <c r="G859" i="9"/>
  <c r="D859" i="9"/>
  <c r="F852" i="6"/>
  <c r="E852" i="6"/>
  <c r="J852" i="6"/>
  <c r="I852" i="6"/>
  <c r="G852" i="6"/>
  <c r="D852" i="6"/>
  <c r="AK1686" i="6"/>
  <c r="AL1686" i="6" s="1"/>
  <c r="AG1687" i="6" s="1"/>
  <c r="AH1686" i="6"/>
  <c r="AJ1686" i="6"/>
  <c r="AI1686" i="6"/>
  <c r="I836" i="13" l="1"/>
  <c r="F836" i="13"/>
  <c r="H836" i="13" s="1"/>
  <c r="J836" i="13" s="1"/>
  <c r="B837" i="13" s="1"/>
  <c r="AI1697" i="13"/>
  <c r="AK1697" i="13"/>
  <c r="AL1697" i="13" s="1"/>
  <c r="AG1698" i="13" s="1"/>
  <c r="AH1697" i="13"/>
  <c r="AJ1697" i="13"/>
  <c r="AI1697" i="9"/>
  <c r="AJ1697" i="9"/>
  <c r="AH1697" i="9"/>
  <c r="AK1697" i="9"/>
  <c r="AL1697" i="9" s="1"/>
  <c r="AG1698" i="9" s="1"/>
  <c r="AJ1698" i="10"/>
  <c r="AK1698" i="10"/>
  <c r="AL1698" i="10" s="1"/>
  <c r="AG1699" i="10" s="1"/>
  <c r="AH1698" i="10"/>
  <c r="AI1698" i="10"/>
  <c r="B862" i="10"/>
  <c r="B860" i="9"/>
  <c r="C860" i="9" s="1"/>
  <c r="B853" i="6"/>
  <c r="H853" i="6" s="1"/>
  <c r="AK1687" i="6"/>
  <c r="AL1687" i="6" s="1"/>
  <c r="AG1688" i="6" s="1"/>
  <c r="AH1687" i="6"/>
  <c r="AI1687" i="6"/>
  <c r="AJ1687" i="6"/>
  <c r="C837" i="13" l="1"/>
  <c r="D837" i="13" s="1"/>
  <c r="G837" i="13"/>
  <c r="E837" i="13"/>
  <c r="I837" i="13"/>
  <c r="AI1698" i="13"/>
  <c r="AJ1698" i="13"/>
  <c r="AH1698" i="13"/>
  <c r="AK1698" i="13"/>
  <c r="AL1698" i="13" s="1"/>
  <c r="AG1699" i="13" s="1"/>
  <c r="AH1698" i="9"/>
  <c r="AI1698" i="9"/>
  <c r="AJ1698" i="9"/>
  <c r="AK1698" i="9"/>
  <c r="AL1698" i="9" s="1"/>
  <c r="AG1699" i="9" s="1"/>
  <c r="C862" i="10"/>
  <c r="D862" i="10" s="1"/>
  <c r="AJ1699" i="10"/>
  <c r="AK1699" i="10"/>
  <c r="AL1699" i="10" s="1"/>
  <c r="AG1700" i="10" s="1"/>
  <c r="AI1699" i="10"/>
  <c r="AH1699" i="10"/>
  <c r="J862" i="10"/>
  <c r="H862" i="10"/>
  <c r="I862" i="10"/>
  <c r="E862" i="10"/>
  <c r="F862" i="10"/>
  <c r="G862" i="10"/>
  <c r="H860" i="9"/>
  <c r="I860" i="9"/>
  <c r="F860" i="9"/>
  <c r="J860" i="9"/>
  <c r="E860" i="9"/>
  <c r="G860" i="9"/>
  <c r="D860" i="9"/>
  <c r="F853" i="6"/>
  <c r="E853" i="6"/>
  <c r="J853" i="6"/>
  <c r="D853" i="6"/>
  <c r="I853" i="6"/>
  <c r="G853" i="6"/>
  <c r="AK1688" i="6"/>
  <c r="AL1688" i="6" s="1"/>
  <c r="AG1689" i="6" s="1"/>
  <c r="AH1688" i="6"/>
  <c r="AI1688" i="6"/>
  <c r="AJ1688" i="6"/>
  <c r="F837" i="13" l="1"/>
  <c r="H837" i="13" s="1"/>
  <c r="J837" i="13" s="1"/>
  <c r="B838" i="13" s="1"/>
  <c r="AH1699" i="13"/>
  <c r="AJ1699" i="13"/>
  <c r="AK1699" i="13"/>
  <c r="AL1699" i="13" s="1"/>
  <c r="AG1700" i="13" s="1"/>
  <c r="AI1699" i="13"/>
  <c r="AH1699" i="9"/>
  <c r="AK1699" i="9"/>
  <c r="AL1699" i="9" s="1"/>
  <c r="AG1700" i="9" s="1"/>
  <c r="AI1699" i="9"/>
  <c r="AJ1699" i="9"/>
  <c r="AH1700" i="10"/>
  <c r="AI1700" i="10"/>
  <c r="AJ1700" i="10"/>
  <c r="AK1700" i="10"/>
  <c r="AL1700" i="10" s="1"/>
  <c r="AG1701" i="10" s="1"/>
  <c r="B863" i="10"/>
  <c r="C863" i="10" s="1"/>
  <c r="B861" i="9"/>
  <c r="C861" i="9" s="1"/>
  <c r="B854" i="6"/>
  <c r="H854" i="6" s="1"/>
  <c r="AK1689" i="6"/>
  <c r="AL1689" i="6" s="1"/>
  <c r="AG1690" i="6" s="1"/>
  <c r="AI1689" i="6"/>
  <c r="AH1689" i="6"/>
  <c r="AJ1689" i="6"/>
  <c r="E838" i="13" l="1"/>
  <c r="C838" i="13"/>
  <c r="D838" i="13" s="1"/>
  <c r="AJ1700" i="13"/>
  <c r="AI1700" i="13"/>
  <c r="AK1700" i="13"/>
  <c r="AL1700" i="13" s="1"/>
  <c r="AG1701" i="13" s="1"/>
  <c r="AH1700" i="13"/>
  <c r="AI1700" i="9"/>
  <c r="AH1700" i="9"/>
  <c r="AK1700" i="9"/>
  <c r="AL1700" i="9" s="1"/>
  <c r="AG1701" i="9" s="1"/>
  <c r="AJ1700" i="9"/>
  <c r="AH1701" i="10"/>
  <c r="AK1701" i="10"/>
  <c r="AL1701" i="10" s="1"/>
  <c r="AG1702" i="10" s="1"/>
  <c r="AI1701" i="10"/>
  <c r="AJ1701" i="10"/>
  <c r="J863" i="10"/>
  <c r="I863" i="10"/>
  <c r="H863" i="10"/>
  <c r="F863" i="10"/>
  <c r="E863" i="10"/>
  <c r="G863" i="10"/>
  <c r="D863" i="10"/>
  <c r="F861" i="9"/>
  <c r="E861" i="9"/>
  <c r="I861" i="9"/>
  <c r="H861" i="9"/>
  <c r="J861" i="9"/>
  <c r="G861" i="9"/>
  <c r="D861" i="9"/>
  <c r="E854" i="6"/>
  <c r="F854" i="6"/>
  <c r="J854" i="6"/>
  <c r="D854" i="6"/>
  <c r="I854" i="6"/>
  <c r="G854" i="6"/>
  <c r="AK1690" i="6"/>
  <c r="AL1690" i="6" s="1"/>
  <c r="AG1691" i="6" s="1"/>
  <c r="AI1690" i="6"/>
  <c r="AJ1690" i="6"/>
  <c r="AH1690" i="6"/>
  <c r="I838" i="13" l="1"/>
  <c r="G838" i="13"/>
  <c r="F838" i="13"/>
  <c r="H838" i="13" s="1"/>
  <c r="J838" i="13" s="1"/>
  <c r="B839" i="13" s="1"/>
  <c r="AJ1701" i="13"/>
  <c r="AH1701" i="13"/>
  <c r="AK1701" i="13"/>
  <c r="AL1701" i="13" s="1"/>
  <c r="AG1702" i="13" s="1"/>
  <c r="AI1701" i="13"/>
  <c r="AI1701" i="9"/>
  <c r="AK1701" i="9"/>
  <c r="AL1701" i="9" s="1"/>
  <c r="AG1702" i="9" s="1"/>
  <c r="AH1701" i="9"/>
  <c r="AJ1701" i="9"/>
  <c r="AI1702" i="10"/>
  <c r="AH1702" i="10"/>
  <c r="AK1702" i="10"/>
  <c r="AL1702" i="10" s="1"/>
  <c r="AG1703" i="10" s="1"/>
  <c r="AJ1702" i="10"/>
  <c r="B864" i="10"/>
  <c r="C864" i="10" s="1"/>
  <c r="B862" i="9"/>
  <c r="C862" i="9" s="1"/>
  <c r="B855" i="6"/>
  <c r="H855" i="6" s="1"/>
  <c r="AK1691" i="6"/>
  <c r="AL1691" i="6" s="1"/>
  <c r="AG1692" i="6" s="1"/>
  <c r="AI1691" i="6"/>
  <c r="AH1691" i="6"/>
  <c r="AJ1691" i="6"/>
  <c r="C839" i="13" l="1"/>
  <c r="D839" i="13" s="1"/>
  <c r="E839" i="13"/>
  <c r="AK1702" i="13"/>
  <c r="AL1702" i="13" s="1"/>
  <c r="AG1703" i="13" s="1"/>
  <c r="AJ1702" i="13"/>
  <c r="AH1702" i="13"/>
  <c r="AI1702" i="13"/>
  <c r="AI1702" i="9"/>
  <c r="AK1702" i="9"/>
  <c r="AL1702" i="9" s="1"/>
  <c r="AG1703" i="9" s="1"/>
  <c r="AH1702" i="9"/>
  <c r="AJ1702" i="9"/>
  <c r="AH1703" i="10"/>
  <c r="AK1703" i="10"/>
  <c r="AL1703" i="10" s="1"/>
  <c r="AG1704" i="10" s="1"/>
  <c r="AJ1703" i="10"/>
  <c r="AI1703" i="10"/>
  <c r="I864" i="10"/>
  <c r="H864" i="10"/>
  <c r="F864" i="10"/>
  <c r="E864" i="10"/>
  <c r="J864" i="10"/>
  <c r="G864" i="10"/>
  <c r="D864" i="10"/>
  <c r="I862" i="9"/>
  <c r="H862" i="9"/>
  <c r="F862" i="9"/>
  <c r="E862" i="9"/>
  <c r="J862" i="9"/>
  <c r="G862" i="9"/>
  <c r="D862" i="9"/>
  <c r="E855" i="6"/>
  <c r="F855" i="6"/>
  <c r="J855" i="6"/>
  <c r="D855" i="6"/>
  <c r="I855" i="6"/>
  <c r="G855" i="6"/>
  <c r="AJ1692" i="6"/>
  <c r="AK1692" i="6"/>
  <c r="AL1692" i="6" s="1"/>
  <c r="AG1693" i="6" s="1"/>
  <c r="AI1692" i="6"/>
  <c r="AH1692" i="6"/>
  <c r="G839" i="13" l="1"/>
  <c r="I839" i="13"/>
  <c r="F839" i="13"/>
  <c r="H839" i="13" s="1"/>
  <c r="J839" i="13" s="1"/>
  <c r="B840" i="13" s="1"/>
  <c r="AK1703" i="13"/>
  <c r="AL1703" i="13" s="1"/>
  <c r="AG1704" i="13" s="1"/>
  <c r="AI1703" i="13"/>
  <c r="AJ1703" i="13"/>
  <c r="AH1703" i="13"/>
  <c r="AH1703" i="9"/>
  <c r="AJ1703" i="9"/>
  <c r="AK1703" i="9"/>
  <c r="AL1703" i="9" s="1"/>
  <c r="AG1704" i="9" s="1"/>
  <c r="AI1703" i="9"/>
  <c r="AK1704" i="10"/>
  <c r="AL1704" i="10" s="1"/>
  <c r="AG1705" i="10" s="1"/>
  <c r="AI1704" i="10"/>
  <c r="AH1704" i="10"/>
  <c r="AJ1704" i="10"/>
  <c r="B865" i="10"/>
  <c r="C865" i="10" s="1"/>
  <c r="B863" i="9"/>
  <c r="C863" i="9" s="1"/>
  <c r="B856" i="6"/>
  <c r="H856" i="6" s="1"/>
  <c r="AI1693" i="6"/>
  <c r="AH1693" i="6"/>
  <c r="AJ1693" i="6"/>
  <c r="AK1693" i="6"/>
  <c r="AL1693" i="6" s="1"/>
  <c r="AG1694" i="6" s="1"/>
  <c r="E840" i="13" l="1"/>
  <c r="C840" i="13"/>
  <c r="D840" i="13" s="1"/>
  <c r="AI1704" i="13"/>
  <c r="AH1704" i="13"/>
  <c r="AJ1704" i="13"/>
  <c r="AK1704" i="13"/>
  <c r="AL1704" i="13" s="1"/>
  <c r="AG1705" i="13" s="1"/>
  <c r="AH1704" i="9"/>
  <c r="AJ1704" i="9"/>
  <c r="AK1704" i="9"/>
  <c r="AL1704" i="9" s="1"/>
  <c r="AG1705" i="9" s="1"/>
  <c r="AI1704" i="9"/>
  <c r="AJ1705" i="10"/>
  <c r="AK1705" i="10"/>
  <c r="AL1705" i="10" s="1"/>
  <c r="AG1706" i="10" s="1"/>
  <c r="AI1705" i="10"/>
  <c r="AH1705" i="10"/>
  <c r="D863" i="9"/>
  <c r="F865" i="10"/>
  <c r="E865" i="10"/>
  <c r="J865" i="10"/>
  <c r="I865" i="10"/>
  <c r="H865" i="10"/>
  <c r="G865" i="10"/>
  <c r="D865" i="10"/>
  <c r="I863" i="9"/>
  <c r="H863" i="9"/>
  <c r="J863" i="9"/>
  <c r="F863" i="9"/>
  <c r="E863" i="9"/>
  <c r="G863" i="9"/>
  <c r="E856" i="6"/>
  <c r="F856" i="6"/>
  <c r="J856" i="6"/>
  <c r="D856" i="6"/>
  <c r="I856" i="6"/>
  <c r="G856" i="6"/>
  <c r="AH1694" i="6"/>
  <c r="AK1694" i="6"/>
  <c r="AL1694" i="6" s="1"/>
  <c r="AG1695" i="6" s="1"/>
  <c r="AJ1694" i="6"/>
  <c r="AI1694" i="6"/>
  <c r="I840" i="13" l="1"/>
  <c r="G840" i="13"/>
  <c r="F840" i="13"/>
  <c r="H840" i="13" s="1"/>
  <c r="J840" i="13" s="1"/>
  <c r="B841" i="13" s="1"/>
  <c r="AK1705" i="13"/>
  <c r="AL1705" i="13" s="1"/>
  <c r="AG1706" i="13" s="1"/>
  <c r="AJ1705" i="13"/>
  <c r="AI1705" i="13"/>
  <c r="AH1705" i="13"/>
  <c r="AI1705" i="9"/>
  <c r="AJ1705" i="9"/>
  <c r="AK1705" i="9"/>
  <c r="AL1705" i="9" s="1"/>
  <c r="AG1706" i="9" s="1"/>
  <c r="AH1705" i="9"/>
  <c r="AK1706" i="10"/>
  <c r="AL1706" i="10" s="1"/>
  <c r="AG1707" i="10" s="1"/>
  <c r="AI1706" i="10"/>
  <c r="AJ1706" i="10"/>
  <c r="AH1706" i="10"/>
  <c r="B866" i="10"/>
  <c r="C866" i="10" s="1"/>
  <c r="B864" i="9"/>
  <c r="C864" i="9" s="1"/>
  <c r="B857" i="6"/>
  <c r="H857" i="6" s="1"/>
  <c r="AK1695" i="6"/>
  <c r="AL1695" i="6" s="1"/>
  <c r="AG1696" i="6" s="1"/>
  <c r="AI1695" i="6"/>
  <c r="AH1695" i="6"/>
  <c r="AJ1695" i="6"/>
  <c r="C841" i="13" l="1"/>
  <c r="D841" i="13" s="1"/>
  <c r="G841" i="13"/>
  <c r="E841" i="13"/>
  <c r="AK1706" i="13"/>
  <c r="AL1706" i="13" s="1"/>
  <c r="AG1707" i="13" s="1"/>
  <c r="AJ1706" i="13"/>
  <c r="AH1706" i="13"/>
  <c r="AI1706" i="13"/>
  <c r="AK1706" i="9"/>
  <c r="AL1706" i="9" s="1"/>
  <c r="AG1707" i="9" s="1"/>
  <c r="AH1706" i="9"/>
  <c r="AJ1706" i="9"/>
  <c r="AI1706" i="9"/>
  <c r="AI1707" i="10"/>
  <c r="AH1707" i="10"/>
  <c r="AK1707" i="10"/>
  <c r="AL1707" i="10" s="1"/>
  <c r="AG1708" i="10" s="1"/>
  <c r="AJ1707" i="10"/>
  <c r="D864" i="9"/>
  <c r="E866" i="10"/>
  <c r="H866" i="10"/>
  <c r="F866" i="10"/>
  <c r="J866" i="10"/>
  <c r="I866" i="10"/>
  <c r="G866" i="10"/>
  <c r="D866" i="10"/>
  <c r="I864" i="9"/>
  <c r="H864" i="9"/>
  <c r="J864" i="9"/>
  <c r="F864" i="9"/>
  <c r="E864" i="9"/>
  <c r="G864" i="9"/>
  <c r="E857" i="6"/>
  <c r="F857" i="6"/>
  <c r="J857" i="6"/>
  <c r="D857" i="6"/>
  <c r="I857" i="6"/>
  <c r="G857" i="6"/>
  <c r="AK1696" i="6"/>
  <c r="AL1696" i="6" s="1"/>
  <c r="AG1697" i="6" s="1"/>
  <c r="AI1696" i="6"/>
  <c r="AH1696" i="6"/>
  <c r="AJ1696" i="6"/>
  <c r="I841" i="13" l="1"/>
  <c r="F841" i="13"/>
  <c r="H841" i="13" s="1"/>
  <c r="J841" i="13" s="1"/>
  <c r="B842" i="13" s="1"/>
  <c r="AK1707" i="13"/>
  <c r="AL1707" i="13" s="1"/>
  <c r="AG1708" i="13" s="1"/>
  <c r="AH1707" i="13"/>
  <c r="AJ1707" i="13"/>
  <c r="AI1707" i="13"/>
  <c r="AH1707" i="9"/>
  <c r="AK1707" i="9"/>
  <c r="AL1707" i="9" s="1"/>
  <c r="AG1708" i="9" s="1"/>
  <c r="AJ1707" i="9"/>
  <c r="AI1707" i="9"/>
  <c r="AJ1708" i="10"/>
  <c r="AI1708" i="10"/>
  <c r="AH1708" i="10"/>
  <c r="AK1708" i="10"/>
  <c r="AL1708" i="10" s="1"/>
  <c r="AG1709" i="10" s="1"/>
  <c r="B867" i="10"/>
  <c r="B865" i="9"/>
  <c r="C865" i="9" s="1"/>
  <c r="B858" i="6"/>
  <c r="H858" i="6" s="1"/>
  <c r="AI1697" i="6"/>
  <c r="AJ1697" i="6"/>
  <c r="AK1697" i="6"/>
  <c r="AL1697" i="6" s="1"/>
  <c r="AG1698" i="6" s="1"/>
  <c r="AH1697" i="6"/>
  <c r="C842" i="13" l="1"/>
  <c r="D842" i="13" s="1"/>
  <c r="E842" i="13"/>
  <c r="G842" i="13"/>
  <c r="AJ1708" i="13"/>
  <c r="AK1708" i="13"/>
  <c r="AL1708" i="13" s="1"/>
  <c r="AG1709" i="13" s="1"/>
  <c r="AH1708" i="13"/>
  <c r="AI1708" i="13"/>
  <c r="AI1708" i="9"/>
  <c r="AH1708" i="9"/>
  <c r="AJ1708" i="9"/>
  <c r="AK1708" i="9"/>
  <c r="AL1708" i="9" s="1"/>
  <c r="AG1709" i="9" s="1"/>
  <c r="C867" i="10"/>
  <c r="D867" i="10" s="1"/>
  <c r="AH1709" i="10"/>
  <c r="AI1709" i="10"/>
  <c r="AK1709" i="10"/>
  <c r="AL1709" i="10" s="1"/>
  <c r="AG1710" i="10" s="1"/>
  <c r="AJ1709" i="10"/>
  <c r="D865" i="9"/>
  <c r="J867" i="10"/>
  <c r="I867" i="10"/>
  <c r="F867" i="10"/>
  <c r="H867" i="10"/>
  <c r="E867" i="10"/>
  <c r="G867" i="10"/>
  <c r="J865" i="9"/>
  <c r="I865" i="9"/>
  <c r="H865" i="9"/>
  <c r="E865" i="9"/>
  <c r="F865" i="9"/>
  <c r="G865" i="9"/>
  <c r="E858" i="6"/>
  <c r="F858" i="6"/>
  <c r="J858" i="6"/>
  <c r="D858" i="6"/>
  <c r="I858" i="6"/>
  <c r="G858" i="6"/>
  <c r="AI1698" i="6"/>
  <c r="AH1698" i="6"/>
  <c r="AJ1698" i="6"/>
  <c r="AK1698" i="6"/>
  <c r="AL1698" i="6" s="1"/>
  <c r="AG1699" i="6" s="1"/>
  <c r="I842" i="13" l="1"/>
  <c r="F842" i="13"/>
  <c r="H842" i="13" s="1"/>
  <c r="J842" i="13" s="1"/>
  <c r="B843" i="13" s="1"/>
  <c r="AH1709" i="13"/>
  <c r="AJ1709" i="13"/>
  <c r="AI1709" i="13"/>
  <c r="AK1709" i="13"/>
  <c r="AL1709" i="13" s="1"/>
  <c r="AG1710" i="13" s="1"/>
  <c r="AK1709" i="9"/>
  <c r="AL1709" i="9" s="1"/>
  <c r="AG1710" i="9" s="1"/>
  <c r="AI1709" i="9"/>
  <c r="AJ1709" i="9"/>
  <c r="AH1709" i="9"/>
  <c r="AK1710" i="10"/>
  <c r="AL1710" i="10" s="1"/>
  <c r="AG1711" i="10" s="1"/>
  <c r="AH1710" i="10"/>
  <c r="AJ1710" i="10"/>
  <c r="AI1710" i="10"/>
  <c r="B868" i="10"/>
  <c r="C868" i="10" s="1"/>
  <c r="B866" i="9"/>
  <c r="C866" i="9" s="1"/>
  <c r="B859" i="6"/>
  <c r="H859" i="6" s="1"/>
  <c r="AH1699" i="6"/>
  <c r="AK1699" i="6"/>
  <c r="AL1699" i="6" s="1"/>
  <c r="AG1700" i="6" s="1"/>
  <c r="AJ1699" i="6"/>
  <c r="AI1699" i="6"/>
  <c r="C843" i="13" l="1"/>
  <c r="D843" i="13" s="1"/>
  <c r="E843" i="13"/>
  <c r="AK1710" i="13"/>
  <c r="AL1710" i="13" s="1"/>
  <c r="AG1711" i="13" s="1"/>
  <c r="AI1710" i="13"/>
  <c r="AJ1710" i="13"/>
  <c r="AH1710" i="13"/>
  <c r="AH1710" i="9"/>
  <c r="AJ1710" i="9"/>
  <c r="AI1710" i="9"/>
  <c r="AK1710" i="9"/>
  <c r="AL1710" i="9" s="1"/>
  <c r="AG1711" i="9" s="1"/>
  <c r="AJ1711" i="10"/>
  <c r="AK1711" i="10"/>
  <c r="AL1711" i="10" s="1"/>
  <c r="AG1712" i="10" s="1"/>
  <c r="AI1711" i="10"/>
  <c r="AH1711" i="10"/>
  <c r="J868" i="10"/>
  <c r="H868" i="10"/>
  <c r="E868" i="10"/>
  <c r="I868" i="10"/>
  <c r="F868" i="10"/>
  <c r="G868" i="10"/>
  <c r="D868" i="10"/>
  <c r="H866" i="9"/>
  <c r="J866" i="9"/>
  <c r="I866" i="9"/>
  <c r="F866" i="9"/>
  <c r="E866" i="9"/>
  <c r="G866" i="9"/>
  <c r="D866" i="9"/>
  <c r="E859" i="6"/>
  <c r="F859" i="6"/>
  <c r="J859" i="6"/>
  <c r="D859" i="6"/>
  <c r="I859" i="6"/>
  <c r="G859" i="6"/>
  <c r="AH1700" i="6"/>
  <c r="AK1700" i="6"/>
  <c r="AL1700" i="6" s="1"/>
  <c r="AG1701" i="6" s="1"/>
  <c r="AI1700" i="6"/>
  <c r="AJ1700" i="6"/>
  <c r="I843" i="13" l="1"/>
  <c r="G843" i="13"/>
  <c r="F843" i="13"/>
  <c r="H843" i="13" s="1"/>
  <c r="J843" i="13" s="1"/>
  <c r="B844" i="13" s="1"/>
  <c r="AK1711" i="13"/>
  <c r="AL1711" i="13" s="1"/>
  <c r="AG1712" i="13" s="1"/>
  <c r="AJ1711" i="13"/>
  <c r="AI1711" i="13"/>
  <c r="AH1711" i="13"/>
  <c r="AJ1711" i="9"/>
  <c r="AK1711" i="9"/>
  <c r="AL1711" i="9" s="1"/>
  <c r="AG1712" i="9" s="1"/>
  <c r="AI1711" i="9"/>
  <c r="AH1711" i="9"/>
  <c r="AK1712" i="10"/>
  <c r="AL1712" i="10" s="1"/>
  <c r="AG1713" i="10" s="1"/>
  <c r="AH1712" i="10"/>
  <c r="AI1712" i="10"/>
  <c r="AJ1712" i="10"/>
  <c r="B869" i="10"/>
  <c r="C869" i="10" s="1"/>
  <c r="B867" i="9"/>
  <c r="C867" i="9" s="1"/>
  <c r="B860" i="6"/>
  <c r="H860" i="6" s="1"/>
  <c r="AK1701" i="6"/>
  <c r="AL1701" i="6" s="1"/>
  <c r="AG1702" i="6" s="1"/>
  <c r="AH1701" i="6"/>
  <c r="AI1701" i="6"/>
  <c r="AJ1701" i="6"/>
  <c r="E844" i="13" l="1"/>
  <c r="C844" i="13"/>
  <c r="D844" i="13" s="1"/>
  <c r="AJ1712" i="13"/>
  <c r="AH1712" i="13"/>
  <c r="AK1712" i="13"/>
  <c r="AL1712" i="13" s="1"/>
  <c r="AG1713" i="13" s="1"/>
  <c r="AI1712" i="13"/>
  <c r="AK1712" i="9"/>
  <c r="AL1712" i="9" s="1"/>
  <c r="AG1713" i="9" s="1"/>
  <c r="AH1712" i="9"/>
  <c r="AI1712" i="9"/>
  <c r="AJ1712" i="9"/>
  <c r="AK1713" i="10"/>
  <c r="AL1713" i="10" s="1"/>
  <c r="AG1714" i="10" s="1"/>
  <c r="AJ1713" i="10"/>
  <c r="AI1713" i="10"/>
  <c r="AH1713" i="10"/>
  <c r="D867" i="9"/>
  <c r="J869" i="10"/>
  <c r="I869" i="10"/>
  <c r="H869" i="10"/>
  <c r="F869" i="10"/>
  <c r="E869" i="10"/>
  <c r="G869" i="10"/>
  <c r="D869" i="10"/>
  <c r="F867" i="9"/>
  <c r="E867" i="9"/>
  <c r="J867" i="9"/>
  <c r="I867" i="9"/>
  <c r="H867" i="9"/>
  <c r="G867" i="9"/>
  <c r="F860" i="6"/>
  <c r="E860" i="6"/>
  <c r="J860" i="6"/>
  <c r="D860" i="6"/>
  <c r="I860" i="6"/>
  <c r="G860" i="6"/>
  <c r="AK1702" i="6"/>
  <c r="AL1702" i="6" s="1"/>
  <c r="AG1703" i="6" s="1"/>
  <c r="AI1702" i="6"/>
  <c r="AH1702" i="6"/>
  <c r="AJ1702" i="6"/>
  <c r="I844" i="13" l="1"/>
  <c r="G844" i="13"/>
  <c r="F844" i="13"/>
  <c r="H844" i="13" s="1"/>
  <c r="J844" i="13" s="1"/>
  <c r="B845" i="13" s="1"/>
  <c r="AH1713" i="13"/>
  <c r="AK1713" i="13"/>
  <c r="AL1713" i="13" s="1"/>
  <c r="AG1714" i="13" s="1"/>
  <c r="AI1713" i="13"/>
  <c r="AJ1713" i="13"/>
  <c r="AK1713" i="9"/>
  <c r="AL1713" i="9" s="1"/>
  <c r="AG1714" i="9" s="1"/>
  <c r="AH1713" i="9"/>
  <c r="AJ1713" i="9"/>
  <c r="AI1713" i="9"/>
  <c r="AJ1714" i="10"/>
  <c r="AK1714" i="10"/>
  <c r="AL1714" i="10" s="1"/>
  <c r="AG1715" i="10" s="1"/>
  <c r="AI1714" i="10"/>
  <c r="AH1714" i="10"/>
  <c r="B870" i="10"/>
  <c r="C870" i="10" s="1"/>
  <c r="B868" i="9"/>
  <c r="C868" i="9" s="1"/>
  <c r="B861" i="6"/>
  <c r="H861" i="6" s="1"/>
  <c r="AK1703" i="6"/>
  <c r="AL1703" i="6" s="1"/>
  <c r="AG1704" i="6" s="1"/>
  <c r="AJ1703" i="6"/>
  <c r="AI1703" i="6"/>
  <c r="AH1703" i="6"/>
  <c r="E845" i="13" l="1"/>
  <c r="C845" i="13"/>
  <c r="D845" i="13" s="1"/>
  <c r="AH1714" i="13"/>
  <c r="AK1714" i="13"/>
  <c r="AL1714" i="13" s="1"/>
  <c r="AG1715" i="13" s="1"/>
  <c r="AJ1714" i="13"/>
  <c r="AI1714" i="13"/>
  <c r="AI1714" i="9"/>
  <c r="AJ1714" i="9"/>
  <c r="AK1714" i="9"/>
  <c r="AL1714" i="9" s="1"/>
  <c r="AG1715" i="9" s="1"/>
  <c r="AH1714" i="9"/>
  <c r="AH1715" i="10"/>
  <c r="AJ1715" i="10"/>
  <c r="AI1715" i="10"/>
  <c r="AK1715" i="10"/>
  <c r="AL1715" i="10" s="1"/>
  <c r="AG1716" i="10" s="1"/>
  <c r="I870" i="10"/>
  <c r="H870" i="10"/>
  <c r="F870" i="10"/>
  <c r="E870" i="10"/>
  <c r="J870" i="10"/>
  <c r="G870" i="10"/>
  <c r="D870" i="10"/>
  <c r="J868" i="9"/>
  <c r="E868" i="9"/>
  <c r="H868" i="9"/>
  <c r="I868" i="9"/>
  <c r="F868" i="9"/>
  <c r="G868" i="9"/>
  <c r="D868" i="9"/>
  <c r="E861" i="6"/>
  <c r="F861" i="6"/>
  <c r="J861" i="6"/>
  <c r="I861" i="6"/>
  <c r="G861" i="6"/>
  <c r="D861" i="6"/>
  <c r="AI1704" i="6"/>
  <c r="AH1704" i="6"/>
  <c r="AK1704" i="6"/>
  <c r="AL1704" i="6" s="1"/>
  <c r="AG1705" i="6" s="1"/>
  <c r="AJ1704" i="6"/>
  <c r="I845" i="13" l="1"/>
  <c r="G845" i="13"/>
  <c r="F845" i="13"/>
  <c r="H845" i="13" s="1"/>
  <c r="J845" i="13" s="1"/>
  <c r="B846" i="13" s="1"/>
  <c r="AH1715" i="13"/>
  <c r="AJ1715" i="13"/>
  <c r="AI1715" i="13"/>
  <c r="AK1715" i="13"/>
  <c r="AL1715" i="13" s="1"/>
  <c r="AG1716" i="13" s="1"/>
  <c r="AK1715" i="9"/>
  <c r="AL1715" i="9" s="1"/>
  <c r="AG1716" i="9" s="1"/>
  <c r="AJ1715" i="9"/>
  <c r="AI1715" i="9"/>
  <c r="AH1715" i="9"/>
  <c r="AH1716" i="10"/>
  <c r="AK1716" i="10"/>
  <c r="AL1716" i="10" s="1"/>
  <c r="AG1717" i="10" s="1"/>
  <c r="AJ1716" i="10"/>
  <c r="AI1716" i="10"/>
  <c r="B871" i="10"/>
  <c r="B869" i="9"/>
  <c r="C869" i="9" s="1"/>
  <c r="B862" i="6"/>
  <c r="H862" i="6" s="1"/>
  <c r="AK1705" i="6"/>
  <c r="AL1705" i="6" s="1"/>
  <c r="AG1706" i="6" s="1"/>
  <c r="AJ1705" i="6"/>
  <c r="AI1705" i="6"/>
  <c r="AH1705" i="6"/>
  <c r="C846" i="13" l="1"/>
  <c r="D846" i="13" s="1"/>
  <c r="E846" i="13"/>
  <c r="G846" i="13"/>
  <c r="AJ1716" i="13"/>
  <c r="AK1716" i="13"/>
  <c r="AL1716" i="13" s="1"/>
  <c r="AG1717" i="13" s="1"/>
  <c r="AH1716" i="13"/>
  <c r="AI1716" i="13"/>
  <c r="AJ1716" i="9"/>
  <c r="AH1716" i="9"/>
  <c r="AK1716" i="9"/>
  <c r="AL1716" i="9" s="1"/>
  <c r="AG1717" i="9" s="1"/>
  <c r="AI1716" i="9"/>
  <c r="C871" i="10"/>
  <c r="D871" i="10" s="1"/>
  <c r="AK1717" i="10"/>
  <c r="AL1717" i="10" s="1"/>
  <c r="AG1718" i="10" s="1"/>
  <c r="AH1717" i="10"/>
  <c r="AI1717" i="10"/>
  <c r="AJ1717" i="10"/>
  <c r="F871" i="10"/>
  <c r="E871" i="10"/>
  <c r="J871" i="10"/>
  <c r="I871" i="10"/>
  <c r="H871" i="10"/>
  <c r="G871" i="10"/>
  <c r="J869" i="9"/>
  <c r="I869" i="9"/>
  <c r="H869" i="9"/>
  <c r="F869" i="9"/>
  <c r="E869" i="9"/>
  <c r="G869" i="9"/>
  <c r="D869" i="9"/>
  <c r="E862" i="6"/>
  <c r="F862" i="6"/>
  <c r="J862" i="6"/>
  <c r="I862" i="6"/>
  <c r="G862" i="6"/>
  <c r="D862" i="6"/>
  <c r="AK1706" i="6"/>
  <c r="AL1706" i="6" s="1"/>
  <c r="AG1707" i="6" s="1"/>
  <c r="AJ1706" i="6"/>
  <c r="AI1706" i="6"/>
  <c r="AH1706" i="6"/>
  <c r="I846" i="13" l="1"/>
  <c r="F846" i="13"/>
  <c r="H846" i="13" s="1"/>
  <c r="J846" i="13" s="1"/>
  <c r="B847" i="13" s="1"/>
  <c r="AK1717" i="13"/>
  <c r="AL1717" i="13" s="1"/>
  <c r="AG1718" i="13" s="1"/>
  <c r="AJ1717" i="13"/>
  <c r="AH1717" i="13"/>
  <c r="AI1717" i="13"/>
  <c r="AH1717" i="9"/>
  <c r="AJ1717" i="9"/>
  <c r="AK1717" i="9"/>
  <c r="AL1717" i="9" s="1"/>
  <c r="AG1718" i="9" s="1"/>
  <c r="AI1717" i="9"/>
  <c r="AH1718" i="10"/>
  <c r="AI1718" i="10"/>
  <c r="AJ1718" i="10"/>
  <c r="AK1718" i="10"/>
  <c r="AL1718" i="10" s="1"/>
  <c r="AG1719" i="10" s="1"/>
  <c r="B872" i="10"/>
  <c r="C872" i="10" s="1"/>
  <c r="B870" i="9"/>
  <c r="C870" i="9" s="1"/>
  <c r="B863" i="6"/>
  <c r="H863" i="6" s="1"/>
  <c r="AK1707" i="6"/>
  <c r="AL1707" i="6" s="1"/>
  <c r="AG1708" i="6" s="1"/>
  <c r="AH1707" i="6"/>
  <c r="AI1707" i="6"/>
  <c r="AJ1707" i="6"/>
  <c r="E847" i="13" l="1"/>
  <c r="C847" i="13"/>
  <c r="D847" i="13" s="1"/>
  <c r="AH1718" i="13"/>
  <c r="AJ1718" i="13"/>
  <c r="AI1718" i="13"/>
  <c r="AK1718" i="13"/>
  <c r="AL1718" i="13" s="1"/>
  <c r="AG1719" i="13" s="1"/>
  <c r="AJ1718" i="9"/>
  <c r="AI1718" i="9"/>
  <c r="AK1718" i="9"/>
  <c r="AL1718" i="9" s="1"/>
  <c r="AG1719" i="9" s="1"/>
  <c r="AH1718" i="9"/>
  <c r="AK1719" i="10"/>
  <c r="AL1719" i="10" s="1"/>
  <c r="AG1720" i="10" s="1"/>
  <c r="AI1719" i="10"/>
  <c r="AJ1719" i="10"/>
  <c r="AH1719" i="10"/>
  <c r="E872" i="10"/>
  <c r="F872" i="10"/>
  <c r="I872" i="10"/>
  <c r="H872" i="10"/>
  <c r="J872" i="10"/>
  <c r="G872" i="10"/>
  <c r="D872" i="10"/>
  <c r="J870" i="9"/>
  <c r="H870" i="9"/>
  <c r="E870" i="9"/>
  <c r="I870" i="9"/>
  <c r="F870" i="9"/>
  <c r="G870" i="9"/>
  <c r="D870" i="9"/>
  <c r="E863" i="6"/>
  <c r="F863" i="6"/>
  <c r="J863" i="6"/>
  <c r="D863" i="6"/>
  <c r="I863" i="6"/>
  <c r="G863" i="6"/>
  <c r="AK1708" i="6"/>
  <c r="AL1708" i="6" s="1"/>
  <c r="AG1709" i="6" s="1"/>
  <c r="AH1708" i="6"/>
  <c r="AI1708" i="6"/>
  <c r="AJ1708" i="6"/>
  <c r="I847" i="13" l="1"/>
  <c r="G847" i="13"/>
  <c r="F847" i="13"/>
  <c r="H847" i="13" s="1"/>
  <c r="J847" i="13" s="1"/>
  <c r="B848" i="13" s="1"/>
  <c r="AI1719" i="13"/>
  <c r="AJ1719" i="13"/>
  <c r="AK1719" i="13"/>
  <c r="AL1719" i="13" s="1"/>
  <c r="AG1720" i="13" s="1"/>
  <c r="AH1719" i="13"/>
  <c r="AH1719" i="9"/>
  <c r="AK1719" i="9"/>
  <c r="AL1719" i="9" s="1"/>
  <c r="AG1720" i="9" s="1"/>
  <c r="AJ1719" i="9"/>
  <c r="AI1719" i="9"/>
  <c r="AI1720" i="10"/>
  <c r="AK1720" i="10"/>
  <c r="AL1720" i="10" s="1"/>
  <c r="AG1721" i="10" s="1"/>
  <c r="AJ1720" i="10"/>
  <c r="AH1720" i="10"/>
  <c r="B873" i="10"/>
  <c r="B871" i="9"/>
  <c r="C871" i="9" s="1"/>
  <c r="B864" i="6"/>
  <c r="H864" i="6" s="1"/>
  <c r="AH1709" i="6"/>
  <c r="AK1709" i="6"/>
  <c r="AL1709" i="6" s="1"/>
  <c r="AG1710" i="6" s="1"/>
  <c r="AJ1709" i="6"/>
  <c r="AI1709" i="6"/>
  <c r="E848" i="13" l="1"/>
  <c r="C848" i="13"/>
  <c r="D848" i="13" s="1"/>
  <c r="AK1720" i="13"/>
  <c r="AL1720" i="13" s="1"/>
  <c r="AG1721" i="13" s="1"/>
  <c r="AH1720" i="13"/>
  <c r="AI1720" i="13"/>
  <c r="AJ1720" i="13"/>
  <c r="AK1720" i="9"/>
  <c r="AL1720" i="9" s="1"/>
  <c r="AG1721" i="9" s="1"/>
  <c r="AI1720" i="9"/>
  <c r="AJ1720" i="9"/>
  <c r="AH1720" i="9"/>
  <c r="C873" i="10"/>
  <c r="D873" i="10" s="1"/>
  <c r="AI1721" i="10"/>
  <c r="AJ1721" i="10"/>
  <c r="AK1721" i="10"/>
  <c r="AL1721" i="10" s="1"/>
  <c r="AG1722" i="10" s="1"/>
  <c r="AH1721" i="10"/>
  <c r="J873" i="10"/>
  <c r="I873" i="10"/>
  <c r="H873" i="10"/>
  <c r="E873" i="10"/>
  <c r="F873" i="10"/>
  <c r="G873" i="10"/>
  <c r="J871" i="9"/>
  <c r="I871" i="9"/>
  <c r="E871" i="9"/>
  <c r="H871" i="9"/>
  <c r="F871" i="9"/>
  <c r="G871" i="9"/>
  <c r="D871" i="9"/>
  <c r="E864" i="6"/>
  <c r="F864" i="6"/>
  <c r="J864" i="6"/>
  <c r="D864" i="6"/>
  <c r="I864" i="6"/>
  <c r="G864" i="6"/>
  <c r="AK1710" i="6"/>
  <c r="AL1710" i="6" s="1"/>
  <c r="AG1711" i="6" s="1"/>
  <c r="AH1710" i="6"/>
  <c r="AJ1710" i="6"/>
  <c r="AI1710" i="6"/>
  <c r="I848" i="13" l="1"/>
  <c r="G848" i="13"/>
  <c r="F848" i="13"/>
  <c r="H848" i="13" s="1"/>
  <c r="AK1721" i="13"/>
  <c r="AL1721" i="13" s="1"/>
  <c r="AG1722" i="13" s="1"/>
  <c r="AI1721" i="13"/>
  <c r="AJ1721" i="13"/>
  <c r="AH1721" i="13"/>
  <c r="AI1721" i="9"/>
  <c r="AK1721" i="9"/>
  <c r="AL1721" i="9" s="1"/>
  <c r="AG1722" i="9" s="1"/>
  <c r="AJ1721" i="9"/>
  <c r="AH1721" i="9"/>
  <c r="AI1722" i="10"/>
  <c r="AH1722" i="10"/>
  <c r="AK1722" i="10"/>
  <c r="AL1722" i="10" s="1"/>
  <c r="AG1723" i="10" s="1"/>
  <c r="AJ1722" i="10"/>
  <c r="B874" i="10"/>
  <c r="C874" i="10" s="1"/>
  <c r="B872" i="9"/>
  <c r="C872" i="9" s="1"/>
  <c r="B865" i="6"/>
  <c r="H865" i="6" s="1"/>
  <c r="AH1711" i="6"/>
  <c r="AK1711" i="6"/>
  <c r="AL1711" i="6" s="1"/>
  <c r="AG1712" i="6" s="1"/>
  <c r="AJ1711" i="6"/>
  <c r="AI1711" i="6"/>
  <c r="J848" i="13" l="1"/>
  <c r="B849" i="13" s="1"/>
  <c r="AH1722" i="13"/>
  <c r="AI1722" i="13"/>
  <c r="AK1722" i="13"/>
  <c r="AL1722" i="13" s="1"/>
  <c r="AG1723" i="13" s="1"/>
  <c r="AJ1722" i="13"/>
  <c r="AH1722" i="9"/>
  <c r="AI1722" i="9"/>
  <c r="AK1722" i="9"/>
  <c r="AL1722" i="9" s="1"/>
  <c r="AG1723" i="9" s="1"/>
  <c r="AJ1722" i="9"/>
  <c r="AI1723" i="10"/>
  <c r="AK1723" i="10"/>
  <c r="AL1723" i="10" s="1"/>
  <c r="AG1724" i="10" s="1"/>
  <c r="AJ1723" i="10"/>
  <c r="AH1723" i="10"/>
  <c r="J874" i="10"/>
  <c r="H874" i="10"/>
  <c r="I874" i="10"/>
  <c r="F874" i="10"/>
  <c r="E874" i="10"/>
  <c r="G874" i="10"/>
  <c r="D874" i="10"/>
  <c r="H872" i="9"/>
  <c r="J872" i="9"/>
  <c r="I872" i="9"/>
  <c r="F872" i="9"/>
  <c r="E872" i="9"/>
  <c r="G872" i="9"/>
  <c r="D872" i="9"/>
  <c r="E865" i="6"/>
  <c r="F865" i="6"/>
  <c r="J865" i="6"/>
  <c r="D865" i="6"/>
  <c r="I865" i="6"/>
  <c r="G865" i="6"/>
  <c r="AK1712" i="6"/>
  <c r="AL1712" i="6" s="1"/>
  <c r="AG1713" i="6" s="1"/>
  <c r="AI1712" i="6"/>
  <c r="AJ1712" i="6"/>
  <c r="AH1712" i="6"/>
  <c r="E849" i="13" l="1"/>
  <c r="C849" i="13"/>
  <c r="D849" i="13" s="1"/>
  <c r="G849" i="13"/>
  <c r="AI1723" i="13"/>
  <c r="AH1723" i="13"/>
  <c r="AJ1723" i="13"/>
  <c r="AK1723" i="13"/>
  <c r="AL1723" i="13" s="1"/>
  <c r="AG1724" i="13" s="1"/>
  <c r="AI1723" i="9"/>
  <c r="AK1723" i="9"/>
  <c r="AL1723" i="9" s="1"/>
  <c r="AG1724" i="9" s="1"/>
  <c r="AH1723" i="9"/>
  <c r="AJ1723" i="9"/>
  <c r="AJ1724" i="10"/>
  <c r="AI1724" i="10"/>
  <c r="AH1724" i="10"/>
  <c r="AK1724" i="10"/>
  <c r="AL1724" i="10" s="1"/>
  <c r="AG1725" i="10" s="1"/>
  <c r="B875" i="10"/>
  <c r="C875" i="10" s="1"/>
  <c r="B873" i="9"/>
  <c r="C873" i="9" s="1"/>
  <c r="B866" i="6"/>
  <c r="H866" i="6" s="1"/>
  <c r="AH1713" i="6"/>
  <c r="AK1713" i="6"/>
  <c r="AL1713" i="6" s="1"/>
  <c r="AG1714" i="6" s="1"/>
  <c r="AI1713" i="6"/>
  <c r="AJ1713" i="6"/>
  <c r="I849" i="13" l="1"/>
  <c r="F849" i="13"/>
  <c r="H849" i="13" s="1"/>
  <c r="J849" i="13" s="1"/>
  <c r="B850" i="13" s="1"/>
  <c r="AI1724" i="13"/>
  <c r="AJ1724" i="13"/>
  <c r="AH1724" i="13"/>
  <c r="AK1724" i="13"/>
  <c r="AL1724" i="13" s="1"/>
  <c r="AG1725" i="13" s="1"/>
  <c r="AJ1724" i="9"/>
  <c r="AH1724" i="9"/>
  <c r="AI1724" i="9"/>
  <c r="AK1724" i="9"/>
  <c r="AL1724" i="9" s="1"/>
  <c r="AG1725" i="9" s="1"/>
  <c r="AJ1725" i="10"/>
  <c r="AK1725" i="10"/>
  <c r="AL1725" i="10" s="1"/>
  <c r="AG1726" i="10" s="1"/>
  <c r="AI1725" i="10"/>
  <c r="AH1725" i="10"/>
  <c r="J875" i="10"/>
  <c r="I875" i="10"/>
  <c r="H875" i="10"/>
  <c r="F875" i="10"/>
  <c r="E875" i="10"/>
  <c r="G875" i="10"/>
  <c r="D875" i="10"/>
  <c r="F873" i="9"/>
  <c r="E873" i="9"/>
  <c r="J873" i="9"/>
  <c r="I873" i="9"/>
  <c r="H873" i="9"/>
  <c r="G873" i="9"/>
  <c r="D873" i="9"/>
  <c r="E866" i="6"/>
  <c r="F866" i="6"/>
  <c r="J866" i="6"/>
  <c r="D866" i="6"/>
  <c r="I866" i="6"/>
  <c r="G866" i="6"/>
  <c r="AJ1714" i="6"/>
  <c r="AK1714" i="6"/>
  <c r="AL1714" i="6" s="1"/>
  <c r="AG1715" i="6" s="1"/>
  <c r="AI1714" i="6"/>
  <c r="AH1714" i="6"/>
  <c r="C850" i="13" l="1"/>
  <c r="D850" i="13" s="1"/>
  <c r="E850" i="13"/>
  <c r="G850" i="13"/>
  <c r="AI1725" i="13"/>
  <c r="AJ1725" i="13"/>
  <c r="AK1725" i="13"/>
  <c r="AL1725" i="13" s="1"/>
  <c r="AG1726" i="13" s="1"/>
  <c r="AH1725" i="13"/>
  <c r="AI1725" i="9"/>
  <c r="AJ1725" i="9"/>
  <c r="AK1725" i="9"/>
  <c r="AL1725" i="9" s="1"/>
  <c r="AG1726" i="9" s="1"/>
  <c r="AH1725" i="9"/>
  <c r="AI1726" i="10"/>
  <c r="AK1726" i="10"/>
  <c r="AL1726" i="10" s="1"/>
  <c r="AG1727" i="10" s="1"/>
  <c r="AJ1726" i="10"/>
  <c r="AH1726" i="10"/>
  <c r="B876" i="10"/>
  <c r="C876" i="10" s="1"/>
  <c r="B874" i="9"/>
  <c r="C874" i="9" s="1"/>
  <c r="B867" i="6"/>
  <c r="H867" i="6" s="1"/>
  <c r="AK1715" i="6"/>
  <c r="AL1715" i="6" s="1"/>
  <c r="AG1716" i="6" s="1"/>
  <c r="AH1715" i="6"/>
  <c r="AJ1715" i="6"/>
  <c r="AI1715" i="6"/>
  <c r="I850" i="13" l="1"/>
  <c r="F850" i="13"/>
  <c r="H850" i="13" s="1"/>
  <c r="J850" i="13" s="1"/>
  <c r="B851" i="13" s="1"/>
  <c r="AH1726" i="13"/>
  <c r="AJ1726" i="13"/>
  <c r="AI1726" i="13"/>
  <c r="AK1726" i="13"/>
  <c r="AL1726" i="13" s="1"/>
  <c r="AG1727" i="13" s="1"/>
  <c r="AH1726" i="9"/>
  <c r="AK1726" i="9"/>
  <c r="AL1726" i="9" s="1"/>
  <c r="AG1727" i="9" s="1"/>
  <c r="AI1726" i="9"/>
  <c r="AJ1726" i="9"/>
  <c r="AI1727" i="10"/>
  <c r="AJ1727" i="10"/>
  <c r="AK1727" i="10"/>
  <c r="AL1727" i="10" s="1"/>
  <c r="AG1728" i="10" s="1"/>
  <c r="AH1727" i="10"/>
  <c r="D874" i="9"/>
  <c r="I876" i="10"/>
  <c r="H876" i="10"/>
  <c r="F876" i="10"/>
  <c r="J876" i="10"/>
  <c r="E876" i="10"/>
  <c r="G876" i="10"/>
  <c r="D876" i="10"/>
  <c r="F874" i="9"/>
  <c r="E874" i="9"/>
  <c r="H874" i="9"/>
  <c r="I874" i="9"/>
  <c r="J874" i="9"/>
  <c r="G874" i="9"/>
  <c r="E867" i="6"/>
  <c r="F867" i="6"/>
  <c r="J867" i="6"/>
  <c r="D867" i="6"/>
  <c r="I867" i="6"/>
  <c r="G867" i="6"/>
  <c r="AK1716" i="6"/>
  <c r="AL1716" i="6" s="1"/>
  <c r="AG1717" i="6" s="1"/>
  <c r="AJ1716" i="6"/>
  <c r="AI1716" i="6"/>
  <c r="AH1716" i="6"/>
  <c r="C851" i="13" l="1"/>
  <c r="D851" i="13" s="1"/>
  <c r="E851" i="13"/>
  <c r="AK1727" i="13"/>
  <c r="AL1727" i="13" s="1"/>
  <c r="AG1728" i="13" s="1"/>
  <c r="AH1727" i="13"/>
  <c r="AJ1727" i="13"/>
  <c r="AI1727" i="13"/>
  <c r="AI1727" i="9"/>
  <c r="AH1727" i="9"/>
  <c r="AK1727" i="9"/>
  <c r="AL1727" i="9" s="1"/>
  <c r="AG1728" i="9" s="1"/>
  <c r="AJ1727" i="9"/>
  <c r="AK1728" i="10"/>
  <c r="AL1728" i="10" s="1"/>
  <c r="AG1729" i="10" s="1"/>
  <c r="AJ1728" i="10"/>
  <c r="AH1728" i="10"/>
  <c r="AI1728" i="10"/>
  <c r="B877" i="10"/>
  <c r="C877" i="10" s="1"/>
  <c r="B875" i="9"/>
  <c r="C875" i="9" s="1"/>
  <c r="B868" i="6"/>
  <c r="H868" i="6" s="1"/>
  <c r="AI1717" i="6"/>
  <c r="AJ1717" i="6"/>
  <c r="AK1717" i="6"/>
  <c r="AL1717" i="6" s="1"/>
  <c r="AG1718" i="6" s="1"/>
  <c r="AH1717" i="6"/>
  <c r="I851" i="13" l="1"/>
  <c r="G851" i="13"/>
  <c r="F851" i="13"/>
  <c r="H851" i="13" s="1"/>
  <c r="J851" i="13" s="1"/>
  <c r="B852" i="13" s="1"/>
  <c r="AI1728" i="13"/>
  <c r="AJ1728" i="13"/>
  <c r="AK1728" i="13"/>
  <c r="AL1728" i="13" s="1"/>
  <c r="AG1729" i="13" s="1"/>
  <c r="AH1728" i="13"/>
  <c r="AI1728" i="9"/>
  <c r="AJ1728" i="9"/>
  <c r="AK1728" i="9"/>
  <c r="AL1728" i="9" s="1"/>
  <c r="AG1729" i="9" s="1"/>
  <c r="AH1728" i="9"/>
  <c r="AK1729" i="10"/>
  <c r="AL1729" i="10" s="1"/>
  <c r="AG1730" i="10" s="1"/>
  <c r="AH1729" i="10"/>
  <c r="AJ1729" i="10"/>
  <c r="AI1729" i="10"/>
  <c r="D875" i="9"/>
  <c r="F877" i="10"/>
  <c r="E877" i="10"/>
  <c r="J877" i="10"/>
  <c r="I877" i="10"/>
  <c r="H877" i="10"/>
  <c r="G877" i="10"/>
  <c r="D877" i="10"/>
  <c r="J875" i="9"/>
  <c r="I875" i="9"/>
  <c r="H875" i="9"/>
  <c r="F875" i="9"/>
  <c r="E875" i="9"/>
  <c r="G875" i="9"/>
  <c r="E868" i="6"/>
  <c r="F868" i="6"/>
  <c r="J868" i="6"/>
  <c r="D868" i="6"/>
  <c r="I868" i="6"/>
  <c r="G868" i="6"/>
  <c r="AJ1718" i="6"/>
  <c r="AH1718" i="6"/>
  <c r="AK1718" i="6"/>
  <c r="AL1718" i="6" s="1"/>
  <c r="AG1719" i="6" s="1"/>
  <c r="AI1718" i="6"/>
  <c r="C852" i="13" l="1"/>
  <c r="D852" i="13" s="1"/>
  <c r="E852" i="13"/>
  <c r="AI1729" i="13"/>
  <c r="AJ1729" i="13"/>
  <c r="AK1729" i="13"/>
  <c r="AL1729" i="13" s="1"/>
  <c r="AG1730" i="13" s="1"/>
  <c r="AH1729" i="13"/>
  <c r="AI1729" i="9"/>
  <c r="AH1729" i="9"/>
  <c r="AK1729" i="9"/>
  <c r="AL1729" i="9" s="1"/>
  <c r="AG1730" i="9" s="1"/>
  <c r="AJ1729" i="9"/>
  <c r="AJ1730" i="10"/>
  <c r="AH1730" i="10"/>
  <c r="AI1730" i="10"/>
  <c r="AK1730" i="10"/>
  <c r="AL1730" i="10" s="1"/>
  <c r="AG1731" i="10" s="1"/>
  <c r="B878" i="10"/>
  <c r="C878" i="10" s="1"/>
  <c r="B876" i="9"/>
  <c r="C876" i="9" s="1"/>
  <c r="B869" i="6"/>
  <c r="H869" i="6" s="1"/>
  <c r="AI1719" i="6"/>
  <c r="AH1719" i="6"/>
  <c r="AK1719" i="6"/>
  <c r="AL1719" i="6" s="1"/>
  <c r="AG1720" i="6" s="1"/>
  <c r="AJ1719" i="6"/>
  <c r="I852" i="13" l="1"/>
  <c r="G852" i="13"/>
  <c r="F852" i="13"/>
  <c r="H852" i="13" s="1"/>
  <c r="J852" i="13" s="1"/>
  <c r="B853" i="13" s="1"/>
  <c r="AI1730" i="13"/>
  <c r="AK1730" i="13"/>
  <c r="AL1730" i="13" s="1"/>
  <c r="AG1731" i="13" s="1"/>
  <c r="AH1730" i="13"/>
  <c r="AJ1730" i="13"/>
  <c r="AI1730" i="9"/>
  <c r="AJ1730" i="9"/>
  <c r="AK1730" i="9"/>
  <c r="AL1730" i="9" s="1"/>
  <c r="AG1731" i="9" s="1"/>
  <c r="AH1730" i="9"/>
  <c r="AK1731" i="10"/>
  <c r="AL1731" i="10" s="1"/>
  <c r="AG1732" i="10" s="1"/>
  <c r="AJ1731" i="10"/>
  <c r="AI1731" i="10"/>
  <c r="AH1731" i="10"/>
  <c r="D876" i="9"/>
  <c r="E878" i="10"/>
  <c r="F878" i="10"/>
  <c r="J878" i="10"/>
  <c r="I878" i="10"/>
  <c r="H878" i="10"/>
  <c r="G878" i="10"/>
  <c r="D878" i="10"/>
  <c r="F876" i="9"/>
  <c r="E876" i="9"/>
  <c r="J876" i="9"/>
  <c r="H876" i="9"/>
  <c r="I876" i="9"/>
  <c r="G876" i="9"/>
  <c r="E869" i="6"/>
  <c r="F869" i="6"/>
  <c r="J869" i="6"/>
  <c r="D869" i="6"/>
  <c r="I869" i="6"/>
  <c r="G869" i="6"/>
  <c r="AK1720" i="6"/>
  <c r="AL1720" i="6" s="1"/>
  <c r="AG1721" i="6" s="1"/>
  <c r="AI1720" i="6"/>
  <c r="AH1720" i="6"/>
  <c r="AJ1720" i="6"/>
  <c r="C853" i="13" l="1"/>
  <c r="D853" i="13" s="1"/>
  <c r="E853" i="13"/>
  <c r="G853" i="13"/>
  <c r="AJ1731" i="13"/>
  <c r="AK1731" i="13"/>
  <c r="AL1731" i="13" s="1"/>
  <c r="AG1732" i="13" s="1"/>
  <c r="AH1731" i="13"/>
  <c r="AI1731" i="13"/>
  <c r="AI1731" i="9"/>
  <c r="AH1731" i="9"/>
  <c r="AK1731" i="9"/>
  <c r="AL1731" i="9" s="1"/>
  <c r="AG1732" i="9" s="1"/>
  <c r="AJ1731" i="9"/>
  <c r="AJ1732" i="10"/>
  <c r="AH1732" i="10"/>
  <c r="AK1732" i="10"/>
  <c r="AL1732" i="10" s="1"/>
  <c r="AG1733" i="10" s="1"/>
  <c r="AI1732" i="10"/>
  <c r="B879" i="10"/>
  <c r="B877" i="9"/>
  <c r="C877" i="9" s="1"/>
  <c r="B870" i="6"/>
  <c r="H870" i="6" s="1"/>
  <c r="AK1721" i="6"/>
  <c r="AL1721" i="6" s="1"/>
  <c r="AG1722" i="6" s="1"/>
  <c r="AI1721" i="6"/>
  <c r="AH1721" i="6"/>
  <c r="AJ1721" i="6"/>
  <c r="I853" i="13" l="1"/>
  <c r="F853" i="13"/>
  <c r="H853" i="13" s="1"/>
  <c r="J853" i="13" s="1"/>
  <c r="B854" i="13" s="1"/>
  <c r="AH1732" i="13"/>
  <c r="AI1732" i="13"/>
  <c r="AJ1732" i="13"/>
  <c r="AK1732" i="13"/>
  <c r="AL1732" i="13" s="1"/>
  <c r="AG1733" i="13" s="1"/>
  <c r="AK1732" i="9"/>
  <c r="AL1732" i="9" s="1"/>
  <c r="AG1733" i="9" s="1"/>
  <c r="AI1732" i="9"/>
  <c r="AH1732" i="9"/>
  <c r="AJ1732" i="9"/>
  <c r="C879" i="10"/>
  <c r="D879" i="10" s="1"/>
  <c r="AI1733" i="10"/>
  <c r="AJ1733" i="10"/>
  <c r="AK1733" i="10"/>
  <c r="AL1733" i="10" s="1"/>
  <c r="AG1734" i="10" s="1"/>
  <c r="AH1733" i="10"/>
  <c r="D877" i="9"/>
  <c r="J879" i="10"/>
  <c r="I879" i="10"/>
  <c r="H879" i="10"/>
  <c r="E879" i="10"/>
  <c r="F879" i="10"/>
  <c r="G879" i="10"/>
  <c r="J877" i="9"/>
  <c r="I877" i="9"/>
  <c r="H877" i="9"/>
  <c r="F877" i="9"/>
  <c r="E877" i="9"/>
  <c r="G877" i="9"/>
  <c r="E870" i="6"/>
  <c r="F870" i="6"/>
  <c r="J870" i="6"/>
  <c r="D870" i="6"/>
  <c r="I870" i="6"/>
  <c r="G870" i="6"/>
  <c r="AK1722" i="6"/>
  <c r="AL1722" i="6" s="1"/>
  <c r="AG1723" i="6" s="1"/>
  <c r="AI1722" i="6"/>
  <c r="AH1722" i="6"/>
  <c r="AJ1722" i="6"/>
  <c r="C854" i="13" l="1"/>
  <c r="D854" i="13" s="1"/>
  <c r="E854" i="13"/>
  <c r="I854" i="13"/>
  <c r="G854" i="13"/>
  <c r="AH1733" i="13"/>
  <c r="AK1733" i="13"/>
  <c r="AL1733" i="13" s="1"/>
  <c r="AG1734" i="13" s="1"/>
  <c r="AI1733" i="13"/>
  <c r="AJ1733" i="13"/>
  <c r="AK1733" i="9"/>
  <c r="AL1733" i="9" s="1"/>
  <c r="AG1734" i="9" s="1"/>
  <c r="AI1733" i="9"/>
  <c r="AH1733" i="9"/>
  <c r="AJ1733" i="9"/>
  <c r="AJ1734" i="10"/>
  <c r="AI1734" i="10"/>
  <c r="AK1734" i="10"/>
  <c r="AL1734" i="10" s="1"/>
  <c r="AG1735" i="10" s="1"/>
  <c r="AH1734" i="10"/>
  <c r="B880" i="10"/>
  <c r="C880" i="10" s="1"/>
  <c r="B878" i="9"/>
  <c r="C878" i="9" s="1"/>
  <c r="B871" i="6"/>
  <c r="H871" i="6" s="1"/>
  <c r="AI1723" i="6"/>
  <c r="AH1723" i="6"/>
  <c r="AK1723" i="6"/>
  <c r="AL1723" i="6" s="1"/>
  <c r="AG1724" i="6" s="1"/>
  <c r="AJ1723" i="6"/>
  <c r="F854" i="13" l="1"/>
  <c r="H854" i="13" s="1"/>
  <c r="J854" i="13" s="1"/>
  <c r="B855" i="13" s="1"/>
  <c r="AK1734" i="13"/>
  <c r="AL1734" i="13" s="1"/>
  <c r="AG1735" i="13" s="1"/>
  <c r="AI1734" i="13"/>
  <c r="AJ1734" i="13"/>
  <c r="AH1734" i="13"/>
  <c r="AK1734" i="9"/>
  <c r="AL1734" i="9" s="1"/>
  <c r="AG1735" i="9" s="1"/>
  <c r="AH1734" i="9"/>
  <c r="AI1734" i="9"/>
  <c r="AJ1734" i="9"/>
  <c r="AH1735" i="10"/>
  <c r="AK1735" i="10"/>
  <c r="AL1735" i="10" s="1"/>
  <c r="AG1736" i="10" s="1"/>
  <c r="AJ1735" i="10"/>
  <c r="AI1735" i="10"/>
  <c r="J880" i="10"/>
  <c r="H880" i="10"/>
  <c r="I880" i="10"/>
  <c r="F880" i="10"/>
  <c r="E880" i="10"/>
  <c r="G880" i="10"/>
  <c r="D880" i="10"/>
  <c r="H878" i="9"/>
  <c r="F878" i="9"/>
  <c r="J878" i="9"/>
  <c r="I878" i="9"/>
  <c r="E878" i="9"/>
  <c r="G878" i="9"/>
  <c r="D878" i="9"/>
  <c r="E871" i="6"/>
  <c r="F871" i="6"/>
  <c r="J871" i="6"/>
  <c r="D871" i="6"/>
  <c r="I871" i="6"/>
  <c r="G871" i="6"/>
  <c r="AK1724" i="6"/>
  <c r="AL1724" i="6" s="1"/>
  <c r="AG1725" i="6" s="1"/>
  <c r="AI1724" i="6"/>
  <c r="AJ1724" i="6"/>
  <c r="AH1724" i="6"/>
  <c r="E855" i="13" l="1"/>
  <c r="C855" i="13"/>
  <c r="D855" i="13" s="1"/>
  <c r="AH1735" i="13"/>
  <c r="AJ1735" i="13"/>
  <c r="AK1735" i="13"/>
  <c r="AL1735" i="13" s="1"/>
  <c r="AG1736" i="13" s="1"/>
  <c r="AI1735" i="13"/>
  <c r="AH1735" i="9"/>
  <c r="AJ1735" i="9"/>
  <c r="AI1735" i="9"/>
  <c r="AK1735" i="9"/>
  <c r="AL1735" i="9" s="1"/>
  <c r="AG1736" i="9" s="1"/>
  <c r="AJ1736" i="10"/>
  <c r="AK1736" i="10"/>
  <c r="AL1736" i="10" s="1"/>
  <c r="AG1737" i="10" s="1"/>
  <c r="AI1736" i="10"/>
  <c r="AH1736" i="10"/>
  <c r="B881" i="10"/>
  <c r="B879" i="9"/>
  <c r="C879" i="9" s="1"/>
  <c r="B872" i="6"/>
  <c r="H872" i="6" s="1"/>
  <c r="AK1725" i="6"/>
  <c r="AL1725" i="6" s="1"/>
  <c r="AG1726" i="6" s="1"/>
  <c r="AI1725" i="6"/>
  <c r="AJ1725" i="6"/>
  <c r="AH1725" i="6"/>
  <c r="G855" i="13" l="1"/>
  <c r="I855" i="13"/>
  <c r="F855" i="13"/>
  <c r="H855" i="13" s="1"/>
  <c r="J855" i="13" s="1"/>
  <c r="B856" i="13" s="1"/>
  <c r="AI1736" i="13"/>
  <c r="AH1736" i="13"/>
  <c r="AK1736" i="13"/>
  <c r="AL1736" i="13" s="1"/>
  <c r="AG1737" i="13" s="1"/>
  <c r="AJ1736" i="13"/>
  <c r="AJ1736" i="9"/>
  <c r="AI1736" i="9"/>
  <c r="AH1736" i="9"/>
  <c r="AK1736" i="9"/>
  <c r="AL1736" i="9" s="1"/>
  <c r="AG1737" i="9" s="1"/>
  <c r="C881" i="10"/>
  <c r="D881" i="10" s="1"/>
  <c r="AJ1737" i="10"/>
  <c r="AI1737" i="10"/>
  <c r="AH1737" i="10"/>
  <c r="AK1737" i="10"/>
  <c r="AL1737" i="10" s="1"/>
  <c r="AG1738" i="10" s="1"/>
  <c r="J881" i="10"/>
  <c r="I881" i="10"/>
  <c r="H881" i="10"/>
  <c r="F881" i="10"/>
  <c r="E881" i="10"/>
  <c r="G881" i="10"/>
  <c r="F879" i="9"/>
  <c r="E879" i="9"/>
  <c r="H879" i="9"/>
  <c r="J879" i="9"/>
  <c r="I879" i="9"/>
  <c r="G879" i="9"/>
  <c r="D879" i="9"/>
  <c r="E872" i="6"/>
  <c r="F872" i="6"/>
  <c r="J872" i="6"/>
  <c r="D872" i="6"/>
  <c r="I872" i="6"/>
  <c r="G872" i="6"/>
  <c r="AK1726" i="6"/>
  <c r="AL1726" i="6" s="1"/>
  <c r="AG1727" i="6" s="1"/>
  <c r="AJ1726" i="6"/>
  <c r="AH1726" i="6"/>
  <c r="AI1726" i="6"/>
  <c r="E856" i="13" l="1"/>
  <c r="C856" i="13"/>
  <c r="D856" i="13" s="1"/>
  <c r="AJ1737" i="13"/>
  <c r="AK1737" i="13"/>
  <c r="AL1737" i="13" s="1"/>
  <c r="AG1738" i="13" s="1"/>
  <c r="AH1737" i="13"/>
  <c r="AI1737" i="13"/>
  <c r="AK1737" i="9"/>
  <c r="AL1737" i="9" s="1"/>
  <c r="AG1738" i="9" s="1"/>
  <c r="AH1737" i="9"/>
  <c r="AI1737" i="9"/>
  <c r="AJ1737" i="9"/>
  <c r="AK1738" i="10"/>
  <c r="AL1738" i="10" s="1"/>
  <c r="AG1739" i="10" s="1"/>
  <c r="AI1738" i="10"/>
  <c r="AH1738" i="10"/>
  <c r="AJ1738" i="10"/>
  <c r="B882" i="10"/>
  <c r="C882" i="10" s="1"/>
  <c r="B880" i="9"/>
  <c r="C880" i="9" s="1"/>
  <c r="B873" i="6"/>
  <c r="H873" i="6" s="1"/>
  <c r="AI1727" i="6"/>
  <c r="AH1727" i="6"/>
  <c r="AK1727" i="6"/>
  <c r="AL1727" i="6" s="1"/>
  <c r="AG1728" i="6" s="1"/>
  <c r="AJ1727" i="6"/>
  <c r="I856" i="13" l="1"/>
  <c r="G856" i="13"/>
  <c r="F856" i="13"/>
  <c r="H856" i="13" s="1"/>
  <c r="J856" i="13" s="1"/>
  <c r="B857" i="13" s="1"/>
  <c r="AH1738" i="13"/>
  <c r="AJ1738" i="13"/>
  <c r="AK1738" i="13"/>
  <c r="AL1738" i="13" s="1"/>
  <c r="AG1739" i="13" s="1"/>
  <c r="AI1738" i="13"/>
  <c r="AJ1738" i="9"/>
  <c r="AK1738" i="9"/>
  <c r="AL1738" i="9" s="1"/>
  <c r="AG1739" i="9" s="1"/>
  <c r="AI1738" i="9"/>
  <c r="AH1738" i="9"/>
  <c r="AH1739" i="10"/>
  <c r="AJ1739" i="10"/>
  <c r="AI1739" i="10"/>
  <c r="AK1739" i="10"/>
  <c r="AL1739" i="10" s="1"/>
  <c r="AG1740" i="10" s="1"/>
  <c r="I882" i="10"/>
  <c r="H882" i="10"/>
  <c r="F882" i="10"/>
  <c r="J882" i="10"/>
  <c r="E882" i="10"/>
  <c r="G882" i="10"/>
  <c r="D882" i="10"/>
  <c r="I880" i="9"/>
  <c r="H880" i="9"/>
  <c r="F880" i="9"/>
  <c r="J880" i="9"/>
  <c r="E880" i="9"/>
  <c r="G880" i="9"/>
  <c r="D880" i="9"/>
  <c r="F873" i="6"/>
  <c r="E873" i="6"/>
  <c r="J873" i="6"/>
  <c r="D873" i="6"/>
  <c r="I873" i="6"/>
  <c r="G873" i="6"/>
  <c r="AI1728" i="6"/>
  <c r="AJ1728" i="6"/>
  <c r="AK1728" i="6"/>
  <c r="AL1728" i="6" s="1"/>
  <c r="AG1729" i="6" s="1"/>
  <c r="AH1728" i="6"/>
  <c r="E857" i="13" l="1"/>
  <c r="C857" i="13"/>
  <c r="D857" i="13" s="1"/>
  <c r="AI1739" i="13"/>
  <c r="AJ1739" i="13"/>
  <c r="AK1739" i="13"/>
  <c r="AL1739" i="13" s="1"/>
  <c r="AG1740" i="13" s="1"/>
  <c r="AH1739" i="13"/>
  <c r="AK1739" i="9"/>
  <c r="AL1739" i="9" s="1"/>
  <c r="AG1740" i="9" s="1"/>
  <c r="AH1739" i="9"/>
  <c r="AJ1739" i="9"/>
  <c r="AI1739" i="9"/>
  <c r="AH1740" i="10"/>
  <c r="AK1740" i="10"/>
  <c r="AL1740" i="10" s="1"/>
  <c r="AG1741" i="10" s="1"/>
  <c r="AI1740" i="10"/>
  <c r="AJ1740" i="10"/>
  <c r="B883" i="10"/>
  <c r="B881" i="9"/>
  <c r="C881" i="9" s="1"/>
  <c r="B874" i="6"/>
  <c r="H874" i="6" s="1"/>
  <c r="AI1729" i="6"/>
  <c r="AH1729" i="6"/>
  <c r="AK1729" i="6"/>
  <c r="AL1729" i="6" s="1"/>
  <c r="AG1730" i="6" s="1"/>
  <c r="AJ1729" i="6"/>
  <c r="I857" i="13" l="1"/>
  <c r="G857" i="13"/>
  <c r="F857" i="13"/>
  <c r="H857" i="13" s="1"/>
  <c r="J857" i="13" s="1"/>
  <c r="B858" i="13" s="1"/>
  <c r="AH1740" i="13"/>
  <c r="AK1740" i="13"/>
  <c r="AL1740" i="13" s="1"/>
  <c r="AG1741" i="13" s="1"/>
  <c r="AJ1740" i="13"/>
  <c r="AI1740" i="13"/>
  <c r="AK1740" i="9"/>
  <c r="AL1740" i="9" s="1"/>
  <c r="AG1741" i="9" s="1"/>
  <c r="AJ1740" i="9"/>
  <c r="AI1740" i="9"/>
  <c r="AH1740" i="9"/>
  <c r="C883" i="10"/>
  <c r="D883" i="10" s="1"/>
  <c r="AK1741" i="10"/>
  <c r="AL1741" i="10" s="1"/>
  <c r="AG1742" i="10" s="1"/>
  <c r="AI1741" i="10"/>
  <c r="AJ1741" i="10"/>
  <c r="AH1741" i="10"/>
  <c r="F883" i="10"/>
  <c r="E883" i="10"/>
  <c r="I883" i="10"/>
  <c r="H883" i="10"/>
  <c r="J883" i="10"/>
  <c r="G883" i="10"/>
  <c r="J881" i="9"/>
  <c r="I881" i="9"/>
  <c r="H881" i="9"/>
  <c r="F881" i="9"/>
  <c r="E881" i="9"/>
  <c r="G881" i="9"/>
  <c r="D881" i="9"/>
  <c r="F874" i="6"/>
  <c r="E874" i="6"/>
  <c r="J874" i="6"/>
  <c r="D874" i="6"/>
  <c r="I874" i="6"/>
  <c r="G874" i="6"/>
  <c r="AK1730" i="6"/>
  <c r="AL1730" i="6" s="1"/>
  <c r="AG1731" i="6" s="1"/>
  <c r="AJ1730" i="6"/>
  <c r="AH1730" i="6"/>
  <c r="AI1730" i="6"/>
  <c r="C858" i="13" l="1"/>
  <c r="D858" i="13" s="1"/>
  <c r="I858" i="13"/>
  <c r="E858" i="13"/>
  <c r="AH1741" i="13"/>
  <c r="AJ1741" i="13"/>
  <c r="AI1741" i="13"/>
  <c r="AK1741" i="13"/>
  <c r="AL1741" i="13" s="1"/>
  <c r="AG1742" i="13" s="1"/>
  <c r="AI1741" i="9"/>
  <c r="AH1741" i="9"/>
  <c r="AJ1741" i="9"/>
  <c r="AK1741" i="9"/>
  <c r="AL1741" i="9" s="1"/>
  <c r="AG1742" i="9" s="1"/>
  <c r="AK1742" i="10"/>
  <c r="AL1742" i="10" s="1"/>
  <c r="AG1743" i="10" s="1"/>
  <c r="AH1742" i="10"/>
  <c r="AI1742" i="10"/>
  <c r="AJ1742" i="10"/>
  <c r="B884" i="10"/>
  <c r="C884" i="10" s="1"/>
  <c r="B882" i="9"/>
  <c r="C882" i="9" s="1"/>
  <c r="B875" i="6"/>
  <c r="H875" i="6" s="1"/>
  <c r="AH1731" i="6"/>
  <c r="AI1731" i="6"/>
  <c r="AJ1731" i="6"/>
  <c r="AK1731" i="6"/>
  <c r="AL1731" i="6" s="1"/>
  <c r="AG1732" i="6" s="1"/>
  <c r="G858" i="13" l="1"/>
  <c r="F858" i="13"/>
  <c r="H858" i="13" s="1"/>
  <c r="J858" i="13" s="1"/>
  <c r="B859" i="13" s="1"/>
  <c r="AH1742" i="13"/>
  <c r="AI1742" i="13"/>
  <c r="AK1742" i="13"/>
  <c r="AL1742" i="13" s="1"/>
  <c r="AG1743" i="13" s="1"/>
  <c r="AJ1742" i="13"/>
  <c r="AK1742" i="9"/>
  <c r="AL1742" i="9" s="1"/>
  <c r="AG1743" i="9" s="1"/>
  <c r="AH1742" i="9"/>
  <c r="AI1742" i="9"/>
  <c r="AJ1742" i="9"/>
  <c r="AK1743" i="10"/>
  <c r="AL1743" i="10" s="1"/>
  <c r="AG1744" i="10" s="1"/>
  <c r="AJ1743" i="10"/>
  <c r="AI1743" i="10"/>
  <c r="AH1743" i="10"/>
  <c r="E884" i="10"/>
  <c r="J884" i="10"/>
  <c r="I884" i="10"/>
  <c r="H884" i="10"/>
  <c r="F884" i="10"/>
  <c r="G884" i="10"/>
  <c r="D884" i="10"/>
  <c r="J882" i="9"/>
  <c r="I882" i="9"/>
  <c r="H882" i="9"/>
  <c r="F882" i="9"/>
  <c r="E882" i="9"/>
  <c r="G882" i="9"/>
  <c r="D882" i="9"/>
  <c r="E875" i="6"/>
  <c r="F875" i="6"/>
  <c r="J875" i="6"/>
  <c r="D875" i="6"/>
  <c r="I875" i="6"/>
  <c r="G875" i="6"/>
  <c r="AI1732" i="6"/>
  <c r="AJ1732" i="6"/>
  <c r="AK1732" i="6"/>
  <c r="AL1732" i="6" s="1"/>
  <c r="AG1733" i="6" s="1"/>
  <c r="AH1732" i="6"/>
  <c r="C859" i="13" l="1"/>
  <c r="D859" i="13" s="1"/>
  <c r="E859" i="13"/>
  <c r="G859" i="13"/>
  <c r="AK1743" i="13"/>
  <c r="AL1743" i="13" s="1"/>
  <c r="AG1744" i="13" s="1"/>
  <c r="AJ1743" i="13"/>
  <c r="AI1743" i="13"/>
  <c r="AH1743" i="13"/>
  <c r="AH1743" i="9"/>
  <c r="AJ1743" i="9"/>
  <c r="AK1743" i="9"/>
  <c r="AL1743" i="9" s="1"/>
  <c r="AG1744" i="9" s="1"/>
  <c r="AI1743" i="9"/>
  <c r="AH1744" i="10"/>
  <c r="AK1744" i="10"/>
  <c r="AL1744" i="10" s="1"/>
  <c r="AG1745" i="10" s="1"/>
  <c r="AJ1744" i="10"/>
  <c r="AI1744" i="10"/>
  <c r="B885" i="10"/>
  <c r="C885" i="10" s="1"/>
  <c r="B883" i="9"/>
  <c r="C883" i="9" s="1"/>
  <c r="B876" i="6"/>
  <c r="H876" i="6" s="1"/>
  <c r="AK1733" i="6"/>
  <c r="AL1733" i="6" s="1"/>
  <c r="AG1734" i="6" s="1"/>
  <c r="AH1733" i="6"/>
  <c r="AI1733" i="6"/>
  <c r="AJ1733" i="6"/>
  <c r="I859" i="13" l="1"/>
  <c r="F859" i="13"/>
  <c r="H859" i="13" s="1"/>
  <c r="J859" i="13" s="1"/>
  <c r="B860" i="13" s="1"/>
  <c r="AH1744" i="13"/>
  <c r="AI1744" i="13"/>
  <c r="AK1744" i="13"/>
  <c r="AL1744" i="13" s="1"/>
  <c r="AG1745" i="13" s="1"/>
  <c r="AJ1744" i="13"/>
  <c r="AI1744" i="9"/>
  <c r="AJ1744" i="9"/>
  <c r="AH1744" i="9"/>
  <c r="AK1744" i="9"/>
  <c r="AL1744" i="9" s="1"/>
  <c r="AG1745" i="9" s="1"/>
  <c r="AI1745" i="10"/>
  <c r="AJ1745" i="10"/>
  <c r="AH1745" i="10"/>
  <c r="AK1745" i="10"/>
  <c r="AL1745" i="10" s="1"/>
  <c r="AG1746" i="10" s="1"/>
  <c r="D883" i="9"/>
  <c r="J885" i="10"/>
  <c r="H885" i="10"/>
  <c r="F885" i="10"/>
  <c r="I885" i="10"/>
  <c r="E885" i="10"/>
  <c r="G885" i="10"/>
  <c r="D885" i="10"/>
  <c r="J883" i="9"/>
  <c r="I883" i="9"/>
  <c r="H883" i="9"/>
  <c r="F883" i="9"/>
  <c r="E883" i="9"/>
  <c r="G883" i="9"/>
  <c r="F876" i="6"/>
  <c r="E876" i="6"/>
  <c r="J876" i="6"/>
  <c r="D876" i="6"/>
  <c r="I876" i="6"/>
  <c r="G876" i="6"/>
  <c r="AK1734" i="6"/>
  <c r="AL1734" i="6" s="1"/>
  <c r="AG1735" i="6" s="1"/>
  <c r="AH1734" i="6"/>
  <c r="AI1734" i="6"/>
  <c r="AJ1734" i="6"/>
  <c r="E860" i="13" l="1"/>
  <c r="C860" i="13"/>
  <c r="D860" i="13" s="1"/>
  <c r="AI1745" i="13"/>
  <c r="AH1745" i="13"/>
  <c r="AK1745" i="13"/>
  <c r="AL1745" i="13" s="1"/>
  <c r="AG1746" i="13" s="1"/>
  <c r="AJ1745" i="13"/>
  <c r="AH1745" i="9"/>
  <c r="AJ1745" i="9"/>
  <c r="AI1745" i="9"/>
  <c r="AK1745" i="9"/>
  <c r="AL1745" i="9" s="1"/>
  <c r="AG1746" i="9" s="1"/>
  <c r="AK1746" i="10"/>
  <c r="AL1746" i="10" s="1"/>
  <c r="AG1747" i="10" s="1"/>
  <c r="AJ1746" i="10"/>
  <c r="AI1746" i="10"/>
  <c r="AH1746" i="10"/>
  <c r="B886" i="10"/>
  <c r="C886" i="10" s="1"/>
  <c r="B884" i="9"/>
  <c r="C884" i="9" s="1"/>
  <c r="B877" i="6"/>
  <c r="H877" i="6" s="1"/>
  <c r="AI1735" i="6"/>
  <c r="AH1735" i="6"/>
  <c r="AK1735" i="6"/>
  <c r="AL1735" i="6" s="1"/>
  <c r="AG1736" i="6" s="1"/>
  <c r="AJ1735" i="6"/>
  <c r="I860" i="13" l="1"/>
  <c r="G860" i="13"/>
  <c r="F860" i="13"/>
  <c r="H860" i="13" s="1"/>
  <c r="J860" i="13" s="1"/>
  <c r="B861" i="13" s="1"/>
  <c r="AI1746" i="13"/>
  <c r="AJ1746" i="13"/>
  <c r="AH1746" i="13"/>
  <c r="AK1746" i="13"/>
  <c r="AL1746" i="13" s="1"/>
  <c r="AG1747" i="13" s="1"/>
  <c r="AI1746" i="9"/>
  <c r="AK1746" i="9"/>
  <c r="AL1746" i="9" s="1"/>
  <c r="AG1747" i="9" s="1"/>
  <c r="AJ1746" i="9"/>
  <c r="AH1746" i="9"/>
  <c r="AJ1747" i="10"/>
  <c r="AH1747" i="10"/>
  <c r="AK1747" i="10"/>
  <c r="AL1747" i="10" s="1"/>
  <c r="AG1748" i="10" s="1"/>
  <c r="AI1747" i="10"/>
  <c r="J886" i="10"/>
  <c r="H886" i="10"/>
  <c r="F886" i="10"/>
  <c r="I886" i="10"/>
  <c r="E886" i="10"/>
  <c r="G886" i="10"/>
  <c r="D886" i="10"/>
  <c r="H884" i="9"/>
  <c r="F884" i="9"/>
  <c r="E884" i="9"/>
  <c r="I884" i="9"/>
  <c r="J884" i="9"/>
  <c r="G884" i="9"/>
  <c r="D884" i="9"/>
  <c r="E877" i="6"/>
  <c r="F877" i="6"/>
  <c r="J877" i="6"/>
  <c r="D877" i="6"/>
  <c r="I877" i="6"/>
  <c r="G877" i="6"/>
  <c r="AK1736" i="6"/>
  <c r="AL1736" i="6" s="1"/>
  <c r="AG1737" i="6" s="1"/>
  <c r="AI1736" i="6"/>
  <c r="AH1736" i="6"/>
  <c r="AJ1736" i="6"/>
  <c r="E861" i="13" l="1"/>
  <c r="C861" i="13"/>
  <c r="D861" i="13" s="1"/>
  <c r="AH1747" i="13"/>
  <c r="AK1747" i="13"/>
  <c r="AL1747" i="13" s="1"/>
  <c r="AG1748" i="13" s="1"/>
  <c r="AI1747" i="13"/>
  <c r="AJ1747" i="13"/>
  <c r="AH1747" i="9"/>
  <c r="AK1747" i="9"/>
  <c r="AL1747" i="9" s="1"/>
  <c r="AG1748" i="9" s="1"/>
  <c r="AJ1747" i="9"/>
  <c r="AI1747" i="9"/>
  <c r="AI1748" i="10"/>
  <c r="AH1748" i="10"/>
  <c r="AJ1748" i="10"/>
  <c r="AK1748" i="10"/>
  <c r="AL1748" i="10" s="1"/>
  <c r="AG1749" i="10" s="1"/>
  <c r="B887" i="10"/>
  <c r="C887" i="10" s="1"/>
  <c r="B885" i="9"/>
  <c r="C885" i="9" s="1"/>
  <c r="B878" i="6"/>
  <c r="H878" i="6" s="1"/>
  <c r="AK1737" i="6"/>
  <c r="AL1737" i="6" s="1"/>
  <c r="AG1738" i="6" s="1"/>
  <c r="AH1737" i="6"/>
  <c r="AI1737" i="6"/>
  <c r="AJ1737" i="6"/>
  <c r="I861" i="13" l="1"/>
  <c r="G861" i="13"/>
  <c r="F861" i="13"/>
  <c r="H861" i="13" s="1"/>
  <c r="J861" i="13" s="1"/>
  <c r="B862" i="13" s="1"/>
  <c r="AK1748" i="13"/>
  <c r="AL1748" i="13" s="1"/>
  <c r="AG1749" i="13" s="1"/>
  <c r="AJ1748" i="13"/>
  <c r="AH1748" i="13"/>
  <c r="AI1748" i="13"/>
  <c r="AJ1748" i="9"/>
  <c r="AI1748" i="9"/>
  <c r="AK1748" i="9"/>
  <c r="AL1748" i="9" s="1"/>
  <c r="AG1749" i="9" s="1"/>
  <c r="AH1748" i="9"/>
  <c r="AK1749" i="10"/>
  <c r="AL1749" i="10" s="1"/>
  <c r="AG1750" i="10" s="1"/>
  <c r="AJ1749" i="10"/>
  <c r="AI1749" i="10"/>
  <c r="AH1749" i="10"/>
  <c r="J887" i="10"/>
  <c r="I887" i="10"/>
  <c r="H887" i="10"/>
  <c r="F887" i="10"/>
  <c r="E887" i="10"/>
  <c r="G887" i="10"/>
  <c r="D887" i="10"/>
  <c r="F885" i="9"/>
  <c r="E885" i="9"/>
  <c r="J885" i="9"/>
  <c r="H885" i="9"/>
  <c r="I885" i="9"/>
  <c r="G885" i="9"/>
  <c r="D885" i="9"/>
  <c r="E878" i="6"/>
  <c r="F878" i="6"/>
  <c r="J878" i="6"/>
  <c r="D878" i="6"/>
  <c r="I878" i="6"/>
  <c r="G878" i="6"/>
  <c r="AK1738" i="6"/>
  <c r="AL1738" i="6" s="1"/>
  <c r="AG1739" i="6" s="1"/>
  <c r="AI1738" i="6"/>
  <c r="AH1738" i="6"/>
  <c r="AJ1738" i="6"/>
  <c r="C862" i="13" l="1"/>
  <c r="D862" i="13" s="1"/>
  <c r="I862" i="13"/>
  <c r="E862" i="13"/>
  <c r="AH1749" i="13"/>
  <c r="AK1749" i="13"/>
  <c r="AL1749" i="13" s="1"/>
  <c r="AG1750" i="13" s="1"/>
  <c r="AJ1749" i="13"/>
  <c r="AI1749" i="13"/>
  <c r="AI1749" i="9"/>
  <c r="AJ1749" i="9"/>
  <c r="AK1749" i="9"/>
  <c r="AL1749" i="9" s="1"/>
  <c r="AG1750" i="9" s="1"/>
  <c r="AH1749" i="9"/>
  <c r="AK1750" i="10"/>
  <c r="AL1750" i="10" s="1"/>
  <c r="AG1751" i="10" s="1"/>
  <c r="AJ1750" i="10"/>
  <c r="AI1750" i="10"/>
  <c r="AH1750" i="10"/>
  <c r="B888" i="10"/>
  <c r="C888" i="10" s="1"/>
  <c r="B886" i="9"/>
  <c r="C886" i="9" s="1"/>
  <c r="B879" i="6"/>
  <c r="H879" i="6" s="1"/>
  <c r="AI1739" i="6"/>
  <c r="AJ1739" i="6"/>
  <c r="AK1739" i="6"/>
  <c r="AL1739" i="6" s="1"/>
  <c r="AG1740" i="6" s="1"/>
  <c r="AH1739" i="6"/>
  <c r="G862" i="13" l="1"/>
  <c r="F862" i="13"/>
  <c r="H862" i="13" s="1"/>
  <c r="J862" i="13" s="1"/>
  <c r="B863" i="13" s="1"/>
  <c r="AK1750" i="13"/>
  <c r="AL1750" i="13" s="1"/>
  <c r="AG1751" i="13" s="1"/>
  <c r="AJ1750" i="13"/>
  <c r="AH1750" i="13"/>
  <c r="AI1750" i="13"/>
  <c r="AI1750" i="9"/>
  <c r="AH1750" i="9"/>
  <c r="AJ1750" i="9"/>
  <c r="AK1750" i="9"/>
  <c r="AL1750" i="9" s="1"/>
  <c r="AG1751" i="9" s="1"/>
  <c r="AK1751" i="10"/>
  <c r="AL1751" i="10" s="1"/>
  <c r="AG1752" i="10" s="1"/>
  <c r="AI1751" i="10"/>
  <c r="AH1751" i="10"/>
  <c r="AJ1751" i="10"/>
  <c r="I888" i="10"/>
  <c r="H888" i="10"/>
  <c r="F888" i="10"/>
  <c r="J888" i="10"/>
  <c r="E888" i="10"/>
  <c r="G888" i="10"/>
  <c r="D888" i="10"/>
  <c r="F886" i="9"/>
  <c r="E886" i="9"/>
  <c r="J886" i="9"/>
  <c r="I886" i="9"/>
  <c r="H886" i="9"/>
  <c r="G886" i="9"/>
  <c r="D886" i="9"/>
  <c r="F879" i="6"/>
  <c r="E879" i="6"/>
  <c r="J879" i="6"/>
  <c r="D879" i="6"/>
  <c r="I879" i="6"/>
  <c r="G879" i="6"/>
  <c r="AI1740" i="6"/>
  <c r="AJ1740" i="6"/>
  <c r="AK1740" i="6"/>
  <c r="AL1740" i="6" s="1"/>
  <c r="AG1741" i="6" s="1"/>
  <c r="AH1740" i="6"/>
  <c r="E863" i="13" l="1"/>
  <c r="C863" i="13"/>
  <c r="D863" i="13" s="1"/>
  <c r="AJ1751" i="13"/>
  <c r="AH1751" i="13"/>
  <c r="AK1751" i="13"/>
  <c r="AL1751" i="13" s="1"/>
  <c r="AG1752" i="13" s="1"/>
  <c r="AI1751" i="13"/>
  <c r="AI1751" i="9"/>
  <c r="AK1751" i="9"/>
  <c r="AL1751" i="9" s="1"/>
  <c r="AG1752" i="9" s="1"/>
  <c r="AJ1751" i="9"/>
  <c r="AH1751" i="9"/>
  <c r="AJ1752" i="10"/>
  <c r="AK1752" i="10"/>
  <c r="AL1752" i="10" s="1"/>
  <c r="AG1753" i="10" s="1"/>
  <c r="AI1752" i="10"/>
  <c r="AH1752" i="10"/>
  <c r="B889" i="10"/>
  <c r="B887" i="9"/>
  <c r="C887" i="9" s="1"/>
  <c r="B880" i="6"/>
  <c r="H880" i="6" s="1"/>
  <c r="AJ1741" i="6"/>
  <c r="AI1741" i="6"/>
  <c r="AH1741" i="6"/>
  <c r="AK1741" i="6"/>
  <c r="AL1741" i="6" s="1"/>
  <c r="AG1742" i="6" s="1"/>
  <c r="I863" i="13" l="1"/>
  <c r="G863" i="13"/>
  <c r="F863" i="13"/>
  <c r="H863" i="13" s="1"/>
  <c r="J863" i="13" s="1"/>
  <c r="B864" i="13" s="1"/>
  <c r="AJ1752" i="13"/>
  <c r="AH1752" i="13"/>
  <c r="AI1752" i="13"/>
  <c r="AK1752" i="13"/>
  <c r="AL1752" i="13" s="1"/>
  <c r="AG1753" i="13" s="1"/>
  <c r="AK1752" i="9"/>
  <c r="AL1752" i="9" s="1"/>
  <c r="AG1753" i="9" s="1"/>
  <c r="AJ1752" i="9"/>
  <c r="AI1752" i="9"/>
  <c r="AH1752" i="9"/>
  <c r="C889" i="10"/>
  <c r="D889" i="10" s="1"/>
  <c r="AK1753" i="10"/>
  <c r="AL1753" i="10" s="1"/>
  <c r="AG1754" i="10" s="1"/>
  <c r="AJ1753" i="10"/>
  <c r="AH1753" i="10"/>
  <c r="AI1753" i="10"/>
  <c r="F889" i="10"/>
  <c r="E889" i="10"/>
  <c r="H889" i="10"/>
  <c r="J889" i="10"/>
  <c r="I889" i="10"/>
  <c r="G889" i="10"/>
  <c r="F887" i="9"/>
  <c r="E887" i="9"/>
  <c r="J887" i="9"/>
  <c r="I887" i="9"/>
  <c r="H887" i="9"/>
  <c r="G887" i="9"/>
  <c r="D887" i="9"/>
  <c r="E880" i="6"/>
  <c r="F880" i="6"/>
  <c r="J880" i="6"/>
  <c r="D880" i="6"/>
  <c r="I880" i="6"/>
  <c r="G880" i="6"/>
  <c r="AK1742" i="6"/>
  <c r="AL1742" i="6" s="1"/>
  <c r="AG1743" i="6" s="1"/>
  <c r="AJ1742" i="6"/>
  <c r="AH1742" i="6"/>
  <c r="AI1742" i="6"/>
  <c r="E864" i="13" l="1"/>
  <c r="C864" i="13"/>
  <c r="D864" i="13" s="1"/>
  <c r="AI1753" i="13"/>
  <c r="AJ1753" i="13"/>
  <c r="AH1753" i="13"/>
  <c r="AK1753" i="13"/>
  <c r="AL1753" i="13" s="1"/>
  <c r="AG1754" i="13" s="1"/>
  <c r="AJ1753" i="9"/>
  <c r="AH1753" i="9"/>
  <c r="AI1753" i="9"/>
  <c r="AK1753" i="9"/>
  <c r="AL1753" i="9" s="1"/>
  <c r="AG1754" i="9" s="1"/>
  <c r="AH1754" i="10"/>
  <c r="AK1754" i="10"/>
  <c r="AL1754" i="10" s="1"/>
  <c r="AG1755" i="10" s="1"/>
  <c r="AI1754" i="10"/>
  <c r="AJ1754" i="10"/>
  <c r="B890" i="10"/>
  <c r="C890" i="10" s="1"/>
  <c r="B888" i="9"/>
  <c r="C888" i="9" s="1"/>
  <c r="B881" i="6"/>
  <c r="H881" i="6" s="1"/>
  <c r="AK1743" i="6"/>
  <c r="AL1743" i="6" s="1"/>
  <c r="AG1744" i="6" s="1"/>
  <c r="AH1743" i="6"/>
  <c r="AI1743" i="6"/>
  <c r="AJ1743" i="6"/>
  <c r="I864" i="13" l="1"/>
  <c r="G864" i="13"/>
  <c r="F864" i="13"/>
  <c r="H864" i="13" s="1"/>
  <c r="J864" i="13" s="1"/>
  <c r="B865" i="13" s="1"/>
  <c r="AI1754" i="13"/>
  <c r="AH1754" i="13"/>
  <c r="AK1754" i="13"/>
  <c r="AL1754" i="13" s="1"/>
  <c r="AG1755" i="13" s="1"/>
  <c r="AJ1754" i="13"/>
  <c r="AJ1754" i="9"/>
  <c r="AH1754" i="9"/>
  <c r="AK1754" i="9"/>
  <c r="AL1754" i="9" s="1"/>
  <c r="AG1755" i="9" s="1"/>
  <c r="AI1754" i="9"/>
  <c r="AH1755" i="10"/>
  <c r="AJ1755" i="10"/>
  <c r="AI1755" i="10"/>
  <c r="AK1755" i="10"/>
  <c r="AL1755" i="10" s="1"/>
  <c r="AG1756" i="10" s="1"/>
  <c r="E890" i="10"/>
  <c r="F890" i="10"/>
  <c r="J890" i="10"/>
  <c r="I890" i="10"/>
  <c r="H890" i="10"/>
  <c r="G890" i="10"/>
  <c r="D890" i="10"/>
  <c r="J888" i="9"/>
  <c r="H888" i="9"/>
  <c r="F888" i="9"/>
  <c r="E888" i="9"/>
  <c r="I888" i="9"/>
  <c r="G888" i="9"/>
  <c r="D888" i="9"/>
  <c r="E881" i="6"/>
  <c r="F881" i="6"/>
  <c r="J881" i="6"/>
  <c r="D881" i="6"/>
  <c r="I881" i="6"/>
  <c r="G881" i="6"/>
  <c r="AK1744" i="6"/>
  <c r="AL1744" i="6" s="1"/>
  <c r="AG1745" i="6" s="1"/>
  <c r="AH1744" i="6"/>
  <c r="AI1744" i="6"/>
  <c r="AJ1744" i="6"/>
  <c r="E865" i="13" l="1"/>
  <c r="C865" i="13"/>
  <c r="D865" i="13" s="1"/>
  <c r="G865" i="13"/>
  <c r="AK1755" i="13"/>
  <c r="AL1755" i="13" s="1"/>
  <c r="AG1756" i="13" s="1"/>
  <c r="AJ1755" i="13"/>
  <c r="AI1755" i="13"/>
  <c r="AH1755" i="13"/>
  <c r="AJ1755" i="9"/>
  <c r="AI1755" i="9"/>
  <c r="AK1755" i="9"/>
  <c r="AL1755" i="9" s="1"/>
  <c r="AG1756" i="9" s="1"/>
  <c r="AH1755" i="9"/>
  <c r="AJ1756" i="10"/>
  <c r="AK1756" i="10"/>
  <c r="AL1756" i="10" s="1"/>
  <c r="AG1757" i="10" s="1"/>
  <c r="AI1756" i="10"/>
  <c r="AH1756" i="10"/>
  <c r="B891" i="10"/>
  <c r="B889" i="9"/>
  <c r="C889" i="9" s="1"/>
  <c r="B882" i="6"/>
  <c r="H882" i="6" s="1"/>
  <c r="AH1745" i="6"/>
  <c r="AK1745" i="6"/>
  <c r="AL1745" i="6" s="1"/>
  <c r="AG1746" i="6" s="1"/>
  <c r="AI1745" i="6"/>
  <c r="AJ1745" i="6"/>
  <c r="I865" i="13" l="1"/>
  <c r="F865" i="13"/>
  <c r="H865" i="13" s="1"/>
  <c r="J865" i="13" s="1"/>
  <c r="B866" i="13" s="1"/>
  <c r="AI1756" i="13"/>
  <c r="AJ1756" i="13"/>
  <c r="AH1756" i="13"/>
  <c r="AK1756" i="13"/>
  <c r="AL1756" i="13" s="1"/>
  <c r="AG1757" i="13" s="1"/>
  <c r="AI1756" i="9"/>
  <c r="AJ1756" i="9"/>
  <c r="AH1756" i="9"/>
  <c r="AK1756" i="9"/>
  <c r="AL1756" i="9" s="1"/>
  <c r="AG1757" i="9" s="1"/>
  <c r="C891" i="10"/>
  <c r="D891" i="10" s="1"/>
  <c r="AK1757" i="10"/>
  <c r="AL1757" i="10" s="1"/>
  <c r="AG1758" i="10" s="1"/>
  <c r="AI1757" i="10"/>
  <c r="AH1757" i="10"/>
  <c r="AJ1757" i="10"/>
  <c r="J891" i="10"/>
  <c r="F891" i="10"/>
  <c r="E891" i="10"/>
  <c r="I891" i="10"/>
  <c r="H891" i="10"/>
  <c r="G891" i="10"/>
  <c r="J889" i="9"/>
  <c r="I889" i="9"/>
  <c r="H889" i="9"/>
  <c r="F889" i="9"/>
  <c r="E889" i="9"/>
  <c r="G889" i="9"/>
  <c r="D889" i="9"/>
  <c r="E882" i="6"/>
  <c r="F882" i="6"/>
  <c r="J882" i="6"/>
  <c r="D882" i="6"/>
  <c r="I882" i="6"/>
  <c r="G882" i="6"/>
  <c r="AK1746" i="6"/>
  <c r="AL1746" i="6" s="1"/>
  <c r="AG1747" i="6" s="1"/>
  <c r="AI1746" i="6"/>
  <c r="AH1746" i="6"/>
  <c r="AJ1746" i="6"/>
  <c r="E866" i="13" l="1"/>
  <c r="C866" i="13"/>
  <c r="D866" i="13" s="1"/>
  <c r="AI1757" i="13"/>
  <c r="AH1757" i="13"/>
  <c r="AJ1757" i="13"/>
  <c r="AK1757" i="13"/>
  <c r="AL1757" i="13" s="1"/>
  <c r="AG1758" i="13" s="1"/>
  <c r="AI1757" i="9"/>
  <c r="AJ1757" i="9"/>
  <c r="AK1757" i="9"/>
  <c r="AL1757" i="9" s="1"/>
  <c r="AG1758" i="9" s="1"/>
  <c r="AH1757" i="9"/>
  <c r="AJ1758" i="10"/>
  <c r="AI1758" i="10"/>
  <c r="AH1758" i="10"/>
  <c r="AK1758" i="10"/>
  <c r="AL1758" i="10" s="1"/>
  <c r="AG1759" i="10" s="1"/>
  <c r="B892" i="10"/>
  <c r="C892" i="10" s="1"/>
  <c r="B890" i="9"/>
  <c r="C890" i="9" s="1"/>
  <c r="B883" i="6"/>
  <c r="H883" i="6" s="1"/>
  <c r="AI1747" i="6"/>
  <c r="AH1747" i="6"/>
  <c r="AJ1747" i="6"/>
  <c r="AK1747" i="6"/>
  <c r="AL1747" i="6" s="1"/>
  <c r="AG1748" i="6" s="1"/>
  <c r="G866" i="13" l="1"/>
  <c r="I866" i="13"/>
  <c r="F866" i="13"/>
  <c r="H866" i="13" s="1"/>
  <c r="J866" i="13" s="1"/>
  <c r="B867" i="13" s="1"/>
  <c r="AJ1758" i="13"/>
  <c r="AK1758" i="13"/>
  <c r="AL1758" i="13" s="1"/>
  <c r="AG1759" i="13" s="1"/>
  <c r="AI1758" i="13"/>
  <c r="AH1758" i="13"/>
  <c r="AJ1758" i="9"/>
  <c r="AI1758" i="9"/>
  <c r="AH1758" i="9"/>
  <c r="AK1758" i="9"/>
  <c r="AL1758" i="9" s="1"/>
  <c r="AG1759" i="9" s="1"/>
  <c r="AI1759" i="10"/>
  <c r="AH1759" i="10"/>
  <c r="AK1759" i="10"/>
  <c r="AL1759" i="10" s="1"/>
  <c r="AG1760" i="10" s="1"/>
  <c r="AJ1759" i="10"/>
  <c r="D890" i="9"/>
  <c r="J892" i="10"/>
  <c r="H892" i="10"/>
  <c r="I892" i="10"/>
  <c r="E892" i="10"/>
  <c r="F892" i="10"/>
  <c r="G892" i="10"/>
  <c r="D892" i="10"/>
  <c r="H890" i="9"/>
  <c r="F890" i="9"/>
  <c r="J890" i="9"/>
  <c r="E890" i="9"/>
  <c r="I890" i="9"/>
  <c r="G890" i="9"/>
  <c r="E883" i="6"/>
  <c r="F883" i="6"/>
  <c r="J883" i="6"/>
  <c r="D883" i="6"/>
  <c r="I883" i="6"/>
  <c r="G883" i="6"/>
  <c r="AK1748" i="6"/>
  <c r="AL1748" i="6" s="1"/>
  <c r="AG1749" i="6" s="1"/>
  <c r="AJ1748" i="6"/>
  <c r="AH1748" i="6"/>
  <c r="AI1748" i="6"/>
  <c r="C867" i="13" l="1"/>
  <c r="D867" i="13" s="1"/>
  <c r="E867" i="13"/>
  <c r="G867" i="13"/>
  <c r="AK1759" i="13"/>
  <c r="AL1759" i="13" s="1"/>
  <c r="AG1760" i="13" s="1"/>
  <c r="AH1759" i="13"/>
  <c r="AJ1759" i="13"/>
  <c r="AI1759" i="13"/>
  <c r="AH1759" i="9"/>
  <c r="AJ1759" i="9"/>
  <c r="AI1759" i="9"/>
  <c r="AK1759" i="9"/>
  <c r="AL1759" i="9" s="1"/>
  <c r="AG1760" i="9" s="1"/>
  <c r="AJ1760" i="10"/>
  <c r="AI1760" i="10"/>
  <c r="AK1760" i="10"/>
  <c r="AL1760" i="10" s="1"/>
  <c r="AG1761" i="10" s="1"/>
  <c r="AH1760" i="10"/>
  <c r="B893" i="10"/>
  <c r="C893" i="10" s="1"/>
  <c r="B891" i="9"/>
  <c r="C891" i="9" s="1"/>
  <c r="B884" i="6"/>
  <c r="H884" i="6" s="1"/>
  <c r="AK1749" i="6"/>
  <c r="AL1749" i="6" s="1"/>
  <c r="AG1750" i="6" s="1"/>
  <c r="AH1749" i="6"/>
  <c r="AI1749" i="6"/>
  <c r="AJ1749" i="6"/>
  <c r="I867" i="13" l="1"/>
  <c r="F867" i="13"/>
  <c r="H867" i="13" s="1"/>
  <c r="J867" i="13" s="1"/>
  <c r="B868" i="13" s="1"/>
  <c r="AH1760" i="13"/>
  <c r="AK1760" i="13"/>
  <c r="AL1760" i="13" s="1"/>
  <c r="AG1761" i="13" s="1"/>
  <c r="AI1760" i="13"/>
  <c r="AJ1760" i="13"/>
  <c r="AJ1760" i="9"/>
  <c r="AH1760" i="9"/>
  <c r="AI1760" i="9"/>
  <c r="AK1760" i="9"/>
  <c r="AL1760" i="9" s="1"/>
  <c r="AG1761" i="9" s="1"/>
  <c r="AI1761" i="10"/>
  <c r="AH1761" i="10"/>
  <c r="AJ1761" i="10"/>
  <c r="AK1761" i="10"/>
  <c r="AL1761" i="10" s="1"/>
  <c r="AG1762" i="10" s="1"/>
  <c r="J893" i="10"/>
  <c r="I893" i="10"/>
  <c r="H893" i="10"/>
  <c r="F893" i="10"/>
  <c r="E893" i="10"/>
  <c r="G893" i="10"/>
  <c r="D893" i="10"/>
  <c r="F891" i="9"/>
  <c r="E891" i="9"/>
  <c r="J891" i="9"/>
  <c r="I891" i="9"/>
  <c r="H891" i="9"/>
  <c r="G891" i="9"/>
  <c r="D891" i="9"/>
  <c r="E884" i="6"/>
  <c r="F884" i="6"/>
  <c r="J884" i="6"/>
  <c r="D884" i="6"/>
  <c r="I884" i="6"/>
  <c r="G884" i="6"/>
  <c r="AK1750" i="6"/>
  <c r="AL1750" i="6" s="1"/>
  <c r="AG1751" i="6" s="1"/>
  <c r="AI1750" i="6"/>
  <c r="AJ1750" i="6"/>
  <c r="AH1750" i="6"/>
  <c r="C868" i="13" l="1"/>
  <c r="D868" i="13" s="1"/>
  <c r="E868" i="13"/>
  <c r="G868" i="13"/>
  <c r="I868" i="13"/>
  <c r="AI1761" i="13"/>
  <c r="AK1761" i="13"/>
  <c r="AL1761" i="13" s="1"/>
  <c r="AG1762" i="13" s="1"/>
  <c r="AH1761" i="13"/>
  <c r="AJ1761" i="13"/>
  <c r="AI1761" i="9"/>
  <c r="AJ1761" i="9"/>
  <c r="AK1761" i="9"/>
  <c r="AL1761" i="9" s="1"/>
  <c r="AG1762" i="9" s="1"/>
  <c r="AH1761" i="9"/>
  <c r="AJ1762" i="10"/>
  <c r="AK1762" i="10"/>
  <c r="AL1762" i="10" s="1"/>
  <c r="AG1763" i="10" s="1"/>
  <c r="AH1762" i="10"/>
  <c r="AI1762" i="10"/>
  <c r="B894" i="10"/>
  <c r="C894" i="10" s="1"/>
  <c r="B892" i="9"/>
  <c r="C892" i="9" s="1"/>
  <c r="B885" i="6"/>
  <c r="H885" i="6" s="1"/>
  <c r="AK1751" i="6"/>
  <c r="AL1751" i="6" s="1"/>
  <c r="AG1752" i="6" s="1"/>
  <c r="AH1751" i="6"/>
  <c r="AI1751" i="6"/>
  <c r="AJ1751" i="6"/>
  <c r="F868" i="13" l="1"/>
  <c r="H868" i="13" s="1"/>
  <c r="J868" i="13" s="1"/>
  <c r="B869" i="13" s="1"/>
  <c r="AI1762" i="13"/>
  <c r="AJ1762" i="13"/>
  <c r="AK1762" i="13"/>
  <c r="AL1762" i="13" s="1"/>
  <c r="AG1763" i="13" s="1"/>
  <c r="AH1762" i="13"/>
  <c r="AK1762" i="9"/>
  <c r="AL1762" i="9" s="1"/>
  <c r="AG1763" i="9" s="1"/>
  <c r="AH1762" i="9"/>
  <c r="AI1762" i="9"/>
  <c r="AJ1762" i="9"/>
  <c r="AK1763" i="10"/>
  <c r="AL1763" i="10" s="1"/>
  <c r="AG1764" i="10" s="1"/>
  <c r="AH1763" i="10"/>
  <c r="AJ1763" i="10"/>
  <c r="AI1763" i="10"/>
  <c r="I894" i="10"/>
  <c r="H894" i="10"/>
  <c r="F894" i="10"/>
  <c r="E894" i="10"/>
  <c r="J894" i="10"/>
  <c r="G894" i="10"/>
  <c r="D894" i="10"/>
  <c r="J892" i="9"/>
  <c r="I892" i="9"/>
  <c r="H892" i="9"/>
  <c r="E892" i="9"/>
  <c r="F892" i="9"/>
  <c r="G892" i="9"/>
  <c r="D892" i="9"/>
  <c r="E885" i="6"/>
  <c r="F885" i="6"/>
  <c r="J885" i="6"/>
  <c r="D885" i="6"/>
  <c r="I885" i="6"/>
  <c r="G885" i="6"/>
  <c r="AI1752" i="6"/>
  <c r="AJ1752" i="6"/>
  <c r="AK1752" i="6"/>
  <c r="AL1752" i="6" s="1"/>
  <c r="AG1753" i="6" s="1"/>
  <c r="AH1752" i="6"/>
  <c r="C869" i="13" l="1"/>
  <c r="D869" i="13" s="1"/>
  <c r="G869" i="13"/>
  <c r="E869" i="13"/>
  <c r="AI1763" i="13"/>
  <c r="AJ1763" i="13"/>
  <c r="AK1763" i="13"/>
  <c r="AL1763" i="13" s="1"/>
  <c r="AG1764" i="13" s="1"/>
  <c r="AH1763" i="13"/>
  <c r="AK1763" i="9"/>
  <c r="AL1763" i="9" s="1"/>
  <c r="AG1764" i="9" s="1"/>
  <c r="AH1763" i="9"/>
  <c r="AI1763" i="9"/>
  <c r="AJ1763" i="9"/>
  <c r="AJ1764" i="10"/>
  <c r="AK1764" i="10"/>
  <c r="AL1764" i="10" s="1"/>
  <c r="AG1765" i="10" s="1"/>
  <c r="AH1764" i="10"/>
  <c r="AI1764" i="10"/>
  <c r="B895" i="10"/>
  <c r="C895" i="10" s="1"/>
  <c r="B893" i="9"/>
  <c r="C893" i="9" s="1"/>
  <c r="B886" i="6"/>
  <c r="H886" i="6" s="1"/>
  <c r="AH1753" i="6"/>
  <c r="AK1753" i="6"/>
  <c r="AL1753" i="6" s="1"/>
  <c r="AG1754" i="6" s="1"/>
  <c r="AI1753" i="6"/>
  <c r="AJ1753" i="6"/>
  <c r="I869" i="13" l="1"/>
  <c r="F869" i="13"/>
  <c r="H869" i="13" s="1"/>
  <c r="J869" i="13" s="1"/>
  <c r="B870" i="13" s="1"/>
  <c r="AJ1764" i="13"/>
  <c r="AH1764" i="13"/>
  <c r="AI1764" i="13"/>
  <c r="AK1764" i="13"/>
  <c r="AL1764" i="13" s="1"/>
  <c r="AG1765" i="13" s="1"/>
  <c r="AI1764" i="9"/>
  <c r="AH1764" i="9"/>
  <c r="AJ1764" i="9"/>
  <c r="AK1764" i="9"/>
  <c r="AL1764" i="9" s="1"/>
  <c r="AG1765" i="9" s="1"/>
  <c r="AH1765" i="10"/>
  <c r="AJ1765" i="10"/>
  <c r="AI1765" i="10"/>
  <c r="AK1765" i="10"/>
  <c r="AL1765" i="10" s="1"/>
  <c r="AG1766" i="10" s="1"/>
  <c r="F895" i="10"/>
  <c r="E895" i="10"/>
  <c r="J895" i="10"/>
  <c r="I895" i="10"/>
  <c r="H895" i="10"/>
  <c r="G895" i="10"/>
  <c r="D895" i="10"/>
  <c r="J893" i="9"/>
  <c r="I893" i="9"/>
  <c r="H893" i="9"/>
  <c r="F893" i="9"/>
  <c r="E893" i="9"/>
  <c r="G893" i="9"/>
  <c r="D893" i="9"/>
  <c r="E886" i="6"/>
  <c r="F886" i="6"/>
  <c r="J886" i="6"/>
  <c r="D886" i="6"/>
  <c r="I886" i="6"/>
  <c r="G886" i="6"/>
  <c r="AH1754" i="6"/>
  <c r="AK1754" i="6"/>
  <c r="AL1754" i="6" s="1"/>
  <c r="AG1755" i="6" s="1"/>
  <c r="AI1754" i="6"/>
  <c r="AJ1754" i="6"/>
  <c r="E870" i="13" l="1"/>
  <c r="C870" i="13"/>
  <c r="D870" i="13" s="1"/>
  <c r="AI1765" i="13"/>
  <c r="AH1765" i="13"/>
  <c r="AK1765" i="13"/>
  <c r="AL1765" i="13" s="1"/>
  <c r="AG1766" i="13" s="1"/>
  <c r="AJ1765" i="13"/>
  <c r="AK1765" i="9"/>
  <c r="AL1765" i="9" s="1"/>
  <c r="AG1766" i="9" s="1"/>
  <c r="AJ1765" i="9"/>
  <c r="AH1765" i="9"/>
  <c r="AI1765" i="9"/>
  <c r="AJ1766" i="10"/>
  <c r="AI1766" i="10"/>
  <c r="AK1766" i="10"/>
  <c r="AL1766" i="10" s="1"/>
  <c r="AG1767" i="10" s="1"/>
  <c r="AH1766" i="10"/>
  <c r="B896" i="10"/>
  <c r="C896" i="10" s="1"/>
  <c r="B894" i="9"/>
  <c r="C894" i="9" s="1"/>
  <c r="B887" i="6"/>
  <c r="H887" i="6" s="1"/>
  <c r="AK1755" i="6"/>
  <c r="AL1755" i="6" s="1"/>
  <c r="AG1756" i="6" s="1"/>
  <c r="AI1755" i="6"/>
  <c r="AH1755" i="6"/>
  <c r="AJ1755" i="6"/>
  <c r="G870" i="13" l="1"/>
  <c r="I870" i="13"/>
  <c r="F870" i="13"/>
  <c r="H870" i="13" s="1"/>
  <c r="J870" i="13" s="1"/>
  <c r="B871" i="13" s="1"/>
  <c r="AK1766" i="13"/>
  <c r="AL1766" i="13" s="1"/>
  <c r="AG1767" i="13" s="1"/>
  <c r="AJ1766" i="13"/>
  <c r="AH1766" i="13"/>
  <c r="AI1766" i="13"/>
  <c r="AH1766" i="9"/>
  <c r="AJ1766" i="9"/>
  <c r="AI1766" i="9"/>
  <c r="AK1766" i="9"/>
  <c r="AL1766" i="9" s="1"/>
  <c r="AG1767" i="9" s="1"/>
  <c r="AI1767" i="10"/>
  <c r="AK1767" i="10"/>
  <c r="AL1767" i="10" s="1"/>
  <c r="AG1768" i="10" s="1"/>
  <c r="AJ1767" i="10"/>
  <c r="AH1767" i="10"/>
  <c r="E896" i="10"/>
  <c r="J896" i="10"/>
  <c r="I896" i="10"/>
  <c r="H896" i="10"/>
  <c r="F896" i="10"/>
  <c r="G896" i="10"/>
  <c r="D896" i="10"/>
  <c r="J894" i="9"/>
  <c r="E894" i="9"/>
  <c r="I894" i="9"/>
  <c r="H894" i="9"/>
  <c r="F894" i="9"/>
  <c r="G894" i="9"/>
  <c r="D894" i="9"/>
  <c r="E887" i="6"/>
  <c r="F887" i="6"/>
  <c r="J887" i="6"/>
  <c r="D887" i="6"/>
  <c r="I887" i="6"/>
  <c r="G887" i="6"/>
  <c r="AJ1756" i="6"/>
  <c r="AK1756" i="6"/>
  <c r="AL1756" i="6" s="1"/>
  <c r="AG1757" i="6" s="1"/>
  <c r="AI1756" i="6"/>
  <c r="AH1756" i="6"/>
  <c r="E871" i="13" l="1"/>
  <c r="C871" i="13"/>
  <c r="D871" i="13" s="1"/>
  <c r="AI1767" i="13"/>
  <c r="AH1767" i="13"/>
  <c r="AK1767" i="13"/>
  <c r="AL1767" i="13" s="1"/>
  <c r="AG1768" i="13" s="1"/>
  <c r="AJ1767" i="13"/>
  <c r="AH1767" i="9"/>
  <c r="AI1767" i="9"/>
  <c r="AK1767" i="9"/>
  <c r="AL1767" i="9" s="1"/>
  <c r="AG1768" i="9" s="1"/>
  <c r="AJ1767" i="9"/>
  <c r="AK1768" i="10"/>
  <c r="AL1768" i="10" s="1"/>
  <c r="AG1769" i="10" s="1"/>
  <c r="AH1768" i="10"/>
  <c r="AI1768" i="10"/>
  <c r="AJ1768" i="10"/>
  <c r="B897" i="10"/>
  <c r="B895" i="9"/>
  <c r="C895" i="9" s="1"/>
  <c r="B888" i="6"/>
  <c r="H888" i="6" s="1"/>
  <c r="AI1757" i="6"/>
  <c r="AJ1757" i="6"/>
  <c r="AK1757" i="6"/>
  <c r="AL1757" i="6" s="1"/>
  <c r="AG1758" i="6" s="1"/>
  <c r="AH1757" i="6"/>
  <c r="G871" i="13" l="1"/>
  <c r="I871" i="13"/>
  <c r="F871" i="13"/>
  <c r="H871" i="13" s="1"/>
  <c r="J871" i="13" s="1"/>
  <c r="B872" i="13" s="1"/>
  <c r="AH1768" i="13"/>
  <c r="AJ1768" i="13"/>
  <c r="AK1768" i="13"/>
  <c r="AL1768" i="13" s="1"/>
  <c r="AG1769" i="13" s="1"/>
  <c r="AI1768" i="13"/>
  <c r="AI1768" i="9"/>
  <c r="AK1768" i="9"/>
  <c r="AL1768" i="9" s="1"/>
  <c r="AG1769" i="9" s="1"/>
  <c r="AJ1768" i="9"/>
  <c r="AH1768" i="9"/>
  <c r="C897" i="10"/>
  <c r="D897" i="10" s="1"/>
  <c r="AI1769" i="10"/>
  <c r="AH1769" i="10"/>
  <c r="AK1769" i="10"/>
  <c r="AL1769" i="10" s="1"/>
  <c r="AG1770" i="10" s="1"/>
  <c r="AJ1769" i="10"/>
  <c r="J897" i="10"/>
  <c r="F897" i="10"/>
  <c r="E897" i="10"/>
  <c r="H897" i="10"/>
  <c r="I897" i="10"/>
  <c r="G897" i="10"/>
  <c r="J895" i="9"/>
  <c r="I895" i="9"/>
  <c r="H895" i="9"/>
  <c r="F895" i="9"/>
  <c r="E895" i="9"/>
  <c r="G895" i="9"/>
  <c r="D895" i="9"/>
  <c r="E888" i="6"/>
  <c r="F888" i="6"/>
  <c r="J888" i="6"/>
  <c r="D888" i="6"/>
  <c r="I888" i="6"/>
  <c r="G888" i="6"/>
  <c r="AK1758" i="6"/>
  <c r="AL1758" i="6" s="1"/>
  <c r="AG1759" i="6" s="1"/>
  <c r="AI1758" i="6"/>
  <c r="AH1758" i="6"/>
  <c r="AJ1758" i="6"/>
  <c r="E872" i="13" l="1"/>
  <c r="C872" i="13"/>
  <c r="D872" i="13" s="1"/>
  <c r="I872" i="13"/>
  <c r="AK1769" i="13"/>
  <c r="AL1769" i="13" s="1"/>
  <c r="AG1770" i="13" s="1"/>
  <c r="AI1769" i="13"/>
  <c r="AH1769" i="13"/>
  <c r="AJ1769" i="13"/>
  <c r="AK1769" i="9"/>
  <c r="AL1769" i="9" s="1"/>
  <c r="AG1770" i="9" s="1"/>
  <c r="AI1769" i="9"/>
  <c r="AH1769" i="9"/>
  <c r="AJ1769" i="9"/>
  <c r="AH1770" i="10"/>
  <c r="AI1770" i="10"/>
  <c r="AK1770" i="10"/>
  <c r="AL1770" i="10" s="1"/>
  <c r="AG1771" i="10" s="1"/>
  <c r="AJ1770" i="10"/>
  <c r="B898" i="10"/>
  <c r="C898" i="10" s="1"/>
  <c r="B896" i="9"/>
  <c r="C896" i="9" s="1"/>
  <c r="B889" i="6"/>
  <c r="H889" i="6" s="1"/>
  <c r="AI1759" i="6"/>
  <c r="AK1759" i="6"/>
  <c r="AL1759" i="6" s="1"/>
  <c r="AG1760" i="6" s="1"/>
  <c r="AH1759" i="6"/>
  <c r="AJ1759" i="6"/>
  <c r="G872" i="13" l="1"/>
  <c r="F872" i="13"/>
  <c r="H872" i="13" s="1"/>
  <c r="J872" i="13" s="1"/>
  <c r="B873" i="13" s="1"/>
  <c r="AH1770" i="13"/>
  <c r="AK1770" i="13"/>
  <c r="AL1770" i="13" s="1"/>
  <c r="AG1771" i="13" s="1"/>
  <c r="AI1770" i="13"/>
  <c r="AJ1770" i="13"/>
  <c r="AH1770" i="9"/>
  <c r="AJ1770" i="9"/>
  <c r="AI1770" i="9"/>
  <c r="AK1770" i="9"/>
  <c r="AL1770" i="9" s="1"/>
  <c r="AG1771" i="9" s="1"/>
  <c r="AI1771" i="10"/>
  <c r="AJ1771" i="10"/>
  <c r="AK1771" i="10"/>
  <c r="AL1771" i="10" s="1"/>
  <c r="AG1772" i="10" s="1"/>
  <c r="AH1771" i="10"/>
  <c r="J898" i="10"/>
  <c r="H898" i="10"/>
  <c r="I898" i="10"/>
  <c r="F898" i="10"/>
  <c r="E898" i="10"/>
  <c r="G898" i="10"/>
  <c r="D898" i="10"/>
  <c r="H896" i="9"/>
  <c r="F896" i="9"/>
  <c r="J896" i="9"/>
  <c r="I896" i="9"/>
  <c r="E896" i="9"/>
  <c r="G896" i="9"/>
  <c r="D896" i="9"/>
  <c r="F889" i="6"/>
  <c r="E889" i="6"/>
  <c r="J889" i="6"/>
  <c r="D889" i="6"/>
  <c r="I889" i="6"/>
  <c r="G889" i="6"/>
  <c r="AK1760" i="6"/>
  <c r="AL1760" i="6" s="1"/>
  <c r="AG1761" i="6" s="1"/>
  <c r="AI1760" i="6"/>
  <c r="AH1760" i="6"/>
  <c r="AJ1760" i="6"/>
  <c r="C873" i="13" l="1"/>
  <c r="D873" i="13" s="1"/>
  <c r="G873" i="13"/>
  <c r="E873" i="13"/>
  <c r="AK1771" i="13"/>
  <c r="AL1771" i="13" s="1"/>
  <c r="AG1772" i="13" s="1"/>
  <c r="AI1771" i="13"/>
  <c r="AJ1771" i="13"/>
  <c r="AH1771" i="13"/>
  <c r="AH1771" i="9"/>
  <c r="AI1771" i="9"/>
  <c r="AK1771" i="9"/>
  <c r="AL1771" i="9" s="1"/>
  <c r="AG1772" i="9" s="1"/>
  <c r="AJ1771" i="9"/>
  <c r="AI1772" i="10"/>
  <c r="AJ1772" i="10"/>
  <c r="AK1772" i="10"/>
  <c r="AL1772" i="10" s="1"/>
  <c r="AG1773" i="10" s="1"/>
  <c r="AH1772" i="10"/>
  <c r="B899" i="10"/>
  <c r="B897" i="9"/>
  <c r="C897" i="9" s="1"/>
  <c r="B890" i="6"/>
  <c r="H890" i="6" s="1"/>
  <c r="AI1761" i="6"/>
  <c r="AH1761" i="6"/>
  <c r="AJ1761" i="6"/>
  <c r="AK1761" i="6"/>
  <c r="AL1761" i="6" s="1"/>
  <c r="AG1762" i="6" s="1"/>
  <c r="I873" i="13" l="1"/>
  <c r="F873" i="13"/>
  <c r="H873" i="13" s="1"/>
  <c r="J873" i="13" s="1"/>
  <c r="B874" i="13" s="1"/>
  <c r="AI1772" i="13"/>
  <c r="AH1772" i="13"/>
  <c r="AJ1772" i="13"/>
  <c r="AK1772" i="13"/>
  <c r="AL1772" i="13" s="1"/>
  <c r="AG1773" i="13" s="1"/>
  <c r="AK1772" i="9"/>
  <c r="AL1772" i="9" s="1"/>
  <c r="AG1773" i="9" s="1"/>
  <c r="AI1772" i="9"/>
  <c r="AJ1772" i="9"/>
  <c r="AH1772" i="9"/>
  <c r="C899" i="10"/>
  <c r="D899" i="10" s="1"/>
  <c r="AI1773" i="10"/>
  <c r="AK1773" i="10"/>
  <c r="AL1773" i="10" s="1"/>
  <c r="AG1774" i="10" s="1"/>
  <c r="AJ1773" i="10"/>
  <c r="AH1773" i="10"/>
  <c r="J899" i="10"/>
  <c r="I899" i="10"/>
  <c r="H899" i="10"/>
  <c r="F899" i="10"/>
  <c r="E899" i="10"/>
  <c r="G899" i="10"/>
  <c r="F897" i="9"/>
  <c r="E897" i="9"/>
  <c r="J897" i="9"/>
  <c r="I897" i="9"/>
  <c r="H897" i="9"/>
  <c r="G897" i="9"/>
  <c r="D897" i="9"/>
  <c r="E890" i="6"/>
  <c r="F890" i="6"/>
  <c r="J890" i="6"/>
  <c r="D890" i="6"/>
  <c r="I890" i="6"/>
  <c r="G890" i="6"/>
  <c r="AK1762" i="6"/>
  <c r="AL1762" i="6" s="1"/>
  <c r="AG1763" i="6" s="1"/>
  <c r="AH1762" i="6"/>
  <c r="AJ1762" i="6"/>
  <c r="AI1762" i="6"/>
  <c r="E874" i="13" l="1"/>
  <c r="C874" i="13"/>
  <c r="D874" i="13" s="1"/>
  <c r="AH1773" i="13"/>
  <c r="AI1773" i="13"/>
  <c r="AJ1773" i="13"/>
  <c r="AK1773" i="13"/>
  <c r="AL1773" i="13" s="1"/>
  <c r="AG1774" i="13" s="1"/>
  <c r="AH1773" i="9"/>
  <c r="AJ1773" i="9"/>
  <c r="AI1773" i="9"/>
  <c r="AK1773" i="9"/>
  <c r="AL1773" i="9" s="1"/>
  <c r="AG1774" i="9" s="1"/>
  <c r="AK1774" i="10"/>
  <c r="AL1774" i="10" s="1"/>
  <c r="AG1775" i="10" s="1"/>
  <c r="AI1774" i="10"/>
  <c r="AH1774" i="10"/>
  <c r="AJ1774" i="10"/>
  <c r="B900" i="10"/>
  <c r="C900" i="10" s="1"/>
  <c r="B898" i="9"/>
  <c r="C898" i="9" s="1"/>
  <c r="B891" i="6"/>
  <c r="H891" i="6" s="1"/>
  <c r="AK1763" i="6"/>
  <c r="AL1763" i="6" s="1"/>
  <c r="AG1764" i="6" s="1"/>
  <c r="AI1763" i="6"/>
  <c r="AJ1763" i="6"/>
  <c r="AH1763" i="6"/>
  <c r="I874" i="13" l="1"/>
  <c r="G874" i="13"/>
  <c r="F874" i="13"/>
  <c r="H874" i="13" s="1"/>
  <c r="J874" i="13" s="1"/>
  <c r="B875" i="13" s="1"/>
  <c r="AI1774" i="13"/>
  <c r="AK1774" i="13"/>
  <c r="AL1774" i="13" s="1"/>
  <c r="AG1775" i="13" s="1"/>
  <c r="AH1774" i="13"/>
  <c r="AJ1774" i="13"/>
  <c r="AH1774" i="9"/>
  <c r="AI1774" i="9"/>
  <c r="AJ1774" i="9"/>
  <c r="AK1774" i="9"/>
  <c r="AL1774" i="9" s="1"/>
  <c r="AG1775" i="9" s="1"/>
  <c r="AK1775" i="10"/>
  <c r="AL1775" i="10" s="1"/>
  <c r="AG1776" i="10" s="1"/>
  <c r="AH1775" i="10"/>
  <c r="AI1775" i="10"/>
  <c r="AJ1775" i="10"/>
  <c r="I900" i="10"/>
  <c r="H900" i="10"/>
  <c r="F900" i="10"/>
  <c r="J900" i="10"/>
  <c r="E900" i="10"/>
  <c r="G900" i="10"/>
  <c r="D900" i="10"/>
  <c r="J898" i="9"/>
  <c r="I898" i="9"/>
  <c r="H898" i="9"/>
  <c r="E898" i="9"/>
  <c r="F898" i="9"/>
  <c r="G898" i="9"/>
  <c r="D898" i="9"/>
  <c r="E891" i="6"/>
  <c r="F891" i="6"/>
  <c r="J891" i="6"/>
  <c r="D891" i="6"/>
  <c r="I891" i="6"/>
  <c r="G891" i="6"/>
  <c r="AK1764" i="6"/>
  <c r="AL1764" i="6" s="1"/>
  <c r="AG1765" i="6" s="1"/>
  <c r="AH1764" i="6"/>
  <c r="AJ1764" i="6"/>
  <c r="AI1764" i="6"/>
  <c r="E875" i="13" l="1"/>
  <c r="C875" i="13"/>
  <c r="D875" i="13" s="1"/>
  <c r="AK1775" i="13"/>
  <c r="AL1775" i="13" s="1"/>
  <c r="AG1776" i="13" s="1"/>
  <c r="AI1775" i="13"/>
  <c r="AH1775" i="13"/>
  <c r="AJ1775" i="13"/>
  <c r="AI1775" i="9"/>
  <c r="AH1775" i="9"/>
  <c r="AJ1775" i="9"/>
  <c r="AK1775" i="9"/>
  <c r="AL1775" i="9" s="1"/>
  <c r="AG1776" i="9" s="1"/>
  <c r="AH1776" i="10"/>
  <c r="AI1776" i="10"/>
  <c r="AK1776" i="10"/>
  <c r="AL1776" i="10" s="1"/>
  <c r="AG1777" i="10" s="1"/>
  <c r="AJ1776" i="10"/>
  <c r="B901" i="10"/>
  <c r="C901" i="10" s="1"/>
  <c r="B899" i="9"/>
  <c r="C899" i="9" s="1"/>
  <c r="B892" i="6"/>
  <c r="H892" i="6" s="1"/>
  <c r="AH1765" i="6"/>
  <c r="AK1765" i="6"/>
  <c r="AL1765" i="6" s="1"/>
  <c r="AG1766" i="6" s="1"/>
  <c r="AJ1765" i="6"/>
  <c r="AI1765" i="6"/>
  <c r="G875" i="13" l="1"/>
  <c r="I875" i="13"/>
  <c r="F875" i="13"/>
  <c r="H875" i="13" s="1"/>
  <c r="J875" i="13" s="1"/>
  <c r="B876" i="13" s="1"/>
  <c r="AH1776" i="13"/>
  <c r="AK1776" i="13"/>
  <c r="AL1776" i="13" s="1"/>
  <c r="AG1777" i="13" s="1"/>
  <c r="AI1776" i="13"/>
  <c r="AJ1776" i="13"/>
  <c r="AI1776" i="9"/>
  <c r="AJ1776" i="9"/>
  <c r="AK1776" i="9"/>
  <c r="AL1776" i="9" s="1"/>
  <c r="AG1777" i="9" s="1"/>
  <c r="AH1776" i="9"/>
  <c r="AK1777" i="10"/>
  <c r="AL1777" i="10" s="1"/>
  <c r="AG1778" i="10" s="1"/>
  <c r="AH1777" i="10"/>
  <c r="AI1777" i="10"/>
  <c r="AJ1777" i="10"/>
  <c r="F901" i="10"/>
  <c r="E901" i="10"/>
  <c r="J901" i="10"/>
  <c r="I901" i="10"/>
  <c r="H901" i="10"/>
  <c r="G901" i="10"/>
  <c r="D901" i="10"/>
  <c r="J899" i="9"/>
  <c r="I899" i="9"/>
  <c r="H899" i="9"/>
  <c r="F899" i="9"/>
  <c r="E899" i="9"/>
  <c r="G899" i="9"/>
  <c r="D899" i="9"/>
  <c r="E892" i="6"/>
  <c r="F892" i="6"/>
  <c r="J892" i="6"/>
  <c r="D892" i="6"/>
  <c r="I892" i="6"/>
  <c r="G892" i="6"/>
  <c r="AK1766" i="6"/>
  <c r="AL1766" i="6" s="1"/>
  <c r="AG1767" i="6" s="1"/>
  <c r="AI1766" i="6"/>
  <c r="AJ1766" i="6"/>
  <c r="AH1766" i="6"/>
  <c r="E876" i="13" l="1"/>
  <c r="C876" i="13"/>
  <c r="D876" i="13" s="1"/>
  <c r="G876" i="13"/>
  <c r="I876" i="13"/>
  <c r="AH1777" i="13"/>
  <c r="AJ1777" i="13"/>
  <c r="AI1777" i="13"/>
  <c r="AK1777" i="13"/>
  <c r="AL1777" i="13" s="1"/>
  <c r="AG1778" i="13" s="1"/>
  <c r="AH1777" i="9"/>
  <c r="AJ1777" i="9"/>
  <c r="AI1777" i="9"/>
  <c r="AK1777" i="9"/>
  <c r="AL1777" i="9" s="1"/>
  <c r="AG1778" i="9" s="1"/>
  <c r="AH1778" i="10"/>
  <c r="AK1778" i="10"/>
  <c r="AL1778" i="10" s="1"/>
  <c r="AG1779" i="10" s="1"/>
  <c r="AI1778" i="10"/>
  <c r="AJ1778" i="10"/>
  <c r="B902" i="10"/>
  <c r="C902" i="10" s="1"/>
  <c r="B900" i="9"/>
  <c r="C900" i="9" s="1"/>
  <c r="B893" i="6"/>
  <c r="H893" i="6" s="1"/>
  <c r="AJ1767" i="6"/>
  <c r="AK1767" i="6"/>
  <c r="AL1767" i="6" s="1"/>
  <c r="AG1768" i="6" s="1"/>
  <c r="AI1767" i="6"/>
  <c r="AH1767" i="6"/>
  <c r="F876" i="13" l="1"/>
  <c r="H876" i="13" s="1"/>
  <c r="J876" i="13" s="1"/>
  <c r="B877" i="13" s="1"/>
  <c r="AH1778" i="13"/>
  <c r="AI1778" i="13"/>
  <c r="AK1778" i="13"/>
  <c r="AL1778" i="13" s="1"/>
  <c r="AG1779" i="13" s="1"/>
  <c r="AJ1778" i="13"/>
  <c r="AI1778" i="9"/>
  <c r="AJ1778" i="9"/>
  <c r="AH1778" i="9"/>
  <c r="AK1778" i="9"/>
  <c r="AL1778" i="9" s="1"/>
  <c r="AG1779" i="9" s="1"/>
  <c r="AH1779" i="10"/>
  <c r="AJ1779" i="10"/>
  <c r="AI1779" i="10"/>
  <c r="AK1779" i="10"/>
  <c r="AL1779" i="10" s="1"/>
  <c r="AG1780" i="10" s="1"/>
  <c r="E902" i="10"/>
  <c r="I902" i="10"/>
  <c r="J902" i="10"/>
  <c r="H902" i="10"/>
  <c r="F902" i="10"/>
  <c r="G902" i="10"/>
  <c r="D902" i="10"/>
  <c r="J900" i="9"/>
  <c r="I900" i="9"/>
  <c r="E900" i="9"/>
  <c r="F900" i="9"/>
  <c r="H900" i="9"/>
  <c r="G900" i="9"/>
  <c r="D900" i="9"/>
  <c r="E893" i="6"/>
  <c r="F893" i="6"/>
  <c r="J893" i="6"/>
  <c r="D893" i="6"/>
  <c r="I893" i="6"/>
  <c r="G893" i="6"/>
  <c r="AK1768" i="6"/>
  <c r="AL1768" i="6" s="1"/>
  <c r="AG1769" i="6" s="1"/>
  <c r="AI1768" i="6"/>
  <c r="AH1768" i="6"/>
  <c r="AJ1768" i="6"/>
  <c r="C877" i="13" l="1"/>
  <c r="D877" i="13" s="1"/>
  <c r="G877" i="13"/>
  <c r="E877" i="13"/>
  <c r="AJ1779" i="13"/>
  <c r="AH1779" i="13"/>
  <c r="AK1779" i="13"/>
  <c r="AL1779" i="13" s="1"/>
  <c r="AG1780" i="13" s="1"/>
  <c r="AI1779" i="13"/>
  <c r="AK1779" i="9"/>
  <c r="AL1779" i="9" s="1"/>
  <c r="AG1780" i="9" s="1"/>
  <c r="AH1779" i="9"/>
  <c r="AJ1779" i="9"/>
  <c r="AI1779" i="9"/>
  <c r="AJ1780" i="10"/>
  <c r="AH1780" i="10"/>
  <c r="AK1780" i="10"/>
  <c r="AL1780" i="10" s="1"/>
  <c r="AG1781" i="10" s="1"/>
  <c r="AI1780" i="10"/>
  <c r="B903" i="10"/>
  <c r="B901" i="9"/>
  <c r="C901" i="9" s="1"/>
  <c r="B894" i="6"/>
  <c r="H894" i="6" s="1"/>
  <c r="AI1769" i="6"/>
  <c r="AH1769" i="6"/>
  <c r="AK1769" i="6"/>
  <c r="AL1769" i="6" s="1"/>
  <c r="AG1770" i="6" s="1"/>
  <c r="AJ1769" i="6"/>
  <c r="I877" i="13" l="1"/>
  <c r="F877" i="13"/>
  <c r="H877" i="13" s="1"/>
  <c r="J877" i="13" s="1"/>
  <c r="B878" i="13" s="1"/>
  <c r="AK1780" i="13"/>
  <c r="AL1780" i="13" s="1"/>
  <c r="AG1781" i="13" s="1"/>
  <c r="AH1780" i="13"/>
  <c r="AI1780" i="13"/>
  <c r="AJ1780" i="13"/>
  <c r="AH1780" i="9"/>
  <c r="AJ1780" i="9"/>
  <c r="AK1780" i="9"/>
  <c r="AL1780" i="9" s="1"/>
  <c r="AG1781" i="9" s="1"/>
  <c r="AI1780" i="9"/>
  <c r="C903" i="10"/>
  <c r="D903" i="10" s="1"/>
  <c r="AI1781" i="10"/>
  <c r="AJ1781" i="10"/>
  <c r="AK1781" i="10"/>
  <c r="AL1781" i="10" s="1"/>
  <c r="AG1782" i="10" s="1"/>
  <c r="AH1781" i="10"/>
  <c r="J903" i="10"/>
  <c r="E903" i="10"/>
  <c r="F903" i="10"/>
  <c r="I903" i="10"/>
  <c r="H903" i="10"/>
  <c r="G903" i="10"/>
  <c r="J901" i="9"/>
  <c r="I901" i="9"/>
  <c r="H901" i="9"/>
  <c r="F901" i="9"/>
  <c r="E901" i="9"/>
  <c r="G901" i="9"/>
  <c r="D901" i="9"/>
  <c r="F894" i="6"/>
  <c r="E894" i="6"/>
  <c r="J894" i="6"/>
  <c r="D894" i="6"/>
  <c r="I894" i="6"/>
  <c r="G894" i="6"/>
  <c r="AI1770" i="6"/>
  <c r="AH1770" i="6"/>
  <c r="AK1770" i="6"/>
  <c r="AL1770" i="6" s="1"/>
  <c r="AG1771" i="6" s="1"/>
  <c r="AJ1770" i="6"/>
  <c r="E878" i="13" l="1"/>
  <c r="C878" i="13"/>
  <c r="D878" i="13" s="1"/>
  <c r="AH1781" i="13"/>
  <c r="AJ1781" i="13"/>
  <c r="AI1781" i="13"/>
  <c r="AK1781" i="13"/>
  <c r="AL1781" i="13" s="1"/>
  <c r="AG1782" i="13" s="1"/>
  <c r="AH1781" i="9"/>
  <c r="AK1781" i="9"/>
  <c r="AL1781" i="9" s="1"/>
  <c r="AG1782" i="9" s="1"/>
  <c r="AI1781" i="9"/>
  <c r="AJ1781" i="9"/>
  <c r="AJ1782" i="10"/>
  <c r="AK1782" i="10"/>
  <c r="AL1782" i="10" s="1"/>
  <c r="AG1783" i="10" s="1"/>
  <c r="AH1782" i="10"/>
  <c r="AI1782" i="10"/>
  <c r="B904" i="10"/>
  <c r="B902" i="9"/>
  <c r="C902" i="9" s="1"/>
  <c r="B895" i="6"/>
  <c r="H895" i="6" s="1"/>
  <c r="AK1771" i="6"/>
  <c r="AL1771" i="6" s="1"/>
  <c r="AG1772" i="6" s="1"/>
  <c r="AH1771" i="6"/>
  <c r="AI1771" i="6"/>
  <c r="AJ1771" i="6"/>
  <c r="G878" i="13" l="1"/>
  <c r="I878" i="13"/>
  <c r="F878" i="13"/>
  <c r="H878" i="13" s="1"/>
  <c r="J878" i="13" s="1"/>
  <c r="B879" i="13" s="1"/>
  <c r="AK1782" i="13"/>
  <c r="AL1782" i="13" s="1"/>
  <c r="AG1783" i="13" s="1"/>
  <c r="AJ1782" i="13"/>
  <c r="AI1782" i="13"/>
  <c r="AH1782" i="13"/>
  <c r="AJ1782" i="9"/>
  <c r="AI1782" i="9"/>
  <c r="AK1782" i="9"/>
  <c r="AL1782" i="9" s="1"/>
  <c r="AG1783" i="9" s="1"/>
  <c r="AH1782" i="9"/>
  <c r="C904" i="10"/>
  <c r="D904" i="10" s="1"/>
  <c r="AJ1783" i="10"/>
  <c r="AH1783" i="10"/>
  <c r="AI1783" i="10"/>
  <c r="AK1783" i="10"/>
  <c r="AL1783" i="10" s="1"/>
  <c r="AG1784" i="10" s="1"/>
  <c r="D902" i="9"/>
  <c r="J904" i="10"/>
  <c r="H904" i="10"/>
  <c r="I904" i="10"/>
  <c r="F904" i="10"/>
  <c r="E904" i="10"/>
  <c r="G904" i="10"/>
  <c r="H902" i="9"/>
  <c r="F902" i="9"/>
  <c r="J902" i="9"/>
  <c r="I902" i="9"/>
  <c r="E902" i="9"/>
  <c r="G902" i="9"/>
  <c r="E895" i="6"/>
  <c r="F895" i="6"/>
  <c r="J895" i="6"/>
  <c r="D895" i="6"/>
  <c r="I895" i="6"/>
  <c r="G895" i="6"/>
  <c r="AH1772" i="6"/>
  <c r="AK1772" i="6"/>
  <c r="AL1772" i="6" s="1"/>
  <c r="AG1773" i="6" s="1"/>
  <c r="AJ1772" i="6"/>
  <c r="AI1772" i="6"/>
  <c r="C879" i="13" l="1"/>
  <c r="D879" i="13" s="1"/>
  <c r="E879" i="13"/>
  <c r="G879" i="13"/>
  <c r="AK1783" i="13"/>
  <c r="AL1783" i="13" s="1"/>
  <c r="AG1784" i="13" s="1"/>
  <c r="AI1783" i="13"/>
  <c r="AH1783" i="13"/>
  <c r="AJ1783" i="13"/>
  <c r="AJ1783" i="9"/>
  <c r="AI1783" i="9"/>
  <c r="AK1783" i="9"/>
  <c r="AL1783" i="9" s="1"/>
  <c r="AG1784" i="9" s="1"/>
  <c r="AH1783" i="9"/>
  <c r="AJ1784" i="10"/>
  <c r="AI1784" i="10"/>
  <c r="AK1784" i="10"/>
  <c r="AL1784" i="10" s="1"/>
  <c r="AG1785" i="10" s="1"/>
  <c r="AH1784" i="10"/>
  <c r="B905" i="10"/>
  <c r="C905" i="10" s="1"/>
  <c r="B903" i="9"/>
  <c r="C903" i="9" s="1"/>
  <c r="B896" i="6"/>
  <c r="H896" i="6" s="1"/>
  <c r="AK1773" i="6"/>
  <c r="AL1773" i="6" s="1"/>
  <c r="AG1774" i="6" s="1"/>
  <c r="AI1773" i="6"/>
  <c r="AH1773" i="6"/>
  <c r="AJ1773" i="6"/>
  <c r="I879" i="13" l="1"/>
  <c r="F879" i="13"/>
  <c r="H879" i="13" s="1"/>
  <c r="J879" i="13" s="1"/>
  <c r="B880" i="13" s="1"/>
  <c r="AK1784" i="13"/>
  <c r="AL1784" i="13" s="1"/>
  <c r="AG1785" i="13" s="1"/>
  <c r="AJ1784" i="13"/>
  <c r="AI1784" i="13"/>
  <c r="AH1784" i="13"/>
  <c r="AH1784" i="9"/>
  <c r="AI1784" i="9"/>
  <c r="AK1784" i="9"/>
  <c r="AL1784" i="9" s="1"/>
  <c r="AG1785" i="9" s="1"/>
  <c r="AJ1784" i="9"/>
  <c r="AI1785" i="10"/>
  <c r="AK1785" i="10"/>
  <c r="AL1785" i="10" s="1"/>
  <c r="AG1786" i="10" s="1"/>
  <c r="AH1785" i="10"/>
  <c r="AJ1785" i="10"/>
  <c r="J905" i="10"/>
  <c r="I905" i="10"/>
  <c r="H905" i="10"/>
  <c r="F905" i="10"/>
  <c r="E905" i="10"/>
  <c r="G905" i="10"/>
  <c r="D905" i="10"/>
  <c r="F903" i="9"/>
  <c r="E903" i="9"/>
  <c r="H903" i="9"/>
  <c r="I903" i="9"/>
  <c r="J903" i="9"/>
  <c r="G903" i="9"/>
  <c r="D903" i="9"/>
  <c r="F896" i="6"/>
  <c r="E896" i="6"/>
  <c r="J896" i="6"/>
  <c r="D896" i="6"/>
  <c r="I896" i="6"/>
  <c r="G896" i="6"/>
  <c r="AK1774" i="6"/>
  <c r="AL1774" i="6" s="1"/>
  <c r="AG1775" i="6" s="1"/>
  <c r="AI1774" i="6"/>
  <c r="AH1774" i="6"/>
  <c r="AJ1774" i="6"/>
  <c r="E880" i="13" l="1"/>
  <c r="C880" i="13"/>
  <c r="D880" i="13" s="1"/>
  <c r="AH1785" i="13"/>
  <c r="AJ1785" i="13"/>
  <c r="AK1785" i="13"/>
  <c r="AL1785" i="13" s="1"/>
  <c r="AG1786" i="13" s="1"/>
  <c r="AI1785" i="13"/>
  <c r="AI1785" i="9"/>
  <c r="AH1785" i="9"/>
  <c r="AK1785" i="9"/>
  <c r="AL1785" i="9" s="1"/>
  <c r="AG1786" i="9" s="1"/>
  <c r="AJ1785" i="9"/>
  <c r="AH1786" i="10"/>
  <c r="AJ1786" i="10"/>
  <c r="AI1786" i="10"/>
  <c r="AK1786" i="10"/>
  <c r="AL1786" i="10" s="1"/>
  <c r="AG1787" i="10" s="1"/>
  <c r="B906" i="10"/>
  <c r="C906" i="10" s="1"/>
  <c r="B904" i="9"/>
  <c r="C904" i="9" s="1"/>
  <c r="B897" i="6"/>
  <c r="H897" i="6" s="1"/>
  <c r="AI1775" i="6"/>
  <c r="AJ1775" i="6"/>
  <c r="AK1775" i="6"/>
  <c r="AL1775" i="6" s="1"/>
  <c r="AG1776" i="6" s="1"/>
  <c r="AH1775" i="6"/>
  <c r="G880" i="13" l="1"/>
  <c r="I880" i="13"/>
  <c r="F880" i="13"/>
  <c r="H880" i="13" s="1"/>
  <c r="J880" i="13" s="1"/>
  <c r="B881" i="13" s="1"/>
  <c r="AI1786" i="13"/>
  <c r="AK1786" i="13"/>
  <c r="AL1786" i="13" s="1"/>
  <c r="AG1787" i="13" s="1"/>
  <c r="AJ1786" i="13"/>
  <c r="AH1786" i="13"/>
  <c r="AJ1786" i="9"/>
  <c r="AK1786" i="9"/>
  <c r="AL1786" i="9" s="1"/>
  <c r="AG1787" i="9" s="1"/>
  <c r="AI1786" i="9"/>
  <c r="AH1786" i="9"/>
  <c r="AI1787" i="10"/>
  <c r="AJ1787" i="10"/>
  <c r="AK1787" i="10"/>
  <c r="AL1787" i="10" s="1"/>
  <c r="AG1788" i="10" s="1"/>
  <c r="AH1787" i="10"/>
  <c r="I906" i="10"/>
  <c r="H906" i="10"/>
  <c r="F906" i="10"/>
  <c r="J906" i="10"/>
  <c r="E906" i="10"/>
  <c r="G906" i="10"/>
  <c r="D906" i="10"/>
  <c r="I904" i="9"/>
  <c r="H904" i="9"/>
  <c r="F904" i="9"/>
  <c r="J904" i="9"/>
  <c r="E904" i="9"/>
  <c r="G904" i="9"/>
  <c r="D904" i="9"/>
  <c r="E897" i="6"/>
  <c r="F897" i="6"/>
  <c r="J897" i="6"/>
  <c r="D897" i="6"/>
  <c r="I897" i="6"/>
  <c r="G897" i="6"/>
  <c r="AK1776" i="6"/>
  <c r="AL1776" i="6" s="1"/>
  <c r="AG1777" i="6" s="1"/>
  <c r="AJ1776" i="6"/>
  <c r="AI1776" i="6"/>
  <c r="AH1776" i="6"/>
  <c r="C881" i="13" l="1"/>
  <c r="D881" i="13" s="1"/>
  <c r="G881" i="13"/>
  <c r="E881" i="13"/>
  <c r="AJ1787" i="13"/>
  <c r="AH1787" i="13"/>
  <c r="AK1787" i="13"/>
  <c r="AL1787" i="13" s="1"/>
  <c r="AG1788" i="13" s="1"/>
  <c r="AI1787" i="13"/>
  <c r="AK1787" i="9"/>
  <c r="AL1787" i="9" s="1"/>
  <c r="AG1788" i="9" s="1"/>
  <c r="AI1787" i="9"/>
  <c r="AH1787" i="9"/>
  <c r="AJ1787" i="9"/>
  <c r="AJ1788" i="10"/>
  <c r="AK1788" i="10"/>
  <c r="AL1788" i="10" s="1"/>
  <c r="AG1789" i="10" s="1"/>
  <c r="AI1788" i="10"/>
  <c r="AH1788" i="10"/>
  <c r="B907" i="10"/>
  <c r="C907" i="10" s="1"/>
  <c r="B905" i="9"/>
  <c r="C905" i="9" s="1"/>
  <c r="B898" i="6"/>
  <c r="H898" i="6" s="1"/>
  <c r="AI1777" i="6"/>
  <c r="AJ1777" i="6"/>
  <c r="AK1777" i="6"/>
  <c r="AL1777" i="6" s="1"/>
  <c r="AG1778" i="6" s="1"/>
  <c r="AH1777" i="6"/>
  <c r="I881" i="13" l="1"/>
  <c r="F881" i="13"/>
  <c r="H881" i="13" s="1"/>
  <c r="J881" i="13" s="1"/>
  <c r="B882" i="13" s="1"/>
  <c r="AI1788" i="13"/>
  <c r="AK1788" i="13"/>
  <c r="AL1788" i="13" s="1"/>
  <c r="AG1789" i="13" s="1"/>
  <c r="AJ1788" i="13"/>
  <c r="AH1788" i="13"/>
  <c r="AI1788" i="9"/>
  <c r="AH1788" i="9"/>
  <c r="AJ1788" i="9"/>
  <c r="AK1788" i="9"/>
  <c r="AL1788" i="9" s="1"/>
  <c r="AG1789" i="9" s="1"/>
  <c r="AK1789" i="10"/>
  <c r="AL1789" i="10" s="1"/>
  <c r="AG1790" i="10" s="1"/>
  <c r="AJ1789" i="10"/>
  <c r="AH1789" i="10"/>
  <c r="AI1789" i="10"/>
  <c r="D905" i="9"/>
  <c r="F907" i="10"/>
  <c r="E907" i="10"/>
  <c r="J907" i="10"/>
  <c r="I907" i="10"/>
  <c r="H907" i="10"/>
  <c r="G907" i="10"/>
  <c r="D907" i="10"/>
  <c r="J905" i="9"/>
  <c r="I905" i="9"/>
  <c r="H905" i="9"/>
  <c r="F905" i="9"/>
  <c r="E905" i="9"/>
  <c r="G905" i="9"/>
  <c r="E898" i="6"/>
  <c r="F898" i="6"/>
  <c r="J898" i="6"/>
  <c r="I898" i="6"/>
  <c r="G898" i="6"/>
  <c r="D898" i="6"/>
  <c r="AK1778" i="6"/>
  <c r="AL1778" i="6" s="1"/>
  <c r="AG1779" i="6" s="1"/>
  <c r="AJ1778" i="6"/>
  <c r="AH1778" i="6"/>
  <c r="AI1778" i="6"/>
  <c r="E882" i="13" l="1"/>
  <c r="C882" i="13"/>
  <c r="D882" i="13" s="1"/>
  <c r="AH1789" i="13"/>
  <c r="AJ1789" i="13"/>
  <c r="AI1789" i="13"/>
  <c r="AK1789" i="13"/>
  <c r="AL1789" i="13" s="1"/>
  <c r="AG1790" i="13" s="1"/>
  <c r="AI1789" i="9"/>
  <c r="AJ1789" i="9"/>
  <c r="AH1789" i="9"/>
  <c r="AK1789" i="9"/>
  <c r="AL1789" i="9" s="1"/>
  <c r="AG1790" i="9" s="1"/>
  <c r="AK1790" i="10"/>
  <c r="AL1790" i="10" s="1"/>
  <c r="AG1791" i="10" s="1"/>
  <c r="AH1790" i="10"/>
  <c r="AI1790" i="10"/>
  <c r="AJ1790" i="10"/>
  <c r="B908" i="10"/>
  <c r="C908" i="10" s="1"/>
  <c r="B906" i="9"/>
  <c r="C906" i="9" s="1"/>
  <c r="B899" i="6"/>
  <c r="H899" i="6" s="1"/>
  <c r="AK1779" i="6"/>
  <c r="AL1779" i="6" s="1"/>
  <c r="AG1780" i="6" s="1"/>
  <c r="AI1779" i="6"/>
  <c r="AH1779" i="6"/>
  <c r="AJ1779" i="6"/>
  <c r="G882" i="13" l="1"/>
  <c r="I882" i="13"/>
  <c r="F882" i="13"/>
  <c r="H882" i="13" s="1"/>
  <c r="J882" i="13" s="1"/>
  <c r="B883" i="13" s="1"/>
  <c r="AK1790" i="13"/>
  <c r="AL1790" i="13" s="1"/>
  <c r="AG1791" i="13" s="1"/>
  <c r="AJ1790" i="13"/>
  <c r="AI1790" i="13"/>
  <c r="AH1790" i="13"/>
  <c r="AJ1790" i="9"/>
  <c r="AI1790" i="9"/>
  <c r="AK1790" i="9"/>
  <c r="AL1790" i="9" s="1"/>
  <c r="AG1791" i="9" s="1"/>
  <c r="AH1790" i="9"/>
  <c r="AK1791" i="10"/>
  <c r="AL1791" i="10" s="1"/>
  <c r="AG1792" i="10" s="1"/>
  <c r="AJ1791" i="10"/>
  <c r="AI1791" i="10"/>
  <c r="AH1791" i="10"/>
  <c r="E908" i="10"/>
  <c r="H908" i="10"/>
  <c r="J908" i="10"/>
  <c r="I908" i="10"/>
  <c r="F908" i="10"/>
  <c r="G908" i="10"/>
  <c r="D908" i="10"/>
  <c r="J906" i="9"/>
  <c r="I906" i="9"/>
  <c r="H906" i="9"/>
  <c r="F906" i="9"/>
  <c r="E906" i="9"/>
  <c r="G906" i="9"/>
  <c r="D906" i="9"/>
  <c r="E899" i="6"/>
  <c r="F899" i="6"/>
  <c r="J899" i="6"/>
  <c r="D899" i="6"/>
  <c r="I899" i="6"/>
  <c r="G899" i="6"/>
  <c r="AK1780" i="6"/>
  <c r="AL1780" i="6" s="1"/>
  <c r="AG1781" i="6" s="1"/>
  <c r="AI1780" i="6"/>
  <c r="AH1780" i="6"/>
  <c r="AJ1780" i="6"/>
  <c r="C883" i="13" l="1"/>
  <c r="D883" i="13" s="1"/>
  <c r="E883" i="13"/>
  <c r="G883" i="13"/>
  <c r="AH1791" i="13"/>
  <c r="AI1791" i="13"/>
  <c r="AK1791" i="13"/>
  <c r="AL1791" i="13" s="1"/>
  <c r="AG1792" i="13" s="1"/>
  <c r="AJ1791" i="13"/>
  <c r="AK1791" i="9"/>
  <c r="AL1791" i="9" s="1"/>
  <c r="AG1792" i="9" s="1"/>
  <c r="AI1791" i="9"/>
  <c r="AJ1791" i="9"/>
  <c r="AH1791" i="9"/>
  <c r="AJ1792" i="10"/>
  <c r="AI1792" i="10"/>
  <c r="AH1792" i="10"/>
  <c r="AK1792" i="10"/>
  <c r="AL1792" i="10" s="1"/>
  <c r="AG1793" i="10" s="1"/>
  <c r="B909" i="10"/>
  <c r="B907" i="9"/>
  <c r="C907" i="9" s="1"/>
  <c r="B900" i="6"/>
  <c r="H900" i="6" s="1"/>
  <c r="AK1781" i="6"/>
  <c r="AL1781" i="6" s="1"/>
  <c r="AG1782" i="6" s="1"/>
  <c r="AH1781" i="6"/>
  <c r="AI1781" i="6"/>
  <c r="AJ1781" i="6"/>
  <c r="I883" i="13" l="1"/>
  <c r="F883" i="13"/>
  <c r="H883" i="13" s="1"/>
  <c r="J883" i="13" s="1"/>
  <c r="B884" i="13" s="1"/>
  <c r="AJ1792" i="13"/>
  <c r="AH1792" i="13"/>
  <c r="AK1792" i="13"/>
  <c r="AL1792" i="13" s="1"/>
  <c r="AG1793" i="13" s="1"/>
  <c r="AI1792" i="13"/>
  <c r="AH1792" i="9"/>
  <c r="AJ1792" i="9"/>
  <c r="AI1792" i="9"/>
  <c r="AK1792" i="9"/>
  <c r="AL1792" i="9" s="1"/>
  <c r="AG1793" i="9" s="1"/>
  <c r="C909" i="10"/>
  <c r="D909" i="10" s="1"/>
  <c r="AJ1793" i="10"/>
  <c r="AI1793" i="10"/>
  <c r="AK1793" i="10"/>
  <c r="AL1793" i="10" s="1"/>
  <c r="AG1794" i="10" s="1"/>
  <c r="AH1793" i="10"/>
  <c r="J909" i="10"/>
  <c r="I909" i="10"/>
  <c r="H909" i="10"/>
  <c r="F909" i="10"/>
  <c r="E909" i="10"/>
  <c r="G909" i="10"/>
  <c r="J907" i="9"/>
  <c r="I907" i="9"/>
  <c r="H907" i="9"/>
  <c r="E907" i="9"/>
  <c r="F907" i="9"/>
  <c r="G907" i="9"/>
  <c r="D907" i="9"/>
  <c r="E900" i="6"/>
  <c r="F900" i="6"/>
  <c r="J900" i="6"/>
  <c r="D900" i="6"/>
  <c r="I900" i="6"/>
  <c r="G900" i="6"/>
  <c r="AK1782" i="6"/>
  <c r="AL1782" i="6" s="1"/>
  <c r="AG1783" i="6" s="1"/>
  <c r="AH1782" i="6"/>
  <c r="AJ1782" i="6"/>
  <c r="AI1782" i="6"/>
  <c r="E884" i="13" l="1"/>
  <c r="C884" i="13"/>
  <c r="D884" i="13" s="1"/>
  <c r="AK1793" i="13"/>
  <c r="AL1793" i="13" s="1"/>
  <c r="AG1794" i="13" s="1"/>
  <c r="AH1793" i="13"/>
  <c r="AI1793" i="13"/>
  <c r="AJ1793" i="13"/>
  <c r="AH1793" i="9"/>
  <c r="AI1793" i="9"/>
  <c r="AK1793" i="9"/>
  <c r="AL1793" i="9" s="1"/>
  <c r="AG1794" i="9" s="1"/>
  <c r="AJ1793" i="9"/>
  <c r="AJ1794" i="10"/>
  <c r="AK1794" i="10"/>
  <c r="AL1794" i="10" s="1"/>
  <c r="AG1795" i="10" s="1"/>
  <c r="AI1794" i="10"/>
  <c r="AH1794" i="10"/>
  <c r="B910" i="10"/>
  <c r="C910" i="10" s="1"/>
  <c r="B908" i="9"/>
  <c r="C908" i="9" s="1"/>
  <c r="B901" i="6"/>
  <c r="H901" i="6" s="1"/>
  <c r="AI1783" i="6"/>
  <c r="AK1783" i="6"/>
  <c r="AL1783" i="6" s="1"/>
  <c r="AG1784" i="6" s="1"/>
  <c r="AJ1783" i="6"/>
  <c r="AH1783" i="6"/>
  <c r="I884" i="13" l="1"/>
  <c r="G884" i="13"/>
  <c r="F884" i="13"/>
  <c r="H884" i="13" s="1"/>
  <c r="J884" i="13" s="1"/>
  <c r="B885" i="13" s="1"/>
  <c r="AJ1794" i="13"/>
  <c r="AH1794" i="13"/>
  <c r="AI1794" i="13"/>
  <c r="AK1794" i="13"/>
  <c r="AL1794" i="13" s="1"/>
  <c r="AG1795" i="13" s="1"/>
  <c r="AI1794" i="9"/>
  <c r="AJ1794" i="9"/>
  <c r="AK1794" i="9"/>
  <c r="AL1794" i="9" s="1"/>
  <c r="AG1795" i="9" s="1"/>
  <c r="AH1794" i="9"/>
  <c r="AK1795" i="10"/>
  <c r="AL1795" i="10" s="1"/>
  <c r="AG1796" i="10" s="1"/>
  <c r="AJ1795" i="10"/>
  <c r="AI1795" i="10"/>
  <c r="AH1795" i="10"/>
  <c r="J910" i="10"/>
  <c r="H910" i="10"/>
  <c r="F910" i="10"/>
  <c r="E910" i="10"/>
  <c r="I910" i="10"/>
  <c r="G910" i="10"/>
  <c r="D910" i="10"/>
  <c r="H908" i="9"/>
  <c r="F908" i="9"/>
  <c r="E908" i="9"/>
  <c r="J908" i="9"/>
  <c r="I908" i="9"/>
  <c r="G908" i="9"/>
  <c r="D908" i="9"/>
  <c r="F901" i="6"/>
  <c r="E901" i="6"/>
  <c r="J901" i="6"/>
  <c r="D901" i="6"/>
  <c r="I901" i="6"/>
  <c r="G901" i="6"/>
  <c r="AK1784" i="6"/>
  <c r="AL1784" i="6" s="1"/>
  <c r="AG1785" i="6" s="1"/>
  <c r="AJ1784" i="6"/>
  <c r="AH1784" i="6"/>
  <c r="AI1784" i="6"/>
  <c r="C885" i="13" l="1"/>
  <c r="D885" i="13" s="1"/>
  <c r="G885" i="13"/>
  <c r="E885" i="13"/>
  <c r="AK1795" i="13"/>
  <c r="AL1795" i="13" s="1"/>
  <c r="AG1796" i="13" s="1"/>
  <c r="AH1795" i="13"/>
  <c r="AI1795" i="13"/>
  <c r="AJ1795" i="13"/>
  <c r="AI1795" i="9"/>
  <c r="AH1795" i="9"/>
  <c r="AK1795" i="9"/>
  <c r="AL1795" i="9" s="1"/>
  <c r="AG1796" i="9" s="1"/>
  <c r="AJ1795" i="9"/>
  <c r="AJ1796" i="10"/>
  <c r="AK1796" i="10"/>
  <c r="AL1796" i="10" s="1"/>
  <c r="AG1797" i="10" s="1"/>
  <c r="AI1796" i="10"/>
  <c r="AH1796" i="10"/>
  <c r="B911" i="10"/>
  <c r="C911" i="10" s="1"/>
  <c r="B909" i="9"/>
  <c r="C909" i="9" s="1"/>
  <c r="B902" i="6"/>
  <c r="H902" i="6" s="1"/>
  <c r="AH1785" i="6"/>
  <c r="AI1785" i="6"/>
  <c r="AK1785" i="6"/>
  <c r="AL1785" i="6" s="1"/>
  <c r="AG1786" i="6" s="1"/>
  <c r="AJ1785" i="6"/>
  <c r="I885" i="13" l="1"/>
  <c r="F885" i="13"/>
  <c r="H885" i="13" s="1"/>
  <c r="J885" i="13" s="1"/>
  <c r="B886" i="13" s="1"/>
  <c r="AK1796" i="13"/>
  <c r="AL1796" i="13" s="1"/>
  <c r="AG1797" i="13" s="1"/>
  <c r="AJ1796" i="13"/>
  <c r="AH1796" i="13"/>
  <c r="AI1796" i="13"/>
  <c r="AK1796" i="9"/>
  <c r="AL1796" i="9" s="1"/>
  <c r="AG1797" i="9" s="1"/>
  <c r="AI1796" i="9"/>
  <c r="AH1796" i="9"/>
  <c r="AJ1796" i="9"/>
  <c r="AK1797" i="10"/>
  <c r="AL1797" i="10" s="1"/>
  <c r="AG1798" i="10" s="1"/>
  <c r="AJ1797" i="10"/>
  <c r="AI1797" i="10"/>
  <c r="AH1797" i="10"/>
  <c r="J911" i="10"/>
  <c r="I911" i="10"/>
  <c r="H911" i="10"/>
  <c r="F911" i="10"/>
  <c r="E911" i="10"/>
  <c r="G911" i="10"/>
  <c r="D911" i="10"/>
  <c r="F909" i="9"/>
  <c r="E909" i="9"/>
  <c r="J909" i="9"/>
  <c r="I909" i="9"/>
  <c r="H909" i="9"/>
  <c r="G909" i="9"/>
  <c r="D909" i="9"/>
  <c r="E902" i="6"/>
  <c r="F902" i="6"/>
  <c r="J902" i="6"/>
  <c r="D902" i="6"/>
  <c r="I902" i="6"/>
  <c r="G902" i="6"/>
  <c r="AI1786" i="6"/>
  <c r="AJ1786" i="6"/>
  <c r="AK1786" i="6"/>
  <c r="AL1786" i="6" s="1"/>
  <c r="AG1787" i="6" s="1"/>
  <c r="AH1786" i="6"/>
  <c r="E886" i="13" l="1"/>
  <c r="C886" i="13"/>
  <c r="D886" i="13" s="1"/>
  <c r="AK1797" i="13"/>
  <c r="AL1797" i="13" s="1"/>
  <c r="AG1798" i="13" s="1"/>
  <c r="AI1797" i="13"/>
  <c r="AH1797" i="13"/>
  <c r="AJ1797" i="13"/>
  <c r="AJ1797" i="9"/>
  <c r="AI1797" i="9"/>
  <c r="AH1797" i="9"/>
  <c r="AK1797" i="9"/>
  <c r="AL1797" i="9" s="1"/>
  <c r="AG1798" i="9" s="1"/>
  <c r="AJ1798" i="10"/>
  <c r="AH1798" i="10"/>
  <c r="AK1798" i="10"/>
  <c r="AL1798" i="10" s="1"/>
  <c r="AG1799" i="10" s="1"/>
  <c r="AI1798" i="10"/>
  <c r="B912" i="10"/>
  <c r="C912" i="10" s="1"/>
  <c r="B910" i="9"/>
  <c r="C910" i="9" s="1"/>
  <c r="B903" i="6"/>
  <c r="H903" i="6" s="1"/>
  <c r="AH1787" i="6"/>
  <c r="AI1787" i="6"/>
  <c r="AK1787" i="6"/>
  <c r="AL1787" i="6" s="1"/>
  <c r="AG1788" i="6" s="1"/>
  <c r="AJ1787" i="6"/>
  <c r="G886" i="13" l="1"/>
  <c r="I886" i="13"/>
  <c r="F886" i="13"/>
  <c r="H886" i="13" s="1"/>
  <c r="J886" i="13" s="1"/>
  <c r="B887" i="13" s="1"/>
  <c r="AI1798" i="13"/>
  <c r="AH1798" i="13"/>
  <c r="AK1798" i="13"/>
  <c r="AL1798" i="13" s="1"/>
  <c r="AG1799" i="13" s="1"/>
  <c r="AJ1798" i="13"/>
  <c r="AK1798" i="9"/>
  <c r="AL1798" i="9" s="1"/>
  <c r="AG1799" i="9" s="1"/>
  <c r="AJ1798" i="9"/>
  <c r="AH1798" i="9"/>
  <c r="AI1798" i="9"/>
  <c r="AH1799" i="10"/>
  <c r="AK1799" i="10"/>
  <c r="AL1799" i="10" s="1"/>
  <c r="AG1800" i="10" s="1"/>
  <c r="AJ1799" i="10"/>
  <c r="AI1799" i="10"/>
  <c r="D910" i="9"/>
  <c r="I912" i="10"/>
  <c r="H912" i="10"/>
  <c r="F912" i="10"/>
  <c r="E912" i="10"/>
  <c r="J912" i="10"/>
  <c r="G912" i="10"/>
  <c r="D912" i="10"/>
  <c r="F910" i="9"/>
  <c r="E910" i="9"/>
  <c r="I910" i="9"/>
  <c r="H910" i="9"/>
  <c r="J910" i="9"/>
  <c r="G910" i="9"/>
  <c r="E903" i="6"/>
  <c r="F903" i="6"/>
  <c r="J903" i="6"/>
  <c r="D903" i="6"/>
  <c r="I903" i="6"/>
  <c r="G903" i="6"/>
  <c r="AJ1788" i="6"/>
  <c r="AK1788" i="6"/>
  <c r="AL1788" i="6" s="1"/>
  <c r="AG1789" i="6" s="1"/>
  <c r="AI1788" i="6"/>
  <c r="AH1788" i="6"/>
  <c r="E887" i="13" l="1"/>
  <c r="C887" i="13"/>
  <c r="D887" i="13" s="1"/>
  <c r="AK1799" i="13"/>
  <c r="AL1799" i="13" s="1"/>
  <c r="AG1800" i="13" s="1"/>
  <c r="AI1799" i="13"/>
  <c r="AH1799" i="13"/>
  <c r="AJ1799" i="13"/>
  <c r="AH1799" i="9"/>
  <c r="AK1799" i="9"/>
  <c r="AL1799" i="9" s="1"/>
  <c r="AG1800" i="9" s="1"/>
  <c r="AJ1799" i="9"/>
  <c r="AI1799" i="9"/>
  <c r="AJ1800" i="10"/>
  <c r="AK1800" i="10"/>
  <c r="AL1800" i="10" s="1"/>
  <c r="AG1801" i="10" s="1"/>
  <c r="AI1800" i="10"/>
  <c r="AH1800" i="10"/>
  <c r="B913" i="10"/>
  <c r="B911" i="9"/>
  <c r="C911" i="9" s="1"/>
  <c r="B904" i="6"/>
  <c r="H904" i="6" s="1"/>
  <c r="AI1789" i="6"/>
  <c r="AJ1789" i="6"/>
  <c r="AH1789" i="6"/>
  <c r="AK1789" i="6"/>
  <c r="AL1789" i="6" s="1"/>
  <c r="AG1790" i="6" s="1"/>
  <c r="G887" i="13" l="1"/>
  <c r="I887" i="13"/>
  <c r="F887" i="13"/>
  <c r="H887" i="13" s="1"/>
  <c r="J887" i="13" s="1"/>
  <c r="B888" i="13" s="1"/>
  <c r="AI1800" i="13"/>
  <c r="AK1800" i="13"/>
  <c r="AL1800" i="13" s="1"/>
  <c r="AG1801" i="13" s="1"/>
  <c r="AJ1800" i="13"/>
  <c r="AH1800" i="13"/>
  <c r="AI1800" i="9"/>
  <c r="AK1800" i="9"/>
  <c r="AL1800" i="9" s="1"/>
  <c r="AG1801" i="9" s="1"/>
  <c r="AH1800" i="9"/>
  <c r="AJ1800" i="9"/>
  <c r="C913" i="10"/>
  <c r="D913" i="10" s="1"/>
  <c r="AI1801" i="10"/>
  <c r="AH1801" i="10"/>
  <c r="AK1801" i="10"/>
  <c r="AL1801" i="10" s="1"/>
  <c r="AG1802" i="10" s="1"/>
  <c r="AJ1801" i="10"/>
  <c r="F913" i="10"/>
  <c r="E913" i="10"/>
  <c r="I913" i="10"/>
  <c r="H913" i="10"/>
  <c r="J913" i="10"/>
  <c r="G913" i="10"/>
  <c r="F911" i="9"/>
  <c r="E911" i="9"/>
  <c r="J911" i="9"/>
  <c r="I911" i="9"/>
  <c r="H911" i="9"/>
  <c r="G911" i="9"/>
  <c r="D911" i="9"/>
  <c r="E904" i="6"/>
  <c r="F904" i="6"/>
  <c r="J904" i="6"/>
  <c r="D904" i="6"/>
  <c r="I904" i="6"/>
  <c r="G904" i="6"/>
  <c r="AK1790" i="6"/>
  <c r="AL1790" i="6" s="1"/>
  <c r="AG1791" i="6" s="1"/>
  <c r="AJ1790" i="6"/>
  <c r="AH1790" i="6"/>
  <c r="AI1790" i="6"/>
  <c r="E888" i="13" l="1"/>
  <c r="C888" i="13"/>
  <c r="D888" i="13" s="1"/>
  <c r="I888" i="13"/>
  <c r="AK1801" i="13"/>
  <c r="AL1801" i="13" s="1"/>
  <c r="AG1802" i="13" s="1"/>
  <c r="AI1801" i="13"/>
  <c r="AH1801" i="13"/>
  <c r="AJ1801" i="13"/>
  <c r="AK1801" i="9"/>
  <c r="AL1801" i="9" s="1"/>
  <c r="AG1802" i="9" s="1"/>
  <c r="AH1801" i="9"/>
  <c r="AJ1801" i="9"/>
  <c r="AI1801" i="9"/>
  <c r="AI1802" i="10"/>
  <c r="AJ1802" i="10"/>
  <c r="AK1802" i="10"/>
  <c r="AL1802" i="10" s="1"/>
  <c r="AG1803" i="10" s="1"/>
  <c r="AH1802" i="10"/>
  <c r="B914" i="10"/>
  <c r="C914" i="10" s="1"/>
  <c r="B912" i="9"/>
  <c r="C912" i="9" s="1"/>
  <c r="B905" i="6"/>
  <c r="H905" i="6" s="1"/>
  <c r="AK1791" i="6"/>
  <c r="AL1791" i="6" s="1"/>
  <c r="AG1792" i="6" s="1"/>
  <c r="AH1791" i="6"/>
  <c r="AJ1791" i="6"/>
  <c r="AI1791" i="6"/>
  <c r="G888" i="13" l="1"/>
  <c r="F888" i="13"/>
  <c r="H888" i="13" s="1"/>
  <c r="J888" i="13" s="1"/>
  <c r="B889" i="13" s="1"/>
  <c r="AI1802" i="13"/>
  <c r="AH1802" i="13"/>
  <c r="AK1802" i="13"/>
  <c r="AL1802" i="13" s="1"/>
  <c r="AG1803" i="13" s="1"/>
  <c r="AJ1802" i="13"/>
  <c r="AH1802" i="9"/>
  <c r="AK1802" i="9"/>
  <c r="AL1802" i="9" s="1"/>
  <c r="AG1803" i="9" s="1"/>
  <c r="AJ1802" i="9"/>
  <c r="AI1802" i="9"/>
  <c r="AK1803" i="10"/>
  <c r="AL1803" i="10" s="1"/>
  <c r="AG1804" i="10" s="1"/>
  <c r="AI1803" i="10"/>
  <c r="AJ1803" i="10"/>
  <c r="AH1803" i="10"/>
  <c r="E914" i="10"/>
  <c r="J914" i="10"/>
  <c r="F914" i="10"/>
  <c r="I914" i="10"/>
  <c r="H914" i="10"/>
  <c r="G914" i="10"/>
  <c r="D914" i="10"/>
  <c r="J912" i="9"/>
  <c r="H912" i="9"/>
  <c r="F912" i="9"/>
  <c r="E912" i="9"/>
  <c r="I912" i="9"/>
  <c r="G912" i="9"/>
  <c r="D912" i="9"/>
  <c r="E905" i="6"/>
  <c r="F905" i="6"/>
  <c r="J905" i="6"/>
  <c r="D905" i="6"/>
  <c r="I905" i="6"/>
  <c r="G905" i="6"/>
  <c r="AK1792" i="6"/>
  <c r="AL1792" i="6" s="1"/>
  <c r="AG1793" i="6" s="1"/>
  <c r="AH1792" i="6"/>
  <c r="AI1792" i="6"/>
  <c r="AJ1792" i="6"/>
  <c r="C889" i="13" l="1"/>
  <c r="D889" i="13" s="1"/>
  <c r="G889" i="13"/>
  <c r="I889" i="13"/>
  <c r="E889" i="13"/>
  <c r="AH1803" i="13"/>
  <c r="AI1803" i="13"/>
  <c r="AJ1803" i="13"/>
  <c r="AK1803" i="13"/>
  <c r="AL1803" i="13" s="1"/>
  <c r="AG1804" i="13" s="1"/>
  <c r="AH1803" i="9"/>
  <c r="AK1803" i="9"/>
  <c r="AL1803" i="9" s="1"/>
  <c r="AG1804" i="9" s="1"/>
  <c r="AI1803" i="9"/>
  <c r="AJ1803" i="9"/>
  <c r="AJ1804" i="10"/>
  <c r="AK1804" i="10"/>
  <c r="AL1804" i="10" s="1"/>
  <c r="AG1805" i="10" s="1"/>
  <c r="AI1804" i="10"/>
  <c r="AH1804" i="10"/>
  <c r="B915" i="10"/>
  <c r="B913" i="9"/>
  <c r="C913" i="9" s="1"/>
  <c r="B906" i="6"/>
  <c r="H906" i="6" s="1"/>
  <c r="AI1793" i="6"/>
  <c r="AJ1793" i="6"/>
  <c r="AK1793" i="6"/>
  <c r="AL1793" i="6" s="1"/>
  <c r="AG1794" i="6" s="1"/>
  <c r="AH1793" i="6"/>
  <c r="F889" i="13" l="1"/>
  <c r="H889" i="13" s="1"/>
  <c r="J889" i="13" s="1"/>
  <c r="B890" i="13" s="1"/>
  <c r="AK1804" i="13"/>
  <c r="AL1804" i="13" s="1"/>
  <c r="AG1805" i="13" s="1"/>
  <c r="AH1804" i="13"/>
  <c r="AJ1804" i="13"/>
  <c r="AI1804" i="13"/>
  <c r="AI1804" i="9"/>
  <c r="AK1804" i="9"/>
  <c r="AL1804" i="9" s="1"/>
  <c r="AG1805" i="9" s="1"/>
  <c r="AJ1804" i="9"/>
  <c r="AH1804" i="9"/>
  <c r="C915" i="10"/>
  <c r="D915" i="10" s="1"/>
  <c r="AI1805" i="10"/>
  <c r="AH1805" i="10"/>
  <c r="AJ1805" i="10"/>
  <c r="AK1805" i="10"/>
  <c r="AL1805" i="10" s="1"/>
  <c r="AG1806" i="10" s="1"/>
  <c r="D913" i="9"/>
  <c r="J915" i="10"/>
  <c r="I915" i="10"/>
  <c r="H915" i="10"/>
  <c r="F915" i="10"/>
  <c r="E915" i="10"/>
  <c r="G915" i="10"/>
  <c r="J913" i="9"/>
  <c r="I913" i="9"/>
  <c r="H913" i="9"/>
  <c r="F913" i="9"/>
  <c r="E913" i="9"/>
  <c r="G913" i="9"/>
  <c r="E906" i="6"/>
  <c r="F906" i="6"/>
  <c r="J906" i="6"/>
  <c r="D906" i="6"/>
  <c r="I906" i="6"/>
  <c r="G906" i="6"/>
  <c r="AI1794" i="6"/>
  <c r="AJ1794" i="6"/>
  <c r="AK1794" i="6"/>
  <c r="AL1794" i="6" s="1"/>
  <c r="AG1795" i="6" s="1"/>
  <c r="AH1794" i="6"/>
  <c r="E890" i="13" l="1"/>
  <c r="C890" i="13"/>
  <c r="D890" i="13" s="1"/>
  <c r="AK1805" i="13"/>
  <c r="AL1805" i="13" s="1"/>
  <c r="AG1806" i="13" s="1"/>
  <c r="AH1805" i="13"/>
  <c r="AI1805" i="13"/>
  <c r="AJ1805" i="13"/>
  <c r="AH1805" i="9"/>
  <c r="AI1805" i="9"/>
  <c r="AK1805" i="9"/>
  <c r="AL1805" i="9" s="1"/>
  <c r="AG1806" i="9" s="1"/>
  <c r="AJ1805" i="9"/>
  <c r="AK1806" i="10"/>
  <c r="AL1806" i="10" s="1"/>
  <c r="AG1807" i="10" s="1"/>
  <c r="AI1806" i="10"/>
  <c r="AH1806" i="10"/>
  <c r="AJ1806" i="10"/>
  <c r="B916" i="10"/>
  <c r="C916" i="10" s="1"/>
  <c r="B914" i="9"/>
  <c r="C914" i="9" s="1"/>
  <c r="B907" i="6"/>
  <c r="H907" i="6" s="1"/>
  <c r="AH1795" i="6"/>
  <c r="AI1795" i="6"/>
  <c r="AJ1795" i="6"/>
  <c r="AK1795" i="6"/>
  <c r="AL1795" i="6" s="1"/>
  <c r="AG1796" i="6" s="1"/>
  <c r="G890" i="13" l="1"/>
  <c r="I890" i="13"/>
  <c r="F890" i="13"/>
  <c r="H890" i="13" s="1"/>
  <c r="J890" i="13" s="1"/>
  <c r="B891" i="13" s="1"/>
  <c r="AJ1806" i="13"/>
  <c r="AK1806" i="13"/>
  <c r="AL1806" i="13" s="1"/>
  <c r="AG1807" i="13" s="1"/>
  <c r="AI1806" i="13"/>
  <c r="AH1806" i="13"/>
  <c r="AH1806" i="9"/>
  <c r="AK1806" i="9"/>
  <c r="AL1806" i="9" s="1"/>
  <c r="AG1807" i="9" s="1"/>
  <c r="AI1806" i="9"/>
  <c r="AJ1806" i="9"/>
  <c r="AI1807" i="10"/>
  <c r="AK1807" i="10"/>
  <c r="AL1807" i="10" s="1"/>
  <c r="AG1808" i="10" s="1"/>
  <c r="AH1807" i="10"/>
  <c r="AJ1807" i="10"/>
  <c r="J916" i="10"/>
  <c r="H916" i="10"/>
  <c r="F916" i="10"/>
  <c r="E916" i="10"/>
  <c r="I916" i="10"/>
  <c r="G916" i="10"/>
  <c r="D916" i="10"/>
  <c r="H914" i="9"/>
  <c r="F914" i="9"/>
  <c r="J914" i="9"/>
  <c r="I914" i="9"/>
  <c r="E914" i="9"/>
  <c r="G914" i="9"/>
  <c r="D914" i="9"/>
  <c r="E907" i="6"/>
  <c r="F907" i="6"/>
  <c r="J907" i="6"/>
  <c r="D907" i="6"/>
  <c r="I907" i="6"/>
  <c r="G907" i="6"/>
  <c r="AK1796" i="6"/>
  <c r="AL1796" i="6" s="1"/>
  <c r="AG1797" i="6" s="1"/>
  <c r="AI1796" i="6"/>
  <c r="AJ1796" i="6"/>
  <c r="AH1796" i="6"/>
  <c r="C891" i="13" l="1"/>
  <c r="D891" i="13" s="1"/>
  <c r="E891" i="13"/>
  <c r="G891" i="13"/>
  <c r="AH1807" i="13"/>
  <c r="AI1807" i="13"/>
  <c r="AJ1807" i="13"/>
  <c r="AK1807" i="13"/>
  <c r="AL1807" i="13" s="1"/>
  <c r="AG1808" i="13" s="1"/>
  <c r="AK1807" i="9"/>
  <c r="AL1807" i="9" s="1"/>
  <c r="AG1808" i="9" s="1"/>
  <c r="AH1807" i="9"/>
  <c r="AJ1807" i="9"/>
  <c r="AI1807" i="9"/>
  <c r="AI1808" i="10"/>
  <c r="AJ1808" i="10"/>
  <c r="AK1808" i="10"/>
  <c r="AL1808" i="10" s="1"/>
  <c r="AG1809" i="10" s="1"/>
  <c r="AH1808" i="10"/>
  <c r="B917" i="10"/>
  <c r="C917" i="10" s="1"/>
  <c r="B915" i="9"/>
  <c r="C915" i="9" s="1"/>
  <c r="B908" i="6"/>
  <c r="H908" i="6" s="1"/>
  <c r="AK1797" i="6"/>
  <c r="AL1797" i="6" s="1"/>
  <c r="AG1798" i="6" s="1"/>
  <c r="AJ1797" i="6"/>
  <c r="AI1797" i="6"/>
  <c r="AH1797" i="6"/>
  <c r="I891" i="13" l="1"/>
  <c r="F891" i="13"/>
  <c r="H891" i="13" s="1"/>
  <c r="J891" i="13" s="1"/>
  <c r="B892" i="13" s="1"/>
  <c r="AH1808" i="13"/>
  <c r="AJ1808" i="13"/>
  <c r="AK1808" i="13"/>
  <c r="AL1808" i="13" s="1"/>
  <c r="AG1809" i="13" s="1"/>
  <c r="AI1808" i="13"/>
  <c r="AK1808" i="9"/>
  <c r="AL1808" i="9" s="1"/>
  <c r="AG1809" i="9" s="1"/>
  <c r="AI1808" i="9"/>
  <c r="AH1808" i="9"/>
  <c r="AJ1808" i="9"/>
  <c r="AK1809" i="10"/>
  <c r="AL1809" i="10" s="1"/>
  <c r="AG1810" i="10" s="1"/>
  <c r="AH1809" i="10"/>
  <c r="AI1809" i="10"/>
  <c r="AJ1809" i="10"/>
  <c r="J917" i="10"/>
  <c r="I917" i="10"/>
  <c r="H917" i="10"/>
  <c r="F917" i="10"/>
  <c r="E917" i="10"/>
  <c r="G917" i="10"/>
  <c r="D917" i="10"/>
  <c r="F915" i="9"/>
  <c r="E915" i="9"/>
  <c r="J915" i="9"/>
  <c r="I915" i="9"/>
  <c r="H915" i="9"/>
  <c r="G915" i="9"/>
  <c r="D915" i="9"/>
  <c r="F908" i="6"/>
  <c r="E908" i="6"/>
  <c r="J908" i="6"/>
  <c r="D908" i="6"/>
  <c r="I908" i="6"/>
  <c r="G908" i="6"/>
  <c r="AI1798" i="6"/>
  <c r="AJ1798" i="6"/>
  <c r="AK1798" i="6"/>
  <c r="AL1798" i="6" s="1"/>
  <c r="AG1799" i="6" s="1"/>
  <c r="AH1798" i="6"/>
  <c r="E892" i="13" l="1"/>
  <c r="C892" i="13"/>
  <c r="D892" i="13" s="1"/>
  <c r="G892" i="13"/>
  <c r="I892" i="13"/>
  <c r="AK1809" i="13"/>
  <c r="AL1809" i="13" s="1"/>
  <c r="AG1810" i="13" s="1"/>
  <c r="AJ1809" i="13"/>
  <c r="AH1809" i="13"/>
  <c r="AI1809" i="13"/>
  <c r="AK1809" i="9"/>
  <c r="AL1809" i="9" s="1"/>
  <c r="AG1810" i="9" s="1"/>
  <c r="AI1809" i="9"/>
  <c r="AH1809" i="9"/>
  <c r="AJ1809" i="9"/>
  <c r="AI1810" i="10"/>
  <c r="AJ1810" i="10"/>
  <c r="AK1810" i="10"/>
  <c r="AL1810" i="10" s="1"/>
  <c r="AG1811" i="10" s="1"/>
  <c r="AH1810" i="10"/>
  <c r="B918" i="10"/>
  <c r="C918" i="10" s="1"/>
  <c r="B916" i="9"/>
  <c r="C916" i="9" s="1"/>
  <c r="B909" i="6"/>
  <c r="H909" i="6" s="1"/>
  <c r="AI1799" i="6"/>
  <c r="AK1799" i="6"/>
  <c r="AL1799" i="6" s="1"/>
  <c r="AG1800" i="6" s="1"/>
  <c r="AJ1799" i="6"/>
  <c r="AH1799" i="6"/>
  <c r="F892" i="13" l="1"/>
  <c r="H892" i="13" s="1"/>
  <c r="J892" i="13" s="1"/>
  <c r="B893" i="13" s="1"/>
  <c r="AI1810" i="13"/>
  <c r="AH1810" i="13"/>
  <c r="AK1810" i="13"/>
  <c r="AL1810" i="13" s="1"/>
  <c r="AG1811" i="13" s="1"/>
  <c r="AJ1810" i="13"/>
  <c r="AI1810" i="9"/>
  <c r="AH1810" i="9"/>
  <c r="AK1810" i="9"/>
  <c r="AL1810" i="9" s="1"/>
  <c r="AG1811" i="9" s="1"/>
  <c r="AJ1810" i="9"/>
  <c r="AK1811" i="10"/>
  <c r="AL1811" i="10" s="1"/>
  <c r="AG1812" i="10" s="1"/>
  <c r="AH1811" i="10"/>
  <c r="AJ1811" i="10"/>
  <c r="AI1811" i="10"/>
  <c r="I918" i="10"/>
  <c r="H918" i="10"/>
  <c r="F918" i="10"/>
  <c r="J918" i="10"/>
  <c r="E918" i="10"/>
  <c r="G918" i="10"/>
  <c r="D918" i="10"/>
  <c r="J916" i="9"/>
  <c r="I916" i="9"/>
  <c r="H916" i="9"/>
  <c r="F916" i="9"/>
  <c r="E916" i="9"/>
  <c r="G916" i="9"/>
  <c r="D916" i="9"/>
  <c r="E909" i="6"/>
  <c r="F909" i="6"/>
  <c r="J909" i="6"/>
  <c r="D909" i="6"/>
  <c r="I909" i="6"/>
  <c r="G909" i="6"/>
  <c r="AI1800" i="6"/>
  <c r="AJ1800" i="6"/>
  <c r="AK1800" i="6"/>
  <c r="AL1800" i="6" s="1"/>
  <c r="AG1801" i="6" s="1"/>
  <c r="AH1800" i="6"/>
  <c r="C893" i="13" l="1"/>
  <c r="D893" i="13" s="1"/>
  <c r="G893" i="13"/>
  <c r="E893" i="13"/>
  <c r="AK1811" i="13"/>
  <c r="AL1811" i="13" s="1"/>
  <c r="AG1812" i="13" s="1"/>
  <c r="AH1811" i="13"/>
  <c r="AI1811" i="13"/>
  <c r="AJ1811" i="13"/>
  <c r="AI1811" i="9"/>
  <c r="AK1811" i="9"/>
  <c r="AL1811" i="9" s="1"/>
  <c r="AG1812" i="9" s="1"/>
  <c r="AH1811" i="9"/>
  <c r="AJ1811" i="9"/>
  <c r="AI1812" i="10"/>
  <c r="AH1812" i="10"/>
  <c r="AK1812" i="10"/>
  <c r="AL1812" i="10" s="1"/>
  <c r="AG1813" i="10" s="1"/>
  <c r="AJ1812" i="10"/>
  <c r="B919" i="10"/>
  <c r="C919" i="10" s="1"/>
  <c r="B917" i="9"/>
  <c r="C917" i="9" s="1"/>
  <c r="B910" i="6"/>
  <c r="H910" i="6" s="1"/>
  <c r="AH1801" i="6"/>
  <c r="AK1801" i="6"/>
  <c r="AL1801" i="6" s="1"/>
  <c r="AG1802" i="6" s="1"/>
  <c r="AJ1801" i="6"/>
  <c r="AI1801" i="6"/>
  <c r="I893" i="13" l="1"/>
  <c r="F893" i="13"/>
  <c r="H893" i="13" s="1"/>
  <c r="J893" i="13" s="1"/>
  <c r="B894" i="13" s="1"/>
  <c r="AH1812" i="13"/>
  <c r="AI1812" i="13"/>
  <c r="AK1812" i="13"/>
  <c r="AL1812" i="13" s="1"/>
  <c r="AG1813" i="13" s="1"/>
  <c r="AJ1812" i="13"/>
  <c r="AJ1812" i="9"/>
  <c r="AH1812" i="9"/>
  <c r="AK1812" i="9"/>
  <c r="AL1812" i="9" s="1"/>
  <c r="AG1813" i="9" s="1"/>
  <c r="AI1812" i="9"/>
  <c r="AK1813" i="10"/>
  <c r="AL1813" i="10" s="1"/>
  <c r="AG1814" i="10" s="1"/>
  <c r="AH1813" i="10"/>
  <c r="AJ1813" i="10"/>
  <c r="AI1813" i="10"/>
  <c r="F919" i="10"/>
  <c r="E919" i="10"/>
  <c r="H919" i="10"/>
  <c r="J919" i="10"/>
  <c r="I919" i="10"/>
  <c r="G919" i="10"/>
  <c r="D919" i="10"/>
  <c r="H917" i="9"/>
  <c r="F917" i="9"/>
  <c r="E917" i="9"/>
  <c r="J917" i="9"/>
  <c r="I917" i="9"/>
  <c r="G917" i="9"/>
  <c r="D917" i="9"/>
  <c r="E910" i="6"/>
  <c r="F910" i="6"/>
  <c r="J910" i="6"/>
  <c r="D910" i="6"/>
  <c r="I910" i="6"/>
  <c r="G910" i="6"/>
  <c r="AH1802" i="6"/>
  <c r="AK1802" i="6"/>
  <c r="AL1802" i="6" s="1"/>
  <c r="AG1803" i="6" s="1"/>
  <c r="AI1802" i="6"/>
  <c r="AJ1802" i="6"/>
  <c r="E894" i="13" l="1"/>
  <c r="C894" i="13"/>
  <c r="D894" i="13" s="1"/>
  <c r="AH1813" i="13"/>
  <c r="AK1813" i="13"/>
  <c r="AL1813" i="13" s="1"/>
  <c r="AG1814" i="13" s="1"/>
  <c r="AJ1813" i="13"/>
  <c r="AI1813" i="13"/>
  <c r="AK1813" i="9"/>
  <c r="AL1813" i="9" s="1"/>
  <c r="AG1814" i="9" s="1"/>
  <c r="AI1813" i="9"/>
  <c r="AJ1813" i="9"/>
  <c r="AH1813" i="9"/>
  <c r="AK1814" i="10"/>
  <c r="AL1814" i="10" s="1"/>
  <c r="AG1815" i="10" s="1"/>
  <c r="AI1814" i="10"/>
  <c r="AJ1814" i="10"/>
  <c r="AH1814" i="10"/>
  <c r="B920" i="10"/>
  <c r="C920" i="10" s="1"/>
  <c r="B918" i="9"/>
  <c r="C918" i="9" s="1"/>
  <c r="B911" i="6"/>
  <c r="H911" i="6" s="1"/>
  <c r="AK1803" i="6"/>
  <c r="AL1803" i="6" s="1"/>
  <c r="AG1804" i="6" s="1"/>
  <c r="AH1803" i="6"/>
  <c r="AI1803" i="6"/>
  <c r="AJ1803" i="6"/>
  <c r="G894" i="13" l="1"/>
  <c r="I894" i="13"/>
  <c r="F894" i="13"/>
  <c r="H894" i="13" s="1"/>
  <c r="J894" i="13" s="1"/>
  <c r="B895" i="13" s="1"/>
  <c r="AH1814" i="13"/>
  <c r="AJ1814" i="13"/>
  <c r="AI1814" i="13"/>
  <c r="AK1814" i="13"/>
  <c r="AL1814" i="13" s="1"/>
  <c r="AG1815" i="13" s="1"/>
  <c r="AH1814" i="9"/>
  <c r="AI1814" i="9"/>
  <c r="AJ1814" i="9"/>
  <c r="AK1814" i="9"/>
  <c r="AL1814" i="9" s="1"/>
  <c r="AG1815" i="9" s="1"/>
  <c r="AJ1815" i="10"/>
  <c r="AK1815" i="10"/>
  <c r="AL1815" i="10" s="1"/>
  <c r="AG1816" i="10" s="1"/>
  <c r="AI1815" i="10"/>
  <c r="AH1815" i="10"/>
  <c r="E920" i="10"/>
  <c r="J920" i="10"/>
  <c r="I920" i="10"/>
  <c r="F920" i="10"/>
  <c r="H920" i="10"/>
  <c r="G920" i="10"/>
  <c r="D920" i="10"/>
  <c r="J918" i="9"/>
  <c r="E918" i="9"/>
  <c r="I918" i="9"/>
  <c r="H918" i="9"/>
  <c r="F918" i="9"/>
  <c r="G918" i="9"/>
  <c r="D918" i="9"/>
  <c r="E911" i="6"/>
  <c r="F911" i="6"/>
  <c r="J911" i="6"/>
  <c r="D911" i="6"/>
  <c r="I911" i="6"/>
  <c r="G911" i="6"/>
  <c r="AJ1804" i="6"/>
  <c r="AK1804" i="6"/>
  <c r="AL1804" i="6" s="1"/>
  <c r="AG1805" i="6" s="1"/>
  <c r="AI1804" i="6"/>
  <c r="AH1804" i="6"/>
  <c r="C895" i="13" l="1"/>
  <c r="D895" i="13" s="1"/>
  <c r="E895" i="13"/>
  <c r="AJ1815" i="13"/>
  <c r="AK1815" i="13"/>
  <c r="AL1815" i="13" s="1"/>
  <c r="AG1816" i="13" s="1"/>
  <c r="AH1815" i="13"/>
  <c r="AI1815" i="13"/>
  <c r="AH1815" i="9"/>
  <c r="AI1815" i="9"/>
  <c r="AK1815" i="9"/>
  <c r="AL1815" i="9" s="1"/>
  <c r="AG1816" i="9" s="1"/>
  <c r="AJ1815" i="9"/>
  <c r="AI1816" i="10"/>
  <c r="AK1816" i="10"/>
  <c r="AL1816" i="10" s="1"/>
  <c r="AG1817" i="10" s="1"/>
  <c r="AJ1816" i="10"/>
  <c r="AH1816" i="10"/>
  <c r="B921" i="10"/>
  <c r="B919" i="9"/>
  <c r="C919" i="9" s="1"/>
  <c r="B912" i="6"/>
  <c r="H912" i="6" s="1"/>
  <c r="AI1805" i="6"/>
  <c r="AH1805" i="6"/>
  <c r="AK1805" i="6"/>
  <c r="AL1805" i="6" s="1"/>
  <c r="AG1806" i="6" s="1"/>
  <c r="AJ1805" i="6"/>
  <c r="G895" i="13" l="1"/>
  <c r="I895" i="13"/>
  <c r="F895" i="13"/>
  <c r="H895" i="13" s="1"/>
  <c r="J895" i="13" s="1"/>
  <c r="B896" i="13" s="1"/>
  <c r="AH1816" i="13"/>
  <c r="AJ1816" i="13"/>
  <c r="AK1816" i="13"/>
  <c r="AL1816" i="13" s="1"/>
  <c r="AG1817" i="13" s="1"/>
  <c r="AI1816" i="13"/>
  <c r="AK1816" i="9"/>
  <c r="AL1816" i="9" s="1"/>
  <c r="AG1817" i="9" s="1"/>
  <c r="AI1816" i="9"/>
  <c r="AJ1816" i="9"/>
  <c r="AH1816" i="9"/>
  <c r="C921" i="10"/>
  <c r="D921" i="10" s="1"/>
  <c r="AI1817" i="10"/>
  <c r="AJ1817" i="10"/>
  <c r="AH1817" i="10"/>
  <c r="AK1817" i="10"/>
  <c r="AL1817" i="10" s="1"/>
  <c r="AG1818" i="10" s="1"/>
  <c r="J921" i="10"/>
  <c r="I921" i="10"/>
  <c r="H921" i="10"/>
  <c r="F921" i="10"/>
  <c r="E921" i="10"/>
  <c r="G921" i="10"/>
  <c r="J919" i="9"/>
  <c r="I919" i="9"/>
  <c r="H919" i="9"/>
  <c r="F919" i="9"/>
  <c r="E919" i="9"/>
  <c r="G919" i="9"/>
  <c r="D919" i="9"/>
  <c r="F912" i="6"/>
  <c r="E912" i="6"/>
  <c r="J912" i="6"/>
  <c r="D912" i="6"/>
  <c r="I912" i="6"/>
  <c r="G912" i="6"/>
  <c r="AI1806" i="6"/>
  <c r="AJ1806" i="6"/>
  <c r="AK1806" i="6"/>
  <c r="AL1806" i="6" s="1"/>
  <c r="AG1807" i="6" s="1"/>
  <c r="AH1806" i="6"/>
  <c r="E896" i="13" l="1"/>
  <c r="C896" i="13"/>
  <c r="D896" i="13" s="1"/>
  <c r="G896" i="13"/>
  <c r="I896" i="13"/>
  <c r="AK1817" i="13"/>
  <c r="AL1817" i="13" s="1"/>
  <c r="AG1818" i="13" s="1"/>
  <c r="AI1817" i="13"/>
  <c r="AH1817" i="13"/>
  <c r="AJ1817" i="13"/>
  <c r="AI1817" i="9"/>
  <c r="AH1817" i="9"/>
  <c r="AK1817" i="9"/>
  <c r="AL1817" i="9" s="1"/>
  <c r="AG1818" i="9" s="1"/>
  <c r="AJ1817" i="9"/>
  <c r="AJ1818" i="10"/>
  <c r="AK1818" i="10"/>
  <c r="AL1818" i="10" s="1"/>
  <c r="AG1819" i="10" s="1"/>
  <c r="AH1818" i="10"/>
  <c r="AI1818" i="10"/>
  <c r="B922" i="10"/>
  <c r="C922" i="10" s="1"/>
  <c r="B920" i="9"/>
  <c r="C920" i="9" s="1"/>
  <c r="B913" i="6"/>
  <c r="H913" i="6" s="1"/>
  <c r="AJ1807" i="6"/>
  <c r="AK1807" i="6"/>
  <c r="AL1807" i="6" s="1"/>
  <c r="AG1808" i="6" s="1"/>
  <c r="AI1807" i="6"/>
  <c r="AH1807" i="6"/>
  <c r="F896" i="13" l="1"/>
  <c r="H896" i="13" s="1"/>
  <c r="J896" i="13" s="1"/>
  <c r="B897" i="13" s="1"/>
  <c r="AJ1818" i="13"/>
  <c r="AI1818" i="13"/>
  <c r="AH1818" i="13"/>
  <c r="AK1818" i="13"/>
  <c r="AL1818" i="13" s="1"/>
  <c r="AG1819" i="13" s="1"/>
  <c r="AI1818" i="9"/>
  <c r="AJ1818" i="9"/>
  <c r="AH1818" i="9"/>
  <c r="AK1818" i="9"/>
  <c r="AL1818" i="9" s="1"/>
  <c r="AG1819" i="9" s="1"/>
  <c r="AK1819" i="10"/>
  <c r="AL1819" i="10" s="1"/>
  <c r="AG1820" i="10" s="1"/>
  <c r="AH1819" i="10"/>
  <c r="AI1819" i="10"/>
  <c r="AJ1819" i="10"/>
  <c r="J922" i="10"/>
  <c r="H922" i="10"/>
  <c r="E922" i="10"/>
  <c r="I922" i="10"/>
  <c r="F922" i="10"/>
  <c r="G922" i="10"/>
  <c r="D922" i="10"/>
  <c r="H920" i="9"/>
  <c r="F920" i="9"/>
  <c r="J920" i="9"/>
  <c r="I920" i="9"/>
  <c r="E920" i="9"/>
  <c r="G920" i="9"/>
  <c r="D920" i="9"/>
  <c r="E913" i="6"/>
  <c r="F913" i="6"/>
  <c r="J913" i="6"/>
  <c r="D913" i="6"/>
  <c r="I913" i="6"/>
  <c r="G913" i="6"/>
  <c r="AH1808" i="6"/>
  <c r="AK1808" i="6"/>
  <c r="AL1808" i="6" s="1"/>
  <c r="AG1809" i="6" s="1"/>
  <c r="AI1808" i="6"/>
  <c r="AJ1808" i="6"/>
  <c r="C897" i="13" l="1"/>
  <c r="D897" i="13" s="1"/>
  <c r="G897" i="13"/>
  <c r="I897" i="13"/>
  <c r="E897" i="13"/>
  <c r="AI1819" i="13"/>
  <c r="AK1819" i="13"/>
  <c r="AL1819" i="13" s="1"/>
  <c r="AG1820" i="13" s="1"/>
  <c r="AJ1819" i="13"/>
  <c r="AH1819" i="13"/>
  <c r="AI1819" i="9"/>
  <c r="AJ1819" i="9"/>
  <c r="AK1819" i="9"/>
  <c r="AL1819" i="9" s="1"/>
  <c r="AG1820" i="9" s="1"/>
  <c r="AH1819" i="9"/>
  <c r="AJ1820" i="10"/>
  <c r="AI1820" i="10"/>
  <c r="AK1820" i="10"/>
  <c r="AL1820" i="10" s="1"/>
  <c r="AG1821" i="10" s="1"/>
  <c r="AH1820" i="10"/>
  <c r="B923" i="10"/>
  <c r="B921" i="9"/>
  <c r="C921" i="9" s="1"/>
  <c r="B914" i="6"/>
  <c r="H914" i="6" s="1"/>
  <c r="AK1809" i="6"/>
  <c r="AL1809" i="6" s="1"/>
  <c r="AG1810" i="6" s="1"/>
  <c r="AH1809" i="6"/>
  <c r="AJ1809" i="6"/>
  <c r="AI1809" i="6"/>
  <c r="F897" i="13" l="1"/>
  <c r="H897" i="13" s="1"/>
  <c r="J897" i="13" s="1"/>
  <c r="B898" i="13" s="1"/>
  <c r="AK1820" i="13"/>
  <c r="AL1820" i="13" s="1"/>
  <c r="AG1821" i="13" s="1"/>
  <c r="AH1820" i="13"/>
  <c r="AI1820" i="13"/>
  <c r="AJ1820" i="13"/>
  <c r="AJ1820" i="9"/>
  <c r="AH1820" i="9"/>
  <c r="AK1820" i="9"/>
  <c r="AL1820" i="9" s="1"/>
  <c r="AG1821" i="9" s="1"/>
  <c r="AI1820" i="9"/>
  <c r="C923" i="10"/>
  <c r="D923" i="10" s="1"/>
  <c r="AK1821" i="10"/>
  <c r="AL1821" i="10" s="1"/>
  <c r="AG1822" i="10" s="1"/>
  <c r="AH1821" i="10"/>
  <c r="AI1821" i="10"/>
  <c r="AJ1821" i="10"/>
  <c r="J923" i="10"/>
  <c r="I923" i="10"/>
  <c r="H923" i="10"/>
  <c r="F923" i="10"/>
  <c r="E923" i="10"/>
  <c r="G923" i="10"/>
  <c r="F921" i="9"/>
  <c r="E921" i="9"/>
  <c r="J921" i="9"/>
  <c r="I921" i="9"/>
  <c r="H921" i="9"/>
  <c r="G921" i="9"/>
  <c r="D921" i="9"/>
  <c r="E914" i="6"/>
  <c r="F914" i="6"/>
  <c r="J914" i="6"/>
  <c r="D914" i="6"/>
  <c r="I914" i="6"/>
  <c r="G914" i="6"/>
  <c r="AJ1810" i="6"/>
  <c r="AK1810" i="6"/>
  <c r="AL1810" i="6" s="1"/>
  <c r="AG1811" i="6" s="1"/>
  <c r="AI1810" i="6"/>
  <c r="AH1810" i="6"/>
  <c r="E898" i="13" l="1"/>
  <c r="C898" i="13"/>
  <c r="D898" i="13" s="1"/>
  <c r="AI1821" i="13"/>
  <c r="AH1821" i="13"/>
  <c r="AK1821" i="13"/>
  <c r="AL1821" i="13" s="1"/>
  <c r="AG1822" i="13" s="1"/>
  <c r="AJ1821" i="13"/>
  <c r="AI1821" i="9"/>
  <c r="AK1821" i="9"/>
  <c r="AL1821" i="9" s="1"/>
  <c r="AG1822" i="9" s="1"/>
  <c r="AJ1821" i="9"/>
  <c r="AH1821" i="9"/>
  <c r="AI1822" i="10"/>
  <c r="AK1822" i="10"/>
  <c r="AL1822" i="10" s="1"/>
  <c r="AG1823" i="10" s="1"/>
  <c r="AJ1822" i="10"/>
  <c r="AH1822" i="10"/>
  <c r="B924" i="10"/>
  <c r="C924" i="10" s="1"/>
  <c r="B922" i="9"/>
  <c r="C922" i="9" s="1"/>
  <c r="B915" i="6"/>
  <c r="H915" i="6" s="1"/>
  <c r="AH1811" i="6"/>
  <c r="AI1811" i="6"/>
  <c r="AK1811" i="6"/>
  <c r="AL1811" i="6" s="1"/>
  <c r="AG1812" i="6" s="1"/>
  <c r="AJ1811" i="6"/>
  <c r="G898" i="13" l="1"/>
  <c r="I898" i="13"/>
  <c r="F898" i="13"/>
  <c r="H898" i="13" s="1"/>
  <c r="J898" i="13" s="1"/>
  <c r="B899" i="13" s="1"/>
  <c r="AJ1822" i="13"/>
  <c r="AK1822" i="13"/>
  <c r="AL1822" i="13" s="1"/>
  <c r="AG1823" i="13" s="1"/>
  <c r="AI1822" i="13"/>
  <c r="AH1822" i="13"/>
  <c r="AH1822" i="9"/>
  <c r="AK1822" i="9"/>
  <c r="AL1822" i="9" s="1"/>
  <c r="AG1823" i="9" s="1"/>
  <c r="AI1822" i="9"/>
  <c r="AJ1822" i="9"/>
  <c r="AI1823" i="10"/>
  <c r="AH1823" i="10"/>
  <c r="AK1823" i="10"/>
  <c r="AL1823" i="10" s="1"/>
  <c r="AG1824" i="10" s="1"/>
  <c r="AJ1823" i="10"/>
  <c r="I924" i="10"/>
  <c r="H924" i="10"/>
  <c r="F924" i="10"/>
  <c r="J924" i="10"/>
  <c r="E924" i="10"/>
  <c r="G924" i="10"/>
  <c r="D924" i="10"/>
  <c r="J922" i="9"/>
  <c r="I922" i="9"/>
  <c r="H922" i="9"/>
  <c r="F922" i="9"/>
  <c r="E922" i="9"/>
  <c r="G922" i="9"/>
  <c r="D922" i="9"/>
  <c r="F915" i="6"/>
  <c r="E915" i="6"/>
  <c r="J915" i="6"/>
  <c r="D915" i="6"/>
  <c r="I915" i="6"/>
  <c r="G915" i="6"/>
  <c r="AI1812" i="6"/>
  <c r="AH1812" i="6"/>
  <c r="AK1812" i="6"/>
  <c r="AL1812" i="6" s="1"/>
  <c r="AG1813" i="6" s="1"/>
  <c r="AJ1812" i="6"/>
  <c r="C899" i="13" l="1"/>
  <c r="D899" i="13" s="1"/>
  <c r="E899" i="13"/>
  <c r="AI1823" i="13"/>
  <c r="AK1823" i="13"/>
  <c r="AL1823" i="13" s="1"/>
  <c r="AG1824" i="13" s="1"/>
  <c r="AH1823" i="13"/>
  <c r="AJ1823" i="13"/>
  <c r="AI1823" i="9"/>
  <c r="AK1823" i="9"/>
  <c r="AL1823" i="9" s="1"/>
  <c r="AG1824" i="9" s="1"/>
  <c r="AJ1823" i="9"/>
  <c r="AH1823" i="9"/>
  <c r="AI1824" i="10"/>
  <c r="AH1824" i="10"/>
  <c r="AK1824" i="10"/>
  <c r="AL1824" i="10" s="1"/>
  <c r="AG1825" i="10" s="1"/>
  <c r="AJ1824" i="10"/>
  <c r="B925" i="10"/>
  <c r="C925" i="10" s="1"/>
  <c r="B923" i="9"/>
  <c r="C923" i="9" s="1"/>
  <c r="B916" i="6"/>
  <c r="H916" i="6" s="1"/>
  <c r="AK1813" i="6"/>
  <c r="AL1813" i="6" s="1"/>
  <c r="AG1814" i="6" s="1"/>
  <c r="AH1813" i="6"/>
  <c r="AI1813" i="6"/>
  <c r="AJ1813" i="6"/>
  <c r="G899" i="13" l="1"/>
  <c r="I899" i="13"/>
  <c r="F899" i="13"/>
  <c r="H899" i="13" s="1"/>
  <c r="J899" i="13" s="1"/>
  <c r="B900" i="13" s="1"/>
  <c r="AH1824" i="13"/>
  <c r="AK1824" i="13"/>
  <c r="AL1824" i="13" s="1"/>
  <c r="AG1825" i="13" s="1"/>
  <c r="AI1824" i="13"/>
  <c r="AJ1824" i="13"/>
  <c r="AH1824" i="9"/>
  <c r="AI1824" i="9"/>
  <c r="AJ1824" i="9"/>
  <c r="AK1824" i="9"/>
  <c r="AL1824" i="9" s="1"/>
  <c r="AG1825" i="9" s="1"/>
  <c r="AH1825" i="10"/>
  <c r="AK1825" i="10"/>
  <c r="AL1825" i="10" s="1"/>
  <c r="AG1826" i="10" s="1"/>
  <c r="AJ1825" i="10"/>
  <c r="AI1825" i="10"/>
  <c r="D923" i="9"/>
  <c r="F925" i="10"/>
  <c r="E925" i="10"/>
  <c r="I925" i="10"/>
  <c r="H925" i="10"/>
  <c r="J925" i="10"/>
  <c r="G925" i="10"/>
  <c r="D925" i="10"/>
  <c r="J923" i="9"/>
  <c r="I923" i="9"/>
  <c r="H923" i="9"/>
  <c r="F923" i="9"/>
  <c r="E923" i="9"/>
  <c r="G923" i="9"/>
  <c r="E916" i="6"/>
  <c r="F916" i="6"/>
  <c r="J916" i="6"/>
  <c r="D916" i="6"/>
  <c r="I916" i="6"/>
  <c r="G916" i="6"/>
  <c r="AH1814" i="6"/>
  <c r="AI1814" i="6"/>
  <c r="AK1814" i="6"/>
  <c r="AL1814" i="6" s="1"/>
  <c r="AG1815" i="6" s="1"/>
  <c r="AJ1814" i="6"/>
  <c r="E900" i="13" l="1"/>
  <c r="C900" i="13"/>
  <c r="D900" i="13" s="1"/>
  <c r="G900" i="13"/>
  <c r="AI1825" i="13"/>
  <c r="AH1825" i="13"/>
  <c r="AK1825" i="13"/>
  <c r="AL1825" i="13" s="1"/>
  <c r="AG1826" i="13" s="1"/>
  <c r="AJ1825" i="13"/>
  <c r="AI1825" i="9"/>
  <c r="AJ1825" i="9"/>
  <c r="AH1825" i="9"/>
  <c r="AK1825" i="9"/>
  <c r="AL1825" i="9" s="1"/>
  <c r="AG1826" i="9" s="1"/>
  <c r="AJ1826" i="10"/>
  <c r="AI1826" i="10"/>
  <c r="AH1826" i="10"/>
  <c r="AK1826" i="10"/>
  <c r="AL1826" i="10" s="1"/>
  <c r="AG1827" i="10" s="1"/>
  <c r="B926" i="10"/>
  <c r="B924" i="9"/>
  <c r="C924" i="9" s="1"/>
  <c r="B917" i="6"/>
  <c r="H917" i="6" s="1"/>
  <c r="AK1815" i="6"/>
  <c r="AL1815" i="6" s="1"/>
  <c r="AG1816" i="6" s="1"/>
  <c r="AI1815" i="6"/>
  <c r="AH1815" i="6"/>
  <c r="AJ1815" i="6"/>
  <c r="I900" i="13" l="1"/>
  <c r="F900" i="13"/>
  <c r="H900" i="13" s="1"/>
  <c r="J900" i="13" s="1"/>
  <c r="B901" i="13" s="1"/>
  <c r="AI1826" i="13"/>
  <c r="AK1826" i="13"/>
  <c r="AL1826" i="13" s="1"/>
  <c r="AG1827" i="13" s="1"/>
  <c r="AH1826" i="13"/>
  <c r="AJ1826" i="13"/>
  <c r="AI1826" i="9"/>
  <c r="AH1826" i="9"/>
  <c r="AJ1826" i="9"/>
  <c r="AK1826" i="9"/>
  <c r="AL1826" i="9" s="1"/>
  <c r="AG1827" i="9" s="1"/>
  <c r="C926" i="10"/>
  <c r="D926" i="10" s="1"/>
  <c r="AK1827" i="10"/>
  <c r="AL1827" i="10" s="1"/>
  <c r="AG1828" i="10" s="1"/>
  <c r="AH1827" i="10"/>
  <c r="AJ1827" i="10"/>
  <c r="AI1827" i="10"/>
  <c r="E926" i="10"/>
  <c r="J926" i="10"/>
  <c r="I926" i="10"/>
  <c r="H926" i="10"/>
  <c r="F926" i="10"/>
  <c r="G926" i="10"/>
  <c r="J924" i="9"/>
  <c r="I924" i="9"/>
  <c r="H924" i="9"/>
  <c r="E924" i="9"/>
  <c r="F924" i="9"/>
  <c r="G924" i="9"/>
  <c r="D924" i="9"/>
  <c r="E917" i="6"/>
  <c r="F917" i="6"/>
  <c r="J917" i="6"/>
  <c r="D917" i="6"/>
  <c r="I917" i="6"/>
  <c r="G917" i="6"/>
  <c r="AK1816" i="6"/>
  <c r="AL1816" i="6" s="1"/>
  <c r="AG1817" i="6" s="1"/>
  <c r="AI1816" i="6"/>
  <c r="AH1816" i="6"/>
  <c r="AJ1816" i="6"/>
  <c r="C901" i="13" l="1"/>
  <c r="D901" i="13" s="1"/>
  <c r="G901" i="13"/>
  <c r="E901" i="13"/>
  <c r="I901" i="13"/>
  <c r="AJ1827" i="13"/>
  <c r="AI1827" i="13"/>
  <c r="AH1827" i="13"/>
  <c r="AK1827" i="13"/>
  <c r="AL1827" i="13" s="1"/>
  <c r="AG1828" i="13" s="1"/>
  <c r="AH1827" i="9"/>
  <c r="AI1827" i="9"/>
  <c r="AK1827" i="9"/>
  <c r="AL1827" i="9" s="1"/>
  <c r="AG1828" i="9" s="1"/>
  <c r="AJ1827" i="9"/>
  <c r="AJ1828" i="10"/>
  <c r="AI1828" i="10"/>
  <c r="AH1828" i="10"/>
  <c r="AK1828" i="10"/>
  <c r="AL1828" i="10" s="1"/>
  <c r="AG1829" i="10" s="1"/>
  <c r="B927" i="10"/>
  <c r="B925" i="9"/>
  <c r="C925" i="9" s="1"/>
  <c r="B918" i="6"/>
  <c r="H918" i="6" s="1"/>
  <c r="AI1817" i="6"/>
  <c r="AJ1817" i="6"/>
  <c r="AK1817" i="6"/>
  <c r="AL1817" i="6" s="1"/>
  <c r="AG1818" i="6" s="1"/>
  <c r="AH1817" i="6"/>
  <c r="F901" i="13" l="1"/>
  <c r="H901" i="13" s="1"/>
  <c r="J901" i="13" s="1"/>
  <c r="B902" i="13" s="1"/>
  <c r="AK1828" i="13"/>
  <c r="AL1828" i="13" s="1"/>
  <c r="AG1829" i="13" s="1"/>
  <c r="AI1828" i="13"/>
  <c r="AJ1828" i="13"/>
  <c r="AH1828" i="13"/>
  <c r="AJ1828" i="9"/>
  <c r="AI1828" i="9"/>
  <c r="AH1828" i="9"/>
  <c r="AK1828" i="9"/>
  <c r="AL1828" i="9" s="1"/>
  <c r="AG1829" i="9" s="1"/>
  <c r="C927" i="10"/>
  <c r="D927" i="10" s="1"/>
  <c r="AK1829" i="10"/>
  <c r="AL1829" i="10" s="1"/>
  <c r="AG1830" i="10" s="1"/>
  <c r="AI1829" i="10"/>
  <c r="AJ1829" i="10"/>
  <c r="AH1829" i="10"/>
  <c r="D925" i="9"/>
  <c r="J927" i="10"/>
  <c r="H927" i="10"/>
  <c r="F927" i="10"/>
  <c r="E927" i="10"/>
  <c r="I927" i="10"/>
  <c r="G927" i="10"/>
  <c r="J925" i="9"/>
  <c r="I925" i="9"/>
  <c r="H925" i="9"/>
  <c r="F925" i="9"/>
  <c r="E925" i="9"/>
  <c r="G925" i="9"/>
  <c r="E918" i="6"/>
  <c r="F918" i="6"/>
  <c r="J918" i="6"/>
  <c r="D918" i="6"/>
  <c r="I918" i="6"/>
  <c r="G918" i="6"/>
  <c r="AK1818" i="6"/>
  <c r="AL1818" i="6" s="1"/>
  <c r="AG1819" i="6" s="1"/>
  <c r="AI1818" i="6"/>
  <c r="AH1818" i="6"/>
  <c r="AJ1818" i="6"/>
  <c r="E902" i="13" l="1"/>
  <c r="C902" i="13"/>
  <c r="D902" i="13" s="1"/>
  <c r="AJ1829" i="13"/>
  <c r="AI1829" i="13"/>
  <c r="AH1829" i="13"/>
  <c r="AK1829" i="13"/>
  <c r="AL1829" i="13" s="1"/>
  <c r="AG1830" i="13" s="1"/>
  <c r="AJ1829" i="9"/>
  <c r="AK1829" i="9"/>
  <c r="AL1829" i="9" s="1"/>
  <c r="AG1830" i="9" s="1"/>
  <c r="AI1829" i="9"/>
  <c r="AH1829" i="9"/>
  <c r="AH1830" i="10"/>
  <c r="AI1830" i="10"/>
  <c r="AK1830" i="10"/>
  <c r="AL1830" i="10" s="1"/>
  <c r="AG1831" i="10" s="1"/>
  <c r="AJ1830" i="10"/>
  <c r="B928" i="10"/>
  <c r="C928" i="10" s="1"/>
  <c r="B926" i="9"/>
  <c r="C926" i="9" s="1"/>
  <c r="B919" i="6"/>
  <c r="H919" i="6" s="1"/>
  <c r="AI1819" i="6"/>
  <c r="AJ1819" i="6"/>
  <c r="AK1819" i="6"/>
  <c r="AL1819" i="6" s="1"/>
  <c r="AG1820" i="6" s="1"/>
  <c r="AH1819" i="6"/>
  <c r="G902" i="13" l="1"/>
  <c r="I902" i="13"/>
  <c r="F902" i="13"/>
  <c r="H902" i="13" s="1"/>
  <c r="J902" i="13" s="1"/>
  <c r="B903" i="13" s="1"/>
  <c r="AH1830" i="13"/>
  <c r="AI1830" i="13"/>
  <c r="AJ1830" i="13"/>
  <c r="AK1830" i="13"/>
  <c r="AL1830" i="13" s="1"/>
  <c r="AG1831" i="13" s="1"/>
  <c r="AI1830" i="9"/>
  <c r="AJ1830" i="9"/>
  <c r="AH1830" i="9"/>
  <c r="AK1830" i="9"/>
  <c r="AL1830" i="9" s="1"/>
  <c r="AG1831" i="9" s="1"/>
  <c r="AJ1831" i="10"/>
  <c r="AK1831" i="10"/>
  <c r="AL1831" i="10" s="1"/>
  <c r="AG1832" i="10" s="1"/>
  <c r="AH1831" i="10"/>
  <c r="AI1831" i="10"/>
  <c r="J928" i="10"/>
  <c r="H928" i="10"/>
  <c r="I928" i="10"/>
  <c r="E928" i="10"/>
  <c r="F928" i="10"/>
  <c r="G928" i="10"/>
  <c r="D928" i="10"/>
  <c r="H926" i="9"/>
  <c r="F926" i="9"/>
  <c r="J926" i="9"/>
  <c r="E926" i="9"/>
  <c r="I926" i="9"/>
  <c r="G926" i="9"/>
  <c r="D926" i="9"/>
  <c r="E919" i="6"/>
  <c r="F919" i="6"/>
  <c r="J919" i="6"/>
  <c r="D919" i="6"/>
  <c r="I919" i="6"/>
  <c r="G919" i="6"/>
  <c r="AK1820" i="6"/>
  <c r="AL1820" i="6" s="1"/>
  <c r="AG1821" i="6" s="1"/>
  <c r="AI1820" i="6"/>
  <c r="AJ1820" i="6"/>
  <c r="AH1820" i="6"/>
  <c r="E903" i="13" l="1"/>
  <c r="C903" i="13"/>
  <c r="D903" i="13" s="1"/>
  <c r="AH1831" i="13"/>
  <c r="AK1831" i="13"/>
  <c r="AL1831" i="13" s="1"/>
  <c r="AG1832" i="13" s="1"/>
  <c r="AI1831" i="13"/>
  <c r="AJ1831" i="13"/>
  <c r="AK1831" i="9"/>
  <c r="AL1831" i="9" s="1"/>
  <c r="AG1832" i="9" s="1"/>
  <c r="AH1831" i="9"/>
  <c r="AI1831" i="9"/>
  <c r="AJ1831" i="9"/>
  <c r="AI1832" i="10"/>
  <c r="AK1832" i="10"/>
  <c r="AL1832" i="10" s="1"/>
  <c r="AG1833" i="10" s="1"/>
  <c r="AJ1832" i="10"/>
  <c r="AH1832" i="10"/>
  <c r="B929" i="10"/>
  <c r="C929" i="10" s="1"/>
  <c r="B927" i="9"/>
  <c r="C927" i="9" s="1"/>
  <c r="B920" i="6"/>
  <c r="H920" i="6" s="1"/>
  <c r="AJ1821" i="6"/>
  <c r="AK1821" i="6"/>
  <c r="AL1821" i="6" s="1"/>
  <c r="AG1822" i="6" s="1"/>
  <c r="AI1821" i="6"/>
  <c r="AH1821" i="6"/>
  <c r="I903" i="13" l="1"/>
  <c r="G903" i="13"/>
  <c r="F903" i="13"/>
  <c r="H903" i="13" s="1"/>
  <c r="J903" i="13" s="1"/>
  <c r="B904" i="13" s="1"/>
  <c r="AI1832" i="13"/>
  <c r="AK1832" i="13"/>
  <c r="AL1832" i="13" s="1"/>
  <c r="AG1833" i="13" s="1"/>
  <c r="AH1832" i="13"/>
  <c r="AJ1832" i="13"/>
  <c r="AK1832" i="9"/>
  <c r="AL1832" i="9" s="1"/>
  <c r="AG1833" i="9" s="1"/>
  <c r="AH1832" i="9"/>
  <c r="AI1832" i="9"/>
  <c r="AJ1832" i="9"/>
  <c r="AK1833" i="10"/>
  <c r="AL1833" i="10" s="1"/>
  <c r="AG1834" i="10" s="1"/>
  <c r="AI1833" i="10"/>
  <c r="AH1833" i="10"/>
  <c r="AJ1833" i="10"/>
  <c r="J929" i="10"/>
  <c r="I929" i="10"/>
  <c r="H929" i="10"/>
  <c r="F929" i="10"/>
  <c r="E929" i="10"/>
  <c r="G929" i="10"/>
  <c r="D929" i="10"/>
  <c r="F927" i="9"/>
  <c r="E927" i="9"/>
  <c r="H927" i="9"/>
  <c r="J927" i="9"/>
  <c r="I927" i="9"/>
  <c r="G927" i="9"/>
  <c r="D927" i="9"/>
  <c r="E920" i="6"/>
  <c r="F920" i="6"/>
  <c r="J920" i="6"/>
  <c r="D920" i="6"/>
  <c r="I920" i="6"/>
  <c r="G920" i="6"/>
  <c r="AH1822" i="6"/>
  <c r="AK1822" i="6"/>
  <c r="AL1822" i="6" s="1"/>
  <c r="AG1823" i="6" s="1"/>
  <c r="AI1822" i="6"/>
  <c r="AJ1822" i="6"/>
  <c r="E904" i="13" l="1"/>
  <c r="C904" i="13"/>
  <c r="D904" i="13" s="1"/>
  <c r="AK1833" i="13"/>
  <c r="AL1833" i="13" s="1"/>
  <c r="AG1834" i="13" s="1"/>
  <c r="AJ1833" i="13"/>
  <c r="AI1833" i="13"/>
  <c r="AH1833" i="13"/>
  <c r="AI1833" i="9"/>
  <c r="AK1833" i="9"/>
  <c r="AL1833" i="9" s="1"/>
  <c r="AG1834" i="9" s="1"/>
  <c r="AJ1833" i="9"/>
  <c r="AH1833" i="9"/>
  <c r="AJ1834" i="10"/>
  <c r="AH1834" i="10"/>
  <c r="AK1834" i="10"/>
  <c r="AL1834" i="10" s="1"/>
  <c r="AG1835" i="10" s="1"/>
  <c r="AI1834" i="10"/>
  <c r="B930" i="10"/>
  <c r="C930" i="10" s="1"/>
  <c r="B928" i="9"/>
  <c r="C928" i="9" s="1"/>
  <c r="B921" i="6"/>
  <c r="H921" i="6" s="1"/>
  <c r="AI1823" i="6"/>
  <c r="AH1823" i="6"/>
  <c r="AJ1823" i="6"/>
  <c r="AK1823" i="6"/>
  <c r="AL1823" i="6" s="1"/>
  <c r="AG1824" i="6" s="1"/>
  <c r="G904" i="13" l="1"/>
  <c r="I904" i="13"/>
  <c r="F904" i="13"/>
  <c r="H904" i="13" s="1"/>
  <c r="J904" i="13" s="1"/>
  <c r="B905" i="13" s="1"/>
  <c r="AI1834" i="13"/>
  <c r="AJ1834" i="13"/>
  <c r="AK1834" i="13"/>
  <c r="AL1834" i="13" s="1"/>
  <c r="AG1835" i="13" s="1"/>
  <c r="AH1834" i="13"/>
  <c r="AK1834" i="9"/>
  <c r="AL1834" i="9" s="1"/>
  <c r="AG1835" i="9" s="1"/>
  <c r="AH1834" i="9"/>
  <c r="AJ1834" i="9"/>
  <c r="AI1834" i="9"/>
  <c r="AK1835" i="10"/>
  <c r="AL1835" i="10" s="1"/>
  <c r="AG1836" i="10" s="1"/>
  <c r="AH1835" i="10"/>
  <c r="AI1835" i="10"/>
  <c r="AJ1835" i="10"/>
  <c r="D928" i="9"/>
  <c r="I930" i="10"/>
  <c r="H930" i="10"/>
  <c r="F930" i="10"/>
  <c r="J930" i="10"/>
  <c r="E930" i="10"/>
  <c r="G930" i="10"/>
  <c r="D930" i="10"/>
  <c r="I928" i="9"/>
  <c r="H928" i="9"/>
  <c r="F928" i="9"/>
  <c r="J928" i="9"/>
  <c r="E928" i="9"/>
  <c r="G928" i="9"/>
  <c r="E921" i="6"/>
  <c r="F921" i="6"/>
  <c r="J921" i="6"/>
  <c r="D921" i="6"/>
  <c r="I921" i="6"/>
  <c r="G921" i="6"/>
  <c r="AK1824" i="6"/>
  <c r="AL1824" i="6" s="1"/>
  <c r="AG1825" i="6" s="1"/>
  <c r="AI1824" i="6"/>
  <c r="AH1824" i="6"/>
  <c r="AJ1824" i="6"/>
  <c r="C905" i="13" l="1"/>
  <c r="D905" i="13" s="1"/>
  <c r="I905" i="13"/>
  <c r="G905" i="13"/>
  <c r="E905" i="13"/>
  <c r="AI1835" i="13"/>
  <c r="AH1835" i="13"/>
  <c r="AJ1835" i="13"/>
  <c r="AK1835" i="13"/>
  <c r="AL1835" i="13" s="1"/>
  <c r="AG1836" i="13" s="1"/>
  <c r="AJ1835" i="9"/>
  <c r="AH1835" i="9"/>
  <c r="AI1835" i="9"/>
  <c r="AK1835" i="9"/>
  <c r="AL1835" i="9" s="1"/>
  <c r="AG1836" i="9" s="1"/>
  <c r="AJ1836" i="10"/>
  <c r="AK1836" i="10"/>
  <c r="AL1836" i="10" s="1"/>
  <c r="AG1837" i="10" s="1"/>
  <c r="AI1836" i="10"/>
  <c r="AH1836" i="10"/>
  <c r="B931" i="10"/>
  <c r="C931" i="10" s="1"/>
  <c r="B929" i="9"/>
  <c r="C929" i="9" s="1"/>
  <c r="B922" i="6"/>
  <c r="H922" i="6" s="1"/>
  <c r="AI1825" i="6"/>
  <c r="AK1825" i="6"/>
  <c r="AL1825" i="6" s="1"/>
  <c r="AG1826" i="6" s="1"/>
  <c r="AH1825" i="6"/>
  <c r="AJ1825" i="6"/>
  <c r="F905" i="13" l="1"/>
  <c r="H905" i="13" s="1"/>
  <c r="J905" i="13" s="1"/>
  <c r="B906" i="13" s="1"/>
  <c r="AK1836" i="13"/>
  <c r="AL1836" i="13" s="1"/>
  <c r="AG1837" i="13" s="1"/>
  <c r="AI1836" i="13"/>
  <c r="AJ1836" i="13"/>
  <c r="AH1836" i="13"/>
  <c r="AJ1836" i="9"/>
  <c r="AH1836" i="9"/>
  <c r="AK1836" i="9"/>
  <c r="AL1836" i="9" s="1"/>
  <c r="AG1837" i="9" s="1"/>
  <c r="AI1836" i="9"/>
  <c r="AI1837" i="10"/>
  <c r="AH1837" i="10"/>
  <c r="AJ1837" i="10"/>
  <c r="AK1837" i="10"/>
  <c r="AL1837" i="10" s="1"/>
  <c r="AG1838" i="10" s="1"/>
  <c r="D929" i="9"/>
  <c r="F931" i="10"/>
  <c r="E931" i="10"/>
  <c r="J931" i="10"/>
  <c r="I931" i="10"/>
  <c r="H931" i="10"/>
  <c r="G931" i="10"/>
  <c r="D931" i="10"/>
  <c r="J929" i="9"/>
  <c r="I929" i="9"/>
  <c r="H929" i="9"/>
  <c r="E929" i="9"/>
  <c r="F929" i="9"/>
  <c r="G929" i="9"/>
  <c r="E922" i="6"/>
  <c r="F922" i="6"/>
  <c r="J922" i="6"/>
  <c r="D922" i="6"/>
  <c r="I922" i="6"/>
  <c r="G922" i="6"/>
  <c r="AK1826" i="6"/>
  <c r="AL1826" i="6" s="1"/>
  <c r="AG1827" i="6" s="1"/>
  <c r="AI1826" i="6"/>
  <c r="AH1826" i="6"/>
  <c r="AJ1826" i="6"/>
  <c r="C906" i="13" l="1"/>
  <c r="D906" i="13" s="1"/>
  <c r="E906" i="13"/>
  <c r="AH1837" i="13"/>
  <c r="AK1837" i="13"/>
  <c r="AL1837" i="13" s="1"/>
  <c r="AG1838" i="13" s="1"/>
  <c r="AI1837" i="13"/>
  <c r="AJ1837" i="13"/>
  <c r="AK1837" i="9"/>
  <c r="AL1837" i="9" s="1"/>
  <c r="AG1838" i="9" s="1"/>
  <c r="AI1837" i="9"/>
  <c r="AJ1837" i="9"/>
  <c r="AH1837" i="9"/>
  <c r="AK1838" i="10"/>
  <c r="AL1838" i="10" s="1"/>
  <c r="AG1839" i="10" s="1"/>
  <c r="AI1838" i="10"/>
  <c r="AJ1838" i="10"/>
  <c r="AH1838" i="10"/>
  <c r="B932" i="10"/>
  <c r="C932" i="10" s="1"/>
  <c r="B930" i="9"/>
  <c r="C930" i="9" s="1"/>
  <c r="B923" i="6"/>
  <c r="H923" i="6" s="1"/>
  <c r="AK1827" i="6"/>
  <c r="AL1827" i="6" s="1"/>
  <c r="AG1828" i="6" s="1"/>
  <c r="AI1827" i="6"/>
  <c r="AH1827" i="6"/>
  <c r="AJ1827" i="6"/>
  <c r="G906" i="13" l="1"/>
  <c r="I906" i="13"/>
  <c r="F906" i="13"/>
  <c r="H906" i="13" s="1"/>
  <c r="J906" i="13" s="1"/>
  <c r="B907" i="13" s="1"/>
  <c r="AI1838" i="13"/>
  <c r="AK1838" i="13"/>
  <c r="AL1838" i="13" s="1"/>
  <c r="AG1839" i="13" s="1"/>
  <c r="AJ1838" i="13"/>
  <c r="AH1838" i="13"/>
  <c r="AK1838" i="9"/>
  <c r="AL1838" i="9" s="1"/>
  <c r="AG1839" i="9" s="1"/>
  <c r="AJ1838" i="9"/>
  <c r="AH1838" i="9"/>
  <c r="AI1838" i="9"/>
  <c r="AJ1839" i="10"/>
  <c r="AK1839" i="10"/>
  <c r="AL1839" i="10" s="1"/>
  <c r="AG1840" i="10" s="1"/>
  <c r="AI1839" i="10"/>
  <c r="AH1839" i="10"/>
  <c r="E932" i="10"/>
  <c r="I932" i="10"/>
  <c r="H932" i="10"/>
  <c r="J932" i="10"/>
  <c r="F932" i="10"/>
  <c r="G932" i="10"/>
  <c r="D932" i="10"/>
  <c r="J930" i="9"/>
  <c r="I930" i="9"/>
  <c r="H930" i="9"/>
  <c r="F930" i="9"/>
  <c r="E930" i="9"/>
  <c r="G930" i="9"/>
  <c r="D930" i="9"/>
  <c r="E923" i="6"/>
  <c r="F923" i="6"/>
  <c r="J923" i="6"/>
  <c r="D923" i="6"/>
  <c r="I923" i="6"/>
  <c r="G923" i="6"/>
  <c r="AK1828" i="6"/>
  <c r="AL1828" i="6" s="1"/>
  <c r="AG1829" i="6" s="1"/>
  <c r="AI1828" i="6"/>
  <c r="AH1828" i="6"/>
  <c r="AJ1828" i="6"/>
  <c r="C907" i="13" l="1"/>
  <c r="D907" i="13" s="1"/>
  <c r="E907" i="13"/>
  <c r="AH1839" i="13"/>
  <c r="AK1839" i="13"/>
  <c r="AL1839" i="13" s="1"/>
  <c r="AG1840" i="13" s="1"/>
  <c r="AJ1839" i="13"/>
  <c r="AI1839" i="13"/>
  <c r="AK1839" i="9"/>
  <c r="AL1839" i="9" s="1"/>
  <c r="AG1840" i="9" s="1"/>
  <c r="AH1839" i="9"/>
  <c r="AJ1839" i="9"/>
  <c r="AI1839" i="9"/>
  <c r="AJ1840" i="10"/>
  <c r="AK1840" i="10"/>
  <c r="AL1840" i="10" s="1"/>
  <c r="AG1841" i="10" s="1"/>
  <c r="AI1840" i="10"/>
  <c r="AH1840" i="10"/>
  <c r="B933" i="10"/>
  <c r="B931" i="9"/>
  <c r="C931" i="9" s="1"/>
  <c r="B924" i="6"/>
  <c r="H924" i="6" s="1"/>
  <c r="AI1829" i="6"/>
  <c r="AJ1829" i="6"/>
  <c r="AK1829" i="6"/>
  <c r="AL1829" i="6" s="1"/>
  <c r="AG1830" i="6" s="1"/>
  <c r="AH1829" i="6"/>
  <c r="I907" i="13" l="1"/>
  <c r="G907" i="13"/>
  <c r="F907" i="13"/>
  <c r="H907" i="13" s="1"/>
  <c r="J907" i="13" s="1"/>
  <c r="B908" i="13" s="1"/>
  <c r="AH1840" i="13"/>
  <c r="AJ1840" i="13"/>
  <c r="AK1840" i="13"/>
  <c r="AL1840" i="13" s="1"/>
  <c r="AG1841" i="13" s="1"/>
  <c r="AI1840" i="13"/>
  <c r="AH1840" i="9"/>
  <c r="AJ1840" i="9"/>
  <c r="AI1840" i="9"/>
  <c r="AK1840" i="9"/>
  <c r="AL1840" i="9" s="1"/>
  <c r="AG1841" i="9" s="1"/>
  <c r="C933" i="10"/>
  <c r="D933" i="10" s="1"/>
  <c r="AI1841" i="10"/>
  <c r="AH1841" i="10"/>
  <c r="AK1841" i="10"/>
  <c r="AL1841" i="10" s="1"/>
  <c r="AG1842" i="10" s="1"/>
  <c r="AJ1841" i="10"/>
  <c r="D931" i="9"/>
  <c r="J933" i="10"/>
  <c r="I933" i="10"/>
  <c r="H933" i="10"/>
  <c r="F933" i="10"/>
  <c r="E933" i="10"/>
  <c r="G933" i="10"/>
  <c r="J931" i="9"/>
  <c r="I931" i="9"/>
  <c r="H931" i="9"/>
  <c r="F931" i="9"/>
  <c r="E931" i="9"/>
  <c r="G931" i="9"/>
  <c r="E924" i="6"/>
  <c r="F924" i="6"/>
  <c r="J924" i="6"/>
  <c r="D924" i="6"/>
  <c r="I924" i="6"/>
  <c r="G924" i="6"/>
  <c r="AK1830" i="6"/>
  <c r="AL1830" i="6" s="1"/>
  <c r="AG1831" i="6" s="1"/>
  <c r="AI1830" i="6"/>
  <c r="AH1830" i="6"/>
  <c r="AJ1830" i="6"/>
  <c r="E908" i="13" l="1"/>
  <c r="C908" i="13"/>
  <c r="D908" i="13" s="1"/>
  <c r="AI1841" i="13"/>
  <c r="AJ1841" i="13"/>
  <c r="AK1841" i="13"/>
  <c r="AL1841" i="13" s="1"/>
  <c r="AG1842" i="13" s="1"/>
  <c r="AH1841" i="13"/>
  <c r="AI1841" i="9"/>
  <c r="AK1841" i="9"/>
  <c r="AL1841" i="9" s="1"/>
  <c r="AG1842" i="9" s="1"/>
  <c r="AJ1841" i="9"/>
  <c r="AH1841" i="9"/>
  <c r="AK1842" i="10"/>
  <c r="AL1842" i="10" s="1"/>
  <c r="AG1843" i="10" s="1"/>
  <c r="AI1842" i="10"/>
  <c r="AH1842" i="10"/>
  <c r="AJ1842" i="10"/>
  <c r="B934" i="10"/>
  <c r="B932" i="9"/>
  <c r="C932" i="9" s="1"/>
  <c r="B925" i="6"/>
  <c r="H925" i="6" s="1"/>
  <c r="AJ1831" i="6"/>
  <c r="AI1831" i="6"/>
  <c r="AK1831" i="6"/>
  <c r="AL1831" i="6" s="1"/>
  <c r="AG1832" i="6" s="1"/>
  <c r="AH1831" i="6"/>
  <c r="I908" i="13" l="1"/>
  <c r="G908" i="13"/>
  <c r="F908" i="13"/>
  <c r="H908" i="13" s="1"/>
  <c r="J908" i="13" s="1"/>
  <c r="B909" i="13" s="1"/>
  <c r="AK1842" i="13"/>
  <c r="AL1842" i="13" s="1"/>
  <c r="AG1843" i="13" s="1"/>
  <c r="AH1842" i="13"/>
  <c r="AJ1842" i="13"/>
  <c r="AI1842" i="13"/>
  <c r="AH1842" i="9"/>
  <c r="AI1842" i="9"/>
  <c r="AK1842" i="9"/>
  <c r="AL1842" i="9" s="1"/>
  <c r="AG1843" i="9" s="1"/>
  <c r="AJ1842" i="9"/>
  <c r="C934" i="10"/>
  <c r="D934" i="10" s="1"/>
  <c r="AJ1843" i="10"/>
  <c r="AK1843" i="10"/>
  <c r="AL1843" i="10" s="1"/>
  <c r="AG1844" i="10" s="1"/>
  <c r="AH1843" i="10"/>
  <c r="AI1843" i="10"/>
  <c r="J934" i="10"/>
  <c r="H934" i="10"/>
  <c r="E934" i="10"/>
  <c r="I934" i="10"/>
  <c r="F934" i="10"/>
  <c r="G934" i="10"/>
  <c r="H932" i="9"/>
  <c r="F932" i="9"/>
  <c r="E932" i="9"/>
  <c r="J932" i="9"/>
  <c r="I932" i="9"/>
  <c r="G932" i="9"/>
  <c r="D932" i="9"/>
  <c r="F925" i="6"/>
  <c r="E925" i="6"/>
  <c r="J925" i="6"/>
  <c r="D925" i="6"/>
  <c r="I925" i="6"/>
  <c r="G925" i="6"/>
  <c r="AH1832" i="6"/>
  <c r="AI1832" i="6"/>
  <c r="AJ1832" i="6"/>
  <c r="AK1832" i="6"/>
  <c r="AL1832" i="6" s="1"/>
  <c r="AG1833" i="6" s="1"/>
  <c r="C909" i="13" l="1"/>
  <c r="D909" i="13" s="1"/>
  <c r="G909" i="13"/>
  <c r="E909" i="13"/>
  <c r="AI1843" i="13"/>
  <c r="AJ1843" i="13"/>
  <c r="AH1843" i="13"/>
  <c r="AK1843" i="13"/>
  <c r="AL1843" i="13" s="1"/>
  <c r="AG1844" i="13" s="1"/>
  <c r="AH1843" i="9"/>
  <c r="AK1843" i="9"/>
  <c r="AL1843" i="9" s="1"/>
  <c r="AG1844" i="9" s="1"/>
  <c r="AI1843" i="9"/>
  <c r="AJ1843" i="9"/>
  <c r="AK1844" i="10"/>
  <c r="AL1844" i="10" s="1"/>
  <c r="AG1845" i="10" s="1"/>
  <c r="AI1844" i="10"/>
  <c r="AJ1844" i="10"/>
  <c r="AH1844" i="10"/>
  <c r="B935" i="10"/>
  <c r="C935" i="10" s="1"/>
  <c r="B933" i="9"/>
  <c r="C933" i="9" s="1"/>
  <c r="B926" i="6"/>
  <c r="H926" i="6" s="1"/>
  <c r="AJ1833" i="6"/>
  <c r="AK1833" i="6"/>
  <c r="AL1833" i="6" s="1"/>
  <c r="AG1834" i="6" s="1"/>
  <c r="AH1833" i="6"/>
  <c r="AI1833" i="6"/>
  <c r="I909" i="13" l="1"/>
  <c r="F909" i="13"/>
  <c r="H909" i="13" s="1"/>
  <c r="J909" i="13" s="1"/>
  <c r="B910" i="13" s="1"/>
  <c r="AJ1844" i="13"/>
  <c r="AI1844" i="13"/>
  <c r="AH1844" i="13"/>
  <c r="AK1844" i="13"/>
  <c r="AL1844" i="13" s="1"/>
  <c r="AG1845" i="13" s="1"/>
  <c r="AJ1844" i="9"/>
  <c r="AH1844" i="9"/>
  <c r="AI1844" i="9"/>
  <c r="AK1844" i="9"/>
  <c r="AL1844" i="9" s="1"/>
  <c r="AG1845" i="9" s="1"/>
  <c r="AK1845" i="10"/>
  <c r="AL1845" i="10" s="1"/>
  <c r="AG1846" i="10" s="1"/>
  <c r="AI1845" i="10"/>
  <c r="AJ1845" i="10"/>
  <c r="AH1845" i="10"/>
  <c r="J935" i="10"/>
  <c r="I935" i="10"/>
  <c r="H935" i="10"/>
  <c r="F935" i="10"/>
  <c r="E935" i="10"/>
  <c r="G935" i="10"/>
  <c r="D935" i="10"/>
  <c r="F933" i="9"/>
  <c r="E933" i="9"/>
  <c r="J933" i="9"/>
  <c r="H933" i="9"/>
  <c r="G933" i="9"/>
  <c r="I933" i="9"/>
  <c r="D933" i="9"/>
  <c r="E926" i="6"/>
  <c r="F926" i="6"/>
  <c r="J926" i="6"/>
  <c r="D926" i="6"/>
  <c r="I926" i="6"/>
  <c r="G926" i="6"/>
  <c r="AK1834" i="6"/>
  <c r="AL1834" i="6" s="1"/>
  <c r="AG1835" i="6" s="1"/>
  <c r="AH1834" i="6"/>
  <c r="AI1834" i="6"/>
  <c r="AJ1834" i="6"/>
  <c r="E910" i="13" l="1"/>
  <c r="C910" i="13"/>
  <c r="D910" i="13" s="1"/>
  <c r="AJ1845" i="13"/>
  <c r="AK1845" i="13"/>
  <c r="AL1845" i="13" s="1"/>
  <c r="AG1846" i="13" s="1"/>
  <c r="AI1845" i="13"/>
  <c r="AH1845" i="13"/>
  <c r="AK1845" i="9"/>
  <c r="AL1845" i="9" s="1"/>
  <c r="AG1846" i="9" s="1"/>
  <c r="AI1845" i="9"/>
  <c r="AH1845" i="9"/>
  <c r="AJ1845" i="9"/>
  <c r="AI1846" i="10"/>
  <c r="AK1846" i="10"/>
  <c r="AL1846" i="10" s="1"/>
  <c r="AG1847" i="10" s="1"/>
  <c r="AH1846" i="10"/>
  <c r="AJ1846" i="10"/>
  <c r="B936" i="10"/>
  <c r="C936" i="10" s="1"/>
  <c r="B934" i="9"/>
  <c r="C934" i="9" s="1"/>
  <c r="B927" i="6"/>
  <c r="H927" i="6" s="1"/>
  <c r="AI1835" i="6"/>
  <c r="AK1835" i="6"/>
  <c r="AL1835" i="6" s="1"/>
  <c r="AG1836" i="6" s="1"/>
  <c r="AJ1835" i="6"/>
  <c r="AH1835" i="6"/>
  <c r="G910" i="13" l="1"/>
  <c r="I910" i="13"/>
  <c r="F910" i="13"/>
  <c r="H910" i="13" s="1"/>
  <c r="J910" i="13" s="1"/>
  <c r="B911" i="13" s="1"/>
  <c r="AH1846" i="13"/>
  <c r="AI1846" i="13"/>
  <c r="AJ1846" i="13"/>
  <c r="AK1846" i="13"/>
  <c r="AL1846" i="13" s="1"/>
  <c r="AG1847" i="13" s="1"/>
  <c r="AH1846" i="9"/>
  <c r="AI1846" i="9"/>
  <c r="AK1846" i="9"/>
  <c r="AL1846" i="9" s="1"/>
  <c r="AG1847" i="9" s="1"/>
  <c r="AJ1846" i="9"/>
  <c r="AI1847" i="10"/>
  <c r="AH1847" i="10"/>
  <c r="AK1847" i="10"/>
  <c r="AL1847" i="10" s="1"/>
  <c r="AG1848" i="10" s="1"/>
  <c r="AJ1847" i="10"/>
  <c r="I936" i="10"/>
  <c r="H936" i="10"/>
  <c r="F936" i="10"/>
  <c r="E936" i="10"/>
  <c r="J936" i="10"/>
  <c r="G936" i="10"/>
  <c r="D936" i="10"/>
  <c r="F934" i="9"/>
  <c r="E934" i="9"/>
  <c r="I934" i="9"/>
  <c r="J934" i="9"/>
  <c r="H934" i="9"/>
  <c r="G934" i="9"/>
  <c r="D934" i="9"/>
  <c r="E927" i="6"/>
  <c r="F927" i="6"/>
  <c r="J927" i="6"/>
  <c r="D927" i="6"/>
  <c r="I927" i="6"/>
  <c r="G927" i="6"/>
  <c r="AK1836" i="6"/>
  <c r="AL1836" i="6" s="1"/>
  <c r="AG1837" i="6" s="1"/>
  <c r="AI1836" i="6"/>
  <c r="AH1836" i="6"/>
  <c r="AJ1836" i="6"/>
  <c r="C911" i="13" l="1"/>
  <c r="D911" i="13" s="1"/>
  <c r="G911" i="13"/>
  <c r="E911" i="13"/>
  <c r="AI1847" i="13"/>
  <c r="AH1847" i="13"/>
  <c r="AK1847" i="13"/>
  <c r="AL1847" i="13" s="1"/>
  <c r="AG1848" i="13" s="1"/>
  <c r="AJ1847" i="13"/>
  <c r="AK1847" i="9"/>
  <c r="AL1847" i="9" s="1"/>
  <c r="AG1848" i="9" s="1"/>
  <c r="AI1847" i="9"/>
  <c r="AJ1847" i="9"/>
  <c r="AH1847" i="9"/>
  <c r="AJ1848" i="10"/>
  <c r="AK1848" i="10"/>
  <c r="AL1848" i="10" s="1"/>
  <c r="AG1849" i="10" s="1"/>
  <c r="AH1848" i="10"/>
  <c r="AI1848" i="10"/>
  <c r="B937" i="10"/>
  <c r="C937" i="10" s="1"/>
  <c r="B935" i="9"/>
  <c r="C935" i="9" s="1"/>
  <c r="B928" i="6"/>
  <c r="H928" i="6" s="1"/>
  <c r="AK1837" i="6"/>
  <c r="AL1837" i="6" s="1"/>
  <c r="AG1838" i="6" s="1"/>
  <c r="AH1837" i="6"/>
  <c r="AI1837" i="6"/>
  <c r="AJ1837" i="6"/>
  <c r="I911" i="13" l="1"/>
  <c r="F911" i="13"/>
  <c r="H911" i="13" s="1"/>
  <c r="J911" i="13" s="1"/>
  <c r="B912" i="13" s="1"/>
  <c r="AI1848" i="13"/>
  <c r="AK1848" i="13"/>
  <c r="AL1848" i="13" s="1"/>
  <c r="AG1849" i="13" s="1"/>
  <c r="AJ1848" i="13"/>
  <c r="AH1848" i="13"/>
  <c r="AJ1848" i="9"/>
  <c r="AH1848" i="9"/>
  <c r="AK1848" i="9"/>
  <c r="AL1848" i="9" s="1"/>
  <c r="AG1849" i="9" s="1"/>
  <c r="AI1848" i="9"/>
  <c r="AI1849" i="10"/>
  <c r="AK1849" i="10"/>
  <c r="AL1849" i="10" s="1"/>
  <c r="AG1850" i="10" s="1"/>
  <c r="AJ1849" i="10"/>
  <c r="AH1849" i="10"/>
  <c r="F937" i="10"/>
  <c r="E937" i="10"/>
  <c r="J937" i="10"/>
  <c r="I937" i="10"/>
  <c r="H937" i="10"/>
  <c r="G937" i="10"/>
  <c r="D937" i="10"/>
  <c r="F935" i="9"/>
  <c r="E935" i="9"/>
  <c r="J935" i="9"/>
  <c r="I935" i="9"/>
  <c r="H935" i="9"/>
  <c r="G935" i="9"/>
  <c r="D935" i="9"/>
  <c r="E928" i="6"/>
  <c r="F928" i="6"/>
  <c r="J928" i="6"/>
  <c r="D928" i="6"/>
  <c r="I928" i="6"/>
  <c r="G928" i="6"/>
  <c r="AK1838" i="6"/>
  <c r="AL1838" i="6" s="1"/>
  <c r="AG1839" i="6" s="1"/>
  <c r="AI1838" i="6"/>
  <c r="AJ1838" i="6"/>
  <c r="AH1838" i="6"/>
  <c r="E912" i="13" l="1"/>
  <c r="C912" i="13"/>
  <c r="D912" i="13" s="1"/>
  <c r="AK1849" i="13"/>
  <c r="AL1849" i="13" s="1"/>
  <c r="AG1850" i="13" s="1"/>
  <c r="AH1849" i="13"/>
  <c r="AI1849" i="13"/>
  <c r="AJ1849" i="13"/>
  <c r="AH1849" i="9"/>
  <c r="AJ1849" i="9"/>
  <c r="AK1849" i="9"/>
  <c r="AL1849" i="9" s="1"/>
  <c r="AG1850" i="9" s="1"/>
  <c r="AI1849" i="9"/>
  <c r="AJ1850" i="10"/>
  <c r="AK1850" i="10"/>
  <c r="AL1850" i="10" s="1"/>
  <c r="AG1851" i="10" s="1"/>
  <c r="AH1850" i="10"/>
  <c r="AI1850" i="10"/>
  <c r="B938" i="10"/>
  <c r="C938" i="10" s="1"/>
  <c r="B936" i="9"/>
  <c r="C936" i="9" s="1"/>
  <c r="B929" i="6"/>
  <c r="H929" i="6" s="1"/>
  <c r="AK1839" i="6"/>
  <c r="AL1839" i="6" s="1"/>
  <c r="AG1840" i="6" s="1"/>
  <c r="AI1839" i="6"/>
  <c r="AJ1839" i="6"/>
  <c r="AH1839" i="6"/>
  <c r="I912" i="13" l="1"/>
  <c r="G912" i="13"/>
  <c r="F912" i="13"/>
  <c r="H912" i="13" s="1"/>
  <c r="J912" i="13" s="1"/>
  <c r="B913" i="13" s="1"/>
  <c r="AH1850" i="13"/>
  <c r="AK1850" i="13"/>
  <c r="AL1850" i="13" s="1"/>
  <c r="AG1851" i="13" s="1"/>
  <c r="AJ1850" i="13"/>
  <c r="AI1850" i="13"/>
  <c r="AK1850" i="9"/>
  <c r="AL1850" i="9" s="1"/>
  <c r="AG1851" i="9" s="1"/>
  <c r="AH1850" i="9"/>
  <c r="AI1850" i="9"/>
  <c r="AJ1850" i="9"/>
  <c r="AI1851" i="10"/>
  <c r="AH1851" i="10"/>
  <c r="AK1851" i="10"/>
  <c r="AL1851" i="10" s="1"/>
  <c r="AG1852" i="10" s="1"/>
  <c r="AJ1851" i="10"/>
  <c r="E938" i="10"/>
  <c r="H938" i="10"/>
  <c r="F938" i="10"/>
  <c r="J938" i="10"/>
  <c r="I938" i="10"/>
  <c r="G938" i="10"/>
  <c r="D938" i="10"/>
  <c r="J936" i="9"/>
  <c r="H936" i="9"/>
  <c r="F936" i="9"/>
  <c r="E936" i="9"/>
  <c r="I936" i="9"/>
  <c r="G936" i="9"/>
  <c r="D936" i="9"/>
  <c r="E929" i="6"/>
  <c r="F929" i="6"/>
  <c r="J929" i="6"/>
  <c r="D929" i="6"/>
  <c r="I929" i="6"/>
  <c r="G929" i="6"/>
  <c r="AI1840" i="6"/>
  <c r="AJ1840" i="6"/>
  <c r="AK1840" i="6"/>
  <c r="AL1840" i="6" s="1"/>
  <c r="AG1841" i="6" s="1"/>
  <c r="AH1840" i="6"/>
  <c r="C913" i="13" l="1"/>
  <c r="D913" i="13" s="1"/>
  <c r="G913" i="13"/>
  <c r="E913" i="13"/>
  <c r="AH1851" i="13"/>
  <c r="AJ1851" i="13"/>
  <c r="AK1851" i="13"/>
  <c r="AL1851" i="13" s="1"/>
  <c r="AG1852" i="13" s="1"/>
  <c r="AI1851" i="13"/>
  <c r="AJ1851" i="9"/>
  <c r="AH1851" i="9"/>
  <c r="AK1851" i="9"/>
  <c r="AL1851" i="9" s="1"/>
  <c r="AG1852" i="9" s="1"/>
  <c r="AI1851" i="9"/>
  <c r="AJ1852" i="10"/>
  <c r="AI1852" i="10"/>
  <c r="AK1852" i="10"/>
  <c r="AL1852" i="10" s="1"/>
  <c r="AG1853" i="10" s="1"/>
  <c r="AH1852" i="10"/>
  <c r="B939" i="10"/>
  <c r="B937" i="9"/>
  <c r="C937" i="9" s="1"/>
  <c r="B930" i="6"/>
  <c r="H930" i="6" s="1"/>
  <c r="AI1841" i="6"/>
  <c r="AK1841" i="6"/>
  <c r="AL1841" i="6" s="1"/>
  <c r="AG1842" i="6" s="1"/>
  <c r="AJ1841" i="6"/>
  <c r="AH1841" i="6"/>
  <c r="I913" i="13" l="1"/>
  <c r="F913" i="13"/>
  <c r="H913" i="13" s="1"/>
  <c r="J913" i="13" s="1"/>
  <c r="B914" i="13" s="1"/>
  <c r="AH1852" i="13"/>
  <c r="AI1852" i="13"/>
  <c r="AJ1852" i="13"/>
  <c r="AK1852" i="13"/>
  <c r="AL1852" i="13" s="1"/>
  <c r="AG1853" i="13" s="1"/>
  <c r="AK1852" i="9"/>
  <c r="AL1852" i="9" s="1"/>
  <c r="AG1853" i="9" s="1"/>
  <c r="AJ1852" i="9"/>
  <c r="AH1852" i="9"/>
  <c r="AI1852" i="9"/>
  <c r="C939" i="10"/>
  <c r="D939" i="10" s="1"/>
  <c r="AH1853" i="10"/>
  <c r="AJ1853" i="10"/>
  <c r="AI1853" i="10"/>
  <c r="AK1853" i="10"/>
  <c r="AL1853" i="10" s="1"/>
  <c r="AG1854" i="10" s="1"/>
  <c r="J939" i="10"/>
  <c r="I939" i="10"/>
  <c r="F939" i="10"/>
  <c r="H939" i="10"/>
  <c r="E939" i="10"/>
  <c r="G939" i="10"/>
  <c r="J937" i="9"/>
  <c r="I937" i="9"/>
  <c r="H937" i="9"/>
  <c r="F937" i="9"/>
  <c r="E937" i="9"/>
  <c r="G937" i="9"/>
  <c r="D937" i="9"/>
  <c r="E930" i="6"/>
  <c r="F930" i="6"/>
  <c r="J930" i="6"/>
  <c r="D930" i="6"/>
  <c r="I930" i="6"/>
  <c r="G930" i="6"/>
  <c r="AI1842" i="6"/>
  <c r="AH1842" i="6"/>
  <c r="AK1842" i="6"/>
  <c r="AL1842" i="6" s="1"/>
  <c r="AG1843" i="6" s="1"/>
  <c r="AJ1842" i="6"/>
  <c r="E914" i="13" l="1"/>
  <c r="C914" i="13"/>
  <c r="D914" i="13" s="1"/>
  <c r="AK1853" i="13"/>
  <c r="AL1853" i="13" s="1"/>
  <c r="AG1854" i="13" s="1"/>
  <c r="AH1853" i="13"/>
  <c r="AJ1853" i="13"/>
  <c r="AI1853" i="13"/>
  <c r="AI1853" i="9"/>
  <c r="AH1853" i="9"/>
  <c r="AK1853" i="9"/>
  <c r="AL1853" i="9" s="1"/>
  <c r="AG1854" i="9" s="1"/>
  <c r="AJ1853" i="9"/>
  <c r="AJ1854" i="10"/>
  <c r="AH1854" i="10"/>
  <c r="AI1854" i="10"/>
  <c r="AK1854" i="10"/>
  <c r="AL1854" i="10" s="1"/>
  <c r="AG1855" i="10" s="1"/>
  <c r="B940" i="10"/>
  <c r="C940" i="10" s="1"/>
  <c r="B938" i="9"/>
  <c r="C938" i="9" s="1"/>
  <c r="B931" i="6"/>
  <c r="H931" i="6" s="1"/>
  <c r="AI1843" i="6"/>
  <c r="AH1843" i="6"/>
  <c r="AJ1843" i="6"/>
  <c r="AK1843" i="6"/>
  <c r="AL1843" i="6" s="1"/>
  <c r="AG1844" i="6" s="1"/>
  <c r="I914" i="13" l="1"/>
  <c r="G914" i="13"/>
  <c r="F914" i="13"/>
  <c r="H914" i="13" s="1"/>
  <c r="J914" i="13" s="1"/>
  <c r="B915" i="13" s="1"/>
  <c r="AJ1854" i="13"/>
  <c r="AK1854" i="13"/>
  <c r="AL1854" i="13" s="1"/>
  <c r="AG1855" i="13" s="1"/>
  <c r="AH1854" i="13"/>
  <c r="AI1854" i="13"/>
  <c r="AK1854" i="9"/>
  <c r="AL1854" i="9" s="1"/>
  <c r="AG1855" i="9" s="1"/>
  <c r="AI1854" i="9"/>
  <c r="AJ1854" i="9"/>
  <c r="AH1854" i="9"/>
  <c r="AK1855" i="10"/>
  <c r="AL1855" i="10" s="1"/>
  <c r="AG1856" i="10" s="1"/>
  <c r="AH1855" i="10"/>
  <c r="AI1855" i="10"/>
  <c r="AJ1855" i="10"/>
  <c r="D938" i="9"/>
  <c r="J940" i="10"/>
  <c r="H940" i="10"/>
  <c r="I940" i="10"/>
  <c r="F940" i="10"/>
  <c r="E940" i="10"/>
  <c r="G940" i="10"/>
  <c r="D940" i="10"/>
  <c r="H938" i="9"/>
  <c r="F938" i="9"/>
  <c r="J938" i="9"/>
  <c r="E938" i="9"/>
  <c r="I938" i="9"/>
  <c r="G938" i="9"/>
  <c r="E931" i="6"/>
  <c r="F931" i="6"/>
  <c r="J931" i="6"/>
  <c r="D931" i="6"/>
  <c r="I931" i="6"/>
  <c r="G931" i="6"/>
  <c r="AK1844" i="6"/>
  <c r="AL1844" i="6" s="1"/>
  <c r="AG1845" i="6" s="1"/>
  <c r="AI1844" i="6"/>
  <c r="AJ1844" i="6"/>
  <c r="AH1844" i="6"/>
  <c r="C915" i="13" l="1"/>
  <c r="D915" i="13" s="1"/>
  <c r="E915" i="13"/>
  <c r="G915" i="13"/>
  <c r="AI1855" i="13"/>
  <c r="AK1855" i="13"/>
  <c r="AL1855" i="13" s="1"/>
  <c r="AG1856" i="13" s="1"/>
  <c r="AJ1855" i="13"/>
  <c r="AH1855" i="13"/>
  <c r="AI1855" i="9"/>
  <c r="AJ1855" i="9"/>
  <c r="AK1855" i="9"/>
  <c r="AL1855" i="9" s="1"/>
  <c r="AG1856" i="9" s="1"/>
  <c r="AH1855" i="9"/>
  <c r="AJ1856" i="10"/>
  <c r="AH1856" i="10"/>
  <c r="AK1856" i="10"/>
  <c r="AL1856" i="10" s="1"/>
  <c r="AG1857" i="10" s="1"/>
  <c r="AI1856" i="10"/>
  <c r="B941" i="10"/>
  <c r="C941" i="10" s="1"/>
  <c r="B939" i="9"/>
  <c r="C939" i="9" s="1"/>
  <c r="B932" i="6"/>
  <c r="H932" i="6" s="1"/>
  <c r="AK1845" i="6"/>
  <c r="AL1845" i="6" s="1"/>
  <c r="AG1846" i="6" s="1"/>
  <c r="AI1845" i="6"/>
  <c r="AH1845" i="6"/>
  <c r="AJ1845" i="6"/>
  <c r="I915" i="13" l="1"/>
  <c r="F915" i="13"/>
  <c r="H915" i="13" s="1"/>
  <c r="J915" i="13" s="1"/>
  <c r="B916" i="13" s="1"/>
  <c r="AK1856" i="13"/>
  <c r="AL1856" i="13" s="1"/>
  <c r="AG1857" i="13" s="1"/>
  <c r="AI1856" i="13"/>
  <c r="AJ1856" i="13"/>
  <c r="AH1856" i="13"/>
  <c r="AI1856" i="9"/>
  <c r="AJ1856" i="9"/>
  <c r="AH1856" i="9"/>
  <c r="AK1856" i="9"/>
  <c r="AL1856" i="9" s="1"/>
  <c r="AG1857" i="9" s="1"/>
  <c r="AJ1857" i="10"/>
  <c r="AK1857" i="10"/>
  <c r="AL1857" i="10" s="1"/>
  <c r="AG1858" i="10" s="1"/>
  <c r="AH1857" i="10"/>
  <c r="AI1857" i="10"/>
  <c r="D939" i="9"/>
  <c r="J941" i="10"/>
  <c r="I941" i="10"/>
  <c r="H941" i="10"/>
  <c r="F941" i="10"/>
  <c r="E941" i="10"/>
  <c r="G941" i="10"/>
  <c r="D941" i="10"/>
  <c r="F939" i="9"/>
  <c r="E939" i="9"/>
  <c r="I939" i="9"/>
  <c r="H939" i="9"/>
  <c r="J939" i="9"/>
  <c r="G939" i="9"/>
  <c r="E932" i="6"/>
  <c r="F932" i="6"/>
  <c r="J932" i="6"/>
  <c r="D932" i="6"/>
  <c r="I932" i="6"/>
  <c r="G932" i="6"/>
  <c r="AK1846" i="6"/>
  <c r="AL1846" i="6" s="1"/>
  <c r="AG1847" i="6" s="1"/>
  <c r="AI1846" i="6"/>
  <c r="AH1846" i="6"/>
  <c r="AJ1846" i="6"/>
  <c r="C916" i="13" l="1"/>
  <c r="D916" i="13" s="1"/>
  <c r="E916" i="13"/>
  <c r="G916" i="13"/>
  <c r="I916" i="13"/>
  <c r="AH1857" i="13"/>
  <c r="AJ1857" i="13"/>
  <c r="AK1857" i="13"/>
  <c r="AL1857" i="13" s="1"/>
  <c r="AG1858" i="13" s="1"/>
  <c r="AI1857" i="13"/>
  <c r="AK1857" i="9"/>
  <c r="AL1857" i="9" s="1"/>
  <c r="AG1858" i="9" s="1"/>
  <c r="AH1857" i="9"/>
  <c r="AI1857" i="9"/>
  <c r="AJ1857" i="9"/>
  <c r="AJ1858" i="10"/>
  <c r="AI1858" i="10"/>
  <c r="AK1858" i="10"/>
  <c r="AL1858" i="10" s="1"/>
  <c r="AG1859" i="10" s="1"/>
  <c r="AH1858" i="10"/>
  <c r="B942" i="10"/>
  <c r="C942" i="10" s="1"/>
  <c r="B940" i="9"/>
  <c r="C940" i="9" s="1"/>
  <c r="B933" i="6"/>
  <c r="H933" i="6" s="1"/>
  <c r="AK1847" i="6"/>
  <c r="AL1847" i="6" s="1"/>
  <c r="AG1848" i="6" s="1"/>
  <c r="AH1847" i="6"/>
  <c r="AJ1847" i="6"/>
  <c r="AI1847" i="6"/>
  <c r="F916" i="13" l="1"/>
  <c r="H916" i="13" s="1"/>
  <c r="J916" i="13" s="1"/>
  <c r="B917" i="13" s="1"/>
  <c r="AJ1858" i="13"/>
  <c r="AI1858" i="13"/>
  <c r="AK1858" i="13"/>
  <c r="AL1858" i="13" s="1"/>
  <c r="AG1859" i="13" s="1"/>
  <c r="AH1858" i="13"/>
  <c r="AK1858" i="9"/>
  <c r="AL1858" i="9" s="1"/>
  <c r="AG1859" i="9" s="1"/>
  <c r="AI1858" i="9"/>
  <c r="AH1858" i="9"/>
  <c r="AJ1858" i="9"/>
  <c r="AJ1859" i="10"/>
  <c r="AI1859" i="10"/>
  <c r="AK1859" i="10"/>
  <c r="AL1859" i="10" s="1"/>
  <c r="AG1860" i="10" s="1"/>
  <c r="AH1859" i="10"/>
  <c r="I942" i="10"/>
  <c r="H942" i="10"/>
  <c r="F942" i="10"/>
  <c r="J942" i="10"/>
  <c r="E942" i="10"/>
  <c r="G942" i="10"/>
  <c r="D942" i="10"/>
  <c r="J940" i="9"/>
  <c r="I940" i="9"/>
  <c r="H940" i="9"/>
  <c r="F940" i="9"/>
  <c r="E940" i="9"/>
  <c r="G940" i="9"/>
  <c r="D940" i="9"/>
  <c r="F933" i="6"/>
  <c r="E933" i="6"/>
  <c r="J933" i="6"/>
  <c r="D933" i="6"/>
  <c r="I933" i="6"/>
  <c r="G933" i="6"/>
  <c r="AK1848" i="6"/>
  <c r="AL1848" i="6" s="1"/>
  <c r="AG1849" i="6" s="1"/>
  <c r="AI1848" i="6"/>
  <c r="AJ1848" i="6"/>
  <c r="AH1848" i="6"/>
  <c r="C917" i="13" l="1"/>
  <c r="D917" i="13" s="1"/>
  <c r="G917" i="13"/>
  <c r="E917" i="13"/>
  <c r="AJ1859" i="13"/>
  <c r="AH1859" i="13"/>
  <c r="AK1859" i="13"/>
  <c r="AL1859" i="13" s="1"/>
  <c r="AG1860" i="13" s="1"/>
  <c r="AI1859" i="13"/>
  <c r="AI1859" i="9"/>
  <c r="AJ1859" i="9"/>
  <c r="AH1859" i="9"/>
  <c r="AK1859" i="9"/>
  <c r="AL1859" i="9" s="1"/>
  <c r="AG1860" i="9" s="1"/>
  <c r="AK1860" i="10"/>
  <c r="AL1860" i="10" s="1"/>
  <c r="AG1861" i="10" s="1"/>
  <c r="AH1860" i="10"/>
  <c r="AI1860" i="10"/>
  <c r="AJ1860" i="10"/>
  <c r="B943" i="10"/>
  <c r="C943" i="10" s="1"/>
  <c r="B941" i="9"/>
  <c r="C941" i="9" s="1"/>
  <c r="B934" i="6"/>
  <c r="H934" i="6" s="1"/>
  <c r="AI1849" i="6"/>
  <c r="AH1849" i="6"/>
  <c r="AJ1849" i="6"/>
  <c r="AK1849" i="6"/>
  <c r="AL1849" i="6" s="1"/>
  <c r="AG1850" i="6" s="1"/>
  <c r="I917" i="13" l="1"/>
  <c r="F917" i="13"/>
  <c r="H917" i="13" s="1"/>
  <c r="J917" i="13" s="1"/>
  <c r="B918" i="13" s="1"/>
  <c r="AK1860" i="13"/>
  <c r="AL1860" i="13" s="1"/>
  <c r="AG1861" i="13" s="1"/>
  <c r="AI1860" i="13"/>
  <c r="AJ1860" i="13"/>
  <c r="AH1860" i="13"/>
  <c r="AJ1860" i="9"/>
  <c r="AI1860" i="9"/>
  <c r="AK1860" i="9"/>
  <c r="AL1860" i="9" s="1"/>
  <c r="AG1861" i="9" s="1"/>
  <c r="AH1860" i="9"/>
  <c r="AI1861" i="10"/>
  <c r="AH1861" i="10"/>
  <c r="AK1861" i="10"/>
  <c r="AL1861" i="10" s="1"/>
  <c r="AG1862" i="10" s="1"/>
  <c r="AJ1861" i="10"/>
  <c r="F943" i="10"/>
  <c r="E943" i="10"/>
  <c r="J943" i="10"/>
  <c r="I943" i="10"/>
  <c r="H943" i="10"/>
  <c r="G943" i="10"/>
  <c r="D943" i="10"/>
  <c r="J941" i="9"/>
  <c r="F941" i="9"/>
  <c r="E941" i="9"/>
  <c r="I941" i="9"/>
  <c r="H941" i="9"/>
  <c r="G941" i="9"/>
  <c r="D941" i="9"/>
  <c r="E934" i="6"/>
  <c r="F934" i="6"/>
  <c r="J934" i="6"/>
  <c r="D934" i="6"/>
  <c r="I934" i="6"/>
  <c r="G934" i="6"/>
  <c r="AK1850" i="6"/>
  <c r="AL1850" i="6" s="1"/>
  <c r="AG1851" i="6" s="1"/>
  <c r="AI1850" i="6"/>
  <c r="AJ1850" i="6"/>
  <c r="AH1850" i="6"/>
  <c r="E918" i="13" l="1"/>
  <c r="C918" i="13"/>
  <c r="D918" i="13" s="1"/>
  <c r="AI1861" i="13"/>
  <c r="AK1861" i="13"/>
  <c r="AL1861" i="13" s="1"/>
  <c r="AG1862" i="13" s="1"/>
  <c r="AH1861" i="13"/>
  <c r="AJ1861" i="13"/>
  <c r="AJ1861" i="9"/>
  <c r="AK1861" i="9"/>
  <c r="AL1861" i="9" s="1"/>
  <c r="AG1862" i="9" s="1"/>
  <c r="AH1861" i="9"/>
  <c r="AI1861" i="9"/>
  <c r="AJ1862" i="10"/>
  <c r="AK1862" i="10"/>
  <c r="AL1862" i="10" s="1"/>
  <c r="AG1863" i="10" s="1"/>
  <c r="AH1862" i="10"/>
  <c r="AI1862" i="10"/>
  <c r="B944" i="10"/>
  <c r="C944" i="10" s="1"/>
  <c r="B942" i="9"/>
  <c r="C942" i="9" s="1"/>
  <c r="B935" i="6"/>
  <c r="H935" i="6" s="1"/>
  <c r="AK1851" i="6"/>
  <c r="AL1851" i="6" s="1"/>
  <c r="AG1852" i="6" s="1"/>
  <c r="AH1851" i="6"/>
  <c r="AI1851" i="6"/>
  <c r="AJ1851" i="6"/>
  <c r="G918" i="13" l="1"/>
  <c r="I918" i="13"/>
  <c r="F918" i="13"/>
  <c r="H918" i="13" s="1"/>
  <c r="J918" i="13" s="1"/>
  <c r="B919" i="13" s="1"/>
  <c r="AI1862" i="13"/>
  <c r="AH1862" i="13"/>
  <c r="AK1862" i="13"/>
  <c r="AL1862" i="13" s="1"/>
  <c r="AG1863" i="13" s="1"/>
  <c r="AJ1862" i="13"/>
  <c r="AI1862" i="9"/>
  <c r="AK1862" i="9"/>
  <c r="AL1862" i="9" s="1"/>
  <c r="AG1863" i="9" s="1"/>
  <c r="AJ1862" i="9"/>
  <c r="AH1862" i="9"/>
  <c r="AK1863" i="10"/>
  <c r="AL1863" i="10" s="1"/>
  <c r="AG1864" i="10" s="1"/>
  <c r="AH1863" i="10"/>
  <c r="AI1863" i="10"/>
  <c r="AJ1863" i="10"/>
  <c r="E944" i="10"/>
  <c r="F944" i="10"/>
  <c r="J944" i="10"/>
  <c r="I944" i="10"/>
  <c r="H944" i="10"/>
  <c r="G944" i="10"/>
  <c r="D944" i="10"/>
  <c r="J942" i="9"/>
  <c r="E942" i="9"/>
  <c r="I942" i="9"/>
  <c r="H942" i="9"/>
  <c r="F942" i="9"/>
  <c r="G942" i="9"/>
  <c r="D942" i="9"/>
  <c r="E935" i="6"/>
  <c r="F935" i="6"/>
  <c r="J935" i="6"/>
  <c r="D935" i="6"/>
  <c r="I935" i="6"/>
  <c r="G935" i="6"/>
  <c r="AH1852" i="6"/>
  <c r="AI1852" i="6"/>
  <c r="AJ1852" i="6"/>
  <c r="AK1852" i="6"/>
  <c r="AL1852" i="6" s="1"/>
  <c r="AG1853" i="6" s="1"/>
  <c r="E919" i="13" l="1"/>
  <c r="C919" i="13"/>
  <c r="D919" i="13" s="1"/>
  <c r="G919" i="13"/>
  <c r="AK1863" i="13"/>
  <c r="AL1863" i="13" s="1"/>
  <c r="AG1864" i="13" s="1"/>
  <c r="AH1863" i="13"/>
  <c r="AI1863" i="13"/>
  <c r="AJ1863" i="13"/>
  <c r="AH1863" i="9"/>
  <c r="AI1863" i="9"/>
  <c r="AK1863" i="9"/>
  <c r="AL1863" i="9" s="1"/>
  <c r="AG1864" i="9" s="1"/>
  <c r="AJ1863" i="9"/>
  <c r="AJ1864" i="10"/>
  <c r="AK1864" i="10"/>
  <c r="AL1864" i="10" s="1"/>
  <c r="AG1865" i="10" s="1"/>
  <c r="AH1864" i="10"/>
  <c r="AI1864" i="10"/>
  <c r="B945" i="10"/>
  <c r="B943" i="9"/>
  <c r="C943" i="9" s="1"/>
  <c r="B936" i="6"/>
  <c r="H936" i="6" s="1"/>
  <c r="AJ1853" i="6"/>
  <c r="AI1853" i="6"/>
  <c r="AH1853" i="6"/>
  <c r="AK1853" i="6"/>
  <c r="AL1853" i="6" s="1"/>
  <c r="AG1854" i="6" s="1"/>
  <c r="I919" i="13" l="1"/>
  <c r="F919" i="13"/>
  <c r="H919" i="13" s="1"/>
  <c r="J919" i="13" s="1"/>
  <c r="B920" i="13" s="1"/>
  <c r="AH1864" i="13"/>
  <c r="AK1864" i="13"/>
  <c r="AL1864" i="13" s="1"/>
  <c r="AG1865" i="13" s="1"/>
  <c r="AI1864" i="13"/>
  <c r="AJ1864" i="13"/>
  <c r="AK1864" i="9"/>
  <c r="AL1864" i="9" s="1"/>
  <c r="AG1865" i="9" s="1"/>
  <c r="AI1864" i="9"/>
  <c r="AH1864" i="9"/>
  <c r="AJ1864" i="9"/>
  <c r="C945" i="10"/>
  <c r="D945" i="10" s="1"/>
  <c r="AH1865" i="10"/>
  <c r="AJ1865" i="10"/>
  <c r="AK1865" i="10"/>
  <c r="AL1865" i="10" s="1"/>
  <c r="AG1866" i="10" s="1"/>
  <c r="AI1865" i="10"/>
  <c r="J945" i="10"/>
  <c r="I945" i="10"/>
  <c r="H945" i="10"/>
  <c r="E945" i="10"/>
  <c r="F945" i="10"/>
  <c r="G945" i="10"/>
  <c r="J943" i="9"/>
  <c r="I943" i="9"/>
  <c r="H943" i="9"/>
  <c r="F943" i="9"/>
  <c r="E943" i="9"/>
  <c r="G943" i="9"/>
  <c r="D943" i="9"/>
  <c r="F936" i="6"/>
  <c r="E936" i="6"/>
  <c r="J936" i="6"/>
  <c r="D936" i="6"/>
  <c r="I936" i="6"/>
  <c r="G936" i="6"/>
  <c r="AH1854" i="6"/>
  <c r="AI1854" i="6"/>
  <c r="AK1854" i="6"/>
  <c r="AL1854" i="6" s="1"/>
  <c r="AG1855" i="6" s="1"/>
  <c r="AJ1854" i="6"/>
  <c r="F920" i="13" l="1"/>
  <c r="E920" i="13"/>
  <c r="C920" i="13"/>
  <c r="D920" i="13" s="1"/>
  <c r="AJ1865" i="13"/>
  <c r="AI1865" i="13"/>
  <c r="AK1865" i="13"/>
  <c r="AL1865" i="13" s="1"/>
  <c r="AG1866" i="13" s="1"/>
  <c r="AH1865" i="13"/>
  <c r="AJ1865" i="9"/>
  <c r="AH1865" i="9"/>
  <c r="AI1865" i="9"/>
  <c r="AK1865" i="9"/>
  <c r="AL1865" i="9" s="1"/>
  <c r="AG1866" i="9" s="1"/>
  <c r="AJ1866" i="10"/>
  <c r="AH1866" i="10"/>
  <c r="AK1866" i="10"/>
  <c r="AL1866" i="10" s="1"/>
  <c r="AG1867" i="10" s="1"/>
  <c r="AI1866" i="10"/>
  <c r="B946" i="10"/>
  <c r="C946" i="10" s="1"/>
  <c r="B944" i="9"/>
  <c r="C944" i="9" s="1"/>
  <c r="B937" i="6"/>
  <c r="H937" i="6" s="1"/>
  <c r="AI1855" i="6"/>
  <c r="AK1855" i="6"/>
  <c r="AL1855" i="6" s="1"/>
  <c r="AG1856" i="6" s="1"/>
  <c r="AJ1855" i="6"/>
  <c r="AH1855" i="6"/>
  <c r="I920" i="13" l="1"/>
  <c r="G920" i="13"/>
  <c r="H920" i="13" s="1"/>
  <c r="J920" i="13" s="1"/>
  <c r="B921" i="13" s="1"/>
  <c r="AK1866" i="13"/>
  <c r="AL1866" i="13" s="1"/>
  <c r="AG1867" i="13" s="1"/>
  <c r="AH1866" i="13"/>
  <c r="AJ1866" i="13"/>
  <c r="AI1866" i="13"/>
  <c r="AJ1866" i="9"/>
  <c r="AI1866" i="9"/>
  <c r="AH1866" i="9"/>
  <c r="AK1866" i="9"/>
  <c r="AL1866" i="9" s="1"/>
  <c r="AG1867" i="9" s="1"/>
  <c r="AH1867" i="10"/>
  <c r="AK1867" i="10"/>
  <c r="AL1867" i="10" s="1"/>
  <c r="AG1868" i="10" s="1"/>
  <c r="AJ1867" i="10"/>
  <c r="AI1867" i="10"/>
  <c r="J946" i="10"/>
  <c r="H946" i="10"/>
  <c r="I946" i="10"/>
  <c r="F946" i="10"/>
  <c r="E946" i="10"/>
  <c r="G946" i="10"/>
  <c r="D946" i="10"/>
  <c r="H944" i="9"/>
  <c r="F944" i="9"/>
  <c r="J944" i="9"/>
  <c r="I944" i="9"/>
  <c r="E944" i="9"/>
  <c r="G944" i="9"/>
  <c r="D944" i="9"/>
  <c r="F937" i="6"/>
  <c r="E937" i="6"/>
  <c r="J937" i="6"/>
  <c r="D937" i="6"/>
  <c r="I937" i="6"/>
  <c r="G937" i="6"/>
  <c r="AH1856" i="6"/>
  <c r="AI1856" i="6"/>
  <c r="AJ1856" i="6"/>
  <c r="AK1856" i="6"/>
  <c r="AL1856" i="6" s="1"/>
  <c r="AG1857" i="6" s="1"/>
  <c r="C921" i="13" l="1"/>
  <c r="D921" i="13" s="1"/>
  <c r="I921" i="13"/>
  <c r="G921" i="13"/>
  <c r="E921" i="13"/>
  <c r="AK1867" i="13"/>
  <c r="AL1867" i="13" s="1"/>
  <c r="AG1868" i="13" s="1"/>
  <c r="AJ1867" i="13"/>
  <c r="AI1867" i="13"/>
  <c r="AH1867" i="13"/>
  <c r="AK1867" i="9"/>
  <c r="AL1867" i="9" s="1"/>
  <c r="AG1868" i="9" s="1"/>
  <c r="AI1867" i="9"/>
  <c r="AJ1867" i="9"/>
  <c r="AH1867" i="9"/>
  <c r="AJ1868" i="10"/>
  <c r="AK1868" i="10"/>
  <c r="AL1868" i="10" s="1"/>
  <c r="AG1869" i="10" s="1"/>
  <c r="AI1868" i="10"/>
  <c r="AH1868" i="10"/>
  <c r="B947" i="10"/>
  <c r="C947" i="10" s="1"/>
  <c r="B945" i="9"/>
  <c r="C945" i="9" s="1"/>
  <c r="B938" i="6"/>
  <c r="H938" i="6" s="1"/>
  <c r="AI1857" i="6"/>
  <c r="AK1857" i="6"/>
  <c r="AL1857" i="6" s="1"/>
  <c r="AG1858" i="6" s="1"/>
  <c r="AJ1857" i="6"/>
  <c r="AH1857" i="6"/>
  <c r="F921" i="13" l="1"/>
  <c r="H921" i="13" s="1"/>
  <c r="J921" i="13" s="1"/>
  <c r="B922" i="13" s="1"/>
  <c r="AH1868" i="13"/>
  <c r="AI1868" i="13"/>
  <c r="AK1868" i="13"/>
  <c r="AL1868" i="13" s="1"/>
  <c r="AG1869" i="13" s="1"/>
  <c r="AJ1868" i="13"/>
  <c r="AK1868" i="9"/>
  <c r="AL1868" i="9" s="1"/>
  <c r="AG1869" i="9" s="1"/>
  <c r="AJ1868" i="9"/>
  <c r="AH1868" i="9"/>
  <c r="AI1868" i="9"/>
  <c r="AI1869" i="10"/>
  <c r="AK1869" i="10"/>
  <c r="AL1869" i="10" s="1"/>
  <c r="AG1870" i="10" s="1"/>
  <c r="AH1869" i="10"/>
  <c r="AJ1869" i="10"/>
  <c r="J947" i="10"/>
  <c r="I947" i="10"/>
  <c r="H947" i="10"/>
  <c r="F947" i="10"/>
  <c r="E947" i="10"/>
  <c r="G947" i="10"/>
  <c r="D947" i="10"/>
  <c r="F945" i="9"/>
  <c r="E945" i="9"/>
  <c r="J945" i="9"/>
  <c r="I945" i="9"/>
  <c r="H945" i="9"/>
  <c r="G945" i="9"/>
  <c r="D945" i="9"/>
  <c r="E938" i="6"/>
  <c r="F938" i="6"/>
  <c r="J938" i="6"/>
  <c r="D938" i="6"/>
  <c r="I938" i="6"/>
  <c r="G938" i="6"/>
  <c r="AI1858" i="6"/>
  <c r="AK1858" i="6"/>
  <c r="AL1858" i="6" s="1"/>
  <c r="AG1859" i="6" s="1"/>
  <c r="AH1858" i="6"/>
  <c r="AJ1858" i="6"/>
  <c r="E922" i="13" l="1"/>
  <c r="C922" i="13"/>
  <c r="D922" i="13" s="1"/>
  <c r="AJ1869" i="13"/>
  <c r="AK1869" i="13"/>
  <c r="AL1869" i="13" s="1"/>
  <c r="AG1870" i="13" s="1"/>
  <c r="AH1869" i="13"/>
  <c r="AI1869" i="13"/>
  <c r="AI1869" i="9"/>
  <c r="AH1869" i="9"/>
  <c r="AJ1869" i="9"/>
  <c r="AK1869" i="9"/>
  <c r="AL1869" i="9" s="1"/>
  <c r="AG1870" i="9" s="1"/>
  <c r="AJ1870" i="10"/>
  <c r="AI1870" i="10"/>
  <c r="AH1870" i="10"/>
  <c r="AK1870" i="10"/>
  <c r="AL1870" i="10" s="1"/>
  <c r="AG1871" i="10" s="1"/>
  <c r="B948" i="10"/>
  <c r="C948" i="10" s="1"/>
  <c r="B946" i="9"/>
  <c r="C946" i="9" s="1"/>
  <c r="B939" i="6"/>
  <c r="H939" i="6" s="1"/>
  <c r="AJ1859" i="6"/>
  <c r="AK1859" i="6"/>
  <c r="AL1859" i="6" s="1"/>
  <c r="AG1860" i="6" s="1"/>
  <c r="AI1859" i="6"/>
  <c r="AH1859" i="6"/>
  <c r="I922" i="13" l="1"/>
  <c r="G922" i="13"/>
  <c r="F922" i="13"/>
  <c r="H922" i="13" s="1"/>
  <c r="J922" i="13" s="1"/>
  <c r="B923" i="13" s="1"/>
  <c r="AK1870" i="13"/>
  <c r="AL1870" i="13" s="1"/>
  <c r="AG1871" i="13" s="1"/>
  <c r="AH1870" i="13"/>
  <c r="AI1870" i="13"/>
  <c r="AJ1870" i="13"/>
  <c r="AK1870" i="9"/>
  <c r="AL1870" i="9" s="1"/>
  <c r="AG1871" i="9" s="1"/>
  <c r="AI1870" i="9"/>
  <c r="AH1870" i="9"/>
  <c r="AJ1870" i="9"/>
  <c r="AI1871" i="10"/>
  <c r="AH1871" i="10"/>
  <c r="AK1871" i="10"/>
  <c r="AL1871" i="10" s="1"/>
  <c r="AG1872" i="10" s="1"/>
  <c r="AJ1871" i="10"/>
  <c r="D946" i="9"/>
  <c r="I948" i="10"/>
  <c r="H948" i="10"/>
  <c r="F948" i="10"/>
  <c r="J948" i="10"/>
  <c r="E948" i="10"/>
  <c r="G948" i="10"/>
  <c r="D948" i="10"/>
  <c r="J946" i="9"/>
  <c r="I946" i="9"/>
  <c r="H946" i="9"/>
  <c r="F946" i="9"/>
  <c r="E946" i="9"/>
  <c r="G946" i="9"/>
  <c r="E939" i="6"/>
  <c r="F939" i="6"/>
  <c r="J939" i="6"/>
  <c r="D939" i="6"/>
  <c r="I939" i="6"/>
  <c r="G939" i="6"/>
  <c r="AK1860" i="6"/>
  <c r="AL1860" i="6" s="1"/>
  <c r="AG1861" i="6" s="1"/>
  <c r="AH1860" i="6"/>
  <c r="AI1860" i="6"/>
  <c r="AJ1860" i="6"/>
  <c r="C923" i="13" l="1"/>
  <c r="D923" i="13" s="1"/>
  <c r="E923" i="13"/>
  <c r="G923" i="13"/>
  <c r="AK1871" i="13"/>
  <c r="AL1871" i="13" s="1"/>
  <c r="AG1872" i="13" s="1"/>
  <c r="AJ1871" i="13"/>
  <c r="AI1871" i="13"/>
  <c r="AH1871" i="13"/>
  <c r="AI1871" i="9"/>
  <c r="AJ1871" i="9"/>
  <c r="AK1871" i="9"/>
  <c r="AL1871" i="9" s="1"/>
  <c r="AG1872" i="9" s="1"/>
  <c r="AH1871" i="9"/>
  <c r="AJ1872" i="10"/>
  <c r="AI1872" i="10"/>
  <c r="AH1872" i="10"/>
  <c r="AK1872" i="10"/>
  <c r="AL1872" i="10" s="1"/>
  <c r="AG1873" i="10" s="1"/>
  <c r="B949" i="10"/>
  <c r="C949" i="10" s="1"/>
  <c r="B947" i="9"/>
  <c r="C947" i="9" s="1"/>
  <c r="B940" i="6"/>
  <c r="H940" i="6" s="1"/>
  <c r="AI1861" i="6"/>
  <c r="AH1861" i="6"/>
  <c r="AK1861" i="6"/>
  <c r="AL1861" i="6" s="1"/>
  <c r="AG1862" i="6" s="1"/>
  <c r="AJ1861" i="6"/>
  <c r="I923" i="13" l="1"/>
  <c r="F923" i="13"/>
  <c r="H923" i="13" s="1"/>
  <c r="J923" i="13" s="1"/>
  <c r="B924" i="13" s="1"/>
  <c r="AI1872" i="13"/>
  <c r="AJ1872" i="13"/>
  <c r="AH1872" i="13"/>
  <c r="AK1872" i="13"/>
  <c r="AL1872" i="13" s="1"/>
  <c r="AG1873" i="13" s="1"/>
  <c r="AK1872" i="9"/>
  <c r="AL1872" i="9" s="1"/>
  <c r="AG1873" i="9" s="1"/>
  <c r="AJ1872" i="9"/>
  <c r="AH1872" i="9"/>
  <c r="AI1872" i="9"/>
  <c r="AK1873" i="10"/>
  <c r="AL1873" i="10" s="1"/>
  <c r="AG1874" i="10" s="1"/>
  <c r="AI1873" i="10"/>
  <c r="AH1873" i="10"/>
  <c r="AJ1873" i="10"/>
  <c r="F949" i="10"/>
  <c r="E949" i="10"/>
  <c r="J949" i="10"/>
  <c r="I949" i="10"/>
  <c r="H949" i="10"/>
  <c r="G949" i="10"/>
  <c r="D949" i="10"/>
  <c r="J947" i="9"/>
  <c r="I947" i="9"/>
  <c r="H947" i="9"/>
  <c r="F947" i="9"/>
  <c r="E947" i="9"/>
  <c r="G947" i="9"/>
  <c r="D947" i="9"/>
  <c r="E940" i="6"/>
  <c r="F940" i="6"/>
  <c r="J940" i="6"/>
  <c r="D940" i="6"/>
  <c r="I940" i="6"/>
  <c r="G940" i="6"/>
  <c r="AK1862" i="6"/>
  <c r="AL1862" i="6" s="1"/>
  <c r="AG1863" i="6" s="1"/>
  <c r="AI1862" i="6"/>
  <c r="AJ1862" i="6"/>
  <c r="AH1862" i="6"/>
  <c r="E924" i="13" l="1"/>
  <c r="C924" i="13"/>
  <c r="D924" i="13" s="1"/>
  <c r="G924" i="13"/>
  <c r="I924" i="13"/>
  <c r="AH1873" i="13"/>
  <c r="AJ1873" i="13"/>
  <c r="AI1873" i="13"/>
  <c r="AK1873" i="13"/>
  <c r="AL1873" i="13" s="1"/>
  <c r="AG1874" i="13" s="1"/>
  <c r="AK1873" i="9"/>
  <c r="AL1873" i="9" s="1"/>
  <c r="AG1874" i="9" s="1"/>
  <c r="AH1873" i="9"/>
  <c r="AI1873" i="9"/>
  <c r="AJ1873" i="9"/>
  <c r="AJ1874" i="10"/>
  <c r="AK1874" i="10"/>
  <c r="AL1874" i="10" s="1"/>
  <c r="AG1875" i="10" s="1"/>
  <c r="AH1874" i="10"/>
  <c r="AI1874" i="10"/>
  <c r="B950" i="10"/>
  <c r="C950" i="10" s="1"/>
  <c r="B948" i="9"/>
  <c r="C948" i="9" s="1"/>
  <c r="B941" i="6"/>
  <c r="H941" i="6" s="1"/>
  <c r="AK1863" i="6"/>
  <c r="AL1863" i="6" s="1"/>
  <c r="AG1864" i="6" s="1"/>
  <c r="AH1863" i="6"/>
  <c r="AI1863" i="6"/>
  <c r="AJ1863" i="6"/>
  <c r="F924" i="13" l="1"/>
  <c r="H924" i="13" s="1"/>
  <c r="J924" i="13" s="1"/>
  <c r="B925" i="13" s="1"/>
  <c r="AI1874" i="13"/>
  <c r="AH1874" i="13"/>
  <c r="AJ1874" i="13"/>
  <c r="AK1874" i="13"/>
  <c r="AL1874" i="13" s="1"/>
  <c r="AG1875" i="13" s="1"/>
  <c r="AI1874" i="9"/>
  <c r="AK1874" i="9"/>
  <c r="AL1874" i="9" s="1"/>
  <c r="AG1875" i="9" s="1"/>
  <c r="AJ1874" i="9"/>
  <c r="AH1874" i="9"/>
  <c r="AI1875" i="10"/>
  <c r="AH1875" i="10"/>
  <c r="AK1875" i="10"/>
  <c r="AL1875" i="10" s="1"/>
  <c r="AG1876" i="10" s="1"/>
  <c r="AJ1875" i="10"/>
  <c r="E950" i="10"/>
  <c r="F950" i="10"/>
  <c r="J950" i="10"/>
  <c r="I950" i="10"/>
  <c r="H950" i="10"/>
  <c r="G950" i="10"/>
  <c r="D950" i="10"/>
  <c r="J948" i="9"/>
  <c r="F948" i="9"/>
  <c r="E948" i="9"/>
  <c r="H948" i="9"/>
  <c r="I948" i="9"/>
  <c r="G948" i="9"/>
  <c r="D948" i="9"/>
  <c r="E941" i="6"/>
  <c r="F941" i="6"/>
  <c r="J941" i="6"/>
  <c r="D941" i="6"/>
  <c r="I941" i="6"/>
  <c r="G941" i="6"/>
  <c r="AK1864" i="6"/>
  <c r="AL1864" i="6" s="1"/>
  <c r="AG1865" i="6" s="1"/>
  <c r="AI1864" i="6"/>
  <c r="AH1864" i="6"/>
  <c r="AJ1864" i="6"/>
  <c r="C925" i="13" l="1"/>
  <c r="D925" i="13" s="1"/>
  <c r="G925" i="13"/>
  <c r="E925" i="13"/>
  <c r="AI1875" i="13"/>
  <c r="AH1875" i="13"/>
  <c r="AK1875" i="13"/>
  <c r="AL1875" i="13" s="1"/>
  <c r="AG1876" i="13" s="1"/>
  <c r="AJ1875" i="13"/>
  <c r="AI1875" i="9"/>
  <c r="AK1875" i="9"/>
  <c r="AL1875" i="9" s="1"/>
  <c r="AG1876" i="9" s="1"/>
  <c r="AH1875" i="9"/>
  <c r="AJ1875" i="9"/>
  <c r="AJ1876" i="10"/>
  <c r="AI1876" i="10"/>
  <c r="AK1876" i="10"/>
  <c r="AL1876" i="10" s="1"/>
  <c r="AG1877" i="10" s="1"/>
  <c r="AH1876" i="10"/>
  <c r="B951" i="10"/>
  <c r="B949" i="9"/>
  <c r="C949" i="9" s="1"/>
  <c r="B942" i="6"/>
  <c r="H942" i="6" s="1"/>
  <c r="AJ1865" i="6"/>
  <c r="AK1865" i="6"/>
  <c r="AL1865" i="6" s="1"/>
  <c r="AG1866" i="6" s="1"/>
  <c r="AI1865" i="6"/>
  <c r="AH1865" i="6"/>
  <c r="I925" i="13" l="1"/>
  <c r="F925" i="13"/>
  <c r="H925" i="13" s="1"/>
  <c r="J925" i="13" s="1"/>
  <c r="B926" i="13" s="1"/>
  <c r="AK1876" i="13"/>
  <c r="AL1876" i="13" s="1"/>
  <c r="AG1877" i="13" s="1"/>
  <c r="AH1876" i="13"/>
  <c r="AI1876" i="13"/>
  <c r="AJ1876" i="13"/>
  <c r="AH1876" i="9"/>
  <c r="AJ1876" i="9"/>
  <c r="AI1876" i="9"/>
  <c r="AK1876" i="9"/>
  <c r="AL1876" i="9" s="1"/>
  <c r="AG1877" i="9" s="1"/>
  <c r="C951" i="10"/>
  <c r="D951" i="10" s="1"/>
  <c r="AK1877" i="10"/>
  <c r="AL1877" i="10" s="1"/>
  <c r="AG1878" i="10" s="1"/>
  <c r="AH1877" i="10"/>
  <c r="AJ1877" i="10"/>
  <c r="AI1877" i="10"/>
  <c r="D949" i="9"/>
  <c r="J951" i="10"/>
  <c r="I951" i="10"/>
  <c r="H951" i="10"/>
  <c r="F951" i="10"/>
  <c r="E951" i="10"/>
  <c r="G951" i="10"/>
  <c r="J949" i="9"/>
  <c r="I949" i="9"/>
  <c r="H949" i="9"/>
  <c r="F949" i="9"/>
  <c r="E949" i="9"/>
  <c r="G949" i="9"/>
  <c r="E942" i="6"/>
  <c r="F942" i="6"/>
  <c r="J942" i="6"/>
  <c r="D942" i="6"/>
  <c r="I942" i="6"/>
  <c r="G942" i="6"/>
  <c r="AK1866" i="6"/>
  <c r="AL1866" i="6" s="1"/>
  <c r="AG1867" i="6" s="1"/>
  <c r="AI1866" i="6"/>
  <c r="AJ1866" i="6"/>
  <c r="AH1866" i="6"/>
  <c r="E926" i="13" l="1"/>
  <c r="C926" i="13"/>
  <c r="D926" i="13" s="1"/>
  <c r="AK1877" i="13"/>
  <c r="AL1877" i="13" s="1"/>
  <c r="AG1878" i="13" s="1"/>
  <c r="AH1877" i="13"/>
  <c r="AI1877" i="13"/>
  <c r="AJ1877" i="13"/>
  <c r="AK1877" i="9"/>
  <c r="AL1877" i="9" s="1"/>
  <c r="AG1878" i="9" s="1"/>
  <c r="AH1877" i="9"/>
  <c r="AI1877" i="9"/>
  <c r="AJ1877" i="9"/>
  <c r="AJ1878" i="10"/>
  <c r="AK1878" i="10"/>
  <c r="AL1878" i="10" s="1"/>
  <c r="AG1879" i="10" s="1"/>
  <c r="AI1878" i="10"/>
  <c r="AH1878" i="10"/>
  <c r="B952" i="10"/>
  <c r="B950" i="9"/>
  <c r="C950" i="9" s="1"/>
  <c r="B943" i="6"/>
  <c r="H943" i="6" s="1"/>
  <c r="AK1867" i="6"/>
  <c r="AL1867" i="6" s="1"/>
  <c r="AG1868" i="6" s="1"/>
  <c r="AJ1867" i="6"/>
  <c r="AI1867" i="6"/>
  <c r="AH1867" i="6"/>
  <c r="G926" i="13" l="1"/>
  <c r="I926" i="13"/>
  <c r="F926" i="13"/>
  <c r="H926" i="13" s="1"/>
  <c r="J926" i="13" s="1"/>
  <c r="B927" i="13" s="1"/>
  <c r="AK1878" i="13"/>
  <c r="AL1878" i="13" s="1"/>
  <c r="AG1879" i="13" s="1"/>
  <c r="AJ1878" i="13"/>
  <c r="AH1878" i="13"/>
  <c r="AI1878" i="13"/>
  <c r="AJ1878" i="9"/>
  <c r="AI1878" i="9"/>
  <c r="AH1878" i="9"/>
  <c r="AK1878" i="9"/>
  <c r="AL1878" i="9" s="1"/>
  <c r="AG1879" i="9" s="1"/>
  <c r="C952" i="10"/>
  <c r="D952" i="10" s="1"/>
  <c r="AK1879" i="10"/>
  <c r="AL1879" i="10" s="1"/>
  <c r="AG1880" i="10" s="1"/>
  <c r="AI1879" i="10"/>
  <c r="AJ1879" i="10"/>
  <c r="AH1879" i="10"/>
  <c r="J952" i="10"/>
  <c r="H952" i="10"/>
  <c r="I952" i="10"/>
  <c r="F952" i="10"/>
  <c r="E952" i="10"/>
  <c r="G952" i="10"/>
  <c r="H950" i="9"/>
  <c r="F950" i="9"/>
  <c r="J950" i="9"/>
  <c r="I950" i="9"/>
  <c r="E950" i="9"/>
  <c r="G950" i="9"/>
  <c r="D950" i="9"/>
  <c r="E943" i="6"/>
  <c r="F943" i="6"/>
  <c r="J943" i="6"/>
  <c r="D943" i="6"/>
  <c r="I943" i="6"/>
  <c r="G943" i="6"/>
  <c r="AK1868" i="6"/>
  <c r="AL1868" i="6" s="1"/>
  <c r="AG1869" i="6" s="1"/>
  <c r="AI1868" i="6"/>
  <c r="AH1868" i="6"/>
  <c r="AJ1868" i="6"/>
  <c r="E927" i="13" l="1"/>
  <c r="C927" i="13"/>
  <c r="D927" i="13" s="1"/>
  <c r="AI1879" i="13"/>
  <c r="AK1879" i="13"/>
  <c r="AL1879" i="13" s="1"/>
  <c r="AG1880" i="13" s="1"/>
  <c r="AJ1879" i="13"/>
  <c r="AH1879" i="13"/>
  <c r="AI1879" i="9"/>
  <c r="AK1879" i="9"/>
  <c r="AL1879" i="9" s="1"/>
  <c r="AG1880" i="9" s="1"/>
  <c r="AH1879" i="9"/>
  <c r="AJ1879" i="9"/>
  <c r="AK1880" i="10"/>
  <c r="AL1880" i="10" s="1"/>
  <c r="AG1881" i="10" s="1"/>
  <c r="AI1880" i="10"/>
  <c r="AJ1880" i="10"/>
  <c r="AH1880" i="10"/>
  <c r="B953" i="10"/>
  <c r="B951" i="9"/>
  <c r="C951" i="9" s="1"/>
  <c r="B944" i="6"/>
  <c r="H944" i="6" s="1"/>
  <c r="AI1869" i="6"/>
  <c r="AJ1869" i="6"/>
  <c r="AK1869" i="6"/>
  <c r="AL1869" i="6" s="1"/>
  <c r="AG1870" i="6" s="1"/>
  <c r="AH1869" i="6"/>
  <c r="G927" i="13" l="1"/>
  <c r="I927" i="13"/>
  <c r="F927" i="13"/>
  <c r="H927" i="13" s="1"/>
  <c r="J927" i="13" s="1"/>
  <c r="B928" i="13" s="1"/>
  <c r="AI1880" i="13"/>
  <c r="AK1880" i="13"/>
  <c r="AL1880" i="13" s="1"/>
  <c r="AG1881" i="13" s="1"/>
  <c r="AJ1880" i="13"/>
  <c r="AH1880" i="13"/>
  <c r="AJ1880" i="9"/>
  <c r="AK1880" i="9"/>
  <c r="AL1880" i="9" s="1"/>
  <c r="AG1881" i="9" s="1"/>
  <c r="AI1880" i="9"/>
  <c r="AH1880" i="9"/>
  <c r="C953" i="10"/>
  <c r="D953" i="10" s="1"/>
  <c r="AJ1881" i="10"/>
  <c r="AI1881" i="10"/>
  <c r="AH1881" i="10"/>
  <c r="AK1881" i="10"/>
  <c r="AL1881" i="10" s="1"/>
  <c r="AG1882" i="10" s="1"/>
  <c r="J953" i="10"/>
  <c r="I953" i="10"/>
  <c r="H953" i="10"/>
  <c r="F953" i="10"/>
  <c r="E953" i="10"/>
  <c r="G953" i="10"/>
  <c r="F951" i="9"/>
  <c r="E951" i="9"/>
  <c r="H951" i="9"/>
  <c r="J951" i="9"/>
  <c r="I951" i="9"/>
  <c r="G951" i="9"/>
  <c r="D951" i="9"/>
  <c r="E944" i="6"/>
  <c r="F944" i="6"/>
  <c r="J944" i="6"/>
  <c r="I944" i="6"/>
  <c r="G944" i="6"/>
  <c r="D944" i="6"/>
  <c r="AK1870" i="6"/>
  <c r="AL1870" i="6" s="1"/>
  <c r="AG1871" i="6" s="1"/>
  <c r="AH1870" i="6"/>
  <c r="AI1870" i="6"/>
  <c r="AJ1870" i="6"/>
  <c r="E928" i="13" l="1"/>
  <c r="C928" i="13"/>
  <c r="D928" i="13" s="1"/>
  <c r="AI1881" i="13"/>
  <c r="AK1881" i="13"/>
  <c r="AL1881" i="13" s="1"/>
  <c r="AG1882" i="13" s="1"/>
  <c r="AH1881" i="13"/>
  <c r="AJ1881" i="13"/>
  <c r="AI1881" i="9"/>
  <c r="AH1881" i="9"/>
  <c r="AK1881" i="9"/>
  <c r="AL1881" i="9" s="1"/>
  <c r="AG1882" i="9" s="1"/>
  <c r="AJ1881" i="9"/>
  <c r="AH1882" i="10"/>
  <c r="AK1882" i="10"/>
  <c r="AL1882" i="10" s="1"/>
  <c r="AG1883" i="10" s="1"/>
  <c r="AJ1882" i="10"/>
  <c r="AI1882" i="10"/>
  <c r="B954" i="10"/>
  <c r="C954" i="10" s="1"/>
  <c r="B952" i="9"/>
  <c r="C952" i="9" s="1"/>
  <c r="B945" i="6"/>
  <c r="H945" i="6" s="1"/>
  <c r="AJ1871" i="6"/>
  <c r="AK1871" i="6"/>
  <c r="AL1871" i="6" s="1"/>
  <c r="AG1872" i="6" s="1"/>
  <c r="AI1871" i="6"/>
  <c r="AH1871" i="6"/>
  <c r="I928" i="13" l="1"/>
  <c r="G928" i="13"/>
  <c r="F928" i="13"/>
  <c r="H928" i="13" s="1"/>
  <c r="J928" i="13" s="1"/>
  <c r="B929" i="13" s="1"/>
  <c r="AJ1882" i="13"/>
  <c r="AH1882" i="13"/>
  <c r="AK1882" i="13"/>
  <c r="AL1882" i="13" s="1"/>
  <c r="AG1883" i="13" s="1"/>
  <c r="AI1882" i="13"/>
  <c r="AJ1882" i="9"/>
  <c r="AH1882" i="9"/>
  <c r="AI1882" i="9"/>
  <c r="AK1882" i="9"/>
  <c r="AL1882" i="9" s="1"/>
  <c r="AG1883" i="9" s="1"/>
  <c r="AH1883" i="10"/>
  <c r="AK1883" i="10"/>
  <c r="AL1883" i="10" s="1"/>
  <c r="AG1884" i="10" s="1"/>
  <c r="AI1883" i="10"/>
  <c r="AJ1883" i="10"/>
  <c r="I954" i="10"/>
  <c r="H954" i="10"/>
  <c r="F954" i="10"/>
  <c r="J954" i="10"/>
  <c r="E954" i="10"/>
  <c r="G954" i="10"/>
  <c r="D954" i="10"/>
  <c r="I952" i="9"/>
  <c r="H952" i="9"/>
  <c r="F952" i="9"/>
  <c r="J952" i="9"/>
  <c r="E952" i="9"/>
  <c r="G952" i="9"/>
  <c r="D952" i="9"/>
  <c r="E945" i="6"/>
  <c r="F945" i="6"/>
  <c r="J945" i="6"/>
  <c r="D945" i="6"/>
  <c r="I945" i="6"/>
  <c r="G945" i="6"/>
  <c r="AK1872" i="6"/>
  <c r="AL1872" i="6" s="1"/>
  <c r="AG1873" i="6" s="1"/>
  <c r="AI1872" i="6"/>
  <c r="AJ1872" i="6"/>
  <c r="AH1872" i="6"/>
  <c r="C929" i="13" l="1"/>
  <c r="D929" i="13" s="1"/>
  <c r="G929" i="13"/>
  <c r="E929" i="13"/>
  <c r="AI1883" i="13"/>
  <c r="AK1883" i="13"/>
  <c r="AL1883" i="13" s="1"/>
  <c r="AG1884" i="13" s="1"/>
  <c r="AH1883" i="13"/>
  <c r="AJ1883" i="13"/>
  <c r="AK1883" i="9"/>
  <c r="AL1883" i="9" s="1"/>
  <c r="AG1884" i="9" s="1"/>
  <c r="AH1883" i="9"/>
  <c r="AI1883" i="9"/>
  <c r="AJ1883" i="9"/>
  <c r="AJ1884" i="10"/>
  <c r="AK1884" i="10"/>
  <c r="AL1884" i="10" s="1"/>
  <c r="AG1885" i="10" s="1"/>
  <c r="AI1884" i="10"/>
  <c r="AH1884" i="10"/>
  <c r="B955" i="10"/>
  <c r="C955" i="10" s="1"/>
  <c r="B953" i="9"/>
  <c r="C953" i="9" s="1"/>
  <c r="B946" i="6"/>
  <c r="H946" i="6" s="1"/>
  <c r="AI1873" i="6"/>
  <c r="AK1873" i="6"/>
  <c r="AL1873" i="6" s="1"/>
  <c r="AG1874" i="6" s="1"/>
  <c r="AH1873" i="6"/>
  <c r="AJ1873" i="6"/>
  <c r="I929" i="13" l="1"/>
  <c r="F929" i="13"/>
  <c r="H929" i="13" s="1"/>
  <c r="J929" i="13" s="1"/>
  <c r="B930" i="13" s="1"/>
  <c r="AJ1884" i="13"/>
  <c r="AH1884" i="13"/>
  <c r="AI1884" i="13"/>
  <c r="AK1884" i="13"/>
  <c r="AL1884" i="13" s="1"/>
  <c r="AG1885" i="13" s="1"/>
  <c r="AJ1884" i="9"/>
  <c r="AI1884" i="9"/>
  <c r="AK1884" i="9"/>
  <c r="AL1884" i="9" s="1"/>
  <c r="AG1885" i="9" s="1"/>
  <c r="AH1884" i="9"/>
  <c r="AI1885" i="10"/>
  <c r="AH1885" i="10"/>
  <c r="AJ1885" i="10"/>
  <c r="AK1885" i="10"/>
  <c r="AL1885" i="10" s="1"/>
  <c r="AG1886" i="10" s="1"/>
  <c r="F955" i="10"/>
  <c r="E955" i="10"/>
  <c r="I955" i="10"/>
  <c r="J955" i="10"/>
  <c r="H955" i="10"/>
  <c r="G955" i="10"/>
  <c r="D955" i="10"/>
  <c r="J953" i="9"/>
  <c r="I953" i="9"/>
  <c r="H953" i="9"/>
  <c r="F953" i="9"/>
  <c r="E953" i="9"/>
  <c r="G953" i="9"/>
  <c r="D953" i="9"/>
  <c r="F946" i="6"/>
  <c r="E946" i="6"/>
  <c r="J946" i="6"/>
  <c r="D946" i="6"/>
  <c r="I946" i="6"/>
  <c r="G946" i="6"/>
  <c r="AH1874" i="6"/>
  <c r="AK1874" i="6"/>
  <c r="AL1874" i="6" s="1"/>
  <c r="AG1875" i="6" s="1"/>
  <c r="AI1874" i="6"/>
  <c r="AJ1874" i="6"/>
  <c r="E930" i="13" l="1"/>
  <c r="C930" i="13"/>
  <c r="D930" i="13" s="1"/>
  <c r="AK1885" i="13"/>
  <c r="AL1885" i="13" s="1"/>
  <c r="AG1886" i="13" s="1"/>
  <c r="AH1885" i="13"/>
  <c r="AI1885" i="13"/>
  <c r="AJ1885" i="13"/>
  <c r="AK1885" i="9"/>
  <c r="AL1885" i="9" s="1"/>
  <c r="AG1886" i="9" s="1"/>
  <c r="AJ1885" i="9"/>
  <c r="AI1885" i="9"/>
  <c r="AH1885" i="9"/>
  <c r="AH1886" i="10"/>
  <c r="AI1886" i="10"/>
  <c r="AK1886" i="10"/>
  <c r="AL1886" i="10" s="1"/>
  <c r="AG1887" i="10" s="1"/>
  <c r="AJ1886" i="10"/>
  <c r="B956" i="10"/>
  <c r="C956" i="10" s="1"/>
  <c r="B954" i="9"/>
  <c r="C954" i="9" s="1"/>
  <c r="B947" i="6"/>
  <c r="H947" i="6" s="1"/>
  <c r="AH1875" i="6"/>
  <c r="AK1875" i="6"/>
  <c r="AL1875" i="6" s="1"/>
  <c r="AG1876" i="6" s="1"/>
  <c r="AI1875" i="6"/>
  <c r="AJ1875" i="6"/>
  <c r="G930" i="13" l="1"/>
  <c r="I930" i="13"/>
  <c r="F930" i="13"/>
  <c r="H930" i="13" s="1"/>
  <c r="J930" i="13" s="1"/>
  <c r="B931" i="13" s="1"/>
  <c r="AI1886" i="13"/>
  <c r="AJ1886" i="13"/>
  <c r="AH1886" i="13"/>
  <c r="AK1886" i="13"/>
  <c r="AL1886" i="13" s="1"/>
  <c r="AG1887" i="13" s="1"/>
  <c r="AH1886" i="9"/>
  <c r="AJ1886" i="9"/>
  <c r="AK1886" i="9"/>
  <c r="AL1886" i="9" s="1"/>
  <c r="AG1887" i="9" s="1"/>
  <c r="AI1886" i="9"/>
  <c r="AJ1887" i="10"/>
  <c r="AK1887" i="10"/>
  <c r="AL1887" i="10" s="1"/>
  <c r="AG1888" i="10" s="1"/>
  <c r="AH1887" i="10"/>
  <c r="AI1887" i="10"/>
  <c r="E956" i="10"/>
  <c r="F956" i="10"/>
  <c r="J956" i="10"/>
  <c r="I956" i="10"/>
  <c r="H956" i="10"/>
  <c r="G956" i="10"/>
  <c r="D956" i="10"/>
  <c r="J954" i="9"/>
  <c r="I954" i="9"/>
  <c r="H954" i="9"/>
  <c r="F954" i="9"/>
  <c r="E954" i="9"/>
  <c r="G954" i="9"/>
  <c r="D954" i="9"/>
  <c r="E947" i="6"/>
  <c r="F947" i="6"/>
  <c r="J947" i="6"/>
  <c r="D947" i="6"/>
  <c r="I947" i="6"/>
  <c r="G947" i="6"/>
  <c r="AK1876" i="6"/>
  <c r="AL1876" i="6" s="1"/>
  <c r="AG1877" i="6" s="1"/>
  <c r="AJ1876" i="6"/>
  <c r="AI1876" i="6"/>
  <c r="AH1876" i="6"/>
  <c r="C931" i="13" l="1"/>
  <c r="D931" i="13" s="1"/>
  <c r="E931" i="13"/>
  <c r="AK1887" i="13"/>
  <c r="AL1887" i="13" s="1"/>
  <c r="AG1888" i="13" s="1"/>
  <c r="AI1887" i="13"/>
  <c r="AJ1887" i="13"/>
  <c r="AH1887" i="13"/>
  <c r="AI1887" i="9"/>
  <c r="AH1887" i="9"/>
  <c r="AJ1887" i="9"/>
  <c r="AK1887" i="9"/>
  <c r="AL1887" i="9" s="1"/>
  <c r="AG1888" i="9" s="1"/>
  <c r="AJ1888" i="10"/>
  <c r="AH1888" i="10"/>
  <c r="AI1888" i="10"/>
  <c r="AK1888" i="10"/>
  <c r="AL1888" i="10" s="1"/>
  <c r="AG1889" i="10" s="1"/>
  <c r="B957" i="10"/>
  <c r="B955" i="9"/>
  <c r="C955" i="9" s="1"/>
  <c r="B948" i="6"/>
  <c r="H948" i="6" s="1"/>
  <c r="AK1877" i="6"/>
  <c r="AL1877" i="6" s="1"/>
  <c r="AG1878" i="6" s="1"/>
  <c r="AI1877" i="6"/>
  <c r="AJ1877" i="6"/>
  <c r="AH1877" i="6"/>
  <c r="G931" i="13" l="1"/>
  <c r="I931" i="13"/>
  <c r="F931" i="13"/>
  <c r="H931" i="13" s="1"/>
  <c r="J931" i="13" s="1"/>
  <c r="B932" i="13" s="1"/>
  <c r="AI1888" i="13"/>
  <c r="AK1888" i="13"/>
  <c r="AL1888" i="13" s="1"/>
  <c r="AG1889" i="13" s="1"/>
  <c r="AH1888" i="13"/>
  <c r="AJ1888" i="13"/>
  <c r="AI1888" i="9"/>
  <c r="AH1888" i="9"/>
  <c r="AJ1888" i="9"/>
  <c r="AK1888" i="9"/>
  <c r="AL1888" i="9" s="1"/>
  <c r="AG1889" i="9" s="1"/>
  <c r="C957" i="10"/>
  <c r="D957" i="10" s="1"/>
  <c r="AH1889" i="10"/>
  <c r="AK1889" i="10"/>
  <c r="AL1889" i="10" s="1"/>
  <c r="AG1890" i="10" s="1"/>
  <c r="AI1889" i="10"/>
  <c r="AJ1889" i="10"/>
  <c r="D955" i="9"/>
  <c r="J957" i="10"/>
  <c r="H957" i="10"/>
  <c r="F957" i="10"/>
  <c r="I957" i="10"/>
  <c r="E957" i="10"/>
  <c r="G957" i="10"/>
  <c r="J955" i="9"/>
  <c r="I955" i="9"/>
  <c r="H955" i="9"/>
  <c r="F955" i="9"/>
  <c r="E955" i="9"/>
  <c r="G955" i="9"/>
  <c r="E948" i="6"/>
  <c r="F948" i="6"/>
  <c r="J948" i="6"/>
  <c r="D948" i="6"/>
  <c r="I948" i="6"/>
  <c r="G948" i="6"/>
  <c r="AI1878" i="6"/>
  <c r="AH1878" i="6"/>
  <c r="AK1878" i="6"/>
  <c r="AL1878" i="6" s="1"/>
  <c r="AG1879" i="6" s="1"/>
  <c r="AJ1878" i="6"/>
  <c r="E932" i="13" l="1"/>
  <c r="C932" i="13"/>
  <c r="D932" i="13" s="1"/>
  <c r="I932" i="13"/>
  <c r="AH1889" i="13"/>
  <c r="AI1889" i="13"/>
  <c r="AK1889" i="13"/>
  <c r="AL1889" i="13" s="1"/>
  <c r="AG1890" i="13" s="1"/>
  <c r="AJ1889" i="13"/>
  <c r="AK1889" i="9"/>
  <c r="AL1889" i="9" s="1"/>
  <c r="AG1890" i="9" s="1"/>
  <c r="AI1889" i="9"/>
  <c r="AH1889" i="9"/>
  <c r="AJ1889" i="9"/>
  <c r="AH1890" i="10"/>
  <c r="AJ1890" i="10"/>
  <c r="AI1890" i="10"/>
  <c r="AK1890" i="10"/>
  <c r="AL1890" i="10" s="1"/>
  <c r="AG1891" i="10" s="1"/>
  <c r="B958" i="10"/>
  <c r="C958" i="10" s="1"/>
  <c r="B956" i="9"/>
  <c r="C956" i="9" s="1"/>
  <c r="B949" i="6"/>
  <c r="H949" i="6" s="1"/>
  <c r="AI1879" i="6"/>
  <c r="AH1879" i="6"/>
  <c r="AJ1879" i="6"/>
  <c r="AK1879" i="6"/>
  <c r="AL1879" i="6" s="1"/>
  <c r="AG1880" i="6" s="1"/>
  <c r="G932" i="13" l="1"/>
  <c r="F932" i="13"/>
  <c r="H932" i="13" s="1"/>
  <c r="J932" i="13" s="1"/>
  <c r="B933" i="13" s="1"/>
  <c r="AH1890" i="13"/>
  <c r="AJ1890" i="13"/>
  <c r="AK1890" i="13"/>
  <c r="AL1890" i="13" s="1"/>
  <c r="AG1891" i="13" s="1"/>
  <c r="AI1890" i="13"/>
  <c r="AK1890" i="9"/>
  <c r="AL1890" i="9" s="1"/>
  <c r="AG1891" i="9" s="1"/>
  <c r="AJ1890" i="9"/>
  <c r="AH1890" i="9"/>
  <c r="AI1890" i="9"/>
  <c r="AK1891" i="10"/>
  <c r="AL1891" i="10" s="1"/>
  <c r="AG1892" i="10" s="1"/>
  <c r="AJ1891" i="10"/>
  <c r="AI1891" i="10"/>
  <c r="AH1891" i="10"/>
  <c r="J958" i="10"/>
  <c r="H958" i="10"/>
  <c r="F958" i="10"/>
  <c r="E958" i="10"/>
  <c r="I958" i="10"/>
  <c r="G958" i="10"/>
  <c r="D958" i="10"/>
  <c r="H956" i="9"/>
  <c r="F956" i="9"/>
  <c r="E956" i="9"/>
  <c r="J956" i="9"/>
  <c r="I956" i="9"/>
  <c r="G956" i="9"/>
  <c r="D956" i="9"/>
  <c r="E949" i="6"/>
  <c r="F949" i="6"/>
  <c r="J949" i="6"/>
  <c r="D949" i="6"/>
  <c r="I949" i="6"/>
  <c r="G949" i="6"/>
  <c r="AJ1880" i="6"/>
  <c r="AH1880" i="6"/>
  <c r="AI1880" i="6"/>
  <c r="AK1880" i="6"/>
  <c r="AL1880" i="6" s="1"/>
  <c r="AG1881" i="6" s="1"/>
  <c r="C933" i="13" l="1"/>
  <c r="D933" i="13" s="1"/>
  <c r="G933" i="13"/>
  <c r="E933" i="13"/>
  <c r="AK1891" i="13"/>
  <c r="AL1891" i="13" s="1"/>
  <c r="AG1892" i="13" s="1"/>
  <c r="AH1891" i="13"/>
  <c r="AJ1891" i="13"/>
  <c r="AI1891" i="13"/>
  <c r="AI1891" i="9"/>
  <c r="AK1891" i="9"/>
  <c r="AL1891" i="9" s="1"/>
  <c r="AG1892" i="9" s="1"/>
  <c r="AJ1891" i="9"/>
  <c r="AH1891" i="9"/>
  <c r="AJ1892" i="10"/>
  <c r="AI1892" i="10"/>
  <c r="AH1892" i="10"/>
  <c r="AK1892" i="10"/>
  <c r="AL1892" i="10" s="1"/>
  <c r="AG1893" i="10" s="1"/>
  <c r="B959" i="10"/>
  <c r="C959" i="10" s="1"/>
  <c r="B957" i="9"/>
  <c r="C957" i="9" s="1"/>
  <c r="B950" i="6"/>
  <c r="F950" i="6" s="1"/>
  <c r="AK1881" i="6"/>
  <c r="AL1881" i="6" s="1"/>
  <c r="AG1882" i="6" s="1"/>
  <c r="AH1881" i="6"/>
  <c r="AI1881" i="6"/>
  <c r="AJ1881" i="6"/>
  <c r="I933" i="13" l="1"/>
  <c r="F933" i="13"/>
  <c r="H933" i="13" s="1"/>
  <c r="J933" i="13" s="1"/>
  <c r="B934" i="13" s="1"/>
  <c r="AK1892" i="13"/>
  <c r="AL1892" i="13" s="1"/>
  <c r="AG1893" i="13" s="1"/>
  <c r="AJ1892" i="13"/>
  <c r="AH1892" i="13"/>
  <c r="AI1892" i="13"/>
  <c r="AH1892" i="9"/>
  <c r="AK1892" i="9"/>
  <c r="AL1892" i="9" s="1"/>
  <c r="AG1893" i="9" s="1"/>
  <c r="AJ1892" i="9"/>
  <c r="AI1892" i="9"/>
  <c r="AK1893" i="10"/>
  <c r="AL1893" i="10" s="1"/>
  <c r="AG1894" i="10" s="1"/>
  <c r="AI1893" i="10"/>
  <c r="AJ1893" i="10"/>
  <c r="AH1893" i="10"/>
  <c r="J959" i="10"/>
  <c r="I959" i="10"/>
  <c r="H959" i="10"/>
  <c r="F959" i="10"/>
  <c r="E959" i="10"/>
  <c r="G959" i="10"/>
  <c r="D959" i="10"/>
  <c r="F957" i="9"/>
  <c r="E957" i="9"/>
  <c r="J957" i="9"/>
  <c r="H957" i="9"/>
  <c r="I957" i="9"/>
  <c r="G957" i="9"/>
  <c r="D957" i="9"/>
  <c r="H950" i="6"/>
  <c r="E950" i="6"/>
  <c r="J950" i="6"/>
  <c r="D950" i="6"/>
  <c r="I950" i="6"/>
  <c r="G950" i="6"/>
  <c r="AK1882" i="6"/>
  <c r="AL1882" i="6" s="1"/>
  <c r="AG1883" i="6" s="1"/>
  <c r="AI1882" i="6"/>
  <c r="AH1882" i="6"/>
  <c r="AJ1882" i="6"/>
  <c r="E934" i="13" l="1"/>
  <c r="C934" i="13"/>
  <c r="D934" i="13" s="1"/>
  <c r="AI1893" i="13"/>
  <c r="AJ1893" i="13"/>
  <c r="AK1893" i="13"/>
  <c r="AL1893" i="13" s="1"/>
  <c r="AG1894" i="13" s="1"/>
  <c r="AH1893" i="13"/>
  <c r="AI1893" i="9"/>
  <c r="AJ1893" i="9"/>
  <c r="AK1893" i="9"/>
  <c r="AL1893" i="9" s="1"/>
  <c r="AG1894" i="9" s="1"/>
  <c r="AH1893" i="9"/>
  <c r="AJ1894" i="10"/>
  <c r="AK1894" i="10"/>
  <c r="AL1894" i="10" s="1"/>
  <c r="AG1895" i="10" s="1"/>
  <c r="AH1894" i="10"/>
  <c r="AI1894" i="10"/>
  <c r="B960" i="10"/>
  <c r="C960" i="10" s="1"/>
  <c r="B958" i="9"/>
  <c r="C958" i="9" s="1"/>
  <c r="B951" i="6"/>
  <c r="H951" i="6" s="1"/>
  <c r="AK1883" i="6"/>
  <c r="AL1883" i="6" s="1"/>
  <c r="AG1884" i="6" s="1"/>
  <c r="AH1883" i="6"/>
  <c r="AI1883" i="6"/>
  <c r="AJ1883" i="6"/>
  <c r="I934" i="13" l="1"/>
  <c r="G934" i="13"/>
  <c r="F934" i="13"/>
  <c r="H934" i="13" s="1"/>
  <c r="J934" i="13" s="1"/>
  <c r="B935" i="13" s="1"/>
  <c r="AK1894" i="13"/>
  <c r="AL1894" i="13" s="1"/>
  <c r="AG1895" i="13" s="1"/>
  <c r="AH1894" i="13"/>
  <c r="AI1894" i="13"/>
  <c r="AJ1894" i="13"/>
  <c r="AK1894" i="9"/>
  <c r="AL1894" i="9" s="1"/>
  <c r="AG1895" i="9" s="1"/>
  <c r="AH1894" i="9"/>
  <c r="AI1894" i="9"/>
  <c r="AJ1894" i="9"/>
  <c r="AH1895" i="10"/>
  <c r="AI1895" i="10"/>
  <c r="AK1895" i="10"/>
  <c r="AL1895" i="10" s="1"/>
  <c r="AG1896" i="10" s="1"/>
  <c r="AJ1895" i="10"/>
  <c r="I960" i="10"/>
  <c r="H960" i="10"/>
  <c r="F960" i="10"/>
  <c r="J960" i="10"/>
  <c r="E960" i="10"/>
  <c r="G960" i="10"/>
  <c r="D960" i="10"/>
  <c r="F958" i="9"/>
  <c r="E958" i="9"/>
  <c r="J958" i="9"/>
  <c r="I958" i="9"/>
  <c r="H958" i="9"/>
  <c r="G958" i="9"/>
  <c r="D958" i="9"/>
  <c r="F951" i="6"/>
  <c r="E951" i="6"/>
  <c r="J951" i="6"/>
  <c r="D951" i="6"/>
  <c r="I951" i="6"/>
  <c r="G951" i="6"/>
  <c r="AK1884" i="6"/>
  <c r="AL1884" i="6" s="1"/>
  <c r="AG1885" i="6" s="1"/>
  <c r="AI1884" i="6"/>
  <c r="AH1884" i="6"/>
  <c r="AJ1884" i="6"/>
  <c r="E935" i="13" l="1"/>
  <c r="C935" i="13"/>
  <c r="D935" i="13" s="1"/>
  <c r="G935" i="13"/>
  <c r="AJ1895" i="13"/>
  <c r="AI1895" i="13"/>
  <c r="AK1895" i="13"/>
  <c r="AL1895" i="13" s="1"/>
  <c r="AG1896" i="13" s="1"/>
  <c r="AH1895" i="13"/>
  <c r="AH1895" i="9"/>
  <c r="AI1895" i="9"/>
  <c r="AK1895" i="9"/>
  <c r="AL1895" i="9" s="1"/>
  <c r="AG1896" i="9" s="1"/>
  <c r="AJ1895" i="9"/>
  <c r="AJ1896" i="10"/>
  <c r="AK1896" i="10"/>
  <c r="AL1896" i="10" s="1"/>
  <c r="AG1897" i="10" s="1"/>
  <c r="AI1896" i="10"/>
  <c r="AH1896" i="10"/>
  <c r="B961" i="10"/>
  <c r="C961" i="10" s="1"/>
  <c r="B959" i="9"/>
  <c r="C959" i="9" s="1"/>
  <c r="B952" i="6"/>
  <c r="H952" i="6" s="1"/>
  <c r="AI1885" i="6"/>
  <c r="AH1885" i="6"/>
  <c r="AJ1885" i="6"/>
  <c r="AK1885" i="6"/>
  <c r="AL1885" i="6" s="1"/>
  <c r="AG1886" i="6" s="1"/>
  <c r="I935" i="13" l="1"/>
  <c r="F935" i="13"/>
  <c r="H935" i="13" s="1"/>
  <c r="J935" i="13" s="1"/>
  <c r="B936" i="13" s="1"/>
  <c r="AH1896" i="13"/>
  <c r="AJ1896" i="13"/>
  <c r="AK1896" i="13"/>
  <c r="AL1896" i="13" s="1"/>
  <c r="AG1897" i="13" s="1"/>
  <c r="AI1896" i="13"/>
  <c r="AI1896" i="9"/>
  <c r="AK1896" i="9"/>
  <c r="AL1896" i="9" s="1"/>
  <c r="AG1897" i="9" s="1"/>
  <c r="AJ1896" i="9"/>
  <c r="AH1896" i="9"/>
  <c r="AI1897" i="10"/>
  <c r="AK1897" i="10"/>
  <c r="AL1897" i="10" s="1"/>
  <c r="AG1898" i="10" s="1"/>
  <c r="AH1897" i="10"/>
  <c r="AJ1897" i="10"/>
  <c r="F961" i="10"/>
  <c r="E961" i="10"/>
  <c r="H961" i="10"/>
  <c r="J961" i="10"/>
  <c r="I961" i="10"/>
  <c r="G961" i="10"/>
  <c r="D961" i="10"/>
  <c r="F959" i="9"/>
  <c r="E959" i="9"/>
  <c r="J959" i="9"/>
  <c r="I959" i="9"/>
  <c r="H959" i="9"/>
  <c r="G959" i="9"/>
  <c r="D959" i="9"/>
  <c r="E952" i="6"/>
  <c r="F952" i="6"/>
  <c r="J952" i="6"/>
  <c r="I952" i="6"/>
  <c r="G952" i="6"/>
  <c r="D952" i="6"/>
  <c r="AH1886" i="6"/>
  <c r="AI1886" i="6"/>
  <c r="AK1886" i="6"/>
  <c r="AL1886" i="6" s="1"/>
  <c r="AG1887" i="6" s="1"/>
  <c r="AJ1886" i="6"/>
  <c r="E936" i="13" l="1"/>
  <c r="C936" i="13"/>
  <c r="D936" i="13" s="1"/>
  <c r="G936" i="13"/>
  <c r="I936" i="13"/>
  <c r="AI1897" i="13"/>
  <c r="AJ1897" i="13"/>
  <c r="AH1897" i="13"/>
  <c r="AK1897" i="13"/>
  <c r="AL1897" i="13" s="1"/>
  <c r="AG1898" i="13" s="1"/>
  <c r="AI1897" i="9"/>
  <c r="AH1897" i="9"/>
  <c r="AJ1897" i="9"/>
  <c r="AK1897" i="9"/>
  <c r="AL1897" i="9" s="1"/>
  <c r="AG1898" i="9" s="1"/>
  <c r="AJ1898" i="10"/>
  <c r="AI1898" i="10"/>
  <c r="AH1898" i="10"/>
  <c r="AK1898" i="10"/>
  <c r="AL1898" i="10" s="1"/>
  <c r="AG1899" i="10" s="1"/>
  <c r="B962" i="10"/>
  <c r="C962" i="10" s="1"/>
  <c r="B960" i="9"/>
  <c r="C960" i="9" s="1"/>
  <c r="B953" i="6"/>
  <c r="H953" i="6" s="1"/>
  <c r="AK1887" i="6"/>
  <c r="AL1887" i="6" s="1"/>
  <c r="AG1888" i="6" s="1"/>
  <c r="AJ1887" i="6"/>
  <c r="AI1887" i="6"/>
  <c r="AH1887" i="6"/>
  <c r="F936" i="13" l="1"/>
  <c r="H936" i="13" s="1"/>
  <c r="J936" i="13" s="1"/>
  <c r="B937" i="13" s="1"/>
  <c r="AH1898" i="13"/>
  <c r="AJ1898" i="13"/>
  <c r="AK1898" i="13"/>
  <c r="AL1898" i="13" s="1"/>
  <c r="AG1899" i="13" s="1"/>
  <c r="AI1898" i="13"/>
  <c r="AI1898" i="9"/>
  <c r="AJ1898" i="9"/>
  <c r="AK1898" i="9"/>
  <c r="AL1898" i="9" s="1"/>
  <c r="AG1899" i="9" s="1"/>
  <c r="AH1898" i="9"/>
  <c r="AK1899" i="10"/>
  <c r="AL1899" i="10" s="1"/>
  <c r="AG1900" i="10" s="1"/>
  <c r="AH1899" i="10"/>
  <c r="AJ1899" i="10"/>
  <c r="AI1899" i="10"/>
  <c r="D960" i="9"/>
  <c r="E962" i="10"/>
  <c r="J962" i="10"/>
  <c r="I962" i="10"/>
  <c r="H962" i="10"/>
  <c r="F962" i="10"/>
  <c r="G962" i="10"/>
  <c r="D962" i="10"/>
  <c r="J960" i="9"/>
  <c r="H960" i="9"/>
  <c r="F960" i="9"/>
  <c r="E960" i="9"/>
  <c r="I960" i="9"/>
  <c r="G960" i="9"/>
  <c r="F953" i="6"/>
  <c r="E953" i="6"/>
  <c r="J953" i="6"/>
  <c r="D953" i="6"/>
  <c r="I953" i="6"/>
  <c r="G953" i="6"/>
  <c r="AJ1888" i="6"/>
  <c r="AI1888" i="6"/>
  <c r="AK1888" i="6"/>
  <c r="AL1888" i="6" s="1"/>
  <c r="AG1889" i="6" s="1"/>
  <c r="AH1888" i="6"/>
  <c r="C937" i="13" l="1"/>
  <c r="D937" i="13" s="1"/>
  <c r="E937" i="13"/>
  <c r="AK1899" i="13"/>
  <c r="AL1899" i="13" s="1"/>
  <c r="AG1900" i="13" s="1"/>
  <c r="AH1899" i="13"/>
  <c r="AI1899" i="13"/>
  <c r="AJ1899" i="13"/>
  <c r="AH1899" i="9"/>
  <c r="AI1899" i="9"/>
  <c r="AJ1899" i="9"/>
  <c r="AK1899" i="9"/>
  <c r="AL1899" i="9" s="1"/>
  <c r="AG1900" i="9" s="1"/>
  <c r="AJ1900" i="10"/>
  <c r="AK1900" i="10"/>
  <c r="AL1900" i="10" s="1"/>
  <c r="AG1901" i="10" s="1"/>
  <c r="AH1900" i="10"/>
  <c r="AI1900" i="10"/>
  <c r="B963" i="10"/>
  <c r="B961" i="9"/>
  <c r="C961" i="9" s="1"/>
  <c r="B954" i="6"/>
  <c r="H954" i="6" s="1"/>
  <c r="AK1889" i="6"/>
  <c r="AL1889" i="6" s="1"/>
  <c r="AG1890" i="6" s="1"/>
  <c r="AH1889" i="6"/>
  <c r="AI1889" i="6"/>
  <c r="AJ1889" i="6"/>
  <c r="G937" i="13" l="1"/>
  <c r="I937" i="13"/>
  <c r="F937" i="13"/>
  <c r="H937" i="13" s="1"/>
  <c r="J937" i="13" s="1"/>
  <c r="B938" i="13" s="1"/>
  <c r="AK1900" i="13"/>
  <c r="AL1900" i="13" s="1"/>
  <c r="AG1901" i="13" s="1"/>
  <c r="AI1900" i="13"/>
  <c r="AJ1900" i="13"/>
  <c r="AH1900" i="13"/>
  <c r="AH1900" i="9"/>
  <c r="AK1900" i="9"/>
  <c r="AL1900" i="9" s="1"/>
  <c r="AG1901" i="9" s="1"/>
  <c r="AI1900" i="9"/>
  <c r="AJ1900" i="9"/>
  <c r="C963" i="10"/>
  <c r="D963" i="10" s="1"/>
  <c r="AJ1901" i="10"/>
  <c r="AK1901" i="10"/>
  <c r="AL1901" i="10" s="1"/>
  <c r="AG1902" i="10" s="1"/>
  <c r="AI1901" i="10"/>
  <c r="AH1901" i="10"/>
  <c r="J963" i="10"/>
  <c r="F963" i="10"/>
  <c r="E963" i="10"/>
  <c r="I963" i="10"/>
  <c r="H963" i="10"/>
  <c r="G963" i="10"/>
  <c r="J961" i="9"/>
  <c r="I961" i="9"/>
  <c r="H961" i="9"/>
  <c r="F961" i="9"/>
  <c r="E961" i="9"/>
  <c r="G961" i="9"/>
  <c r="D961" i="9"/>
  <c r="E954" i="6"/>
  <c r="F954" i="6"/>
  <c r="J954" i="6"/>
  <c r="D954" i="6"/>
  <c r="I954" i="6"/>
  <c r="G954" i="6"/>
  <c r="AK1890" i="6"/>
  <c r="AL1890" i="6" s="1"/>
  <c r="AG1891" i="6" s="1"/>
  <c r="AH1890" i="6"/>
  <c r="AJ1890" i="6"/>
  <c r="AI1890" i="6"/>
  <c r="E938" i="13" l="1"/>
  <c r="C938" i="13"/>
  <c r="D938" i="13" s="1"/>
  <c r="AH1901" i="13"/>
  <c r="AJ1901" i="13"/>
  <c r="AI1901" i="13"/>
  <c r="AK1901" i="13"/>
  <c r="AL1901" i="13" s="1"/>
  <c r="AG1902" i="13" s="1"/>
  <c r="AK1901" i="9"/>
  <c r="AL1901" i="9" s="1"/>
  <c r="AG1902" i="9" s="1"/>
  <c r="AI1901" i="9"/>
  <c r="AJ1901" i="9"/>
  <c r="AH1901" i="9"/>
  <c r="AJ1902" i="10"/>
  <c r="AH1902" i="10"/>
  <c r="AI1902" i="10"/>
  <c r="AK1902" i="10"/>
  <c r="AL1902" i="10" s="1"/>
  <c r="AG1903" i="10" s="1"/>
  <c r="B964" i="10"/>
  <c r="C964" i="10" s="1"/>
  <c r="B962" i="9"/>
  <c r="C962" i="9" s="1"/>
  <c r="B955" i="6"/>
  <c r="H955" i="6" s="1"/>
  <c r="AI1891" i="6"/>
  <c r="AH1891" i="6"/>
  <c r="AJ1891" i="6"/>
  <c r="AK1891" i="6"/>
  <c r="AL1891" i="6" s="1"/>
  <c r="AG1892" i="6" s="1"/>
  <c r="I938" i="13" l="1"/>
  <c r="G938" i="13"/>
  <c r="F938" i="13"/>
  <c r="H938" i="13" s="1"/>
  <c r="J938" i="13" s="1"/>
  <c r="B939" i="13" s="1"/>
  <c r="AJ1902" i="13"/>
  <c r="AK1902" i="13"/>
  <c r="AL1902" i="13" s="1"/>
  <c r="AG1903" i="13" s="1"/>
  <c r="AI1902" i="13"/>
  <c r="AH1902" i="13"/>
  <c r="AJ1902" i="9"/>
  <c r="AH1902" i="9"/>
  <c r="AK1902" i="9"/>
  <c r="AL1902" i="9" s="1"/>
  <c r="AG1903" i="9" s="1"/>
  <c r="AI1902" i="9"/>
  <c r="AI1903" i="10"/>
  <c r="AJ1903" i="10"/>
  <c r="AK1903" i="10"/>
  <c r="AL1903" i="10" s="1"/>
  <c r="AG1904" i="10" s="1"/>
  <c r="AH1903" i="10"/>
  <c r="J964" i="10"/>
  <c r="H964" i="10"/>
  <c r="I964" i="10"/>
  <c r="E964" i="10"/>
  <c r="F964" i="10"/>
  <c r="G964" i="10"/>
  <c r="D964" i="10"/>
  <c r="H962" i="9"/>
  <c r="F962" i="9"/>
  <c r="J962" i="9"/>
  <c r="E962" i="9"/>
  <c r="I962" i="9"/>
  <c r="G962" i="9"/>
  <c r="D962" i="9"/>
  <c r="J955" i="6"/>
  <c r="B956" i="6" s="1"/>
  <c r="E956" i="6" s="1"/>
  <c r="E955" i="6"/>
  <c r="F955" i="6"/>
  <c r="D955" i="6"/>
  <c r="I955" i="6"/>
  <c r="G955" i="6"/>
  <c r="AK1892" i="6"/>
  <c r="AL1892" i="6" s="1"/>
  <c r="AG1893" i="6" s="1"/>
  <c r="AJ1892" i="6"/>
  <c r="AI1892" i="6"/>
  <c r="AH1892" i="6"/>
  <c r="C939" i="13" l="1"/>
  <c r="D939" i="13" s="1"/>
  <c r="E939" i="13"/>
  <c r="G939" i="13"/>
  <c r="AJ1903" i="13"/>
  <c r="AI1903" i="13"/>
  <c r="AK1903" i="13"/>
  <c r="AL1903" i="13" s="1"/>
  <c r="AG1904" i="13" s="1"/>
  <c r="AH1903" i="13"/>
  <c r="AI1903" i="9"/>
  <c r="AK1903" i="9"/>
  <c r="AL1903" i="9" s="1"/>
  <c r="AG1904" i="9" s="1"/>
  <c r="AH1903" i="9"/>
  <c r="AJ1903" i="9"/>
  <c r="AI1904" i="10"/>
  <c r="AJ1904" i="10"/>
  <c r="AK1904" i="10"/>
  <c r="AL1904" i="10" s="1"/>
  <c r="AG1905" i="10" s="1"/>
  <c r="AH1904" i="10"/>
  <c r="B965" i="10"/>
  <c r="B963" i="9"/>
  <c r="C963" i="9" s="1"/>
  <c r="F956" i="6"/>
  <c r="H956" i="6"/>
  <c r="AJ1893" i="6"/>
  <c r="AI1893" i="6"/>
  <c r="AK1893" i="6"/>
  <c r="AL1893" i="6" s="1"/>
  <c r="AG1894" i="6" s="1"/>
  <c r="AH1893" i="6"/>
  <c r="I939" i="13" l="1"/>
  <c r="F939" i="13"/>
  <c r="H939" i="13" s="1"/>
  <c r="AK1904" i="13"/>
  <c r="AL1904" i="13" s="1"/>
  <c r="AG1905" i="13" s="1"/>
  <c r="AJ1904" i="13"/>
  <c r="AI1904" i="13"/>
  <c r="AH1904" i="13"/>
  <c r="AK1904" i="9"/>
  <c r="AL1904" i="9" s="1"/>
  <c r="AG1905" i="9" s="1"/>
  <c r="AI1904" i="9"/>
  <c r="AJ1904" i="9"/>
  <c r="AH1904" i="9"/>
  <c r="C965" i="10"/>
  <c r="D965" i="10" s="1"/>
  <c r="AJ1905" i="10"/>
  <c r="AK1905" i="10"/>
  <c r="AL1905" i="10" s="1"/>
  <c r="AG1906" i="10" s="1"/>
  <c r="AI1905" i="10"/>
  <c r="AH1905" i="10"/>
  <c r="J965" i="10"/>
  <c r="I965" i="10"/>
  <c r="H965" i="10"/>
  <c r="F965" i="10"/>
  <c r="E965" i="10"/>
  <c r="G965" i="10"/>
  <c r="F963" i="9"/>
  <c r="E963" i="9"/>
  <c r="J963" i="9"/>
  <c r="I963" i="9"/>
  <c r="H963" i="9"/>
  <c r="G963" i="9"/>
  <c r="D963" i="9"/>
  <c r="J956" i="6"/>
  <c r="D956" i="6"/>
  <c r="I956" i="6"/>
  <c r="G956" i="6"/>
  <c r="AK1894" i="6"/>
  <c r="AL1894" i="6" s="1"/>
  <c r="AG1895" i="6" s="1"/>
  <c r="AH1894" i="6"/>
  <c r="AI1894" i="6"/>
  <c r="AJ1894" i="6"/>
  <c r="J939" i="13" l="1"/>
  <c r="B940" i="13" s="1"/>
  <c r="AI1905" i="13"/>
  <c r="AJ1905" i="13"/>
  <c r="AK1905" i="13"/>
  <c r="AL1905" i="13" s="1"/>
  <c r="AG1906" i="13" s="1"/>
  <c r="AH1905" i="13"/>
  <c r="AI1905" i="9"/>
  <c r="AJ1905" i="9"/>
  <c r="AH1905" i="9"/>
  <c r="AK1905" i="9"/>
  <c r="AL1905" i="9" s="1"/>
  <c r="AG1906" i="9" s="1"/>
  <c r="AH1906" i="10"/>
  <c r="AK1906" i="10"/>
  <c r="AL1906" i="10" s="1"/>
  <c r="AG1907" i="10" s="1"/>
  <c r="AJ1906" i="10"/>
  <c r="AI1906" i="10"/>
  <c r="B966" i="10"/>
  <c r="C966" i="10" s="1"/>
  <c r="B964" i="9"/>
  <c r="C964" i="9" s="1"/>
  <c r="B957" i="6"/>
  <c r="H957" i="6" s="1"/>
  <c r="AK1895" i="6"/>
  <c r="AL1895" i="6" s="1"/>
  <c r="AG1896" i="6" s="1"/>
  <c r="AJ1895" i="6"/>
  <c r="AH1895" i="6"/>
  <c r="AI1895" i="6"/>
  <c r="E940" i="13" l="1"/>
  <c r="C940" i="13"/>
  <c r="D940" i="13" s="1"/>
  <c r="AK1906" i="13"/>
  <c r="AL1906" i="13" s="1"/>
  <c r="AG1907" i="13" s="1"/>
  <c r="AI1906" i="13"/>
  <c r="AJ1906" i="13"/>
  <c r="AH1906" i="13"/>
  <c r="AK1906" i="9"/>
  <c r="AL1906" i="9" s="1"/>
  <c r="AG1907" i="9" s="1"/>
  <c r="AI1906" i="9"/>
  <c r="AH1906" i="9"/>
  <c r="AJ1906" i="9"/>
  <c r="AJ1907" i="10"/>
  <c r="AI1907" i="10"/>
  <c r="AK1907" i="10"/>
  <c r="AL1907" i="10" s="1"/>
  <c r="AG1908" i="10" s="1"/>
  <c r="AH1907" i="10"/>
  <c r="I966" i="10"/>
  <c r="H966" i="10"/>
  <c r="F966" i="10"/>
  <c r="E966" i="10"/>
  <c r="J966" i="10"/>
  <c r="G966" i="10"/>
  <c r="D966" i="10"/>
  <c r="J964" i="9"/>
  <c r="I964" i="9"/>
  <c r="H964" i="9"/>
  <c r="F964" i="9"/>
  <c r="G964" i="9"/>
  <c r="E964" i="9"/>
  <c r="D964" i="9"/>
  <c r="E957" i="6"/>
  <c r="F957" i="6"/>
  <c r="J957" i="6"/>
  <c r="D957" i="6"/>
  <c r="I957" i="6"/>
  <c r="G957" i="6"/>
  <c r="AK1896" i="6"/>
  <c r="AL1896" i="6" s="1"/>
  <c r="AG1897" i="6" s="1"/>
  <c r="AJ1896" i="6"/>
  <c r="AI1896" i="6"/>
  <c r="AH1896" i="6"/>
  <c r="G940" i="13" l="1"/>
  <c r="I940" i="13"/>
  <c r="F940" i="13"/>
  <c r="H940" i="13" s="1"/>
  <c r="J940" i="13" s="1"/>
  <c r="B941" i="13" s="1"/>
  <c r="AJ1907" i="13"/>
  <c r="AH1907" i="13"/>
  <c r="AK1907" i="13"/>
  <c r="AL1907" i="13" s="1"/>
  <c r="AG1908" i="13" s="1"/>
  <c r="AI1907" i="13"/>
  <c r="AI1907" i="9"/>
  <c r="AK1907" i="9"/>
  <c r="AL1907" i="9" s="1"/>
  <c r="AG1908" i="9" s="1"/>
  <c r="AJ1907" i="9"/>
  <c r="AH1907" i="9"/>
  <c r="AJ1908" i="10"/>
  <c r="AH1908" i="10"/>
  <c r="AK1908" i="10"/>
  <c r="AL1908" i="10" s="1"/>
  <c r="AG1909" i="10" s="1"/>
  <c r="AI1908" i="10"/>
  <c r="B967" i="10"/>
  <c r="C967" i="10" s="1"/>
  <c r="B965" i="9"/>
  <c r="C965" i="9" s="1"/>
  <c r="B958" i="6"/>
  <c r="H958" i="6" s="1"/>
  <c r="AI1897" i="6"/>
  <c r="AJ1897" i="6"/>
  <c r="AK1897" i="6"/>
  <c r="AL1897" i="6" s="1"/>
  <c r="AG1898" i="6" s="1"/>
  <c r="AH1897" i="6"/>
  <c r="C941" i="13" l="1"/>
  <c r="D941" i="13" s="1"/>
  <c r="I941" i="13"/>
  <c r="G941" i="13"/>
  <c r="E941" i="13"/>
  <c r="AK1908" i="13"/>
  <c r="AL1908" i="13" s="1"/>
  <c r="AG1909" i="13" s="1"/>
  <c r="AI1908" i="13"/>
  <c r="AH1908" i="13"/>
  <c r="AJ1908" i="13"/>
  <c r="AK1908" i="9"/>
  <c r="AL1908" i="9" s="1"/>
  <c r="AG1909" i="9" s="1"/>
  <c r="AJ1908" i="9"/>
  <c r="AH1908" i="9"/>
  <c r="AI1908" i="9"/>
  <c r="AI1909" i="10"/>
  <c r="AK1909" i="10"/>
  <c r="AL1909" i="10" s="1"/>
  <c r="AG1910" i="10" s="1"/>
  <c r="AH1909" i="10"/>
  <c r="AJ1909" i="10"/>
  <c r="F967" i="10"/>
  <c r="E967" i="10"/>
  <c r="J967" i="10"/>
  <c r="H967" i="10"/>
  <c r="I967" i="10"/>
  <c r="G967" i="10"/>
  <c r="D967" i="10"/>
  <c r="J965" i="9"/>
  <c r="I965" i="9"/>
  <c r="H965" i="9"/>
  <c r="E965" i="9"/>
  <c r="F965" i="9"/>
  <c r="G965" i="9"/>
  <c r="D965" i="9"/>
  <c r="F958" i="6"/>
  <c r="E958" i="6"/>
  <c r="J958" i="6"/>
  <c r="D958" i="6"/>
  <c r="I958" i="6"/>
  <c r="G958" i="6"/>
  <c r="AI1898" i="6"/>
  <c r="AJ1898" i="6"/>
  <c r="AK1898" i="6"/>
  <c r="AL1898" i="6" s="1"/>
  <c r="AG1899" i="6" s="1"/>
  <c r="AH1898" i="6"/>
  <c r="F941" i="13" l="1"/>
  <c r="H941" i="13" s="1"/>
  <c r="J941" i="13" s="1"/>
  <c r="B942" i="13" s="1"/>
  <c r="AI1909" i="13"/>
  <c r="AH1909" i="13"/>
  <c r="AK1909" i="13"/>
  <c r="AL1909" i="13" s="1"/>
  <c r="AG1910" i="13" s="1"/>
  <c r="AJ1909" i="13"/>
  <c r="AH1909" i="9"/>
  <c r="AI1909" i="9"/>
  <c r="AJ1909" i="9"/>
  <c r="AK1909" i="9"/>
  <c r="AL1909" i="9" s="1"/>
  <c r="AG1910" i="9" s="1"/>
  <c r="AJ1910" i="10"/>
  <c r="AI1910" i="10"/>
  <c r="AH1910" i="10"/>
  <c r="AK1910" i="10"/>
  <c r="AL1910" i="10" s="1"/>
  <c r="AG1911" i="10" s="1"/>
  <c r="B968" i="10"/>
  <c r="C968" i="10" s="1"/>
  <c r="B966" i="9"/>
  <c r="C966" i="9" s="1"/>
  <c r="B959" i="6"/>
  <c r="H959" i="6" s="1"/>
  <c r="AI1899" i="6"/>
  <c r="AJ1899" i="6"/>
  <c r="AK1899" i="6"/>
  <c r="AL1899" i="6" s="1"/>
  <c r="AG1900" i="6" s="1"/>
  <c r="AH1899" i="6"/>
  <c r="E942" i="13" l="1"/>
  <c r="C942" i="13"/>
  <c r="D942" i="13" s="1"/>
  <c r="AH1910" i="13"/>
  <c r="AI1910" i="13"/>
  <c r="AJ1910" i="13"/>
  <c r="AK1910" i="13"/>
  <c r="AL1910" i="13" s="1"/>
  <c r="AG1911" i="13" s="1"/>
  <c r="AK1910" i="9"/>
  <c r="AL1910" i="9" s="1"/>
  <c r="AG1911" i="9" s="1"/>
  <c r="AI1910" i="9"/>
  <c r="AH1910" i="9"/>
  <c r="AJ1910" i="9"/>
  <c r="AK1911" i="10"/>
  <c r="AL1911" i="10" s="1"/>
  <c r="AG1912" i="10" s="1"/>
  <c r="AI1911" i="10"/>
  <c r="AJ1911" i="10"/>
  <c r="AH1911" i="10"/>
  <c r="E968" i="10"/>
  <c r="J968" i="10"/>
  <c r="I968" i="10"/>
  <c r="H968" i="10"/>
  <c r="F968" i="10"/>
  <c r="G968" i="10"/>
  <c r="D968" i="10"/>
  <c r="J966" i="9"/>
  <c r="E966" i="9"/>
  <c r="I966" i="9"/>
  <c r="H966" i="9"/>
  <c r="F966" i="9"/>
  <c r="G966" i="9"/>
  <c r="D966" i="9"/>
  <c r="E959" i="6"/>
  <c r="F959" i="6"/>
  <c r="J959" i="6"/>
  <c r="D959" i="6"/>
  <c r="I959" i="6"/>
  <c r="G959" i="6"/>
  <c r="AK1900" i="6"/>
  <c r="AL1900" i="6" s="1"/>
  <c r="AG1901" i="6" s="1"/>
  <c r="AH1900" i="6"/>
  <c r="AI1900" i="6"/>
  <c r="AJ1900" i="6"/>
  <c r="G942" i="13" l="1"/>
  <c r="I942" i="13"/>
  <c r="F942" i="13"/>
  <c r="H942" i="13" s="1"/>
  <c r="J942" i="13" s="1"/>
  <c r="B943" i="13" s="1"/>
  <c r="AJ1911" i="13"/>
  <c r="AK1911" i="13"/>
  <c r="AL1911" i="13" s="1"/>
  <c r="AG1912" i="13" s="1"/>
  <c r="AH1911" i="13"/>
  <c r="AI1911" i="13"/>
  <c r="AK1911" i="9"/>
  <c r="AL1911" i="9" s="1"/>
  <c r="AG1912" i="9" s="1"/>
  <c r="AJ1911" i="9"/>
  <c r="AH1911" i="9"/>
  <c r="AI1911" i="9"/>
  <c r="AJ1912" i="10"/>
  <c r="AI1912" i="10"/>
  <c r="AH1912" i="10"/>
  <c r="AK1912" i="10"/>
  <c r="AL1912" i="10" s="1"/>
  <c r="AG1913" i="10" s="1"/>
  <c r="B969" i="10"/>
  <c r="B967" i="9"/>
  <c r="C967" i="9" s="1"/>
  <c r="B960" i="6"/>
  <c r="H960" i="6" s="1"/>
  <c r="AI1901" i="6"/>
  <c r="AK1901" i="6"/>
  <c r="AL1901" i="6" s="1"/>
  <c r="AG1902" i="6" s="1"/>
  <c r="AJ1901" i="6"/>
  <c r="AH1901" i="6"/>
  <c r="C943" i="13" l="1"/>
  <c r="D943" i="13" s="1"/>
  <c r="E943" i="13"/>
  <c r="AH1912" i="13"/>
  <c r="AK1912" i="13"/>
  <c r="AL1912" i="13" s="1"/>
  <c r="AG1913" i="13" s="1"/>
  <c r="AJ1912" i="13"/>
  <c r="AI1912" i="13"/>
  <c r="AK1912" i="9"/>
  <c r="AL1912" i="9" s="1"/>
  <c r="AG1913" i="9" s="1"/>
  <c r="AI1912" i="9"/>
  <c r="AJ1912" i="9"/>
  <c r="AH1912" i="9"/>
  <c r="C969" i="10"/>
  <c r="D969" i="10" s="1"/>
  <c r="AJ1913" i="10"/>
  <c r="AK1913" i="10"/>
  <c r="AL1913" i="10" s="1"/>
  <c r="AG1914" i="10" s="1"/>
  <c r="AI1913" i="10"/>
  <c r="AH1913" i="10"/>
  <c r="J969" i="10"/>
  <c r="F969" i="10"/>
  <c r="E969" i="10"/>
  <c r="H969" i="10"/>
  <c r="I969" i="10"/>
  <c r="G969" i="10"/>
  <c r="J967" i="9"/>
  <c r="I967" i="9"/>
  <c r="H967" i="9"/>
  <c r="F967" i="9"/>
  <c r="E967" i="9"/>
  <c r="G967" i="9"/>
  <c r="D967" i="9"/>
  <c r="F960" i="6"/>
  <c r="E960" i="6"/>
  <c r="J960" i="6"/>
  <c r="D960" i="6"/>
  <c r="I960" i="6"/>
  <c r="G960" i="6"/>
  <c r="AK1902" i="6"/>
  <c r="AL1902" i="6" s="1"/>
  <c r="AG1903" i="6" s="1"/>
  <c r="AI1902" i="6"/>
  <c r="AH1902" i="6"/>
  <c r="AJ1902" i="6"/>
  <c r="I943" i="13" l="1"/>
  <c r="G943" i="13"/>
  <c r="F943" i="13"/>
  <c r="H943" i="13" s="1"/>
  <c r="J943" i="13" s="1"/>
  <c r="B944" i="13" s="1"/>
  <c r="AH1913" i="13"/>
  <c r="AJ1913" i="13"/>
  <c r="AK1913" i="13"/>
  <c r="AL1913" i="13" s="1"/>
  <c r="AG1914" i="13" s="1"/>
  <c r="AI1913" i="13"/>
  <c r="AK1913" i="9"/>
  <c r="AL1913" i="9" s="1"/>
  <c r="AG1914" i="9" s="1"/>
  <c r="AJ1913" i="9"/>
  <c r="AH1913" i="9"/>
  <c r="AI1913" i="9"/>
  <c r="AI1914" i="10"/>
  <c r="AJ1914" i="10"/>
  <c r="AH1914" i="10"/>
  <c r="AK1914" i="10"/>
  <c r="AL1914" i="10" s="1"/>
  <c r="AG1915" i="10" s="1"/>
  <c r="B970" i="10"/>
  <c r="C970" i="10" s="1"/>
  <c r="B968" i="9"/>
  <c r="C968" i="9" s="1"/>
  <c r="B961" i="6"/>
  <c r="H961" i="6" s="1"/>
  <c r="AK1903" i="6"/>
  <c r="AL1903" i="6" s="1"/>
  <c r="AG1904" i="6" s="1"/>
  <c r="AI1903" i="6"/>
  <c r="AH1903" i="6"/>
  <c r="AJ1903" i="6"/>
  <c r="E944" i="13" l="1"/>
  <c r="C944" i="13"/>
  <c r="D944" i="13" s="1"/>
  <c r="G944" i="13"/>
  <c r="AK1914" i="13"/>
  <c r="AL1914" i="13" s="1"/>
  <c r="AG1915" i="13" s="1"/>
  <c r="AJ1914" i="13"/>
  <c r="AI1914" i="13"/>
  <c r="AH1914" i="13"/>
  <c r="AJ1914" i="9"/>
  <c r="AK1914" i="9"/>
  <c r="AL1914" i="9" s="1"/>
  <c r="AG1915" i="9" s="1"/>
  <c r="AH1914" i="9"/>
  <c r="AI1914" i="9"/>
  <c r="AH1915" i="10"/>
  <c r="AJ1915" i="10"/>
  <c r="AI1915" i="10"/>
  <c r="AK1915" i="10"/>
  <c r="AL1915" i="10" s="1"/>
  <c r="AG1916" i="10" s="1"/>
  <c r="J970" i="10"/>
  <c r="H970" i="10"/>
  <c r="I970" i="10"/>
  <c r="F970" i="10"/>
  <c r="E970" i="10"/>
  <c r="G970" i="10"/>
  <c r="D970" i="10"/>
  <c r="H968" i="9"/>
  <c r="F968" i="9"/>
  <c r="J968" i="9"/>
  <c r="I968" i="9"/>
  <c r="E968" i="9"/>
  <c r="G968" i="9"/>
  <c r="D968" i="9"/>
  <c r="E961" i="6"/>
  <c r="F961" i="6"/>
  <c r="J961" i="6"/>
  <c r="D961" i="6"/>
  <c r="I961" i="6"/>
  <c r="G961" i="6"/>
  <c r="AK1904" i="6"/>
  <c r="AL1904" i="6" s="1"/>
  <c r="AG1905" i="6" s="1"/>
  <c r="AI1904" i="6"/>
  <c r="AH1904" i="6"/>
  <c r="AJ1904" i="6"/>
  <c r="I944" i="13" l="1"/>
  <c r="F944" i="13"/>
  <c r="H944" i="13" s="1"/>
  <c r="J944" i="13" s="1"/>
  <c r="B945" i="13" s="1"/>
  <c r="AH1915" i="13"/>
  <c r="AK1915" i="13"/>
  <c r="AL1915" i="13" s="1"/>
  <c r="AG1916" i="13" s="1"/>
  <c r="AI1915" i="13"/>
  <c r="AJ1915" i="13"/>
  <c r="AK1915" i="9"/>
  <c r="AL1915" i="9" s="1"/>
  <c r="AG1916" i="9" s="1"/>
  <c r="AI1915" i="9"/>
  <c r="AJ1915" i="9"/>
  <c r="AH1915" i="9"/>
  <c r="AI1916" i="10"/>
  <c r="AH1916" i="10"/>
  <c r="AK1916" i="10"/>
  <c r="AL1916" i="10" s="1"/>
  <c r="AG1917" i="10" s="1"/>
  <c r="AJ1916" i="10"/>
  <c r="B971" i="10"/>
  <c r="C971" i="10" s="1"/>
  <c r="B969" i="9"/>
  <c r="C969" i="9" s="1"/>
  <c r="B962" i="6"/>
  <c r="H962" i="6" s="1"/>
  <c r="AK1905" i="6"/>
  <c r="AL1905" i="6" s="1"/>
  <c r="AG1906" i="6" s="1"/>
  <c r="AJ1905" i="6"/>
  <c r="AI1905" i="6"/>
  <c r="AH1905" i="6"/>
  <c r="C945" i="13" l="1"/>
  <c r="D945" i="13" s="1"/>
  <c r="G945" i="13"/>
  <c r="E945" i="13"/>
  <c r="AH1916" i="13"/>
  <c r="AI1916" i="13"/>
  <c r="AK1916" i="13"/>
  <c r="AL1916" i="13" s="1"/>
  <c r="AG1917" i="13" s="1"/>
  <c r="AJ1916" i="13"/>
  <c r="AI1916" i="9"/>
  <c r="AK1916" i="9"/>
  <c r="AL1916" i="9" s="1"/>
  <c r="AG1917" i="9" s="1"/>
  <c r="AJ1916" i="9"/>
  <c r="AH1916" i="9"/>
  <c r="AJ1917" i="10"/>
  <c r="AI1917" i="10"/>
  <c r="AK1917" i="10"/>
  <c r="AL1917" i="10" s="1"/>
  <c r="AG1918" i="10" s="1"/>
  <c r="AH1917" i="10"/>
  <c r="J971" i="10"/>
  <c r="I971" i="10"/>
  <c r="H971" i="10"/>
  <c r="F971" i="10"/>
  <c r="E971" i="10"/>
  <c r="G971" i="10"/>
  <c r="D971" i="10"/>
  <c r="F969" i="9"/>
  <c r="E969" i="9"/>
  <c r="J969" i="9"/>
  <c r="I969" i="9"/>
  <c r="H969" i="9"/>
  <c r="G969" i="9"/>
  <c r="D969" i="9"/>
  <c r="E962" i="6"/>
  <c r="F962" i="6"/>
  <c r="J962" i="6"/>
  <c r="D962" i="6"/>
  <c r="I962" i="6"/>
  <c r="G962" i="6"/>
  <c r="AJ1906" i="6"/>
  <c r="AK1906" i="6"/>
  <c r="AL1906" i="6" s="1"/>
  <c r="AG1907" i="6" s="1"/>
  <c r="AI1906" i="6"/>
  <c r="AH1906" i="6"/>
  <c r="I945" i="13" l="1"/>
  <c r="F945" i="13"/>
  <c r="H945" i="13" s="1"/>
  <c r="J945" i="13" s="1"/>
  <c r="B946" i="13" s="1"/>
  <c r="AK1917" i="13"/>
  <c r="AL1917" i="13" s="1"/>
  <c r="AG1918" i="13" s="1"/>
  <c r="AH1917" i="13"/>
  <c r="AI1917" i="13"/>
  <c r="AJ1917" i="13"/>
  <c r="AI1917" i="9"/>
  <c r="AK1917" i="9"/>
  <c r="AL1917" i="9" s="1"/>
  <c r="AG1918" i="9" s="1"/>
  <c r="AJ1917" i="9"/>
  <c r="AH1917" i="9"/>
  <c r="AI1918" i="10"/>
  <c r="AJ1918" i="10"/>
  <c r="AH1918" i="10"/>
  <c r="AK1918" i="10"/>
  <c r="AL1918" i="10" s="1"/>
  <c r="AG1919" i="10" s="1"/>
  <c r="B972" i="10"/>
  <c r="C972" i="10" s="1"/>
  <c r="B970" i="9"/>
  <c r="C970" i="9" s="1"/>
  <c r="B963" i="6"/>
  <c r="H963" i="6" s="1"/>
  <c r="AI1907" i="6"/>
  <c r="AK1907" i="6"/>
  <c r="AL1907" i="6" s="1"/>
  <c r="AG1908" i="6" s="1"/>
  <c r="AJ1907" i="6"/>
  <c r="AH1907" i="6"/>
  <c r="E946" i="13" l="1"/>
  <c r="C946" i="13"/>
  <c r="D946" i="13" s="1"/>
  <c r="AI1918" i="13"/>
  <c r="AH1918" i="13"/>
  <c r="AJ1918" i="13"/>
  <c r="AK1918" i="13"/>
  <c r="AL1918" i="13" s="1"/>
  <c r="AG1919" i="13" s="1"/>
  <c r="AK1918" i="9"/>
  <c r="AL1918" i="9" s="1"/>
  <c r="AG1919" i="9" s="1"/>
  <c r="AH1918" i="9"/>
  <c r="AI1918" i="9"/>
  <c r="AJ1918" i="9"/>
  <c r="AI1919" i="10"/>
  <c r="AH1919" i="10"/>
  <c r="AJ1919" i="10"/>
  <c r="AK1919" i="10"/>
  <c r="AL1919" i="10" s="1"/>
  <c r="AG1920" i="10" s="1"/>
  <c r="I972" i="10"/>
  <c r="H972" i="10"/>
  <c r="F972" i="10"/>
  <c r="E972" i="10"/>
  <c r="J972" i="10"/>
  <c r="G972" i="10"/>
  <c r="D972" i="10"/>
  <c r="J970" i="9"/>
  <c r="I970" i="9"/>
  <c r="F970" i="9"/>
  <c r="E970" i="9"/>
  <c r="H970" i="9"/>
  <c r="G970" i="9"/>
  <c r="D970" i="9"/>
  <c r="E963" i="6"/>
  <c r="F963" i="6"/>
  <c r="J963" i="6"/>
  <c r="D963" i="6"/>
  <c r="I963" i="6"/>
  <c r="G963" i="6"/>
  <c r="AK1908" i="6"/>
  <c r="AL1908" i="6" s="1"/>
  <c r="AG1909" i="6" s="1"/>
  <c r="AI1908" i="6"/>
  <c r="AH1908" i="6"/>
  <c r="AJ1908" i="6"/>
  <c r="I946" i="13" l="1"/>
  <c r="G946" i="13"/>
  <c r="F946" i="13"/>
  <c r="H946" i="13" s="1"/>
  <c r="J946" i="13" s="1"/>
  <c r="B947" i="13" s="1"/>
  <c r="AK1919" i="13"/>
  <c r="AL1919" i="13" s="1"/>
  <c r="AG1920" i="13" s="1"/>
  <c r="AH1919" i="13"/>
  <c r="AI1919" i="13"/>
  <c r="AJ1919" i="13"/>
  <c r="AK1919" i="9"/>
  <c r="AL1919" i="9" s="1"/>
  <c r="AG1920" i="9" s="1"/>
  <c r="AI1919" i="9"/>
  <c r="AH1919" i="9"/>
  <c r="AJ1919" i="9"/>
  <c r="AJ1920" i="10"/>
  <c r="AI1920" i="10"/>
  <c r="AH1920" i="10"/>
  <c r="AK1920" i="10"/>
  <c r="AL1920" i="10" s="1"/>
  <c r="AG1921" i="10" s="1"/>
  <c r="B973" i="10"/>
  <c r="B971" i="9"/>
  <c r="C971" i="9" s="1"/>
  <c r="B964" i="6"/>
  <c r="H964" i="6" s="1"/>
  <c r="AI1909" i="6"/>
  <c r="AJ1909" i="6"/>
  <c r="AH1909" i="6"/>
  <c r="AK1909" i="6"/>
  <c r="AL1909" i="6" s="1"/>
  <c r="AG1910" i="6" s="1"/>
  <c r="C947" i="13" l="1"/>
  <c r="D947" i="13" s="1"/>
  <c r="E947" i="13"/>
  <c r="G947" i="13"/>
  <c r="AK1920" i="13"/>
  <c r="AL1920" i="13" s="1"/>
  <c r="AG1921" i="13" s="1"/>
  <c r="AJ1920" i="13"/>
  <c r="AH1920" i="13"/>
  <c r="AI1920" i="13"/>
  <c r="AJ1920" i="9"/>
  <c r="AI1920" i="9"/>
  <c r="AH1920" i="9"/>
  <c r="AK1920" i="9"/>
  <c r="AL1920" i="9" s="1"/>
  <c r="AG1921" i="9" s="1"/>
  <c r="C973" i="10"/>
  <c r="D973" i="10" s="1"/>
  <c r="AH1921" i="10"/>
  <c r="AK1921" i="10"/>
  <c r="AL1921" i="10" s="1"/>
  <c r="AG1922" i="10" s="1"/>
  <c r="AJ1921" i="10"/>
  <c r="AI1921" i="10"/>
  <c r="F973" i="10"/>
  <c r="E973" i="10"/>
  <c r="J973" i="10"/>
  <c r="I973" i="10"/>
  <c r="H973" i="10"/>
  <c r="G973" i="10"/>
  <c r="J971" i="9"/>
  <c r="I971" i="9"/>
  <c r="H971" i="9"/>
  <c r="F971" i="9"/>
  <c r="E971" i="9"/>
  <c r="G971" i="9"/>
  <c r="D971" i="9"/>
  <c r="J964" i="6"/>
  <c r="B965" i="6" s="1"/>
  <c r="H965" i="6" s="1"/>
  <c r="E964" i="6"/>
  <c r="F964" i="6"/>
  <c r="D964" i="6"/>
  <c r="I964" i="6"/>
  <c r="G964" i="6"/>
  <c r="AH1910" i="6"/>
  <c r="AK1910" i="6"/>
  <c r="AL1910" i="6" s="1"/>
  <c r="AG1911" i="6" s="1"/>
  <c r="AI1910" i="6"/>
  <c r="AJ1910" i="6"/>
  <c r="I947" i="13" l="1"/>
  <c r="F947" i="13"/>
  <c r="H947" i="13" s="1"/>
  <c r="J947" i="13" s="1"/>
  <c r="B948" i="13" s="1"/>
  <c r="AJ1921" i="13"/>
  <c r="AI1921" i="13"/>
  <c r="AH1921" i="13"/>
  <c r="AK1921" i="13"/>
  <c r="AL1921" i="13" s="1"/>
  <c r="AG1922" i="13" s="1"/>
  <c r="AI1921" i="9"/>
  <c r="AJ1921" i="9"/>
  <c r="AK1921" i="9"/>
  <c r="AL1921" i="9" s="1"/>
  <c r="AG1922" i="9" s="1"/>
  <c r="AH1921" i="9"/>
  <c r="AH1922" i="10"/>
  <c r="AI1922" i="10"/>
  <c r="AK1922" i="10"/>
  <c r="AL1922" i="10" s="1"/>
  <c r="AG1923" i="10" s="1"/>
  <c r="AJ1922" i="10"/>
  <c r="B974" i="10"/>
  <c r="C974" i="10" s="1"/>
  <c r="B972" i="9"/>
  <c r="C972" i="9" s="1"/>
  <c r="E965" i="6"/>
  <c r="F965" i="6"/>
  <c r="AI1911" i="6"/>
  <c r="AH1911" i="6"/>
  <c r="AK1911" i="6"/>
  <c r="AL1911" i="6" s="1"/>
  <c r="AG1912" i="6" s="1"/>
  <c r="AJ1911" i="6"/>
  <c r="C948" i="13" l="1"/>
  <c r="D948" i="13" s="1"/>
  <c r="E948" i="13"/>
  <c r="AI1922" i="13"/>
  <c r="AH1922" i="13"/>
  <c r="AJ1922" i="13"/>
  <c r="AK1922" i="13"/>
  <c r="AL1922" i="13" s="1"/>
  <c r="AG1923" i="13" s="1"/>
  <c r="AJ1922" i="9"/>
  <c r="AH1922" i="9"/>
  <c r="AK1922" i="9"/>
  <c r="AL1922" i="9" s="1"/>
  <c r="AG1923" i="9" s="1"/>
  <c r="AI1922" i="9"/>
  <c r="AI1923" i="10"/>
  <c r="AH1923" i="10"/>
  <c r="AK1923" i="10"/>
  <c r="AL1923" i="10" s="1"/>
  <c r="AG1924" i="10" s="1"/>
  <c r="AJ1923" i="10"/>
  <c r="E974" i="10"/>
  <c r="I974" i="10"/>
  <c r="J974" i="10"/>
  <c r="H974" i="10"/>
  <c r="F974" i="10"/>
  <c r="G974" i="10"/>
  <c r="D974" i="10"/>
  <c r="J972" i="9"/>
  <c r="I972" i="9"/>
  <c r="H972" i="9"/>
  <c r="F972" i="9"/>
  <c r="E972" i="9"/>
  <c r="G972" i="9"/>
  <c r="D972" i="9"/>
  <c r="J965" i="6"/>
  <c r="D965" i="6"/>
  <c r="I965" i="6"/>
  <c r="G965" i="6"/>
  <c r="AI1912" i="6"/>
  <c r="AJ1912" i="6"/>
  <c r="AK1912" i="6"/>
  <c r="AL1912" i="6" s="1"/>
  <c r="AG1913" i="6" s="1"/>
  <c r="AH1912" i="6"/>
  <c r="I948" i="13" l="1"/>
  <c r="G948" i="13"/>
  <c r="F948" i="13"/>
  <c r="H948" i="13" s="1"/>
  <c r="J948" i="13" s="1"/>
  <c r="B949" i="13" s="1"/>
  <c r="AJ1923" i="13"/>
  <c r="AH1923" i="13"/>
  <c r="AI1923" i="13"/>
  <c r="AK1923" i="13"/>
  <c r="AL1923" i="13" s="1"/>
  <c r="AG1924" i="13" s="1"/>
  <c r="AK1923" i="9"/>
  <c r="AL1923" i="9" s="1"/>
  <c r="AG1924" i="9" s="1"/>
  <c r="AH1923" i="9"/>
  <c r="AJ1923" i="9"/>
  <c r="AI1923" i="9"/>
  <c r="AJ1924" i="10"/>
  <c r="AI1924" i="10"/>
  <c r="AK1924" i="10"/>
  <c r="AL1924" i="10" s="1"/>
  <c r="AG1925" i="10" s="1"/>
  <c r="AH1924" i="10"/>
  <c r="B975" i="10"/>
  <c r="B973" i="9"/>
  <c r="C973" i="9" s="1"/>
  <c r="B966" i="6"/>
  <c r="H966" i="6" s="1"/>
  <c r="AI1913" i="6"/>
  <c r="AK1913" i="6"/>
  <c r="AL1913" i="6" s="1"/>
  <c r="AG1914" i="6" s="1"/>
  <c r="AH1913" i="6"/>
  <c r="AJ1913" i="6"/>
  <c r="C949" i="13" l="1"/>
  <c r="D949" i="13" s="1"/>
  <c r="I949" i="13"/>
  <c r="G949" i="13"/>
  <c r="E949" i="13"/>
  <c r="AJ1924" i="13"/>
  <c r="AH1924" i="13"/>
  <c r="AK1924" i="13"/>
  <c r="AL1924" i="13" s="1"/>
  <c r="AG1925" i="13" s="1"/>
  <c r="AI1924" i="13"/>
  <c r="AI1924" i="9"/>
  <c r="AH1924" i="9"/>
  <c r="AJ1924" i="9"/>
  <c r="AK1924" i="9"/>
  <c r="AL1924" i="9" s="1"/>
  <c r="AG1925" i="9" s="1"/>
  <c r="C975" i="10"/>
  <c r="D975" i="10" s="1"/>
  <c r="AH1925" i="10"/>
  <c r="AJ1925" i="10"/>
  <c r="AI1925" i="10"/>
  <c r="AK1925" i="10"/>
  <c r="AL1925" i="10" s="1"/>
  <c r="AG1926" i="10" s="1"/>
  <c r="D973" i="9"/>
  <c r="J975" i="10"/>
  <c r="E975" i="10"/>
  <c r="I975" i="10"/>
  <c r="H975" i="10"/>
  <c r="F975" i="10"/>
  <c r="G975" i="10"/>
  <c r="J973" i="9"/>
  <c r="I973" i="9"/>
  <c r="H973" i="9"/>
  <c r="F973" i="9"/>
  <c r="E973" i="9"/>
  <c r="G973" i="9"/>
  <c r="J966" i="6"/>
  <c r="B967" i="6" s="1"/>
  <c r="H967" i="6" s="1"/>
  <c r="E966" i="6"/>
  <c r="F966" i="6"/>
  <c r="D966" i="6"/>
  <c r="I966" i="6"/>
  <c r="G966" i="6"/>
  <c r="AK1914" i="6"/>
  <c r="AL1914" i="6" s="1"/>
  <c r="AG1915" i="6" s="1"/>
  <c r="AI1914" i="6"/>
  <c r="AJ1914" i="6"/>
  <c r="AH1914" i="6"/>
  <c r="F949" i="13" l="1"/>
  <c r="H949" i="13" s="1"/>
  <c r="J949" i="13" s="1"/>
  <c r="B950" i="13" s="1"/>
  <c r="AH1925" i="13"/>
  <c r="AK1925" i="13"/>
  <c r="AL1925" i="13" s="1"/>
  <c r="AG1926" i="13" s="1"/>
  <c r="AI1925" i="13"/>
  <c r="AJ1925" i="13"/>
  <c r="AK1925" i="9"/>
  <c r="AL1925" i="9" s="1"/>
  <c r="AG1926" i="9" s="1"/>
  <c r="AJ1925" i="9"/>
  <c r="AI1925" i="9"/>
  <c r="AH1925" i="9"/>
  <c r="AJ1926" i="10"/>
  <c r="AI1926" i="10"/>
  <c r="AK1926" i="10"/>
  <c r="AL1926" i="10" s="1"/>
  <c r="AG1927" i="10" s="1"/>
  <c r="AH1926" i="10"/>
  <c r="B976" i="10"/>
  <c r="B974" i="9"/>
  <c r="C974" i="9" s="1"/>
  <c r="E967" i="6"/>
  <c r="F967" i="6"/>
  <c r="AK1915" i="6"/>
  <c r="AL1915" i="6" s="1"/>
  <c r="AG1916" i="6" s="1"/>
  <c r="AH1915" i="6"/>
  <c r="AI1915" i="6"/>
  <c r="AJ1915" i="6"/>
  <c r="E950" i="13" l="1"/>
  <c r="C950" i="13"/>
  <c r="D950" i="13" s="1"/>
  <c r="AK1926" i="13"/>
  <c r="AL1926" i="13" s="1"/>
  <c r="AG1927" i="13" s="1"/>
  <c r="AH1926" i="13"/>
  <c r="AI1926" i="13"/>
  <c r="AJ1926" i="13"/>
  <c r="AH1926" i="9"/>
  <c r="AK1926" i="9"/>
  <c r="AL1926" i="9" s="1"/>
  <c r="AG1927" i="9" s="1"/>
  <c r="AJ1926" i="9"/>
  <c r="AI1926" i="9"/>
  <c r="C976" i="10"/>
  <c r="D976" i="10" s="1"/>
  <c r="AK1927" i="10"/>
  <c r="AL1927" i="10" s="1"/>
  <c r="AG1928" i="10" s="1"/>
  <c r="AI1927" i="10"/>
  <c r="AJ1927" i="10"/>
  <c r="AH1927" i="10"/>
  <c r="J976" i="10"/>
  <c r="H976" i="10"/>
  <c r="I976" i="10"/>
  <c r="F976" i="10"/>
  <c r="E976" i="10"/>
  <c r="G976" i="10"/>
  <c r="H974" i="9"/>
  <c r="F974" i="9"/>
  <c r="J974" i="9"/>
  <c r="E974" i="9"/>
  <c r="I974" i="9"/>
  <c r="G974" i="9"/>
  <c r="D974" i="9"/>
  <c r="J967" i="6"/>
  <c r="D967" i="6"/>
  <c r="I967" i="6"/>
  <c r="G967" i="6"/>
  <c r="AK1916" i="6"/>
  <c r="AL1916" i="6" s="1"/>
  <c r="AG1917" i="6" s="1"/>
  <c r="AI1916" i="6"/>
  <c r="AH1916" i="6"/>
  <c r="AJ1916" i="6"/>
  <c r="G950" i="13" l="1"/>
  <c r="I950" i="13"/>
  <c r="F950" i="13"/>
  <c r="H950" i="13" s="1"/>
  <c r="J950" i="13" s="1"/>
  <c r="B951" i="13" s="1"/>
  <c r="AI1927" i="13"/>
  <c r="AH1927" i="13"/>
  <c r="AK1927" i="13"/>
  <c r="AL1927" i="13" s="1"/>
  <c r="AG1928" i="13" s="1"/>
  <c r="AJ1927" i="13"/>
  <c r="AH1927" i="9"/>
  <c r="AI1927" i="9"/>
  <c r="AK1927" i="9"/>
  <c r="AL1927" i="9" s="1"/>
  <c r="AG1928" i="9" s="1"/>
  <c r="AJ1927" i="9"/>
  <c r="AJ1928" i="10"/>
  <c r="AK1928" i="10"/>
  <c r="AL1928" i="10" s="1"/>
  <c r="AG1929" i="10" s="1"/>
  <c r="AI1928" i="10"/>
  <c r="AH1928" i="10"/>
  <c r="B977" i="10"/>
  <c r="C977" i="10" s="1"/>
  <c r="B975" i="9"/>
  <c r="C975" i="9" s="1"/>
  <c r="B968" i="6"/>
  <c r="H968" i="6" s="1"/>
  <c r="AI1917" i="6"/>
  <c r="AH1917" i="6"/>
  <c r="AK1917" i="6"/>
  <c r="AL1917" i="6" s="1"/>
  <c r="AG1918" i="6" s="1"/>
  <c r="AJ1917" i="6"/>
  <c r="E951" i="13" l="1"/>
  <c r="C951" i="13"/>
  <c r="D951" i="13" s="1"/>
  <c r="AI1928" i="13"/>
  <c r="AK1928" i="13"/>
  <c r="AL1928" i="13" s="1"/>
  <c r="AG1929" i="13" s="1"/>
  <c r="AH1928" i="13"/>
  <c r="AJ1928" i="13"/>
  <c r="AJ1928" i="9"/>
  <c r="AK1928" i="9"/>
  <c r="AL1928" i="9" s="1"/>
  <c r="AG1929" i="9" s="1"/>
  <c r="AI1928" i="9"/>
  <c r="AH1928" i="9"/>
  <c r="AJ1929" i="10"/>
  <c r="AK1929" i="10"/>
  <c r="AL1929" i="10" s="1"/>
  <c r="AG1930" i="10" s="1"/>
  <c r="AI1929" i="10"/>
  <c r="AH1929" i="10"/>
  <c r="J977" i="10"/>
  <c r="I977" i="10"/>
  <c r="H977" i="10"/>
  <c r="F977" i="10"/>
  <c r="E977" i="10"/>
  <c r="G977" i="10"/>
  <c r="D977" i="10"/>
  <c r="F975" i="9"/>
  <c r="E975" i="9"/>
  <c r="H975" i="9"/>
  <c r="I975" i="9"/>
  <c r="J975" i="9"/>
  <c r="G975" i="9"/>
  <c r="D975" i="9"/>
  <c r="E968" i="6"/>
  <c r="F968" i="6"/>
  <c r="J968" i="6"/>
  <c r="D968" i="6"/>
  <c r="I968" i="6"/>
  <c r="G968" i="6"/>
  <c r="AK1918" i="6"/>
  <c r="AL1918" i="6" s="1"/>
  <c r="AG1919" i="6" s="1"/>
  <c r="AI1918" i="6"/>
  <c r="AH1918" i="6"/>
  <c r="AJ1918" i="6"/>
  <c r="G951" i="13" l="1"/>
  <c r="I951" i="13"/>
  <c r="F951" i="13"/>
  <c r="H951" i="13" s="1"/>
  <c r="J951" i="13" s="1"/>
  <c r="B952" i="13" s="1"/>
  <c r="AK1929" i="13"/>
  <c r="AL1929" i="13" s="1"/>
  <c r="AG1930" i="13" s="1"/>
  <c r="AJ1929" i="13"/>
  <c r="AH1929" i="13"/>
  <c r="AI1929" i="13"/>
  <c r="AK1929" i="9"/>
  <c r="AL1929" i="9" s="1"/>
  <c r="AG1930" i="9" s="1"/>
  <c r="AJ1929" i="9"/>
  <c r="AH1929" i="9"/>
  <c r="AI1929" i="9"/>
  <c r="AJ1930" i="10"/>
  <c r="AK1930" i="10"/>
  <c r="AL1930" i="10" s="1"/>
  <c r="AG1931" i="10" s="1"/>
  <c r="AI1930" i="10"/>
  <c r="AH1930" i="10"/>
  <c r="B978" i="10"/>
  <c r="C978" i="10" s="1"/>
  <c r="B976" i="9"/>
  <c r="C976" i="9" s="1"/>
  <c r="B969" i="6"/>
  <c r="H969" i="6" s="1"/>
  <c r="AI1919" i="6"/>
  <c r="AK1919" i="6"/>
  <c r="AL1919" i="6" s="1"/>
  <c r="AG1920" i="6" s="1"/>
  <c r="AJ1919" i="6"/>
  <c r="AH1919" i="6"/>
  <c r="C952" i="13" l="1"/>
  <c r="D952" i="13" s="1"/>
  <c r="E952" i="13"/>
  <c r="AK1930" i="13"/>
  <c r="AL1930" i="13" s="1"/>
  <c r="AG1931" i="13" s="1"/>
  <c r="AI1930" i="13"/>
  <c r="AJ1930" i="13"/>
  <c r="AH1930" i="13"/>
  <c r="AK1930" i="9"/>
  <c r="AL1930" i="9" s="1"/>
  <c r="AG1931" i="9" s="1"/>
  <c r="AH1930" i="9"/>
  <c r="AI1930" i="9"/>
  <c r="AJ1930" i="9"/>
  <c r="AI1931" i="10"/>
  <c r="AH1931" i="10"/>
  <c r="AK1931" i="10"/>
  <c r="AL1931" i="10" s="1"/>
  <c r="AG1932" i="10" s="1"/>
  <c r="AJ1931" i="10"/>
  <c r="I978" i="10"/>
  <c r="H978" i="10"/>
  <c r="F978" i="10"/>
  <c r="E978" i="10"/>
  <c r="J978" i="10"/>
  <c r="G978" i="10"/>
  <c r="D978" i="10"/>
  <c r="I976" i="9"/>
  <c r="H976" i="9"/>
  <c r="F976" i="9"/>
  <c r="J976" i="9"/>
  <c r="E976" i="9"/>
  <c r="G976" i="9"/>
  <c r="D976" i="9"/>
  <c r="E969" i="6"/>
  <c r="F969" i="6"/>
  <c r="J969" i="6"/>
  <c r="D969" i="6"/>
  <c r="I969" i="6"/>
  <c r="G969" i="6"/>
  <c r="AJ1920" i="6"/>
  <c r="AH1920" i="6"/>
  <c r="AK1920" i="6"/>
  <c r="AL1920" i="6" s="1"/>
  <c r="AG1921" i="6" s="1"/>
  <c r="AI1920" i="6"/>
  <c r="G952" i="13" l="1"/>
  <c r="I952" i="13"/>
  <c r="F952" i="13"/>
  <c r="H952" i="13" s="1"/>
  <c r="J952" i="13" s="1"/>
  <c r="B953" i="13" s="1"/>
  <c r="AI1931" i="13"/>
  <c r="AJ1931" i="13"/>
  <c r="AK1931" i="13"/>
  <c r="AL1931" i="13" s="1"/>
  <c r="AG1932" i="13" s="1"/>
  <c r="AH1931" i="13"/>
  <c r="AI1931" i="9"/>
  <c r="AH1931" i="9"/>
  <c r="AK1931" i="9"/>
  <c r="AL1931" i="9" s="1"/>
  <c r="AG1932" i="9" s="1"/>
  <c r="AJ1931" i="9"/>
  <c r="AJ1932" i="10"/>
  <c r="AH1932" i="10"/>
  <c r="AK1932" i="10"/>
  <c r="AL1932" i="10" s="1"/>
  <c r="AG1933" i="10" s="1"/>
  <c r="AI1932" i="10"/>
  <c r="B979" i="10"/>
  <c r="B977" i="9"/>
  <c r="C977" i="9" s="1"/>
  <c r="B970" i="6"/>
  <c r="H970" i="6" s="1"/>
  <c r="AK1921" i="6"/>
  <c r="AL1921" i="6" s="1"/>
  <c r="AG1922" i="6" s="1"/>
  <c r="AH1921" i="6"/>
  <c r="AJ1921" i="6"/>
  <c r="AI1921" i="6"/>
  <c r="C953" i="13" l="1"/>
  <c r="D953" i="13" s="1"/>
  <c r="E953" i="13"/>
  <c r="G953" i="13"/>
  <c r="I953" i="13"/>
  <c r="AK1932" i="13"/>
  <c r="AL1932" i="13" s="1"/>
  <c r="AG1933" i="13" s="1"/>
  <c r="AI1932" i="13"/>
  <c r="AJ1932" i="13"/>
  <c r="AH1932" i="13"/>
  <c r="AI1932" i="9"/>
  <c r="AK1932" i="9"/>
  <c r="AL1932" i="9" s="1"/>
  <c r="AG1933" i="9" s="1"/>
  <c r="AH1932" i="9"/>
  <c r="AJ1932" i="9"/>
  <c r="C979" i="10"/>
  <c r="D979" i="10" s="1"/>
  <c r="AI1933" i="10"/>
  <c r="AJ1933" i="10"/>
  <c r="AH1933" i="10"/>
  <c r="AK1933" i="10"/>
  <c r="AL1933" i="10" s="1"/>
  <c r="AG1934" i="10" s="1"/>
  <c r="F979" i="10"/>
  <c r="E979" i="10"/>
  <c r="J979" i="10"/>
  <c r="I979" i="10"/>
  <c r="H979" i="10"/>
  <c r="G979" i="10"/>
  <c r="J977" i="9"/>
  <c r="I977" i="9"/>
  <c r="H977" i="9"/>
  <c r="F977" i="9"/>
  <c r="E977" i="9"/>
  <c r="G977" i="9"/>
  <c r="D977" i="9"/>
  <c r="E970" i="6"/>
  <c r="F970" i="6"/>
  <c r="J970" i="6"/>
  <c r="D970" i="6"/>
  <c r="I970" i="6"/>
  <c r="G970" i="6"/>
  <c r="AK1922" i="6"/>
  <c r="AL1922" i="6" s="1"/>
  <c r="AG1923" i="6" s="1"/>
  <c r="AI1922" i="6"/>
  <c r="AH1922" i="6"/>
  <c r="AJ1922" i="6"/>
  <c r="F953" i="13" l="1"/>
  <c r="H953" i="13" s="1"/>
  <c r="J953" i="13" s="1"/>
  <c r="B954" i="13" s="1"/>
  <c r="AK1933" i="13"/>
  <c r="AL1933" i="13" s="1"/>
  <c r="AG1934" i="13" s="1"/>
  <c r="AJ1933" i="13"/>
  <c r="AH1933" i="13"/>
  <c r="AI1933" i="13"/>
  <c r="AI1933" i="9"/>
  <c r="AH1933" i="9"/>
  <c r="AK1933" i="9"/>
  <c r="AL1933" i="9" s="1"/>
  <c r="AG1934" i="9" s="1"/>
  <c r="AJ1933" i="9"/>
  <c r="AJ1934" i="10"/>
  <c r="AK1934" i="10"/>
  <c r="AL1934" i="10" s="1"/>
  <c r="AG1935" i="10" s="1"/>
  <c r="AH1934" i="10"/>
  <c r="AI1934" i="10"/>
  <c r="B980" i="10"/>
  <c r="C980" i="10" s="1"/>
  <c r="B978" i="9"/>
  <c r="C978" i="9" s="1"/>
  <c r="B971" i="6"/>
  <c r="H971" i="6" s="1"/>
  <c r="AK1923" i="6"/>
  <c r="AL1923" i="6" s="1"/>
  <c r="AG1924" i="6" s="1"/>
  <c r="AI1923" i="6"/>
  <c r="AJ1923" i="6"/>
  <c r="AH1923" i="6"/>
  <c r="E954" i="13" l="1"/>
  <c r="C954" i="13"/>
  <c r="D954" i="13" s="1"/>
  <c r="G954" i="13"/>
  <c r="I954" i="13"/>
  <c r="AJ1934" i="13"/>
  <c r="AI1934" i="13"/>
  <c r="AK1934" i="13"/>
  <c r="AL1934" i="13" s="1"/>
  <c r="AG1935" i="13" s="1"/>
  <c r="AH1934" i="13"/>
  <c r="AK1934" i="9"/>
  <c r="AL1934" i="9" s="1"/>
  <c r="AG1935" i="9" s="1"/>
  <c r="AH1934" i="9"/>
  <c r="AI1934" i="9"/>
  <c r="AJ1934" i="9"/>
  <c r="AK1935" i="10"/>
  <c r="AL1935" i="10" s="1"/>
  <c r="AG1936" i="10" s="1"/>
  <c r="AI1935" i="10"/>
  <c r="AH1935" i="10"/>
  <c r="AJ1935" i="10"/>
  <c r="E980" i="10"/>
  <c r="H980" i="10"/>
  <c r="F980" i="10"/>
  <c r="J980" i="10"/>
  <c r="I980" i="10"/>
  <c r="G980" i="10"/>
  <c r="D980" i="10"/>
  <c r="J978" i="9"/>
  <c r="I978" i="9"/>
  <c r="H978" i="9"/>
  <c r="F978" i="9"/>
  <c r="E978" i="9"/>
  <c r="G978" i="9"/>
  <c r="D978" i="9"/>
  <c r="E971" i="6"/>
  <c r="F971" i="6"/>
  <c r="J971" i="6"/>
  <c r="D971" i="6"/>
  <c r="I971" i="6"/>
  <c r="G971" i="6"/>
  <c r="AK1924" i="6"/>
  <c r="AL1924" i="6" s="1"/>
  <c r="AG1925" i="6" s="1"/>
  <c r="AI1924" i="6"/>
  <c r="AH1924" i="6"/>
  <c r="AJ1924" i="6"/>
  <c r="F954" i="13" l="1"/>
  <c r="H954" i="13" s="1"/>
  <c r="J954" i="13" s="1"/>
  <c r="B955" i="13" s="1"/>
  <c r="AK1935" i="13"/>
  <c r="AL1935" i="13" s="1"/>
  <c r="AG1936" i="13" s="1"/>
  <c r="AJ1935" i="13"/>
  <c r="AH1935" i="13"/>
  <c r="AI1935" i="13"/>
  <c r="AH1935" i="9"/>
  <c r="AI1935" i="9"/>
  <c r="AJ1935" i="9"/>
  <c r="AK1935" i="9"/>
  <c r="AL1935" i="9" s="1"/>
  <c r="AG1936" i="9" s="1"/>
  <c r="AJ1936" i="10"/>
  <c r="AK1936" i="10"/>
  <c r="AL1936" i="10" s="1"/>
  <c r="AG1937" i="10" s="1"/>
  <c r="AI1936" i="10"/>
  <c r="AH1936" i="10"/>
  <c r="B981" i="10"/>
  <c r="C981" i="10" s="1"/>
  <c r="B979" i="9"/>
  <c r="C979" i="9" s="1"/>
  <c r="B972" i="6"/>
  <c r="H972" i="6" s="1"/>
  <c r="AK1925" i="6"/>
  <c r="AL1925" i="6" s="1"/>
  <c r="AG1926" i="6" s="1"/>
  <c r="AH1925" i="6"/>
  <c r="AI1925" i="6"/>
  <c r="AJ1925" i="6"/>
  <c r="C955" i="13" l="1"/>
  <c r="D955" i="13" s="1"/>
  <c r="E955" i="13"/>
  <c r="I955" i="13"/>
  <c r="G955" i="13"/>
  <c r="AI1936" i="13"/>
  <c r="AH1936" i="13"/>
  <c r="AJ1936" i="13"/>
  <c r="AK1936" i="13"/>
  <c r="AL1936" i="13" s="1"/>
  <c r="AG1937" i="13" s="1"/>
  <c r="AH1936" i="9"/>
  <c r="AI1936" i="9"/>
  <c r="AJ1936" i="9"/>
  <c r="AK1936" i="9"/>
  <c r="AL1936" i="9" s="1"/>
  <c r="AG1937" i="9" s="1"/>
  <c r="AK1937" i="10"/>
  <c r="AL1937" i="10" s="1"/>
  <c r="AG1938" i="10" s="1"/>
  <c r="AI1937" i="10"/>
  <c r="AJ1937" i="10"/>
  <c r="AH1937" i="10"/>
  <c r="E981" i="10"/>
  <c r="J981" i="10"/>
  <c r="H981" i="10"/>
  <c r="F981" i="10"/>
  <c r="I981" i="10"/>
  <c r="G981" i="10"/>
  <c r="D981" i="10"/>
  <c r="J979" i="9"/>
  <c r="I979" i="9"/>
  <c r="H979" i="9"/>
  <c r="F979" i="9"/>
  <c r="E979" i="9"/>
  <c r="G979" i="9"/>
  <c r="D979" i="9"/>
  <c r="E972" i="6"/>
  <c r="F972" i="6"/>
  <c r="J972" i="6"/>
  <c r="D972" i="6"/>
  <c r="I972" i="6"/>
  <c r="G972" i="6"/>
  <c r="AK1926" i="6"/>
  <c r="AL1926" i="6" s="1"/>
  <c r="AG1927" i="6" s="1"/>
  <c r="AI1926" i="6"/>
  <c r="AH1926" i="6"/>
  <c r="AJ1926" i="6"/>
  <c r="F955" i="13" l="1"/>
  <c r="H955" i="13" s="1"/>
  <c r="J955" i="13" s="1"/>
  <c r="B956" i="13" s="1"/>
  <c r="AK1937" i="13"/>
  <c r="AL1937" i="13" s="1"/>
  <c r="AG1938" i="13" s="1"/>
  <c r="AH1937" i="13"/>
  <c r="AI1937" i="13"/>
  <c r="AJ1937" i="13"/>
  <c r="AK1937" i="9"/>
  <c r="AL1937" i="9" s="1"/>
  <c r="AG1938" i="9" s="1"/>
  <c r="AI1937" i="9"/>
  <c r="AH1937" i="9"/>
  <c r="AJ1937" i="9"/>
  <c r="AJ1938" i="10"/>
  <c r="AI1938" i="10"/>
  <c r="AK1938" i="10"/>
  <c r="AL1938" i="10" s="1"/>
  <c r="AG1939" i="10" s="1"/>
  <c r="AH1938" i="10"/>
  <c r="B982" i="10"/>
  <c r="B980" i="9"/>
  <c r="C980" i="9" s="1"/>
  <c r="B973" i="6"/>
  <c r="H973" i="6" s="1"/>
  <c r="AI1927" i="6"/>
  <c r="AJ1927" i="6"/>
  <c r="AK1927" i="6"/>
  <c r="AL1927" i="6" s="1"/>
  <c r="AG1928" i="6" s="1"/>
  <c r="AH1927" i="6"/>
  <c r="E956" i="13" l="1"/>
  <c r="C956" i="13"/>
  <c r="D956" i="13" s="1"/>
  <c r="AJ1938" i="13"/>
  <c r="AH1938" i="13"/>
  <c r="AK1938" i="13"/>
  <c r="AL1938" i="13" s="1"/>
  <c r="AG1939" i="13" s="1"/>
  <c r="AI1938" i="13"/>
  <c r="AK1938" i="9"/>
  <c r="AL1938" i="9" s="1"/>
  <c r="AG1939" i="9" s="1"/>
  <c r="AI1938" i="9"/>
  <c r="AH1938" i="9"/>
  <c r="AJ1938" i="9"/>
  <c r="C982" i="10"/>
  <c r="D982" i="10" s="1"/>
  <c r="AJ1939" i="10"/>
  <c r="AH1939" i="10"/>
  <c r="AK1939" i="10"/>
  <c r="AL1939" i="10" s="1"/>
  <c r="AG1940" i="10" s="1"/>
  <c r="AI1939" i="10"/>
  <c r="J982" i="10"/>
  <c r="I982" i="10"/>
  <c r="H982" i="10"/>
  <c r="F982" i="10"/>
  <c r="E982" i="10"/>
  <c r="G982" i="10"/>
  <c r="H980" i="9"/>
  <c r="F980" i="9"/>
  <c r="E980" i="9"/>
  <c r="J980" i="9"/>
  <c r="I980" i="9"/>
  <c r="G980" i="9"/>
  <c r="D980" i="9"/>
  <c r="E973" i="6"/>
  <c r="F973" i="6"/>
  <c r="J973" i="6"/>
  <c r="D973" i="6"/>
  <c r="I973" i="6"/>
  <c r="G973" i="6"/>
  <c r="AH1928" i="6"/>
  <c r="AK1928" i="6"/>
  <c r="AL1928" i="6" s="1"/>
  <c r="AG1929" i="6" s="1"/>
  <c r="AI1928" i="6"/>
  <c r="AJ1928" i="6"/>
  <c r="I956" i="13" l="1"/>
  <c r="G956" i="13"/>
  <c r="F956" i="13"/>
  <c r="AH1939" i="13"/>
  <c r="AK1939" i="13"/>
  <c r="AL1939" i="13" s="1"/>
  <c r="AG1940" i="13" s="1"/>
  <c r="AI1939" i="13"/>
  <c r="AJ1939" i="13"/>
  <c r="AK1939" i="9"/>
  <c r="AL1939" i="9" s="1"/>
  <c r="AG1940" i="9" s="1"/>
  <c r="AH1939" i="9"/>
  <c r="AJ1939" i="9"/>
  <c r="AI1939" i="9"/>
  <c r="AJ1940" i="10"/>
  <c r="AK1940" i="10"/>
  <c r="AL1940" i="10" s="1"/>
  <c r="AG1941" i="10" s="1"/>
  <c r="AI1940" i="10"/>
  <c r="AH1940" i="10"/>
  <c r="B983" i="10"/>
  <c r="B981" i="9"/>
  <c r="C981" i="9" s="1"/>
  <c r="B974" i="6"/>
  <c r="H974" i="6" s="1"/>
  <c r="AK1929" i="6"/>
  <c r="AL1929" i="6" s="1"/>
  <c r="AG1930" i="6" s="1"/>
  <c r="AH1929" i="6"/>
  <c r="AJ1929" i="6"/>
  <c r="AI1929" i="6"/>
  <c r="H956" i="13" l="1"/>
  <c r="J956" i="13" s="1"/>
  <c r="B957" i="13" s="1"/>
  <c r="AH1940" i="13"/>
  <c r="AI1940" i="13"/>
  <c r="AK1940" i="13"/>
  <c r="AL1940" i="13" s="1"/>
  <c r="AG1941" i="13" s="1"/>
  <c r="AJ1940" i="13"/>
  <c r="AH1940" i="9"/>
  <c r="AI1940" i="9"/>
  <c r="AJ1940" i="9"/>
  <c r="AK1940" i="9"/>
  <c r="AL1940" i="9" s="1"/>
  <c r="AG1941" i="9" s="1"/>
  <c r="C983" i="10"/>
  <c r="D983" i="10" s="1"/>
  <c r="AH1941" i="10"/>
  <c r="AK1941" i="10"/>
  <c r="AL1941" i="10" s="1"/>
  <c r="AG1942" i="10" s="1"/>
  <c r="AI1941" i="10"/>
  <c r="AJ1941" i="10"/>
  <c r="H983" i="10"/>
  <c r="J983" i="10"/>
  <c r="I983" i="10"/>
  <c r="F983" i="10"/>
  <c r="E983" i="10"/>
  <c r="G983" i="10"/>
  <c r="F981" i="9"/>
  <c r="E981" i="9"/>
  <c r="J981" i="9"/>
  <c r="I981" i="9"/>
  <c r="H981" i="9"/>
  <c r="G981" i="9"/>
  <c r="D981" i="9"/>
  <c r="E974" i="6"/>
  <c r="F974" i="6"/>
  <c r="J974" i="6"/>
  <c r="D974" i="6"/>
  <c r="I974" i="6"/>
  <c r="G974" i="6"/>
  <c r="AK1930" i="6"/>
  <c r="AL1930" i="6" s="1"/>
  <c r="AG1931" i="6" s="1"/>
  <c r="AI1930" i="6"/>
  <c r="AH1930" i="6"/>
  <c r="AJ1930" i="6"/>
  <c r="E957" i="13" l="1"/>
  <c r="C957" i="13"/>
  <c r="D957" i="13" s="1"/>
  <c r="AI1941" i="13"/>
  <c r="AH1941" i="13"/>
  <c r="AK1941" i="13"/>
  <c r="AL1941" i="13" s="1"/>
  <c r="AG1942" i="13" s="1"/>
  <c r="AJ1941" i="13"/>
  <c r="AH1941" i="9"/>
  <c r="AI1941" i="9"/>
  <c r="AJ1941" i="9"/>
  <c r="AK1941" i="9"/>
  <c r="AL1941" i="9" s="1"/>
  <c r="AG1942" i="9" s="1"/>
  <c r="AH1942" i="10"/>
  <c r="AK1942" i="10"/>
  <c r="AL1942" i="10" s="1"/>
  <c r="AG1943" i="10" s="1"/>
  <c r="AI1942" i="10"/>
  <c r="AJ1942" i="10"/>
  <c r="B984" i="10"/>
  <c r="C984" i="10" s="1"/>
  <c r="B982" i="9"/>
  <c r="C982" i="9" s="1"/>
  <c r="B975" i="6"/>
  <c r="H975" i="6" s="1"/>
  <c r="AI1931" i="6"/>
  <c r="AH1931" i="6"/>
  <c r="AJ1931" i="6"/>
  <c r="AK1931" i="6"/>
  <c r="AL1931" i="6" s="1"/>
  <c r="AG1932" i="6" s="1"/>
  <c r="G957" i="13" l="1"/>
  <c r="I957" i="13"/>
  <c r="F957" i="13"/>
  <c r="H957" i="13" s="1"/>
  <c r="J957" i="13" s="1"/>
  <c r="B958" i="13" s="1"/>
  <c r="AH1942" i="13"/>
  <c r="AJ1942" i="13"/>
  <c r="AK1942" i="13"/>
  <c r="AL1942" i="13" s="1"/>
  <c r="AG1943" i="13" s="1"/>
  <c r="AI1942" i="13"/>
  <c r="AJ1942" i="9"/>
  <c r="AI1942" i="9"/>
  <c r="AK1942" i="9"/>
  <c r="AL1942" i="9" s="1"/>
  <c r="AG1943" i="9" s="1"/>
  <c r="AH1942" i="9"/>
  <c r="AK1943" i="10"/>
  <c r="AL1943" i="10" s="1"/>
  <c r="AG1944" i="10" s="1"/>
  <c r="AJ1943" i="10"/>
  <c r="AH1943" i="10"/>
  <c r="AI1943" i="10"/>
  <c r="F984" i="10"/>
  <c r="I984" i="10"/>
  <c r="E984" i="10"/>
  <c r="J984" i="10"/>
  <c r="H984" i="10"/>
  <c r="G984" i="10"/>
  <c r="D984" i="10"/>
  <c r="F982" i="9"/>
  <c r="E982" i="9"/>
  <c r="J982" i="9"/>
  <c r="H982" i="9"/>
  <c r="I982" i="9"/>
  <c r="G982" i="9"/>
  <c r="D982" i="9"/>
  <c r="E975" i="6"/>
  <c r="F975" i="6"/>
  <c r="J975" i="6"/>
  <c r="D975" i="6"/>
  <c r="I975" i="6"/>
  <c r="G975" i="6"/>
  <c r="AH1932" i="6"/>
  <c r="AK1932" i="6"/>
  <c r="AL1932" i="6" s="1"/>
  <c r="AG1933" i="6" s="1"/>
  <c r="AJ1932" i="6"/>
  <c r="AI1932" i="6"/>
  <c r="C958" i="13" l="1"/>
  <c r="D958" i="13" s="1"/>
  <c r="E958" i="13"/>
  <c r="AK1943" i="13"/>
  <c r="AL1943" i="13" s="1"/>
  <c r="AG1944" i="13" s="1"/>
  <c r="AI1943" i="13"/>
  <c r="AH1943" i="13"/>
  <c r="AJ1943" i="13"/>
  <c r="AK1943" i="9"/>
  <c r="AL1943" i="9" s="1"/>
  <c r="AG1944" i="9" s="1"/>
  <c r="AI1943" i="9"/>
  <c r="AH1943" i="9"/>
  <c r="AJ1943" i="9"/>
  <c r="AI1944" i="10"/>
  <c r="AH1944" i="10"/>
  <c r="AK1944" i="10"/>
  <c r="AL1944" i="10" s="1"/>
  <c r="AG1945" i="10" s="1"/>
  <c r="AJ1944" i="10"/>
  <c r="B985" i="10"/>
  <c r="C985" i="10" s="1"/>
  <c r="B983" i="9"/>
  <c r="C983" i="9" s="1"/>
  <c r="B976" i="6"/>
  <c r="H976" i="6" s="1"/>
  <c r="AK1933" i="6"/>
  <c r="AL1933" i="6" s="1"/>
  <c r="AG1934" i="6" s="1"/>
  <c r="AI1933" i="6"/>
  <c r="AH1933" i="6"/>
  <c r="AJ1933" i="6"/>
  <c r="I958" i="13" l="1"/>
  <c r="G958" i="13"/>
  <c r="F958" i="13"/>
  <c r="H958" i="13" s="1"/>
  <c r="J958" i="13" s="1"/>
  <c r="B959" i="13" s="1"/>
  <c r="AH1944" i="13"/>
  <c r="AJ1944" i="13"/>
  <c r="AK1944" i="13"/>
  <c r="AL1944" i="13" s="1"/>
  <c r="AG1945" i="13" s="1"/>
  <c r="AI1944" i="13"/>
  <c r="AK1944" i="9"/>
  <c r="AL1944" i="9" s="1"/>
  <c r="AG1945" i="9" s="1"/>
  <c r="AI1944" i="9"/>
  <c r="AH1944" i="9"/>
  <c r="AJ1944" i="9"/>
  <c r="AI1945" i="10"/>
  <c r="AK1945" i="10"/>
  <c r="AL1945" i="10" s="1"/>
  <c r="AG1946" i="10" s="1"/>
  <c r="AJ1945" i="10"/>
  <c r="AH1945" i="10"/>
  <c r="J985" i="10"/>
  <c r="H985" i="10"/>
  <c r="I985" i="10"/>
  <c r="E985" i="10"/>
  <c r="F985" i="10"/>
  <c r="G985" i="10"/>
  <c r="D985" i="10"/>
  <c r="F983" i="9"/>
  <c r="E983" i="9"/>
  <c r="J983" i="9"/>
  <c r="I983" i="9"/>
  <c r="H983" i="9"/>
  <c r="G983" i="9"/>
  <c r="D983" i="9"/>
  <c r="F976" i="6"/>
  <c r="E976" i="6"/>
  <c r="J976" i="6"/>
  <c r="D976" i="6"/>
  <c r="I976" i="6"/>
  <c r="G976" i="6"/>
  <c r="AI1934" i="6"/>
  <c r="AJ1934" i="6"/>
  <c r="AK1934" i="6"/>
  <c r="AL1934" i="6" s="1"/>
  <c r="AG1935" i="6" s="1"/>
  <c r="AH1934" i="6"/>
  <c r="C959" i="13" l="1"/>
  <c r="D959" i="13" s="1"/>
  <c r="E959" i="13"/>
  <c r="AI1945" i="13"/>
  <c r="AJ1945" i="13"/>
  <c r="AK1945" i="13"/>
  <c r="AL1945" i="13" s="1"/>
  <c r="AG1946" i="13" s="1"/>
  <c r="AH1945" i="13"/>
  <c r="AH1945" i="9"/>
  <c r="AK1945" i="9"/>
  <c r="AL1945" i="9" s="1"/>
  <c r="AG1946" i="9" s="1"/>
  <c r="AI1945" i="9"/>
  <c r="AJ1945" i="9"/>
  <c r="AK1946" i="10"/>
  <c r="AL1946" i="10" s="1"/>
  <c r="AG1947" i="10" s="1"/>
  <c r="AH1946" i="10"/>
  <c r="AI1946" i="10"/>
  <c r="AJ1946" i="10"/>
  <c r="B986" i="10"/>
  <c r="C986" i="10" s="1"/>
  <c r="B984" i="9"/>
  <c r="C984" i="9" s="1"/>
  <c r="B977" i="6"/>
  <c r="H977" i="6" s="1"/>
  <c r="AI1935" i="6"/>
  <c r="AJ1935" i="6"/>
  <c r="AH1935" i="6"/>
  <c r="AK1935" i="6"/>
  <c r="AL1935" i="6" s="1"/>
  <c r="AG1936" i="6" s="1"/>
  <c r="I959" i="13" l="1"/>
  <c r="G959" i="13"/>
  <c r="F959" i="13"/>
  <c r="H959" i="13" s="1"/>
  <c r="J959" i="13" s="1"/>
  <c r="B960" i="13" s="1"/>
  <c r="AK1946" i="13"/>
  <c r="AL1946" i="13" s="1"/>
  <c r="AG1947" i="13" s="1"/>
  <c r="AH1946" i="13"/>
  <c r="AI1946" i="13"/>
  <c r="AJ1946" i="13"/>
  <c r="AK1946" i="9"/>
  <c r="AL1946" i="9" s="1"/>
  <c r="AG1947" i="9" s="1"/>
  <c r="AJ1946" i="9"/>
  <c r="AH1946" i="9"/>
  <c r="AI1946" i="9"/>
  <c r="AI1947" i="10"/>
  <c r="AK1947" i="10"/>
  <c r="AL1947" i="10" s="1"/>
  <c r="AG1948" i="10" s="1"/>
  <c r="AH1947" i="10"/>
  <c r="AJ1947" i="10"/>
  <c r="J986" i="10"/>
  <c r="I986" i="10"/>
  <c r="H986" i="10"/>
  <c r="F986" i="10"/>
  <c r="E986" i="10"/>
  <c r="G986" i="10"/>
  <c r="D986" i="10"/>
  <c r="J984" i="9"/>
  <c r="H984" i="9"/>
  <c r="F984" i="9"/>
  <c r="E984" i="9"/>
  <c r="I984" i="9"/>
  <c r="G984" i="9"/>
  <c r="D984" i="9"/>
  <c r="E977" i="6"/>
  <c r="F977" i="6"/>
  <c r="J977" i="6"/>
  <c r="D977" i="6"/>
  <c r="I977" i="6"/>
  <c r="G977" i="6"/>
  <c r="AI1936" i="6"/>
  <c r="AJ1936" i="6"/>
  <c r="AK1936" i="6"/>
  <c r="AL1936" i="6" s="1"/>
  <c r="AG1937" i="6" s="1"/>
  <c r="AH1936" i="6"/>
  <c r="C960" i="13" l="1"/>
  <c r="D960" i="13" s="1"/>
  <c r="E960" i="13"/>
  <c r="AJ1947" i="13"/>
  <c r="AI1947" i="13"/>
  <c r="AH1947" i="13"/>
  <c r="AK1947" i="13"/>
  <c r="AL1947" i="13" s="1"/>
  <c r="AG1948" i="13" s="1"/>
  <c r="AH1947" i="9"/>
  <c r="AI1947" i="9"/>
  <c r="AJ1947" i="9"/>
  <c r="AK1947" i="9"/>
  <c r="AL1947" i="9" s="1"/>
  <c r="AG1948" i="9" s="1"/>
  <c r="AJ1948" i="10"/>
  <c r="AK1948" i="10"/>
  <c r="AL1948" i="10" s="1"/>
  <c r="AG1949" i="10" s="1"/>
  <c r="AI1948" i="10"/>
  <c r="AH1948" i="10"/>
  <c r="B987" i="10"/>
  <c r="C987" i="10" s="1"/>
  <c r="B985" i="9"/>
  <c r="C985" i="9" s="1"/>
  <c r="B978" i="6"/>
  <c r="H978" i="6" s="1"/>
  <c r="AH1937" i="6"/>
  <c r="AJ1937" i="6"/>
  <c r="AI1937" i="6"/>
  <c r="AK1937" i="6"/>
  <c r="AL1937" i="6" s="1"/>
  <c r="AG1938" i="6" s="1"/>
  <c r="I960" i="13" l="1"/>
  <c r="G960" i="13"/>
  <c r="F960" i="13"/>
  <c r="H960" i="13" s="1"/>
  <c r="J960" i="13" s="1"/>
  <c r="B961" i="13" s="1"/>
  <c r="AI1948" i="13"/>
  <c r="AK1948" i="13"/>
  <c r="AL1948" i="13" s="1"/>
  <c r="AG1949" i="13" s="1"/>
  <c r="AJ1948" i="13"/>
  <c r="AH1948" i="13"/>
  <c r="AK1948" i="9"/>
  <c r="AL1948" i="9" s="1"/>
  <c r="AG1949" i="9" s="1"/>
  <c r="AI1948" i="9"/>
  <c r="AH1948" i="9"/>
  <c r="AJ1948" i="9"/>
  <c r="AK1949" i="10"/>
  <c r="AL1949" i="10" s="1"/>
  <c r="AG1950" i="10" s="1"/>
  <c r="AH1949" i="10"/>
  <c r="AI1949" i="10"/>
  <c r="AJ1949" i="10"/>
  <c r="J987" i="10"/>
  <c r="I987" i="10"/>
  <c r="H987" i="10"/>
  <c r="F987" i="10"/>
  <c r="E987" i="10"/>
  <c r="G987" i="10"/>
  <c r="D987" i="10"/>
  <c r="J985" i="9"/>
  <c r="I985" i="9"/>
  <c r="H985" i="9"/>
  <c r="F985" i="9"/>
  <c r="E985" i="9"/>
  <c r="G985" i="9"/>
  <c r="D985" i="9"/>
  <c r="E978" i="6"/>
  <c r="F978" i="6"/>
  <c r="J978" i="6"/>
  <c r="D978" i="6"/>
  <c r="I978" i="6"/>
  <c r="G978" i="6"/>
  <c r="AK1938" i="6"/>
  <c r="AL1938" i="6" s="1"/>
  <c r="AG1939" i="6" s="1"/>
  <c r="AI1938" i="6"/>
  <c r="AJ1938" i="6"/>
  <c r="AH1938" i="6"/>
  <c r="E961" i="13" l="1"/>
  <c r="C961" i="13"/>
  <c r="D961" i="13" s="1"/>
  <c r="AH1949" i="13"/>
  <c r="AJ1949" i="13"/>
  <c r="AI1949" i="13"/>
  <c r="AK1949" i="13"/>
  <c r="AL1949" i="13" s="1"/>
  <c r="AG1950" i="13" s="1"/>
  <c r="AH1949" i="9"/>
  <c r="AK1949" i="9"/>
  <c r="AL1949" i="9" s="1"/>
  <c r="AG1950" i="9" s="1"/>
  <c r="AJ1949" i="9"/>
  <c r="AI1949" i="9"/>
  <c r="AI1950" i="10"/>
  <c r="AH1950" i="10"/>
  <c r="AJ1950" i="10"/>
  <c r="AK1950" i="10"/>
  <c r="AL1950" i="10" s="1"/>
  <c r="AG1951" i="10" s="1"/>
  <c r="B988" i="10"/>
  <c r="C988" i="10" s="1"/>
  <c r="B986" i="9"/>
  <c r="C986" i="9" s="1"/>
  <c r="B979" i="6"/>
  <c r="H979" i="6" s="1"/>
  <c r="AK1939" i="6"/>
  <c r="AL1939" i="6" s="1"/>
  <c r="AG1940" i="6" s="1"/>
  <c r="AJ1939" i="6"/>
  <c r="AI1939" i="6"/>
  <c r="AH1939" i="6"/>
  <c r="I961" i="13" l="1"/>
  <c r="G961" i="13"/>
  <c r="F961" i="13"/>
  <c r="H961" i="13" s="1"/>
  <c r="J961" i="13" s="1"/>
  <c r="B962" i="13" s="1"/>
  <c r="AK1950" i="13"/>
  <c r="AL1950" i="13" s="1"/>
  <c r="AG1951" i="13" s="1"/>
  <c r="AI1950" i="13"/>
  <c r="AH1950" i="13"/>
  <c r="AJ1950" i="13"/>
  <c r="AH1950" i="9"/>
  <c r="AK1950" i="9"/>
  <c r="AL1950" i="9" s="1"/>
  <c r="AG1951" i="9" s="1"/>
  <c r="AJ1950" i="9"/>
  <c r="AI1950" i="9"/>
  <c r="AI1951" i="10"/>
  <c r="AJ1951" i="10"/>
  <c r="AK1951" i="10"/>
  <c r="AL1951" i="10" s="1"/>
  <c r="AG1952" i="10" s="1"/>
  <c r="AH1951" i="10"/>
  <c r="J988" i="10"/>
  <c r="I988" i="10"/>
  <c r="H988" i="10"/>
  <c r="E988" i="10"/>
  <c r="F988" i="10"/>
  <c r="G988" i="10"/>
  <c r="D988" i="10"/>
  <c r="H986" i="9"/>
  <c r="F986" i="9"/>
  <c r="J986" i="9"/>
  <c r="I986" i="9"/>
  <c r="E986" i="9"/>
  <c r="G986" i="9"/>
  <c r="D986" i="9"/>
  <c r="E979" i="6"/>
  <c r="F979" i="6"/>
  <c r="J979" i="6"/>
  <c r="D979" i="6"/>
  <c r="I979" i="6"/>
  <c r="G979" i="6"/>
  <c r="AK1940" i="6"/>
  <c r="AL1940" i="6" s="1"/>
  <c r="AG1941" i="6" s="1"/>
  <c r="AJ1940" i="6"/>
  <c r="AI1940" i="6"/>
  <c r="AH1940" i="6"/>
  <c r="E962" i="13" l="1"/>
  <c r="C962" i="13"/>
  <c r="D962" i="13" s="1"/>
  <c r="AK1951" i="13"/>
  <c r="AL1951" i="13" s="1"/>
  <c r="AG1952" i="13" s="1"/>
  <c r="AJ1951" i="13"/>
  <c r="AH1951" i="13"/>
  <c r="AI1951" i="13"/>
  <c r="AI1951" i="9"/>
  <c r="AJ1951" i="9"/>
  <c r="AH1951" i="9"/>
  <c r="AK1951" i="9"/>
  <c r="AL1951" i="9" s="1"/>
  <c r="AG1952" i="9" s="1"/>
  <c r="AK1952" i="10"/>
  <c r="AL1952" i="10" s="1"/>
  <c r="AG1953" i="10" s="1"/>
  <c r="AI1952" i="10"/>
  <c r="AH1952" i="10"/>
  <c r="AJ1952" i="10"/>
  <c r="B989" i="10"/>
  <c r="C989" i="10" s="1"/>
  <c r="B987" i="9"/>
  <c r="C987" i="9" s="1"/>
  <c r="B980" i="6"/>
  <c r="H980" i="6" s="1"/>
  <c r="AK1941" i="6"/>
  <c r="AL1941" i="6" s="1"/>
  <c r="AG1942" i="6" s="1"/>
  <c r="AI1941" i="6"/>
  <c r="AJ1941" i="6"/>
  <c r="AH1941" i="6"/>
  <c r="I962" i="13" l="1"/>
  <c r="G962" i="13"/>
  <c r="F962" i="13"/>
  <c r="H962" i="13" s="1"/>
  <c r="J962" i="13" s="1"/>
  <c r="B963" i="13" s="1"/>
  <c r="AH1952" i="13"/>
  <c r="AJ1952" i="13"/>
  <c r="AK1952" i="13"/>
  <c r="AL1952" i="13" s="1"/>
  <c r="AG1953" i="13" s="1"/>
  <c r="AI1952" i="13"/>
  <c r="AK1952" i="9"/>
  <c r="AL1952" i="9" s="1"/>
  <c r="AG1953" i="9" s="1"/>
  <c r="AH1952" i="9"/>
  <c r="AI1952" i="9"/>
  <c r="AJ1952" i="9"/>
  <c r="AI1953" i="10"/>
  <c r="AH1953" i="10"/>
  <c r="AK1953" i="10"/>
  <c r="AL1953" i="10" s="1"/>
  <c r="AG1954" i="10" s="1"/>
  <c r="AJ1953" i="10"/>
  <c r="H989" i="10"/>
  <c r="J989" i="10"/>
  <c r="I989" i="10"/>
  <c r="F989" i="10"/>
  <c r="E989" i="10"/>
  <c r="G989" i="10"/>
  <c r="D989" i="10"/>
  <c r="F987" i="9"/>
  <c r="E987" i="9"/>
  <c r="J987" i="9"/>
  <c r="H987" i="9"/>
  <c r="G987" i="9"/>
  <c r="I987" i="9"/>
  <c r="D987" i="9"/>
  <c r="E980" i="6"/>
  <c r="F980" i="6"/>
  <c r="J980" i="6"/>
  <c r="D980" i="6"/>
  <c r="I980" i="6"/>
  <c r="G980" i="6"/>
  <c r="AK1942" i="6"/>
  <c r="AL1942" i="6" s="1"/>
  <c r="AG1943" i="6" s="1"/>
  <c r="AI1942" i="6"/>
  <c r="AH1942" i="6"/>
  <c r="AJ1942" i="6"/>
  <c r="C963" i="13" l="1"/>
  <c r="D963" i="13" s="1"/>
  <c r="I963" i="13"/>
  <c r="E963" i="13"/>
  <c r="G963" i="13"/>
  <c r="AH1953" i="13"/>
  <c r="AK1953" i="13"/>
  <c r="AL1953" i="13" s="1"/>
  <c r="AG1954" i="13" s="1"/>
  <c r="AJ1953" i="13"/>
  <c r="AI1953" i="13"/>
  <c r="AH1953" i="9"/>
  <c r="AJ1953" i="9"/>
  <c r="AK1953" i="9"/>
  <c r="AL1953" i="9" s="1"/>
  <c r="AG1954" i="9" s="1"/>
  <c r="AI1953" i="9"/>
  <c r="AK1954" i="10"/>
  <c r="AL1954" i="10" s="1"/>
  <c r="AG1955" i="10" s="1"/>
  <c r="AI1954" i="10"/>
  <c r="AH1954" i="10"/>
  <c r="AJ1954" i="10"/>
  <c r="B990" i="10"/>
  <c r="B988" i="9"/>
  <c r="C988" i="9" s="1"/>
  <c r="B981" i="6"/>
  <c r="H981" i="6" s="1"/>
  <c r="AI1943" i="6"/>
  <c r="AK1943" i="6"/>
  <c r="AL1943" i="6" s="1"/>
  <c r="AG1944" i="6" s="1"/>
  <c r="AJ1943" i="6"/>
  <c r="AH1943" i="6"/>
  <c r="F963" i="13" l="1"/>
  <c r="H963" i="13" s="1"/>
  <c r="J963" i="13" s="1"/>
  <c r="B964" i="13" s="1"/>
  <c r="AK1954" i="13"/>
  <c r="AL1954" i="13" s="1"/>
  <c r="AG1955" i="13" s="1"/>
  <c r="AI1954" i="13"/>
  <c r="AH1954" i="13"/>
  <c r="AJ1954" i="13"/>
  <c r="AH1954" i="9"/>
  <c r="AI1954" i="9"/>
  <c r="AK1954" i="9"/>
  <c r="AL1954" i="9" s="1"/>
  <c r="AG1955" i="9" s="1"/>
  <c r="AJ1954" i="9"/>
  <c r="C990" i="10"/>
  <c r="D990" i="10" s="1"/>
  <c r="AI1955" i="10"/>
  <c r="AJ1955" i="10"/>
  <c r="AK1955" i="10"/>
  <c r="AL1955" i="10" s="1"/>
  <c r="AG1956" i="10" s="1"/>
  <c r="AH1955" i="10"/>
  <c r="F990" i="10"/>
  <c r="I990" i="10"/>
  <c r="H990" i="10"/>
  <c r="E990" i="10"/>
  <c r="J990" i="10"/>
  <c r="G990" i="10"/>
  <c r="J988" i="9"/>
  <c r="I988" i="9"/>
  <c r="H988" i="9"/>
  <c r="F988" i="9"/>
  <c r="E988" i="9"/>
  <c r="G988" i="9"/>
  <c r="D988" i="9"/>
  <c r="J981" i="6"/>
  <c r="E981" i="6"/>
  <c r="F981" i="6"/>
  <c r="D981" i="6"/>
  <c r="I981" i="6"/>
  <c r="G981" i="6"/>
  <c r="AH1944" i="6"/>
  <c r="AI1944" i="6"/>
  <c r="AK1944" i="6"/>
  <c r="AL1944" i="6" s="1"/>
  <c r="AG1945" i="6" s="1"/>
  <c r="AJ1944" i="6"/>
  <c r="C964" i="13" l="1"/>
  <c r="D964" i="13" s="1"/>
  <c r="E964" i="13"/>
  <c r="I964" i="13"/>
  <c r="AH1955" i="13"/>
  <c r="AI1955" i="13"/>
  <c r="AK1955" i="13"/>
  <c r="AL1955" i="13" s="1"/>
  <c r="AG1956" i="13" s="1"/>
  <c r="AJ1955" i="13"/>
  <c r="AH1955" i="9"/>
  <c r="AK1955" i="9"/>
  <c r="AL1955" i="9" s="1"/>
  <c r="AG1956" i="9" s="1"/>
  <c r="AI1955" i="9"/>
  <c r="AJ1955" i="9"/>
  <c r="AH1956" i="10"/>
  <c r="AI1956" i="10"/>
  <c r="AJ1956" i="10"/>
  <c r="AK1956" i="10"/>
  <c r="AL1956" i="10" s="1"/>
  <c r="AG1957" i="10" s="1"/>
  <c r="B991" i="10"/>
  <c r="C991" i="10" s="1"/>
  <c r="B989" i="9"/>
  <c r="C989" i="9" s="1"/>
  <c r="B982" i="6"/>
  <c r="AJ1945" i="6"/>
  <c r="AK1945" i="6"/>
  <c r="AL1945" i="6" s="1"/>
  <c r="AG1946" i="6" s="1"/>
  <c r="AI1945" i="6"/>
  <c r="AH1945" i="6"/>
  <c r="G964" i="13" l="1"/>
  <c r="F964" i="13"/>
  <c r="H964" i="13" s="1"/>
  <c r="J964" i="13" s="1"/>
  <c r="B965" i="13" s="1"/>
  <c r="AH1956" i="13"/>
  <c r="AJ1956" i="13"/>
  <c r="AK1956" i="13"/>
  <c r="AL1956" i="13" s="1"/>
  <c r="AG1957" i="13" s="1"/>
  <c r="AI1956" i="13"/>
  <c r="AH1956" i="9"/>
  <c r="AK1956" i="9"/>
  <c r="AL1956" i="9" s="1"/>
  <c r="AG1957" i="9" s="1"/>
  <c r="AJ1956" i="9"/>
  <c r="AI1956" i="9"/>
  <c r="AK1957" i="10"/>
  <c r="AL1957" i="10" s="1"/>
  <c r="AG1958" i="10" s="1"/>
  <c r="AH1957" i="10"/>
  <c r="AI1957" i="10"/>
  <c r="AJ1957" i="10"/>
  <c r="H991" i="10"/>
  <c r="F991" i="10"/>
  <c r="E991" i="10"/>
  <c r="J991" i="10"/>
  <c r="I991" i="10"/>
  <c r="G991" i="10"/>
  <c r="D991" i="10"/>
  <c r="H989" i="9"/>
  <c r="F989" i="9"/>
  <c r="E989" i="9"/>
  <c r="J989" i="9"/>
  <c r="I989" i="9"/>
  <c r="G989" i="9"/>
  <c r="D989" i="9"/>
  <c r="F982" i="6"/>
  <c r="E982" i="6"/>
  <c r="H982" i="6"/>
  <c r="J982" i="6"/>
  <c r="D982" i="6"/>
  <c r="I982" i="6"/>
  <c r="G982" i="6"/>
  <c r="AK1946" i="6"/>
  <c r="AL1946" i="6" s="1"/>
  <c r="AG1947" i="6" s="1"/>
  <c r="AI1946" i="6"/>
  <c r="AH1946" i="6"/>
  <c r="AJ1946" i="6"/>
  <c r="C965" i="13" l="1"/>
  <c r="D965" i="13" s="1"/>
  <c r="G965" i="13"/>
  <c r="E965" i="13"/>
  <c r="AI1957" i="13"/>
  <c r="AK1957" i="13"/>
  <c r="AL1957" i="13" s="1"/>
  <c r="AG1958" i="13" s="1"/>
  <c r="AJ1957" i="13"/>
  <c r="AH1957" i="13"/>
  <c r="AK1957" i="9"/>
  <c r="AL1957" i="9" s="1"/>
  <c r="AG1958" i="9" s="1"/>
  <c r="AH1957" i="9"/>
  <c r="AI1957" i="9"/>
  <c r="AJ1957" i="9"/>
  <c r="AK1958" i="10"/>
  <c r="AL1958" i="10" s="1"/>
  <c r="AG1959" i="10" s="1"/>
  <c r="AH1958" i="10"/>
  <c r="AI1958" i="10"/>
  <c r="AJ1958" i="10"/>
  <c r="B992" i="10"/>
  <c r="C992" i="10" s="1"/>
  <c r="B990" i="9"/>
  <c r="C990" i="9" s="1"/>
  <c r="B983" i="6"/>
  <c r="F983" i="6" s="1"/>
  <c r="AK1947" i="6"/>
  <c r="AL1947" i="6" s="1"/>
  <c r="AG1948" i="6" s="1"/>
  <c r="AH1947" i="6"/>
  <c r="AI1947" i="6"/>
  <c r="AJ1947" i="6"/>
  <c r="I965" i="13" l="1"/>
  <c r="F965" i="13"/>
  <c r="H965" i="13" s="1"/>
  <c r="J965" i="13" s="1"/>
  <c r="B966" i="13" s="1"/>
  <c r="AI1958" i="13"/>
  <c r="AJ1958" i="13"/>
  <c r="AH1958" i="13"/>
  <c r="AK1958" i="13"/>
  <c r="AL1958" i="13" s="1"/>
  <c r="AG1959" i="13" s="1"/>
  <c r="AJ1958" i="9"/>
  <c r="AI1958" i="9"/>
  <c r="AK1958" i="9"/>
  <c r="AL1958" i="9" s="1"/>
  <c r="AG1959" i="9" s="1"/>
  <c r="AH1958" i="9"/>
  <c r="AJ1959" i="10"/>
  <c r="AI1959" i="10"/>
  <c r="AH1959" i="10"/>
  <c r="AK1959" i="10"/>
  <c r="AL1959" i="10" s="1"/>
  <c r="AG1960" i="10" s="1"/>
  <c r="F992" i="10"/>
  <c r="E992" i="10"/>
  <c r="H992" i="10"/>
  <c r="J992" i="10"/>
  <c r="I992" i="10"/>
  <c r="G992" i="10"/>
  <c r="D992" i="10"/>
  <c r="J990" i="9"/>
  <c r="E990" i="9"/>
  <c r="I990" i="9"/>
  <c r="H990" i="9"/>
  <c r="F990" i="9"/>
  <c r="G990" i="9"/>
  <c r="D990" i="9"/>
  <c r="E983" i="6"/>
  <c r="H983" i="6"/>
  <c r="J983" i="6"/>
  <c r="D983" i="6"/>
  <c r="I983" i="6"/>
  <c r="G983" i="6"/>
  <c r="AI1948" i="6"/>
  <c r="AJ1948" i="6"/>
  <c r="AK1948" i="6"/>
  <c r="AL1948" i="6" s="1"/>
  <c r="AG1949" i="6" s="1"/>
  <c r="AH1948" i="6"/>
  <c r="E966" i="13" l="1"/>
  <c r="C966" i="13"/>
  <c r="D966" i="13" s="1"/>
  <c r="AH1959" i="13"/>
  <c r="AI1959" i="13"/>
  <c r="AJ1959" i="13"/>
  <c r="AK1959" i="13"/>
  <c r="AL1959" i="13" s="1"/>
  <c r="AG1960" i="13" s="1"/>
  <c r="AI1959" i="9"/>
  <c r="AH1959" i="9"/>
  <c r="AK1959" i="9"/>
  <c r="AL1959" i="9" s="1"/>
  <c r="AG1960" i="9" s="1"/>
  <c r="AJ1959" i="9"/>
  <c r="AJ1960" i="10"/>
  <c r="AH1960" i="10"/>
  <c r="AI1960" i="10"/>
  <c r="AK1960" i="10"/>
  <c r="AL1960" i="10" s="1"/>
  <c r="AG1961" i="10" s="1"/>
  <c r="B993" i="10"/>
  <c r="C993" i="10" s="1"/>
  <c r="B991" i="9"/>
  <c r="C991" i="9" s="1"/>
  <c r="B984" i="6"/>
  <c r="H984" i="6" s="1"/>
  <c r="AK1949" i="6"/>
  <c r="AL1949" i="6" s="1"/>
  <c r="AG1950" i="6" s="1"/>
  <c r="AH1949" i="6"/>
  <c r="AI1949" i="6"/>
  <c r="AJ1949" i="6"/>
  <c r="I966" i="13" l="1"/>
  <c r="G966" i="13"/>
  <c r="F966" i="13"/>
  <c r="H966" i="13" s="1"/>
  <c r="J966" i="13" s="1"/>
  <c r="B967" i="13" s="1"/>
  <c r="AK1960" i="13"/>
  <c r="AL1960" i="13" s="1"/>
  <c r="AG1961" i="13" s="1"/>
  <c r="AI1960" i="13"/>
  <c r="AJ1960" i="13"/>
  <c r="AH1960" i="13"/>
  <c r="AJ1960" i="9"/>
  <c r="AI1960" i="9"/>
  <c r="AH1960" i="9"/>
  <c r="AK1960" i="9"/>
  <c r="AL1960" i="9" s="1"/>
  <c r="AG1961" i="9" s="1"/>
  <c r="AK1961" i="10"/>
  <c r="AL1961" i="10" s="1"/>
  <c r="AG1962" i="10" s="1"/>
  <c r="AI1961" i="10"/>
  <c r="AJ1961" i="10"/>
  <c r="AH1961" i="10"/>
  <c r="D991" i="9"/>
  <c r="F993" i="10"/>
  <c r="E993" i="10"/>
  <c r="J993" i="10"/>
  <c r="I993" i="10"/>
  <c r="H993" i="10"/>
  <c r="G993" i="10"/>
  <c r="D993" i="10"/>
  <c r="J991" i="9"/>
  <c r="I991" i="9"/>
  <c r="H991" i="9"/>
  <c r="F991" i="9"/>
  <c r="E991" i="9"/>
  <c r="G991" i="9"/>
  <c r="E984" i="6"/>
  <c r="F984" i="6"/>
  <c r="J984" i="6"/>
  <c r="D984" i="6"/>
  <c r="I984" i="6"/>
  <c r="G984" i="6"/>
  <c r="AH1950" i="6"/>
  <c r="AK1950" i="6"/>
  <c r="AL1950" i="6" s="1"/>
  <c r="AG1951" i="6" s="1"/>
  <c r="AJ1950" i="6"/>
  <c r="AI1950" i="6"/>
  <c r="E967" i="13" l="1"/>
  <c r="C967" i="13"/>
  <c r="D967" i="13" s="1"/>
  <c r="AH1961" i="13"/>
  <c r="AI1961" i="13"/>
  <c r="AK1961" i="13"/>
  <c r="AL1961" i="13" s="1"/>
  <c r="AG1962" i="13" s="1"/>
  <c r="AJ1961" i="13"/>
  <c r="AJ1961" i="9"/>
  <c r="AH1961" i="9"/>
  <c r="AI1961" i="9"/>
  <c r="AK1961" i="9"/>
  <c r="AL1961" i="9" s="1"/>
  <c r="AG1962" i="9" s="1"/>
  <c r="AJ1962" i="10"/>
  <c r="AH1962" i="10"/>
  <c r="AI1962" i="10"/>
  <c r="AK1962" i="10"/>
  <c r="AL1962" i="10" s="1"/>
  <c r="AG1963" i="10" s="1"/>
  <c r="B994" i="10"/>
  <c r="C994" i="10" s="1"/>
  <c r="B992" i="9"/>
  <c r="C992" i="9" s="1"/>
  <c r="B985" i="6"/>
  <c r="H985" i="6" s="1"/>
  <c r="AK1951" i="6"/>
  <c r="AL1951" i="6" s="1"/>
  <c r="AG1952" i="6" s="1"/>
  <c r="AH1951" i="6"/>
  <c r="AI1951" i="6"/>
  <c r="AJ1951" i="6"/>
  <c r="G967" i="13" l="1"/>
  <c r="I967" i="13"/>
  <c r="F967" i="13"/>
  <c r="H967" i="13" s="1"/>
  <c r="J967" i="13" s="1"/>
  <c r="B968" i="13" s="1"/>
  <c r="AK1962" i="13"/>
  <c r="AL1962" i="13" s="1"/>
  <c r="AG1963" i="13" s="1"/>
  <c r="AI1962" i="13"/>
  <c r="AH1962" i="13"/>
  <c r="AJ1962" i="13"/>
  <c r="AH1962" i="9"/>
  <c r="AJ1962" i="9"/>
  <c r="AK1962" i="9"/>
  <c r="AL1962" i="9" s="1"/>
  <c r="AG1963" i="9" s="1"/>
  <c r="AI1962" i="9"/>
  <c r="AJ1963" i="10"/>
  <c r="AI1963" i="10"/>
  <c r="AK1963" i="10"/>
  <c r="AL1963" i="10" s="1"/>
  <c r="AG1964" i="10" s="1"/>
  <c r="AH1963" i="10"/>
  <c r="J994" i="10"/>
  <c r="I994" i="10"/>
  <c r="F994" i="10"/>
  <c r="E994" i="10"/>
  <c r="H994" i="10"/>
  <c r="G994" i="10"/>
  <c r="D994" i="10"/>
  <c r="H992" i="9"/>
  <c r="F992" i="9"/>
  <c r="J992" i="9"/>
  <c r="I992" i="9"/>
  <c r="E992" i="9"/>
  <c r="G992" i="9"/>
  <c r="D992" i="9"/>
  <c r="E985" i="6"/>
  <c r="F985" i="6"/>
  <c r="J985" i="6"/>
  <c r="D985" i="6"/>
  <c r="I985" i="6"/>
  <c r="G985" i="6"/>
  <c r="AI1952" i="6"/>
  <c r="AJ1952" i="6"/>
  <c r="AK1952" i="6"/>
  <c r="AL1952" i="6" s="1"/>
  <c r="AG1953" i="6" s="1"/>
  <c r="AH1952" i="6"/>
  <c r="C968" i="13" l="1"/>
  <c r="D968" i="13" s="1"/>
  <c r="E968" i="13"/>
  <c r="AK1963" i="13"/>
  <c r="AL1963" i="13" s="1"/>
  <c r="AG1964" i="13" s="1"/>
  <c r="AI1963" i="13"/>
  <c r="AH1963" i="13"/>
  <c r="AJ1963" i="13"/>
  <c r="AK1963" i="9"/>
  <c r="AL1963" i="9" s="1"/>
  <c r="AG1964" i="9" s="1"/>
  <c r="AJ1963" i="9"/>
  <c r="AH1963" i="9"/>
  <c r="AI1963" i="9"/>
  <c r="AK1964" i="10"/>
  <c r="AL1964" i="10" s="1"/>
  <c r="AG1965" i="10" s="1"/>
  <c r="AI1964" i="10"/>
  <c r="AJ1964" i="10"/>
  <c r="AH1964" i="10"/>
  <c r="B995" i="10"/>
  <c r="C995" i="10" s="1"/>
  <c r="B993" i="9"/>
  <c r="C993" i="9" s="1"/>
  <c r="B986" i="6"/>
  <c r="H986" i="6" s="1"/>
  <c r="AK1953" i="6"/>
  <c r="AL1953" i="6" s="1"/>
  <c r="AG1954" i="6" s="1"/>
  <c r="AJ1953" i="6"/>
  <c r="AH1953" i="6"/>
  <c r="AI1953" i="6"/>
  <c r="G968" i="13" l="1"/>
  <c r="I968" i="13"/>
  <c r="F968" i="13"/>
  <c r="H968" i="13" s="1"/>
  <c r="J968" i="13" s="1"/>
  <c r="B969" i="13" s="1"/>
  <c r="AJ1964" i="13"/>
  <c r="AK1964" i="13"/>
  <c r="AL1964" i="13" s="1"/>
  <c r="AG1965" i="13" s="1"/>
  <c r="AH1964" i="13"/>
  <c r="AI1964" i="13"/>
  <c r="AJ1964" i="9"/>
  <c r="AH1964" i="9"/>
  <c r="AI1964" i="9"/>
  <c r="AK1964" i="9"/>
  <c r="AL1964" i="9" s="1"/>
  <c r="AG1965" i="9" s="1"/>
  <c r="AJ1965" i="10"/>
  <c r="AI1965" i="10"/>
  <c r="AH1965" i="10"/>
  <c r="AK1965" i="10"/>
  <c r="AL1965" i="10" s="1"/>
  <c r="AG1966" i="10" s="1"/>
  <c r="H995" i="10"/>
  <c r="F995" i="10"/>
  <c r="E995" i="10"/>
  <c r="J995" i="10"/>
  <c r="I995" i="10"/>
  <c r="G995" i="10"/>
  <c r="D995" i="10"/>
  <c r="E993" i="9"/>
  <c r="F993" i="9"/>
  <c r="J993" i="9"/>
  <c r="I993" i="9"/>
  <c r="H993" i="9"/>
  <c r="G993" i="9"/>
  <c r="D993" i="9"/>
  <c r="E986" i="6"/>
  <c r="F986" i="6"/>
  <c r="J986" i="6"/>
  <c r="D986" i="6"/>
  <c r="I986" i="6"/>
  <c r="G986" i="6"/>
  <c r="AJ1954" i="6"/>
  <c r="AK1954" i="6"/>
  <c r="AL1954" i="6" s="1"/>
  <c r="AG1955" i="6" s="1"/>
  <c r="AI1954" i="6"/>
  <c r="AH1954" i="6"/>
  <c r="C969" i="13" l="1"/>
  <c r="D969" i="13" s="1"/>
  <c r="E969" i="13"/>
  <c r="AH1965" i="13"/>
  <c r="AI1965" i="13"/>
  <c r="AK1965" i="13"/>
  <c r="AL1965" i="13" s="1"/>
  <c r="AG1966" i="13" s="1"/>
  <c r="AJ1965" i="13"/>
  <c r="AK1965" i="9"/>
  <c r="AL1965" i="9" s="1"/>
  <c r="AG1966" i="9" s="1"/>
  <c r="AH1965" i="9"/>
  <c r="AI1965" i="9"/>
  <c r="AJ1965" i="9"/>
  <c r="AJ1966" i="10"/>
  <c r="AH1966" i="10"/>
  <c r="AK1966" i="10"/>
  <c r="AL1966" i="10" s="1"/>
  <c r="AG1967" i="10" s="1"/>
  <c r="AI1966" i="10"/>
  <c r="B996" i="10"/>
  <c r="B994" i="9"/>
  <c r="C994" i="9" s="1"/>
  <c r="B987" i="6"/>
  <c r="H987" i="6" s="1"/>
  <c r="AK1955" i="6"/>
  <c r="AL1955" i="6" s="1"/>
  <c r="AG1956" i="6" s="1"/>
  <c r="AI1955" i="6"/>
  <c r="AJ1955" i="6"/>
  <c r="AH1955" i="6"/>
  <c r="I969" i="13" l="1"/>
  <c r="G969" i="13"/>
  <c r="F969" i="13"/>
  <c r="H969" i="13" s="1"/>
  <c r="J969" i="13" s="1"/>
  <c r="B970" i="13" s="1"/>
  <c r="AI1966" i="13"/>
  <c r="AK1966" i="13"/>
  <c r="AL1966" i="13" s="1"/>
  <c r="AG1967" i="13" s="1"/>
  <c r="AH1966" i="13"/>
  <c r="AJ1966" i="13"/>
  <c r="AJ1966" i="9"/>
  <c r="AK1966" i="9"/>
  <c r="AL1966" i="9" s="1"/>
  <c r="AG1967" i="9" s="1"/>
  <c r="AH1966" i="9"/>
  <c r="AI1966" i="9"/>
  <c r="C996" i="10"/>
  <c r="D996" i="10" s="1"/>
  <c r="AJ1967" i="10"/>
  <c r="AK1967" i="10"/>
  <c r="AL1967" i="10" s="1"/>
  <c r="AG1968" i="10" s="1"/>
  <c r="AI1967" i="10"/>
  <c r="AH1967" i="10"/>
  <c r="F996" i="10"/>
  <c r="E996" i="10"/>
  <c r="H996" i="10"/>
  <c r="J996" i="10"/>
  <c r="I996" i="10"/>
  <c r="G996" i="10"/>
  <c r="F994" i="9"/>
  <c r="E994" i="9"/>
  <c r="J994" i="9"/>
  <c r="I994" i="9"/>
  <c r="H994" i="9"/>
  <c r="G994" i="9"/>
  <c r="D994" i="9"/>
  <c r="E987" i="6"/>
  <c r="F987" i="6"/>
  <c r="J987" i="6"/>
  <c r="D987" i="6"/>
  <c r="I987" i="6"/>
  <c r="G987" i="6"/>
  <c r="AK1956" i="6"/>
  <c r="AL1956" i="6" s="1"/>
  <c r="AG1957" i="6" s="1"/>
  <c r="AI1956" i="6"/>
  <c r="AJ1956" i="6"/>
  <c r="AH1956" i="6"/>
  <c r="C970" i="13" l="1"/>
  <c r="D970" i="13" s="1"/>
  <c r="E970" i="13"/>
  <c r="AH1967" i="13"/>
  <c r="AK1967" i="13"/>
  <c r="AL1967" i="13" s="1"/>
  <c r="AG1968" i="13" s="1"/>
  <c r="AJ1967" i="13"/>
  <c r="AI1967" i="13"/>
  <c r="AK1967" i="9"/>
  <c r="AL1967" i="9" s="1"/>
  <c r="AG1968" i="9" s="1"/>
  <c r="AJ1967" i="9"/>
  <c r="AH1967" i="9"/>
  <c r="AI1967" i="9"/>
  <c r="AJ1968" i="10"/>
  <c r="AK1968" i="10"/>
  <c r="AL1968" i="10" s="1"/>
  <c r="AG1969" i="10" s="1"/>
  <c r="AI1968" i="10"/>
  <c r="AH1968" i="10"/>
  <c r="B997" i="10"/>
  <c r="C997" i="10" s="1"/>
  <c r="B995" i="9"/>
  <c r="C995" i="9" s="1"/>
  <c r="B988" i="6"/>
  <c r="H988" i="6" s="1"/>
  <c r="AK1957" i="6"/>
  <c r="AL1957" i="6" s="1"/>
  <c r="AG1958" i="6" s="1"/>
  <c r="AH1957" i="6"/>
  <c r="AI1957" i="6"/>
  <c r="AJ1957" i="6"/>
  <c r="I970" i="13" l="1"/>
  <c r="G970" i="13"/>
  <c r="F970" i="13"/>
  <c r="H970" i="13" s="1"/>
  <c r="J970" i="13" s="1"/>
  <c r="B971" i="13" s="1"/>
  <c r="AH1968" i="13"/>
  <c r="AK1968" i="13"/>
  <c r="AL1968" i="13" s="1"/>
  <c r="AG1969" i="13" s="1"/>
  <c r="AI1968" i="13"/>
  <c r="AJ1968" i="13"/>
  <c r="AH1968" i="9"/>
  <c r="AJ1968" i="9"/>
  <c r="AK1968" i="9"/>
  <c r="AL1968" i="9" s="1"/>
  <c r="AG1969" i="9" s="1"/>
  <c r="AI1968" i="9"/>
  <c r="AH1969" i="10"/>
  <c r="AJ1969" i="10"/>
  <c r="AK1969" i="10"/>
  <c r="AL1969" i="10" s="1"/>
  <c r="AG1970" i="10" s="1"/>
  <c r="AI1969" i="10"/>
  <c r="H997" i="10"/>
  <c r="F997" i="10"/>
  <c r="E997" i="10"/>
  <c r="J997" i="10"/>
  <c r="I997" i="10"/>
  <c r="G997" i="10"/>
  <c r="D997" i="10"/>
  <c r="E995" i="9"/>
  <c r="J995" i="9"/>
  <c r="I995" i="9"/>
  <c r="H995" i="9"/>
  <c r="F995" i="9"/>
  <c r="G995" i="9"/>
  <c r="D995" i="9"/>
  <c r="F988" i="6"/>
  <c r="E988" i="6"/>
  <c r="J988" i="6"/>
  <c r="D988" i="6"/>
  <c r="I988" i="6"/>
  <c r="G988" i="6"/>
  <c r="AK1958" i="6"/>
  <c r="AL1958" i="6" s="1"/>
  <c r="AG1959" i="6" s="1"/>
  <c r="AI1958" i="6"/>
  <c r="AJ1958" i="6"/>
  <c r="AH1958" i="6"/>
  <c r="E971" i="13" l="1"/>
  <c r="C971" i="13"/>
  <c r="D971" i="13" s="1"/>
  <c r="I971" i="13"/>
  <c r="G971" i="13"/>
  <c r="AK1969" i="13"/>
  <c r="AL1969" i="13" s="1"/>
  <c r="AG1970" i="13" s="1"/>
  <c r="AI1969" i="13"/>
  <c r="AH1969" i="13"/>
  <c r="AJ1969" i="13"/>
  <c r="AI1969" i="9"/>
  <c r="AJ1969" i="9"/>
  <c r="AH1969" i="9"/>
  <c r="AK1969" i="9"/>
  <c r="AL1969" i="9" s="1"/>
  <c r="AG1970" i="9" s="1"/>
  <c r="AJ1970" i="10"/>
  <c r="AK1970" i="10"/>
  <c r="AL1970" i="10" s="1"/>
  <c r="AG1971" i="10" s="1"/>
  <c r="AI1970" i="10"/>
  <c r="AH1970" i="10"/>
  <c r="B998" i="10"/>
  <c r="B996" i="9"/>
  <c r="C996" i="9" s="1"/>
  <c r="B989" i="6"/>
  <c r="H989" i="6" s="1"/>
  <c r="AK1959" i="6"/>
  <c r="AL1959" i="6" s="1"/>
  <c r="AG1960" i="6" s="1"/>
  <c r="AI1959" i="6"/>
  <c r="AJ1959" i="6"/>
  <c r="AH1959" i="6"/>
  <c r="F971" i="13" l="1"/>
  <c r="H971" i="13" s="1"/>
  <c r="J971" i="13" s="1"/>
  <c r="B972" i="13" s="1"/>
  <c r="AH1970" i="13"/>
  <c r="AJ1970" i="13"/>
  <c r="AK1970" i="13"/>
  <c r="AL1970" i="13" s="1"/>
  <c r="AG1971" i="13" s="1"/>
  <c r="AI1970" i="13"/>
  <c r="AH1970" i="9"/>
  <c r="AK1970" i="9"/>
  <c r="AL1970" i="9" s="1"/>
  <c r="AG1971" i="9" s="1"/>
  <c r="AJ1970" i="9"/>
  <c r="AI1970" i="9"/>
  <c r="C998" i="10"/>
  <c r="D998" i="10" s="1"/>
  <c r="AJ1971" i="10"/>
  <c r="AI1971" i="10"/>
  <c r="AK1971" i="10"/>
  <c r="AL1971" i="10" s="1"/>
  <c r="AG1972" i="10" s="1"/>
  <c r="AH1971" i="10"/>
  <c r="H998" i="10"/>
  <c r="F998" i="10"/>
  <c r="E998" i="10"/>
  <c r="J998" i="10"/>
  <c r="I998" i="10"/>
  <c r="G998" i="10"/>
  <c r="H996" i="9"/>
  <c r="F996" i="9"/>
  <c r="E996" i="9"/>
  <c r="J996" i="9"/>
  <c r="I996" i="9"/>
  <c r="G996" i="9"/>
  <c r="D996" i="9"/>
  <c r="F989" i="6"/>
  <c r="E989" i="6"/>
  <c r="J989" i="6"/>
  <c r="D989" i="6"/>
  <c r="I989" i="6"/>
  <c r="G989" i="6"/>
  <c r="AK1960" i="6"/>
  <c r="AL1960" i="6" s="1"/>
  <c r="AG1961" i="6" s="1"/>
  <c r="AH1960" i="6"/>
  <c r="AJ1960" i="6"/>
  <c r="AI1960" i="6"/>
  <c r="C972" i="13" l="1"/>
  <c r="D972" i="13" s="1"/>
  <c r="E972" i="13"/>
  <c r="AH1971" i="13"/>
  <c r="AJ1971" i="13"/>
  <c r="AK1971" i="13"/>
  <c r="AL1971" i="13" s="1"/>
  <c r="AG1972" i="13" s="1"/>
  <c r="AI1971" i="13"/>
  <c r="AI1971" i="9"/>
  <c r="AH1971" i="9"/>
  <c r="AJ1971" i="9"/>
  <c r="AK1971" i="9"/>
  <c r="AL1971" i="9" s="1"/>
  <c r="AG1972" i="9" s="1"/>
  <c r="AJ1972" i="10"/>
  <c r="AH1972" i="10"/>
  <c r="AK1972" i="10"/>
  <c r="AL1972" i="10" s="1"/>
  <c r="AG1973" i="10" s="1"/>
  <c r="AI1972" i="10"/>
  <c r="B999" i="10"/>
  <c r="B997" i="9"/>
  <c r="C997" i="9" s="1"/>
  <c r="B990" i="6"/>
  <c r="H990" i="6" s="1"/>
  <c r="AI1961" i="6"/>
  <c r="AJ1961" i="6"/>
  <c r="AH1961" i="6"/>
  <c r="AK1961" i="6"/>
  <c r="AL1961" i="6" s="1"/>
  <c r="AG1962" i="6" s="1"/>
  <c r="I972" i="13" l="1"/>
  <c r="G972" i="13"/>
  <c r="F972" i="13"/>
  <c r="H972" i="13" s="1"/>
  <c r="J972" i="13" s="1"/>
  <c r="B973" i="13" s="1"/>
  <c r="AI1972" i="13"/>
  <c r="AH1972" i="13"/>
  <c r="AJ1972" i="13"/>
  <c r="AK1972" i="13"/>
  <c r="AL1972" i="13" s="1"/>
  <c r="AG1973" i="13" s="1"/>
  <c r="AK1972" i="9"/>
  <c r="AL1972" i="9" s="1"/>
  <c r="AG1973" i="9" s="1"/>
  <c r="AH1972" i="9"/>
  <c r="AI1972" i="9"/>
  <c r="AJ1972" i="9"/>
  <c r="C999" i="10"/>
  <c r="D999" i="10" s="1"/>
  <c r="AJ1973" i="10"/>
  <c r="AH1973" i="10"/>
  <c r="AK1973" i="10"/>
  <c r="AL1973" i="10" s="1"/>
  <c r="AG1974" i="10" s="1"/>
  <c r="AI1973" i="10"/>
  <c r="D997" i="9"/>
  <c r="H999" i="10"/>
  <c r="F999" i="10"/>
  <c r="E999" i="10"/>
  <c r="J999" i="10"/>
  <c r="I999" i="10"/>
  <c r="G999" i="10"/>
  <c r="I997" i="9"/>
  <c r="J997" i="9"/>
  <c r="H997" i="9"/>
  <c r="F997" i="9"/>
  <c r="E997" i="9"/>
  <c r="G997" i="9"/>
  <c r="E990" i="6"/>
  <c r="F990" i="6"/>
  <c r="J990" i="6"/>
  <c r="D990" i="6"/>
  <c r="I990" i="6"/>
  <c r="G990" i="6"/>
  <c r="AK1962" i="6"/>
  <c r="AL1962" i="6" s="1"/>
  <c r="AG1963" i="6" s="1"/>
  <c r="AI1962" i="6"/>
  <c r="AJ1962" i="6"/>
  <c r="AH1962" i="6"/>
  <c r="E973" i="13" l="1"/>
  <c r="C973" i="13"/>
  <c r="D973" i="13" s="1"/>
  <c r="AI1973" i="13"/>
  <c r="AK1973" i="13"/>
  <c r="AL1973" i="13" s="1"/>
  <c r="AG1974" i="13" s="1"/>
  <c r="AJ1973" i="13"/>
  <c r="AH1973" i="13"/>
  <c r="AK1973" i="9"/>
  <c r="AL1973" i="9" s="1"/>
  <c r="AG1974" i="9" s="1"/>
  <c r="AI1973" i="9"/>
  <c r="AH1973" i="9"/>
  <c r="AJ1973" i="9"/>
  <c r="AJ1974" i="10"/>
  <c r="AK1974" i="10"/>
  <c r="AL1974" i="10" s="1"/>
  <c r="AG1975" i="10" s="1"/>
  <c r="AI1974" i="10"/>
  <c r="AH1974" i="10"/>
  <c r="B1000" i="10"/>
  <c r="B998" i="9"/>
  <c r="C998" i="9" s="1"/>
  <c r="B991" i="6"/>
  <c r="H991" i="6" s="1"/>
  <c r="AI1963" i="6"/>
  <c r="AK1963" i="6"/>
  <c r="AL1963" i="6" s="1"/>
  <c r="AG1964" i="6" s="1"/>
  <c r="AH1963" i="6"/>
  <c r="AJ1963" i="6"/>
  <c r="G973" i="13" l="1"/>
  <c r="I973" i="13"/>
  <c r="F973" i="13"/>
  <c r="H973" i="13" s="1"/>
  <c r="J973" i="13" s="1"/>
  <c r="B974" i="13" s="1"/>
  <c r="AK1974" i="13"/>
  <c r="AL1974" i="13" s="1"/>
  <c r="AG1975" i="13" s="1"/>
  <c r="AH1974" i="13"/>
  <c r="AI1974" i="13"/>
  <c r="AJ1974" i="13"/>
  <c r="AK1974" i="9"/>
  <c r="AL1974" i="9" s="1"/>
  <c r="AG1975" i="9" s="1"/>
  <c r="AJ1974" i="9"/>
  <c r="AI1974" i="9"/>
  <c r="AH1974" i="9"/>
  <c r="C1000" i="10"/>
  <c r="D1000" i="10" s="1"/>
  <c r="AJ1975" i="10"/>
  <c r="AK1975" i="10"/>
  <c r="AL1975" i="10" s="1"/>
  <c r="AG1976" i="10" s="1"/>
  <c r="AI1975" i="10"/>
  <c r="AH1975" i="10"/>
  <c r="D998" i="9"/>
  <c r="J1000" i="10"/>
  <c r="I1000" i="10"/>
  <c r="H1000" i="10"/>
  <c r="F1000" i="10"/>
  <c r="E1000" i="10"/>
  <c r="G1000" i="10"/>
  <c r="J998" i="9"/>
  <c r="I998" i="9"/>
  <c r="H998" i="9"/>
  <c r="F998" i="9"/>
  <c r="E998" i="9"/>
  <c r="G998" i="9"/>
  <c r="E991" i="6"/>
  <c r="F991" i="6"/>
  <c r="J991" i="6"/>
  <c r="D991" i="6"/>
  <c r="I991" i="6"/>
  <c r="G991" i="6"/>
  <c r="AK1964" i="6"/>
  <c r="AL1964" i="6" s="1"/>
  <c r="AG1965" i="6" s="1"/>
  <c r="AI1964" i="6"/>
  <c r="AH1964" i="6"/>
  <c r="AJ1964" i="6"/>
  <c r="C974" i="13" l="1"/>
  <c r="D974" i="13" s="1"/>
  <c r="E974" i="13"/>
  <c r="AK1975" i="13"/>
  <c r="AL1975" i="13" s="1"/>
  <c r="AG1976" i="13" s="1"/>
  <c r="AJ1975" i="13"/>
  <c r="AH1975" i="13"/>
  <c r="AI1975" i="13"/>
  <c r="AK1975" i="9"/>
  <c r="AL1975" i="9" s="1"/>
  <c r="AG1976" i="9" s="1"/>
  <c r="AI1975" i="9"/>
  <c r="AH1975" i="9"/>
  <c r="AJ1975" i="9"/>
  <c r="AK1976" i="10"/>
  <c r="AL1976" i="10" s="1"/>
  <c r="AG1977" i="10" s="1"/>
  <c r="AJ1976" i="10"/>
  <c r="AH1976" i="10"/>
  <c r="AI1976" i="10"/>
  <c r="B1001" i="10"/>
  <c r="B999" i="9"/>
  <c r="C999" i="9" s="1"/>
  <c r="B992" i="6"/>
  <c r="H992" i="6" s="1"/>
  <c r="AK1965" i="6"/>
  <c r="AL1965" i="6" s="1"/>
  <c r="AG1966" i="6" s="1"/>
  <c r="AI1965" i="6"/>
  <c r="AJ1965" i="6"/>
  <c r="AH1965" i="6"/>
  <c r="I974" i="13" l="1"/>
  <c r="G974" i="13"/>
  <c r="F974" i="13"/>
  <c r="H974" i="13" s="1"/>
  <c r="J974" i="13" s="1"/>
  <c r="B975" i="13" s="1"/>
  <c r="AH1976" i="13"/>
  <c r="AK1976" i="13"/>
  <c r="AL1976" i="13" s="1"/>
  <c r="AG1977" i="13" s="1"/>
  <c r="AI1976" i="13"/>
  <c r="AJ1976" i="13"/>
  <c r="AI1976" i="9"/>
  <c r="AH1976" i="9"/>
  <c r="AK1976" i="9"/>
  <c r="AL1976" i="9" s="1"/>
  <c r="AG1977" i="9" s="1"/>
  <c r="AJ1976" i="9"/>
  <c r="C1001" i="10"/>
  <c r="D1001" i="10" s="1"/>
  <c r="AJ1977" i="10"/>
  <c r="AH1977" i="10"/>
  <c r="AI1977" i="10"/>
  <c r="AK1977" i="10"/>
  <c r="AL1977" i="10" s="1"/>
  <c r="AG1978" i="10" s="1"/>
  <c r="D999" i="9"/>
  <c r="H1001" i="10"/>
  <c r="J1001" i="10"/>
  <c r="I1001" i="10"/>
  <c r="F1001" i="10"/>
  <c r="E1001" i="10"/>
  <c r="G1001" i="10"/>
  <c r="E999" i="9"/>
  <c r="F999" i="9"/>
  <c r="H999" i="9"/>
  <c r="I999" i="9"/>
  <c r="J999" i="9"/>
  <c r="G999" i="9"/>
  <c r="E992" i="6"/>
  <c r="F992" i="6"/>
  <c r="J992" i="6"/>
  <c r="D992" i="6"/>
  <c r="I992" i="6"/>
  <c r="G992" i="6"/>
  <c r="AK1966" i="6"/>
  <c r="AL1966" i="6" s="1"/>
  <c r="AG1967" i="6" s="1"/>
  <c r="AI1966" i="6"/>
  <c r="AH1966" i="6"/>
  <c r="AJ1966" i="6"/>
  <c r="C975" i="13" l="1"/>
  <c r="D975" i="13" s="1"/>
  <c r="E975" i="13"/>
  <c r="G975" i="13"/>
  <c r="AI1977" i="13"/>
  <c r="AH1977" i="13"/>
  <c r="AK1977" i="13"/>
  <c r="AL1977" i="13" s="1"/>
  <c r="AG1978" i="13" s="1"/>
  <c r="AJ1977" i="13"/>
  <c r="AK1977" i="9"/>
  <c r="AL1977" i="9" s="1"/>
  <c r="AG1978" i="9" s="1"/>
  <c r="AH1977" i="9"/>
  <c r="AI1977" i="9"/>
  <c r="AJ1977" i="9"/>
  <c r="AK1978" i="10"/>
  <c r="AL1978" i="10" s="1"/>
  <c r="AG1979" i="10" s="1"/>
  <c r="AH1978" i="10"/>
  <c r="AI1978" i="10"/>
  <c r="AJ1978" i="10"/>
  <c r="B1002" i="10"/>
  <c r="B1000" i="9"/>
  <c r="C1000" i="9" s="1"/>
  <c r="B993" i="6"/>
  <c r="H993" i="6" s="1"/>
  <c r="AH1967" i="6"/>
  <c r="AI1967" i="6"/>
  <c r="AK1967" i="6"/>
  <c r="AL1967" i="6" s="1"/>
  <c r="AG1968" i="6" s="1"/>
  <c r="AJ1967" i="6"/>
  <c r="I975" i="13" l="1"/>
  <c r="F975" i="13"/>
  <c r="H975" i="13" s="1"/>
  <c r="J975" i="13" s="1"/>
  <c r="B976" i="13" s="1"/>
  <c r="AH1978" i="13"/>
  <c r="AI1978" i="13"/>
  <c r="AK1978" i="13"/>
  <c r="AL1978" i="13" s="1"/>
  <c r="AG1979" i="13" s="1"/>
  <c r="AJ1978" i="13"/>
  <c r="AJ1978" i="9"/>
  <c r="AI1978" i="9"/>
  <c r="AK1978" i="9"/>
  <c r="AL1978" i="9" s="1"/>
  <c r="AG1979" i="9" s="1"/>
  <c r="AH1978" i="9"/>
  <c r="C1002" i="10"/>
  <c r="D1002" i="10" s="1"/>
  <c r="AI1979" i="10"/>
  <c r="AH1979" i="10"/>
  <c r="AK1979" i="10"/>
  <c r="AL1979" i="10" s="1"/>
  <c r="AG1980" i="10" s="1"/>
  <c r="AJ1979" i="10"/>
  <c r="D1000" i="9"/>
  <c r="F1002" i="10"/>
  <c r="E1002" i="10"/>
  <c r="J1002" i="10"/>
  <c r="I1002" i="10"/>
  <c r="H1002" i="10"/>
  <c r="G1002" i="10"/>
  <c r="E1000" i="9"/>
  <c r="J1000" i="9"/>
  <c r="I1000" i="9"/>
  <c r="H1000" i="9"/>
  <c r="F1000" i="9"/>
  <c r="G1000" i="9"/>
  <c r="F993" i="6"/>
  <c r="E993" i="6"/>
  <c r="J993" i="6"/>
  <c r="D993" i="6"/>
  <c r="I993" i="6"/>
  <c r="G993" i="6"/>
  <c r="AK1968" i="6"/>
  <c r="AL1968" i="6" s="1"/>
  <c r="AG1969" i="6" s="1"/>
  <c r="AI1968" i="6"/>
  <c r="AH1968" i="6"/>
  <c r="AJ1968" i="6"/>
  <c r="E976" i="13" l="1"/>
  <c r="C976" i="13"/>
  <c r="D976" i="13" s="1"/>
  <c r="AJ1979" i="13"/>
  <c r="AK1979" i="13"/>
  <c r="AL1979" i="13" s="1"/>
  <c r="AG1980" i="13" s="1"/>
  <c r="AH1979" i="13"/>
  <c r="AI1979" i="13"/>
  <c r="AH1979" i="9"/>
  <c r="AK1979" i="9"/>
  <c r="AL1979" i="9" s="1"/>
  <c r="AG1980" i="9" s="1"/>
  <c r="AJ1979" i="9"/>
  <c r="AI1979" i="9"/>
  <c r="AJ1980" i="10"/>
  <c r="AH1980" i="10"/>
  <c r="AI1980" i="10"/>
  <c r="AK1980" i="10"/>
  <c r="AL1980" i="10" s="1"/>
  <c r="AG1981" i="10" s="1"/>
  <c r="B1003" i="10"/>
  <c r="C1003" i="10" s="1"/>
  <c r="B1001" i="9"/>
  <c r="C1001" i="9" s="1"/>
  <c r="B994" i="6"/>
  <c r="H994" i="6" s="1"/>
  <c r="AJ1969" i="6"/>
  <c r="AK1969" i="6"/>
  <c r="AL1969" i="6" s="1"/>
  <c r="AG1970" i="6" s="1"/>
  <c r="AH1969" i="6"/>
  <c r="AI1969" i="6"/>
  <c r="G976" i="13" l="1"/>
  <c r="I976" i="13"/>
  <c r="F976" i="13"/>
  <c r="H976" i="13" s="1"/>
  <c r="J976" i="13" s="1"/>
  <c r="B977" i="13" s="1"/>
  <c r="AI1980" i="13"/>
  <c r="AH1980" i="13"/>
  <c r="AK1980" i="13"/>
  <c r="AL1980" i="13" s="1"/>
  <c r="AG1981" i="13" s="1"/>
  <c r="AJ1980" i="13"/>
  <c r="AK1980" i="9"/>
  <c r="AL1980" i="9" s="1"/>
  <c r="AG1981" i="9" s="1"/>
  <c r="AJ1980" i="9"/>
  <c r="AI1980" i="9"/>
  <c r="AH1980" i="9"/>
  <c r="AI1981" i="10"/>
  <c r="AJ1981" i="10"/>
  <c r="AK1981" i="10"/>
  <c r="AL1981" i="10" s="1"/>
  <c r="AG1982" i="10" s="1"/>
  <c r="AH1981" i="10"/>
  <c r="D1001" i="9"/>
  <c r="J1003" i="10"/>
  <c r="I1003" i="10"/>
  <c r="H1003" i="10"/>
  <c r="E1003" i="10"/>
  <c r="F1003" i="10"/>
  <c r="G1003" i="10"/>
  <c r="D1003" i="10"/>
  <c r="J1001" i="9"/>
  <c r="F1001" i="9"/>
  <c r="E1001" i="9"/>
  <c r="H1001" i="9"/>
  <c r="I1001" i="9"/>
  <c r="G1001" i="9"/>
  <c r="E994" i="6"/>
  <c r="F994" i="6"/>
  <c r="J994" i="6"/>
  <c r="D994" i="6"/>
  <c r="I994" i="6"/>
  <c r="G994" i="6"/>
  <c r="AK1970" i="6"/>
  <c r="AL1970" i="6" s="1"/>
  <c r="AG1971" i="6" s="1"/>
  <c r="AH1970" i="6"/>
  <c r="AI1970" i="6"/>
  <c r="AJ1970" i="6"/>
  <c r="E977" i="13" l="1"/>
  <c r="C977" i="13"/>
  <c r="D977" i="13" s="1"/>
  <c r="AK1981" i="13"/>
  <c r="AL1981" i="13" s="1"/>
  <c r="AG1982" i="13" s="1"/>
  <c r="AH1981" i="13"/>
  <c r="AI1981" i="13"/>
  <c r="AJ1981" i="13"/>
  <c r="AJ1981" i="9"/>
  <c r="AI1981" i="9"/>
  <c r="AH1981" i="9"/>
  <c r="AK1981" i="9"/>
  <c r="AL1981" i="9" s="1"/>
  <c r="AG1982" i="9" s="1"/>
  <c r="AJ1982" i="10"/>
  <c r="AK1982" i="10"/>
  <c r="AL1982" i="10" s="1"/>
  <c r="AG1983" i="10" s="1"/>
  <c r="AH1982" i="10"/>
  <c r="AI1982" i="10"/>
  <c r="B1004" i="10"/>
  <c r="C1004" i="10" s="1"/>
  <c r="B1002" i="9"/>
  <c r="C1002" i="9" s="1"/>
  <c r="B995" i="6"/>
  <c r="H995" i="6" s="1"/>
  <c r="AI1971" i="6"/>
  <c r="AK1971" i="6"/>
  <c r="AL1971" i="6" s="1"/>
  <c r="AG1972" i="6" s="1"/>
  <c r="AH1971" i="6"/>
  <c r="AJ1971" i="6"/>
  <c r="I977" i="13" l="1"/>
  <c r="G977" i="13"/>
  <c r="F977" i="13"/>
  <c r="H977" i="13" s="1"/>
  <c r="J977" i="13" s="1"/>
  <c r="B978" i="13" s="1"/>
  <c r="AK1982" i="13"/>
  <c r="AL1982" i="13" s="1"/>
  <c r="AG1983" i="13" s="1"/>
  <c r="AH1982" i="13"/>
  <c r="AJ1982" i="13"/>
  <c r="AI1982" i="13"/>
  <c r="AK1982" i="9"/>
  <c r="AL1982" i="9" s="1"/>
  <c r="AG1983" i="9" s="1"/>
  <c r="AJ1982" i="9"/>
  <c r="AI1982" i="9"/>
  <c r="AH1982" i="9"/>
  <c r="AK1983" i="10"/>
  <c r="AL1983" i="10" s="1"/>
  <c r="AG1984" i="10" s="1"/>
  <c r="AH1983" i="10"/>
  <c r="AI1983" i="10"/>
  <c r="AJ1983" i="10"/>
  <c r="D1002" i="9"/>
  <c r="J1004" i="10"/>
  <c r="I1004" i="10"/>
  <c r="H1004" i="10"/>
  <c r="E1004" i="10"/>
  <c r="F1004" i="10"/>
  <c r="G1004" i="10"/>
  <c r="D1004" i="10"/>
  <c r="J1002" i="9"/>
  <c r="I1002" i="9"/>
  <c r="H1002" i="9"/>
  <c r="F1002" i="9"/>
  <c r="E1002" i="9"/>
  <c r="G1002" i="9"/>
  <c r="E995" i="6"/>
  <c r="F995" i="6"/>
  <c r="J995" i="6"/>
  <c r="D995" i="6"/>
  <c r="I995" i="6"/>
  <c r="G995" i="6"/>
  <c r="AI1972" i="6"/>
  <c r="AJ1972" i="6"/>
  <c r="AK1972" i="6"/>
  <c r="AL1972" i="6" s="1"/>
  <c r="AG1973" i="6" s="1"/>
  <c r="AH1972" i="6"/>
  <c r="E978" i="13" l="1"/>
  <c r="C978" i="13"/>
  <c r="D978" i="13" s="1"/>
  <c r="AK1983" i="13"/>
  <c r="AL1983" i="13" s="1"/>
  <c r="AG1984" i="13" s="1"/>
  <c r="AI1983" i="13"/>
  <c r="AJ1983" i="13"/>
  <c r="AH1983" i="13"/>
  <c r="AK1983" i="9"/>
  <c r="AL1983" i="9" s="1"/>
  <c r="AG1984" i="9" s="1"/>
  <c r="AH1983" i="9"/>
  <c r="AJ1983" i="9"/>
  <c r="AI1983" i="9"/>
  <c r="AJ1984" i="10"/>
  <c r="AK1984" i="10"/>
  <c r="AL1984" i="10" s="1"/>
  <c r="AG1985" i="10" s="1"/>
  <c r="AI1984" i="10"/>
  <c r="AH1984" i="10"/>
  <c r="B1005" i="10"/>
  <c r="C1005" i="10" s="1"/>
  <c r="B1003" i="9"/>
  <c r="C1003" i="9" s="1"/>
  <c r="B996" i="6"/>
  <c r="H996" i="6" s="1"/>
  <c r="AI1973" i="6"/>
  <c r="AJ1973" i="6"/>
  <c r="AH1973" i="6"/>
  <c r="AK1973" i="6"/>
  <c r="AL1973" i="6" s="1"/>
  <c r="AG1974" i="6" s="1"/>
  <c r="I978" i="13" l="1"/>
  <c r="G978" i="13"/>
  <c r="F978" i="13"/>
  <c r="H978" i="13" s="1"/>
  <c r="J978" i="13" s="1"/>
  <c r="B979" i="13" s="1"/>
  <c r="AK1984" i="13"/>
  <c r="AL1984" i="13" s="1"/>
  <c r="AG1985" i="13" s="1"/>
  <c r="AI1984" i="13"/>
  <c r="AH1984" i="13"/>
  <c r="AJ1984" i="13"/>
  <c r="AH1984" i="9"/>
  <c r="AI1984" i="9"/>
  <c r="AK1984" i="9"/>
  <c r="AL1984" i="9" s="1"/>
  <c r="AG1985" i="9" s="1"/>
  <c r="AJ1984" i="9"/>
  <c r="AJ1985" i="10"/>
  <c r="AH1985" i="10"/>
  <c r="AI1985" i="10"/>
  <c r="AK1985" i="10"/>
  <c r="AL1985" i="10" s="1"/>
  <c r="AG1986" i="10" s="1"/>
  <c r="J1005" i="10"/>
  <c r="I1005" i="10"/>
  <c r="H1005" i="10"/>
  <c r="E1005" i="10"/>
  <c r="F1005" i="10"/>
  <c r="G1005" i="10"/>
  <c r="D1005" i="10"/>
  <c r="I1003" i="9"/>
  <c r="J1003" i="9"/>
  <c r="H1003" i="9"/>
  <c r="F1003" i="9"/>
  <c r="E1003" i="9"/>
  <c r="G1003" i="9"/>
  <c r="D1003" i="9"/>
  <c r="E996" i="6"/>
  <c r="F996" i="6"/>
  <c r="J996" i="6"/>
  <c r="D996" i="6"/>
  <c r="I996" i="6"/>
  <c r="G996" i="6"/>
  <c r="AK1974" i="6"/>
  <c r="AL1974" i="6" s="1"/>
  <c r="AG1975" i="6" s="1"/>
  <c r="AJ1974" i="6"/>
  <c r="AI1974" i="6"/>
  <c r="AH1974" i="6"/>
  <c r="C979" i="13" l="1"/>
  <c r="D979" i="13" s="1"/>
  <c r="E979" i="13"/>
  <c r="AK1985" i="13"/>
  <c r="AL1985" i="13" s="1"/>
  <c r="AG1986" i="13" s="1"/>
  <c r="AJ1985" i="13"/>
  <c r="AH1985" i="13"/>
  <c r="AI1985" i="13"/>
  <c r="AH1985" i="9"/>
  <c r="AK1985" i="9"/>
  <c r="AL1985" i="9" s="1"/>
  <c r="AG1986" i="9" s="1"/>
  <c r="AI1985" i="9"/>
  <c r="AJ1985" i="9"/>
  <c r="AH1986" i="10"/>
  <c r="AK1986" i="10"/>
  <c r="AL1986" i="10" s="1"/>
  <c r="AG1987" i="10" s="1"/>
  <c r="AJ1986" i="10"/>
  <c r="AI1986" i="10"/>
  <c r="B1006" i="10"/>
  <c r="C1006" i="10" s="1"/>
  <c r="B1004" i="9"/>
  <c r="C1004" i="9" s="1"/>
  <c r="B997" i="6"/>
  <c r="H997" i="6" s="1"/>
  <c r="AK1975" i="6"/>
  <c r="AL1975" i="6" s="1"/>
  <c r="AG1976" i="6" s="1"/>
  <c r="AI1975" i="6"/>
  <c r="AH1975" i="6"/>
  <c r="AJ1975" i="6"/>
  <c r="G979" i="13" l="1"/>
  <c r="I979" i="13"/>
  <c r="F979" i="13"/>
  <c r="H979" i="13" s="1"/>
  <c r="J979" i="13" s="1"/>
  <c r="B980" i="13" s="1"/>
  <c r="AK1986" i="13"/>
  <c r="AL1986" i="13" s="1"/>
  <c r="AG1987" i="13" s="1"/>
  <c r="AH1986" i="13"/>
  <c r="AI1986" i="13"/>
  <c r="AJ1986" i="13"/>
  <c r="AI1986" i="9"/>
  <c r="AK1986" i="9"/>
  <c r="AL1986" i="9" s="1"/>
  <c r="AG1987" i="9" s="1"/>
  <c r="AJ1986" i="9"/>
  <c r="AH1986" i="9"/>
  <c r="AI1987" i="10"/>
  <c r="AK1987" i="10"/>
  <c r="AL1987" i="10" s="1"/>
  <c r="AG1988" i="10" s="1"/>
  <c r="AJ1987" i="10"/>
  <c r="AH1987" i="10"/>
  <c r="D1004" i="9"/>
  <c r="J1006" i="10"/>
  <c r="I1006" i="10"/>
  <c r="H1006" i="10"/>
  <c r="E1006" i="10"/>
  <c r="F1006" i="10"/>
  <c r="G1006" i="10"/>
  <c r="D1006" i="10"/>
  <c r="J1004" i="9"/>
  <c r="I1004" i="9"/>
  <c r="H1004" i="9"/>
  <c r="F1004" i="9"/>
  <c r="E1004" i="9"/>
  <c r="G1004" i="9"/>
  <c r="E997" i="6"/>
  <c r="F997" i="6"/>
  <c r="J997" i="6"/>
  <c r="D997" i="6"/>
  <c r="I997" i="6"/>
  <c r="G997" i="6"/>
  <c r="AJ1976" i="6"/>
  <c r="AK1976" i="6"/>
  <c r="AL1976" i="6" s="1"/>
  <c r="AG1977" i="6" s="1"/>
  <c r="AI1976" i="6"/>
  <c r="AH1976" i="6"/>
  <c r="E980" i="13" l="1"/>
  <c r="C980" i="13"/>
  <c r="D980" i="13" s="1"/>
  <c r="AK1987" i="13"/>
  <c r="AL1987" i="13" s="1"/>
  <c r="AG1988" i="13" s="1"/>
  <c r="AI1987" i="13"/>
  <c r="AH1987" i="13"/>
  <c r="AJ1987" i="13"/>
  <c r="AI1987" i="9"/>
  <c r="AJ1987" i="9"/>
  <c r="AK1987" i="9"/>
  <c r="AL1987" i="9" s="1"/>
  <c r="AG1988" i="9" s="1"/>
  <c r="AH1987" i="9"/>
  <c r="AK1988" i="10"/>
  <c r="AL1988" i="10" s="1"/>
  <c r="AG1989" i="10" s="1"/>
  <c r="AH1988" i="10"/>
  <c r="AI1988" i="10"/>
  <c r="AJ1988" i="10"/>
  <c r="B1007" i="10"/>
  <c r="C1007" i="10" s="1"/>
  <c r="B1005" i="9"/>
  <c r="C1005" i="9" s="1"/>
  <c r="B998" i="6"/>
  <c r="H998" i="6" s="1"/>
  <c r="AI1977" i="6"/>
  <c r="AJ1977" i="6"/>
  <c r="AK1977" i="6"/>
  <c r="AL1977" i="6" s="1"/>
  <c r="AG1978" i="6" s="1"/>
  <c r="AH1977" i="6"/>
  <c r="I980" i="13" l="1"/>
  <c r="G980" i="13"/>
  <c r="F980" i="13"/>
  <c r="H980" i="13" s="1"/>
  <c r="J980" i="13" s="1"/>
  <c r="B981" i="13" s="1"/>
  <c r="AH1988" i="13"/>
  <c r="AI1988" i="13"/>
  <c r="AK1988" i="13"/>
  <c r="AL1988" i="13" s="1"/>
  <c r="AG1989" i="13" s="1"/>
  <c r="AJ1988" i="13"/>
  <c r="AJ1988" i="9"/>
  <c r="AK1988" i="9"/>
  <c r="AL1988" i="9" s="1"/>
  <c r="AG1989" i="9" s="1"/>
  <c r="AH1988" i="9"/>
  <c r="AI1988" i="9"/>
  <c r="AK1989" i="10"/>
  <c r="AL1989" i="10" s="1"/>
  <c r="AG1990" i="10" s="1"/>
  <c r="AJ1989" i="10"/>
  <c r="AI1989" i="10"/>
  <c r="AH1989" i="10"/>
  <c r="D1005" i="9"/>
  <c r="H1007" i="10"/>
  <c r="J1007" i="10"/>
  <c r="I1007" i="10"/>
  <c r="E1007" i="10"/>
  <c r="F1007" i="10"/>
  <c r="G1007" i="10"/>
  <c r="D1007" i="10"/>
  <c r="E1005" i="9"/>
  <c r="I1005" i="9"/>
  <c r="H1005" i="9"/>
  <c r="J1005" i="9"/>
  <c r="F1005" i="9"/>
  <c r="G1005" i="9"/>
  <c r="E998" i="6"/>
  <c r="F998" i="6"/>
  <c r="J998" i="6"/>
  <c r="D998" i="6"/>
  <c r="I998" i="6"/>
  <c r="G998" i="6"/>
  <c r="AK1978" i="6"/>
  <c r="AL1978" i="6" s="1"/>
  <c r="AG1979" i="6" s="1"/>
  <c r="AI1978" i="6"/>
  <c r="AH1978" i="6"/>
  <c r="AJ1978" i="6"/>
  <c r="E981" i="13" l="1"/>
  <c r="C981" i="13"/>
  <c r="D981" i="13" s="1"/>
  <c r="AI1989" i="13"/>
  <c r="AJ1989" i="13"/>
  <c r="AK1989" i="13"/>
  <c r="AL1989" i="13" s="1"/>
  <c r="AG1990" i="13" s="1"/>
  <c r="AH1989" i="13"/>
  <c r="AK1989" i="9"/>
  <c r="AL1989" i="9" s="1"/>
  <c r="AG1990" i="9" s="1"/>
  <c r="AI1989" i="9"/>
  <c r="AJ1989" i="9"/>
  <c r="AH1989" i="9"/>
  <c r="AK1990" i="10"/>
  <c r="AL1990" i="10" s="1"/>
  <c r="AG1991" i="10" s="1"/>
  <c r="AI1990" i="10"/>
  <c r="AH1990" i="10"/>
  <c r="AJ1990" i="10"/>
  <c r="B1008" i="10"/>
  <c r="C1008" i="10" s="1"/>
  <c r="B1006" i="9"/>
  <c r="C1006" i="9" s="1"/>
  <c r="B999" i="6"/>
  <c r="H999" i="6" s="1"/>
  <c r="AI1979" i="6"/>
  <c r="AK1979" i="6"/>
  <c r="AL1979" i="6" s="1"/>
  <c r="AG1980" i="6" s="1"/>
  <c r="AJ1979" i="6"/>
  <c r="AH1979" i="6"/>
  <c r="I981" i="13" l="1"/>
  <c r="G981" i="13"/>
  <c r="F981" i="13"/>
  <c r="H981" i="13" s="1"/>
  <c r="J981" i="13" s="1"/>
  <c r="B982" i="13" s="1"/>
  <c r="AH1990" i="13"/>
  <c r="AK1990" i="13"/>
  <c r="AL1990" i="13" s="1"/>
  <c r="AG1991" i="13" s="1"/>
  <c r="AI1990" i="13"/>
  <c r="AJ1990" i="13"/>
  <c r="AK1990" i="9"/>
  <c r="AL1990" i="9" s="1"/>
  <c r="AG1991" i="9" s="1"/>
  <c r="AH1990" i="9"/>
  <c r="AJ1990" i="9"/>
  <c r="AI1990" i="9"/>
  <c r="AJ1991" i="10"/>
  <c r="AK1991" i="10"/>
  <c r="AL1991" i="10" s="1"/>
  <c r="AG1992" i="10" s="1"/>
  <c r="AI1991" i="10"/>
  <c r="AH1991" i="10"/>
  <c r="D1006" i="9"/>
  <c r="F1008" i="10"/>
  <c r="E1008" i="10"/>
  <c r="J1008" i="10"/>
  <c r="I1008" i="10"/>
  <c r="H1008" i="10"/>
  <c r="G1008" i="10"/>
  <c r="D1008" i="10"/>
  <c r="H1006" i="9"/>
  <c r="F1006" i="9"/>
  <c r="I1006" i="9"/>
  <c r="E1006" i="9"/>
  <c r="J1006" i="9"/>
  <c r="G1006" i="9"/>
  <c r="E999" i="6"/>
  <c r="F999" i="6"/>
  <c r="J999" i="6"/>
  <c r="D999" i="6"/>
  <c r="I999" i="6"/>
  <c r="G999" i="6"/>
  <c r="AH1980" i="6"/>
  <c r="AK1980" i="6"/>
  <c r="AL1980" i="6" s="1"/>
  <c r="AG1981" i="6" s="1"/>
  <c r="AI1980" i="6"/>
  <c r="AJ1980" i="6"/>
  <c r="E982" i="13" l="1"/>
  <c r="C982" i="13"/>
  <c r="D982" i="13" s="1"/>
  <c r="AI1991" i="13"/>
  <c r="AJ1991" i="13"/>
  <c r="AK1991" i="13"/>
  <c r="AL1991" i="13" s="1"/>
  <c r="AG1992" i="13" s="1"/>
  <c r="AH1991" i="13"/>
  <c r="AK1991" i="9"/>
  <c r="AL1991" i="9" s="1"/>
  <c r="AG1992" i="9" s="1"/>
  <c r="AJ1991" i="9"/>
  <c r="AH1991" i="9"/>
  <c r="AI1991" i="9"/>
  <c r="AH1992" i="10"/>
  <c r="AK1992" i="10"/>
  <c r="AL1992" i="10" s="1"/>
  <c r="AG1993" i="10" s="1"/>
  <c r="AI1992" i="10"/>
  <c r="AJ1992" i="10"/>
  <c r="B1009" i="10"/>
  <c r="C1009" i="10" s="1"/>
  <c r="B1007" i="9"/>
  <c r="C1007" i="9" s="1"/>
  <c r="B1000" i="6"/>
  <c r="H1000" i="6" s="1"/>
  <c r="AH1981" i="6"/>
  <c r="AK1981" i="6"/>
  <c r="AL1981" i="6" s="1"/>
  <c r="AG1982" i="6" s="1"/>
  <c r="AI1981" i="6"/>
  <c r="AJ1981" i="6"/>
  <c r="I982" i="13" l="1"/>
  <c r="G982" i="13"/>
  <c r="F982" i="13"/>
  <c r="H982" i="13" s="1"/>
  <c r="J982" i="13" s="1"/>
  <c r="B983" i="13" s="1"/>
  <c r="AJ1992" i="13"/>
  <c r="AK1992" i="13"/>
  <c r="AL1992" i="13" s="1"/>
  <c r="AG1993" i="13" s="1"/>
  <c r="AH1992" i="13"/>
  <c r="AI1992" i="13"/>
  <c r="AJ1992" i="9"/>
  <c r="AK1992" i="9"/>
  <c r="AL1992" i="9" s="1"/>
  <c r="AG1993" i="9" s="1"/>
  <c r="AI1992" i="9"/>
  <c r="AH1992" i="9"/>
  <c r="AJ1993" i="10"/>
  <c r="AK1993" i="10"/>
  <c r="AL1993" i="10" s="1"/>
  <c r="AG1994" i="10" s="1"/>
  <c r="AI1993" i="10"/>
  <c r="AH1993" i="10"/>
  <c r="J1009" i="10"/>
  <c r="I1009" i="10"/>
  <c r="H1009" i="10"/>
  <c r="F1009" i="10"/>
  <c r="E1009" i="10"/>
  <c r="G1009" i="10"/>
  <c r="D1009" i="10"/>
  <c r="F1007" i="9"/>
  <c r="E1007" i="9"/>
  <c r="J1007" i="9"/>
  <c r="I1007" i="9"/>
  <c r="H1007" i="9"/>
  <c r="G1007" i="9"/>
  <c r="D1007" i="9"/>
  <c r="E1000" i="6"/>
  <c r="F1000" i="6"/>
  <c r="J1000" i="6"/>
  <c r="D1000" i="6"/>
  <c r="I1000" i="6"/>
  <c r="G1000" i="6"/>
  <c r="AK1982" i="6"/>
  <c r="AL1982" i="6" s="1"/>
  <c r="AG1983" i="6" s="1"/>
  <c r="AI1982" i="6"/>
  <c r="AH1982" i="6"/>
  <c r="AJ1982" i="6"/>
  <c r="C983" i="13" l="1"/>
  <c r="D983" i="13" s="1"/>
  <c r="E983" i="13"/>
  <c r="G983" i="13"/>
  <c r="AK1993" i="13"/>
  <c r="AL1993" i="13" s="1"/>
  <c r="AG1994" i="13" s="1"/>
  <c r="AI1993" i="13"/>
  <c r="AJ1993" i="13"/>
  <c r="AH1993" i="13"/>
  <c r="AH1993" i="9"/>
  <c r="AK1993" i="9"/>
  <c r="AL1993" i="9" s="1"/>
  <c r="AG1994" i="9" s="1"/>
  <c r="AJ1993" i="9"/>
  <c r="AI1993" i="9"/>
  <c r="AI1994" i="10"/>
  <c r="AK1994" i="10"/>
  <c r="AL1994" i="10" s="1"/>
  <c r="AG1995" i="10" s="1"/>
  <c r="AJ1994" i="10"/>
  <c r="AH1994" i="10"/>
  <c r="B1010" i="10"/>
  <c r="C1010" i="10" s="1"/>
  <c r="B1008" i="9"/>
  <c r="C1008" i="9" s="1"/>
  <c r="B1001" i="6"/>
  <c r="H1001" i="6" s="1"/>
  <c r="AK1983" i="6"/>
  <c r="AL1983" i="6" s="1"/>
  <c r="AG1984" i="6" s="1"/>
  <c r="AI1983" i="6"/>
  <c r="AH1983" i="6"/>
  <c r="AJ1983" i="6"/>
  <c r="I983" i="13" l="1"/>
  <c r="F983" i="13"/>
  <c r="H983" i="13" s="1"/>
  <c r="J983" i="13" s="1"/>
  <c r="B984" i="13" s="1"/>
  <c r="AK1994" i="13"/>
  <c r="AL1994" i="13" s="1"/>
  <c r="AG1995" i="13" s="1"/>
  <c r="AI1994" i="13"/>
  <c r="AJ1994" i="13"/>
  <c r="AH1994" i="13"/>
  <c r="AK1994" i="9"/>
  <c r="AL1994" i="9" s="1"/>
  <c r="AG1995" i="9" s="1"/>
  <c r="AH1994" i="9"/>
  <c r="AI1994" i="9"/>
  <c r="AJ1994" i="9"/>
  <c r="AJ1995" i="10"/>
  <c r="AI1995" i="10"/>
  <c r="AH1995" i="10"/>
  <c r="AK1995" i="10"/>
  <c r="AL1995" i="10" s="1"/>
  <c r="AG1996" i="10" s="1"/>
  <c r="J1010" i="10"/>
  <c r="I1010" i="10"/>
  <c r="H1010" i="10"/>
  <c r="F1010" i="10"/>
  <c r="E1010" i="10"/>
  <c r="G1010" i="10"/>
  <c r="D1010" i="10"/>
  <c r="F1008" i="9"/>
  <c r="E1008" i="9"/>
  <c r="J1008" i="9"/>
  <c r="I1008" i="9"/>
  <c r="H1008" i="9"/>
  <c r="G1008" i="9"/>
  <c r="D1008" i="9"/>
  <c r="E1001" i="6"/>
  <c r="F1001" i="6"/>
  <c r="J1001" i="6"/>
  <c r="D1001" i="6"/>
  <c r="I1001" i="6"/>
  <c r="G1001" i="6"/>
  <c r="AJ1984" i="6"/>
  <c r="AK1984" i="6"/>
  <c r="AL1984" i="6" s="1"/>
  <c r="AG1985" i="6" s="1"/>
  <c r="AI1984" i="6"/>
  <c r="AH1984" i="6"/>
  <c r="E984" i="13" l="1"/>
  <c r="C984" i="13"/>
  <c r="D984" i="13" s="1"/>
  <c r="G984" i="13"/>
  <c r="AH1995" i="13"/>
  <c r="AJ1995" i="13"/>
  <c r="AK1995" i="13"/>
  <c r="AL1995" i="13" s="1"/>
  <c r="AG1996" i="13" s="1"/>
  <c r="AI1995" i="13"/>
  <c r="AK1995" i="9"/>
  <c r="AL1995" i="9" s="1"/>
  <c r="AG1996" i="9" s="1"/>
  <c r="AI1995" i="9"/>
  <c r="AJ1995" i="9"/>
  <c r="AH1995" i="9"/>
  <c r="AK1996" i="10"/>
  <c r="AL1996" i="10" s="1"/>
  <c r="AG1997" i="10" s="1"/>
  <c r="AI1996" i="10"/>
  <c r="AJ1996" i="10"/>
  <c r="AH1996" i="10"/>
  <c r="B1011" i="10"/>
  <c r="C1011" i="10" s="1"/>
  <c r="B1009" i="9"/>
  <c r="C1009" i="9" s="1"/>
  <c r="B1002" i="6"/>
  <c r="H1002" i="6" s="1"/>
  <c r="AI1985" i="6"/>
  <c r="AK1985" i="6"/>
  <c r="AL1985" i="6" s="1"/>
  <c r="AG1986" i="6" s="1"/>
  <c r="AJ1985" i="6"/>
  <c r="AH1985" i="6"/>
  <c r="I984" i="13" l="1"/>
  <c r="F984" i="13"/>
  <c r="H984" i="13" s="1"/>
  <c r="J984" i="13" s="1"/>
  <c r="B985" i="13" s="1"/>
  <c r="AK1996" i="13"/>
  <c r="AL1996" i="13" s="1"/>
  <c r="AG1997" i="13" s="1"/>
  <c r="AI1996" i="13"/>
  <c r="AH1996" i="13"/>
  <c r="AJ1996" i="13"/>
  <c r="AJ1996" i="9"/>
  <c r="AI1996" i="9"/>
  <c r="AH1996" i="9"/>
  <c r="AK1996" i="9"/>
  <c r="AL1996" i="9" s="1"/>
  <c r="AG1997" i="9" s="1"/>
  <c r="AJ1997" i="10"/>
  <c r="AI1997" i="10"/>
  <c r="AH1997" i="10"/>
  <c r="AK1997" i="10"/>
  <c r="AL1997" i="10" s="1"/>
  <c r="AG1998" i="10" s="1"/>
  <c r="J1011" i="10"/>
  <c r="I1011" i="10"/>
  <c r="H1011" i="10"/>
  <c r="F1011" i="10"/>
  <c r="E1011" i="10"/>
  <c r="G1011" i="10"/>
  <c r="D1011" i="10"/>
  <c r="I1009" i="9"/>
  <c r="E1009" i="9"/>
  <c r="F1009" i="9"/>
  <c r="H1009" i="9"/>
  <c r="J1009" i="9"/>
  <c r="G1009" i="9"/>
  <c r="D1009" i="9"/>
  <c r="E1002" i="6"/>
  <c r="F1002" i="6"/>
  <c r="J1002" i="6"/>
  <c r="D1002" i="6"/>
  <c r="I1002" i="6"/>
  <c r="G1002" i="6"/>
  <c r="AH1986" i="6"/>
  <c r="AI1986" i="6"/>
  <c r="AJ1986" i="6"/>
  <c r="AK1986" i="6"/>
  <c r="AL1986" i="6" s="1"/>
  <c r="AG1987" i="6" s="1"/>
  <c r="C985" i="13" l="1"/>
  <c r="D985" i="13" s="1"/>
  <c r="E985" i="13"/>
  <c r="G985" i="13"/>
  <c r="AK1997" i="13"/>
  <c r="AL1997" i="13" s="1"/>
  <c r="AG1998" i="13" s="1"/>
  <c r="AJ1997" i="13"/>
  <c r="AI1997" i="13"/>
  <c r="AH1997" i="13"/>
  <c r="AK1997" i="9"/>
  <c r="AL1997" i="9" s="1"/>
  <c r="AG1998" i="9" s="1"/>
  <c r="AI1997" i="9"/>
  <c r="AJ1997" i="9"/>
  <c r="AH1997" i="9"/>
  <c r="AH1998" i="10"/>
  <c r="AJ1998" i="10"/>
  <c r="AI1998" i="10"/>
  <c r="AK1998" i="10"/>
  <c r="AL1998" i="10" s="1"/>
  <c r="AG1999" i="10" s="1"/>
  <c r="B1012" i="10"/>
  <c r="B1010" i="9"/>
  <c r="C1010" i="9" s="1"/>
  <c r="B1003" i="6"/>
  <c r="H1003" i="6" s="1"/>
  <c r="AJ1987" i="6"/>
  <c r="AK1987" i="6"/>
  <c r="AL1987" i="6" s="1"/>
  <c r="AG1988" i="6" s="1"/>
  <c r="AI1987" i="6"/>
  <c r="AH1987" i="6"/>
  <c r="I985" i="13" l="1"/>
  <c r="F985" i="13"/>
  <c r="H985" i="13" s="1"/>
  <c r="J985" i="13" s="1"/>
  <c r="B986" i="13" s="1"/>
  <c r="AJ1998" i="13"/>
  <c r="AK1998" i="13"/>
  <c r="AL1998" i="13" s="1"/>
  <c r="AG1999" i="13" s="1"/>
  <c r="AH1998" i="13"/>
  <c r="AI1998" i="13"/>
  <c r="AJ1998" i="9"/>
  <c r="AK1998" i="9"/>
  <c r="AL1998" i="9" s="1"/>
  <c r="AG1999" i="9" s="1"/>
  <c r="AI1998" i="9"/>
  <c r="AH1998" i="9"/>
  <c r="C1012" i="10"/>
  <c r="D1012" i="10" s="1"/>
  <c r="AI1999" i="10"/>
  <c r="AJ1999" i="10"/>
  <c r="AH1999" i="10"/>
  <c r="AK1999" i="10"/>
  <c r="AL1999" i="10" s="1"/>
  <c r="AG2000" i="10" s="1"/>
  <c r="J1012" i="10"/>
  <c r="I1012" i="10"/>
  <c r="H1012" i="10"/>
  <c r="F1012" i="10"/>
  <c r="E1012" i="10"/>
  <c r="G1012" i="10"/>
  <c r="E1010" i="9"/>
  <c r="J1010" i="9"/>
  <c r="I1010" i="9"/>
  <c r="H1010" i="9"/>
  <c r="F1010" i="9"/>
  <c r="G1010" i="9"/>
  <c r="D1010" i="9"/>
  <c r="E1003" i="6"/>
  <c r="F1003" i="6"/>
  <c r="J1003" i="6"/>
  <c r="D1003" i="6"/>
  <c r="I1003" i="6"/>
  <c r="G1003" i="6"/>
  <c r="AK1988" i="6"/>
  <c r="AL1988" i="6" s="1"/>
  <c r="AG1989" i="6" s="1"/>
  <c r="AI1988" i="6"/>
  <c r="AH1988" i="6"/>
  <c r="AJ1988" i="6"/>
  <c r="E986" i="13" l="1"/>
  <c r="C986" i="13"/>
  <c r="D986" i="13" s="1"/>
  <c r="AK1999" i="13"/>
  <c r="AL1999" i="13" s="1"/>
  <c r="AG2000" i="13" s="1"/>
  <c r="AH1999" i="13"/>
  <c r="AI1999" i="13"/>
  <c r="AJ1999" i="13"/>
  <c r="AI1999" i="9"/>
  <c r="AK1999" i="9"/>
  <c r="AL1999" i="9" s="1"/>
  <c r="AG2000" i="9" s="1"/>
  <c r="AH1999" i="9"/>
  <c r="AJ1999" i="9"/>
  <c r="AK2000" i="10"/>
  <c r="AL2000" i="10" s="1"/>
  <c r="AG2001" i="10" s="1"/>
  <c r="AI2000" i="10"/>
  <c r="AJ2000" i="10"/>
  <c r="AH2000" i="10"/>
  <c r="B1013" i="10"/>
  <c r="C1013" i="10" s="1"/>
  <c r="B1011" i="9"/>
  <c r="C1011" i="9" s="1"/>
  <c r="B1004" i="6"/>
  <c r="H1004" i="6" s="1"/>
  <c r="AK1989" i="6"/>
  <c r="AL1989" i="6" s="1"/>
  <c r="AG1990" i="6" s="1"/>
  <c r="AJ1989" i="6"/>
  <c r="AH1989" i="6"/>
  <c r="AI1989" i="6"/>
  <c r="I986" i="13" l="1"/>
  <c r="G986" i="13"/>
  <c r="F986" i="13"/>
  <c r="H986" i="13" s="1"/>
  <c r="J986" i="13" s="1"/>
  <c r="B987" i="13" s="1"/>
  <c r="AH2000" i="13"/>
  <c r="AK2000" i="13"/>
  <c r="AL2000" i="13" s="1"/>
  <c r="AG2001" i="13" s="1"/>
  <c r="AJ2000" i="13"/>
  <c r="AI2000" i="13"/>
  <c r="AJ2000" i="9"/>
  <c r="AH2000" i="9"/>
  <c r="AI2000" i="9"/>
  <c r="AK2000" i="9"/>
  <c r="AL2000" i="9" s="1"/>
  <c r="AG2001" i="9" s="1"/>
  <c r="AJ2001" i="10"/>
  <c r="AH2001" i="10"/>
  <c r="AK2001" i="10"/>
  <c r="AL2001" i="10" s="1"/>
  <c r="AG2002" i="10" s="1"/>
  <c r="AI2001" i="10"/>
  <c r="D1011" i="9"/>
  <c r="H1013" i="10"/>
  <c r="I1013" i="10"/>
  <c r="E1013" i="10"/>
  <c r="J1013" i="10"/>
  <c r="F1013" i="10"/>
  <c r="G1013" i="10"/>
  <c r="D1013" i="10"/>
  <c r="E1011" i="9"/>
  <c r="H1011" i="9"/>
  <c r="F1011" i="9"/>
  <c r="J1011" i="9"/>
  <c r="I1011" i="9"/>
  <c r="G1011" i="9"/>
  <c r="J1004" i="6"/>
  <c r="B1005" i="6" s="1"/>
  <c r="H1005" i="6" s="1"/>
  <c r="E1004" i="6"/>
  <c r="F1004" i="6"/>
  <c r="D1004" i="6"/>
  <c r="I1004" i="6"/>
  <c r="G1004" i="6"/>
  <c r="AK1990" i="6"/>
  <c r="AL1990" i="6" s="1"/>
  <c r="AG1991" i="6" s="1"/>
  <c r="AH1990" i="6"/>
  <c r="AI1990" i="6"/>
  <c r="AJ1990" i="6"/>
  <c r="C987" i="13" l="1"/>
  <c r="D987" i="13" s="1"/>
  <c r="E987" i="13"/>
  <c r="AK2001" i="13"/>
  <c r="AL2001" i="13" s="1"/>
  <c r="AG2002" i="13" s="1"/>
  <c r="AH2001" i="13"/>
  <c r="AI2001" i="13"/>
  <c r="AJ2001" i="13"/>
  <c r="AJ2001" i="9"/>
  <c r="AK2001" i="9"/>
  <c r="AL2001" i="9" s="1"/>
  <c r="AG2002" i="9" s="1"/>
  <c r="AH2001" i="9"/>
  <c r="AI2001" i="9"/>
  <c r="AI2002" i="10"/>
  <c r="AJ2002" i="10"/>
  <c r="AH2002" i="10"/>
  <c r="AK2002" i="10"/>
  <c r="AL2002" i="10" s="1"/>
  <c r="AG2003" i="10" s="1"/>
  <c r="B1014" i="10"/>
  <c r="C1014" i="10" s="1"/>
  <c r="B1012" i="9"/>
  <c r="C1012" i="9" s="1"/>
  <c r="F1005" i="6"/>
  <c r="E1005" i="6"/>
  <c r="J1005" i="6"/>
  <c r="AI1991" i="6"/>
  <c r="AH1991" i="6"/>
  <c r="AK1991" i="6"/>
  <c r="AL1991" i="6" s="1"/>
  <c r="AG1992" i="6" s="1"/>
  <c r="AJ1991" i="6"/>
  <c r="G987" i="13" l="1"/>
  <c r="I987" i="13"/>
  <c r="F987" i="13"/>
  <c r="H987" i="13" s="1"/>
  <c r="J987" i="13" s="1"/>
  <c r="B988" i="13" s="1"/>
  <c r="AJ2002" i="13"/>
  <c r="AH2002" i="13"/>
  <c r="AI2002" i="13"/>
  <c r="AK2002" i="13"/>
  <c r="AL2002" i="13" s="1"/>
  <c r="AG2003" i="13" s="1"/>
  <c r="AH2002" i="9"/>
  <c r="AI2002" i="9"/>
  <c r="AJ2002" i="9"/>
  <c r="AK2002" i="9"/>
  <c r="AL2002" i="9" s="1"/>
  <c r="AG2003" i="9" s="1"/>
  <c r="AH2003" i="10"/>
  <c r="AJ2003" i="10"/>
  <c r="AK2003" i="10"/>
  <c r="AL2003" i="10" s="1"/>
  <c r="AG2004" i="10" s="1"/>
  <c r="AI2003" i="10"/>
  <c r="D1012" i="9"/>
  <c r="F1014" i="10"/>
  <c r="E1014" i="10"/>
  <c r="I1014" i="10"/>
  <c r="J1014" i="10"/>
  <c r="H1014" i="10"/>
  <c r="G1014" i="10"/>
  <c r="D1014" i="10"/>
  <c r="J1012" i="9"/>
  <c r="I1012" i="9"/>
  <c r="H1012" i="9"/>
  <c r="F1012" i="9"/>
  <c r="E1012" i="9"/>
  <c r="G1012" i="9"/>
  <c r="B1006" i="6"/>
  <c r="H1006" i="6" s="1"/>
  <c r="D1005" i="6"/>
  <c r="I1005" i="6"/>
  <c r="G1005" i="6"/>
  <c r="AI1992" i="6"/>
  <c r="AH1992" i="6"/>
  <c r="AK1992" i="6"/>
  <c r="AL1992" i="6" s="1"/>
  <c r="AG1993" i="6" s="1"/>
  <c r="AJ1992" i="6"/>
  <c r="E988" i="13" l="1"/>
  <c r="C988" i="13"/>
  <c r="D988" i="13" s="1"/>
  <c r="G988" i="13"/>
  <c r="AK2003" i="13"/>
  <c r="AL2003" i="13" s="1"/>
  <c r="AG2004" i="13" s="1"/>
  <c r="AI2003" i="13"/>
  <c r="AJ2003" i="13"/>
  <c r="AH2003" i="13"/>
  <c r="AH2003" i="9"/>
  <c r="AK2003" i="9"/>
  <c r="AL2003" i="9" s="1"/>
  <c r="AG2004" i="9" s="1"/>
  <c r="AI2003" i="9"/>
  <c r="AJ2003" i="9"/>
  <c r="AK2004" i="10"/>
  <c r="AL2004" i="10" s="1"/>
  <c r="AG2005" i="10" s="1"/>
  <c r="AH2004" i="10"/>
  <c r="AI2004" i="10"/>
  <c r="AJ2004" i="10"/>
  <c r="B1015" i="10"/>
  <c r="C1015" i="10" s="1"/>
  <c r="B1013" i="9"/>
  <c r="C1013" i="9" s="1"/>
  <c r="E1006" i="6"/>
  <c r="F1006" i="6"/>
  <c r="J1006" i="6"/>
  <c r="AI1993" i="6"/>
  <c r="AJ1993" i="6"/>
  <c r="AH1993" i="6"/>
  <c r="AK1993" i="6"/>
  <c r="AL1993" i="6" s="1"/>
  <c r="AG1994" i="6" s="1"/>
  <c r="I988" i="13" l="1"/>
  <c r="F988" i="13"/>
  <c r="H988" i="13" s="1"/>
  <c r="J988" i="13" s="1"/>
  <c r="B989" i="13" s="1"/>
  <c r="AI2004" i="13"/>
  <c r="AJ2004" i="13"/>
  <c r="AK2004" i="13"/>
  <c r="AL2004" i="13" s="1"/>
  <c r="AG2005" i="13" s="1"/>
  <c r="AH2004" i="13"/>
  <c r="AH2004" i="9"/>
  <c r="AI2004" i="9"/>
  <c r="AK2004" i="9"/>
  <c r="AL2004" i="9" s="1"/>
  <c r="AG2005" i="9" s="1"/>
  <c r="AJ2004" i="9"/>
  <c r="AJ2005" i="10"/>
  <c r="AK2005" i="10"/>
  <c r="AL2005" i="10" s="1"/>
  <c r="AG2006" i="10" s="1"/>
  <c r="AH2005" i="10"/>
  <c r="AI2005" i="10"/>
  <c r="I1015" i="10"/>
  <c r="E1015" i="10"/>
  <c r="J1015" i="10"/>
  <c r="H1015" i="10"/>
  <c r="F1015" i="10"/>
  <c r="G1015" i="10"/>
  <c r="D1015" i="10"/>
  <c r="J1013" i="9"/>
  <c r="I1013" i="9"/>
  <c r="H1013" i="9"/>
  <c r="F1013" i="9"/>
  <c r="E1013" i="9"/>
  <c r="G1013" i="9"/>
  <c r="D1013" i="9"/>
  <c r="B1007" i="6"/>
  <c r="H1007" i="6" s="1"/>
  <c r="D1006" i="6"/>
  <c r="I1006" i="6"/>
  <c r="G1006" i="6"/>
  <c r="AI1994" i="6"/>
  <c r="AH1994" i="6"/>
  <c r="AK1994" i="6"/>
  <c r="AL1994" i="6" s="1"/>
  <c r="AG1995" i="6" s="1"/>
  <c r="AJ1994" i="6"/>
  <c r="E989" i="13" l="1"/>
  <c r="C989" i="13"/>
  <c r="D989" i="13" s="1"/>
  <c r="G989" i="13"/>
  <c r="AK2005" i="13"/>
  <c r="AL2005" i="13" s="1"/>
  <c r="AG2006" i="13" s="1"/>
  <c r="AH2005" i="13"/>
  <c r="AI2005" i="13"/>
  <c r="AJ2005" i="13"/>
  <c r="AI2005" i="9"/>
  <c r="AH2005" i="9"/>
  <c r="AJ2005" i="9"/>
  <c r="AK2005" i="9"/>
  <c r="AL2005" i="9" s="1"/>
  <c r="AG2006" i="9" s="1"/>
  <c r="AI2006" i="10"/>
  <c r="AJ2006" i="10"/>
  <c r="AH2006" i="10"/>
  <c r="AK2006" i="10"/>
  <c r="AL2006" i="10" s="1"/>
  <c r="AG2007" i="10" s="1"/>
  <c r="B1016" i="10"/>
  <c r="C1016" i="10" s="1"/>
  <c r="B1014" i="9"/>
  <c r="C1014" i="9" s="1"/>
  <c r="E1007" i="6"/>
  <c r="F1007" i="6"/>
  <c r="J1007" i="6"/>
  <c r="AK1995" i="6"/>
  <c r="AL1995" i="6" s="1"/>
  <c r="AG1996" i="6" s="1"/>
  <c r="AI1995" i="6"/>
  <c r="AH1995" i="6"/>
  <c r="AJ1995" i="6"/>
  <c r="I989" i="13" l="1"/>
  <c r="F989" i="13"/>
  <c r="H989" i="13" s="1"/>
  <c r="J989" i="13" s="1"/>
  <c r="B990" i="13" s="1"/>
  <c r="AI2006" i="13"/>
  <c r="AH2006" i="13"/>
  <c r="AJ2006" i="13"/>
  <c r="AK2006" i="13"/>
  <c r="AL2006" i="13" s="1"/>
  <c r="AG2007" i="13" s="1"/>
  <c r="AI2006" i="9"/>
  <c r="AH2006" i="9"/>
  <c r="AK2006" i="9"/>
  <c r="AL2006" i="9" s="1"/>
  <c r="AG2007" i="9" s="1"/>
  <c r="AJ2006" i="9"/>
  <c r="AI2007" i="10"/>
  <c r="AJ2007" i="10"/>
  <c r="AH2007" i="10"/>
  <c r="AK2007" i="10"/>
  <c r="AL2007" i="10" s="1"/>
  <c r="AG2008" i="10" s="1"/>
  <c r="I1016" i="10"/>
  <c r="J1016" i="10"/>
  <c r="H1016" i="10"/>
  <c r="E1016" i="10"/>
  <c r="F1016" i="10"/>
  <c r="G1016" i="10"/>
  <c r="D1016" i="10"/>
  <c r="J1014" i="9"/>
  <c r="I1014" i="9"/>
  <c r="H1014" i="9"/>
  <c r="F1014" i="9"/>
  <c r="E1014" i="9"/>
  <c r="G1014" i="9"/>
  <c r="D1014" i="9"/>
  <c r="B1008" i="6"/>
  <c r="H1008" i="6" s="1"/>
  <c r="D1007" i="6"/>
  <c r="I1007" i="6"/>
  <c r="G1007" i="6"/>
  <c r="AK1996" i="6"/>
  <c r="AL1996" i="6" s="1"/>
  <c r="AG1997" i="6" s="1"/>
  <c r="AH1996" i="6"/>
  <c r="AJ1996" i="6"/>
  <c r="AI1996" i="6"/>
  <c r="E990" i="13" l="1"/>
  <c r="C990" i="13"/>
  <c r="D990" i="13" s="1"/>
  <c r="I990" i="13"/>
  <c r="AJ2007" i="13"/>
  <c r="AK2007" i="13"/>
  <c r="AL2007" i="13" s="1"/>
  <c r="AG2008" i="13" s="1"/>
  <c r="AH2007" i="13"/>
  <c r="AI2007" i="13"/>
  <c r="AH2007" i="9"/>
  <c r="AK2007" i="9"/>
  <c r="AL2007" i="9" s="1"/>
  <c r="AG2008" i="9" s="1"/>
  <c r="AJ2007" i="9"/>
  <c r="AI2007" i="9"/>
  <c r="AJ2008" i="10"/>
  <c r="AI2008" i="10"/>
  <c r="AH2008" i="10"/>
  <c r="AK2008" i="10"/>
  <c r="AL2008" i="10" s="1"/>
  <c r="AG2009" i="10" s="1"/>
  <c r="B1017" i="10"/>
  <c r="B1015" i="9"/>
  <c r="C1015" i="9" s="1"/>
  <c r="F1008" i="6"/>
  <c r="E1008" i="6"/>
  <c r="J1008" i="6"/>
  <c r="AH1997" i="6"/>
  <c r="AJ1997" i="6"/>
  <c r="AI1997" i="6"/>
  <c r="AK1997" i="6"/>
  <c r="AL1997" i="6" s="1"/>
  <c r="AG1998" i="6" s="1"/>
  <c r="G990" i="13" l="1"/>
  <c r="F990" i="13"/>
  <c r="H990" i="13" s="1"/>
  <c r="J990" i="13" s="1"/>
  <c r="B991" i="13" s="1"/>
  <c r="AH2008" i="13"/>
  <c r="AJ2008" i="13"/>
  <c r="AI2008" i="13"/>
  <c r="AK2008" i="13"/>
  <c r="AL2008" i="13" s="1"/>
  <c r="AG2009" i="13" s="1"/>
  <c r="AJ2008" i="9"/>
  <c r="AK2008" i="9"/>
  <c r="AL2008" i="9" s="1"/>
  <c r="AG2009" i="9" s="1"/>
  <c r="AI2008" i="9"/>
  <c r="AH2008" i="9"/>
  <c r="C1017" i="10"/>
  <c r="D1017" i="10" s="1"/>
  <c r="AK2009" i="10"/>
  <c r="AL2009" i="10" s="1"/>
  <c r="AG2010" i="10" s="1"/>
  <c r="AJ2009" i="10"/>
  <c r="AH2009" i="10"/>
  <c r="AI2009" i="10"/>
  <c r="I1017" i="10"/>
  <c r="J1017" i="10"/>
  <c r="H1017" i="10"/>
  <c r="F1017" i="10"/>
  <c r="E1017" i="10"/>
  <c r="G1017" i="10"/>
  <c r="I1015" i="9"/>
  <c r="J1015" i="9"/>
  <c r="H1015" i="9"/>
  <c r="F1015" i="9"/>
  <c r="E1015" i="9"/>
  <c r="G1015" i="9"/>
  <c r="D1015" i="9"/>
  <c r="B1009" i="6"/>
  <c r="H1009" i="6" s="1"/>
  <c r="D1008" i="6"/>
  <c r="I1008" i="6"/>
  <c r="G1008" i="6"/>
  <c r="AK1998" i="6"/>
  <c r="AL1998" i="6" s="1"/>
  <c r="AG1999" i="6" s="1"/>
  <c r="AJ1998" i="6"/>
  <c r="AI1998" i="6"/>
  <c r="AH1998" i="6"/>
  <c r="C991" i="13" l="1"/>
  <c r="D991" i="13" s="1"/>
  <c r="E991" i="13"/>
  <c r="AJ2009" i="13"/>
  <c r="AI2009" i="13"/>
  <c r="AK2009" i="13"/>
  <c r="AL2009" i="13" s="1"/>
  <c r="AG2010" i="13" s="1"/>
  <c r="AH2009" i="13"/>
  <c r="AK2009" i="9"/>
  <c r="AL2009" i="9" s="1"/>
  <c r="AG2010" i="9" s="1"/>
  <c r="AH2009" i="9"/>
  <c r="AJ2009" i="9"/>
  <c r="AI2009" i="9"/>
  <c r="AJ2010" i="10"/>
  <c r="AK2010" i="10"/>
  <c r="AL2010" i="10" s="1"/>
  <c r="AG2011" i="10" s="1"/>
  <c r="AH2010" i="10"/>
  <c r="AI2010" i="10"/>
  <c r="B1018" i="10"/>
  <c r="B1016" i="9"/>
  <c r="C1016" i="9" s="1"/>
  <c r="E1009" i="6"/>
  <c r="F1009" i="6"/>
  <c r="J1009" i="6"/>
  <c r="AJ1999" i="6"/>
  <c r="AI1999" i="6"/>
  <c r="AH1999" i="6"/>
  <c r="AK1999" i="6"/>
  <c r="AL1999" i="6" s="1"/>
  <c r="AG2000" i="6" s="1"/>
  <c r="I991" i="13" l="1"/>
  <c r="G991" i="13"/>
  <c r="F991" i="13"/>
  <c r="H991" i="13" s="1"/>
  <c r="J991" i="13" s="1"/>
  <c r="B992" i="13" s="1"/>
  <c r="AK2010" i="13"/>
  <c r="AL2010" i="13" s="1"/>
  <c r="AG2011" i="13" s="1"/>
  <c r="AI2010" i="13"/>
  <c r="AH2010" i="13"/>
  <c r="AJ2010" i="13"/>
  <c r="AI2010" i="9"/>
  <c r="AJ2010" i="9"/>
  <c r="AH2010" i="9"/>
  <c r="AK2010" i="9"/>
  <c r="AL2010" i="9" s="1"/>
  <c r="AG2011" i="9" s="1"/>
  <c r="C1018" i="10"/>
  <c r="D1018" i="10" s="1"/>
  <c r="AJ2011" i="10"/>
  <c r="AI2011" i="10"/>
  <c r="AH2011" i="10"/>
  <c r="AK2011" i="10"/>
  <c r="AL2011" i="10" s="1"/>
  <c r="AG2012" i="10" s="1"/>
  <c r="D1016" i="9"/>
  <c r="J1018" i="10"/>
  <c r="I1018" i="10"/>
  <c r="H1018" i="10"/>
  <c r="F1018" i="10"/>
  <c r="E1018" i="10"/>
  <c r="G1018" i="10"/>
  <c r="J1016" i="9"/>
  <c r="F1016" i="9"/>
  <c r="E1016" i="9"/>
  <c r="H1016" i="9"/>
  <c r="I1016" i="9"/>
  <c r="G1016" i="9"/>
  <c r="B1010" i="6"/>
  <c r="H1010" i="6" s="1"/>
  <c r="D1009" i="6"/>
  <c r="I1009" i="6"/>
  <c r="G1009" i="6"/>
  <c r="AH2000" i="6"/>
  <c r="AI2000" i="6"/>
  <c r="AK2000" i="6"/>
  <c r="AL2000" i="6" s="1"/>
  <c r="AG2001" i="6" s="1"/>
  <c r="AJ2000" i="6"/>
  <c r="E992" i="13" l="1"/>
  <c r="C992" i="13"/>
  <c r="D992" i="13" s="1"/>
  <c r="AK2011" i="13"/>
  <c r="AL2011" i="13" s="1"/>
  <c r="AG2012" i="13" s="1"/>
  <c r="AI2011" i="13"/>
  <c r="AJ2011" i="13"/>
  <c r="AH2011" i="13"/>
  <c r="AK2011" i="9"/>
  <c r="AL2011" i="9" s="1"/>
  <c r="AG2012" i="9" s="1"/>
  <c r="AH2011" i="9"/>
  <c r="AJ2011" i="9"/>
  <c r="AI2011" i="9"/>
  <c r="AJ2012" i="10"/>
  <c r="AI2012" i="10"/>
  <c r="AH2012" i="10"/>
  <c r="AK2012" i="10"/>
  <c r="AL2012" i="10" s="1"/>
  <c r="AG2013" i="10" s="1"/>
  <c r="B1019" i="10"/>
  <c r="B1017" i="9"/>
  <c r="C1017" i="9" s="1"/>
  <c r="E1010" i="6"/>
  <c r="F1010" i="6"/>
  <c r="AK2001" i="6"/>
  <c r="AL2001" i="6" s="1"/>
  <c r="AG2002" i="6" s="1"/>
  <c r="AH2001" i="6"/>
  <c r="AI2001" i="6"/>
  <c r="AJ2001" i="6"/>
  <c r="G992" i="13" l="1"/>
  <c r="I992" i="13"/>
  <c r="F992" i="13"/>
  <c r="H992" i="13" s="1"/>
  <c r="J992" i="13" s="1"/>
  <c r="B993" i="13" s="1"/>
  <c r="AH2012" i="13"/>
  <c r="AK2012" i="13"/>
  <c r="AL2012" i="13" s="1"/>
  <c r="AG2013" i="13" s="1"/>
  <c r="AJ2012" i="13"/>
  <c r="AI2012" i="13"/>
  <c r="AI2012" i="9"/>
  <c r="AK2012" i="9"/>
  <c r="AL2012" i="9" s="1"/>
  <c r="AG2013" i="9" s="1"/>
  <c r="AJ2012" i="9"/>
  <c r="AH2012" i="9"/>
  <c r="C1019" i="10"/>
  <c r="D1019" i="10" s="1"/>
  <c r="AI2013" i="10"/>
  <c r="AJ2013" i="10"/>
  <c r="AK2013" i="10"/>
  <c r="AL2013" i="10" s="1"/>
  <c r="AG2014" i="10" s="1"/>
  <c r="AH2013" i="10"/>
  <c r="H1019" i="10"/>
  <c r="J1019" i="10"/>
  <c r="I1019" i="10"/>
  <c r="F1019" i="10"/>
  <c r="E1019" i="10"/>
  <c r="G1019" i="10"/>
  <c r="E1017" i="9"/>
  <c r="J1017" i="9"/>
  <c r="I1017" i="9"/>
  <c r="H1017" i="9"/>
  <c r="F1017" i="9"/>
  <c r="G1017" i="9"/>
  <c r="D1017" i="9"/>
  <c r="J1010" i="6"/>
  <c r="D1010" i="6"/>
  <c r="I1010" i="6"/>
  <c r="G1010" i="6"/>
  <c r="AJ2002" i="6"/>
  <c r="AI2002" i="6"/>
  <c r="AK2002" i="6"/>
  <c r="AL2002" i="6" s="1"/>
  <c r="AG2003" i="6" s="1"/>
  <c r="AH2002" i="6"/>
  <c r="E993" i="13" l="1"/>
  <c r="C993" i="13"/>
  <c r="D993" i="13" s="1"/>
  <c r="I993" i="13"/>
  <c r="AI2013" i="13"/>
  <c r="AH2013" i="13"/>
  <c r="AJ2013" i="13"/>
  <c r="AK2013" i="13"/>
  <c r="AL2013" i="13" s="1"/>
  <c r="AG2014" i="13" s="1"/>
  <c r="AK2013" i="9"/>
  <c r="AL2013" i="9" s="1"/>
  <c r="AG2014" i="9" s="1"/>
  <c r="AJ2013" i="9"/>
  <c r="AH2013" i="9"/>
  <c r="AI2013" i="9"/>
  <c r="AI2014" i="10"/>
  <c r="AJ2014" i="10"/>
  <c r="AK2014" i="10"/>
  <c r="AL2014" i="10" s="1"/>
  <c r="AG2015" i="10" s="1"/>
  <c r="AH2014" i="10"/>
  <c r="B1020" i="10"/>
  <c r="C1020" i="10" s="1"/>
  <c r="B1018" i="9"/>
  <c r="C1018" i="9" s="1"/>
  <c r="B1011" i="6"/>
  <c r="H1011" i="6" s="1"/>
  <c r="AJ2003" i="6"/>
  <c r="AI2003" i="6"/>
  <c r="AK2003" i="6"/>
  <c r="AL2003" i="6" s="1"/>
  <c r="AG2004" i="6" s="1"/>
  <c r="AH2003" i="6"/>
  <c r="G993" i="13" l="1"/>
  <c r="F993" i="13"/>
  <c r="H993" i="13" s="1"/>
  <c r="J993" i="13" s="1"/>
  <c r="B994" i="13" s="1"/>
  <c r="AI2014" i="13"/>
  <c r="AK2014" i="13"/>
  <c r="AL2014" i="13" s="1"/>
  <c r="AG2015" i="13" s="1"/>
  <c r="AJ2014" i="13"/>
  <c r="AH2014" i="13"/>
  <c r="AJ2014" i="9"/>
  <c r="AH2014" i="9"/>
  <c r="AK2014" i="9"/>
  <c r="AL2014" i="9" s="1"/>
  <c r="AG2015" i="9" s="1"/>
  <c r="AI2014" i="9"/>
  <c r="AH2015" i="10"/>
  <c r="AI2015" i="10"/>
  <c r="AJ2015" i="10"/>
  <c r="AK2015" i="10"/>
  <c r="AL2015" i="10" s="1"/>
  <c r="AG2016" i="10" s="1"/>
  <c r="D1018" i="9"/>
  <c r="F1020" i="10"/>
  <c r="E1020" i="10"/>
  <c r="H1020" i="10"/>
  <c r="J1020" i="10"/>
  <c r="I1020" i="10"/>
  <c r="G1020" i="10"/>
  <c r="D1020" i="10"/>
  <c r="J1018" i="9"/>
  <c r="I1018" i="9"/>
  <c r="H1018" i="9"/>
  <c r="F1018" i="9"/>
  <c r="E1018" i="9"/>
  <c r="G1018" i="9"/>
  <c r="E1011" i="6"/>
  <c r="F1011" i="6"/>
  <c r="J1011" i="6"/>
  <c r="D1011" i="6"/>
  <c r="I1011" i="6"/>
  <c r="G1011" i="6"/>
  <c r="AK2004" i="6"/>
  <c r="AL2004" i="6" s="1"/>
  <c r="AG2005" i="6" s="1"/>
  <c r="AJ2004" i="6"/>
  <c r="AH2004" i="6"/>
  <c r="AI2004" i="6"/>
  <c r="E994" i="13" l="1"/>
  <c r="C994" i="13"/>
  <c r="D994" i="13" s="1"/>
  <c r="I994" i="13"/>
  <c r="AJ2015" i="13"/>
  <c r="AI2015" i="13"/>
  <c r="AH2015" i="13"/>
  <c r="AK2015" i="13"/>
  <c r="AL2015" i="13" s="1"/>
  <c r="AG2016" i="13" s="1"/>
  <c r="AJ2015" i="9"/>
  <c r="AI2015" i="9"/>
  <c r="AH2015" i="9"/>
  <c r="AK2015" i="9"/>
  <c r="AL2015" i="9" s="1"/>
  <c r="AG2016" i="9" s="1"/>
  <c r="AI2016" i="10"/>
  <c r="AJ2016" i="10"/>
  <c r="AH2016" i="10"/>
  <c r="AK2016" i="10"/>
  <c r="AL2016" i="10" s="1"/>
  <c r="AG2017" i="10" s="1"/>
  <c r="B1021" i="10"/>
  <c r="C1021" i="10" s="1"/>
  <c r="B1019" i="9"/>
  <c r="C1019" i="9" s="1"/>
  <c r="B1012" i="6"/>
  <c r="H1012" i="6" s="1"/>
  <c r="AJ2005" i="6"/>
  <c r="AK2005" i="6"/>
  <c r="AL2005" i="6" s="1"/>
  <c r="AG2006" i="6" s="1"/>
  <c r="AI2005" i="6"/>
  <c r="AH2005" i="6"/>
  <c r="G994" i="13" l="1"/>
  <c r="F994" i="13"/>
  <c r="H994" i="13" s="1"/>
  <c r="J994" i="13" s="1"/>
  <c r="B995" i="13" s="1"/>
  <c r="AK2016" i="13"/>
  <c r="AL2016" i="13" s="1"/>
  <c r="AG2017" i="13" s="1"/>
  <c r="AJ2016" i="13"/>
  <c r="AH2016" i="13"/>
  <c r="AI2016" i="13"/>
  <c r="AK2016" i="9"/>
  <c r="AL2016" i="9" s="1"/>
  <c r="AG2017" i="9" s="1"/>
  <c r="AI2016" i="9"/>
  <c r="AJ2016" i="9"/>
  <c r="AH2016" i="9"/>
  <c r="AH2017" i="10"/>
  <c r="AJ2017" i="10"/>
  <c r="AI2017" i="10"/>
  <c r="AK2017" i="10"/>
  <c r="AL2017" i="10" s="1"/>
  <c r="AG2018" i="10" s="1"/>
  <c r="H1021" i="10"/>
  <c r="F1021" i="10"/>
  <c r="E1021" i="10"/>
  <c r="I1021" i="10"/>
  <c r="J1021" i="10"/>
  <c r="G1021" i="10"/>
  <c r="D1021" i="10"/>
  <c r="I1019" i="9"/>
  <c r="H1019" i="9"/>
  <c r="J1019" i="9"/>
  <c r="F1019" i="9"/>
  <c r="E1019" i="9"/>
  <c r="G1019" i="9"/>
  <c r="D1019" i="9"/>
  <c r="F1012" i="6"/>
  <c r="E1012" i="6"/>
  <c r="J1012" i="6"/>
  <c r="D1012" i="6"/>
  <c r="I1012" i="6"/>
  <c r="G1012" i="6"/>
  <c r="AJ2006" i="6"/>
  <c r="AK2006" i="6"/>
  <c r="AL2006" i="6" s="1"/>
  <c r="AG2007" i="6" s="1"/>
  <c r="AI2006" i="6"/>
  <c r="AH2006" i="6"/>
  <c r="C995" i="13" l="1"/>
  <c r="D995" i="13" s="1"/>
  <c r="E995" i="13"/>
  <c r="AI2017" i="13"/>
  <c r="AJ2017" i="13"/>
  <c r="AK2017" i="13"/>
  <c r="AL2017" i="13" s="1"/>
  <c r="AG2018" i="13" s="1"/>
  <c r="AH2017" i="13"/>
  <c r="AK2017" i="9"/>
  <c r="AL2017" i="9" s="1"/>
  <c r="AG2018" i="9" s="1"/>
  <c r="AI2017" i="9"/>
  <c r="AJ2017" i="9"/>
  <c r="AH2017" i="9"/>
  <c r="AJ2018" i="10"/>
  <c r="AH2018" i="10"/>
  <c r="AK2018" i="10"/>
  <c r="AL2018" i="10" s="1"/>
  <c r="AG2019" i="10" s="1"/>
  <c r="AI2018" i="10"/>
  <c r="B1022" i="10"/>
  <c r="C1022" i="10" s="1"/>
  <c r="B1020" i="9"/>
  <c r="C1020" i="9" s="1"/>
  <c r="B1013" i="6"/>
  <c r="H1013" i="6" s="1"/>
  <c r="AI2007" i="6"/>
  <c r="AH2007" i="6"/>
  <c r="AK2007" i="6"/>
  <c r="AL2007" i="6" s="1"/>
  <c r="AG2008" i="6" s="1"/>
  <c r="AJ2007" i="6"/>
  <c r="I995" i="13" l="1"/>
  <c r="G995" i="13"/>
  <c r="F995" i="13"/>
  <c r="H995" i="13" s="1"/>
  <c r="J995" i="13" s="1"/>
  <c r="B996" i="13" s="1"/>
  <c r="AI2018" i="13"/>
  <c r="AJ2018" i="13"/>
  <c r="AH2018" i="13"/>
  <c r="AK2018" i="13"/>
  <c r="AL2018" i="13" s="1"/>
  <c r="AG2019" i="13" s="1"/>
  <c r="AJ2018" i="9"/>
  <c r="AK2018" i="9"/>
  <c r="AL2018" i="9" s="1"/>
  <c r="AG2019" i="9" s="1"/>
  <c r="AH2018" i="9"/>
  <c r="AI2018" i="9"/>
  <c r="AK2019" i="10"/>
  <c r="AL2019" i="10" s="1"/>
  <c r="AG2020" i="10" s="1"/>
  <c r="AI2019" i="10"/>
  <c r="AJ2019" i="10"/>
  <c r="AH2019" i="10"/>
  <c r="D1020" i="9"/>
  <c r="F1022" i="10"/>
  <c r="E1022" i="10"/>
  <c r="J1022" i="10"/>
  <c r="H1022" i="10"/>
  <c r="I1022" i="10"/>
  <c r="G1022" i="10"/>
  <c r="D1022" i="10"/>
  <c r="H1020" i="9"/>
  <c r="F1020" i="9"/>
  <c r="J1020" i="9"/>
  <c r="I1020" i="9"/>
  <c r="E1020" i="9"/>
  <c r="G1020" i="9"/>
  <c r="E1013" i="6"/>
  <c r="F1013" i="6"/>
  <c r="J1013" i="6"/>
  <c r="D1013" i="6"/>
  <c r="I1013" i="6"/>
  <c r="G1013" i="6"/>
  <c r="AK2008" i="6"/>
  <c r="AL2008" i="6" s="1"/>
  <c r="AG2009" i="6" s="1"/>
  <c r="AH2008" i="6"/>
  <c r="AJ2008" i="6"/>
  <c r="AI2008" i="6"/>
  <c r="E996" i="13" l="1"/>
  <c r="C996" i="13"/>
  <c r="D996" i="13" s="1"/>
  <c r="AI2019" i="13"/>
  <c r="AJ2019" i="13"/>
  <c r="AK2019" i="13"/>
  <c r="AL2019" i="13" s="1"/>
  <c r="AG2020" i="13" s="1"/>
  <c r="AH2019" i="13"/>
  <c r="AI2019" i="9"/>
  <c r="AH2019" i="9"/>
  <c r="AK2019" i="9"/>
  <c r="AL2019" i="9" s="1"/>
  <c r="AG2020" i="9" s="1"/>
  <c r="AJ2019" i="9"/>
  <c r="AJ2020" i="10"/>
  <c r="AI2020" i="10"/>
  <c r="AK2020" i="10"/>
  <c r="AL2020" i="10" s="1"/>
  <c r="AG2021" i="10" s="1"/>
  <c r="AH2020" i="10"/>
  <c r="B1023" i="10"/>
  <c r="C1023" i="10" s="1"/>
  <c r="B1021" i="9"/>
  <c r="C1021" i="9" s="1"/>
  <c r="B1014" i="6"/>
  <c r="H1014" i="6" s="1"/>
  <c r="AI2009" i="6"/>
  <c r="AK2009" i="6"/>
  <c r="AL2009" i="6" s="1"/>
  <c r="AG2010" i="6" s="1"/>
  <c r="AJ2009" i="6"/>
  <c r="AH2009" i="6"/>
  <c r="I996" i="13" l="1"/>
  <c r="G996" i="13"/>
  <c r="F996" i="13"/>
  <c r="H996" i="13" s="1"/>
  <c r="J996" i="13" s="1"/>
  <c r="B997" i="13" s="1"/>
  <c r="AK2020" i="13"/>
  <c r="AL2020" i="13" s="1"/>
  <c r="AG2021" i="13" s="1"/>
  <c r="AH2020" i="13"/>
  <c r="AJ2020" i="13"/>
  <c r="AI2020" i="13"/>
  <c r="AJ2020" i="9"/>
  <c r="AI2020" i="9"/>
  <c r="AK2020" i="9"/>
  <c r="AL2020" i="9" s="1"/>
  <c r="AG2021" i="9" s="1"/>
  <c r="AH2020" i="9"/>
  <c r="AH2021" i="10"/>
  <c r="AI2021" i="10"/>
  <c r="AJ2021" i="10"/>
  <c r="AK2021" i="10"/>
  <c r="AL2021" i="10" s="1"/>
  <c r="AG2022" i="10" s="1"/>
  <c r="J1023" i="10"/>
  <c r="I1023" i="10"/>
  <c r="F1023" i="10"/>
  <c r="H1023" i="10"/>
  <c r="E1023" i="10"/>
  <c r="G1023" i="10"/>
  <c r="D1023" i="10"/>
  <c r="I1021" i="9"/>
  <c r="F1021" i="9"/>
  <c r="E1021" i="9"/>
  <c r="H1021" i="9"/>
  <c r="J1021" i="9"/>
  <c r="G1021" i="9"/>
  <c r="D1021" i="9"/>
  <c r="E1014" i="6"/>
  <c r="F1014" i="6"/>
  <c r="J1014" i="6"/>
  <c r="D1014" i="6"/>
  <c r="I1014" i="6"/>
  <c r="G1014" i="6"/>
  <c r="AH2010" i="6"/>
  <c r="AI2010" i="6"/>
  <c r="AJ2010" i="6"/>
  <c r="AK2010" i="6"/>
  <c r="AL2010" i="6" s="1"/>
  <c r="AG2011" i="6" s="1"/>
  <c r="E997" i="13" l="1"/>
  <c r="C997" i="13"/>
  <c r="D997" i="13" s="1"/>
  <c r="AK2021" i="13"/>
  <c r="AL2021" i="13" s="1"/>
  <c r="AG2022" i="13" s="1"/>
  <c r="AH2021" i="13"/>
  <c r="AI2021" i="13"/>
  <c r="AJ2021" i="13"/>
  <c r="AI2021" i="9"/>
  <c r="AJ2021" i="9"/>
  <c r="AH2021" i="9"/>
  <c r="AK2021" i="9"/>
  <c r="AL2021" i="9" s="1"/>
  <c r="AG2022" i="9" s="1"/>
  <c r="AJ2022" i="10"/>
  <c r="AK2022" i="10"/>
  <c r="AL2022" i="10" s="1"/>
  <c r="AG2023" i="10" s="1"/>
  <c r="AH2022" i="10"/>
  <c r="AI2022" i="10"/>
  <c r="B1024" i="10"/>
  <c r="C1024" i="10" s="1"/>
  <c r="B1022" i="9"/>
  <c r="C1022" i="9" s="1"/>
  <c r="B1015" i="6"/>
  <c r="H1015" i="6" s="1"/>
  <c r="AK2011" i="6"/>
  <c r="AL2011" i="6" s="1"/>
  <c r="AG2012" i="6" s="1"/>
  <c r="AI2011" i="6"/>
  <c r="AH2011" i="6"/>
  <c r="AJ2011" i="6"/>
  <c r="G997" i="13" l="1"/>
  <c r="I997" i="13"/>
  <c r="F997" i="13"/>
  <c r="H997" i="13" s="1"/>
  <c r="J997" i="13" s="1"/>
  <c r="B998" i="13" s="1"/>
  <c r="AI2022" i="13"/>
  <c r="AK2022" i="13"/>
  <c r="AL2022" i="13" s="1"/>
  <c r="AG2023" i="13" s="1"/>
  <c r="AJ2022" i="13"/>
  <c r="AH2022" i="13"/>
  <c r="AJ2022" i="9"/>
  <c r="AH2022" i="9"/>
  <c r="AK2022" i="9"/>
  <c r="AL2022" i="9" s="1"/>
  <c r="AG2023" i="9" s="1"/>
  <c r="AI2022" i="9"/>
  <c r="AJ2023" i="10"/>
  <c r="AI2023" i="10"/>
  <c r="AK2023" i="10"/>
  <c r="AL2023" i="10" s="1"/>
  <c r="AG2024" i="10" s="1"/>
  <c r="AH2023" i="10"/>
  <c r="J1024" i="10"/>
  <c r="I1024" i="10"/>
  <c r="F1024" i="10"/>
  <c r="E1024" i="10"/>
  <c r="H1024" i="10"/>
  <c r="G1024" i="10"/>
  <c r="D1024" i="10"/>
  <c r="F1022" i="9"/>
  <c r="E1022" i="9"/>
  <c r="J1022" i="9"/>
  <c r="I1022" i="9"/>
  <c r="H1022" i="9"/>
  <c r="G1022" i="9"/>
  <c r="D1022" i="9"/>
  <c r="J1015" i="6"/>
  <c r="B1016" i="6" s="1"/>
  <c r="H1016" i="6" s="1"/>
  <c r="E1015" i="6"/>
  <c r="F1015" i="6"/>
  <c r="D1015" i="6"/>
  <c r="I1015" i="6"/>
  <c r="G1015" i="6"/>
  <c r="AI2012" i="6"/>
  <c r="AH2012" i="6"/>
  <c r="AK2012" i="6"/>
  <c r="AL2012" i="6" s="1"/>
  <c r="AG2013" i="6" s="1"/>
  <c r="AJ2012" i="6"/>
  <c r="E998" i="13" l="1"/>
  <c r="C998" i="13"/>
  <c r="D998" i="13" s="1"/>
  <c r="G998" i="13"/>
  <c r="AI2023" i="13"/>
  <c r="AK2023" i="13"/>
  <c r="AL2023" i="13" s="1"/>
  <c r="AG2024" i="13" s="1"/>
  <c r="AH2023" i="13"/>
  <c r="AJ2023" i="13"/>
  <c r="AH2023" i="9"/>
  <c r="AI2023" i="9"/>
  <c r="AK2023" i="9"/>
  <c r="AL2023" i="9" s="1"/>
  <c r="AG2024" i="9" s="1"/>
  <c r="AJ2023" i="9"/>
  <c r="AJ2024" i="10"/>
  <c r="AK2024" i="10"/>
  <c r="AL2024" i="10" s="1"/>
  <c r="AG2025" i="10" s="1"/>
  <c r="AH2024" i="10"/>
  <c r="AI2024" i="10"/>
  <c r="B1025" i="10"/>
  <c r="C1025" i="10" s="1"/>
  <c r="B1023" i="9"/>
  <c r="C1023" i="9" s="1"/>
  <c r="E1016" i="6"/>
  <c r="F1016" i="6"/>
  <c r="AI2013" i="6"/>
  <c r="AJ2013" i="6"/>
  <c r="AH2013" i="6"/>
  <c r="AK2013" i="6"/>
  <c r="AL2013" i="6" s="1"/>
  <c r="AG2014" i="6" s="1"/>
  <c r="I998" i="13" l="1"/>
  <c r="F998" i="13"/>
  <c r="H998" i="13" s="1"/>
  <c r="J998" i="13" s="1"/>
  <c r="B999" i="13" s="1"/>
  <c r="AK2024" i="13"/>
  <c r="AL2024" i="13" s="1"/>
  <c r="AG2025" i="13" s="1"/>
  <c r="AH2024" i="13"/>
  <c r="AJ2024" i="13"/>
  <c r="AI2024" i="13"/>
  <c r="AK2024" i="9"/>
  <c r="AL2024" i="9" s="1"/>
  <c r="AG2025" i="9" s="1"/>
  <c r="AJ2024" i="9"/>
  <c r="AH2024" i="9"/>
  <c r="AI2024" i="9"/>
  <c r="AK2025" i="10"/>
  <c r="AL2025" i="10" s="1"/>
  <c r="AG2026" i="10" s="1"/>
  <c r="AJ2025" i="10"/>
  <c r="AI2025" i="10"/>
  <c r="AH2025" i="10"/>
  <c r="H1025" i="10"/>
  <c r="J1025" i="10"/>
  <c r="I1025" i="10"/>
  <c r="F1025" i="10"/>
  <c r="E1025" i="10"/>
  <c r="G1025" i="10"/>
  <c r="D1025" i="10"/>
  <c r="E1023" i="9"/>
  <c r="F1023" i="9"/>
  <c r="J1023" i="9"/>
  <c r="I1023" i="9"/>
  <c r="H1023" i="9"/>
  <c r="G1023" i="9"/>
  <c r="D1023" i="9"/>
  <c r="J1016" i="6"/>
  <c r="D1016" i="6"/>
  <c r="I1016" i="6"/>
  <c r="G1016" i="6"/>
  <c r="AK2014" i="6"/>
  <c r="AL2014" i="6" s="1"/>
  <c r="AG2015" i="6" s="1"/>
  <c r="AH2014" i="6"/>
  <c r="AI2014" i="6"/>
  <c r="AJ2014" i="6"/>
  <c r="C999" i="13" l="1"/>
  <c r="D999" i="13" s="1"/>
  <c r="G999" i="13"/>
  <c r="E999" i="13"/>
  <c r="AI2025" i="13"/>
  <c r="AK2025" i="13"/>
  <c r="AL2025" i="13" s="1"/>
  <c r="AG2026" i="13" s="1"/>
  <c r="AJ2025" i="13"/>
  <c r="AH2025" i="13"/>
  <c r="AI2025" i="9"/>
  <c r="AK2025" i="9"/>
  <c r="AL2025" i="9" s="1"/>
  <c r="AG2026" i="9" s="1"/>
  <c r="AH2025" i="9"/>
  <c r="AJ2025" i="9"/>
  <c r="AJ2026" i="10"/>
  <c r="AK2026" i="10"/>
  <c r="AL2026" i="10" s="1"/>
  <c r="AG2027" i="10" s="1"/>
  <c r="AH2026" i="10"/>
  <c r="AI2026" i="10"/>
  <c r="B1026" i="10"/>
  <c r="C1026" i="10" s="1"/>
  <c r="B1024" i="9"/>
  <c r="C1024" i="9" s="1"/>
  <c r="B1017" i="6"/>
  <c r="H1017" i="6" s="1"/>
  <c r="AH2015" i="6"/>
  <c r="AI2015" i="6"/>
  <c r="AK2015" i="6"/>
  <c r="AL2015" i="6" s="1"/>
  <c r="AG2016" i="6" s="1"/>
  <c r="AJ2015" i="6"/>
  <c r="I999" i="13" l="1"/>
  <c r="F999" i="13"/>
  <c r="H999" i="13" s="1"/>
  <c r="J999" i="13" s="1"/>
  <c r="B1000" i="13" s="1"/>
  <c r="AI2026" i="13"/>
  <c r="AH2026" i="13"/>
  <c r="AJ2026" i="13"/>
  <c r="AK2026" i="13"/>
  <c r="AL2026" i="13" s="1"/>
  <c r="AG2027" i="13" s="1"/>
  <c r="AH2026" i="9"/>
  <c r="AI2026" i="9"/>
  <c r="AK2026" i="9"/>
  <c r="AL2026" i="9" s="1"/>
  <c r="AG2027" i="9" s="1"/>
  <c r="AJ2026" i="9"/>
  <c r="AJ2027" i="10"/>
  <c r="AK2027" i="10"/>
  <c r="AL2027" i="10" s="1"/>
  <c r="AG2028" i="10" s="1"/>
  <c r="AH2027" i="10"/>
  <c r="AI2027" i="10"/>
  <c r="D1024" i="9"/>
  <c r="F1026" i="10"/>
  <c r="E1026" i="10"/>
  <c r="J1026" i="10"/>
  <c r="I1026" i="10"/>
  <c r="H1026" i="10"/>
  <c r="G1026" i="10"/>
  <c r="D1026" i="10"/>
  <c r="E1024" i="9"/>
  <c r="F1024" i="9"/>
  <c r="J1024" i="9"/>
  <c r="I1024" i="9"/>
  <c r="H1024" i="9"/>
  <c r="G1024" i="9"/>
  <c r="E1017" i="6"/>
  <c r="F1017" i="6"/>
  <c r="J1017" i="6"/>
  <c r="D1017" i="6"/>
  <c r="I1017" i="6"/>
  <c r="G1017" i="6"/>
  <c r="AK2016" i="6"/>
  <c r="AL2016" i="6" s="1"/>
  <c r="AG2017" i="6" s="1"/>
  <c r="AJ2016" i="6"/>
  <c r="AH2016" i="6"/>
  <c r="AI2016" i="6"/>
  <c r="E1000" i="13" l="1"/>
  <c r="C1000" i="13"/>
  <c r="D1000" i="13" s="1"/>
  <c r="AI2027" i="13"/>
  <c r="AK2027" i="13"/>
  <c r="AL2027" i="13" s="1"/>
  <c r="AG2028" i="13" s="1"/>
  <c r="AH2027" i="13"/>
  <c r="AJ2027" i="13"/>
  <c r="AK2027" i="9"/>
  <c r="AL2027" i="9" s="1"/>
  <c r="AG2028" i="9" s="1"/>
  <c r="AI2027" i="9"/>
  <c r="AH2027" i="9"/>
  <c r="AJ2027" i="9"/>
  <c r="AJ2028" i="10"/>
  <c r="AK2028" i="10"/>
  <c r="AL2028" i="10" s="1"/>
  <c r="AG2029" i="10" s="1"/>
  <c r="AI2028" i="10"/>
  <c r="AH2028" i="10"/>
  <c r="B1027" i="10"/>
  <c r="C1027" i="10" s="1"/>
  <c r="B1025" i="9"/>
  <c r="C1025" i="9" s="1"/>
  <c r="B1018" i="6"/>
  <c r="H1018" i="6" s="1"/>
  <c r="AI2017" i="6"/>
  <c r="AJ2017" i="6"/>
  <c r="AK2017" i="6"/>
  <c r="AL2017" i="6" s="1"/>
  <c r="AG2018" i="6" s="1"/>
  <c r="AH2017" i="6"/>
  <c r="G1000" i="13" l="1"/>
  <c r="I1000" i="13"/>
  <c r="F1000" i="13"/>
  <c r="H1000" i="13" s="1"/>
  <c r="J1000" i="13" s="1"/>
  <c r="B1001" i="13" s="1"/>
  <c r="AI2028" i="13"/>
  <c r="AK2028" i="13"/>
  <c r="AL2028" i="13" s="1"/>
  <c r="AG2029" i="13" s="1"/>
  <c r="AJ2028" i="13"/>
  <c r="AH2028" i="13"/>
  <c r="AH2028" i="9"/>
  <c r="AJ2028" i="9"/>
  <c r="AI2028" i="9"/>
  <c r="AK2028" i="9"/>
  <c r="AL2028" i="9" s="1"/>
  <c r="AG2029" i="9" s="1"/>
  <c r="AK2029" i="10"/>
  <c r="AL2029" i="10" s="1"/>
  <c r="AG2030" i="10" s="1"/>
  <c r="AJ2029" i="10"/>
  <c r="AH2029" i="10"/>
  <c r="AI2029" i="10"/>
  <c r="F1027" i="10"/>
  <c r="E1027" i="10"/>
  <c r="I1027" i="10"/>
  <c r="H1027" i="10"/>
  <c r="J1027" i="10"/>
  <c r="G1027" i="10"/>
  <c r="D1027" i="10"/>
  <c r="E1025" i="9"/>
  <c r="F1025" i="9"/>
  <c r="I1025" i="9"/>
  <c r="J1025" i="9"/>
  <c r="H1025" i="9"/>
  <c r="G1025" i="9"/>
  <c r="D1025" i="9"/>
  <c r="E1018" i="6"/>
  <c r="F1018" i="6"/>
  <c r="J1018" i="6"/>
  <c r="D1018" i="6"/>
  <c r="I1018" i="6"/>
  <c r="G1018" i="6"/>
  <c r="AK2018" i="6"/>
  <c r="AL2018" i="6" s="1"/>
  <c r="AG2019" i="6" s="1"/>
  <c r="AI2018" i="6"/>
  <c r="AH2018" i="6"/>
  <c r="AJ2018" i="6"/>
  <c r="E1001" i="13" l="1"/>
  <c r="C1001" i="13"/>
  <c r="D1001" i="13" s="1"/>
  <c r="AI2029" i="13"/>
  <c r="AH2029" i="13"/>
  <c r="AK2029" i="13"/>
  <c r="AL2029" i="13" s="1"/>
  <c r="AG2030" i="13" s="1"/>
  <c r="AJ2029" i="13"/>
  <c r="AK2029" i="9"/>
  <c r="AL2029" i="9" s="1"/>
  <c r="AG2030" i="9" s="1"/>
  <c r="AJ2029" i="9"/>
  <c r="AI2029" i="9"/>
  <c r="AH2029" i="9"/>
  <c r="AJ2030" i="10"/>
  <c r="AI2030" i="10"/>
  <c r="AH2030" i="10"/>
  <c r="AK2030" i="10"/>
  <c r="AL2030" i="10" s="1"/>
  <c r="AG2031" i="10" s="1"/>
  <c r="B1028" i="10"/>
  <c r="C1028" i="10" s="1"/>
  <c r="B1026" i="9"/>
  <c r="C1026" i="9" s="1"/>
  <c r="B1019" i="6"/>
  <c r="H1019" i="6" s="1"/>
  <c r="AI2019" i="6"/>
  <c r="AK2019" i="6"/>
  <c r="AL2019" i="6" s="1"/>
  <c r="AG2020" i="6" s="1"/>
  <c r="AH2019" i="6"/>
  <c r="AJ2019" i="6"/>
  <c r="I1001" i="13" l="1"/>
  <c r="G1001" i="13"/>
  <c r="F1001" i="13"/>
  <c r="H1001" i="13" s="1"/>
  <c r="J1001" i="13" s="1"/>
  <c r="B1002" i="13" s="1"/>
  <c r="AI2030" i="13"/>
  <c r="AJ2030" i="13"/>
  <c r="AH2030" i="13"/>
  <c r="AK2030" i="13"/>
  <c r="AL2030" i="13" s="1"/>
  <c r="AG2031" i="13" s="1"/>
  <c r="AJ2030" i="9"/>
  <c r="AI2030" i="9"/>
  <c r="AK2030" i="9"/>
  <c r="AL2030" i="9" s="1"/>
  <c r="AG2031" i="9" s="1"/>
  <c r="AH2030" i="9"/>
  <c r="AH2031" i="10"/>
  <c r="AJ2031" i="10"/>
  <c r="AI2031" i="10"/>
  <c r="AK2031" i="10"/>
  <c r="AL2031" i="10" s="1"/>
  <c r="AG2032" i="10" s="1"/>
  <c r="D1026" i="9"/>
  <c r="F1028" i="10"/>
  <c r="E1028" i="10"/>
  <c r="I1028" i="10"/>
  <c r="J1028" i="10"/>
  <c r="H1028" i="10"/>
  <c r="G1028" i="10"/>
  <c r="D1028" i="10"/>
  <c r="F1026" i="9"/>
  <c r="E1026" i="9"/>
  <c r="I1026" i="9"/>
  <c r="H1026" i="9"/>
  <c r="J1026" i="9"/>
  <c r="G1026" i="9"/>
  <c r="E1019" i="6"/>
  <c r="F1019" i="6"/>
  <c r="J1019" i="6"/>
  <c r="D1019" i="6"/>
  <c r="I1019" i="6"/>
  <c r="G1019" i="6"/>
  <c r="AK2020" i="6"/>
  <c r="AL2020" i="6" s="1"/>
  <c r="AG2021" i="6" s="1"/>
  <c r="AH2020" i="6"/>
  <c r="AJ2020" i="6"/>
  <c r="AI2020" i="6"/>
  <c r="C1002" i="13" l="1"/>
  <c r="D1002" i="13" s="1"/>
  <c r="E1002" i="13"/>
  <c r="G1002" i="13"/>
  <c r="I1002" i="13"/>
  <c r="AK2031" i="13"/>
  <c r="AL2031" i="13" s="1"/>
  <c r="AG2032" i="13" s="1"/>
  <c r="AI2031" i="13"/>
  <c r="AH2031" i="13"/>
  <c r="AJ2031" i="13"/>
  <c r="AI2031" i="9"/>
  <c r="AK2031" i="9"/>
  <c r="AL2031" i="9" s="1"/>
  <c r="AG2032" i="9" s="1"/>
  <c r="AH2031" i="9"/>
  <c r="AJ2031" i="9"/>
  <c r="AH2032" i="10"/>
  <c r="AI2032" i="10"/>
  <c r="AJ2032" i="10"/>
  <c r="AK2032" i="10"/>
  <c r="AL2032" i="10" s="1"/>
  <c r="AG2033" i="10" s="1"/>
  <c r="B1029" i="10"/>
  <c r="C1029" i="10" s="1"/>
  <c r="B1027" i="9"/>
  <c r="C1027" i="9" s="1"/>
  <c r="B1020" i="6"/>
  <c r="H1020" i="6" s="1"/>
  <c r="AI2021" i="6"/>
  <c r="AK2021" i="6"/>
  <c r="AL2021" i="6" s="1"/>
  <c r="AG2022" i="6" s="1"/>
  <c r="AJ2021" i="6"/>
  <c r="AH2021" i="6"/>
  <c r="F1002" i="13" l="1"/>
  <c r="H1002" i="13" s="1"/>
  <c r="J1002" i="13" s="1"/>
  <c r="B1003" i="13" s="1"/>
  <c r="AJ2032" i="13"/>
  <c r="AI2032" i="13"/>
  <c r="AK2032" i="13"/>
  <c r="AL2032" i="13" s="1"/>
  <c r="AG2033" i="13" s="1"/>
  <c r="AH2032" i="13"/>
  <c r="AJ2032" i="9"/>
  <c r="AH2032" i="9"/>
  <c r="AK2032" i="9"/>
  <c r="AL2032" i="9" s="1"/>
  <c r="AG2033" i="9" s="1"/>
  <c r="AI2032" i="9"/>
  <c r="AJ2033" i="10"/>
  <c r="AK2033" i="10"/>
  <c r="AL2033" i="10" s="1"/>
  <c r="AG2034" i="10" s="1"/>
  <c r="AH2033" i="10"/>
  <c r="AI2033" i="10"/>
  <c r="F1029" i="10"/>
  <c r="E1029" i="10"/>
  <c r="I1029" i="10"/>
  <c r="H1029" i="10"/>
  <c r="J1029" i="10"/>
  <c r="G1029" i="10"/>
  <c r="D1029" i="10"/>
  <c r="I1027" i="9"/>
  <c r="J1027" i="9"/>
  <c r="H1027" i="9"/>
  <c r="F1027" i="9"/>
  <c r="E1027" i="9"/>
  <c r="G1027" i="9"/>
  <c r="D1027" i="9"/>
  <c r="F1020" i="6"/>
  <c r="E1020" i="6"/>
  <c r="J1020" i="6"/>
  <c r="D1020" i="6"/>
  <c r="I1020" i="6"/>
  <c r="G1020" i="6"/>
  <c r="AH2022" i="6"/>
  <c r="AI2022" i="6"/>
  <c r="AJ2022" i="6"/>
  <c r="AK2022" i="6"/>
  <c r="AL2022" i="6" s="1"/>
  <c r="AG2023" i="6" s="1"/>
  <c r="C1003" i="13" l="1"/>
  <c r="D1003" i="13" s="1"/>
  <c r="E1003" i="13"/>
  <c r="AK2033" i="13"/>
  <c r="AL2033" i="13" s="1"/>
  <c r="AG2034" i="13" s="1"/>
  <c r="AI2033" i="13"/>
  <c r="AJ2033" i="13"/>
  <c r="AH2033" i="13"/>
  <c r="AK2033" i="9"/>
  <c r="AL2033" i="9" s="1"/>
  <c r="AG2034" i="9" s="1"/>
  <c r="AH2033" i="9"/>
  <c r="AJ2033" i="9"/>
  <c r="AI2033" i="9"/>
  <c r="AI2034" i="10"/>
  <c r="AH2034" i="10"/>
  <c r="AJ2034" i="10"/>
  <c r="AK2034" i="10"/>
  <c r="AL2034" i="10" s="1"/>
  <c r="AG2035" i="10" s="1"/>
  <c r="B1030" i="10"/>
  <c r="C1030" i="10" s="1"/>
  <c r="B1028" i="9"/>
  <c r="C1028" i="9" s="1"/>
  <c r="B1021" i="6"/>
  <c r="H1021" i="6" s="1"/>
  <c r="AK2023" i="6"/>
  <c r="AL2023" i="6" s="1"/>
  <c r="AG2024" i="6" s="1"/>
  <c r="AH2023" i="6"/>
  <c r="AJ2023" i="6"/>
  <c r="AI2023" i="6"/>
  <c r="I1003" i="13" l="1"/>
  <c r="G1003" i="13"/>
  <c r="F1003" i="13"/>
  <c r="H1003" i="13" s="1"/>
  <c r="J1003" i="13" s="1"/>
  <c r="B1004" i="13" s="1"/>
  <c r="AH2034" i="13"/>
  <c r="AK2034" i="13"/>
  <c r="AL2034" i="13" s="1"/>
  <c r="AG2035" i="13" s="1"/>
  <c r="AI2034" i="13"/>
  <c r="AJ2034" i="13"/>
  <c r="AJ2034" i="9"/>
  <c r="AH2034" i="9"/>
  <c r="AI2034" i="9"/>
  <c r="AK2034" i="9"/>
  <c r="AL2034" i="9" s="1"/>
  <c r="AG2035" i="9" s="1"/>
  <c r="AH2035" i="10"/>
  <c r="AI2035" i="10"/>
  <c r="AJ2035" i="10"/>
  <c r="AK2035" i="10"/>
  <c r="AL2035" i="10" s="1"/>
  <c r="AG2036" i="10" s="1"/>
  <c r="J1030" i="10"/>
  <c r="I1030" i="10"/>
  <c r="F1030" i="10"/>
  <c r="E1030" i="10"/>
  <c r="H1030" i="10"/>
  <c r="G1030" i="10"/>
  <c r="D1030" i="10"/>
  <c r="J1028" i="9"/>
  <c r="I1028" i="9"/>
  <c r="H1028" i="9"/>
  <c r="F1028" i="9"/>
  <c r="E1028" i="9"/>
  <c r="G1028" i="9"/>
  <c r="D1028" i="9"/>
  <c r="F1021" i="6"/>
  <c r="E1021" i="6"/>
  <c r="J1021" i="6"/>
  <c r="D1021" i="6"/>
  <c r="I1021" i="6"/>
  <c r="G1021" i="6"/>
  <c r="AH2024" i="6"/>
  <c r="AK2024" i="6"/>
  <c r="AL2024" i="6" s="1"/>
  <c r="AG2025" i="6" s="1"/>
  <c r="AI2024" i="6"/>
  <c r="AJ2024" i="6"/>
  <c r="E1004" i="13" l="1"/>
  <c r="C1004" i="13"/>
  <c r="D1004" i="13" s="1"/>
  <c r="AI2035" i="13"/>
  <c r="AJ2035" i="13"/>
  <c r="AH2035" i="13"/>
  <c r="AK2035" i="13"/>
  <c r="AL2035" i="13" s="1"/>
  <c r="AG2036" i="13" s="1"/>
  <c r="AK2035" i="9"/>
  <c r="AL2035" i="9" s="1"/>
  <c r="AG2036" i="9" s="1"/>
  <c r="AI2035" i="9"/>
  <c r="AH2035" i="9"/>
  <c r="AJ2035" i="9"/>
  <c r="AI2036" i="10"/>
  <c r="AH2036" i="10"/>
  <c r="AJ2036" i="10"/>
  <c r="AK2036" i="10"/>
  <c r="AL2036" i="10" s="1"/>
  <c r="AG2037" i="10" s="1"/>
  <c r="B1031" i="10"/>
  <c r="B1029" i="9"/>
  <c r="C1029" i="9" s="1"/>
  <c r="B1022" i="6"/>
  <c r="H1022" i="6" s="1"/>
  <c r="AK2025" i="6"/>
  <c r="AL2025" i="6" s="1"/>
  <c r="AG2026" i="6" s="1"/>
  <c r="AJ2025" i="6"/>
  <c r="AI2025" i="6"/>
  <c r="AH2025" i="6"/>
  <c r="G1004" i="13" l="1"/>
  <c r="I1004" i="13"/>
  <c r="F1004" i="13"/>
  <c r="H1004" i="13" s="1"/>
  <c r="J1004" i="13" s="1"/>
  <c r="B1005" i="13" s="1"/>
  <c r="AJ2036" i="13"/>
  <c r="AK2036" i="13"/>
  <c r="AL2036" i="13" s="1"/>
  <c r="AG2037" i="13" s="1"/>
  <c r="AI2036" i="13"/>
  <c r="AH2036" i="13"/>
  <c r="AH2036" i="9"/>
  <c r="AI2036" i="9"/>
  <c r="AJ2036" i="9"/>
  <c r="AK2036" i="9"/>
  <c r="AL2036" i="9" s="1"/>
  <c r="AG2037" i="9" s="1"/>
  <c r="C1031" i="10"/>
  <c r="D1031" i="10" s="1"/>
  <c r="AI2037" i="10"/>
  <c r="AH2037" i="10"/>
  <c r="AJ2037" i="10"/>
  <c r="AK2037" i="10"/>
  <c r="AL2037" i="10" s="1"/>
  <c r="AG2038" i="10" s="1"/>
  <c r="D1029" i="9"/>
  <c r="H1031" i="10"/>
  <c r="F1031" i="10"/>
  <c r="E1031" i="10"/>
  <c r="J1031" i="10"/>
  <c r="I1031" i="10"/>
  <c r="G1031" i="10"/>
  <c r="E1029" i="9"/>
  <c r="J1029" i="9"/>
  <c r="I1029" i="9"/>
  <c r="H1029" i="9"/>
  <c r="F1029" i="9"/>
  <c r="G1029" i="9"/>
  <c r="J1022" i="6"/>
  <c r="B1023" i="6" s="1"/>
  <c r="H1023" i="6" s="1"/>
  <c r="E1022" i="6"/>
  <c r="F1022" i="6"/>
  <c r="D1022" i="6"/>
  <c r="I1022" i="6"/>
  <c r="G1022" i="6"/>
  <c r="AK2026" i="6"/>
  <c r="AL2026" i="6" s="1"/>
  <c r="AG2027" i="6" s="1"/>
  <c r="AI2026" i="6"/>
  <c r="AH2026" i="6"/>
  <c r="AJ2026" i="6"/>
  <c r="E1005" i="13" l="1"/>
  <c r="C1005" i="13"/>
  <c r="D1005" i="13" s="1"/>
  <c r="AJ2037" i="13"/>
  <c r="AI2037" i="13"/>
  <c r="AK2037" i="13"/>
  <c r="AL2037" i="13" s="1"/>
  <c r="AG2038" i="13" s="1"/>
  <c r="AH2037" i="13"/>
  <c r="AH2037" i="9"/>
  <c r="AJ2037" i="9"/>
  <c r="AK2037" i="9"/>
  <c r="AL2037" i="9" s="1"/>
  <c r="AG2038" i="9" s="1"/>
  <c r="AI2037" i="9"/>
  <c r="AK2038" i="10"/>
  <c r="AL2038" i="10" s="1"/>
  <c r="AG2039" i="10" s="1"/>
  <c r="AI2038" i="10"/>
  <c r="AH2038" i="10"/>
  <c r="AJ2038" i="10"/>
  <c r="B1032" i="10"/>
  <c r="B1030" i="9"/>
  <c r="C1030" i="9" s="1"/>
  <c r="E1023" i="6"/>
  <c r="F1023" i="6"/>
  <c r="AH2027" i="6"/>
  <c r="AK2027" i="6"/>
  <c r="AL2027" i="6" s="1"/>
  <c r="AG2028" i="6" s="1"/>
  <c r="AJ2027" i="6"/>
  <c r="AI2027" i="6"/>
  <c r="I1005" i="13" l="1"/>
  <c r="G1005" i="13"/>
  <c r="F1005" i="13"/>
  <c r="H1005" i="13" s="1"/>
  <c r="J1005" i="13" s="1"/>
  <c r="B1006" i="13" s="1"/>
  <c r="AK2038" i="13"/>
  <c r="AL2038" i="13" s="1"/>
  <c r="AG2039" i="13" s="1"/>
  <c r="AI2038" i="13"/>
  <c r="AJ2038" i="13"/>
  <c r="AH2038" i="13"/>
  <c r="AH2038" i="9"/>
  <c r="AJ2038" i="9"/>
  <c r="AK2038" i="9"/>
  <c r="AL2038" i="9" s="1"/>
  <c r="AG2039" i="9" s="1"/>
  <c r="AI2038" i="9"/>
  <c r="C1032" i="10"/>
  <c r="D1032" i="10" s="1"/>
  <c r="AK2039" i="10"/>
  <c r="AL2039" i="10" s="1"/>
  <c r="AG2040" i="10" s="1"/>
  <c r="AI2039" i="10"/>
  <c r="AJ2039" i="10"/>
  <c r="AH2039" i="10"/>
  <c r="D1030" i="9"/>
  <c r="F1032" i="10"/>
  <c r="E1032" i="10"/>
  <c r="H1032" i="10"/>
  <c r="J1032" i="10"/>
  <c r="I1032" i="10"/>
  <c r="G1032" i="10"/>
  <c r="J1030" i="9"/>
  <c r="I1030" i="9"/>
  <c r="H1030" i="9"/>
  <c r="F1030" i="9"/>
  <c r="E1030" i="9"/>
  <c r="G1030" i="9"/>
  <c r="J1023" i="6"/>
  <c r="D1023" i="6"/>
  <c r="I1023" i="6"/>
  <c r="G1023" i="6"/>
  <c r="AK2028" i="6"/>
  <c r="AL2028" i="6" s="1"/>
  <c r="AG2029" i="6" s="1"/>
  <c r="AH2028" i="6"/>
  <c r="AI2028" i="6"/>
  <c r="AJ2028" i="6"/>
  <c r="E1006" i="13" l="1"/>
  <c r="C1006" i="13"/>
  <c r="D1006" i="13" s="1"/>
  <c r="AI2039" i="13"/>
  <c r="AK2039" i="13"/>
  <c r="AL2039" i="13" s="1"/>
  <c r="AG2040" i="13" s="1"/>
  <c r="AH2039" i="13"/>
  <c r="AJ2039" i="13"/>
  <c r="AJ2039" i="9"/>
  <c r="AH2039" i="9"/>
  <c r="AK2039" i="9"/>
  <c r="AL2039" i="9" s="1"/>
  <c r="AG2040" i="9" s="1"/>
  <c r="AI2039" i="9"/>
  <c r="AJ2040" i="10"/>
  <c r="AI2040" i="10"/>
  <c r="AK2040" i="10"/>
  <c r="AL2040" i="10" s="1"/>
  <c r="AG2041" i="10" s="1"/>
  <c r="AH2040" i="10"/>
  <c r="B1033" i="10"/>
  <c r="C1033" i="10" s="1"/>
  <c r="B1031" i="9"/>
  <c r="C1031" i="9" s="1"/>
  <c r="B1024" i="6"/>
  <c r="H1024" i="6" s="1"/>
  <c r="AK2029" i="6"/>
  <c r="AL2029" i="6" s="1"/>
  <c r="AG2030" i="6" s="1"/>
  <c r="AI2029" i="6"/>
  <c r="AH2029" i="6"/>
  <c r="AJ2029" i="6"/>
  <c r="I1006" i="13" l="1"/>
  <c r="G1006" i="13"/>
  <c r="F1006" i="13"/>
  <c r="H1006" i="13" s="1"/>
  <c r="J1006" i="13" s="1"/>
  <c r="B1007" i="13" s="1"/>
  <c r="AH2040" i="13"/>
  <c r="AJ2040" i="13"/>
  <c r="AK2040" i="13"/>
  <c r="AL2040" i="13" s="1"/>
  <c r="AG2041" i="13" s="1"/>
  <c r="AI2040" i="13"/>
  <c r="AH2040" i="9"/>
  <c r="AI2040" i="9"/>
  <c r="AK2040" i="9"/>
  <c r="AL2040" i="9" s="1"/>
  <c r="AG2041" i="9" s="1"/>
  <c r="AJ2040" i="9"/>
  <c r="AJ2041" i="10"/>
  <c r="AK2041" i="10"/>
  <c r="AL2041" i="10" s="1"/>
  <c r="AG2042" i="10" s="1"/>
  <c r="AI2041" i="10"/>
  <c r="AH2041" i="10"/>
  <c r="H1033" i="10"/>
  <c r="F1033" i="10"/>
  <c r="E1033" i="10"/>
  <c r="J1033" i="10"/>
  <c r="I1033" i="10"/>
  <c r="G1033" i="10"/>
  <c r="D1033" i="10"/>
  <c r="J1031" i="9"/>
  <c r="I1031" i="9"/>
  <c r="F1031" i="9"/>
  <c r="E1031" i="9"/>
  <c r="H1031" i="9"/>
  <c r="G1031" i="9"/>
  <c r="D1031" i="9"/>
  <c r="E1024" i="6"/>
  <c r="F1024" i="6"/>
  <c r="J1024" i="6"/>
  <c r="D1024" i="6"/>
  <c r="I1024" i="6"/>
  <c r="G1024" i="6"/>
  <c r="AK2030" i="6"/>
  <c r="AL2030" i="6" s="1"/>
  <c r="AG2031" i="6" s="1"/>
  <c r="AH2030" i="6"/>
  <c r="AI2030" i="6"/>
  <c r="AJ2030" i="6"/>
  <c r="E1007" i="13" l="1"/>
  <c r="C1007" i="13"/>
  <c r="D1007" i="13" s="1"/>
  <c r="AJ2041" i="13"/>
  <c r="AK2041" i="13"/>
  <c r="AL2041" i="13" s="1"/>
  <c r="AG2042" i="13" s="1"/>
  <c r="AH2041" i="13"/>
  <c r="AI2041" i="13"/>
  <c r="AH2041" i="9"/>
  <c r="AI2041" i="9"/>
  <c r="AK2041" i="9"/>
  <c r="AL2041" i="9" s="1"/>
  <c r="AG2042" i="9" s="1"/>
  <c r="AJ2041" i="9"/>
  <c r="AI2042" i="10"/>
  <c r="AK2042" i="10"/>
  <c r="AL2042" i="10" s="1"/>
  <c r="AG2043" i="10" s="1"/>
  <c r="AH2042" i="10"/>
  <c r="AJ2042" i="10"/>
  <c r="B1034" i="10"/>
  <c r="B1032" i="9"/>
  <c r="C1032" i="9" s="1"/>
  <c r="B1025" i="6"/>
  <c r="H1025" i="6" s="1"/>
  <c r="AK2031" i="6"/>
  <c r="AL2031" i="6" s="1"/>
  <c r="AG2032" i="6" s="1"/>
  <c r="AH2031" i="6"/>
  <c r="AI2031" i="6"/>
  <c r="AJ2031" i="6"/>
  <c r="G1007" i="13" l="1"/>
  <c r="I1007" i="13"/>
  <c r="F1007" i="13"/>
  <c r="H1007" i="13" s="1"/>
  <c r="J1007" i="13" s="1"/>
  <c r="B1008" i="13" s="1"/>
  <c r="AH2042" i="13"/>
  <c r="AK2042" i="13"/>
  <c r="AL2042" i="13" s="1"/>
  <c r="AG2043" i="13" s="1"/>
  <c r="AI2042" i="13"/>
  <c r="AJ2042" i="13"/>
  <c r="AJ2042" i="9"/>
  <c r="AI2042" i="9"/>
  <c r="AK2042" i="9"/>
  <c r="AL2042" i="9" s="1"/>
  <c r="AG2043" i="9" s="1"/>
  <c r="AH2042" i="9"/>
  <c r="C1034" i="10"/>
  <c r="D1034" i="10" s="1"/>
  <c r="AK2043" i="10"/>
  <c r="AL2043" i="10" s="1"/>
  <c r="AG2044" i="10" s="1"/>
  <c r="AH2043" i="10"/>
  <c r="AI2043" i="10"/>
  <c r="AJ2043" i="10"/>
  <c r="D1032" i="9"/>
  <c r="H1034" i="10"/>
  <c r="F1034" i="10"/>
  <c r="E1034" i="10"/>
  <c r="J1034" i="10"/>
  <c r="I1034" i="10"/>
  <c r="G1034" i="10"/>
  <c r="J1032" i="9"/>
  <c r="I1032" i="9"/>
  <c r="H1032" i="9"/>
  <c r="F1032" i="9"/>
  <c r="E1032" i="9"/>
  <c r="G1032" i="9"/>
  <c r="F1025" i="6"/>
  <c r="E1025" i="6"/>
  <c r="J1025" i="6"/>
  <c r="D1025" i="6"/>
  <c r="I1025" i="6"/>
  <c r="G1025" i="6"/>
  <c r="AI2032" i="6"/>
  <c r="AK2032" i="6"/>
  <c r="AL2032" i="6" s="1"/>
  <c r="AG2033" i="6" s="1"/>
  <c r="AJ2032" i="6"/>
  <c r="AH2032" i="6"/>
  <c r="E1008" i="13" l="1"/>
  <c r="C1008" i="13"/>
  <c r="D1008" i="13" s="1"/>
  <c r="AH2043" i="13"/>
  <c r="AJ2043" i="13"/>
  <c r="AI2043" i="13"/>
  <c r="AK2043" i="13"/>
  <c r="AL2043" i="13" s="1"/>
  <c r="AG2044" i="13" s="1"/>
  <c r="AH2043" i="9"/>
  <c r="AI2043" i="9"/>
  <c r="AJ2043" i="9"/>
  <c r="AK2043" i="9"/>
  <c r="AL2043" i="9" s="1"/>
  <c r="AG2044" i="9" s="1"/>
  <c r="AJ2044" i="10"/>
  <c r="AK2044" i="10"/>
  <c r="AL2044" i="10" s="1"/>
  <c r="AG2045" i="10" s="1"/>
  <c r="AI2044" i="10"/>
  <c r="AH2044" i="10"/>
  <c r="B1035" i="10"/>
  <c r="B1033" i="9"/>
  <c r="C1033" i="9" s="1"/>
  <c r="B1026" i="6"/>
  <c r="H1026" i="6" s="1"/>
  <c r="AH2033" i="6"/>
  <c r="AK2033" i="6"/>
  <c r="AL2033" i="6" s="1"/>
  <c r="AG2034" i="6" s="1"/>
  <c r="AI2033" i="6"/>
  <c r="AJ2033" i="6"/>
  <c r="G1008" i="13" l="1"/>
  <c r="I1008" i="13"/>
  <c r="F1008" i="13"/>
  <c r="H1008" i="13" s="1"/>
  <c r="J1008" i="13" s="1"/>
  <c r="B1009" i="13" s="1"/>
  <c r="AH2044" i="13"/>
  <c r="AK2044" i="13"/>
  <c r="AL2044" i="13" s="1"/>
  <c r="AG2045" i="13" s="1"/>
  <c r="AJ2044" i="13"/>
  <c r="AI2044" i="13"/>
  <c r="AI2044" i="9"/>
  <c r="AH2044" i="9"/>
  <c r="AK2044" i="9"/>
  <c r="AL2044" i="9" s="1"/>
  <c r="AG2045" i="9" s="1"/>
  <c r="AJ2044" i="9"/>
  <c r="C1035" i="10"/>
  <c r="D1035" i="10" s="1"/>
  <c r="AK2045" i="10"/>
  <c r="AL2045" i="10" s="1"/>
  <c r="AG2046" i="10" s="1"/>
  <c r="AH2045" i="10"/>
  <c r="AJ2045" i="10"/>
  <c r="AI2045" i="10"/>
  <c r="H1035" i="10"/>
  <c r="F1035" i="10"/>
  <c r="E1035" i="10"/>
  <c r="J1035" i="10"/>
  <c r="I1035" i="10"/>
  <c r="G1035" i="10"/>
  <c r="I1033" i="9"/>
  <c r="J1033" i="9"/>
  <c r="H1033" i="9"/>
  <c r="F1033" i="9"/>
  <c r="E1033" i="9"/>
  <c r="G1033" i="9"/>
  <c r="D1033" i="9"/>
  <c r="E1026" i="6"/>
  <c r="F1026" i="6"/>
  <c r="J1026" i="6"/>
  <c r="D1026" i="6"/>
  <c r="I1026" i="6"/>
  <c r="G1026" i="6"/>
  <c r="AJ2034" i="6"/>
  <c r="AK2034" i="6"/>
  <c r="AL2034" i="6" s="1"/>
  <c r="AG2035" i="6" s="1"/>
  <c r="AI2034" i="6"/>
  <c r="AH2034" i="6"/>
  <c r="E1009" i="13" l="1"/>
  <c r="C1009" i="13"/>
  <c r="D1009" i="13" s="1"/>
  <c r="AI2045" i="13"/>
  <c r="AH2045" i="13"/>
  <c r="AK2045" i="13"/>
  <c r="AL2045" i="13" s="1"/>
  <c r="AG2046" i="13" s="1"/>
  <c r="AJ2045" i="13"/>
  <c r="AK2045" i="9"/>
  <c r="AL2045" i="9" s="1"/>
  <c r="AG2046" i="9" s="1"/>
  <c r="AJ2045" i="9"/>
  <c r="AI2045" i="9"/>
  <c r="AH2045" i="9"/>
  <c r="AJ2046" i="10"/>
  <c r="AI2046" i="10"/>
  <c r="AK2046" i="10"/>
  <c r="AL2046" i="10" s="1"/>
  <c r="AG2047" i="10" s="1"/>
  <c r="AH2046" i="10"/>
  <c r="B1036" i="10"/>
  <c r="B1034" i="9"/>
  <c r="C1034" i="9" s="1"/>
  <c r="B1027" i="6"/>
  <c r="H1027" i="6" s="1"/>
  <c r="AI2035" i="6"/>
  <c r="AH2035" i="6"/>
  <c r="AK2035" i="6"/>
  <c r="AL2035" i="6" s="1"/>
  <c r="AG2036" i="6" s="1"/>
  <c r="AJ2035" i="6"/>
  <c r="I1009" i="13" l="1"/>
  <c r="G1009" i="13"/>
  <c r="F1009" i="13"/>
  <c r="H1009" i="13" s="1"/>
  <c r="J1009" i="13" s="1"/>
  <c r="B1010" i="13" s="1"/>
  <c r="AH2046" i="13"/>
  <c r="AJ2046" i="13"/>
  <c r="AI2046" i="13"/>
  <c r="AK2046" i="13"/>
  <c r="AL2046" i="13" s="1"/>
  <c r="AG2047" i="13" s="1"/>
  <c r="AI2046" i="9"/>
  <c r="AJ2046" i="9"/>
  <c r="AK2046" i="9"/>
  <c r="AL2046" i="9" s="1"/>
  <c r="AG2047" i="9" s="1"/>
  <c r="AH2046" i="9"/>
  <c r="C1036" i="10"/>
  <c r="D1036" i="10" s="1"/>
  <c r="AK2047" i="10"/>
  <c r="AL2047" i="10" s="1"/>
  <c r="AG2048" i="10" s="1"/>
  <c r="AJ2047" i="10"/>
  <c r="AH2047" i="10"/>
  <c r="AI2047" i="10"/>
  <c r="J1036" i="10"/>
  <c r="I1036" i="10"/>
  <c r="H1036" i="10"/>
  <c r="F1036" i="10"/>
  <c r="E1036" i="10"/>
  <c r="G1036" i="10"/>
  <c r="I1034" i="9"/>
  <c r="H1034" i="9"/>
  <c r="F1034" i="9"/>
  <c r="J1034" i="9"/>
  <c r="E1034" i="9"/>
  <c r="G1034" i="9"/>
  <c r="D1034" i="9"/>
  <c r="F1027" i="6"/>
  <c r="E1027" i="6"/>
  <c r="J1027" i="6"/>
  <c r="D1027" i="6"/>
  <c r="I1027" i="6"/>
  <c r="G1027" i="6"/>
  <c r="AJ2036" i="6"/>
  <c r="AK2036" i="6"/>
  <c r="AL2036" i="6" s="1"/>
  <c r="AG2037" i="6" s="1"/>
  <c r="AI2036" i="6"/>
  <c r="AH2036" i="6"/>
  <c r="C1010" i="13" l="1"/>
  <c r="D1010" i="13" s="1"/>
  <c r="E1010" i="13"/>
  <c r="G1010" i="13"/>
  <c r="AK2047" i="13"/>
  <c r="AL2047" i="13" s="1"/>
  <c r="AG2048" i="13" s="1"/>
  <c r="AI2047" i="13"/>
  <c r="AJ2047" i="13"/>
  <c r="AH2047" i="13"/>
  <c r="AJ2047" i="9"/>
  <c r="AK2047" i="9"/>
  <c r="AL2047" i="9" s="1"/>
  <c r="AG2048" i="9" s="1"/>
  <c r="AH2047" i="9"/>
  <c r="AI2047" i="9"/>
  <c r="AJ2048" i="10"/>
  <c r="AI2048" i="10"/>
  <c r="AH2048" i="10"/>
  <c r="AK2048" i="10"/>
  <c r="AL2048" i="10" s="1"/>
  <c r="AG2049" i="10" s="1"/>
  <c r="B1037" i="10"/>
  <c r="B1035" i="9"/>
  <c r="C1035" i="9" s="1"/>
  <c r="B1028" i="6"/>
  <c r="H1028" i="6" s="1"/>
  <c r="AK2037" i="6"/>
  <c r="AL2037" i="6" s="1"/>
  <c r="AG2038" i="6" s="1"/>
  <c r="AH2037" i="6"/>
  <c r="AJ2037" i="6"/>
  <c r="AI2037" i="6"/>
  <c r="I1010" i="13" l="1"/>
  <c r="F1010" i="13"/>
  <c r="H1010" i="13" s="1"/>
  <c r="J1010" i="13" s="1"/>
  <c r="B1011" i="13" s="1"/>
  <c r="AH2048" i="13"/>
  <c r="AI2048" i="13"/>
  <c r="AK2048" i="13"/>
  <c r="AL2048" i="13" s="1"/>
  <c r="AG2049" i="13" s="1"/>
  <c r="AJ2048" i="13"/>
  <c r="AI2048" i="9"/>
  <c r="AJ2048" i="9"/>
  <c r="AK2048" i="9"/>
  <c r="AL2048" i="9" s="1"/>
  <c r="AG2049" i="9" s="1"/>
  <c r="AH2048" i="9"/>
  <c r="C1037" i="10"/>
  <c r="D1037" i="10" s="1"/>
  <c r="AJ2049" i="10"/>
  <c r="AI2049" i="10"/>
  <c r="AK2049" i="10"/>
  <c r="AL2049" i="10" s="1"/>
  <c r="AG2050" i="10" s="1"/>
  <c r="AH2049" i="10"/>
  <c r="D1035" i="9"/>
  <c r="H1037" i="10"/>
  <c r="I1037" i="10"/>
  <c r="J1037" i="10"/>
  <c r="F1037" i="10"/>
  <c r="E1037" i="10"/>
  <c r="G1037" i="10"/>
  <c r="E1035" i="9"/>
  <c r="H1035" i="9"/>
  <c r="F1035" i="9"/>
  <c r="J1035" i="9"/>
  <c r="I1035" i="9"/>
  <c r="G1035" i="9"/>
  <c r="F1028" i="6"/>
  <c r="E1028" i="6"/>
  <c r="J1028" i="6"/>
  <c r="D1028" i="6"/>
  <c r="I1028" i="6"/>
  <c r="G1028" i="6"/>
  <c r="AH2038" i="6"/>
  <c r="AI2038" i="6"/>
  <c r="AK2038" i="6"/>
  <c r="AL2038" i="6" s="1"/>
  <c r="AG2039" i="6" s="1"/>
  <c r="AJ2038" i="6"/>
  <c r="C1011" i="13" l="1"/>
  <c r="D1011" i="13" s="1"/>
  <c r="E1011" i="13"/>
  <c r="G1011" i="13"/>
  <c r="AK2049" i="13"/>
  <c r="AL2049" i="13" s="1"/>
  <c r="AG2050" i="13" s="1"/>
  <c r="AH2049" i="13"/>
  <c r="AI2049" i="13"/>
  <c r="AJ2049" i="13"/>
  <c r="AK2049" i="9"/>
  <c r="AL2049" i="9" s="1"/>
  <c r="AG2050" i="9" s="1"/>
  <c r="AI2049" i="9"/>
  <c r="AH2049" i="9"/>
  <c r="AJ2049" i="9"/>
  <c r="AK2050" i="10"/>
  <c r="AL2050" i="10" s="1"/>
  <c r="AG2051" i="10" s="1"/>
  <c r="AH2050" i="10"/>
  <c r="AJ2050" i="10"/>
  <c r="AI2050" i="10"/>
  <c r="B1038" i="10"/>
  <c r="C1038" i="10" s="1"/>
  <c r="B1036" i="9"/>
  <c r="C1036" i="9" s="1"/>
  <c r="B1029" i="6"/>
  <c r="H1029" i="6" s="1"/>
  <c r="AI2039" i="6"/>
  <c r="AJ2039" i="6"/>
  <c r="AK2039" i="6"/>
  <c r="AL2039" i="6" s="1"/>
  <c r="AG2040" i="6" s="1"/>
  <c r="AH2039" i="6"/>
  <c r="I1011" i="13" l="1"/>
  <c r="F1011" i="13"/>
  <c r="H1011" i="13" s="1"/>
  <c r="J1011" i="13" s="1"/>
  <c r="B1012" i="13" s="1"/>
  <c r="AH2050" i="13"/>
  <c r="AI2050" i="13"/>
  <c r="AK2050" i="13"/>
  <c r="AL2050" i="13" s="1"/>
  <c r="AG2051" i="13" s="1"/>
  <c r="AJ2050" i="13"/>
  <c r="AI2050" i="9"/>
  <c r="AH2050" i="9"/>
  <c r="AK2050" i="9"/>
  <c r="AL2050" i="9" s="1"/>
  <c r="AG2051" i="9" s="1"/>
  <c r="AJ2050" i="9"/>
  <c r="AJ2051" i="10"/>
  <c r="AI2051" i="10"/>
  <c r="AH2051" i="10"/>
  <c r="AK2051" i="10"/>
  <c r="AL2051" i="10" s="1"/>
  <c r="AG2052" i="10" s="1"/>
  <c r="D1036" i="9"/>
  <c r="F1038" i="10"/>
  <c r="E1038" i="10"/>
  <c r="I1038" i="10"/>
  <c r="J1038" i="10"/>
  <c r="H1038" i="10"/>
  <c r="G1038" i="10"/>
  <c r="D1038" i="10"/>
  <c r="F1036" i="9"/>
  <c r="E1036" i="9"/>
  <c r="H1036" i="9"/>
  <c r="J1036" i="9"/>
  <c r="I1036" i="9"/>
  <c r="G1036" i="9"/>
  <c r="F1029" i="6"/>
  <c r="E1029" i="6"/>
  <c r="J1029" i="6"/>
  <c r="D1029" i="6"/>
  <c r="I1029" i="6"/>
  <c r="G1029" i="6"/>
  <c r="AI2040" i="6"/>
  <c r="AJ2040" i="6"/>
  <c r="AK2040" i="6"/>
  <c r="AL2040" i="6" s="1"/>
  <c r="AG2041" i="6" s="1"/>
  <c r="AH2040" i="6"/>
  <c r="C1012" i="13" l="1"/>
  <c r="D1012" i="13" s="1"/>
  <c r="G1012" i="13"/>
  <c r="E1012" i="13"/>
  <c r="AJ2051" i="13"/>
  <c r="AI2051" i="13"/>
  <c r="AH2051" i="13"/>
  <c r="AK2051" i="13"/>
  <c r="AL2051" i="13" s="1"/>
  <c r="AG2052" i="13" s="1"/>
  <c r="AJ2051" i="9"/>
  <c r="AH2051" i="9"/>
  <c r="AK2051" i="9"/>
  <c r="AL2051" i="9" s="1"/>
  <c r="AG2052" i="9" s="1"/>
  <c r="AI2051" i="9"/>
  <c r="AI2052" i="10"/>
  <c r="AH2052" i="10"/>
  <c r="AK2052" i="10"/>
  <c r="AL2052" i="10" s="1"/>
  <c r="AG2053" i="10" s="1"/>
  <c r="AJ2052" i="10"/>
  <c r="B1039" i="10"/>
  <c r="C1039" i="10" s="1"/>
  <c r="B1037" i="9"/>
  <c r="C1037" i="9" s="1"/>
  <c r="B1030" i="6"/>
  <c r="H1030" i="6" s="1"/>
  <c r="AI2041" i="6"/>
  <c r="AK2041" i="6"/>
  <c r="AL2041" i="6" s="1"/>
  <c r="AG2042" i="6" s="1"/>
  <c r="AH2041" i="6"/>
  <c r="AJ2041" i="6"/>
  <c r="I1012" i="13" l="1"/>
  <c r="F1012" i="13"/>
  <c r="H1012" i="13" s="1"/>
  <c r="J1012" i="13" s="1"/>
  <c r="B1013" i="13" s="1"/>
  <c r="AH2052" i="13"/>
  <c r="AJ2052" i="13"/>
  <c r="AI2052" i="13"/>
  <c r="AK2052" i="13"/>
  <c r="AL2052" i="13" s="1"/>
  <c r="AG2053" i="13" s="1"/>
  <c r="AH2052" i="9"/>
  <c r="AJ2052" i="9"/>
  <c r="AI2052" i="9"/>
  <c r="AK2052" i="9"/>
  <c r="AL2052" i="9" s="1"/>
  <c r="AG2053" i="9" s="1"/>
  <c r="AH2053" i="10"/>
  <c r="AK2053" i="10"/>
  <c r="AL2053" i="10" s="1"/>
  <c r="AG2054" i="10" s="1"/>
  <c r="AJ2053" i="10"/>
  <c r="AI2053" i="10"/>
  <c r="I1039" i="10"/>
  <c r="H1039" i="10"/>
  <c r="F1039" i="10"/>
  <c r="J1039" i="10"/>
  <c r="E1039" i="10"/>
  <c r="G1039" i="10"/>
  <c r="D1039" i="10"/>
  <c r="F1037" i="9"/>
  <c r="E1037" i="9"/>
  <c r="J1037" i="9"/>
  <c r="I1037" i="9"/>
  <c r="H1037" i="9"/>
  <c r="G1037" i="9"/>
  <c r="D1037" i="9"/>
  <c r="E1030" i="6"/>
  <c r="F1030" i="6"/>
  <c r="J1030" i="6"/>
  <c r="D1030" i="6"/>
  <c r="I1030" i="6"/>
  <c r="G1030" i="6"/>
  <c r="AK2042" i="6"/>
  <c r="AL2042" i="6" s="1"/>
  <c r="AG2043" i="6" s="1"/>
  <c r="AH2042" i="6"/>
  <c r="AJ2042" i="6"/>
  <c r="AI2042" i="6"/>
  <c r="E1013" i="13" l="1"/>
  <c r="C1013" i="13"/>
  <c r="D1013" i="13" s="1"/>
  <c r="G1013" i="13"/>
  <c r="AH2053" i="13"/>
  <c r="AK2053" i="13"/>
  <c r="AL2053" i="13" s="1"/>
  <c r="AG2054" i="13" s="1"/>
  <c r="AI2053" i="13"/>
  <c r="AJ2053" i="13"/>
  <c r="AI2053" i="9"/>
  <c r="AK2053" i="9"/>
  <c r="AL2053" i="9" s="1"/>
  <c r="AG2054" i="9" s="1"/>
  <c r="AJ2053" i="9"/>
  <c r="AH2053" i="9"/>
  <c r="AI2054" i="10"/>
  <c r="AH2054" i="10"/>
  <c r="AK2054" i="10"/>
  <c r="AL2054" i="10" s="1"/>
  <c r="AG2055" i="10" s="1"/>
  <c r="AJ2054" i="10"/>
  <c r="B1040" i="10"/>
  <c r="C1040" i="10" s="1"/>
  <c r="B1038" i="9"/>
  <c r="C1038" i="9" s="1"/>
  <c r="B1031" i="6"/>
  <c r="H1031" i="6" s="1"/>
  <c r="AI2043" i="6"/>
  <c r="AH2043" i="6"/>
  <c r="AK2043" i="6"/>
  <c r="AL2043" i="6" s="1"/>
  <c r="AG2044" i="6" s="1"/>
  <c r="AJ2043" i="6"/>
  <c r="I1013" i="13" l="1"/>
  <c r="F1013" i="13"/>
  <c r="H1013" i="13" s="1"/>
  <c r="J1013" i="13" s="1"/>
  <c r="B1014" i="13" s="1"/>
  <c r="AH2054" i="13"/>
  <c r="AJ2054" i="13"/>
  <c r="AI2054" i="13"/>
  <c r="AK2054" i="13"/>
  <c r="AL2054" i="13" s="1"/>
  <c r="AG2055" i="13" s="1"/>
  <c r="AK2054" i="9"/>
  <c r="AL2054" i="9" s="1"/>
  <c r="AG2055" i="9" s="1"/>
  <c r="AH2054" i="9"/>
  <c r="AJ2054" i="9"/>
  <c r="AI2054" i="9"/>
  <c r="AK2055" i="10"/>
  <c r="AL2055" i="10" s="1"/>
  <c r="AG2056" i="10" s="1"/>
  <c r="AJ2055" i="10"/>
  <c r="AH2055" i="10"/>
  <c r="AI2055" i="10"/>
  <c r="I1040" i="10"/>
  <c r="F1040" i="10"/>
  <c r="E1040" i="10"/>
  <c r="J1040" i="10"/>
  <c r="H1040" i="10"/>
  <c r="G1040" i="10"/>
  <c r="D1040" i="10"/>
  <c r="E1038" i="9"/>
  <c r="J1038" i="9"/>
  <c r="I1038" i="9"/>
  <c r="H1038" i="9"/>
  <c r="F1038" i="9"/>
  <c r="G1038" i="9"/>
  <c r="D1038" i="9"/>
  <c r="E1031" i="6"/>
  <c r="F1031" i="6"/>
  <c r="J1031" i="6"/>
  <c r="D1031" i="6"/>
  <c r="I1031" i="6"/>
  <c r="G1031" i="6"/>
  <c r="AI2044" i="6"/>
  <c r="AK2044" i="6"/>
  <c r="AL2044" i="6" s="1"/>
  <c r="AG2045" i="6" s="1"/>
  <c r="AJ2044" i="6"/>
  <c r="AH2044" i="6"/>
  <c r="E1014" i="13" l="1"/>
  <c r="C1014" i="13"/>
  <c r="D1014" i="13" s="1"/>
  <c r="G1014" i="13"/>
  <c r="I1014" i="13"/>
  <c r="AK2055" i="13"/>
  <c r="AL2055" i="13" s="1"/>
  <c r="AG2056" i="13" s="1"/>
  <c r="AH2055" i="13"/>
  <c r="AI2055" i="13"/>
  <c r="AJ2055" i="13"/>
  <c r="AK2055" i="9"/>
  <c r="AL2055" i="9" s="1"/>
  <c r="AG2056" i="9" s="1"/>
  <c r="AI2055" i="9"/>
  <c r="AJ2055" i="9"/>
  <c r="AH2055" i="9"/>
  <c r="AK2056" i="10"/>
  <c r="AL2056" i="10" s="1"/>
  <c r="AG2057" i="10" s="1"/>
  <c r="AI2056" i="10"/>
  <c r="AH2056" i="10"/>
  <c r="AJ2056" i="10"/>
  <c r="B1041" i="10"/>
  <c r="C1041" i="10" s="1"/>
  <c r="B1039" i="9"/>
  <c r="C1039" i="9" s="1"/>
  <c r="B1032" i="6"/>
  <c r="H1032" i="6" s="1"/>
  <c r="AK2045" i="6"/>
  <c r="AL2045" i="6" s="1"/>
  <c r="AG2046" i="6" s="1"/>
  <c r="AH2045" i="6"/>
  <c r="AI2045" i="6"/>
  <c r="AJ2045" i="6"/>
  <c r="F1014" i="13" l="1"/>
  <c r="H1014" i="13" s="1"/>
  <c r="J1014" i="13" s="1"/>
  <c r="B1015" i="13" s="1"/>
  <c r="AH2056" i="13"/>
  <c r="AI2056" i="13"/>
  <c r="AJ2056" i="13"/>
  <c r="AK2056" i="13"/>
  <c r="AL2056" i="13" s="1"/>
  <c r="AG2057" i="13" s="1"/>
  <c r="AH2056" i="9"/>
  <c r="AK2056" i="9"/>
  <c r="AL2056" i="9" s="1"/>
  <c r="AG2057" i="9" s="1"/>
  <c r="AJ2056" i="9"/>
  <c r="AI2056" i="9"/>
  <c r="AK2057" i="10"/>
  <c r="AL2057" i="10" s="1"/>
  <c r="AG2058" i="10" s="1"/>
  <c r="AJ2057" i="10"/>
  <c r="AH2057" i="10"/>
  <c r="AI2057" i="10"/>
  <c r="I1041" i="10"/>
  <c r="F1041" i="10"/>
  <c r="E1041" i="10"/>
  <c r="J1041" i="10"/>
  <c r="H1041" i="10"/>
  <c r="G1041" i="10"/>
  <c r="D1041" i="10"/>
  <c r="I1039" i="9"/>
  <c r="F1039" i="9"/>
  <c r="E1039" i="9"/>
  <c r="J1039" i="9"/>
  <c r="H1039" i="9"/>
  <c r="G1039" i="9"/>
  <c r="D1039" i="9"/>
  <c r="E1032" i="6"/>
  <c r="F1032" i="6"/>
  <c r="J1032" i="6"/>
  <c r="D1032" i="6"/>
  <c r="I1032" i="6"/>
  <c r="G1032" i="6"/>
  <c r="AK2046" i="6"/>
  <c r="AL2046" i="6" s="1"/>
  <c r="AG2047" i="6" s="1"/>
  <c r="AH2046" i="6"/>
  <c r="AJ2046" i="6"/>
  <c r="AI2046" i="6"/>
  <c r="C1015" i="13" l="1"/>
  <c r="D1015" i="13" s="1"/>
  <c r="E1015" i="13"/>
  <c r="G1015" i="13"/>
  <c r="AI2057" i="13"/>
  <c r="AK2057" i="13"/>
  <c r="AL2057" i="13" s="1"/>
  <c r="AG2058" i="13" s="1"/>
  <c r="AH2057" i="13"/>
  <c r="AJ2057" i="13"/>
  <c r="AK2057" i="9"/>
  <c r="AL2057" i="9" s="1"/>
  <c r="AG2058" i="9" s="1"/>
  <c r="AH2057" i="9"/>
  <c r="AJ2057" i="9"/>
  <c r="AI2057" i="9"/>
  <c r="AH2058" i="10"/>
  <c r="AK2058" i="10"/>
  <c r="AL2058" i="10" s="1"/>
  <c r="AG2059" i="10" s="1"/>
  <c r="AI2058" i="10"/>
  <c r="AJ2058" i="10"/>
  <c r="B1042" i="10"/>
  <c r="C1042" i="10" s="1"/>
  <c r="B1040" i="9"/>
  <c r="C1040" i="9" s="1"/>
  <c r="B1033" i="6"/>
  <c r="H1033" i="6" s="1"/>
  <c r="AK2047" i="6"/>
  <c r="AL2047" i="6" s="1"/>
  <c r="AG2048" i="6" s="1"/>
  <c r="AJ2047" i="6"/>
  <c r="AH2047" i="6"/>
  <c r="AI2047" i="6"/>
  <c r="I1015" i="13" l="1"/>
  <c r="F1015" i="13"/>
  <c r="H1015" i="13" s="1"/>
  <c r="J1015" i="13" s="1"/>
  <c r="B1016" i="13" s="1"/>
  <c r="AK2058" i="13"/>
  <c r="AL2058" i="13" s="1"/>
  <c r="AG2059" i="13" s="1"/>
  <c r="AI2058" i="13"/>
  <c r="AH2058" i="13"/>
  <c r="AJ2058" i="13"/>
  <c r="AK2058" i="9"/>
  <c r="AL2058" i="9" s="1"/>
  <c r="AG2059" i="9" s="1"/>
  <c r="AH2058" i="9"/>
  <c r="AI2058" i="9"/>
  <c r="AJ2058" i="9"/>
  <c r="AI2059" i="10"/>
  <c r="AH2059" i="10"/>
  <c r="AJ2059" i="10"/>
  <c r="AK2059" i="10"/>
  <c r="AL2059" i="10" s="1"/>
  <c r="AG2060" i="10" s="1"/>
  <c r="D1040" i="9"/>
  <c r="J1042" i="10"/>
  <c r="I1042" i="10"/>
  <c r="H1042" i="10"/>
  <c r="E1042" i="10"/>
  <c r="F1042" i="10"/>
  <c r="G1042" i="10"/>
  <c r="D1042" i="10"/>
  <c r="J1040" i="9"/>
  <c r="I1040" i="9"/>
  <c r="H1040" i="9"/>
  <c r="F1040" i="9"/>
  <c r="E1040" i="9"/>
  <c r="G1040" i="9"/>
  <c r="E1033" i="6"/>
  <c r="F1033" i="6"/>
  <c r="J1033" i="6"/>
  <c r="D1033" i="6"/>
  <c r="I1033" i="6"/>
  <c r="G1033" i="6"/>
  <c r="AJ2048" i="6"/>
  <c r="AK2048" i="6"/>
  <c r="AL2048" i="6" s="1"/>
  <c r="AG2049" i="6" s="1"/>
  <c r="AI2048" i="6"/>
  <c r="AH2048" i="6"/>
  <c r="C1016" i="13" l="1"/>
  <c r="D1016" i="13" s="1"/>
  <c r="G1016" i="13"/>
  <c r="E1016" i="13"/>
  <c r="AJ2059" i="13"/>
  <c r="AK2059" i="13"/>
  <c r="AL2059" i="13" s="1"/>
  <c r="AG2060" i="13" s="1"/>
  <c r="AI2059" i="13"/>
  <c r="AH2059" i="13"/>
  <c r="AH2059" i="9"/>
  <c r="AK2059" i="9"/>
  <c r="AL2059" i="9" s="1"/>
  <c r="AG2060" i="9" s="1"/>
  <c r="AI2059" i="9"/>
  <c r="AJ2059" i="9"/>
  <c r="AJ2060" i="10"/>
  <c r="AI2060" i="10"/>
  <c r="AH2060" i="10"/>
  <c r="AK2060" i="10"/>
  <c r="AL2060" i="10" s="1"/>
  <c r="AG2061" i="10" s="1"/>
  <c r="B1043" i="10"/>
  <c r="C1043" i="10" s="1"/>
  <c r="B1041" i="9"/>
  <c r="C1041" i="9" s="1"/>
  <c r="B1034" i="6"/>
  <c r="H1034" i="6" s="1"/>
  <c r="AK2049" i="6"/>
  <c r="AL2049" i="6" s="1"/>
  <c r="AG2050" i="6" s="1"/>
  <c r="AI2049" i="6"/>
  <c r="AJ2049" i="6"/>
  <c r="AH2049" i="6"/>
  <c r="I1016" i="13" l="1"/>
  <c r="F1016" i="13"/>
  <c r="H1016" i="13" s="1"/>
  <c r="J1016" i="13" s="1"/>
  <c r="B1017" i="13" s="1"/>
  <c r="AI2060" i="13"/>
  <c r="AJ2060" i="13"/>
  <c r="AH2060" i="13"/>
  <c r="AK2060" i="13"/>
  <c r="AL2060" i="13" s="1"/>
  <c r="AG2061" i="13" s="1"/>
  <c r="AI2060" i="9"/>
  <c r="AH2060" i="9"/>
  <c r="AJ2060" i="9"/>
  <c r="AK2060" i="9"/>
  <c r="AL2060" i="9" s="1"/>
  <c r="AG2061" i="9" s="1"/>
  <c r="AJ2061" i="10"/>
  <c r="AK2061" i="10"/>
  <c r="AL2061" i="10" s="1"/>
  <c r="AG2062" i="10" s="1"/>
  <c r="AI2061" i="10"/>
  <c r="AH2061" i="10"/>
  <c r="H1043" i="10"/>
  <c r="J1043" i="10"/>
  <c r="I1043" i="10"/>
  <c r="F1043" i="10"/>
  <c r="E1043" i="10"/>
  <c r="G1043" i="10"/>
  <c r="D1043" i="10"/>
  <c r="E1041" i="9"/>
  <c r="H1041" i="9"/>
  <c r="F1041" i="9"/>
  <c r="J1041" i="9"/>
  <c r="I1041" i="9"/>
  <c r="G1041" i="9"/>
  <c r="D1041" i="9"/>
  <c r="F1034" i="6"/>
  <c r="E1034" i="6"/>
  <c r="J1034" i="6"/>
  <c r="D1034" i="6"/>
  <c r="I1034" i="6"/>
  <c r="G1034" i="6"/>
  <c r="AH2050" i="6"/>
  <c r="AI2050" i="6"/>
  <c r="AK2050" i="6"/>
  <c r="AL2050" i="6" s="1"/>
  <c r="AG2051" i="6" s="1"/>
  <c r="AJ2050" i="6"/>
  <c r="C1017" i="13" l="1"/>
  <c r="D1017" i="13" s="1"/>
  <c r="E1017" i="13"/>
  <c r="G1017" i="13"/>
  <c r="I1017" i="13"/>
  <c r="AI2061" i="13"/>
  <c r="AH2061" i="13"/>
  <c r="AJ2061" i="13"/>
  <c r="AK2061" i="13"/>
  <c r="AL2061" i="13" s="1"/>
  <c r="AG2062" i="13" s="1"/>
  <c r="AH2061" i="9"/>
  <c r="AI2061" i="9"/>
  <c r="AK2061" i="9"/>
  <c r="AL2061" i="9" s="1"/>
  <c r="AG2062" i="9" s="1"/>
  <c r="AJ2061" i="9"/>
  <c r="AK2062" i="10"/>
  <c r="AL2062" i="10" s="1"/>
  <c r="AG2063" i="10" s="1"/>
  <c r="AH2062" i="10"/>
  <c r="AJ2062" i="10"/>
  <c r="AI2062" i="10"/>
  <c r="B1044" i="10"/>
  <c r="C1044" i="10" s="1"/>
  <c r="B1042" i="9"/>
  <c r="C1042" i="9" s="1"/>
  <c r="B1035" i="6"/>
  <c r="H1035" i="6" s="1"/>
  <c r="AJ2051" i="6"/>
  <c r="AH2051" i="6"/>
  <c r="AI2051" i="6"/>
  <c r="AK2051" i="6"/>
  <c r="AL2051" i="6" s="1"/>
  <c r="AG2052" i="6" s="1"/>
  <c r="F1017" i="13" l="1"/>
  <c r="H1017" i="13" s="1"/>
  <c r="J1017" i="13" s="1"/>
  <c r="B1018" i="13" s="1"/>
  <c r="AK2062" i="13"/>
  <c r="AL2062" i="13" s="1"/>
  <c r="AG2063" i="13" s="1"/>
  <c r="AI2062" i="13"/>
  <c r="AJ2062" i="13"/>
  <c r="AH2062" i="13"/>
  <c r="AK2062" i="9"/>
  <c r="AL2062" i="9" s="1"/>
  <c r="AG2063" i="9" s="1"/>
  <c r="AH2062" i="9"/>
  <c r="AI2062" i="9"/>
  <c r="AJ2062" i="9"/>
  <c r="AK2063" i="10"/>
  <c r="AL2063" i="10" s="1"/>
  <c r="AG2064" i="10" s="1"/>
  <c r="AJ2063" i="10"/>
  <c r="AI2063" i="10"/>
  <c r="AH2063" i="10"/>
  <c r="D1042" i="9"/>
  <c r="F1044" i="10"/>
  <c r="E1044" i="10"/>
  <c r="J1044" i="10"/>
  <c r="I1044" i="10"/>
  <c r="H1044" i="10"/>
  <c r="G1044" i="10"/>
  <c r="D1044" i="10"/>
  <c r="J1042" i="9"/>
  <c r="I1042" i="9"/>
  <c r="H1042" i="9"/>
  <c r="E1042" i="9"/>
  <c r="F1042" i="9"/>
  <c r="G1042" i="9"/>
  <c r="E1035" i="6"/>
  <c r="F1035" i="6"/>
  <c r="J1035" i="6"/>
  <c r="D1035" i="6"/>
  <c r="I1035" i="6"/>
  <c r="G1035" i="6"/>
  <c r="AK2052" i="6"/>
  <c r="AL2052" i="6" s="1"/>
  <c r="AG2053" i="6" s="1"/>
  <c r="AI2052" i="6"/>
  <c r="AJ2052" i="6"/>
  <c r="AH2052" i="6"/>
  <c r="C1018" i="13" l="1"/>
  <c r="D1018" i="13" s="1"/>
  <c r="E1018" i="13"/>
  <c r="G1018" i="13"/>
  <c r="I1018" i="13"/>
  <c r="AK2063" i="13"/>
  <c r="AL2063" i="13" s="1"/>
  <c r="AG2064" i="13" s="1"/>
  <c r="AI2063" i="13"/>
  <c r="AJ2063" i="13"/>
  <c r="AH2063" i="13"/>
  <c r="AK2063" i="9"/>
  <c r="AL2063" i="9" s="1"/>
  <c r="AG2064" i="9" s="1"/>
  <c r="AJ2063" i="9"/>
  <c r="AH2063" i="9"/>
  <c r="AI2063" i="9"/>
  <c r="AJ2064" i="10"/>
  <c r="AH2064" i="10"/>
  <c r="AI2064" i="10"/>
  <c r="AK2064" i="10"/>
  <c r="AL2064" i="10" s="1"/>
  <c r="AG2065" i="10" s="1"/>
  <c r="B1045" i="10"/>
  <c r="C1045" i="10" s="1"/>
  <c r="B1043" i="9"/>
  <c r="C1043" i="9" s="1"/>
  <c r="B1036" i="6"/>
  <c r="H1036" i="6" s="1"/>
  <c r="AH2053" i="6"/>
  <c r="AK2053" i="6"/>
  <c r="AL2053" i="6" s="1"/>
  <c r="AG2054" i="6" s="1"/>
  <c r="AI2053" i="6"/>
  <c r="AJ2053" i="6"/>
  <c r="F1018" i="13" l="1"/>
  <c r="H1018" i="13" s="1"/>
  <c r="J1018" i="13" s="1"/>
  <c r="B1019" i="13" s="1"/>
  <c r="AI2064" i="13"/>
  <c r="AJ2064" i="13"/>
  <c r="AH2064" i="13"/>
  <c r="AK2064" i="13"/>
  <c r="AL2064" i="13" s="1"/>
  <c r="AG2065" i="13" s="1"/>
  <c r="AI2064" i="9"/>
  <c r="AK2064" i="9"/>
  <c r="AL2064" i="9" s="1"/>
  <c r="AG2065" i="9" s="1"/>
  <c r="AH2064" i="9"/>
  <c r="AJ2064" i="9"/>
  <c r="AH2065" i="10"/>
  <c r="AJ2065" i="10"/>
  <c r="AK2065" i="10"/>
  <c r="AL2065" i="10" s="1"/>
  <c r="AG2066" i="10" s="1"/>
  <c r="AI2065" i="10"/>
  <c r="I1045" i="10"/>
  <c r="H1045" i="10"/>
  <c r="F1045" i="10"/>
  <c r="J1045" i="10"/>
  <c r="E1045" i="10"/>
  <c r="G1045" i="10"/>
  <c r="D1045" i="10"/>
  <c r="J1043" i="9"/>
  <c r="I1043" i="9"/>
  <c r="H1043" i="9"/>
  <c r="F1043" i="9"/>
  <c r="E1043" i="9"/>
  <c r="G1043" i="9"/>
  <c r="D1043" i="9"/>
  <c r="E1036" i="6"/>
  <c r="F1036" i="6"/>
  <c r="J1036" i="6"/>
  <c r="D1036" i="6"/>
  <c r="I1036" i="6"/>
  <c r="G1036" i="6"/>
  <c r="AK2054" i="6"/>
  <c r="AL2054" i="6" s="1"/>
  <c r="AG2055" i="6" s="1"/>
  <c r="AI2054" i="6"/>
  <c r="AH2054" i="6"/>
  <c r="AJ2054" i="6"/>
  <c r="C1019" i="13" l="1"/>
  <c r="D1019" i="13" s="1"/>
  <c r="E1019" i="13"/>
  <c r="I1019" i="13"/>
  <c r="G1019" i="13"/>
  <c r="AI2065" i="13"/>
  <c r="AK2065" i="13"/>
  <c r="AL2065" i="13" s="1"/>
  <c r="AG2066" i="13" s="1"/>
  <c r="AH2065" i="13"/>
  <c r="AJ2065" i="13"/>
  <c r="AJ2065" i="9"/>
  <c r="AI2065" i="9"/>
  <c r="AK2065" i="9"/>
  <c r="AL2065" i="9" s="1"/>
  <c r="AG2066" i="9" s="1"/>
  <c r="AH2065" i="9"/>
  <c r="AK2066" i="10"/>
  <c r="AL2066" i="10" s="1"/>
  <c r="AG2067" i="10" s="1"/>
  <c r="AJ2066" i="10"/>
  <c r="AI2066" i="10"/>
  <c r="AH2066" i="10"/>
  <c r="B1046" i="10"/>
  <c r="C1046" i="10" s="1"/>
  <c r="B1044" i="9"/>
  <c r="C1044" i="9" s="1"/>
  <c r="B1037" i="6"/>
  <c r="H1037" i="6" s="1"/>
  <c r="AI2055" i="6"/>
  <c r="AH2055" i="6"/>
  <c r="AJ2055" i="6"/>
  <c r="AK2055" i="6"/>
  <c r="AL2055" i="6" s="1"/>
  <c r="AG2056" i="6" s="1"/>
  <c r="F1019" i="13" l="1"/>
  <c r="H1019" i="13" s="1"/>
  <c r="J1019" i="13" s="1"/>
  <c r="B1020" i="13" s="1"/>
  <c r="AK2066" i="13"/>
  <c r="AL2066" i="13" s="1"/>
  <c r="AG2067" i="13" s="1"/>
  <c r="AI2066" i="13"/>
  <c r="AJ2066" i="13"/>
  <c r="AH2066" i="13"/>
  <c r="AI2066" i="9"/>
  <c r="AH2066" i="9"/>
  <c r="AK2066" i="9"/>
  <c r="AL2066" i="9" s="1"/>
  <c r="AG2067" i="9" s="1"/>
  <c r="AJ2066" i="9"/>
  <c r="AI2067" i="10"/>
  <c r="AJ2067" i="10"/>
  <c r="AK2067" i="10"/>
  <c r="AL2067" i="10" s="1"/>
  <c r="AG2068" i="10" s="1"/>
  <c r="AH2067" i="10"/>
  <c r="D1044" i="9"/>
  <c r="J1046" i="10"/>
  <c r="H1046" i="10"/>
  <c r="I1046" i="10"/>
  <c r="F1046" i="10"/>
  <c r="E1046" i="10"/>
  <c r="G1046" i="10"/>
  <c r="D1046" i="10"/>
  <c r="J1044" i="9"/>
  <c r="E1044" i="9"/>
  <c r="I1044" i="9"/>
  <c r="H1044" i="9"/>
  <c r="F1044" i="9"/>
  <c r="G1044" i="9"/>
  <c r="E1037" i="6"/>
  <c r="F1037" i="6"/>
  <c r="J1037" i="6"/>
  <c r="D1037" i="6"/>
  <c r="I1037" i="6"/>
  <c r="G1037" i="6"/>
  <c r="AH2056" i="6"/>
  <c r="AI2056" i="6"/>
  <c r="AK2056" i="6"/>
  <c r="AL2056" i="6" s="1"/>
  <c r="AG2057" i="6" s="1"/>
  <c r="AJ2056" i="6"/>
  <c r="C1020" i="13" l="1"/>
  <c r="D1020" i="13" s="1"/>
  <c r="G1020" i="13"/>
  <c r="E1020" i="13"/>
  <c r="AH2067" i="13"/>
  <c r="AK2067" i="13"/>
  <c r="AL2067" i="13" s="1"/>
  <c r="AG2068" i="13" s="1"/>
  <c r="AJ2067" i="13"/>
  <c r="AI2067" i="13"/>
  <c r="AK2067" i="9"/>
  <c r="AL2067" i="9" s="1"/>
  <c r="AG2068" i="9" s="1"/>
  <c r="AH2067" i="9"/>
  <c r="AJ2067" i="9"/>
  <c r="AI2067" i="9"/>
  <c r="AK2068" i="10"/>
  <c r="AL2068" i="10" s="1"/>
  <c r="AG2069" i="10" s="1"/>
  <c r="AH2068" i="10"/>
  <c r="AJ2068" i="10"/>
  <c r="AI2068" i="10"/>
  <c r="B1047" i="10"/>
  <c r="C1047" i="10" s="1"/>
  <c r="B1045" i="9"/>
  <c r="C1045" i="9" s="1"/>
  <c r="B1038" i="6"/>
  <c r="H1038" i="6" s="1"/>
  <c r="AI2057" i="6"/>
  <c r="AJ2057" i="6"/>
  <c r="AH2057" i="6"/>
  <c r="AK2057" i="6"/>
  <c r="AL2057" i="6" s="1"/>
  <c r="AG2058" i="6" s="1"/>
  <c r="I1020" i="13" l="1"/>
  <c r="F1020" i="13"/>
  <c r="H1020" i="13" s="1"/>
  <c r="J1020" i="13" s="1"/>
  <c r="B1021" i="13" s="1"/>
  <c r="AI2068" i="13"/>
  <c r="AH2068" i="13"/>
  <c r="AJ2068" i="13"/>
  <c r="AK2068" i="13"/>
  <c r="AL2068" i="13" s="1"/>
  <c r="AG2069" i="13" s="1"/>
  <c r="AI2068" i="9"/>
  <c r="AK2068" i="9"/>
  <c r="AL2068" i="9" s="1"/>
  <c r="AG2069" i="9" s="1"/>
  <c r="AJ2068" i="9"/>
  <c r="AH2068" i="9"/>
  <c r="AH2069" i="10"/>
  <c r="AI2069" i="10"/>
  <c r="AK2069" i="10"/>
  <c r="AL2069" i="10" s="1"/>
  <c r="AG2070" i="10" s="1"/>
  <c r="AJ2069" i="10"/>
  <c r="D1045" i="9"/>
  <c r="E1047" i="10"/>
  <c r="I1047" i="10"/>
  <c r="H1047" i="10"/>
  <c r="J1047" i="10"/>
  <c r="F1047" i="10"/>
  <c r="G1047" i="10"/>
  <c r="D1047" i="10"/>
  <c r="I1045" i="9"/>
  <c r="H1045" i="9"/>
  <c r="J1045" i="9"/>
  <c r="F1045" i="9"/>
  <c r="E1045" i="9"/>
  <c r="G1045" i="9"/>
  <c r="E1038" i="6"/>
  <c r="F1038" i="6"/>
  <c r="J1038" i="6"/>
  <c r="D1038" i="6"/>
  <c r="I1038" i="6"/>
  <c r="G1038" i="6"/>
  <c r="AI2058" i="6"/>
  <c r="AJ2058" i="6"/>
  <c r="AK2058" i="6"/>
  <c r="AL2058" i="6" s="1"/>
  <c r="AG2059" i="6" s="1"/>
  <c r="AH2058" i="6"/>
  <c r="E1021" i="13" l="1"/>
  <c r="C1021" i="13"/>
  <c r="D1021" i="13" s="1"/>
  <c r="AH2069" i="13"/>
  <c r="AI2069" i="13"/>
  <c r="AJ2069" i="13"/>
  <c r="AK2069" i="13"/>
  <c r="AL2069" i="13" s="1"/>
  <c r="AG2070" i="13" s="1"/>
  <c r="AK2069" i="9"/>
  <c r="AL2069" i="9" s="1"/>
  <c r="AG2070" i="9" s="1"/>
  <c r="AJ2069" i="9"/>
  <c r="AH2069" i="9"/>
  <c r="AI2069" i="9"/>
  <c r="AH2070" i="10"/>
  <c r="AI2070" i="10"/>
  <c r="AK2070" i="10"/>
  <c r="AL2070" i="10" s="1"/>
  <c r="AG2071" i="10" s="1"/>
  <c r="AJ2070" i="10"/>
  <c r="B1048" i="10"/>
  <c r="C1048" i="10" s="1"/>
  <c r="B1046" i="9"/>
  <c r="C1046" i="9" s="1"/>
  <c r="B1039" i="6"/>
  <c r="H1039" i="6" s="1"/>
  <c r="AH2059" i="6"/>
  <c r="AK2059" i="6"/>
  <c r="AL2059" i="6" s="1"/>
  <c r="AG2060" i="6" s="1"/>
  <c r="AI2059" i="6"/>
  <c r="AJ2059" i="6"/>
  <c r="G1021" i="13" l="1"/>
  <c r="I1021" i="13"/>
  <c r="F1021" i="13"/>
  <c r="H1021" i="13" s="1"/>
  <c r="J1021" i="13" s="1"/>
  <c r="B1022" i="13" s="1"/>
  <c r="AK2070" i="13"/>
  <c r="AL2070" i="13" s="1"/>
  <c r="AG2071" i="13" s="1"/>
  <c r="AH2070" i="13"/>
  <c r="AI2070" i="13"/>
  <c r="AJ2070" i="13"/>
  <c r="AH2070" i="9"/>
  <c r="AK2070" i="9"/>
  <c r="AL2070" i="9" s="1"/>
  <c r="AG2071" i="9" s="1"/>
  <c r="AJ2070" i="9"/>
  <c r="AI2070" i="9"/>
  <c r="AI2071" i="10"/>
  <c r="AK2071" i="10"/>
  <c r="AL2071" i="10" s="1"/>
  <c r="AG2072" i="10" s="1"/>
  <c r="AH2071" i="10"/>
  <c r="AJ2071" i="10"/>
  <c r="J1048" i="10"/>
  <c r="I1048" i="10"/>
  <c r="H1048" i="10"/>
  <c r="F1048" i="10"/>
  <c r="E1048" i="10"/>
  <c r="G1048" i="10"/>
  <c r="D1048" i="10"/>
  <c r="F1046" i="9"/>
  <c r="J1046" i="9"/>
  <c r="I1046" i="9"/>
  <c r="H1046" i="9"/>
  <c r="E1046" i="9"/>
  <c r="G1046" i="9"/>
  <c r="D1046" i="9"/>
  <c r="E1039" i="6"/>
  <c r="F1039" i="6"/>
  <c r="J1039" i="6"/>
  <c r="D1039" i="6"/>
  <c r="I1039" i="6"/>
  <c r="G1039" i="6"/>
  <c r="AJ2060" i="6"/>
  <c r="AH2060" i="6"/>
  <c r="AK2060" i="6"/>
  <c r="AL2060" i="6" s="1"/>
  <c r="AG2061" i="6" s="1"/>
  <c r="AI2060" i="6"/>
  <c r="E1022" i="13" l="1"/>
  <c r="C1022" i="13"/>
  <c r="D1022" i="13" s="1"/>
  <c r="G1022" i="13"/>
  <c r="AI2071" i="13"/>
  <c r="AK2071" i="13"/>
  <c r="AL2071" i="13" s="1"/>
  <c r="AG2072" i="13" s="1"/>
  <c r="AJ2071" i="13"/>
  <c r="AH2071" i="13"/>
  <c r="AK2071" i="9"/>
  <c r="AL2071" i="9" s="1"/>
  <c r="AG2072" i="9" s="1"/>
  <c r="AH2071" i="9"/>
  <c r="AI2071" i="9"/>
  <c r="AJ2071" i="9"/>
  <c r="AK2072" i="10"/>
  <c r="AL2072" i="10" s="1"/>
  <c r="AG2073" i="10" s="1"/>
  <c r="AJ2072" i="10"/>
  <c r="AI2072" i="10"/>
  <c r="AH2072" i="10"/>
  <c r="B1049" i="10"/>
  <c r="C1049" i="10" s="1"/>
  <c r="B1047" i="9"/>
  <c r="C1047" i="9" s="1"/>
  <c r="B1040" i="6"/>
  <c r="H1040" i="6" s="1"/>
  <c r="AK2061" i="6"/>
  <c r="AL2061" i="6" s="1"/>
  <c r="AG2062" i="6" s="1"/>
  <c r="AH2061" i="6"/>
  <c r="AJ2061" i="6"/>
  <c r="AI2061" i="6"/>
  <c r="I1022" i="13" l="1"/>
  <c r="F1022" i="13"/>
  <c r="H1022" i="13" s="1"/>
  <c r="J1022" i="13" s="1"/>
  <c r="B1023" i="13" s="1"/>
  <c r="AJ2072" i="13"/>
  <c r="AH2072" i="13"/>
  <c r="AI2072" i="13"/>
  <c r="AK2072" i="13"/>
  <c r="AL2072" i="13" s="1"/>
  <c r="AG2073" i="13" s="1"/>
  <c r="AI2072" i="9"/>
  <c r="AH2072" i="9"/>
  <c r="AK2072" i="9"/>
  <c r="AL2072" i="9" s="1"/>
  <c r="AG2073" i="9" s="1"/>
  <c r="AJ2072" i="9"/>
  <c r="AK2073" i="10"/>
  <c r="AL2073" i="10" s="1"/>
  <c r="AG2074" i="10" s="1"/>
  <c r="AJ2073" i="10"/>
  <c r="AH2073" i="10"/>
  <c r="AI2073" i="10"/>
  <c r="D1047" i="9"/>
  <c r="H1049" i="10"/>
  <c r="J1049" i="10"/>
  <c r="E1049" i="10"/>
  <c r="I1049" i="10"/>
  <c r="F1049" i="10"/>
  <c r="G1049" i="10"/>
  <c r="D1049" i="10"/>
  <c r="E1047" i="9"/>
  <c r="F1047" i="9"/>
  <c r="J1047" i="9"/>
  <c r="I1047" i="9"/>
  <c r="H1047" i="9"/>
  <c r="G1047" i="9"/>
  <c r="E1040" i="6"/>
  <c r="F1040" i="6"/>
  <c r="J1040" i="6"/>
  <c r="D1040" i="6"/>
  <c r="I1040" i="6"/>
  <c r="G1040" i="6"/>
  <c r="AI2062" i="6"/>
  <c r="AH2062" i="6"/>
  <c r="AJ2062" i="6"/>
  <c r="AK2062" i="6"/>
  <c r="AL2062" i="6" s="1"/>
  <c r="AG2063" i="6" s="1"/>
  <c r="C1023" i="13" l="1"/>
  <c r="D1023" i="13" s="1"/>
  <c r="E1023" i="13"/>
  <c r="I1023" i="13"/>
  <c r="G1023" i="13"/>
  <c r="AK2073" i="13"/>
  <c r="AL2073" i="13" s="1"/>
  <c r="AG2074" i="13" s="1"/>
  <c r="AJ2073" i="13"/>
  <c r="AH2073" i="13"/>
  <c r="AI2073" i="13"/>
  <c r="AH2073" i="9"/>
  <c r="AI2073" i="9"/>
  <c r="AK2073" i="9"/>
  <c r="AL2073" i="9" s="1"/>
  <c r="AG2074" i="9" s="1"/>
  <c r="AJ2073" i="9"/>
  <c r="AK2074" i="10"/>
  <c r="AL2074" i="10" s="1"/>
  <c r="AG2075" i="10" s="1"/>
  <c r="AH2074" i="10"/>
  <c r="AI2074" i="10"/>
  <c r="AJ2074" i="10"/>
  <c r="B1050" i="10"/>
  <c r="C1050" i="10" s="1"/>
  <c r="B1048" i="9"/>
  <c r="C1048" i="9" s="1"/>
  <c r="B1041" i="6"/>
  <c r="H1041" i="6" s="1"/>
  <c r="AH2063" i="6"/>
  <c r="AK2063" i="6"/>
  <c r="AL2063" i="6" s="1"/>
  <c r="AG2064" i="6" s="1"/>
  <c r="AI2063" i="6"/>
  <c r="AJ2063" i="6"/>
  <c r="F1023" i="13" l="1"/>
  <c r="H1023" i="13" s="1"/>
  <c r="J1023" i="13" s="1"/>
  <c r="B1024" i="13" s="1"/>
  <c r="AJ2074" i="13"/>
  <c r="AK2074" i="13"/>
  <c r="AL2074" i="13" s="1"/>
  <c r="AG2075" i="13" s="1"/>
  <c r="AI2074" i="13"/>
  <c r="AH2074" i="13"/>
  <c r="AI2074" i="9"/>
  <c r="AK2074" i="9"/>
  <c r="AL2074" i="9" s="1"/>
  <c r="AG2075" i="9" s="1"/>
  <c r="AJ2074" i="9"/>
  <c r="AH2074" i="9"/>
  <c r="AJ2075" i="10"/>
  <c r="AI2075" i="10"/>
  <c r="AK2075" i="10"/>
  <c r="AL2075" i="10" s="1"/>
  <c r="AG2076" i="10" s="1"/>
  <c r="AH2075" i="10"/>
  <c r="D1048" i="9"/>
  <c r="F1050" i="10"/>
  <c r="E1050" i="10"/>
  <c r="I1050" i="10"/>
  <c r="H1050" i="10"/>
  <c r="J1050" i="10"/>
  <c r="G1050" i="10"/>
  <c r="D1050" i="10"/>
  <c r="F1048" i="9"/>
  <c r="E1048" i="9"/>
  <c r="J1048" i="9"/>
  <c r="I1048" i="9"/>
  <c r="H1048" i="9"/>
  <c r="G1048" i="9"/>
  <c r="E1041" i="6"/>
  <c r="F1041" i="6"/>
  <c r="J1041" i="6"/>
  <c r="D1041" i="6"/>
  <c r="I1041" i="6"/>
  <c r="G1041" i="6"/>
  <c r="AK2064" i="6"/>
  <c r="AL2064" i="6" s="1"/>
  <c r="AG2065" i="6" s="1"/>
  <c r="AI2064" i="6"/>
  <c r="AH2064" i="6"/>
  <c r="AJ2064" i="6"/>
  <c r="C1024" i="13" l="1"/>
  <c r="D1024" i="13" s="1"/>
  <c r="G1024" i="13"/>
  <c r="E1024" i="13"/>
  <c r="AH2075" i="13"/>
  <c r="AK2075" i="13"/>
  <c r="AL2075" i="13" s="1"/>
  <c r="AG2076" i="13" s="1"/>
  <c r="AJ2075" i="13"/>
  <c r="AI2075" i="13"/>
  <c r="AI2075" i="9"/>
  <c r="AK2075" i="9"/>
  <c r="AL2075" i="9" s="1"/>
  <c r="AG2076" i="9" s="1"/>
  <c r="AH2075" i="9"/>
  <c r="AJ2075" i="9"/>
  <c r="AK2076" i="10"/>
  <c r="AL2076" i="10" s="1"/>
  <c r="AG2077" i="10" s="1"/>
  <c r="AH2076" i="10"/>
  <c r="AI2076" i="10"/>
  <c r="AJ2076" i="10"/>
  <c r="B1051" i="10"/>
  <c r="C1051" i="10" s="1"/>
  <c r="B1049" i="9"/>
  <c r="C1049" i="9" s="1"/>
  <c r="B1042" i="6"/>
  <c r="H1042" i="6" s="1"/>
  <c r="AH2065" i="6"/>
  <c r="AI2065" i="6"/>
  <c r="AK2065" i="6"/>
  <c r="AL2065" i="6" s="1"/>
  <c r="AG2066" i="6" s="1"/>
  <c r="AJ2065" i="6"/>
  <c r="I1024" i="13" l="1"/>
  <c r="F1024" i="13"/>
  <c r="H1024" i="13" s="1"/>
  <c r="J1024" i="13" s="1"/>
  <c r="B1025" i="13" s="1"/>
  <c r="AH2076" i="13"/>
  <c r="AK2076" i="13"/>
  <c r="AL2076" i="13" s="1"/>
  <c r="AG2077" i="13" s="1"/>
  <c r="AJ2076" i="13"/>
  <c r="AI2076" i="13"/>
  <c r="AI2076" i="9"/>
  <c r="AH2076" i="9"/>
  <c r="AJ2076" i="9"/>
  <c r="AK2076" i="9"/>
  <c r="AL2076" i="9" s="1"/>
  <c r="AG2077" i="9" s="1"/>
  <c r="AJ2077" i="10"/>
  <c r="AI2077" i="10"/>
  <c r="AH2077" i="10"/>
  <c r="AK2077" i="10"/>
  <c r="AL2077" i="10" s="1"/>
  <c r="AG2078" i="10" s="1"/>
  <c r="F1051" i="10"/>
  <c r="E1051" i="10"/>
  <c r="J1051" i="10"/>
  <c r="I1051" i="10"/>
  <c r="H1051" i="10"/>
  <c r="G1051" i="10"/>
  <c r="D1051" i="10"/>
  <c r="F1049" i="9"/>
  <c r="E1049" i="9"/>
  <c r="J1049" i="9"/>
  <c r="I1049" i="9"/>
  <c r="H1049" i="9"/>
  <c r="G1049" i="9"/>
  <c r="D1049" i="9"/>
  <c r="F1042" i="6"/>
  <c r="E1042" i="6"/>
  <c r="J1042" i="6"/>
  <c r="D1042" i="6"/>
  <c r="I1042" i="6"/>
  <c r="G1042" i="6"/>
  <c r="AI2066" i="6"/>
  <c r="AJ2066" i="6"/>
  <c r="AH2066" i="6"/>
  <c r="AK2066" i="6"/>
  <c r="AL2066" i="6" s="1"/>
  <c r="AG2067" i="6" s="1"/>
  <c r="E1025" i="13" l="1"/>
  <c r="C1025" i="13"/>
  <c r="D1025" i="13" s="1"/>
  <c r="G1025" i="13"/>
  <c r="AK2077" i="13"/>
  <c r="AL2077" i="13" s="1"/>
  <c r="AG2078" i="13" s="1"/>
  <c r="AI2077" i="13"/>
  <c r="AJ2077" i="13"/>
  <c r="AH2077" i="13"/>
  <c r="AJ2077" i="9"/>
  <c r="AK2077" i="9"/>
  <c r="AL2077" i="9" s="1"/>
  <c r="AG2078" i="9" s="1"/>
  <c r="AI2077" i="9"/>
  <c r="AH2077" i="9"/>
  <c r="AI2078" i="10"/>
  <c r="AK2078" i="10"/>
  <c r="AL2078" i="10" s="1"/>
  <c r="AG2079" i="10" s="1"/>
  <c r="AH2078" i="10"/>
  <c r="AJ2078" i="10"/>
  <c r="B1052" i="10"/>
  <c r="C1052" i="10" s="1"/>
  <c r="B1050" i="9"/>
  <c r="C1050" i="9" s="1"/>
  <c r="B1043" i="6"/>
  <c r="H1043" i="6" s="1"/>
  <c r="AH2067" i="6"/>
  <c r="AJ2067" i="6"/>
  <c r="AK2067" i="6"/>
  <c r="AL2067" i="6" s="1"/>
  <c r="AG2068" i="6" s="1"/>
  <c r="AI2067" i="6"/>
  <c r="I1025" i="13" l="1"/>
  <c r="F1025" i="13"/>
  <c r="H1025" i="13" s="1"/>
  <c r="J1025" i="13" s="1"/>
  <c r="B1026" i="13" s="1"/>
  <c r="AK2078" i="13"/>
  <c r="AL2078" i="13" s="1"/>
  <c r="AG2079" i="13" s="1"/>
  <c r="AI2078" i="13"/>
  <c r="AH2078" i="13"/>
  <c r="AJ2078" i="13"/>
  <c r="AI2078" i="9"/>
  <c r="AK2078" i="9"/>
  <c r="AL2078" i="9" s="1"/>
  <c r="AG2079" i="9" s="1"/>
  <c r="AJ2078" i="9"/>
  <c r="AH2078" i="9"/>
  <c r="AI2079" i="10"/>
  <c r="AH2079" i="10"/>
  <c r="AJ2079" i="10"/>
  <c r="AK2079" i="10"/>
  <c r="AL2079" i="10" s="1"/>
  <c r="AG2080" i="10" s="1"/>
  <c r="D1050" i="9"/>
  <c r="F1052" i="10"/>
  <c r="E1052" i="10"/>
  <c r="J1052" i="10"/>
  <c r="I1052" i="10"/>
  <c r="H1052" i="10"/>
  <c r="G1052" i="10"/>
  <c r="D1052" i="10"/>
  <c r="J1050" i="9"/>
  <c r="F1050" i="9"/>
  <c r="E1050" i="9"/>
  <c r="I1050" i="9"/>
  <c r="H1050" i="9"/>
  <c r="G1050" i="9"/>
  <c r="E1043" i="6"/>
  <c r="F1043" i="6"/>
  <c r="J1043" i="6"/>
  <c r="D1043" i="6"/>
  <c r="I1043" i="6"/>
  <c r="G1043" i="6"/>
  <c r="AH2068" i="6"/>
  <c r="AI2068" i="6"/>
  <c r="AK2068" i="6"/>
  <c r="AL2068" i="6" s="1"/>
  <c r="AG2069" i="6" s="1"/>
  <c r="AJ2068" i="6"/>
  <c r="C1026" i="13" l="1"/>
  <c r="D1026" i="13" s="1"/>
  <c r="E1026" i="13"/>
  <c r="G1026" i="13"/>
  <c r="I1026" i="13"/>
  <c r="AK2079" i="13"/>
  <c r="AL2079" i="13" s="1"/>
  <c r="AG2080" i="13" s="1"/>
  <c r="AJ2079" i="13"/>
  <c r="AH2079" i="13"/>
  <c r="AI2079" i="13"/>
  <c r="AH2079" i="9"/>
  <c r="AI2079" i="9"/>
  <c r="AK2079" i="9"/>
  <c r="AL2079" i="9" s="1"/>
  <c r="AG2080" i="9" s="1"/>
  <c r="AJ2079" i="9"/>
  <c r="AK2080" i="10"/>
  <c r="AL2080" i="10" s="1"/>
  <c r="AG2081" i="10" s="1"/>
  <c r="AH2080" i="10"/>
  <c r="AI2080" i="10"/>
  <c r="AJ2080" i="10"/>
  <c r="B1053" i="10"/>
  <c r="C1053" i="10" s="1"/>
  <c r="B1051" i="9"/>
  <c r="C1051" i="9" s="1"/>
  <c r="B1044" i="6"/>
  <c r="H1044" i="6" s="1"/>
  <c r="AH2069" i="6"/>
  <c r="AK2069" i="6"/>
  <c r="AL2069" i="6" s="1"/>
  <c r="AG2070" i="6" s="1"/>
  <c r="AI2069" i="6"/>
  <c r="AJ2069" i="6"/>
  <c r="F1026" i="13" l="1"/>
  <c r="H1026" i="13" s="1"/>
  <c r="J1026" i="13" s="1"/>
  <c r="B1027" i="13" s="1"/>
  <c r="AI2080" i="13"/>
  <c r="AK2080" i="13"/>
  <c r="AL2080" i="13" s="1"/>
  <c r="AG2081" i="13" s="1"/>
  <c r="AH2080" i="13"/>
  <c r="AJ2080" i="13"/>
  <c r="AH2080" i="9"/>
  <c r="AJ2080" i="9"/>
  <c r="AK2080" i="9"/>
  <c r="AL2080" i="9" s="1"/>
  <c r="AG2081" i="9" s="1"/>
  <c r="AI2080" i="9"/>
  <c r="AK2081" i="10"/>
  <c r="AL2081" i="10" s="1"/>
  <c r="AG2082" i="10" s="1"/>
  <c r="AI2081" i="10"/>
  <c r="AH2081" i="10"/>
  <c r="AJ2081" i="10"/>
  <c r="F1053" i="10"/>
  <c r="E1053" i="10"/>
  <c r="H1053" i="10"/>
  <c r="I1053" i="10"/>
  <c r="J1053" i="10"/>
  <c r="G1053" i="10"/>
  <c r="D1053" i="10"/>
  <c r="I1051" i="9"/>
  <c r="H1051" i="9"/>
  <c r="F1051" i="9"/>
  <c r="E1051" i="9"/>
  <c r="J1051" i="9"/>
  <c r="G1051" i="9"/>
  <c r="D1051" i="9"/>
  <c r="F1044" i="6"/>
  <c r="E1044" i="6"/>
  <c r="J1044" i="6"/>
  <c r="D1044" i="6"/>
  <c r="I1044" i="6"/>
  <c r="G1044" i="6"/>
  <c r="AK2070" i="6"/>
  <c r="AL2070" i="6" s="1"/>
  <c r="AG2071" i="6" s="1"/>
  <c r="AI2070" i="6"/>
  <c r="AH2070" i="6"/>
  <c r="AJ2070" i="6"/>
  <c r="C1027" i="13" l="1"/>
  <c r="D1027" i="13" s="1"/>
  <c r="E1027" i="13"/>
  <c r="I1027" i="13"/>
  <c r="G1027" i="13"/>
  <c r="AJ2081" i="13"/>
  <c r="AI2081" i="13"/>
  <c r="AK2081" i="13"/>
  <c r="AL2081" i="13" s="1"/>
  <c r="AG2082" i="13" s="1"/>
  <c r="AH2081" i="13"/>
  <c r="AK2081" i="9"/>
  <c r="AL2081" i="9" s="1"/>
  <c r="AG2082" i="9" s="1"/>
  <c r="AI2081" i="9"/>
  <c r="AJ2081" i="9"/>
  <c r="AH2081" i="9"/>
  <c r="AK2082" i="10"/>
  <c r="AL2082" i="10" s="1"/>
  <c r="AG2083" i="10" s="1"/>
  <c r="AH2082" i="10"/>
  <c r="AI2082" i="10"/>
  <c r="AJ2082" i="10"/>
  <c r="B1054" i="10"/>
  <c r="C1054" i="10" s="1"/>
  <c r="B1052" i="9"/>
  <c r="C1052" i="9" s="1"/>
  <c r="B1045" i="6"/>
  <c r="H1045" i="6" s="1"/>
  <c r="AK2071" i="6"/>
  <c r="AL2071" i="6" s="1"/>
  <c r="AG2072" i="6" s="1"/>
  <c r="AH2071" i="6"/>
  <c r="AJ2071" i="6"/>
  <c r="AI2071" i="6"/>
  <c r="F1027" i="13" l="1"/>
  <c r="H1027" i="13" s="1"/>
  <c r="J1027" i="13" s="1"/>
  <c r="B1028" i="13" s="1"/>
  <c r="AK2082" i="13"/>
  <c r="AL2082" i="13" s="1"/>
  <c r="AG2083" i="13" s="1"/>
  <c r="AJ2082" i="13"/>
  <c r="AI2082" i="13"/>
  <c r="AH2082" i="13"/>
  <c r="AJ2082" i="9"/>
  <c r="AH2082" i="9"/>
  <c r="AK2082" i="9"/>
  <c r="AL2082" i="9" s="1"/>
  <c r="AG2083" i="9" s="1"/>
  <c r="AI2082" i="9"/>
  <c r="AK2083" i="10"/>
  <c r="AL2083" i="10" s="1"/>
  <c r="AG2084" i="10" s="1"/>
  <c r="AH2083" i="10"/>
  <c r="AI2083" i="10"/>
  <c r="AJ2083" i="10"/>
  <c r="J1054" i="10"/>
  <c r="I1054" i="10"/>
  <c r="F1054" i="10"/>
  <c r="E1054" i="10"/>
  <c r="H1054" i="10"/>
  <c r="G1054" i="10"/>
  <c r="D1054" i="10"/>
  <c r="F1052" i="9"/>
  <c r="H1052" i="9"/>
  <c r="E1052" i="9"/>
  <c r="I1052" i="9"/>
  <c r="J1052" i="9"/>
  <c r="G1052" i="9"/>
  <c r="D1052" i="9"/>
  <c r="E1045" i="6"/>
  <c r="F1045" i="6"/>
  <c r="J1045" i="6"/>
  <c r="D1045" i="6"/>
  <c r="I1045" i="6"/>
  <c r="G1045" i="6"/>
  <c r="AK2072" i="6"/>
  <c r="AL2072" i="6" s="1"/>
  <c r="AG2073" i="6" s="1"/>
  <c r="AI2072" i="6"/>
  <c r="AJ2072" i="6"/>
  <c r="AH2072" i="6"/>
  <c r="C1028" i="13" l="1"/>
  <c r="D1028" i="13" s="1"/>
  <c r="G1028" i="13"/>
  <c r="E1028" i="13"/>
  <c r="I1028" i="13"/>
  <c r="AJ2083" i="13"/>
  <c r="AI2083" i="13"/>
  <c r="AK2083" i="13"/>
  <c r="AL2083" i="13" s="1"/>
  <c r="AG2084" i="13" s="1"/>
  <c r="AH2083" i="13"/>
  <c r="AH2083" i="9"/>
  <c r="AI2083" i="9"/>
  <c r="AJ2083" i="9"/>
  <c r="AK2083" i="9"/>
  <c r="AL2083" i="9" s="1"/>
  <c r="AG2084" i="9" s="1"/>
  <c r="AJ2084" i="10"/>
  <c r="AH2084" i="10"/>
  <c r="AK2084" i="10"/>
  <c r="AL2084" i="10" s="1"/>
  <c r="AG2085" i="10" s="1"/>
  <c r="AI2084" i="10"/>
  <c r="B1055" i="10"/>
  <c r="C1055" i="10" s="1"/>
  <c r="B1053" i="9"/>
  <c r="C1053" i="9" s="1"/>
  <c r="B1046" i="6"/>
  <c r="H1046" i="6" s="1"/>
  <c r="AI2073" i="6"/>
  <c r="AJ2073" i="6"/>
  <c r="AK2073" i="6"/>
  <c r="AL2073" i="6" s="1"/>
  <c r="AG2074" i="6" s="1"/>
  <c r="AH2073" i="6"/>
  <c r="F1028" i="13" l="1"/>
  <c r="H1028" i="13" s="1"/>
  <c r="J1028" i="13" s="1"/>
  <c r="B1029" i="13" s="1"/>
  <c r="AJ2084" i="13"/>
  <c r="AK2084" i="13"/>
  <c r="AL2084" i="13" s="1"/>
  <c r="AG2085" i="13" s="1"/>
  <c r="AI2084" i="13"/>
  <c r="AH2084" i="13"/>
  <c r="AH2084" i="9"/>
  <c r="AJ2084" i="9"/>
  <c r="AK2084" i="9"/>
  <c r="AL2084" i="9" s="1"/>
  <c r="AG2085" i="9" s="1"/>
  <c r="AI2084" i="9"/>
  <c r="AH2085" i="10"/>
  <c r="AI2085" i="10"/>
  <c r="AK2085" i="10"/>
  <c r="AL2085" i="10" s="1"/>
  <c r="AG2086" i="10" s="1"/>
  <c r="AJ2085" i="10"/>
  <c r="H1055" i="10"/>
  <c r="F1055" i="10"/>
  <c r="E1055" i="10"/>
  <c r="J1055" i="10"/>
  <c r="I1055" i="10"/>
  <c r="G1055" i="10"/>
  <c r="D1055" i="10"/>
  <c r="E1053" i="9"/>
  <c r="H1053" i="9"/>
  <c r="F1053" i="9"/>
  <c r="J1053" i="9"/>
  <c r="I1053" i="9"/>
  <c r="G1053" i="9"/>
  <c r="D1053" i="9"/>
  <c r="E1046" i="6"/>
  <c r="F1046" i="6"/>
  <c r="J1046" i="6"/>
  <c r="D1046" i="6"/>
  <c r="I1046" i="6"/>
  <c r="G1046" i="6"/>
  <c r="AH2074" i="6"/>
  <c r="AI2074" i="6"/>
  <c r="AK2074" i="6"/>
  <c r="AL2074" i="6" s="1"/>
  <c r="AG2075" i="6" s="1"/>
  <c r="AJ2074" i="6"/>
  <c r="E1029" i="13" l="1"/>
  <c r="C1029" i="13"/>
  <c r="D1029" i="13" s="1"/>
  <c r="G1029" i="13"/>
  <c r="AH2085" i="13"/>
  <c r="AJ2085" i="13"/>
  <c r="AK2085" i="13"/>
  <c r="AL2085" i="13" s="1"/>
  <c r="AG2086" i="13" s="1"/>
  <c r="AI2085" i="13"/>
  <c r="AK2085" i="9"/>
  <c r="AL2085" i="9" s="1"/>
  <c r="AG2086" i="9" s="1"/>
  <c r="AI2085" i="9"/>
  <c r="AJ2085" i="9"/>
  <c r="AH2085" i="9"/>
  <c r="AK2086" i="10"/>
  <c r="AL2086" i="10" s="1"/>
  <c r="AG2087" i="10" s="1"/>
  <c r="AH2086" i="10"/>
  <c r="AI2086" i="10"/>
  <c r="AJ2086" i="10"/>
  <c r="B1056" i="10"/>
  <c r="C1056" i="10" s="1"/>
  <c r="B1054" i="9"/>
  <c r="C1054" i="9" s="1"/>
  <c r="B1047" i="6"/>
  <c r="H1047" i="6" s="1"/>
  <c r="AH2075" i="6"/>
  <c r="AJ2075" i="6"/>
  <c r="AI2075" i="6"/>
  <c r="AK2075" i="6"/>
  <c r="AL2075" i="6" s="1"/>
  <c r="AG2076" i="6" s="1"/>
  <c r="I1029" i="13" l="1"/>
  <c r="F1029" i="13"/>
  <c r="H1029" i="13" s="1"/>
  <c r="J1029" i="13" s="1"/>
  <c r="B1030" i="13" s="1"/>
  <c r="AK2086" i="13"/>
  <c r="AL2086" i="13" s="1"/>
  <c r="AG2087" i="13" s="1"/>
  <c r="AJ2086" i="13"/>
  <c r="AH2086" i="13"/>
  <c r="AI2086" i="13"/>
  <c r="AK2086" i="9"/>
  <c r="AL2086" i="9" s="1"/>
  <c r="AG2087" i="9" s="1"/>
  <c r="AH2086" i="9"/>
  <c r="AJ2086" i="9"/>
  <c r="AI2086" i="9"/>
  <c r="AK2087" i="10"/>
  <c r="AL2087" i="10" s="1"/>
  <c r="AG2088" i="10" s="1"/>
  <c r="AH2087" i="10"/>
  <c r="AI2087" i="10"/>
  <c r="AJ2087" i="10"/>
  <c r="F1056" i="10"/>
  <c r="E1056" i="10"/>
  <c r="H1056" i="10"/>
  <c r="I1056" i="10"/>
  <c r="J1056" i="10"/>
  <c r="G1056" i="10"/>
  <c r="D1056" i="10"/>
  <c r="H1054" i="9"/>
  <c r="F1054" i="9"/>
  <c r="J1054" i="9"/>
  <c r="I1054" i="9"/>
  <c r="E1054" i="9"/>
  <c r="G1054" i="9"/>
  <c r="D1054" i="9"/>
  <c r="E1047" i="6"/>
  <c r="F1047" i="6"/>
  <c r="J1047" i="6"/>
  <c r="D1047" i="6"/>
  <c r="I1047" i="6"/>
  <c r="G1047" i="6"/>
  <c r="AK2076" i="6"/>
  <c r="AL2076" i="6" s="1"/>
  <c r="AG2077" i="6" s="1"/>
  <c r="AI2076" i="6"/>
  <c r="AJ2076" i="6"/>
  <c r="AH2076" i="6"/>
  <c r="F1030" i="13" l="1"/>
  <c r="H1030" i="13" s="1"/>
  <c r="J1030" i="13" s="1"/>
  <c r="B1031" i="13" s="1"/>
  <c r="C1030" i="13"/>
  <c r="D1030" i="13" s="1"/>
  <c r="E1030" i="13"/>
  <c r="G1030" i="13"/>
  <c r="I1030" i="13"/>
  <c r="AI2087" i="13"/>
  <c r="AH2087" i="13"/>
  <c r="AJ2087" i="13"/>
  <c r="AK2087" i="13"/>
  <c r="AL2087" i="13" s="1"/>
  <c r="AG2088" i="13" s="1"/>
  <c r="AK2087" i="9"/>
  <c r="AL2087" i="9" s="1"/>
  <c r="AG2088" i="9" s="1"/>
  <c r="AH2087" i="9"/>
  <c r="AI2087" i="9"/>
  <c r="AJ2087" i="9"/>
  <c r="AK2088" i="10"/>
  <c r="AL2088" i="10" s="1"/>
  <c r="AG2089" i="10" s="1"/>
  <c r="AI2088" i="10"/>
  <c r="AJ2088" i="10"/>
  <c r="AH2088" i="10"/>
  <c r="B1057" i="10"/>
  <c r="C1057" i="10" s="1"/>
  <c r="B1055" i="9"/>
  <c r="C1055" i="9" s="1"/>
  <c r="B1048" i="6"/>
  <c r="H1048" i="6" s="1"/>
  <c r="AH2077" i="6"/>
  <c r="AI2077" i="6"/>
  <c r="AK2077" i="6"/>
  <c r="AL2077" i="6" s="1"/>
  <c r="AG2078" i="6" s="1"/>
  <c r="AJ2077" i="6"/>
  <c r="C1031" i="13" l="1"/>
  <c r="D1031" i="13" s="1"/>
  <c r="E1031" i="13"/>
  <c r="I1031" i="13"/>
  <c r="G1031" i="13"/>
  <c r="AH2088" i="13"/>
  <c r="AK2088" i="13"/>
  <c r="AL2088" i="13" s="1"/>
  <c r="AG2089" i="13" s="1"/>
  <c r="AI2088" i="13"/>
  <c r="AJ2088" i="13"/>
  <c r="AI2088" i="9"/>
  <c r="AK2088" i="9"/>
  <c r="AL2088" i="9" s="1"/>
  <c r="AG2089" i="9" s="1"/>
  <c r="AJ2088" i="9"/>
  <c r="AH2088" i="9"/>
  <c r="AK2089" i="10"/>
  <c r="AL2089" i="10" s="1"/>
  <c r="AG2090" i="10" s="1"/>
  <c r="AI2089" i="10"/>
  <c r="AJ2089" i="10"/>
  <c r="AH2089" i="10"/>
  <c r="D1055" i="9"/>
  <c r="H1057" i="10"/>
  <c r="F1057" i="10"/>
  <c r="J1057" i="10"/>
  <c r="E1057" i="10"/>
  <c r="I1057" i="10"/>
  <c r="G1057" i="10"/>
  <c r="D1057" i="10"/>
  <c r="H1055" i="9"/>
  <c r="F1055" i="9"/>
  <c r="J1055" i="9"/>
  <c r="I1055" i="9"/>
  <c r="E1055" i="9"/>
  <c r="G1055" i="9"/>
  <c r="E1048" i="6"/>
  <c r="F1048" i="6"/>
  <c r="J1048" i="6"/>
  <c r="D1048" i="6"/>
  <c r="I1048" i="6"/>
  <c r="G1048" i="6"/>
  <c r="AJ2078" i="6"/>
  <c r="AK2078" i="6"/>
  <c r="AL2078" i="6" s="1"/>
  <c r="AG2079" i="6" s="1"/>
  <c r="AI2078" i="6"/>
  <c r="AH2078" i="6"/>
  <c r="F1031" i="13" l="1"/>
  <c r="H1031" i="13" s="1"/>
  <c r="J1031" i="13" s="1"/>
  <c r="B1032" i="13" s="1"/>
  <c r="AK2089" i="13"/>
  <c r="AL2089" i="13" s="1"/>
  <c r="AG2090" i="13" s="1"/>
  <c r="AH2089" i="13"/>
  <c r="AI2089" i="13"/>
  <c r="AJ2089" i="13"/>
  <c r="AI2089" i="9"/>
  <c r="AH2089" i="9"/>
  <c r="AK2089" i="9"/>
  <c r="AL2089" i="9" s="1"/>
  <c r="AG2090" i="9" s="1"/>
  <c r="AJ2089" i="9"/>
  <c r="AI2090" i="10"/>
  <c r="AH2090" i="10"/>
  <c r="AK2090" i="10"/>
  <c r="AL2090" i="10" s="1"/>
  <c r="AG2091" i="10" s="1"/>
  <c r="AJ2090" i="10"/>
  <c r="B1058" i="10"/>
  <c r="B1056" i="9"/>
  <c r="C1056" i="9" s="1"/>
  <c r="B1049" i="6"/>
  <c r="H1049" i="6" s="1"/>
  <c r="AI2079" i="6"/>
  <c r="AJ2079" i="6"/>
  <c r="AK2079" i="6"/>
  <c r="AL2079" i="6" s="1"/>
  <c r="AG2080" i="6" s="1"/>
  <c r="AH2079" i="6"/>
  <c r="C1032" i="13" l="1"/>
  <c r="D1032" i="13" s="1"/>
  <c r="G1032" i="13"/>
  <c r="E1032" i="13"/>
  <c r="AK2090" i="13"/>
  <c r="AL2090" i="13" s="1"/>
  <c r="AG2091" i="13" s="1"/>
  <c r="AI2090" i="13"/>
  <c r="AJ2090" i="13"/>
  <c r="AH2090" i="13"/>
  <c r="AJ2090" i="9"/>
  <c r="AI2090" i="9"/>
  <c r="AK2090" i="9"/>
  <c r="AL2090" i="9" s="1"/>
  <c r="AG2091" i="9" s="1"/>
  <c r="AH2090" i="9"/>
  <c r="C1058" i="10"/>
  <c r="D1058" i="10" s="1"/>
  <c r="AI2091" i="10"/>
  <c r="AH2091" i="10"/>
  <c r="AJ2091" i="10"/>
  <c r="AK2091" i="10"/>
  <c r="AL2091" i="10" s="1"/>
  <c r="AG2092" i="10" s="1"/>
  <c r="H1058" i="10"/>
  <c r="F1058" i="10"/>
  <c r="E1058" i="10"/>
  <c r="J1058" i="10"/>
  <c r="I1058" i="10"/>
  <c r="G1058" i="10"/>
  <c r="J1056" i="9"/>
  <c r="H1056" i="9"/>
  <c r="F1056" i="9"/>
  <c r="I1056" i="9"/>
  <c r="E1056" i="9"/>
  <c r="G1056" i="9"/>
  <c r="D1056" i="9"/>
  <c r="E1049" i="6"/>
  <c r="F1049" i="6"/>
  <c r="J1049" i="6"/>
  <c r="D1049" i="6"/>
  <c r="I1049" i="6"/>
  <c r="G1049" i="6"/>
  <c r="AI2080" i="6"/>
  <c r="AH2080" i="6"/>
  <c r="AK2080" i="6"/>
  <c r="AL2080" i="6" s="1"/>
  <c r="AG2081" i="6" s="1"/>
  <c r="AJ2080" i="6"/>
  <c r="I1032" i="13" l="1"/>
  <c r="F1032" i="13"/>
  <c r="H1032" i="13" s="1"/>
  <c r="J1032" i="13" s="1"/>
  <c r="B1033" i="13" s="1"/>
  <c r="AK2091" i="13"/>
  <c r="AL2091" i="13" s="1"/>
  <c r="AG2092" i="13" s="1"/>
  <c r="AJ2091" i="13"/>
  <c r="AI2091" i="13"/>
  <c r="AH2091" i="13"/>
  <c r="AJ2091" i="9"/>
  <c r="AK2091" i="9"/>
  <c r="AL2091" i="9" s="1"/>
  <c r="AG2092" i="9" s="1"/>
  <c r="AH2091" i="9"/>
  <c r="AI2091" i="9"/>
  <c r="AI2092" i="10"/>
  <c r="AH2092" i="10"/>
  <c r="AK2092" i="10"/>
  <c r="AL2092" i="10" s="1"/>
  <c r="AG2093" i="10" s="1"/>
  <c r="AJ2092" i="10"/>
  <c r="B1059" i="10"/>
  <c r="C1059" i="10" s="1"/>
  <c r="B1057" i="9"/>
  <c r="C1057" i="9" s="1"/>
  <c r="B1050" i="6"/>
  <c r="H1050" i="6" s="1"/>
  <c r="AK2081" i="6"/>
  <c r="AL2081" i="6" s="1"/>
  <c r="AG2082" i="6" s="1"/>
  <c r="AJ2081" i="6"/>
  <c r="AH2081" i="6"/>
  <c r="AI2081" i="6"/>
  <c r="E1033" i="13" l="1"/>
  <c r="C1033" i="13"/>
  <c r="D1033" i="13" s="1"/>
  <c r="G1033" i="13"/>
  <c r="AI2092" i="13"/>
  <c r="AK2092" i="13"/>
  <c r="AL2092" i="13" s="1"/>
  <c r="AG2093" i="13" s="1"/>
  <c r="AJ2092" i="13"/>
  <c r="AH2092" i="13"/>
  <c r="AK2092" i="9"/>
  <c r="AL2092" i="9" s="1"/>
  <c r="AG2093" i="9" s="1"/>
  <c r="AJ2092" i="9"/>
  <c r="AI2092" i="9"/>
  <c r="AH2092" i="9"/>
  <c r="AI2093" i="10"/>
  <c r="AJ2093" i="10"/>
  <c r="AK2093" i="10"/>
  <c r="AL2093" i="10" s="1"/>
  <c r="AG2094" i="10" s="1"/>
  <c r="AH2093" i="10"/>
  <c r="H1059" i="10"/>
  <c r="F1059" i="10"/>
  <c r="I1059" i="10"/>
  <c r="E1059" i="10"/>
  <c r="J1059" i="10"/>
  <c r="G1059" i="10"/>
  <c r="D1059" i="10"/>
  <c r="I1057" i="9"/>
  <c r="H1057" i="9"/>
  <c r="J1057" i="9"/>
  <c r="F1057" i="9"/>
  <c r="E1057" i="9"/>
  <c r="G1057" i="9"/>
  <c r="D1057" i="9"/>
  <c r="E1050" i="6"/>
  <c r="F1050" i="6"/>
  <c r="J1050" i="6"/>
  <c r="D1050" i="6"/>
  <c r="I1050" i="6"/>
  <c r="G1050" i="6"/>
  <c r="AK2082" i="6"/>
  <c r="AL2082" i="6" s="1"/>
  <c r="AG2083" i="6" s="1"/>
  <c r="AI2082" i="6"/>
  <c r="AH2082" i="6"/>
  <c r="AJ2082" i="6"/>
  <c r="I1033" i="13" l="1"/>
  <c r="F1033" i="13"/>
  <c r="H1033" i="13" s="1"/>
  <c r="J1033" i="13" s="1"/>
  <c r="B1034" i="13" s="1"/>
  <c r="AI2093" i="13"/>
  <c r="AH2093" i="13"/>
  <c r="AJ2093" i="13"/>
  <c r="AK2093" i="13"/>
  <c r="AL2093" i="13" s="1"/>
  <c r="AG2094" i="13" s="1"/>
  <c r="AJ2093" i="9"/>
  <c r="AI2093" i="9"/>
  <c r="AH2093" i="9"/>
  <c r="AK2093" i="9"/>
  <c r="AL2093" i="9" s="1"/>
  <c r="AG2094" i="9" s="1"/>
  <c r="AI2094" i="10"/>
  <c r="AK2094" i="10"/>
  <c r="AL2094" i="10" s="1"/>
  <c r="AG2095" i="10" s="1"/>
  <c r="AJ2094" i="10"/>
  <c r="AH2094" i="10"/>
  <c r="B1060" i="10"/>
  <c r="B1058" i="9"/>
  <c r="C1058" i="9" s="1"/>
  <c r="B1051" i="6"/>
  <c r="H1051" i="6" s="1"/>
  <c r="AK2083" i="6"/>
  <c r="AL2083" i="6" s="1"/>
  <c r="AG2084" i="6" s="1"/>
  <c r="AI2083" i="6"/>
  <c r="AH2083" i="6"/>
  <c r="AJ2083" i="6"/>
  <c r="E1034" i="13" l="1"/>
  <c r="C1034" i="13"/>
  <c r="D1034" i="13" s="1"/>
  <c r="AI2094" i="13"/>
  <c r="AH2094" i="13"/>
  <c r="AJ2094" i="13"/>
  <c r="AK2094" i="13"/>
  <c r="AL2094" i="13" s="1"/>
  <c r="AG2095" i="13" s="1"/>
  <c r="AK2094" i="9"/>
  <c r="AL2094" i="9" s="1"/>
  <c r="AG2095" i="9" s="1"/>
  <c r="AH2094" i="9"/>
  <c r="AI2094" i="9"/>
  <c r="AJ2094" i="9"/>
  <c r="C1060" i="10"/>
  <c r="D1060" i="10" s="1"/>
  <c r="AK2095" i="10"/>
  <c r="AL2095" i="10" s="1"/>
  <c r="AG2096" i="10" s="1"/>
  <c r="AJ2095" i="10"/>
  <c r="AI2095" i="10"/>
  <c r="AH2095" i="10"/>
  <c r="D1058" i="9"/>
  <c r="J1060" i="10"/>
  <c r="I1060" i="10"/>
  <c r="H1060" i="10"/>
  <c r="F1060" i="10"/>
  <c r="E1060" i="10"/>
  <c r="G1060" i="10"/>
  <c r="F1058" i="9"/>
  <c r="J1058" i="9"/>
  <c r="I1058" i="9"/>
  <c r="H1058" i="9"/>
  <c r="E1058" i="9"/>
  <c r="G1058" i="9"/>
  <c r="J1051" i="6"/>
  <c r="F1051" i="6"/>
  <c r="E1051" i="6"/>
  <c r="D1051" i="6"/>
  <c r="I1051" i="6"/>
  <c r="G1051" i="6"/>
  <c r="AJ2084" i="6"/>
  <c r="AK2084" i="6"/>
  <c r="AL2084" i="6" s="1"/>
  <c r="AG2085" i="6" s="1"/>
  <c r="AI2084" i="6"/>
  <c r="AH2084" i="6"/>
  <c r="I1034" i="13" l="1"/>
  <c r="G1034" i="13"/>
  <c r="F1034" i="13"/>
  <c r="AK2095" i="13"/>
  <c r="AL2095" i="13" s="1"/>
  <c r="AG2096" i="13" s="1"/>
  <c r="AI2095" i="13"/>
  <c r="AH2095" i="13"/>
  <c r="AJ2095" i="13"/>
  <c r="AH2095" i="9"/>
  <c r="AI2095" i="9"/>
  <c r="AJ2095" i="9"/>
  <c r="AK2095" i="9"/>
  <c r="AL2095" i="9" s="1"/>
  <c r="AG2096" i="9" s="1"/>
  <c r="AH2096" i="10"/>
  <c r="AI2096" i="10"/>
  <c r="AJ2096" i="10"/>
  <c r="AK2096" i="10"/>
  <c r="AL2096" i="10" s="1"/>
  <c r="AG2097" i="10" s="1"/>
  <c r="B1061" i="10"/>
  <c r="B1059" i="9"/>
  <c r="C1059" i="9" s="1"/>
  <c r="B1052" i="6"/>
  <c r="AJ2085" i="6"/>
  <c r="AK2085" i="6"/>
  <c r="AL2085" i="6" s="1"/>
  <c r="AG2086" i="6" s="1"/>
  <c r="AH2085" i="6"/>
  <c r="AI2085" i="6"/>
  <c r="H1034" i="13" l="1"/>
  <c r="J1034" i="13" s="1"/>
  <c r="B1035" i="13" s="1"/>
  <c r="AH2096" i="13"/>
  <c r="AI2096" i="13"/>
  <c r="AJ2096" i="13"/>
  <c r="AK2096" i="13"/>
  <c r="AL2096" i="13" s="1"/>
  <c r="AG2097" i="13" s="1"/>
  <c r="AI2096" i="9"/>
  <c r="AH2096" i="9"/>
  <c r="AJ2096" i="9"/>
  <c r="AK2096" i="9"/>
  <c r="AL2096" i="9" s="1"/>
  <c r="AG2097" i="9" s="1"/>
  <c r="C1061" i="10"/>
  <c r="D1061" i="10" s="1"/>
  <c r="AK2097" i="10"/>
  <c r="AL2097" i="10" s="1"/>
  <c r="AG2098" i="10" s="1"/>
  <c r="AH2097" i="10"/>
  <c r="AJ2097" i="10"/>
  <c r="AI2097" i="10"/>
  <c r="H1061" i="10"/>
  <c r="J1061" i="10"/>
  <c r="I1061" i="10"/>
  <c r="F1061" i="10"/>
  <c r="E1061" i="10"/>
  <c r="G1061" i="10"/>
  <c r="E1059" i="9"/>
  <c r="J1059" i="9"/>
  <c r="I1059" i="9"/>
  <c r="H1059" i="9"/>
  <c r="F1059" i="9"/>
  <c r="G1059" i="9"/>
  <c r="D1059" i="9"/>
  <c r="F1052" i="6"/>
  <c r="E1052" i="6"/>
  <c r="J1052" i="6"/>
  <c r="H1052" i="6"/>
  <c r="D1052" i="6"/>
  <c r="I1052" i="6"/>
  <c r="G1052" i="6"/>
  <c r="AI2086" i="6"/>
  <c r="AH2086" i="6"/>
  <c r="AJ2086" i="6"/>
  <c r="AK2086" i="6"/>
  <c r="AL2086" i="6" s="1"/>
  <c r="AG2087" i="6" s="1"/>
  <c r="C1035" i="13" l="1"/>
  <c r="D1035" i="13" s="1"/>
  <c r="E1035" i="13"/>
  <c r="G1035" i="13"/>
  <c r="AI2097" i="13"/>
  <c r="AH2097" i="13"/>
  <c r="AJ2097" i="13"/>
  <c r="AK2097" i="13"/>
  <c r="AL2097" i="13" s="1"/>
  <c r="AG2098" i="13" s="1"/>
  <c r="AI2097" i="9"/>
  <c r="AJ2097" i="9"/>
  <c r="AK2097" i="9"/>
  <c r="AL2097" i="9" s="1"/>
  <c r="AG2098" i="9" s="1"/>
  <c r="AH2097" i="9"/>
  <c r="AJ2098" i="10"/>
  <c r="AK2098" i="10"/>
  <c r="AL2098" i="10" s="1"/>
  <c r="AG2099" i="10" s="1"/>
  <c r="N9" i="10" s="1" a="1"/>
  <c r="N9" i="10" s="1"/>
  <c r="AH2098" i="10"/>
  <c r="AI2098" i="10"/>
  <c r="B1062" i="10"/>
  <c r="B1060" i="9"/>
  <c r="C1060" i="9" s="1"/>
  <c r="B1053" i="6"/>
  <c r="AK2087" i="6"/>
  <c r="AL2087" i="6" s="1"/>
  <c r="AG2088" i="6" s="1"/>
  <c r="AI2087" i="6"/>
  <c r="AJ2087" i="6"/>
  <c r="AH2087" i="6"/>
  <c r="I1035" i="13" l="1"/>
  <c r="F1035" i="13"/>
  <c r="H1035" i="13" s="1"/>
  <c r="J1035" i="13" s="1"/>
  <c r="B1036" i="13" s="1"/>
  <c r="AJ2098" i="13"/>
  <c r="AI2098" i="13"/>
  <c r="AK2098" i="13"/>
  <c r="AL2098" i="13" s="1"/>
  <c r="AG2099" i="13" s="1"/>
  <c r="AH2098" i="13"/>
  <c r="AJ2098" i="9"/>
  <c r="AH2098" i="9"/>
  <c r="AI2098" i="9"/>
  <c r="AK2098" i="9"/>
  <c r="AL2098" i="9" s="1"/>
  <c r="AG2099" i="9" s="1"/>
  <c r="N9" i="9" s="1" a="1"/>
  <c r="N9" i="9" s="1"/>
  <c r="C1062" i="10"/>
  <c r="D1062" i="10" s="1"/>
  <c r="AH2099" i="10"/>
  <c r="N8" i="10" s="1"/>
  <c r="AI2099" i="10"/>
  <c r="AK2099" i="10"/>
  <c r="N6" i="10" s="1"/>
  <c r="AJ2099" i="10"/>
  <c r="N7" i="10" s="1"/>
  <c r="D1060" i="9"/>
  <c r="F1062" i="10"/>
  <c r="E1062" i="10"/>
  <c r="J1062" i="10"/>
  <c r="I1062" i="10"/>
  <c r="H1062" i="10"/>
  <c r="G1062" i="10"/>
  <c r="J1060" i="9"/>
  <c r="I1060" i="9"/>
  <c r="H1060" i="9"/>
  <c r="F1060" i="9"/>
  <c r="E1060" i="9"/>
  <c r="G1060" i="9"/>
  <c r="E1053" i="6"/>
  <c r="F1053" i="6"/>
  <c r="H1053" i="6"/>
  <c r="J1053" i="6"/>
  <c r="D1053" i="6"/>
  <c r="I1053" i="6"/>
  <c r="G1053" i="6"/>
  <c r="AK2088" i="6"/>
  <c r="AL2088" i="6" s="1"/>
  <c r="AG2089" i="6" s="1"/>
  <c r="AH2088" i="6"/>
  <c r="AJ2088" i="6"/>
  <c r="AI2088" i="6"/>
  <c r="C1036" i="13" l="1"/>
  <c r="D1036" i="13" s="1"/>
  <c r="I1036" i="13"/>
  <c r="G1036" i="13"/>
  <c r="E1036" i="13"/>
  <c r="AK2099" i="13"/>
  <c r="AI2099" i="13"/>
  <c r="AH2099" i="13"/>
  <c r="AJ2099" i="13"/>
  <c r="AJ2099" i="9"/>
  <c r="N7" i="9" s="1"/>
  <c r="AK2099" i="9"/>
  <c r="N6" i="9" s="1"/>
  <c r="AH2099" i="9"/>
  <c r="N8" i="9" s="1"/>
  <c r="AI2099" i="9"/>
  <c r="AL2099" i="10"/>
  <c r="B1063" i="10"/>
  <c r="C1063" i="10" s="1"/>
  <c r="B1061" i="9"/>
  <c r="C1061" i="9" s="1"/>
  <c r="B1054" i="6"/>
  <c r="H1054" i="6" s="1"/>
  <c r="AI2089" i="6"/>
  <c r="AJ2089" i="6"/>
  <c r="AK2089" i="6"/>
  <c r="AH2089" i="6"/>
  <c r="F1036" i="13" l="1"/>
  <c r="H1036" i="13" s="1"/>
  <c r="J1036" i="13" s="1"/>
  <c r="B1037" i="13" s="1"/>
  <c r="AL2099" i="13"/>
  <c r="AG2100" i="13" s="1"/>
  <c r="N9" i="13" s="1" a="1"/>
  <c r="N9" i="13" s="1"/>
  <c r="AL2099" i="9"/>
  <c r="J1063" i="10"/>
  <c r="I1063" i="10"/>
  <c r="H1063" i="10"/>
  <c r="E1063" i="10"/>
  <c r="F1063" i="10"/>
  <c r="G1063" i="10"/>
  <c r="D1063" i="10"/>
  <c r="J1061" i="9"/>
  <c r="I1061" i="9"/>
  <c r="H1061" i="9"/>
  <c r="F1061" i="9"/>
  <c r="E1061" i="9"/>
  <c r="G1061" i="9"/>
  <c r="D1061" i="9"/>
  <c r="F1054" i="6"/>
  <c r="E1054" i="6"/>
  <c r="J1054" i="6"/>
  <c r="D1054" i="6"/>
  <c r="I1054" i="6"/>
  <c r="G1054" i="6"/>
  <c r="AL2089" i="6"/>
  <c r="AG2090" i="6" s="1"/>
  <c r="E1037" i="13" l="1"/>
  <c r="C1037" i="13"/>
  <c r="D1037" i="13" s="1"/>
  <c r="AK2100" i="13"/>
  <c r="N6" i="13" s="1"/>
  <c r="AH2100" i="13"/>
  <c r="N8" i="13" s="1"/>
  <c r="AJ2100" i="13"/>
  <c r="N7" i="13" s="1"/>
  <c r="AI2100" i="13"/>
  <c r="B1064" i="10"/>
  <c r="B1062" i="9"/>
  <c r="C1062" i="9" s="1"/>
  <c r="B1055" i="6"/>
  <c r="H1055" i="6" s="1"/>
  <c r="AI2090" i="6"/>
  <c r="AH2090" i="6"/>
  <c r="AK2090" i="6"/>
  <c r="AJ2090" i="6"/>
  <c r="G1037" i="13" l="1"/>
  <c r="I1037" i="13"/>
  <c r="F1037" i="13"/>
  <c r="H1037" i="13" s="1"/>
  <c r="J1037" i="13" s="1"/>
  <c r="B1038" i="13" s="1"/>
  <c r="AL2100" i="13"/>
  <c r="C1064" i="10"/>
  <c r="D1064" i="10" s="1"/>
  <c r="J1064" i="10"/>
  <c r="I1064" i="10"/>
  <c r="H1064" i="10"/>
  <c r="E1064" i="10"/>
  <c r="F1064" i="10"/>
  <c r="G1064" i="10"/>
  <c r="J1062" i="9"/>
  <c r="I1062" i="9"/>
  <c r="H1062" i="9"/>
  <c r="F1062" i="9"/>
  <c r="E1062" i="9"/>
  <c r="G1062" i="9"/>
  <c r="D1062" i="9"/>
  <c r="J1055" i="6"/>
  <c r="B1056" i="6" s="1"/>
  <c r="H1056" i="6" s="1"/>
  <c r="F1055" i="6"/>
  <c r="E1055" i="6"/>
  <c r="D1055" i="6"/>
  <c r="I1055" i="6"/>
  <c r="G1055" i="6"/>
  <c r="AL2090" i="6"/>
  <c r="AG2091" i="6" s="1"/>
  <c r="E1038" i="13" l="1"/>
  <c r="C1038" i="13"/>
  <c r="D1038" i="13" s="1"/>
  <c r="B1065" i="10"/>
  <c r="C1065" i="10" s="1"/>
  <c r="B1063" i="9"/>
  <c r="C1063" i="9" s="1"/>
  <c r="E1056" i="6"/>
  <c r="F1056" i="6"/>
  <c r="AK2091" i="6"/>
  <c r="AH2091" i="6"/>
  <c r="AJ2091" i="6"/>
  <c r="AI2091" i="6"/>
  <c r="I1038" i="13" l="1"/>
  <c r="G1038" i="13"/>
  <c r="F1038" i="13"/>
  <c r="H1038" i="13" s="1"/>
  <c r="J1038" i="13" s="1"/>
  <c r="B1039" i="13" s="1"/>
  <c r="J1065" i="10"/>
  <c r="I1065" i="10"/>
  <c r="H1065" i="10"/>
  <c r="E1065" i="10"/>
  <c r="F1065" i="10"/>
  <c r="G1065" i="10"/>
  <c r="D1065" i="10"/>
  <c r="I1063" i="9"/>
  <c r="H1063" i="9"/>
  <c r="J1063" i="9"/>
  <c r="E1063" i="9"/>
  <c r="F1063" i="9"/>
  <c r="G1063" i="9"/>
  <c r="D1063" i="9"/>
  <c r="J1056" i="6"/>
  <c r="D1056" i="6"/>
  <c r="I1056" i="6"/>
  <c r="G1056" i="6"/>
  <c r="AL2091" i="6"/>
  <c r="AG2092" i="6" s="1"/>
  <c r="C1039" i="13" l="1"/>
  <c r="D1039" i="13" s="1"/>
  <c r="E1039" i="13"/>
  <c r="B1066" i="10"/>
  <c r="B1064" i="9"/>
  <c r="C1064" i="9" s="1"/>
  <c r="B1057" i="6"/>
  <c r="H1057" i="6" s="1"/>
  <c r="AH2092" i="6"/>
  <c r="AK2092" i="6"/>
  <c r="AJ2092" i="6"/>
  <c r="AI2092" i="6"/>
  <c r="G1039" i="13" l="1"/>
  <c r="I1039" i="13"/>
  <c r="F1039" i="13"/>
  <c r="C1066" i="10"/>
  <c r="D1066" i="10" s="1"/>
  <c r="J1066" i="10"/>
  <c r="I1066" i="10"/>
  <c r="H1066" i="10"/>
  <c r="E1066" i="10"/>
  <c r="F1066" i="10"/>
  <c r="G1066" i="10"/>
  <c r="F1064" i="9"/>
  <c r="J1064" i="9"/>
  <c r="I1064" i="9"/>
  <c r="H1064" i="9"/>
  <c r="E1064" i="9"/>
  <c r="G1064" i="9"/>
  <c r="D1064" i="9"/>
  <c r="E1057" i="6"/>
  <c r="F1057" i="6"/>
  <c r="J1057" i="6"/>
  <c r="D1057" i="6"/>
  <c r="I1057" i="6"/>
  <c r="G1057" i="6"/>
  <c r="AL2092" i="6"/>
  <c r="AG2093" i="6" s="1"/>
  <c r="H1039" i="13" l="1"/>
  <c r="J1039" i="13" s="1"/>
  <c r="B1040" i="13" s="1"/>
  <c r="B1067" i="10"/>
  <c r="B1065" i="9"/>
  <c r="C1065" i="9" s="1"/>
  <c r="B1058" i="6"/>
  <c r="H1058" i="6" s="1"/>
  <c r="AK2093" i="6"/>
  <c r="AJ2093" i="6"/>
  <c r="AH2093" i="6"/>
  <c r="AI2093" i="6"/>
  <c r="C1040" i="13" l="1"/>
  <c r="D1040" i="13" s="1"/>
  <c r="G1040" i="13"/>
  <c r="E1040" i="13"/>
  <c r="C1067" i="10"/>
  <c r="D1067" i="10" s="1"/>
  <c r="H1067" i="10"/>
  <c r="J1067" i="10"/>
  <c r="F1067" i="10"/>
  <c r="E1067" i="10"/>
  <c r="I1067" i="10"/>
  <c r="G1067" i="10"/>
  <c r="E1065" i="9"/>
  <c r="J1065" i="9"/>
  <c r="I1065" i="9"/>
  <c r="H1065" i="9"/>
  <c r="F1065" i="9"/>
  <c r="G1065" i="9"/>
  <c r="D1065" i="9"/>
  <c r="E1058" i="6"/>
  <c r="F1058" i="6"/>
  <c r="J1058" i="6"/>
  <c r="D1058" i="6"/>
  <c r="I1058" i="6"/>
  <c r="G1058" i="6"/>
  <c r="AL2093" i="6"/>
  <c r="AG2094" i="6" s="1"/>
  <c r="I1040" i="13" l="1"/>
  <c r="F1040" i="13"/>
  <c r="H1040" i="13" s="1"/>
  <c r="J1040" i="13" s="1"/>
  <c r="B1041" i="13" s="1"/>
  <c r="B1068" i="10"/>
  <c r="B1066" i="9"/>
  <c r="C1066" i="9" s="1"/>
  <c r="B1059" i="6"/>
  <c r="H1059" i="6" s="1"/>
  <c r="AK2094" i="6"/>
  <c r="AL2094" i="6" s="1"/>
  <c r="AG2095" i="6" s="1"/>
  <c r="AH2094" i="6"/>
  <c r="AJ2094" i="6"/>
  <c r="AI2094" i="6"/>
  <c r="E1041" i="13" l="1"/>
  <c r="C1041" i="13"/>
  <c r="D1041" i="13" s="1"/>
  <c r="C1068" i="10"/>
  <c r="D1068" i="10" s="1"/>
  <c r="D1066" i="9"/>
  <c r="F1068" i="10"/>
  <c r="E1068" i="10"/>
  <c r="J1068" i="10"/>
  <c r="H1068" i="10"/>
  <c r="I1068" i="10"/>
  <c r="G1068" i="10"/>
  <c r="J1066" i="9"/>
  <c r="I1066" i="9"/>
  <c r="F1066" i="9"/>
  <c r="E1066" i="9"/>
  <c r="H1066" i="9"/>
  <c r="G1066" i="9"/>
  <c r="E1059" i="6"/>
  <c r="F1059" i="6"/>
  <c r="J1059" i="6"/>
  <c r="D1059" i="6"/>
  <c r="I1059" i="6"/>
  <c r="G1059" i="6"/>
  <c r="AK2095" i="6"/>
  <c r="AL2095" i="6" s="1"/>
  <c r="AG2096" i="6" s="1"/>
  <c r="AI2095" i="6"/>
  <c r="AH2095" i="6"/>
  <c r="AJ2095" i="6"/>
  <c r="G1041" i="13" l="1"/>
  <c r="I1041" i="13"/>
  <c r="F1041" i="13"/>
  <c r="H1041" i="13" s="1"/>
  <c r="J1041" i="13" s="1"/>
  <c r="B1042" i="13" s="1"/>
  <c r="B1069" i="10"/>
  <c r="C1069" i="10" s="1"/>
  <c r="B1067" i="9"/>
  <c r="C1067" i="9" s="1"/>
  <c r="B1060" i="6"/>
  <c r="H1060" i="6" s="1"/>
  <c r="AK2096" i="6"/>
  <c r="AL2096" i="6" s="1"/>
  <c r="AG2097" i="6" s="1"/>
  <c r="N9" i="6" s="1" a="1"/>
  <c r="N9" i="6" s="1"/>
  <c r="AH2096" i="6"/>
  <c r="AI2096" i="6"/>
  <c r="AJ2096" i="6"/>
  <c r="C1042" i="13" l="1"/>
  <c r="D1042" i="13" s="1"/>
  <c r="E1042" i="13"/>
  <c r="G1042" i="13"/>
  <c r="I1042" i="13"/>
  <c r="J1069" i="10"/>
  <c r="H1069" i="10"/>
  <c r="E1069" i="10"/>
  <c r="I1069" i="10"/>
  <c r="F1069" i="10"/>
  <c r="G1069" i="10"/>
  <c r="D1069" i="10"/>
  <c r="J1067" i="9"/>
  <c r="F1067" i="9"/>
  <c r="E1067" i="9"/>
  <c r="H1067" i="9"/>
  <c r="I1067" i="9"/>
  <c r="G1067" i="9"/>
  <c r="D1067" i="9"/>
  <c r="E1060" i="6"/>
  <c r="F1060" i="6"/>
  <c r="J1060" i="6"/>
  <c r="D1060" i="6"/>
  <c r="I1060" i="6"/>
  <c r="G1060" i="6"/>
  <c r="AK2097" i="6"/>
  <c r="N6" i="6" s="1"/>
  <c r="AH2097" i="6"/>
  <c r="N8" i="6" s="1"/>
  <c r="AJ2097" i="6"/>
  <c r="N7" i="6" s="1"/>
  <c r="AI2097" i="6"/>
  <c r="F1042" i="13" l="1"/>
  <c r="H1042" i="13" s="1"/>
  <c r="J1042" i="13" s="1"/>
  <c r="B1043" i="13" s="1"/>
  <c r="B1070" i="10"/>
  <c r="B1068" i="9"/>
  <c r="C1068" i="9" s="1"/>
  <c r="B1061" i="6"/>
  <c r="H1061" i="6" s="1"/>
  <c r="AL2097" i="6"/>
  <c r="C1043" i="13" l="1"/>
  <c r="D1043" i="13" s="1"/>
  <c r="E1043" i="13"/>
  <c r="I1043" i="13"/>
  <c r="G1043" i="13"/>
  <c r="C1070" i="10"/>
  <c r="D1070" i="10" s="1"/>
  <c r="J1070" i="10"/>
  <c r="H1070" i="10"/>
  <c r="I1070" i="10"/>
  <c r="F1070" i="10"/>
  <c r="E1070" i="10"/>
  <c r="G1070" i="10"/>
  <c r="J1068" i="9"/>
  <c r="I1068" i="9"/>
  <c r="H1068" i="9"/>
  <c r="F1068" i="9"/>
  <c r="E1068" i="9"/>
  <c r="G1068" i="9"/>
  <c r="D1068" i="9"/>
  <c r="E1061" i="6"/>
  <c r="F1061" i="6"/>
  <c r="J1061" i="6"/>
  <c r="D1061" i="6"/>
  <c r="I1061" i="6"/>
  <c r="G1061" i="6"/>
  <c r="F1043" i="13" l="1"/>
  <c r="H1043" i="13" s="1"/>
  <c r="J1043" i="13" s="1"/>
  <c r="B1044" i="13" s="1"/>
  <c r="B1071" i="10"/>
  <c r="B1069" i="9"/>
  <c r="C1069" i="9" s="1"/>
  <c r="B1062" i="6"/>
  <c r="H1062" i="6" s="1"/>
  <c r="C1044" i="13" l="1"/>
  <c r="D1044" i="13" s="1"/>
  <c r="G1044" i="13"/>
  <c r="E1044" i="13"/>
  <c r="C1071" i="10"/>
  <c r="D1071" i="10" s="1"/>
  <c r="J1071" i="10"/>
  <c r="H1071" i="10"/>
  <c r="I1071" i="10"/>
  <c r="F1071" i="10"/>
  <c r="E1071" i="10"/>
  <c r="G1071" i="10"/>
  <c r="I1069" i="9"/>
  <c r="H1069" i="9"/>
  <c r="F1069" i="9"/>
  <c r="E1069" i="9"/>
  <c r="J1069" i="9"/>
  <c r="G1069" i="9"/>
  <c r="D1069" i="9"/>
  <c r="G1062" i="6"/>
  <c r="D1062" i="6"/>
  <c r="J1062" i="6"/>
  <c r="B1063" i="6" s="1"/>
  <c r="H1063" i="6" s="1"/>
  <c r="E1062" i="6"/>
  <c r="I1062" i="6"/>
  <c r="F1062" i="6"/>
  <c r="I1044" i="13" l="1"/>
  <c r="F1044" i="13"/>
  <c r="H1044" i="13" s="1"/>
  <c r="J1044" i="13" s="1"/>
  <c r="B1045" i="13" s="1"/>
  <c r="B1072" i="10"/>
  <c r="C1072" i="10" s="1"/>
  <c r="B1070" i="9"/>
  <c r="C1070" i="9" s="1"/>
  <c r="G1063" i="6"/>
  <c r="I1063" i="6"/>
  <c r="J1063" i="6"/>
  <c r="B1064" i="6" s="1"/>
  <c r="H1064" i="6" s="1"/>
  <c r="D1063" i="6"/>
  <c r="F1063" i="6"/>
  <c r="E1063" i="6"/>
  <c r="E1045" i="13" l="1"/>
  <c r="C1045" i="13"/>
  <c r="D1045" i="13" s="1"/>
  <c r="G1045" i="13"/>
  <c r="J1072" i="10"/>
  <c r="I1072" i="10"/>
  <c r="H1072" i="10"/>
  <c r="F1072" i="10"/>
  <c r="E1072" i="10"/>
  <c r="G1072" i="10"/>
  <c r="D1072" i="10"/>
  <c r="F1070" i="9"/>
  <c r="J1070" i="9"/>
  <c r="I1070" i="9"/>
  <c r="H1070" i="9"/>
  <c r="E1070" i="9"/>
  <c r="G1070" i="9"/>
  <c r="D1070" i="9"/>
  <c r="I1064" i="6"/>
  <c r="F1064" i="6"/>
  <c r="D1064" i="6"/>
  <c r="E1064" i="6"/>
  <c r="J1064" i="6"/>
  <c r="B1065" i="6" s="1"/>
  <c r="H1065" i="6" s="1"/>
  <c r="G1064" i="6"/>
  <c r="I1045" i="13" l="1"/>
  <c r="F1045" i="13"/>
  <c r="H1045" i="13" s="1"/>
  <c r="J1045" i="13" s="1"/>
  <c r="B1046" i="13" s="1"/>
  <c r="B1073" i="10"/>
  <c r="C1073" i="10" s="1"/>
  <c r="B1071" i="9"/>
  <c r="C1071" i="9" s="1"/>
  <c r="G1065" i="6"/>
  <c r="D1065" i="6"/>
  <c r="J1065" i="6"/>
  <c r="F1065" i="6"/>
  <c r="I1065" i="6"/>
  <c r="E1065" i="6"/>
  <c r="E1046" i="13" l="1"/>
  <c r="C1046" i="13"/>
  <c r="D1046" i="13" s="1"/>
  <c r="H1073" i="10"/>
  <c r="J1073" i="10"/>
  <c r="I1073" i="10"/>
  <c r="F1073" i="10"/>
  <c r="E1073" i="10"/>
  <c r="G1073" i="10"/>
  <c r="D1073" i="10"/>
  <c r="E1071" i="9"/>
  <c r="I1071" i="9"/>
  <c r="H1071" i="9"/>
  <c r="F1071" i="9"/>
  <c r="J1071" i="9"/>
  <c r="G1071" i="9"/>
  <c r="D1071" i="9"/>
  <c r="B1066" i="6"/>
  <c r="G1046" i="13" l="1"/>
  <c r="I1046" i="13"/>
  <c r="F1046" i="13"/>
  <c r="H1046" i="13" s="1"/>
  <c r="J1046" i="13" s="1"/>
  <c r="B1047" i="13" s="1"/>
  <c r="B1074" i="10"/>
  <c r="C1074" i="10" s="1"/>
  <c r="B1072" i="9"/>
  <c r="C1072" i="9" s="1"/>
  <c r="F1066" i="6"/>
  <c r="E1066" i="6"/>
  <c r="J1066" i="6"/>
  <c r="I1066" i="6"/>
  <c r="G1066" i="6"/>
  <c r="D1066" i="6"/>
  <c r="H1066" i="6"/>
  <c r="C1047" i="13" l="1"/>
  <c r="D1047" i="13" s="1"/>
  <c r="E1047" i="13"/>
  <c r="G1047" i="13"/>
  <c r="D1072" i="9"/>
  <c r="F1074" i="10"/>
  <c r="E1074" i="10"/>
  <c r="J1074" i="10"/>
  <c r="I1074" i="10"/>
  <c r="H1074" i="10"/>
  <c r="G1074" i="10"/>
  <c r="D1074" i="10"/>
  <c r="J1072" i="9"/>
  <c r="I1072" i="9"/>
  <c r="H1072" i="9"/>
  <c r="F1072" i="9"/>
  <c r="E1072" i="9"/>
  <c r="G1072" i="9"/>
  <c r="B1067" i="6"/>
  <c r="D1067" i="6" s="1"/>
  <c r="I1047" i="13" l="1"/>
  <c r="F1047" i="13"/>
  <c r="H1047" i="13" s="1"/>
  <c r="J1047" i="13" s="1"/>
  <c r="B1048" i="13" s="1"/>
  <c r="B1075" i="10"/>
  <c r="C1075" i="10" s="1"/>
  <c r="B1073" i="9"/>
  <c r="C1073" i="9" s="1"/>
  <c r="J1067" i="6"/>
  <c r="I1067" i="6"/>
  <c r="G1067" i="6"/>
  <c r="E1067" i="6"/>
  <c r="F1067" i="6"/>
  <c r="H1067" i="6"/>
  <c r="C1048" i="13" l="1"/>
  <c r="D1048" i="13" s="1"/>
  <c r="E1048" i="13"/>
  <c r="I1048" i="13"/>
  <c r="G1048" i="13"/>
  <c r="D1073" i="9"/>
  <c r="J1075" i="10"/>
  <c r="I1075" i="10"/>
  <c r="H1075" i="10"/>
  <c r="F1075" i="10"/>
  <c r="E1075" i="10"/>
  <c r="G1075" i="10"/>
  <c r="D1075" i="10"/>
  <c r="J1073" i="9"/>
  <c r="I1073" i="9"/>
  <c r="H1073" i="9"/>
  <c r="F1073" i="9"/>
  <c r="E1073" i="9"/>
  <c r="G1073" i="9"/>
  <c r="B1068" i="6"/>
  <c r="D1068" i="6" s="1"/>
  <c r="F1048" i="13" l="1"/>
  <c r="H1048" i="13" s="1"/>
  <c r="J1048" i="13" s="1"/>
  <c r="B1049" i="13" s="1"/>
  <c r="B1076" i="10"/>
  <c r="C1076" i="10" s="1"/>
  <c r="B1074" i="9"/>
  <c r="C1074" i="9" s="1"/>
  <c r="G1068" i="6"/>
  <c r="F1068" i="6"/>
  <c r="J1068" i="6"/>
  <c r="E1068" i="6"/>
  <c r="I1068" i="6"/>
  <c r="H1068" i="6"/>
  <c r="E1049" i="13" l="1"/>
  <c r="C1049" i="13"/>
  <c r="D1049" i="13" s="1"/>
  <c r="J1076" i="10"/>
  <c r="I1076" i="10"/>
  <c r="H1076" i="10"/>
  <c r="F1076" i="10"/>
  <c r="E1076" i="10"/>
  <c r="G1076" i="10"/>
  <c r="D1076" i="10"/>
  <c r="J1074" i="9"/>
  <c r="F1074" i="9"/>
  <c r="E1074" i="9"/>
  <c r="H1074" i="9"/>
  <c r="I1074" i="9"/>
  <c r="G1074" i="9"/>
  <c r="D1074" i="9"/>
  <c r="B1069" i="6"/>
  <c r="D1069" i="6" s="1"/>
  <c r="G1049" i="13" l="1"/>
  <c r="I1049" i="13"/>
  <c r="F1049" i="13"/>
  <c r="H1049" i="13" s="1"/>
  <c r="J1049" i="13" s="1"/>
  <c r="B1050" i="13" s="1"/>
  <c r="B1077" i="10"/>
  <c r="C1077" i="10" s="1"/>
  <c r="B1075" i="9"/>
  <c r="C1075" i="9" s="1"/>
  <c r="I1069" i="6"/>
  <c r="G1069" i="6"/>
  <c r="F1069" i="6"/>
  <c r="J1069" i="6"/>
  <c r="E1069" i="6"/>
  <c r="H1069" i="6"/>
  <c r="E1050" i="13" l="1"/>
  <c r="C1050" i="13"/>
  <c r="D1050" i="13" s="1"/>
  <c r="J1077" i="10"/>
  <c r="I1077" i="10"/>
  <c r="H1077" i="10"/>
  <c r="F1077" i="10"/>
  <c r="E1077" i="10"/>
  <c r="G1077" i="10"/>
  <c r="D1077" i="10"/>
  <c r="I1075" i="9"/>
  <c r="H1075" i="9"/>
  <c r="J1075" i="9"/>
  <c r="F1075" i="9"/>
  <c r="E1075" i="9"/>
  <c r="G1075" i="9"/>
  <c r="D1075" i="9"/>
  <c r="B1070" i="6"/>
  <c r="D1070" i="6" s="1"/>
  <c r="I1050" i="13" l="1"/>
  <c r="G1050" i="13"/>
  <c r="F1050" i="13"/>
  <c r="H1050" i="13" s="1"/>
  <c r="J1050" i="13" s="1"/>
  <c r="B1051" i="13" s="1"/>
  <c r="B1078" i="10"/>
  <c r="C1078" i="10" s="1"/>
  <c r="B1076" i="9"/>
  <c r="C1076" i="9" s="1"/>
  <c r="F1070" i="6"/>
  <c r="G1070" i="6"/>
  <c r="E1070" i="6"/>
  <c r="J1070" i="6"/>
  <c r="I1070" i="6"/>
  <c r="H1070" i="6"/>
  <c r="C1051" i="13" l="1"/>
  <c r="D1051" i="13" s="1"/>
  <c r="G1051" i="13"/>
  <c r="E1051" i="13"/>
  <c r="J1078" i="10"/>
  <c r="I1078" i="10"/>
  <c r="E1078" i="10"/>
  <c r="H1078" i="10"/>
  <c r="F1078" i="10"/>
  <c r="G1078" i="10"/>
  <c r="D1078" i="10"/>
  <c r="H1076" i="9"/>
  <c r="F1076" i="9"/>
  <c r="J1076" i="9"/>
  <c r="I1076" i="9"/>
  <c r="E1076" i="9"/>
  <c r="G1076" i="9"/>
  <c r="D1076" i="9"/>
  <c r="B1071" i="6"/>
  <c r="D1071" i="6" s="1"/>
  <c r="I1051" i="13" l="1"/>
  <c r="F1051" i="13"/>
  <c r="H1051" i="13" s="1"/>
  <c r="J1051" i="13" s="1"/>
  <c r="B1052" i="13" s="1"/>
  <c r="B1079" i="10"/>
  <c r="B1077" i="9"/>
  <c r="C1077" i="9" s="1"/>
  <c r="E1071" i="6"/>
  <c r="F1071" i="6"/>
  <c r="J1071" i="6"/>
  <c r="G1071" i="6"/>
  <c r="I1071" i="6"/>
  <c r="H1071" i="6"/>
  <c r="C1052" i="13" l="1"/>
  <c r="D1052" i="13" s="1"/>
  <c r="E1052" i="13"/>
  <c r="C1079" i="10"/>
  <c r="D1079" i="10" s="1"/>
  <c r="D1077" i="9"/>
  <c r="H1079" i="10"/>
  <c r="J1079" i="10"/>
  <c r="I1079" i="10"/>
  <c r="F1079" i="10"/>
  <c r="E1079" i="10"/>
  <c r="G1079" i="10"/>
  <c r="F1077" i="9"/>
  <c r="E1077" i="9"/>
  <c r="J1077" i="9"/>
  <c r="H1077" i="9"/>
  <c r="I1077" i="9"/>
  <c r="G1077" i="9"/>
  <c r="B1072" i="6"/>
  <c r="D1072" i="6" s="1"/>
  <c r="I1052" i="13" l="1"/>
  <c r="G1052" i="13"/>
  <c r="F1052" i="13"/>
  <c r="H1052" i="13" s="1"/>
  <c r="J1052" i="13" s="1"/>
  <c r="B1053" i="13" s="1"/>
  <c r="B1080" i="10"/>
  <c r="B1078" i="9"/>
  <c r="C1078" i="9" s="1"/>
  <c r="J1072" i="6"/>
  <c r="E1072" i="6"/>
  <c r="I1072" i="6"/>
  <c r="F1072" i="6"/>
  <c r="G1072" i="6"/>
  <c r="H1072" i="6"/>
  <c r="E1053" i="13" l="1"/>
  <c r="C1053" i="13"/>
  <c r="D1053" i="13" s="1"/>
  <c r="C1080" i="10"/>
  <c r="D1080" i="10" s="1"/>
  <c r="F1080" i="10"/>
  <c r="E1080" i="10"/>
  <c r="J1080" i="10"/>
  <c r="I1080" i="10"/>
  <c r="H1080" i="10"/>
  <c r="G1080" i="10"/>
  <c r="F1078" i="9"/>
  <c r="E1078" i="9"/>
  <c r="J1078" i="9"/>
  <c r="I1078" i="9"/>
  <c r="H1078" i="9"/>
  <c r="G1078" i="9"/>
  <c r="D1078" i="9"/>
  <c r="B1073" i="6"/>
  <c r="D1073" i="6" s="1"/>
  <c r="G1053" i="13" l="1"/>
  <c r="I1053" i="13"/>
  <c r="F1053" i="13"/>
  <c r="H1053" i="13" s="1"/>
  <c r="J1053" i="13" s="1"/>
  <c r="B1054" i="13" s="1"/>
  <c r="B1081" i="10"/>
  <c r="C1081" i="10" s="1"/>
  <c r="B1079" i="9"/>
  <c r="C1079" i="9" s="1"/>
  <c r="E1073" i="6"/>
  <c r="F1073" i="6"/>
  <c r="J1073" i="6"/>
  <c r="G1073" i="6"/>
  <c r="I1073" i="6"/>
  <c r="H1073" i="6"/>
  <c r="C1054" i="13" l="1"/>
  <c r="D1054" i="13" s="1"/>
  <c r="E1054" i="13"/>
  <c r="G1054" i="13"/>
  <c r="I1054" i="13"/>
  <c r="J1081" i="10"/>
  <c r="I1081" i="10"/>
  <c r="H1081" i="10"/>
  <c r="E1081" i="10"/>
  <c r="F1081" i="10"/>
  <c r="G1081" i="10"/>
  <c r="D1081" i="10"/>
  <c r="E1079" i="9"/>
  <c r="H1079" i="9"/>
  <c r="F1079" i="9"/>
  <c r="J1079" i="9"/>
  <c r="I1079" i="9"/>
  <c r="G1079" i="9"/>
  <c r="D1079" i="9"/>
  <c r="B1074" i="6"/>
  <c r="D1074" i="6" s="1"/>
  <c r="F1054" i="13" l="1"/>
  <c r="H1054" i="13" s="1"/>
  <c r="J1054" i="13" s="1"/>
  <c r="B1055" i="13" s="1"/>
  <c r="B1082" i="10"/>
  <c r="C1082" i="10" s="1"/>
  <c r="B1080" i="9"/>
  <c r="C1080" i="9" s="1"/>
  <c r="F1074" i="6"/>
  <c r="J1074" i="6"/>
  <c r="I1074" i="6"/>
  <c r="G1074" i="6"/>
  <c r="E1074" i="6"/>
  <c r="H1074" i="6"/>
  <c r="F1055" i="13" l="1"/>
  <c r="H1055" i="13" s="1"/>
  <c r="J1055" i="13" s="1"/>
  <c r="B1056" i="13" s="1"/>
  <c r="C1055" i="13"/>
  <c r="D1055" i="13" s="1"/>
  <c r="E1055" i="13"/>
  <c r="I1055" i="13"/>
  <c r="G1055" i="13"/>
  <c r="E1082" i="10"/>
  <c r="J1082" i="10"/>
  <c r="I1082" i="10"/>
  <c r="H1082" i="10"/>
  <c r="F1082" i="10"/>
  <c r="G1082" i="10"/>
  <c r="D1082" i="10"/>
  <c r="I1080" i="9"/>
  <c r="H1080" i="9"/>
  <c r="F1080" i="9"/>
  <c r="E1080" i="9"/>
  <c r="J1080" i="9"/>
  <c r="G1080" i="9"/>
  <c r="D1080" i="9"/>
  <c r="B1075" i="6"/>
  <c r="D1075" i="6" s="1"/>
  <c r="E1056" i="13" l="1"/>
  <c r="C1056" i="13"/>
  <c r="D1056" i="13" s="1"/>
  <c r="B1083" i="10"/>
  <c r="C1083" i="10" s="1"/>
  <c r="B1081" i="9"/>
  <c r="C1081" i="9" s="1"/>
  <c r="G1075" i="6"/>
  <c r="E1075" i="6"/>
  <c r="F1075" i="6"/>
  <c r="J1075" i="6"/>
  <c r="I1075" i="6"/>
  <c r="H1075" i="6"/>
  <c r="I1056" i="13" l="1"/>
  <c r="G1056" i="13"/>
  <c r="F1056" i="13"/>
  <c r="H1056" i="13" s="1"/>
  <c r="J1056" i="13" s="1"/>
  <c r="B1057" i="13" s="1"/>
  <c r="D1081" i="9"/>
  <c r="J1083" i="10"/>
  <c r="I1083" i="10"/>
  <c r="H1083" i="10"/>
  <c r="E1083" i="10"/>
  <c r="F1083" i="10"/>
  <c r="G1083" i="10"/>
  <c r="D1083" i="10"/>
  <c r="J1081" i="9"/>
  <c r="I1081" i="9"/>
  <c r="H1081" i="9"/>
  <c r="F1081" i="9"/>
  <c r="E1081" i="9"/>
  <c r="G1081" i="9"/>
  <c r="B1076" i="6"/>
  <c r="D1076" i="6" s="1"/>
  <c r="E1057" i="13" l="1"/>
  <c r="C1057" i="13"/>
  <c r="D1057" i="13" s="1"/>
  <c r="B1084" i="10"/>
  <c r="C1084" i="10" s="1"/>
  <c r="B1082" i="9"/>
  <c r="C1082" i="9" s="1"/>
  <c r="F1076" i="6"/>
  <c r="J1076" i="6"/>
  <c r="I1076" i="6"/>
  <c r="G1076" i="6"/>
  <c r="E1076" i="6"/>
  <c r="H1076" i="6"/>
  <c r="I1057" i="13" l="1"/>
  <c r="G1057" i="13"/>
  <c r="F1057" i="13"/>
  <c r="H1057" i="13" s="1"/>
  <c r="J1057" i="13" s="1"/>
  <c r="B1058" i="13" s="1"/>
  <c r="D1082" i="9"/>
  <c r="J1084" i="10"/>
  <c r="I1084" i="10"/>
  <c r="H1084" i="10"/>
  <c r="E1084" i="10"/>
  <c r="F1084" i="10"/>
  <c r="G1084" i="10"/>
  <c r="D1084" i="10"/>
  <c r="H1082" i="9"/>
  <c r="J1082" i="9"/>
  <c r="I1082" i="9"/>
  <c r="F1082" i="9"/>
  <c r="E1082" i="9"/>
  <c r="G1082" i="9"/>
  <c r="B1077" i="6"/>
  <c r="D1077" i="6" s="1"/>
  <c r="E1058" i="13" l="1"/>
  <c r="C1058" i="13"/>
  <c r="D1058" i="13" s="1"/>
  <c r="B1085" i="10"/>
  <c r="C1085" i="10" s="1"/>
  <c r="B1083" i="9"/>
  <c r="C1083" i="9" s="1"/>
  <c r="F1077" i="6"/>
  <c r="G1077" i="6"/>
  <c r="J1077" i="6"/>
  <c r="I1077" i="6"/>
  <c r="E1077" i="6"/>
  <c r="H1077" i="6"/>
  <c r="G1058" i="13" l="1"/>
  <c r="I1058" i="13"/>
  <c r="F1058" i="13"/>
  <c r="H1058" i="13" s="1"/>
  <c r="J1058" i="13" s="1"/>
  <c r="B1059" i="13" s="1"/>
  <c r="H1085" i="10"/>
  <c r="J1085" i="10"/>
  <c r="I1085" i="10"/>
  <c r="E1085" i="10"/>
  <c r="F1085" i="10"/>
  <c r="G1085" i="10"/>
  <c r="D1085" i="10"/>
  <c r="F1083" i="9"/>
  <c r="J1083" i="9"/>
  <c r="I1083" i="9"/>
  <c r="H1083" i="9"/>
  <c r="E1083" i="9"/>
  <c r="G1083" i="9"/>
  <c r="D1083" i="9"/>
  <c r="B1078" i="6"/>
  <c r="D1078" i="6" s="1"/>
  <c r="C1059" i="13" l="1"/>
  <c r="D1059" i="13" s="1"/>
  <c r="E1059" i="13"/>
  <c r="B1086" i="10"/>
  <c r="C1086" i="10" s="1"/>
  <c r="B1084" i="9"/>
  <c r="C1084" i="9" s="1"/>
  <c r="J1078" i="6"/>
  <c r="I1078" i="6"/>
  <c r="G1078" i="6"/>
  <c r="F1078" i="6"/>
  <c r="E1078" i="6"/>
  <c r="H1078" i="6"/>
  <c r="I1059" i="13" l="1"/>
  <c r="G1059" i="13"/>
  <c r="F1059" i="13"/>
  <c r="H1059" i="13" s="1"/>
  <c r="J1059" i="13" s="1"/>
  <c r="B1060" i="13" s="1"/>
  <c r="F1086" i="10"/>
  <c r="E1086" i="10"/>
  <c r="J1086" i="10"/>
  <c r="I1086" i="10"/>
  <c r="H1086" i="10"/>
  <c r="G1086" i="10"/>
  <c r="D1086" i="10"/>
  <c r="I1084" i="9"/>
  <c r="H1084" i="9"/>
  <c r="F1084" i="9"/>
  <c r="E1084" i="9"/>
  <c r="J1084" i="9"/>
  <c r="G1084" i="9"/>
  <c r="D1084" i="9"/>
  <c r="B1079" i="6"/>
  <c r="D1079" i="6" s="1"/>
  <c r="E1060" i="13" l="1"/>
  <c r="C1060" i="13"/>
  <c r="D1060" i="13" s="1"/>
  <c r="B1087" i="10"/>
  <c r="C1087" i="10" s="1"/>
  <c r="B1085" i="9"/>
  <c r="C1085" i="9" s="1"/>
  <c r="E1079" i="6"/>
  <c r="G1079" i="6"/>
  <c r="F1079" i="6"/>
  <c r="J1079" i="6"/>
  <c r="I1079" i="6"/>
  <c r="H1079" i="6"/>
  <c r="I1060" i="13" l="1"/>
  <c r="G1060" i="13"/>
  <c r="F1060" i="13"/>
  <c r="H1060" i="13" s="1"/>
  <c r="J1060" i="13" s="1"/>
  <c r="B1061" i="13" s="1"/>
  <c r="D1085" i="9"/>
  <c r="F1087" i="10"/>
  <c r="E1087" i="10"/>
  <c r="J1087" i="10"/>
  <c r="I1087" i="10"/>
  <c r="H1087" i="10"/>
  <c r="G1087" i="10"/>
  <c r="D1087" i="10"/>
  <c r="J1085" i="9"/>
  <c r="I1085" i="9"/>
  <c r="F1085" i="9"/>
  <c r="E1085" i="9"/>
  <c r="H1085" i="9"/>
  <c r="G1085" i="9"/>
  <c r="B1080" i="6"/>
  <c r="D1080" i="6" s="1"/>
  <c r="E1061" i="13" l="1"/>
  <c r="C1061" i="13"/>
  <c r="D1061" i="13" s="1"/>
  <c r="B1088" i="10"/>
  <c r="C1088" i="10" s="1"/>
  <c r="B1086" i="9"/>
  <c r="C1086" i="9" s="1"/>
  <c r="G1080" i="6"/>
  <c r="E1080" i="6"/>
  <c r="J1080" i="6"/>
  <c r="F1080" i="6"/>
  <c r="I1080" i="6"/>
  <c r="H1080" i="6"/>
  <c r="G1061" i="13" l="1"/>
  <c r="I1061" i="13"/>
  <c r="F1061" i="13"/>
  <c r="H1061" i="13" s="1"/>
  <c r="J1061" i="13" s="1"/>
  <c r="B1062" i="13" s="1"/>
  <c r="F1088" i="10"/>
  <c r="E1088" i="10"/>
  <c r="J1088" i="10"/>
  <c r="I1088" i="10"/>
  <c r="H1088" i="10"/>
  <c r="G1088" i="10"/>
  <c r="D1088" i="10"/>
  <c r="J1086" i="9"/>
  <c r="E1086" i="9"/>
  <c r="I1086" i="9"/>
  <c r="H1086" i="9"/>
  <c r="F1086" i="9"/>
  <c r="G1086" i="9"/>
  <c r="D1086" i="9"/>
  <c r="B1081" i="6"/>
  <c r="D1081" i="6" s="1"/>
  <c r="C1062" i="13" l="1"/>
  <c r="D1062" i="13" s="1"/>
  <c r="E1062" i="13"/>
  <c r="G1062" i="13"/>
  <c r="B1089" i="10"/>
  <c r="C1089" i="10" s="1"/>
  <c r="B1087" i="9"/>
  <c r="C1087" i="9" s="1"/>
  <c r="J1081" i="6"/>
  <c r="E1081" i="6"/>
  <c r="I1081" i="6"/>
  <c r="F1081" i="6"/>
  <c r="G1081" i="6"/>
  <c r="H1081" i="6"/>
  <c r="I1062" i="13" l="1"/>
  <c r="F1062" i="13"/>
  <c r="H1062" i="13" s="1"/>
  <c r="J1062" i="13" s="1"/>
  <c r="B1063" i="13" s="1"/>
  <c r="D1087" i="9"/>
  <c r="F1089" i="10"/>
  <c r="E1089" i="10"/>
  <c r="J1089" i="10"/>
  <c r="I1089" i="10"/>
  <c r="H1089" i="10"/>
  <c r="G1089" i="10"/>
  <c r="D1089" i="10"/>
  <c r="J1087" i="9"/>
  <c r="I1087" i="9"/>
  <c r="E1087" i="9"/>
  <c r="H1087" i="9"/>
  <c r="F1087" i="9"/>
  <c r="G1087" i="9"/>
  <c r="B1082" i="6"/>
  <c r="D1082" i="6" s="1"/>
  <c r="C1063" i="13" l="1"/>
  <c r="D1063" i="13" s="1"/>
  <c r="E1063" i="13"/>
  <c r="B1090" i="10"/>
  <c r="C1090" i="10" s="1"/>
  <c r="B1088" i="9"/>
  <c r="C1088" i="9" s="1"/>
  <c r="E1082" i="6"/>
  <c r="F1082" i="6"/>
  <c r="I1082" i="6"/>
  <c r="J1082" i="6"/>
  <c r="G1082" i="6"/>
  <c r="H1082" i="6"/>
  <c r="G1063" i="13" l="1"/>
  <c r="I1063" i="13"/>
  <c r="F1063" i="13"/>
  <c r="H1063" i="13" s="1"/>
  <c r="J1063" i="13" s="1"/>
  <c r="B1064" i="13" s="1"/>
  <c r="J1090" i="10"/>
  <c r="I1090" i="10"/>
  <c r="F1090" i="10"/>
  <c r="E1090" i="10"/>
  <c r="H1090" i="10"/>
  <c r="G1090" i="10"/>
  <c r="D1090" i="10"/>
  <c r="H1088" i="9"/>
  <c r="J1088" i="9"/>
  <c r="I1088" i="9"/>
  <c r="F1088" i="9"/>
  <c r="E1088" i="9"/>
  <c r="G1088" i="9"/>
  <c r="D1088" i="9"/>
  <c r="B1083" i="6"/>
  <c r="D1083" i="6" s="1"/>
  <c r="E1064" i="13" l="1"/>
  <c r="C1064" i="13"/>
  <c r="D1064" i="13" s="1"/>
  <c r="G1064" i="13"/>
  <c r="B1091" i="10"/>
  <c r="B1089" i="9"/>
  <c r="C1089" i="9" s="1"/>
  <c r="E1083" i="6"/>
  <c r="J1083" i="6"/>
  <c r="G1083" i="6"/>
  <c r="F1083" i="6"/>
  <c r="I1083" i="6"/>
  <c r="H1083" i="6"/>
  <c r="I1064" i="13" l="1"/>
  <c r="F1064" i="13"/>
  <c r="H1064" i="13" s="1"/>
  <c r="J1064" i="13" s="1"/>
  <c r="B1065" i="13" s="1"/>
  <c r="C1091" i="10"/>
  <c r="D1091" i="10" s="1"/>
  <c r="H1091" i="10"/>
  <c r="F1091" i="10"/>
  <c r="E1091" i="10"/>
  <c r="I1091" i="10"/>
  <c r="J1091" i="10"/>
  <c r="G1091" i="10"/>
  <c r="F1089" i="9"/>
  <c r="I1089" i="9"/>
  <c r="H1089" i="9"/>
  <c r="J1089" i="9"/>
  <c r="E1089" i="9"/>
  <c r="G1089" i="9"/>
  <c r="D1089" i="9"/>
  <c r="B1084" i="6"/>
  <c r="D1084" i="6" s="1"/>
  <c r="C1065" i="13" l="1"/>
  <c r="D1065" i="13" s="1"/>
  <c r="E1065" i="13"/>
  <c r="G1065" i="13"/>
  <c r="B1092" i="10"/>
  <c r="C1092" i="10" s="1"/>
  <c r="B1090" i="9"/>
  <c r="C1090" i="9" s="1"/>
  <c r="J1084" i="6"/>
  <c r="F1084" i="6"/>
  <c r="E1084" i="6"/>
  <c r="G1084" i="6"/>
  <c r="I1084" i="6"/>
  <c r="H1084" i="6"/>
  <c r="I1065" i="13" l="1"/>
  <c r="F1065" i="13"/>
  <c r="H1065" i="13" s="1"/>
  <c r="J1065" i="13" s="1"/>
  <c r="B1066" i="13" s="1"/>
  <c r="F1092" i="10"/>
  <c r="E1092" i="10"/>
  <c r="H1092" i="10"/>
  <c r="J1092" i="10"/>
  <c r="I1092" i="10"/>
  <c r="G1092" i="10"/>
  <c r="D1092" i="10"/>
  <c r="H1090" i="9"/>
  <c r="J1090" i="9"/>
  <c r="I1090" i="9"/>
  <c r="F1090" i="9"/>
  <c r="E1090" i="9"/>
  <c r="G1090" i="9"/>
  <c r="D1090" i="9"/>
  <c r="B1085" i="6"/>
  <c r="D1085" i="6" s="1"/>
  <c r="C1066" i="13" l="1"/>
  <c r="D1066" i="13" s="1"/>
  <c r="E1066" i="13"/>
  <c r="B1093" i="10"/>
  <c r="C1093" i="10" s="1"/>
  <c r="B1091" i="9"/>
  <c r="C1091" i="9" s="1"/>
  <c r="I1085" i="6"/>
  <c r="F1085" i="6"/>
  <c r="J1085" i="6"/>
  <c r="G1085" i="6"/>
  <c r="E1085" i="6"/>
  <c r="H1085" i="6"/>
  <c r="G1066" i="13" l="1"/>
  <c r="I1066" i="13"/>
  <c r="F1066" i="13"/>
  <c r="H1066" i="13" s="1"/>
  <c r="J1066" i="13" s="1"/>
  <c r="B1067" i="13" s="1"/>
  <c r="H1093" i="10"/>
  <c r="F1093" i="10"/>
  <c r="E1093" i="10"/>
  <c r="I1093" i="10"/>
  <c r="J1093" i="10"/>
  <c r="G1093" i="10"/>
  <c r="D1093" i="10"/>
  <c r="F1091" i="9"/>
  <c r="J1091" i="9"/>
  <c r="I1091" i="9"/>
  <c r="H1091" i="9"/>
  <c r="E1091" i="9"/>
  <c r="G1091" i="9"/>
  <c r="D1091" i="9"/>
  <c r="B1086" i="6"/>
  <c r="D1086" i="6" s="1"/>
  <c r="C1067" i="13" l="1"/>
  <c r="D1067" i="13" s="1"/>
  <c r="E1067" i="13"/>
  <c r="G1067" i="13"/>
  <c r="B1094" i="10"/>
  <c r="C1094" i="10" s="1"/>
  <c r="B1092" i="9"/>
  <c r="C1092" i="9" s="1"/>
  <c r="F1086" i="6"/>
  <c r="G1086" i="6"/>
  <c r="E1086" i="6"/>
  <c r="J1086" i="6"/>
  <c r="I1086" i="6"/>
  <c r="H1086" i="6"/>
  <c r="I1067" i="13" l="1"/>
  <c r="F1067" i="13"/>
  <c r="H1067" i="13" s="1"/>
  <c r="J1067" i="13" s="1"/>
  <c r="B1068" i="13" s="1"/>
  <c r="D1092" i="9"/>
  <c r="H1094" i="10"/>
  <c r="F1094" i="10"/>
  <c r="E1094" i="10"/>
  <c r="J1094" i="10"/>
  <c r="I1094" i="10"/>
  <c r="G1094" i="10"/>
  <c r="D1094" i="10"/>
  <c r="F1092" i="9"/>
  <c r="E1092" i="9"/>
  <c r="I1092" i="9"/>
  <c r="J1092" i="9"/>
  <c r="H1092" i="9"/>
  <c r="G1092" i="9"/>
  <c r="B1087" i="6"/>
  <c r="C1068" i="13" l="1"/>
  <c r="D1068" i="13" s="1"/>
  <c r="E1068" i="13"/>
  <c r="B1095" i="10"/>
  <c r="C1095" i="10" s="1"/>
  <c r="B1093" i="9"/>
  <c r="C1093" i="9" s="1"/>
  <c r="J1087" i="6"/>
  <c r="I1087" i="6"/>
  <c r="E1087" i="6"/>
  <c r="F1087" i="6"/>
  <c r="G1087" i="6"/>
  <c r="D1087" i="6"/>
  <c r="H1087" i="6"/>
  <c r="G1068" i="13" l="1"/>
  <c r="I1068" i="13"/>
  <c r="F1068" i="13"/>
  <c r="H1068" i="13" s="1"/>
  <c r="J1068" i="13" s="1"/>
  <c r="B1069" i="13" s="1"/>
  <c r="H1095" i="10"/>
  <c r="F1095" i="10"/>
  <c r="E1095" i="10"/>
  <c r="I1095" i="10"/>
  <c r="J1095" i="10"/>
  <c r="G1095" i="10"/>
  <c r="D1095" i="10"/>
  <c r="J1093" i="9"/>
  <c r="E1093" i="9"/>
  <c r="I1093" i="9"/>
  <c r="H1093" i="9"/>
  <c r="F1093" i="9"/>
  <c r="G1093" i="9"/>
  <c r="D1093" i="9"/>
  <c r="B1088" i="6"/>
  <c r="D1088" i="6" s="1"/>
  <c r="E1069" i="13" l="1"/>
  <c r="C1069" i="13"/>
  <c r="D1069" i="13" s="1"/>
  <c r="G1069" i="13"/>
  <c r="B1096" i="10"/>
  <c r="C1096" i="10" s="1"/>
  <c r="B1094" i="9"/>
  <c r="C1094" i="9" s="1"/>
  <c r="F1088" i="6"/>
  <c r="I1088" i="6"/>
  <c r="E1088" i="6"/>
  <c r="G1088" i="6"/>
  <c r="J1088" i="6"/>
  <c r="H1088" i="6"/>
  <c r="I1069" i="13" l="1"/>
  <c r="F1069" i="13"/>
  <c r="H1069" i="13" s="1"/>
  <c r="J1069" i="13" s="1"/>
  <c r="B1070" i="13" s="1"/>
  <c r="J1096" i="10"/>
  <c r="I1096" i="10"/>
  <c r="H1096" i="10"/>
  <c r="F1096" i="10"/>
  <c r="E1096" i="10"/>
  <c r="G1096" i="10"/>
  <c r="D1096" i="10"/>
  <c r="H1094" i="9"/>
  <c r="E1094" i="9"/>
  <c r="J1094" i="9"/>
  <c r="I1094" i="9"/>
  <c r="F1094" i="9"/>
  <c r="G1094" i="9"/>
  <c r="D1094" i="9"/>
  <c r="B1089" i="6"/>
  <c r="E1070" i="13" l="1"/>
  <c r="C1070" i="13"/>
  <c r="D1070" i="13" s="1"/>
  <c r="B1097" i="10"/>
  <c r="C1097" i="10" s="1"/>
  <c r="B1095" i="9"/>
  <c r="C1095" i="9" s="1"/>
  <c r="J1089" i="6"/>
  <c r="I1089" i="6"/>
  <c r="E1089" i="6"/>
  <c r="F1089" i="6"/>
  <c r="G1089" i="6"/>
  <c r="D1089" i="6"/>
  <c r="H1089" i="6"/>
  <c r="G1070" i="13" l="1"/>
  <c r="I1070" i="13"/>
  <c r="F1070" i="13"/>
  <c r="H1070" i="13" s="1"/>
  <c r="J1070" i="13" s="1"/>
  <c r="B1071" i="13" s="1"/>
  <c r="H1097" i="10"/>
  <c r="J1097" i="10"/>
  <c r="I1097" i="10"/>
  <c r="F1097" i="10"/>
  <c r="E1097" i="10"/>
  <c r="G1097" i="10"/>
  <c r="D1097" i="10"/>
  <c r="F1095" i="9"/>
  <c r="E1095" i="9"/>
  <c r="H1095" i="9"/>
  <c r="I1095" i="9"/>
  <c r="J1095" i="9"/>
  <c r="G1095" i="9"/>
  <c r="D1095" i="9"/>
  <c r="B1090" i="6"/>
  <c r="C1071" i="13" l="1"/>
  <c r="D1071" i="13" s="1"/>
  <c r="E1071" i="13"/>
  <c r="B1098" i="10"/>
  <c r="C1098" i="10" s="1"/>
  <c r="B1096" i="9"/>
  <c r="C1096" i="9" s="1"/>
  <c r="J1090" i="6"/>
  <c r="I1090" i="6"/>
  <c r="F1090" i="6"/>
  <c r="G1090" i="6"/>
  <c r="E1090" i="6"/>
  <c r="D1090" i="6"/>
  <c r="H1090" i="6"/>
  <c r="I1071" i="13" l="1"/>
  <c r="G1071" i="13"/>
  <c r="F1071" i="13"/>
  <c r="H1071" i="13" s="1"/>
  <c r="J1071" i="13" s="1"/>
  <c r="B1072" i="13" s="1"/>
  <c r="F1098" i="10"/>
  <c r="E1098" i="10"/>
  <c r="J1098" i="10"/>
  <c r="I1098" i="10"/>
  <c r="H1098" i="10"/>
  <c r="G1098" i="10"/>
  <c r="D1098" i="10"/>
  <c r="H1096" i="9"/>
  <c r="J1096" i="9"/>
  <c r="I1096" i="9"/>
  <c r="F1096" i="9"/>
  <c r="E1096" i="9"/>
  <c r="G1096" i="9"/>
  <c r="D1096" i="9"/>
  <c r="B1091" i="6"/>
  <c r="D1091" i="6" s="1"/>
  <c r="C1072" i="13" l="1"/>
  <c r="D1072" i="13" s="1"/>
  <c r="E1072" i="13"/>
  <c r="I1072" i="13"/>
  <c r="B1099" i="10"/>
  <c r="C1099" i="10" s="1"/>
  <c r="B1097" i="9"/>
  <c r="C1097" i="9" s="1"/>
  <c r="E1091" i="6"/>
  <c r="J1091" i="6"/>
  <c r="F1091" i="6"/>
  <c r="I1091" i="6"/>
  <c r="G1091" i="6"/>
  <c r="H1091" i="6"/>
  <c r="G1072" i="13" l="1"/>
  <c r="F1072" i="13"/>
  <c r="H1072" i="13" s="1"/>
  <c r="J1072" i="13" s="1"/>
  <c r="B1073" i="13" s="1"/>
  <c r="J1099" i="10"/>
  <c r="I1099" i="10"/>
  <c r="H1099" i="10"/>
  <c r="F1099" i="10"/>
  <c r="E1099" i="10"/>
  <c r="G1099" i="10"/>
  <c r="D1099" i="10"/>
  <c r="J1097" i="9"/>
  <c r="I1097" i="9"/>
  <c r="H1097" i="9"/>
  <c r="F1097" i="9"/>
  <c r="E1097" i="9"/>
  <c r="G1097" i="9"/>
  <c r="D1097" i="9"/>
  <c r="B1092" i="6"/>
  <c r="D1092" i="6" s="1"/>
  <c r="C1073" i="13" l="1"/>
  <c r="D1073" i="13" s="1"/>
  <c r="G1073" i="13"/>
  <c r="I1073" i="13"/>
  <c r="E1073" i="13"/>
  <c r="B1100" i="10"/>
  <c r="C1100" i="10" s="1"/>
  <c r="B1098" i="9"/>
  <c r="C1098" i="9" s="1"/>
  <c r="E1092" i="6"/>
  <c r="I1092" i="6"/>
  <c r="F1092" i="6"/>
  <c r="J1092" i="6"/>
  <c r="G1092" i="6"/>
  <c r="H1092" i="6"/>
  <c r="F1073" i="13" l="1"/>
  <c r="H1073" i="13" s="1"/>
  <c r="J1073" i="13" s="1"/>
  <c r="B1074" i="13" s="1"/>
  <c r="D1098" i="9"/>
  <c r="J1100" i="10"/>
  <c r="I1100" i="10"/>
  <c r="H1100" i="10"/>
  <c r="F1100" i="10"/>
  <c r="E1100" i="10"/>
  <c r="G1100" i="10"/>
  <c r="D1100" i="10"/>
  <c r="J1098" i="9"/>
  <c r="I1098" i="9"/>
  <c r="H1098" i="9"/>
  <c r="F1098" i="9"/>
  <c r="E1098" i="9"/>
  <c r="G1098" i="9"/>
  <c r="B1093" i="6"/>
  <c r="D1093" i="6" s="1"/>
  <c r="E1074" i="13" l="1"/>
  <c r="C1074" i="13"/>
  <c r="D1074" i="13" s="1"/>
  <c r="B1101" i="10"/>
  <c r="B1099" i="9"/>
  <c r="C1099" i="9" s="1"/>
  <c r="J1093" i="6"/>
  <c r="F1093" i="6"/>
  <c r="I1093" i="6"/>
  <c r="G1093" i="6"/>
  <c r="E1093" i="6"/>
  <c r="H1093" i="6"/>
  <c r="I1074" i="13" l="1"/>
  <c r="G1074" i="13"/>
  <c r="F1074" i="13"/>
  <c r="H1074" i="13" s="1"/>
  <c r="J1074" i="13" s="1"/>
  <c r="B1075" i="13" s="1"/>
  <c r="C1101" i="10"/>
  <c r="D1101" i="10" s="1"/>
  <c r="J1101" i="10"/>
  <c r="I1101" i="10"/>
  <c r="H1101" i="10"/>
  <c r="F1101" i="10"/>
  <c r="E1101" i="10"/>
  <c r="G1101" i="10"/>
  <c r="J1099" i="9"/>
  <c r="I1099" i="9"/>
  <c r="H1099" i="9"/>
  <c r="F1099" i="9"/>
  <c r="E1099" i="9"/>
  <c r="G1099" i="9"/>
  <c r="D1099" i="9"/>
  <c r="B1094" i="6"/>
  <c r="D1094" i="6" s="1"/>
  <c r="C1075" i="13" l="1"/>
  <c r="D1075" i="13" s="1"/>
  <c r="E1075" i="13"/>
  <c r="B1102" i="10"/>
  <c r="C1102" i="10" s="1"/>
  <c r="B1100" i="9"/>
  <c r="C1100" i="9" s="1"/>
  <c r="E1094" i="6"/>
  <c r="F1094" i="6"/>
  <c r="J1094" i="6"/>
  <c r="I1094" i="6"/>
  <c r="G1094" i="6"/>
  <c r="H1094" i="6"/>
  <c r="I1075" i="13" l="1"/>
  <c r="G1075" i="13"/>
  <c r="F1075" i="13"/>
  <c r="J1102" i="10"/>
  <c r="I1102" i="10"/>
  <c r="H1102" i="10"/>
  <c r="F1102" i="10"/>
  <c r="E1102" i="10"/>
  <c r="G1102" i="10"/>
  <c r="D1102" i="10"/>
  <c r="H1100" i="9"/>
  <c r="I1100" i="9"/>
  <c r="J1100" i="9"/>
  <c r="F1100" i="9"/>
  <c r="E1100" i="9"/>
  <c r="G1100" i="9"/>
  <c r="D1100" i="9"/>
  <c r="B1095" i="6"/>
  <c r="D1095" i="6" s="1"/>
  <c r="H1075" i="13" l="1"/>
  <c r="J1075" i="13" s="1"/>
  <c r="B1076" i="13" s="1"/>
  <c r="B1103" i="10"/>
  <c r="B1101" i="9"/>
  <c r="C1101" i="9" s="1"/>
  <c r="F1095" i="6"/>
  <c r="E1095" i="6"/>
  <c r="G1095" i="6"/>
  <c r="J1095" i="6"/>
  <c r="I1095" i="6"/>
  <c r="H1095" i="6"/>
  <c r="E1076" i="13" l="1"/>
  <c r="C1076" i="13"/>
  <c r="D1076" i="13" s="1"/>
  <c r="C1103" i="10"/>
  <c r="D1103" i="10" s="1"/>
  <c r="H1103" i="10"/>
  <c r="J1103" i="10"/>
  <c r="I1103" i="10"/>
  <c r="F1103" i="10"/>
  <c r="E1103" i="10"/>
  <c r="G1103" i="10"/>
  <c r="F1101" i="9"/>
  <c r="H1101" i="9"/>
  <c r="J1101" i="9"/>
  <c r="I1101" i="9"/>
  <c r="E1101" i="9"/>
  <c r="G1101" i="9"/>
  <c r="D1101" i="9"/>
  <c r="B1096" i="6"/>
  <c r="D1096" i="6" s="1"/>
  <c r="I1076" i="13" l="1"/>
  <c r="G1076" i="13"/>
  <c r="F1076" i="13"/>
  <c r="B1104" i="10"/>
  <c r="C1104" i="10" s="1"/>
  <c r="B1102" i="9"/>
  <c r="C1102" i="9" s="1"/>
  <c r="F1096" i="6"/>
  <c r="E1096" i="6"/>
  <c r="J1096" i="6"/>
  <c r="G1096" i="6"/>
  <c r="I1096" i="6"/>
  <c r="H1096" i="6"/>
  <c r="H1076" i="13" l="1"/>
  <c r="J1076" i="13" s="1"/>
  <c r="B1077" i="13" s="1"/>
  <c r="F1104" i="10"/>
  <c r="E1104" i="10"/>
  <c r="J1104" i="10"/>
  <c r="I1104" i="10"/>
  <c r="H1104" i="10"/>
  <c r="G1104" i="10"/>
  <c r="D1104" i="10"/>
  <c r="F1102" i="9"/>
  <c r="J1102" i="9"/>
  <c r="I1102" i="9"/>
  <c r="H1102" i="9"/>
  <c r="E1102" i="9"/>
  <c r="G1102" i="9"/>
  <c r="D1102" i="9"/>
  <c r="B1097" i="6"/>
  <c r="D1097" i="6" s="1"/>
  <c r="E1077" i="13" l="1"/>
  <c r="C1077" i="13"/>
  <c r="D1077" i="13" s="1"/>
  <c r="B1105" i="10"/>
  <c r="C1105" i="10" s="1"/>
  <c r="B1103" i="9"/>
  <c r="C1103" i="9" s="1"/>
  <c r="E1097" i="6"/>
  <c r="J1097" i="6"/>
  <c r="I1097" i="6"/>
  <c r="F1097" i="6"/>
  <c r="G1097" i="6"/>
  <c r="H1097" i="6"/>
  <c r="G1077" i="13" l="1"/>
  <c r="I1077" i="13"/>
  <c r="F1077" i="13"/>
  <c r="H1077" i="13" s="1"/>
  <c r="J1077" i="13" s="1"/>
  <c r="B1078" i="13" s="1"/>
  <c r="J1105" i="10"/>
  <c r="I1105" i="10"/>
  <c r="H1105" i="10"/>
  <c r="F1105" i="10"/>
  <c r="E1105" i="10"/>
  <c r="G1105" i="10"/>
  <c r="D1105" i="10"/>
  <c r="F1103" i="9"/>
  <c r="E1103" i="9"/>
  <c r="I1103" i="9"/>
  <c r="H1103" i="9"/>
  <c r="J1103" i="9"/>
  <c r="G1103" i="9"/>
  <c r="D1103" i="9"/>
  <c r="B1098" i="6"/>
  <c r="D1098" i="6" s="1"/>
  <c r="C1078" i="13" l="1"/>
  <c r="D1078" i="13" s="1"/>
  <c r="E1078" i="13"/>
  <c r="B1106" i="10"/>
  <c r="C1106" i="10" s="1"/>
  <c r="B1104" i="9"/>
  <c r="C1104" i="9" s="1"/>
  <c r="E1098" i="6"/>
  <c r="F1098" i="6"/>
  <c r="J1098" i="6"/>
  <c r="G1098" i="6"/>
  <c r="I1098" i="6"/>
  <c r="H1098" i="6"/>
  <c r="I1078" i="13" l="1"/>
  <c r="G1078" i="13"/>
  <c r="F1078" i="13"/>
  <c r="H1078" i="13" s="1"/>
  <c r="J1078" i="13" s="1"/>
  <c r="B1079" i="13" s="1"/>
  <c r="J1106" i="10"/>
  <c r="I1106" i="10"/>
  <c r="H1106" i="10"/>
  <c r="F1106" i="10"/>
  <c r="E1106" i="10"/>
  <c r="G1106" i="10"/>
  <c r="D1106" i="10"/>
  <c r="E1104" i="9"/>
  <c r="F1104" i="9"/>
  <c r="J1104" i="9"/>
  <c r="H1104" i="9"/>
  <c r="I1104" i="9"/>
  <c r="G1104" i="9"/>
  <c r="D1104" i="9"/>
  <c r="B1099" i="6"/>
  <c r="D1099" i="6" s="1"/>
  <c r="C1079" i="13" l="1"/>
  <c r="D1079" i="13" s="1"/>
  <c r="E1079" i="13"/>
  <c r="B1107" i="10"/>
  <c r="C1107" i="10" s="1"/>
  <c r="B1105" i="9"/>
  <c r="C1105" i="9" s="1"/>
  <c r="J1099" i="6"/>
  <c r="E1099" i="6"/>
  <c r="I1099" i="6"/>
  <c r="F1099" i="6"/>
  <c r="G1099" i="6"/>
  <c r="H1099" i="6"/>
  <c r="I1079" i="13" l="1"/>
  <c r="G1079" i="13"/>
  <c r="F1079" i="13"/>
  <c r="H1079" i="13" s="1"/>
  <c r="J1079" i="13" s="1"/>
  <c r="B1080" i="13" s="1"/>
  <c r="J1107" i="10"/>
  <c r="I1107" i="10"/>
  <c r="H1107" i="10"/>
  <c r="E1107" i="10"/>
  <c r="F1107" i="10"/>
  <c r="G1107" i="10"/>
  <c r="D1107" i="10"/>
  <c r="J1105" i="9"/>
  <c r="H1105" i="9"/>
  <c r="I1105" i="9"/>
  <c r="F1105" i="9"/>
  <c r="E1105" i="9"/>
  <c r="G1105" i="9"/>
  <c r="D1105" i="9"/>
  <c r="B1100" i="6"/>
  <c r="D1100" i="6" s="1"/>
  <c r="C1080" i="13" l="1"/>
  <c r="D1080" i="13" s="1"/>
  <c r="E1080" i="13"/>
  <c r="B1108" i="10"/>
  <c r="C1108" i="10" s="1"/>
  <c r="B1106" i="9"/>
  <c r="C1106" i="9" s="1"/>
  <c r="J1100" i="6"/>
  <c r="F1100" i="6"/>
  <c r="I1100" i="6"/>
  <c r="G1100" i="6"/>
  <c r="E1100" i="6"/>
  <c r="H1100" i="6"/>
  <c r="I1080" i="13" l="1"/>
  <c r="G1080" i="13"/>
  <c r="F1080" i="13"/>
  <c r="H1080" i="13" s="1"/>
  <c r="J1080" i="13" s="1"/>
  <c r="B1081" i="13" s="1"/>
  <c r="D1106" i="9"/>
  <c r="J1108" i="10"/>
  <c r="I1108" i="10"/>
  <c r="H1108" i="10"/>
  <c r="F1108" i="10"/>
  <c r="E1108" i="10"/>
  <c r="G1108" i="10"/>
  <c r="D1108" i="10"/>
  <c r="H1106" i="9"/>
  <c r="J1106" i="9"/>
  <c r="I1106" i="9"/>
  <c r="E1106" i="9"/>
  <c r="F1106" i="9"/>
  <c r="G1106" i="9"/>
  <c r="B1101" i="6"/>
  <c r="D1101" i="6" s="1"/>
  <c r="E1081" i="13" l="1"/>
  <c r="C1081" i="13"/>
  <c r="D1081" i="13" s="1"/>
  <c r="I1081" i="13"/>
  <c r="B1109" i="10"/>
  <c r="C1109" i="10" s="1"/>
  <c r="B1107" i="9"/>
  <c r="C1107" i="9" s="1"/>
  <c r="F1101" i="6"/>
  <c r="E1101" i="6"/>
  <c r="J1101" i="6"/>
  <c r="I1101" i="6"/>
  <c r="G1101" i="6"/>
  <c r="H1101" i="6"/>
  <c r="G1081" i="13" l="1"/>
  <c r="F1081" i="13"/>
  <c r="H1081" i="13" s="1"/>
  <c r="J1081" i="13" s="1"/>
  <c r="B1082" i="13" s="1"/>
  <c r="H1109" i="10"/>
  <c r="J1109" i="10"/>
  <c r="I1109" i="10"/>
  <c r="F1109" i="10"/>
  <c r="E1109" i="10"/>
  <c r="G1109" i="10"/>
  <c r="D1109" i="10"/>
  <c r="F1107" i="9"/>
  <c r="J1107" i="9"/>
  <c r="H1107" i="9"/>
  <c r="E1107" i="9"/>
  <c r="I1107" i="9"/>
  <c r="G1107" i="9"/>
  <c r="D1107" i="9"/>
  <c r="B1102" i="6"/>
  <c r="D1102" i="6" s="1"/>
  <c r="C1082" i="13" l="1"/>
  <c r="D1082" i="13" s="1"/>
  <c r="I1082" i="13"/>
  <c r="E1082" i="13"/>
  <c r="B1110" i="10"/>
  <c r="C1110" i="10" s="1"/>
  <c r="B1108" i="9"/>
  <c r="C1108" i="9" s="1"/>
  <c r="F1102" i="6"/>
  <c r="J1102" i="6"/>
  <c r="G1102" i="6"/>
  <c r="E1102" i="6"/>
  <c r="I1102" i="6"/>
  <c r="H1102" i="6"/>
  <c r="G1082" i="13" l="1"/>
  <c r="F1082" i="13"/>
  <c r="H1082" i="13" s="1"/>
  <c r="J1082" i="13" s="1"/>
  <c r="B1083" i="13" s="1"/>
  <c r="F1110" i="10"/>
  <c r="E1110" i="10"/>
  <c r="J1110" i="10"/>
  <c r="I1110" i="10"/>
  <c r="H1110" i="10"/>
  <c r="G1110" i="10"/>
  <c r="D1110" i="10"/>
  <c r="J1108" i="9"/>
  <c r="I1108" i="9"/>
  <c r="H1108" i="9"/>
  <c r="E1108" i="9"/>
  <c r="F1108" i="9"/>
  <c r="G1108" i="9"/>
  <c r="D1108" i="9"/>
  <c r="B1103" i="6"/>
  <c r="D1103" i="6" s="1"/>
  <c r="C1083" i="13" l="1"/>
  <c r="D1083" i="13" s="1"/>
  <c r="E1083" i="13"/>
  <c r="B1111" i="10"/>
  <c r="C1111" i="10" s="1"/>
  <c r="B1109" i="9"/>
  <c r="C1109" i="9" s="1"/>
  <c r="F1103" i="6"/>
  <c r="E1103" i="6"/>
  <c r="G1103" i="6"/>
  <c r="J1103" i="6"/>
  <c r="I1103" i="6"/>
  <c r="H1103" i="6"/>
  <c r="I1083" i="13" l="1"/>
  <c r="G1083" i="13"/>
  <c r="F1083" i="13"/>
  <c r="H1083" i="13" s="1"/>
  <c r="J1083" i="13" s="1"/>
  <c r="B1084" i="13" s="1"/>
  <c r="J1111" i="10"/>
  <c r="I1111" i="10"/>
  <c r="H1111" i="10"/>
  <c r="F1111" i="10"/>
  <c r="E1111" i="10"/>
  <c r="G1111" i="10"/>
  <c r="D1111" i="10"/>
  <c r="I1109" i="9"/>
  <c r="H1109" i="9"/>
  <c r="F1109" i="9"/>
  <c r="E1109" i="9"/>
  <c r="J1109" i="9"/>
  <c r="G1109" i="9"/>
  <c r="D1109" i="9"/>
  <c r="B1104" i="6"/>
  <c r="H1104" i="6" s="1"/>
  <c r="E1084" i="13" l="1"/>
  <c r="C1084" i="13"/>
  <c r="D1084" i="13" s="1"/>
  <c r="B1112" i="10"/>
  <c r="B1110" i="9"/>
  <c r="C1110" i="9" s="1"/>
  <c r="D1104" i="6"/>
  <c r="F1104" i="6"/>
  <c r="I1104" i="6"/>
  <c r="G1104" i="6"/>
  <c r="E1104" i="6"/>
  <c r="J1104" i="6"/>
  <c r="I1084" i="13" l="1"/>
  <c r="G1084" i="13"/>
  <c r="F1084" i="13"/>
  <c r="C1112" i="10"/>
  <c r="D1112" i="10" s="1"/>
  <c r="J1112" i="10"/>
  <c r="I1112" i="10"/>
  <c r="H1112" i="10"/>
  <c r="F1112" i="10"/>
  <c r="E1112" i="10"/>
  <c r="G1112" i="10"/>
  <c r="E1110" i="9"/>
  <c r="F1110" i="9"/>
  <c r="J1110" i="9"/>
  <c r="I1110" i="9"/>
  <c r="H1110" i="9"/>
  <c r="G1110" i="9"/>
  <c r="D1110" i="9"/>
  <c r="B1105" i="6"/>
  <c r="D1105" i="6" s="1"/>
  <c r="H1084" i="13" l="1"/>
  <c r="J1084" i="13" s="1"/>
  <c r="B1085" i="13" s="1"/>
  <c r="B1113" i="10"/>
  <c r="C1113" i="10" s="1"/>
  <c r="B1111" i="9"/>
  <c r="C1111" i="9" s="1"/>
  <c r="J1105" i="6"/>
  <c r="E1105" i="6"/>
  <c r="G1105" i="6"/>
  <c r="F1105" i="6"/>
  <c r="I1105" i="6"/>
  <c r="H1105" i="6"/>
  <c r="C1085" i="13" l="1"/>
  <c r="D1085" i="13" s="1"/>
  <c r="E1085" i="13"/>
  <c r="D1111" i="9"/>
  <c r="J1113" i="10"/>
  <c r="I1113" i="10"/>
  <c r="F1113" i="10"/>
  <c r="E1113" i="10"/>
  <c r="H1113" i="10"/>
  <c r="G1113" i="10"/>
  <c r="D1113" i="10"/>
  <c r="J1111" i="9"/>
  <c r="H1111" i="9"/>
  <c r="F1111" i="9"/>
  <c r="I1111" i="9"/>
  <c r="E1111" i="9"/>
  <c r="G1111" i="9"/>
  <c r="B1106" i="6"/>
  <c r="D1106" i="6" s="1"/>
  <c r="G1085" i="13" l="1"/>
  <c r="I1085" i="13"/>
  <c r="F1085" i="13"/>
  <c r="B1114" i="10"/>
  <c r="B1112" i="9"/>
  <c r="C1112" i="9" s="1"/>
  <c r="E1106" i="6"/>
  <c r="F1106" i="6"/>
  <c r="I1106" i="6"/>
  <c r="G1106" i="6"/>
  <c r="J1106" i="6"/>
  <c r="H1106" i="6"/>
  <c r="H1085" i="13" l="1"/>
  <c r="J1085" i="13" s="1"/>
  <c r="B1086" i="13" s="1"/>
  <c r="C1114" i="10"/>
  <c r="D1114" i="10" s="1"/>
  <c r="J1114" i="10"/>
  <c r="I1114" i="10"/>
  <c r="H1114" i="10"/>
  <c r="F1114" i="10"/>
  <c r="E1114" i="10"/>
  <c r="G1114" i="10"/>
  <c r="H1112" i="9"/>
  <c r="J1112" i="9"/>
  <c r="I1112" i="9"/>
  <c r="F1112" i="9"/>
  <c r="E1112" i="9"/>
  <c r="G1112" i="9"/>
  <c r="D1112" i="9"/>
  <c r="B1107" i="6"/>
  <c r="D1107" i="6" s="1"/>
  <c r="C1086" i="13" l="1"/>
  <c r="D1086" i="13" s="1"/>
  <c r="E1086" i="13"/>
  <c r="B1115" i="10"/>
  <c r="C1115" i="10" s="1"/>
  <c r="B1113" i="9"/>
  <c r="C1113" i="9" s="1"/>
  <c r="J1107" i="6"/>
  <c r="I1107" i="6"/>
  <c r="F1107" i="6"/>
  <c r="E1107" i="6"/>
  <c r="G1107" i="6"/>
  <c r="H1107" i="6"/>
  <c r="I1086" i="13" l="1"/>
  <c r="G1086" i="13"/>
  <c r="F1086" i="13"/>
  <c r="H1115" i="10"/>
  <c r="J1115" i="10"/>
  <c r="F1115" i="10"/>
  <c r="I1115" i="10"/>
  <c r="E1115" i="10"/>
  <c r="G1115" i="10"/>
  <c r="D1115" i="10"/>
  <c r="F1113" i="9"/>
  <c r="J1113" i="9"/>
  <c r="I1113" i="9"/>
  <c r="E1113" i="9"/>
  <c r="H1113" i="9"/>
  <c r="G1113" i="9"/>
  <c r="D1113" i="9"/>
  <c r="B1108" i="6"/>
  <c r="H1086" i="13" l="1"/>
  <c r="J1086" i="13" s="1"/>
  <c r="B1087" i="13" s="1"/>
  <c r="B1116" i="10"/>
  <c r="B1114" i="9"/>
  <c r="C1114" i="9" s="1"/>
  <c r="F1108" i="6"/>
  <c r="J1108" i="6"/>
  <c r="I1108" i="6"/>
  <c r="E1108" i="6"/>
  <c r="G1108" i="6"/>
  <c r="D1108" i="6"/>
  <c r="H1108" i="6"/>
  <c r="E1087" i="13" l="1"/>
  <c r="C1087" i="13"/>
  <c r="D1087" i="13" s="1"/>
  <c r="C1116" i="10"/>
  <c r="D1116" i="10" s="1"/>
  <c r="F1116" i="10"/>
  <c r="E1116" i="10"/>
  <c r="J1116" i="10"/>
  <c r="I1116" i="10"/>
  <c r="H1116" i="10"/>
  <c r="G1116" i="10"/>
  <c r="I1114" i="9"/>
  <c r="H1114" i="9"/>
  <c r="F1114" i="9"/>
  <c r="E1114" i="9"/>
  <c r="J1114" i="9"/>
  <c r="G1114" i="9"/>
  <c r="D1114" i="9"/>
  <c r="B1109" i="6"/>
  <c r="D1109" i="6" s="1"/>
  <c r="I1087" i="13" l="1"/>
  <c r="G1087" i="13"/>
  <c r="F1087" i="13"/>
  <c r="H1087" i="13" s="1"/>
  <c r="J1087" i="13" s="1"/>
  <c r="B1088" i="13" s="1"/>
  <c r="B1117" i="10"/>
  <c r="C1117" i="10" s="1"/>
  <c r="B1115" i="9"/>
  <c r="C1115" i="9" s="1"/>
  <c r="F1109" i="6"/>
  <c r="E1109" i="6"/>
  <c r="J1109" i="6"/>
  <c r="I1109" i="6"/>
  <c r="G1109" i="6"/>
  <c r="H1109" i="6"/>
  <c r="E1088" i="13" l="1"/>
  <c r="C1088" i="13"/>
  <c r="D1088" i="13" s="1"/>
  <c r="F1117" i="10"/>
  <c r="E1117" i="10"/>
  <c r="J1117" i="10"/>
  <c r="I1117" i="10"/>
  <c r="H1117" i="10"/>
  <c r="G1117" i="10"/>
  <c r="D1117" i="10"/>
  <c r="H1115" i="9"/>
  <c r="J1115" i="9"/>
  <c r="I1115" i="9"/>
  <c r="F1115" i="9"/>
  <c r="E1115" i="9"/>
  <c r="G1115" i="9"/>
  <c r="D1115" i="9"/>
  <c r="B1110" i="6"/>
  <c r="D1110" i="6" s="1"/>
  <c r="G1088" i="13" l="1"/>
  <c r="I1088" i="13"/>
  <c r="F1088" i="13"/>
  <c r="H1088" i="13" s="1"/>
  <c r="J1088" i="13" s="1"/>
  <c r="B1089" i="13" s="1"/>
  <c r="B1118" i="10"/>
  <c r="C1118" i="10" s="1"/>
  <c r="B1116" i="9"/>
  <c r="C1116" i="9" s="1"/>
  <c r="G1110" i="6"/>
  <c r="E1110" i="6"/>
  <c r="I1110" i="6"/>
  <c r="F1110" i="6"/>
  <c r="J1110" i="6"/>
  <c r="H1110" i="6"/>
  <c r="E1089" i="13" l="1"/>
  <c r="C1089" i="13"/>
  <c r="D1089" i="13" s="1"/>
  <c r="J1118" i="10"/>
  <c r="I1118" i="10"/>
  <c r="H1118" i="10"/>
  <c r="E1118" i="10"/>
  <c r="F1118" i="10"/>
  <c r="G1118" i="10"/>
  <c r="D1118" i="10"/>
  <c r="F1116" i="9"/>
  <c r="J1116" i="9"/>
  <c r="I1116" i="9"/>
  <c r="H1116" i="9"/>
  <c r="E1116" i="9"/>
  <c r="G1116" i="9"/>
  <c r="D1116" i="9"/>
  <c r="B1111" i="6"/>
  <c r="D1111" i="6" s="1"/>
  <c r="G1089" i="13" l="1"/>
  <c r="I1089" i="13"/>
  <c r="F1089" i="13"/>
  <c r="H1089" i="13" s="1"/>
  <c r="J1089" i="13" s="1"/>
  <c r="B1090" i="13" s="1"/>
  <c r="B1119" i="10"/>
  <c r="C1119" i="10" s="1"/>
  <c r="B1117" i="9"/>
  <c r="C1117" i="9" s="1"/>
  <c r="G1111" i="6"/>
  <c r="J1111" i="6"/>
  <c r="F1111" i="6"/>
  <c r="I1111" i="6"/>
  <c r="E1111" i="6"/>
  <c r="H1111" i="6"/>
  <c r="C1090" i="13" l="1"/>
  <c r="D1090" i="13" s="1"/>
  <c r="E1090" i="13"/>
  <c r="J1119" i="10"/>
  <c r="I1119" i="10"/>
  <c r="H1119" i="10"/>
  <c r="F1119" i="10"/>
  <c r="E1119" i="10"/>
  <c r="G1119" i="10"/>
  <c r="D1119" i="10"/>
  <c r="J1117" i="9"/>
  <c r="F1117" i="9"/>
  <c r="E1117" i="9"/>
  <c r="I1117" i="9"/>
  <c r="H1117" i="9"/>
  <c r="G1117" i="9"/>
  <c r="D1117" i="9"/>
  <c r="B1112" i="6"/>
  <c r="D1112" i="6" s="1"/>
  <c r="I1090" i="13" l="1"/>
  <c r="G1090" i="13"/>
  <c r="F1090" i="13"/>
  <c r="B1120" i="10"/>
  <c r="C1120" i="10" s="1"/>
  <c r="B1118" i="9"/>
  <c r="C1118" i="9" s="1"/>
  <c r="F1112" i="6"/>
  <c r="I1112" i="6"/>
  <c r="G1112" i="6"/>
  <c r="J1112" i="6"/>
  <c r="E1112" i="6"/>
  <c r="H1112" i="6"/>
  <c r="H1090" i="13" l="1"/>
  <c r="J1090" i="13" s="1"/>
  <c r="B1091" i="13" s="1"/>
  <c r="J1120" i="10"/>
  <c r="I1120" i="10"/>
  <c r="H1120" i="10"/>
  <c r="E1120" i="10"/>
  <c r="F1120" i="10"/>
  <c r="G1120" i="10"/>
  <c r="D1120" i="10"/>
  <c r="H1118" i="9"/>
  <c r="E1118" i="9"/>
  <c r="F1118" i="9"/>
  <c r="J1118" i="9"/>
  <c r="I1118" i="9"/>
  <c r="G1118" i="9"/>
  <c r="D1118" i="9"/>
  <c r="B1113" i="6"/>
  <c r="D1113" i="6" s="1"/>
  <c r="E1091" i="13" l="1"/>
  <c r="C1091" i="13"/>
  <c r="D1091" i="13" s="1"/>
  <c r="I1091" i="13"/>
  <c r="B1121" i="10"/>
  <c r="C1121" i="10" s="1"/>
  <c r="B1119" i="9"/>
  <c r="C1119" i="9" s="1"/>
  <c r="F1113" i="6"/>
  <c r="E1113" i="6"/>
  <c r="J1113" i="6"/>
  <c r="I1113" i="6"/>
  <c r="G1113" i="6"/>
  <c r="H1113" i="6"/>
  <c r="G1091" i="13" l="1"/>
  <c r="F1091" i="13"/>
  <c r="H1091" i="13" s="1"/>
  <c r="J1091" i="13" s="1"/>
  <c r="B1092" i="13" s="1"/>
  <c r="H1121" i="10"/>
  <c r="J1121" i="10"/>
  <c r="I1121" i="10"/>
  <c r="F1121" i="10"/>
  <c r="E1121" i="10"/>
  <c r="G1121" i="10"/>
  <c r="D1121" i="10"/>
  <c r="F1119" i="9"/>
  <c r="J1119" i="9"/>
  <c r="I1119" i="9"/>
  <c r="H1119" i="9"/>
  <c r="E1119" i="9"/>
  <c r="G1119" i="9"/>
  <c r="D1119" i="9"/>
  <c r="B1114" i="6"/>
  <c r="D1114" i="6" s="1"/>
  <c r="C1092" i="13" l="1"/>
  <c r="D1092" i="13" s="1"/>
  <c r="E1092" i="13"/>
  <c r="B1122" i="10"/>
  <c r="C1122" i="10" s="1"/>
  <c r="B1120" i="9"/>
  <c r="C1120" i="9" s="1"/>
  <c r="G1114" i="6"/>
  <c r="F1114" i="6"/>
  <c r="E1114" i="6"/>
  <c r="I1114" i="6"/>
  <c r="J1114" i="6"/>
  <c r="H1114" i="6"/>
  <c r="I1092" i="13" l="1"/>
  <c r="G1092" i="13"/>
  <c r="F1092" i="13"/>
  <c r="H1092" i="13" s="1"/>
  <c r="J1092" i="13" s="1"/>
  <c r="B1093" i="13" s="1"/>
  <c r="F1122" i="10"/>
  <c r="E1122" i="10"/>
  <c r="J1122" i="10"/>
  <c r="I1122" i="10"/>
  <c r="H1122" i="10"/>
  <c r="G1122" i="10"/>
  <c r="D1122" i="10"/>
  <c r="H1120" i="9"/>
  <c r="F1120" i="9"/>
  <c r="E1120" i="9"/>
  <c r="I1120" i="9"/>
  <c r="J1120" i="9"/>
  <c r="G1120" i="9"/>
  <c r="D1120" i="9"/>
  <c r="B1115" i="6"/>
  <c r="D1115" i="6" s="1"/>
  <c r="C1093" i="13" l="1"/>
  <c r="D1093" i="13" s="1"/>
  <c r="E1093" i="13"/>
  <c r="B1123" i="10"/>
  <c r="C1123" i="10" s="1"/>
  <c r="B1121" i="9"/>
  <c r="C1121" i="9" s="1"/>
  <c r="F1115" i="6"/>
  <c r="E1115" i="6"/>
  <c r="J1115" i="6"/>
  <c r="I1115" i="6"/>
  <c r="G1115" i="6"/>
  <c r="H1115" i="6"/>
  <c r="G1093" i="13" l="1"/>
  <c r="I1093" i="13"/>
  <c r="F1093" i="13"/>
  <c r="H1093" i="13" s="1"/>
  <c r="J1093" i="13" s="1"/>
  <c r="B1094" i="13" s="1"/>
  <c r="D1121" i="9"/>
  <c r="F1123" i="10"/>
  <c r="E1123" i="10"/>
  <c r="J1123" i="10"/>
  <c r="I1123" i="10"/>
  <c r="H1123" i="10"/>
  <c r="G1123" i="10"/>
  <c r="D1123" i="10"/>
  <c r="E1121" i="9"/>
  <c r="J1121" i="9"/>
  <c r="I1121" i="9"/>
  <c r="H1121" i="9"/>
  <c r="F1121" i="9"/>
  <c r="G1121" i="9"/>
  <c r="B1116" i="6"/>
  <c r="D1116" i="6" s="1"/>
  <c r="C1094" i="13" l="1"/>
  <c r="D1094" i="13" s="1"/>
  <c r="E1094" i="13"/>
  <c r="G1094" i="13"/>
  <c r="B1124" i="10"/>
  <c r="C1124" i="10" s="1"/>
  <c r="B1122" i="9"/>
  <c r="C1122" i="9" s="1"/>
  <c r="G1116" i="6"/>
  <c r="E1116" i="6"/>
  <c r="J1116" i="6"/>
  <c r="F1116" i="6"/>
  <c r="I1116" i="6"/>
  <c r="H1116" i="6"/>
  <c r="I1094" i="13" l="1"/>
  <c r="F1094" i="13"/>
  <c r="H1094" i="13" s="1"/>
  <c r="J1094" i="13" s="1"/>
  <c r="B1095" i="13" s="1"/>
  <c r="F1124" i="10"/>
  <c r="E1124" i="10"/>
  <c r="J1124" i="10"/>
  <c r="I1124" i="10"/>
  <c r="H1124" i="10"/>
  <c r="G1124" i="10"/>
  <c r="D1124" i="10"/>
  <c r="F1122" i="9"/>
  <c r="E1122" i="9"/>
  <c r="H1122" i="9"/>
  <c r="J1122" i="9"/>
  <c r="I1122" i="9"/>
  <c r="G1122" i="9"/>
  <c r="D1122" i="9"/>
  <c r="B1117" i="6"/>
  <c r="D1117" i="6" s="1"/>
  <c r="F1095" i="13" l="1"/>
  <c r="H1095" i="13" s="1"/>
  <c r="J1095" i="13" s="1"/>
  <c r="B1096" i="13" s="1"/>
  <c r="C1095" i="13"/>
  <c r="D1095" i="13" s="1"/>
  <c r="E1095" i="13"/>
  <c r="G1095" i="13"/>
  <c r="I1095" i="13"/>
  <c r="B1125" i="10"/>
  <c r="C1125" i="10" s="1"/>
  <c r="B1123" i="9"/>
  <c r="C1123" i="9" s="1"/>
  <c r="I1117" i="6"/>
  <c r="F1117" i="6"/>
  <c r="J1117" i="6"/>
  <c r="G1117" i="6"/>
  <c r="E1117" i="6"/>
  <c r="H1117" i="6"/>
  <c r="E1096" i="13" l="1"/>
  <c r="C1096" i="13"/>
  <c r="D1096" i="13" s="1"/>
  <c r="F1125" i="10"/>
  <c r="E1125" i="10"/>
  <c r="I1125" i="10"/>
  <c r="H1125" i="10"/>
  <c r="J1125" i="10"/>
  <c r="G1125" i="10"/>
  <c r="D1125" i="10"/>
  <c r="J1123" i="9"/>
  <c r="F1123" i="9"/>
  <c r="I1123" i="9"/>
  <c r="H1123" i="9"/>
  <c r="E1123" i="9"/>
  <c r="G1123" i="9"/>
  <c r="D1123" i="9"/>
  <c r="B1118" i="6"/>
  <c r="D1118" i="6" s="1"/>
  <c r="I1096" i="13" l="1"/>
  <c r="G1096" i="13"/>
  <c r="F1096" i="13"/>
  <c r="H1096" i="13" s="1"/>
  <c r="J1096" i="13" s="1"/>
  <c r="B1097" i="13" s="1"/>
  <c r="B1126" i="10"/>
  <c r="C1126" i="10" s="1"/>
  <c r="B1124" i="9"/>
  <c r="C1124" i="9" s="1"/>
  <c r="E1118" i="6"/>
  <c r="F1118" i="6"/>
  <c r="I1118" i="6"/>
  <c r="J1118" i="6"/>
  <c r="G1118" i="6"/>
  <c r="H1118" i="6"/>
  <c r="C1097" i="13" l="1"/>
  <c r="D1097" i="13" s="1"/>
  <c r="E1097" i="13"/>
  <c r="D1124" i="9"/>
  <c r="J1126" i="10"/>
  <c r="I1126" i="10"/>
  <c r="F1126" i="10"/>
  <c r="E1126" i="10"/>
  <c r="H1126" i="10"/>
  <c r="G1126" i="10"/>
  <c r="D1126" i="10"/>
  <c r="H1124" i="9"/>
  <c r="I1124" i="9"/>
  <c r="J1124" i="9"/>
  <c r="F1124" i="9"/>
  <c r="E1124" i="9"/>
  <c r="G1124" i="9"/>
  <c r="B1119" i="6"/>
  <c r="D1119" i="6" s="1"/>
  <c r="G1097" i="13" l="1"/>
  <c r="I1097" i="13"/>
  <c r="F1097" i="13"/>
  <c r="B1127" i="10"/>
  <c r="C1127" i="10" s="1"/>
  <c r="B1125" i="9"/>
  <c r="C1125" i="9" s="1"/>
  <c r="G1119" i="6"/>
  <c r="E1119" i="6"/>
  <c r="F1119" i="6"/>
  <c r="J1119" i="6"/>
  <c r="I1119" i="6"/>
  <c r="H1119" i="6"/>
  <c r="H1097" i="13" l="1"/>
  <c r="J1097" i="13" s="1"/>
  <c r="B1098" i="13" s="1"/>
  <c r="H1127" i="10"/>
  <c r="F1127" i="10"/>
  <c r="E1127" i="10"/>
  <c r="J1127" i="10"/>
  <c r="I1127" i="10"/>
  <c r="G1127" i="10"/>
  <c r="D1127" i="10"/>
  <c r="F1125" i="9"/>
  <c r="J1125" i="9"/>
  <c r="I1125" i="9"/>
  <c r="H1125" i="9"/>
  <c r="E1125" i="9"/>
  <c r="G1125" i="9"/>
  <c r="D1125" i="9"/>
  <c r="B1120" i="6"/>
  <c r="D1120" i="6" s="1"/>
  <c r="E1098" i="13" l="1"/>
  <c r="C1098" i="13"/>
  <c r="D1098" i="13" s="1"/>
  <c r="B1128" i="10"/>
  <c r="C1128" i="10" s="1"/>
  <c r="B1126" i="9"/>
  <c r="C1126" i="9" s="1"/>
  <c r="F1120" i="6"/>
  <c r="J1120" i="6"/>
  <c r="I1120" i="6"/>
  <c r="E1120" i="6"/>
  <c r="G1120" i="6"/>
  <c r="H1120" i="6"/>
  <c r="G1098" i="13" l="1"/>
  <c r="I1098" i="13"/>
  <c r="F1098" i="13"/>
  <c r="H1098" i="13" s="1"/>
  <c r="J1098" i="13" s="1"/>
  <c r="B1099" i="13" s="1"/>
  <c r="F1128" i="10"/>
  <c r="E1128" i="10"/>
  <c r="H1128" i="10"/>
  <c r="I1128" i="10"/>
  <c r="J1128" i="10"/>
  <c r="G1128" i="10"/>
  <c r="D1128" i="10"/>
  <c r="J1126" i="9"/>
  <c r="F1126" i="9"/>
  <c r="E1126" i="9"/>
  <c r="H1126" i="9"/>
  <c r="I1126" i="9"/>
  <c r="G1126" i="9"/>
  <c r="D1126" i="9"/>
  <c r="B1121" i="6"/>
  <c r="D1121" i="6" s="1"/>
  <c r="E1099" i="13" l="1"/>
  <c r="C1099" i="13"/>
  <c r="D1099" i="13" s="1"/>
  <c r="B1129" i="10"/>
  <c r="C1129" i="10" s="1"/>
  <c r="B1127" i="9"/>
  <c r="C1127" i="9" s="1"/>
  <c r="E1121" i="6"/>
  <c r="G1121" i="6"/>
  <c r="J1121" i="6"/>
  <c r="F1121" i="6"/>
  <c r="I1121" i="6"/>
  <c r="H1121" i="6"/>
  <c r="I1099" i="13" l="1"/>
  <c r="G1099" i="13"/>
  <c r="F1099" i="13"/>
  <c r="H1099" i="13" s="1"/>
  <c r="J1099" i="13" s="1"/>
  <c r="B1100" i="13" s="1"/>
  <c r="H1129" i="10"/>
  <c r="F1129" i="10"/>
  <c r="E1129" i="10"/>
  <c r="J1129" i="10"/>
  <c r="I1129" i="10"/>
  <c r="G1129" i="10"/>
  <c r="D1129" i="10"/>
  <c r="J1127" i="9"/>
  <c r="I1127" i="9"/>
  <c r="H1127" i="9"/>
  <c r="F1127" i="9"/>
  <c r="E1127" i="9"/>
  <c r="G1127" i="9"/>
  <c r="D1127" i="9"/>
  <c r="B1122" i="6"/>
  <c r="D1122" i="6" s="1"/>
  <c r="E1100" i="13" l="1"/>
  <c r="C1100" i="13"/>
  <c r="D1100" i="13" s="1"/>
  <c r="B1130" i="10"/>
  <c r="C1130" i="10" s="1"/>
  <c r="B1128" i="9"/>
  <c r="C1128" i="9" s="1"/>
  <c r="E1122" i="6"/>
  <c r="J1122" i="6"/>
  <c r="G1122" i="6"/>
  <c r="F1122" i="6"/>
  <c r="I1122" i="6"/>
  <c r="H1122" i="6"/>
  <c r="I1100" i="13" l="1"/>
  <c r="G1100" i="13"/>
  <c r="F1100" i="13"/>
  <c r="H1100" i="13" s="1"/>
  <c r="J1100" i="13" s="1"/>
  <c r="B1101" i="13" s="1"/>
  <c r="H1130" i="10"/>
  <c r="F1130" i="10"/>
  <c r="E1130" i="10"/>
  <c r="I1130" i="10"/>
  <c r="J1130" i="10"/>
  <c r="G1130" i="10"/>
  <c r="D1130" i="10"/>
  <c r="I1128" i="9"/>
  <c r="H1128" i="9"/>
  <c r="F1128" i="9"/>
  <c r="E1128" i="9"/>
  <c r="J1128" i="9"/>
  <c r="G1128" i="9"/>
  <c r="D1128" i="9"/>
  <c r="B1123" i="6"/>
  <c r="D1123" i="6" s="1"/>
  <c r="E1101" i="13" l="1"/>
  <c r="C1101" i="13"/>
  <c r="D1101" i="13" s="1"/>
  <c r="B1131" i="10"/>
  <c r="C1131" i="10" s="1"/>
  <c r="B1129" i="9"/>
  <c r="C1129" i="9" s="1"/>
  <c r="E1123" i="6"/>
  <c r="J1123" i="6"/>
  <c r="G1123" i="6"/>
  <c r="F1123" i="6"/>
  <c r="I1123" i="6"/>
  <c r="H1123" i="6"/>
  <c r="I1101" i="13" l="1"/>
  <c r="G1101" i="13"/>
  <c r="F1101" i="13"/>
  <c r="H1101" i="13" s="1"/>
  <c r="J1101" i="13" s="1"/>
  <c r="B1102" i="13" s="1"/>
  <c r="D1129" i="9"/>
  <c r="H1131" i="10"/>
  <c r="F1131" i="10"/>
  <c r="E1131" i="10"/>
  <c r="I1131" i="10"/>
  <c r="J1131" i="10"/>
  <c r="G1131" i="10"/>
  <c r="D1131" i="10"/>
  <c r="J1129" i="9"/>
  <c r="H1129" i="9"/>
  <c r="I1129" i="9"/>
  <c r="F1129" i="9"/>
  <c r="E1129" i="9"/>
  <c r="G1129" i="9"/>
  <c r="B1124" i="6"/>
  <c r="D1124" i="6" s="1"/>
  <c r="C1102" i="13" l="1"/>
  <c r="D1102" i="13" s="1"/>
  <c r="E1102" i="13"/>
  <c r="B1132" i="10"/>
  <c r="C1132" i="10" s="1"/>
  <c r="B1130" i="9"/>
  <c r="C1130" i="9" s="1"/>
  <c r="E1124" i="6"/>
  <c r="I1124" i="6"/>
  <c r="G1124" i="6"/>
  <c r="F1124" i="6"/>
  <c r="J1124" i="6"/>
  <c r="H1124" i="6"/>
  <c r="G1102" i="13" l="1"/>
  <c r="I1102" i="13"/>
  <c r="F1102" i="13"/>
  <c r="H1102" i="13" s="1"/>
  <c r="J1102" i="13" s="1"/>
  <c r="B1103" i="13" s="1"/>
  <c r="D1130" i="9"/>
  <c r="J1132" i="10"/>
  <c r="I1132" i="10"/>
  <c r="H1132" i="10"/>
  <c r="F1132" i="10"/>
  <c r="E1132" i="10"/>
  <c r="G1132" i="10"/>
  <c r="D1132" i="10"/>
  <c r="H1130" i="9"/>
  <c r="F1130" i="9"/>
  <c r="I1130" i="9"/>
  <c r="E1130" i="9"/>
  <c r="J1130" i="9"/>
  <c r="G1130" i="9"/>
  <c r="B1125" i="6"/>
  <c r="D1125" i="6" s="1"/>
  <c r="E1103" i="13" l="1"/>
  <c r="C1103" i="13"/>
  <c r="D1103" i="13" s="1"/>
  <c r="B1133" i="10"/>
  <c r="C1133" i="10" s="1"/>
  <c r="B1131" i="9"/>
  <c r="C1131" i="9" s="1"/>
  <c r="J1125" i="6"/>
  <c r="G1125" i="6"/>
  <c r="E1125" i="6"/>
  <c r="I1125" i="6"/>
  <c r="F1125" i="6"/>
  <c r="H1125" i="6"/>
  <c r="I1103" i="13" l="1"/>
  <c r="G1103" i="13"/>
  <c r="F1103" i="13"/>
  <c r="H1103" i="13" s="1"/>
  <c r="J1103" i="13" s="1"/>
  <c r="B1104" i="13" s="1"/>
  <c r="H1133" i="10"/>
  <c r="J1133" i="10"/>
  <c r="I1133" i="10"/>
  <c r="F1133" i="10"/>
  <c r="E1133" i="10"/>
  <c r="G1133" i="10"/>
  <c r="D1133" i="10"/>
  <c r="F1131" i="9"/>
  <c r="E1131" i="9"/>
  <c r="J1131" i="9"/>
  <c r="I1131" i="9"/>
  <c r="H1131" i="9"/>
  <c r="G1131" i="9"/>
  <c r="D1131" i="9"/>
  <c r="B1126" i="6"/>
  <c r="D1126" i="6" s="1"/>
  <c r="E1104" i="13" l="1"/>
  <c r="C1104" i="13"/>
  <c r="D1104" i="13" s="1"/>
  <c r="G1104" i="13"/>
  <c r="B1134" i="10"/>
  <c r="C1134" i="10" s="1"/>
  <c r="B1132" i="9"/>
  <c r="C1132" i="9" s="1"/>
  <c r="F1126" i="6"/>
  <c r="J1126" i="6"/>
  <c r="G1126" i="6"/>
  <c r="E1126" i="6"/>
  <c r="I1126" i="6"/>
  <c r="H1126" i="6"/>
  <c r="I1104" i="13" l="1"/>
  <c r="F1104" i="13"/>
  <c r="H1104" i="13" s="1"/>
  <c r="J1104" i="13" s="1"/>
  <c r="B1105" i="13" s="1"/>
  <c r="F1134" i="10"/>
  <c r="E1134" i="10"/>
  <c r="J1134" i="10"/>
  <c r="I1134" i="10"/>
  <c r="H1134" i="10"/>
  <c r="G1134" i="10"/>
  <c r="D1134" i="10"/>
  <c r="F1132" i="9"/>
  <c r="E1132" i="9"/>
  <c r="H1132" i="9"/>
  <c r="J1132" i="9"/>
  <c r="I1132" i="9"/>
  <c r="G1132" i="9"/>
  <c r="D1132" i="9"/>
  <c r="B1127" i="6"/>
  <c r="D1127" i="6" s="1"/>
  <c r="E1105" i="13" l="1"/>
  <c r="C1105" i="13"/>
  <c r="D1105" i="13" s="1"/>
  <c r="G1105" i="13"/>
  <c r="B1135" i="10"/>
  <c r="C1135" i="10" s="1"/>
  <c r="B1133" i="9"/>
  <c r="C1133" i="9" s="1"/>
  <c r="E1127" i="6"/>
  <c r="I1127" i="6"/>
  <c r="F1127" i="6"/>
  <c r="J1127" i="6"/>
  <c r="G1127" i="6"/>
  <c r="H1127" i="6"/>
  <c r="I1105" i="13" l="1"/>
  <c r="F1105" i="13"/>
  <c r="H1105" i="13" s="1"/>
  <c r="J1105" i="13" s="1"/>
  <c r="B1106" i="13" s="1"/>
  <c r="J1135" i="10"/>
  <c r="I1135" i="10"/>
  <c r="H1135" i="10"/>
  <c r="F1135" i="10"/>
  <c r="E1135" i="10"/>
  <c r="G1135" i="10"/>
  <c r="D1135" i="10"/>
  <c r="E1133" i="9"/>
  <c r="I1133" i="9"/>
  <c r="H1133" i="9"/>
  <c r="J1133" i="9"/>
  <c r="F1133" i="9"/>
  <c r="G1133" i="9"/>
  <c r="D1133" i="9"/>
  <c r="B1128" i="6"/>
  <c r="D1128" i="6" s="1"/>
  <c r="C1106" i="13" l="1"/>
  <c r="D1106" i="13" s="1"/>
  <c r="E1106" i="13"/>
  <c r="B1136" i="10"/>
  <c r="C1136" i="10" s="1"/>
  <c r="B1134" i="9"/>
  <c r="C1134" i="9" s="1"/>
  <c r="F1128" i="6"/>
  <c r="I1128" i="6"/>
  <c r="G1128" i="6"/>
  <c r="J1128" i="6"/>
  <c r="E1128" i="6"/>
  <c r="H1128" i="6"/>
  <c r="G1106" i="13" l="1"/>
  <c r="I1106" i="13"/>
  <c r="F1106" i="13"/>
  <c r="H1106" i="13" s="1"/>
  <c r="J1106" i="13" s="1"/>
  <c r="B1107" i="13" s="1"/>
  <c r="J1136" i="10"/>
  <c r="I1136" i="10"/>
  <c r="H1136" i="10"/>
  <c r="F1136" i="10"/>
  <c r="E1136" i="10"/>
  <c r="G1136" i="10"/>
  <c r="D1136" i="10"/>
  <c r="J1134" i="9"/>
  <c r="I1134" i="9"/>
  <c r="F1134" i="9"/>
  <c r="E1134" i="9"/>
  <c r="H1134" i="9"/>
  <c r="G1134" i="9"/>
  <c r="D1134" i="9"/>
  <c r="B1129" i="6"/>
  <c r="D1129" i="6" s="1"/>
  <c r="C1107" i="13" l="1"/>
  <c r="D1107" i="13" s="1"/>
  <c r="E1107" i="13"/>
  <c r="G1107" i="13"/>
  <c r="B1137" i="10"/>
  <c r="C1137" i="10" s="1"/>
  <c r="B1135" i="9"/>
  <c r="C1135" i="9" s="1"/>
  <c r="E1129" i="6"/>
  <c r="I1129" i="6"/>
  <c r="G1129" i="6"/>
  <c r="F1129" i="6"/>
  <c r="J1129" i="6"/>
  <c r="H1129" i="6"/>
  <c r="I1107" i="13" l="1"/>
  <c r="F1107" i="13"/>
  <c r="H1107" i="13" s="1"/>
  <c r="J1107" i="13" s="1"/>
  <c r="B1108" i="13" s="1"/>
  <c r="D1135" i="9"/>
  <c r="J1137" i="10"/>
  <c r="I1137" i="10"/>
  <c r="H1137" i="10"/>
  <c r="F1137" i="10"/>
  <c r="E1137" i="10"/>
  <c r="G1137" i="10"/>
  <c r="D1137" i="10"/>
  <c r="J1135" i="9"/>
  <c r="I1135" i="9"/>
  <c r="H1135" i="9"/>
  <c r="F1135" i="9"/>
  <c r="E1135" i="9"/>
  <c r="G1135" i="9"/>
  <c r="B1130" i="6"/>
  <c r="D1130" i="6" s="1"/>
  <c r="C1108" i="13" l="1"/>
  <c r="D1108" i="13" s="1"/>
  <c r="I1108" i="13"/>
  <c r="E1108" i="13"/>
  <c r="G1108" i="13"/>
  <c r="B1138" i="10"/>
  <c r="B1136" i="9"/>
  <c r="C1136" i="9" s="1"/>
  <c r="F1130" i="6"/>
  <c r="J1130" i="6"/>
  <c r="I1130" i="6"/>
  <c r="E1130" i="6"/>
  <c r="G1130" i="6"/>
  <c r="H1130" i="6"/>
  <c r="F1108" i="13" l="1"/>
  <c r="H1108" i="13" s="1"/>
  <c r="J1108" i="13" s="1"/>
  <c r="B1109" i="13" s="1"/>
  <c r="C1138" i="10"/>
  <c r="D1138" i="10" s="1"/>
  <c r="J1138" i="10"/>
  <c r="I1138" i="10"/>
  <c r="H1138" i="10"/>
  <c r="F1138" i="10"/>
  <c r="E1138" i="10"/>
  <c r="G1138" i="10"/>
  <c r="H1136" i="9"/>
  <c r="J1136" i="9"/>
  <c r="F1136" i="9"/>
  <c r="E1136" i="9"/>
  <c r="I1136" i="9"/>
  <c r="G1136" i="9"/>
  <c r="D1136" i="9"/>
  <c r="B1131" i="6"/>
  <c r="D1131" i="6" s="1"/>
  <c r="C1109" i="13" l="1"/>
  <c r="D1109" i="13" s="1"/>
  <c r="E1109" i="13"/>
  <c r="B1139" i="10"/>
  <c r="C1139" i="10" s="1"/>
  <c r="B1137" i="9"/>
  <c r="C1137" i="9" s="1"/>
  <c r="E1131" i="6"/>
  <c r="J1131" i="6"/>
  <c r="G1131" i="6"/>
  <c r="F1131" i="6"/>
  <c r="I1131" i="6"/>
  <c r="H1131" i="6"/>
  <c r="G1109" i="13" l="1"/>
  <c r="I1109" i="13"/>
  <c r="F1109" i="13"/>
  <c r="H1109" i="13" s="1"/>
  <c r="J1109" i="13" s="1"/>
  <c r="B1110" i="13" s="1"/>
  <c r="H1139" i="10"/>
  <c r="J1139" i="10"/>
  <c r="I1139" i="10"/>
  <c r="F1139" i="10"/>
  <c r="E1139" i="10"/>
  <c r="G1139" i="10"/>
  <c r="D1139" i="10"/>
  <c r="F1137" i="9"/>
  <c r="H1137" i="9"/>
  <c r="E1137" i="9"/>
  <c r="J1137" i="9"/>
  <c r="I1137" i="9"/>
  <c r="G1137" i="9"/>
  <c r="D1137" i="9"/>
  <c r="B1132" i="6"/>
  <c r="D1132" i="6" s="1"/>
  <c r="E1110" i="13" l="1"/>
  <c r="C1110" i="13"/>
  <c r="D1110" i="13" s="1"/>
  <c r="B1140" i="10"/>
  <c r="C1140" i="10" s="1"/>
  <c r="B1138" i="9"/>
  <c r="C1138" i="9" s="1"/>
  <c r="E1132" i="6"/>
  <c r="I1132" i="6"/>
  <c r="F1132" i="6"/>
  <c r="G1132" i="6"/>
  <c r="J1132" i="6"/>
  <c r="H1132" i="6"/>
  <c r="I1110" i="13" l="1"/>
  <c r="G1110" i="13"/>
  <c r="F1110" i="13"/>
  <c r="H1110" i="13" s="1"/>
  <c r="J1110" i="13" s="1"/>
  <c r="B1111" i="13" s="1"/>
  <c r="F1140" i="10"/>
  <c r="E1140" i="10"/>
  <c r="J1140" i="10"/>
  <c r="I1140" i="10"/>
  <c r="H1140" i="10"/>
  <c r="G1140" i="10"/>
  <c r="D1140" i="10"/>
  <c r="H1138" i="9"/>
  <c r="F1138" i="9"/>
  <c r="J1138" i="9"/>
  <c r="I1138" i="9"/>
  <c r="E1138" i="9"/>
  <c r="G1138" i="9"/>
  <c r="D1138" i="9"/>
  <c r="B1133" i="6"/>
  <c r="D1133" i="6" s="1"/>
  <c r="C1111" i="13" l="1"/>
  <c r="D1111" i="13" s="1"/>
  <c r="E1111" i="13"/>
  <c r="B1141" i="10"/>
  <c r="C1141" i="10" s="1"/>
  <c r="B1139" i="9"/>
  <c r="C1139" i="9" s="1"/>
  <c r="E1133" i="6"/>
  <c r="J1133" i="6"/>
  <c r="I1133" i="6"/>
  <c r="G1133" i="6"/>
  <c r="F1133" i="6"/>
  <c r="H1133" i="6"/>
  <c r="G1111" i="13" l="1"/>
  <c r="I1111" i="13"/>
  <c r="F1111" i="13"/>
  <c r="H1111" i="13" s="1"/>
  <c r="J1111" i="13" s="1"/>
  <c r="B1112" i="13" s="1"/>
  <c r="J1141" i="10"/>
  <c r="I1141" i="10"/>
  <c r="H1141" i="10"/>
  <c r="F1141" i="10"/>
  <c r="E1141" i="10"/>
  <c r="G1141" i="10"/>
  <c r="D1141" i="10"/>
  <c r="J1139" i="9"/>
  <c r="I1139" i="9"/>
  <c r="E1139" i="9"/>
  <c r="H1139" i="9"/>
  <c r="F1139" i="9"/>
  <c r="G1139" i="9"/>
  <c r="D1139" i="9"/>
  <c r="B1134" i="6"/>
  <c r="C1112" i="13" l="1"/>
  <c r="D1112" i="13" s="1"/>
  <c r="E1112" i="13"/>
  <c r="B1142" i="10"/>
  <c r="C1142" i="10" s="1"/>
  <c r="B1140" i="9"/>
  <c r="C1140" i="9" s="1"/>
  <c r="E1134" i="6"/>
  <c r="J1134" i="6"/>
  <c r="G1134" i="6"/>
  <c r="F1134" i="6"/>
  <c r="I1134" i="6"/>
  <c r="D1134" i="6"/>
  <c r="H1134" i="6"/>
  <c r="I1112" i="13" l="1"/>
  <c r="G1112" i="13"/>
  <c r="F1112" i="13"/>
  <c r="D1140" i="9"/>
  <c r="J1142" i="10"/>
  <c r="I1142" i="10"/>
  <c r="H1142" i="10"/>
  <c r="F1142" i="10"/>
  <c r="E1142" i="10"/>
  <c r="G1142" i="10"/>
  <c r="D1142" i="10"/>
  <c r="J1140" i="9"/>
  <c r="E1140" i="9"/>
  <c r="I1140" i="9"/>
  <c r="H1140" i="9"/>
  <c r="F1140" i="9"/>
  <c r="G1140" i="9"/>
  <c r="B1135" i="6"/>
  <c r="D1135" i="6" s="1"/>
  <c r="H1112" i="13" l="1"/>
  <c r="J1112" i="13" s="1"/>
  <c r="B1113" i="13" s="1"/>
  <c r="B1143" i="10"/>
  <c r="C1143" i="10" s="1"/>
  <c r="B1141" i="9"/>
  <c r="C1141" i="9" s="1"/>
  <c r="J1135" i="6"/>
  <c r="G1135" i="6"/>
  <c r="F1135" i="6"/>
  <c r="I1135" i="6"/>
  <c r="E1135" i="6"/>
  <c r="H1135" i="6"/>
  <c r="C1113" i="13" l="1"/>
  <c r="D1113" i="13" s="1"/>
  <c r="E1113" i="13"/>
  <c r="D1141" i="9"/>
  <c r="J1143" i="10"/>
  <c r="I1143" i="10"/>
  <c r="H1143" i="10"/>
  <c r="F1143" i="10"/>
  <c r="E1143" i="10"/>
  <c r="G1143" i="10"/>
  <c r="D1143" i="10"/>
  <c r="J1141" i="9"/>
  <c r="I1141" i="9"/>
  <c r="F1141" i="9"/>
  <c r="E1141" i="9"/>
  <c r="H1141" i="9"/>
  <c r="G1141" i="9"/>
  <c r="B1136" i="6"/>
  <c r="D1136" i="6" s="1"/>
  <c r="G1113" i="13" l="1"/>
  <c r="I1113" i="13"/>
  <c r="F1113" i="13"/>
  <c r="H1113" i="13" s="1"/>
  <c r="J1113" i="13" s="1"/>
  <c r="B1114" i="13" s="1"/>
  <c r="B1144" i="10"/>
  <c r="C1144" i="10" s="1"/>
  <c r="B1142" i="9"/>
  <c r="C1142" i="9" s="1"/>
  <c r="J1136" i="6"/>
  <c r="E1136" i="6"/>
  <c r="I1136" i="6"/>
  <c r="G1136" i="6"/>
  <c r="F1136" i="6"/>
  <c r="H1136" i="6"/>
  <c r="E1114" i="13" l="1"/>
  <c r="C1114" i="13"/>
  <c r="D1114" i="13" s="1"/>
  <c r="J1144" i="10"/>
  <c r="I1144" i="10"/>
  <c r="H1144" i="10"/>
  <c r="F1144" i="10"/>
  <c r="E1144" i="10"/>
  <c r="G1144" i="10"/>
  <c r="D1144" i="10"/>
  <c r="H1142" i="9"/>
  <c r="J1142" i="9"/>
  <c r="I1142" i="9"/>
  <c r="F1142" i="9"/>
  <c r="E1142" i="9"/>
  <c r="G1142" i="9"/>
  <c r="D1142" i="9"/>
  <c r="B1137" i="6"/>
  <c r="D1137" i="6" s="1"/>
  <c r="G1114" i="13" l="1"/>
  <c r="I1114" i="13"/>
  <c r="F1114" i="13"/>
  <c r="H1114" i="13" s="1"/>
  <c r="J1114" i="13" s="1"/>
  <c r="B1115" i="13" s="1"/>
  <c r="B1145" i="10"/>
  <c r="C1145" i="10" s="1"/>
  <c r="B1143" i="9"/>
  <c r="C1143" i="9" s="1"/>
  <c r="I1137" i="6"/>
  <c r="E1137" i="6"/>
  <c r="J1137" i="6"/>
  <c r="F1137" i="6"/>
  <c r="G1137" i="6"/>
  <c r="H1137" i="6"/>
  <c r="C1115" i="13" l="1"/>
  <c r="D1115" i="13" s="1"/>
  <c r="E1115" i="13"/>
  <c r="H1145" i="10"/>
  <c r="J1145" i="10"/>
  <c r="I1145" i="10"/>
  <c r="F1145" i="10"/>
  <c r="E1145" i="10"/>
  <c r="G1145" i="10"/>
  <c r="D1145" i="10"/>
  <c r="F1143" i="9"/>
  <c r="I1143" i="9"/>
  <c r="H1143" i="9"/>
  <c r="J1143" i="9"/>
  <c r="E1143" i="9"/>
  <c r="G1143" i="9"/>
  <c r="D1143" i="9"/>
  <c r="B1138" i="6"/>
  <c r="D1138" i="6" s="1"/>
  <c r="I1115" i="13" l="1"/>
  <c r="G1115" i="13"/>
  <c r="F1115" i="13"/>
  <c r="H1115" i="13" s="1"/>
  <c r="J1115" i="13" s="1"/>
  <c r="B1116" i="13" s="1"/>
  <c r="B1146" i="10"/>
  <c r="C1146" i="10" s="1"/>
  <c r="B1144" i="9"/>
  <c r="C1144" i="9" s="1"/>
  <c r="F1138" i="6"/>
  <c r="I1138" i="6"/>
  <c r="G1138" i="6"/>
  <c r="J1138" i="6"/>
  <c r="E1138" i="6"/>
  <c r="H1138" i="6"/>
  <c r="F1116" i="13" l="1"/>
  <c r="H1116" i="13" s="1"/>
  <c r="E1116" i="13"/>
  <c r="C1116" i="13"/>
  <c r="D1116" i="13" s="1"/>
  <c r="G1116" i="13"/>
  <c r="F1146" i="10"/>
  <c r="E1146" i="10"/>
  <c r="J1146" i="10"/>
  <c r="I1146" i="10"/>
  <c r="H1146" i="10"/>
  <c r="G1146" i="10"/>
  <c r="D1146" i="10"/>
  <c r="H1144" i="9"/>
  <c r="I1144" i="9"/>
  <c r="F1144" i="9"/>
  <c r="E1144" i="9"/>
  <c r="J1144" i="9"/>
  <c r="G1144" i="9"/>
  <c r="D1144" i="9"/>
  <c r="B1139" i="6"/>
  <c r="D1139" i="6" s="1"/>
  <c r="I1116" i="13" l="1"/>
  <c r="J1116" i="13" s="1"/>
  <c r="B1117" i="13" s="1"/>
  <c r="B1147" i="10"/>
  <c r="C1147" i="10" s="1"/>
  <c r="B1145" i="9"/>
  <c r="C1145" i="9" s="1"/>
  <c r="E1139" i="6"/>
  <c r="J1139" i="6"/>
  <c r="I1139" i="6"/>
  <c r="G1139" i="6"/>
  <c r="F1139" i="6"/>
  <c r="H1139" i="6"/>
  <c r="E1117" i="13" l="1"/>
  <c r="C1117" i="13"/>
  <c r="D1117" i="13" s="1"/>
  <c r="J1147" i="10"/>
  <c r="I1147" i="10"/>
  <c r="H1147" i="10"/>
  <c r="F1147" i="10"/>
  <c r="E1147" i="10"/>
  <c r="G1147" i="10"/>
  <c r="D1147" i="10"/>
  <c r="F1145" i="9"/>
  <c r="J1145" i="9"/>
  <c r="E1145" i="9"/>
  <c r="I1145" i="9"/>
  <c r="H1145" i="9"/>
  <c r="G1145" i="9"/>
  <c r="D1145" i="9"/>
  <c r="B1140" i="6"/>
  <c r="D1140" i="6" s="1"/>
  <c r="G1117" i="13" l="1"/>
  <c r="I1117" i="13"/>
  <c r="F1117" i="13"/>
  <c r="H1117" i="13" s="1"/>
  <c r="J1117" i="13" s="1"/>
  <c r="B1118" i="13" s="1"/>
  <c r="B1148" i="10"/>
  <c r="B1146" i="9"/>
  <c r="C1146" i="9" s="1"/>
  <c r="F1140" i="6"/>
  <c r="G1140" i="6"/>
  <c r="E1140" i="6"/>
  <c r="I1140" i="6"/>
  <c r="J1140" i="6"/>
  <c r="H1140" i="6"/>
  <c r="E1118" i="13" l="1"/>
  <c r="C1118" i="13"/>
  <c r="D1118" i="13" s="1"/>
  <c r="G1118" i="13"/>
  <c r="C1148" i="10"/>
  <c r="D1148" i="10" s="1"/>
  <c r="J1148" i="10"/>
  <c r="I1148" i="10"/>
  <c r="F1148" i="10"/>
  <c r="E1148" i="10"/>
  <c r="H1148" i="10"/>
  <c r="G1148" i="10"/>
  <c r="F1146" i="9"/>
  <c r="E1146" i="9"/>
  <c r="I1146" i="9"/>
  <c r="H1146" i="9"/>
  <c r="J1146" i="9"/>
  <c r="G1146" i="9"/>
  <c r="D1146" i="9"/>
  <c r="B1141" i="6"/>
  <c r="D1141" i="6" s="1"/>
  <c r="I1118" i="13" l="1"/>
  <c r="F1118" i="13"/>
  <c r="H1118" i="13" s="1"/>
  <c r="J1118" i="13" s="1"/>
  <c r="B1119" i="13" s="1"/>
  <c r="B1149" i="10"/>
  <c r="B1147" i="9"/>
  <c r="C1147" i="9" s="1"/>
  <c r="J1141" i="6"/>
  <c r="G1141" i="6"/>
  <c r="E1141" i="6"/>
  <c r="F1141" i="6"/>
  <c r="I1141" i="6"/>
  <c r="H1141" i="6"/>
  <c r="C1119" i="13" l="1"/>
  <c r="D1119" i="13" s="1"/>
  <c r="E1119" i="13"/>
  <c r="I1119" i="13"/>
  <c r="C1149" i="10"/>
  <c r="D1149" i="10" s="1"/>
  <c r="J1149" i="10"/>
  <c r="I1149" i="10"/>
  <c r="H1149" i="10"/>
  <c r="F1149" i="10"/>
  <c r="E1149" i="10"/>
  <c r="G1149" i="10"/>
  <c r="J1147" i="9"/>
  <c r="E1147" i="9"/>
  <c r="H1147" i="9"/>
  <c r="I1147" i="9"/>
  <c r="F1147" i="9"/>
  <c r="G1147" i="9"/>
  <c r="D1147" i="9"/>
  <c r="B1142" i="6"/>
  <c r="D1142" i="6" s="1"/>
  <c r="G1119" i="13" l="1"/>
  <c r="F1119" i="13"/>
  <c r="H1119" i="13" s="1"/>
  <c r="J1119" i="13" s="1"/>
  <c r="B1120" i="13" s="1"/>
  <c r="B1150" i="10"/>
  <c r="C1150" i="10" s="1"/>
  <c r="B1148" i="9"/>
  <c r="C1148" i="9" s="1"/>
  <c r="J1142" i="6"/>
  <c r="G1142" i="6"/>
  <c r="F1142" i="6"/>
  <c r="I1142" i="6"/>
  <c r="E1142" i="6"/>
  <c r="H1142" i="6"/>
  <c r="E1120" i="13" l="1"/>
  <c r="C1120" i="13"/>
  <c r="D1120" i="13" s="1"/>
  <c r="I1120" i="13"/>
  <c r="J1150" i="10"/>
  <c r="I1150" i="10"/>
  <c r="H1150" i="10"/>
  <c r="E1150" i="10"/>
  <c r="F1150" i="10"/>
  <c r="G1150" i="10"/>
  <c r="D1150" i="10"/>
  <c r="H1148" i="9"/>
  <c r="F1148" i="9"/>
  <c r="E1148" i="9"/>
  <c r="J1148" i="9"/>
  <c r="I1148" i="9"/>
  <c r="G1148" i="9"/>
  <c r="D1148" i="9"/>
  <c r="B1143" i="6"/>
  <c r="D1143" i="6" s="1"/>
  <c r="G1120" i="13" l="1"/>
  <c r="F1120" i="13"/>
  <c r="H1120" i="13" s="1"/>
  <c r="J1120" i="13" s="1"/>
  <c r="B1121" i="13" s="1"/>
  <c r="B1151" i="10"/>
  <c r="B1149" i="9"/>
  <c r="C1149" i="9" s="1"/>
  <c r="F1143" i="6"/>
  <c r="E1143" i="6"/>
  <c r="J1143" i="6"/>
  <c r="I1143" i="6"/>
  <c r="G1143" i="6"/>
  <c r="H1143" i="6"/>
  <c r="E1121" i="13" l="1"/>
  <c r="C1121" i="13"/>
  <c r="D1121" i="13" s="1"/>
  <c r="C1151" i="10"/>
  <c r="D1151" i="10" s="1"/>
  <c r="D1149" i="9"/>
  <c r="H1151" i="10"/>
  <c r="J1151" i="10"/>
  <c r="I1151" i="10"/>
  <c r="F1151" i="10"/>
  <c r="E1151" i="10"/>
  <c r="G1151" i="10"/>
  <c r="F1149" i="9"/>
  <c r="E1149" i="9"/>
  <c r="I1149" i="9"/>
  <c r="H1149" i="9"/>
  <c r="J1149" i="9"/>
  <c r="G1149" i="9"/>
  <c r="B1144" i="6"/>
  <c r="I1121" i="13" l="1"/>
  <c r="G1121" i="13"/>
  <c r="F1121" i="13"/>
  <c r="H1121" i="13" s="1"/>
  <c r="J1121" i="13" s="1"/>
  <c r="B1122" i="13" s="1"/>
  <c r="B1152" i="10"/>
  <c r="C1152" i="10" s="1"/>
  <c r="B1150" i="9"/>
  <c r="C1150" i="9" s="1"/>
  <c r="E1144" i="6"/>
  <c r="J1144" i="6"/>
  <c r="I1144" i="6"/>
  <c r="G1144" i="6"/>
  <c r="F1144" i="6"/>
  <c r="D1144" i="6"/>
  <c r="H1144" i="6"/>
  <c r="E1122" i="13" l="1"/>
  <c r="C1122" i="13"/>
  <c r="D1122" i="13" s="1"/>
  <c r="F1152" i="10"/>
  <c r="E1152" i="10"/>
  <c r="I1152" i="10"/>
  <c r="H1152" i="10"/>
  <c r="J1152" i="10"/>
  <c r="G1152" i="10"/>
  <c r="D1152" i="10"/>
  <c r="F1150" i="9"/>
  <c r="J1150" i="9"/>
  <c r="I1150" i="9"/>
  <c r="H1150" i="9"/>
  <c r="E1150" i="9"/>
  <c r="G1150" i="9"/>
  <c r="D1150" i="9"/>
  <c r="B1145" i="6"/>
  <c r="D1145" i="6" s="1"/>
  <c r="I1122" i="13" l="1"/>
  <c r="G1122" i="13"/>
  <c r="F1122" i="13"/>
  <c r="B1153" i="10"/>
  <c r="C1153" i="10" s="1"/>
  <c r="B1151" i="9"/>
  <c r="C1151" i="9" s="1"/>
  <c r="E1145" i="6"/>
  <c r="G1145" i="6"/>
  <c r="F1145" i="6"/>
  <c r="J1145" i="6"/>
  <c r="I1145" i="6"/>
  <c r="H1145" i="6"/>
  <c r="H1122" i="13" l="1"/>
  <c r="J1122" i="13" s="1"/>
  <c r="B1123" i="13" s="1"/>
  <c r="J1153" i="10"/>
  <c r="I1153" i="10"/>
  <c r="H1153" i="10"/>
  <c r="E1153" i="10"/>
  <c r="F1153" i="10"/>
  <c r="G1153" i="10"/>
  <c r="D1153" i="10"/>
  <c r="H1151" i="9"/>
  <c r="J1151" i="9"/>
  <c r="I1151" i="9"/>
  <c r="F1151" i="9"/>
  <c r="E1151" i="9"/>
  <c r="G1151" i="9"/>
  <c r="D1151" i="9"/>
  <c r="B1146" i="6"/>
  <c r="D1146" i="6" s="1"/>
  <c r="E1123" i="13" l="1"/>
  <c r="C1123" i="13"/>
  <c r="D1123" i="13" s="1"/>
  <c r="B1154" i="10"/>
  <c r="C1154" i="10" s="1"/>
  <c r="B1152" i="9"/>
  <c r="C1152" i="9" s="1"/>
  <c r="F1146" i="6"/>
  <c r="J1146" i="6"/>
  <c r="G1146" i="6"/>
  <c r="I1146" i="6"/>
  <c r="E1146" i="6"/>
  <c r="H1146" i="6"/>
  <c r="I1123" i="13" l="1"/>
  <c r="G1123" i="13"/>
  <c r="F1123" i="13"/>
  <c r="J1154" i="10"/>
  <c r="I1154" i="10"/>
  <c r="H1154" i="10"/>
  <c r="F1154" i="10"/>
  <c r="E1154" i="10"/>
  <c r="G1154" i="10"/>
  <c r="D1154" i="10"/>
  <c r="I1152" i="9"/>
  <c r="H1152" i="9"/>
  <c r="E1152" i="9"/>
  <c r="J1152" i="9"/>
  <c r="F1152" i="9"/>
  <c r="G1152" i="9"/>
  <c r="D1152" i="9"/>
  <c r="B1147" i="6"/>
  <c r="D1147" i="6" s="1"/>
  <c r="H1123" i="13" l="1"/>
  <c r="J1123" i="13" s="1"/>
  <c r="B1124" i="13" s="1"/>
  <c r="B1155" i="10"/>
  <c r="C1155" i="10" s="1"/>
  <c r="B1153" i="9"/>
  <c r="C1153" i="9" s="1"/>
  <c r="E1147" i="6"/>
  <c r="F1147" i="6"/>
  <c r="J1147" i="6"/>
  <c r="G1147" i="6"/>
  <c r="I1147" i="6"/>
  <c r="H1147" i="6"/>
  <c r="E1124" i="13" l="1"/>
  <c r="C1124" i="13"/>
  <c r="D1124" i="13" s="1"/>
  <c r="I1124" i="13"/>
  <c r="J1155" i="10"/>
  <c r="I1155" i="10"/>
  <c r="H1155" i="10"/>
  <c r="E1155" i="10"/>
  <c r="F1155" i="10"/>
  <c r="G1155" i="10"/>
  <c r="D1155" i="10"/>
  <c r="J1153" i="9"/>
  <c r="I1153" i="9"/>
  <c r="E1153" i="9"/>
  <c r="H1153" i="9"/>
  <c r="F1153" i="9"/>
  <c r="G1153" i="9"/>
  <c r="D1153" i="9"/>
  <c r="B1148" i="6"/>
  <c r="D1148" i="6" s="1"/>
  <c r="G1124" i="13" l="1"/>
  <c r="F1124" i="13"/>
  <c r="H1124" i="13" s="1"/>
  <c r="J1124" i="13" s="1"/>
  <c r="B1125" i="13" s="1"/>
  <c r="B1156" i="10"/>
  <c r="C1156" i="10" s="1"/>
  <c r="B1154" i="9"/>
  <c r="C1154" i="9" s="1"/>
  <c r="F1148" i="6"/>
  <c r="E1148" i="6"/>
  <c r="J1148" i="6"/>
  <c r="I1148" i="6"/>
  <c r="G1148" i="6"/>
  <c r="H1148" i="6"/>
  <c r="E1125" i="13" l="1"/>
  <c r="C1125" i="13"/>
  <c r="D1125" i="13" s="1"/>
  <c r="J1156" i="10"/>
  <c r="I1156" i="10"/>
  <c r="E1156" i="10"/>
  <c r="F1156" i="10"/>
  <c r="H1156" i="10"/>
  <c r="G1156" i="10"/>
  <c r="D1156" i="10"/>
  <c r="H1154" i="9"/>
  <c r="I1154" i="9"/>
  <c r="F1154" i="9"/>
  <c r="J1154" i="9"/>
  <c r="E1154" i="9"/>
  <c r="G1154" i="9"/>
  <c r="D1154" i="9"/>
  <c r="B1149" i="6"/>
  <c r="G1125" i="13" l="1"/>
  <c r="I1125" i="13"/>
  <c r="F1125" i="13"/>
  <c r="H1125" i="13" s="1"/>
  <c r="J1125" i="13" s="1"/>
  <c r="B1126" i="13" s="1"/>
  <c r="B1157" i="10"/>
  <c r="C1157" i="10" s="1"/>
  <c r="B1155" i="9"/>
  <c r="C1155" i="9" s="1"/>
  <c r="F1149" i="6"/>
  <c r="E1149" i="6"/>
  <c r="J1149" i="6"/>
  <c r="I1149" i="6"/>
  <c r="G1149" i="6"/>
  <c r="D1149" i="6"/>
  <c r="H1149" i="6"/>
  <c r="C1126" i="13" l="1"/>
  <c r="D1126" i="13" s="1"/>
  <c r="E1126" i="13"/>
  <c r="H1157" i="10"/>
  <c r="J1157" i="10"/>
  <c r="I1157" i="10"/>
  <c r="E1157" i="10"/>
  <c r="F1157" i="10"/>
  <c r="G1157" i="10"/>
  <c r="D1157" i="10"/>
  <c r="F1155" i="9"/>
  <c r="J1155" i="9"/>
  <c r="E1155" i="9"/>
  <c r="G1155" i="9"/>
  <c r="I1155" i="9"/>
  <c r="H1155" i="9"/>
  <c r="D1155" i="9"/>
  <c r="B1150" i="6"/>
  <c r="G1126" i="13" l="1"/>
  <c r="I1126" i="13"/>
  <c r="F1126" i="13"/>
  <c r="H1126" i="13" s="1"/>
  <c r="J1126" i="13" s="1"/>
  <c r="B1127" i="13" s="1"/>
  <c r="B1158" i="10"/>
  <c r="C1158" i="10" s="1"/>
  <c r="B1156" i="9"/>
  <c r="C1156" i="9" s="1"/>
  <c r="J1150" i="6"/>
  <c r="F1150" i="6"/>
  <c r="G1150" i="6"/>
  <c r="E1150" i="6"/>
  <c r="I1150" i="6"/>
  <c r="D1150" i="6"/>
  <c r="H1150" i="6"/>
  <c r="E1127" i="13" l="1"/>
  <c r="C1127" i="13"/>
  <c r="D1127" i="13" s="1"/>
  <c r="F1158" i="10"/>
  <c r="E1158" i="10"/>
  <c r="J1158" i="10"/>
  <c r="I1158" i="10"/>
  <c r="H1158" i="10"/>
  <c r="G1158" i="10"/>
  <c r="D1158" i="10"/>
  <c r="J1156" i="9"/>
  <c r="I1156" i="9"/>
  <c r="H1156" i="9"/>
  <c r="F1156" i="9"/>
  <c r="E1156" i="9"/>
  <c r="G1156" i="9"/>
  <c r="D1156" i="9"/>
  <c r="B1151" i="6"/>
  <c r="D1151" i="6" s="1"/>
  <c r="I1127" i="13" l="1"/>
  <c r="G1127" i="13"/>
  <c r="F1127" i="13"/>
  <c r="H1127" i="13" s="1"/>
  <c r="J1127" i="13" s="1"/>
  <c r="B1128" i="13" s="1"/>
  <c r="B1159" i="10"/>
  <c r="C1159" i="10" s="1"/>
  <c r="B1157" i="9"/>
  <c r="C1157" i="9" s="1"/>
  <c r="E1151" i="6"/>
  <c r="J1151" i="6"/>
  <c r="I1151" i="6"/>
  <c r="G1151" i="6"/>
  <c r="F1151" i="6"/>
  <c r="H1151" i="6"/>
  <c r="E1128" i="13" l="1"/>
  <c r="C1128" i="13"/>
  <c r="D1128" i="13" s="1"/>
  <c r="D1157" i="9"/>
  <c r="F1159" i="10"/>
  <c r="E1159" i="10"/>
  <c r="J1159" i="10"/>
  <c r="I1159" i="10"/>
  <c r="H1159" i="10"/>
  <c r="G1159" i="10"/>
  <c r="D1159" i="10"/>
  <c r="I1157" i="9"/>
  <c r="H1157" i="9"/>
  <c r="F1157" i="9"/>
  <c r="E1157" i="9"/>
  <c r="J1157" i="9"/>
  <c r="G1157" i="9"/>
  <c r="B1152" i="6"/>
  <c r="D1152" i="6" s="1"/>
  <c r="I1128" i="13" l="1"/>
  <c r="G1128" i="13"/>
  <c r="F1128" i="13"/>
  <c r="H1128" i="13" s="1"/>
  <c r="J1128" i="13" s="1"/>
  <c r="B1129" i="13" s="1"/>
  <c r="B1160" i="10"/>
  <c r="C1160" i="10" s="1"/>
  <c r="B1158" i="9"/>
  <c r="C1158" i="9" s="1"/>
  <c r="G1152" i="6"/>
  <c r="F1152" i="6"/>
  <c r="I1152" i="6"/>
  <c r="E1152" i="6"/>
  <c r="J1152" i="6"/>
  <c r="H1152" i="6"/>
  <c r="C1129" i="13" l="1"/>
  <c r="D1129" i="13" s="1"/>
  <c r="E1129" i="13"/>
  <c r="F1160" i="10"/>
  <c r="E1160" i="10"/>
  <c r="J1160" i="10"/>
  <c r="I1160" i="10"/>
  <c r="H1160" i="10"/>
  <c r="G1160" i="10"/>
  <c r="D1160" i="10"/>
  <c r="H1158" i="9"/>
  <c r="J1158" i="9"/>
  <c r="I1158" i="9"/>
  <c r="E1158" i="9"/>
  <c r="F1158" i="9"/>
  <c r="G1158" i="9"/>
  <c r="D1158" i="9"/>
  <c r="B1153" i="6"/>
  <c r="D1153" i="6" s="1"/>
  <c r="G1129" i="13" l="1"/>
  <c r="I1129" i="13"/>
  <c r="F1129" i="13"/>
  <c r="H1129" i="13" s="1"/>
  <c r="J1129" i="13" s="1"/>
  <c r="B1130" i="13" s="1"/>
  <c r="B1161" i="10"/>
  <c r="C1161" i="10" s="1"/>
  <c r="B1159" i="9"/>
  <c r="C1159" i="9" s="1"/>
  <c r="F1153" i="6"/>
  <c r="E1153" i="6"/>
  <c r="I1153" i="6"/>
  <c r="J1153" i="6"/>
  <c r="G1153" i="6"/>
  <c r="H1153" i="6"/>
  <c r="C1130" i="13" l="1"/>
  <c r="D1130" i="13" s="1"/>
  <c r="E1130" i="13"/>
  <c r="F1161" i="10"/>
  <c r="E1161" i="10"/>
  <c r="J1161" i="10"/>
  <c r="I1161" i="10"/>
  <c r="H1161" i="10"/>
  <c r="G1161" i="10"/>
  <c r="D1161" i="10"/>
  <c r="J1159" i="9"/>
  <c r="F1159" i="9"/>
  <c r="E1159" i="9"/>
  <c r="I1159" i="9"/>
  <c r="H1159" i="9"/>
  <c r="G1159" i="9"/>
  <c r="D1159" i="9"/>
  <c r="B1154" i="6"/>
  <c r="D1154" i="6" s="1"/>
  <c r="I1130" i="13" l="1"/>
  <c r="G1130" i="13"/>
  <c r="F1130" i="13"/>
  <c r="H1130" i="13" s="1"/>
  <c r="J1130" i="13" s="1"/>
  <c r="B1131" i="13" s="1"/>
  <c r="B1162" i="10"/>
  <c r="C1162" i="10" s="1"/>
  <c r="B1160" i="9"/>
  <c r="C1160" i="9" s="1"/>
  <c r="E1154" i="6"/>
  <c r="F1154" i="6"/>
  <c r="I1154" i="6"/>
  <c r="G1154" i="6"/>
  <c r="J1154" i="6"/>
  <c r="H1154" i="6"/>
  <c r="E1131" i="13" l="1"/>
  <c r="C1131" i="13"/>
  <c r="D1131" i="13" s="1"/>
  <c r="D1160" i="9"/>
  <c r="J1162" i="10"/>
  <c r="I1162" i="10"/>
  <c r="F1162" i="10"/>
  <c r="E1162" i="10"/>
  <c r="H1162" i="10"/>
  <c r="G1162" i="10"/>
  <c r="D1162" i="10"/>
  <c r="H1160" i="9"/>
  <c r="F1160" i="9"/>
  <c r="E1160" i="9"/>
  <c r="I1160" i="9"/>
  <c r="J1160" i="9"/>
  <c r="G1160" i="9"/>
  <c r="B1155" i="6"/>
  <c r="D1155" i="6" s="1"/>
  <c r="I1131" i="13" l="1"/>
  <c r="G1131" i="13"/>
  <c r="F1131" i="13"/>
  <c r="H1131" i="13" s="1"/>
  <c r="J1131" i="13" s="1"/>
  <c r="B1132" i="13" s="1"/>
  <c r="B1163" i="10"/>
  <c r="C1163" i="10" s="1"/>
  <c r="B1161" i="9"/>
  <c r="C1161" i="9" s="1"/>
  <c r="J1155" i="6"/>
  <c r="G1155" i="6"/>
  <c r="E1155" i="6"/>
  <c r="F1155" i="6"/>
  <c r="I1155" i="6"/>
  <c r="H1155" i="6"/>
  <c r="E1132" i="13" l="1"/>
  <c r="C1132" i="13"/>
  <c r="D1132" i="13" s="1"/>
  <c r="H1163" i="10"/>
  <c r="F1163" i="10"/>
  <c r="E1163" i="10"/>
  <c r="I1163" i="10"/>
  <c r="J1163" i="10"/>
  <c r="G1163" i="10"/>
  <c r="D1163" i="10"/>
  <c r="F1161" i="9"/>
  <c r="E1161" i="9"/>
  <c r="J1161" i="9"/>
  <c r="I1161" i="9"/>
  <c r="H1161" i="9"/>
  <c r="G1161" i="9"/>
  <c r="D1161" i="9"/>
  <c r="B1156" i="6"/>
  <c r="D1156" i="6" s="1"/>
  <c r="I1132" i="13" l="1"/>
  <c r="G1132" i="13"/>
  <c r="F1132" i="13"/>
  <c r="H1132" i="13" s="1"/>
  <c r="J1132" i="13" s="1"/>
  <c r="B1133" i="13" s="1"/>
  <c r="B1164" i="10"/>
  <c r="C1164" i="10" s="1"/>
  <c r="B1162" i="9"/>
  <c r="C1162" i="9" s="1"/>
  <c r="E1156" i="6"/>
  <c r="I1156" i="6"/>
  <c r="J1156" i="6"/>
  <c r="F1156" i="6"/>
  <c r="G1156" i="6"/>
  <c r="H1156" i="6"/>
  <c r="C1133" i="13" l="1"/>
  <c r="D1133" i="13" s="1"/>
  <c r="E1133" i="13"/>
  <c r="F1164" i="10"/>
  <c r="E1164" i="10"/>
  <c r="H1164" i="10"/>
  <c r="J1164" i="10"/>
  <c r="I1164" i="10"/>
  <c r="G1164" i="10"/>
  <c r="D1164" i="10"/>
  <c r="E1162" i="9"/>
  <c r="J1162" i="9"/>
  <c r="I1162" i="9"/>
  <c r="H1162" i="9"/>
  <c r="F1162" i="9"/>
  <c r="G1162" i="9"/>
  <c r="D1162" i="9"/>
  <c r="B1157" i="6"/>
  <c r="D1157" i="6" s="1"/>
  <c r="G1133" i="13" l="1"/>
  <c r="I1133" i="13"/>
  <c r="F1133" i="13"/>
  <c r="H1133" i="13" s="1"/>
  <c r="J1133" i="13" s="1"/>
  <c r="B1134" i="13" s="1"/>
  <c r="B1165" i="10"/>
  <c r="C1165" i="10" s="1"/>
  <c r="B1163" i="9"/>
  <c r="C1163" i="9" s="1"/>
  <c r="E1157" i="6"/>
  <c r="J1157" i="6"/>
  <c r="G1157" i="6"/>
  <c r="F1157" i="6"/>
  <c r="I1157" i="6"/>
  <c r="H1157" i="6"/>
  <c r="E1134" i="13" l="1"/>
  <c r="C1134" i="13"/>
  <c r="D1134" i="13" s="1"/>
  <c r="G1134" i="13"/>
  <c r="H1165" i="10"/>
  <c r="F1165" i="10"/>
  <c r="E1165" i="10"/>
  <c r="I1165" i="10"/>
  <c r="J1165" i="10"/>
  <c r="G1165" i="10"/>
  <c r="D1165" i="10"/>
  <c r="I1163" i="9"/>
  <c r="H1163" i="9"/>
  <c r="F1163" i="9"/>
  <c r="E1163" i="9"/>
  <c r="J1163" i="9"/>
  <c r="G1163" i="9"/>
  <c r="D1163" i="9"/>
  <c r="B1158" i="6"/>
  <c r="D1158" i="6" s="1"/>
  <c r="I1134" i="13" l="1"/>
  <c r="F1134" i="13"/>
  <c r="H1134" i="13" s="1"/>
  <c r="J1134" i="13" s="1"/>
  <c r="B1135" i="13" s="1"/>
  <c r="B1166" i="10"/>
  <c r="C1166" i="10" s="1"/>
  <c r="B1164" i="9"/>
  <c r="C1164" i="9" s="1"/>
  <c r="F1158" i="6"/>
  <c r="I1158" i="6"/>
  <c r="G1158" i="6"/>
  <c r="E1158" i="6"/>
  <c r="J1158" i="6"/>
  <c r="H1158" i="6"/>
  <c r="C1135" i="13" l="1"/>
  <c r="D1135" i="13" s="1"/>
  <c r="E1135" i="13"/>
  <c r="I1135" i="13"/>
  <c r="D1164" i="9"/>
  <c r="H1166" i="10"/>
  <c r="F1166" i="10"/>
  <c r="E1166" i="10"/>
  <c r="J1166" i="10"/>
  <c r="I1166" i="10"/>
  <c r="G1166" i="10"/>
  <c r="D1166" i="10"/>
  <c r="F1164" i="9"/>
  <c r="E1164" i="9"/>
  <c r="J1164" i="9"/>
  <c r="I1164" i="9"/>
  <c r="H1164" i="9"/>
  <c r="G1164" i="9"/>
  <c r="B1159" i="6"/>
  <c r="D1159" i="6" s="1"/>
  <c r="G1135" i="13" l="1"/>
  <c r="F1135" i="13"/>
  <c r="H1135" i="13" s="1"/>
  <c r="J1135" i="13" s="1"/>
  <c r="B1136" i="13" s="1"/>
  <c r="B1167" i="10"/>
  <c r="C1167" i="10" s="1"/>
  <c r="B1165" i="9"/>
  <c r="C1165" i="9" s="1"/>
  <c r="J1159" i="6"/>
  <c r="G1159" i="6"/>
  <c r="F1159" i="6"/>
  <c r="E1159" i="6"/>
  <c r="I1159" i="6"/>
  <c r="H1159" i="6"/>
  <c r="E1136" i="13" l="1"/>
  <c r="C1136" i="13"/>
  <c r="D1136" i="13" s="1"/>
  <c r="G1136" i="13"/>
  <c r="H1167" i="10"/>
  <c r="F1167" i="10"/>
  <c r="E1167" i="10"/>
  <c r="I1167" i="10"/>
  <c r="J1167" i="10"/>
  <c r="G1167" i="10"/>
  <c r="D1167" i="10"/>
  <c r="J1165" i="9"/>
  <c r="F1165" i="9"/>
  <c r="E1165" i="9"/>
  <c r="I1165" i="9"/>
  <c r="H1165" i="9"/>
  <c r="G1165" i="9"/>
  <c r="D1165" i="9"/>
  <c r="B1160" i="6"/>
  <c r="D1160" i="6" s="1"/>
  <c r="I1136" i="13" l="1"/>
  <c r="F1136" i="13"/>
  <c r="H1136" i="13" s="1"/>
  <c r="J1136" i="13" s="1"/>
  <c r="B1137" i="13" s="1"/>
  <c r="B1168" i="10"/>
  <c r="C1168" i="10" s="1"/>
  <c r="B1166" i="9"/>
  <c r="C1166" i="9" s="1"/>
  <c r="F1160" i="6"/>
  <c r="E1160" i="6"/>
  <c r="J1160" i="6"/>
  <c r="I1160" i="6"/>
  <c r="G1160" i="6"/>
  <c r="H1160" i="6"/>
  <c r="C1137" i="13" l="1"/>
  <c r="D1137" i="13" s="1"/>
  <c r="E1137" i="13"/>
  <c r="G1137" i="13"/>
  <c r="D1166" i="9"/>
  <c r="J1168" i="10"/>
  <c r="I1168" i="10"/>
  <c r="H1168" i="10"/>
  <c r="F1168" i="10"/>
  <c r="E1168" i="10"/>
  <c r="G1168" i="10"/>
  <c r="D1168" i="10"/>
  <c r="H1166" i="9"/>
  <c r="J1166" i="9"/>
  <c r="I1166" i="9"/>
  <c r="F1166" i="9"/>
  <c r="E1166" i="9"/>
  <c r="G1166" i="9"/>
  <c r="B1161" i="6"/>
  <c r="D1161" i="6" s="1"/>
  <c r="I1137" i="13" l="1"/>
  <c r="F1137" i="13"/>
  <c r="H1137" i="13" s="1"/>
  <c r="J1137" i="13" s="1"/>
  <c r="B1138" i="13" s="1"/>
  <c r="B1169" i="10"/>
  <c r="C1169" i="10" s="1"/>
  <c r="B1167" i="9"/>
  <c r="C1167" i="9" s="1"/>
  <c r="F1161" i="6"/>
  <c r="J1161" i="6"/>
  <c r="I1161" i="6"/>
  <c r="G1161" i="6"/>
  <c r="E1161" i="6"/>
  <c r="H1161" i="6"/>
  <c r="E1138" i="13" l="1"/>
  <c r="C1138" i="13"/>
  <c r="D1138" i="13" s="1"/>
  <c r="D1167" i="9"/>
  <c r="H1169" i="10"/>
  <c r="J1169" i="10"/>
  <c r="I1169" i="10"/>
  <c r="F1169" i="10"/>
  <c r="E1169" i="10"/>
  <c r="G1169" i="10"/>
  <c r="D1169" i="10"/>
  <c r="F1167" i="9"/>
  <c r="J1167" i="9"/>
  <c r="I1167" i="9"/>
  <c r="H1167" i="9"/>
  <c r="E1167" i="9"/>
  <c r="G1167" i="9"/>
  <c r="B1162" i="6"/>
  <c r="D1162" i="6" s="1"/>
  <c r="I1138" i="13" l="1"/>
  <c r="G1138" i="13"/>
  <c r="F1138" i="13"/>
  <c r="H1138" i="13" s="1"/>
  <c r="J1138" i="13" s="1"/>
  <c r="B1139" i="13" s="1"/>
  <c r="B1170" i="10"/>
  <c r="C1170" i="10" s="1"/>
  <c r="B1168" i="9"/>
  <c r="C1168" i="9" s="1"/>
  <c r="G1162" i="6"/>
  <c r="E1162" i="6"/>
  <c r="J1162" i="6"/>
  <c r="I1162" i="6"/>
  <c r="F1162" i="6"/>
  <c r="H1162" i="6"/>
  <c r="E1139" i="13" l="1"/>
  <c r="C1139" i="13"/>
  <c r="D1139" i="13" s="1"/>
  <c r="G1139" i="13"/>
  <c r="F1170" i="10"/>
  <c r="E1170" i="10"/>
  <c r="J1170" i="10"/>
  <c r="I1170" i="10"/>
  <c r="H1170" i="10"/>
  <c r="G1170" i="10"/>
  <c r="D1170" i="10"/>
  <c r="F1168" i="9"/>
  <c r="E1168" i="9"/>
  <c r="H1168" i="9"/>
  <c r="J1168" i="9"/>
  <c r="I1168" i="9"/>
  <c r="G1168" i="9"/>
  <c r="D1168" i="9"/>
  <c r="B1163" i="6"/>
  <c r="D1163" i="6" s="1"/>
  <c r="I1139" i="13" l="1"/>
  <c r="F1139" i="13"/>
  <c r="H1139" i="13" s="1"/>
  <c r="J1139" i="13" s="1"/>
  <c r="B1140" i="13" s="1"/>
  <c r="B1171" i="10"/>
  <c r="C1171" i="10" s="1"/>
  <c r="B1169" i="9"/>
  <c r="C1169" i="9" s="1"/>
  <c r="E1163" i="6"/>
  <c r="J1163" i="6"/>
  <c r="G1163" i="6"/>
  <c r="F1163" i="6"/>
  <c r="I1163" i="6"/>
  <c r="H1163" i="6"/>
  <c r="E1140" i="13" l="1"/>
  <c r="C1140" i="13"/>
  <c r="D1140" i="13" s="1"/>
  <c r="J1171" i="10"/>
  <c r="I1171" i="10"/>
  <c r="H1171" i="10"/>
  <c r="F1171" i="10"/>
  <c r="E1171" i="10"/>
  <c r="G1171" i="10"/>
  <c r="D1171" i="10"/>
  <c r="J1169" i="9"/>
  <c r="F1169" i="9"/>
  <c r="H1169" i="9"/>
  <c r="E1169" i="9"/>
  <c r="I1169" i="9"/>
  <c r="G1169" i="9"/>
  <c r="D1169" i="9"/>
  <c r="B1164" i="6"/>
  <c r="D1164" i="6" s="1"/>
  <c r="G1140" i="13" l="1"/>
  <c r="I1140" i="13"/>
  <c r="F1140" i="13"/>
  <c r="H1140" i="13" s="1"/>
  <c r="J1140" i="13" s="1"/>
  <c r="B1141" i="13" s="1"/>
  <c r="B1172" i="10"/>
  <c r="C1172" i="10" s="1"/>
  <c r="B1170" i="9"/>
  <c r="C1170" i="9" s="1"/>
  <c r="E1164" i="6"/>
  <c r="F1164" i="6"/>
  <c r="J1164" i="6"/>
  <c r="I1164" i="6"/>
  <c r="G1164" i="6"/>
  <c r="H1164" i="6"/>
  <c r="E1141" i="13" l="1"/>
  <c r="C1141" i="13"/>
  <c r="D1141" i="13" s="1"/>
  <c r="J1172" i="10"/>
  <c r="I1172" i="10"/>
  <c r="H1172" i="10"/>
  <c r="F1172" i="10"/>
  <c r="E1172" i="10"/>
  <c r="G1172" i="10"/>
  <c r="D1172" i="10"/>
  <c r="J1170" i="9"/>
  <c r="I1170" i="9"/>
  <c r="H1170" i="9"/>
  <c r="F1170" i="9"/>
  <c r="E1170" i="9"/>
  <c r="G1170" i="9"/>
  <c r="D1170" i="9"/>
  <c r="B1165" i="6"/>
  <c r="D1165" i="6" s="1"/>
  <c r="G1141" i="13" l="1"/>
  <c r="I1141" i="13"/>
  <c r="F1141" i="13"/>
  <c r="H1141" i="13" s="1"/>
  <c r="J1141" i="13" s="1"/>
  <c r="B1142" i="13" s="1"/>
  <c r="B1173" i="10"/>
  <c r="B1171" i="9"/>
  <c r="C1171" i="9" s="1"/>
  <c r="J1165" i="6"/>
  <c r="I1165" i="6"/>
  <c r="E1165" i="6"/>
  <c r="G1165" i="6"/>
  <c r="F1165" i="6"/>
  <c r="H1165" i="6"/>
  <c r="E1142" i="13" l="1"/>
  <c r="C1142" i="13"/>
  <c r="D1142" i="13" s="1"/>
  <c r="C1173" i="10"/>
  <c r="D1173" i="10" s="1"/>
  <c r="J1173" i="10"/>
  <c r="I1173" i="10"/>
  <c r="H1173" i="10"/>
  <c r="F1173" i="10"/>
  <c r="E1173" i="10"/>
  <c r="G1173" i="10"/>
  <c r="J1171" i="9"/>
  <c r="I1171" i="9"/>
  <c r="H1171" i="9"/>
  <c r="F1171" i="9"/>
  <c r="E1171" i="9"/>
  <c r="G1171" i="9"/>
  <c r="D1171" i="9"/>
  <c r="B1166" i="6"/>
  <c r="D1166" i="6" s="1"/>
  <c r="I1142" i="13" l="1"/>
  <c r="G1142" i="13"/>
  <c r="F1142" i="13"/>
  <c r="H1142" i="13" s="1"/>
  <c r="J1142" i="13" s="1"/>
  <c r="B1143" i="13" s="1"/>
  <c r="B1174" i="10"/>
  <c r="C1174" i="10" s="1"/>
  <c r="B1172" i="9"/>
  <c r="C1172" i="9" s="1"/>
  <c r="F1166" i="6"/>
  <c r="J1166" i="6"/>
  <c r="I1166" i="6"/>
  <c r="E1166" i="6"/>
  <c r="G1166" i="6"/>
  <c r="H1166" i="6"/>
  <c r="E1143" i="13" l="1"/>
  <c r="C1143" i="13"/>
  <c r="D1143" i="13" s="1"/>
  <c r="I1143" i="13"/>
  <c r="G1143" i="13"/>
  <c r="D1172" i="9"/>
  <c r="J1174" i="10"/>
  <c r="I1174" i="10"/>
  <c r="H1174" i="10"/>
  <c r="F1174" i="10"/>
  <c r="E1174" i="10"/>
  <c r="G1174" i="10"/>
  <c r="D1174" i="10"/>
  <c r="H1172" i="9"/>
  <c r="I1172" i="9"/>
  <c r="J1172" i="9"/>
  <c r="F1172" i="9"/>
  <c r="E1172" i="9"/>
  <c r="G1172" i="9"/>
  <c r="B1167" i="6"/>
  <c r="D1167" i="6" s="1"/>
  <c r="F1143" i="13" l="1"/>
  <c r="H1143" i="13" s="1"/>
  <c r="J1143" i="13" s="1"/>
  <c r="B1144" i="13" s="1"/>
  <c r="B1175" i="10"/>
  <c r="B1173" i="9"/>
  <c r="C1173" i="9" s="1"/>
  <c r="E1167" i="6"/>
  <c r="I1167" i="6"/>
  <c r="F1167" i="6"/>
  <c r="J1167" i="6"/>
  <c r="G1167" i="6"/>
  <c r="H1167" i="6"/>
  <c r="E1144" i="13" l="1"/>
  <c r="C1144" i="13"/>
  <c r="D1144" i="13" s="1"/>
  <c r="C1175" i="10"/>
  <c r="D1175" i="10" s="1"/>
  <c r="H1175" i="10"/>
  <c r="J1175" i="10"/>
  <c r="I1175" i="10"/>
  <c r="F1175" i="10"/>
  <c r="E1175" i="10"/>
  <c r="G1175" i="10"/>
  <c r="F1173" i="9"/>
  <c r="H1173" i="9"/>
  <c r="I1173" i="9"/>
  <c r="E1173" i="9"/>
  <c r="J1173" i="9"/>
  <c r="G1173" i="9"/>
  <c r="D1173" i="9"/>
  <c r="B1168" i="6"/>
  <c r="D1168" i="6" s="1"/>
  <c r="I1144" i="13" l="1"/>
  <c r="G1144" i="13"/>
  <c r="F1144" i="13"/>
  <c r="H1144" i="13" s="1"/>
  <c r="J1144" i="13" s="1"/>
  <c r="B1145" i="13" s="1"/>
  <c r="B1176" i="10"/>
  <c r="C1176" i="10" s="1"/>
  <c r="B1174" i="9"/>
  <c r="C1174" i="9" s="1"/>
  <c r="E1168" i="6"/>
  <c r="F1168" i="6"/>
  <c r="I1168" i="6"/>
  <c r="J1168" i="6"/>
  <c r="G1168" i="6"/>
  <c r="H1168" i="6"/>
  <c r="E1145" i="13" l="1"/>
  <c r="C1145" i="13"/>
  <c r="D1145" i="13" s="1"/>
  <c r="F1176" i="10"/>
  <c r="E1176" i="10"/>
  <c r="J1176" i="10"/>
  <c r="I1176" i="10"/>
  <c r="H1176" i="10"/>
  <c r="G1176" i="10"/>
  <c r="D1176" i="10"/>
  <c r="F1174" i="9"/>
  <c r="J1174" i="9"/>
  <c r="H1174" i="9"/>
  <c r="E1174" i="9"/>
  <c r="I1174" i="9"/>
  <c r="G1174" i="9"/>
  <c r="D1174" i="9"/>
  <c r="B1169" i="6"/>
  <c r="D1169" i="6" s="1"/>
  <c r="I1145" i="13" l="1"/>
  <c r="G1145" i="13"/>
  <c r="F1145" i="13"/>
  <c r="B1177" i="10"/>
  <c r="C1177" i="10" s="1"/>
  <c r="B1175" i="9"/>
  <c r="C1175" i="9" s="1"/>
  <c r="F1169" i="6"/>
  <c r="J1169" i="6"/>
  <c r="I1169" i="6"/>
  <c r="G1169" i="6"/>
  <c r="E1169" i="6"/>
  <c r="H1169" i="6"/>
  <c r="H1145" i="13" l="1"/>
  <c r="J1145" i="13" s="1"/>
  <c r="B1146" i="13" s="1"/>
  <c r="J1177" i="10"/>
  <c r="I1177" i="10"/>
  <c r="H1177" i="10"/>
  <c r="F1177" i="10"/>
  <c r="E1177" i="10"/>
  <c r="G1177" i="10"/>
  <c r="D1177" i="10"/>
  <c r="F1175" i="9"/>
  <c r="E1175" i="9"/>
  <c r="J1175" i="9"/>
  <c r="I1175" i="9"/>
  <c r="G1175" i="9"/>
  <c r="H1175" i="9"/>
  <c r="D1175" i="9"/>
  <c r="B1170" i="6"/>
  <c r="D1170" i="6" s="1"/>
  <c r="E1146" i="13" l="1"/>
  <c r="C1146" i="13"/>
  <c r="D1146" i="13" s="1"/>
  <c r="B1178" i="10"/>
  <c r="C1178" i="10" s="1"/>
  <c r="B1176" i="9"/>
  <c r="C1176" i="9" s="1"/>
  <c r="F1170" i="6"/>
  <c r="I1170" i="6"/>
  <c r="E1170" i="6"/>
  <c r="J1170" i="6"/>
  <c r="G1170" i="6"/>
  <c r="H1170" i="6"/>
  <c r="G1146" i="13" l="1"/>
  <c r="I1146" i="13"/>
  <c r="F1146" i="13"/>
  <c r="H1146" i="13" s="1"/>
  <c r="J1146" i="13" s="1"/>
  <c r="B1147" i="13" s="1"/>
  <c r="J1178" i="10"/>
  <c r="I1178" i="10"/>
  <c r="H1178" i="10"/>
  <c r="F1178" i="10"/>
  <c r="E1178" i="10"/>
  <c r="G1178" i="10"/>
  <c r="D1178" i="10"/>
  <c r="F1176" i="9"/>
  <c r="E1176" i="9"/>
  <c r="I1176" i="9"/>
  <c r="H1176" i="9"/>
  <c r="J1176" i="9"/>
  <c r="G1176" i="9"/>
  <c r="D1176" i="9"/>
  <c r="B1171" i="6"/>
  <c r="D1171" i="6" s="1"/>
  <c r="C1147" i="13" l="1"/>
  <c r="D1147" i="13" s="1"/>
  <c r="E1147" i="13"/>
  <c r="B1179" i="10"/>
  <c r="B1177" i="9"/>
  <c r="C1177" i="9" s="1"/>
  <c r="E1171" i="6"/>
  <c r="J1171" i="6"/>
  <c r="I1171" i="6"/>
  <c r="G1171" i="6"/>
  <c r="F1171" i="6"/>
  <c r="H1171" i="6"/>
  <c r="G1147" i="13" l="1"/>
  <c r="I1147" i="13"/>
  <c r="F1147" i="13"/>
  <c r="H1147" i="13" s="1"/>
  <c r="J1147" i="13" s="1"/>
  <c r="B1148" i="13" s="1"/>
  <c r="C1179" i="10"/>
  <c r="D1179" i="10" s="1"/>
  <c r="J1179" i="10"/>
  <c r="I1179" i="10"/>
  <c r="H1179" i="10"/>
  <c r="F1179" i="10"/>
  <c r="E1179" i="10"/>
  <c r="G1179" i="10"/>
  <c r="F1177" i="9"/>
  <c r="E1177" i="9"/>
  <c r="H1177" i="9"/>
  <c r="J1177" i="9"/>
  <c r="I1177" i="9"/>
  <c r="G1177" i="9"/>
  <c r="D1177" i="9"/>
  <c r="B1172" i="6"/>
  <c r="D1172" i="6" s="1"/>
  <c r="E1148" i="13" l="1"/>
  <c r="C1148" i="13"/>
  <c r="D1148" i="13" s="1"/>
  <c r="G1148" i="13"/>
  <c r="B1180" i="10"/>
  <c r="C1180" i="10" s="1"/>
  <c r="B1178" i="9"/>
  <c r="C1178" i="9" s="1"/>
  <c r="F1172" i="6"/>
  <c r="J1172" i="6"/>
  <c r="I1172" i="6"/>
  <c r="G1172" i="6"/>
  <c r="E1172" i="6"/>
  <c r="H1172" i="6"/>
  <c r="I1148" i="13" l="1"/>
  <c r="F1148" i="13"/>
  <c r="H1148" i="13" s="1"/>
  <c r="J1148" i="13" s="1"/>
  <c r="B1149" i="13" s="1"/>
  <c r="J1180" i="10"/>
  <c r="I1180" i="10"/>
  <c r="H1180" i="10"/>
  <c r="F1180" i="10"/>
  <c r="E1180" i="10"/>
  <c r="G1180" i="10"/>
  <c r="D1180" i="10"/>
  <c r="J1178" i="9"/>
  <c r="F1178" i="9"/>
  <c r="E1178" i="9"/>
  <c r="I1178" i="9"/>
  <c r="H1178" i="9"/>
  <c r="G1178" i="9"/>
  <c r="D1178" i="9"/>
  <c r="B1173" i="6"/>
  <c r="D1173" i="6" s="1"/>
  <c r="E1149" i="13" l="1"/>
  <c r="C1149" i="13"/>
  <c r="D1149" i="13" s="1"/>
  <c r="B1181" i="10"/>
  <c r="C1181" i="10" s="1"/>
  <c r="B1179" i="9"/>
  <c r="C1179" i="9" s="1"/>
  <c r="J1173" i="6"/>
  <c r="E1173" i="6"/>
  <c r="I1173" i="6"/>
  <c r="F1173" i="6"/>
  <c r="G1173" i="6"/>
  <c r="H1173" i="6"/>
  <c r="G1149" i="13" l="1"/>
  <c r="I1149" i="13"/>
  <c r="F1149" i="13"/>
  <c r="H1149" i="13" s="1"/>
  <c r="J1149" i="13" s="1"/>
  <c r="B1150" i="13" s="1"/>
  <c r="D1179" i="9"/>
  <c r="H1181" i="10"/>
  <c r="J1181" i="10"/>
  <c r="I1181" i="10"/>
  <c r="F1181" i="10"/>
  <c r="E1181" i="10"/>
  <c r="G1181" i="10"/>
  <c r="D1181" i="10"/>
  <c r="H1179" i="9"/>
  <c r="F1179" i="9"/>
  <c r="E1179" i="9"/>
  <c r="I1179" i="9"/>
  <c r="J1179" i="9"/>
  <c r="G1179" i="9"/>
  <c r="B1174" i="6"/>
  <c r="D1174" i="6" s="1"/>
  <c r="E1150" i="13" l="1"/>
  <c r="C1150" i="13"/>
  <c r="D1150" i="13" s="1"/>
  <c r="B1182" i="10"/>
  <c r="C1182" i="10" s="1"/>
  <c r="B1180" i="9"/>
  <c r="C1180" i="9" s="1"/>
  <c r="F1174" i="6"/>
  <c r="E1174" i="6"/>
  <c r="I1174" i="6"/>
  <c r="J1174" i="6"/>
  <c r="G1174" i="6"/>
  <c r="H1174" i="6"/>
  <c r="I1150" i="13" l="1"/>
  <c r="G1150" i="13"/>
  <c r="F1150" i="13"/>
  <c r="D1180" i="9"/>
  <c r="F1182" i="10"/>
  <c r="E1182" i="10"/>
  <c r="J1182" i="10"/>
  <c r="I1182" i="10"/>
  <c r="H1182" i="10"/>
  <c r="G1182" i="10"/>
  <c r="D1182" i="10"/>
  <c r="F1180" i="9"/>
  <c r="J1180" i="9"/>
  <c r="E1180" i="9"/>
  <c r="I1180" i="9"/>
  <c r="H1180" i="9"/>
  <c r="G1180" i="9"/>
  <c r="B1175" i="6"/>
  <c r="D1175" i="6" s="1"/>
  <c r="H1150" i="13" l="1"/>
  <c r="J1150" i="13" s="1"/>
  <c r="B1151" i="13" s="1"/>
  <c r="B1183" i="10"/>
  <c r="C1183" i="10" s="1"/>
  <c r="B1181" i="9"/>
  <c r="C1181" i="9" s="1"/>
  <c r="I1175" i="6"/>
  <c r="F1175" i="6"/>
  <c r="J1175" i="6"/>
  <c r="E1175" i="6"/>
  <c r="G1175" i="6"/>
  <c r="H1175" i="6"/>
  <c r="E1151" i="13" l="1"/>
  <c r="C1151" i="13"/>
  <c r="D1151" i="13" s="1"/>
  <c r="G1151" i="13"/>
  <c r="J1183" i="10"/>
  <c r="I1183" i="10"/>
  <c r="H1183" i="10"/>
  <c r="F1183" i="10"/>
  <c r="E1183" i="10"/>
  <c r="G1183" i="10"/>
  <c r="D1183" i="10"/>
  <c r="I1181" i="9"/>
  <c r="F1181" i="9"/>
  <c r="J1181" i="9"/>
  <c r="H1181" i="9"/>
  <c r="E1181" i="9"/>
  <c r="G1181" i="9"/>
  <c r="D1181" i="9"/>
  <c r="B1176" i="6"/>
  <c r="D1176" i="6" s="1"/>
  <c r="I1151" i="13" l="1"/>
  <c r="F1151" i="13"/>
  <c r="H1151" i="13" s="1"/>
  <c r="J1151" i="13" s="1"/>
  <c r="B1152" i="13" s="1"/>
  <c r="B1184" i="10"/>
  <c r="B1182" i="9"/>
  <c r="C1182" i="9" s="1"/>
  <c r="E1176" i="6"/>
  <c r="F1176" i="6"/>
  <c r="I1176" i="6"/>
  <c r="G1176" i="6"/>
  <c r="J1176" i="6"/>
  <c r="H1176" i="6"/>
  <c r="C1152" i="13" l="1"/>
  <c r="D1152" i="13" s="1"/>
  <c r="G1152" i="13"/>
  <c r="E1152" i="13"/>
  <c r="C1184" i="10"/>
  <c r="D1184" i="10" s="1"/>
  <c r="J1184" i="10"/>
  <c r="I1184" i="10"/>
  <c r="H1184" i="10"/>
  <c r="F1184" i="10"/>
  <c r="E1184" i="10"/>
  <c r="G1184" i="10"/>
  <c r="H1182" i="9"/>
  <c r="F1182" i="9"/>
  <c r="E1182" i="9"/>
  <c r="I1182" i="9"/>
  <c r="J1182" i="9"/>
  <c r="G1182" i="9"/>
  <c r="D1182" i="9"/>
  <c r="B1177" i="6"/>
  <c r="D1177" i="6" s="1"/>
  <c r="I1152" i="13" l="1"/>
  <c r="F1152" i="13"/>
  <c r="H1152" i="13" s="1"/>
  <c r="J1152" i="13" s="1"/>
  <c r="B1153" i="13" s="1"/>
  <c r="B1185" i="10"/>
  <c r="C1185" i="10" s="1"/>
  <c r="B1183" i="9"/>
  <c r="C1183" i="9" s="1"/>
  <c r="J1177" i="6"/>
  <c r="G1177" i="6"/>
  <c r="E1177" i="6"/>
  <c r="F1177" i="6"/>
  <c r="I1177" i="6"/>
  <c r="H1177" i="6"/>
  <c r="C1153" i="13" l="1"/>
  <c r="D1153" i="13" s="1"/>
  <c r="E1153" i="13"/>
  <c r="J1185" i="10"/>
  <c r="I1185" i="10"/>
  <c r="H1185" i="10"/>
  <c r="F1185" i="10"/>
  <c r="E1185" i="10"/>
  <c r="G1185" i="10"/>
  <c r="D1185" i="10"/>
  <c r="H1183" i="9"/>
  <c r="F1183" i="9"/>
  <c r="J1183" i="9"/>
  <c r="I1183" i="9"/>
  <c r="E1183" i="9"/>
  <c r="G1183" i="9"/>
  <c r="D1183" i="9"/>
  <c r="B1178" i="6"/>
  <c r="D1178" i="6" s="1"/>
  <c r="G1153" i="13" l="1"/>
  <c r="I1153" i="13"/>
  <c r="F1153" i="13"/>
  <c r="H1153" i="13" s="1"/>
  <c r="J1153" i="13" s="1"/>
  <c r="B1154" i="13" s="1"/>
  <c r="B1186" i="10"/>
  <c r="B1184" i="9"/>
  <c r="C1184" i="9" s="1"/>
  <c r="F1178" i="6"/>
  <c r="E1178" i="6"/>
  <c r="J1178" i="6"/>
  <c r="I1178" i="6"/>
  <c r="G1178" i="6"/>
  <c r="H1178" i="6"/>
  <c r="C1154" i="13" l="1"/>
  <c r="D1154" i="13" s="1"/>
  <c r="E1154" i="13"/>
  <c r="G1154" i="13"/>
  <c r="C1186" i="10"/>
  <c r="D1186" i="10" s="1"/>
  <c r="D1184" i="9"/>
  <c r="J1186" i="10"/>
  <c r="I1186" i="10"/>
  <c r="H1186" i="10"/>
  <c r="F1186" i="10"/>
  <c r="E1186" i="10"/>
  <c r="G1186" i="10"/>
  <c r="J1184" i="9"/>
  <c r="F1184" i="9"/>
  <c r="H1184" i="9"/>
  <c r="I1184" i="9"/>
  <c r="E1184" i="9"/>
  <c r="G1184" i="9"/>
  <c r="B1179" i="6"/>
  <c r="I1154" i="13" l="1"/>
  <c r="F1154" i="13"/>
  <c r="H1154" i="13" s="1"/>
  <c r="J1154" i="13" s="1"/>
  <c r="B1155" i="13" s="1"/>
  <c r="B1187" i="10"/>
  <c r="C1187" i="10" s="1"/>
  <c r="B1185" i="9"/>
  <c r="C1185" i="9" s="1"/>
  <c r="E1179" i="6"/>
  <c r="J1179" i="6"/>
  <c r="F1179" i="6"/>
  <c r="G1179" i="6"/>
  <c r="I1179" i="6"/>
  <c r="D1179" i="6"/>
  <c r="H1179" i="6"/>
  <c r="C1155" i="13" l="1"/>
  <c r="D1155" i="13" s="1"/>
  <c r="E1155" i="13"/>
  <c r="G1155" i="13"/>
  <c r="H1187" i="10"/>
  <c r="F1187" i="10"/>
  <c r="E1187" i="10"/>
  <c r="I1187" i="10"/>
  <c r="J1187" i="10"/>
  <c r="G1187" i="10"/>
  <c r="D1187" i="10"/>
  <c r="H1185" i="9"/>
  <c r="E1185" i="9"/>
  <c r="I1185" i="9"/>
  <c r="F1185" i="9"/>
  <c r="J1185" i="9"/>
  <c r="G1185" i="9"/>
  <c r="D1185" i="9"/>
  <c r="B1180" i="6"/>
  <c r="D1180" i="6" s="1"/>
  <c r="I1155" i="13" l="1"/>
  <c r="F1155" i="13"/>
  <c r="H1155" i="13" s="1"/>
  <c r="J1155" i="13" s="1"/>
  <c r="B1156" i="13" s="1"/>
  <c r="B1188" i="10"/>
  <c r="B1186" i="9"/>
  <c r="C1186" i="9" s="1"/>
  <c r="E1180" i="6"/>
  <c r="J1180" i="6"/>
  <c r="I1180" i="6"/>
  <c r="G1180" i="6"/>
  <c r="F1180" i="6"/>
  <c r="H1180" i="6"/>
  <c r="F1156" i="13" l="1"/>
  <c r="H1156" i="13" s="1"/>
  <c r="J1156" i="13" s="1"/>
  <c r="B1157" i="13" s="1"/>
  <c r="C1156" i="13"/>
  <c r="D1156" i="13" s="1"/>
  <c r="E1156" i="13"/>
  <c r="I1156" i="13"/>
  <c r="G1156" i="13"/>
  <c r="C1188" i="10"/>
  <c r="D1188" i="10" s="1"/>
  <c r="F1188" i="10"/>
  <c r="E1188" i="10"/>
  <c r="J1188" i="10"/>
  <c r="I1188" i="10"/>
  <c r="H1188" i="10"/>
  <c r="G1188" i="10"/>
  <c r="F1186" i="9"/>
  <c r="I1186" i="9"/>
  <c r="H1186" i="9"/>
  <c r="J1186" i="9"/>
  <c r="E1186" i="9"/>
  <c r="G1186" i="9"/>
  <c r="D1186" i="9"/>
  <c r="B1181" i="6"/>
  <c r="D1181" i="6" s="1"/>
  <c r="E1157" i="13" l="1"/>
  <c r="C1157" i="13"/>
  <c r="D1157" i="13" s="1"/>
  <c r="B1189" i="10"/>
  <c r="C1189" i="10" s="1"/>
  <c r="B1187" i="9"/>
  <c r="C1187" i="9" s="1"/>
  <c r="F1181" i="6"/>
  <c r="J1181" i="6"/>
  <c r="I1181" i="6"/>
  <c r="E1181" i="6"/>
  <c r="G1181" i="6"/>
  <c r="H1181" i="6"/>
  <c r="G1157" i="13" l="1"/>
  <c r="I1157" i="13"/>
  <c r="F1157" i="13"/>
  <c r="H1157" i="13" s="1"/>
  <c r="J1157" i="13" s="1"/>
  <c r="B1158" i="13" s="1"/>
  <c r="J1189" i="10"/>
  <c r="H1189" i="10"/>
  <c r="I1189" i="10"/>
  <c r="E1189" i="10"/>
  <c r="F1189" i="10"/>
  <c r="G1189" i="10"/>
  <c r="D1189" i="10"/>
  <c r="I1187" i="9"/>
  <c r="H1187" i="9"/>
  <c r="E1187" i="9"/>
  <c r="J1187" i="9"/>
  <c r="F1187" i="9"/>
  <c r="G1187" i="9"/>
  <c r="D1187" i="9"/>
  <c r="B1182" i="6"/>
  <c r="D1182" i="6" s="1"/>
  <c r="E1158" i="13" l="1"/>
  <c r="C1158" i="13"/>
  <c r="D1158" i="13" s="1"/>
  <c r="G1158" i="13"/>
  <c r="B1190" i="10"/>
  <c r="C1190" i="10" s="1"/>
  <c r="B1188" i="9"/>
  <c r="C1188" i="9" s="1"/>
  <c r="E1182" i="6"/>
  <c r="I1182" i="6"/>
  <c r="F1182" i="6"/>
  <c r="G1182" i="6"/>
  <c r="J1182" i="6"/>
  <c r="H1182" i="6"/>
  <c r="I1158" i="13" l="1"/>
  <c r="F1158" i="13"/>
  <c r="H1158" i="13" s="1"/>
  <c r="J1158" i="13" s="1"/>
  <c r="B1159" i="13" s="1"/>
  <c r="D1188" i="9"/>
  <c r="J1190" i="10"/>
  <c r="I1190" i="10"/>
  <c r="H1190" i="10"/>
  <c r="E1190" i="10"/>
  <c r="F1190" i="10"/>
  <c r="G1190" i="10"/>
  <c r="D1190" i="10"/>
  <c r="I1188" i="9"/>
  <c r="H1188" i="9"/>
  <c r="F1188" i="9"/>
  <c r="J1188" i="9"/>
  <c r="E1188" i="9"/>
  <c r="G1188" i="9"/>
  <c r="B1183" i="6"/>
  <c r="D1183" i="6" s="1"/>
  <c r="E1159" i="13" l="1"/>
  <c r="C1159" i="13"/>
  <c r="D1159" i="13" s="1"/>
  <c r="B1191" i="10"/>
  <c r="C1191" i="10" s="1"/>
  <c r="B1189" i="9"/>
  <c r="C1189" i="9" s="1"/>
  <c r="G1183" i="6"/>
  <c r="E1183" i="6"/>
  <c r="I1183" i="6"/>
  <c r="F1183" i="6"/>
  <c r="J1183" i="6"/>
  <c r="H1183" i="6"/>
  <c r="I1159" i="13" l="1"/>
  <c r="G1159" i="13"/>
  <c r="F1159" i="13"/>
  <c r="H1159" i="13" s="1"/>
  <c r="J1159" i="13" s="1"/>
  <c r="B1160" i="13" s="1"/>
  <c r="F1191" i="10"/>
  <c r="E1191" i="10"/>
  <c r="J1191" i="10"/>
  <c r="I1191" i="10"/>
  <c r="H1191" i="10"/>
  <c r="G1191" i="10"/>
  <c r="D1191" i="10"/>
  <c r="I1189" i="9"/>
  <c r="H1189" i="9"/>
  <c r="J1189" i="9"/>
  <c r="F1189" i="9"/>
  <c r="E1189" i="9"/>
  <c r="G1189" i="9"/>
  <c r="D1189" i="9"/>
  <c r="B1184" i="6"/>
  <c r="D1184" i="6" s="1"/>
  <c r="E1160" i="13" l="1"/>
  <c r="C1160" i="13"/>
  <c r="D1160" i="13" s="1"/>
  <c r="I1160" i="13"/>
  <c r="G1160" i="13"/>
  <c r="B1192" i="10"/>
  <c r="C1192" i="10" s="1"/>
  <c r="B1190" i="9"/>
  <c r="C1190" i="9" s="1"/>
  <c r="F1184" i="6"/>
  <c r="J1184" i="6"/>
  <c r="G1184" i="6"/>
  <c r="E1184" i="6"/>
  <c r="I1184" i="6"/>
  <c r="H1184" i="6"/>
  <c r="F1160" i="13" l="1"/>
  <c r="H1160" i="13" s="1"/>
  <c r="J1160" i="13" s="1"/>
  <c r="B1161" i="13" s="1"/>
  <c r="D1190" i="9"/>
  <c r="J1192" i="10"/>
  <c r="I1192" i="10"/>
  <c r="H1192" i="10"/>
  <c r="E1192" i="10"/>
  <c r="F1192" i="10"/>
  <c r="G1192" i="10"/>
  <c r="D1192" i="10"/>
  <c r="J1190" i="9"/>
  <c r="I1190" i="9"/>
  <c r="H1190" i="9"/>
  <c r="F1190" i="9"/>
  <c r="E1190" i="9"/>
  <c r="G1190" i="9"/>
  <c r="B1185" i="6"/>
  <c r="D1185" i="6" s="1"/>
  <c r="C1161" i="13" l="1"/>
  <c r="D1161" i="13" s="1"/>
  <c r="E1161" i="13"/>
  <c r="G1161" i="13"/>
  <c r="B1193" i="10"/>
  <c r="C1193" i="10" s="1"/>
  <c r="B1191" i="9"/>
  <c r="C1191" i="9" s="1"/>
  <c r="E1185" i="6"/>
  <c r="I1185" i="6"/>
  <c r="G1185" i="6"/>
  <c r="F1185" i="6"/>
  <c r="J1185" i="6"/>
  <c r="H1185" i="6"/>
  <c r="I1161" i="13" l="1"/>
  <c r="F1161" i="13"/>
  <c r="H1161" i="13" s="1"/>
  <c r="J1161" i="13" s="1"/>
  <c r="B1162" i="13" s="1"/>
  <c r="D1191" i="9"/>
  <c r="H1193" i="10"/>
  <c r="J1193" i="10"/>
  <c r="F1193" i="10"/>
  <c r="I1193" i="10"/>
  <c r="E1193" i="10"/>
  <c r="G1193" i="10"/>
  <c r="D1193" i="10"/>
  <c r="H1191" i="9"/>
  <c r="J1191" i="9"/>
  <c r="I1191" i="9"/>
  <c r="E1191" i="9"/>
  <c r="F1191" i="9"/>
  <c r="G1191" i="9"/>
  <c r="B1186" i="6"/>
  <c r="D1186" i="6" s="1"/>
  <c r="E1162" i="13" l="1"/>
  <c r="C1162" i="13"/>
  <c r="D1162" i="13" s="1"/>
  <c r="B1194" i="10"/>
  <c r="C1194" i="10" s="1"/>
  <c r="B1192" i="9"/>
  <c r="C1192" i="9" s="1"/>
  <c r="F1186" i="6"/>
  <c r="E1186" i="6"/>
  <c r="I1186" i="6"/>
  <c r="G1186" i="6"/>
  <c r="J1186" i="6"/>
  <c r="H1186" i="6"/>
  <c r="G1162" i="13" l="1"/>
  <c r="I1162" i="13"/>
  <c r="F1162" i="13"/>
  <c r="H1162" i="13" s="1"/>
  <c r="J1162" i="13" s="1"/>
  <c r="B1163" i="13" s="1"/>
  <c r="D1192" i="9"/>
  <c r="F1194" i="10"/>
  <c r="E1194" i="10"/>
  <c r="J1194" i="10"/>
  <c r="I1194" i="10"/>
  <c r="H1194" i="10"/>
  <c r="G1194" i="10"/>
  <c r="D1194" i="10"/>
  <c r="F1192" i="9"/>
  <c r="J1192" i="9"/>
  <c r="I1192" i="9"/>
  <c r="E1192" i="9"/>
  <c r="H1192" i="9"/>
  <c r="G1192" i="9"/>
  <c r="B1187" i="6"/>
  <c r="D1187" i="6" s="1"/>
  <c r="C1163" i="13" l="1"/>
  <c r="D1163" i="13" s="1"/>
  <c r="E1163" i="13"/>
  <c r="G1163" i="13"/>
  <c r="B1195" i="10"/>
  <c r="C1195" i="10" s="1"/>
  <c r="B1193" i="9"/>
  <c r="C1193" i="9" s="1"/>
  <c r="E1187" i="6"/>
  <c r="I1187" i="6"/>
  <c r="F1187" i="6"/>
  <c r="J1187" i="6"/>
  <c r="G1187" i="6"/>
  <c r="H1187" i="6"/>
  <c r="I1163" i="13" l="1"/>
  <c r="F1163" i="13"/>
  <c r="H1163" i="13" s="1"/>
  <c r="J1163" i="13" s="1"/>
  <c r="B1164" i="13" s="1"/>
  <c r="F1195" i="10"/>
  <c r="E1195" i="10"/>
  <c r="J1195" i="10"/>
  <c r="I1195" i="10"/>
  <c r="H1195" i="10"/>
  <c r="G1195" i="10"/>
  <c r="D1195" i="10"/>
  <c r="J1193" i="9"/>
  <c r="I1193" i="9"/>
  <c r="F1193" i="9"/>
  <c r="E1193" i="9"/>
  <c r="H1193" i="9"/>
  <c r="G1193" i="9"/>
  <c r="D1193" i="9"/>
  <c r="B1188" i="6"/>
  <c r="D1188" i="6" s="1"/>
  <c r="E1164" i="13" l="1"/>
  <c r="C1164" i="13"/>
  <c r="D1164" i="13" s="1"/>
  <c r="I1164" i="13"/>
  <c r="G1164" i="13"/>
  <c r="B1196" i="10"/>
  <c r="C1196" i="10" s="1"/>
  <c r="B1194" i="9"/>
  <c r="C1194" i="9" s="1"/>
  <c r="F1188" i="6"/>
  <c r="E1188" i="6"/>
  <c r="J1188" i="6"/>
  <c r="I1188" i="6"/>
  <c r="G1188" i="6"/>
  <c r="H1188" i="6"/>
  <c r="F1164" i="13" l="1"/>
  <c r="H1164" i="13" s="1"/>
  <c r="J1164" i="13" s="1"/>
  <c r="B1165" i="13" s="1"/>
  <c r="D1194" i="9"/>
  <c r="F1196" i="10"/>
  <c r="E1196" i="10"/>
  <c r="J1196" i="10"/>
  <c r="I1196" i="10"/>
  <c r="H1196" i="10"/>
  <c r="G1196" i="10"/>
  <c r="D1196" i="10"/>
  <c r="J1194" i="9"/>
  <c r="I1194" i="9"/>
  <c r="H1194" i="9"/>
  <c r="F1194" i="9"/>
  <c r="E1194" i="9"/>
  <c r="G1194" i="9"/>
  <c r="B1189" i="6"/>
  <c r="D1189" i="6" s="1"/>
  <c r="C1165" i="13" l="1"/>
  <c r="D1165" i="13" s="1"/>
  <c r="E1165" i="13"/>
  <c r="G1165" i="13"/>
  <c r="B1197" i="10"/>
  <c r="C1197" i="10" s="1"/>
  <c r="B1195" i="9"/>
  <c r="C1195" i="9" s="1"/>
  <c r="I1189" i="6"/>
  <c r="E1189" i="6"/>
  <c r="J1189" i="6"/>
  <c r="F1189" i="6"/>
  <c r="G1189" i="6"/>
  <c r="H1189" i="6"/>
  <c r="I1165" i="13" l="1"/>
  <c r="F1165" i="13"/>
  <c r="H1165" i="13" s="1"/>
  <c r="J1165" i="13" s="1"/>
  <c r="B1166" i="13" s="1"/>
  <c r="F1197" i="10"/>
  <c r="E1197" i="10"/>
  <c r="J1197" i="10"/>
  <c r="I1197" i="10"/>
  <c r="H1197" i="10"/>
  <c r="G1197" i="10"/>
  <c r="D1197" i="10"/>
  <c r="I1195" i="9"/>
  <c r="J1195" i="9"/>
  <c r="E1195" i="9"/>
  <c r="H1195" i="9"/>
  <c r="F1195" i="9"/>
  <c r="G1195" i="9"/>
  <c r="D1195" i="9"/>
  <c r="B1190" i="6"/>
  <c r="E1166" i="13" l="1"/>
  <c r="C1166" i="13"/>
  <c r="D1166" i="13" s="1"/>
  <c r="B1198" i="10"/>
  <c r="C1198" i="10" s="1"/>
  <c r="B1196" i="9"/>
  <c r="C1196" i="9" s="1"/>
  <c r="F1190" i="6"/>
  <c r="J1190" i="6"/>
  <c r="I1190" i="6"/>
  <c r="E1190" i="6"/>
  <c r="G1190" i="6"/>
  <c r="D1190" i="6"/>
  <c r="H1190" i="6"/>
  <c r="G1166" i="13" l="1"/>
  <c r="I1166" i="13"/>
  <c r="F1166" i="13"/>
  <c r="H1166" i="13" s="1"/>
  <c r="J1166" i="13" s="1"/>
  <c r="B1167" i="13" s="1"/>
  <c r="J1198" i="10"/>
  <c r="I1198" i="10"/>
  <c r="F1198" i="10"/>
  <c r="E1198" i="10"/>
  <c r="H1198" i="10"/>
  <c r="G1198" i="10"/>
  <c r="D1198" i="10"/>
  <c r="J1196" i="9"/>
  <c r="H1196" i="9"/>
  <c r="I1196" i="9"/>
  <c r="F1196" i="9"/>
  <c r="E1196" i="9"/>
  <c r="G1196" i="9"/>
  <c r="D1196" i="9"/>
  <c r="B1191" i="6"/>
  <c r="D1191" i="6" s="1"/>
  <c r="C1167" i="13" l="1"/>
  <c r="D1167" i="13" s="1"/>
  <c r="E1167" i="13"/>
  <c r="B1199" i="10"/>
  <c r="C1199" i="10" s="1"/>
  <c r="B1197" i="9"/>
  <c r="C1197" i="9" s="1"/>
  <c r="F1191" i="6"/>
  <c r="G1191" i="6"/>
  <c r="J1191" i="6"/>
  <c r="I1191" i="6"/>
  <c r="E1191" i="6"/>
  <c r="H1191" i="6"/>
  <c r="G1167" i="13" l="1"/>
  <c r="I1167" i="13"/>
  <c r="F1167" i="13"/>
  <c r="H1167" i="13" s="1"/>
  <c r="J1167" i="13" s="1"/>
  <c r="B1168" i="13" s="1"/>
  <c r="H1199" i="10"/>
  <c r="F1199" i="10"/>
  <c r="E1199" i="10"/>
  <c r="J1199" i="10"/>
  <c r="I1199" i="10"/>
  <c r="G1199" i="10"/>
  <c r="D1199" i="10"/>
  <c r="H1197" i="9"/>
  <c r="J1197" i="9"/>
  <c r="I1197" i="9"/>
  <c r="F1197" i="9"/>
  <c r="E1197" i="9"/>
  <c r="G1197" i="9"/>
  <c r="D1197" i="9"/>
  <c r="B1192" i="6"/>
  <c r="D1192" i="6" s="1"/>
  <c r="C1168" i="13" l="1"/>
  <c r="D1168" i="13" s="1"/>
  <c r="E1168" i="13"/>
  <c r="G1168" i="13"/>
  <c r="B1200" i="10"/>
  <c r="C1200" i="10" s="1"/>
  <c r="B1198" i="9"/>
  <c r="C1198" i="9" s="1"/>
  <c r="E1192" i="6"/>
  <c r="F1192" i="6"/>
  <c r="J1192" i="6"/>
  <c r="I1192" i="6"/>
  <c r="G1192" i="6"/>
  <c r="H1192" i="6"/>
  <c r="I1168" i="13" l="1"/>
  <c r="F1168" i="13"/>
  <c r="H1168" i="13" s="1"/>
  <c r="J1168" i="13" s="1"/>
  <c r="B1169" i="13" s="1"/>
  <c r="F1200" i="10"/>
  <c r="E1200" i="10"/>
  <c r="H1200" i="10"/>
  <c r="I1200" i="10"/>
  <c r="J1200" i="10"/>
  <c r="G1200" i="10"/>
  <c r="D1200" i="10"/>
  <c r="F1198" i="9"/>
  <c r="E1198" i="9"/>
  <c r="J1198" i="9"/>
  <c r="I1198" i="9"/>
  <c r="H1198" i="9"/>
  <c r="G1198" i="9"/>
  <c r="D1198" i="9"/>
  <c r="B1193" i="6"/>
  <c r="D1193" i="6" s="1"/>
  <c r="C1169" i="13" l="1"/>
  <c r="D1169" i="13" s="1"/>
  <c r="E1169" i="13"/>
  <c r="B1201" i="10"/>
  <c r="C1201" i="10" s="1"/>
  <c r="B1199" i="9"/>
  <c r="C1199" i="9" s="1"/>
  <c r="F1193" i="6"/>
  <c r="E1193" i="6"/>
  <c r="I1193" i="6"/>
  <c r="G1193" i="6"/>
  <c r="J1193" i="6"/>
  <c r="H1193" i="6"/>
  <c r="G1169" i="13" l="1"/>
  <c r="I1169" i="13"/>
  <c r="F1169" i="13"/>
  <c r="H1169" i="13" s="1"/>
  <c r="J1169" i="13" s="1"/>
  <c r="B1170" i="13" s="1"/>
  <c r="H1201" i="10"/>
  <c r="F1201" i="10"/>
  <c r="E1201" i="10"/>
  <c r="J1201" i="10"/>
  <c r="I1201" i="10"/>
  <c r="G1201" i="10"/>
  <c r="D1201" i="10"/>
  <c r="F1199" i="9"/>
  <c r="H1199" i="9"/>
  <c r="J1199" i="9"/>
  <c r="I1199" i="9"/>
  <c r="E1199" i="9"/>
  <c r="G1199" i="9"/>
  <c r="D1199" i="9"/>
  <c r="B1194" i="6"/>
  <c r="D1194" i="6" s="1"/>
  <c r="E1170" i="13" l="1"/>
  <c r="C1170" i="13"/>
  <c r="D1170" i="13" s="1"/>
  <c r="B1202" i="10"/>
  <c r="C1202" i="10" s="1"/>
  <c r="B1200" i="9"/>
  <c r="C1200" i="9" s="1"/>
  <c r="J1194" i="6"/>
  <c r="E1194" i="6"/>
  <c r="F1194" i="6"/>
  <c r="I1194" i="6"/>
  <c r="G1194" i="6"/>
  <c r="H1194" i="6"/>
  <c r="I1170" i="13" l="1"/>
  <c r="G1170" i="13"/>
  <c r="F1170" i="13"/>
  <c r="H1202" i="10"/>
  <c r="F1202" i="10"/>
  <c r="E1202" i="10"/>
  <c r="I1202" i="10"/>
  <c r="J1202" i="10"/>
  <c r="G1202" i="10"/>
  <c r="D1202" i="10"/>
  <c r="E1200" i="9"/>
  <c r="J1200" i="9"/>
  <c r="I1200" i="9"/>
  <c r="F1200" i="9"/>
  <c r="H1200" i="9"/>
  <c r="G1200" i="9"/>
  <c r="D1200" i="9"/>
  <c r="B1195" i="6"/>
  <c r="H1170" i="13" l="1"/>
  <c r="J1170" i="13" s="1"/>
  <c r="B1171" i="13" s="1"/>
  <c r="B1203" i="10"/>
  <c r="C1203" i="10" s="1"/>
  <c r="B1201" i="9"/>
  <c r="C1201" i="9" s="1"/>
  <c r="I1195" i="6"/>
  <c r="E1195" i="6"/>
  <c r="J1195" i="6"/>
  <c r="G1195" i="6"/>
  <c r="F1195" i="6"/>
  <c r="D1195" i="6"/>
  <c r="H1195" i="6"/>
  <c r="E1171" i="13" l="1"/>
  <c r="C1171" i="13"/>
  <c r="D1171" i="13" s="1"/>
  <c r="H1203" i="10"/>
  <c r="F1203" i="10"/>
  <c r="E1203" i="10"/>
  <c r="J1203" i="10"/>
  <c r="I1203" i="10"/>
  <c r="G1203" i="10"/>
  <c r="D1203" i="10"/>
  <c r="E1201" i="9"/>
  <c r="J1201" i="9"/>
  <c r="I1201" i="9"/>
  <c r="H1201" i="9"/>
  <c r="F1201" i="9"/>
  <c r="G1201" i="9"/>
  <c r="D1201" i="9"/>
  <c r="B1196" i="6"/>
  <c r="D1196" i="6" s="1"/>
  <c r="G1171" i="13" l="1"/>
  <c r="I1171" i="13"/>
  <c r="F1171" i="13"/>
  <c r="H1171" i="13" s="1"/>
  <c r="J1171" i="13" s="1"/>
  <c r="B1172" i="13" s="1"/>
  <c r="B1204" i="10"/>
  <c r="C1204" i="10" s="1"/>
  <c r="B1202" i="9"/>
  <c r="C1202" i="9" s="1"/>
  <c r="J1196" i="6"/>
  <c r="F1196" i="6"/>
  <c r="I1196" i="6"/>
  <c r="G1196" i="6"/>
  <c r="E1196" i="6"/>
  <c r="H1196" i="6"/>
  <c r="E1172" i="13" l="1"/>
  <c r="C1172" i="13"/>
  <c r="D1172" i="13" s="1"/>
  <c r="D1202" i="9"/>
  <c r="J1204" i="10"/>
  <c r="I1204" i="10"/>
  <c r="H1204" i="10"/>
  <c r="F1204" i="10"/>
  <c r="E1204" i="10"/>
  <c r="G1204" i="10"/>
  <c r="D1204" i="10"/>
  <c r="J1202" i="9"/>
  <c r="I1202" i="9"/>
  <c r="H1202" i="9"/>
  <c r="F1202" i="9"/>
  <c r="E1202" i="9"/>
  <c r="G1202" i="9"/>
  <c r="B1197" i="6"/>
  <c r="D1197" i="6" s="1"/>
  <c r="G1172" i="13" l="1"/>
  <c r="I1172" i="13"/>
  <c r="F1172" i="13"/>
  <c r="H1172" i="13" s="1"/>
  <c r="J1172" i="13" s="1"/>
  <c r="B1173" i="13" s="1"/>
  <c r="B1205" i="10"/>
  <c r="C1205" i="10" s="1"/>
  <c r="B1203" i="9"/>
  <c r="C1203" i="9" s="1"/>
  <c r="I1197" i="6"/>
  <c r="F1197" i="6"/>
  <c r="G1197" i="6"/>
  <c r="E1197" i="6"/>
  <c r="J1197" i="6"/>
  <c r="H1197" i="6"/>
  <c r="C1173" i="13" l="1"/>
  <c r="D1173" i="13" s="1"/>
  <c r="E1173" i="13"/>
  <c r="H1205" i="10"/>
  <c r="J1205" i="10"/>
  <c r="I1205" i="10"/>
  <c r="F1205" i="10"/>
  <c r="E1205" i="10"/>
  <c r="G1205" i="10"/>
  <c r="D1205" i="10"/>
  <c r="H1203" i="9"/>
  <c r="J1203" i="9"/>
  <c r="F1203" i="9"/>
  <c r="E1203" i="9"/>
  <c r="I1203" i="9"/>
  <c r="G1203" i="9"/>
  <c r="D1203" i="9"/>
  <c r="B1198" i="6"/>
  <c r="D1198" i="6" s="1"/>
  <c r="I1173" i="13" l="1"/>
  <c r="G1173" i="13"/>
  <c r="F1173" i="13"/>
  <c r="B1206" i="10"/>
  <c r="C1206" i="10" s="1"/>
  <c r="B1204" i="9"/>
  <c r="C1204" i="9" s="1"/>
  <c r="E1198" i="6"/>
  <c r="F1198" i="6"/>
  <c r="I1198" i="6"/>
  <c r="G1198" i="6"/>
  <c r="J1198" i="6"/>
  <c r="H1198" i="6"/>
  <c r="H1173" i="13" l="1"/>
  <c r="J1173" i="13" s="1"/>
  <c r="B1174" i="13" s="1"/>
  <c r="D1204" i="9"/>
  <c r="F1206" i="10"/>
  <c r="E1206" i="10"/>
  <c r="J1206" i="10"/>
  <c r="I1206" i="10"/>
  <c r="H1206" i="10"/>
  <c r="G1206" i="10"/>
  <c r="D1206" i="10"/>
  <c r="F1204" i="9"/>
  <c r="E1204" i="9"/>
  <c r="I1204" i="9"/>
  <c r="H1204" i="9"/>
  <c r="J1204" i="9"/>
  <c r="G1204" i="9"/>
  <c r="B1199" i="6"/>
  <c r="D1199" i="6" s="1"/>
  <c r="C1174" i="13" l="1"/>
  <c r="D1174" i="13" s="1"/>
  <c r="E1174" i="13"/>
  <c r="B1207" i="10"/>
  <c r="C1207" i="10" s="1"/>
  <c r="B1205" i="9"/>
  <c r="C1205" i="9" s="1"/>
  <c r="F1199" i="6"/>
  <c r="E1199" i="6"/>
  <c r="J1199" i="6"/>
  <c r="I1199" i="6"/>
  <c r="G1199" i="6"/>
  <c r="H1199" i="6"/>
  <c r="G1174" i="13" l="1"/>
  <c r="I1174" i="13"/>
  <c r="F1174" i="13"/>
  <c r="H1174" i="13" s="1"/>
  <c r="J1174" i="13" s="1"/>
  <c r="B1175" i="13" s="1"/>
  <c r="J1207" i="10"/>
  <c r="I1207" i="10"/>
  <c r="H1207" i="10"/>
  <c r="F1207" i="10"/>
  <c r="E1207" i="10"/>
  <c r="G1207" i="10"/>
  <c r="D1207" i="10"/>
  <c r="I1205" i="9"/>
  <c r="H1205" i="9"/>
  <c r="J1205" i="9"/>
  <c r="F1205" i="9"/>
  <c r="E1205" i="9"/>
  <c r="G1205" i="9"/>
  <c r="D1205" i="9"/>
  <c r="B1200" i="6"/>
  <c r="D1200" i="6" s="1"/>
  <c r="C1175" i="13" l="1"/>
  <c r="D1175" i="13" s="1"/>
  <c r="E1175" i="13"/>
  <c r="B1208" i="10"/>
  <c r="C1208" i="10" s="1"/>
  <c r="B1206" i="9"/>
  <c r="C1206" i="9" s="1"/>
  <c r="E1200" i="6"/>
  <c r="G1200" i="6"/>
  <c r="F1200" i="6"/>
  <c r="J1200" i="6"/>
  <c r="I1200" i="6"/>
  <c r="H1200" i="6"/>
  <c r="I1175" i="13" l="1"/>
  <c r="G1175" i="13"/>
  <c r="F1175" i="13"/>
  <c r="J1208" i="10"/>
  <c r="I1208" i="10"/>
  <c r="H1208" i="10"/>
  <c r="F1208" i="10"/>
  <c r="E1208" i="10"/>
  <c r="G1208" i="10"/>
  <c r="D1208" i="10"/>
  <c r="J1206" i="9"/>
  <c r="F1206" i="9"/>
  <c r="E1206" i="9"/>
  <c r="I1206" i="9"/>
  <c r="H1206" i="9"/>
  <c r="G1206" i="9"/>
  <c r="D1206" i="9"/>
  <c r="B1201" i="6"/>
  <c r="D1201" i="6" s="1"/>
  <c r="H1175" i="13" l="1"/>
  <c r="J1175" i="13" s="1"/>
  <c r="B1176" i="13" s="1"/>
  <c r="B1209" i="10"/>
  <c r="C1209" i="10" s="1"/>
  <c r="B1207" i="9"/>
  <c r="C1207" i="9" s="1"/>
  <c r="G1201" i="6"/>
  <c r="E1201" i="6"/>
  <c r="F1201" i="6"/>
  <c r="I1201" i="6"/>
  <c r="J1201" i="6"/>
  <c r="H1201" i="6"/>
  <c r="E1176" i="13" l="1"/>
  <c r="C1176" i="13"/>
  <c r="D1176" i="13" s="1"/>
  <c r="G1176" i="13"/>
  <c r="J1209" i="10"/>
  <c r="I1209" i="10"/>
  <c r="H1209" i="10"/>
  <c r="F1209" i="10"/>
  <c r="E1209" i="10"/>
  <c r="G1209" i="10"/>
  <c r="D1209" i="10"/>
  <c r="I1207" i="9"/>
  <c r="J1207" i="9"/>
  <c r="H1207" i="9"/>
  <c r="F1207" i="9"/>
  <c r="E1207" i="9"/>
  <c r="G1207" i="9"/>
  <c r="D1207" i="9"/>
  <c r="B1202" i="6"/>
  <c r="D1202" i="6" s="1"/>
  <c r="I1176" i="13" l="1"/>
  <c r="F1176" i="13"/>
  <c r="H1176" i="13" s="1"/>
  <c r="J1176" i="13" s="1"/>
  <c r="B1177" i="13" s="1"/>
  <c r="B1210" i="10"/>
  <c r="C1210" i="10" s="1"/>
  <c r="B1208" i="9"/>
  <c r="C1208" i="9" s="1"/>
  <c r="E1202" i="6"/>
  <c r="G1202" i="6"/>
  <c r="F1202" i="6"/>
  <c r="I1202" i="6"/>
  <c r="J1202" i="6"/>
  <c r="H1202" i="6"/>
  <c r="C1177" i="13" l="1"/>
  <c r="D1177" i="13" s="1"/>
  <c r="E1177" i="13"/>
  <c r="G1177" i="13"/>
  <c r="D1208" i="9"/>
  <c r="J1210" i="10"/>
  <c r="I1210" i="10"/>
  <c r="H1210" i="10"/>
  <c r="F1210" i="10"/>
  <c r="E1210" i="10"/>
  <c r="G1210" i="10"/>
  <c r="D1210" i="10"/>
  <c r="J1208" i="9"/>
  <c r="H1208" i="9"/>
  <c r="F1208" i="9"/>
  <c r="I1208" i="9"/>
  <c r="E1208" i="9"/>
  <c r="G1208" i="9"/>
  <c r="B1203" i="6"/>
  <c r="D1203" i="6" s="1"/>
  <c r="I1177" i="13" l="1"/>
  <c r="F1177" i="13"/>
  <c r="H1177" i="13" s="1"/>
  <c r="J1177" i="13" s="1"/>
  <c r="B1178" i="13" s="1"/>
  <c r="B1211" i="10"/>
  <c r="C1211" i="10" s="1"/>
  <c r="B1209" i="9"/>
  <c r="C1209" i="9" s="1"/>
  <c r="F1203" i="6"/>
  <c r="E1203" i="6"/>
  <c r="G1203" i="6"/>
  <c r="J1203" i="6"/>
  <c r="I1203" i="6"/>
  <c r="H1203" i="6"/>
  <c r="C1178" i="13" l="1"/>
  <c r="D1178" i="13" s="1"/>
  <c r="E1178" i="13"/>
  <c r="H1211" i="10"/>
  <c r="J1211" i="10"/>
  <c r="I1211" i="10"/>
  <c r="F1211" i="10"/>
  <c r="E1211" i="10"/>
  <c r="G1211" i="10"/>
  <c r="D1211" i="10"/>
  <c r="H1209" i="9"/>
  <c r="J1209" i="9"/>
  <c r="E1209" i="9"/>
  <c r="I1209" i="9"/>
  <c r="F1209" i="9"/>
  <c r="G1209" i="9"/>
  <c r="D1209" i="9"/>
  <c r="B1204" i="6"/>
  <c r="D1204" i="6" s="1"/>
  <c r="G1178" i="13" l="1"/>
  <c r="I1178" i="13"/>
  <c r="F1178" i="13"/>
  <c r="H1178" i="13" s="1"/>
  <c r="J1178" i="13" s="1"/>
  <c r="B1179" i="13" s="1"/>
  <c r="B1212" i="10"/>
  <c r="C1212" i="10" s="1"/>
  <c r="B1210" i="9"/>
  <c r="C1210" i="9" s="1"/>
  <c r="F1204" i="6"/>
  <c r="I1204" i="6"/>
  <c r="J1204" i="6"/>
  <c r="E1204" i="6"/>
  <c r="G1204" i="6"/>
  <c r="H1204" i="6"/>
  <c r="E1179" i="13" l="1"/>
  <c r="C1179" i="13"/>
  <c r="D1179" i="13" s="1"/>
  <c r="F1212" i="10"/>
  <c r="E1212" i="10"/>
  <c r="J1212" i="10"/>
  <c r="I1212" i="10"/>
  <c r="H1212" i="10"/>
  <c r="G1212" i="10"/>
  <c r="D1212" i="10"/>
  <c r="F1210" i="9"/>
  <c r="I1210" i="9"/>
  <c r="H1210" i="9"/>
  <c r="J1210" i="9"/>
  <c r="E1210" i="9"/>
  <c r="G1210" i="9"/>
  <c r="D1210" i="9"/>
  <c r="B1205" i="6"/>
  <c r="D1205" i="6" s="1"/>
  <c r="G1179" i="13" l="1"/>
  <c r="I1179" i="13"/>
  <c r="F1179" i="13"/>
  <c r="H1179" i="13" s="1"/>
  <c r="J1179" i="13" s="1"/>
  <c r="B1180" i="13" s="1"/>
  <c r="B1213" i="10"/>
  <c r="C1213" i="10" s="1"/>
  <c r="B1211" i="9"/>
  <c r="C1211" i="9" s="1"/>
  <c r="E1205" i="6"/>
  <c r="F1205" i="6"/>
  <c r="J1205" i="6"/>
  <c r="I1205" i="6"/>
  <c r="G1205" i="6"/>
  <c r="H1205" i="6"/>
  <c r="C1180" i="13" l="1"/>
  <c r="D1180" i="13" s="1"/>
  <c r="E1180" i="13"/>
  <c r="J1213" i="10"/>
  <c r="I1213" i="10"/>
  <c r="H1213" i="10"/>
  <c r="F1213" i="10"/>
  <c r="E1213" i="10"/>
  <c r="G1213" i="10"/>
  <c r="D1213" i="10"/>
  <c r="I1211" i="9"/>
  <c r="H1211" i="9"/>
  <c r="F1211" i="9"/>
  <c r="E1211" i="9"/>
  <c r="J1211" i="9"/>
  <c r="G1211" i="9"/>
  <c r="D1211" i="9"/>
  <c r="B1206" i="6"/>
  <c r="D1206" i="6" s="1"/>
  <c r="I1180" i="13" l="1"/>
  <c r="G1180" i="13"/>
  <c r="F1180" i="13"/>
  <c r="H1180" i="13" s="1"/>
  <c r="J1180" i="13" s="1"/>
  <c r="B1181" i="13" s="1"/>
  <c r="B1214" i="10"/>
  <c r="C1214" i="10" s="1"/>
  <c r="B1212" i="9"/>
  <c r="C1212" i="9" s="1"/>
  <c r="J1206" i="6"/>
  <c r="E1206" i="6"/>
  <c r="G1206" i="6"/>
  <c r="F1206" i="6"/>
  <c r="I1206" i="6"/>
  <c r="H1206" i="6"/>
  <c r="E1181" i="13" l="1"/>
  <c r="C1181" i="13"/>
  <c r="D1181" i="13" s="1"/>
  <c r="D1212" i="9"/>
  <c r="J1214" i="10"/>
  <c r="I1214" i="10"/>
  <c r="H1214" i="10"/>
  <c r="F1214" i="10"/>
  <c r="E1214" i="10"/>
  <c r="G1214" i="10"/>
  <c r="D1214" i="10"/>
  <c r="H1212" i="9"/>
  <c r="I1212" i="9"/>
  <c r="F1212" i="9"/>
  <c r="E1212" i="9"/>
  <c r="J1212" i="9"/>
  <c r="G1212" i="9"/>
  <c r="B1207" i="6"/>
  <c r="D1207" i="6" s="1"/>
  <c r="I1181" i="13" l="1"/>
  <c r="G1181" i="13"/>
  <c r="F1181" i="13"/>
  <c r="H1181" i="13" s="1"/>
  <c r="J1181" i="13" s="1"/>
  <c r="B1182" i="13" s="1"/>
  <c r="B1215" i="10"/>
  <c r="C1215" i="10" s="1"/>
  <c r="B1213" i="9"/>
  <c r="C1213" i="9" s="1"/>
  <c r="G1207" i="6"/>
  <c r="F1207" i="6"/>
  <c r="J1207" i="6"/>
  <c r="I1207" i="6"/>
  <c r="E1207" i="6"/>
  <c r="H1207" i="6"/>
  <c r="E1182" i="13" l="1"/>
  <c r="C1182" i="13"/>
  <c r="D1182" i="13" s="1"/>
  <c r="J1215" i="10"/>
  <c r="I1215" i="10"/>
  <c r="H1215" i="10"/>
  <c r="F1215" i="10"/>
  <c r="E1215" i="10"/>
  <c r="G1215" i="10"/>
  <c r="D1215" i="10"/>
  <c r="I1213" i="9"/>
  <c r="E1213" i="9"/>
  <c r="J1213" i="9"/>
  <c r="H1213" i="9"/>
  <c r="F1213" i="9"/>
  <c r="G1213" i="9"/>
  <c r="D1213" i="9"/>
  <c r="B1208" i="6"/>
  <c r="D1208" i="6" s="1"/>
  <c r="G1182" i="13" l="1"/>
  <c r="I1182" i="13"/>
  <c r="F1182" i="13"/>
  <c r="H1182" i="13" s="1"/>
  <c r="J1182" i="13" s="1"/>
  <c r="B1183" i="13" s="1"/>
  <c r="B1216" i="10"/>
  <c r="C1216" i="10" s="1"/>
  <c r="B1214" i="9"/>
  <c r="C1214" i="9" s="1"/>
  <c r="E1208" i="6"/>
  <c r="I1208" i="6"/>
  <c r="G1208" i="6"/>
  <c r="F1208" i="6"/>
  <c r="J1208" i="6"/>
  <c r="H1208" i="6"/>
  <c r="C1183" i="13" l="1"/>
  <c r="D1183" i="13" s="1"/>
  <c r="E1183" i="13"/>
  <c r="J1216" i="10"/>
  <c r="I1216" i="10"/>
  <c r="H1216" i="10"/>
  <c r="E1216" i="10"/>
  <c r="F1216" i="10"/>
  <c r="G1216" i="10"/>
  <c r="D1216" i="10"/>
  <c r="J1214" i="9"/>
  <c r="F1214" i="9"/>
  <c r="I1214" i="9"/>
  <c r="E1214" i="9"/>
  <c r="H1214" i="9"/>
  <c r="G1214" i="9"/>
  <c r="D1214" i="9"/>
  <c r="B1209" i="6"/>
  <c r="D1209" i="6" s="1"/>
  <c r="I1183" i="13" l="1"/>
  <c r="G1183" i="13"/>
  <c r="F1183" i="13"/>
  <c r="H1183" i="13" s="1"/>
  <c r="J1183" i="13" s="1"/>
  <c r="B1184" i="13" s="1"/>
  <c r="B1217" i="10"/>
  <c r="C1217" i="10" s="1"/>
  <c r="B1215" i="9"/>
  <c r="C1215" i="9" s="1"/>
  <c r="E1209" i="6"/>
  <c r="I1209" i="6"/>
  <c r="J1209" i="6"/>
  <c r="F1209" i="6"/>
  <c r="G1209" i="6"/>
  <c r="H1209" i="6"/>
  <c r="E1184" i="13" l="1"/>
  <c r="C1184" i="13"/>
  <c r="D1184" i="13" s="1"/>
  <c r="H1217" i="10"/>
  <c r="J1217" i="10"/>
  <c r="I1217" i="10"/>
  <c r="F1217" i="10"/>
  <c r="E1217" i="10"/>
  <c r="G1217" i="10"/>
  <c r="D1217" i="10"/>
  <c r="H1215" i="9"/>
  <c r="E1215" i="9"/>
  <c r="J1215" i="9"/>
  <c r="F1215" i="9"/>
  <c r="I1215" i="9"/>
  <c r="G1215" i="9"/>
  <c r="D1215" i="9"/>
  <c r="B1210" i="6"/>
  <c r="D1210" i="6" s="1"/>
  <c r="G1184" i="13" l="1"/>
  <c r="I1184" i="13"/>
  <c r="F1184" i="13"/>
  <c r="H1184" i="13" s="1"/>
  <c r="J1184" i="13" s="1"/>
  <c r="B1185" i="13" s="1"/>
  <c r="B1218" i="10"/>
  <c r="C1218" i="10" s="1"/>
  <c r="B1216" i="9"/>
  <c r="C1216" i="9" s="1"/>
  <c r="G1210" i="6"/>
  <c r="E1210" i="6"/>
  <c r="J1210" i="6"/>
  <c r="F1210" i="6"/>
  <c r="I1210" i="6"/>
  <c r="H1210" i="6"/>
  <c r="C1185" i="13" l="1"/>
  <c r="D1185" i="13" s="1"/>
  <c r="E1185" i="13"/>
  <c r="F1218" i="10"/>
  <c r="E1218" i="10"/>
  <c r="J1218" i="10"/>
  <c r="I1218" i="10"/>
  <c r="H1218" i="10"/>
  <c r="G1218" i="10"/>
  <c r="D1218" i="10"/>
  <c r="F1216" i="9"/>
  <c r="J1216" i="9"/>
  <c r="I1216" i="9"/>
  <c r="H1216" i="9"/>
  <c r="E1216" i="9"/>
  <c r="G1216" i="9"/>
  <c r="D1216" i="9"/>
  <c r="B1211" i="6"/>
  <c r="D1211" i="6" s="1"/>
  <c r="I1185" i="13" l="1"/>
  <c r="G1185" i="13"/>
  <c r="F1185" i="13"/>
  <c r="H1185" i="13" s="1"/>
  <c r="J1185" i="13" s="1"/>
  <c r="B1186" i="13" s="1"/>
  <c r="B1219" i="10"/>
  <c r="C1219" i="10" s="1"/>
  <c r="B1217" i="9"/>
  <c r="C1217" i="9" s="1"/>
  <c r="J1211" i="6"/>
  <c r="G1211" i="6"/>
  <c r="F1211" i="6"/>
  <c r="I1211" i="6"/>
  <c r="E1211" i="6"/>
  <c r="H1211" i="6"/>
  <c r="E1186" i="13" l="1"/>
  <c r="C1186" i="13"/>
  <c r="D1186" i="13" s="1"/>
  <c r="J1219" i="10"/>
  <c r="I1219" i="10"/>
  <c r="H1219" i="10"/>
  <c r="F1219" i="10"/>
  <c r="E1219" i="10"/>
  <c r="G1219" i="10"/>
  <c r="D1219" i="10"/>
  <c r="J1217" i="9"/>
  <c r="I1217" i="9"/>
  <c r="H1217" i="9"/>
  <c r="F1217" i="9"/>
  <c r="E1217" i="9"/>
  <c r="G1217" i="9"/>
  <c r="D1217" i="9"/>
  <c r="B1212" i="6"/>
  <c r="D1212" i="6" s="1"/>
  <c r="G1186" i="13" l="1"/>
  <c r="I1186" i="13"/>
  <c r="F1186" i="13"/>
  <c r="H1186" i="13" s="1"/>
  <c r="J1186" i="13" s="1"/>
  <c r="B1187" i="13" s="1"/>
  <c r="B1220" i="10"/>
  <c r="C1220" i="10" s="1"/>
  <c r="B1218" i="9"/>
  <c r="C1218" i="9" s="1"/>
  <c r="E1212" i="6"/>
  <c r="G1212" i="6"/>
  <c r="J1212" i="6"/>
  <c r="I1212" i="6"/>
  <c r="F1212" i="6"/>
  <c r="H1212" i="6"/>
  <c r="E1187" i="13" l="1"/>
  <c r="C1187" i="13"/>
  <c r="D1187" i="13" s="1"/>
  <c r="D1218" i="9"/>
  <c r="J1220" i="10"/>
  <c r="I1220" i="10"/>
  <c r="H1220" i="10"/>
  <c r="F1220" i="10"/>
  <c r="E1220" i="10"/>
  <c r="G1220" i="10"/>
  <c r="D1220" i="10"/>
  <c r="J1218" i="9"/>
  <c r="F1218" i="9"/>
  <c r="I1218" i="9"/>
  <c r="H1218" i="9"/>
  <c r="E1218" i="9"/>
  <c r="G1218" i="9"/>
  <c r="B1213" i="6"/>
  <c r="D1213" i="6" s="1"/>
  <c r="I1187" i="13" l="1"/>
  <c r="G1187" i="13"/>
  <c r="F1187" i="13"/>
  <c r="H1187" i="13" s="1"/>
  <c r="J1187" i="13" s="1"/>
  <c r="B1188" i="13" s="1"/>
  <c r="B1221" i="10"/>
  <c r="B1219" i="9"/>
  <c r="C1219" i="9" s="1"/>
  <c r="F1213" i="6"/>
  <c r="J1213" i="6"/>
  <c r="G1213" i="6"/>
  <c r="I1213" i="6"/>
  <c r="E1213" i="6"/>
  <c r="H1213" i="6"/>
  <c r="C1188" i="13" l="1"/>
  <c r="D1188" i="13" s="1"/>
  <c r="E1188" i="13"/>
  <c r="C1221" i="10"/>
  <c r="D1221" i="10" s="1"/>
  <c r="I1221" i="10"/>
  <c r="J1221" i="10"/>
  <c r="H1221" i="10"/>
  <c r="F1221" i="10"/>
  <c r="E1221" i="10"/>
  <c r="G1221" i="10"/>
  <c r="J1219" i="9"/>
  <c r="I1219" i="9"/>
  <c r="F1219" i="9"/>
  <c r="E1219" i="9"/>
  <c r="H1219" i="9"/>
  <c r="G1219" i="9"/>
  <c r="D1219" i="9"/>
  <c r="B1214" i="6"/>
  <c r="D1214" i="6" s="1"/>
  <c r="I1188" i="13" l="1"/>
  <c r="G1188" i="13"/>
  <c r="F1188" i="13"/>
  <c r="H1188" i="13" s="1"/>
  <c r="J1188" i="13" s="1"/>
  <c r="B1189" i="13" s="1"/>
  <c r="B1222" i="10"/>
  <c r="B1220" i="9"/>
  <c r="C1220" i="9" s="1"/>
  <c r="F1214" i="6"/>
  <c r="J1214" i="6"/>
  <c r="I1214" i="6"/>
  <c r="G1214" i="6"/>
  <c r="E1214" i="6"/>
  <c r="H1214" i="6"/>
  <c r="F1189" i="13" l="1"/>
  <c r="H1189" i="13" s="1"/>
  <c r="J1189" i="13" s="1"/>
  <c r="B1190" i="13" s="1"/>
  <c r="G1189" i="13"/>
  <c r="C1189" i="13"/>
  <c r="D1189" i="13" s="1"/>
  <c r="I1189" i="13"/>
  <c r="E1189" i="13"/>
  <c r="C1222" i="10"/>
  <c r="D1222" i="10" s="1"/>
  <c r="D1220" i="9"/>
  <c r="J1222" i="10"/>
  <c r="I1222" i="10"/>
  <c r="H1222" i="10"/>
  <c r="F1222" i="10"/>
  <c r="E1222" i="10"/>
  <c r="G1222" i="10"/>
  <c r="J1220" i="9"/>
  <c r="I1220" i="9"/>
  <c r="H1220" i="9"/>
  <c r="E1220" i="9"/>
  <c r="F1220" i="9"/>
  <c r="G1220" i="9"/>
  <c r="B1215" i="6"/>
  <c r="D1215" i="6" s="1"/>
  <c r="E1190" i="13" l="1"/>
  <c r="C1190" i="13"/>
  <c r="D1190" i="13" s="1"/>
  <c r="B1223" i="10"/>
  <c r="C1223" i="10" s="1"/>
  <c r="B1221" i="9"/>
  <c r="C1221" i="9" s="1"/>
  <c r="E1215" i="6"/>
  <c r="I1215" i="6"/>
  <c r="G1215" i="6"/>
  <c r="J1215" i="6"/>
  <c r="F1215" i="6"/>
  <c r="H1215" i="6"/>
  <c r="G1190" i="13" l="1"/>
  <c r="I1190" i="13"/>
  <c r="F1190" i="13"/>
  <c r="H1190" i="13" s="1"/>
  <c r="J1190" i="13" s="1"/>
  <c r="B1191" i="13" s="1"/>
  <c r="H1223" i="10"/>
  <c r="E1223" i="10"/>
  <c r="J1223" i="10"/>
  <c r="F1223" i="10"/>
  <c r="I1223" i="10"/>
  <c r="G1223" i="10"/>
  <c r="D1223" i="10"/>
  <c r="H1221" i="9"/>
  <c r="E1221" i="9"/>
  <c r="F1221" i="9"/>
  <c r="J1221" i="9"/>
  <c r="I1221" i="9"/>
  <c r="G1221" i="9"/>
  <c r="D1221" i="9"/>
  <c r="B1216" i="6"/>
  <c r="D1216" i="6" s="1"/>
  <c r="E1191" i="13" l="1"/>
  <c r="C1191" i="13"/>
  <c r="D1191" i="13" s="1"/>
  <c r="B1224" i="10"/>
  <c r="B1222" i="9"/>
  <c r="C1222" i="9" s="1"/>
  <c r="E1216" i="6"/>
  <c r="J1216" i="6"/>
  <c r="I1216" i="6"/>
  <c r="F1216" i="6"/>
  <c r="G1216" i="6"/>
  <c r="H1216" i="6"/>
  <c r="I1191" i="13" l="1"/>
  <c r="G1191" i="13"/>
  <c r="F1191" i="13"/>
  <c r="H1191" i="13" s="1"/>
  <c r="J1191" i="13" s="1"/>
  <c r="B1192" i="13" s="1"/>
  <c r="C1224" i="10"/>
  <c r="D1224" i="10" s="1"/>
  <c r="D1222" i="9"/>
  <c r="F1224" i="10"/>
  <c r="E1224" i="10"/>
  <c r="H1224" i="10"/>
  <c r="J1224" i="10"/>
  <c r="I1224" i="10"/>
  <c r="G1224" i="10"/>
  <c r="F1222" i="9"/>
  <c r="H1222" i="9"/>
  <c r="J1222" i="9"/>
  <c r="I1222" i="9"/>
  <c r="E1222" i="9"/>
  <c r="G1222" i="9"/>
  <c r="B1217" i="6"/>
  <c r="E1192" i="13" l="1"/>
  <c r="C1192" i="13"/>
  <c r="D1192" i="13" s="1"/>
  <c r="B1225" i="10"/>
  <c r="C1225" i="10" s="1"/>
  <c r="B1223" i="9"/>
  <c r="C1223" i="9" s="1"/>
  <c r="J1217" i="6"/>
  <c r="G1217" i="6"/>
  <c r="F1217" i="6"/>
  <c r="I1217" i="6"/>
  <c r="E1217" i="6"/>
  <c r="D1217" i="6"/>
  <c r="H1217" i="6"/>
  <c r="I1192" i="13" l="1"/>
  <c r="G1192" i="13"/>
  <c r="F1192" i="13"/>
  <c r="H1192" i="13" s="1"/>
  <c r="J1192" i="13" s="1"/>
  <c r="B1193" i="13" s="1"/>
  <c r="I1225" i="10"/>
  <c r="H1225" i="10"/>
  <c r="F1225" i="10"/>
  <c r="E1225" i="10"/>
  <c r="J1225" i="10"/>
  <c r="G1225" i="10"/>
  <c r="D1225" i="10"/>
  <c r="E1223" i="9"/>
  <c r="J1223" i="9"/>
  <c r="F1223" i="9"/>
  <c r="I1223" i="9"/>
  <c r="H1223" i="9"/>
  <c r="G1223" i="9"/>
  <c r="D1223" i="9"/>
  <c r="B1218" i="6"/>
  <c r="D1218" i="6" s="1"/>
  <c r="C1193" i="13" l="1"/>
  <c r="D1193" i="13" s="1"/>
  <c r="E1193" i="13"/>
  <c r="B1226" i="10"/>
  <c r="C1226" i="10" s="1"/>
  <c r="B1224" i="9"/>
  <c r="C1224" i="9" s="1"/>
  <c r="F1218" i="6"/>
  <c r="J1218" i="6"/>
  <c r="G1218" i="6"/>
  <c r="I1218" i="6"/>
  <c r="E1218" i="6"/>
  <c r="H1218" i="6"/>
  <c r="I1193" i="13" l="1"/>
  <c r="G1193" i="13"/>
  <c r="F1193" i="13"/>
  <c r="J1226" i="10"/>
  <c r="I1226" i="10"/>
  <c r="H1226" i="10"/>
  <c r="F1226" i="10"/>
  <c r="E1226" i="10"/>
  <c r="G1226" i="10"/>
  <c r="D1226" i="10"/>
  <c r="J1224" i="9"/>
  <c r="F1224" i="9"/>
  <c r="E1224" i="9"/>
  <c r="I1224" i="9"/>
  <c r="H1224" i="9"/>
  <c r="G1224" i="9"/>
  <c r="D1224" i="9"/>
  <c r="B1219" i="6"/>
  <c r="D1219" i="6" s="1"/>
  <c r="H1193" i="13" l="1"/>
  <c r="J1193" i="13" s="1"/>
  <c r="B1194" i="13" s="1"/>
  <c r="B1227" i="10"/>
  <c r="C1227" i="10" s="1"/>
  <c r="B1225" i="9"/>
  <c r="C1225" i="9" s="1"/>
  <c r="E1219" i="6"/>
  <c r="G1219" i="6"/>
  <c r="J1219" i="6"/>
  <c r="F1219" i="6"/>
  <c r="I1219" i="6"/>
  <c r="H1219" i="6"/>
  <c r="C1194" i="13" l="1"/>
  <c r="D1194" i="13" s="1"/>
  <c r="E1194" i="13"/>
  <c r="I1194" i="13"/>
  <c r="D1225" i="9"/>
  <c r="I1227" i="10"/>
  <c r="J1227" i="10"/>
  <c r="H1227" i="10"/>
  <c r="F1227" i="10"/>
  <c r="E1227" i="10"/>
  <c r="G1227" i="10"/>
  <c r="D1227" i="10"/>
  <c r="I1225" i="9"/>
  <c r="F1225" i="9"/>
  <c r="E1225" i="9"/>
  <c r="J1225" i="9"/>
  <c r="H1225" i="9"/>
  <c r="G1225" i="9"/>
  <c r="B1220" i="6"/>
  <c r="D1220" i="6" s="1"/>
  <c r="G1194" i="13" l="1"/>
  <c r="F1194" i="13"/>
  <c r="H1194" i="13" s="1"/>
  <c r="J1194" i="13" s="1"/>
  <c r="B1195" i="13" s="1"/>
  <c r="B1228" i="10"/>
  <c r="C1228" i="10" s="1"/>
  <c r="B1226" i="9"/>
  <c r="C1226" i="9" s="1"/>
  <c r="H1220" i="6"/>
  <c r="F1220" i="6"/>
  <c r="E1220" i="6"/>
  <c r="J1220" i="6"/>
  <c r="G1220" i="6"/>
  <c r="I1220" i="6"/>
  <c r="E1195" i="13" l="1"/>
  <c r="C1195" i="13"/>
  <c r="D1195" i="13" s="1"/>
  <c r="J1228" i="10"/>
  <c r="I1228" i="10"/>
  <c r="H1228" i="10"/>
  <c r="F1228" i="10"/>
  <c r="E1228" i="10"/>
  <c r="G1228" i="10"/>
  <c r="D1228" i="10"/>
  <c r="J1226" i="9"/>
  <c r="H1226" i="9"/>
  <c r="I1226" i="9"/>
  <c r="F1226" i="9"/>
  <c r="E1226" i="9"/>
  <c r="G1226" i="9"/>
  <c r="D1226" i="9"/>
  <c r="B1221" i="6"/>
  <c r="D1221" i="6" s="1"/>
  <c r="I1195" i="13" l="1"/>
  <c r="G1195" i="13"/>
  <c r="F1195" i="13"/>
  <c r="H1195" i="13" s="1"/>
  <c r="J1195" i="13" s="1"/>
  <c r="B1196" i="13" s="1"/>
  <c r="B1229" i="10"/>
  <c r="C1229" i="10" s="1"/>
  <c r="B1227" i="9"/>
  <c r="C1227" i="9" s="1"/>
  <c r="E1221" i="6"/>
  <c r="J1221" i="6"/>
  <c r="I1221" i="6"/>
  <c r="G1221" i="6"/>
  <c r="F1221" i="6"/>
  <c r="H1221" i="6"/>
  <c r="E1196" i="13" l="1"/>
  <c r="C1196" i="13"/>
  <c r="D1196" i="13" s="1"/>
  <c r="H1229" i="10"/>
  <c r="E1229" i="10"/>
  <c r="J1229" i="10"/>
  <c r="I1229" i="10"/>
  <c r="F1229" i="10"/>
  <c r="G1229" i="10"/>
  <c r="D1229" i="10"/>
  <c r="H1227" i="9"/>
  <c r="J1227" i="9"/>
  <c r="F1227" i="9"/>
  <c r="E1227" i="9"/>
  <c r="I1227" i="9"/>
  <c r="G1227" i="9"/>
  <c r="D1227" i="9"/>
  <c r="B1222" i="6"/>
  <c r="D1222" i="6" s="1"/>
  <c r="I1196" i="13" l="1"/>
  <c r="G1196" i="13"/>
  <c r="F1196" i="13"/>
  <c r="H1196" i="13" s="1"/>
  <c r="J1196" i="13" s="1"/>
  <c r="B1197" i="13" s="1"/>
  <c r="B1230" i="10"/>
  <c r="B1228" i="9"/>
  <c r="C1228" i="9" s="1"/>
  <c r="E1222" i="6"/>
  <c r="G1222" i="6"/>
  <c r="F1222" i="6"/>
  <c r="I1222" i="6"/>
  <c r="J1222" i="6"/>
  <c r="H1222" i="6"/>
  <c r="C1197" i="13" l="1"/>
  <c r="D1197" i="13" s="1"/>
  <c r="E1197" i="13"/>
  <c r="C1230" i="10"/>
  <c r="D1230" i="10" s="1"/>
  <c r="D1228" i="9"/>
  <c r="F1230" i="10"/>
  <c r="E1230" i="10"/>
  <c r="J1230" i="10"/>
  <c r="I1230" i="10"/>
  <c r="H1230" i="10"/>
  <c r="G1230" i="10"/>
  <c r="F1228" i="9"/>
  <c r="I1228" i="9"/>
  <c r="J1228" i="9"/>
  <c r="E1228" i="9"/>
  <c r="H1228" i="9"/>
  <c r="G1228" i="9"/>
  <c r="B1223" i="6"/>
  <c r="D1223" i="6" s="1"/>
  <c r="G1197" i="13" l="1"/>
  <c r="I1197" i="13"/>
  <c r="F1197" i="13"/>
  <c r="H1197" i="13" s="1"/>
  <c r="J1197" i="13" s="1"/>
  <c r="B1198" i="13" s="1"/>
  <c r="B1231" i="10"/>
  <c r="C1231" i="10" s="1"/>
  <c r="B1229" i="9"/>
  <c r="C1229" i="9" s="1"/>
  <c r="F1223" i="6"/>
  <c r="E1223" i="6"/>
  <c r="J1223" i="6"/>
  <c r="I1223" i="6"/>
  <c r="G1223" i="6"/>
  <c r="H1223" i="6"/>
  <c r="C1198" i="13" l="1"/>
  <c r="D1198" i="13" s="1"/>
  <c r="E1198" i="13"/>
  <c r="F1231" i="10"/>
  <c r="E1231" i="10"/>
  <c r="J1231" i="10"/>
  <c r="I1231" i="10"/>
  <c r="H1231" i="10"/>
  <c r="G1231" i="10"/>
  <c r="D1231" i="10"/>
  <c r="F1229" i="9"/>
  <c r="E1229" i="9"/>
  <c r="J1229" i="9"/>
  <c r="I1229" i="9"/>
  <c r="H1229" i="9"/>
  <c r="G1229" i="9"/>
  <c r="D1229" i="9"/>
  <c r="B1224" i="6"/>
  <c r="D1224" i="6" s="1"/>
  <c r="I1198" i="13" l="1"/>
  <c r="G1198" i="13"/>
  <c r="F1198" i="13"/>
  <c r="H1198" i="13" s="1"/>
  <c r="J1198" i="13" s="1"/>
  <c r="B1199" i="13" s="1"/>
  <c r="B1232" i="10"/>
  <c r="C1232" i="10" s="1"/>
  <c r="B1230" i="9"/>
  <c r="C1230" i="9" s="1"/>
  <c r="E1224" i="6"/>
  <c r="F1224" i="6"/>
  <c r="J1224" i="6"/>
  <c r="I1224" i="6"/>
  <c r="G1224" i="6"/>
  <c r="H1224" i="6"/>
  <c r="C1199" i="13" l="1"/>
  <c r="D1199" i="13" s="1"/>
  <c r="E1199" i="13"/>
  <c r="F1232" i="10"/>
  <c r="E1232" i="10"/>
  <c r="J1232" i="10"/>
  <c r="H1232" i="10"/>
  <c r="I1232" i="10"/>
  <c r="G1232" i="10"/>
  <c r="D1232" i="10"/>
  <c r="E1230" i="9"/>
  <c r="H1230" i="9"/>
  <c r="J1230" i="9"/>
  <c r="I1230" i="9"/>
  <c r="F1230" i="9"/>
  <c r="G1230" i="9"/>
  <c r="D1230" i="9"/>
  <c r="B1225" i="6"/>
  <c r="D1225" i="6" s="1"/>
  <c r="G1199" i="13" l="1"/>
  <c r="I1199" i="13"/>
  <c r="F1199" i="13"/>
  <c r="H1199" i="13" s="1"/>
  <c r="J1199" i="13" s="1"/>
  <c r="B1200" i="13" s="1"/>
  <c r="B1233" i="10"/>
  <c r="C1233" i="10" s="1"/>
  <c r="B1231" i="9"/>
  <c r="C1231" i="9" s="1"/>
  <c r="J1225" i="6"/>
  <c r="I1225" i="6"/>
  <c r="G1225" i="6"/>
  <c r="E1225" i="6"/>
  <c r="F1225" i="6"/>
  <c r="H1225" i="6"/>
  <c r="E1200" i="13" l="1"/>
  <c r="C1200" i="13"/>
  <c r="D1200" i="13" s="1"/>
  <c r="I1233" i="10"/>
  <c r="H1233" i="10"/>
  <c r="F1233" i="10"/>
  <c r="E1233" i="10"/>
  <c r="J1233" i="10"/>
  <c r="G1233" i="10"/>
  <c r="D1233" i="10"/>
  <c r="J1231" i="9"/>
  <c r="I1231" i="9"/>
  <c r="H1231" i="9"/>
  <c r="F1231" i="9"/>
  <c r="E1231" i="9"/>
  <c r="G1231" i="9"/>
  <c r="D1231" i="9"/>
  <c r="B1226" i="6"/>
  <c r="D1226" i="6" s="1"/>
  <c r="G1200" i="13" l="1"/>
  <c r="I1200" i="13"/>
  <c r="F1200" i="13"/>
  <c r="H1200" i="13" s="1"/>
  <c r="J1200" i="13" s="1"/>
  <c r="B1201" i="13" s="1"/>
  <c r="B1234" i="10"/>
  <c r="C1234" i="10" s="1"/>
  <c r="B1232" i="9"/>
  <c r="C1232" i="9" s="1"/>
  <c r="E1226" i="6"/>
  <c r="J1226" i="6"/>
  <c r="I1226" i="6"/>
  <c r="F1226" i="6"/>
  <c r="G1226" i="6"/>
  <c r="H1226" i="6"/>
  <c r="C1201" i="13" l="1"/>
  <c r="D1201" i="13" s="1"/>
  <c r="E1201" i="13"/>
  <c r="G1201" i="13"/>
  <c r="I1201" i="13"/>
  <c r="D1232" i="9"/>
  <c r="J1234" i="10"/>
  <c r="I1234" i="10"/>
  <c r="H1234" i="10"/>
  <c r="F1234" i="10"/>
  <c r="E1234" i="10"/>
  <c r="G1234" i="10"/>
  <c r="D1234" i="10"/>
  <c r="J1232" i="9"/>
  <c r="F1232" i="9"/>
  <c r="E1232" i="9"/>
  <c r="I1232" i="9"/>
  <c r="H1232" i="9"/>
  <c r="G1232" i="9"/>
  <c r="B1227" i="6"/>
  <c r="D1227" i="6" s="1"/>
  <c r="F1201" i="13" l="1"/>
  <c r="H1201" i="13" s="1"/>
  <c r="J1201" i="13" s="1"/>
  <c r="B1202" i="13" s="1"/>
  <c r="B1235" i="10"/>
  <c r="C1235" i="10" s="1"/>
  <c r="B1233" i="9"/>
  <c r="C1233" i="9" s="1"/>
  <c r="J1227" i="6"/>
  <c r="I1227" i="6"/>
  <c r="G1227" i="6"/>
  <c r="E1227" i="6"/>
  <c r="F1227" i="6"/>
  <c r="H1227" i="6"/>
  <c r="E1202" i="13" l="1"/>
  <c r="C1202" i="13"/>
  <c r="D1202" i="13" s="1"/>
  <c r="H1235" i="10"/>
  <c r="E1235" i="10"/>
  <c r="J1235" i="10"/>
  <c r="I1235" i="10"/>
  <c r="F1235" i="10"/>
  <c r="G1235" i="10"/>
  <c r="D1235" i="10"/>
  <c r="H1233" i="9"/>
  <c r="E1233" i="9"/>
  <c r="J1233" i="9"/>
  <c r="I1233" i="9"/>
  <c r="F1233" i="9"/>
  <c r="G1233" i="9"/>
  <c r="D1233" i="9"/>
  <c r="B1228" i="6"/>
  <c r="D1228" i="6" s="1"/>
  <c r="G1202" i="13" l="1"/>
  <c r="I1202" i="13"/>
  <c r="F1202" i="13"/>
  <c r="H1202" i="13" s="1"/>
  <c r="J1202" i="13" s="1"/>
  <c r="B1203" i="13" s="1"/>
  <c r="B1236" i="10"/>
  <c r="B1234" i="9"/>
  <c r="C1234" i="9" s="1"/>
  <c r="F1228" i="6"/>
  <c r="G1228" i="6"/>
  <c r="J1228" i="6"/>
  <c r="I1228" i="6"/>
  <c r="E1228" i="6"/>
  <c r="H1228" i="6"/>
  <c r="E1203" i="13" l="1"/>
  <c r="C1203" i="13"/>
  <c r="D1203" i="13" s="1"/>
  <c r="C1236" i="10"/>
  <c r="D1236" i="10" s="1"/>
  <c r="D1234" i="9"/>
  <c r="F1236" i="10"/>
  <c r="E1236" i="10"/>
  <c r="J1236" i="10"/>
  <c r="I1236" i="10"/>
  <c r="H1236" i="10"/>
  <c r="G1236" i="10"/>
  <c r="F1234" i="9"/>
  <c r="E1234" i="9"/>
  <c r="I1234" i="9"/>
  <c r="H1234" i="9"/>
  <c r="J1234" i="9"/>
  <c r="G1234" i="9"/>
  <c r="B1229" i="6"/>
  <c r="D1229" i="6" s="1"/>
  <c r="G1203" i="13" l="1"/>
  <c r="I1203" i="13"/>
  <c r="F1203" i="13"/>
  <c r="H1203" i="13" s="1"/>
  <c r="J1203" i="13" s="1"/>
  <c r="B1204" i="13" s="1"/>
  <c r="B1237" i="10"/>
  <c r="C1237" i="10" s="1"/>
  <c r="B1235" i="9"/>
  <c r="C1235" i="9" s="1"/>
  <c r="E1229" i="6"/>
  <c r="J1229" i="6"/>
  <c r="G1229" i="6"/>
  <c r="F1229" i="6"/>
  <c r="I1229" i="6"/>
  <c r="H1229" i="6"/>
  <c r="E1204" i="13" l="1"/>
  <c r="C1204" i="13"/>
  <c r="D1204" i="13" s="1"/>
  <c r="J1237" i="10"/>
  <c r="I1237" i="10"/>
  <c r="H1237" i="10"/>
  <c r="F1237" i="10"/>
  <c r="E1237" i="10"/>
  <c r="G1237" i="10"/>
  <c r="D1237" i="10"/>
  <c r="H1235" i="9"/>
  <c r="I1235" i="9"/>
  <c r="F1235" i="9"/>
  <c r="E1235" i="9"/>
  <c r="J1235" i="9"/>
  <c r="G1235" i="9"/>
  <c r="D1235" i="9"/>
  <c r="B1230" i="6"/>
  <c r="D1230" i="6" s="1"/>
  <c r="G1204" i="13" l="1"/>
  <c r="I1204" i="13"/>
  <c r="F1204" i="13"/>
  <c r="H1204" i="13" s="1"/>
  <c r="J1204" i="13" s="1"/>
  <c r="B1205" i="13" s="1"/>
  <c r="B1238" i="10"/>
  <c r="C1238" i="10" s="1"/>
  <c r="B1236" i="9"/>
  <c r="C1236" i="9" s="1"/>
  <c r="I1230" i="6"/>
  <c r="E1230" i="6"/>
  <c r="J1230" i="6"/>
  <c r="F1230" i="6"/>
  <c r="G1230" i="6"/>
  <c r="H1230" i="6"/>
  <c r="C1205" i="13" l="1"/>
  <c r="D1205" i="13" s="1"/>
  <c r="E1205" i="13"/>
  <c r="I1205" i="13"/>
  <c r="G1205" i="13"/>
  <c r="H1238" i="10"/>
  <c r="F1238" i="10"/>
  <c r="E1238" i="10"/>
  <c r="J1238" i="10"/>
  <c r="I1238" i="10"/>
  <c r="G1238" i="10"/>
  <c r="D1238" i="10"/>
  <c r="I1236" i="9"/>
  <c r="H1236" i="9"/>
  <c r="E1236" i="9"/>
  <c r="J1236" i="9"/>
  <c r="F1236" i="9"/>
  <c r="G1236" i="9"/>
  <c r="D1236" i="9"/>
  <c r="B1231" i="6"/>
  <c r="D1231" i="6" s="1"/>
  <c r="F1205" i="13" l="1"/>
  <c r="H1205" i="13" s="1"/>
  <c r="J1205" i="13" s="1"/>
  <c r="B1206" i="13" s="1"/>
  <c r="B1239" i="10"/>
  <c r="C1239" i="10" s="1"/>
  <c r="B1237" i="9"/>
  <c r="C1237" i="9" s="1"/>
  <c r="F1231" i="6"/>
  <c r="I1231" i="6"/>
  <c r="J1231" i="6"/>
  <c r="G1231" i="6"/>
  <c r="E1231" i="6"/>
  <c r="H1231" i="6"/>
  <c r="C1206" i="13" l="1"/>
  <c r="D1206" i="13" s="1"/>
  <c r="E1206" i="13"/>
  <c r="I1239" i="10"/>
  <c r="E1239" i="10"/>
  <c r="J1239" i="10"/>
  <c r="H1239" i="10"/>
  <c r="F1239" i="10"/>
  <c r="G1239" i="10"/>
  <c r="D1239" i="10"/>
  <c r="J1237" i="9"/>
  <c r="I1237" i="9"/>
  <c r="E1237" i="9"/>
  <c r="H1237" i="9"/>
  <c r="F1237" i="9"/>
  <c r="G1237" i="9"/>
  <c r="D1237" i="9"/>
  <c r="B1232" i="6"/>
  <c r="D1232" i="6" s="1"/>
  <c r="I1206" i="13" l="1"/>
  <c r="G1206" i="13"/>
  <c r="F1206" i="13"/>
  <c r="H1206" i="13" s="1"/>
  <c r="J1206" i="13" s="1"/>
  <c r="B1207" i="13" s="1"/>
  <c r="B1240" i="10"/>
  <c r="C1240" i="10" s="1"/>
  <c r="B1238" i="9"/>
  <c r="C1238" i="9" s="1"/>
  <c r="G1232" i="6"/>
  <c r="F1232" i="6"/>
  <c r="J1232" i="6"/>
  <c r="E1232" i="6"/>
  <c r="I1232" i="6"/>
  <c r="H1232" i="6"/>
  <c r="E1207" i="13" l="1"/>
  <c r="C1207" i="13"/>
  <c r="D1207" i="13" s="1"/>
  <c r="G1207" i="13"/>
  <c r="I1207" i="13"/>
  <c r="D1238" i="9"/>
  <c r="J1240" i="10"/>
  <c r="I1240" i="10"/>
  <c r="F1240" i="10"/>
  <c r="E1240" i="10"/>
  <c r="H1240" i="10"/>
  <c r="G1240" i="10"/>
  <c r="D1240" i="10"/>
  <c r="J1238" i="9"/>
  <c r="F1238" i="9"/>
  <c r="I1238" i="9"/>
  <c r="H1238" i="9"/>
  <c r="E1238" i="9"/>
  <c r="G1238" i="9"/>
  <c r="B1233" i="6"/>
  <c r="D1233" i="6" s="1"/>
  <c r="F1207" i="13" l="1"/>
  <c r="H1207" i="13" s="1"/>
  <c r="J1207" i="13" s="1"/>
  <c r="B1208" i="13" s="1"/>
  <c r="B1241" i="10"/>
  <c r="C1241" i="10" s="1"/>
  <c r="B1239" i="9"/>
  <c r="C1239" i="9" s="1"/>
  <c r="F1233" i="6"/>
  <c r="E1233" i="6"/>
  <c r="J1233" i="6"/>
  <c r="I1233" i="6"/>
  <c r="G1233" i="6"/>
  <c r="H1233" i="6"/>
  <c r="C1208" i="13" l="1"/>
  <c r="D1208" i="13" s="1"/>
  <c r="E1208" i="13"/>
  <c r="H1241" i="10"/>
  <c r="E1241" i="10"/>
  <c r="J1241" i="10"/>
  <c r="I1241" i="10"/>
  <c r="F1241" i="10"/>
  <c r="G1241" i="10"/>
  <c r="D1241" i="10"/>
  <c r="H1239" i="9"/>
  <c r="J1239" i="9"/>
  <c r="I1239" i="9"/>
  <c r="F1239" i="9"/>
  <c r="E1239" i="9"/>
  <c r="G1239" i="9"/>
  <c r="D1239" i="9"/>
  <c r="B1234" i="6"/>
  <c r="D1234" i="6" s="1"/>
  <c r="I1208" i="13" l="1"/>
  <c r="G1208" i="13"/>
  <c r="F1208" i="13"/>
  <c r="H1208" i="13" s="1"/>
  <c r="J1208" i="13" s="1"/>
  <c r="B1209" i="13" s="1"/>
  <c r="B1242" i="10"/>
  <c r="B1240" i="9"/>
  <c r="C1240" i="9" s="1"/>
  <c r="E1234" i="6"/>
  <c r="F1234" i="6"/>
  <c r="J1234" i="6"/>
  <c r="I1234" i="6"/>
  <c r="G1234" i="6"/>
  <c r="H1234" i="6"/>
  <c r="C1209" i="13" l="1"/>
  <c r="D1209" i="13" s="1"/>
  <c r="E1209" i="13"/>
  <c r="C1242" i="10"/>
  <c r="D1242" i="10" s="1"/>
  <c r="F1242" i="10"/>
  <c r="E1242" i="10"/>
  <c r="J1242" i="10"/>
  <c r="I1242" i="10"/>
  <c r="H1242" i="10"/>
  <c r="G1242" i="10"/>
  <c r="F1240" i="9"/>
  <c r="I1240" i="9"/>
  <c r="E1240" i="9"/>
  <c r="H1240" i="9"/>
  <c r="J1240" i="9"/>
  <c r="G1240" i="9"/>
  <c r="D1240" i="9"/>
  <c r="B1235" i="6"/>
  <c r="D1235" i="6" s="1"/>
  <c r="I1209" i="13" l="1"/>
  <c r="G1209" i="13"/>
  <c r="F1209" i="13"/>
  <c r="H1209" i="13" s="1"/>
  <c r="J1209" i="13" s="1"/>
  <c r="B1210" i="13" s="1"/>
  <c r="B1243" i="10"/>
  <c r="C1243" i="10" s="1"/>
  <c r="B1241" i="9"/>
  <c r="C1241" i="9" s="1"/>
  <c r="F1235" i="6"/>
  <c r="E1235" i="6"/>
  <c r="I1235" i="6"/>
  <c r="G1235" i="6"/>
  <c r="J1235" i="6"/>
  <c r="H1235" i="6"/>
  <c r="C1210" i="13" l="1"/>
  <c r="D1210" i="13" s="1"/>
  <c r="E1210" i="13"/>
  <c r="G1210" i="13"/>
  <c r="D1241" i="9"/>
  <c r="J1243" i="10"/>
  <c r="I1243" i="10"/>
  <c r="H1243" i="10"/>
  <c r="F1243" i="10"/>
  <c r="E1243" i="10"/>
  <c r="G1243" i="10"/>
  <c r="D1243" i="10"/>
  <c r="H1241" i="9"/>
  <c r="E1241" i="9"/>
  <c r="I1241" i="9"/>
  <c r="F1241" i="9"/>
  <c r="J1241" i="9"/>
  <c r="G1241" i="9"/>
  <c r="B1236" i="6"/>
  <c r="D1236" i="6" s="1"/>
  <c r="I1210" i="13" l="1"/>
  <c r="F1210" i="13"/>
  <c r="H1210" i="13" s="1"/>
  <c r="J1210" i="13" s="1"/>
  <c r="B1211" i="13" s="1"/>
  <c r="B1244" i="10"/>
  <c r="C1244" i="10" s="1"/>
  <c r="B1242" i="9"/>
  <c r="C1242" i="9" s="1"/>
  <c r="F1236" i="6"/>
  <c r="J1236" i="6"/>
  <c r="I1236" i="6"/>
  <c r="G1236" i="6"/>
  <c r="E1236" i="6"/>
  <c r="H1236" i="6"/>
  <c r="E1211" i="13" l="1"/>
  <c r="C1211" i="13"/>
  <c r="D1211" i="13" s="1"/>
  <c r="G1211" i="13"/>
  <c r="D1242" i="9"/>
  <c r="J1244" i="10"/>
  <c r="I1244" i="10"/>
  <c r="H1244" i="10"/>
  <c r="F1244" i="10"/>
  <c r="E1244" i="10"/>
  <c r="G1244" i="10"/>
  <c r="D1244" i="10"/>
  <c r="I1242" i="9"/>
  <c r="H1242" i="9"/>
  <c r="J1242" i="9"/>
  <c r="F1242" i="9"/>
  <c r="E1242" i="9"/>
  <c r="G1242" i="9"/>
  <c r="B1237" i="6"/>
  <c r="D1237" i="6" s="1"/>
  <c r="I1211" i="13" l="1"/>
  <c r="F1211" i="13"/>
  <c r="H1211" i="13" s="1"/>
  <c r="J1211" i="13" s="1"/>
  <c r="B1212" i="13" s="1"/>
  <c r="B1245" i="10"/>
  <c r="B1243" i="9"/>
  <c r="C1243" i="9" s="1"/>
  <c r="F1237" i="6"/>
  <c r="E1237" i="6"/>
  <c r="J1237" i="6"/>
  <c r="G1237" i="6"/>
  <c r="I1237" i="6"/>
  <c r="H1237" i="6"/>
  <c r="E1212" i="13" l="1"/>
  <c r="C1212" i="13"/>
  <c r="D1212" i="13" s="1"/>
  <c r="C1245" i="10"/>
  <c r="D1245" i="10" s="1"/>
  <c r="D1243" i="9"/>
  <c r="I1245" i="10"/>
  <c r="J1245" i="10"/>
  <c r="H1245" i="10"/>
  <c r="F1245" i="10"/>
  <c r="E1245" i="10"/>
  <c r="G1245" i="10"/>
  <c r="F1243" i="9"/>
  <c r="E1243" i="9"/>
  <c r="I1243" i="9"/>
  <c r="H1243" i="9"/>
  <c r="J1243" i="9"/>
  <c r="G1243" i="9"/>
  <c r="B1238" i="6"/>
  <c r="D1238" i="6" s="1"/>
  <c r="I1212" i="13" l="1"/>
  <c r="G1212" i="13"/>
  <c r="F1212" i="13"/>
  <c r="H1212" i="13" s="1"/>
  <c r="J1212" i="13" s="1"/>
  <c r="B1213" i="13" s="1"/>
  <c r="B1246" i="10"/>
  <c r="B1244" i="9"/>
  <c r="C1244" i="9" s="1"/>
  <c r="F1238" i="6"/>
  <c r="I1238" i="6"/>
  <c r="G1238" i="6"/>
  <c r="E1238" i="6"/>
  <c r="J1238" i="6"/>
  <c r="H1238" i="6"/>
  <c r="C1213" i="13" l="1"/>
  <c r="D1213" i="13" s="1"/>
  <c r="E1213" i="13"/>
  <c r="C1246" i="10"/>
  <c r="D1246" i="10" s="1"/>
  <c r="D1244" i="9"/>
  <c r="J1246" i="10"/>
  <c r="I1246" i="10"/>
  <c r="H1246" i="10"/>
  <c r="F1246" i="10"/>
  <c r="E1246" i="10"/>
  <c r="G1246" i="10"/>
  <c r="J1244" i="9"/>
  <c r="E1244" i="9"/>
  <c r="F1244" i="9"/>
  <c r="I1244" i="9"/>
  <c r="H1244" i="9"/>
  <c r="G1244" i="9"/>
  <c r="B1239" i="6"/>
  <c r="D1239" i="6" s="1"/>
  <c r="G1213" i="13" l="1"/>
  <c r="I1213" i="13"/>
  <c r="F1213" i="13"/>
  <c r="H1213" i="13" s="1"/>
  <c r="J1213" i="13" s="1"/>
  <c r="B1214" i="13" s="1"/>
  <c r="B1247" i="10"/>
  <c r="C1247" i="10" s="1"/>
  <c r="B1245" i="9"/>
  <c r="C1245" i="9" s="1"/>
  <c r="F1239" i="6"/>
  <c r="E1239" i="6"/>
  <c r="I1239" i="6"/>
  <c r="G1239" i="6"/>
  <c r="J1239" i="6"/>
  <c r="H1239" i="6"/>
  <c r="E1214" i="13" l="1"/>
  <c r="C1214" i="13"/>
  <c r="D1214" i="13" s="1"/>
  <c r="H1247" i="10"/>
  <c r="E1247" i="10"/>
  <c r="J1247" i="10"/>
  <c r="I1247" i="10"/>
  <c r="F1247" i="10"/>
  <c r="G1247" i="10"/>
  <c r="D1247" i="10"/>
  <c r="H1245" i="9"/>
  <c r="I1245" i="9"/>
  <c r="E1245" i="9"/>
  <c r="F1245" i="9"/>
  <c r="J1245" i="9"/>
  <c r="G1245" i="9"/>
  <c r="D1245" i="9"/>
  <c r="B1240" i="6"/>
  <c r="D1240" i="6" s="1"/>
  <c r="G1214" i="13" l="1"/>
  <c r="I1214" i="13"/>
  <c r="F1214" i="13"/>
  <c r="H1214" i="13" s="1"/>
  <c r="J1214" i="13" s="1"/>
  <c r="B1215" i="13" s="1"/>
  <c r="B1248" i="10"/>
  <c r="B1246" i="9"/>
  <c r="C1246" i="9" s="1"/>
  <c r="F1240" i="6"/>
  <c r="J1240" i="6"/>
  <c r="G1240" i="6"/>
  <c r="I1240" i="6"/>
  <c r="E1240" i="6"/>
  <c r="H1240" i="6"/>
  <c r="E1215" i="13" l="1"/>
  <c r="C1215" i="13"/>
  <c r="D1215" i="13" s="1"/>
  <c r="C1248" i="10"/>
  <c r="D1248" i="10" s="1"/>
  <c r="D1246" i="9"/>
  <c r="F1248" i="10"/>
  <c r="E1248" i="10"/>
  <c r="H1248" i="10"/>
  <c r="I1248" i="10"/>
  <c r="J1248" i="10"/>
  <c r="G1248" i="10"/>
  <c r="F1246" i="9"/>
  <c r="J1246" i="9"/>
  <c r="I1246" i="9"/>
  <c r="H1246" i="9"/>
  <c r="E1246" i="9"/>
  <c r="G1246" i="9"/>
  <c r="B1241" i="6"/>
  <c r="D1241" i="6" s="1"/>
  <c r="I1215" i="13" l="1"/>
  <c r="G1215" i="13"/>
  <c r="F1215" i="13"/>
  <c r="H1215" i="13" s="1"/>
  <c r="J1215" i="13" s="1"/>
  <c r="B1216" i="13" s="1"/>
  <c r="B1249" i="10"/>
  <c r="C1249" i="10" s="1"/>
  <c r="B1247" i="9"/>
  <c r="C1247" i="9" s="1"/>
  <c r="F1241" i="6"/>
  <c r="G1241" i="6"/>
  <c r="J1241" i="6"/>
  <c r="I1241" i="6"/>
  <c r="E1241" i="6"/>
  <c r="H1241" i="6"/>
  <c r="C1216" i="13" l="1"/>
  <c r="D1216" i="13" s="1"/>
  <c r="E1216" i="13"/>
  <c r="D1247" i="9"/>
  <c r="I1249" i="10"/>
  <c r="H1249" i="10"/>
  <c r="F1249" i="10"/>
  <c r="E1249" i="10"/>
  <c r="J1249" i="10"/>
  <c r="G1249" i="10"/>
  <c r="D1249" i="10"/>
  <c r="E1247" i="9"/>
  <c r="J1247" i="9"/>
  <c r="I1247" i="9"/>
  <c r="H1247" i="9"/>
  <c r="F1247" i="9"/>
  <c r="G1247" i="9"/>
  <c r="B1242" i="6"/>
  <c r="D1242" i="6" s="1"/>
  <c r="I1216" i="13" l="1"/>
  <c r="G1216" i="13"/>
  <c r="F1216" i="13"/>
  <c r="H1216" i="13" s="1"/>
  <c r="J1216" i="13" s="1"/>
  <c r="B1217" i="13" s="1"/>
  <c r="B1250" i="10"/>
  <c r="B1248" i="9"/>
  <c r="C1248" i="9" s="1"/>
  <c r="E1242" i="6"/>
  <c r="J1242" i="6"/>
  <c r="G1242" i="6"/>
  <c r="I1242" i="6"/>
  <c r="F1242" i="6"/>
  <c r="H1242" i="6"/>
  <c r="E1217" i="13" l="1"/>
  <c r="C1217" i="13"/>
  <c r="D1217" i="13" s="1"/>
  <c r="C1250" i="10"/>
  <c r="D1250" i="10" s="1"/>
  <c r="J1250" i="10"/>
  <c r="I1250" i="10"/>
  <c r="H1250" i="10"/>
  <c r="F1250" i="10"/>
  <c r="E1250" i="10"/>
  <c r="G1250" i="10"/>
  <c r="E1248" i="9"/>
  <c r="F1248" i="9"/>
  <c r="J1248" i="9"/>
  <c r="I1248" i="9"/>
  <c r="H1248" i="9"/>
  <c r="G1248" i="9"/>
  <c r="D1248" i="9"/>
  <c r="B1243" i="6"/>
  <c r="D1243" i="6" s="1"/>
  <c r="G1217" i="13" l="1"/>
  <c r="I1217" i="13"/>
  <c r="F1217" i="13"/>
  <c r="H1217" i="13" s="1"/>
  <c r="J1217" i="13" s="1"/>
  <c r="B1218" i="13" s="1"/>
  <c r="B1251" i="10"/>
  <c r="C1251" i="10" s="1"/>
  <c r="B1249" i="9"/>
  <c r="C1249" i="9" s="1"/>
  <c r="J1243" i="6"/>
  <c r="F1243" i="6"/>
  <c r="G1243" i="6"/>
  <c r="E1243" i="6"/>
  <c r="I1243" i="6"/>
  <c r="H1243" i="6"/>
  <c r="E1218" i="13" l="1"/>
  <c r="C1218" i="13"/>
  <c r="D1218" i="13" s="1"/>
  <c r="G1218" i="13"/>
  <c r="I1251" i="10"/>
  <c r="J1251" i="10"/>
  <c r="H1251" i="10"/>
  <c r="F1251" i="10"/>
  <c r="E1251" i="10"/>
  <c r="G1251" i="10"/>
  <c r="D1251" i="10"/>
  <c r="E1249" i="9"/>
  <c r="J1249" i="9"/>
  <c r="F1249" i="9"/>
  <c r="I1249" i="9"/>
  <c r="H1249" i="9"/>
  <c r="G1249" i="9"/>
  <c r="D1249" i="9"/>
  <c r="B1244" i="6"/>
  <c r="D1244" i="6" s="1"/>
  <c r="I1218" i="13" l="1"/>
  <c r="F1218" i="13"/>
  <c r="H1218" i="13" s="1"/>
  <c r="J1218" i="13" s="1"/>
  <c r="B1219" i="13" s="1"/>
  <c r="B1252" i="10"/>
  <c r="B1250" i="9"/>
  <c r="C1250" i="9" s="1"/>
  <c r="E1244" i="6"/>
  <c r="J1244" i="6"/>
  <c r="I1244" i="6"/>
  <c r="G1244" i="6"/>
  <c r="F1244" i="6"/>
  <c r="H1244" i="6"/>
  <c r="C1219" i="13" l="1"/>
  <c r="D1219" i="13" s="1"/>
  <c r="G1219" i="13"/>
  <c r="E1219" i="13"/>
  <c r="C1252" i="10"/>
  <c r="D1252" i="10" s="1"/>
  <c r="J1252" i="10"/>
  <c r="I1252" i="10"/>
  <c r="H1252" i="10"/>
  <c r="E1252" i="10"/>
  <c r="F1252" i="10"/>
  <c r="G1252" i="10"/>
  <c r="J1250" i="9"/>
  <c r="E1250" i="9"/>
  <c r="H1250" i="9"/>
  <c r="I1250" i="9"/>
  <c r="F1250" i="9"/>
  <c r="G1250" i="9"/>
  <c r="D1250" i="9"/>
  <c r="B1245" i="6"/>
  <c r="D1245" i="6" s="1"/>
  <c r="I1219" i="13" l="1"/>
  <c r="F1219" i="13"/>
  <c r="H1219" i="13" s="1"/>
  <c r="J1219" i="13" s="1"/>
  <c r="B1220" i="13" s="1"/>
  <c r="B1253" i="10"/>
  <c r="C1253" i="10" s="1"/>
  <c r="B1251" i="9"/>
  <c r="C1251" i="9" s="1"/>
  <c r="F1245" i="6"/>
  <c r="E1245" i="6"/>
  <c r="J1245" i="6"/>
  <c r="I1245" i="6"/>
  <c r="G1245" i="6"/>
  <c r="H1245" i="6"/>
  <c r="E1220" i="13" l="1"/>
  <c r="C1220" i="13"/>
  <c r="D1220" i="13" s="1"/>
  <c r="D1251" i="9"/>
  <c r="H1253" i="10"/>
  <c r="E1253" i="10"/>
  <c r="J1253" i="10"/>
  <c r="I1253" i="10"/>
  <c r="F1253" i="10"/>
  <c r="G1253" i="10"/>
  <c r="D1253" i="10"/>
  <c r="H1251" i="9"/>
  <c r="E1251" i="9"/>
  <c r="I1251" i="9"/>
  <c r="F1251" i="9"/>
  <c r="J1251" i="9"/>
  <c r="G1251" i="9"/>
  <c r="B1246" i="6"/>
  <c r="D1246" i="6" s="1"/>
  <c r="I1220" i="13" l="1"/>
  <c r="G1220" i="13"/>
  <c r="F1220" i="13"/>
  <c r="H1220" i="13" s="1"/>
  <c r="J1220" i="13" s="1"/>
  <c r="B1221" i="13" s="1"/>
  <c r="B1254" i="10"/>
  <c r="B1252" i="9"/>
  <c r="C1252" i="9" s="1"/>
  <c r="F1246" i="6"/>
  <c r="J1246" i="6"/>
  <c r="G1246" i="6"/>
  <c r="I1246" i="6"/>
  <c r="E1246" i="6"/>
  <c r="H1246" i="6"/>
  <c r="C1221" i="13" l="1"/>
  <c r="D1221" i="13" s="1"/>
  <c r="E1221" i="13"/>
  <c r="C1254" i="10"/>
  <c r="D1254" i="10" s="1"/>
  <c r="D1252" i="9"/>
  <c r="F1254" i="10"/>
  <c r="E1254" i="10"/>
  <c r="H1254" i="10"/>
  <c r="J1254" i="10"/>
  <c r="I1254" i="10"/>
  <c r="G1254" i="10"/>
  <c r="F1252" i="9"/>
  <c r="E1252" i="9"/>
  <c r="J1252" i="9"/>
  <c r="I1252" i="9"/>
  <c r="H1252" i="9"/>
  <c r="G1252" i="9"/>
  <c r="B1247" i="6"/>
  <c r="D1247" i="6" s="1"/>
  <c r="G1221" i="13" l="1"/>
  <c r="I1221" i="13"/>
  <c r="F1221" i="13"/>
  <c r="H1221" i="13" s="1"/>
  <c r="J1221" i="13" s="1"/>
  <c r="B1222" i="13" s="1"/>
  <c r="B1255" i="10"/>
  <c r="C1255" i="10" s="1"/>
  <c r="B1253" i="9"/>
  <c r="C1253" i="9" s="1"/>
  <c r="G1247" i="6"/>
  <c r="E1247" i="6"/>
  <c r="F1247" i="6"/>
  <c r="J1247" i="6"/>
  <c r="I1247" i="6"/>
  <c r="H1247" i="6"/>
  <c r="E1222" i="13" l="1"/>
  <c r="C1222" i="13"/>
  <c r="D1222" i="13" s="1"/>
  <c r="D1253" i="9"/>
  <c r="F1255" i="10"/>
  <c r="E1255" i="10"/>
  <c r="J1255" i="10"/>
  <c r="I1255" i="10"/>
  <c r="H1255" i="10"/>
  <c r="G1255" i="10"/>
  <c r="D1255" i="10"/>
  <c r="J1253" i="9"/>
  <c r="F1253" i="9"/>
  <c r="E1253" i="9"/>
  <c r="H1253" i="9"/>
  <c r="I1253" i="9"/>
  <c r="G1253" i="9"/>
  <c r="B1248" i="6"/>
  <c r="D1248" i="6" s="1"/>
  <c r="G1222" i="13" l="1"/>
  <c r="I1222" i="13"/>
  <c r="F1222" i="13"/>
  <c r="H1222" i="13" s="1"/>
  <c r="J1222" i="13" s="1"/>
  <c r="B1223" i="13" s="1"/>
  <c r="B1256" i="10"/>
  <c r="C1256" i="10" s="1"/>
  <c r="B1254" i="9"/>
  <c r="C1254" i="9" s="1"/>
  <c r="E1248" i="6"/>
  <c r="G1248" i="6"/>
  <c r="F1248" i="6"/>
  <c r="J1248" i="6"/>
  <c r="I1248" i="6"/>
  <c r="H1248" i="6"/>
  <c r="C1223" i="13" l="1"/>
  <c r="D1223" i="13" s="1"/>
  <c r="E1223" i="13"/>
  <c r="G1223" i="13"/>
  <c r="D1254" i="9"/>
  <c r="F1256" i="10"/>
  <c r="E1256" i="10"/>
  <c r="J1256" i="10"/>
  <c r="H1256" i="10"/>
  <c r="I1256" i="10"/>
  <c r="G1256" i="10"/>
  <c r="D1256" i="10"/>
  <c r="I1254" i="9"/>
  <c r="F1254" i="9"/>
  <c r="E1254" i="9"/>
  <c r="J1254" i="9"/>
  <c r="H1254" i="9"/>
  <c r="G1254" i="9"/>
  <c r="B1249" i="6"/>
  <c r="D1249" i="6" s="1"/>
  <c r="I1223" i="13" l="1"/>
  <c r="F1223" i="13"/>
  <c r="H1223" i="13" s="1"/>
  <c r="J1223" i="13" s="1"/>
  <c r="B1224" i="13" s="1"/>
  <c r="B1257" i="10"/>
  <c r="C1257" i="10" s="1"/>
  <c r="B1255" i="9"/>
  <c r="C1255" i="9" s="1"/>
  <c r="F1249" i="6"/>
  <c r="E1249" i="6"/>
  <c r="I1249" i="6"/>
  <c r="G1249" i="6"/>
  <c r="J1249" i="6"/>
  <c r="H1249" i="6"/>
  <c r="C1224" i="13" l="1"/>
  <c r="D1224" i="13" s="1"/>
  <c r="E1224" i="13"/>
  <c r="G1224" i="13"/>
  <c r="I1257" i="10"/>
  <c r="H1257" i="10"/>
  <c r="F1257" i="10"/>
  <c r="E1257" i="10"/>
  <c r="J1257" i="10"/>
  <c r="G1257" i="10"/>
  <c r="D1257" i="10"/>
  <c r="H1255" i="9"/>
  <c r="F1255" i="9"/>
  <c r="I1255" i="9"/>
  <c r="E1255" i="9"/>
  <c r="J1255" i="9"/>
  <c r="G1255" i="9"/>
  <c r="D1255" i="9"/>
  <c r="B1250" i="6"/>
  <c r="D1250" i="6" s="1"/>
  <c r="I1224" i="13" l="1"/>
  <c r="F1224" i="13"/>
  <c r="H1224" i="13" s="1"/>
  <c r="J1224" i="13" s="1"/>
  <c r="B1225" i="13" s="1"/>
  <c r="B1258" i="10"/>
  <c r="C1258" i="10" s="1"/>
  <c r="B1256" i="9"/>
  <c r="C1256" i="9" s="1"/>
  <c r="F1250" i="6"/>
  <c r="J1250" i="6"/>
  <c r="I1250" i="6"/>
  <c r="G1250" i="6"/>
  <c r="E1250" i="6"/>
  <c r="H1250" i="6"/>
  <c r="C1225" i="13" l="1"/>
  <c r="D1225" i="13" s="1"/>
  <c r="E1225" i="13"/>
  <c r="G1225" i="13"/>
  <c r="J1258" i="10"/>
  <c r="I1258" i="10"/>
  <c r="H1258" i="10"/>
  <c r="F1258" i="10"/>
  <c r="E1258" i="10"/>
  <c r="G1258" i="10"/>
  <c r="D1258" i="10"/>
  <c r="J1256" i="9"/>
  <c r="F1256" i="9"/>
  <c r="I1256" i="9"/>
  <c r="E1256" i="9"/>
  <c r="H1256" i="9"/>
  <c r="G1256" i="9"/>
  <c r="D1256" i="9"/>
  <c r="B1251" i="6"/>
  <c r="D1251" i="6" s="1"/>
  <c r="I1225" i="13" l="1"/>
  <c r="F1225" i="13"/>
  <c r="H1225" i="13" s="1"/>
  <c r="B1259" i="10"/>
  <c r="C1259" i="10" s="1"/>
  <c r="B1257" i="9"/>
  <c r="C1257" i="9" s="1"/>
  <c r="J1251" i="6"/>
  <c r="E1251" i="6"/>
  <c r="I1251" i="6"/>
  <c r="F1251" i="6"/>
  <c r="G1251" i="6"/>
  <c r="H1251" i="6"/>
  <c r="J1225" i="13" l="1"/>
  <c r="B1226" i="13" s="1"/>
  <c r="D1257" i="9"/>
  <c r="H1259" i="10"/>
  <c r="E1259" i="10"/>
  <c r="J1259" i="10"/>
  <c r="I1259" i="10"/>
  <c r="F1259" i="10"/>
  <c r="G1259" i="10"/>
  <c r="D1259" i="10"/>
  <c r="H1257" i="9"/>
  <c r="F1257" i="9"/>
  <c r="J1257" i="9"/>
  <c r="I1257" i="9"/>
  <c r="E1257" i="9"/>
  <c r="G1257" i="9"/>
  <c r="B1252" i="6"/>
  <c r="D1252" i="6" s="1"/>
  <c r="E1226" i="13" l="1"/>
  <c r="C1226" i="13"/>
  <c r="D1226" i="13" s="1"/>
  <c r="B1260" i="10"/>
  <c r="B1258" i="9"/>
  <c r="C1258" i="9" s="1"/>
  <c r="E1252" i="6"/>
  <c r="F1252" i="6"/>
  <c r="I1252" i="6"/>
  <c r="G1252" i="6"/>
  <c r="J1252" i="6"/>
  <c r="H1252" i="6"/>
  <c r="G1226" i="13" l="1"/>
  <c r="I1226" i="13"/>
  <c r="F1226" i="13"/>
  <c r="H1226" i="13" s="1"/>
  <c r="J1226" i="13" s="1"/>
  <c r="B1227" i="13" s="1"/>
  <c r="C1260" i="10"/>
  <c r="D1260" i="10" s="1"/>
  <c r="F1260" i="10"/>
  <c r="E1260" i="10"/>
  <c r="J1260" i="10"/>
  <c r="I1260" i="10"/>
  <c r="H1260" i="10"/>
  <c r="G1260" i="10"/>
  <c r="F1258" i="9"/>
  <c r="E1258" i="9"/>
  <c r="H1258" i="9"/>
  <c r="I1258" i="9"/>
  <c r="J1258" i="9"/>
  <c r="G1258" i="9"/>
  <c r="D1258" i="9"/>
  <c r="B1253" i="6"/>
  <c r="D1253" i="6" s="1"/>
  <c r="E1227" i="13" l="1"/>
  <c r="C1227" i="13"/>
  <c r="D1227" i="13" s="1"/>
  <c r="I1227" i="13"/>
  <c r="G1227" i="13"/>
  <c r="B1261" i="10"/>
  <c r="C1261" i="10" s="1"/>
  <c r="B1259" i="9"/>
  <c r="C1259" i="9" s="1"/>
  <c r="F1253" i="6"/>
  <c r="E1253" i="6"/>
  <c r="I1253" i="6"/>
  <c r="J1253" i="6"/>
  <c r="G1253" i="6"/>
  <c r="H1253" i="6"/>
  <c r="F1227" i="13" l="1"/>
  <c r="H1227" i="13" s="1"/>
  <c r="J1227" i="13" s="1"/>
  <c r="B1228" i="13" s="1"/>
  <c r="J1261" i="10"/>
  <c r="I1261" i="10"/>
  <c r="H1261" i="10"/>
  <c r="F1261" i="10"/>
  <c r="E1261" i="10"/>
  <c r="G1261" i="10"/>
  <c r="D1261" i="10"/>
  <c r="E1259" i="9"/>
  <c r="H1259" i="9"/>
  <c r="I1259" i="9"/>
  <c r="F1259" i="9"/>
  <c r="J1259" i="9"/>
  <c r="G1259" i="9"/>
  <c r="D1259" i="9"/>
  <c r="B1254" i="6"/>
  <c r="D1254" i="6" s="1"/>
  <c r="E1228" i="13" l="1"/>
  <c r="C1228" i="13"/>
  <c r="D1228" i="13" s="1"/>
  <c r="B1262" i="10"/>
  <c r="C1262" i="10" s="1"/>
  <c r="B1260" i="9"/>
  <c r="C1260" i="9" s="1"/>
  <c r="F1254" i="6"/>
  <c r="J1254" i="6"/>
  <c r="I1254" i="6"/>
  <c r="G1254" i="6"/>
  <c r="E1254" i="6"/>
  <c r="H1254" i="6"/>
  <c r="G1228" i="13" l="1"/>
  <c r="I1228" i="13"/>
  <c r="F1228" i="13"/>
  <c r="H1228" i="13" s="1"/>
  <c r="J1228" i="13" s="1"/>
  <c r="B1229" i="13" s="1"/>
  <c r="J1262" i="10"/>
  <c r="I1262" i="10"/>
  <c r="H1262" i="10"/>
  <c r="E1262" i="10"/>
  <c r="F1262" i="10"/>
  <c r="G1262" i="10"/>
  <c r="D1262" i="10"/>
  <c r="H1260" i="9"/>
  <c r="F1260" i="9"/>
  <c r="E1260" i="9"/>
  <c r="I1260" i="9"/>
  <c r="J1260" i="9"/>
  <c r="G1260" i="9"/>
  <c r="D1260" i="9"/>
  <c r="B1255" i="6"/>
  <c r="D1255" i="6" s="1"/>
  <c r="C1229" i="13" l="1"/>
  <c r="D1229" i="13" s="1"/>
  <c r="E1229" i="13"/>
  <c r="G1229" i="13"/>
  <c r="I1229" i="13"/>
  <c r="B1263" i="10"/>
  <c r="C1263" i="10" s="1"/>
  <c r="B1261" i="9"/>
  <c r="C1261" i="9" s="1"/>
  <c r="E1255" i="6"/>
  <c r="J1255" i="6"/>
  <c r="I1255" i="6"/>
  <c r="G1255" i="6"/>
  <c r="F1255" i="6"/>
  <c r="H1255" i="6"/>
  <c r="F1229" i="13" l="1"/>
  <c r="H1229" i="13" s="1"/>
  <c r="J1229" i="13" s="1"/>
  <c r="B1230" i="13" s="1"/>
  <c r="D1261" i="9"/>
  <c r="I1263" i="10"/>
  <c r="E1263" i="10"/>
  <c r="F1263" i="10"/>
  <c r="J1263" i="10"/>
  <c r="H1263" i="10"/>
  <c r="G1263" i="10"/>
  <c r="D1263" i="10"/>
  <c r="H1261" i="9"/>
  <c r="E1261" i="9"/>
  <c r="F1261" i="9"/>
  <c r="J1261" i="9"/>
  <c r="I1261" i="9"/>
  <c r="G1261" i="9"/>
  <c r="B1256" i="6"/>
  <c r="D1256" i="6" s="1"/>
  <c r="E1230" i="13" l="1"/>
  <c r="C1230" i="13"/>
  <c r="D1230" i="13" s="1"/>
  <c r="B1264" i="10"/>
  <c r="C1264" i="10" s="1"/>
  <c r="B1262" i="9"/>
  <c r="C1262" i="9" s="1"/>
  <c r="E1256" i="6"/>
  <c r="I1256" i="6"/>
  <c r="J1256" i="6"/>
  <c r="F1256" i="6"/>
  <c r="G1256" i="6"/>
  <c r="H1256" i="6"/>
  <c r="G1230" i="13" l="1"/>
  <c r="I1230" i="13"/>
  <c r="F1230" i="13"/>
  <c r="H1230" i="13" s="1"/>
  <c r="J1230" i="13" s="1"/>
  <c r="B1231" i="13" s="1"/>
  <c r="J1264" i="10"/>
  <c r="I1264" i="10"/>
  <c r="F1264" i="10"/>
  <c r="E1264" i="10"/>
  <c r="H1264" i="10"/>
  <c r="G1264" i="10"/>
  <c r="D1264" i="10"/>
  <c r="J1262" i="9"/>
  <c r="H1262" i="9"/>
  <c r="I1262" i="9"/>
  <c r="F1262" i="9"/>
  <c r="E1262" i="9"/>
  <c r="G1262" i="9"/>
  <c r="D1262" i="9"/>
  <c r="B1257" i="6"/>
  <c r="D1257" i="6" s="1"/>
  <c r="E1231" i="13" l="1"/>
  <c r="C1231" i="13"/>
  <c r="D1231" i="13" s="1"/>
  <c r="G1231" i="13"/>
  <c r="B1265" i="10"/>
  <c r="C1265" i="10" s="1"/>
  <c r="B1263" i="9"/>
  <c r="C1263" i="9" s="1"/>
  <c r="G1257" i="6"/>
  <c r="E1257" i="6"/>
  <c r="I1257" i="6"/>
  <c r="F1257" i="6"/>
  <c r="J1257" i="6"/>
  <c r="H1257" i="6"/>
  <c r="I1231" i="13" l="1"/>
  <c r="F1231" i="13"/>
  <c r="H1231" i="13" s="1"/>
  <c r="J1231" i="13" s="1"/>
  <c r="B1232" i="13" s="1"/>
  <c r="H1265" i="10"/>
  <c r="E1265" i="10"/>
  <c r="J1265" i="10"/>
  <c r="I1265" i="10"/>
  <c r="F1265" i="10"/>
  <c r="G1265" i="10"/>
  <c r="D1265" i="10"/>
  <c r="H1263" i="9"/>
  <c r="I1263" i="9"/>
  <c r="E1263" i="9"/>
  <c r="F1263" i="9"/>
  <c r="J1263" i="9"/>
  <c r="G1263" i="9"/>
  <c r="D1263" i="9"/>
  <c r="B1258" i="6"/>
  <c r="D1258" i="6" s="1"/>
  <c r="E1232" i="13" l="1"/>
  <c r="C1232" i="13"/>
  <c r="D1232" i="13" s="1"/>
  <c r="I1232" i="13"/>
  <c r="G1232" i="13"/>
  <c r="B1266" i="10"/>
  <c r="B1264" i="9"/>
  <c r="C1264" i="9" s="1"/>
  <c r="E1258" i="6"/>
  <c r="I1258" i="6"/>
  <c r="F1258" i="6"/>
  <c r="J1258" i="6"/>
  <c r="G1258" i="6"/>
  <c r="H1258" i="6"/>
  <c r="F1232" i="13" l="1"/>
  <c r="H1232" i="13" s="1"/>
  <c r="J1232" i="13" s="1"/>
  <c r="B1233" i="13" s="1"/>
  <c r="C1266" i="10"/>
  <c r="D1266" i="10" s="1"/>
  <c r="F1266" i="10"/>
  <c r="E1266" i="10"/>
  <c r="J1266" i="10"/>
  <c r="I1266" i="10"/>
  <c r="H1266" i="10"/>
  <c r="G1266" i="10"/>
  <c r="F1264" i="9"/>
  <c r="I1264" i="9"/>
  <c r="E1264" i="9"/>
  <c r="H1264" i="9"/>
  <c r="J1264" i="9"/>
  <c r="G1264" i="9"/>
  <c r="D1264" i="9"/>
  <c r="B1259" i="6"/>
  <c r="D1259" i="6" s="1"/>
  <c r="E1233" i="13" l="1"/>
  <c r="C1233" i="13"/>
  <c r="D1233" i="13" s="1"/>
  <c r="B1267" i="10"/>
  <c r="C1267" i="10" s="1"/>
  <c r="B1265" i="9"/>
  <c r="C1265" i="9" s="1"/>
  <c r="F1259" i="6"/>
  <c r="E1259" i="6"/>
  <c r="G1259" i="6"/>
  <c r="I1259" i="6"/>
  <c r="J1259" i="6"/>
  <c r="H1259" i="6"/>
  <c r="G1233" i="13" l="1"/>
  <c r="I1233" i="13"/>
  <c r="F1233" i="13"/>
  <c r="H1233" i="13" s="1"/>
  <c r="J1233" i="13" s="1"/>
  <c r="B1234" i="13" s="1"/>
  <c r="J1267" i="10"/>
  <c r="I1267" i="10"/>
  <c r="H1267" i="10"/>
  <c r="F1267" i="10"/>
  <c r="E1267" i="10"/>
  <c r="G1267" i="10"/>
  <c r="D1267" i="10"/>
  <c r="I1265" i="9"/>
  <c r="H1265" i="9"/>
  <c r="E1265" i="9"/>
  <c r="J1265" i="9"/>
  <c r="F1265" i="9"/>
  <c r="G1265" i="9"/>
  <c r="D1265" i="9"/>
  <c r="B1260" i="6"/>
  <c r="D1260" i="6" s="1"/>
  <c r="E1234" i="13" l="1"/>
  <c r="C1234" i="13"/>
  <c r="D1234" i="13" s="1"/>
  <c r="B1268" i="10"/>
  <c r="C1268" i="10" s="1"/>
  <c r="B1266" i="9"/>
  <c r="C1266" i="9" s="1"/>
  <c r="F1260" i="6"/>
  <c r="G1260" i="6"/>
  <c r="E1260" i="6"/>
  <c r="I1260" i="6"/>
  <c r="J1260" i="6"/>
  <c r="H1260" i="6"/>
  <c r="I1234" i="13" l="1"/>
  <c r="G1234" i="13"/>
  <c r="F1234" i="13"/>
  <c r="H1234" i="13" s="1"/>
  <c r="J1234" i="13" s="1"/>
  <c r="B1235" i="13" s="1"/>
  <c r="J1268" i="10"/>
  <c r="I1268" i="10"/>
  <c r="H1268" i="10"/>
  <c r="E1268" i="10"/>
  <c r="F1268" i="10"/>
  <c r="G1268" i="10"/>
  <c r="D1268" i="10"/>
  <c r="I1266" i="9"/>
  <c r="J1266" i="9"/>
  <c r="H1266" i="9"/>
  <c r="F1266" i="9"/>
  <c r="E1266" i="9"/>
  <c r="G1266" i="9"/>
  <c r="D1266" i="9"/>
  <c r="B1261" i="6"/>
  <c r="D1261" i="6" s="1"/>
  <c r="E1235" i="13" l="1"/>
  <c r="C1235" i="13"/>
  <c r="D1235" i="13" s="1"/>
  <c r="B1269" i="10"/>
  <c r="B1267" i="9"/>
  <c r="C1267" i="9" s="1"/>
  <c r="E1261" i="6"/>
  <c r="I1261" i="6"/>
  <c r="F1261" i="6"/>
  <c r="G1261" i="6"/>
  <c r="J1261" i="6"/>
  <c r="H1261" i="6"/>
  <c r="G1235" i="13" l="1"/>
  <c r="I1235" i="13"/>
  <c r="F1235" i="13"/>
  <c r="H1235" i="13" s="1"/>
  <c r="J1235" i="13" s="1"/>
  <c r="B1236" i="13" s="1"/>
  <c r="C1269" i="10"/>
  <c r="D1269" i="10" s="1"/>
  <c r="I1269" i="10"/>
  <c r="J1269" i="10"/>
  <c r="H1269" i="10"/>
  <c r="F1269" i="10"/>
  <c r="E1269" i="10"/>
  <c r="G1269" i="10"/>
  <c r="J1267" i="9"/>
  <c r="I1267" i="9"/>
  <c r="F1267" i="9"/>
  <c r="E1267" i="9"/>
  <c r="H1267" i="9"/>
  <c r="G1267" i="9"/>
  <c r="D1267" i="9"/>
  <c r="B1262" i="6"/>
  <c r="D1262" i="6" s="1"/>
  <c r="E1236" i="13" l="1"/>
  <c r="C1236" i="13"/>
  <c r="D1236" i="13" s="1"/>
  <c r="G1236" i="13"/>
  <c r="B1270" i="10"/>
  <c r="B1268" i="9"/>
  <c r="C1268" i="9" s="1"/>
  <c r="F1262" i="6"/>
  <c r="G1262" i="6"/>
  <c r="I1262" i="6"/>
  <c r="J1262" i="6"/>
  <c r="E1262" i="6"/>
  <c r="H1262" i="6"/>
  <c r="I1236" i="13" l="1"/>
  <c r="F1236" i="13"/>
  <c r="H1236" i="13" s="1"/>
  <c r="J1236" i="13" s="1"/>
  <c r="B1237" i="13" s="1"/>
  <c r="C1270" i="10"/>
  <c r="D1270" i="10" s="1"/>
  <c r="J1270" i="10"/>
  <c r="I1270" i="10"/>
  <c r="E1270" i="10"/>
  <c r="F1270" i="10"/>
  <c r="H1270" i="10"/>
  <c r="G1270" i="10"/>
  <c r="J1268" i="9"/>
  <c r="I1268" i="9"/>
  <c r="E1268" i="9"/>
  <c r="F1268" i="9"/>
  <c r="H1268" i="9"/>
  <c r="G1268" i="9"/>
  <c r="D1268" i="9"/>
  <c r="B1263" i="6"/>
  <c r="D1263" i="6" s="1"/>
  <c r="C1237" i="13" l="1"/>
  <c r="D1237" i="13" s="1"/>
  <c r="E1237" i="13"/>
  <c r="G1237" i="13"/>
  <c r="B1271" i="10"/>
  <c r="C1271" i="10" s="1"/>
  <c r="B1269" i="9"/>
  <c r="C1269" i="9" s="1"/>
  <c r="F1263" i="6"/>
  <c r="J1263" i="6"/>
  <c r="G1263" i="6"/>
  <c r="I1263" i="6"/>
  <c r="E1263" i="6"/>
  <c r="H1263" i="6"/>
  <c r="I1237" i="13" l="1"/>
  <c r="F1237" i="13"/>
  <c r="H1237" i="13" s="1"/>
  <c r="J1237" i="13" s="1"/>
  <c r="B1238" i="13" s="1"/>
  <c r="H1271" i="10"/>
  <c r="E1271" i="10"/>
  <c r="J1271" i="10"/>
  <c r="F1271" i="10"/>
  <c r="I1271" i="10"/>
  <c r="G1271" i="10"/>
  <c r="D1271" i="10"/>
  <c r="H1269" i="9"/>
  <c r="I1269" i="9"/>
  <c r="E1269" i="9"/>
  <c r="J1269" i="9"/>
  <c r="F1269" i="9"/>
  <c r="G1269" i="9"/>
  <c r="D1269" i="9"/>
  <c r="B1264" i="6"/>
  <c r="D1264" i="6" s="1"/>
  <c r="C1238" i="13" l="1"/>
  <c r="D1238" i="13" s="1"/>
  <c r="E1238" i="13"/>
  <c r="G1238" i="13"/>
  <c r="B1272" i="10"/>
  <c r="B1270" i="9"/>
  <c r="C1270" i="9" s="1"/>
  <c r="F1264" i="6"/>
  <c r="E1264" i="6"/>
  <c r="I1264" i="6"/>
  <c r="G1264" i="6"/>
  <c r="J1264" i="6"/>
  <c r="H1264" i="6"/>
  <c r="I1238" i="13" l="1"/>
  <c r="F1238" i="13"/>
  <c r="H1238" i="13" s="1"/>
  <c r="J1238" i="13" s="1"/>
  <c r="B1239" i="13" s="1"/>
  <c r="C1272" i="10"/>
  <c r="D1272" i="10" s="1"/>
  <c r="D1270" i="9"/>
  <c r="F1272" i="10"/>
  <c r="E1272" i="10"/>
  <c r="H1272" i="10"/>
  <c r="J1272" i="10"/>
  <c r="I1272" i="10"/>
  <c r="G1272" i="10"/>
  <c r="F1270" i="9"/>
  <c r="H1270" i="9"/>
  <c r="I1270" i="9"/>
  <c r="J1270" i="9"/>
  <c r="E1270" i="9"/>
  <c r="G1270" i="9"/>
  <c r="B1265" i="6"/>
  <c r="D1265" i="6" s="1"/>
  <c r="E1239" i="13" l="1"/>
  <c r="C1239" i="13"/>
  <c r="D1239" i="13" s="1"/>
  <c r="G1239" i="13"/>
  <c r="B1273" i="10"/>
  <c r="C1273" i="10" s="1"/>
  <c r="B1271" i="9"/>
  <c r="C1271" i="9" s="1"/>
  <c r="I1265" i="6"/>
  <c r="F1265" i="6"/>
  <c r="E1265" i="6"/>
  <c r="G1265" i="6"/>
  <c r="J1265" i="6"/>
  <c r="H1265" i="6"/>
  <c r="I1239" i="13" l="1"/>
  <c r="F1239" i="13"/>
  <c r="H1239" i="13" s="1"/>
  <c r="J1239" i="13" s="1"/>
  <c r="B1240" i="13" s="1"/>
  <c r="I1273" i="10"/>
  <c r="H1273" i="10"/>
  <c r="F1273" i="10"/>
  <c r="E1273" i="10"/>
  <c r="J1273" i="10"/>
  <c r="G1273" i="10"/>
  <c r="D1273" i="10"/>
  <c r="I1271" i="9"/>
  <c r="F1271" i="9"/>
  <c r="E1271" i="9"/>
  <c r="H1271" i="9"/>
  <c r="J1271" i="9"/>
  <c r="G1271" i="9"/>
  <c r="D1271" i="9"/>
  <c r="B1266" i="6"/>
  <c r="D1266" i="6" s="1"/>
  <c r="C1240" i="13" l="1"/>
  <c r="D1240" i="13" s="1"/>
  <c r="E1240" i="13"/>
  <c r="B1274" i="10"/>
  <c r="C1274" i="10" s="1"/>
  <c r="B1272" i="9"/>
  <c r="C1272" i="9" s="1"/>
  <c r="E1266" i="6"/>
  <c r="F1266" i="6"/>
  <c r="G1266" i="6"/>
  <c r="I1266" i="6"/>
  <c r="J1266" i="6"/>
  <c r="H1266" i="6"/>
  <c r="G1240" i="13" l="1"/>
  <c r="I1240" i="13"/>
  <c r="F1240" i="13"/>
  <c r="H1240" i="13" s="1"/>
  <c r="J1240" i="13" s="1"/>
  <c r="B1241" i="13" s="1"/>
  <c r="J1274" i="10"/>
  <c r="I1274" i="10"/>
  <c r="H1274" i="10"/>
  <c r="F1274" i="10"/>
  <c r="E1274" i="10"/>
  <c r="G1274" i="10"/>
  <c r="D1274" i="10"/>
  <c r="F1272" i="9"/>
  <c r="H1272" i="9"/>
  <c r="E1272" i="9"/>
  <c r="J1272" i="9"/>
  <c r="I1272" i="9"/>
  <c r="G1272" i="9"/>
  <c r="D1272" i="9"/>
  <c r="B1267" i="6"/>
  <c r="D1267" i="6" s="1"/>
  <c r="E1241" i="13" l="1"/>
  <c r="C1241" i="13"/>
  <c r="D1241" i="13" s="1"/>
  <c r="B1275" i="10"/>
  <c r="C1275" i="10" s="1"/>
  <c r="B1273" i="9"/>
  <c r="C1273" i="9" s="1"/>
  <c r="E1267" i="6"/>
  <c r="I1267" i="6"/>
  <c r="G1267" i="6"/>
  <c r="F1267" i="6"/>
  <c r="J1267" i="6"/>
  <c r="H1267" i="6"/>
  <c r="I1241" i="13" l="1"/>
  <c r="G1241" i="13"/>
  <c r="F1241" i="13"/>
  <c r="H1241" i="13" s="1"/>
  <c r="J1241" i="13" s="1"/>
  <c r="B1242" i="13" s="1"/>
  <c r="I1275" i="10"/>
  <c r="J1275" i="10"/>
  <c r="H1275" i="10"/>
  <c r="F1275" i="10"/>
  <c r="E1275" i="10"/>
  <c r="G1275" i="10"/>
  <c r="D1275" i="10"/>
  <c r="E1273" i="9"/>
  <c r="F1273" i="9"/>
  <c r="J1273" i="9"/>
  <c r="H1273" i="9"/>
  <c r="I1273" i="9"/>
  <c r="G1273" i="9"/>
  <c r="D1273" i="9"/>
  <c r="B1268" i="6"/>
  <c r="D1268" i="6" s="1"/>
  <c r="C1242" i="13" l="1"/>
  <c r="D1242" i="13" s="1"/>
  <c r="E1242" i="13"/>
  <c r="G1242" i="13"/>
  <c r="B1276" i="10"/>
  <c r="C1276" i="10" s="1"/>
  <c r="B1274" i="9"/>
  <c r="C1274" i="9" s="1"/>
  <c r="J1268" i="6"/>
  <c r="I1268" i="6"/>
  <c r="F1268" i="6"/>
  <c r="E1268" i="6"/>
  <c r="G1268" i="6"/>
  <c r="H1268" i="6"/>
  <c r="I1242" i="13" l="1"/>
  <c r="F1242" i="13"/>
  <c r="H1242" i="13" s="1"/>
  <c r="J1242" i="13" s="1"/>
  <c r="B1243" i="13" s="1"/>
  <c r="J1276" i="10"/>
  <c r="I1276" i="10"/>
  <c r="H1276" i="10"/>
  <c r="F1276" i="10"/>
  <c r="E1276" i="10"/>
  <c r="G1276" i="10"/>
  <c r="D1276" i="10"/>
  <c r="J1274" i="9"/>
  <c r="F1274" i="9"/>
  <c r="I1274" i="9"/>
  <c r="H1274" i="9"/>
  <c r="E1274" i="9"/>
  <c r="G1274" i="9"/>
  <c r="D1274" i="9"/>
  <c r="B1269" i="6"/>
  <c r="E1243" i="13" l="1"/>
  <c r="C1243" i="13"/>
  <c r="D1243" i="13" s="1"/>
  <c r="B1277" i="10"/>
  <c r="C1277" i="10" s="1"/>
  <c r="B1275" i="9"/>
  <c r="C1275" i="9" s="1"/>
  <c r="E1269" i="6"/>
  <c r="J1269" i="6"/>
  <c r="I1269" i="6"/>
  <c r="F1269" i="6"/>
  <c r="G1269" i="6"/>
  <c r="D1269" i="6"/>
  <c r="H1269" i="6"/>
  <c r="I1243" i="13" l="1"/>
  <c r="G1243" i="13"/>
  <c r="F1243" i="13"/>
  <c r="H1243" i="13" s="1"/>
  <c r="J1243" i="13" s="1"/>
  <c r="B1244" i="13" s="1"/>
  <c r="D1275" i="9"/>
  <c r="H1277" i="10"/>
  <c r="E1277" i="10"/>
  <c r="I1277" i="10"/>
  <c r="F1277" i="10"/>
  <c r="J1277" i="10"/>
  <c r="G1277" i="10"/>
  <c r="D1277" i="10"/>
  <c r="H1275" i="9"/>
  <c r="I1275" i="9"/>
  <c r="J1275" i="9"/>
  <c r="F1275" i="9"/>
  <c r="E1275" i="9"/>
  <c r="G1275" i="9"/>
  <c r="B1270" i="6"/>
  <c r="E1244" i="13" l="1"/>
  <c r="C1244" i="13"/>
  <c r="D1244" i="13" s="1"/>
  <c r="G1244" i="13"/>
  <c r="B1278" i="10"/>
  <c r="B1276" i="9"/>
  <c r="C1276" i="9" s="1"/>
  <c r="I1270" i="6"/>
  <c r="G1270" i="6"/>
  <c r="F1270" i="6"/>
  <c r="E1270" i="6"/>
  <c r="J1270" i="6"/>
  <c r="D1270" i="6"/>
  <c r="H1270" i="6"/>
  <c r="I1244" i="13" l="1"/>
  <c r="F1244" i="13"/>
  <c r="H1244" i="13" s="1"/>
  <c r="J1244" i="13" s="1"/>
  <c r="B1245" i="13" s="1"/>
  <c r="C1278" i="10"/>
  <c r="D1278" i="10" s="1"/>
  <c r="D1276" i="9"/>
  <c r="F1278" i="10"/>
  <c r="E1278" i="10"/>
  <c r="J1278" i="10"/>
  <c r="I1278" i="10"/>
  <c r="H1278" i="10"/>
  <c r="G1278" i="10"/>
  <c r="F1276" i="9"/>
  <c r="J1276" i="9"/>
  <c r="I1276" i="9"/>
  <c r="E1276" i="9"/>
  <c r="H1276" i="9"/>
  <c r="G1276" i="9"/>
  <c r="B1271" i="6"/>
  <c r="D1271" i="6" s="1"/>
  <c r="E1245" i="13" l="1"/>
  <c r="C1245" i="13"/>
  <c r="D1245" i="13" s="1"/>
  <c r="G1245" i="13"/>
  <c r="B1279" i="10"/>
  <c r="C1279" i="10" s="1"/>
  <c r="B1277" i="9"/>
  <c r="C1277" i="9" s="1"/>
  <c r="H1271" i="6"/>
  <c r="E1271" i="6"/>
  <c r="G1271" i="6"/>
  <c r="F1271" i="6"/>
  <c r="I1271" i="6"/>
  <c r="J1271" i="6"/>
  <c r="I1245" i="13" l="1"/>
  <c r="F1245" i="13"/>
  <c r="H1245" i="13" s="1"/>
  <c r="J1245" i="13" s="1"/>
  <c r="B1246" i="13" s="1"/>
  <c r="F1279" i="10"/>
  <c r="E1279" i="10"/>
  <c r="J1279" i="10"/>
  <c r="I1279" i="10"/>
  <c r="H1279" i="10"/>
  <c r="G1279" i="10"/>
  <c r="D1279" i="10"/>
  <c r="J1277" i="9"/>
  <c r="E1277" i="9"/>
  <c r="F1277" i="9"/>
  <c r="I1277" i="9"/>
  <c r="H1277" i="9"/>
  <c r="G1277" i="9"/>
  <c r="D1277" i="9"/>
  <c r="B1272" i="6"/>
  <c r="D1272" i="6" s="1"/>
  <c r="C1246" i="13" l="1"/>
  <c r="D1246" i="13" s="1"/>
  <c r="I1246" i="13"/>
  <c r="E1246" i="13"/>
  <c r="G1246" i="13"/>
  <c r="B1280" i="10"/>
  <c r="C1280" i="10" s="1"/>
  <c r="B1278" i="9"/>
  <c r="C1278" i="9" s="1"/>
  <c r="J1272" i="6"/>
  <c r="E1272" i="6"/>
  <c r="F1272" i="6"/>
  <c r="I1272" i="6"/>
  <c r="G1272" i="6"/>
  <c r="H1272" i="6"/>
  <c r="F1246" i="13" l="1"/>
  <c r="H1246" i="13" s="1"/>
  <c r="J1246" i="13" s="1"/>
  <c r="B1247" i="13" s="1"/>
  <c r="D1278" i="9"/>
  <c r="F1280" i="10"/>
  <c r="E1280" i="10"/>
  <c r="J1280" i="10"/>
  <c r="H1280" i="10"/>
  <c r="I1280" i="10"/>
  <c r="G1280" i="10"/>
  <c r="D1280" i="10"/>
  <c r="H1278" i="9"/>
  <c r="J1278" i="9"/>
  <c r="I1278" i="9"/>
  <c r="F1278" i="9"/>
  <c r="E1278" i="9"/>
  <c r="G1278" i="9"/>
  <c r="B1273" i="6"/>
  <c r="D1273" i="6" s="1"/>
  <c r="C1247" i="13" l="1"/>
  <c r="D1247" i="13" s="1"/>
  <c r="E1247" i="13"/>
  <c r="B1281" i="10"/>
  <c r="C1281" i="10" s="1"/>
  <c r="B1279" i="9"/>
  <c r="C1279" i="9" s="1"/>
  <c r="F1273" i="6"/>
  <c r="J1273" i="6"/>
  <c r="I1273" i="6"/>
  <c r="G1273" i="6"/>
  <c r="E1273" i="6"/>
  <c r="H1273" i="6"/>
  <c r="G1247" i="13" l="1"/>
  <c r="I1247" i="13"/>
  <c r="F1247" i="13"/>
  <c r="H1247" i="13" s="1"/>
  <c r="J1247" i="13" s="1"/>
  <c r="B1248" i="13" s="1"/>
  <c r="D1279" i="9"/>
  <c r="I1281" i="10"/>
  <c r="H1281" i="10"/>
  <c r="F1281" i="10"/>
  <c r="E1281" i="10"/>
  <c r="J1281" i="10"/>
  <c r="G1281" i="10"/>
  <c r="D1281" i="10"/>
  <c r="J1279" i="9"/>
  <c r="I1279" i="9"/>
  <c r="H1279" i="9"/>
  <c r="F1279" i="9"/>
  <c r="E1279" i="9"/>
  <c r="G1279" i="9"/>
  <c r="B1274" i="6"/>
  <c r="D1274" i="6" s="1"/>
  <c r="E1248" i="13" l="1"/>
  <c r="C1248" i="13"/>
  <c r="D1248" i="13" s="1"/>
  <c r="B1282" i="10"/>
  <c r="C1282" i="10" s="1"/>
  <c r="B1280" i="9"/>
  <c r="C1280" i="9" s="1"/>
  <c r="F1274" i="6"/>
  <c r="G1274" i="6"/>
  <c r="J1274" i="6"/>
  <c r="I1274" i="6"/>
  <c r="E1274" i="6"/>
  <c r="H1274" i="6"/>
  <c r="I1248" i="13" l="1"/>
  <c r="G1248" i="13"/>
  <c r="F1248" i="13"/>
  <c r="H1248" i="13" s="1"/>
  <c r="J1248" i="13" s="1"/>
  <c r="B1249" i="13" s="1"/>
  <c r="J1282" i="10"/>
  <c r="I1282" i="10"/>
  <c r="H1282" i="10"/>
  <c r="F1282" i="10"/>
  <c r="E1282" i="10"/>
  <c r="G1282" i="10"/>
  <c r="D1282" i="10"/>
  <c r="J1280" i="9"/>
  <c r="F1280" i="9"/>
  <c r="E1280" i="9"/>
  <c r="H1280" i="9"/>
  <c r="I1280" i="9"/>
  <c r="G1280" i="9"/>
  <c r="D1280" i="9"/>
  <c r="B1275" i="6"/>
  <c r="D1275" i="6" s="1"/>
  <c r="C1249" i="13" l="1"/>
  <c r="D1249" i="13" s="1"/>
  <c r="E1249" i="13"/>
  <c r="B1283" i="10"/>
  <c r="C1283" i="10" s="1"/>
  <c r="B1281" i="9"/>
  <c r="C1281" i="9" s="1"/>
  <c r="I1275" i="6"/>
  <c r="E1275" i="6"/>
  <c r="J1275" i="6"/>
  <c r="G1275" i="6"/>
  <c r="F1275" i="6"/>
  <c r="H1275" i="6"/>
  <c r="G1249" i="13" l="1"/>
  <c r="I1249" i="13"/>
  <c r="F1249" i="13"/>
  <c r="H1249" i="13" s="1"/>
  <c r="J1249" i="13" s="1"/>
  <c r="B1250" i="13" s="1"/>
  <c r="D1281" i="9"/>
  <c r="H1283" i="10"/>
  <c r="E1283" i="10"/>
  <c r="J1283" i="10"/>
  <c r="I1283" i="10"/>
  <c r="F1283" i="10"/>
  <c r="G1283" i="10"/>
  <c r="D1283" i="10"/>
  <c r="H1281" i="9"/>
  <c r="E1281" i="9"/>
  <c r="J1281" i="9"/>
  <c r="F1281" i="9"/>
  <c r="I1281" i="9"/>
  <c r="G1281" i="9"/>
  <c r="B1276" i="6"/>
  <c r="D1276" i="6" s="1"/>
  <c r="E1250" i="13" l="1"/>
  <c r="C1250" i="13"/>
  <c r="D1250" i="13" s="1"/>
  <c r="G1250" i="13"/>
  <c r="B1284" i="10"/>
  <c r="B1282" i="9"/>
  <c r="C1282" i="9" s="1"/>
  <c r="F1276" i="6"/>
  <c r="J1276" i="6"/>
  <c r="G1276" i="6"/>
  <c r="E1276" i="6"/>
  <c r="I1276" i="6"/>
  <c r="H1276" i="6"/>
  <c r="I1250" i="13" l="1"/>
  <c r="F1250" i="13"/>
  <c r="H1250" i="13" s="1"/>
  <c r="J1250" i="13" s="1"/>
  <c r="B1251" i="13" s="1"/>
  <c r="C1284" i="10"/>
  <c r="D1284" i="10" s="1"/>
  <c r="F1284" i="10"/>
  <c r="E1284" i="10"/>
  <c r="J1284" i="10"/>
  <c r="I1284" i="10"/>
  <c r="H1284" i="10"/>
  <c r="G1284" i="10"/>
  <c r="F1282" i="9"/>
  <c r="J1282" i="9"/>
  <c r="I1282" i="9"/>
  <c r="H1282" i="9"/>
  <c r="E1282" i="9"/>
  <c r="G1282" i="9"/>
  <c r="D1282" i="9"/>
  <c r="B1277" i="6"/>
  <c r="D1277" i="6" s="1"/>
  <c r="C1251" i="13" l="1"/>
  <c r="D1251" i="13" s="1"/>
  <c r="E1251" i="13"/>
  <c r="I1251" i="13"/>
  <c r="B1285" i="10"/>
  <c r="C1285" i="10" s="1"/>
  <c r="B1283" i="9"/>
  <c r="C1283" i="9" s="1"/>
  <c r="J1277" i="6"/>
  <c r="I1277" i="6"/>
  <c r="E1277" i="6"/>
  <c r="G1277" i="6"/>
  <c r="F1277" i="6"/>
  <c r="H1277" i="6"/>
  <c r="G1251" i="13" l="1"/>
  <c r="F1251" i="13"/>
  <c r="H1251" i="13" s="1"/>
  <c r="J1251" i="13" s="1"/>
  <c r="B1252" i="13" s="1"/>
  <c r="J1285" i="10"/>
  <c r="I1285" i="10"/>
  <c r="H1285" i="10"/>
  <c r="F1285" i="10"/>
  <c r="E1285" i="10"/>
  <c r="G1285" i="10"/>
  <c r="D1285" i="10"/>
  <c r="I1283" i="9"/>
  <c r="F1283" i="9"/>
  <c r="E1283" i="9"/>
  <c r="J1283" i="9"/>
  <c r="H1283" i="9"/>
  <c r="G1283" i="9"/>
  <c r="D1283" i="9"/>
  <c r="B1278" i="6"/>
  <c r="D1278" i="6" s="1"/>
  <c r="C1252" i="13" l="1"/>
  <c r="D1252" i="13" s="1"/>
  <c r="E1252" i="13"/>
  <c r="B1286" i="10"/>
  <c r="C1286" i="10" s="1"/>
  <c r="B1284" i="9"/>
  <c r="C1284" i="9" s="1"/>
  <c r="E1278" i="6"/>
  <c r="I1278" i="6"/>
  <c r="J1278" i="6"/>
  <c r="F1278" i="6"/>
  <c r="G1278" i="6"/>
  <c r="H1278" i="6"/>
  <c r="I1252" i="13" l="1"/>
  <c r="G1252" i="13"/>
  <c r="F1252" i="13"/>
  <c r="H1252" i="13" s="1"/>
  <c r="J1252" i="13" s="1"/>
  <c r="B1253" i="13" s="1"/>
  <c r="E1286" i="10"/>
  <c r="J1286" i="10"/>
  <c r="I1286" i="10"/>
  <c r="H1286" i="10"/>
  <c r="F1286" i="10"/>
  <c r="G1286" i="10"/>
  <c r="D1286" i="10"/>
  <c r="H1284" i="9"/>
  <c r="F1284" i="9"/>
  <c r="I1284" i="9"/>
  <c r="E1284" i="9"/>
  <c r="J1284" i="9"/>
  <c r="G1284" i="9"/>
  <c r="D1284" i="9"/>
  <c r="B1279" i="6"/>
  <c r="D1279" i="6" s="1"/>
  <c r="C1253" i="13" l="1"/>
  <c r="D1253" i="13" s="1"/>
  <c r="E1253" i="13"/>
  <c r="B1287" i="10"/>
  <c r="C1287" i="10" s="1"/>
  <c r="B1285" i="9"/>
  <c r="C1285" i="9" s="1"/>
  <c r="F1279" i="6"/>
  <c r="J1279" i="6"/>
  <c r="I1279" i="6"/>
  <c r="G1279" i="6"/>
  <c r="E1279" i="6"/>
  <c r="H1279" i="6"/>
  <c r="G1253" i="13" l="1"/>
  <c r="I1253" i="13"/>
  <c r="F1253" i="13"/>
  <c r="H1253" i="13" s="1"/>
  <c r="J1253" i="13" s="1"/>
  <c r="B1254" i="13" s="1"/>
  <c r="J1287" i="10"/>
  <c r="I1287" i="10"/>
  <c r="F1287" i="10"/>
  <c r="E1287" i="10"/>
  <c r="H1287" i="10"/>
  <c r="G1287" i="10"/>
  <c r="D1287" i="10"/>
  <c r="I1285" i="9"/>
  <c r="H1285" i="9"/>
  <c r="E1285" i="9"/>
  <c r="F1285" i="9"/>
  <c r="J1285" i="9"/>
  <c r="G1285" i="9"/>
  <c r="D1285" i="9"/>
  <c r="B1280" i="6"/>
  <c r="D1280" i="6" s="1"/>
  <c r="C1254" i="13" l="1"/>
  <c r="D1254" i="13" s="1"/>
  <c r="E1254" i="13"/>
  <c r="B1288" i="10"/>
  <c r="C1288" i="10" s="1"/>
  <c r="B1286" i="9"/>
  <c r="C1286" i="9" s="1"/>
  <c r="F1280" i="6"/>
  <c r="I1280" i="6"/>
  <c r="G1280" i="6"/>
  <c r="E1280" i="6"/>
  <c r="J1280" i="6"/>
  <c r="H1280" i="6"/>
  <c r="I1254" i="13" l="1"/>
  <c r="G1254" i="13"/>
  <c r="F1254" i="13"/>
  <c r="H1254" i="13" s="1"/>
  <c r="J1254" i="13" s="1"/>
  <c r="B1255" i="13" s="1"/>
  <c r="D1286" i="9"/>
  <c r="J1288" i="10"/>
  <c r="I1288" i="10"/>
  <c r="H1288" i="10"/>
  <c r="F1288" i="10"/>
  <c r="E1288" i="10"/>
  <c r="G1288" i="10"/>
  <c r="D1288" i="10"/>
  <c r="J1286" i="9"/>
  <c r="F1286" i="9"/>
  <c r="I1286" i="9"/>
  <c r="H1286" i="9"/>
  <c r="E1286" i="9"/>
  <c r="G1286" i="9"/>
  <c r="B1281" i="6"/>
  <c r="D1281" i="6" s="1"/>
  <c r="C1255" i="13" l="1"/>
  <c r="D1255" i="13" s="1"/>
  <c r="E1255" i="13"/>
  <c r="B1289" i="10"/>
  <c r="C1289" i="10" s="1"/>
  <c r="B1287" i="9"/>
  <c r="C1287" i="9" s="1"/>
  <c r="J1281" i="6"/>
  <c r="I1281" i="6"/>
  <c r="G1281" i="6"/>
  <c r="E1281" i="6"/>
  <c r="F1281" i="6"/>
  <c r="H1281" i="6"/>
  <c r="G1255" i="13" l="1"/>
  <c r="I1255" i="13"/>
  <c r="F1255" i="13"/>
  <c r="H1255" i="13" s="1"/>
  <c r="J1255" i="13" s="1"/>
  <c r="B1256" i="13" s="1"/>
  <c r="H1289" i="10"/>
  <c r="F1289" i="10"/>
  <c r="E1289" i="10"/>
  <c r="J1289" i="10"/>
  <c r="I1289" i="10"/>
  <c r="G1289" i="10"/>
  <c r="D1289" i="10"/>
  <c r="H1287" i="9"/>
  <c r="E1287" i="9"/>
  <c r="J1287" i="9"/>
  <c r="I1287" i="9"/>
  <c r="F1287" i="9"/>
  <c r="G1287" i="9"/>
  <c r="D1287" i="9"/>
  <c r="B1282" i="6"/>
  <c r="D1282" i="6" s="1"/>
  <c r="E1256" i="13" l="1"/>
  <c r="C1256" i="13"/>
  <c r="D1256" i="13" s="1"/>
  <c r="B1290" i="10"/>
  <c r="C1290" i="10" s="1"/>
  <c r="B1288" i="9"/>
  <c r="C1288" i="9" s="1"/>
  <c r="G1282" i="6"/>
  <c r="F1282" i="6"/>
  <c r="E1282" i="6"/>
  <c r="J1282" i="6"/>
  <c r="I1282" i="6"/>
  <c r="H1282" i="6"/>
  <c r="G1256" i="13" l="1"/>
  <c r="I1256" i="13"/>
  <c r="F1256" i="13"/>
  <c r="H1256" i="13" s="1"/>
  <c r="J1256" i="13" s="1"/>
  <c r="B1257" i="13" s="1"/>
  <c r="F1290" i="10"/>
  <c r="E1290" i="10"/>
  <c r="J1290" i="10"/>
  <c r="I1290" i="10"/>
  <c r="H1290" i="10"/>
  <c r="G1290" i="10"/>
  <c r="D1290" i="10"/>
  <c r="F1288" i="9"/>
  <c r="H1288" i="9"/>
  <c r="E1288" i="9"/>
  <c r="I1288" i="9"/>
  <c r="J1288" i="9"/>
  <c r="G1288" i="9"/>
  <c r="D1288" i="9"/>
  <c r="B1283" i="6"/>
  <c r="D1283" i="6" s="1"/>
  <c r="E1257" i="13" l="1"/>
  <c r="C1257" i="13"/>
  <c r="D1257" i="13" s="1"/>
  <c r="B1291" i="10"/>
  <c r="C1291" i="10" s="1"/>
  <c r="B1289" i="9"/>
  <c r="C1289" i="9" s="1"/>
  <c r="I1283" i="6"/>
  <c r="E1283" i="6"/>
  <c r="F1283" i="6"/>
  <c r="J1283" i="6"/>
  <c r="G1283" i="6"/>
  <c r="H1283" i="6"/>
  <c r="I1257" i="13" l="1"/>
  <c r="G1257" i="13"/>
  <c r="F1257" i="13"/>
  <c r="H1257" i="13" s="1"/>
  <c r="J1257" i="13" s="1"/>
  <c r="B1258" i="13" s="1"/>
  <c r="F1291" i="10"/>
  <c r="E1291" i="10"/>
  <c r="J1291" i="10"/>
  <c r="I1291" i="10"/>
  <c r="H1291" i="10"/>
  <c r="G1291" i="10"/>
  <c r="D1291" i="10"/>
  <c r="F1289" i="9"/>
  <c r="E1289" i="9"/>
  <c r="J1289" i="9"/>
  <c r="H1289" i="9"/>
  <c r="I1289" i="9"/>
  <c r="G1289" i="9"/>
  <c r="D1289" i="9"/>
  <c r="B1284" i="6"/>
  <c r="D1284" i="6" s="1"/>
  <c r="E1258" i="13" l="1"/>
  <c r="C1258" i="13"/>
  <c r="D1258" i="13" s="1"/>
  <c r="B1292" i="10"/>
  <c r="C1292" i="10" s="1"/>
  <c r="B1290" i="9"/>
  <c r="C1290" i="9" s="1"/>
  <c r="F1284" i="6"/>
  <c r="G1284" i="6"/>
  <c r="E1284" i="6"/>
  <c r="J1284" i="6"/>
  <c r="I1284" i="6"/>
  <c r="H1284" i="6"/>
  <c r="I1258" i="13" l="1"/>
  <c r="G1258" i="13"/>
  <c r="F1258" i="13"/>
  <c r="H1258" i="13" s="1"/>
  <c r="J1258" i="13" s="1"/>
  <c r="B1259" i="13" s="1"/>
  <c r="D1290" i="9"/>
  <c r="H1292" i="10"/>
  <c r="F1292" i="10"/>
  <c r="E1292" i="10"/>
  <c r="I1292" i="10"/>
  <c r="J1292" i="10"/>
  <c r="G1292" i="10"/>
  <c r="D1292" i="10"/>
  <c r="I1290" i="9"/>
  <c r="H1290" i="9"/>
  <c r="J1290" i="9"/>
  <c r="E1290" i="9"/>
  <c r="F1290" i="9"/>
  <c r="G1290" i="9"/>
  <c r="B1285" i="6"/>
  <c r="D1285" i="6" s="1"/>
  <c r="C1259" i="13" l="1"/>
  <c r="D1259" i="13" s="1"/>
  <c r="E1259" i="13"/>
  <c r="B1293" i="10"/>
  <c r="C1293" i="10" s="1"/>
  <c r="B1291" i="9"/>
  <c r="C1291" i="9" s="1"/>
  <c r="I1285" i="6"/>
  <c r="F1285" i="6"/>
  <c r="E1285" i="6"/>
  <c r="G1285" i="6"/>
  <c r="J1285" i="6"/>
  <c r="H1285" i="6"/>
  <c r="I1259" i="13" l="1"/>
  <c r="G1259" i="13"/>
  <c r="F1259" i="13"/>
  <c r="H1259" i="13" s="1"/>
  <c r="J1259" i="13" s="1"/>
  <c r="B1260" i="13" s="1"/>
  <c r="D1291" i="9"/>
  <c r="J1293" i="10"/>
  <c r="I1293" i="10"/>
  <c r="H1293" i="10"/>
  <c r="F1293" i="10"/>
  <c r="E1293" i="10"/>
  <c r="G1293" i="10"/>
  <c r="D1293" i="10"/>
  <c r="I1291" i="9"/>
  <c r="H1291" i="9"/>
  <c r="J1291" i="9"/>
  <c r="F1291" i="9"/>
  <c r="E1291" i="9"/>
  <c r="G1291" i="9"/>
  <c r="B1286" i="6"/>
  <c r="D1286" i="6" s="1"/>
  <c r="C1260" i="13" l="1"/>
  <c r="D1260" i="13" s="1"/>
  <c r="E1260" i="13"/>
  <c r="B1294" i="10"/>
  <c r="C1294" i="10" s="1"/>
  <c r="B1292" i="9"/>
  <c r="C1292" i="9" s="1"/>
  <c r="F1286" i="6"/>
  <c r="G1286" i="6"/>
  <c r="I1286" i="6"/>
  <c r="E1286" i="6"/>
  <c r="J1286" i="6"/>
  <c r="H1286" i="6"/>
  <c r="I1260" i="13" l="1"/>
  <c r="G1260" i="13"/>
  <c r="F1260" i="13"/>
  <c r="H1260" i="13" s="1"/>
  <c r="J1260" i="13" s="1"/>
  <c r="B1261" i="13" s="1"/>
  <c r="D1292" i="9"/>
  <c r="J1294" i="10"/>
  <c r="I1294" i="10"/>
  <c r="H1294" i="10"/>
  <c r="F1294" i="10"/>
  <c r="E1294" i="10"/>
  <c r="G1294" i="10"/>
  <c r="D1294" i="10"/>
  <c r="J1292" i="9"/>
  <c r="E1292" i="9"/>
  <c r="I1292" i="9"/>
  <c r="H1292" i="9"/>
  <c r="F1292" i="9"/>
  <c r="G1292" i="9"/>
  <c r="B1287" i="6"/>
  <c r="D1287" i="6" s="1"/>
  <c r="C1261" i="13" l="1"/>
  <c r="D1261" i="13" s="1"/>
  <c r="E1261" i="13"/>
  <c r="B1295" i="10"/>
  <c r="B1293" i="9"/>
  <c r="C1293" i="9" s="1"/>
  <c r="J1287" i="6"/>
  <c r="I1287" i="6"/>
  <c r="E1287" i="6"/>
  <c r="F1287" i="6"/>
  <c r="G1287" i="6"/>
  <c r="H1287" i="6"/>
  <c r="G1261" i="13" l="1"/>
  <c r="I1261" i="13"/>
  <c r="F1261" i="13"/>
  <c r="H1261" i="13" s="1"/>
  <c r="J1261" i="13" s="1"/>
  <c r="B1262" i="13" s="1"/>
  <c r="C1295" i="10"/>
  <c r="D1295" i="10" s="1"/>
  <c r="D1293" i="9"/>
  <c r="H1295" i="10"/>
  <c r="F1295" i="10"/>
  <c r="E1295" i="10"/>
  <c r="J1295" i="10"/>
  <c r="I1295" i="10"/>
  <c r="G1295" i="10"/>
  <c r="H1293" i="9"/>
  <c r="F1293" i="9"/>
  <c r="E1293" i="9"/>
  <c r="J1293" i="9"/>
  <c r="I1293" i="9"/>
  <c r="G1293" i="9"/>
  <c r="B1288" i="6"/>
  <c r="D1288" i="6" s="1"/>
  <c r="C1262" i="13" l="1"/>
  <c r="D1262" i="13" s="1"/>
  <c r="E1262" i="13"/>
  <c r="B1296" i="10"/>
  <c r="C1296" i="10" s="1"/>
  <c r="B1294" i="9"/>
  <c r="C1294" i="9" s="1"/>
  <c r="E1288" i="6"/>
  <c r="I1288" i="6"/>
  <c r="J1288" i="6"/>
  <c r="F1288" i="6"/>
  <c r="G1288" i="6"/>
  <c r="H1288" i="6"/>
  <c r="I9" i="3"/>
  <c r="M9" i="3"/>
  <c r="G1262" i="13" l="1"/>
  <c r="I1262" i="13"/>
  <c r="F1262" i="13"/>
  <c r="H1262" i="13" s="1"/>
  <c r="J1262" i="13" s="1"/>
  <c r="B1263" i="13" s="1"/>
  <c r="D1294" i="9"/>
  <c r="F1296" i="10"/>
  <c r="E1296" i="10"/>
  <c r="H1296" i="10"/>
  <c r="J1296" i="10"/>
  <c r="I1296" i="10"/>
  <c r="G1296" i="10"/>
  <c r="D1296" i="10"/>
  <c r="F1294" i="9"/>
  <c r="H1294" i="9"/>
  <c r="J1294" i="9"/>
  <c r="I1294" i="9"/>
  <c r="E1294" i="9"/>
  <c r="G1294" i="9"/>
  <c r="B1289" i="6"/>
  <c r="D1289" i="6" s="1"/>
  <c r="AL18" i="3"/>
  <c r="AG19" i="3" s="1"/>
  <c r="AH19" i="3" s="1"/>
  <c r="E1263" i="13" l="1"/>
  <c r="C1263" i="13"/>
  <c r="D1263" i="13" s="1"/>
  <c r="B1297" i="10"/>
  <c r="C1297" i="10" s="1"/>
  <c r="B1295" i="9"/>
  <c r="C1295" i="9" s="1"/>
  <c r="E1289" i="6"/>
  <c r="F1289" i="6"/>
  <c r="I1289" i="6"/>
  <c r="G1289" i="6"/>
  <c r="J1289" i="6"/>
  <c r="H1289" i="6"/>
  <c r="E13" i="3"/>
  <c r="E14" i="3"/>
  <c r="G19" i="3" l="1"/>
  <c r="G1263" i="13"/>
  <c r="I1263" i="13"/>
  <c r="F1263" i="13"/>
  <c r="H1263" i="13" s="1"/>
  <c r="J1263" i="13" s="1"/>
  <c r="B1264" i="13" s="1"/>
  <c r="J1297" i="10"/>
  <c r="I1297" i="10"/>
  <c r="H1297" i="10"/>
  <c r="F1297" i="10"/>
  <c r="E1297" i="10"/>
  <c r="G1297" i="10"/>
  <c r="D1297" i="10"/>
  <c r="I1295" i="9"/>
  <c r="H1295" i="9"/>
  <c r="E1295" i="9"/>
  <c r="J1295" i="9"/>
  <c r="F1295" i="9"/>
  <c r="G1295" i="9"/>
  <c r="D1295" i="9"/>
  <c r="B1290" i="6"/>
  <c r="AJ19" i="3"/>
  <c r="E15" i="3"/>
  <c r="F19" i="3" s="1"/>
  <c r="H19" i="3" l="1"/>
  <c r="J19" i="3"/>
  <c r="E1264" i="13"/>
  <c r="C1264" i="13"/>
  <c r="D1264" i="13" s="1"/>
  <c r="B1298" i="10"/>
  <c r="C1298" i="10" s="1"/>
  <c r="B1296" i="9"/>
  <c r="C1296" i="9" s="1"/>
  <c r="F1290" i="6"/>
  <c r="J1290" i="6"/>
  <c r="I1290" i="6"/>
  <c r="G1290" i="6"/>
  <c r="E1290" i="6"/>
  <c r="D1290" i="6"/>
  <c r="H1290" i="6"/>
  <c r="AI19" i="3"/>
  <c r="AK19" i="3" s="1"/>
  <c r="B20" i="3" l="1"/>
  <c r="I1264" i="13"/>
  <c r="G1264" i="13"/>
  <c r="F1264" i="13"/>
  <c r="H1264" i="13" s="1"/>
  <c r="J1264" i="13" s="1"/>
  <c r="B1265" i="13" s="1"/>
  <c r="J1298" i="10"/>
  <c r="I1298" i="10"/>
  <c r="H1298" i="10"/>
  <c r="F1298" i="10"/>
  <c r="E1298" i="10"/>
  <c r="G1298" i="10"/>
  <c r="D1298" i="10"/>
  <c r="J1296" i="9"/>
  <c r="I1296" i="9"/>
  <c r="F1296" i="9"/>
  <c r="E1296" i="9"/>
  <c r="H1296" i="9"/>
  <c r="G1296" i="9"/>
  <c r="D1296" i="9"/>
  <c r="B1291" i="6"/>
  <c r="D1291" i="6" s="1"/>
  <c r="AL19" i="3"/>
  <c r="AG20" i="3" s="1"/>
  <c r="D20" i="3" l="1"/>
  <c r="I20" i="3"/>
  <c r="F20" i="3"/>
  <c r="E20" i="3"/>
  <c r="G20" i="3"/>
  <c r="AH20" i="3"/>
  <c r="C1265" i="13"/>
  <c r="D1265" i="13" s="1"/>
  <c r="E1265" i="13"/>
  <c r="AI20" i="3"/>
  <c r="B1299" i="10"/>
  <c r="C1299" i="10" s="1"/>
  <c r="AJ20" i="3"/>
  <c r="B1297" i="9"/>
  <c r="C1297" i="9" s="1"/>
  <c r="E1291" i="6"/>
  <c r="F1291" i="6"/>
  <c r="G1291" i="6"/>
  <c r="J1291" i="6"/>
  <c r="I1291" i="6"/>
  <c r="H1291" i="6"/>
  <c r="H20" i="3" l="1"/>
  <c r="AK20" i="3"/>
  <c r="I1265" i="13"/>
  <c r="G1265" i="13"/>
  <c r="F1265" i="13"/>
  <c r="H1265" i="13" s="1"/>
  <c r="J1265" i="13" s="1"/>
  <c r="B1266" i="13" s="1"/>
  <c r="J1299" i="10"/>
  <c r="I1299" i="10"/>
  <c r="H1299" i="10"/>
  <c r="E1299" i="10"/>
  <c r="F1299" i="10"/>
  <c r="G1299" i="10"/>
  <c r="D1299" i="10"/>
  <c r="I1297" i="9"/>
  <c r="E1297" i="9"/>
  <c r="F1297" i="9"/>
  <c r="J1297" i="9"/>
  <c r="H1297" i="9"/>
  <c r="G1297" i="9"/>
  <c r="D1297" i="9"/>
  <c r="B1292" i="6"/>
  <c r="D1292" i="6" s="1"/>
  <c r="J20" i="3" l="1"/>
  <c r="B21" i="3" s="1"/>
  <c r="I21" i="3" s="1"/>
  <c r="AL20" i="3"/>
  <c r="AG21" i="3" s="1"/>
  <c r="D21" i="3"/>
  <c r="E21" i="3"/>
  <c r="G21" i="3"/>
  <c r="AH21" i="3"/>
  <c r="E1266" i="13"/>
  <c r="C1266" i="13"/>
  <c r="D1266" i="13" s="1"/>
  <c r="B1300" i="10"/>
  <c r="C1300" i="10" s="1"/>
  <c r="B1298" i="9"/>
  <c r="C1298" i="9" s="1"/>
  <c r="F1292" i="6"/>
  <c r="I1292" i="6"/>
  <c r="E1292" i="6"/>
  <c r="J1292" i="6"/>
  <c r="G1292" i="6"/>
  <c r="H1292" i="6"/>
  <c r="AI21" i="3"/>
  <c r="AJ21" i="3"/>
  <c r="F21" i="3" l="1"/>
  <c r="H21" i="3" s="1"/>
  <c r="I1266" i="13"/>
  <c r="G1266" i="13"/>
  <c r="F1266" i="13"/>
  <c r="H1266" i="13" s="1"/>
  <c r="J1266" i="13" s="1"/>
  <c r="B1267" i="13" s="1"/>
  <c r="J1300" i="10"/>
  <c r="I1300" i="10"/>
  <c r="H1300" i="10"/>
  <c r="E1300" i="10"/>
  <c r="F1300" i="10"/>
  <c r="G1300" i="10"/>
  <c r="D1300" i="10"/>
  <c r="J1298" i="9"/>
  <c r="H1298" i="9"/>
  <c r="I1298" i="9"/>
  <c r="F1298" i="9"/>
  <c r="E1298" i="9"/>
  <c r="G1298" i="9"/>
  <c r="D1298" i="9"/>
  <c r="B1293" i="6"/>
  <c r="D1293" i="6" s="1"/>
  <c r="AK21" i="3"/>
  <c r="J21" i="3" l="1"/>
  <c r="B22" i="3" s="1"/>
  <c r="D22" i="3" s="1"/>
  <c r="E1267" i="13"/>
  <c r="C1267" i="13"/>
  <c r="D1267" i="13" s="1"/>
  <c r="B1301" i="10"/>
  <c r="C1301" i="10" s="1"/>
  <c r="B1299" i="9"/>
  <c r="C1299" i="9" s="1"/>
  <c r="E1293" i="6"/>
  <c r="J1293" i="6"/>
  <c r="I1293" i="6"/>
  <c r="G1293" i="6"/>
  <c r="F1293" i="6"/>
  <c r="H1293" i="6"/>
  <c r="AL21" i="3"/>
  <c r="AG22" i="3" s="1"/>
  <c r="F22" i="3" l="1"/>
  <c r="E22" i="3"/>
  <c r="G22" i="3"/>
  <c r="H22" i="3" s="1"/>
  <c r="J22" i="3" s="1"/>
  <c r="I22" i="3"/>
  <c r="AH22" i="3"/>
  <c r="I1267" i="13"/>
  <c r="G1267" i="13"/>
  <c r="F1267" i="13"/>
  <c r="H1267" i="13" s="1"/>
  <c r="J1267" i="13" s="1"/>
  <c r="B1268" i="13" s="1"/>
  <c r="H1301" i="10"/>
  <c r="F1301" i="10"/>
  <c r="E1301" i="10"/>
  <c r="J1301" i="10"/>
  <c r="I1301" i="10"/>
  <c r="G1301" i="10"/>
  <c r="D1301" i="10"/>
  <c r="AI22" i="3"/>
  <c r="H1299" i="9"/>
  <c r="J1299" i="9"/>
  <c r="I1299" i="9"/>
  <c r="F1299" i="9"/>
  <c r="E1299" i="9"/>
  <c r="G1299" i="9"/>
  <c r="AJ22" i="3"/>
  <c r="D1299" i="9"/>
  <c r="B1294" i="6"/>
  <c r="D1294" i="6" s="1"/>
  <c r="B23" i="3" l="1"/>
  <c r="D23" i="3" s="1"/>
  <c r="E1268" i="13"/>
  <c r="C1268" i="13"/>
  <c r="D1268" i="13" s="1"/>
  <c r="B1302" i="10"/>
  <c r="C1302" i="10" s="1"/>
  <c r="AK22" i="3"/>
  <c r="AL22" i="3" s="1"/>
  <c r="AG23" i="3" s="1"/>
  <c r="B1300" i="9"/>
  <c r="C1300" i="9" s="1"/>
  <c r="F1294" i="6"/>
  <c r="J1294" i="6"/>
  <c r="G1294" i="6"/>
  <c r="E1294" i="6"/>
  <c r="I1294" i="6"/>
  <c r="H1294" i="6"/>
  <c r="F23" i="3" l="1"/>
  <c r="E23" i="3"/>
  <c r="I23" i="3"/>
  <c r="G23" i="3"/>
  <c r="H23" i="3" s="1"/>
  <c r="AJ23" i="3"/>
  <c r="I1268" i="13"/>
  <c r="G1268" i="13"/>
  <c r="F1268" i="13"/>
  <c r="H1268" i="13" s="1"/>
  <c r="AH23" i="3"/>
  <c r="F1302" i="10"/>
  <c r="E1302" i="10"/>
  <c r="J1302" i="10"/>
  <c r="I1302" i="10"/>
  <c r="H1302" i="10"/>
  <c r="G1302" i="10"/>
  <c r="D1302" i="10"/>
  <c r="F1300" i="9"/>
  <c r="J1300" i="9"/>
  <c r="I1300" i="9"/>
  <c r="H1300" i="9"/>
  <c r="E1300" i="9"/>
  <c r="G1300" i="9"/>
  <c r="D1300" i="9"/>
  <c r="B1295" i="6"/>
  <c r="D1295" i="6" s="1"/>
  <c r="AI23" i="3"/>
  <c r="J23" i="3" l="1"/>
  <c r="B24" i="3" s="1"/>
  <c r="AK23" i="3"/>
  <c r="AL23" i="3" s="1"/>
  <c r="AG24" i="3" s="1"/>
  <c r="J1268" i="13"/>
  <c r="B1269" i="13" s="1"/>
  <c r="B1303" i="10"/>
  <c r="C1303" i="10" s="1"/>
  <c r="B1301" i="9"/>
  <c r="C1301" i="9" s="1"/>
  <c r="E1295" i="6"/>
  <c r="I1295" i="6"/>
  <c r="J1295" i="6"/>
  <c r="G1295" i="6"/>
  <c r="F1295" i="6"/>
  <c r="H1295" i="6"/>
  <c r="D24" i="3" l="1"/>
  <c r="E24" i="3"/>
  <c r="F24" i="3"/>
  <c r="I24" i="3"/>
  <c r="G24" i="3"/>
  <c r="E1269" i="13"/>
  <c r="C1269" i="13"/>
  <c r="D1269" i="13" s="1"/>
  <c r="J1303" i="10"/>
  <c r="I1303" i="10"/>
  <c r="H1303" i="10"/>
  <c r="F1303" i="10"/>
  <c r="E1303" i="10"/>
  <c r="G1303" i="10"/>
  <c r="D1303" i="10"/>
  <c r="F1301" i="9"/>
  <c r="E1301" i="9"/>
  <c r="H1301" i="9"/>
  <c r="I1301" i="9"/>
  <c r="J1301" i="9"/>
  <c r="G1301" i="9"/>
  <c r="D1301" i="9"/>
  <c r="B1296" i="6"/>
  <c r="D1296" i="6" s="1"/>
  <c r="AH24" i="3"/>
  <c r="AI24" i="3"/>
  <c r="AJ24" i="3"/>
  <c r="H24" i="3" l="1"/>
  <c r="J24" i="3" s="1"/>
  <c r="B25" i="3" s="1"/>
  <c r="F25" i="3" s="1"/>
  <c r="I1269" i="13"/>
  <c r="G1269" i="13"/>
  <c r="F1269" i="13"/>
  <c r="H1269" i="13" s="1"/>
  <c r="J1269" i="13" s="1"/>
  <c r="B1270" i="13" s="1"/>
  <c r="B1304" i="10"/>
  <c r="C1304" i="10" s="1"/>
  <c r="B1302" i="9"/>
  <c r="C1302" i="9" s="1"/>
  <c r="F1296" i="6"/>
  <c r="J1296" i="6"/>
  <c r="I1296" i="6"/>
  <c r="G1296" i="6"/>
  <c r="E1296" i="6"/>
  <c r="H1296" i="6"/>
  <c r="AK24" i="3"/>
  <c r="AL24" i="3" s="1"/>
  <c r="AG25" i="3" s="1"/>
  <c r="G25" i="3" l="1"/>
  <c r="H25" i="3" s="1"/>
  <c r="E25" i="3"/>
  <c r="I25" i="3"/>
  <c r="D25" i="3"/>
  <c r="C1270" i="13"/>
  <c r="D1270" i="13" s="1"/>
  <c r="E1270" i="13"/>
  <c r="I1304" i="10"/>
  <c r="H1304" i="10"/>
  <c r="F1304" i="10"/>
  <c r="E1304" i="10"/>
  <c r="J1304" i="10"/>
  <c r="G1304" i="10"/>
  <c r="D1304" i="10"/>
  <c r="E1302" i="9"/>
  <c r="F1302" i="9"/>
  <c r="J1302" i="9"/>
  <c r="I1302" i="9"/>
  <c r="H1302" i="9"/>
  <c r="G1302" i="9"/>
  <c r="D1302" i="9"/>
  <c r="B1297" i="6"/>
  <c r="D1297" i="6" s="1"/>
  <c r="AI25" i="3"/>
  <c r="AH25" i="3"/>
  <c r="AJ25" i="3"/>
  <c r="J25" i="3" l="1"/>
  <c r="B26" i="3" s="1"/>
  <c r="D26" i="3" s="1"/>
  <c r="AK25" i="3"/>
  <c r="AL25" i="3" s="1"/>
  <c r="AG26" i="3" s="1"/>
  <c r="AH26" i="3" s="1"/>
  <c r="I1270" i="13"/>
  <c r="G1270" i="13"/>
  <c r="F1270" i="13"/>
  <c r="H1270" i="13" s="1"/>
  <c r="J1270" i="13" s="1"/>
  <c r="B1271" i="13" s="1"/>
  <c r="B1305" i="10"/>
  <c r="C1305" i="10" s="1"/>
  <c r="B1303" i="9"/>
  <c r="C1303" i="9" s="1"/>
  <c r="F1297" i="6"/>
  <c r="E1297" i="6"/>
  <c r="J1297" i="6"/>
  <c r="G1297" i="6"/>
  <c r="I1297" i="6"/>
  <c r="H1297" i="6"/>
  <c r="AI26" i="3" l="1"/>
  <c r="AJ26" i="3"/>
  <c r="E26" i="3"/>
  <c r="I26" i="3"/>
  <c r="G26" i="3"/>
  <c r="F26" i="3"/>
  <c r="E1271" i="13"/>
  <c r="C1271" i="13"/>
  <c r="D1271" i="13" s="1"/>
  <c r="J1305" i="10"/>
  <c r="I1305" i="10"/>
  <c r="F1305" i="10"/>
  <c r="E1305" i="10"/>
  <c r="H1305" i="10"/>
  <c r="G1305" i="10"/>
  <c r="D1305" i="10"/>
  <c r="F1303" i="9"/>
  <c r="E1303" i="9"/>
  <c r="J1303" i="9"/>
  <c r="H1303" i="9"/>
  <c r="I1303" i="9"/>
  <c r="G1303" i="9"/>
  <c r="D1303" i="9"/>
  <c r="B1298" i="6"/>
  <c r="D1298" i="6" s="1"/>
  <c r="AK26" i="3"/>
  <c r="AL26" i="3" s="1"/>
  <c r="AG27" i="3" s="1"/>
  <c r="AJ27" i="3" s="1"/>
  <c r="H26" i="3" l="1"/>
  <c r="J26" i="3" s="1"/>
  <c r="I1271" i="13"/>
  <c r="G1271" i="13"/>
  <c r="F1271" i="13"/>
  <c r="H1271" i="13" s="1"/>
  <c r="J1271" i="13" s="1"/>
  <c r="B1272" i="13" s="1"/>
  <c r="B1306" i="10"/>
  <c r="C1306" i="10" s="1"/>
  <c r="AI27" i="3"/>
  <c r="AK27" i="3" s="1"/>
  <c r="AL27" i="3" s="1"/>
  <c r="AG28" i="3" s="1"/>
  <c r="AH27" i="3"/>
  <c r="B1304" i="9"/>
  <c r="C1304" i="9" s="1"/>
  <c r="F1298" i="6"/>
  <c r="E1298" i="6"/>
  <c r="J1298" i="6"/>
  <c r="G1298" i="6"/>
  <c r="I1298" i="6"/>
  <c r="H1298" i="6"/>
  <c r="B27" i="3" l="1"/>
  <c r="D27" i="3" s="1"/>
  <c r="E1272" i="13"/>
  <c r="C1272" i="13"/>
  <c r="D1272" i="13" s="1"/>
  <c r="D1304" i="9"/>
  <c r="J1306" i="10"/>
  <c r="I1306" i="10"/>
  <c r="H1306" i="10"/>
  <c r="F1306" i="10"/>
  <c r="E1306" i="10"/>
  <c r="G1306" i="10"/>
  <c r="D1306" i="10"/>
  <c r="AJ28" i="3"/>
  <c r="AI28" i="3"/>
  <c r="AH28" i="3"/>
  <c r="J1304" i="9"/>
  <c r="F1304" i="9"/>
  <c r="H1304" i="9"/>
  <c r="I1304" i="9"/>
  <c r="E1304" i="9"/>
  <c r="G1304" i="9"/>
  <c r="B1299" i="6"/>
  <c r="D1299" i="6" s="1"/>
  <c r="AK28" i="3" l="1"/>
  <c r="AL28" i="3" s="1"/>
  <c r="AG29" i="3" s="1"/>
  <c r="AH29" i="3" s="1"/>
  <c r="F27" i="3"/>
  <c r="I27" i="3"/>
  <c r="E27" i="3"/>
  <c r="G27" i="3"/>
  <c r="H27" i="3" s="1"/>
  <c r="J27" i="3" s="1"/>
  <c r="G1272" i="13"/>
  <c r="I1272" i="13"/>
  <c r="F1272" i="13"/>
  <c r="H1272" i="13" s="1"/>
  <c r="J1272" i="13" s="1"/>
  <c r="B1273" i="13" s="1"/>
  <c r="B1307" i="10"/>
  <c r="B1305" i="9"/>
  <c r="C1305" i="9" s="1"/>
  <c r="G1299" i="6"/>
  <c r="F1299" i="6"/>
  <c r="J1299" i="6"/>
  <c r="I1299" i="6"/>
  <c r="E1299" i="6"/>
  <c r="H1299" i="6"/>
  <c r="AI29" i="3" l="1"/>
  <c r="AJ29" i="3"/>
  <c r="B28" i="3"/>
  <c r="D28" i="3" s="1"/>
  <c r="C1273" i="13"/>
  <c r="D1273" i="13" s="1"/>
  <c r="E1273" i="13"/>
  <c r="C1307" i="10"/>
  <c r="D1307" i="10" s="1"/>
  <c r="H1307" i="10"/>
  <c r="F1307" i="10"/>
  <c r="E1307" i="10"/>
  <c r="J1307" i="10"/>
  <c r="I1307" i="10"/>
  <c r="G1307" i="10"/>
  <c r="H1305" i="9"/>
  <c r="F1305" i="9"/>
  <c r="J1305" i="9"/>
  <c r="I1305" i="9"/>
  <c r="E1305" i="9"/>
  <c r="G1305" i="9"/>
  <c r="D1305" i="9"/>
  <c r="B1300" i="6"/>
  <c r="D1300" i="6" s="1"/>
  <c r="AK29" i="3" l="1"/>
  <c r="AL29" i="3" s="1"/>
  <c r="AG30" i="3" s="1"/>
  <c r="AJ30" i="3" s="1"/>
  <c r="I28" i="3"/>
  <c r="E28" i="3"/>
  <c r="G28" i="3"/>
  <c r="F28" i="3"/>
  <c r="H28" i="3" s="1"/>
  <c r="J28" i="3" s="1"/>
  <c r="G1273" i="13"/>
  <c r="I1273" i="13"/>
  <c r="F1273" i="13"/>
  <c r="H1273" i="13" s="1"/>
  <c r="J1273" i="13" s="1"/>
  <c r="B1274" i="13" s="1"/>
  <c r="B1308" i="10"/>
  <c r="C1308" i="10" s="1"/>
  <c r="B1306" i="9"/>
  <c r="C1306" i="9" s="1"/>
  <c r="E1300" i="6"/>
  <c r="F1300" i="6"/>
  <c r="J1300" i="6"/>
  <c r="I1300" i="6"/>
  <c r="G1300" i="6"/>
  <c r="H1300" i="6"/>
  <c r="AH30" i="3"/>
  <c r="AI30" i="3"/>
  <c r="AK30" i="3" s="1"/>
  <c r="AL30" i="3" s="1"/>
  <c r="AG31" i="3" s="1"/>
  <c r="AH31" i="3" s="1"/>
  <c r="B29" i="3" l="1"/>
  <c r="D29" i="3" s="1"/>
  <c r="C1274" i="13"/>
  <c r="D1274" i="13" s="1"/>
  <c r="E1274" i="13"/>
  <c r="F1308" i="10"/>
  <c r="E1308" i="10"/>
  <c r="J1308" i="10"/>
  <c r="I1308" i="10"/>
  <c r="H1308" i="10"/>
  <c r="G1308" i="10"/>
  <c r="D1308" i="10"/>
  <c r="F1306" i="9"/>
  <c r="J1306" i="9"/>
  <c r="I1306" i="9"/>
  <c r="H1306" i="9"/>
  <c r="E1306" i="9"/>
  <c r="G1306" i="9"/>
  <c r="D1306" i="9"/>
  <c r="B1301" i="6"/>
  <c r="D1301" i="6" s="1"/>
  <c r="AI31" i="3"/>
  <c r="AJ31" i="3"/>
  <c r="I29" i="3" l="1"/>
  <c r="G29" i="3"/>
  <c r="F29" i="3"/>
  <c r="E29" i="3"/>
  <c r="I1274" i="13"/>
  <c r="G1274" i="13"/>
  <c r="F1274" i="13"/>
  <c r="H1274" i="13" s="1"/>
  <c r="J1274" i="13" s="1"/>
  <c r="B1275" i="13" s="1"/>
  <c r="B1309" i="10"/>
  <c r="C1309" i="10" s="1"/>
  <c r="B1307" i="9"/>
  <c r="C1307" i="9" s="1"/>
  <c r="E1301" i="6"/>
  <c r="I1301" i="6"/>
  <c r="G1301" i="6"/>
  <c r="F1301" i="6"/>
  <c r="J1301" i="6"/>
  <c r="H1301" i="6"/>
  <c r="AK31" i="3"/>
  <c r="AL31" i="3" s="1"/>
  <c r="AG32" i="3" s="1"/>
  <c r="AJ32" i="3" s="1"/>
  <c r="H29" i="3" l="1"/>
  <c r="J29" i="3" s="1"/>
  <c r="B30" i="3" s="1"/>
  <c r="D30" i="3" s="1"/>
  <c r="E1275" i="13"/>
  <c r="C1275" i="13"/>
  <c r="D1275" i="13" s="1"/>
  <c r="F1309" i="10"/>
  <c r="E1309" i="10"/>
  <c r="J1309" i="10"/>
  <c r="I1309" i="10"/>
  <c r="H1309" i="10"/>
  <c r="G1309" i="10"/>
  <c r="D1309" i="10"/>
  <c r="I1307" i="9"/>
  <c r="H1307" i="9"/>
  <c r="F1307" i="9"/>
  <c r="J1307" i="9"/>
  <c r="E1307" i="9"/>
  <c r="G1307" i="9"/>
  <c r="D1307" i="9"/>
  <c r="B1302" i="6"/>
  <c r="D1302" i="6" s="1"/>
  <c r="AH32" i="3"/>
  <c r="AI32" i="3"/>
  <c r="AK32" i="3" s="1"/>
  <c r="AL32" i="3" s="1"/>
  <c r="AG33" i="3" s="1"/>
  <c r="AH33" i="3" s="1"/>
  <c r="I30" i="3" l="1"/>
  <c r="G30" i="3"/>
  <c r="E30" i="3"/>
  <c r="F30" i="3"/>
  <c r="I1275" i="13"/>
  <c r="G1275" i="13"/>
  <c r="F1275" i="13"/>
  <c r="H1275" i="13" s="1"/>
  <c r="J1275" i="13" s="1"/>
  <c r="B1276" i="13" s="1"/>
  <c r="B1310" i="10"/>
  <c r="C1310" i="10" s="1"/>
  <c r="B1308" i="9"/>
  <c r="C1308" i="9" s="1"/>
  <c r="F1302" i="6"/>
  <c r="I1302" i="6"/>
  <c r="G1302" i="6"/>
  <c r="J1302" i="6"/>
  <c r="E1302" i="6"/>
  <c r="H1302" i="6"/>
  <c r="AJ33" i="3"/>
  <c r="AI33" i="3"/>
  <c r="H30" i="3" l="1"/>
  <c r="J30" i="3" s="1"/>
  <c r="B31" i="3" s="1"/>
  <c r="D31" i="3" s="1"/>
  <c r="E1276" i="13"/>
  <c r="C1276" i="13"/>
  <c r="D1276" i="13" s="1"/>
  <c r="H1310" i="10"/>
  <c r="F1310" i="10"/>
  <c r="E1310" i="10"/>
  <c r="I1310" i="10"/>
  <c r="J1310" i="10"/>
  <c r="G1310" i="10"/>
  <c r="D1310" i="10"/>
  <c r="I1308" i="9"/>
  <c r="J1308" i="9"/>
  <c r="H1308" i="9"/>
  <c r="F1308" i="9"/>
  <c r="E1308" i="9"/>
  <c r="G1308" i="9"/>
  <c r="D1308" i="9"/>
  <c r="B1303" i="6"/>
  <c r="D1303" i="6" s="1"/>
  <c r="AK33" i="3"/>
  <c r="AL33" i="3" s="1"/>
  <c r="AG34" i="3" s="1"/>
  <c r="AH34" i="3" s="1"/>
  <c r="E31" i="3" l="1"/>
  <c r="G31" i="3"/>
  <c r="I31" i="3"/>
  <c r="F31" i="3"/>
  <c r="H31" i="3" s="1"/>
  <c r="J31" i="3" s="1"/>
  <c r="I1276" i="13"/>
  <c r="G1276" i="13"/>
  <c r="F1276" i="13"/>
  <c r="H1276" i="13" s="1"/>
  <c r="J1276" i="13" s="1"/>
  <c r="B1277" i="13" s="1"/>
  <c r="B1311" i="10"/>
  <c r="C1311" i="10" s="1"/>
  <c r="B1309" i="9"/>
  <c r="C1309" i="9" s="1"/>
  <c r="I1303" i="6"/>
  <c r="F1303" i="6"/>
  <c r="J1303" i="6"/>
  <c r="G1303" i="6"/>
  <c r="E1303" i="6"/>
  <c r="H1303" i="6"/>
  <c r="AJ34" i="3"/>
  <c r="AI34" i="3"/>
  <c r="B32" i="3" l="1"/>
  <c r="D32" i="3" s="1"/>
  <c r="E1277" i="13"/>
  <c r="C1277" i="13"/>
  <c r="D1277" i="13" s="1"/>
  <c r="J1311" i="10"/>
  <c r="I1311" i="10"/>
  <c r="H1311" i="10"/>
  <c r="F1311" i="10"/>
  <c r="E1311" i="10"/>
  <c r="G1311" i="10"/>
  <c r="D1311" i="10"/>
  <c r="E1309" i="9"/>
  <c r="F1309" i="9"/>
  <c r="J1309" i="9"/>
  <c r="H1309" i="9"/>
  <c r="I1309" i="9"/>
  <c r="G1309" i="9"/>
  <c r="D1309" i="9"/>
  <c r="B1304" i="6"/>
  <c r="D1304" i="6" s="1"/>
  <c r="AK34" i="3"/>
  <c r="AL34" i="3" s="1"/>
  <c r="AG35" i="3" s="1"/>
  <c r="AH35" i="3" s="1"/>
  <c r="I32" i="3" l="1"/>
  <c r="E32" i="3"/>
  <c r="G32" i="3"/>
  <c r="F32" i="3"/>
  <c r="I1277" i="13"/>
  <c r="G1277" i="13"/>
  <c r="F1277" i="13"/>
  <c r="H1277" i="13" s="1"/>
  <c r="J1277" i="13" s="1"/>
  <c r="B1278" i="13" s="1"/>
  <c r="B1312" i="10"/>
  <c r="B1310" i="9"/>
  <c r="C1310" i="9" s="1"/>
  <c r="F1304" i="6"/>
  <c r="J1304" i="6"/>
  <c r="I1304" i="6"/>
  <c r="E1304" i="6"/>
  <c r="G1304" i="6"/>
  <c r="H1304" i="6"/>
  <c r="AI35" i="3"/>
  <c r="AJ35" i="3"/>
  <c r="H32" i="3" l="1"/>
  <c r="J32" i="3" s="1"/>
  <c r="B33" i="3" s="1"/>
  <c r="D33" i="3" s="1"/>
  <c r="C1278" i="13"/>
  <c r="D1278" i="13" s="1"/>
  <c r="E1278" i="13"/>
  <c r="C1312" i="10"/>
  <c r="D1312" i="10" s="1"/>
  <c r="D1310" i="9"/>
  <c r="J1312" i="10"/>
  <c r="I1312" i="10"/>
  <c r="H1312" i="10"/>
  <c r="F1312" i="10"/>
  <c r="E1312" i="10"/>
  <c r="G1312" i="10"/>
  <c r="J1310" i="9"/>
  <c r="I1310" i="9"/>
  <c r="H1310" i="9"/>
  <c r="F1310" i="9"/>
  <c r="E1310" i="9"/>
  <c r="G1310" i="9"/>
  <c r="B1305" i="6"/>
  <c r="D1305" i="6" s="1"/>
  <c r="AK35" i="3"/>
  <c r="AL35" i="3" s="1"/>
  <c r="AG36" i="3" s="1"/>
  <c r="AI36" i="3" s="1"/>
  <c r="I33" i="3" l="1"/>
  <c r="E33" i="3"/>
  <c r="G33" i="3"/>
  <c r="F33" i="3"/>
  <c r="I1278" i="13"/>
  <c r="G1278" i="13"/>
  <c r="F1278" i="13"/>
  <c r="H1278" i="13" s="1"/>
  <c r="J1278" i="13" s="1"/>
  <c r="B1279" i="13" s="1"/>
  <c r="B1313" i="10"/>
  <c r="B1311" i="9"/>
  <c r="C1311" i="9" s="1"/>
  <c r="J1305" i="6"/>
  <c r="I1305" i="6"/>
  <c r="E1305" i="6"/>
  <c r="F1305" i="6"/>
  <c r="G1305" i="6"/>
  <c r="H1305" i="6"/>
  <c r="AH36" i="3"/>
  <c r="AJ36" i="3"/>
  <c r="AK36" i="3" s="1"/>
  <c r="AL36" i="3" s="1"/>
  <c r="AG37" i="3" s="1"/>
  <c r="AI37" i="3" s="1"/>
  <c r="H33" i="3" l="1"/>
  <c r="J33" i="3" s="1"/>
  <c r="E1279" i="13"/>
  <c r="C1279" i="13"/>
  <c r="D1279" i="13" s="1"/>
  <c r="C1313" i="10"/>
  <c r="D1313" i="10" s="1"/>
  <c r="H1313" i="10"/>
  <c r="F1313" i="10"/>
  <c r="E1313" i="10"/>
  <c r="J1313" i="10"/>
  <c r="I1313" i="10"/>
  <c r="G1313" i="10"/>
  <c r="H1311" i="9"/>
  <c r="J1311" i="9"/>
  <c r="I1311" i="9"/>
  <c r="F1311" i="9"/>
  <c r="E1311" i="9"/>
  <c r="G1311" i="9"/>
  <c r="D1311" i="9"/>
  <c r="B1306" i="6"/>
  <c r="D1306" i="6" s="1"/>
  <c r="AH37" i="3"/>
  <c r="AJ37" i="3"/>
  <c r="AK37" i="3" s="1"/>
  <c r="AL37" i="3" s="1"/>
  <c r="AG38" i="3" s="1"/>
  <c r="AH38" i="3" s="1"/>
  <c r="G1279" i="13" l="1"/>
  <c r="I1279" i="13"/>
  <c r="F1279" i="13"/>
  <c r="H1279" i="13" s="1"/>
  <c r="J1279" i="13" s="1"/>
  <c r="B1280" i="13" s="1"/>
  <c r="B1314" i="10"/>
  <c r="C1314" i="10" s="1"/>
  <c r="B1312" i="9"/>
  <c r="C1312" i="9" s="1"/>
  <c r="E1306" i="6"/>
  <c r="I1306" i="6"/>
  <c r="F1306" i="6"/>
  <c r="G1306" i="6"/>
  <c r="J1306" i="6"/>
  <c r="H1306" i="6"/>
  <c r="AI38" i="3"/>
  <c r="AJ38" i="3"/>
  <c r="F1280" i="13" l="1"/>
  <c r="E1280" i="13"/>
  <c r="C1280" i="13"/>
  <c r="D1280" i="13" s="1"/>
  <c r="F1314" i="10"/>
  <c r="E1314" i="10"/>
  <c r="H1314" i="10"/>
  <c r="J1314" i="10"/>
  <c r="I1314" i="10"/>
  <c r="G1314" i="10"/>
  <c r="D1314" i="10"/>
  <c r="F1312" i="9"/>
  <c r="I1312" i="9"/>
  <c r="H1312" i="9"/>
  <c r="J1312" i="9"/>
  <c r="E1312" i="9"/>
  <c r="G1312" i="9"/>
  <c r="D1312" i="9"/>
  <c r="B1307" i="6"/>
  <c r="D1307" i="6" s="1"/>
  <c r="AK38" i="3"/>
  <c r="AL38" i="3" s="1"/>
  <c r="AG39" i="3" s="1"/>
  <c r="AH39" i="3" s="1"/>
  <c r="I1280" i="13" l="1"/>
  <c r="G1280" i="13"/>
  <c r="H1280" i="13" s="1"/>
  <c r="J1280" i="13" s="1"/>
  <c r="B1281" i="13" s="1"/>
  <c r="B1315" i="10"/>
  <c r="C1315" i="10" s="1"/>
  <c r="B1313" i="9"/>
  <c r="C1313" i="9" s="1"/>
  <c r="E1307" i="6"/>
  <c r="I1307" i="6"/>
  <c r="G1307" i="6"/>
  <c r="F1307" i="6"/>
  <c r="J1307" i="6"/>
  <c r="H1307" i="6"/>
  <c r="AJ39" i="3"/>
  <c r="AI39" i="3"/>
  <c r="C1281" i="13" l="1"/>
  <c r="D1281" i="13" s="1"/>
  <c r="E1281" i="13"/>
  <c r="J1315" i="10"/>
  <c r="I1315" i="10"/>
  <c r="H1315" i="10"/>
  <c r="F1315" i="10"/>
  <c r="E1315" i="10"/>
  <c r="G1315" i="10"/>
  <c r="D1315" i="10"/>
  <c r="H1313" i="9"/>
  <c r="I1313" i="9"/>
  <c r="F1313" i="9"/>
  <c r="E1313" i="9"/>
  <c r="J1313" i="9"/>
  <c r="G1313" i="9"/>
  <c r="D1313" i="9"/>
  <c r="B1308" i="6"/>
  <c r="D1308" i="6" s="1"/>
  <c r="AK39" i="3"/>
  <c r="AL39" i="3" s="1"/>
  <c r="AG40" i="3" s="1"/>
  <c r="AH40" i="3" s="1"/>
  <c r="G1281" i="13" l="1"/>
  <c r="I1281" i="13"/>
  <c r="F1281" i="13"/>
  <c r="H1281" i="13" s="1"/>
  <c r="J1281" i="13" s="1"/>
  <c r="B1282" i="13" s="1"/>
  <c r="B1316" i="10"/>
  <c r="C1316" i="10" s="1"/>
  <c r="B1314" i="9"/>
  <c r="C1314" i="9" s="1"/>
  <c r="E1308" i="6"/>
  <c r="I1308" i="6"/>
  <c r="F1308" i="6"/>
  <c r="G1308" i="6"/>
  <c r="J1308" i="6"/>
  <c r="H1308" i="6"/>
  <c r="AI40" i="3"/>
  <c r="AJ40" i="3"/>
  <c r="E1282" i="13" l="1"/>
  <c r="C1282" i="13"/>
  <c r="D1282" i="13" s="1"/>
  <c r="D1314" i="9"/>
  <c r="J1316" i="10"/>
  <c r="I1316" i="10"/>
  <c r="H1316" i="10"/>
  <c r="F1316" i="10"/>
  <c r="E1316" i="10"/>
  <c r="G1316" i="10"/>
  <c r="D1316" i="10"/>
  <c r="I1314" i="9"/>
  <c r="H1314" i="9"/>
  <c r="F1314" i="9"/>
  <c r="J1314" i="9"/>
  <c r="E1314" i="9"/>
  <c r="G1314" i="9"/>
  <c r="B1309" i="6"/>
  <c r="D1309" i="6" s="1"/>
  <c r="AK40" i="3"/>
  <c r="AL40" i="3" s="1"/>
  <c r="AG41" i="3" s="1"/>
  <c r="AH41" i="3" s="1"/>
  <c r="I1282" i="13" l="1"/>
  <c r="G1282" i="13"/>
  <c r="F1282" i="13"/>
  <c r="H1282" i="13" s="1"/>
  <c r="J1282" i="13" s="1"/>
  <c r="B1283" i="13" s="1"/>
  <c r="B1317" i="10"/>
  <c r="B1315" i="9"/>
  <c r="C1315" i="9" s="1"/>
  <c r="I1309" i="6"/>
  <c r="E1309" i="6"/>
  <c r="G1309" i="6"/>
  <c r="F1309" i="6"/>
  <c r="J1309" i="6"/>
  <c r="H1309" i="6"/>
  <c r="AI41" i="3"/>
  <c r="AJ41" i="3"/>
  <c r="E1283" i="13" l="1"/>
  <c r="C1283" i="13"/>
  <c r="D1283" i="13" s="1"/>
  <c r="C1317" i="10"/>
  <c r="D1317" i="10" s="1"/>
  <c r="J1317" i="10"/>
  <c r="I1317" i="10"/>
  <c r="H1317" i="10"/>
  <c r="F1317" i="10"/>
  <c r="E1317" i="10"/>
  <c r="G1317" i="10"/>
  <c r="F1315" i="9"/>
  <c r="I1315" i="9"/>
  <c r="J1315" i="9"/>
  <c r="H1315" i="9"/>
  <c r="E1315" i="9"/>
  <c r="G1315" i="9"/>
  <c r="D1315" i="9"/>
  <c r="B1310" i="6"/>
  <c r="D1310" i="6" s="1"/>
  <c r="AK41" i="3"/>
  <c r="AL41" i="3" s="1"/>
  <c r="AG42" i="3" s="1"/>
  <c r="AH42" i="3" s="1"/>
  <c r="I1283" i="13" l="1"/>
  <c r="G1283" i="13"/>
  <c r="F1283" i="13"/>
  <c r="H1283" i="13" s="1"/>
  <c r="J1283" i="13" s="1"/>
  <c r="B1284" i="13" s="1"/>
  <c r="B1318" i="10"/>
  <c r="C1318" i="10" s="1"/>
  <c r="B1316" i="9"/>
  <c r="C1316" i="9" s="1"/>
  <c r="J1310" i="6"/>
  <c r="F1310" i="6"/>
  <c r="E1310" i="6"/>
  <c r="G1310" i="6"/>
  <c r="I1310" i="6"/>
  <c r="H1310" i="6"/>
  <c r="AJ42" i="3"/>
  <c r="AI42" i="3"/>
  <c r="E1284" i="13" l="1"/>
  <c r="C1284" i="13"/>
  <c r="D1284" i="13" s="1"/>
  <c r="AK42" i="3"/>
  <c r="AL42" i="3" s="1"/>
  <c r="AG43" i="3" s="1"/>
  <c r="AH43" i="3" s="1"/>
  <c r="J1318" i="10"/>
  <c r="I1318" i="10"/>
  <c r="H1318" i="10"/>
  <c r="E1318" i="10"/>
  <c r="F1318" i="10"/>
  <c r="G1318" i="10"/>
  <c r="D1318" i="10"/>
  <c r="J1316" i="9"/>
  <c r="E1316" i="9"/>
  <c r="I1316" i="9"/>
  <c r="H1316" i="9"/>
  <c r="F1316" i="9"/>
  <c r="G1316" i="9"/>
  <c r="D1316" i="9"/>
  <c r="B1311" i="6"/>
  <c r="D1311" i="6" s="1"/>
  <c r="I1284" i="13" l="1"/>
  <c r="G1284" i="13"/>
  <c r="F1284" i="13"/>
  <c r="H1284" i="13" s="1"/>
  <c r="J1284" i="13" s="1"/>
  <c r="B1285" i="13" s="1"/>
  <c r="AI43" i="3"/>
  <c r="AJ43" i="3"/>
  <c r="B1319" i="10"/>
  <c r="C1319" i="10" s="1"/>
  <c r="B34" i="3"/>
  <c r="I34" i="3" s="1"/>
  <c r="B1317" i="9"/>
  <c r="C1317" i="9" s="1"/>
  <c r="E1311" i="6"/>
  <c r="J1311" i="6"/>
  <c r="G1311" i="6"/>
  <c r="F1311" i="6"/>
  <c r="I1311" i="6"/>
  <c r="H1311" i="6"/>
  <c r="AK43" i="3"/>
  <c r="AL43" i="3" s="1"/>
  <c r="E1285" i="13" l="1"/>
  <c r="C1285" i="13"/>
  <c r="D1285" i="13" s="1"/>
  <c r="D34" i="3"/>
  <c r="F34" i="3"/>
  <c r="H1319" i="10"/>
  <c r="F1319" i="10"/>
  <c r="E1319" i="10"/>
  <c r="J1319" i="10"/>
  <c r="I1319" i="10"/>
  <c r="G1319" i="10"/>
  <c r="G34" i="3"/>
  <c r="D1319" i="10"/>
  <c r="E34" i="3"/>
  <c r="H1317" i="9"/>
  <c r="J1317" i="9"/>
  <c r="E1317" i="9"/>
  <c r="F1317" i="9"/>
  <c r="I1317" i="9"/>
  <c r="G1317" i="9"/>
  <c r="D1317" i="9"/>
  <c r="B1312" i="6"/>
  <c r="D1312" i="6" s="1"/>
  <c r="AG44" i="3"/>
  <c r="AH44" i="3" s="1"/>
  <c r="H34" i="3" l="1"/>
  <c r="J34" i="3" s="1"/>
  <c r="B35" i="3" s="1"/>
  <c r="I35" i="3" s="1"/>
  <c r="G1285" i="13"/>
  <c r="I1285" i="13"/>
  <c r="F1285" i="13"/>
  <c r="H1285" i="13" s="1"/>
  <c r="J1285" i="13" s="1"/>
  <c r="B1286" i="13" s="1"/>
  <c r="B1320" i="10"/>
  <c r="C1320" i="10" s="1"/>
  <c r="B1318" i="9"/>
  <c r="C1318" i="9" s="1"/>
  <c r="G1312" i="6"/>
  <c r="E1312" i="6"/>
  <c r="J1312" i="6"/>
  <c r="I1312" i="6"/>
  <c r="F1312" i="6"/>
  <c r="H1312" i="6"/>
  <c r="AJ44" i="3"/>
  <c r="AI44" i="3"/>
  <c r="E1286" i="13" l="1"/>
  <c r="C1286" i="13"/>
  <c r="D1286" i="13" s="1"/>
  <c r="D1318" i="9"/>
  <c r="F1320" i="10"/>
  <c r="E1320" i="10"/>
  <c r="J1320" i="10"/>
  <c r="I1320" i="10"/>
  <c r="H1320" i="10"/>
  <c r="G1320" i="10"/>
  <c r="D1320" i="10"/>
  <c r="F1318" i="9"/>
  <c r="J1318" i="9"/>
  <c r="I1318" i="9"/>
  <c r="H1318" i="9"/>
  <c r="E1318" i="9"/>
  <c r="G1318" i="9"/>
  <c r="B1313" i="6"/>
  <c r="D1313" i="6" s="1"/>
  <c r="E35" i="3"/>
  <c r="F35" i="3"/>
  <c r="G35" i="3"/>
  <c r="H35" i="3" s="1"/>
  <c r="J35" i="3" s="1"/>
  <c r="B36" i="3" s="1"/>
  <c r="D35" i="3"/>
  <c r="AK44" i="3"/>
  <c r="AL44" i="3" s="1"/>
  <c r="AG45" i="3" s="1"/>
  <c r="AH45" i="3" s="1"/>
  <c r="I1286" i="13" l="1"/>
  <c r="G1286" i="13"/>
  <c r="F1286" i="13"/>
  <c r="H1286" i="13" s="1"/>
  <c r="J1286" i="13" s="1"/>
  <c r="B1287" i="13" s="1"/>
  <c r="B1321" i="10"/>
  <c r="C1321" i="10" s="1"/>
  <c r="B1319" i="9"/>
  <c r="C1319" i="9" s="1"/>
  <c r="J1313" i="6"/>
  <c r="E1313" i="6"/>
  <c r="G1313" i="6"/>
  <c r="F1313" i="6"/>
  <c r="I1313" i="6"/>
  <c r="H1313" i="6"/>
  <c r="I36" i="3"/>
  <c r="AJ45" i="3"/>
  <c r="AI45" i="3"/>
  <c r="F1287" i="13" l="1"/>
  <c r="E1287" i="13"/>
  <c r="C1287" i="13"/>
  <c r="D1287" i="13" s="1"/>
  <c r="J1321" i="10"/>
  <c r="I1321" i="10"/>
  <c r="H1321" i="10"/>
  <c r="F1321" i="10"/>
  <c r="E1321" i="10"/>
  <c r="G1321" i="10"/>
  <c r="D1321" i="10"/>
  <c r="J1319" i="9"/>
  <c r="I1319" i="9"/>
  <c r="H1319" i="9"/>
  <c r="F1319" i="9"/>
  <c r="E1319" i="9"/>
  <c r="G1319" i="9"/>
  <c r="D1319" i="9"/>
  <c r="B1314" i="6"/>
  <c r="D1314" i="6" s="1"/>
  <c r="D36" i="3"/>
  <c r="F36" i="3"/>
  <c r="G36" i="3"/>
  <c r="H36" i="3" s="1"/>
  <c r="J36" i="3" s="1"/>
  <c r="B37" i="3" s="1"/>
  <c r="E36" i="3"/>
  <c r="AK45" i="3"/>
  <c r="AL45" i="3" s="1"/>
  <c r="AG46" i="3" s="1"/>
  <c r="AH46" i="3" s="1"/>
  <c r="I1287" i="13" l="1"/>
  <c r="G1287" i="13"/>
  <c r="H1287" i="13" s="1"/>
  <c r="J1287" i="13" s="1"/>
  <c r="B1288" i="13" s="1"/>
  <c r="B1322" i="10"/>
  <c r="C1322" i="10" s="1"/>
  <c r="B1320" i="9"/>
  <c r="C1320" i="9" s="1"/>
  <c r="J1314" i="6"/>
  <c r="F1314" i="6"/>
  <c r="E1314" i="6"/>
  <c r="I1314" i="6"/>
  <c r="G1314" i="6"/>
  <c r="H1314" i="6"/>
  <c r="I37" i="3"/>
  <c r="AI46" i="3"/>
  <c r="AJ46" i="3"/>
  <c r="AK46" i="3" s="1"/>
  <c r="AL46" i="3" s="1"/>
  <c r="AG47" i="3" s="1"/>
  <c r="AH47" i="3" s="1"/>
  <c r="E1288" i="13" l="1"/>
  <c r="C1288" i="13"/>
  <c r="D1288" i="13" s="1"/>
  <c r="D1320" i="9"/>
  <c r="J1322" i="10"/>
  <c r="I1322" i="10"/>
  <c r="H1322" i="10"/>
  <c r="F1322" i="10"/>
  <c r="E1322" i="10"/>
  <c r="G1322" i="10"/>
  <c r="D1322" i="10"/>
  <c r="J1320" i="9"/>
  <c r="H1320" i="9"/>
  <c r="F1320" i="9"/>
  <c r="I1320" i="9"/>
  <c r="E1320" i="9"/>
  <c r="G1320" i="9"/>
  <c r="B1315" i="6"/>
  <c r="D1315" i="6" s="1"/>
  <c r="D37" i="3"/>
  <c r="F37" i="3"/>
  <c r="E37" i="3"/>
  <c r="G37" i="3"/>
  <c r="H37" i="3" s="1"/>
  <c r="J37" i="3" s="1"/>
  <c r="B38" i="3" s="1"/>
  <c r="AJ47" i="3"/>
  <c r="AI47" i="3"/>
  <c r="F1288" i="13" l="1"/>
  <c r="I1288" i="13"/>
  <c r="G1288" i="13"/>
  <c r="B1323" i="10"/>
  <c r="C1323" i="10" s="1"/>
  <c r="B1321" i="9"/>
  <c r="C1321" i="9" s="1"/>
  <c r="F1315" i="6"/>
  <c r="E1315" i="6"/>
  <c r="J1315" i="6"/>
  <c r="G1315" i="6"/>
  <c r="I1315" i="6"/>
  <c r="H1315" i="6"/>
  <c r="I38" i="3"/>
  <c r="AK47" i="3"/>
  <c r="AL47" i="3" s="1"/>
  <c r="AG48" i="3" s="1"/>
  <c r="AH48" i="3" s="1"/>
  <c r="H1288" i="13" l="1"/>
  <c r="J1288" i="13" s="1"/>
  <c r="B1289" i="13" s="1"/>
  <c r="J1323" i="10"/>
  <c r="I1323" i="10"/>
  <c r="F1323" i="10"/>
  <c r="E1323" i="10"/>
  <c r="H1323" i="10"/>
  <c r="G1323" i="10"/>
  <c r="D1323" i="10"/>
  <c r="J1321" i="9"/>
  <c r="F1321" i="9"/>
  <c r="E1321" i="9"/>
  <c r="I1321" i="9"/>
  <c r="H1321" i="9"/>
  <c r="G1321" i="9"/>
  <c r="D1321" i="9"/>
  <c r="B1316" i="6"/>
  <c r="D1316" i="6" s="1"/>
  <c r="D38" i="3"/>
  <c r="F38" i="3"/>
  <c r="G38" i="3"/>
  <c r="H38" i="3" s="1"/>
  <c r="J38" i="3" s="1"/>
  <c r="B39" i="3" s="1"/>
  <c r="E38" i="3"/>
  <c r="AI48" i="3"/>
  <c r="AJ48" i="3"/>
  <c r="C1289" i="13" l="1"/>
  <c r="D1289" i="13" s="1"/>
  <c r="E1289" i="13"/>
  <c r="B1324" i="10"/>
  <c r="C1324" i="10" s="1"/>
  <c r="B1322" i="9"/>
  <c r="C1322" i="9" s="1"/>
  <c r="F1316" i="6"/>
  <c r="E1316" i="6"/>
  <c r="I1316" i="6"/>
  <c r="G1316" i="6"/>
  <c r="J1316" i="6"/>
  <c r="H1316" i="6"/>
  <c r="I39" i="3"/>
  <c r="AK48" i="3"/>
  <c r="AL48" i="3" s="1"/>
  <c r="AG49" i="3" s="1"/>
  <c r="AH49" i="3" s="1"/>
  <c r="G1289" i="13" l="1"/>
  <c r="I1289" i="13"/>
  <c r="F1289" i="13"/>
  <c r="H1289" i="13" s="1"/>
  <c r="J1289" i="13" s="1"/>
  <c r="B1290" i="13" s="1"/>
  <c r="J1324" i="10"/>
  <c r="I1324" i="10"/>
  <c r="H1324" i="10"/>
  <c r="F1324" i="10"/>
  <c r="E1324" i="10"/>
  <c r="G1324" i="10"/>
  <c r="D1324" i="10"/>
  <c r="J1322" i="9"/>
  <c r="E1322" i="9"/>
  <c r="I1322" i="9"/>
  <c r="H1322" i="9"/>
  <c r="F1322" i="9"/>
  <c r="G1322" i="9"/>
  <c r="D1322" i="9"/>
  <c r="B1317" i="6"/>
  <c r="D1317" i="6" s="1"/>
  <c r="D39" i="3"/>
  <c r="G39" i="3"/>
  <c r="F39" i="3"/>
  <c r="E39" i="3"/>
  <c r="AI49" i="3"/>
  <c r="AJ49" i="3"/>
  <c r="E1290" i="13" l="1"/>
  <c r="C1290" i="13"/>
  <c r="D1290" i="13" s="1"/>
  <c r="B1325" i="10"/>
  <c r="C1325" i="10" s="1"/>
  <c r="B1323" i="9"/>
  <c r="C1323" i="9" s="1"/>
  <c r="F1317" i="6"/>
  <c r="J1317" i="6"/>
  <c r="G1317" i="6"/>
  <c r="I1317" i="6"/>
  <c r="E1317" i="6"/>
  <c r="H1317" i="6"/>
  <c r="H39" i="3"/>
  <c r="J39" i="3" s="1"/>
  <c r="AK49" i="3"/>
  <c r="AL49" i="3" s="1"/>
  <c r="AG50" i="3" s="1"/>
  <c r="AH50" i="3" s="1"/>
  <c r="I1290" i="13" l="1"/>
  <c r="G1290" i="13"/>
  <c r="F1290" i="13"/>
  <c r="H1290" i="13" s="1"/>
  <c r="J1290" i="13" s="1"/>
  <c r="B1291" i="13" s="1"/>
  <c r="H1325" i="10"/>
  <c r="F1325" i="10"/>
  <c r="E1325" i="10"/>
  <c r="J1325" i="10"/>
  <c r="I1325" i="10"/>
  <c r="G1325" i="10"/>
  <c r="D1325" i="10"/>
  <c r="B40" i="3"/>
  <c r="I40" i="3" s="1"/>
  <c r="H1323" i="9"/>
  <c r="F1323" i="9"/>
  <c r="E1323" i="9"/>
  <c r="J1323" i="9"/>
  <c r="I1323" i="9"/>
  <c r="G1323" i="9"/>
  <c r="D1323" i="9"/>
  <c r="B1318" i="6"/>
  <c r="D1318" i="6" s="1"/>
  <c r="AI50" i="3"/>
  <c r="AJ50" i="3"/>
  <c r="C1291" i="13" l="1"/>
  <c r="D1291" i="13" s="1"/>
  <c r="I1291" i="13"/>
  <c r="E1291" i="13"/>
  <c r="B1326" i="10"/>
  <c r="C1326" i="10" s="1"/>
  <c r="F40" i="3"/>
  <c r="D40" i="3"/>
  <c r="E40" i="3"/>
  <c r="G40" i="3"/>
  <c r="B1324" i="9"/>
  <c r="C1324" i="9" s="1"/>
  <c r="J1318" i="6"/>
  <c r="G1318" i="6"/>
  <c r="E1318" i="6"/>
  <c r="I1318" i="6"/>
  <c r="F1318" i="6"/>
  <c r="H1318" i="6"/>
  <c r="AK50" i="3"/>
  <c r="AL50" i="3" s="1"/>
  <c r="AG51" i="3" s="1"/>
  <c r="AH51" i="3" s="1"/>
  <c r="G1291" i="13" l="1"/>
  <c r="F1291" i="13"/>
  <c r="H1291" i="13" s="1"/>
  <c r="J1291" i="13" s="1"/>
  <c r="B1292" i="13" s="1"/>
  <c r="H40" i="3"/>
  <c r="J40" i="3" s="1"/>
  <c r="B41" i="3" s="1"/>
  <c r="I41" i="3" s="1"/>
  <c r="D1324" i="9"/>
  <c r="F1326" i="10"/>
  <c r="E1326" i="10"/>
  <c r="J1326" i="10"/>
  <c r="I1326" i="10"/>
  <c r="H1326" i="10"/>
  <c r="G1326" i="10"/>
  <c r="D1326" i="10"/>
  <c r="F1324" i="9"/>
  <c r="H1324" i="9"/>
  <c r="J1324" i="9"/>
  <c r="I1324" i="9"/>
  <c r="E1324" i="9"/>
  <c r="G1324" i="9"/>
  <c r="B1319" i="6"/>
  <c r="AJ51" i="3"/>
  <c r="AI51" i="3"/>
  <c r="E1292" i="13" l="1"/>
  <c r="C1292" i="13"/>
  <c r="D1292" i="13" s="1"/>
  <c r="B1327" i="10"/>
  <c r="C1327" i="10" s="1"/>
  <c r="B1325" i="9"/>
  <c r="C1325" i="9" s="1"/>
  <c r="F1319" i="6"/>
  <c r="J1319" i="6"/>
  <c r="I1319" i="6"/>
  <c r="G1319" i="6"/>
  <c r="E1319" i="6"/>
  <c r="D1319" i="6"/>
  <c r="H1319" i="6"/>
  <c r="F41" i="3"/>
  <c r="E41" i="3"/>
  <c r="G41" i="3"/>
  <c r="H41" i="3" s="1"/>
  <c r="J41" i="3" s="1"/>
  <c r="B42" i="3" s="1"/>
  <c r="D41" i="3"/>
  <c r="AK51" i="3"/>
  <c r="AL51" i="3" s="1"/>
  <c r="AG52" i="3" s="1"/>
  <c r="AH52" i="3" s="1"/>
  <c r="I1292" i="13" l="1"/>
  <c r="G1292" i="13"/>
  <c r="F1292" i="13"/>
  <c r="H1292" i="13" s="1"/>
  <c r="J1292" i="13" s="1"/>
  <c r="B1293" i="13" s="1"/>
  <c r="F1327" i="10"/>
  <c r="E1327" i="10"/>
  <c r="J1327" i="10"/>
  <c r="I1327" i="10"/>
  <c r="H1327" i="10"/>
  <c r="G1327" i="10"/>
  <c r="D1327" i="10"/>
  <c r="J1325" i="9"/>
  <c r="I1325" i="9"/>
  <c r="H1325" i="9"/>
  <c r="E1325" i="9"/>
  <c r="F1325" i="9"/>
  <c r="G1325" i="9"/>
  <c r="D1325" i="9"/>
  <c r="B1320" i="6"/>
  <c r="D1320" i="6" s="1"/>
  <c r="AI52" i="3"/>
  <c r="AJ52" i="3"/>
  <c r="C1293" i="13" l="1"/>
  <c r="D1293" i="13" s="1"/>
  <c r="E1293" i="13"/>
  <c r="B1328" i="10"/>
  <c r="C1328" i="10" s="1"/>
  <c r="B1326" i="9"/>
  <c r="C1326" i="9" s="1"/>
  <c r="F1320" i="6"/>
  <c r="J1320" i="6"/>
  <c r="G1320" i="6"/>
  <c r="E1320" i="6"/>
  <c r="I1320" i="6"/>
  <c r="H1320" i="6"/>
  <c r="I42" i="3"/>
  <c r="AK52" i="3"/>
  <c r="AL52" i="3" s="1"/>
  <c r="AG53" i="3" s="1"/>
  <c r="G1293" i="13" l="1"/>
  <c r="I1293" i="13"/>
  <c r="F1293" i="13"/>
  <c r="H1293" i="13" s="1"/>
  <c r="J1293" i="13" s="1"/>
  <c r="B1294" i="13" s="1"/>
  <c r="H1328" i="10"/>
  <c r="F1328" i="10"/>
  <c r="E1328" i="10"/>
  <c r="I1328" i="10"/>
  <c r="J1328" i="10"/>
  <c r="G1328" i="10"/>
  <c r="D1328" i="10"/>
  <c r="I1326" i="9"/>
  <c r="J1326" i="9"/>
  <c r="H1326" i="9"/>
  <c r="F1326" i="9"/>
  <c r="E1326" i="9"/>
  <c r="G1326" i="9"/>
  <c r="D1326" i="9"/>
  <c r="B1321" i="6"/>
  <c r="D1321" i="6" s="1"/>
  <c r="F42" i="3"/>
  <c r="G42" i="3"/>
  <c r="H42" i="3" s="1"/>
  <c r="J42" i="3" s="1"/>
  <c r="B43" i="3" s="1"/>
  <c r="E42" i="3"/>
  <c r="D42" i="3"/>
  <c r="AI53" i="3"/>
  <c r="AH53" i="3"/>
  <c r="AJ53" i="3"/>
  <c r="C1294" i="13" l="1"/>
  <c r="D1294" i="13" s="1"/>
  <c r="E1294" i="13"/>
  <c r="B1329" i="10"/>
  <c r="C1329" i="10" s="1"/>
  <c r="B1327" i="9"/>
  <c r="C1327" i="9" s="1"/>
  <c r="F1321" i="6"/>
  <c r="E1321" i="6"/>
  <c r="J1321" i="6"/>
  <c r="I1321" i="6"/>
  <c r="G1321" i="6"/>
  <c r="H1321" i="6"/>
  <c r="I43" i="3"/>
  <c r="AK53" i="3"/>
  <c r="AL53" i="3" s="1"/>
  <c r="AG54" i="3" s="1"/>
  <c r="AH54" i="3" s="1"/>
  <c r="G1294" i="13" l="1"/>
  <c r="I1294" i="13"/>
  <c r="F1294" i="13"/>
  <c r="H1294" i="13" s="1"/>
  <c r="J1294" i="13" s="1"/>
  <c r="B1295" i="13" s="1"/>
  <c r="D1327" i="9"/>
  <c r="J1329" i="10"/>
  <c r="I1329" i="10"/>
  <c r="H1329" i="10"/>
  <c r="F1329" i="10"/>
  <c r="E1329" i="10"/>
  <c r="G1329" i="10"/>
  <c r="D1329" i="10"/>
  <c r="H1327" i="9"/>
  <c r="E1327" i="9"/>
  <c r="J1327" i="9"/>
  <c r="I1327" i="9"/>
  <c r="F1327" i="9"/>
  <c r="G1327" i="9"/>
  <c r="B1322" i="6"/>
  <c r="D1322" i="6" s="1"/>
  <c r="D43" i="3"/>
  <c r="F43" i="3"/>
  <c r="G43" i="3"/>
  <c r="H43" i="3" s="1"/>
  <c r="J43" i="3" s="1"/>
  <c r="B44" i="3" s="1"/>
  <c r="E43" i="3"/>
  <c r="AJ54" i="3"/>
  <c r="AI54" i="3"/>
  <c r="AK54" i="3"/>
  <c r="AL54" i="3" s="1"/>
  <c r="AG55" i="3" s="1"/>
  <c r="AH55" i="3" s="1"/>
  <c r="E1295" i="13" l="1"/>
  <c r="C1295" i="13"/>
  <c r="D1295" i="13" s="1"/>
  <c r="B1330" i="10"/>
  <c r="C1330" i="10" s="1"/>
  <c r="B1328" i="9"/>
  <c r="C1328" i="9" s="1"/>
  <c r="J1322" i="6"/>
  <c r="G1322" i="6"/>
  <c r="F1322" i="6"/>
  <c r="I1322" i="6"/>
  <c r="E1322" i="6"/>
  <c r="H1322" i="6"/>
  <c r="I44" i="3"/>
  <c r="AI55" i="3"/>
  <c r="AJ55" i="3"/>
  <c r="G1295" i="13" l="1"/>
  <c r="I1295" i="13"/>
  <c r="F1295" i="13"/>
  <c r="H1295" i="13" s="1"/>
  <c r="J1295" i="13" s="1"/>
  <c r="B1296" i="13" s="1"/>
  <c r="J1330" i="10"/>
  <c r="I1330" i="10"/>
  <c r="H1330" i="10"/>
  <c r="F1330" i="10"/>
  <c r="E1330" i="10"/>
  <c r="G1330" i="10"/>
  <c r="D1330" i="10"/>
  <c r="J1328" i="9"/>
  <c r="H1328" i="9"/>
  <c r="F1328" i="9"/>
  <c r="E1328" i="9"/>
  <c r="I1328" i="9"/>
  <c r="G1328" i="9"/>
  <c r="D1328" i="9"/>
  <c r="B1323" i="6"/>
  <c r="D1323" i="6" s="1"/>
  <c r="D44" i="3"/>
  <c r="G44" i="3"/>
  <c r="E44" i="3"/>
  <c r="F44" i="3"/>
  <c r="H44" i="3" s="1"/>
  <c r="J44" i="3" s="1"/>
  <c r="B45" i="3" s="1"/>
  <c r="AK55" i="3"/>
  <c r="AL55" i="3" s="1"/>
  <c r="AG56" i="3" s="1"/>
  <c r="AH56" i="3" s="1"/>
  <c r="E1296" i="13" l="1"/>
  <c r="C1296" i="13"/>
  <c r="D1296" i="13" s="1"/>
  <c r="B1331" i="10"/>
  <c r="B1329" i="9"/>
  <c r="C1329" i="9" s="1"/>
  <c r="J1323" i="6"/>
  <c r="G1323" i="6"/>
  <c r="I1323" i="6"/>
  <c r="E1323" i="6"/>
  <c r="F1323" i="6"/>
  <c r="H1323" i="6"/>
  <c r="I45" i="3"/>
  <c r="AI56" i="3"/>
  <c r="AJ56" i="3"/>
  <c r="I1296" i="13" l="1"/>
  <c r="G1296" i="13"/>
  <c r="F1296" i="13"/>
  <c r="H1296" i="13" s="1"/>
  <c r="J1296" i="13" s="1"/>
  <c r="B1297" i="13" s="1"/>
  <c r="C1331" i="10"/>
  <c r="D1331" i="10" s="1"/>
  <c r="H1331" i="10"/>
  <c r="F1331" i="10"/>
  <c r="E1331" i="10"/>
  <c r="J1331" i="10"/>
  <c r="I1331" i="10"/>
  <c r="G1331" i="10"/>
  <c r="H1329" i="9"/>
  <c r="F1329" i="9"/>
  <c r="E1329" i="9"/>
  <c r="I1329" i="9"/>
  <c r="J1329" i="9"/>
  <c r="G1329" i="9"/>
  <c r="D1329" i="9"/>
  <c r="B1324" i="6"/>
  <c r="D45" i="3"/>
  <c r="F45" i="3"/>
  <c r="E45" i="3"/>
  <c r="G45" i="3"/>
  <c r="H45" i="3" s="1"/>
  <c r="J45" i="3" s="1"/>
  <c r="B46" i="3" s="1"/>
  <c r="AK56" i="3"/>
  <c r="AL56" i="3" s="1"/>
  <c r="AG57" i="3" s="1"/>
  <c r="AI57" i="3" s="1"/>
  <c r="C1297" i="13" l="1"/>
  <c r="D1297" i="13" s="1"/>
  <c r="E1297" i="13"/>
  <c r="B1332" i="10"/>
  <c r="C1332" i="10" s="1"/>
  <c r="B1330" i="9"/>
  <c r="C1330" i="9" s="1"/>
  <c r="F1324" i="6"/>
  <c r="E1324" i="6"/>
  <c r="J1324" i="6"/>
  <c r="G1324" i="6"/>
  <c r="I1324" i="6"/>
  <c r="D1324" i="6"/>
  <c r="H1324" i="6"/>
  <c r="I46" i="3"/>
  <c r="AJ57" i="3"/>
  <c r="AK57" i="3" s="1"/>
  <c r="AL57" i="3" s="1"/>
  <c r="AG58" i="3" s="1"/>
  <c r="AH58" i="3" s="1"/>
  <c r="AH57" i="3"/>
  <c r="I1297" i="13" l="1"/>
  <c r="G1297" i="13"/>
  <c r="F1297" i="13"/>
  <c r="H1297" i="13" s="1"/>
  <c r="J1297" i="13" s="1"/>
  <c r="B1298" i="13" s="1"/>
  <c r="D1330" i="9"/>
  <c r="F1332" i="10"/>
  <c r="E1332" i="10"/>
  <c r="I1332" i="10"/>
  <c r="J1332" i="10"/>
  <c r="H1332" i="10"/>
  <c r="G1332" i="10"/>
  <c r="D1332" i="10"/>
  <c r="F1330" i="9"/>
  <c r="E1330" i="9"/>
  <c r="J1330" i="9"/>
  <c r="I1330" i="9"/>
  <c r="H1330" i="9"/>
  <c r="G1330" i="9"/>
  <c r="B1325" i="6"/>
  <c r="D1325" i="6" s="1"/>
  <c r="D46" i="3"/>
  <c r="F46" i="3"/>
  <c r="G46" i="3"/>
  <c r="H46" i="3" s="1"/>
  <c r="J46" i="3" s="1"/>
  <c r="B47" i="3" s="1"/>
  <c r="E46" i="3"/>
  <c r="AJ58" i="3"/>
  <c r="AI58" i="3"/>
  <c r="E1298" i="13" l="1"/>
  <c r="C1298" i="13"/>
  <c r="D1298" i="13" s="1"/>
  <c r="G1298" i="13"/>
  <c r="B1333" i="10"/>
  <c r="C1333" i="10" s="1"/>
  <c r="B1331" i="9"/>
  <c r="C1331" i="9" s="1"/>
  <c r="F1325" i="6"/>
  <c r="E1325" i="6"/>
  <c r="J1325" i="6"/>
  <c r="I1325" i="6"/>
  <c r="G1325" i="6"/>
  <c r="H1325" i="6"/>
  <c r="I47" i="3"/>
  <c r="AK58" i="3"/>
  <c r="AL58" i="3" s="1"/>
  <c r="AG59" i="3" s="1"/>
  <c r="I1298" i="13" l="1"/>
  <c r="F1298" i="13"/>
  <c r="H1298" i="13" s="1"/>
  <c r="J1298" i="13" s="1"/>
  <c r="B1299" i="13" s="1"/>
  <c r="J1333" i="10"/>
  <c r="I1333" i="10"/>
  <c r="H1333" i="10"/>
  <c r="E1333" i="10"/>
  <c r="F1333" i="10"/>
  <c r="G1333" i="10"/>
  <c r="D1333" i="10"/>
  <c r="E1331" i="9"/>
  <c r="J1331" i="9"/>
  <c r="I1331" i="9"/>
  <c r="H1331" i="9"/>
  <c r="F1331" i="9"/>
  <c r="G1331" i="9"/>
  <c r="D1331" i="9"/>
  <c r="B1326" i="6"/>
  <c r="D1326" i="6" s="1"/>
  <c r="D47" i="3"/>
  <c r="E47" i="3"/>
  <c r="G47" i="3"/>
  <c r="F47" i="3"/>
  <c r="H47" i="3" s="1"/>
  <c r="J47" i="3" s="1"/>
  <c r="B48" i="3" s="1"/>
  <c r="AJ59" i="3"/>
  <c r="AH59" i="3"/>
  <c r="AI59" i="3"/>
  <c r="E1299" i="13" l="1"/>
  <c r="C1299" i="13"/>
  <c r="D1299" i="13" s="1"/>
  <c r="B1334" i="10"/>
  <c r="C1334" i="10" s="1"/>
  <c r="B1332" i="9"/>
  <c r="C1332" i="9" s="1"/>
  <c r="F1326" i="6"/>
  <c r="G1326" i="6"/>
  <c r="I1326" i="6"/>
  <c r="E1326" i="6"/>
  <c r="J1326" i="6"/>
  <c r="H1326" i="6"/>
  <c r="AK59" i="3"/>
  <c r="AL59" i="3" s="1"/>
  <c r="AG60" i="3" s="1"/>
  <c r="AH60" i="3" s="1"/>
  <c r="G1299" i="13" l="1"/>
  <c r="I1299" i="13"/>
  <c r="F1299" i="13"/>
  <c r="H1299" i="13" s="1"/>
  <c r="J1299" i="13" s="1"/>
  <c r="B1300" i="13" s="1"/>
  <c r="E1334" i="10"/>
  <c r="J1334" i="10"/>
  <c r="I1334" i="10"/>
  <c r="H1334" i="10"/>
  <c r="F1334" i="10"/>
  <c r="G1334" i="10"/>
  <c r="D1334" i="10"/>
  <c r="F1332" i="9"/>
  <c r="E1332" i="9"/>
  <c r="I1332" i="9"/>
  <c r="J1332" i="9"/>
  <c r="H1332" i="9"/>
  <c r="G1332" i="9"/>
  <c r="D1332" i="9"/>
  <c r="B1327" i="6"/>
  <c r="D1327" i="6" s="1"/>
  <c r="I48" i="3"/>
  <c r="AJ60" i="3"/>
  <c r="AI60" i="3"/>
  <c r="E1300" i="13" l="1"/>
  <c r="C1300" i="13"/>
  <c r="D1300" i="13" s="1"/>
  <c r="B1335" i="10"/>
  <c r="C1335" i="10" s="1"/>
  <c r="B1333" i="9"/>
  <c r="C1333" i="9" s="1"/>
  <c r="J1327" i="6"/>
  <c r="F1327" i="6"/>
  <c r="G1327" i="6"/>
  <c r="E1327" i="6"/>
  <c r="I1327" i="6"/>
  <c r="H1327" i="6"/>
  <c r="F48" i="3"/>
  <c r="G48" i="3"/>
  <c r="H48" i="3" s="1"/>
  <c r="J48" i="3" s="1"/>
  <c r="B49" i="3" s="1"/>
  <c r="E48" i="3"/>
  <c r="D48" i="3"/>
  <c r="AK60" i="3"/>
  <c r="AL60" i="3" s="1"/>
  <c r="AG61" i="3" s="1"/>
  <c r="AH61" i="3" s="1"/>
  <c r="G1300" i="13" l="1"/>
  <c r="I1300" i="13"/>
  <c r="F1300" i="13"/>
  <c r="H1300" i="13" s="1"/>
  <c r="J1300" i="13" s="1"/>
  <c r="B1301" i="13" s="1"/>
  <c r="D1333" i="9"/>
  <c r="J1335" i="10"/>
  <c r="I1335" i="10"/>
  <c r="F1335" i="10"/>
  <c r="E1335" i="10"/>
  <c r="H1335" i="10"/>
  <c r="G1335" i="10"/>
  <c r="D1335" i="10"/>
  <c r="F1333" i="9"/>
  <c r="E1333" i="9"/>
  <c r="H1333" i="9"/>
  <c r="I1333" i="9"/>
  <c r="J1333" i="9"/>
  <c r="G1333" i="9"/>
  <c r="B1328" i="6"/>
  <c r="D1328" i="6" s="1"/>
  <c r="I49" i="3"/>
  <c r="AJ61" i="3"/>
  <c r="AI61" i="3"/>
  <c r="C1301" i="13" l="1"/>
  <c r="D1301" i="13" s="1"/>
  <c r="E1301" i="13"/>
  <c r="B1336" i="10"/>
  <c r="C1336" i="10" s="1"/>
  <c r="B1334" i="9"/>
  <c r="C1334" i="9" s="1"/>
  <c r="E1328" i="6"/>
  <c r="F1328" i="6"/>
  <c r="J1328" i="6"/>
  <c r="I1328" i="6"/>
  <c r="G1328" i="6"/>
  <c r="H1328" i="6"/>
  <c r="D49" i="3"/>
  <c r="F49" i="3"/>
  <c r="G49" i="3"/>
  <c r="H49" i="3" s="1"/>
  <c r="J49" i="3" s="1"/>
  <c r="B50" i="3" s="1"/>
  <c r="E49" i="3"/>
  <c r="AK61" i="3"/>
  <c r="AL61" i="3" s="1"/>
  <c r="AG62" i="3" s="1"/>
  <c r="AH62" i="3" s="1"/>
  <c r="I1301" i="13" l="1"/>
  <c r="G1301" i="13"/>
  <c r="F1301" i="13"/>
  <c r="H1301" i="13" s="1"/>
  <c r="J1301" i="13" s="1"/>
  <c r="B1302" i="13" s="1"/>
  <c r="D1334" i="9"/>
  <c r="J1336" i="10"/>
  <c r="I1336" i="10"/>
  <c r="H1336" i="10"/>
  <c r="F1336" i="10"/>
  <c r="E1336" i="10"/>
  <c r="G1336" i="10"/>
  <c r="D1336" i="10"/>
  <c r="J1334" i="9"/>
  <c r="H1334" i="9"/>
  <c r="I1334" i="9"/>
  <c r="F1334" i="9"/>
  <c r="E1334" i="9"/>
  <c r="G1334" i="9"/>
  <c r="B1329" i="6"/>
  <c r="D1329" i="6" s="1"/>
  <c r="I50" i="3"/>
  <c r="AI62" i="3"/>
  <c r="AJ62" i="3"/>
  <c r="C1302" i="13" l="1"/>
  <c r="D1302" i="13" s="1"/>
  <c r="G1302" i="13"/>
  <c r="E1302" i="13"/>
  <c r="B1337" i="10"/>
  <c r="B1335" i="9"/>
  <c r="C1335" i="9" s="1"/>
  <c r="J1329" i="6"/>
  <c r="G1329" i="6"/>
  <c r="E1329" i="6"/>
  <c r="F1329" i="6"/>
  <c r="I1329" i="6"/>
  <c r="H1329" i="6"/>
  <c r="D50" i="3"/>
  <c r="F50" i="3"/>
  <c r="E50" i="3"/>
  <c r="G50" i="3"/>
  <c r="H50" i="3"/>
  <c r="J50" i="3" s="1"/>
  <c r="B51" i="3" s="1"/>
  <c r="AK62" i="3"/>
  <c r="AL62" i="3" s="1"/>
  <c r="AG63" i="3" s="1"/>
  <c r="AH63" i="3" s="1"/>
  <c r="I1302" i="13" l="1"/>
  <c r="F1302" i="13"/>
  <c r="H1302" i="13" s="1"/>
  <c r="J1302" i="13" s="1"/>
  <c r="B1303" i="13" s="1"/>
  <c r="C1337" i="10"/>
  <c r="D1337" i="10" s="1"/>
  <c r="H1337" i="10"/>
  <c r="F1337" i="10"/>
  <c r="E1337" i="10"/>
  <c r="J1337" i="10"/>
  <c r="I1337" i="10"/>
  <c r="G1337" i="10"/>
  <c r="H1335" i="9"/>
  <c r="J1335" i="9"/>
  <c r="I1335" i="9"/>
  <c r="F1335" i="9"/>
  <c r="E1335" i="9"/>
  <c r="G1335" i="9"/>
  <c r="D1335" i="9"/>
  <c r="B1330" i="6"/>
  <c r="D1330" i="6" s="1"/>
  <c r="I51" i="3"/>
  <c r="AI63" i="3"/>
  <c r="AJ63" i="3"/>
  <c r="E1303" i="13" l="1"/>
  <c r="C1303" i="13"/>
  <c r="D1303" i="13" s="1"/>
  <c r="B1338" i="10"/>
  <c r="C1338" i="10" s="1"/>
  <c r="B1336" i="9"/>
  <c r="C1336" i="9" s="1"/>
  <c r="F1330" i="6"/>
  <c r="E1330" i="6"/>
  <c r="G1330" i="6"/>
  <c r="J1330" i="6"/>
  <c r="I1330" i="6"/>
  <c r="H1330" i="6"/>
  <c r="D51" i="3"/>
  <c r="F51" i="3"/>
  <c r="G51" i="3"/>
  <c r="H51" i="3" s="1"/>
  <c r="J51" i="3" s="1"/>
  <c r="B52" i="3" s="1"/>
  <c r="E51" i="3"/>
  <c r="AK63" i="3"/>
  <c r="AL63" i="3" s="1"/>
  <c r="AG64" i="3" s="1"/>
  <c r="AI64" i="3" s="1"/>
  <c r="G1303" i="13" l="1"/>
  <c r="I1303" i="13"/>
  <c r="F1303" i="13"/>
  <c r="H1303" i="13" s="1"/>
  <c r="J1303" i="13" s="1"/>
  <c r="B1304" i="13" s="1"/>
  <c r="D1336" i="9"/>
  <c r="F1338" i="10"/>
  <c r="E1338" i="10"/>
  <c r="J1338" i="10"/>
  <c r="I1338" i="10"/>
  <c r="H1338" i="10"/>
  <c r="G1338" i="10"/>
  <c r="D1338" i="10"/>
  <c r="F1336" i="9"/>
  <c r="J1336" i="9"/>
  <c r="H1336" i="9"/>
  <c r="E1336" i="9"/>
  <c r="I1336" i="9"/>
  <c r="G1336" i="9"/>
  <c r="B1331" i="6"/>
  <c r="D1331" i="6" s="1"/>
  <c r="I52" i="3"/>
  <c r="AH64" i="3"/>
  <c r="AJ64" i="3"/>
  <c r="AK64" i="3" s="1"/>
  <c r="AL64" i="3" s="1"/>
  <c r="AG65" i="3" s="1"/>
  <c r="AH65" i="3" s="1"/>
  <c r="C1304" i="13" l="1"/>
  <c r="D1304" i="13" s="1"/>
  <c r="E1304" i="13"/>
  <c r="G1304" i="13"/>
  <c r="B1339" i="10"/>
  <c r="C1339" i="10" s="1"/>
  <c r="B1337" i="9"/>
  <c r="C1337" i="9" s="1"/>
  <c r="J1331" i="6"/>
  <c r="E1331" i="6"/>
  <c r="I1331" i="6"/>
  <c r="F1331" i="6"/>
  <c r="G1331" i="6"/>
  <c r="H1331" i="6"/>
  <c r="D52" i="3"/>
  <c r="F52" i="3"/>
  <c r="G52" i="3"/>
  <c r="H52" i="3" s="1"/>
  <c r="J52" i="3" s="1"/>
  <c r="B53" i="3" s="1"/>
  <c r="E52" i="3"/>
  <c r="AJ65" i="3"/>
  <c r="AI65" i="3"/>
  <c r="I1304" i="13" l="1"/>
  <c r="F1304" i="13"/>
  <c r="H1304" i="13" s="1"/>
  <c r="J1304" i="13" s="1"/>
  <c r="B1305" i="13" s="1"/>
  <c r="F1339" i="10"/>
  <c r="E1339" i="10"/>
  <c r="H1339" i="10"/>
  <c r="I1339" i="10"/>
  <c r="J1339" i="10"/>
  <c r="G1339" i="10"/>
  <c r="D1339" i="10"/>
  <c r="F1337" i="9"/>
  <c r="E1337" i="9"/>
  <c r="J1337" i="9"/>
  <c r="H1337" i="9"/>
  <c r="I1337" i="9"/>
  <c r="G1337" i="9"/>
  <c r="D1337" i="9"/>
  <c r="B1332" i="6"/>
  <c r="D1332" i="6" s="1"/>
  <c r="I53" i="3"/>
  <c r="AK65" i="3"/>
  <c r="AL65" i="3" s="1"/>
  <c r="AG66" i="3" s="1"/>
  <c r="AH66" i="3" s="1"/>
  <c r="C1305" i="13" l="1"/>
  <c r="D1305" i="13" s="1"/>
  <c r="E1305" i="13"/>
  <c r="B1340" i="10"/>
  <c r="B1338" i="9"/>
  <c r="C1338" i="9" s="1"/>
  <c r="F1332" i="6"/>
  <c r="J1332" i="6"/>
  <c r="G1332" i="6"/>
  <c r="E1332" i="6"/>
  <c r="I1332" i="6"/>
  <c r="H1332" i="6"/>
  <c r="AJ66" i="3"/>
  <c r="D53" i="3"/>
  <c r="AI66" i="3"/>
  <c r="F53" i="3"/>
  <c r="G53" i="3"/>
  <c r="H53" i="3" s="1"/>
  <c r="J53" i="3" s="1"/>
  <c r="B54" i="3" s="1"/>
  <c r="E53" i="3"/>
  <c r="AK66" i="3"/>
  <c r="AL66" i="3" s="1"/>
  <c r="AG67" i="3" s="1"/>
  <c r="AH67" i="3" s="1"/>
  <c r="I1305" i="13" l="1"/>
  <c r="G1305" i="13"/>
  <c r="F1305" i="13"/>
  <c r="H1305" i="13" s="1"/>
  <c r="J1305" i="13" s="1"/>
  <c r="B1306" i="13" s="1"/>
  <c r="C1340" i="10"/>
  <c r="D1340" i="10" s="1"/>
  <c r="I1340" i="10"/>
  <c r="H1340" i="10"/>
  <c r="F1340" i="10"/>
  <c r="E1340" i="10"/>
  <c r="J1340" i="10"/>
  <c r="G1340" i="10"/>
  <c r="I1338" i="9"/>
  <c r="H1338" i="9"/>
  <c r="F1338" i="9"/>
  <c r="E1338" i="9"/>
  <c r="J1338" i="9"/>
  <c r="G1338" i="9"/>
  <c r="D1338" i="9"/>
  <c r="B1333" i="6"/>
  <c r="D1333" i="6" s="1"/>
  <c r="I54" i="3"/>
  <c r="AI67" i="3"/>
  <c r="AJ67" i="3"/>
  <c r="C1306" i="13" l="1"/>
  <c r="D1306" i="13" s="1"/>
  <c r="G1306" i="13"/>
  <c r="E1306" i="13"/>
  <c r="B1341" i="10"/>
  <c r="C1341" i="10" s="1"/>
  <c r="B1339" i="9"/>
  <c r="C1339" i="9" s="1"/>
  <c r="E1333" i="6"/>
  <c r="J1333" i="6"/>
  <c r="I1333" i="6"/>
  <c r="G1333" i="6"/>
  <c r="F1333" i="6"/>
  <c r="H1333" i="6"/>
  <c r="D54" i="3"/>
  <c r="F54" i="3"/>
  <c r="G54" i="3"/>
  <c r="H54" i="3" s="1"/>
  <c r="E54" i="3"/>
  <c r="AK67" i="3"/>
  <c r="AL67" i="3" s="1"/>
  <c r="AG68" i="3" s="1"/>
  <c r="AH68" i="3" s="1"/>
  <c r="I1306" i="13" l="1"/>
  <c r="F1306" i="13"/>
  <c r="H1306" i="13" s="1"/>
  <c r="J1306" i="13" s="1"/>
  <c r="B1307" i="13" s="1"/>
  <c r="J1341" i="10"/>
  <c r="I1341" i="10"/>
  <c r="H1341" i="10"/>
  <c r="E1341" i="10"/>
  <c r="F1341" i="10"/>
  <c r="G1341" i="10"/>
  <c r="D1341" i="10"/>
  <c r="J1339" i="9"/>
  <c r="I1339" i="9"/>
  <c r="H1339" i="9"/>
  <c r="F1339" i="9"/>
  <c r="E1339" i="9"/>
  <c r="G1339" i="9"/>
  <c r="D1339" i="9"/>
  <c r="B1334" i="6"/>
  <c r="D1334" i="6" s="1"/>
  <c r="AJ68" i="3"/>
  <c r="AI68" i="3"/>
  <c r="J54" i="3"/>
  <c r="AK68" i="3"/>
  <c r="AL68" i="3" s="1"/>
  <c r="AG69" i="3" s="1"/>
  <c r="AI69" i="3" s="1"/>
  <c r="E1307" i="13" l="1"/>
  <c r="C1307" i="13"/>
  <c r="D1307" i="13" s="1"/>
  <c r="B1342" i="10"/>
  <c r="C1342" i="10" s="1"/>
  <c r="B55" i="3"/>
  <c r="I55" i="3" s="1"/>
  <c r="B1340" i="9"/>
  <c r="C1340" i="9" s="1"/>
  <c r="F1334" i="6"/>
  <c r="I1334" i="6"/>
  <c r="G1334" i="6"/>
  <c r="E1334" i="6"/>
  <c r="J1334" i="6"/>
  <c r="H1334" i="6"/>
  <c r="AJ69" i="3"/>
  <c r="AK69" i="3" s="1"/>
  <c r="AL69" i="3" s="1"/>
  <c r="AG70" i="3" s="1"/>
  <c r="AI70" i="3" s="1"/>
  <c r="AH69" i="3"/>
  <c r="I1307" i="13" l="1"/>
  <c r="G1307" i="13"/>
  <c r="F1307" i="13"/>
  <c r="H1307" i="13" s="1"/>
  <c r="J1307" i="13" s="1"/>
  <c r="B1308" i="13" s="1"/>
  <c r="D1340" i="9"/>
  <c r="J1342" i="10"/>
  <c r="I1342" i="10"/>
  <c r="H1342" i="10"/>
  <c r="E1342" i="10"/>
  <c r="F1342" i="10"/>
  <c r="G1342" i="10"/>
  <c r="D1342" i="10"/>
  <c r="D55" i="3"/>
  <c r="E55" i="3"/>
  <c r="F55" i="3"/>
  <c r="G55" i="3"/>
  <c r="H55" i="3" s="1"/>
  <c r="J55" i="3" s="1"/>
  <c r="J1340" i="9"/>
  <c r="I1340" i="9"/>
  <c r="E1340" i="9"/>
  <c r="H1340" i="9"/>
  <c r="F1340" i="9"/>
  <c r="G1340" i="9"/>
  <c r="B1335" i="6"/>
  <c r="D1335" i="6" s="1"/>
  <c r="AJ70" i="3"/>
  <c r="AK70" i="3" s="1"/>
  <c r="AL70" i="3" s="1"/>
  <c r="AG71" i="3" s="1"/>
  <c r="AH71" i="3" s="1"/>
  <c r="AH70" i="3"/>
  <c r="E1308" i="13" l="1"/>
  <c r="C1308" i="13"/>
  <c r="D1308" i="13" s="1"/>
  <c r="B1343" i="10"/>
  <c r="B56" i="3"/>
  <c r="D56" i="3" s="1"/>
  <c r="B1341" i="9"/>
  <c r="C1341" i="9" s="1"/>
  <c r="E1335" i="6"/>
  <c r="G1335" i="6"/>
  <c r="F1335" i="6"/>
  <c r="I1335" i="6"/>
  <c r="J1335" i="6"/>
  <c r="H1335" i="6"/>
  <c r="AI71" i="3"/>
  <c r="AJ71" i="3"/>
  <c r="G1308" i="13" l="1"/>
  <c r="I1308" i="13"/>
  <c r="F1308" i="13"/>
  <c r="H1308" i="13" s="1"/>
  <c r="J1308" i="13" s="1"/>
  <c r="B1309" i="13" s="1"/>
  <c r="C1343" i="10"/>
  <c r="D1343" i="10" s="1"/>
  <c r="H1343" i="10"/>
  <c r="F1343" i="10"/>
  <c r="E1343" i="10"/>
  <c r="J1343" i="10"/>
  <c r="I1343" i="10"/>
  <c r="G1343" i="10"/>
  <c r="E56" i="3"/>
  <c r="H56" i="3"/>
  <c r="J56" i="3" s="1"/>
  <c r="G56" i="3"/>
  <c r="F56" i="3"/>
  <c r="I56" i="3"/>
  <c r="H1341" i="9"/>
  <c r="I1341" i="9"/>
  <c r="F1341" i="9"/>
  <c r="E1341" i="9"/>
  <c r="J1341" i="9"/>
  <c r="G1341" i="9"/>
  <c r="D1341" i="9"/>
  <c r="B1336" i="6"/>
  <c r="D1336" i="6" s="1"/>
  <c r="AK71" i="3"/>
  <c r="AL71" i="3" s="1"/>
  <c r="AG72" i="3" s="1"/>
  <c r="AH72" i="3" s="1"/>
  <c r="C1309" i="13" l="1"/>
  <c r="D1309" i="13" s="1"/>
  <c r="E1309" i="13"/>
  <c r="I1309" i="13"/>
  <c r="G1309" i="13"/>
  <c r="B1344" i="10"/>
  <c r="C1344" i="10" s="1"/>
  <c r="B57" i="3"/>
  <c r="D57" i="3" s="1"/>
  <c r="B1342" i="9"/>
  <c r="C1342" i="9" s="1"/>
  <c r="E1336" i="6"/>
  <c r="I1336" i="6"/>
  <c r="G1336" i="6"/>
  <c r="F1336" i="6"/>
  <c r="J1336" i="6"/>
  <c r="H1336" i="6"/>
  <c r="AI72" i="3"/>
  <c r="AJ72" i="3"/>
  <c r="F1309" i="13" l="1"/>
  <c r="H1309" i="13" s="1"/>
  <c r="J1309" i="13" s="1"/>
  <c r="B1310" i="13" s="1"/>
  <c r="F1344" i="10"/>
  <c r="E1344" i="10"/>
  <c r="I1344" i="10"/>
  <c r="H1344" i="10"/>
  <c r="J1344" i="10"/>
  <c r="G1344" i="10"/>
  <c r="D1344" i="10"/>
  <c r="E57" i="3"/>
  <c r="F57" i="3"/>
  <c r="G57" i="3"/>
  <c r="H57" i="3"/>
  <c r="J57" i="3" s="1"/>
  <c r="B58" i="3" s="1"/>
  <c r="I58" i="3" s="1"/>
  <c r="I57" i="3"/>
  <c r="F1342" i="9"/>
  <c r="H1342" i="9"/>
  <c r="E1342" i="9"/>
  <c r="J1342" i="9"/>
  <c r="I1342" i="9"/>
  <c r="G1342" i="9"/>
  <c r="D1342" i="9"/>
  <c r="B1337" i="6"/>
  <c r="D1337" i="6" s="1"/>
  <c r="AK72" i="3"/>
  <c r="AL72" i="3" s="1"/>
  <c r="AG73" i="3" s="1"/>
  <c r="C1310" i="13" l="1"/>
  <c r="D1310" i="13" s="1"/>
  <c r="G1310" i="13"/>
  <c r="E1310" i="13"/>
  <c r="B1345" i="10"/>
  <c r="C1345" i="10" s="1"/>
  <c r="E58" i="3"/>
  <c r="G58" i="3"/>
  <c r="F58" i="3"/>
  <c r="D58" i="3"/>
  <c r="B1343" i="9"/>
  <c r="C1343" i="9" s="1"/>
  <c r="J1337" i="6"/>
  <c r="E1337" i="6"/>
  <c r="I1337" i="6"/>
  <c r="F1337" i="6"/>
  <c r="G1337" i="6"/>
  <c r="H1337" i="6"/>
  <c r="H58" i="3"/>
  <c r="J58" i="3" s="1"/>
  <c r="B59" i="3" s="1"/>
  <c r="AH73" i="3"/>
  <c r="AJ73" i="3"/>
  <c r="AI73" i="3"/>
  <c r="I1310" i="13" l="1"/>
  <c r="F1310" i="13"/>
  <c r="H1310" i="13" s="1"/>
  <c r="J1310" i="13" s="1"/>
  <c r="B1311" i="13" s="1"/>
  <c r="J1345" i="10"/>
  <c r="I1345" i="10"/>
  <c r="H1345" i="10"/>
  <c r="F1345" i="10"/>
  <c r="E1345" i="10"/>
  <c r="G1345" i="10"/>
  <c r="D1345" i="10"/>
  <c r="H1343" i="9"/>
  <c r="F1343" i="9"/>
  <c r="J1343" i="9"/>
  <c r="I1343" i="9"/>
  <c r="E1343" i="9"/>
  <c r="G1343" i="9"/>
  <c r="D1343" i="9"/>
  <c r="B1338" i="6"/>
  <c r="D1338" i="6" s="1"/>
  <c r="I59" i="3"/>
  <c r="AK73" i="3"/>
  <c r="AL73" i="3" s="1"/>
  <c r="AG74" i="3" s="1"/>
  <c r="AJ74" i="3" s="1"/>
  <c r="C1311" i="13" l="1"/>
  <c r="D1311" i="13" s="1"/>
  <c r="E1311" i="13"/>
  <c r="B1346" i="10"/>
  <c r="B1344" i="9"/>
  <c r="C1344" i="9" s="1"/>
  <c r="J1338" i="6"/>
  <c r="F1338" i="6"/>
  <c r="E1338" i="6"/>
  <c r="G1338" i="6"/>
  <c r="I1338" i="6"/>
  <c r="H1338" i="6"/>
  <c r="E59" i="3"/>
  <c r="D59" i="3"/>
  <c r="F59" i="3"/>
  <c r="G59" i="3"/>
  <c r="H59" i="3" s="1"/>
  <c r="AH74" i="3"/>
  <c r="AI74" i="3"/>
  <c r="AK74" i="3" s="1"/>
  <c r="AL74" i="3" s="1"/>
  <c r="AG75" i="3" s="1"/>
  <c r="AJ75" i="3" s="1"/>
  <c r="G1311" i="13" l="1"/>
  <c r="I1311" i="13"/>
  <c r="F1311" i="13"/>
  <c r="H1311" i="13" s="1"/>
  <c r="J1311" i="13" s="1"/>
  <c r="B1312" i="13" s="1"/>
  <c r="C1346" i="10"/>
  <c r="D1346" i="10" s="1"/>
  <c r="D1344" i="9"/>
  <c r="J1346" i="10"/>
  <c r="I1346" i="10"/>
  <c r="H1346" i="10"/>
  <c r="F1346" i="10"/>
  <c r="E1346" i="10"/>
  <c r="G1346" i="10"/>
  <c r="F1344" i="9"/>
  <c r="I1344" i="9"/>
  <c r="H1344" i="9"/>
  <c r="J1344" i="9"/>
  <c r="E1344" i="9"/>
  <c r="G1344" i="9"/>
  <c r="B1339" i="6"/>
  <c r="D1339" i="6" s="1"/>
  <c r="J59" i="3"/>
  <c r="AI75" i="3"/>
  <c r="AK75" i="3" s="1"/>
  <c r="AL75" i="3" s="1"/>
  <c r="AG76" i="3" s="1"/>
  <c r="AH76" i="3" s="1"/>
  <c r="AH75" i="3"/>
  <c r="E1312" i="13" l="1"/>
  <c r="C1312" i="13"/>
  <c r="D1312" i="13" s="1"/>
  <c r="G1312" i="13"/>
  <c r="B1347" i="10"/>
  <c r="B60" i="3"/>
  <c r="I60" i="3" s="1"/>
  <c r="B1345" i="9"/>
  <c r="C1345" i="9" s="1"/>
  <c r="G1339" i="6"/>
  <c r="F1339" i="6"/>
  <c r="J1339" i="6"/>
  <c r="E1339" i="6"/>
  <c r="I1339" i="6"/>
  <c r="H1339" i="6"/>
  <c r="AI76" i="3"/>
  <c r="AJ76" i="3"/>
  <c r="I1312" i="13" l="1"/>
  <c r="F1312" i="13"/>
  <c r="H1312" i="13" s="1"/>
  <c r="J1312" i="13" s="1"/>
  <c r="B1313" i="13" s="1"/>
  <c r="C1347" i="10"/>
  <c r="D1347" i="10" s="1"/>
  <c r="D1345" i="9"/>
  <c r="J1347" i="10"/>
  <c r="I1347" i="10"/>
  <c r="H1347" i="10"/>
  <c r="F1347" i="10"/>
  <c r="E1347" i="10"/>
  <c r="G1347" i="10"/>
  <c r="D60" i="3"/>
  <c r="E60" i="3"/>
  <c r="F60" i="3"/>
  <c r="G60" i="3"/>
  <c r="H60" i="3" s="1"/>
  <c r="J60" i="3" s="1"/>
  <c r="B61" i="3" s="1"/>
  <c r="I61" i="3" s="1"/>
  <c r="E1345" i="9"/>
  <c r="J1345" i="9"/>
  <c r="I1345" i="9"/>
  <c r="F1345" i="9"/>
  <c r="H1345" i="9"/>
  <c r="G1345" i="9"/>
  <c r="B1340" i="6"/>
  <c r="D1340" i="6" s="1"/>
  <c r="AK76" i="3"/>
  <c r="AL76" i="3" s="1"/>
  <c r="AG77" i="3" s="1"/>
  <c r="AH77" i="3" s="1"/>
  <c r="E1313" i="13" l="1"/>
  <c r="C1313" i="13"/>
  <c r="D1313" i="13" s="1"/>
  <c r="I1313" i="13"/>
  <c r="G1313" i="13"/>
  <c r="B1348" i="10"/>
  <c r="C1348" i="10" s="1"/>
  <c r="B1346" i="9"/>
  <c r="C1346" i="9" s="1"/>
  <c r="E1340" i="6"/>
  <c r="F1340" i="6"/>
  <c r="J1340" i="6"/>
  <c r="G1340" i="6"/>
  <c r="I1340" i="6"/>
  <c r="H1340" i="6"/>
  <c r="F61" i="3"/>
  <c r="G61" i="3"/>
  <c r="E61" i="3"/>
  <c r="AJ77" i="3"/>
  <c r="AI77" i="3"/>
  <c r="D61" i="3"/>
  <c r="F1313" i="13" l="1"/>
  <c r="H1313" i="13" s="1"/>
  <c r="J1313" i="13" s="1"/>
  <c r="B1314" i="13" s="1"/>
  <c r="J1348" i="10"/>
  <c r="I1348" i="10"/>
  <c r="H1348" i="10"/>
  <c r="E1348" i="10"/>
  <c r="F1348" i="10"/>
  <c r="G1348" i="10"/>
  <c r="D1348" i="10"/>
  <c r="J1346" i="9"/>
  <c r="I1346" i="9"/>
  <c r="H1346" i="9"/>
  <c r="E1346" i="9"/>
  <c r="F1346" i="9"/>
  <c r="G1346" i="9"/>
  <c r="D1346" i="9"/>
  <c r="B1341" i="6"/>
  <c r="D1341" i="6" s="1"/>
  <c r="H61" i="3"/>
  <c r="J61" i="3" s="1"/>
  <c r="B62" i="3" s="1"/>
  <c r="AK77" i="3"/>
  <c r="AL77" i="3" s="1"/>
  <c r="AG78" i="3" s="1"/>
  <c r="AI78" i="3" s="1"/>
  <c r="C1314" i="13" l="1"/>
  <c r="D1314" i="13" s="1"/>
  <c r="E1314" i="13"/>
  <c r="B1349" i="10"/>
  <c r="C1349" i="10" s="1"/>
  <c r="B1347" i="9"/>
  <c r="C1347" i="9" s="1"/>
  <c r="F1341" i="6"/>
  <c r="J1341" i="6"/>
  <c r="G1341" i="6"/>
  <c r="E1341" i="6"/>
  <c r="I1341" i="6"/>
  <c r="H1341" i="6"/>
  <c r="AJ78" i="3"/>
  <c r="AH78" i="3"/>
  <c r="AK78" i="3"/>
  <c r="AL78" i="3" s="1"/>
  <c r="AG79" i="3" s="1"/>
  <c r="AH79" i="3" s="1"/>
  <c r="I1314" i="13" l="1"/>
  <c r="G1314" i="13"/>
  <c r="F1314" i="13"/>
  <c r="H1314" i="13" s="1"/>
  <c r="J1314" i="13" s="1"/>
  <c r="B1315" i="13" s="1"/>
  <c r="D1347" i="9"/>
  <c r="H1349" i="10"/>
  <c r="F1349" i="10"/>
  <c r="E1349" i="10"/>
  <c r="J1349" i="10"/>
  <c r="I1349" i="10"/>
  <c r="G1349" i="10"/>
  <c r="D1349" i="10"/>
  <c r="H1347" i="9"/>
  <c r="J1347" i="9"/>
  <c r="I1347" i="9"/>
  <c r="F1347" i="9"/>
  <c r="E1347" i="9"/>
  <c r="G1347" i="9"/>
  <c r="B1342" i="6"/>
  <c r="D1342" i="6" s="1"/>
  <c r="AI79" i="3"/>
  <c r="AJ79" i="3"/>
  <c r="AK79" i="3" s="1"/>
  <c r="AL79" i="3" s="1"/>
  <c r="AG80" i="3" s="1"/>
  <c r="AH80" i="3" s="1"/>
  <c r="I62" i="3"/>
  <c r="E1315" i="13" l="1"/>
  <c r="C1315" i="13"/>
  <c r="D1315" i="13" s="1"/>
  <c r="B1350" i="10"/>
  <c r="C1350" i="10" s="1"/>
  <c r="B1348" i="9"/>
  <c r="C1348" i="9" s="1"/>
  <c r="E1342" i="6"/>
  <c r="F1342" i="6"/>
  <c r="J1342" i="6"/>
  <c r="I1342" i="6"/>
  <c r="G1342" i="6"/>
  <c r="H1342" i="6"/>
  <c r="F62" i="3"/>
  <c r="G62" i="3"/>
  <c r="E62" i="3"/>
  <c r="AI80" i="3"/>
  <c r="AJ80" i="3"/>
  <c r="D62" i="3"/>
  <c r="I1315" i="13" l="1"/>
  <c r="G1315" i="13"/>
  <c r="F1315" i="13"/>
  <c r="H1315" i="13" s="1"/>
  <c r="J1315" i="13" s="1"/>
  <c r="B1316" i="13" s="1"/>
  <c r="J1350" i="10"/>
  <c r="I1350" i="10"/>
  <c r="F1350" i="10"/>
  <c r="E1350" i="10"/>
  <c r="H1350" i="10"/>
  <c r="G1350" i="10"/>
  <c r="D1350" i="10"/>
  <c r="F1348" i="9"/>
  <c r="I1348" i="9"/>
  <c r="E1348" i="9"/>
  <c r="J1348" i="9"/>
  <c r="H1348" i="9"/>
  <c r="G1348" i="9"/>
  <c r="D1348" i="9"/>
  <c r="B1343" i="6"/>
  <c r="D1343" i="6" s="1"/>
  <c r="H62" i="3"/>
  <c r="J62" i="3" s="1"/>
  <c r="B63" i="3" s="1"/>
  <c r="AK80" i="3"/>
  <c r="AL80" i="3" s="1"/>
  <c r="AG81" i="3" s="1"/>
  <c r="AH81" i="3" s="1"/>
  <c r="E1316" i="13" l="1"/>
  <c r="C1316" i="13"/>
  <c r="D1316" i="13" s="1"/>
  <c r="B1351" i="10"/>
  <c r="C1351" i="10" s="1"/>
  <c r="B1349" i="9"/>
  <c r="C1349" i="9" s="1"/>
  <c r="I1343" i="6"/>
  <c r="E1343" i="6"/>
  <c r="F1343" i="6"/>
  <c r="G1343" i="6"/>
  <c r="J1343" i="6"/>
  <c r="H1343" i="6"/>
  <c r="AJ81" i="3"/>
  <c r="AI81" i="3"/>
  <c r="AK81" i="3" s="1"/>
  <c r="AL81" i="3" s="1"/>
  <c r="AG82" i="3" s="1"/>
  <c r="AH82" i="3" s="1"/>
  <c r="I63" i="3"/>
  <c r="G1316" i="13" l="1"/>
  <c r="I1316" i="13"/>
  <c r="F1316" i="13"/>
  <c r="H1316" i="13" s="1"/>
  <c r="J1316" i="13" s="1"/>
  <c r="B1317" i="13" s="1"/>
  <c r="I1351" i="10"/>
  <c r="H1351" i="10"/>
  <c r="J1351" i="10"/>
  <c r="F1351" i="10"/>
  <c r="E1351" i="10"/>
  <c r="G1351" i="10"/>
  <c r="D1351" i="10"/>
  <c r="E1349" i="9"/>
  <c r="F1349" i="9"/>
  <c r="H1349" i="9"/>
  <c r="J1349" i="9"/>
  <c r="I1349" i="9"/>
  <c r="G1349" i="9"/>
  <c r="D1349" i="9"/>
  <c r="B1344" i="6"/>
  <c r="D1344" i="6" s="1"/>
  <c r="F63" i="3"/>
  <c r="G63" i="3"/>
  <c r="E63" i="3"/>
  <c r="AI82" i="3"/>
  <c r="AJ82" i="3"/>
  <c r="D63" i="3"/>
  <c r="C1317" i="13" l="1"/>
  <c r="D1317" i="13" s="1"/>
  <c r="E1317" i="13"/>
  <c r="I1317" i="13"/>
  <c r="B1352" i="10"/>
  <c r="C1352" i="10" s="1"/>
  <c r="B1350" i="9"/>
  <c r="C1350" i="9" s="1"/>
  <c r="E1344" i="6"/>
  <c r="G1344" i="6"/>
  <c r="F1344" i="6"/>
  <c r="J1344" i="6"/>
  <c r="I1344" i="6"/>
  <c r="H1344" i="6"/>
  <c r="H63" i="3"/>
  <c r="J63" i="3" s="1"/>
  <c r="B64" i="3" s="1"/>
  <c r="AK82" i="3"/>
  <c r="AL82" i="3" s="1"/>
  <c r="AG83" i="3" s="1"/>
  <c r="AH83" i="3" s="1"/>
  <c r="G1317" i="13" l="1"/>
  <c r="F1317" i="13"/>
  <c r="H1317" i="13" s="1"/>
  <c r="J1317" i="13" s="1"/>
  <c r="B1318" i="13" s="1"/>
  <c r="D1350" i="9"/>
  <c r="F1352" i="10"/>
  <c r="E1352" i="10"/>
  <c r="J1352" i="10"/>
  <c r="I1352" i="10"/>
  <c r="H1352" i="10"/>
  <c r="G1352" i="10"/>
  <c r="D1352" i="10"/>
  <c r="E1350" i="9"/>
  <c r="J1350" i="9"/>
  <c r="I1350" i="9"/>
  <c r="H1350" i="9"/>
  <c r="F1350" i="9"/>
  <c r="G1350" i="9"/>
  <c r="B1345" i="6"/>
  <c r="D1345" i="6" s="1"/>
  <c r="AI83" i="3"/>
  <c r="AJ83" i="3"/>
  <c r="I64" i="3"/>
  <c r="E1318" i="13" l="1"/>
  <c r="C1318" i="13"/>
  <c r="D1318" i="13" s="1"/>
  <c r="B1353" i="10"/>
  <c r="C1353" i="10" s="1"/>
  <c r="B1351" i="9"/>
  <c r="C1351" i="9" s="1"/>
  <c r="J1345" i="6"/>
  <c r="I1345" i="6"/>
  <c r="G1345" i="6"/>
  <c r="F1345" i="6"/>
  <c r="E1345" i="6"/>
  <c r="H1345" i="6"/>
  <c r="F64" i="3"/>
  <c r="G64" i="3"/>
  <c r="E64" i="3"/>
  <c r="AK83" i="3"/>
  <c r="AL83" i="3" s="1"/>
  <c r="AG84" i="3" s="1"/>
  <c r="AH84" i="3" s="1"/>
  <c r="D64" i="3"/>
  <c r="G1318" i="13" l="1"/>
  <c r="I1318" i="13"/>
  <c r="F1318" i="13"/>
  <c r="H1318" i="13" s="1"/>
  <c r="J1318" i="13" s="1"/>
  <c r="B1319" i="13" s="1"/>
  <c r="E1353" i="10"/>
  <c r="J1353" i="10"/>
  <c r="I1353" i="10"/>
  <c r="F1353" i="10"/>
  <c r="H1353" i="10"/>
  <c r="G1353" i="10"/>
  <c r="D1353" i="10"/>
  <c r="E1351" i="9"/>
  <c r="J1351" i="9"/>
  <c r="H1351" i="9"/>
  <c r="I1351" i="9"/>
  <c r="F1351" i="9"/>
  <c r="G1351" i="9"/>
  <c r="D1351" i="9"/>
  <c r="B1346" i="6"/>
  <c r="D1346" i="6" s="1"/>
  <c r="H64" i="3"/>
  <c r="J64" i="3" s="1"/>
  <c r="B65" i="3" s="1"/>
  <c r="AJ84" i="3"/>
  <c r="AI84" i="3"/>
  <c r="E1319" i="13" l="1"/>
  <c r="C1319" i="13"/>
  <c r="D1319" i="13" s="1"/>
  <c r="B1354" i="10"/>
  <c r="B1352" i="9"/>
  <c r="C1352" i="9" s="1"/>
  <c r="F1346" i="6"/>
  <c r="G1346" i="6"/>
  <c r="J1346" i="6"/>
  <c r="I1346" i="6"/>
  <c r="E1346" i="6"/>
  <c r="H1346" i="6"/>
  <c r="AK84" i="3"/>
  <c r="AL84" i="3" s="1"/>
  <c r="AG85" i="3" s="1"/>
  <c r="I65" i="3"/>
  <c r="I1319" i="13" l="1"/>
  <c r="G1319" i="13"/>
  <c r="F1319" i="13"/>
  <c r="H1319" i="13" s="1"/>
  <c r="J1319" i="13" s="1"/>
  <c r="B1320" i="13" s="1"/>
  <c r="C1354" i="10"/>
  <c r="D1354" i="10" s="1"/>
  <c r="J1354" i="10"/>
  <c r="H1354" i="10"/>
  <c r="F1354" i="10"/>
  <c r="E1354" i="10"/>
  <c r="I1354" i="10"/>
  <c r="G1354" i="10"/>
  <c r="J1352" i="9"/>
  <c r="E1352" i="9"/>
  <c r="F1352" i="9"/>
  <c r="I1352" i="9"/>
  <c r="H1352" i="9"/>
  <c r="G1352" i="9"/>
  <c r="D1352" i="9"/>
  <c r="B1347" i="6"/>
  <c r="D1347" i="6" s="1"/>
  <c r="F65" i="3"/>
  <c r="G65" i="3"/>
  <c r="E65" i="3"/>
  <c r="AJ85" i="3"/>
  <c r="AH85" i="3"/>
  <c r="AI85" i="3"/>
  <c r="D65" i="3"/>
  <c r="E1320" i="13" l="1"/>
  <c r="C1320" i="13"/>
  <c r="D1320" i="13" s="1"/>
  <c r="B1355" i="10"/>
  <c r="C1355" i="10" s="1"/>
  <c r="B1353" i="9"/>
  <c r="C1353" i="9" s="1"/>
  <c r="F1347" i="6"/>
  <c r="J1347" i="6"/>
  <c r="G1347" i="6"/>
  <c r="E1347" i="6"/>
  <c r="I1347" i="6"/>
  <c r="H1347" i="6"/>
  <c r="H65" i="3"/>
  <c r="J65" i="3" s="1"/>
  <c r="B66" i="3" s="1"/>
  <c r="AK85" i="3"/>
  <c r="AL85" i="3" s="1"/>
  <c r="AG86" i="3" s="1"/>
  <c r="AI86" i="3" s="1"/>
  <c r="G1320" i="13" l="1"/>
  <c r="I1320" i="13"/>
  <c r="F1320" i="13"/>
  <c r="H1320" i="13" s="1"/>
  <c r="J1320" i="13" s="1"/>
  <c r="B1321" i="13" s="1"/>
  <c r="J1355" i="10"/>
  <c r="I1355" i="10"/>
  <c r="H1355" i="10"/>
  <c r="F1355" i="10"/>
  <c r="E1355" i="10"/>
  <c r="G1355" i="10"/>
  <c r="D1355" i="10"/>
  <c r="H1353" i="9"/>
  <c r="E1353" i="9"/>
  <c r="F1353" i="9"/>
  <c r="J1353" i="9"/>
  <c r="I1353" i="9"/>
  <c r="G1353" i="9"/>
  <c r="D1353" i="9"/>
  <c r="B1348" i="6"/>
  <c r="D1348" i="6" s="1"/>
  <c r="AH86" i="3"/>
  <c r="AJ86" i="3"/>
  <c r="AK86" i="3" s="1"/>
  <c r="AL86" i="3" s="1"/>
  <c r="AG87" i="3" s="1"/>
  <c r="AJ87" i="3" s="1"/>
  <c r="I66" i="3"/>
  <c r="C1321" i="13" l="1"/>
  <c r="D1321" i="13" s="1"/>
  <c r="E1321" i="13"/>
  <c r="B1356" i="10"/>
  <c r="B1354" i="9"/>
  <c r="C1354" i="9" s="1"/>
  <c r="F1348" i="6"/>
  <c r="J1348" i="6"/>
  <c r="I1348" i="6"/>
  <c r="G1348" i="6"/>
  <c r="E1348" i="6"/>
  <c r="H1348" i="6"/>
  <c r="F66" i="3"/>
  <c r="G66" i="3"/>
  <c r="E66" i="3"/>
  <c r="AI87" i="3"/>
  <c r="AK87" i="3" s="1"/>
  <c r="AL87" i="3" s="1"/>
  <c r="AG88" i="3" s="1"/>
  <c r="AH88" i="3" s="1"/>
  <c r="AH87" i="3"/>
  <c r="D66" i="3"/>
  <c r="G1321" i="13" l="1"/>
  <c r="I1321" i="13"/>
  <c r="F1321" i="13"/>
  <c r="H1321" i="13" s="1"/>
  <c r="J1321" i="13" s="1"/>
  <c r="B1322" i="13" s="1"/>
  <c r="C1356" i="10"/>
  <c r="D1356" i="10" s="1"/>
  <c r="D1354" i="9"/>
  <c r="J1356" i="10"/>
  <c r="I1356" i="10"/>
  <c r="F1356" i="10"/>
  <c r="E1356" i="10"/>
  <c r="H1356" i="10"/>
  <c r="G1356" i="10"/>
  <c r="F1354" i="9"/>
  <c r="J1354" i="9"/>
  <c r="E1354" i="9"/>
  <c r="I1354" i="9"/>
  <c r="H1354" i="9"/>
  <c r="G1354" i="9"/>
  <c r="B1349" i="6"/>
  <c r="D1349" i="6" s="1"/>
  <c r="H66" i="3"/>
  <c r="J66" i="3" s="1"/>
  <c r="B67" i="3" s="1"/>
  <c r="AI88" i="3"/>
  <c r="AJ88" i="3"/>
  <c r="C1322" i="13" l="1"/>
  <c r="D1322" i="13" s="1"/>
  <c r="E1322" i="13"/>
  <c r="B1357" i="10"/>
  <c r="C1357" i="10" s="1"/>
  <c r="B1355" i="9"/>
  <c r="C1355" i="9" s="1"/>
  <c r="G1349" i="6"/>
  <c r="F1349" i="6"/>
  <c r="E1349" i="6"/>
  <c r="I1349" i="6"/>
  <c r="J1349" i="6"/>
  <c r="H1349" i="6"/>
  <c r="AK88" i="3"/>
  <c r="AL88" i="3" s="1"/>
  <c r="AG89" i="3" s="1"/>
  <c r="I67" i="3"/>
  <c r="I1322" i="13" l="1"/>
  <c r="G1322" i="13"/>
  <c r="F1322" i="13"/>
  <c r="H1322" i="13" s="1"/>
  <c r="J1322" i="13" s="1"/>
  <c r="B1323" i="13" s="1"/>
  <c r="I1357" i="10"/>
  <c r="H1357" i="10"/>
  <c r="J1357" i="10"/>
  <c r="F1357" i="10"/>
  <c r="E1357" i="10"/>
  <c r="G1357" i="10"/>
  <c r="D1357" i="10"/>
  <c r="I1355" i="9"/>
  <c r="F1355" i="9"/>
  <c r="J1355" i="9"/>
  <c r="H1355" i="9"/>
  <c r="E1355" i="9"/>
  <c r="G1355" i="9"/>
  <c r="D1355" i="9"/>
  <c r="B1350" i="6"/>
  <c r="F67" i="3"/>
  <c r="G67" i="3"/>
  <c r="E67" i="3"/>
  <c r="AH89" i="3"/>
  <c r="AI89" i="3"/>
  <c r="AJ89" i="3"/>
  <c r="D67" i="3"/>
  <c r="E1323" i="13" l="1"/>
  <c r="C1323" i="13"/>
  <c r="D1323" i="13" s="1"/>
  <c r="B1358" i="10"/>
  <c r="C1358" i="10" s="1"/>
  <c r="B1356" i="9"/>
  <c r="C1356" i="9" s="1"/>
  <c r="F1350" i="6"/>
  <c r="I1350" i="6"/>
  <c r="E1350" i="6"/>
  <c r="J1350" i="6"/>
  <c r="G1350" i="6"/>
  <c r="D1350" i="6"/>
  <c r="H1350" i="6"/>
  <c r="H67" i="3"/>
  <c r="J67" i="3" s="1"/>
  <c r="AK89" i="3"/>
  <c r="AL89" i="3" s="1"/>
  <c r="AG90" i="3" s="1"/>
  <c r="AI90" i="3" s="1"/>
  <c r="I1323" i="13" l="1"/>
  <c r="G1323" i="13"/>
  <c r="F1323" i="13"/>
  <c r="H1323" i="13" s="1"/>
  <c r="J1323" i="13" s="1"/>
  <c r="B1324" i="13" s="1"/>
  <c r="F1358" i="10"/>
  <c r="E1358" i="10"/>
  <c r="H1358" i="10"/>
  <c r="J1358" i="10"/>
  <c r="I1358" i="10"/>
  <c r="G1358" i="10"/>
  <c r="D1358" i="10"/>
  <c r="B68" i="3"/>
  <c r="I68" i="3" s="1"/>
  <c r="H1356" i="9"/>
  <c r="F1356" i="9"/>
  <c r="J1356" i="9"/>
  <c r="I1356" i="9"/>
  <c r="E1356" i="9"/>
  <c r="G1356" i="9"/>
  <c r="D1356" i="9"/>
  <c r="B1351" i="6"/>
  <c r="D1351" i="6" s="1"/>
  <c r="AJ90" i="3"/>
  <c r="AK90" i="3" s="1"/>
  <c r="AL90" i="3" s="1"/>
  <c r="AG91" i="3" s="1"/>
  <c r="AI91" i="3" s="1"/>
  <c r="AH90" i="3"/>
  <c r="E1324" i="13" l="1"/>
  <c r="C1324" i="13"/>
  <c r="D1324" i="13" s="1"/>
  <c r="G68" i="3"/>
  <c r="B1359" i="10"/>
  <c r="C1359" i="10" s="1"/>
  <c r="F68" i="3"/>
  <c r="D68" i="3"/>
  <c r="E68" i="3"/>
  <c r="B1357" i="9"/>
  <c r="C1357" i="9" s="1"/>
  <c r="F1351" i="6"/>
  <c r="I1351" i="6"/>
  <c r="J1351" i="6"/>
  <c r="E1351" i="6"/>
  <c r="G1351" i="6"/>
  <c r="H1351" i="6"/>
  <c r="H68" i="3"/>
  <c r="J68" i="3" s="1"/>
  <c r="B69" i="3" s="1"/>
  <c r="AJ91" i="3"/>
  <c r="AK91" i="3" s="1"/>
  <c r="AL91" i="3" s="1"/>
  <c r="AG92" i="3" s="1"/>
  <c r="AH92" i="3" s="1"/>
  <c r="AH91" i="3"/>
  <c r="I1324" i="13" l="1"/>
  <c r="G1324" i="13"/>
  <c r="F1324" i="13"/>
  <c r="H1324" i="13" s="1"/>
  <c r="E1359" i="10"/>
  <c r="I1359" i="10"/>
  <c r="H1359" i="10"/>
  <c r="F1359" i="10"/>
  <c r="J1359" i="10"/>
  <c r="G1359" i="10"/>
  <c r="D1359" i="10"/>
  <c r="F1357" i="9"/>
  <c r="E1357" i="9"/>
  <c r="H1357" i="9"/>
  <c r="I1357" i="9"/>
  <c r="J1357" i="9"/>
  <c r="G1357" i="9"/>
  <c r="D1357" i="9"/>
  <c r="B1352" i="6"/>
  <c r="D1352" i="6" s="1"/>
  <c r="AJ92" i="3"/>
  <c r="AI92" i="3"/>
  <c r="I69" i="3"/>
  <c r="J1324" i="13" l="1"/>
  <c r="B1325" i="13" s="1"/>
  <c r="B1360" i="10"/>
  <c r="B1358" i="9"/>
  <c r="C1358" i="9" s="1"/>
  <c r="E1352" i="6"/>
  <c r="G1352" i="6"/>
  <c r="I1352" i="6"/>
  <c r="F1352" i="6"/>
  <c r="J1352" i="6"/>
  <c r="H1352" i="6"/>
  <c r="F69" i="3"/>
  <c r="G69" i="3"/>
  <c r="E69" i="3"/>
  <c r="AK92" i="3"/>
  <c r="AL92" i="3" s="1"/>
  <c r="AG93" i="3" s="1"/>
  <c r="AH93" i="3" s="1"/>
  <c r="D69" i="3"/>
  <c r="E1325" i="13" l="1"/>
  <c r="C1325" i="13"/>
  <c r="D1325" i="13" s="1"/>
  <c r="C1360" i="10"/>
  <c r="D1360" i="10" s="1"/>
  <c r="D1358" i="9"/>
  <c r="J1360" i="10"/>
  <c r="I1360" i="10"/>
  <c r="H1360" i="10"/>
  <c r="F1360" i="10"/>
  <c r="E1360" i="10"/>
  <c r="G1360" i="10"/>
  <c r="J1358" i="9"/>
  <c r="F1358" i="9"/>
  <c r="I1358" i="9"/>
  <c r="H1358" i="9"/>
  <c r="E1358" i="9"/>
  <c r="G1358" i="9"/>
  <c r="B1353" i="6"/>
  <c r="D1353" i="6" s="1"/>
  <c r="H69" i="3"/>
  <c r="AJ93" i="3"/>
  <c r="AI93" i="3"/>
  <c r="I1325" i="13" l="1"/>
  <c r="G1325" i="13"/>
  <c r="F1325" i="13"/>
  <c r="H1325" i="13" s="1"/>
  <c r="J1325" i="13" s="1"/>
  <c r="B1326" i="13" s="1"/>
  <c r="B1361" i="10"/>
  <c r="C1361" i="10" s="1"/>
  <c r="B1359" i="9"/>
  <c r="C1359" i="9" s="1"/>
  <c r="F1353" i="6"/>
  <c r="E1353" i="6"/>
  <c r="G1353" i="6"/>
  <c r="J1353" i="6"/>
  <c r="I1353" i="6"/>
  <c r="H1353" i="6"/>
  <c r="J69" i="3"/>
  <c r="AK93" i="3"/>
  <c r="AL93" i="3" s="1"/>
  <c r="AG94" i="3" s="1"/>
  <c r="AH94" i="3" s="1"/>
  <c r="C1326" i="13" l="1"/>
  <c r="D1326" i="13" s="1"/>
  <c r="E1326" i="13"/>
  <c r="D1359" i="9"/>
  <c r="J1361" i="10"/>
  <c r="I1361" i="10"/>
  <c r="H1361" i="10"/>
  <c r="F1361" i="10"/>
  <c r="E1361" i="10"/>
  <c r="G1361" i="10"/>
  <c r="D1361" i="10"/>
  <c r="B70" i="3"/>
  <c r="I70" i="3" s="1"/>
  <c r="H1359" i="9"/>
  <c r="E1359" i="9"/>
  <c r="F1359" i="9"/>
  <c r="J1359" i="9"/>
  <c r="I1359" i="9"/>
  <c r="G1359" i="9"/>
  <c r="B1354" i="6"/>
  <c r="D1354" i="6" s="1"/>
  <c r="AJ94" i="3"/>
  <c r="AI94" i="3"/>
  <c r="I1326" i="13" l="1"/>
  <c r="G1326" i="13"/>
  <c r="F1326" i="13"/>
  <c r="H1326" i="13" s="1"/>
  <c r="J1326" i="13" s="1"/>
  <c r="B1327" i="13" s="1"/>
  <c r="E70" i="3"/>
  <c r="B1362" i="10"/>
  <c r="D70" i="3"/>
  <c r="F70" i="3"/>
  <c r="H70" i="3"/>
  <c r="J70" i="3" s="1"/>
  <c r="G70" i="3"/>
  <c r="B1360" i="9"/>
  <c r="C1360" i="9" s="1"/>
  <c r="F1354" i="6"/>
  <c r="J1354" i="6"/>
  <c r="G1354" i="6"/>
  <c r="I1354" i="6"/>
  <c r="E1354" i="6"/>
  <c r="H1354" i="6"/>
  <c r="AK94" i="3"/>
  <c r="AL94" i="3" s="1"/>
  <c r="AG95" i="3" s="1"/>
  <c r="AI95" i="3" s="1"/>
  <c r="AK95" i="3" s="1"/>
  <c r="AL95" i="3" s="1"/>
  <c r="AG96" i="3" s="1"/>
  <c r="AH96" i="3" s="1"/>
  <c r="E1327" i="13" l="1"/>
  <c r="C1327" i="13"/>
  <c r="D1327" i="13" s="1"/>
  <c r="C1362" i="10"/>
  <c r="D1362" i="10" s="1"/>
  <c r="J1362" i="10"/>
  <c r="I1362" i="10"/>
  <c r="H1362" i="10"/>
  <c r="F1362" i="10"/>
  <c r="E1362" i="10"/>
  <c r="G1362" i="10"/>
  <c r="B71" i="3"/>
  <c r="D71" i="3" s="1"/>
  <c r="F1360" i="9"/>
  <c r="H1360" i="9"/>
  <c r="J1360" i="9"/>
  <c r="I1360" i="9"/>
  <c r="E1360" i="9"/>
  <c r="G1360" i="9"/>
  <c r="D1360" i="9"/>
  <c r="B1355" i="6"/>
  <c r="D1355" i="6" s="1"/>
  <c r="AJ95" i="3"/>
  <c r="AH95" i="3"/>
  <c r="AJ96" i="3"/>
  <c r="AI96" i="3"/>
  <c r="I1327" i="13" l="1"/>
  <c r="G1327" i="13"/>
  <c r="F1327" i="13"/>
  <c r="H1327" i="13" s="1"/>
  <c r="J1327" i="13" s="1"/>
  <c r="B1328" i="13" s="1"/>
  <c r="B1363" i="10"/>
  <c r="C1363" i="10" s="1"/>
  <c r="H71" i="3"/>
  <c r="E71" i="3"/>
  <c r="G71" i="3"/>
  <c r="F71" i="3"/>
  <c r="I71" i="3"/>
  <c r="B1361" i="9"/>
  <c r="C1361" i="9" s="1"/>
  <c r="E1355" i="6"/>
  <c r="G1355" i="6"/>
  <c r="F1355" i="6"/>
  <c r="J1355" i="6"/>
  <c r="I1355" i="6"/>
  <c r="H1355" i="6"/>
  <c r="J71" i="3"/>
  <c r="AK96" i="3"/>
  <c r="AL96" i="3" s="1"/>
  <c r="AG97" i="3" s="1"/>
  <c r="E1328" i="13" l="1"/>
  <c r="C1328" i="13"/>
  <c r="D1328" i="13" s="1"/>
  <c r="I1363" i="10"/>
  <c r="H1363" i="10"/>
  <c r="J1363" i="10"/>
  <c r="F1363" i="10"/>
  <c r="E1363" i="10"/>
  <c r="G1363" i="10"/>
  <c r="D1363" i="10"/>
  <c r="B72" i="3"/>
  <c r="I72" i="3" s="1"/>
  <c r="H1361" i="9"/>
  <c r="E1361" i="9"/>
  <c r="F1361" i="9"/>
  <c r="I1361" i="9"/>
  <c r="J1361" i="9"/>
  <c r="G1361" i="9"/>
  <c r="D1361" i="9"/>
  <c r="B1356" i="6"/>
  <c r="AI97" i="3"/>
  <c r="AH97" i="3"/>
  <c r="AJ97" i="3"/>
  <c r="AK97" i="3" s="1"/>
  <c r="AL97" i="3" s="1"/>
  <c r="AG98" i="3" s="1"/>
  <c r="I1328" i="13" l="1"/>
  <c r="G1328" i="13"/>
  <c r="F1328" i="13"/>
  <c r="H1328" i="13" s="1"/>
  <c r="J1328" i="13" s="1"/>
  <c r="B1329" i="13" s="1"/>
  <c r="B1364" i="10"/>
  <c r="C1364" i="10" s="1"/>
  <c r="E72" i="3"/>
  <c r="F72" i="3"/>
  <c r="H72" i="3"/>
  <c r="J72" i="3" s="1"/>
  <c r="G72" i="3"/>
  <c r="D72" i="3"/>
  <c r="B1362" i="9"/>
  <c r="C1362" i="9" s="1"/>
  <c r="F1356" i="6"/>
  <c r="J1356" i="6"/>
  <c r="I1356" i="6"/>
  <c r="G1356" i="6"/>
  <c r="E1356" i="6"/>
  <c r="D1356" i="6"/>
  <c r="H1356" i="6"/>
  <c r="AH98" i="3"/>
  <c r="AJ98" i="3"/>
  <c r="AI98" i="3"/>
  <c r="E1329" i="13" l="1"/>
  <c r="C1329" i="13"/>
  <c r="D1329" i="13" s="1"/>
  <c r="D1362" i="9"/>
  <c r="F1364" i="10"/>
  <c r="E1364" i="10"/>
  <c r="J1364" i="10"/>
  <c r="I1364" i="10"/>
  <c r="H1364" i="10"/>
  <c r="G1364" i="10"/>
  <c r="D1364" i="10"/>
  <c r="B73" i="3"/>
  <c r="H73" i="3" s="1"/>
  <c r="J73" i="3" s="1"/>
  <c r="B74" i="3" s="1"/>
  <c r="H1362" i="9"/>
  <c r="F1362" i="9"/>
  <c r="E1362" i="9"/>
  <c r="J1362" i="9"/>
  <c r="I1362" i="9"/>
  <c r="G1362" i="9"/>
  <c r="B1357" i="6"/>
  <c r="D1357" i="6" s="1"/>
  <c r="AK98" i="3"/>
  <c r="AL98" i="3" s="1"/>
  <c r="AG99" i="3" s="1"/>
  <c r="AH99" i="3" s="1"/>
  <c r="I1329" i="13" l="1"/>
  <c r="G1329" i="13"/>
  <c r="F1329" i="13"/>
  <c r="H1329" i="13" s="1"/>
  <c r="J1329" i="13" s="1"/>
  <c r="B1330" i="13" s="1"/>
  <c r="B1365" i="10"/>
  <c r="C1365" i="10" s="1"/>
  <c r="G73" i="3"/>
  <c r="E73" i="3"/>
  <c r="D73" i="3"/>
  <c r="F73" i="3"/>
  <c r="I73" i="3"/>
  <c r="B1363" i="9"/>
  <c r="C1363" i="9" s="1"/>
  <c r="F1357" i="6"/>
  <c r="J1357" i="6"/>
  <c r="I1357" i="6"/>
  <c r="E1357" i="6"/>
  <c r="G1357" i="6"/>
  <c r="H1357" i="6"/>
  <c r="I74" i="3"/>
  <c r="AJ99" i="3"/>
  <c r="AI99" i="3"/>
  <c r="AK99" i="3"/>
  <c r="AL99" i="3" s="1"/>
  <c r="AG100" i="3" s="1"/>
  <c r="AH100" i="3" s="1"/>
  <c r="E1330" i="13" l="1"/>
  <c r="C1330" i="13"/>
  <c r="D1330" i="13" s="1"/>
  <c r="E1365" i="10"/>
  <c r="F1365" i="10"/>
  <c r="J1365" i="10"/>
  <c r="H1365" i="10"/>
  <c r="I1365" i="10"/>
  <c r="G1365" i="10"/>
  <c r="D1365" i="10"/>
  <c r="H1363" i="9"/>
  <c r="F1363" i="9"/>
  <c r="J1363" i="9"/>
  <c r="I1363" i="9"/>
  <c r="E1363" i="9"/>
  <c r="G1363" i="9"/>
  <c r="D1363" i="9"/>
  <c r="B1358" i="6"/>
  <c r="D1358" i="6" s="1"/>
  <c r="F74" i="3"/>
  <c r="G74" i="3"/>
  <c r="E74" i="3"/>
  <c r="D74" i="3"/>
  <c r="AI100" i="3"/>
  <c r="AJ100" i="3"/>
  <c r="G1330" i="13" l="1"/>
  <c r="I1330" i="13"/>
  <c r="F1330" i="13"/>
  <c r="H1330" i="13" s="1"/>
  <c r="J1330" i="13" s="1"/>
  <c r="B1331" i="13" s="1"/>
  <c r="B1366" i="10"/>
  <c r="B1364" i="9"/>
  <c r="C1364" i="9" s="1"/>
  <c r="E1358" i="6"/>
  <c r="J1358" i="6"/>
  <c r="I1358" i="6"/>
  <c r="F1358" i="6"/>
  <c r="G1358" i="6"/>
  <c r="H1358" i="6"/>
  <c r="H74" i="3"/>
  <c r="J74" i="3" s="1"/>
  <c r="B75" i="3" s="1"/>
  <c r="AK100" i="3"/>
  <c r="AL100" i="3" s="1"/>
  <c r="AG101" i="3" s="1"/>
  <c r="E1331" i="13" l="1"/>
  <c r="C1331" i="13"/>
  <c r="D1331" i="13" s="1"/>
  <c r="C1366" i="10"/>
  <c r="D1366" i="10" s="1"/>
  <c r="F1366" i="10"/>
  <c r="E1366" i="10"/>
  <c r="J1366" i="10"/>
  <c r="I1366" i="10"/>
  <c r="H1366" i="10"/>
  <c r="G1366" i="10"/>
  <c r="J1364" i="9"/>
  <c r="H1364" i="9"/>
  <c r="I1364" i="9"/>
  <c r="F1364" i="9"/>
  <c r="E1364" i="9"/>
  <c r="G1364" i="9"/>
  <c r="D1364" i="9"/>
  <c r="B1359" i="6"/>
  <c r="D1359" i="6" s="1"/>
  <c r="I75" i="3"/>
  <c r="AH101" i="3"/>
  <c r="AJ101" i="3"/>
  <c r="AI101" i="3"/>
  <c r="I1331" i="13" l="1"/>
  <c r="G1331" i="13"/>
  <c r="F1331" i="13"/>
  <c r="H1331" i="13" s="1"/>
  <c r="J1331" i="13" s="1"/>
  <c r="B1332" i="13" s="1"/>
  <c r="B1367" i="10"/>
  <c r="C1367" i="10" s="1"/>
  <c r="B1365" i="9"/>
  <c r="C1365" i="9" s="1"/>
  <c r="F1359" i="6"/>
  <c r="E1359" i="6"/>
  <c r="I1359" i="6"/>
  <c r="G1359" i="6"/>
  <c r="J1359" i="6"/>
  <c r="H1359" i="6"/>
  <c r="E75" i="3"/>
  <c r="D75" i="3"/>
  <c r="F75" i="3"/>
  <c r="G75" i="3"/>
  <c r="H75" i="3" s="1"/>
  <c r="AK101" i="3"/>
  <c r="AL101" i="3" s="1"/>
  <c r="AG102" i="3" s="1"/>
  <c r="E1332" i="13" l="1"/>
  <c r="C1332" i="13"/>
  <c r="D1332" i="13" s="1"/>
  <c r="H1367" i="10"/>
  <c r="F1367" i="10"/>
  <c r="E1367" i="10"/>
  <c r="J1367" i="10"/>
  <c r="I1367" i="10"/>
  <c r="G1367" i="10"/>
  <c r="D1367" i="10"/>
  <c r="H1365" i="9"/>
  <c r="I1365" i="9"/>
  <c r="J1365" i="9"/>
  <c r="E1365" i="9"/>
  <c r="F1365" i="9"/>
  <c r="G1365" i="9"/>
  <c r="D1365" i="9"/>
  <c r="B1360" i="6"/>
  <c r="J75" i="3"/>
  <c r="AH102" i="3"/>
  <c r="AJ102" i="3"/>
  <c r="AI102" i="3"/>
  <c r="G1332" i="13" l="1"/>
  <c r="I1332" i="13"/>
  <c r="F1332" i="13"/>
  <c r="H1332" i="13" s="1"/>
  <c r="J1332" i="13" s="1"/>
  <c r="B1333" i="13" s="1"/>
  <c r="B1368" i="10"/>
  <c r="C1368" i="10" s="1"/>
  <c r="B76" i="3"/>
  <c r="I76" i="3" s="1"/>
  <c r="B1366" i="9"/>
  <c r="C1366" i="9" s="1"/>
  <c r="F1360" i="6"/>
  <c r="J1360" i="6"/>
  <c r="G1360" i="6"/>
  <c r="I1360" i="6"/>
  <c r="E1360" i="6"/>
  <c r="D1360" i="6"/>
  <c r="H1360" i="6"/>
  <c r="AK102" i="3"/>
  <c r="AL102" i="3" s="1"/>
  <c r="AG103" i="3" s="1"/>
  <c r="C1333" i="13" l="1"/>
  <c r="D1333" i="13" s="1"/>
  <c r="E1333" i="13"/>
  <c r="J1368" i="10"/>
  <c r="I1368" i="10"/>
  <c r="H1368" i="10"/>
  <c r="F1368" i="10"/>
  <c r="E1368" i="10"/>
  <c r="G1368" i="10"/>
  <c r="D1368" i="10"/>
  <c r="G76" i="3"/>
  <c r="F76" i="3"/>
  <c r="H76" i="3"/>
  <c r="J76" i="3" s="1"/>
  <c r="E76" i="3"/>
  <c r="D76" i="3"/>
  <c r="F1366" i="9"/>
  <c r="I1366" i="9"/>
  <c r="J1366" i="9"/>
  <c r="H1366" i="9"/>
  <c r="E1366" i="9"/>
  <c r="G1366" i="9"/>
  <c r="D1366" i="9"/>
  <c r="B1361" i="6"/>
  <c r="D1361" i="6" s="1"/>
  <c r="AH103" i="3"/>
  <c r="AI103" i="3"/>
  <c r="AJ103" i="3"/>
  <c r="I1333" i="13" l="1"/>
  <c r="G1333" i="13"/>
  <c r="F1333" i="13"/>
  <c r="H1333" i="13" s="1"/>
  <c r="J1333" i="13" s="1"/>
  <c r="B1334" i="13" s="1"/>
  <c r="B1369" i="10"/>
  <c r="C1369" i="10" s="1"/>
  <c r="B77" i="3"/>
  <c r="D77" i="3" s="1"/>
  <c r="B1367" i="9"/>
  <c r="C1367" i="9" s="1"/>
  <c r="J1361" i="6"/>
  <c r="G1361" i="6"/>
  <c r="E1361" i="6"/>
  <c r="F1361" i="6"/>
  <c r="I1361" i="6"/>
  <c r="H1361" i="6"/>
  <c r="AK103" i="3"/>
  <c r="AL103" i="3" s="1"/>
  <c r="AG104" i="3" s="1"/>
  <c r="E1334" i="13" l="1"/>
  <c r="C1334" i="13"/>
  <c r="D1334" i="13" s="1"/>
  <c r="I1369" i="10"/>
  <c r="H1369" i="10"/>
  <c r="J1369" i="10"/>
  <c r="F1369" i="10"/>
  <c r="E1369" i="10"/>
  <c r="G1369" i="10"/>
  <c r="D1369" i="10"/>
  <c r="G77" i="3"/>
  <c r="F77" i="3"/>
  <c r="E77" i="3"/>
  <c r="H77" i="3"/>
  <c r="J77" i="3" s="1"/>
  <c r="B78" i="3" s="1"/>
  <c r="I78" i="3" s="1"/>
  <c r="I77" i="3"/>
  <c r="I1367" i="9"/>
  <c r="J1367" i="9"/>
  <c r="H1367" i="9"/>
  <c r="F1367" i="9"/>
  <c r="E1367" i="9"/>
  <c r="G1367" i="9"/>
  <c r="D1367" i="9"/>
  <c r="B1362" i="6"/>
  <c r="D1362" i="6" s="1"/>
  <c r="AH104" i="3"/>
  <c r="AI104" i="3"/>
  <c r="AJ104" i="3"/>
  <c r="I1334" i="13" l="1"/>
  <c r="G1334" i="13"/>
  <c r="F1334" i="13"/>
  <c r="H1334" i="13" s="1"/>
  <c r="J1334" i="13" s="1"/>
  <c r="B1335" i="13" s="1"/>
  <c r="B1370" i="10"/>
  <c r="C1370" i="10" s="1"/>
  <c r="H78" i="3"/>
  <c r="J78" i="3" s="1"/>
  <c r="B79" i="3" s="1"/>
  <c r="I79" i="3" s="1"/>
  <c r="F78" i="3"/>
  <c r="E78" i="3"/>
  <c r="D78" i="3"/>
  <c r="G78" i="3"/>
  <c r="B1368" i="9"/>
  <c r="C1368" i="9" s="1"/>
  <c r="J1362" i="6"/>
  <c r="F1362" i="6"/>
  <c r="G1362" i="6"/>
  <c r="E1362" i="6"/>
  <c r="I1362" i="6"/>
  <c r="H1362" i="6"/>
  <c r="AK104" i="3"/>
  <c r="AL104" i="3" s="1"/>
  <c r="AG105" i="3" s="1"/>
  <c r="AH105" i="3" s="1"/>
  <c r="E1335" i="13" l="1"/>
  <c r="C1335" i="13"/>
  <c r="D1335" i="13" s="1"/>
  <c r="D1368" i="9"/>
  <c r="F1370" i="10"/>
  <c r="E1370" i="10"/>
  <c r="J1370" i="10"/>
  <c r="I1370" i="10"/>
  <c r="H1370" i="10"/>
  <c r="G1370" i="10"/>
  <c r="D1370" i="10"/>
  <c r="J1368" i="9"/>
  <c r="I1368" i="9"/>
  <c r="H1368" i="9"/>
  <c r="F1368" i="9"/>
  <c r="E1368" i="9"/>
  <c r="G1368" i="9"/>
  <c r="B1363" i="6"/>
  <c r="D1363" i="6" s="1"/>
  <c r="F79" i="3"/>
  <c r="G79" i="3"/>
  <c r="E79" i="3"/>
  <c r="D79" i="3"/>
  <c r="AJ105" i="3"/>
  <c r="AI105" i="3"/>
  <c r="AK105" i="3"/>
  <c r="AL105" i="3" s="1"/>
  <c r="AG106" i="3" s="1"/>
  <c r="AH106" i="3" s="1"/>
  <c r="I1335" i="13" l="1"/>
  <c r="G1335" i="13"/>
  <c r="F1335" i="13"/>
  <c r="H1335" i="13" s="1"/>
  <c r="J1335" i="13" s="1"/>
  <c r="B1336" i="13" s="1"/>
  <c r="B1371" i="10"/>
  <c r="C1371" i="10" s="1"/>
  <c r="B1369" i="9"/>
  <c r="C1369" i="9" s="1"/>
  <c r="F1363" i="6"/>
  <c r="E1363" i="6"/>
  <c r="J1363" i="6"/>
  <c r="I1363" i="6"/>
  <c r="G1363" i="6"/>
  <c r="H1363" i="6"/>
  <c r="H79" i="3"/>
  <c r="J79" i="3" s="1"/>
  <c r="B80" i="3" s="1"/>
  <c r="AI106" i="3"/>
  <c r="AJ106" i="3"/>
  <c r="E1336" i="13" l="1"/>
  <c r="C1336" i="13"/>
  <c r="D1336" i="13" s="1"/>
  <c r="E1371" i="10"/>
  <c r="J1371" i="10"/>
  <c r="I1371" i="10"/>
  <c r="H1371" i="10"/>
  <c r="F1371" i="10"/>
  <c r="G1371" i="10"/>
  <c r="D1371" i="10"/>
  <c r="I1369" i="9"/>
  <c r="J1369" i="9"/>
  <c r="F1369" i="9"/>
  <c r="E1369" i="9"/>
  <c r="H1369" i="9"/>
  <c r="G1369" i="9"/>
  <c r="D1369" i="9"/>
  <c r="B1364" i="6"/>
  <c r="D1364" i="6" s="1"/>
  <c r="I80" i="3"/>
  <c r="AK106" i="3"/>
  <c r="AL106" i="3" s="1"/>
  <c r="AG107" i="3" s="1"/>
  <c r="G1336" i="13" l="1"/>
  <c r="I1336" i="13"/>
  <c r="F1336" i="13"/>
  <c r="H1336" i="13" s="1"/>
  <c r="J1336" i="13" s="1"/>
  <c r="B1337" i="13" s="1"/>
  <c r="B1372" i="10"/>
  <c r="B1370" i="9"/>
  <c r="C1370" i="9" s="1"/>
  <c r="E1364" i="6"/>
  <c r="G1364" i="6"/>
  <c r="F1364" i="6"/>
  <c r="J1364" i="6"/>
  <c r="I1364" i="6"/>
  <c r="H1364" i="6"/>
  <c r="F80" i="3"/>
  <c r="G80" i="3"/>
  <c r="E80" i="3"/>
  <c r="D80" i="3"/>
  <c r="AH107" i="3"/>
  <c r="AJ107" i="3"/>
  <c r="AI107" i="3"/>
  <c r="C1337" i="13" l="1"/>
  <c r="D1337" i="13" s="1"/>
  <c r="E1337" i="13"/>
  <c r="C1372" i="10"/>
  <c r="D1372" i="10" s="1"/>
  <c r="D1370" i="9"/>
  <c r="J1372" i="10"/>
  <c r="I1372" i="10"/>
  <c r="H1372" i="10"/>
  <c r="F1372" i="10"/>
  <c r="E1372" i="10"/>
  <c r="G1372" i="10"/>
  <c r="J1370" i="9"/>
  <c r="H1370" i="9"/>
  <c r="I1370" i="9"/>
  <c r="F1370" i="9"/>
  <c r="E1370" i="9"/>
  <c r="G1370" i="9"/>
  <c r="B1365" i="6"/>
  <c r="D1365" i="6" s="1"/>
  <c r="H80" i="3"/>
  <c r="AK107" i="3"/>
  <c r="AL107" i="3" s="1"/>
  <c r="AG108" i="3" s="1"/>
  <c r="AH108" i="3" s="1"/>
  <c r="I1337" i="13" l="1"/>
  <c r="G1337" i="13"/>
  <c r="F1337" i="13"/>
  <c r="H1337" i="13" s="1"/>
  <c r="J1337" i="13" s="1"/>
  <c r="B1338" i="13" s="1"/>
  <c r="B1373" i="10"/>
  <c r="C1373" i="10" s="1"/>
  <c r="B1371" i="9"/>
  <c r="C1371" i="9" s="1"/>
  <c r="F1365" i="6"/>
  <c r="G1365" i="6"/>
  <c r="E1365" i="6"/>
  <c r="I1365" i="6"/>
  <c r="J1365" i="6"/>
  <c r="H1365" i="6"/>
  <c r="J80" i="3"/>
  <c r="AI108" i="3"/>
  <c r="AJ108" i="3"/>
  <c r="C1338" i="13" l="1"/>
  <c r="D1338" i="13" s="1"/>
  <c r="E1338" i="13"/>
  <c r="E1373" i="10"/>
  <c r="H1373" i="10"/>
  <c r="F1373" i="10"/>
  <c r="J1373" i="10"/>
  <c r="I1373" i="10"/>
  <c r="G1373" i="10"/>
  <c r="D1373" i="10"/>
  <c r="B81" i="3"/>
  <c r="I81" i="3" s="1"/>
  <c r="H1371" i="9"/>
  <c r="J1371" i="9"/>
  <c r="I1371" i="9"/>
  <c r="F1371" i="9"/>
  <c r="E1371" i="9"/>
  <c r="G1371" i="9"/>
  <c r="D1371" i="9"/>
  <c r="B1366" i="6"/>
  <c r="D1366" i="6" s="1"/>
  <c r="AK108" i="3"/>
  <c r="AL108" i="3" s="1"/>
  <c r="AG109" i="3" s="1"/>
  <c r="I1338" i="13" l="1"/>
  <c r="G1338" i="13"/>
  <c r="F1338" i="13"/>
  <c r="H1338" i="13" s="1"/>
  <c r="J1338" i="13" s="1"/>
  <c r="B1339" i="13" s="1"/>
  <c r="F81" i="3"/>
  <c r="B1374" i="10"/>
  <c r="C1374" i="10" s="1"/>
  <c r="G81" i="3"/>
  <c r="H81" i="3"/>
  <c r="J81" i="3" s="1"/>
  <c r="B82" i="3" s="1"/>
  <c r="I82" i="3" s="1"/>
  <c r="D81" i="3"/>
  <c r="E81" i="3"/>
  <c r="B1372" i="9"/>
  <c r="C1372" i="9" s="1"/>
  <c r="E1366" i="6"/>
  <c r="I1366" i="6"/>
  <c r="F1366" i="6"/>
  <c r="G1366" i="6"/>
  <c r="J1366" i="6"/>
  <c r="H1366" i="6"/>
  <c r="AJ109" i="3"/>
  <c r="AH109" i="3"/>
  <c r="AI109" i="3"/>
  <c r="E1339" i="13" l="1"/>
  <c r="C1339" i="13"/>
  <c r="D1339" i="13" s="1"/>
  <c r="J1374" i="10"/>
  <c r="I1374" i="10"/>
  <c r="F1374" i="10"/>
  <c r="E1374" i="10"/>
  <c r="H1374" i="10"/>
  <c r="G1374" i="10"/>
  <c r="D1374" i="10"/>
  <c r="F1372" i="9"/>
  <c r="E1372" i="9"/>
  <c r="J1372" i="9"/>
  <c r="I1372" i="9"/>
  <c r="H1372" i="9"/>
  <c r="G1372" i="9"/>
  <c r="D1372" i="9"/>
  <c r="B1367" i="6"/>
  <c r="D1367" i="6" s="1"/>
  <c r="D82" i="3"/>
  <c r="G82" i="3"/>
  <c r="E82" i="3"/>
  <c r="F82" i="3"/>
  <c r="AK109" i="3"/>
  <c r="AL109" i="3" s="1"/>
  <c r="AG110" i="3" s="1"/>
  <c r="I1339" i="13" l="1"/>
  <c r="G1339" i="13"/>
  <c r="F1339" i="13"/>
  <c r="H1339" i="13" s="1"/>
  <c r="J1339" i="13" s="1"/>
  <c r="B1340" i="13" s="1"/>
  <c r="B1375" i="10"/>
  <c r="C1375" i="10" s="1"/>
  <c r="B1373" i="9"/>
  <c r="C1373" i="9" s="1"/>
  <c r="E1367" i="6"/>
  <c r="J1367" i="6"/>
  <c r="G1367" i="6"/>
  <c r="F1367" i="6"/>
  <c r="I1367" i="6"/>
  <c r="H1367" i="6"/>
  <c r="H82" i="3"/>
  <c r="J82" i="3" s="1"/>
  <c r="B83" i="3" s="1"/>
  <c r="AJ110" i="3"/>
  <c r="AH110" i="3"/>
  <c r="AI110" i="3"/>
  <c r="AK110" i="3" s="1"/>
  <c r="AL110" i="3" s="1"/>
  <c r="AG111" i="3" s="1"/>
  <c r="E1340" i="13" l="1"/>
  <c r="C1340" i="13"/>
  <c r="D1340" i="13" s="1"/>
  <c r="I1375" i="10"/>
  <c r="H1375" i="10"/>
  <c r="J1375" i="10"/>
  <c r="F1375" i="10"/>
  <c r="E1375" i="10"/>
  <c r="G1375" i="10"/>
  <c r="D1375" i="10"/>
  <c r="F1373" i="9"/>
  <c r="H1373" i="9"/>
  <c r="E1373" i="9"/>
  <c r="I1373" i="9"/>
  <c r="J1373" i="9"/>
  <c r="G1373" i="9"/>
  <c r="D1373" i="9"/>
  <c r="B1368" i="6"/>
  <c r="D1368" i="6" s="1"/>
  <c r="J83" i="3"/>
  <c r="B84" i="3" s="1"/>
  <c r="I83" i="3"/>
  <c r="F83" i="3"/>
  <c r="E83" i="3"/>
  <c r="G83" i="3"/>
  <c r="H83" i="3" s="1"/>
  <c r="D83" i="3"/>
  <c r="AJ111" i="3"/>
  <c r="AH111" i="3"/>
  <c r="AI111" i="3"/>
  <c r="AK111" i="3" s="1"/>
  <c r="AL111" i="3" s="1"/>
  <c r="AG112" i="3" s="1"/>
  <c r="I1340" i="13" l="1"/>
  <c r="G1340" i="13"/>
  <c r="F1340" i="13"/>
  <c r="H1340" i="13" s="1"/>
  <c r="J1340" i="13" s="1"/>
  <c r="B1341" i="13" s="1"/>
  <c r="B1376" i="10"/>
  <c r="C1376" i="10" s="1"/>
  <c r="B1374" i="9"/>
  <c r="C1374" i="9" s="1"/>
  <c r="I1368" i="6"/>
  <c r="E1368" i="6"/>
  <c r="F1368" i="6"/>
  <c r="J1368" i="6"/>
  <c r="G1368" i="6"/>
  <c r="H1368" i="6"/>
  <c r="AJ112" i="3"/>
  <c r="AH112" i="3"/>
  <c r="AI112" i="3"/>
  <c r="AK112" i="3" s="1"/>
  <c r="AL112" i="3" s="1"/>
  <c r="AG113" i="3" s="1"/>
  <c r="C1341" i="13" l="1"/>
  <c r="D1341" i="13" s="1"/>
  <c r="E1341" i="13"/>
  <c r="D1374" i="9"/>
  <c r="F1376" i="10"/>
  <c r="E1376" i="10"/>
  <c r="J1376" i="10"/>
  <c r="I1376" i="10"/>
  <c r="H1376" i="10"/>
  <c r="G1376" i="10"/>
  <c r="D1376" i="10"/>
  <c r="E1374" i="9"/>
  <c r="I1374" i="9"/>
  <c r="H1374" i="9"/>
  <c r="J1374" i="9"/>
  <c r="F1374" i="9"/>
  <c r="G1374" i="9"/>
  <c r="B1369" i="6"/>
  <c r="J84" i="3"/>
  <c r="B85" i="3" s="1"/>
  <c r="I84" i="3"/>
  <c r="D84" i="3"/>
  <c r="F84" i="3"/>
  <c r="E84" i="3"/>
  <c r="G84" i="3"/>
  <c r="H84" i="3" s="1"/>
  <c r="AH113" i="3"/>
  <c r="AJ113" i="3"/>
  <c r="AI113" i="3"/>
  <c r="I1341" i="13" l="1"/>
  <c r="G1341" i="13"/>
  <c r="F1341" i="13"/>
  <c r="H1341" i="13" s="1"/>
  <c r="J1341" i="13" s="1"/>
  <c r="B1342" i="13" s="1"/>
  <c r="B1377" i="10"/>
  <c r="C1377" i="10" s="1"/>
  <c r="B1375" i="9"/>
  <c r="C1375" i="9" s="1"/>
  <c r="D85" i="3"/>
  <c r="F1369" i="6"/>
  <c r="E1369" i="6"/>
  <c r="J1369" i="6"/>
  <c r="I1369" i="6"/>
  <c r="G1369" i="6"/>
  <c r="D1369" i="6"/>
  <c r="H1369" i="6"/>
  <c r="AK113" i="3"/>
  <c r="AL113" i="3" s="1"/>
  <c r="AG114" i="3" s="1"/>
  <c r="AI114" i="3" s="1"/>
  <c r="C1342" i="13" l="1"/>
  <c r="D1342" i="13" s="1"/>
  <c r="E1342" i="13"/>
  <c r="E1377" i="10"/>
  <c r="J1377" i="10"/>
  <c r="I1377" i="10"/>
  <c r="H1377" i="10"/>
  <c r="F1377" i="10"/>
  <c r="G1377" i="10"/>
  <c r="D1377" i="10"/>
  <c r="J85" i="3"/>
  <c r="B86" i="3" s="1"/>
  <c r="I85" i="3"/>
  <c r="J1375" i="9"/>
  <c r="I1375" i="9"/>
  <c r="H1375" i="9"/>
  <c r="E1375" i="9"/>
  <c r="G1375" i="9"/>
  <c r="F1375" i="9"/>
  <c r="E85" i="3"/>
  <c r="F85" i="3"/>
  <c r="G85" i="3"/>
  <c r="D1375" i="9"/>
  <c r="B1370" i="6"/>
  <c r="D1370" i="6" s="1"/>
  <c r="H85" i="3"/>
  <c r="AH114" i="3"/>
  <c r="AJ114" i="3"/>
  <c r="AK114" i="3" s="1"/>
  <c r="AL114" i="3" s="1"/>
  <c r="AG115" i="3" s="1"/>
  <c r="AH115" i="3" s="1"/>
  <c r="I1342" i="13" l="1"/>
  <c r="G1342" i="13"/>
  <c r="F1342" i="13"/>
  <c r="H1342" i="13" s="1"/>
  <c r="J1342" i="13" s="1"/>
  <c r="B1343" i="13" s="1"/>
  <c r="B1378" i="10"/>
  <c r="B1376" i="9"/>
  <c r="C1376" i="9" s="1"/>
  <c r="F1370" i="6"/>
  <c r="J1370" i="6"/>
  <c r="G1370" i="6"/>
  <c r="E1370" i="6"/>
  <c r="I1370" i="6"/>
  <c r="H1370" i="6"/>
  <c r="AJ115" i="3"/>
  <c r="AI115" i="3"/>
  <c r="AK115" i="3"/>
  <c r="AL115" i="3" s="1"/>
  <c r="AG116" i="3" s="1"/>
  <c r="AH116" i="3" s="1"/>
  <c r="C1343" i="13" l="1"/>
  <c r="D1343" i="13" s="1"/>
  <c r="E1343" i="13"/>
  <c r="C1378" i="10"/>
  <c r="D1378" i="10" s="1"/>
  <c r="D1376" i="9"/>
  <c r="J1378" i="10"/>
  <c r="H1378" i="10"/>
  <c r="F1378" i="10"/>
  <c r="E1378" i="10"/>
  <c r="I1378" i="10"/>
  <c r="G1378" i="10"/>
  <c r="J1376" i="9"/>
  <c r="H1376" i="9"/>
  <c r="F1376" i="9"/>
  <c r="E1376" i="9"/>
  <c r="I1376" i="9"/>
  <c r="G1376" i="9"/>
  <c r="B1371" i="6"/>
  <c r="D1371" i="6" s="1"/>
  <c r="J86" i="3"/>
  <c r="B87" i="3" s="1"/>
  <c r="I86" i="3"/>
  <c r="D86" i="3"/>
  <c r="E86" i="3"/>
  <c r="G86" i="3"/>
  <c r="F86" i="3"/>
  <c r="AI116" i="3"/>
  <c r="AJ116" i="3"/>
  <c r="AK116" i="3"/>
  <c r="AL116" i="3" s="1"/>
  <c r="AG117" i="3" s="1"/>
  <c r="AJ117" i="3" s="1"/>
  <c r="I1343" i="13" l="1"/>
  <c r="G1343" i="13"/>
  <c r="F1343" i="13"/>
  <c r="H1343" i="13" s="1"/>
  <c r="J1343" i="13" s="1"/>
  <c r="B1344" i="13" s="1"/>
  <c r="B1379" i="10"/>
  <c r="C1379" i="10" s="1"/>
  <c r="B1377" i="9"/>
  <c r="C1377" i="9" s="1"/>
  <c r="G1371" i="6"/>
  <c r="E1371" i="6"/>
  <c r="J1371" i="6"/>
  <c r="F1371" i="6"/>
  <c r="I1371" i="6"/>
  <c r="H1371" i="6"/>
  <c r="H86" i="3"/>
  <c r="AH117" i="3"/>
  <c r="AI117" i="3"/>
  <c r="AK117" i="3" s="1"/>
  <c r="AL117" i="3" s="1"/>
  <c r="AG118" i="3" s="1"/>
  <c r="AI118" i="3" s="1"/>
  <c r="E1344" i="13" l="1"/>
  <c r="C1344" i="13"/>
  <c r="D1344" i="13" s="1"/>
  <c r="J1379" i="10"/>
  <c r="I1379" i="10"/>
  <c r="F1379" i="10"/>
  <c r="E1379" i="10"/>
  <c r="H1379" i="10"/>
  <c r="G1379" i="10"/>
  <c r="D1379" i="10"/>
  <c r="H1377" i="9"/>
  <c r="F1377" i="9"/>
  <c r="E1377" i="9"/>
  <c r="J1377" i="9"/>
  <c r="I1377" i="9"/>
  <c r="G1377" i="9"/>
  <c r="D1377" i="9"/>
  <c r="B1372" i="6"/>
  <c r="D1372" i="6" s="1"/>
  <c r="AH118" i="3"/>
  <c r="AJ118" i="3"/>
  <c r="AK118" i="3" s="1"/>
  <c r="AL118" i="3" s="1"/>
  <c r="AG119" i="3" s="1"/>
  <c r="AJ119" i="3" s="1"/>
  <c r="I1344" i="13" l="1"/>
  <c r="G1344" i="13"/>
  <c r="F1344" i="13"/>
  <c r="H1344" i="13" s="1"/>
  <c r="J1344" i="13" s="1"/>
  <c r="B1345" i="13" s="1"/>
  <c r="B1380" i="10"/>
  <c r="B1378" i="9"/>
  <c r="C1378" i="9" s="1"/>
  <c r="F1372" i="6"/>
  <c r="G1372" i="6"/>
  <c r="I1372" i="6"/>
  <c r="E1372" i="6"/>
  <c r="J1372" i="6"/>
  <c r="H1372" i="6"/>
  <c r="J87" i="3"/>
  <c r="B88" i="3" s="1"/>
  <c r="I87" i="3"/>
  <c r="G87" i="3"/>
  <c r="F87" i="3"/>
  <c r="E87" i="3"/>
  <c r="D87" i="3"/>
  <c r="AH119" i="3"/>
  <c r="AI119" i="3"/>
  <c r="AK119" i="3" s="1"/>
  <c r="AL119" i="3" s="1"/>
  <c r="AG120" i="3" s="1"/>
  <c r="AJ120" i="3" s="1"/>
  <c r="E1345" i="13" l="1"/>
  <c r="C1345" i="13"/>
  <c r="D1345" i="13" s="1"/>
  <c r="C1380" i="10"/>
  <c r="D1380" i="10" s="1"/>
  <c r="J1380" i="10"/>
  <c r="I1380" i="10"/>
  <c r="F1380" i="10"/>
  <c r="E1380" i="10"/>
  <c r="H1380" i="10"/>
  <c r="G1380" i="10"/>
  <c r="F1378" i="9"/>
  <c r="J1378" i="9"/>
  <c r="I1378" i="9"/>
  <c r="H1378" i="9"/>
  <c r="E1378" i="9"/>
  <c r="G1378" i="9"/>
  <c r="D1378" i="9"/>
  <c r="B1373" i="6"/>
  <c r="D1373" i="6" s="1"/>
  <c r="H87" i="3"/>
  <c r="AI120" i="3"/>
  <c r="AH120" i="3"/>
  <c r="AK120" i="3"/>
  <c r="AL120" i="3" s="1"/>
  <c r="AG121" i="3" s="1"/>
  <c r="AJ121" i="3" s="1"/>
  <c r="I1345" i="13" l="1"/>
  <c r="G1345" i="13"/>
  <c r="F1345" i="13"/>
  <c r="H1345" i="13" s="1"/>
  <c r="J1345" i="13" s="1"/>
  <c r="B1346" i="13" s="1"/>
  <c r="B1381" i="10"/>
  <c r="C1381" i="10" s="1"/>
  <c r="B1379" i="9"/>
  <c r="C1379" i="9" s="1"/>
  <c r="F1373" i="6"/>
  <c r="J1373" i="6"/>
  <c r="G1373" i="6"/>
  <c r="I1373" i="6"/>
  <c r="E1373" i="6"/>
  <c r="H1373" i="6"/>
  <c r="AH121" i="3"/>
  <c r="AI121" i="3"/>
  <c r="AK121" i="3" s="1"/>
  <c r="AL121" i="3" s="1"/>
  <c r="AG122" i="3" s="1"/>
  <c r="E1346" i="13" l="1"/>
  <c r="C1346" i="13"/>
  <c r="D1346" i="13" s="1"/>
  <c r="I1381" i="10"/>
  <c r="H1381" i="10"/>
  <c r="J1381" i="10"/>
  <c r="F1381" i="10"/>
  <c r="E1381" i="10"/>
  <c r="G1381" i="10"/>
  <c r="D1381" i="10"/>
  <c r="J1379" i="9"/>
  <c r="I1379" i="9"/>
  <c r="H1379" i="9"/>
  <c r="E1379" i="9"/>
  <c r="F1379" i="9"/>
  <c r="G1379" i="9"/>
  <c r="D1379" i="9"/>
  <c r="B1374" i="6"/>
  <c r="D1374" i="6" s="1"/>
  <c r="J88" i="3"/>
  <c r="B89" i="3" s="1"/>
  <c r="I88" i="3"/>
  <c r="D88" i="3"/>
  <c r="F88" i="3"/>
  <c r="G88" i="3"/>
  <c r="H88" i="3" s="1"/>
  <c r="E88" i="3"/>
  <c r="AJ122" i="3"/>
  <c r="AH122" i="3"/>
  <c r="AI122" i="3"/>
  <c r="AK122" i="3" s="1"/>
  <c r="AL122" i="3" s="1"/>
  <c r="AG123" i="3" s="1"/>
  <c r="I1346" i="13" l="1"/>
  <c r="G1346" i="13"/>
  <c r="F1346" i="13"/>
  <c r="H1346" i="13" s="1"/>
  <c r="J1346" i="13" s="1"/>
  <c r="B1347" i="13" s="1"/>
  <c r="B1382" i="10"/>
  <c r="C1382" i="10" s="1"/>
  <c r="B1380" i="9"/>
  <c r="C1380" i="9" s="1"/>
  <c r="F1374" i="6"/>
  <c r="E1374" i="6"/>
  <c r="J1374" i="6"/>
  <c r="I1374" i="6"/>
  <c r="G1374" i="6"/>
  <c r="H1374" i="6"/>
  <c r="AJ123" i="3"/>
  <c r="AH123" i="3"/>
  <c r="AI123" i="3"/>
  <c r="E1347" i="13" l="1"/>
  <c r="C1347" i="13"/>
  <c r="D1347" i="13" s="1"/>
  <c r="F1382" i="10"/>
  <c r="E1382" i="10"/>
  <c r="H1382" i="10"/>
  <c r="J1382" i="10"/>
  <c r="I1382" i="10"/>
  <c r="G1382" i="10"/>
  <c r="D1382" i="10"/>
  <c r="H1380" i="9"/>
  <c r="J1380" i="9"/>
  <c r="I1380" i="9"/>
  <c r="F1380" i="9"/>
  <c r="E1380" i="9"/>
  <c r="G1380" i="9"/>
  <c r="D1380" i="9"/>
  <c r="B1375" i="6"/>
  <c r="D1375" i="6" s="1"/>
  <c r="J89" i="3"/>
  <c r="B90" i="3" s="1"/>
  <c r="I89" i="3"/>
  <c r="D89" i="3"/>
  <c r="F89" i="3"/>
  <c r="E89" i="3"/>
  <c r="G89" i="3"/>
  <c r="H89" i="3" s="1"/>
  <c r="AK123" i="3"/>
  <c r="AL123" i="3" s="1"/>
  <c r="AG124" i="3" s="1"/>
  <c r="I1347" i="13" l="1"/>
  <c r="G1347" i="13"/>
  <c r="F1347" i="13"/>
  <c r="H1347" i="13" s="1"/>
  <c r="J1347" i="13" s="1"/>
  <c r="B1348" i="13" s="1"/>
  <c r="B1383" i="10"/>
  <c r="C1383" i="10" s="1"/>
  <c r="B1381" i="9"/>
  <c r="C1381" i="9" s="1"/>
  <c r="G1375" i="6"/>
  <c r="J1375" i="6"/>
  <c r="I1375" i="6"/>
  <c r="F1375" i="6"/>
  <c r="E1375" i="6"/>
  <c r="H1375" i="6"/>
  <c r="AH124" i="3"/>
  <c r="AJ124" i="3"/>
  <c r="AI124" i="3"/>
  <c r="E1348" i="13" l="1"/>
  <c r="C1348" i="13"/>
  <c r="D1348" i="13" s="1"/>
  <c r="E1383" i="10"/>
  <c r="I1383" i="10"/>
  <c r="H1383" i="10"/>
  <c r="F1383" i="10"/>
  <c r="J1383" i="10"/>
  <c r="G1383" i="10"/>
  <c r="D1383" i="10"/>
  <c r="E1381" i="9"/>
  <c r="F1381" i="9"/>
  <c r="J1381" i="9"/>
  <c r="I1381" i="9"/>
  <c r="H1381" i="9"/>
  <c r="G1381" i="9"/>
  <c r="D1381" i="9"/>
  <c r="B1376" i="6"/>
  <c r="D1376" i="6" s="1"/>
  <c r="J90" i="3"/>
  <c r="B91" i="3" s="1"/>
  <c r="I90" i="3"/>
  <c r="F90" i="3"/>
  <c r="E90" i="3"/>
  <c r="G90" i="3"/>
  <c r="D90" i="3"/>
  <c r="AK124" i="3"/>
  <c r="AL124" i="3" s="1"/>
  <c r="AG125" i="3" s="1"/>
  <c r="I1348" i="13" l="1"/>
  <c r="G1348" i="13"/>
  <c r="F1348" i="13"/>
  <c r="H1348" i="13" s="1"/>
  <c r="J1348" i="13" s="1"/>
  <c r="B1349" i="13" s="1"/>
  <c r="B1384" i="10"/>
  <c r="B1382" i="9"/>
  <c r="C1382" i="9" s="1"/>
  <c r="I1376" i="6"/>
  <c r="E1376" i="6"/>
  <c r="G1376" i="6"/>
  <c r="F1376" i="6"/>
  <c r="J1376" i="6"/>
  <c r="H1376" i="6"/>
  <c r="H90" i="3"/>
  <c r="AH125" i="3"/>
  <c r="AJ125" i="3"/>
  <c r="AI125" i="3"/>
  <c r="C1349" i="13" l="1"/>
  <c r="D1349" i="13" s="1"/>
  <c r="E1349" i="13"/>
  <c r="C1384" i="10"/>
  <c r="D1384" i="10" s="1"/>
  <c r="J1384" i="10"/>
  <c r="I1384" i="10"/>
  <c r="H1384" i="10"/>
  <c r="F1384" i="10"/>
  <c r="E1384" i="10"/>
  <c r="G1384" i="10"/>
  <c r="J1382" i="9"/>
  <c r="F1382" i="9"/>
  <c r="E1382" i="9"/>
  <c r="I1382" i="9"/>
  <c r="H1382" i="9"/>
  <c r="G1382" i="9"/>
  <c r="D1382" i="9"/>
  <c r="B1377" i="6"/>
  <c r="D1377" i="6" s="1"/>
  <c r="AK125" i="3"/>
  <c r="AL125" i="3" s="1"/>
  <c r="AG126" i="3" s="1"/>
  <c r="AH126" i="3" s="1"/>
  <c r="I1349" i="13" l="1"/>
  <c r="G1349" i="13"/>
  <c r="F1349" i="13"/>
  <c r="H1349" i="13" s="1"/>
  <c r="J1349" i="13" s="1"/>
  <c r="B1350" i="13" s="1"/>
  <c r="B1385" i="10"/>
  <c r="C1385" i="10" s="1"/>
  <c r="B1383" i="9"/>
  <c r="C1383" i="9" s="1"/>
  <c r="F1377" i="6"/>
  <c r="E1377" i="6"/>
  <c r="I1377" i="6"/>
  <c r="G1377" i="6"/>
  <c r="J1377" i="6"/>
  <c r="H1377" i="6"/>
  <c r="J91" i="3"/>
  <c r="B92" i="3" s="1"/>
  <c r="I91" i="3"/>
  <c r="D91" i="3"/>
  <c r="G91" i="3"/>
  <c r="F91" i="3"/>
  <c r="E91" i="3"/>
  <c r="AJ126" i="3"/>
  <c r="AI126" i="3"/>
  <c r="AK126" i="3" s="1"/>
  <c r="AL126" i="3" s="1"/>
  <c r="AG127" i="3" s="1"/>
  <c r="C1350" i="13" l="1"/>
  <c r="D1350" i="13" s="1"/>
  <c r="E1350" i="13"/>
  <c r="J1385" i="10"/>
  <c r="I1385" i="10"/>
  <c r="H1385" i="10"/>
  <c r="F1385" i="10"/>
  <c r="E1385" i="10"/>
  <c r="G1385" i="10"/>
  <c r="D1385" i="10"/>
  <c r="H1383" i="9"/>
  <c r="J1383" i="9"/>
  <c r="F1383" i="9"/>
  <c r="E1383" i="9"/>
  <c r="I1383" i="9"/>
  <c r="G1383" i="9"/>
  <c r="D1383" i="9"/>
  <c r="B1378" i="6"/>
  <c r="D1378" i="6" s="1"/>
  <c r="H91" i="3"/>
  <c r="AI127" i="3"/>
  <c r="AH127" i="3"/>
  <c r="AJ127" i="3"/>
  <c r="G1350" i="13" l="1"/>
  <c r="I1350" i="13"/>
  <c r="F1350" i="13"/>
  <c r="H1350" i="13" s="1"/>
  <c r="J1350" i="13" s="1"/>
  <c r="B1351" i="13" s="1"/>
  <c r="B1386" i="10"/>
  <c r="B1384" i="9"/>
  <c r="C1384" i="9" s="1"/>
  <c r="E1378" i="6"/>
  <c r="I1378" i="6"/>
  <c r="J1378" i="6"/>
  <c r="F1378" i="6"/>
  <c r="G1378" i="6"/>
  <c r="H1378" i="6"/>
  <c r="AK127" i="3"/>
  <c r="AL127" i="3" s="1"/>
  <c r="AG128" i="3" s="1"/>
  <c r="C1351" i="13" l="1"/>
  <c r="D1351" i="13" s="1"/>
  <c r="E1351" i="13"/>
  <c r="C1386" i="10"/>
  <c r="D1386" i="10" s="1"/>
  <c r="J1386" i="10"/>
  <c r="I1386" i="10"/>
  <c r="H1386" i="10"/>
  <c r="E1386" i="10"/>
  <c r="F1386" i="10"/>
  <c r="G1386" i="10"/>
  <c r="F1384" i="9"/>
  <c r="I1384" i="9"/>
  <c r="J1384" i="9"/>
  <c r="H1384" i="9"/>
  <c r="E1384" i="9"/>
  <c r="G1384" i="9"/>
  <c r="D1384" i="9"/>
  <c r="B1379" i="6"/>
  <c r="D1379" i="6" s="1"/>
  <c r="J92" i="3"/>
  <c r="B93" i="3" s="1"/>
  <c r="I92" i="3"/>
  <c r="D92" i="3"/>
  <c r="G92" i="3"/>
  <c r="E92" i="3"/>
  <c r="F92" i="3"/>
  <c r="H92" i="3" s="1"/>
  <c r="AJ128" i="3"/>
  <c r="AH128" i="3"/>
  <c r="AI128" i="3"/>
  <c r="G1351" i="13" l="1"/>
  <c r="I1351" i="13"/>
  <c r="F1351" i="13"/>
  <c r="H1351" i="13" s="1"/>
  <c r="J1351" i="13" s="1"/>
  <c r="B1352" i="13" s="1"/>
  <c r="B1387" i="10"/>
  <c r="C1387" i="10" s="1"/>
  <c r="B1385" i="9"/>
  <c r="C1385" i="9" s="1"/>
  <c r="I1379" i="6"/>
  <c r="F1379" i="6"/>
  <c r="E1379" i="6"/>
  <c r="J1379" i="6"/>
  <c r="G1379" i="6"/>
  <c r="H1379" i="6"/>
  <c r="AK128" i="3"/>
  <c r="AL128" i="3" s="1"/>
  <c r="AG129" i="3" s="1"/>
  <c r="E1352" i="13" l="1"/>
  <c r="C1352" i="13"/>
  <c r="D1352" i="13" s="1"/>
  <c r="I1387" i="10"/>
  <c r="H1387" i="10"/>
  <c r="J1387" i="10"/>
  <c r="F1387" i="10"/>
  <c r="E1387" i="10"/>
  <c r="G1387" i="10"/>
  <c r="D1387" i="10"/>
  <c r="H1385" i="9"/>
  <c r="J1385" i="9"/>
  <c r="F1385" i="9"/>
  <c r="E1385" i="9"/>
  <c r="I1385" i="9"/>
  <c r="G1385" i="9"/>
  <c r="D1385" i="9"/>
  <c r="B1380" i="6"/>
  <c r="D1380" i="6" s="1"/>
  <c r="J93" i="3"/>
  <c r="B94" i="3" s="1"/>
  <c r="I93" i="3"/>
  <c r="D93" i="3"/>
  <c r="F93" i="3"/>
  <c r="E93" i="3"/>
  <c r="G93" i="3"/>
  <c r="H93" i="3" s="1"/>
  <c r="AH129" i="3"/>
  <c r="AI129" i="3"/>
  <c r="AJ129" i="3"/>
  <c r="I1352" i="13" l="1"/>
  <c r="G1352" i="13"/>
  <c r="F1352" i="13"/>
  <c r="H1352" i="13" s="1"/>
  <c r="J1352" i="13" s="1"/>
  <c r="B1353" i="13" s="1"/>
  <c r="B1388" i="10"/>
  <c r="C1388" i="10" s="1"/>
  <c r="B1386" i="9"/>
  <c r="C1386" i="9" s="1"/>
  <c r="E1380" i="6"/>
  <c r="G1380" i="6"/>
  <c r="J1380" i="6"/>
  <c r="F1380" i="6"/>
  <c r="I1380" i="6"/>
  <c r="H1380" i="6"/>
  <c r="AK129" i="3"/>
  <c r="AL129" i="3" s="1"/>
  <c r="AG130" i="3" s="1"/>
  <c r="AH130" i="3" s="1"/>
  <c r="E1353" i="13" l="1"/>
  <c r="C1353" i="13"/>
  <c r="D1353" i="13" s="1"/>
  <c r="G1353" i="13"/>
  <c r="F1388" i="10"/>
  <c r="E1388" i="10"/>
  <c r="J1388" i="10"/>
  <c r="I1388" i="10"/>
  <c r="H1388" i="10"/>
  <c r="G1388" i="10"/>
  <c r="D1388" i="10"/>
  <c r="J1386" i="9"/>
  <c r="I1386" i="9"/>
  <c r="H1386" i="9"/>
  <c r="E1386" i="9"/>
  <c r="F1386" i="9"/>
  <c r="G1386" i="9"/>
  <c r="D1386" i="9"/>
  <c r="B1381" i="6"/>
  <c r="D1381" i="6" s="1"/>
  <c r="J94" i="3"/>
  <c r="B95" i="3" s="1"/>
  <c r="I94" i="3"/>
  <c r="D94" i="3"/>
  <c r="G94" i="3"/>
  <c r="F94" i="3"/>
  <c r="H94" i="3" s="1"/>
  <c r="E94" i="3"/>
  <c r="AJ130" i="3"/>
  <c r="AI130" i="3"/>
  <c r="I1353" i="13" l="1"/>
  <c r="F1353" i="13"/>
  <c r="H1353" i="13" s="1"/>
  <c r="J1353" i="13" s="1"/>
  <c r="B1354" i="13" s="1"/>
  <c r="B1389" i="10"/>
  <c r="C1389" i="10" s="1"/>
  <c r="B1387" i="9"/>
  <c r="C1387" i="9" s="1"/>
  <c r="H1381" i="6"/>
  <c r="J1381" i="6"/>
  <c r="G1381" i="6"/>
  <c r="F1381" i="6"/>
  <c r="I1381" i="6"/>
  <c r="E1381" i="6"/>
  <c r="AK130" i="3"/>
  <c r="AL130" i="3" s="1"/>
  <c r="AG131" i="3" s="1"/>
  <c r="AH131" i="3" s="1"/>
  <c r="C1354" i="13" l="1"/>
  <c r="D1354" i="13" s="1"/>
  <c r="E1354" i="13"/>
  <c r="G1354" i="13"/>
  <c r="D1387" i="9"/>
  <c r="E1389" i="10"/>
  <c r="F1389" i="10"/>
  <c r="J1389" i="10"/>
  <c r="I1389" i="10"/>
  <c r="H1389" i="10"/>
  <c r="G1389" i="10"/>
  <c r="D1389" i="10"/>
  <c r="F1387" i="9"/>
  <c r="E1387" i="9"/>
  <c r="I1387" i="9"/>
  <c r="J1387" i="9"/>
  <c r="H1387" i="9"/>
  <c r="G1387" i="9"/>
  <c r="B1382" i="6"/>
  <c r="D1382" i="6" s="1"/>
  <c r="AJ131" i="3"/>
  <c r="AK131" i="3" s="1"/>
  <c r="AL131" i="3" s="1"/>
  <c r="AG132" i="3" s="1"/>
  <c r="AJ132" i="3" s="1"/>
  <c r="AI131" i="3"/>
  <c r="I1354" i="13" l="1"/>
  <c r="F1354" i="13"/>
  <c r="H1354" i="13" s="1"/>
  <c r="J1354" i="13" s="1"/>
  <c r="B1355" i="13" s="1"/>
  <c r="B1390" i="10"/>
  <c r="B1388" i="9"/>
  <c r="C1388" i="9" s="1"/>
  <c r="E1382" i="6"/>
  <c r="I1382" i="6"/>
  <c r="J1382" i="6"/>
  <c r="F1382" i="6"/>
  <c r="G1382" i="6"/>
  <c r="H1382" i="6"/>
  <c r="J95" i="3"/>
  <c r="B96" i="3" s="1"/>
  <c r="I95" i="3"/>
  <c r="F95" i="3"/>
  <c r="E95" i="3"/>
  <c r="G95" i="3"/>
  <c r="H95" i="3" s="1"/>
  <c r="D95" i="3"/>
  <c r="AH132" i="3"/>
  <c r="AI132" i="3"/>
  <c r="AK132" i="3" s="1"/>
  <c r="AL132" i="3" s="1"/>
  <c r="AG133" i="3" s="1"/>
  <c r="AJ133" i="3" s="1"/>
  <c r="C1355" i="13" l="1"/>
  <c r="D1355" i="13" s="1"/>
  <c r="E1355" i="13"/>
  <c r="C1390" i="10"/>
  <c r="D1390" i="10" s="1"/>
  <c r="F1390" i="10"/>
  <c r="E1390" i="10"/>
  <c r="J1390" i="10"/>
  <c r="I1390" i="10"/>
  <c r="H1390" i="10"/>
  <c r="G1390" i="10"/>
  <c r="J1388" i="9"/>
  <c r="E1388" i="9"/>
  <c r="F1388" i="9"/>
  <c r="I1388" i="9"/>
  <c r="H1388" i="9"/>
  <c r="G1388" i="9"/>
  <c r="D1388" i="9"/>
  <c r="B1383" i="6"/>
  <c r="D1383" i="6" s="1"/>
  <c r="AH133" i="3"/>
  <c r="AI133" i="3"/>
  <c r="AK133" i="3"/>
  <c r="AL133" i="3" s="1"/>
  <c r="AG134" i="3" s="1"/>
  <c r="AJ134" i="3" s="1"/>
  <c r="G1355" i="13" l="1"/>
  <c r="I1355" i="13"/>
  <c r="F1355" i="13"/>
  <c r="H1355" i="13" s="1"/>
  <c r="J1355" i="13" s="1"/>
  <c r="B1356" i="13" s="1"/>
  <c r="B1391" i="10"/>
  <c r="C1391" i="10" s="1"/>
  <c r="B1389" i="9"/>
  <c r="C1389" i="9" s="1"/>
  <c r="J1383" i="6"/>
  <c r="E1383" i="6"/>
  <c r="F1383" i="6"/>
  <c r="I1383" i="6"/>
  <c r="G1383" i="6"/>
  <c r="H1383" i="6"/>
  <c r="J96" i="3"/>
  <c r="B97" i="3" s="1"/>
  <c r="I96" i="3"/>
  <c r="D96" i="3"/>
  <c r="E96" i="3"/>
  <c r="F96" i="3"/>
  <c r="G96" i="3"/>
  <c r="H96" i="3" s="1"/>
  <c r="AH134" i="3"/>
  <c r="AI134" i="3"/>
  <c r="AK134" i="3" s="1"/>
  <c r="AL134" i="3" s="1"/>
  <c r="AG135" i="3" s="1"/>
  <c r="AH135" i="3" s="1"/>
  <c r="C1356" i="13" l="1"/>
  <c r="D1356" i="13" s="1"/>
  <c r="E1356" i="13"/>
  <c r="I1356" i="13"/>
  <c r="G1356" i="13"/>
  <c r="H1391" i="10"/>
  <c r="F1391" i="10"/>
  <c r="E1391" i="10"/>
  <c r="J1391" i="10"/>
  <c r="I1391" i="10"/>
  <c r="G1391" i="10"/>
  <c r="D1391" i="10"/>
  <c r="H1389" i="9"/>
  <c r="E1389" i="9"/>
  <c r="F1389" i="9"/>
  <c r="J1389" i="9"/>
  <c r="I1389" i="9"/>
  <c r="G1389" i="9"/>
  <c r="D1389" i="9"/>
  <c r="B1384" i="6"/>
  <c r="D1384" i="6" s="1"/>
  <c r="AJ135" i="3"/>
  <c r="AI135" i="3"/>
  <c r="F1356" i="13" l="1"/>
  <c r="H1356" i="13" s="1"/>
  <c r="J1356" i="13" s="1"/>
  <c r="B1357" i="13" s="1"/>
  <c r="B1392" i="10"/>
  <c r="C1392" i="10" s="1"/>
  <c r="B1390" i="9"/>
  <c r="C1390" i="9" s="1"/>
  <c r="E1384" i="6"/>
  <c r="F1384" i="6"/>
  <c r="J1384" i="6"/>
  <c r="G1384" i="6"/>
  <c r="I1384" i="6"/>
  <c r="H1384" i="6"/>
  <c r="J97" i="3"/>
  <c r="B98" i="3" s="1"/>
  <c r="I97" i="3"/>
  <c r="D97" i="3"/>
  <c r="E97" i="3"/>
  <c r="G97" i="3"/>
  <c r="F97" i="3"/>
  <c r="AK135" i="3"/>
  <c r="AL135" i="3" s="1"/>
  <c r="AG136" i="3" s="1"/>
  <c r="AH136" i="3" s="1"/>
  <c r="E1357" i="13" l="1"/>
  <c r="C1357" i="13"/>
  <c r="D1357" i="13" s="1"/>
  <c r="I1357" i="13"/>
  <c r="G1357" i="13"/>
  <c r="D1390" i="9"/>
  <c r="J1392" i="10"/>
  <c r="I1392" i="10"/>
  <c r="H1392" i="10"/>
  <c r="F1392" i="10"/>
  <c r="E1392" i="10"/>
  <c r="G1392" i="10"/>
  <c r="D1392" i="10"/>
  <c r="F1390" i="9"/>
  <c r="I1390" i="9"/>
  <c r="H1390" i="9"/>
  <c r="J1390" i="9"/>
  <c r="E1390" i="9"/>
  <c r="G1390" i="9"/>
  <c r="B1385" i="6"/>
  <c r="D1385" i="6" s="1"/>
  <c r="H97" i="3"/>
  <c r="AJ136" i="3"/>
  <c r="AI136" i="3"/>
  <c r="F1357" i="13" l="1"/>
  <c r="H1357" i="13" s="1"/>
  <c r="J1357" i="13" s="1"/>
  <c r="B1358" i="13" s="1"/>
  <c r="B1393" i="10"/>
  <c r="C1393" i="10" s="1"/>
  <c r="B1391" i="9"/>
  <c r="C1391" i="9" s="1"/>
  <c r="F1385" i="6"/>
  <c r="J1385" i="6"/>
  <c r="G1385" i="6"/>
  <c r="I1385" i="6"/>
  <c r="E1385" i="6"/>
  <c r="H1385" i="6"/>
  <c r="J98" i="3"/>
  <c r="B99" i="3" s="1"/>
  <c r="I98" i="3"/>
  <c r="D98" i="3"/>
  <c r="G98" i="3"/>
  <c r="F98" i="3"/>
  <c r="E98" i="3"/>
  <c r="AK136" i="3"/>
  <c r="AL136" i="3" s="1"/>
  <c r="AG137" i="3" s="1"/>
  <c r="E1358" i="13" l="1"/>
  <c r="C1358" i="13"/>
  <c r="D1358" i="13" s="1"/>
  <c r="I1393" i="10"/>
  <c r="H1393" i="10"/>
  <c r="J1393" i="10"/>
  <c r="F1393" i="10"/>
  <c r="E1393" i="10"/>
  <c r="G1393" i="10"/>
  <c r="D1393" i="10"/>
  <c r="H1391" i="9"/>
  <c r="J1391" i="9"/>
  <c r="I1391" i="9"/>
  <c r="E1391" i="9"/>
  <c r="F1391" i="9"/>
  <c r="G1391" i="9"/>
  <c r="D1391" i="9"/>
  <c r="B1386" i="6"/>
  <c r="D1386" i="6" s="1"/>
  <c r="H98" i="3"/>
  <c r="AI137" i="3"/>
  <c r="AJ137" i="3"/>
  <c r="AK137" i="3" s="1"/>
  <c r="AL137" i="3" s="1"/>
  <c r="AG138" i="3" s="1"/>
  <c r="AH137" i="3"/>
  <c r="I1358" i="13" l="1"/>
  <c r="G1358" i="13"/>
  <c r="F1358" i="13"/>
  <c r="H1358" i="13" s="1"/>
  <c r="J1358" i="13" s="1"/>
  <c r="B1359" i="13" s="1"/>
  <c r="B1394" i="10"/>
  <c r="C1394" i="10" s="1"/>
  <c r="B1392" i="9"/>
  <c r="C1392" i="9" s="1"/>
  <c r="F1386" i="6"/>
  <c r="I1386" i="6"/>
  <c r="E1386" i="6"/>
  <c r="J1386" i="6"/>
  <c r="G1386" i="6"/>
  <c r="H1386" i="6"/>
  <c r="J99" i="3"/>
  <c r="B100" i="3" s="1"/>
  <c r="I99" i="3"/>
  <c r="G99" i="3"/>
  <c r="F99" i="3"/>
  <c r="E99" i="3"/>
  <c r="H99" i="3"/>
  <c r="D99" i="3"/>
  <c r="AH138" i="3"/>
  <c r="AI138" i="3"/>
  <c r="AK138" i="3" s="1"/>
  <c r="AL138" i="3" s="1"/>
  <c r="AG139" i="3" s="1"/>
  <c r="AJ138" i="3"/>
  <c r="E1359" i="13" l="1"/>
  <c r="C1359" i="13"/>
  <c r="D1359" i="13" s="1"/>
  <c r="F1394" i="10"/>
  <c r="E1394" i="10"/>
  <c r="H1394" i="10"/>
  <c r="I1394" i="10"/>
  <c r="J1394" i="10"/>
  <c r="G1394" i="10"/>
  <c r="D1394" i="10"/>
  <c r="I1392" i="9"/>
  <c r="H1392" i="9"/>
  <c r="F1392" i="9"/>
  <c r="J1392" i="9"/>
  <c r="E1392" i="9"/>
  <c r="G1392" i="9"/>
  <c r="D1392" i="9"/>
  <c r="B1387" i="6"/>
  <c r="D1387" i="6" s="1"/>
  <c r="AI139" i="3"/>
  <c r="AH139" i="3"/>
  <c r="AJ139" i="3"/>
  <c r="AK139" i="3" s="1"/>
  <c r="AL139" i="3" s="1"/>
  <c r="AG140" i="3" s="1"/>
  <c r="G1359" i="13" l="1"/>
  <c r="I1359" i="13"/>
  <c r="F1359" i="13"/>
  <c r="H1359" i="13" s="1"/>
  <c r="J1359" i="13" s="1"/>
  <c r="B1360" i="13" s="1"/>
  <c r="B1395" i="10"/>
  <c r="C1395" i="10" s="1"/>
  <c r="B1393" i="9"/>
  <c r="C1393" i="9" s="1"/>
  <c r="F1387" i="6"/>
  <c r="J1387" i="6"/>
  <c r="G1387" i="6"/>
  <c r="E1387" i="6"/>
  <c r="I1387" i="6"/>
  <c r="H1387" i="6"/>
  <c r="J100" i="3"/>
  <c r="B101" i="3" s="1"/>
  <c r="I100" i="3"/>
  <c r="D100" i="3"/>
  <c r="F100" i="3"/>
  <c r="G100" i="3"/>
  <c r="H100" i="3" s="1"/>
  <c r="E100" i="3"/>
  <c r="AI140" i="3"/>
  <c r="AJ140" i="3"/>
  <c r="AK140" i="3" s="1"/>
  <c r="AL140" i="3" s="1"/>
  <c r="AG141" i="3" s="1"/>
  <c r="AH140" i="3"/>
  <c r="E1360" i="13" l="1"/>
  <c r="C1360" i="13"/>
  <c r="D1360" i="13" s="1"/>
  <c r="I1360" i="13"/>
  <c r="D1393" i="9"/>
  <c r="E1395" i="10"/>
  <c r="J1395" i="10"/>
  <c r="I1395" i="10"/>
  <c r="H1395" i="10"/>
  <c r="F1395" i="10"/>
  <c r="G1395" i="10"/>
  <c r="D1395" i="10"/>
  <c r="J1393" i="9"/>
  <c r="E1393" i="9"/>
  <c r="I1393" i="9"/>
  <c r="H1393" i="9"/>
  <c r="F1393" i="9"/>
  <c r="G1393" i="9"/>
  <c r="B1388" i="6"/>
  <c r="D1388" i="6" s="1"/>
  <c r="AH141" i="3"/>
  <c r="AJ141" i="3"/>
  <c r="AI141" i="3"/>
  <c r="AK141" i="3" s="1"/>
  <c r="AL141" i="3" s="1"/>
  <c r="AG142" i="3" s="1"/>
  <c r="G1360" i="13" l="1"/>
  <c r="F1360" i="13"/>
  <c r="H1360" i="13" s="1"/>
  <c r="J1360" i="13" s="1"/>
  <c r="B1361" i="13" s="1"/>
  <c r="B1396" i="10"/>
  <c r="B1394" i="9"/>
  <c r="C1394" i="9" s="1"/>
  <c r="F1388" i="6"/>
  <c r="I1388" i="6"/>
  <c r="G1388" i="6"/>
  <c r="E1388" i="6"/>
  <c r="J1388" i="6"/>
  <c r="H1388" i="6"/>
  <c r="J101" i="3"/>
  <c r="B102" i="3" s="1"/>
  <c r="I101" i="3"/>
  <c r="D101" i="3"/>
  <c r="G101" i="3"/>
  <c r="F101" i="3"/>
  <c r="E101" i="3"/>
  <c r="AI142" i="3"/>
  <c r="AH142" i="3"/>
  <c r="AJ142" i="3"/>
  <c r="AK142" i="3" s="1"/>
  <c r="AL142" i="3" s="1"/>
  <c r="AG143" i="3" s="1"/>
  <c r="AJ143" i="3" s="1"/>
  <c r="C1361" i="13" l="1"/>
  <c r="D1361" i="13" s="1"/>
  <c r="G1361" i="13"/>
  <c r="E1361" i="13"/>
  <c r="C1396" i="10"/>
  <c r="D1396" i="10" s="1"/>
  <c r="J1396" i="10"/>
  <c r="I1396" i="10"/>
  <c r="H1396" i="10"/>
  <c r="F1396" i="10"/>
  <c r="E1396" i="10"/>
  <c r="G1396" i="10"/>
  <c r="J1394" i="9"/>
  <c r="I1394" i="9"/>
  <c r="H1394" i="9"/>
  <c r="E1394" i="9"/>
  <c r="F1394" i="9"/>
  <c r="G1394" i="9"/>
  <c r="D1394" i="9"/>
  <c r="B1389" i="6"/>
  <c r="D1389" i="6" s="1"/>
  <c r="H101" i="3"/>
  <c r="AH143" i="3"/>
  <c r="AI143" i="3"/>
  <c r="AK143" i="3" s="1"/>
  <c r="AL143" i="3" s="1"/>
  <c r="AG144" i="3" s="1"/>
  <c r="I1361" i="13" l="1"/>
  <c r="F1361" i="13"/>
  <c r="H1361" i="13" s="1"/>
  <c r="J1361" i="13" s="1"/>
  <c r="B1362" i="13" s="1"/>
  <c r="B1397" i="10"/>
  <c r="B1395" i="9"/>
  <c r="C1395" i="9" s="1"/>
  <c r="I1389" i="6"/>
  <c r="G1389" i="6"/>
  <c r="J1389" i="6"/>
  <c r="F1389" i="6"/>
  <c r="E1389" i="6"/>
  <c r="H1389" i="6"/>
  <c r="J102" i="3"/>
  <c r="B103" i="3" s="1"/>
  <c r="I102" i="3"/>
  <c r="F102" i="3"/>
  <c r="G102" i="3"/>
  <c r="E102" i="3"/>
  <c r="D102" i="3"/>
  <c r="AH144" i="3"/>
  <c r="AJ144" i="3"/>
  <c r="AI144" i="3"/>
  <c r="C1362" i="13" l="1"/>
  <c r="D1362" i="13" s="1"/>
  <c r="E1362" i="13"/>
  <c r="C1397" i="10"/>
  <c r="D1397" i="10" s="1"/>
  <c r="E1397" i="10"/>
  <c r="H1397" i="10"/>
  <c r="F1397" i="10"/>
  <c r="I1397" i="10"/>
  <c r="J1397" i="10"/>
  <c r="G1397" i="10"/>
  <c r="H1395" i="9"/>
  <c r="F1395" i="9"/>
  <c r="E1395" i="9"/>
  <c r="I1395" i="9"/>
  <c r="J1395" i="9"/>
  <c r="G1395" i="9"/>
  <c r="D1395" i="9"/>
  <c r="B1390" i="6"/>
  <c r="D1390" i="6" s="1"/>
  <c r="H102" i="3"/>
  <c r="AK144" i="3"/>
  <c r="AL144" i="3" s="1"/>
  <c r="AG145" i="3" s="1"/>
  <c r="G1362" i="13" l="1"/>
  <c r="I1362" i="13"/>
  <c r="F1362" i="13"/>
  <c r="H1362" i="13" s="1"/>
  <c r="J1362" i="13" s="1"/>
  <c r="B1363" i="13" s="1"/>
  <c r="B1398" i="10"/>
  <c r="C1398" i="10" s="1"/>
  <c r="B1396" i="9"/>
  <c r="C1396" i="9" s="1"/>
  <c r="F1390" i="6"/>
  <c r="I1390" i="6"/>
  <c r="G1390" i="6"/>
  <c r="E1390" i="6"/>
  <c r="J1390" i="6"/>
  <c r="H1390" i="6"/>
  <c r="AI145" i="3"/>
  <c r="AH145" i="3"/>
  <c r="AJ145" i="3"/>
  <c r="AK145" i="3" s="1"/>
  <c r="AL145" i="3" s="1"/>
  <c r="AG146" i="3" s="1"/>
  <c r="C1363" i="13" l="1"/>
  <c r="D1363" i="13" s="1"/>
  <c r="E1363" i="13"/>
  <c r="J1398" i="10"/>
  <c r="I1398" i="10"/>
  <c r="F1398" i="10"/>
  <c r="E1398" i="10"/>
  <c r="H1398" i="10"/>
  <c r="G1398" i="10"/>
  <c r="D1398" i="10"/>
  <c r="F1396" i="9"/>
  <c r="J1396" i="9"/>
  <c r="I1396" i="9"/>
  <c r="H1396" i="9"/>
  <c r="E1396" i="9"/>
  <c r="G1396" i="9"/>
  <c r="D1396" i="9"/>
  <c r="B1391" i="6"/>
  <c r="J103" i="3"/>
  <c r="B104" i="3" s="1"/>
  <c r="I103" i="3"/>
  <c r="D103" i="3"/>
  <c r="G103" i="3"/>
  <c r="F103" i="3"/>
  <c r="E103" i="3"/>
  <c r="AH146" i="3"/>
  <c r="AI146" i="3"/>
  <c r="AK146" i="3" s="1"/>
  <c r="AL146" i="3" s="1"/>
  <c r="AG147" i="3" s="1"/>
  <c r="AJ146" i="3"/>
  <c r="G1363" i="13" l="1"/>
  <c r="I1363" i="13"/>
  <c r="F1363" i="13"/>
  <c r="H1363" i="13" s="1"/>
  <c r="J1363" i="13" s="1"/>
  <c r="B1364" i="13" s="1"/>
  <c r="B1399" i="10"/>
  <c r="C1399" i="10" s="1"/>
  <c r="B1397" i="9"/>
  <c r="C1397" i="9" s="1"/>
  <c r="E1391" i="6"/>
  <c r="G1391" i="6"/>
  <c r="F1391" i="6"/>
  <c r="I1391" i="6"/>
  <c r="J1391" i="6"/>
  <c r="D1391" i="6"/>
  <c r="H1391" i="6"/>
  <c r="H103" i="3"/>
  <c r="AH147" i="3"/>
  <c r="AI147" i="3"/>
  <c r="AJ147" i="3"/>
  <c r="AK147" i="3" s="1"/>
  <c r="AL147" i="3" s="1"/>
  <c r="AG148" i="3" s="1"/>
  <c r="E1364" i="13" l="1"/>
  <c r="C1364" i="13"/>
  <c r="D1364" i="13" s="1"/>
  <c r="I1399" i="10"/>
  <c r="H1399" i="10"/>
  <c r="J1399" i="10"/>
  <c r="F1399" i="10"/>
  <c r="E1399" i="10"/>
  <c r="G1399" i="10"/>
  <c r="D1399" i="10"/>
  <c r="J1397" i="9"/>
  <c r="I1397" i="9"/>
  <c r="H1397" i="9"/>
  <c r="E1397" i="9"/>
  <c r="F1397" i="9"/>
  <c r="G1397" i="9"/>
  <c r="D1397" i="9"/>
  <c r="B1392" i="6"/>
  <c r="AH148" i="3"/>
  <c r="AI148" i="3"/>
  <c r="AJ148" i="3"/>
  <c r="AK148" i="3" s="1"/>
  <c r="AL148" i="3" s="1"/>
  <c r="AG149" i="3" s="1"/>
  <c r="G1364" i="13" l="1"/>
  <c r="I1364" i="13"/>
  <c r="F1364" i="13"/>
  <c r="H1364" i="13" s="1"/>
  <c r="J1364" i="13" s="1"/>
  <c r="B1365" i="13" s="1"/>
  <c r="B1400" i="10"/>
  <c r="C1400" i="10" s="1"/>
  <c r="B1398" i="9"/>
  <c r="C1398" i="9" s="1"/>
  <c r="F1392" i="6"/>
  <c r="E1392" i="6"/>
  <c r="J1392" i="6"/>
  <c r="G1392" i="6"/>
  <c r="I1392" i="6"/>
  <c r="D1392" i="6"/>
  <c r="H1392" i="6"/>
  <c r="J104" i="3"/>
  <c r="B105" i="3" s="1"/>
  <c r="I104" i="3"/>
  <c r="D104" i="3"/>
  <c r="G104" i="3"/>
  <c r="E104" i="3"/>
  <c r="F104" i="3"/>
  <c r="H104" i="3"/>
  <c r="AI149" i="3"/>
  <c r="AJ149" i="3"/>
  <c r="AH149" i="3"/>
  <c r="E1365" i="13" l="1"/>
  <c r="C1365" i="13"/>
  <c r="D1365" i="13" s="1"/>
  <c r="F1400" i="10"/>
  <c r="E1400" i="10"/>
  <c r="J1400" i="10"/>
  <c r="I1400" i="10"/>
  <c r="H1400" i="10"/>
  <c r="G1400" i="10"/>
  <c r="D1400" i="10"/>
  <c r="I1398" i="9"/>
  <c r="H1398" i="9"/>
  <c r="F1398" i="9"/>
  <c r="E1398" i="9"/>
  <c r="J1398" i="9"/>
  <c r="G1398" i="9"/>
  <c r="D1398" i="9"/>
  <c r="B1393" i="6"/>
  <c r="D1393" i="6" s="1"/>
  <c r="AK149" i="3"/>
  <c r="AL149" i="3" s="1"/>
  <c r="AG150" i="3" s="1"/>
  <c r="AI150" i="3" s="1"/>
  <c r="I1365" i="13" l="1"/>
  <c r="G1365" i="13"/>
  <c r="F1365" i="13"/>
  <c r="H1365" i="13" s="1"/>
  <c r="J1365" i="13" s="1"/>
  <c r="B1366" i="13" s="1"/>
  <c r="B1401" i="10"/>
  <c r="C1401" i="10" s="1"/>
  <c r="B1399" i="9"/>
  <c r="C1399" i="9" s="1"/>
  <c r="H1393" i="6"/>
  <c r="G1393" i="6"/>
  <c r="E1393" i="6"/>
  <c r="I1393" i="6"/>
  <c r="F1393" i="6"/>
  <c r="J1393" i="6"/>
  <c r="J105" i="3"/>
  <c r="B106" i="3" s="1"/>
  <c r="I105" i="3"/>
  <c r="E105" i="3"/>
  <c r="G105" i="3"/>
  <c r="F105" i="3"/>
  <c r="H105" i="3" s="1"/>
  <c r="D105" i="3"/>
  <c r="AJ150" i="3"/>
  <c r="AH150" i="3"/>
  <c r="AK150" i="3"/>
  <c r="AL150" i="3" s="1"/>
  <c r="AG151" i="3" s="1"/>
  <c r="AJ151" i="3" s="1"/>
  <c r="C1366" i="13" l="1"/>
  <c r="D1366" i="13" s="1"/>
  <c r="G1366" i="13"/>
  <c r="E1366" i="13"/>
  <c r="E1401" i="10"/>
  <c r="J1401" i="10"/>
  <c r="I1401" i="10"/>
  <c r="H1401" i="10"/>
  <c r="F1401" i="10"/>
  <c r="G1401" i="10"/>
  <c r="D1401" i="10"/>
  <c r="H1399" i="9"/>
  <c r="E1399" i="9"/>
  <c r="F1399" i="9"/>
  <c r="I1399" i="9"/>
  <c r="J1399" i="9"/>
  <c r="G1399" i="9"/>
  <c r="D1399" i="9"/>
  <c r="B1394" i="6"/>
  <c r="AI151" i="3"/>
  <c r="AK151" i="3" s="1"/>
  <c r="AL151" i="3" s="1"/>
  <c r="AG152" i="3" s="1"/>
  <c r="AJ152" i="3" s="1"/>
  <c r="AH151" i="3"/>
  <c r="I1366" i="13" l="1"/>
  <c r="F1366" i="13"/>
  <c r="H1366" i="13" s="1"/>
  <c r="J1366" i="13" s="1"/>
  <c r="B1367" i="13" s="1"/>
  <c r="B1402" i="10"/>
  <c r="B1400" i="9"/>
  <c r="C1400" i="9" s="1"/>
  <c r="F1394" i="6"/>
  <c r="E1394" i="6"/>
  <c r="I1394" i="6"/>
  <c r="G1394" i="6"/>
  <c r="J1394" i="6"/>
  <c r="D1394" i="6"/>
  <c r="H1394" i="6"/>
  <c r="J106" i="3"/>
  <c r="B107" i="3" s="1"/>
  <c r="I106" i="3"/>
  <c r="F106" i="3"/>
  <c r="E106" i="3"/>
  <c r="G106" i="3"/>
  <c r="D106" i="3"/>
  <c r="H106" i="3"/>
  <c r="AI152" i="3"/>
  <c r="AK152" i="3" s="1"/>
  <c r="AL152" i="3" s="1"/>
  <c r="AG153" i="3" s="1"/>
  <c r="AH152" i="3"/>
  <c r="E1367" i="13" l="1"/>
  <c r="C1367" i="13"/>
  <c r="D1367" i="13" s="1"/>
  <c r="C1402" i="10"/>
  <c r="D1402" i="10" s="1"/>
  <c r="J1402" i="10"/>
  <c r="H1402" i="10"/>
  <c r="F1402" i="10"/>
  <c r="E1402" i="10"/>
  <c r="I1402" i="10"/>
  <c r="G1402" i="10"/>
  <c r="J1400" i="9"/>
  <c r="F1400" i="9"/>
  <c r="H1400" i="9"/>
  <c r="I1400" i="9"/>
  <c r="E1400" i="9"/>
  <c r="G1400" i="9"/>
  <c r="D1400" i="9"/>
  <c r="B1395" i="6"/>
  <c r="D1395" i="6" s="1"/>
  <c r="AI153" i="3"/>
  <c r="AH153" i="3"/>
  <c r="AJ153" i="3"/>
  <c r="AK153" i="3" s="1"/>
  <c r="AL153" i="3" s="1"/>
  <c r="AG154" i="3" s="1"/>
  <c r="AJ154" i="3" s="1"/>
  <c r="I1367" i="13" l="1"/>
  <c r="G1367" i="13"/>
  <c r="F1367" i="13"/>
  <c r="H1367" i="13" s="1"/>
  <c r="J1367" i="13" s="1"/>
  <c r="B1368" i="13" s="1"/>
  <c r="B1403" i="10"/>
  <c r="B1401" i="9"/>
  <c r="C1401" i="9" s="1"/>
  <c r="F1395" i="6"/>
  <c r="I1395" i="6"/>
  <c r="G1395" i="6"/>
  <c r="J1395" i="6"/>
  <c r="E1395" i="6"/>
  <c r="H1395" i="6"/>
  <c r="J107" i="3"/>
  <c r="B108" i="3" s="1"/>
  <c r="I107" i="3"/>
  <c r="D107" i="3"/>
  <c r="E107" i="3"/>
  <c r="F107" i="3"/>
  <c r="G107" i="3"/>
  <c r="H107" i="3" s="1"/>
  <c r="AI154" i="3"/>
  <c r="AH154" i="3"/>
  <c r="AK154" i="3"/>
  <c r="AL154" i="3" s="1"/>
  <c r="AG155" i="3" s="1"/>
  <c r="AI155" i="3" s="1"/>
  <c r="E1368" i="13" l="1"/>
  <c r="C1368" i="13"/>
  <c r="D1368" i="13" s="1"/>
  <c r="C1403" i="10"/>
  <c r="D1403" i="10" s="1"/>
  <c r="J1403" i="10"/>
  <c r="I1403" i="10"/>
  <c r="E1403" i="10"/>
  <c r="H1403" i="10"/>
  <c r="F1403" i="10"/>
  <c r="G1403" i="10"/>
  <c r="H1401" i="9"/>
  <c r="F1401" i="9"/>
  <c r="E1401" i="9"/>
  <c r="J1401" i="9"/>
  <c r="I1401" i="9"/>
  <c r="G1401" i="9"/>
  <c r="D1401" i="9"/>
  <c r="B1396" i="6"/>
  <c r="D1396" i="6" s="1"/>
  <c r="I108" i="3"/>
  <c r="AJ155" i="3"/>
  <c r="AK155" i="3" s="1"/>
  <c r="AL155" i="3" s="1"/>
  <c r="AG156" i="3" s="1"/>
  <c r="AH156" i="3" s="1"/>
  <c r="AH155" i="3"/>
  <c r="G1368" i="13" l="1"/>
  <c r="I1368" i="13"/>
  <c r="F1368" i="13"/>
  <c r="H1368" i="13" s="1"/>
  <c r="J1368" i="13" s="1"/>
  <c r="B1369" i="13" s="1"/>
  <c r="B1404" i="10"/>
  <c r="B1402" i="9"/>
  <c r="C1402" i="9" s="1"/>
  <c r="F1396" i="6"/>
  <c r="J1396" i="6"/>
  <c r="G1396" i="6"/>
  <c r="E1396" i="6"/>
  <c r="I1396" i="6"/>
  <c r="H1396" i="6"/>
  <c r="D108" i="3"/>
  <c r="J108" i="3"/>
  <c r="B109" i="3" s="1"/>
  <c r="G108" i="3"/>
  <c r="F108" i="3"/>
  <c r="E108" i="3"/>
  <c r="AJ156" i="3"/>
  <c r="AI156" i="3"/>
  <c r="AK156" i="3" s="1"/>
  <c r="AL156" i="3" s="1"/>
  <c r="AG157" i="3" s="1"/>
  <c r="AJ157" i="3" s="1"/>
  <c r="C1369" i="13" l="1"/>
  <c r="D1369" i="13" s="1"/>
  <c r="E1369" i="13"/>
  <c r="G1369" i="13"/>
  <c r="C1404" i="10"/>
  <c r="D1404" i="10" s="1"/>
  <c r="J1404" i="10"/>
  <c r="I1404" i="10"/>
  <c r="F1404" i="10"/>
  <c r="E1404" i="10"/>
  <c r="H1404" i="10"/>
  <c r="G1404" i="10"/>
  <c r="F1402" i="9"/>
  <c r="E1402" i="9"/>
  <c r="J1402" i="9"/>
  <c r="I1402" i="9"/>
  <c r="H1402" i="9"/>
  <c r="G1402" i="9"/>
  <c r="D1402" i="9"/>
  <c r="B1397" i="6"/>
  <c r="H108" i="3"/>
  <c r="AI157" i="3"/>
  <c r="AK157" i="3" s="1"/>
  <c r="AL157" i="3" s="1"/>
  <c r="AG158" i="3" s="1"/>
  <c r="AH158" i="3" s="1"/>
  <c r="AH157" i="3"/>
  <c r="I1369" i="13" l="1"/>
  <c r="F1369" i="13"/>
  <c r="H1369" i="13" s="1"/>
  <c r="J1369" i="13" s="1"/>
  <c r="B1370" i="13" s="1"/>
  <c r="B1405" i="10"/>
  <c r="C1405" i="10" s="1"/>
  <c r="B1403" i="9"/>
  <c r="C1403" i="9" s="1"/>
  <c r="I1397" i="6"/>
  <c r="G1397" i="6"/>
  <c r="E1397" i="6"/>
  <c r="F1397" i="6"/>
  <c r="J1397" i="6"/>
  <c r="D1397" i="6"/>
  <c r="H1397" i="6"/>
  <c r="AJ158" i="3"/>
  <c r="AI158" i="3"/>
  <c r="AK158" i="3" s="1"/>
  <c r="AL158" i="3" s="1"/>
  <c r="AG159" i="3" s="1"/>
  <c r="AH159" i="3" s="1"/>
  <c r="C1370" i="13" l="1"/>
  <c r="D1370" i="13" s="1"/>
  <c r="E1370" i="13"/>
  <c r="I1405" i="10"/>
  <c r="H1405" i="10"/>
  <c r="J1405" i="10"/>
  <c r="F1405" i="10"/>
  <c r="E1405" i="10"/>
  <c r="G1405" i="10"/>
  <c r="D1405" i="10"/>
  <c r="E1403" i="9"/>
  <c r="I1403" i="9"/>
  <c r="H1403" i="9"/>
  <c r="F1403" i="9"/>
  <c r="J1403" i="9"/>
  <c r="G1403" i="9"/>
  <c r="D1403" i="9"/>
  <c r="B1398" i="6"/>
  <c r="D1398" i="6" s="1"/>
  <c r="J109" i="3"/>
  <c r="B110" i="3" s="1"/>
  <c r="I109" i="3"/>
  <c r="D109" i="3"/>
  <c r="F109" i="3"/>
  <c r="G109" i="3"/>
  <c r="E109" i="3"/>
  <c r="AJ159" i="3"/>
  <c r="AI159" i="3"/>
  <c r="G1370" i="13" l="1"/>
  <c r="I1370" i="13"/>
  <c r="F1370" i="13"/>
  <c r="H1370" i="13" s="1"/>
  <c r="J1370" i="13" s="1"/>
  <c r="B1371" i="13" s="1"/>
  <c r="B1406" i="10"/>
  <c r="C1406" i="10" s="1"/>
  <c r="B1404" i="9"/>
  <c r="C1404" i="9" s="1"/>
  <c r="F1398" i="6"/>
  <c r="I1398" i="6"/>
  <c r="G1398" i="6"/>
  <c r="E1398" i="6"/>
  <c r="J1398" i="6"/>
  <c r="H1398" i="6"/>
  <c r="H109" i="3"/>
  <c r="AK159" i="3"/>
  <c r="AL159" i="3" s="1"/>
  <c r="AG160" i="3" s="1"/>
  <c r="AH160" i="3" s="1"/>
  <c r="C1371" i="13" l="1"/>
  <c r="D1371" i="13" s="1"/>
  <c r="G1371" i="13"/>
  <c r="E1371" i="13"/>
  <c r="I1371" i="13"/>
  <c r="F1406" i="10"/>
  <c r="E1406" i="10"/>
  <c r="H1406" i="10"/>
  <c r="I1406" i="10"/>
  <c r="J1406" i="10"/>
  <c r="G1406" i="10"/>
  <c r="D1406" i="10"/>
  <c r="F1404" i="9"/>
  <c r="E1404" i="9"/>
  <c r="J1404" i="9"/>
  <c r="I1404" i="9"/>
  <c r="H1404" i="9"/>
  <c r="G1404" i="9"/>
  <c r="D1404" i="9"/>
  <c r="B1399" i="6"/>
  <c r="AI160" i="3"/>
  <c r="AJ160" i="3"/>
  <c r="AK160" i="3" s="1"/>
  <c r="AL160" i="3" s="1"/>
  <c r="AG161" i="3" s="1"/>
  <c r="F1371" i="13" l="1"/>
  <c r="H1371" i="13" s="1"/>
  <c r="J1371" i="13" s="1"/>
  <c r="B1372" i="13" s="1"/>
  <c r="B1407" i="10"/>
  <c r="C1407" i="10" s="1"/>
  <c r="B1405" i="9"/>
  <c r="C1405" i="9" s="1"/>
  <c r="F1399" i="6"/>
  <c r="J1399" i="6"/>
  <c r="I1399" i="6"/>
  <c r="G1399" i="6"/>
  <c r="E1399" i="6"/>
  <c r="D1399" i="6"/>
  <c r="H1399" i="6"/>
  <c r="J110" i="3"/>
  <c r="B111" i="3" s="1"/>
  <c r="I110" i="3"/>
  <c r="D110" i="3"/>
  <c r="F110" i="3"/>
  <c r="G110" i="3"/>
  <c r="E110" i="3"/>
  <c r="AI161" i="3"/>
  <c r="AJ161" i="3"/>
  <c r="AH161" i="3"/>
  <c r="C1372" i="13" l="1"/>
  <c r="D1372" i="13" s="1"/>
  <c r="E1372" i="13"/>
  <c r="I1372" i="13"/>
  <c r="G1372" i="13"/>
  <c r="D1405" i="9"/>
  <c r="E1407" i="10"/>
  <c r="I1407" i="10"/>
  <c r="H1407" i="10"/>
  <c r="F1407" i="10"/>
  <c r="J1407" i="10"/>
  <c r="G1407" i="10"/>
  <c r="D1407" i="10"/>
  <c r="E1405" i="9"/>
  <c r="J1405" i="9"/>
  <c r="I1405" i="9"/>
  <c r="F1405" i="9"/>
  <c r="H1405" i="9"/>
  <c r="G1405" i="9"/>
  <c r="B1400" i="6"/>
  <c r="D1400" i="6" s="1"/>
  <c r="H110" i="3"/>
  <c r="AK161" i="3"/>
  <c r="AL161" i="3" s="1"/>
  <c r="AG162" i="3" s="1"/>
  <c r="AJ162" i="3" s="1"/>
  <c r="F1372" i="13" l="1"/>
  <c r="H1372" i="13" s="1"/>
  <c r="J1372" i="13" s="1"/>
  <c r="B1373" i="13" s="1"/>
  <c r="B1408" i="10"/>
  <c r="B1406" i="9"/>
  <c r="C1406" i="9" s="1"/>
  <c r="E1400" i="6"/>
  <c r="F1400" i="6"/>
  <c r="G1400" i="6"/>
  <c r="J1400" i="6"/>
  <c r="I1400" i="6"/>
  <c r="H1400" i="6"/>
  <c r="AI162" i="3"/>
  <c r="AH162" i="3"/>
  <c r="AK162" i="3"/>
  <c r="AL162" i="3" s="1"/>
  <c r="AG163" i="3" s="1"/>
  <c r="AJ163" i="3" s="1"/>
  <c r="E1373" i="13" l="1"/>
  <c r="C1373" i="13"/>
  <c r="D1373" i="13" s="1"/>
  <c r="C1408" i="10"/>
  <c r="D1408" i="10" s="1"/>
  <c r="D1406" i="9"/>
  <c r="J1408" i="10"/>
  <c r="I1408" i="10"/>
  <c r="H1408" i="10"/>
  <c r="F1408" i="10"/>
  <c r="E1408" i="10"/>
  <c r="G1408" i="10"/>
  <c r="J1406" i="9"/>
  <c r="F1406" i="9"/>
  <c r="I1406" i="9"/>
  <c r="H1406" i="9"/>
  <c r="E1406" i="9"/>
  <c r="G1406" i="9"/>
  <c r="B1401" i="6"/>
  <c r="D1401" i="6" s="1"/>
  <c r="J111" i="3"/>
  <c r="B112" i="3" s="1"/>
  <c r="I111" i="3"/>
  <c r="D111" i="3"/>
  <c r="G111" i="3"/>
  <c r="F111" i="3"/>
  <c r="E111" i="3"/>
  <c r="AH163" i="3"/>
  <c r="AI163" i="3"/>
  <c r="AK163" i="3" s="1"/>
  <c r="AL163" i="3" s="1"/>
  <c r="AG164" i="3" s="1"/>
  <c r="I1373" i="13" l="1"/>
  <c r="G1373" i="13"/>
  <c r="F1373" i="13"/>
  <c r="H1373" i="13" s="1"/>
  <c r="J1373" i="13" s="1"/>
  <c r="B1374" i="13" s="1"/>
  <c r="B1409" i="10"/>
  <c r="C1409" i="10" s="1"/>
  <c r="B1407" i="9"/>
  <c r="C1407" i="9" s="1"/>
  <c r="F1401" i="6"/>
  <c r="G1401" i="6"/>
  <c r="E1401" i="6"/>
  <c r="I1401" i="6"/>
  <c r="J1401" i="6"/>
  <c r="H1401" i="6"/>
  <c r="H111" i="3"/>
  <c r="AJ164" i="3"/>
  <c r="AH164" i="3"/>
  <c r="AI164" i="3"/>
  <c r="AK164" i="3" s="1"/>
  <c r="AL164" i="3" s="1"/>
  <c r="AG165" i="3" s="1"/>
  <c r="AH165" i="3" s="1"/>
  <c r="E1374" i="13" l="1"/>
  <c r="C1374" i="13"/>
  <c r="D1374" i="13" s="1"/>
  <c r="G1374" i="13"/>
  <c r="J1409" i="10"/>
  <c r="I1409" i="10"/>
  <c r="H1409" i="10"/>
  <c r="F1409" i="10"/>
  <c r="E1409" i="10"/>
  <c r="G1409" i="10"/>
  <c r="D1409" i="10"/>
  <c r="H1407" i="9"/>
  <c r="J1407" i="9"/>
  <c r="I1407" i="9"/>
  <c r="E1407" i="9"/>
  <c r="F1407" i="9"/>
  <c r="G1407" i="9"/>
  <c r="D1407" i="9"/>
  <c r="B1402" i="6"/>
  <c r="J112" i="3"/>
  <c r="B113" i="3" s="1"/>
  <c r="I112" i="3"/>
  <c r="D112" i="3"/>
  <c r="F112" i="3"/>
  <c r="E112" i="3"/>
  <c r="G112" i="3"/>
  <c r="H112" i="3" s="1"/>
  <c r="AJ165" i="3"/>
  <c r="AI165" i="3"/>
  <c r="I1374" i="13" l="1"/>
  <c r="F1374" i="13"/>
  <c r="H1374" i="13" s="1"/>
  <c r="J1374" i="13" s="1"/>
  <c r="B1375" i="13" s="1"/>
  <c r="B1410" i="10"/>
  <c r="C1410" i="10" s="1"/>
  <c r="B1408" i="9"/>
  <c r="C1408" i="9" s="1"/>
  <c r="F1402" i="6"/>
  <c r="J1402" i="6"/>
  <c r="E1402" i="6"/>
  <c r="I1402" i="6"/>
  <c r="G1402" i="6"/>
  <c r="D1402" i="6"/>
  <c r="H1402" i="6"/>
  <c r="AK165" i="3"/>
  <c r="AL165" i="3" s="1"/>
  <c r="AG166" i="3" s="1"/>
  <c r="AI166" i="3" s="1"/>
  <c r="E1375" i="13" l="1"/>
  <c r="C1375" i="13"/>
  <c r="D1375" i="13" s="1"/>
  <c r="J1410" i="10"/>
  <c r="I1410" i="10"/>
  <c r="H1410" i="10"/>
  <c r="F1410" i="10"/>
  <c r="E1410" i="10"/>
  <c r="G1410" i="10"/>
  <c r="D1410" i="10"/>
  <c r="F1408" i="9"/>
  <c r="E1408" i="9"/>
  <c r="J1408" i="9"/>
  <c r="I1408" i="9"/>
  <c r="H1408" i="9"/>
  <c r="G1408" i="9"/>
  <c r="D1408" i="9"/>
  <c r="B1403" i="6"/>
  <c r="D1403" i="6" s="1"/>
  <c r="J113" i="3"/>
  <c r="B114" i="3" s="1"/>
  <c r="I113" i="3"/>
  <c r="D113" i="3"/>
  <c r="E113" i="3"/>
  <c r="G113" i="3"/>
  <c r="F113" i="3"/>
  <c r="AH166" i="3"/>
  <c r="AJ166" i="3"/>
  <c r="AK166" i="3" s="1"/>
  <c r="AL166" i="3" s="1"/>
  <c r="AG167" i="3" s="1"/>
  <c r="G1375" i="13" l="1"/>
  <c r="I1375" i="13"/>
  <c r="F1375" i="13"/>
  <c r="H1375" i="13" s="1"/>
  <c r="J1375" i="13" s="1"/>
  <c r="B1376" i="13" s="1"/>
  <c r="B1411" i="10"/>
  <c r="B1409" i="9"/>
  <c r="C1409" i="9" s="1"/>
  <c r="J1403" i="6"/>
  <c r="F1403" i="6"/>
  <c r="E1403" i="6"/>
  <c r="I1403" i="6"/>
  <c r="G1403" i="6"/>
  <c r="H1403" i="6"/>
  <c r="H113" i="3"/>
  <c r="AH167" i="3"/>
  <c r="AJ167" i="3"/>
  <c r="AI167" i="3"/>
  <c r="E1376" i="13" l="1"/>
  <c r="C1376" i="13"/>
  <c r="D1376" i="13" s="1"/>
  <c r="I1376" i="13"/>
  <c r="G1376" i="13"/>
  <c r="C1411" i="10"/>
  <c r="D1411" i="10" s="1"/>
  <c r="I1411" i="10"/>
  <c r="H1411" i="10"/>
  <c r="J1411" i="10"/>
  <c r="F1411" i="10"/>
  <c r="E1411" i="10"/>
  <c r="G1411" i="10"/>
  <c r="E1409" i="9"/>
  <c r="J1409" i="9"/>
  <c r="I1409" i="9"/>
  <c r="H1409" i="9"/>
  <c r="F1409" i="9"/>
  <c r="G1409" i="9"/>
  <c r="D1409" i="9"/>
  <c r="B1404" i="6"/>
  <c r="D1404" i="6" s="1"/>
  <c r="AK167" i="3"/>
  <c r="AL167" i="3" s="1"/>
  <c r="AG168" i="3" s="1"/>
  <c r="F1376" i="13" l="1"/>
  <c r="H1376" i="13" s="1"/>
  <c r="J1376" i="13" s="1"/>
  <c r="B1377" i="13" s="1"/>
  <c r="B1412" i="10"/>
  <c r="B1410" i="9"/>
  <c r="C1410" i="9" s="1"/>
  <c r="E1404" i="6"/>
  <c r="I1404" i="6"/>
  <c r="G1404" i="6"/>
  <c r="F1404" i="6"/>
  <c r="J1404" i="6"/>
  <c r="H1404" i="6"/>
  <c r="J114" i="3"/>
  <c r="B115" i="3" s="1"/>
  <c r="I114" i="3"/>
  <c r="F114" i="3"/>
  <c r="G114" i="3"/>
  <c r="E114" i="3"/>
  <c r="D114" i="3"/>
  <c r="H114" i="3"/>
  <c r="AH168" i="3"/>
  <c r="AI168" i="3"/>
  <c r="AJ168" i="3"/>
  <c r="E1377" i="13" l="1"/>
  <c r="C1377" i="13"/>
  <c r="D1377" i="13" s="1"/>
  <c r="C1412" i="10"/>
  <c r="D1412" i="10" s="1"/>
  <c r="D1410" i="9"/>
  <c r="F1412" i="10"/>
  <c r="E1412" i="10"/>
  <c r="J1412" i="10"/>
  <c r="I1412" i="10"/>
  <c r="H1412" i="10"/>
  <c r="G1412" i="10"/>
  <c r="J1410" i="9"/>
  <c r="H1410" i="9"/>
  <c r="E1410" i="9"/>
  <c r="I1410" i="9"/>
  <c r="F1410" i="9"/>
  <c r="G1410" i="9"/>
  <c r="B1405" i="6"/>
  <c r="D1405" i="6" s="1"/>
  <c r="AK168" i="3"/>
  <c r="AL168" i="3" s="1"/>
  <c r="AG169" i="3" s="1"/>
  <c r="AJ169" i="3" s="1"/>
  <c r="G1377" i="13" l="1"/>
  <c r="I1377" i="13"/>
  <c r="F1377" i="13"/>
  <c r="H1377" i="13" s="1"/>
  <c r="J1377" i="13" s="1"/>
  <c r="B1378" i="13" s="1"/>
  <c r="B1413" i="10"/>
  <c r="C1413" i="10" s="1"/>
  <c r="B1411" i="9"/>
  <c r="C1411" i="9" s="1"/>
  <c r="J1405" i="6"/>
  <c r="I1405" i="6"/>
  <c r="G1405" i="6"/>
  <c r="F1405" i="6"/>
  <c r="E1405" i="6"/>
  <c r="H1405" i="6"/>
  <c r="J115" i="3"/>
  <c r="B116" i="3" s="1"/>
  <c r="I115" i="3"/>
  <c r="D115" i="3"/>
  <c r="G115" i="3"/>
  <c r="E115" i="3"/>
  <c r="F115" i="3"/>
  <c r="H115" i="3" s="1"/>
  <c r="AI169" i="3"/>
  <c r="AH169" i="3"/>
  <c r="AK169" i="3"/>
  <c r="AL169" i="3" s="1"/>
  <c r="AG170" i="3" s="1"/>
  <c r="AI170" i="3" s="1"/>
  <c r="E1378" i="13" l="1"/>
  <c r="C1378" i="13"/>
  <c r="D1378" i="13" s="1"/>
  <c r="E1413" i="10"/>
  <c r="F1413" i="10"/>
  <c r="J1413" i="10"/>
  <c r="I1413" i="10"/>
  <c r="H1413" i="10"/>
  <c r="G1413" i="10"/>
  <c r="D1413" i="10"/>
  <c r="J1411" i="9"/>
  <c r="I1411" i="9"/>
  <c r="E1411" i="9"/>
  <c r="H1411" i="9"/>
  <c r="F1411" i="9"/>
  <c r="G1411" i="9"/>
  <c r="D1411" i="9"/>
  <c r="B1406" i="6"/>
  <c r="D1406" i="6" s="1"/>
  <c r="AJ170" i="3"/>
  <c r="AK170" i="3" s="1"/>
  <c r="AL170" i="3" s="1"/>
  <c r="AG171" i="3" s="1"/>
  <c r="AH170" i="3"/>
  <c r="I1378" i="13" l="1"/>
  <c r="G1378" i="13"/>
  <c r="F1378" i="13"/>
  <c r="H1378" i="13" s="1"/>
  <c r="J1378" i="13" s="1"/>
  <c r="B1379" i="13" s="1"/>
  <c r="B1414" i="10"/>
  <c r="B1412" i="9"/>
  <c r="C1412" i="9" s="1"/>
  <c r="E1406" i="6"/>
  <c r="F1406" i="6"/>
  <c r="J1406" i="6"/>
  <c r="G1406" i="6"/>
  <c r="I1406" i="6"/>
  <c r="H1406" i="6"/>
  <c r="J116" i="3"/>
  <c r="B117" i="3" s="1"/>
  <c r="I116" i="3"/>
  <c r="D116" i="3"/>
  <c r="G116" i="3"/>
  <c r="E116" i="3"/>
  <c r="F116" i="3"/>
  <c r="AH171" i="3"/>
  <c r="AJ171" i="3"/>
  <c r="AI171" i="3"/>
  <c r="E1379" i="13" l="1"/>
  <c r="C1379" i="13"/>
  <c r="D1379" i="13" s="1"/>
  <c r="C1414" i="10"/>
  <c r="D1414" i="10" s="1"/>
  <c r="F1414" i="10"/>
  <c r="E1414" i="10"/>
  <c r="J1414" i="10"/>
  <c r="I1414" i="10"/>
  <c r="H1414" i="10"/>
  <c r="G1414" i="10"/>
  <c r="J1412" i="9"/>
  <c r="I1412" i="9"/>
  <c r="H1412" i="9"/>
  <c r="F1412" i="9"/>
  <c r="E1412" i="9"/>
  <c r="G1412" i="9"/>
  <c r="D1412" i="9"/>
  <c r="B1407" i="6"/>
  <c r="D1407" i="6" s="1"/>
  <c r="H116" i="3"/>
  <c r="AK171" i="3"/>
  <c r="AL171" i="3" s="1"/>
  <c r="AG172" i="3" s="1"/>
  <c r="AJ172" i="3" s="1"/>
  <c r="G1379" i="13" l="1"/>
  <c r="I1379" i="13"/>
  <c r="F1379" i="13"/>
  <c r="H1379" i="13" s="1"/>
  <c r="J1379" i="13" s="1"/>
  <c r="B1380" i="13" s="1"/>
  <c r="B1415" i="10"/>
  <c r="C1415" i="10" s="1"/>
  <c r="B1413" i="9"/>
  <c r="C1413" i="9" s="1"/>
  <c r="J1407" i="6"/>
  <c r="F1407" i="6"/>
  <c r="G1407" i="6"/>
  <c r="I1407" i="6"/>
  <c r="E1407" i="6"/>
  <c r="H1407" i="6"/>
  <c r="AI172" i="3"/>
  <c r="AH172" i="3"/>
  <c r="AK172" i="3"/>
  <c r="AL172" i="3" s="1"/>
  <c r="AG173" i="3" s="1"/>
  <c r="AI173" i="3" s="1"/>
  <c r="E1380" i="13" l="1"/>
  <c r="C1380" i="13"/>
  <c r="D1380" i="13" s="1"/>
  <c r="D1413" i="9"/>
  <c r="H1415" i="10"/>
  <c r="F1415" i="10"/>
  <c r="E1415" i="10"/>
  <c r="J1415" i="10"/>
  <c r="I1415" i="10"/>
  <c r="G1415" i="10"/>
  <c r="D1415" i="10"/>
  <c r="H1413" i="9"/>
  <c r="I1413" i="9"/>
  <c r="J1413" i="9"/>
  <c r="E1413" i="9"/>
  <c r="F1413" i="9"/>
  <c r="G1413" i="9"/>
  <c r="B1408" i="6"/>
  <c r="D1408" i="6" s="1"/>
  <c r="J117" i="3"/>
  <c r="B118" i="3" s="1"/>
  <c r="I117" i="3"/>
  <c r="D117" i="3"/>
  <c r="F117" i="3"/>
  <c r="E117" i="3"/>
  <c r="G117" i="3"/>
  <c r="AH173" i="3"/>
  <c r="AJ173" i="3"/>
  <c r="AK173" i="3" s="1"/>
  <c r="AL173" i="3" s="1"/>
  <c r="AG174" i="3" s="1"/>
  <c r="AH174" i="3" s="1"/>
  <c r="G1380" i="13" l="1"/>
  <c r="I1380" i="13"/>
  <c r="F1380" i="13"/>
  <c r="H1380" i="13" s="1"/>
  <c r="J1380" i="13" s="1"/>
  <c r="B1381" i="13" s="1"/>
  <c r="B1416" i="10"/>
  <c r="C1416" i="10" s="1"/>
  <c r="B1414" i="9"/>
  <c r="C1414" i="9" s="1"/>
  <c r="J1408" i="6"/>
  <c r="G1408" i="6"/>
  <c r="F1408" i="6"/>
  <c r="E1408" i="6"/>
  <c r="I1408" i="6"/>
  <c r="H1408" i="6"/>
  <c r="H117" i="3"/>
  <c r="AJ174" i="3"/>
  <c r="AI174" i="3"/>
  <c r="E1381" i="13" l="1"/>
  <c r="C1381" i="13"/>
  <c r="D1381" i="13" s="1"/>
  <c r="J1416" i="10"/>
  <c r="I1416" i="10"/>
  <c r="H1416" i="10"/>
  <c r="F1416" i="10"/>
  <c r="E1416" i="10"/>
  <c r="G1416" i="10"/>
  <c r="D1416" i="10"/>
  <c r="F1414" i="9"/>
  <c r="H1414" i="9"/>
  <c r="J1414" i="9"/>
  <c r="I1414" i="9"/>
  <c r="E1414" i="9"/>
  <c r="G1414" i="9"/>
  <c r="D1414" i="9"/>
  <c r="B1409" i="6"/>
  <c r="D1409" i="6" s="1"/>
  <c r="AK174" i="3"/>
  <c r="AL174" i="3" s="1"/>
  <c r="AG175" i="3" s="1"/>
  <c r="AJ175" i="3" s="1"/>
  <c r="G1381" i="13" l="1"/>
  <c r="I1381" i="13"/>
  <c r="F1381" i="13"/>
  <c r="H1381" i="13" s="1"/>
  <c r="J1381" i="13" s="1"/>
  <c r="B1382" i="13" s="1"/>
  <c r="B1417" i="10"/>
  <c r="C1417" i="10" s="1"/>
  <c r="B1415" i="9"/>
  <c r="C1415" i="9" s="1"/>
  <c r="F1409" i="6"/>
  <c r="E1409" i="6"/>
  <c r="G1409" i="6"/>
  <c r="J1409" i="6"/>
  <c r="I1409" i="6"/>
  <c r="H1409" i="6"/>
  <c r="J118" i="3"/>
  <c r="B119" i="3" s="1"/>
  <c r="I118" i="3"/>
  <c r="F118" i="3"/>
  <c r="E118" i="3"/>
  <c r="G118" i="3"/>
  <c r="D118" i="3"/>
  <c r="AH175" i="3"/>
  <c r="AI175" i="3"/>
  <c r="AK175" i="3" s="1"/>
  <c r="AL175" i="3" s="1"/>
  <c r="AG176" i="3" s="1"/>
  <c r="AJ176" i="3" s="1"/>
  <c r="E1382" i="13" l="1"/>
  <c r="C1382" i="13"/>
  <c r="D1382" i="13" s="1"/>
  <c r="I1417" i="10"/>
  <c r="H1417" i="10"/>
  <c r="J1417" i="10"/>
  <c r="F1417" i="10"/>
  <c r="E1417" i="10"/>
  <c r="G1417" i="10"/>
  <c r="D1417" i="10"/>
  <c r="F1415" i="9"/>
  <c r="J1415" i="9"/>
  <c r="H1415" i="9"/>
  <c r="E1415" i="9"/>
  <c r="I1415" i="9"/>
  <c r="G1415" i="9"/>
  <c r="D1415" i="9"/>
  <c r="B1410" i="6"/>
  <c r="D1410" i="6" s="1"/>
  <c r="H118" i="3"/>
  <c r="AH176" i="3"/>
  <c r="AI176" i="3"/>
  <c r="AK176" i="3" s="1"/>
  <c r="AL176" i="3" s="1"/>
  <c r="AG177" i="3" s="1"/>
  <c r="AH177" i="3" s="1"/>
  <c r="G1382" i="13" l="1"/>
  <c r="I1382" i="13"/>
  <c r="F1382" i="13"/>
  <c r="H1382" i="13" s="1"/>
  <c r="J1382" i="13" s="1"/>
  <c r="B1383" i="13" s="1"/>
  <c r="B1418" i="10"/>
  <c r="B1416" i="9"/>
  <c r="C1416" i="9" s="1"/>
  <c r="E1410" i="6"/>
  <c r="G1410" i="6"/>
  <c r="J1410" i="6"/>
  <c r="I1410" i="6"/>
  <c r="F1410" i="6"/>
  <c r="H1410" i="6"/>
  <c r="AI177" i="3"/>
  <c r="AJ177" i="3"/>
  <c r="E1383" i="13" l="1"/>
  <c r="C1383" i="13"/>
  <c r="D1383" i="13" s="1"/>
  <c r="G1383" i="13"/>
  <c r="I1383" i="13"/>
  <c r="C1418" i="10"/>
  <c r="D1418" i="10" s="1"/>
  <c r="D1416" i="9"/>
  <c r="F1418" i="10"/>
  <c r="E1418" i="10"/>
  <c r="J1418" i="10"/>
  <c r="I1418" i="10"/>
  <c r="H1418" i="10"/>
  <c r="G1418" i="10"/>
  <c r="F1416" i="9"/>
  <c r="E1416" i="9"/>
  <c r="I1416" i="9"/>
  <c r="H1416" i="9"/>
  <c r="J1416" i="9"/>
  <c r="G1416" i="9"/>
  <c r="B1411" i="6"/>
  <c r="D1411" i="6" s="1"/>
  <c r="J119" i="3"/>
  <c r="B120" i="3" s="1"/>
  <c r="I119" i="3"/>
  <c r="D119" i="3"/>
  <c r="F119" i="3"/>
  <c r="E119" i="3"/>
  <c r="G119" i="3"/>
  <c r="H119" i="3" s="1"/>
  <c r="AK177" i="3"/>
  <c r="AL177" i="3" s="1"/>
  <c r="AG178" i="3" s="1"/>
  <c r="AI178" i="3" s="1"/>
  <c r="F1383" i="13" l="1"/>
  <c r="H1383" i="13" s="1"/>
  <c r="J1383" i="13" s="1"/>
  <c r="B1384" i="13" s="1"/>
  <c r="B1419" i="10"/>
  <c r="C1419" i="10" s="1"/>
  <c r="B1417" i="9"/>
  <c r="C1417" i="9" s="1"/>
  <c r="J1411" i="6"/>
  <c r="I1411" i="6"/>
  <c r="F1411" i="6"/>
  <c r="G1411" i="6"/>
  <c r="E1411" i="6"/>
  <c r="H1411" i="6"/>
  <c r="AH178" i="3"/>
  <c r="AJ178" i="3"/>
  <c r="AK178" i="3" s="1"/>
  <c r="AL178" i="3" s="1"/>
  <c r="AG179" i="3" s="1"/>
  <c r="C1384" i="13" l="1"/>
  <c r="D1384" i="13" s="1"/>
  <c r="E1384" i="13"/>
  <c r="G1384" i="13"/>
  <c r="E1419" i="10"/>
  <c r="J1419" i="10"/>
  <c r="I1419" i="10"/>
  <c r="H1419" i="10"/>
  <c r="F1419" i="10"/>
  <c r="G1419" i="10"/>
  <c r="D1419" i="10"/>
  <c r="E1417" i="9"/>
  <c r="F1417" i="9"/>
  <c r="H1417" i="9"/>
  <c r="J1417" i="9"/>
  <c r="I1417" i="9"/>
  <c r="G1417" i="9"/>
  <c r="D1417" i="9"/>
  <c r="B1412" i="6"/>
  <c r="D1412" i="6" s="1"/>
  <c r="J120" i="3"/>
  <c r="B121" i="3" s="1"/>
  <c r="I120" i="3"/>
  <c r="D120" i="3"/>
  <c r="F120" i="3"/>
  <c r="G120" i="3"/>
  <c r="H120" i="3" s="1"/>
  <c r="E120" i="3"/>
  <c r="AH179" i="3"/>
  <c r="AI179" i="3"/>
  <c r="AJ179" i="3"/>
  <c r="I1384" i="13" l="1"/>
  <c r="F1384" i="13"/>
  <c r="H1384" i="13" s="1"/>
  <c r="J1384" i="13" s="1"/>
  <c r="B1385" i="13" s="1"/>
  <c r="B1420" i="10"/>
  <c r="B1418" i="9"/>
  <c r="C1418" i="9" s="1"/>
  <c r="F1412" i="6"/>
  <c r="I1412" i="6"/>
  <c r="J1412" i="6"/>
  <c r="G1412" i="6"/>
  <c r="E1412" i="6"/>
  <c r="H1412" i="6"/>
  <c r="AK179" i="3"/>
  <c r="AL179" i="3" s="1"/>
  <c r="AG180" i="3" s="1"/>
  <c r="C1385" i="13" l="1"/>
  <c r="D1385" i="13" s="1"/>
  <c r="E1385" i="13"/>
  <c r="G1385" i="13"/>
  <c r="C1420" i="10"/>
  <c r="D1420" i="10" s="1"/>
  <c r="I1420" i="10"/>
  <c r="H1420" i="10"/>
  <c r="F1420" i="10"/>
  <c r="E1420" i="10"/>
  <c r="J1420" i="10"/>
  <c r="G1420" i="10"/>
  <c r="J1418" i="9"/>
  <c r="I1418" i="9"/>
  <c r="E1418" i="9"/>
  <c r="H1418" i="9"/>
  <c r="F1418" i="9"/>
  <c r="G1418" i="9"/>
  <c r="D1418" i="9"/>
  <c r="B1413" i="6"/>
  <c r="D1413" i="6" s="1"/>
  <c r="J121" i="3"/>
  <c r="B122" i="3" s="1"/>
  <c r="I121" i="3"/>
  <c r="D121" i="3"/>
  <c r="E121" i="3"/>
  <c r="F121" i="3"/>
  <c r="G121" i="3"/>
  <c r="H121" i="3" s="1"/>
  <c r="AH180" i="3"/>
  <c r="AJ180" i="3"/>
  <c r="AI180" i="3"/>
  <c r="AK180" i="3" s="1"/>
  <c r="AL180" i="3" s="1"/>
  <c r="AG181" i="3" s="1"/>
  <c r="I1385" i="13" l="1"/>
  <c r="F1385" i="13"/>
  <c r="H1385" i="13" s="1"/>
  <c r="J1385" i="13" s="1"/>
  <c r="B1386" i="13" s="1"/>
  <c r="B1421" i="10"/>
  <c r="C1421" i="10" s="1"/>
  <c r="B1419" i="9"/>
  <c r="C1419" i="9" s="1"/>
  <c r="G1413" i="6"/>
  <c r="E1413" i="6"/>
  <c r="F1413" i="6"/>
  <c r="I1413" i="6"/>
  <c r="J1413" i="6"/>
  <c r="H1413" i="6"/>
  <c r="AJ181" i="3"/>
  <c r="AH181" i="3"/>
  <c r="AI181" i="3"/>
  <c r="AK181" i="3" s="1"/>
  <c r="AL181" i="3" s="1"/>
  <c r="AG182" i="3" s="1"/>
  <c r="C1386" i="13" l="1"/>
  <c r="D1386" i="13" s="1"/>
  <c r="E1386" i="13"/>
  <c r="D1419" i="9"/>
  <c r="E1421" i="10"/>
  <c r="H1421" i="10"/>
  <c r="F1421" i="10"/>
  <c r="J1421" i="10"/>
  <c r="I1421" i="10"/>
  <c r="G1421" i="10"/>
  <c r="D1421" i="10"/>
  <c r="H1419" i="9"/>
  <c r="I1419" i="9"/>
  <c r="E1419" i="9"/>
  <c r="F1419" i="9"/>
  <c r="J1419" i="9"/>
  <c r="G1419" i="9"/>
  <c r="B1414" i="6"/>
  <c r="D1414" i="6" s="1"/>
  <c r="J122" i="3"/>
  <c r="B123" i="3" s="1"/>
  <c r="I122" i="3"/>
  <c r="E122" i="3"/>
  <c r="G122" i="3"/>
  <c r="F122" i="3"/>
  <c r="D122" i="3"/>
  <c r="AH182" i="3"/>
  <c r="AI182" i="3"/>
  <c r="AJ182" i="3"/>
  <c r="AK182" i="3" s="1"/>
  <c r="AL182" i="3" s="1"/>
  <c r="AG183" i="3" s="1"/>
  <c r="I1386" i="13" l="1"/>
  <c r="G1386" i="13"/>
  <c r="F1386" i="13"/>
  <c r="H1386" i="13" s="1"/>
  <c r="J1386" i="13" s="1"/>
  <c r="B1387" i="13" s="1"/>
  <c r="B1422" i="10"/>
  <c r="C1422" i="10" s="1"/>
  <c r="B1420" i="9"/>
  <c r="C1420" i="9" s="1"/>
  <c r="F1414" i="6"/>
  <c r="J1414" i="6"/>
  <c r="G1414" i="6"/>
  <c r="E1414" i="6"/>
  <c r="I1414" i="6"/>
  <c r="H1414" i="6"/>
  <c r="H122" i="3"/>
  <c r="AJ183" i="3"/>
  <c r="AH183" i="3"/>
  <c r="AI183" i="3"/>
  <c r="AK183" i="3" s="1"/>
  <c r="AL183" i="3" s="1"/>
  <c r="AG184" i="3" s="1"/>
  <c r="C1387" i="13" l="1"/>
  <c r="D1387" i="13" s="1"/>
  <c r="E1387" i="13"/>
  <c r="J1422" i="10"/>
  <c r="I1422" i="10"/>
  <c r="F1422" i="10"/>
  <c r="E1422" i="10"/>
  <c r="H1422" i="10"/>
  <c r="G1422" i="10"/>
  <c r="D1422" i="10"/>
  <c r="F1420" i="9"/>
  <c r="J1420" i="9"/>
  <c r="H1420" i="9"/>
  <c r="E1420" i="9"/>
  <c r="I1420" i="9"/>
  <c r="G1420" i="9"/>
  <c r="D1420" i="9"/>
  <c r="B1415" i="6"/>
  <c r="D1415" i="6" s="1"/>
  <c r="J123" i="3"/>
  <c r="B124" i="3" s="1"/>
  <c r="I123" i="3"/>
  <c r="D123" i="3"/>
  <c r="F123" i="3"/>
  <c r="E123" i="3"/>
  <c r="G123" i="3"/>
  <c r="H123" i="3" s="1"/>
  <c r="AH184" i="3"/>
  <c r="AJ184" i="3"/>
  <c r="AI184" i="3"/>
  <c r="AK184" i="3" s="1"/>
  <c r="AL184" i="3" s="1"/>
  <c r="AG185" i="3" s="1"/>
  <c r="G1387" i="13" l="1"/>
  <c r="I1387" i="13"/>
  <c r="F1387" i="13"/>
  <c r="H1387" i="13" s="1"/>
  <c r="J1387" i="13" s="1"/>
  <c r="B1388" i="13" s="1"/>
  <c r="B1423" i="10"/>
  <c r="C1423" i="10" s="1"/>
  <c r="B1421" i="9"/>
  <c r="C1421" i="9" s="1"/>
  <c r="I1415" i="6"/>
  <c r="F1415" i="6"/>
  <c r="G1415" i="6"/>
  <c r="E1415" i="6"/>
  <c r="J1415" i="6"/>
  <c r="H1415" i="6"/>
  <c r="AI185" i="3"/>
  <c r="AJ185" i="3"/>
  <c r="AK185" i="3" s="1"/>
  <c r="AL185" i="3" s="1"/>
  <c r="AG186" i="3" s="1"/>
  <c r="AH185" i="3"/>
  <c r="E1388" i="13" l="1"/>
  <c r="C1388" i="13"/>
  <c r="D1388" i="13" s="1"/>
  <c r="I1423" i="10"/>
  <c r="H1423" i="10"/>
  <c r="J1423" i="10"/>
  <c r="F1423" i="10"/>
  <c r="E1423" i="10"/>
  <c r="G1423" i="10"/>
  <c r="D1423" i="10"/>
  <c r="J1421" i="9"/>
  <c r="H1421" i="9"/>
  <c r="E1421" i="9"/>
  <c r="I1421" i="9"/>
  <c r="F1421" i="9"/>
  <c r="G1421" i="9"/>
  <c r="D1421" i="9"/>
  <c r="B1416" i="6"/>
  <c r="D1416" i="6" s="1"/>
  <c r="J124" i="3"/>
  <c r="B125" i="3" s="1"/>
  <c r="I124" i="3"/>
  <c r="F124" i="3"/>
  <c r="G124" i="3"/>
  <c r="H124" i="3" s="1"/>
  <c r="E124" i="3"/>
  <c r="D124" i="3"/>
  <c r="AH186" i="3"/>
  <c r="AJ186" i="3"/>
  <c r="AI186" i="3"/>
  <c r="I1388" i="13" l="1"/>
  <c r="G1388" i="13"/>
  <c r="F1388" i="13"/>
  <c r="H1388" i="13" s="1"/>
  <c r="J1388" i="13" s="1"/>
  <c r="B1389" i="13" s="1"/>
  <c r="B1424" i="10"/>
  <c r="C1424" i="10" s="1"/>
  <c r="B1422" i="9"/>
  <c r="C1422" i="9" s="1"/>
  <c r="G1416" i="6"/>
  <c r="E1416" i="6"/>
  <c r="J1416" i="6"/>
  <c r="F1416" i="6"/>
  <c r="I1416" i="6"/>
  <c r="H1416" i="6"/>
  <c r="J125" i="3"/>
  <c r="B126" i="3" s="1"/>
  <c r="I125" i="3"/>
  <c r="D125" i="3"/>
  <c r="F125" i="3"/>
  <c r="G125" i="3"/>
  <c r="E125" i="3"/>
  <c r="AK186" i="3"/>
  <c r="AL186" i="3" s="1"/>
  <c r="AG187" i="3" s="1"/>
  <c r="C1389" i="13" l="1"/>
  <c r="D1389" i="13" s="1"/>
  <c r="G1389" i="13"/>
  <c r="E1389" i="13"/>
  <c r="I1389" i="13"/>
  <c r="F1424" i="10"/>
  <c r="E1424" i="10"/>
  <c r="J1424" i="10"/>
  <c r="I1424" i="10"/>
  <c r="H1424" i="10"/>
  <c r="G1424" i="10"/>
  <c r="D1424" i="10"/>
  <c r="F1422" i="9"/>
  <c r="E1422" i="9"/>
  <c r="J1422" i="9"/>
  <c r="I1422" i="9"/>
  <c r="H1422" i="9"/>
  <c r="G1422" i="9"/>
  <c r="D1422" i="9"/>
  <c r="B1417" i="6"/>
  <c r="D1417" i="6" s="1"/>
  <c r="H125" i="3"/>
  <c r="AI187" i="3"/>
  <c r="AJ187" i="3"/>
  <c r="AK187" i="3" s="1"/>
  <c r="AL187" i="3" s="1"/>
  <c r="AG188" i="3" s="1"/>
  <c r="AH187" i="3"/>
  <c r="F1389" i="13" l="1"/>
  <c r="H1389" i="13" s="1"/>
  <c r="J1389" i="13" s="1"/>
  <c r="B1390" i="13" s="1"/>
  <c r="B1425" i="10"/>
  <c r="C1425" i="10" s="1"/>
  <c r="B1423" i="9"/>
  <c r="C1423" i="9" s="1"/>
  <c r="G1417" i="6"/>
  <c r="E1417" i="6"/>
  <c r="I1417" i="6"/>
  <c r="J1417" i="6"/>
  <c r="F1417" i="6"/>
  <c r="H1417" i="6"/>
  <c r="AH188" i="3"/>
  <c r="AJ188" i="3"/>
  <c r="AI188" i="3"/>
  <c r="E1390" i="13" l="1"/>
  <c r="C1390" i="13"/>
  <c r="D1390" i="13" s="1"/>
  <c r="E1425" i="10"/>
  <c r="J1425" i="10"/>
  <c r="I1425" i="10"/>
  <c r="H1425" i="10"/>
  <c r="F1425" i="10"/>
  <c r="G1425" i="10"/>
  <c r="D1425" i="10"/>
  <c r="H1423" i="9"/>
  <c r="F1423" i="9"/>
  <c r="E1423" i="9"/>
  <c r="J1423" i="9"/>
  <c r="I1423" i="9"/>
  <c r="G1423" i="9"/>
  <c r="D1423" i="9"/>
  <c r="B1418" i="6"/>
  <c r="D1418" i="6" s="1"/>
  <c r="J126" i="3"/>
  <c r="B127" i="3" s="1"/>
  <c r="I126" i="3"/>
  <c r="D126" i="3"/>
  <c r="F126" i="3"/>
  <c r="E126" i="3"/>
  <c r="G126" i="3"/>
  <c r="H126" i="3" s="1"/>
  <c r="AK188" i="3"/>
  <c r="AL188" i="3" s="1"/>
  <c r="AG189" i="3" s="1"/>
  <c r="G1390" i="13" l="1"/>
  <c r="I1390" i="13"/>
  <c r="F1390" i="13"/>
  <c r="H1390" i="13" s="1"/>
  <c r="J1390" i="13" s="1"/>
  <c r="B1391" i="13" s="1"/>
  <c r="B1426" i="10"/>
  <c r="B1424" i="9"/>
  <c r="C1424" i="9" s="1"/>
  <c r="F1418" i="6"/>
  <c r="J1418" i="6"/>
  <c r="G1418" i="6"/>
  <c r="I1418" i="6"/>
  <c r="E1418" i="6"/>
  <c r="H1418" i="6"/>
  <c r="AJ189" i="3"/>
  <c r="AI189" i="3"/>
  <c r="AH189" i="3"/>
  <c r="AK189" i="3"/>
  <c r="AL189" i="3" s="1"/>
  <c r="AG190" i="3" s="1"/>
  <c r="C1391" i="13" l="1"/>
  <c r="D1391" i="13" s="1"/>
  <c r="E1391" i="13"/>
  <c r="G1391" i="13"/>
  <c r="C1426" i="10"/>
  <c r="D1426" i="10" s="1"/>
  <c r="J1426" i="10"/>
  <c r="I1426" i="10"/>
  <c r="H1426" i="10"/>
  <c r="F1426" i="10"/>
  <c r="E1426" i="10"/>
  <c r="G1426" i="10"/>
  <c r="J1424" i="9"/>
  <c r="I1424" i="9"/>
  <c r="H1424" i="9"/>
  <c r="F1424" i="9"/>
  <c r="E1424" i="9"/>
  <c r="G1424" i="9"/>
  <c r="D1424" i="9"/>
  <c r="B1419" i="6"/>
  <c r="D1419" i="6" s="1"/>
  <c r="J127" i="3"/>
  <c r="B128" i="3" s="1"/>
  <c r="I127" i="3"/>
  <c r="D127" i="3"/>
  <c r="F127" i="3"/>
  <c r="G127" i="3"/>
  <c r="H127" i="3" s="1"/>
  <c r="E127" i="3"/>
  <c r="AJ190" i="3"/>
  <c r="AI190" i="3"/>
  <c r="AH190" i="3"/>
  <c r="I1391" i="13" l="1"/>
  <c r="F1391" i="13"/>
  <c r="H1391" i="13" s="1"/>
  <c r="J1391" i="13" s="1"/>
  <c r="B1392" i="13" s="1"/>
  <c r="B1427" i="10"/>
  <c r="C1427" i="10" s="1"/>
  <c r="B1425" i="9"/>
  <c r="C1425" i="9" s="1"/>
  <c r="F1419" i="6"/>
  <c r="J1419" i="6"/>
  <c r="I1419" i="6"/>
  <c r="G1419" i="6"/>
  <c r="E1419" i="6"/>
  <c r="H1419" i="6"/>
  <c r="AK190" i="3"/>
  <c r="AL190" i="3" s="1"/>
  <c r="AG191" i="3" s="1"/>
  <c r="C1392" i="13" l="1"/>
  <c r="D1392" i="13" s="1"/>
  <c r="G1392" i="13"/>
  <c r="E1392" i="13"/>
  <c r="I1392" i="13"/>
  <c r="D1425" i="9"/>
  <c r="H1427" i="10"/>
  <c r="F1427" i="10"/>
  <c r="E1427" i="10"/>
  <c r="J1427" i="10"/>
  <c r="I1427" i="10"/>
  <c r="G1427" i="10"/>
  <c r="D1427" i="10"/>
  <c r="H1425" i="9"/>
  <c r="J1425" i="9"/>
  <c r="I1425" i="9"/>
  <c r="F1425" i="9"/>
  <c r="E1425" i="9"/>
  <c r="G1425" i="9"/>
  <c r="B1420" i="6"/>
  <c r="D1420" i="6" s="1"/>
  <c r="J128" i="3"/>
  <c r="B129" i="3" s="1"/>
  <c r="I128" i="3"/>
  <c r="D128" i="3"/>
  <c r="G128" i="3"/>
  <c r="E128" i="3"/>
  <c r="F128" i="3"/>
  <c r="AH191" i="3"/>
  <c r="AI191" i="3"/>
  <c r="AJ191" i="3"/>
  <c r="AK191" i="3" s="1"/>
  <c r="AL191" i="3" s="1"/>
  <c r="AG192" i="3" s="1"/>
  <c r="F1392" i="13" l="1"/>
  <c r="H1392" i="13" s="1"/>
  <c r="J1392" i="13" s="1"/>
  <c r="B1393" i="13" s="1"/>
  <c r="B1428" i="10"/>
  <c r="C1428" i="10" s="1"/>
  <c r="B1426" i="9"/>
  <c r="C1426" i="9" s="1"/>
  <c r="E1420" i="6"/>
  <c r="J1420" i="6"/>
  <c r="F1420" i="6"/>
  <c r="G1420" i="6"/>
  <c r="I1420" i="6"/>
  <c r="H1420" i="6"/>
  <c r="H128" i="3"/>
  <c r="AJ192" i="3"/>
  <c r="AH192" i="3"/>
  <c r="AI192" i="3"/>
  <c r="AK192" i="3"/>
  <c r="AL192" i="3" s="1"/>
  <c r="AG193" i="3" s="1"/>
  <c r="C1393" i="13" l="1"/>
  <c r="D1393" i="13" s="1"/>
  <c r="E1393" i="13"/>
  <c r="J1428" i="10"/>
  <c r="I1428" i="10"/>
  <c r="F1428" i="10"/>
  <c r="H1428" i="10"/>
  <c r="E1428" i="10"/>
  <c r="G1428" i="10"/>
  <c r="D1428" i="10"/>
  <c r="F1426" i="9"/>
  <c r="J1426" i="9"/>
  <c r="I1426" i="9"/>
  <c r="E1426" i="9"/>
  <c r="H1426" i="9"/>
  <c r="G1426" i="9"/>
  <c r="D1426" i="9"/>
  <c r="B1421" i="6"/>
  <c r="D1421" i="6" s="1"/>
  <c r="J129" i="3"/>
  <c r="B130" i="3" s="1"/>
  <c r="I129" i="3"/>
  <c r="D129" i="3"/>
  <c r="F129" i="3"/>
  <c r="G129" i="3"/>
  <c r="E129" i="3"/>
  <c r="AI193" i="3"/>
  <c r="AH193" i="3"/>
  <c r="AJ193" i="3"/>
  <c r="G1393" i="13" l="1"/>
  <c r="I1393" i="13"/>
  <c r="F1393" i="13"/>
  <c r="H1393" i="13" s="1"/>
  <c r="J1393" i="13" s="1"/>
  <c r="B1394" i="13" s="1"/>
  <c r="B1429" i="10"/>
  <c r="C1429" i="10" s="1"/>
  <c r="B1427" i="9"/>
  <c r="C1427" i="9" s="1"/>
  <c r="J1421" i="6"/>
  <c r="G1421" i="6"/>
  <c r="F1421" i="6"/>
  <c r="I1421" i="6"/>
  <c r="E1421" i="6"/>
  <c r="H1421" i="6"/>
  <c r="H129" i="3"/>
  <c r="AK193" i="3"/>
  <c r="AL193" i="3" s="1"/>
  <c r="AG194" i="3" s="1"/>
  <c r="E1394" i="13" l="1"/>
  <c r="C1394" i="13"/>
  <c r="D1394" i="13" s="1"/>
  <c r="I1394" i="13"/>
  <c r="G1394" i="13"/>
  <c r="I1429" i="10"/>
  <c r="H1429" i="10"/>
  <c r="J1429" i="10"/>
  <c r="F1429" i="10"/>
  <c r="E1429" i="10"/>
  <c r="G1429" i="10"/>
  <c r="D1429" i="10"/>
  <c r="I1427" i="9"/>
  <c r="H1427" i="9"/>
  <c r="F1427" i="9"/>
  <c r="J1427" i="9"/>
  <c r="E1427" i="9"/>
  <c r="G1427" i="9"/>
  <c r="D1427" i="9"/>
  <c r="B1422" i="6"/>
  <c r="D1422" i="6" s="1"/>
  <c r="I130" i="3"/>
  <c r="AJ194" i="3"/>
  <c r="AH194" i="3"/>
  <c r="AI194" i="3"/>
  <c r="AK194" i="3" s="1"/>
  <c r="AL194" i="3" s="1"/>
  <c r="AG195" i="3" s="1"/>
  <c r="F1394" i="13" l="1"/>
  <c r="H1394" i="13" s="1"/>
  <c r="J1394" i="13" s="1"/>
  <c r="B1395" i="13" s="1"/>
  <c r="B1430" i="10"/>
  <c r="C1430" i="10" s="1"/>
  <c r="B1428" i="9"/>
  <c r="C1428" i="9" s="1"/>
  <c r="E1422" i="6"/>
  <c r="G1422" i="6"/>
  <c r="J1422" i="6"/>
  <c r="I1422" i="6"/>
  <c r="F1422" i="6"/>
  <c r="H1422" i="6"/>
  <c r="D130" i="3"/>
  <c r="J130" i="3"/>
  <c r="B131" i="3" s="1"/>
  <c r="F130" i="3"/>
  <c r="G130" i="3"/>
  <c r="E130" i="3"/>
  <c r="AH195" i="3"/>
  <c r="AI195" i="3"/>
  <c r="AJ195" i="3"/>
  <c r="E1395" i="13" l="1"/>
  <c r="C1395" i="13"/>
  <c r="D1395" i="13" s="1"/>
  <c r="D1428" i="9"/>
  <c r="F1430" i="10"/>
  <c r="E1430" i="10"/>
  <c r="J1430" i="10"/>
  <c r="I1430" i="10"/>
  <c r="H1430" i="10"/>
  <c r="G1430" i="10"/>
  <c r="D1430" i="10"/>
  <c r="H1428" i="9"/>
  <c r="I1428" i="9"/>
  <c r="F1428" i="9"/>
  <c r="E1428" i="9"/>
  <c r="J1428" i="9"/>
  <c r="G1428" i="9"/>
  <c r="B1423" i="6"/>
  <c r="D1423" i="6" s="1"/>
  <c r="H130" i="3"/>
  <c r="AK195" i="3"/>
  <c r="AL195" i="3" s="1"/>
  <c r="AG196" i="3" s="1"/>
  <c r="AI196" i="3" s="1"/>
  <c r="G1395" i="13" l="1"/>
  <c r="I1395" i="13"/>
  <c r="F1395" i="13"/>
  <c r="H1395" i="13" s="1"/>
  <c r="J1395" i="13" s="1"/>
  <c r="B1396" i="13" s="1"/>
  <c r="B1431" i="10"/>
  <c r="C1431" i="10" s="1"/>
  <c r="B1429" i="9"/>
  <c r="C1429" i="9" s="1"/>
  <c r="E1423" i="6"/>
  <c r="F1423" i="6"/>
  <c r="J1423" i="6"/>
  <c r="I1423" i="6"/>
  <c r="G1423" i="6"/>
  <c r="H1423" i="6"/>
  <c r="AJ196" i="3"/>
  <c r="AK196" i="3" s="1"/>
  <c r="AL196" i="3" s="1"/>
  <c r="AG197" i="3" s="1"/>
  <c r="AH197" i="3" s="1"/>
  <c r="AH196" i="3"/>
  <c r="E1396" i="13" l="1"/>
  <c r="C1396" i="13"/>
  <c r="D1396" i="13" s="1"/>
  <c r="I1396" i="13"/>
  <c r="E1431" i="10"/>
  <c r="F1431" i="10"/>
  <c r="J1431" i="10"/>
  <c r="I1431" i="10"/>
  <c r="H1431" i="10"/>
  <c r="G1431" i="10"/>
  <c r="D1431" i="10"/>
  <c r="F1429" i="9"/>
  <c r="J1429" i="9"/>
  <c r="I1429" i="9"/>
  <c r="H1429" i="9"/>
  <c r="E1429" i="9"/>
  <c r="G1429" i="9"/>
  <c r="D1429" i="9"/>
  <c r="B1424" i="6"/>
  <c r="D1424" i="6" s="1"/>
  <c r="J131" i="3"/>
  <c r="B132" i="3" s="1"/>
  <c r="I131" i="3"/>
  <c r="D131" i="3"/>
  <c r="F131" i="3"/>
  <c r="G131" i="3"/>
  <c r="E131" i="3"/>
  <c r="AJ197" i="3"/>
  <c r="AI197" i="3"/>
  <c r="AK197" i="3" s="1"/>
  <c r="AL197" i="3" s="1"/>
  <c r="AG198" i="3" s="1"/>
  <c r="AJ198" i="3" s="1"/>
  <c r="G1396" i="13" l="1"/>
  <c r="F1396" i="13"/>
  <c r="H1396" i="13" s="1"/>
  <c r="J1396" i="13" s="1"/>
  <c r="B1397" i="13" s="1"/>
  <c r="B1432" i="10"/>
  <c r="B1430" i="9"/>
  <c r="C1430" i="9" s="1"/>
  <c r="E1424" i="6"/>
  <c r="G1424" i="6"/>
  <c r="J1424" i="6"/>
  <c r="F1424" i="6"/>
  <c r="I1424" i="6"/>
  <c r="H1424" i="6"/>
  <c r="H131" i="3"/>
  <c r="AH198" i="3"/>
  <c r="AI198" i="3"/>
  <c r="AK198" i="3" s="1"/>
  <c r="AL198" i="3" s="1"/>
  <c r="AG199" i="3" s="1"/>
  <c r="AH199" i="3" s="1"/>
  <c r="E1397" i="13" l="1"/>
  <c r="C1397" i="13"/>
  <c r="D1397" i="13" s="1"/>
  <c r="G1397" i="13"/>
  <c r="C1432" i="10"/>
  <c r="D1432" i="10" s="1"/>
  <c r="D1430" i="9"/>
  <c r="J1432" i="10"/>
  <c r="H1432" i="10"/>
  <c r="F1432" i="10"/>
  <c r="E1432" i="10"/>
  <c r="I1432" i="10"/>
  <c r="G1432" i="10"/>
  <c r="J1430" i="9"/>
  <c r="F1430" i="9"/>
  <c r="E1430" i="9"/>
  <c r="I1430" i="9"/>
  <c r="H1430" i="9"/>
  <c r="G1430" i="9"/>
  <c r="B1425" i="6"/>
  <c r="D1425" i="6" s="1"/>
  <c r="AI199" i="3"/>
  <c r="AJ199" i="3"/>
  <c r="AK199" i="3"/>
  <c r="AL199" i="3" s="1"/>
  <c r="AG200" i="3" s="1"/>
  <c r="AH200" i="3" s="1"/>
  <c r="I1397" i="13" l="1"/>
  <c r="F1397" i="13"/>
  <c r="H1397" i="13" s="1"/>
  <c r="J1397" i="13" s="1"/>
  <c r="B1398" i="13" s="1"/>
  <c r="B1433" i="10"/>
  <c r="C1433" i="10" s="1"/>
  <c r="B1431" i="9"/>
  <c r="C1431" i="9" s="1"/>
  <c r="G1425" i="6"/>
  <c r="E1425" i="6"/>
  <c r="J1425" i="6"/>
  <c r="I1425" i="6"/>
  <c r="F1425" i="6"/>
  <c r="H1425" i="6"/>
  <c r="J132" i="3"/>
  <c r="B133" i="3" s="1"/>
  <c r="I132" i="3"/>
  <c r="D132" i="3"/>
  <c r="F132" i="3"/>
  <c r="E132" i="3"/>
  <c r="G132" i="3"/>
  <c r="H132" i="3" s="1"/>
  <c r="AJ200" i="3"/>
  <c r="AI200" i="3"/>
  <c r="AK200" i="3" s="1"/>
  <c r="AL200" i="3" s="1"/>
  <c r="AG201" i="3" s="1"/>
  <c r="C1398" i="13" l="1"/>
  <c r="D1398" i="13" s="1"/>
  <c r="E1398" i="13"/>
  <c r="G1398" i="13"/>
  <c r="H1433" i="10"/>
  <c r="J1433" i="10"/>
  <c r="I1433" i="10"/>
  <c r="F1433" i="10"/>
  <c r="E1433" i="10"/>
  <c r="G1433" i="10"/>
  <c r="D1433" i="10"/>
  <c r="H1431" i="9"/>
  <c r="I1431" i="9"/>
  <c r="E1431" i="9"/>
  <c r="J1431" i="9"/>
  <c r="F1431" i="9"/>
  <c r="G1431" i="9"/>
  <c r="D1431" i="9"/>
  <c r="B1426" i="6"/>
  <c r="D1426" i="6" s="1"/>
  <c r="AI201" i="3"/>
  <c r="AJ201" i="3"/>
  <c r="AK201" i="3" s="1"/>
  <c r="AL201" i="3" s="1"/>
  <c r="AG202" i="3" s="1"/>
  <c r="AH202" i="3" s="1"/>
  <c r="AH201" i="3"/>
  <c r="I1398" i="13" l="1"/>
  <c r="F1398" i="13"/>
  <c r="H1398" i="13" s="1"/>
  <c r="J1398" i="13" s="1"/>
  <c r="B1399" i="13" s="1"/>
  <c r="B1434" i="10"/>
  <c r="C1434" i="10" s="1"/>
  <c r="B1432" i="9"/>
  <c r="C1432" i="9" s="1"/>
  <c r="E1426" i="6"/>
  <c r="I1426" i="6"/>
  <c r="F1426" i="6"/>
  <c r="G1426" i="6"/>
  <c r="J1426" i="6"/>
  <c r="H1426" i="6"/>
  <c r="J133" i="3"/>
  <c r="B134" i="3" s="1"/>
  <c r="I133" i="3"/>
  <c r="D133" i="3"/>
  <c r="E133" i="3"/>
  <c r="F133" i="3"/>
  <c r="G133" i="3"/>
  <c r="AJ202" i="3"/>
  <c r="AI202" i="3"/>
  <c r="AK202" i="3" s="1"/>
  <c r="AL202" i="3" s="1"/>
  <c r="AG203" i="3" s="1"/>
  <c r="C1399" i="13" l="1"/>
  <c r="D1399" i="13" s="1"/>
  <c r="E1399" i="13"/>
  <c r="J1434" i="10"/>
  <c r="I1434" i="10"/>
  <c r="F1434" i="10"/>
  <c r="H1434" i="10"/>
  <c r="E1434" i="10"/>
  <c r="G1434" i="10"/>
  <c r="D1434" i="10"/>
  <c r="F1432" i="9"/>
  <c r="H1432" i="9"/>
  <c r="E1432" i="9"/>
  <c r="I1432" i="9"/>
  <c r="J1432" i="9"/>
  <c r="G1432" i="9"/>
  <c r="D1432" i="9"/>
  <c r="B1427" i="6"/>
  <c r="D1427" i="6" s="1"/>
  <c r="H133" i="3"/>
  <c r="AJ203" i="3"/>
  <c r="AI203" i="3"/>
  <c r="AH203" i="3"/>
  <c r="G1399" i="13" l="1"/>
  <c r="I1399" i="13"/>
  <c r="F1399" i="13"/>
  <c r="H1399" i="13" s="1"/>
  <c r="J1399" i="13" s="1"/>
  <c r="B1400" i="13" s="1"/>
  <c r="B1435" i="10"/>
  <c r="C1435" i="10" s="1"/>
  <c r="B1433" i="9"/>
  <c r="C1433" i="9" s="1"/>
  <c r="F1427" i="6"/>
  <c r="J1427" i="6"/>
  <c r="I1427" i="6"/>
  <c r="G1427" i="6"/>
  <c r="E1427" i="6"/>
  <c r="H1427" i="6"/>
  <c r="AK203" i="3"/>
  <c r="AL203" i="3" s="1"/>
  <c r="AG204" i="3" s="1"/>
  <c r="AH204" i="3" s="1"/>
  <c r="C1400" i="13" l="1"/>
  <c r="D1400" i="13" s="1"/>
  <c r="G1400" i="13"/>
  <c r="E1400" i="13"/>
  <c r="I1400" i="13"/>
  <c r="I1435" i="10"/>
  <c r="H1435" i="10"/>
  <c r="J1435" i="10"/>
  <c r="F1435" i="10"/>
  <c r="E1435" i="10"/>
  <c r="G1435" i="10"/>
  <c r="D1435" i="10"/>
  <c r="F1433" i="9"/>
  <c r="E1433" i="9"/>
  <c r="J1433" i="9"/>
  <c r="I1433" i="9"/>
  <c r="H1433" i="9"/>
  <c r="G1433" i="9"/>
  <c r="D1433" i="9"/>
  <c r="B1428" i="6"/>
  <c r="D1428" i="6" s="1"/>
  <c r="J134" i="3"/>
  <c r="B135" i="3" s="1"/>
  <c r="I134" i="3"/>
  <c r="D134" i="3"/>
  <c r="F134" i="3"/>
  <c r="E134" i="3"/>
  <c r="G134" i="3"/>
  <c r="H134" i="3" s="1"/>
  <c r="AI204" i="3"/>
  <c r="AJ204" i="3"/>
  <c r="AK204" i="3" s="1"/>
  <c r="AL204" i="3" s="1"/>
  <c r="AG205" i="3" s="1"/>
  <c r="AH205" i="3" s="1"/>
  <c r="F1400" i="13" l="1"/>
  <c r="H1400" i="13" s="1"/>
  <c r="J1400" i="13" s="1"/>
  <c r="B1401" i="13" s="1"/>
  <c r="B1436" i="10"/>
  <c r="C1436" i="10" s="1"/>
  <c r="B1434" i="9"/>
  <c r="C1434" i="9" s="1"/>
  <c r="E1428" i="6"/>
  <c r="F1428" i="6"/>
  <c r="J1428" i="6"/>
  <c r="I1428" i="6"/>
  <c r="G1428" i="6"/>
  <c r="H1428" i="6"/>
  <c r="AJ205" i="3"/>
  <c r="AI205" i="3"/>
  <c r="AK205" i="3" s="1"/>
  <c r="AL205" i="3" s="1"/>
  <c r="AG206" i="3" s="1"/>
  <c r="AH206" i="3" s="1"/>
  <c r="C1401" i="13" l="1"/>
  <c r="D1401" i="13" s="1"/>
  <c r="E1401" i="13"/>
  <c r="G1401" i="13"/>
  <c r="F1436" i="10"/>
  <c r="E1436" i="10"/>
  <c r="H1436" i="10"/>
  <c r="J1436" i="10"/>
  <c r="I1436" i="10"/>
  <c r="G1436" i="10"/>
  <c r="D1436" i="10"/>
  <c r="F1434" i="9"/>
  <c r="E1434" i="9"/>
  <c r="H1434" i="9"/>
  <c r="J1434" i="9"/>
  <c r="I1434" i="9"/>
  <c r="G1434" i="9"/>
  <c r="D1434" i="9"/>
  <c r="B1429" i="6"/>
  <c r="D1429" i="6" s="1"/>
  <c r="J135" i="3"/>
  <c r="B136" i="3" s="1"/>
  <c r="I135" i="3"/>
  <c r="D135" i="3"/>
  <c r="G135" i="3"/>
  <c r="F135" i="3"/>
  <c r="E135" i="3"/>
  <c r="H135" i="3"/>
  <c r="AJ206" i="3"/>
  <c r="AI206" i="3"/>
  <c r="AK206" i="3" s="1"/>
  <c r="AL206" i="3" s="1"/>
  <c r="AG207" i="3" s="1"/>
  <c r="I1401" i="13" l="1"/>
  <c r="F1401" i="13"/>
  <c r="H1401" i="13" s="1"/>
  <c r="J1401" i="13" s="1"/>
  <c r="B1402" i="13" s="1"/>
  <c r="B1437" i="10"/>
  <c r="C1437" i="10" s="1"/>
  <c r="B1435" i="9"/>
  <c r="C1435" i="9" s="1"/>
  <c r="F1429" i="6"/>
  <c r="G1429" i="6"/>
  <c r="E1429" i="6"/>
  <c r="J1429" i="6"/>
  <c r="I1429" i="6"/>
  <c r="H1429" i="6"/>
  <c r="AH207" i="3"/>
  <c r="AJ207" i="3"/>
  <c r="AI207" i="3"/>
  <c r="E1402" i="13" l="1"/>
  <c r="C1402" i="13"/>
  <c r="D1402" i="13" s="1"/>
  <c r="G1402" i="13"/>
  <c r="E1437" i="10"/>
  <c r="J1437" i="10"/>
  <c r="I1437" i="10"/>
  <c r="H1437" i="10"/>
  <c r="F1437" i="10"/>
  <c r="G1437" i="10"/>
  <c r="D1437" i="10"/>
  <c r="E1435" i="9"/>
  <c r="F1435" i="9"/>
  <c r="J1435" i="9"/>
  <c r="I1435" i="9"/>
  <c r="H1435" i="9"/>
  <c r="G1435" i="9"/>
  <c r="D1435" i="9"/>
  <c r="B1430" i="6"/>
  <c r="D1430" i="6" s="1"/>
  <c r="J136" i="3"/>
  <c r="B137" i="3" s="1"/>
  <c r="I136" i="3"/>
  <c r="D136" i="3"/>
  <c r="G136" i="3"/>
  <c r="F136" i="3"/>
  <c r="E136" i="3"/>
  <c r="AK207" i="3"/>
  <c r="AL207" i="3" s="1"/>
  <c r="AG208" i="3" s="1"/>
  <c r="I1402" i="13" l="1"/>
  <c r="F1402" i="13"/>
  <c r="H1402" i="13" s="1"/>
  <c r="J1402" i="13" s="1"/>
  <c r="B1403" i="13" s="1"/>
  <c r="B1438" i="10"/>
  <c r="B1436" i="9"/>
  <c r="C1436" i="9" s="1"/>
  <c r="F1430" i="6"/>
  <c r="G1430" i="6"/>
  <c r="J1430" i="6"/>
  <c r="E1430" i="6"/>
  <c r="I1430" i="6"/>
  <c r="H1430" i="6"/>
  <c r="H136" i="3"/>
  <c r="I137" i="3" s="1"/>
  <c r="AH208" i="3"/>
  <c r="AJ208" i="3"/>
  <c r="AI208" i="3"/>
  <c r="AK208" i="3" s="1"/>
  <c r="AL208" i="3" s="1"/>
  <c r="AG209" i="3" s="1"/>
  <c r="E1403" i="13" l="1"/>
  <c r="C1403" i="13"/>
  <c r="D1403" i="13" s="1"/>
  <c r="C1438" i="10"/>
  <c r="D1438" i="10" s="1"/>
  <c r="J1438" i="10"/>
  <c r="I1438" i="10"/>
  <c r="F1438" i="10"/>
  <c r="E1438" i="10"/>
  <c r="H1438" i="10"/>
  <c r="G1438" i="10"/>
  <c r="J1436" i="9"/>
  <c r="F1436" i="9"/>
  <c r="H1436" i="9"/>
  <c r="E1436" i="9"/>
  <c r="I1436" i="9"/>
  <c r="G1436" i="9"/>
  <c r="D1436" i="9"/>
  <c r="B1431" i="6"/>
  <c r="D1431" i="6" s="1"/>
  <c r="D137" i="3"/>
  <c r="J137" i="3"/>
  <c r="B138" i="3" s="1"/>
  <c r="F137" i="3"/>
  <c r="G137" i="3"/>
  <c r="E137" i="3"/>
  <c r="AH209" i="3"/>
  <c r="AJ209" i="3"/>
  <c r="AI209" i="3"/>
  <c r="G1403" i="13" l="1"/>
  <c r="I1403" i="13"/>
  <c r="F1403" i="13"/>
  <c r="H1403" i="13" s="1"/>
  <c r="J1403" i="13" s="1"/>
  <c r="B1404" i="13" s="1"/>
  <c r="B1439" i="10"/>
  <c r="C1439" i="10" s="1"/>
  <c r="B1437" i="9"/>
  <c r="C1437" i="9" s="1"/>
  <c r="J1431" i="6"/>
  <c r="G1431" i="6"/>
  <c r="E1431" i="6"/>
  <c r="F1431" i="6"/>
  <c r="I1431" i="6"/>
  <c r="H1431" i="6"/>
  <c r="H137" i="3"/>
  <c r="AK209" i="3"/>
  <c r="AL209" i="3" s="1"/>
  <c r="AG210" i="3" s="1"/>
  <c r="AH210" i="3" s="1"/>
  <c r="E1404" i="13" l="1"/>
  <c r="C1404" i="13"/>
  <c r="D1404" i="13" s="1"/>
  <c r="D1437" i="9"/>
  <c r="H1439" i="10"/>
  <c r="J1439" i="10"/>
  <c r="I1439" i="10"/>
  <c r="F1439" i="10"/>
  <c r="E1439" i="10"/>
  <c r="G1439" i="10"/>
  <c r="D1439" i="10"/>
  <c r="H1437" i="9"/>
  <c r="F1437" i="9"/>
  <c r="J1437" i="9"/>
  <c r="I1437" i="9"/>
  <c r="E1437" i="9"/>
  <c r="G1437" i="9"/>
  <c r="B1432" i="6"/>
  <c r="D1432" i="6" s="1"/>
  <c r="AJ210" i="3"/>
  <c r="AI210" i="3"/>
  <c r="AK210" i="3" s="1"/>
  <c r="AL210" i="3" s="1"/>
  <c r="AG211" i="3" s="1"/>
  <c r="AH211" i="3" s="1"/>
  <c r="I1404" i="13" l="1"/>
  <c r="G1404" i="13"/>
  <c r="F1404" i="13"/>
  <c r="H1404" i="13" s="1"/>
  <c r="J1404" i="13" s="1"/>
  <c r="B1405" i="13" s="1"/>
  <c r="B1440" i="10"/>
  <c r="C1440" i="10" s="1"/>
  <c r="B1438" i="9"/>
  <c r="C1438" i="9" s="1"/>
  <c r="F1432" i="6"/>
  <c r="E1432" i="6"/>
  <c r="J1432" i="6"/>
  <c r="I1432" i="6"/>
  <c r="G1432" i="6"/>
  <c r="H1432" i="6"/>
  <c r="J138" i="3"/>
  <c r="B139" i="3" s="1"/>
  <c r="I138" i="3"/>
  <c r="D138" i="3"/>
  <c r="E138" i="3"/>
  <c r="F138" i="3"/>
  <c r="G138" i="3"/>
  <c r="AI211" i="3"/>
  <c r="AJ211" i="3"/>
  <c r="AK211" i="3" s="1"/>
  <c r="AL211" i="3" s="1"/>
  <c r="AG212" i="3" s="1"/>
  <c r="C1405" i="13" l="1"/>
  <c r="D1405" i="13" s="1"/>
  <c r="E1405" i="13"/>
  <c r="G1405" i="13"/>
  <c r="J1440" i="10"/>
  <c r="I1440" i="10"/>
  <c r="F1440" i="10"/>
  <c r="H1440" i="10"/>
  <c r="E1440" i="10"/>
  <c r="G1440" i="10"/>
  <c r="D1440" i="10"/>
  <c r="F1438" i="9"/>
  <c r="H1438" i="9"/>
  <c r="J1438" i="9"/>
  <c r="I1438" i="9"/>
  <c r="E1438" i="9"/>
  <c r="G1438" i="9"/>
  <c r="D1438" i="9"/>
  <c r="B1433" i="6"/>
  <c r="D1433" i="6" s="1"/>
  <c r="H138" i="3"/>
  <c r="I139" i="3" s="1"/>
  <c r="AH212" i="3"/>
  <c r="AI212" i="3"/>
  <c r="AJ212" i="3"/>
  <c r="I1405" i="13" l="1"/>
  <c r="F1405" i="13"/>
  <c r="H1405" i="13" s="1"/>
  <c r="J1405" i="13" s="1"/>
  <c r="B1406" i="13" s="1"/>
  <c r="B1441" i="10"/>
  <c r="C1441" i="10" s="1"/>
  <c r="B1439" i="9"/>
  <c r="C1439" i="9" s="1"/>
  <c r="E1433" i="6"/>
  <c r="G1433" i="6"/>
  <c r="F1433" i="6"/>
  <c r="J1433" i="6"/>
  <c r="I1433" i="6"/>
  <c r="H1433" i="6"/>
  <c r="D139" i="3"/>
  <c r="J139" i="3"/>
  <c r="B140" i="3" s="1"/>
  <c r="F139" i="3"/>
  <c r="G139" i="3"/>
  <c r="E139" i="3"/>
  <c r="AK212" i="3"/>
  <c r="AL212" i="3" s="1"/>
  <c r="AG213" i="3" s="1"/>
  <c r="C1406" i="13" l="1"/>
  <c r="D1406" i="13" s="1"/>
  <c r="E1406" i="13"/>
  <c r="I1441" i="10"/>
  <c r="H1441" i="10"/>
  <c r="J1441" i="10"/>
  <c r="F1441" i="10"/>
  <c r="E1441" i="10"/>
  <c r="G1441" i="10"/>
  <c r="D1441" i="10"/>
  <c r="H1439" i="9"/>
  <c r="E1439" i="9"/>
  <c r="J1439" i="9"/>
  <c r="I1439" i="9"/>
  <c r="F1439" i="9"/>
  <c r="G1439" i="9"/>
  <c r="D1439" i="9"/>
  <c r="B1434" i="6"/>
  <c r="D1434" i="6" s="1"/>
  <c r="H139" i="3"/>
  <c r="AH213" i="3"/>
  <c r="AI213" i="3"/>
  <c r="AJ213" i="3"/>
  <c r="G1406" i="13" l="1"/>
  <c r="I1406" i="13"/>
  <c r="F1406" i="13"/>
  <c r="H1406" i="13" s="1"/>
  <c r="J1406" i="13" s="1"/>
  <c r="B1407" i="13" s="1"/>
  <c r="B1442" i="10"/>
  <c r="C1442" i="10" s="1"/>
  <c r="B1440" i="9"/>
  <c r="C1440" i="9" s="1"/>
  <c r="H1434" i="6"/>
  <c r="F1434" i="6"/>
  <c r="E1434" i="6"/>
  <c r="G1434" i="6"/>
  <c r="J1434" i="6"/>
  <c r="I1434" i="6"/>
  <c r="AK213" i="3"/>
  <c r="AL213" i="3" s="1"/>
  <c r="AG214" i="3" s="1"/>
  <c r="C1407" i="13" l="1"/>
  <c r="D1407" i="13" s="1"/>
  <c r="G1407" i="13"/>
  <c r="E1407" i="13"/>
  <c r="F1442" i="10"/>
  <c r="E1442" i="10"/>
  <c r="J1442" i="10"/>
  <c r="I1442" i="10"/>
  <c r="H1442" i="10"/>
  <c r="G1442" i="10"/>
  <c r="D1442" i="10"/>
  <c r="H1440" i="9"/>
  <c r="I1440" i="9"/>
  <c r="F1440" i="9"/>
  <c r="E1440" i="9"/>
  <c r="J1440" i="9"/>
  <c r="G1440" i="9"/>
  <c r="D1440" i="9"/>
  <c r="B1435" i="6"/>
  <c r="J140" i="3"/>
  <c r="B141" i="3" s="1"/>
  <c r="I140" i="3"/>
  <c r="D140" i="3"/>
  <c r="G140" i="3"/>
  <c r="F140" i="3"/>
  <c r="E140" i="3"/>
  <c r="AH214" i="3"/>
  <c r="AJ214" i="3"/>
  <c r="AI214" i="3"/>
  <c r="I1407" i="13" l="1"/>
  <c r="F1407" i="13"/>
  <c r="H1407" i="13" s="1"/>
  <c r="J1407" i="13" s="1"/>
  <c r="B1408" i="13" s="1"/>
  <c r="B1443" i="10"/>
  <c r="C1443" i="10" s="1"/>
  <c r="B1441" i="9"/>
  <c r="C1441" i="9" s="1"/>
  <c r="J1435" i="6"/>
  <c r="F1435" i="6"/>
  <c r="I1435" i="6"/>
  <c r="E1435" i="6"/>
  <c r="G1435" i="6"/>
  <c r="D1435" i="6"/>
  <c r="H1435" i="6"/>
  <c r="H140" i="3"/>
  <c r="AK214" i="3"/>
  <c r="AL214" i="3" s="1"/>
  <c r="AG215" i="3" s="1"/>
  <c r="AH215" i="3" s="1"/>
  <c r="E1408" i="13" l="1"/>
  <c r="C1408" i="13"/>
  <c r="D1408" i="13" s="1"/>
  <c r="D1441" i="9"/>
  <c r="E1443" i="10"/>
  <c r="J1443" i="10"/>
  <c r="I1443" i="10"/>
  <c r="F1443" i="10"/>
  <c r="H1443" i="10"/>
  <c r="G1443" i="10"/>
  <c r="D1443" i="10"/>
  <c r="H1441" i="9"/>
  <c r="I1441" i="9"/>
  <c r="F1441" i="9"/>
  <c r="J1441" i="9"/>
  <c r="E1441" i="9"/>
  <c r="G1441" i="9"/>
  <c r="B1436" i="6"/>
  <c r="D1436" i="6" s="1"/>
  <c r="J141" i="3"/>
  <c r="B142" i="3" s="1"/>
  <c r="I141" i="3"/>
  <c r="D141" i="3"/>
  <c r="E141" i="3"/>
  <c r="G141" i="3"/>
  <c r="F141" i="3"/>
  <c r="H141" i="3" s="1"/>
  <c r="AJ215" i="3"/>
  <c r="AI215" i="3"/>
  <c r="G1408" i="13" l="1"/>
  <c r="I1408" i="13"/>
  <c r="F1408" i="13"/>
  <c r="H1408" i="13" s="1"/>
  <c r="J1408" i="13" s="1"/>
  <c r="B1409" i="13" s="1"/>
  <c r="B1444" i="10"/>
  <c r="B1442" i="9"/>
  <c r="C1442" i="9" s="1"/>
  <c r="J1436" i="6"/>
  <c r="I1436" i="6"/>
  <c r="E1436" i="6"/>
  <c r="F1436" i="6"/>
  <c r="G1436" i="6"/>
  <c r="H1436" i="6"/>
  <c r="AK215" i="3"/>
  <c r="AL215" i="3" s="1"/>
  <c r="AG216" i="3" s="1"/>
  <c r="AH216" i="3" s="1"/>
  <c r="C1409" i="13" l="1"/>
  <c r="D1409" i="13" s="1"/>
  <c r="E1409" i="13"/>
  <c r="G1409" i="13"/>
  <c r="I1409" i="13"/>
  <c r="C1444" i="10"/>
  <c r="D1444" i="10" s="1"/>
  <c r="J1444" i="10"/>
  <c r="F1444" i="10"/>
  <c r="E1444" i="10"/>
  <c r="I1444" i="10"/>
  <c r="H1444" i="10"/>
  <c r="G1444" i="10"/>
  <c r="J1442" i="9"/>
  <c r="H1442" i="9"/>
  <c r="I1442" i="9"/>
  <c r="F1442" i="9"/>
  <c r="E1442" i="9"/>
  <c r="G1442" i="9"/>
  <c r="D1442" i="9"/>
  <c r="B1437" i="6"/>
  <c r="D1437" i="6" s="1"/>
  <c r="J142" i="3"/>
  <c r="B143" i="3" s="1"/>
  <c r="I142" i="3"/>
  <c r="D142" i="3"/>
  <c r="G142" i="3"/>
  <c r="F142" i="3"/>
  <c r="E142" i="3"/>
  <c r="AJ216" i="3"/>
  <c r="AI216" i="3"/>
  <c r="AK216" i="3" s="1"/>
  <c r="AL216" i="3" s="1"/>
  <c r="AG217" i="3" s="1"/>
  <c r="AJ217" i="3" s="1"/>
  <c r="F1409" i="13" l="1"/>
  <c r="H1409" i="13" s="1"/>
  <c r="J1409" i="13" s="1"/>
  <c r="B1410" i="13" s="1"/>
  <c r="B1445" i="10"/>
  <c r="C1445" i="10" s="1"/>
  <c r="B1443" i="9"/>
  <c r="C1443" i="9" s="1"/>
  <c r="E1437" i="6"/>
  <c r="J1437" i="6"/>
  <c r="I1437" i="6"/>
  <c r="F1437" i="6"/>
  <c r="G1437" i="6"/>
  <c r="H1437" i="6"/>
  <c r="H142" i="3"/>
  <c r="I143" i="3" s="1"/>
  <c r="AH217" i="3"/>
  <c r="AI217" i="3"/>
  <c r="AK217" i="3" s="1"/>
  <c r="AL217" i="3" s="1"/>
  <c r="AG218" i="3" s="1"/>
  <c r="AH218" i="3" s="1"/>
  <c r="E1410" i="13" l="1"/>
  <c r="C1410" i="13"/>
  <c r="D1410" i="13" s="1"/>
  <c r="D1443" i="9"/>
  <c r="H1445" i="10"/>
  <c r="F1445" i="10"/>
  <c r="E1445" i="10"/>
  <c r="J1445" i="10"/>
  <c r="I1445" i="10"/>
  <c r="G1445" i="10"/>
  <c r="D1445" i="10"/>
  <c r="H1443" i="9"/>
  <c r="I1443" i="9"/>
  <c r="J1443" i="9"/>
  <c r="F1443" i="9"/>
  <c r="E1443" i="9"/>
  <c r="G1443" i="9"/>
  <c r="B1438" i="6"/>
  <c r="D1438" i="6" s="1"/>
  <c r="D143" i="3"/>
  <c r="J143" i="3"/>
  <c r="B144" i="3" s="1"/>
  <c r="F143" i="3"/>
  <c r="G143" i="3"/>
  <c r="E143" i="3"/>
  <c r="AI218" i="3"/>
  <c r="AJ218" i="3"/>
  <c r="AK218" i="3" s="1"/>
  <c r="AL218" i="3" s="1"/>
  <c r="AG219" i="3" s="1"/>
  <c r="AI219" i="3" s="1"/>
  <c r="G1410" i="13" l="1"/>
  <c r="I1410" i="13"/>
  <c r="F1410" i="13"/>
  <c r="H1410" i="13" s="1"/>
  <c r="J1410" i="13" s="1"/>
  <c r="B1411" i="13" s="1"/>
  <c r="B1446" i="10"/>
  <c r="B1444" i="9"/>
  <c r="C1444" i="9" s="1"/>
  <c r="F1438" i="6"/>
  <c r="G1438" i="6"/>
  <c r="J1438" i="6"/>
  <c r="I1438" i="6"/>
  <c r="E1438" i="6"/>
  <c r="H1438" i="6"/>
  <c r="H143" i="3"/>
  <c r="AH219" i="3"/>
  <c r="AJ219" i="3"/>
  <c r="AK219" i="3"/>
  <c r="AL219" i="3" s="1"/>
  <c r="AG220" i="3" s="1"/>
  <c r="E1411" i="13" l="1"/>
  <c r="C1411" i="13"/>
  <c r="D1411" i="13" s="1"/>
  <c r="C1446" i="10"/>
  <c r="D1446" i="10" s="1"/>
  <c r="D1444" i="9"/>
  <c r="J1446" i="10"/>
  <c r="I1446" i="10"/>
  <c r="F1446" i="10"/>
  <c r="H1446" i="10"/>
  <c r="E1446" i="10"/>
  <c r="G1446" i="10"/>
  <c r="F1444" i="9"/>
  <c r="J1444" i="9"/>
  <c r="I1444" i="9"/>
  <c r="H1444" i="9"/>
  <c r="E1444" i="9"/>
  <c r="G1444" i="9"/>
  <c r="B1439" i="6"/>
  <c r="D1439" i="6" s="1"/>
  <c r="AH220" i="3"/>
  <c r="AI220" i="3"/>
  <c r="AJ220" i="3"/>
  <c r="G1411" i="13" l="1"/>
  <c r="I1411" i="13"/>
  <c r="F1411" i="13"/>
  <c r="H1411" i="13" s="1"/>
  <c r="J1411" i="13" s="1"/>
  <c r="B1412" i="13" s="1"/>
  <c r="B1447" i="10"/>
  <c r="C1447" i="10" s="1"/>
  <c r="B1445" i="9"/>
  <c r="C1445" i="9" s="1"/>
  <c r="E1439" i="6"/>
  <c r="J1439" i="6"/>
  <c r="I1439" i="6"/>
  <c r="F1439" i="6"/>
  <c r="G1439" i="6"/>
  <c r="H1439" i="6"/>
  <c r="J144" i="3"/>
  <c r="B145" i="3" s="1"/>
  <c r="I144" i="3"/>
  <c r="D144" i="3"/>
  <c r="E144" i="3"/>
  <c r="F144" i="3"/>
  <c r="G144" i="3"/>
  <c r="AK220" i="3"/>
  <c r="AL220" i="3" s="1"/>
  <c r="AG221" i="3" s="1"/>
  <c r="E1412" i="13" l="1"/>
  <c r="C1412" i="13"/>
  <c r="D1412" i="13" s="1"/>
  <c r="I1447" i="10"/>
  <c r="H1447" i="10"/>
  <c r="J1447" i="10"/>
  <c r="F1447" i="10"/>
  <c r="E1447" i="10"/>
  <c r="G1447" i="10"/>
  <c r="D1447" i="10"/>
  <c r="I1445" i="9"/>
  <c r="J1445" i="9"/>
  <c r="H1445" i="9"/>
  <c r="F1445" i="9"/>
  <c r="E1445" i="9"/>
  <c r="G1445" i="9"/>
  <c r="D1445" i="9"/>
  <c r="B1440" i="6"/>
  <c r="D1440" i="6" s="1"/>
  <c r="H144" i="3"/>
  <c r="I145" i="3" s="1"/>
  <c r="AH221" i="3"/>
  <c r="AI221" i="3"/>
  <c r="AJ221" i="3"/>
  <c r="I1412" i="13" l="1"/>
  <c r="G1412" i="13"/>
  <c r="F1412" i="13"/>
  <c r="H1412" i="13" s="1"/>
  <c r="J1412" i="13" s="1"/>
  <c r="B1413" i="13" s="1"/>
  <c r="B1448" i="10"/>
  <c r="C1448" i="10" s="1"/>
  <c r="B1446" i="9"/>
  <c r="C1446" i="9" s="1"/>
  <c r="F1440" i="6"/>
  <c r="J1440" i="6"/>
  <c r="E1440" i="6"/>
  <c r="I1440" i="6"/>
  <c r="G1440" i="6"/>
  <c r="H1440" i="6"/>
  <c r="D145" i="3"/>
  <c r="J145" i="3"/>
  <c r="B146" i="3" s="1"/>
  <c r="E145" i="3"/>
  <c r="F145" i="3"/>
  <c r="G145" i="3"/>
  <c r="AK221" i="3"/>
  <c r="AL221" i="3" s="1"/>
  <c r="AG222" i="3" s="1"/>
  <c r="AH222" i="3" s="1"/>
  <c r="C1413" i="13" l="1"/>
  <c r="D1413" i="13" s="1"/>
  <c r="E1413" i="13"/>
  <c r="F1448" i="10"/>
  <c r="E1448" i="10"/>
  <c r="J1448" i="10"/>
  <c r="I1448" i="10"/>
  <c r="H1448" i="10"/>
  <c r="G1448" i="10"/>
  <c r="D1448" i="10"/>
  <c r="H1446" i="9"/>
  <c r="J1446" i="9"/>
  <c r="I1446" i="9"/>
  <c r="F1446" i="9"/>
  <c r="E1446" i="9"/>
  <c r="G1446" i="9"/>
  <c r="D1446" i="9"/>
  <c r="B1441" i="6"/>
  <c r="D1441" i="6" s="1"/>
  <c r="H145" i="3"/>
  <c r="AJ222" i="3"/>
  <c r="AI222" i="3"/>
  <c r="G1413" i="13" l="1"/>
  <c r="I1413" i="13"/>
  <c r="F1413" i="13"/>
  <c r="H1413" i="13" s="1"/>
  <c r="J1413" i="13" s="1"/>
  <c r="B1414" i="13" s="1"/>
  <c r="B1449" i="10"/>
  <c r="C1449" i="10" s="1"/>
  <c r="B1447" i="9"/>
  <c r="C1447" i="9" s="1"/>
  <c r="J1441" i="6"/>
  <c r="I1441" i="6"/>
  <c r="G1441" i="6"/>
  <c r="F1441" i="6"/>
  <c r="E1441" i="6"/>
  <c r="H1441" i="6"/>
  <c r="AK222" i="3"/>
  <c r="AL222" i="3" s="1"/>
  <c r="AG223" i="3" s="1"/>
  <c r="AH223" i="3" s="1"/>
  <c r="E1414" i="13" l="1"/>
  <c r="C1414" i="13"/>
  <c r="D1414" i="13" s="1"/>
  <c r="E1449" i="10"/>
  <c r="F1449" i="10"/>
  <c r="J1449" i="10"/>
  <c r="I1449" i="10"/>
  <c r="H1449" i="10"/>
  <c r="G1449" i="10"/>
  <c r="D1449" i="10"/>
  <c r="J1447" i="9"/>
  <c r="I1447" i="9"/>
  <c r="H1447" i="9"/>
  <c r="F1447" i="9"/>
  <c r="E1447" i="9"/>
  <c r="G1447" i="9"/>
  <c r="D1447" i="9"/>
  <c r="B1442" i="6"/>
  <c r="D1442" i="6" s="1"/>
  <c r="J146" i="3"/>
  <c r="B147" i="3" s="1"/>
  <c r="I146" i="3"/>
  <c r="D146" i="3"/>
  <c r="F146" i="3"/>
  <c r="G146" i="3"/>
  <c r="H146" i="3" s="1"/>
  <c r="E146" i="3"/>
  <c r="AJ223" i="3"/>
  <c r="AI223" i="3"/>
  <c r="G1414" i="13" l="1"/>
  <c r="I1414" i="13"/>
  <c r="F1414" i="13"/>
  <c r="H1414" i="13" s="1"/>
  <c r="J1414" i="13" s="1"/>
  <c r="B1415" i="13" s="1"/>
  <c r="B1450" i="10"/>
  <c r="B1448" i="9"/>
  <c r="C1448" i="9" s="1"/>
  <c r="G1442" i="6"/>
  <c r="F1442" i="6"/>
  <c r="J1442" i="6"/>
  <c r="I1442" i="6"/>
  <c r="E1442" i="6"/>
  <c r="H1442" i="6"/>
  <c r="AK223" i="3"/>
  <c r="AL223" i="3" s="1"/>
  <c r="AG224" i="3" s="1"/>
  <c r="C1415" i="13" l="1"/>
  <c r="D1415" i="13" s="1"/>
  <c r="E1415" i="13"/>
  <c r="C1450" i="10"/>
  <c r="D1450" i="10" s="1"/>
  <c r="J1450" i="10"/>
  <c r="H1450" i="10"/>
  <c r="F1450" i="10"/>
  <c r="E1450" i="10"/>
  <c r="I1450" i="10"/>
  <c r="G1450" i="10"/>
  <c r="J1448" i="9"/>
  <c r="F1448" i="9"/>
  <c r="I1448" i="9"/>
  <c r="E1448" i="9"/>
  <c r="H1448" i="9"/>
  <c r="G1448" i="9"/>
  <c r="D1448" i="9"/>
  <c r="B1443" i="6"/>
  <c r="D1443" i="6" s="1"/>
  <c r="J147" i="3"/>
  <c r="B148" i="3" s="1"/>
  <c r="I147" i="3"/>
  <c r="D147" i="3"/>
  <c r="F147" i="3"/>
  <c r="G147" i="3"/>
  <c r="E147" i="3"/>
  <c r="AJ224" i="3"/>
  <c r="AH224" i="3"/>
  <c r="AI224" i="3"/>
  <c r="AK224" i="3" s="1"/>
  <c r="AL224" i="3" s="1"/>
  <c r="AG225" i="3" s="1"/>
  <c r="AH225" i="3" s="1"/>
  <c r="G1415" i="13" l="1"/>
  <c r="I1415" i="13"/>
  <c r="F1415" i="13"/>
  <c r="H1415" i="13" s="1"/>
  <c r="J1415" i="13" s="1"/>
  <c r="B1416" i="13" s="1"/>
  <c r="B1451" i="10"/>
  <c r="C1451" i="10" s="1"/>
  <c r="B1449" i="9"/>
  <c r="C1449" i="9" s="1"/>
  <c r="E1443" i="6"/>
  <c r="J1443" i="6"/>
  <c r="I1443" i="6"/>
  <c r="G1443" i="6"/>
  <c r="F1443" i="6"/>
  <c r="H1443" i="6"/>
  <c r="H147" i="3"/>
  <c r="AI225" i="3"/>
  <c r="AJ225" i="3"/>
  <c r="AK225" i="3"/>
  <c r="AL225" i="3" s="1"/>
  <c r="AG226" i="3" s="1"/>
  <c r="E1416" i="13" l="1"/>
  <c r="C1416" i="13"/>
  <c r="D1416" i="13" s="1"/>
  <c r="D1449" i="9"/>
  <c r="H1451" i="10"/>
  <c r="J1451" i="10"/>
  <c r="I1451" i="10"/>
  <c r="F1451" i="10"/>
  <c r="E1451" i="10"/>
  <c r="G1451" i="10"/>
  <c r="D1451" i="10"/>
  <c r="H1449" i="9"/>
  <c r="E1449" i="9"/>
  <c r="J1449" i="9"/>
  <c r="I1449" i="9"/>
  <c r="F1449" i="9"/>
  <c r="G1449" i="9"/>
  <c r="B1444" i="6"/>
  <c r="D1444" i="6" s="1"/>
  <c r="AH226" i="3"/>
  <c r="AJ226" i="3"/>
  <c r="AI226" i="3"/>
  <c r="I1416" i="13" l="1"/>
  <c r="G1416" i="13"/>
  <c r="F1416" i="13"/>
  <c r="H1416" i="13" s="1"/>
  <c r="J1416" i="13" s="1"/>
  <c r="B1417" i="13" s="1"/>
  <c r="B1452" i="10"/>
  <c r="B1450" i="9"/>
  <c r="C1450" i="9" s="1"/>
  <c r="F1444" i="6"/>
  <c r="J1444" i="6"/>
  <c r="G1444" i="6"/>
  <c r="I1444" i="6"/>
  <c r="E1444" i="6"/>
  <c r="H1444" i="6"/>
  <c r="J148" i="3"/>
  <c r="B149" i="3" s="1"/>
  <c r="I148" i="3"/>
  <c r="D148" i="3"/>
  <c r="G148" i="3"/>
  <c r="F148" i="3"/>
  <c r="H148" i="3" s="1"/>
  <c r="E148" i="3"/>
  <c r="AK226" i="3"/>
  <c r="AL226" i="3" s="1"/>
  <c r="AG227" i="3" s="1"/>
  <c r="AH227" i="3" s="1"/>
  <c r="F1417" i="13" l="1"/>
  <c r="E1417" i="13"/>
  <c r="C1417" i="13"/>
  <c r="D1417" i="13" s="1"/>
  <c r="C1452" i="10"/>
  <c r="D1452" i="10" s="1"/>
  <c r="J1452" i="10"/>
  <c r="I1452" i="10"/>
  <c r="F1452" i="10"/>
  <c r="H1452" i="10"/>
  <c r="E1452" i="10"/>
  <c r="G1452" i="10"/>
  <c r="F1450" i="9"/>
  <c r="J1450" i="9"/>
  <c r="E1450" i="9"/>
  <c r="I1450" i="9"/>
  <c r="H1450" i="9"/>
  <c r="G1450" i="9"/>
  <c r="D1450" i="9"/>
  <c r="B1445" i="6"/>
  <c r="D1445" i="6" s="1"/>
  <c r="AJ227" i="3"/>
  <c r="AI227" i="3"/>
  <c r="AK227" i="3" s="1"/>
  <c r="AL227" i="3" s="1"/>
  <c r="AG228" i="3" s="1"/>
  <c r="AH228" i="3" s="1"/>
  <c r="G1417" i="13" l="1"/>
  <c r="H1417" i="13" s="1"/>
  <c r="J1417" i="13" s="1"/>
  <c r="B1418" i="13" s="1"/>
  <c r="I1417" i="13"/>
  <c r="B1453" i="10"/>
  <c r="C1453" i="10" s="1"/>
  <c r="B1451" i="9"/>
  <c r="C1451" i="9" s="1"/>
  <c r="E1445" i="6"/>
  <c r="J1445" i="6"/>
  <c r="G1445" i="6"/>
  <c r="I1445" i="6"/>
  <c r="F1445" i="6"/>
  <c r="H1445" i="6"/>
  <c r="J149" i="3"/>
  <c r="B150" i="3" s="1"/>
  <c r="I149" i="3"/>
  <c r="D149" i="3"/>
  <c r="F149" i="3"/>
  <c r="E149" i="3"/>
  <c r="G149" i="3"/>
  <c r="H149" i="3" s="1"/>
  <c r="AJ228" i="3"/>
  <c r="AI228" i="3"/>
  <c r="C1418" i="13" l="1"/>
  <c r="D1418" i="13" s="1"/>
  <c r="E1418" i="13"/>
  <c r="G1418" i="13"/>
  <c r="I1453" i="10"/>
  <c r="H1453" i="10"/>
  <c r="J1453" i="10"/>
  <c r="F1453" i="10"/>
  <c r="E1453" i="10"/>
  <c r="G1453" i="10"/>
  <c r="D1453" i="10"/>
  <c r="J1451" i="9"/>
  <c r="H1451" i="9"/>
  <c r="I1451" i="9"/>
  <c r="F1451" i="9"/>
  <c r="E1451" i="9"/>
  <c r="G1451" i="9"/>
  <c r="D1451" i="9"/>
  <c r="B1446" i="6"/>
  <c r="D1446" i="6" s="1"/>
  <c r="AK228" i="3"/>
  <c r="AL228" i="3" s="1"/>
  <c r="AG229" i="3" s="1"/>
  <c r="I1418" i="13" l="1"/>
  <c r="F1418" i="13"/>
  <c r="H1418" i="13" s="1"/>
  <c r="J1418" i="13" s="1"/>
  <c r="B1419" i="13" s="1"/>
  <c r="B1454" i="10"/>
  <c r="C1454" i="10" s="1"/>
  <c r="B1452" i="9"/>
  <c r="C1452" i="9" s="1"/>
  <c r="E1446" i="6"/>
  <c r="G1446" i="6"/>
  <c r="J1446" i="6"/>
  <c r="F1446" i="6"/>
  <c r="I1446" i="6"/>
  <c r="H1446" i="6"/>
  <c r="J150" i="3"/>
  <c r="B151" i="3" s="1"/>
  <c r="I150" i="3"/>
  <c r="D150" i="3"/>
  <c r="G150" i="3"/>
  <c r="F150" i="3"/>
  <c r="E150" i="3"/>
  <c r="AI229" i="3"/>
  <c r="AH229" i="3"/>
  <c r="AJ229" i="3"/>
  <c r="E1419" i="13" l="1"/>
  <c r="C1419" i="13"/>
  <c r="D1419" i="13" s="1"/>
  <c r="G1419" i="13"/>
  <c r="D1452" i="9"/>
  <c r="F1454" i="10"/>
  <c r="E1454" i="10"/>
  <c r="H1454" i="10"/>
  <c r="J1454" i="10"/>
  <c r="I1454" i="10"/>
  <c r="G1454" i="10"/>
  <c r="D1454" i="10"/>
  <c r="J1452" i="9"/>
  <c r="E1452" i="9"/>
  <c r="F1452" i="9"/>
  <c r="H1452" i="9"/>
  <c r="I1452" i="9"/>
  <c r="G1452" i="9"/>
  <c r="B1447" i="6"/>
  <c r="D1447" i="6" s="1"/>
  <c r="H150" i="3"/>
  <c r="AK229" i="3"/>
  <c r="AL229" i="3" s="1"/>
  <c r="AG230" i="3" s="1"/>
  <c r="I1419" i="13" l="1"/>
  <c r="F1419" i="13"/>
  <c r="H1419" i="13" s="1"/>
  <c r="J1419" i="13" s="1"/>
  <c r="B1420" i="13" s="1"/>
  <c r="B1455" i="10"/>
  <c r="C1455" i="10" s="1"/>
  <c r="B1453" i="9"/>
  <c r="C1453" i="9" s="1"/>
  <c r="J1447" i="6"/>
  <c r="I1447" i="6"/>
  <c r="G1447" i="6"/>
  <c r="E1447" i="6"/>
  <c r="F1447" i="6"/>
  <c r="H1447" i="6"/>
  <c r="J151" i="3"/>
  <c r="B152" i="3" s="1"/>
  <c r="I151" i="3"/>
  <c r="D151" i="3"/>
  <c r="F151" i="3"/>
  <c r="G151" i="3"/>
  <c r="H151" i="3" s="1"/>
  <c r="E151" i="3"/>
  <c r="AI230" i="3"/>
  <c r="AJ230" i="3"/>
  <c r="AH230" i="3"/>
  <c r="C1420" i="13" l="1"/>
  <c r="D1420" i="13" s="1"/>
  <c r="E1420" i="13"/>
  <c r="E1455" i="10"/>
  <c r="J1455" i="10"/>
  <c r="I1455" i="10"/>
  <c r="H1455" i="10"/>
  <c r="F1455" i="10"/>
  <c r="G1455" i="10"/>
  <c r="D1455" i="10"/>
  <c r="J1453" i="9"/>
  <c r="H1453" i="9"/>
  <c r="I1453" i="9"/>
  <c r="F1453" i="9"/>
  <c r="E1453" i="9"/>
  <c r="G1453" i="9"/>
  <c r="D1453" i="9"/>
  <c r="B1448" i="6"/>
  <c r="D1448" i="6" s="1"/>
  <c r="AK230" i="3"/>
  <c r="AL230" i="3" s="1"/>
  <c r="AG231" i="3" s="1"/>
  <c r="AH231" i="3" s="1"/>
  <c r="G1420" i="13" l="1"/>
  <c r="I1420" i="13"/>
  <c r="F1420" i="13"/>
  <c r="H1420" i="13" s="1"/>
  <c r="J1420" i="13" s="1"/>
  <c r="B1421" i="13" s="1"/>
  <c r="B1456" i="10"/>
  <c r="B1454" i="9"/>
  <c r="C1454" i="9" s="1"/>
  <c r="G1448" i="6"/>
  <c r="E1448" i="6"/>
  <c r="J1448" i="6"/>
  <c r="I1448" i="6"/>
  <c r="F1448" i="6"/>
  <c r="H1448" i="6"/>
  <c r="J152" i="3"/>
  <c r="B153" i="3" s="1"/>
  <c r="I152" i="3"/>
  <c r="D152" i="3"/>
  <c r="F152" i="3"/>
  <c r="E152" i="3"/>
  <c r="G152" i="3"/>
  <c r="H152" i="3" s="1"/>
  <c r="AJ231" i="3"/>
  <c r="AI231" i="3"/>
  <c r="C1421" i="13" l="1"/>
  <c r="D1421" i="13" s="1"/>
  <c r="G1421" i="13"/>
  <c r="E1421" i="13"/>
  <c r="C1456" i="10"/>
  <c r="D1456" i="10" s="1"/>
  <c r="J1456" i="10"/>
  <c r="I1456" i="10"/>
  <c r="H1456" i="10"/>
  <c r="F1456" i="10"/>
  <c r="E1456" i="10"/>
  <c r="G1456" i="10"/>
  <c r="J1454" i="9"/>
  <c r="I1454" i="9"/>
  <c r="H1454" i="9"/>
  <c r="E1454" i="9"/>
  <c r="F1454" i="9"/>
  <c r="G1454" i="9"/>
  <c r="D1454" i="9"/>
  <c r="B1449" i="6"/>
  <c r="D1449" i="6" s="1"/>
  <c r="AK231" i="3"/>
  <c r="AL231" i="3" s="1"/>
  <c r="AG232" i="3" s="1"/>
  <c r="I1421" i="13" l="1"/>
  <c r="F1421" i="13"/>
  <c r="H1421" i="13" s="1"/>
  <c r="J1421" i="13" s="1"/>
  <c r="B1422" i="13" s="1"/>
  <c r="B1457" i="10"/>
  <c r="B1455" i="9"/>
  <c r="C1455" i="9" s="1"/>
  <c r="E1449" i="6"/>
  <c r="J1449" i="6"/>
  <c r="I1449" i="6"/>
  <c r="G1449" i="6"/>
  <c r="F1449" i="6"/>
  <c r="H1449" i="6"/>
  <c r="J153" i="3"/>
  <c r="B154" i="3" s="1"/>
  <c r="I153" i="3"/>
  <c r="D153" i="3"/>
  <c r="F153" i="3"/>
  <c r="E153" i="3"/>
  <c r="G153" i="3"/>
  <c r="H153" i="3" s="1"/>
  <c r="AH232" i="3"/>
  <c r="AI232" i="3"/>
  <c r="AJ232" i="3"/>
  <c r="C1422" i="13" l="1"/>
  <c r="D1422" i="13" s="1"/>
  <c r="E1422" i="13"/>
  <c r="G1422" i="13"/>
  <c r="C1457" i="10"/>
  <c r="D1457" i="10" s="1"/>
  <c r="H1457" i="10"/>
  <c r="J1457" i="10"/>
  <c r="I1457" i="10"/>
  <c r="F1457" i="10"/>
  <c r="E1457" i="10"/>
  <c r="G1457" i="10"/>
  <c r="H1455" i="9"/>
  <c r="I1455" i="9"/>
  <c r="F1455" i="9"/>
  <c r="J1455" i="9"/>
  <c r="E1455" i="9"/>
  <c r="G1455" i="9"/>
  <c r="D1455" i="9"/>
  <c r="B1450" i="6"/>
  <c r="D1450" i="6" s="1"/>
  <c r="AK232" i="3"/>
  <c r="AL232" i="3" s="1"/>
  <c r="AG233" i="3" s="1"/>
  <c r="AH233" i="3" s="1"/>
  <c r="I1422" i="13" l="1"/>
  <c r="F1422" i="13"/>
  <c r="H1422" i="13" s="1"/>
  <c r="J1422" i="13" s="1"/>
  <c r="B1423" i="13" s="1"/>
  <c r="B1458" i="10"/>
  <c r="C1458" i="10" s="1"/>
  <c r="B1456" i="9"/>
  <c r="C1456" i="9" s="1"/>
  <c r="F1450" i="6"/>
  <c r="J1450" i="6"/>
  <c r="I1450" i="6"/>
  <c r="E1450" i="6"/>
  <c r="G1450" i="6"/>
  <c r="H1450" i="6"/>
  <c r="J154" i="3"/>
  <c r="B155" i="3" s="1"/>
  <c r="I154" i="3"/>
  <c r="D154" i="3"/>
  <c r="F154" i="3"/>
  <c r="G154" i="3"/>
  <c r="H154" i="3" s="1"/>
  <c r="E154" i="3"/>
  <c r="AJ233" i="3"/>
  <c r="AI233" i="3"/>
  <c r="AK233" i="3"/>
  <c r="AL233" i="3" s="1"/>
  <c r="AG234" i="3" s="1"/>
  <c r="AJ234" i="3" s="1"/>
  <c r="C1423" i="13" l="1"/>
  <c r="D1423" i="13" s="1"/>
  <c r="E1423" i="13"/>
  <c r="G1423" i="13"/>
  <c r="I1423" i="13"/>
  <c r="J1458" i="10"/>
  <c r="I1458" i="10"/>
  <c r="F1458" i="10"/>
  <c r="H1458" i="10"/>
  <c r="E1458" i="10"/>
  <c r="G1458" i="10"/>
  <c r="D1458" i="10"/>
  <c r="F1456" i="9"/>
  <c r="H1456" i="9"/>
  <c r="E1456" i="9"/>
  <c r="J1456" i="9"/>
  <c r="I1456" i="9"/>
  <c r="G1456" i="9"/>
  <c r="D1456" i="9"/>
  <c r="B1451" i="6"/>
  <c r="D1451" i="6" s="1"/>
  <c r="AH234" i="3"/>
  <c r="AI234" i="3"/>
  <c r="AK234" i="3"/>
  <c r="AL234" i="3" s="1"/>
  <c r="AG235" i="3" s="1"/>
  <c r="F1423" i="13" l="1"/>
  <c r="H1423" i="13" s="1"/>
  <c r="J1423" i="13" s="1"/>
  <c r="B1424" i="13" s="1"/>
  <c r="B1459" i="10"/>
  <c r="C1459" i="10" s="1"/>
  <c r="B1457" i="9"/>
  <c r="C1457" i="9" s="1"/>
  <c r="E1451" i="6"/>
  <c r="G1451" i="6"/>
  <c r="F1451" i="6"/>
  <c r="J1451" i="6"/>
  <c r="I1451" i="6"/>
  <c r="H1451" i="6"/>
  <c r="J155" i="3"/>
  <c r="B156" i="3" s="1"/>
  <c r="I155" i="3"/>
  <c r="D155" i="3"/>
  <c r="E155" i="3"/>
  <c r="F155" i="3"/>
  <c r="G155" i="3"/>
  <c r="H155" i="3" s="1"/>
  <c r="AI235" i="3"/>
  <c r="AH235" i="3"/>
  <c r="AJ235" i="3"/>
  <c r="AK235" i="3" s="1"/>
  <c r="AL235" i="3" s="1"/>
  <c r="AG236" i="3" s="1"/>
  <c r="C1424" i="13" l="1"/>
  <c r="D1424" i="13" s="1"/>
  <c r="E1424" i="13"/>
  <c r="I1459" i="10"/>
  <c r="H1459" i="10"/>
  <c r="J1459" i="10"/>
  <c r="F1459" i="10"/>
  <c r="E1459" i="10"/>
  <c r="G1459" i="10"/>
  <c r="D1459" i="10"/>
  <c r="I1457" i="9"/>
  <c r="H1457" i="9"/>
  <c r="J1457" i="9"/>
  <c r="F1457" i="9"/>
  <c r="E1457" i="9"/>
  <c r="G1457" i="9"/>
  <c r="D1457" i="9"/>
  <c r="B1452" i="6"/>
  <c r="D1452" i="6" s="1"/>
  <c r="AI236" i="3"/>
  <c r="AJ236" i="3"/>
  <c r="AK236" i="3" s="1"/>
  <c r="AL236" i="3" s="1"/>
  <c r="AG237" i="3" s="1"/>
  <c r="AH236" i="3"/>
  <c r="G1424" i="13" l="1"/>
  <c r="I1424" i="13"/>
  <c r="F1424" i="13"/>
  <c r="H1424" i="13" s="1"/>
  <c r="J1424" i="13" s="1"/>
  <c r="B1425" i="13" s="1"/>
  <c r="B1460" i="10"/>
  <c r="B1458" i="9"/>
  <c r="C1458" i="9" s="1"/>
  <c r="G1452" i="6"/>
  <c r="F1452" i="6"/>
  <c r="E1452" i="6"/>
  <c r="I1452" i="6"/>
  <c r="J1452" i="6"/>
  <c r="H1452" i="6"/>
  <c r="J156" i="3"/>
  <c r="B157" i="3" s="1"/>
  <c r="I156" i="3"/>
  <c r="D156" i="3"/>
  <c r="F156" i="3"/>
  <c r="G156" i="3"/>
  <c r="E156" i="3"/>
  <c r="AH237" i="3"/>
  <c r="AJ237" i="3"/>
  <c r="AI237" i="3"/>
  <c r="AK237" i="3" s="1"/>
  <c r="AL237" i="3" s="1"/>
  <c r="AG238" i="3" s="1"/>
  <c r="C1425" i="13" l="1"/>
  <c r="D1425" i="13" s="1"/>
  <c r="E1425" i="13"/>
  <c r="G1425" i="13"/>
  <c r="C1460" i="10"/>
  <c r="D1460" i="10" s="1"/>
  <c r="D1458" i="9"/>
  <c r="F1460" i="10"/>
  <c r="E1460" i="10"/>
  <c r="J1460" i="10"/>
  <c r="I1460" i="10"/>
  <c r="H1460" i="10"/>
  <c r="G1460" i="10"/>
  <c r="J1458" i="9"/>
  <c r="E1458" i="9"/>
  <c r="I1458" i="9"/>
  <c r="F1458" i="9"/>
  <c r="H1458" i="9"/>
  <c r="G1458" i="9"/>
  <c r="B1453" i="6"/>
  <c r="D1453" i="6" s="1"/>
  <c r="H156" i="3"/>
  <c r="AJ238" i="3"/>
  <c r="AI238" i="3"/>
  <c r="AK238" i="3" s="1"/>
  <c r="AL238" i="3" s="1"/>
  <c r="AG239" i="3" s="1"/>
  <c r="AH238" i="3"/>
  <c r="I1425" i="13" l="1"/>
  <c r="F1425" i="13"/>
  <c r="H1425" i="13" s="1"/>
  <c r="J1425" i="13" s="1"/>
  <c r="B1426" i="13" s="1"/>
  <c r="B1461" i="10"/>
  <c r="C1461" i="10" s="1"/>
  <c r="B1459" i="9"/>
  <c r="C1459" i="9" s="1"/>
  <c r="E1453" i="6"/>
  <c r="J1453" i="6"/>
  <c r="I1453" i="6"/>
  <c r="F1453" i="6"/>
  <c r="G1453" i="6"/>
  <c r="H1453" i="6"/>
  <c r="AH239" i="3"/>
  <c r="AI239" i="3"/>
  <c r="AJ239" i="3"/>
  <c r="E1426" i="13" l="1"/>
  <c r="C1426" i="13"/>
  <c r="D1426" i="13" s="1"/>
  <c r="G1426" i="13"/>
  <c r="E1461" i="10"/>
  <c r="I1461" i="10"/>
  <c r="H1461" i="10"/>
  <c r="F1461" i="10"/>
  <c r="J1461" i="10"/>
  <c r="G1461" i="10"/>
  <c r="D1461" i="10"/>
  <c r="I1459" i="9"/>
  <c r="H1459" i="9"/>
  <c r="F1459" i="9"/>
  <c r="J1459" i="9"/>
  <c r="E1459" i="9"/>
  <c r="G1459" i="9"/>
  <c r="D1459" i="9"/>
  <c r="B1454" i="6"/>
  <c r="D1454" i="6" s="1"/>
  <c r="J157" i="3"/>
  <c r="B158" i="3" s="1"/>
  <c r="I157" i="3"/>
  <c r="D157" i="3"/>
  <c r="G157" i="3"/>
  <c r="E157" i="3"/>
  <c r="F157" i="3"/>
  <c r="H157" i="3" s="1"/>
  <c r="AK239" i="3"/>
  <c r="AL239" i="3" s="1"/>
  <c r="AG240" i="3" s="1"/>
  <c r="AH240" i="3" s="1"/>
  <c r="I1426" i="13" l="1"/>
  <c r="F1426" i="13"/>
  <c r="H1426" i="13" s="1"/>
  <c r="B1462" i="10"/>
  <c r="B1460" i="9"/>
  <c r="C1460" i="9" s="1"/>
  <c r="F1454" i="6"/>
  <c r="G1454" i="6"/>
  <c r="E1454" i="6"/>
  <c r="I1454" i="6"/>
  <c r="J1454" i="6"/>
  <c r="H1454" i="6"/>
  <c r="AJ240" i="3"/>
  <c r="AK240" i="3" s="1"/>
  <c r="AL240" i="3" s="1"/>
  <c r="AG241" i="3" s="1"/>
  <c r="AI241" i="3" s="1"/>
  <c r="AI240" i="3"/>
  <c r="J1426" i="13" l="1"/>
  <c r="B1427" i="13" s="1"/>
  <c r="C1462" i="10"/>
  <c r="D1462" i="10" s="1"/>
  <c r="D1460" i="9"/>
  <c r="J1462" i="10"/>
  <c r="I1462" i="10"/>
  <c r="H1462" i="10"/>
  <c r="F1462" i="10"/>
  <c r="E1462" i="10"/>
  <c r="G1462" i="10"/>
  <c r="J1460" i="9"/>
  <c r="H1460" i="9"/>
  <c r="E1460" i="9"/>
  <c r="I1460" i="9"/>
  <c r="F1460" i="9"/>
  <c r="G1460" i="9"/>
  <c r="B1455" i="6"/>
  <c r="D1455" i="6" s="1"/>
  <c r="J158" i="3"/>
  <c r="B159" i="3" s="1"/>
  <c r="I158" i="3"/>
  <c r="D158" i="3"/>
  <c r="G158" i="3"/>
  <c r="E158" i="3"/>
  <c r="F158" i="3"/>
  <c r="H158" i="3"/>
  <c r="AJ241" i="3"/>
  <c r="AK241" i="3" s="1"/>
  <c r="AL241" i="3" s="1"/>
  <c r="AG242" i="3" s="1"/>
  <c r="AI242" i="3" s="1"/>
  <c r="AH241" i="3"/>
  <c r="E1427" i="13" l="1"/>
  <c r="C1427" i="13"/>
  <c r="D1427" i="13" s="1"/>
  <c r="B1463" i="10"/>
  <c r="C1463" i="10" s="1"/>
  <c r="B1461" i="9"/>
  <c r="C1461" i="9" s="1"/>
  <c r="G1455" i="6"/>
  <c r="E1455" i="6"/>
  <c r="J1455" i="6"/>
  <c r="I1455" i="6"/>
  <c r="F1455" i="6"/>
  <c r="H1455" i="6"/>
  <c r="AJ242" i="3"/>
  <c r="AK242" i="3" s="1"/>
  <c r="AL242" i="3" s="1"/>
  <c r="AG243" i="3" s="1"/>
  <c r="AI243" i="3" s="1"/>
  <c r="AH242" i="3"/>
  <c r="I1427" i="13" l="1"/>
  <c r="G1427" i="13"/>
  <c r="F1427" i="13"/>
  <c r="H1427" i="13" s="1"/>
  <c r="J1427" i="13" s="1"/>
  <c r="B1428" i="13" s="1"/>
  <c r="D1461" i="9"/>
  <c r="H1463" i="10"/>
  <c r="F1463" i="10"/>
  <c r="E1463" i="10"/>
  <c r="J1463" i="10"/>
  <c r="I1463" i="10"/>
  <c r="G1463" i="10"/>
  <c r="D1463" i="10"/>
  <c r="H1461" i="9"/>
  <c r="E1461" i="9"/>
  <c r="J1461" i="9"/>
  <c r="I1461" i="9"/>
  <c r="F1461" i="9"/>
  <c r="G1461" i="9"/>
  <c r="B1456" i="6"/>
  <c r="D1456" i="6" s="1"/>
  <c r="J159" i="3"/>
  <c r="B160" i="3" s="1"/>
  <c r="I159" i="3"/>
  <c r="D159" i="3"/>
  <c r="F159" i="3"/>
  <c r="E159" i="3"/>
  <c r="G159" i="3"/>
  <c r="H159" i="3" s="1"/>
  <c r="AJ243" i="3"/>
  <c r="AH243" i="3"/>
  <c r="AK243" i="3"/>
  <c r="AL243" i="3" s="1"/>
  <c r="AG244" i="3" s="1"/>
  <c r="C1428" i="13" l="1"/>
  <c r="D1428" i="13" s="1"/>
  <c r="E1428" i="13"/>
  <c r="B1464" i="10"/>
  <c r="B1462" i="9"/>
  <c r="C1462" i="9" s="1"/>
  <c r="F1456" i="6"/>
  <c r="J1456" i="6"/>
  <c r="G1456" i="6"/>
  <c r="I1456" i="6"/>
  <c r="E1456" i="6"/>
  <c r="H1456" i="6"/>
  <c r="AH244" i="3"/>
  <c r="AJ244" i="3"/>
  <c r="AI244" i="3"/>
  <c r="AK244" i="3" s="1"/>
  <c r="AL244" i="3" s="1"/>
  <c r="AG245" i="3" s="1"/>
  <c r="G1428" i="13" l="1"/>
  <c r="I1428" i="13"/>
  <c r="F1428" i="13"/>
  <c r="H1428" i="13" s="1"/>
  <c r="J1428" i="13" s="1"/>
  <c r="B1429" i="13" s="1"/>
  <c r="C1464" i="10"/>
  <c r="D1464" i="10" s="1"/>
  <c r="J1464" i="10"/>
  <c r="I1464" i="10"/>
  <c r="F1464" i="10"/>
  <c r="H1464" i="10"/>
  <c r="E1464" i="10"/>
  <c r="G1464" i="10"/>
  <c r="F1462" i="9"/>
  <c r="I1462" i="9"/>
  <c r="J1462" i="9"/>
  <c r="H1462" i="9"/>
  <c r="E1462" i="9"/>
  <c r="G1462" i="9"/>
  <c r="D1462" i="9"/>
  <c r="B1457" i="6"/>
  <c r="D1457" i="6" s="1"/>
  <c r="J160" i="3"/>
  <c r="B161" i="3" s="1"/>
  <c r="I160" i="3"/>
  <c r="D160" i="3"/>
  <c r="F160" i="3"/>
  <c r="E160" i="3"/>
  <c r="G160" i="3"/>
  <c r="H160" i="3" s="1"/>
  <c r="AH245" i="3"/>
  <c r="AJ245" i="3"/>
  <c r="AI245" i="3"/>
  <c r="C1429" i="13" l="1"/>
  <c r="D1429" i="13" s="1"/>
  <c r="E1429" i="13"/>
  <c r="B1465" i="10"/>
  <c r="C1465" i="10" s="1"/>
  <c r="B1463" i="9"/>
  <c r="C1463" i="9" s="1"/>
  <c r="E1457" i="6"/>
  <c r="I1457" i="6"/>
  <c r="J1457" i="6"/>
  <c r="G1457" i="6"/>
  <c r="F1457" i="6"/>
  <c r="H1457" i="6"/>
  <c r="D161" i="3"/>
  <c r="AK245" i="3"/>
  <c r="AL245" i="3" s="1"/>
  <c r="AG246" i="3" s="1"/>
  <c r="I1429" i="13" l="1"/>
  <c r="G1429" i="13"/>
  <c r="F1429" i="13"/>
  <c r="H1429" i="13" s="1"/>
  <c r="J1429" i="13" s="1"/>
  <c r="B1430" i="13" s="1"/>
  <c r="I1465" i="10"/>
  <c r="H1465" i="10"/>
  <c r="F1465" i="10"/>
  <c r="E1465" i="10"/>
  <c r="J1465" i="10"/>
  <c r="G1465" i="10"/>
  <c r="D1465" i="10"/>
  <c r="F1463" i="9"/>
  <c r="J1463" i="9"/>
  <c r="H1463" i="9"/>
  <c r="I1463" i="9"/>
  <c r="E1463" i="9"/>
  <c r="G1463" i="9"/>
  <c r="D1463" i="9"/>
  <c r="B1458" i="6"/>
  <c r="D1458" i="6" s="1"/>
  <c r="J161" i="3"/>
  <c r="B162" i="3" s="1"/>
  <c r="I161" i="3"/>
  <c r="E161" i="3"/>
  <c r="F161" i="3"/>
  <c r="G161" i="3"/>
  <c r="AH246" i="3"/>
  <c r="AI246" i="3"/>
  <c r="AJ246" i="3"/>
  <c r="E1430" i="13" l="1"/>
  <c r="C1430" i="13"/>
  <c r="D1430" i="13" s="1"/>
  <c r="G1430" i="13"/>
  <c r="B1466" i="10"/>
  <c r="C1466" i="10" s="1"/>
  <c r="B1464" i="9"/>
  <c r="C1464" i="9" s="1"/>
  <c r="F1458" i="6"/>
  <c r="I1458" i="6"/>
  <c r="G1458" i="6"/>
  <c r="J1458" i="6"/>
  <c r="E1458" i="6"/>
  <c r="H1458" i="6"/>
  <c r="H161" i="3"/>
  <c r="AK246" i="3"/>
  <c r="AL246" i="3" s="1"/>
  <c r="AG247" i="3" s="1"/>
  <c r="I1430" i="13" l="1"/>
  <c r="F1430" i="13"/>
  <c r="H1430" i="13" s="1"/>
  <c r="J1430" i="13" s="1"/>
  <c r="B1431" i="13" s="1"/>
  <c r="F1466" i="10"/>
  <c r="E1466" i="10"/>
  <c r="I1466" i="10"/>
  <c r="H1466" i="10"/>
  <c r="J1466" i="10"/>
  <c r="G1466" i="10"/>
  <c r="D1466" i="10"/>
  <c r="E1464" i="9"/>
  <c r="F1464" i="9"/>
  <c r="H1464" i="9"/>
  <c r="I1464" i="9"/>
  <c r="J1464" i="9"/>
  <c r="G1464" i="9"/>
  <c r="D1464" i="9"/>
  <c r="B1459" i="6"/>
  <c r="D1459" i="6" s="1"/>
  <c r="AH247" i="3"/>
  <c r="AJ247" i="3"/>
  <c r="AI247" i="3"/>
  <c r="E1431" i="13" l="1"/>
  <c r="C1431" i="13"/>
  <c r="D1431" i="13" s="1"/>
  <c r="B1467" i="10"/>
  <c r="C1467" i="10" s="1"/>
  <c r="B1465" i="9"/>
  <c r="C1465" i="9" s="1"/>
  <c r="E1459" i="6"/>
  <c r="I1459" i="6"/>
  <c r="G1459" i="6"/>
  <c r="F1459" i="6"/>
  <c r="J1459" i="6"/>
  <c r="H1459" i="6"/>
  <c r="J162" i="3"/>
  <c r="B163" i="3" s="1"/>
  <c r="I162" i="3"/>
  <c r="D162" i="3"/>
  <c r="E162" i="3"/>
  <c r="G162" i="3"/>
  <c r="F162" i="3"/>
  <c r="AK247" i="3"/>
  <c r="AL247" i="3" s="1"/>
  <c r="AG248" i="3" s="1"/>
  <c r="AH248" i="3" s="1"/>
  <c r="I1431" i="13" l="1"/>
  <c r="G1431" i="13"/>
  <c r="F1431" i="13"/>
  <c r="H1431" i="13" s="1"/>
  <c r="J1431" i="13" s="1"/>
  <c r="B1432" i="13" s="1"/>
  <c r="E1467" i="10"/>
  <c r="F1467" i="10"/>
  <c r="I1467" i="10"/>
  <c r="H1467" i="10"/>
  <c r="J1467" i="10"/>
  <c r="G1467" i="10"/>
  <c r="D1467" i="10"/>
  <c r="I1465" i="9"/>
  <c r="H1465" i="9"/>
  <c r="J1465" i="9"/>
  <c r="F1465" i="9"/>
  <c r="E1465" i="9"/>
  <c r="G1465" i="9"/>
  <c r="D1465" i="9"/>
  <c r="B1460" i="6"/>
  <c r="D1460" i="6" s="1"/>
  <c r="H162" i="3"/>
  <c r="AI248" i="3"/>
  <c r="AJ248" i="3"/>
  <c r="AK248" i="3" s="1"/>
  <c r="AL248" i="3" s="1"/>
  <c r="AG249" i="3" s="1"/>
  <c r="E1432" i="13" l="1"/>
  <c r="C1432" i="13"/>
  <c r="D1432" i="13" s="1"/>
  <c r="B1468" i="10"/>
  <c r="B1466" i="9"/>
  <c r="C1466" i="9" s="1"/>
  <c r="F1460" i="6"/>
  <c r="J1460" i="6"/>
  <c r="I1460" i="6"/>
  <c r="G1460" i="6"/>
  <c r="E1460" i="6"/>
  <c r="H1460" i="6"/>
  <c r="J163" i="3"/>
  <c r="B164" i="3" s="1"/>
  <c r="I163" i="3"/>
  <c r="D163" i="3"/>
  <c r="G163" i="3"/>
  <c r="E163" i="3"/>
  <c r="F163" i="3"/>
  <c r="H163" i="3"/>
  <c r="AH249" i="3"/>
  <c r="AJ249" i="3"/>
  <c r="AI249" i="3"/>
  <c r="I1432" i="13" l="1"/>
  <c r="G1432" i="13"/>
  <c r="F1432" i="13"/>
  <c r="H1432" i="13" s="1"/>
  <c r="J1432" i="13" s="1"/>
  <c r="B1433" i="13" s="1"/>
  <c r="C1468" i="10"/>
  <c r="D1468" i="10" s="1"/>
  <c r="D1466" i="9"/>
  <c r="J1468" i="10"/>
  <c r="H1468" i="10"/>
  <c r="F1468" i="10"/>
  <c r="E1468" i="10"/>
  <c r="I1468" i="10"/>
  <c r="G1468" i="10"/>
  <c r="J1466" i="9"/>
  <c r="E1466" i="9"/>
  <c r="F1466" i="9"/>
  <c r="I1466" i="9"/>
  <c r="H1466" i="9"/>
  <c r="G1466" i="9"/>
  <c r="B1461" i="6"/>
  <c r="D1461" i="6" s="1"/>
  <c r="AK249" i="3"/>
  <c r="AL249" i="3" s="1"/>
  <c r="AG250" i="3" s="1"/>
  <c r="AH250" i="3" s="1"/>
  <c r="E1433" i="13" l="1"/>
  <c r="C1433" i="13"/>
  <c r="D1433" i="13" s="1"/>
  <c r="B1469" i="10"/>
  <c r="C1469" i="10" s="1"/>
  <c r="B1467" i="9"/>
  <c r="C1467" i="9" s="1"/>
  <c r="J1461" i="6"/>
  <c r="I1461" i="6"/>
  <c r="F1461" i="6"/>
  <c r="G1461" i="6"/>
  <c r="E1461" i="6"/>
  <c r="H1461" i="6"/>
  <c r="J164" i="3"/>
  <c r="B165" i="3" s="1"/>
  <c r="I164" i="3"/>
  <c r="D164" i="3"/>
  <c r="F164" i="3"/>
  <c r="E164" i="3"/>
  <c r="G164" i="3"/>
  <c r="H164" i="3" s="1"/>
  <c r="AI250" i="3"/>
  <c r="AJ250" i="3"/>
  <c r="AK250" i="3"/>
  <c r="AL250" i="3" s="1"/>
  <c r="AG251" i="3" s="1"/>
  <c r="I1433" i="13" l="1"/>
  <c r="G1433" i="13"/>
  <c r="F1433" i="13"/>
  <c r="H1433" i="13" s="1"/>
  <c r="J1433" i="13" s="1"/>
  <c r="B1434" i="13" s="1"/>
  <c r="H1469" i="10"/>
  <c r="J1469" i="10"/>
  <c r="I1469" i="10"/>
  <c r="E1469" i="10"/>
  <c r="F1469" i="10"/>
  <c r="G1469" i="10"/>
  <c r="D1469" i="10"/>
  <c r="H1467" i="9"/>
  <c r="J1467" i="9"/>
  <c r="I1467" i="9"/>
  <c r="F1467" i="9"/>
  <c r="E1467" i="9"/>
  <c r="G1467" i="9"/>
  <c r="D1467" i="9"/>
  <c r="B1462" i="6"/>
  <c r="D1462" i="6" s="1"/>
  <c r="AH251" i="3"/>
  <c r="AJ251" i="3"/>
  <c r="AI251" i="3"/>
  <c r="E1434" i="13" l="1"/>
  <c r="C1434" i="13"/>
  <c r="D1434" i="13" s="1"/>
  <c r="G1434" i="13"/>
  <c r="B1470" i="10"/>
  <c r="B1468" i="9"/>
  <c r="C1468" i="9" s="1"/>
  <c r="F1462" i="6"/>
  <c r="J1462" i="6"/>
  <c r="I1462" i="6"/>
  <c r="G1462" i="6"/>
  <c r="E1462" i="6"/>
  <c r="H1462" i="6"/>
  <c r="J165" i="3"/>
  <c r="B166" i="3" s="1"/>
  <c r="I165" i="3"/>
  <c r="D165" i="3"/>
  <c r="G165" i="3"/>
  <c r="F165" i="3"/>
  <c r="H165" i="3" s="1"/>
  <c r="E165" i="3"/>
  <c r="AK251" i="3"/>
  <c r="AL251" i="3" s="1"/>
  <c r="AG252" i="3" s="1"/>
  <c r="I1434" i="13" l="1"/>
  <c r="F1434" i="13"/>
  <c r="H1434" i="13" s="1"/>
  <c r="J1434" i="13" s="1"/>
  <c r="B1435" i="13" s="1"/>
  <c r="C1470" i="10"/>
  <c r="D1470" i="10" s="1"/>
  <c r="J1470" i="10"/>
  <c r="I1470" i="10"/>
  <c r="F1470" i="10"/>
  <c r="H1470" i="10"/>
  <c r="E1470" i="10"/>
  <c r="G1470" i="10"/>
  <c r="F1468" i="9"/>
  <c r="J1468" i="9"/>
  <c r="E1468" i="9"/>
  <c r="H1468" i="9"/>
  <c r="I1468" i="9"/>
  <c r="G1468" i="9"/>
  <c r="D1468" i="9"/>
  <c r="B1463" i="6"/>
  <c r="D1463" i="6" s="1"/>
  <c r="AH252" i="3"/>
  <c r="AJ252" i="3"/>
  <c r="AI252" i="3"/>
  <c r="C1435" i="13" l="1"/>
  <c r="D1435" i="13" s="1"/>
  <c r="E1435" i="13"/>
  <c r="B1471" i="10"/>
  <c r="C1471" i="10" s="1"/>
  <c r="B1469" i="9"/>
  <c r="C1469" i="9" s="1"/>
  <c r="E1463" i="6"/>
  <c r="I1463" i="6"/>
  <c r="J1463" i="6"/>
  <c r="G1463" i="6"/>
  <c r="F1463" i="6"/>
  <c r="H1463" i="6"/>
  <c r="J166" i="3"/>
  <c r="B167" i="3" s="1"/>
  <c r="I166" i="3"/>
  <c r="F166" i="3"/>
  <c r="G166" i="3"/>
  <c r="E166" i="3"/>
  <c r="D166" i="3"/>
  <c r="H166" i="3"/>
  <c r="AK252" i="3"/>
  <c r="AL252" i="3" s="1"/>
  <c r="AG253" i="3" s="1"/>
  <c r="AH253" i="3" s="1"/>
  <c r="G1435" i="13" l="1"/>
  <c r="I1435" i="13"/>
  <c r="F1435" i="13"/>
  <c r="H1435" i="13" s="1"/>
  <c r="J1435" i="13" s="1"/>
  <c r="B1436" i="13" s="1"/>
  <c r="I1471" i="10"/>
  <c r="H1471" i="10"/>
  <c r="F1471" i="10"/>
  <c r="E1471" i="10"/>
  <c r="J1471" i="10"/>
  <c r="G1471" i="10"/>
  <c r="D1471" i="10"/>
  <c r="I1469" i="9"/>
  <c r="H1469" i="9"/>
  <c r="E1469" i="9"/>
  <c r="F1469" i="9"/>
  <c r="J1469" i="9"/>
  <c r="G1469" i="9"/>
  <c r="D1469" i="9"/>
  <c r="B1464" i="6"/>
  <c r="D1464" i="6" s="1"/>
  <c r="AJ253" i="3"/>
  <c r="AI253" i="3"/>
  <c r="E1436" i="13" l="1"/>
  <c r="C1436" i="13"/>
  <c r="D1436" i="13" s="1"/>
  <c r="B1472" i="10"/>
  <c r="C1472" i="10" s="1"/>
  <c r="B1470" i="9"/>
  <c r="C1470" i="9" s="1"/>
  <c r="F1464" i="6"/>
  <c r="J1464" i="6"/>
  <c r="E1464" i="6"/>
  <c r="G1464" i="6"/>
  <c r="I1464" i="6"/>
  <c r="H1464" i="6"/>
  <c r="J167" i="3"/>
  <c r="B168" i="3" s="1"/>
  <c r="I167" i="3"/>
  <c r="D167" i="3"/>
  <c r="G167" i="3"/>
  <c r="F167" i="3"/>
  <c r="E167" i="3"/>
  <c r="AK253" i="3"/>
  <c r="AL253" i="3" s="1"/>
  <c r="AG254" i="3" s="1"/>
  <c r="AH254" i="3" s="1"/>
  <c r="G1436" i="13" l="1"/>
  <c r="I1436" i="13"/>
  <c r="F1436" i="13"/>
  <c r="H1436" i="13" s="1"/>
  <c r="J1436" i="13" s="1"/>
  <c r="B1437" i="13" s="1"/>
  <c r="D1470" i="9"/>
  <c r="F1472" i="10"/>
  <c r="E1472" i="10"/>
  <c r="H1472" i="10"/>
  <c r="J1472" i="10"/>
  <c r="I1472" i="10"/>
  <c r="G1472" i="10"/>
  <c r="D1472" i="10"/>
  <c r="J1470" i="9"/>
  <c r="I1470" i="9"/>
  <c r="H1470" i="9"/>
  <c r="F1470" i="9"/>
  <c r="E1470" i="9"/>
  <c r="G1470" i="9"/>
  <c r="B1465" i="6"/>
  <c r="D1465" i="6" s="1"/>
  <c r="H167" i="3"/>
  <c r="AJ254" i="3"/>
  <c r="AI254" i="3"/>
  <c r="AK254" i="3" s="1"/>
  <c r="AL254" i="3" s="1"/>
  <c r="AG255" i="3" s="1"/>
  <c r="C1437" i="13" l="1"/>
  <c r="D1437" i="13" s="1"/>
  <c r="E1437" i="13"/>
  <c r="B1473" i="10"/>
  <c r="C1473" i="10" s="1"/>
  <c r="B1471" i="9"/>
  <c r="C1471" i="9" s="1"/>
  <c r="J1465" i="6"/>
  <c r="E1465" i="6"/>
  <c r="G1465" i="6"/>
  <c r="F1465" i="6"/>
  <c r="I1465" i="6"/>
  <c r="H1465" i="6"/>
  <c r="AH255" i="3"/>
  <c r="AI255" i="3"/>
  <c r="AJ255" i="3"/>
  <c r="I1437" i="13" l="1"/>
  <c r="G1437" i="13"/>
  <c r="F1437" i="13"/>
  <c r="H1437" i="13" s="1"/>
  <c r="J1437" i="13" s="1"/>
  <c r="B1438" i="13" s="1"/>
  <c r="D1471" i="9"/>
  <c r="E1473" i="10"/>
  <c r="J1473" i="10"/>
  <c r="I1473" i="10"/>
  <c r="H1473" i="10"/>
  <c r="F1473" i="10"/>
  <c r="G1473" i="10"/>
  <c r="D1473" i="10"/>
  <c r="J1471" i="9"/>
  <c r="H1471" i="9"/>
  <c r="F1471" i="9"/>
  <c r="E1471" i="9"/>
  <c r="I1471" i="9"/>
  <c r="G1471" i="9"/>
  <c r="B1466" i="6"/>
  <c r="D1466" i="6" s="1"/>
  <c r="J168" i="3"/>
  <c r="B169" i="3" s="1"/>
  <c r="I168" i="3"/>
  <c r="D168" i="3"/>
  <c r="G168" i="3"/>
  <c r="F168" i="3"/>
  <c r="E168" i="3"/>
  <c r="H168" i="3"/>
  <c r="AK255" i="3"/>
  <c r="AL255" i="3" s="1"/>
  <c r="AG256" i="3" s="1"/>
  <c r="C1438" i="13" l="1"/>
  <c r="D1438" i="13" s="1"/>
  <c r="E1438" i="13"/>
  <c r="B1474" i="10"/>
  <c r="B1472" i="9"/>
  <c r="C1472" i="9" s="1"/>
  <c r="F1466" i="6"/>
  <c r="I1466" i="6"/>
  <c r="J1466" i="6"/>
  <c r="G1466" i="6"/>
  <c r="E1466" i="6"/>
  <c r="H1466" i="6"/>
  <c r="AH256" i="3"/>
  <c r="AJ256" i="3"/>
  <c r="AI256" i="3"/>
  <c r="I1438" i="13" l="1"/>
  <c r="G1438" i="13"/>
  <c r="F1438" i="13"/>
  <c r="H1438" i="13" s="1"/>
  <c r="J1438" i="13" s="1"/>
  <c r="B1439" i="13" s="1"/>
  <c r="C1474" i="10"/>
  <c r="D1474" i="10" s="1"/>
  <c r="D1472" i="9"/>
  <c r="J1474" i="10"/>
  <c r="I1474" i="10"/>
  <c r="H1474" i="10"/>
  <c r="F1474" i="10"/>
  <c r="E1474" i="10"/>
  <c r="G1474" i="10"/>
  <c r="J1472" i="9"/>
  <c r="F1472" i="9"/>
  <c r="E1472" i="9"/>
  <c r="H1472" i="9"/>
  <c r="I1472" i="9"/>
  <c r="G1472" i="9"/>
  <c r="B1467" i="6"/>
  <c r="D1467" i="6" s="1"/>
  <c r="J169" i="3"/>
  <c r="B170" i="3" s="1"/>
  <c r="I169" i="3"/>
  <c r="D169" i="3"/>
  <c r="F169" i="3"/>
  <c r="E169" i="3"/>
  <c r="G169" i="3"/>
  <c r="H169" i="3" s="1"/>
  <c r="AK256" i="3"/>
  <c r="AL256" i="3" s="1"/>
  <c r="AG257" i="3" s="1"/>
  <c r="AI257" i="3" s="1"/>
  <c r="C1439" i="13" l="1"/>
  <c r="D1439" i="13" s="1"/>
  <c r="E1439" i="13"/>
  <c r="G1439" i="13"/>
  <c r="B1475" i="10"/>
  <c r="C1475" i="10" s="1"/>
  <c r="B1473" i="9"/>
  <c r="C1473" i="9" s="1"/>
  <c r="F1467" i="6"/>
  <c r="E1467" i="6"/>
  <c r="G1467" i="6"/>
  <c r="J1467" i="6"/>
  <c r="I1467" i="6"/>
  <c r="H1467" i="6"/>
  <c r="AH257" i="3"/>
  <c r="AJ257" i="3"/>
  <c r="AK257" i="3" s="1"/>
  <c r="AL257" i="3" s="1"/>
  <c r="AG258" i="3" s="1"/>
  <c r="I1439" i="13" l="1"/>
  <c r="F1439" i="13"/>
  <c r="H1439" i="13" s="1"/>
  <c r="J1439" i="13" s="1"/>
  <c r="B1440" i="13" s="1"/>
  <c r="D1473" i="9"/>
  <c r="H1475" i="10"/>
  <c r="E1475" i="10"/>
  <c r="J1475" i="10"/>
  <c r="I1475" i="10"/>
  <c r="F1475" i="10"/>
  <c r="G1475" i="10"/>
  <c r="D1475" i="10"/>
  <c r="H1473" i="9"/>
  <c r="J1473" i="9"/>
  <c r="I1473" i="9"/>
  <c r="F1473" i="9"/>
  <c r="E1473" i="9"/>
  <c r="G1473" i="9"/>
  <c r="B1468" i="6"/>
  <c r="D1468" i="6" s="1"/>
  <c r="J170" i="3"/>
  <c r="B171" i="3" s="1"/>
  <c r="I170" i="3"/>
  <c r="D170" i="3"/>
  <c r="F170" i="3"/>
  <c r="G170" i="3"/>
  <c r="H170" i="3" s="1"/>
  <c r="E170" i="3"/>
  <c r="AH258" i="3"/>
  <c r="AI258" i="3"/>
  <c r="AJ258" i="3"/>
  <c r="C1440" i="13" l="1"/>
  <c r="D1440" i="13" s="1"/>
  <c r="G1440" i="13"/>
  <c r="E1440" i="13"/>
  <c r="I1440" i="13"/>
  <c r="B1476" i="10"/>
  <c r="C1476" i="10" s="1"/>
  <c r="B1474" i="9"/>
  <c r="C1474" i="9" s="1"/>
  <c r="J1468" i="6"/>
  <c r="F1468" i="6"/>
  <c r="G1468" i="6"/>
  <c r="E1468" i="6"/>
  <c r="I1468" i="6"/>
  <c r="H1468" i="6"/>
  <c r="AK258" i="3"/>
  <c r="AL258" i="3" s="1"/>
  <c r="AG259" i="3" s="1"/>
  <c r="F1440" i="13" l="1"/>
  <c r="H1440" i="13" s="1"/>
  <c r="J1440" i="13" s="1"/>
  <c r="B1441" i="13" s="1"/>
  <c r="D1474" i="9"/>
  <c r="J1476" i="10"/>
  <c r="I1476" i="10"/>
  <c r="F1476" i="10"/>
  <c r="H1476" i="10"/>
  <c r="E1476" i="10"/>
  <c r="G1476" i="10"/>
  <c r="D1476" i="10"/>
  <c r="F1474" i="9"/>
  <c r="I1474" i="9"/>
  <c r="J1474" i="9"/>
  <c r="H1474" i="9"/>
  <c r="E1474" i="9"/>
  <c r="G1474" i="9"/>
  <c r="B1469" i="6"/>
  <c r="D1469" i="6" s="1"/>
  <c r="J171" i="3"/>
  <c r="B172" i="3" s="1"/>
  <c r="I171" i="3"/>
  <c r="D171" i="3"/>
  <c r="G171" i="3"/>
  <c r="F171" i="3"/>
  <c r="H171" i="3" s="1"/>
  <c r="E171" i="3"/>
  <c r="AH259" i="3"/>
  <c r="AI259" i="3"/>
  <c r="AJ259" i="3"/>
  <c r="C1441" i="13" l="1"/>
  <c r="D1441" i="13" s="1"/>
  <c r="E1441" i="13"/>
  <c r="G1441" i="13"/>
  <c r="B1477" i="10"/>
  <c r="C1477" i="10" s="1"/>
  <c r="B1475" i="9"/>
  <c r="C1475" i="9" s="1"/>
  <c r="F1469" i="6"/>
  <c r="E1469" i="6"/>
  <c r="J1469" i="6"/>
  <c r="I1469" i="6"/>
  <c r="G1469" i="6"/>
  <c r="H1469" i="6"/>
  <c r="AK259" i="3"/>
  <c r="AL259" i="3" s="1"/>
  <c r="AG260" i="3" s="1"/>
  <c r="AH260" i="3" s="1"/>
  <c r="I1441" i="13" l="1"/>
  <c r="F1441" i="13"/>
  <c r="H1441" i="13" s="1"/>
  <c r="J1441" i="13" s="1"/>
  <c r="B1442" i="13" s="1"/>
  <c r="I1477" i="10"/>
  <c r="H1477" i="10"/>
  <c r="J1477" i="10"/>
  <c r="F1477" i="10"/>
  <c r="E1477" i="10"/>
  <c r="G1477" i="10"/>
  <c r="D1477" i="10"/>
  <c r="H1475" i="9"/>
  <c r="J1475" i="9"/>
  <c r="I1475" i="9"/>
  <c r="E1475" i="9"/>
  <c r="F1475" i="9"/>
  <c r="G1475" i="9"/>
  <c r="D1475" i="9"/>
  <c r="B1470" i="6"/>
  <c r="D1470" i="6" s="1"/>
  <c r="J172" i="3"/>
  <c r="B173" i="3" s="1"/>
  <c r="I172" i="3"/>
  <c r="D172" i="3"/>
  <c r="F172" i="3"/>
  <c r="E172" i="3"/>
  <c r="G172" i="3"/>
  <c r="H172" i="3" s="1"/>
  <c r="AI260" i="3"/>
  <c r="AJ260" i="3"/>
  <c r="AK260" i="3" s="1"/>
  <c r="AL260" i="3" s="1"/>
  <c r="AG261" i="3" s="1"/>
  <c r="E1442" i="13" l="1"/>
  <c r="C1442" i="13"/>
  <c r="D1442" i="13" s="1"/>
  <c r="B1478" i="10"/>
  <c r="C1478" i="10" s="1"/>
  <c r="B1476" i="9"/>
  <c r="C1476" i="9" s="1"/>
  <c r="I173" i="3"/>
  <c r="E1470" i="6"/>
  <c r="J1470" i="6"/>
  <c r="G1470" i="6"/>
  <c r="F1470" i="6"/>
  <c r="I1470" i="6"/>
  <c r="H1470" i="6"/>
  <c r="AH261" i="3"/>
  <c r="AI261" i="3"/>
  <c r="AJ261" i="3"/>
  <c r="I1442" i="13" l="1"/>
  <c r="G1442" i="13"/>
  <c r="F1442" i="13"/>
  <c r="H1442" i="13" s="1"/>
  <c r="J1442" i="13" s="1"/>
  <c r="B1443" i="13" s="1"/>
  <c r="F1478" i="10"/>
  <c r="E1478" i="10"/>
  <c r="J1478" i="10"/>
  <c r="I1478" i="10"/>
  <c r="H1478" i="10"/>
  <c r="G1478" i="10"/>
  <c r="D1478" i="10"/>
  <c r="D173" i="3"/>
  <c r="F173" i="3"/>
  <c r="J173" i="3"/>
  <c r="B174" i="3" s="1"/>
  <c r="F1476" i="9"/>
  <c r="E1476" i="9"/>
  <c r="J1476" i="9"/>
  <c r="H1476" i="9"/>
  <c r="I1476" i="9"/>
  <c r="G1476" i="9"/>
  <c r="E173" i="3"/>
  <c r="G173" i="3"/>
  <c r="D1476" i="9"/>
  <c r="B1471" i="6"/>
  <c r="D1471" i="6" s="1"/>
  <c r="H173" i="3"/>
  <c r="AK261" i="3"/>
  <c r="AL261" i="3" s="1"/>
  <c r="AG262" i="3" s="1"/>
  <c r="AH262" i="3" s="1"/>
  <c r="E1443" i="13" l="1"/>
  <c r="C1443" i="13"/>
  <c r="D1443" i="13" s="1"/>
  <c r="B1479" i="10"/>
  <c r="C1479" i="10" s="1"/>
  <c r="B1477" i="9"/>
  <c r="C1477" i="9" s="1"/>
  <c r="I1471" i="6"/>
  <c r="F1471" i="6"/>
  <c r="E1471" i="6"/>
  <c r="J1471" i="6"/>
  <c r="G1471" i="6"/>
  <c r="H1471" i="6"/>
  <c r="AJ262" i="3"/>
  <c r="AI262" i="3"/>
  <c r="I1443" i="13" l="1"/>
  <c r="G1443" i="13"/>
  <c r="F1443" i="13"/>
  <c r="H1443" i="13" s="1"/>
  <c r="J1443" i="13" s="1"/>
  <c r="B1444" i="13" s="1"/>
  <c r="E1479" i="10"/>
  <c r="I1479" i="10"/>
  <c r="F1479" i="10"/>
  <c r="J1479" i="10"/>
  <c r="H1479" i="10"/>
  <c r="G1479" i="10"/>
  <c r="D1479" i="10"/>
  <c r="F1477" i="9"/>
  <c r="E1477" i="9"/>
  <c r="J1477" i="9"/>
  <c r="I1477" i="9"/>
  <c r="H1477" i="9"/>
  <c r="G1477" i="9"/>
  <c r="D1477" i="9"/>
  <c r="B1472" i="6"/>
  <c r="D1472" i="6" s="1"/>
  <c r="J174" i="3"/>
  <c r="B175" i="3" s="1"/>
  <c r="I174" i="3"/>
  <c r="D174" i="3"/>
  <c r="G174" i="3"/>
  <c r="F174" i="3"/>
  <c r="E174" i="3"/>
  <c r="H174" i="3"/>
  <c r="AK262" i="3"/>
  <c r="AL262" i="3" s="1"/>
  <c r="AG263" i="3" s="1"/>
  <c r="AH263" i="3" s="1"/>
  <c r="C1444" i="13" l="1"/>
  <c r="D1444" i="13" s="1"/>
  <c r="G1444" i="13"/>
  <c r="E1444" i="13"/>
  <c r="B1480" i="10"/>
  <c r="B1478" i="9"/>
  <c r="C1478" i="9" s="1"/>
  <c r="F1472" i="6"/>
  <c r="J1472" i="6"/>
  <c r="I1472" i="6"/>
  <c r="E1472" i="6"/>
  <c r="G1472" i="6"/>
  <c r="H1472" i="6"/>
  <c r="AJ263" i="3"/>
  <c r="AK263" i="3" s="1"/>
  <c r="AL263" i="3" s="1"/>
  <c r="AG264" i="3" s="1"/>
  <c r="AH264" i="3" s="1"/>
  <c r="AI263" i="3"/>
  <c r="I1444" i="13" l="1"/>
  <c r="F1444" i="13"/>
  <c r="H1444" i="13" s="1"/>
  <c r="J1444" i="13" s="1"/>
  <c r="B1445" i="13" s="1"/>
  <c r="C1480" i="10"/>
  <c r="D1480" i="10" s="1"/>
  <c r="J1480" i="10"/>
  <c r="F1480" i="10"/>
  <c r="E1480" i="10"/>
  <c r="I1480" i="10"/>
  <c r="H1480" i="10"/>
  <c r="G1480" i="10"/>
  <c r="J1478" i="9"/>
  <c r="E1478" i="9"/>
  <c r="H1478" i="9"/>
  <c r="I1478" i="9"/>
  <c r="F1478" i="9"/>
  <c r="G1478" i="9"/>
  <c r="D1478" i="9"/>
  <c r="B1473" i="6"/>
  <c r="D1473" i="6" s="1"/>
  <c r="J175" i="3"/>
  <c r="B176" i="3" s="1"/>
  <c r="I175" i="3"/>
  <c r="D175" i="3"/>
  <c r="G175" i="3"/>
  <c r="F175" i="3"/>
  <c r="E175" i="3"/>
  <c r="H175" i="3"/>
  <c r="AI264" i="3"/>
  <c r="AJ264" i="3"/>
  <c r="AK264" i="3"/>
  <c r="AL264" i="3" s="1"/>
  <c r="AG265" i="3" s="1"/>
  <c r="C1445" i="13" l="1"/>
  <c r="D1445" i="13" s="1"/>
  <c r="E1445" i="13"/>
  <c r="I1445" i="13"/>
  <c r="G1445" i="13"/>
  <c r="B1481" i="10"/>
  <c r="C1481" i="10" s="1"/>
  <c r="B1479" i="9"/>
  <c r="C1479" i="9" s="1"/>
  <c r="E1473" i="6"/>
  <c r="F1473" i="6"/>
  <c r="I1473" i="6"/>
  <c r="G1473" i="6"/>
  <c r="J1473" i="6"/>
  <c r="H1473" i="6"/>
  <c r="AH265" i="3"/>
  <c r="AJ265" i="3"/>
  <c r="AI265" i="3"/>
  <c r="F1445" i="13" l="1"/>
  <c r="H1445" i="13" s="1"/>
  <c r="J1445" i="13" s="1"/>
  <c r="B1446" i="13" s="1"/>
  <c r="H1481" i="10"/>
  <c r="F1481" i="10"/>
  <c r="E1481" i="10"/>
  <c r="J1481" i="10"/>
  <c r="I1481" i="10"/>
  <c r="G1481" i="10"/>
  <c r="D1481" i="10"/>
  <c r="H1479" i="9"/>
  <c r="E1479" i="9"/>
  <c r="F1479" i="9"/>
  <c r="J1479" i="9"/>
  <c r="I1479" i="9"/>
  <c r="G1479" i="9"/>
  <c r="D1479" i="9"/>
  <c r="B1474" i="6"/>
  <c r="D1474" i="6" s="1"/>
  <c r="J176" i="3"/>
  <c r="B177" i="3" s="1"/>
  <c r="I176" i="3"/>
  <c r="D176" i="3"/>
  <c r="F176" i="3"/>
  <c r="G176" i="3"/>
  <c r="E176" i="3"/>
  <c r="AK265" i="3"/>
  <c r="AL265" i="3" s="1"/>
  <c r="AG266" i="3" s="1"/>
  <c r="E1446" i="13" l="1"/>
  <c r="C1446" i="13"/>
  <c r="D1446" i="13" s="1"/>
  <c r="B1482" i="10"/>
  <c r="B1480" i="9"/>
  <c r="C1480" i="9" s="1"/>
  <c r="F1474" i="6"/>
  <c r="J1474" i="6"/>
  <c r="I1474" i="6"/>
  <c r="E1474" i="6"/>
  <c r="G1474" i="6"/>
  <c r="H1474" i="6"/>
  <c r="H176" i="3"/>
  <c r="AH266" i="3"/>
  <c r="AJ266" i="3"/>
  <c r="AI266" i="3"/>
  <c r="G1446" i="13" l="1"/>
  <c r="I1446" i="13"/>
  <c r="F1446" i="13"/>
  <c r="H1446" i="13" s="1"/>
  <c r="J1446" i="13" s="1"/>
  <c r="B1447" i="13" s="1"/>
  <c r="C1482" i="10"/>
  <c r="D1482" i="10" s="1"/>
  <c r="D1480" i="9"/>
  <c r="J1482" i="10"/>
  <c r="I1482" i="10"/>
  <c r="F1482" i="10"/>
  <c r="H1482" i="10"/>
  <c r="E1482" i="10"/>
  <c r="G1482" i="10"/>
  <c r="F1480" i="9"/>
  <c r="E1480" i="9"/>
  <c r="I1480" i="9"/>
  <c r="H1480" i="9"/>
  <c r="J1480" i="9"/>
  <c r="G1480" i="9"/>
  <c r="B1475" i="6"/>
  <c r="D1475" i="6" s="1"/>
  <c r="AK266" i="3"/>
  <c r="AL266" i="3" s="1"/>
  <c r="AG267" i="3" s="1"/>
  <c r="C1447" i="13" l="1"/>
  <c r="D1447" i="13" s="1"/>
  <c r="E1447" i="13"/>
  <c r="B1483" i="10"/>
  <c r="C1483" i="10" s="1"/>
  <c r="B1481" i="9"/>
  <c r="C1481" i="9" s="1"/>
  <c r="E1475" i="6"/>
  <c r="G1475" i="6"/>
  <c r="J1475" i="6"/>
  <c r="I1475" i="6"/>
  <c r="F1475" i="6"/>
  <c r="H1475" i="6"/>
  <c r="J177" i="3"/>
  <c r="B178" i="3" s="1"/>
  <c r="I177" i="3"/>
  <c r="D177" i="3"/>
  <c r="F177" i="3"/>
  <c r="E177" i="3"/>
  <c r="G177" i="3"/>
  <c r="H177" i="3" s="1"/>
  <c r="AH267" i="3"/>
  <c r="AI267" i="3"/>
  <c r="AJ267" i="3"/>
  <c r="G1447" i="13" l="1"/>
  <c r="I1447" i="13"/>
  <c r="F1447" i="13"/>
  <c r="H1447" i="13" s="1"/>
  <c r="J1447" i="13" s="1"/>
  <c r="B1448" i="13" s="1"/>
  <c r="I1483" i="10"/>
  <c r="H1483" i="10"/>
  <c r="F1483" i="10"/>
  <c r="J1483" i="10"/>
  <c r="E1483" i="10"/>
  <c r="G1483" i="10"/>
  <c r="D1483" i="10"/>
  <c r="F1481" i="9"/>
  <c r="E1481" i="9"/>
  <c r="J1481" i="9"/>
  <c r="I1481" i="9"/>
  <c r="H1481" i="9"/>
  <c r="G1481" i="9"/>
  <c r="D1481" i="9"/>
  <c r="B1476" i="6"/>
  <c r="D1476" i="6" s="1"/>
  <c r="AK267" i="3"/>
  <c r="AL267" i="3" s="1"/>
  <c r="AG268" i="3" s="1"/>
  <c r="E1448" i="13" l="1"/>
  <c r="C1448" i="13"/>
  <c r="D1448" i="13" s="1"/>
  <c r="B1484" i="10"/>
  <c r="C1484" i="10" s="1"/>
  <c r="B1482" i="9"/>
  <c r="C1482" i="9" s="1"/>
  <c r="F1476" i="6"/>
  <c r="E1476" i="6"/>
  <c r="I1476" i="6"/>
  <c r="G1476" i="6"/>
  <c r="J1476" i="6"/>
  <c r="H1476" i="6"/>
  <c r="J178" i="3"/>
  <c r="B179" i="3" s="1"/>
  <c r="I178" i="3"/>
  <c r="D178" i="3"/>
  <c r="G178" i="3"/>
  <c r="F178" i="3"/>
  <c r="E178" i="3"/>
  <c r="H178" i="3"/>
  <c r="AH268" i="3"/>
  <c r="AJ268" i="3"/>
  <c r="AI268" i="3"/>
  <c r="G1448" i="13" l="1"/>
  <c r="I1448" i="13"/>
  <c r="F1448" i="13"/>
  <c r="H1448" i="13" s="1"/>
  <c r="J1448" i="13" s="1"/>
  <c r="B1449" i="13" s="1"/>
  <c r="D1482" i="9"/>
  <c r="F1484" i="10"/>
  <c r="E1484" i="10"/>
  <c r="H1484" i="10"/>
  <c r="I1484" i="10"/>
  <c r="J1484" i="10"/>
  <c r="G1484" i="10"/>
  <c r="D1484" i="10"/>
  <c r="F1482" i="9"/>
  <c r="E1482" i="9"/>
  <c r="J1482" i="9"/>
  <c r="H1482" i="9"/>
  <c r="I1482" i="9"/>
  <c r="G1482" i="9"/>
  <c r="B1477" i="6"/>
  <c r="D1477" i="6" s="1"/>
  <c r="AK268" i="3"/>
  <c r="AL268" i="3" s="1"/>
  <c r="AG269" i="3" s="1"/>
  <c r="AH269" i="3" s="1"/>
  <c r="C1449" i="13" l="1"/>
  <c r="D1449" i="13" s="1"/>
  <c r="E1449" i="13"/>
  <c r="G1449" i="13"/>
  <c r="B1485" i="10"/>
  <c r="C1485" i="10" s="1"/>
  <c r="B1483" i="9"/>
  <c r="C1483" i="9" s="1"/>
  <c r="I1477" i="6"/>
  <c r="F1477" i="6"/>
  <c r="J1477" i="6"/>
  <c r="G1477" i="6"/>
  <c r="E1477" i="6"/>
  <c r="H1477" i="6"/>
  <c r="J179" i="3"/>
  <c r="B180" i="3" s="1"/>
  <c r="I179" i="3"/>
  <c r="D179" i="3"/>
  <c r="F179" i="3"/>
  <c r="G179" i="3"/>
  <c r="E179" i="3"/>
  <c r="AI269" i="3"/>
  <c r="AJ269" i="3"/>
  <c r="AK269" i="3" s="1"/>
  <c r="AL269" i="3" s="1"/>
  <c r="AG270" i="3" s="1"/>
  <c r="I1449" i="13" l="1"/>
  <c r="F1449" i="13"/>
  <c r="H1449" i="13" s="1"/>
  <c r="J1449" i="13" s="1"/>
  <c r="B1450" i="13" s="1"/>
  <c r="E1485" i="10"/>
  <c r="F1485" i="10"/>
  <c r="J1485" i="10"/>
  <c r="I1485" i="10"/>
  <c r="H1485" i="10"/>
  <c r="G1485" i="10"/>
  <c r="D1485" i="10"/>
  <c r="F1483" i="9"/>
  <c r="E1483" i="9"/>
  <c r="J1483" i="9"/>
  <c r="I1483" i="9"/>
  <c r="H1483" i="9"/>
  <c r="G1483" i="9"/>
  <c r="D1483" i="9"/>
  <c r="B1478" i="6"/>
  <c r="D1478" i="6" s="1"/>
  <c r="H179" i="3"/>
  <c r="AH270" i="3"/>
  <c r="AI270" i="3"/>
  <c r="AJ270" i="3"/>
  <c r="C1450" i="13" l="1"/>
  <c r="D1450" i="13" s="1"/>
  <c r="G1450" i="13"/>
  <c r="E1450" i="13"/>
  <c r="B1486" i="10"/>
  <c r="B1484" i="9"/>
  <c r="C1484" i="9" s="1"/>
  <c r="F1478" i="6"/>
  <c r="E1478" i="6"/>
  <c r="J1478" i="6"/>
  <c r="G1478" i="6"/>
  <c r="I1478" i="6"/>
  <c r="H1478" i="6"/>
  <c r="AK270" i="3"/>
  <c r="AL270" i="3" s="1"/>
  <c r="AG271" i="3" s="1"/>
  <c r="AI271" i="3" s="1"/>
  <c r="I1450" i="13" l="1"/>
  <c r="F1450" i="13"/>
  <c r="H1450" i="13" s="1"/>
  <c r="J1450" i="13" s="1"/>
  <c r="B1451" i="13" s="1"/>
  <c r="C1486" i="10"/>
  <c r="D1486" i="10" s="1"/>
  <c r="J1486" i="10"/>
  <c r="H1486" i="10"/>
  <c r="F1486" i="10"/>
  <c r="E1486" i="10"/>
  <c r="I1486" i="10"/>
  <c r="G1486" i="10"/>
  <c r="J1484" i="9"/>
  <c r="F1484" i="9"/>
  <c r="E1484" i="9"/>
  <c r="I1484" i="9"/>
  <c r="H1484" i="9"/>
  <c r="G1484" i="9"/>
  <c r="D1484" i="9"/>
  <c r="B1479" i="6"/>
  <c r="D1479" i="6" s="1"/>
  <c r="J180" i="3"/>
  <c r="B181" i="3" s="1"/>
  <c r="I180" i="3"/>
  <c r="D180" i="3"/>
  <c r="F180" i="3"/>
  <c r="E180" i="3"/>
  <c r="G180" i="3"/>
  <c r="H180" i="3" s="1"/>
  <c r="AJ271" i="3"/>
  <c r="AH271" i="3"/>
  <c r="AK271" i="3"/>
  <c r="AL271" i="3" s="1"/>
  <c r="AG272" i="3" s="1"/>
  <c r="E1451" i="13" l="1"/>
  <c r="C1451" i="13"/>
  <c r="D1451" i="13" s="1"/>
  <c r="B1487" i="10"/>
  <c r="C1487" i="10" s="1"/>
  <c r="B1485" i="9"/>
  <c r="C1485" i="9" s="1"/>
  <c r="E1479" i="6"/>
  <c r="I1479" i="6"/>
  <c r="F1479" i="6"/>
  <c r="J1479" i="6"/>
  <c r="G1479" i="6"/>
  <c r="H1479" i="6"/>
  <c r="AH272" i="3"/>
  <c r="AI272" i="3"/>
  <c r="AJ272" i="3"/>
  <c r="I1451" i="13" l="1"/>
  <c r="G1451" i="13"/>
  <c r="F1451" i="13"/>
  <c r="H1451" i="13" s="1"/>
  <c r="J1451" i="13" s="1"/>
  <c r="B1452" i="13" s="1"/>
  <c r="D1485" i="9"/>
  <c r="H1487" i="10"/>
  <c r="J1487" i="10"/>
  <c r="I1487" i="10"/>
  <c r="E1487" i="10"/>
  <c r="F1487" i="10"/>
  <c r="G1487" i="10"/>
  <c r="D1487" i="10"/>
  <c r="H1485" i="9"/>
  <c r="F1485" i="9"/>
  <c r="E1485" i="9"/>
  <c r="J1485" i="9"/>
  <c r="I1485" i="9"/>
  <c r="G1485" i="9"/>
  <c r="B1480" i="6"/>
  <c r="D1480" i="6" s="1"/>
  <c r="J181" i="3"/>
  <c r="B182" i="3" s="1"/>
  <c r="I181" i="3"/>
  <c r="D181" i="3"/>
  <c r="G181" i="3"/>
  <c r="F181" i="3"/>
  <c r="E181" i="3"/>
  <c r="H181" i="3"/>
  <c r="AK272" i="3"/>
  <c r="AL272" i="3" s="1"/>
  <c r="AG273" i="3" s="1"/>
  <c r="C1452" i="13" l="1"/>
  <c r="D1452" i="13" s="1"/>
  <c r="E1452" i="13"/>
  <c r="G1452" i="13"/>
  <c r="B1488" i="10"/>
  <c r="C1488" i="10" s="1"/>
  <c r="B1486" i="9"/>
  <c r="C1486" i="9" s="1"/>
  <c r="J1480" i="6"/>
  <c r="G1480" i="6"/>
  <c r="E1480" i="6"/>
  <c r="F1480" i="6"/>
  <c r="I1480" i="6"/>
  <c r="H1480" i="6"/>
  <c r="AH273" i="3"/>
  <c r="AJ273" i="3"/>
  <c r="AI273" i="3"/>
  <c r="I1452" i="13" l="1"/>
  <c r="F1452" i="13"/>
  <c r="H1452" i="13" s="1"/>
  <c r="J1452" i="13" s="1"/>
  <c r="B1453" i="13" s="1"/>
  <c r="J1488" i="10"/>
  <c r="I1488" i="10"/>
  <c r="F1488" i="10"/>
  <c r="H1488" i="10"/>
  <c r="E1488" i="10"/>
  <c r="G1488" i="10"/>
  <c r="D1488" i="10"/>
  <c r="F1486" i="9"/>
  <c r="E1486" i="9"/>
  <c r="J1486" i="9"/>
  <c r="I1486" i="9"/>
  <c r="H1486" i="9"/>
  <c r="G1486" i="9"/>
  <c r="D1486" i="9"/>
  <c r="B1481" i="6"/>
  <c r="D1481" i="6" s="1"/>
  <c r="J182" i="3"/>
  <c r="B183" i="3" s="1"/>
  <c r="I182" i="3"/>
  <c r="D182" i="3"/>
  <c r="G182" i="3"/>
  <c r="F182" i="3"/>
  <c r="E182" i="3"/>
  <c r="H182" i="3"/>
  <c r="AK273" i="3"/>
  <c r="AL273" i="3" s="1"/>
  <c r="AG274" i="3" s="1"/>
  <c r="AH274" i="3" s="1"/>
  <c r="C1453" i="13" l="1"/>
  <c r="D1453" i="13" s="1"/>
  <c r="E1453" i="13"/>
  <c r="B1489" i="10"/>
  <c r="C1489" i="10" s="1"/>
  <c r="B1487" i="9"/>
  <c r="C1487" i="9" s="1"/>
  <c r="E1481" i="6"/>
  <c r="J1481" i="6"/>
  <c r="I1481" i="6"/>
  <c r="F1481" i="6"/>
  <c r="G1481" i="6"/>
  <c r="H1481" i="6"/>
  <c r="AI274" i="3"/>
  <c r="AJ274" i="3"/>
  <c r="AK274" i="3" s="1"/>
  <c r="AL274" i="3" s="1"/>
  <c r="AG275" i="3" s="1"/>
  <c r="I1453" i="13" l="1"/>
  <c r="G1453" i="13"/>
  <c r="F1453" i="13"/>
  <c r="H1453" i="13" s="1"/>
  <c r="J1453" i="13" s="1"/>
  <c r="B1454" i="13" s="1"/>
  <c r="I1489" i="10"/>
  <c r="H1489" i="10"/>
  <c r="F1489" i="10"/>
  <c r="E1489" i="10"/>
  <c r="J1489" i="10"/>
  <c r="G1489" i="10"/>
  <c r="D1489" i="10"/>
  <c r="J1487" i="9"/>
  <c r="F1487" i="9"/>
  <c r="I1487" i="9"/>
  <c r="H1487" i="9"/>
  <c r="E1487" i="9"/>
  <c r="G1487" i="9"/>
  <c r="D1487" i="9"/>
  <c r="B1482" i="6"/>
  <c r="D1482" i="6" s="1"/>
  <c r="J183" i="3"/>
  <c r="B184" i="3" s="1"/>
  <c r="I183" i="3"/>
  <c r="D183" i="3"/>
  <c r="G183" i="3"/>
  <c r="F183" i="3"/>
  <c r="E183" i="3"/>
  <c r="H183" i="3"/>
  <c r="AH275" i="3"/>
  <c r="AJ275" i="3"/>
  <c r="AI275" i="3"/>
  <c r="E1454" i="13" l="1"/>
  <c r="C1454" i="13"/>
  <c r="D1454" i="13" s="1"/>
  <c r="B1490" i="10"/>
  <c r="C1490" i="10" s="1"/>
  <c r="B1488" i="9"/>
  <c r="C1488" i="9" s="1"/>
  <c r="F1482" i="6"/>
  <c r="E1482" i="6"/>
  <c r="J1482" i="6"/>
  <c r="G1482" i="6"/>
  <c r="I1482" i="6"/>
  <c r="H1482" i="6"/>
  <c r="AK275" i="3"/>
  <c r="AL275" i="3" s="1"/>
  <c r="AG276" i="3" s="1"/>
  <c r="I1454" i="13" l="1"/>
  <c r="G1454" i="13"/>
  <c r="F1454" i="13"/>
  <c r="H1454" i="13" s="1"/>
  <c r="J1454" i="13" s="1"/>
  <c r="B1455" i="13" s="1"/>
  <c r="F1490" i="10"/>
  <c r="E1490" i="10"/>
  <c r="H1490" i="10"/>
  <c r="J1490" i="10"/>
  <c r="I1490" i="10"/>
  <c r="G1490" i="10"/>
  <c r="D1490" i="10"/>
  <c r="I1488" i="9"/>
  <c r="F1488" i="9"/>
  <c r="E1488" i="9"/>
  <c r="J1488" i="9"/>
  <c r="H1488" i="9"/>
  <c r="G1488" i="9"/>
  <c r="D1488" i="9"/>
  <c r="B1483" i="6"/>
  <c r="D1483" i="6" s="1"/>
  <c r="J184" i="3"/>
  <c r="B185" i="3" s="1"/>
  <c r="I184" i="3"/>
  <c r="D184" i="3"/>
  <c r="F184" i="3"/>
  <c r="E184" i="3"/>
  <c r="G184" i="3"/>
  <c r="H184" i="3" s="1"/>
  <c r="AH276" i="3"/>
  <c r="AI276" i="3"/>
  <c r="AJ276" i="3"/>
  <c r="AK276" i="3" s="1"/>
  <c r="AL276" i="3" s="1"/>
  <c r="AG277" i="3" s="1"/>
  <c r="E1455" i="13" l="1"/>
  <c r="C1455" i="13"/>
  <c r="D1455" i="13" s="1"/>
  <c r="B1491" i="10"/>
  <c r="C1491" i="10" s="1"/>
  <c r="B1489" i="9"/>
  <c r="C1489" i="9" s="1"/>
  <c r="F1483" i="6"/>
  <c r="J1483" i="6"/>
  <c r="I1483" i="6"/>
  <c r="G1483" i="6"/>
  <c r="E1483" i="6"/>
  <c r="H1483" i="6"/>
  <c r="AH277" i="3"/>
  <c r="AJ277" i="3"/>
  <c r="AI277" i="3"/>
  <c r="G1455" i="13" l="1"/>
  <c r="I1455" i="13"/>
  <c r="F1455" i="13"/>
  <c r="H1455" i="13" s="1"/>
  <c r="J1455" i="13" s="1"/>
  <c r="B1456" i="13" s="1"/>
  <c r="E1491" i="10"/>
  <c r="J1491" i="10"/>
  <c r="I1491" i="10"/>
  <c r="H1491" i="10"/>
  <c r="F1491" i="10"/>
  <c r="G1491" i="10"/>
  <c r="D1491" i="10"/>
  <c r="H1489" i="9"/>
  <c r="F1489" i="9"/>
  <c r="I1489" i="9"/>
  <c r="J1489" i="9"/>
  <c r="E1489" i="9"/>
  <c r="G1489" i="9"/>
  <c r="D1489" i="9"/>
  <c r="B1484" i="6"/>
  <c r="D1484" i="6" s="1"/>
  <c r="J185" i="3"/>
  <c r="B186" i="3" s="1"/>
  <c r="I185" i="3"/>
  <c r="D185" i="3"/>
  <c r="F185" i="3"/>
  <c r="E185" i="3"/>
  <c r="G185" i="3"/>
  <c r="H185" i="3" s="1"/>
  <c r="AK277" i="3"/>
  <c r="AL277" i="3" s="1"/>
  <c r="AG278" i="3" s="1"/>
  <c r="C1456" i="13" l="1"/>
  <c r="D1456" i="13" s="1"/>
  <c r="E1456" i="13"/>
  <c r="I1456" i="13"/>
  <c r="B1492" i="10"/>
  <c r="B1490" i="9"/>
  <c r="C1490" i="9" s="1"/>
  <c r="F1484" i="6"/>
  <c r="J1484" i="6"/>
  <c r="G1484" i="6"/>
  <c r="I1484" i="6"/>
  <c r="E1484" i="6"/>
  <c r="H1484" i="6"/>
  <c r="AH278" i="3"/>
  <c r="AJ278" i="3"/>
  <c r="AI278" i="3"/>
  <c r="G1456" i="13" l="1"/>
  <c r="F1456" i="13"/>
  <c r="H1456" i="13" s="1"/>
  <c r="J1456" i="13" s="1"/>
  <c r="B1457" i="13" s="1"/>
  <c r="C1492" i="10"/>
  <c r="D1492" i="10" s="1"/>
  <c r="J1492" i="10"/>
  <c r="I1492" i="10"/>
  <c r="H1492" i="10"/>
  <c r="F1492" i="10"/>
  <c r="E1492" i="10"/>
  <c r="G1492" i="10"/>
  <c r="J1490" i="9"/>
  <c r="H1490" i="9"/>
  <c r="F1490" i="9"/>
  <c r="E1490" i="9"/>
  <c r="I1490" i="9"/>
  <c r="G1490" i="9"/>
  <c r="D1490" i="9"/>
  <c r="B1485" i="6"/>
  <c r="J186" i="3"/>
  <c r="B187" i="3" s="1"/>
  <c r="I186" i="3"/>
  <c r="D186" i="3"/>
  <c r="G186" i="3"/>
  <c r="F186" i="3"/>
  <c r="H186" i="3" s="1"/>
  <c r="E186" i="3"/>
  <c r="AK278" i="3"/>
  <c r="AL278" i="3" s="1"/>
  <c r="AG279" i="3" s="1"/>
  <c r="C1457" i="13" l="1"/>
  <c r="D1457" i="13" s="1"/>
  <c r="I1457" i="13"/>
  <c r="E1457" i="13"/>
  <c r="B1493" i="10"/>
  <c r="C1493" i="10" s="1"/>
  <c r="B1491" i="9"/>
  <c r="C1491" i="9" s="1"/>
  <c r="F1485" i="6"/>
  <c r="J1485" i="6"/>
  <c r="G1485" i="6"/>
  <c r="I1485" i="6"/>
  <c r="E1485" i="6"/>
  <c r="D1485" i="6"/>
  <c r="H1485" i="6"/>
  <c r="AH279" i="3"/>
  <c r="AI279" i="3"/>
  <c r="AJ279" i="3"/>
  <c r="G1457" i="13" l="1"/>
  <c r="F1457" i="13"/>
  <c r="H1457" i="13" s="1"/>
  <c r="J1457" i="13" s="1"/>
  <c r="B1458" i="13" s="1"/>
  <c r="D1491" i="9"/>
  <c r="H1493" i="10"/>
  <c r="J1493" i="10"/>
  <c r="I1493" i="10"/>
  <c r="F1493" i="10"/>
  <c r="E1493" i="10"/>
  <c r="G1493" i="10"/>
  <c r="D1493" i="10"/>
  <c r="H1491" i="9"/>
  <c r="F1491" i="9"/>
  <c r="I1491" i="9"/>
  <c r="J1491" i="9"/>
  <c r="E1491" i="9"/>
  <c r="G1491" i="9"/>
  <c r="B1486" i="6"/>
  <c r="D1486" i="6" s="1"/>
  <c r="J187" i="3"/>
  <c r="B188" i="3" s="1"/>
  <c r="I187" i="3"/>
  <c r="D187" i="3"/>
  <c r="E187" i="3"/>
  <c r="G187" i="3"/>
  <c r="F187" i="3"/>
  <c r="AK279" i="3"/>
  <c r="AL279" i="3" s="1"/>
  <c r="AG280" i="3" s="1"/>
  <c r="E1458" i="13" l="1"/>
  <c r="C1458" i="13"/>
  <c r="D1458" i="13" s="1"/>
  <c r="B1494" i="10"/>
  <c r="C1494" i="10" s="1"/>
  <c r="B1492" i="9"/>
  <c r="C1492" i="9" s="1"/>
  <c r="E1486" i="6"/>
  <c r="G1486" i="6"/>
  <c r="F1486" i="6"/>
  <c r="J1486" i="6"/>
  <c r="I1486" i="6"/>
  <c r="H1486" i="6"/>
  <c r="H187" i="3"/>
  <c r="AH280" i="3"/>
  <c r="AI280" i="3"/>
  <c r="AJ280" i="3"/>
  <c r="I1458" i="13" l="1"/>
  <c r="G1458" i="13"/>
  <c r="F1458" i="13"/>
  <c r="H1494" i="10"/>
  <c r="J1494" i="10"/>
  <c r="F1494" i="10"/>
  <c r="I1494" i="10"/>
  <c r="E1494" i="10"/>
  <c r="G1494" i="10"/>
  <c r="D1494" i="10"/>
  <c r="F1492" i="9"/>
  <c r="E1492" i="9"/>
  <c r="I1492" i="9"/>
  <c r="H1492" i="9"/>
  <c r="J1492" i="9"/>
  <c r="G1492" i="9"/>
  <c r="D1492" i="9"/>
  <c r="B1487" i="6"/>
  <c r="D1487" i="6" s="1"/>
  <c r="J188" i="3"/>
  <c r="B189" i="3" s="1"/>
  <c r="I188" i="3"/>
  <c r="D188" i="3"/>
  <c r="G188" i="3"/>
  <c r="E188" i="3"/>
  <c r="F188" i="3"/>
  <c r="H188" i="3"/>
  <c r="AK280" i="3"/>
  <c r="AL280" i="3" s="1"/>
  <c r="AG281" i="3" s="1"/>
  <c r="AH281" i="3" s="1"/>
  <c r="H1458" i="13" l="1"/>
  <c r="J1458" i="13" s="1"/>
  <c r="B1459" i="13" s="1"/>
  <c r="B1495" i="10"/>
  <c r="C1495" i="10" s="1"/>
  <c r="B1493" i="9"/>
  <c r="C1493" i="9" s="1"/>
  <c r="E1487" i="6"/>
  <c r="F1487" i="6"/>
  <c r="J1487" i="6"/>
  <c r="G1487" i="6"/>
  <c r="I1487" i="6"/>
  <c r="H1487" i="6"/>
  <c r="AI281" i="3"/>
  <c r="AJ281" i="3"/>
  <c r="AK281" i="3" s="1"/>
  <c r="AL281" i="3" s="1"/>
  <c r="AG282" i="3" s="1"/>
  <c r="AI282" i="3" s="1"/>
  <c r="E1459" i="13" l="1"/>
  <c r="C1459" i="13"/>
  <c r="D1459" i="13" s="1"/>
  <c r="F1495" i="10"/>
  <c r="J1495" i="10"/>
  <c r="I1495" i="10"/>
  <c r="E1495" i="10"/>
  <c r="H1495" i="10"/>
  <c r="G1495" i="10"/>
  <c r="D1495" i="10"/>
  <c r="E1493" i="9"/>
  <c r="I1493" i="9"/>
  <c r="H1493" i="9"/>
  <c r="J1493" i="9"/>
  <c r="F1493" i="9"/>
  <c r="G1493" i="9"/>
  <c r="D1493" i="9"/>
  <c r="B1488" i="6"/>
  <c r="D1488" i="6" s="1"/>
  <c r="J189" i="3"/>
  <c r="B190" i="3" s="1"/>
  <c r="I189" i="3"/>
  <c r="D189" i="3"/>
  <c r="G189" i="3"/>
  <c r="F189" i="3"/>
  <c r="E189" i="3"/>
  <c r="H189" i="3"/>
  <c r="AJ282" i="3"/>
  <c r="AH282" i="3"/>
  <c r="AK282" i="3"/>
  <c r="AL282" i="3" s="1"/>
  <c r="AG283" i="3" s="1"/>
  <c r="G1459" i="13" l="1"/>
  <c r="I1459" i="13"/>
  <c r="F1459" i="13"/>
  <c r="H1459" i="13" s="1"/>
  <c r="J1459" i="13" s="1"/>
  <c r="B1460" i="13" s="1"/>
  <c r="B1496" i="10"/>
  <c r="C1496" i="10" s="1"/>
  <c r="B1494" i="9"/>
  <c r="C1494" i="9" s="1"/>
  <c r="J1488" i="6"/>
  <c r="E1488" i="6"/>
  <c r="G1488" i="6"/>
  <c r="F1488" i="6"/>
  <c r="I1488" i="6"/>
  <c r="H1488" i="6"/>
  <c r="AH283" i="3"/>
  <c r="AJ283" i="3"/>
  <c r="AI283" i="3"/>
  <c r="F1460" i="13" l="1"/>
  <c r="E1460" i="13"/>
  <c r="C1460" i="13"/>
  <c r="D1460" i="13" s="1"/>
  <c r="J1496" i="10"/>
  <c r="I1496" i="10"/>
  <c r="H1496" i="10"/>
  <c r="E1496" i="10"/>
  <c r="F1496" i="10"/>
  <c r="G1496" i="10"/>
  <c r="D1496" i="10"/>
  <c r="I1494" i="9"/>
  <c r="H1494" i="9"/>
  <c r="F1494" i="9"/>
  <c r="J1494" i="9"/>
  <c r="E1494" i="9"/>
  <c r="G1494" i="9"/>
  <c r="D1494" i="9"/>
  <c r="B1489" i="6"/>
  <c r="D1489" i="6" s="1"/>
  <c r="J190" i="3"/>
  <c r="B191" i="3" s="1"/>
  <c r="I190" i="3"/>
  <c r="D190" i="3"/>
  <c r="F190" i="3"/>
  <c r="E190" i="3"/>
  <c r="G190" i="3"/>
  <c r="H190" i="3" s="1"/>
  <c r="AK283" i="3"/>
  <c r="AL283" i="3" s="1"/>
  <c r="AG284" i="3" s="1"/>
  <c r="AH284" i="3" s="1"/>
  <c r="I1460" i="13" l="1"/>
  <c r="G1460" i="13"/>
  <c r="H1460" i="13" s="1"/>
  <c r="J1460" i="13" s="1"/>
  <c r="B1461" i="13" s="1"/>
  <c r="B1497" i="10"/>
  <c r="C1497" i="10" s="1"/>
  <c r="B1495" i="9"/>
  <c r="C1495" i="9" s="1"/>
  <c r="E1489" i="6"/>
  <c r="J1489" i="6"/>
  <c r="I1489" i="6"/>
  <c r="G1489" i="6"/>
  <c r="F1489" i="6"/>
  <c r="H1489" i="6"/>
  <c r="AI284" i="3"/>
  <c r="AJ284" i="3"/>
  <c r="AK284" i="3" s="1"/>
  <c r="AL284" i="3" s="1"/>
  <c r="AG285" i="3" s="1"/>
  <c r="AH285" i="3" s="1"/>
  <c r="E1461" i="13" l="1"/>
  <c r="C1461" i="13"/>
  <c r="D1461" i="13" s="1"/>
  <c r="D1495" i="9"/>
  <c r="I1497" i="10"/>
  <c r="H1497" i="10"/>
  <c r="F1497" i="10"/>
  <c r="E1497" i="10"/>
  <c r="J1497" i="10"/>
  <c r="G1497" i="10"/>
  <c r="D1497" i="10"/>
  <c r="I1495" i="9"/>
  <c r="H1495" i="9"/>
  <c r="J1495" i="9"/>
  <c r="F1495" i="9"/>
  <c r="E1495" i="9"/>
  <c r="G1495" i="9"/>
  <c r="B1490" i="6"/>
  <c r="J191" i="3"/>
  <c r="B192" i="3" s="1"/>
  <c r="I191" i="3"/>
  <c r="D191" i="3"/>
  <c r="F191" i="3"/>
  <c r="E191" i="3"/>
  <c r="G191" i="3"/>
  <c r="H191" i="3" s="1"/>
  <c r="AJ285" i="3"/>
  <c r="AI285" i="3"/>
  <c r="AK285" i="3" s="1"/>
  <c r="AL285" i="3" s="1"/>
  <c r="AG286" i="3" s="1"/>
  <c r="AH286" i="3" s="1"/>
  <c r="I1461" i="13" l="1"/>
  <c r="G1461" i="13"/>
  <c r="F1461" i="13"/>
  <c r="H1461" i="13" s="1"/>
  <c r="J1461" i="13" s="1"/>
  <c r="B1462" i="13" s="1"/>
  <c r="B1498" i="10"/>
  <c r="B1496" i="9"/>
  <c r="C1496" i="9" s="1"/>
  <c r="F1490" i="6"/>
  <c r="I1490" i="6"/>
  <c r="J1490" i="6"/>
  <c r="E1490" i="6"/>
  <c r="G1490" i="6"/>
  <c r="D1490" i="6"/>
  <c r="H1490" i="6"/>
  <c r="AJ286" i="3"/>
  <c r="AI286" i="3"/>
  <c r="E1462" i="13" l="1"/>
  <c r="C1462" i="13"/>
  <c r="D1462" i="13" s="1"/>
  <c r="C1498" i="10"/>
  <c r="D1498" i="10" s="1"/>
  <c r="H1498" i="10"/>
  <c r="F1498" i="10"/>
  <c r="I1498" i="10"/>
  <c r="E1498" i="10"/>
  <c r="J1498" i="10"/>
  <c r="G1498" i="10"/>
  <c r="J1496" i="9"/>
  <c r="I1496" i="9"/>
  <c r="H1496" i="9"/>
  <c r="E1496" i="9"/>
  <c r="F1496" i="9"/>
  <c r="G1496" i="9"/>
  <c r="D1496" i="9"/>
  <c r="B1491" i="6"/>
  <c r="D1491" i="6" s="1"/>
  <c r="J192" i="3"/>
  <c r="B193" i="3" s="1"/>
  <c r="I192" i="3"/>
  <c r="D192" i="3"/>
  <c r="G192" i="3"/>
  <c r="F192" i="3"/>
  <c r="E192" i="3"/>
  <c r="AK286" i="3"/>
  <c r="AL286" i="3" s="1"/>
  <c r="AG287" i="3" s="1"/>
  <c r="AH287" i="3" s="1"/>
  <c r="I1462" i="13" l="1"/>
  <c r="G1462" i="13"/>
  <c r="F1462" i="13"/>
  <c r="H1462" i="13" s="1"/>
  <c r="J1462" i="13" s="1"/>
  <c r="B1463" i="13" s="1"/>
  <c r="B1499" i="10"/>
  <c r="C1499" i="10" s="1"/>
  <c r="B1497" i="9"/>
  <c r="C1497" i="9" s="1"/>
  <c r="E1491" i="6"/>
  <c r="J1491" i="6"/>
  <c r="I1491" i="6"/>
  <c r="F1491" i="6"/>
  <c r="G1491" i="6"/>
  <c r="H1491" i="6"/>
  <c r="H192" i="3"/>
  <c r="AI287" i="3"/>
  <c r="AJ287" i="3"/>
  <c r="C1463" i="13" l="1"/>
  <c r="D1463" i="13" s="1"/>
  <c r="E1463" i="13"/>
  <c r="D1497" i="9"/>
  <c r="J1499" i="10"/>
  <c r="F1499" i="10"/>
  <c r="E1499" i="10"/>
  <c r="I1499" i="10"/>
  <c r="H1499" i="10"/>
  <c r="G1499" i="10"/>
  <c r="D1499" i="10"/>
  <c r="H1497" i="9"/>
  <c r="J1497" i="9"/>
  <c r="I1497" i="9"/>
  <c r="F1497" i="9"/>
  <c r="E1497" i="9"/>
  <c r="G1497" i="9"/>
  <c r="B1492" i="6"/>
  <c r="D1492" i="6" s="1"/>
  <c r="AK287" i="3"/>
  <c r="AL287" i="3" s="1"/>
  <c r="AG288" i="3" s="1"/>
  <c r="I1463" i="13" l="1"/>
  <c r="G1463" i="13"/>
  <c r="F1463" i="13"/>
  <c r="H1463" i="13" s="1"/>
  <c r="J1463" i="13" s="1"/>
  <c r="B1464" i="13" s="1"/>
  <c r="B1500" i="10"/>
  <c r="C1500" i="10" s="1"/>
  <c r="B1498" i="9"/>
  <c r="C1498" i="9" s="1"/>
  <c r="E1492" i="6"/>
  <c r="G1492" i="6"/>
  <c r="F1492" i="6"/>
  <c r="I1492" i="6"/>
  <c r="J1492" i="6"/>
  <c r="H1492" i="6"/>
  <c r="J193" i="3"/>
  <c r="B194" i="3" s="1"/>
  <c r="I193" i="3"/>
  <c r="D193" i="3"/>
  <c r="F193" i="3"/>
  <c r="G193" i="3"/>
  <c r="E193" i="3"/>
  <c r="H193" i="3"/>
  <c r="AH288" i="3"/>
  <c r="AI288" i="3"/>
  <c r="AJ288" i="3"/>
  <c r="C1464" i="13" l="1"/>
  <c r="D1464" i="13" s="1"/>
  <c r="E1464" i="13"/>
  <c r="I1464" i="13"/>
  <c r="D1498" i="9"/>
  <c r="H1500" i="10"/>
  <c r="F1500" i="10"/>
  <c r="E1500" i="10"/>
  <c r="J1500" i="10"/>
  <c r="I1500" i="10"/>
  <c r="G1500" i="10"/>
  <c r="D1500" i="10"/>
  <c r="F1498" i="9"/>
  <c r="J1498" i="9"/>
  <c r="I1498" i="9"/>
  <c r="E1498" i="9"/>
  <c r="H1498" i="9"/>
  <c r="G1498" i="9"/>
  <c r="B1493" i="6"/>
  <c r="D1493" i="6" s="1"/>
  <c r="AK288" i="3"/>
  <c r="AL288" i="3" s="1"/>
  <c r="AG289" i="3" s="1"/>
  <c r="AI289" i="3" s="1"/>
  <c r="G1464" i="13" l="1"/>
  <c r="F1464" i="13"/>
  <c r="H1464" i="13" s="1"/>
  <c r="J1464" i="13" s="1"/>
  <c r="B1465" i="13" s="1"/>
  <c r="B1501" i="10"/>
  <c r="C1501" i="10" s="1"/>
  <c r="B1499" i="9"/>
  <c r="C1499" i="9" s="1"/>
  <c r="F1493" i="6"/>
  <c r="J1493" i="6"/>
  <c r="I1493" i="6"/>
  <c r="E1493" i="6"/>
  <c r="G1493" i="6"/>
  <c r="H1493" i="6"/>
  <c r="J194" i="3"/>
  <c r="B195" i="3" s="1"/>
  <c r="I194" i="3"/>
  <c r="D194" i="3"/>
  <c r="G194" i="3"/>
  <c r="F194" i="3"/>
  <c r="E194" i="3"/>
  <c r="H194" i="3"/>
  <c r="AH289" i="3"/>
  <c r="AJ289" i="3"/>
  <c r="AK289" i="3" s="1"/>
  <c r="AL289" i="3" s="1"/>
  <c r="AG290" i="3" s="1"/>
  <c r="AH290" i="3" s="1"/>
  <c r="C1465" i="13" l="1"/>
  <c r="D1465" i="13" s="1"/>
  <c r="E1465" i="13"/>
  <c r="I1465" i="13"/>
  <c r="F1501" i="10"/>
  <c r="E1501" i="10"/>
  <c r="J1501" i="10"/>
  <c r="I1501" i="10"/>
  <c r="H1501" i="10"/>
  <c r="G1501" i="10"/>
  <c r="D1501" i="10"/>
  <c r="J1499" i="9"/>
  <c r="I1499" i="9"/>
  <c r="E1499" i="9"/>
  <c r="H1499" i="9"/>
  <c r="F1499" i="9"/>
  <c r="G1499" i="9"/>
  <c r="D1499" i="9"/>
  <c r="B1494" i="6"/>
  <c r="D1494" i="6" s="1"/>
  <c r="AJ290" i="3"/>
  <c r="AI290" i="3"/>
  <c r="AK290" i="3"/>
  <c r="AL290" i="3" s="1"/>
  <c r="AG291" i="3" s="1"/>
  <c r="AJ291" i="3" s="1"/>
  <c r="G1465" i="13" l="1"/>
  <c r="F1465" i="13"/>
  <c r="H1465" i="13" s="1"/>
  <c r="J1465" i="13" s="1"/>
  <c r="B1466" i="13" s="1"/>
  <c r="B1502" i="10"/>
  <c r="C1502" i="10" s="1"/>
  <c r="B1500" i="9"/>
  <c r="C1500" i="9" s="1"/>
  <c r="E1494" i="6"/>
  <c r="J1494" i="6"/>
  <c r="F1494" i="6"/>
  <c r="G1494" i="6"/>
  <c r="I1494" i="6"/>
  <c r="H1494" i="6"/>
  <c r="J195" i="3"/>
  <c r="B196" i="3" s="1"/>
  <c r="I195" i="3"/>
  <c r="D195" i="3"/>
  <c r="E195" i="3"/>
  <c r="G195" i="3"/>
  <c r="F195" i="3"/>
  <c r="AH291" i="3"/>
  <c r="AI291" i="3"/>
  <c r="AK291" i="3" s="1"/>
  <c r="AL291" i="3" s="1"/>
  <c r="AG292" i="3" s="1"/>
  <c r="AH292" i="3" s="1"/>
  <c r="C1466" i="13" l="1"/>
  <c r="D1466" i="13" s="1"/>
  <c r="E1466" i="13"/>
  <c r="E1502" i="10"/>
  <c r="J1502" i="10"/>
  <c r="I1502" i="10"/>
  <c r="H1502" i="10"/>
  <c r="F1502" i="10"/>
  <c r="G1502" i="10"/>
  <c r="D1502" i="10"/>
  <c r="J1500" i="9"/>
  <c r="I1500" i="9"/>
  <c r="E1500" i="9"/>
  <c r="H1500" i="9"/>
  <c r="F1500" i="9"/>
  <c r="G1500" i="9"/>
  <c r="D1500" i="9"/>
  <c r="B1495" i="6"/>
  <c r="D1495" i="6" s="1"/>
  <c r="H195" i="3"/>
  <c r="AJ292" i="3"/>
  <c r="AI292" i="3"/>
  <c r="AK292" i="3" s="1"/>
  <c r="AL292" i="3" s="1"/>
  <c r="AG293" i="3" s="1"/>
  <c r="I1466" i="13" l="1"/>
  <c r="G1466" i="13"/>
  <c r="F1466" i="13"/>
  <c r="H1466" i="13" s="1"/>
  <c r="J1466" i="13" s="1"/>
  <c r="B1467" i="13" s="1"/>
  <c r="B1503" i="10"/>
  <c r="C1503" i="10" s="1"/>
  <c r="B1501" i="9"/>
  <c r="C1501" i="9" s="1"/>
  <c r="E1495" i="6"/>
  <c r="J1495" i="6"/>
  <c r="G1495" i="6"/>
  <c r="F1495" i="6"/>
  <c r="I1495" i="6"/>
  <c r="H1495" i="6"/>
  <c r="AH293" i="3"/>
  <c r="AI293" i="3"/>
  <c r="AJ293" i="3"/>
  <c r="E1467" i="13" l="1"/>
  <c r="C1467" i="13"/>
  <c r="D1467" i="13" s="1"/>
  <c r="J1503" i="10"/>
  <c r="H1503" i="10"/>
  <c r="I1503" i="10"/>
  <c r="F1503" i="10"/>
  <c r="E1503" i="10"/>
  <c r="G1503" i="10"/>
  <c r="D1503" i="10"/>
  <c r="J1501" i="9"/>
  <c r="I1501" i="9"/>
  <c r="H1501" i="9"/>
  <c r="F1501" i="9"/>
  <c r="E1501" i="9"/>
  <c r="G1501" i="9"/>
  <c r="D1501" i="9"/>
  <c r="B1496" i="6"/>
  <c r="D1496" i="6" s="1"/>
  <c r="AK293" i="3"/>
  <c r="AL293" i="3" s="1"/>
  <c r="AG294" i="3" s="1"/>
  <c r="AH294" i="3" s="1"/>
  <c r="I1467" i="13" l="1"/>
  <c r="G1467" i="13"/>
  <c r="F1467" i="13"/>
  <c r="H1467" i="13" s="1"/>
  <c r="J1467" i="13" s="1"/>
  <c r="B1468" i="13" s="1"/>
  <c r="B1504" i="10"/>
  <c r="B1502" i="9"/>
  <c r="C1502" i="9" s="1"/>
  <c r="E1496" i="6"/>
  <c r="J1496" i="6"/>
  <c r="I1496" i="6"/>
  <c r="F1496" i="6"/>
  <c r="G1496" i="6"/>
  <c r="H1496" i="6"/>
  <c r="J196" i="3"/>
  <c r="B197" i="3" s="1"/>
  <c r="I196" i="3"/>
  <c r="F196" i="3"/>
  <c r="G196" i="3"/>
  <c r="E196" i="3"/>
  <c r="H196" i="3"/>
  <c r="D196" i="3"/>
  <c r="AJ294" i="3"/>
  <c r="AI294" i="3"/>
  <c r="C1468" i="13" l="1"/>
  <c r="D1468" i="13" s="1"/>
  <c r="E1468" i="13"/>
  <c r="C1504" i="10"/>
  <c r="D1504" i="10" s="1"/>
  <c r="J1504" i="10"/>
  <c r="H1504" i="10"/>
  <c r="F1504" i="10"/>
  <c r="E1504" i="10"/>
  <c r="I1504" i="10"/>
  <c r="G1504" i="10"/>
  <c r="J1502" i="9"/>
  <c r="I1502" i="9"/>
  <c r="H1502" i="9"/>
  <c r="F1502" i="9"/>
  <c r="E1502" i="9"/>
  <c r="G1502" i="9"/>
  <c r="G197" i="3"/>
  <c r="H197" i="3" s="1"/>
  <c r="D1502" i="9"/>
  <c r="B1497" i="6"/>
  <c r="D1497" i="6" s="1"/>
  <c r="AK294" i="3"/>
  <c r="AL294" i="3" s="1"/>
  <c r="AG295" i="3" s="1"/>
  <c r="AJ295" i="3" s="1"/>
  <c r="I1468" i="13" l="1"/>
  <c r="G1468" i="13"/>
  <c r="F1468" i="13"/>
  <c r="H1468" i="13" s="1"/>
  <c r="J1468" i="13" s="1"/>
  <c r="B1469" i="13" s="1"/>
  <c r="B1505" i="10"/>
  <c r="C1505" i="10" s="1"/>
  <c r="F197" i="3"/>
  <c r="J197" i="3"/>
  <c r="E197" i="3"/>
  <c r="D197" i="3"/>
  <c r="I197" i="3"/>
  <c r="B1503" i="9"/>
  <c r="C1503" i="9" s="1"/>
  <c r="E1497" i="6"/>
  <c r="J1497" i="6"/>
  <c r="I1497" i="6"/>
  <c r="F1497" i="6"/>
  <c r="G1497" i="6"/>
  <c r="H1497" i="6"/>
  <c r="AH295" i="3"/>
  <c r="AI295" i="3"/>
  <c r="AK295" i="3" s="1"/>
  <c r="AL295" i="3" s="1"/>
  <c r="AG296" i="3" s="1"/>
  <c r="C1469" i="13" l="1"/>
  <c r="D1469" i="13" s="1"/>
  <c r="E1469" i="13"/>
  <c r="J1505" i="10"/>
  <c r="I1505" i="10"/>
  <c r="F1505" i="10"/>
  <c r="E1505" i="10"/>
  <c r="H1505" i="10"/>
  <c r="G1505" i="10"/>
  <c r="D1505" i="10"/>
  <c r="B198" i="3"/>
  <c r="J198" i="3" s="1"/>
  <c r="B199" i="3" s="1"/>
  <c r="H1503" i="9"/>
  <c r="I1503" i="9"/>
  <c r="F1503" i="9"/>
  <c r="E1503" i="9"/>
  <c r="J1503" i="9"/>
  <c r="G1503" i="9"/>
  <c r="D1503" i="9"/>
  <c r="B1498" i="6"/>
  <c r="D1498" i="6" s="1"/>
  <c r="AH296" i="3"/>
  <c r="AI296" i="3"/>
  <c r="AJ296" i="3"/>
  <c r="G1469" i="13" l="1"/>
  <c r="I1469" i="13"/>
  <c r="F1469" i="13"/>
  <c r="H1469" i="13" s="1"/>
  <c r="J1469" i="13" s="1"/>
  <c r="B1470" i="13" s="1"/>
  <c r="D198" i="3"/>
  <c r="B1506" i="10"/>
  <c r="C1506" i="10" s="1"/>
  <c r="H198" i="3"/>
  <c r="E198" i="3"/>
  <c r="F198" i="3"/>
  <c r="G198" i="3"/>
  <c r="I198" i="3"/>
  <c r="B1504" i="9"/>
  <c r="C1504" i="9" s="1"/>
  <c r="F1498" i="6"/>
  <c r="E1498" i="6"/>
  <c r="J1498" i="6"/>
  <c r="I1498" i="6"/>
  <c r="G1498" i="6"/>
  <c r="H1498" i="6"/>
  <c r="AK296" i="3"/>
  <c r="AL296" i="3" s="1"/>
  <c r="AG297" i="3" s="1"/>
  <c r="AH297" i="3" s="1"/>
  <c r="C1470" i="13" l="1"/>
  <c r="D1470" i="13" s="1"/>
  <c r="E1470" i="13"/>
  <c r="D1504" i="9"/>
  <c r="H1506" i="10"/>
  <c r="I1506" i="10"/>
  <c r="J1506" i="10"/>
  <c r="E1506" i="10"/>
  <c r="F1506" i="10"/>
  <c r="G1506" i="10"/>
  <c r="D1506" i="10"/>
  <c r="F1504" i="9"/>
  <c r="H1504" i="9"/>
  <c r="E1504" i="9"/>
  <c r="I1504" i="9"/>
  <c r="J1504" i="9"/>
  <c r="G1504" i="9"/>
  <c r="B1499" i="6"/>
  <c r="D1499" i="6" s="1"/>
  <c r="J199" i="3"/>
  <c r="B200" i="3" s="1"/>
  <c r="I199" i="3"/>
  <c r="D199" i="3"/>
  <c r="G199" i="3"/>
  <c r="F199" i="3"/>
  <c r="E199" i="3"/>
  <c r="AI297" i="3"/>
  <c r="AJ297" i="3"/>
  <c r="I1470" i="13" l="1"/>
  <c r="G1470" i="13"/>
  <c r="F1470" i="13"/>
  <c r="H1470" i="13" s="1"/>
  <c r="J1470" i="13" s="1"/>
  <c r="B1471" i="13" s="1"/>
  <c r="B1507" i="10"/>
  <c r="B1505" i="9"/>
  <c r="C1505" i="9" s="1"/>
  <c r="J1499" i="6"/>
  <c r="G1499" i="6"/>
  <c r="E1499" i="6"/>
  <c r="F1499" i="6"/>
  <c r="I1499" i="6"/>
  <c r="H1499" i="6"/>
  <c r="H199" i="3"/>
  <c r="AK297" i="3"/>
  <c r="AL297" i="3" s="1"/>
  <c r="AG298" i="3" s="1"/>
  <c r="AH298" i="3" s="1"/>
  <c r="C1471" i="13" l="1"/>
  <c r="D1471" i="13" s="1"/>
  <c r="E1471" i="13"/>
  <c r="C1507" i="10"/>
  <c r="D1507" i="10" s="1"/>
  <c r="F1507" i="10"/>
  <c r="H1507" i="10"/>
  <c r="J1507" i="10"/>
  <c r="I1507" i="10"/>
  <c r="E1507" i="10"/>
  <c r="G1507" i="10"/>
  <c r="F1505" i="9"/>
  <c r="J1505" i="9"/>
  <c r="I1505" i="9"/>
  <c r="H1505" i="9"/>
  <c r="E1505" i="9"/>
  <c r="G1505" i="9"/>
  <c r="D1505" i="9"/>
  <c r="B1500" i="6"/>
  <c r="D1500" i="6" s="1"/>
  <c r="AJ298" i="3"/>
  <c r="AI298" i="3"/>
  <c r="I1471" i="13" l="1"/>
  <c r="G1471" i="13"/>
  <c r="F1471" i="13"/>
  <c r="H1471" i="13" s="1"/>
  <c r="J1471" i="13" s="1"/>
  <c r="B1472" i="13" s="1"/>
  <c r="B1508" i="10"/>
  <c r="C1508" i="10" s="1"/>
  <c r="B1506" i="9"/>
  <c r="C1506" i="9" s="1"/>
  <c r="F1500" i="6"/>
  <c r="J1500" i="6"/>
  <c r="G1500" i="6"/>
  <c r="I1500" i="6"/>
  <c r="E1500" i="6"/>
  <c r="H1500" i="6"/>
  <c r="J200" i="3"/>
  <c r="B201" i="3" s="1"/>
  <c r="I200" i="3"/>
  <c r="D200" i="3"/>
  <c r="G200" i="3"/>
  <c r="E200" i="3"/>
  <c r="F200" i="3"/>
  <c r="H200" i="3" s="1"/>
  <c r="AK298" i="3"/>
  <c r="AL298" i="3" s="1"/>
  <c r="AG299" i="3" s="1"/>
  <c r="AJ299" i="3" s="1"/>
  <c r="C1472" i="13" l="1"/>
  <c r="D1472" i="13" s="1"/>
  <c r="E1472" i="13"/>
  <c r="D1506" i="9"/>
  <c r="J1508" i="10"/>
  <c r="E1508" i="10"/>
  <c r="I1508" i="10"/>
  <c r="F1508" i="10"/>
  <c r="H1508" i="10"/>
  <c r="G1508" i="10"/>
  <c r="D1508" i="10"/>
  <c r="F1506" i="9"/>
  <c r="I1506" i="9"/>
  <c r="J1506" i="9"/>
  <c r="H1506" i="9"/>
  <c r="E1506" i="9"/>
  <c r="G1506" i="9"/>
  <c r="B1501" i="6"/>
  <c r="D1501" i="6" s="1"/>
  <c r="AI299" i="3"/>
  <c r="AK299" i="3" s="1"/>
  <c r="AL299" i="3" s="1"/>
  <c r="AG300" i="3" s="1"/>
  <c r="AH299" i="3"/>
  <c r="G1472" i="13" l="1"/>
  <c r="I1472" i="13"/>
  <c r="F1472" i="13"/>
  <c r="H1472" i="13" s="1"/>
  <c r="J1472" i="13" s="1"/>
  <c r="B1473" i="13" s="1"/>
  <c r="B1509" i="10"/>
  <c r="B1507" i="9"/>
  <c r="C1507" i="9" s="1"/>
  <c r="E1501" i="6"/>
  <c r="J1501" i="6"/>
  <c r="I1501" i="6"/>
  <c r="F1501" i="6"/>
  <c r="G1501" i="6"/>
  <c r="H1501" i="6"/>
  <c r="J201" i="3"/>
  <c r="B202" i="3" s="1"/>
  <c r="I201" i="3"/>
  <c r="G201" i="3"/>
  <c r="F201" i="3"/>
  <c r="E201" i="3"/>
  <c r="D201" i="3"/>
  <c r="AH300" i="3"/>
  <c r="AI300" i="3"/>
  <c r="AJ300" i="3"/>
  <c r="AK300" i="3" s="1"/>
  <c r="AL300" i="3" s="1"/>
  <c r="AG301" i="3" s="1"/>
  <c r="AH301" i="3" s="1"/>
  <c r="C1473" i="13" l="1"/>
  <c r="D1473" i="13" s="1"/>
  <c r="E1473" i="13"/>
  <c r="C1509" i="10"/>
  <c r="D1509" i="10" s="1"/>
  <c r="D1507" i="9"/>
  <c r="J1509" i="10"/>
  <c r="I1509" i="10"/>
  <c r="F1509" i="10"/>
  <c r="H1509" i="10"/>
  <c r="E1509" i="10"/>
  <c r="G1509" i="10"/>
  <c r="E1507" i="9"/>
  <c r="I1507" i="9"/>
  <c r="H1507" i="9"/>
  <c r="J1507" i="9"/>
  <c r="F1507" i="9"/>
  <c r="G1507" i="9"/>
  <c r="B1502" i="6"/>
  <c r="D1502" i="6" s="1"/>
  <c r="H201" i="3"/>
  <c r="AJ301" i="3"/>
  <c r="AI301" i="3"/>
  <c r="G1473" i="13" l="1"/>
  <c r="I1473" i="13"/>
  <c r="F1473" i="13"/>
  <c r="H1473" i="13" s="1"/>
  <c r="J1473" i="13" s="1"/>
  <c r="B1474" i="13" s="1"/>
  <c r="B1510" i="10"/>
  <c r="C1510" i="10" s="1"/>
  <c r="B1508" i="9"/>
  <c r="C1508" i="9" s="1"/>
  <c r="E1502" i="6"/>
  <c r="F1502" i="6"/>
  <c r="G1502" i="6"/>
  <c r="I1502" i="6"/>
  <c r="J1502" i="6"/>
  <c r="H1502" i="6"/>
  <c r="AK301" i="3"/>
  <c r="AL301" i="3" s="1"/>
  <c r="AG302" i="3" s="1"/>
  <c r="AI302" i="3" s="1"/>
  <c r="E1474" i="13" l="1"/>
  <c r="C1474" i="13"/>
  <c r="D1474" i="13" s="1"/>
  <c r="J1510" i="10"/>
  <c r="I1510" i="10"/>
  <c r="H1510" i="10"/>
  <c r="E1510" i="10"/>
  <c r="F1510" i="10"/>
  <c r="G1510" i="10"/>
  <c r="D1510" i="10"/>
  <c r="J1508" i="9"/>
  <c r="F1508" i="9"/>
  <c r="E1508" i="9"/>
  <c r="I1508" i="9"/>
  <c r="H1508" i="9"/>
  <c r="G1508" i="9"/>
  <c r="D1508" i="9"/>
  <c r="B1503" i="6"/>
  <c r="D1503" i="6" s="1"/>
  <c r="J202" i="3"/>
  <c r="B203" i="3" s="1"/>
  <c r="I202" i="3"/>
  <c r="D202" i="3"/>
  <c r="F202" i="3"/>
  <c r="G202" i="3"/>
  <c r="E202" i="3"/>
  <c r="AJ302" i="3"/>
  <c r="AH302" i="3"/>
  <c r="AK302" i="3"/>
  <c r="AL302" i="3" s="1"/>
  <c r="AG303" i="3" s="1"/>
  <c r="AI303" i="3" s="1"/>
  <c r="I1474" i="13" l="1"/>
  <c r="G1474" i="13"/>
  <c r="F1474" i="13"/>
  <c r="B1511" i="10"/>
  <c r="C1511" i="10" s="1"/>
  <c r="B1509" i="9"/>
  <c r="C1509" i="9" s="1"/>
  <c r="I1503" i="6"/>
  <c r="F1503" i="6"/>
  <c r="J1503" i="6"/>
  <c r="G1503" i="6"/>
  <c r="E1503" i="6"/>
  <c r="H1503" i="6"/>
  <c r="H202" i="3"/>
  <c r="AJ303" i="3"/>
  <c r="AK303" i="3" s="1"/>
  <c r="AL303" i="3" s="1"/>
  <c r="AG304" i="3" s="1"/>
  <c r="AI304" i="3" s="1"/>
  <c r="AH303" i="3"/>
  <c r="H1474" i="13" l="1"/>
  <c r="J1474" i="13" s="1"/>
  <c r="B1475" i="13" s="1"/>
  <c r="D1509" i="9"/>
  <c r="J1511" i="10"/>
  <c r="I1511" i="10"/>
  <c r="H1511" i="10"/>
  <c r="F1511" i="10"/>
  <c r="E1511" i="10"/>
  <c r="G1511" i="10"/>
  <c r="D1511" i="10"/>
  <c r="H1509" i="9"/>
  <c r="J1509" i="9"/>
  <c r="I1509" i="9"/>
  <c r="E1509" i="9"/>
  <c r="F1509" i="9"/>
  <c r="G1509" i="9"/>
  <c r="B1504" i="6"/>
  <c r="D1504" i="6" s="1"/>
  <c r="AJ304" i="3"/>
  <c r="AK304" i="3" s="1"/>
  <c r="AL304" i="3" s="1"/>
  <c r="AG305" i="3" s="1"/>
  <c r="AH305" i="3" s="1"/>
  <c r="AH304" i="3"/>
  <c r="E1475" i="13" l="1"/>
  <c r="C1475" i="13"/>
  <c r="D1475" i="13" s="1"/>
  <c r="B1512" i="10"/>
  <c r="B1510" i="9"/>
  <c r="C1510" i="9" s="1"/>
  <c r="F1504" i="6"/>
  <c r="E1504" i="6"/>
  <c r="I1504" i="6"/>
  <c r="G1504" i="6"/>
  <c r="J1504" i="6"/>
  <c r="H1504" i="6"/>
  <c r="J203" i="3"/>
  <c r="B204" i="3" s="1"/>
  <c r="I203" i="3"/>
  <c r="D203" i="3"/>
  <c r="E203" i="3"/>
  <c r="F203" i="3"/>
  <c r="G203" i="3"/>
  <c r="H203" i="3" s="1"/>
  <c r="AJ305" i="3"/>
  <c r="AI305" i="3"/>
  <c r="AK305" i="3"/>
  <c r="AL305" i="3" s="1"/>
  <c r="AG306" i="3" s="1"/>
  <c r="G1475" i="13" l="1"/>
  <c r="I1475" i="13"/>
  <c r="F1475" i="13"/>
  <c r="H1475" i="13" s="1"/>
  <c r="J1475" i="13" s="1"/>
  <c r="B1476" i="13" s="1"/>
  <c r="C1512" i="10"/>
  <c r="D1512" i="10" s="1"/>
  <c r="H1512" i="10"/>
  <c r="I1512" i="10"/>
  <c r="F1512" i="10"/>
  <c r="J1512" i="10"/>
  <c r="E1512" i="10"/>
  <c r="G1512" i="10"/>
  <c r="F1510" i="9"/>
  <c r="E1510" i="9"/>
  <c r="J1510" i="9"/>
  <c r="I1510" i="9"/>
  <c r="H1510" i="9"/>
  <c r="G1510" i="9"/>
  <c r="D1510" i="9"/>
  <c r="B1505" i="6"/>
  <c r="D1505" i="6" s="1"/>
  <c r="AH306" i="3"/>
  <c r="AJ306" i="3"/>
  <c r="AI306" i="3"/>
  <c r="E1476" i="13" l="1"/>
  <c r="C1476" i="13"/>
  <c r="D1476" i="13" s="1"/>
  <c r="B1513" i="10"/>
  <c r="C1513" i="10" s="1"/>
  <c r="B1511" i="9"/>
  <c r="C1511" i="9" s="1"/>
  <c r="I1505" i="6"/>
  <c r="F1505" i="6"/>
  <c r="E1505" i="6"/>
  <c r="G1505" i="6"/>
  <c r="J1505" i="6"/>
  <c r="H1505" i="6"/>
  <c r="J204" i="3"/>
  <c r="B205" i="3" s="1"/>
  <c r="I204" i="3"/>
  <c r="D204" i="3"/>
  <c r="G204" i="3"/>
  <c r="F204" i="3"/>
  <c r="E204" i="3"/>
  <c r="H204" i="3"/>
  <c r="AK306" i="3"/>
  <c r="AL306" i="3" s="1"/>
  <c r="AG307" i="3" s="1"/>
  <c r="AH307" i="3" s="1"/>
  <c r="I1476" i="13" l="1"/>
  <c r="G1476" i="13"/>
  <c r="F1476" i="13"/>
  <c r="H1476" i="13" s="1"/>
  <c r="J1476" i="13" s="1"/>
  <c r="B1477" i="13" s="1"/>
  <c r="F1513" i="10"/>
  <c r="H1513" i="10"/>
  <c r="E1513" i="10"/>
  <c r="J1513" i="10"/>
  <c r="I1513" i="10"/>
  <c r="G1513" i="10"/>
  <c r="D1513" i="10"/>
  <c r="H1511" i="9"/>
  <c r="F1511" i="9"/>
  <c r="E1511" i="9"/>
  <c r="I1511" i="9"/>
  <c r="J1511" i="9"/>
  <c r="G1511" i="9"/>
  <c r="D1511" i="9"/>
  <c r="B1506" i="6"/>
  <c r="D1506" i="6" s="1"/>
  <c r="AI307" i="3"/>
  <c r="AJ307" i="3"/>
  <c r="E1477" i="13" l="1"/>
  <c r="C1477" i="13"/>
  <c r="D1477" i="13" s="1"/>
  <c r="B1514" i="10"/>
  <c r="C1514" i="10" s="1"/>
  <c r="B1512" i="9"/>
  <c r="C1512" i="9" s="1"/>
  <c r="E1506" i="6"/>
  <c r="G1506" i="6"/>
  <c r="J1506" i="6"/>
  <c r="F1506" i="6"/>
  <c r="I1506" i="6"/>
  <c r="H1506" i="6"/>
  <c r="J205" i="3"/>
  <c r="B206" i="3" s="1"/>
  <c r="I205" i="3"/>
  <c r="D205" i="3"/>
  <c r="G205" i="3"/>
  <c r="F205" i="3"/>
  <c r="E205" i="3"/>
  <c r="H205" i="3"/>
  <c r="AK307" i="3"/>
  <c r="AL307" i="3" s="1"/>
  <c r="AG308" i="3" s="1"/>
  <c r="I1477" i="13" l="1"/>
  <c r="G1477" i="13"/>
  <c r="F1477" i="13"/>
  <c r="H1477" i="13" s="1"/>
  <c r="J1477" i="13" s="1"/>
  <c r="B1478" i="13" s="1"/>
  <c r="F1514" i="10"/>
  <c r="E1514" i="10"/>
  <c r="J1514" i="10"/>
  <c r="I1514" i="10"/>
  <c r="H1514" i="10"/>
  <c r="G1514" i="10"/>
  <c r="D1514" i="10"/>
  <c r="J1512" i="9"/>
  <c r="F1512" i="9"/>
  <c r="E1512" i="9"/>
  <c r="H1512" i="9"/>
  <c r="I1512" i="9"/>
  <c r="G1512" i="9"/>
  <c r="D1512" i="9"/>
  <c r="B1507" i="6"/>
  <c r="D1507" i="6" s="1"/>
  <c r="AH308" i="3"/>
  <c r="AI308" i="3"/>
  <c r="AJ308" i="3"/>
  <c r="C1478" i="13" l="1"/>
  <c r="D1478" i="13" s="1"/>
  <c r="E1478" i="13"/>
  <c r="B1515" i="10"/>
  <c r="C1515" i="10" s="1"/>
  <c r="B1513" i="9"/>
  <c r="C1513" i="9" s="1"/>
  <c r="J1507" i="6"/>
  <c r="I1507" i="6"/>
  <c r="F1507" i="6"/>
  <c r="G1507" i="6"/>
  <c r="E1507" i="6"/>
  <c r="H1507" i="6"/>
  <c r="J206" i="3"/>
  <c r="B207" i="3" s="1"/>
  <c r="I206" i="3"/>
  <c r="D206" i="3"/>
  <c r="G206" i="3"/>
  <c r="F206" i="3"/>
  <c r="E206" i="3"/>
  <c r="H206" i="3"/>
  <c r="AK308" i="3"/>
  <c r="AL308" i="3" s="1"/>
  <c r="AG309" i="3" s="1"/>
  <c r="AH309" i="3" s="1"/>
  <c r="I1478" i="13" l="1"/>
  <c r="G1478" i="13"/>
  <c r="F1478" i="13"/>
  <c r="H1478" i="13" s="1"/>
  <c r="J1478" i="13" s="1"/>
  <c r="B1479" i="13" s="1"/>
  <c r="F1515" i="10"/>
  <c r="E1515" i="10"/>
  <c r="J1515" i="10"/>
  <c r="I1515" i="10"/>
  <c r="H1515" i="10"/>
  <c r="G1515" i="10"/>
  <c r="D1515" i="10"/>
  <c r="I1513" i="9"/>
  <c r="H1513" i="9"/>
  <c r="E1513" i="9"/>
  <c r="J1513" i="9"/>
  <c r="F1513" i="9"/>
  <c r="G1513" i="9"/>
  <c r="D1513" i="9"/>
  <c r="B1508" i="6"/>
  <c r="D1508" i="6" s="1"/>
  <c r="AI309" i="3"/>
  <c r="AJ309" i="3"/>
  <c r="AK309" i="3" s="1"/>
  <c r="AL309" i="3" s="1"/>
  <c r="AG310" i="3" s="1"/>
  <c r="C1479" i="13" l="1"/>
  <c r="D1479" i="13" s="1"/>
  <c r="E1479" i="13"/>
  <c r="B1516" i="10"/>
  <c r="C1516" i="10" s="1"/>
  <c r="B1514" i="9"/>
  <c r="C1514" i="9" s="1"/>
  <c r="E1508" i="6"/>
  <c r="I1508" i="6"/>
  <c r="G1508" i="6"/>
  <c r="J1508" i="6"/>
  <c r="F1508" i="6"/>
  <c r="H1508" i="6"/>
  <c r="J207" i="3"/>
  <c r="B208" i="3" s="1"/>
  <c r="I207" i="3"/>
  <c r="D207" i="3"/>
  <c r="E207" i="3"/>
  <c r="F207" i="3"/>
  <c r="G207" i="3"/>
  <c r="AH310" i="3"/>
  <c r="AI310" i="3"/>
  <c r="AJ310" i="3"/>
  <c r="I1479" i="13" l="1"/>
  <c r="G1479" i="13"/>
  <c r="F1479" i="13"/>
  <c r="H1479" i="13" s="1"/>
  <c r="J1479" i="13" s="1"/>
  <c r="B1480" i="13" s="1"/>
  <c r="E1516" i="10"/>
  <c r="J1516" i="10"/>
  <c r="I1516" i="10"/>
  <c r="H1516" i="10"/>
  <c r="F1516" i="10"/>
  <c r="G1516" i="10"/>
  <c r="D1516" i="10"/>
  <c r="J1514" i="9"/>
  <c r="I1514" i="9"/>
  <c r="H1514" i="9"/>
  <c r="F1514" i="9"/>
  <c r="E1514" i="9"/>
  <c r="G1514" i="9"/>
  <c r="D1514" i="9"/>
  <c r="B1509" i="6"/>
  <c r="D1509" i="6" s="1"/>
  <c r="H207" i="3"/>
  <c r="AK310" i="3"/>
  <c r="AL310" i="3" s="1"/>
  <c r="AG311" i="3" s="1"/>
  <c r="C1480" i="13" l="1"/>
  <c r="D1480" i="13" s="1"/>
  <c r="E1480" i="13"/>
  <c r="B1517" i="10"/>
  <c r="C1517" i="10" s="1"/>
  <c r="B1515" i="9"/>
  <c r="C1515" i="9" s="1"/>
  <c r="G1509" i="6"/>
  <c r="F1509" i="6"/>
  <c r="J1509" i="6"/>
  <c r="I1509" i="6"/>
  <c r="E1509" i="6"/>
  <c r="H1509" i="6"/>
  <c r="AH311" i="3"/>
  <c r="AI311" i="3"/>
  <c r="AJ311" i="3"/>
  <c r="AK311" i="3" s="1"/>
  <c r="AL311" i="3" s="1"/>
  <c r="AG312" i="3" s="1"/>
  <c r="I1480" i="13" l="1"/>
  <c r="G1480" i="13"/>
  <c r="F1480" i="13"/>
  <c r="H1480" i="13" s="1"/>
  <c r="J1480" i="13" s="1"/>
  <c r="B1481" i="13" s="1"/>
  <c r="J1517" i="10"/>
  <c r="H1517" i="10"/>
  <c r="I1517" i="10"/>
  <c r="F1517" i="10"/>
  <c r="E1517" i="10"/>
  <c r="G1517" i="10"/>
  <c r="D1517" i="10"/>
  <c r="H1515" i="9"/>
  <c r="J1515" i="9"/>
  <c r="I1515" i="9"/>
  <c r="F1515" i="9"/>
  <c r="E1515" i="9"/>
  <c r="G1515" i="9"/>
  <c r="D1515" i="9"/>
  <c r="B1510" i="6"/>
  <c r="D1510" i="6" s="1"/>
  <c r="J208" i="3"/>
  <c r="B209" i="3" s="1"/>
  <c r="I208" i="3"/>
  <c r="D208" i="3"/>
  <c r="E208" i="3"/>
  <c r="F208" i="3"/>
  <c r="G208" i="3"/>
  <c r="AH312" i="3"/>
  <c r="AJ312" i="3"/>
  <c r="AI312" i="3"/>
  <c r="E1481" i="13" l="1"/>
  <c r="C1481" i="13"/>
  <c r="D1481" i="13" s="1"/>
  <c r="I1481" i="13"/>
  <c r="B1518" i="10"/>
  <c r="B1516" i="9"/>
  <c r="C1516" i="9" s="1"/>
  <c r="I1510" i="6"/>
  <c r="E1510" i="6"/>
  <c r="J1510" i="6"/>
  <c r="F1510" i="6"/>
  <c r="G1510" i="6"/>
  <c r="H1510" i="6"/>
  <c r="H208" i="3"/>
  <c r="AK312" i="3"/>
  <c r="AL312" i="3" s="1"/>
  <c r="AG313" i="3" s="1"/>
  <c r="AI313" i="3" s="1"/>
  <c r="G1481" i="13" l="1"/>
  <c r="F1481" i="13"/>
  <c r="H1481" i="13" s="1"/>
  <c r="J1481" i="13" s="1"/>
  <c r="B1482" i="13" s="1"/>
  <c r="C1518" i="10"/>
  <c r="D1518" i="10" s="1"/>
  <c r="H1518" i="10"/>
  <c r="J1518" i="10"/>
  <c r="I1518" i="10"/>
  <c r="F1518" i="10"/>
  <c r="E1518" i="10"/>
  <c r="G1518" i="10"/>
  <c r="F1516" i="9"/>
  <c r="J1516" i="9"/>
  <c r="E1516" i="9"/>
  <c r="I1516" i="9"/>
  <c r="H1516" i="9"/>
  <c r="G1516" i="9"/>
  <c r="D1516" i="9"/>
  <c r="B1511" i="6"/>
  <c r="AH313" i="3"/>
  <c r="AJ313" i="3"/>
  <c r="AK313" i="3"/>
  <c r="AL313" i="3" s="1"/>
  <c r="AG314" i="3" s="1"/>
  <c r="AH314" i="3" s="1"/>
  <c r="E1482" i="13" l="1"/>
  <c r="C1482" i="13"/>
  <c r="D1482" i="13" s="1"/>
  <c r="B1519" i="10"/>
  <c r="C1519" i="10" s="1"/>
  <c r="B1517" i="9"/>
  <c r="C1517" i="9" s="1"/>
  <c r="E1511" i="6"/>
  <c r="J1511" i="6"/>
  <c r="I1511" i="6"/>
  <c r="G1511" i="6"/>
  <c r="F1511" i="6"/>
  <c r="D1511" i="6"/>
  <c r="H1511" i="6"/>
  <c r="J209" i="3"/>
  <c r="B210" i="3" s="1"/>
  <c r="I209" i="3"/>
  <c r="D209" i="3"/>
  <c r="G209" i="3"/>
  <c r="F209" i="3"/>
  <c r="E209" i="3"/>
  <c r="H209" i="3"/>
  <c r="AI314" i="3"/>
  <c r="AK314" i="3" s="1"/>
  <c r="AL314" i="3" s="1"/>
  <c r="AG315" i="3" s="1"/>
  <c r="AJ315" i="3" s="1"/>
  <c r="AJ314" i="3"/>
  <c r="G1482" i="13" l="1"/>
  <c r="I1482" i="13"/>
  <c r="F1482" i="13"/>
  <c r="H1482" i="13" s="1"/>
  <c r="J1482" i="13" s="1"/>
  <c r="B1483" i="13" s="1"/>
  <c r="F1519" i="10"/>
  <c r="J1519" i="10"/>
  <c r="H1519" i="10"/>
  <c r="E1519" i="10"/>
  <c r="I1519" i="10"/>
  <c r="G1519" i="10"/>
  <c r="D1519" i="10"/>
  <c r="I1517" i="9"/>
  <c r="J1517" i="9"/>
  <c r="H1517" i="9"/>
  <c r="E1517" i="9"/>
  <c r="F1517" i="9"/>
  <c r="G1517" i="9"/>
  <c r="D1517" i="9"/>
  <c r="B1512" i="6"/>
  <c r="D1512" i="6" s="1"/>
  <c r="AH315" i="3"/>
  <c r="AI315" i="3"/>
  <c r="AK315" i="3" s="1"/>
  <c r="AL315" i="3" s="1"/>
  <c r="AG316" i="3" s="1"/>
  <c r="AH316" i="3" s="1"/>
  <c r="E1483" i="13" l="1"/>
  <c r="C1483" i="13"/>
  <c r="D1483" i="13" s="1"/>
  <c r="B1520" i="10"/>
  <c r="C1520" i="10" s="1"/>
  <c r="B1518" i="9"/>
  <c r="C1518" i="9" s="1"/>
  <c r="J1512" i="6"/>
  <c r="E1512" i="6"/>
  <c r="F1512" i="6"/>
  <c r="I1512" i="6"/>
  <c r="G1512" i="6"/>
  <c r="H1512" i="6"/>
  <c r="J210" i="3"/>
  <c r="B211" i="3" s="1"/>
  <c r="I210" i="3"/>
  <c r="D210" i="3"/>
  <c r="F210" i="3"/>
  <c r="G210" i="3"/>
  <c r="E210" i="3"/>
  <c r="AJ316" i="3"/>
  <c r="AI316" i="3"/>
  <c r="AK316" i="3"/>
  <c r="AL316" i="3" s="1"/>
  <c r="AG317" i="3" s="1"/>
  <c r="I1483" i="13" l="1"/>
  <c r="G1483" i="13"/>
  <c r="F1483" i="13"/>
  <c r="H1483" i="13" s="1"/>
  <c r="J1483" i="13" s="1"/>
  <c r="B1484" i="13" s="1"/>
  <c r="D1518" i="9"/>
  <c r="I1520" i="10"/>
  <c r="J1520" i="10"/>
  <c r="H1520" i="10"/>
  <c r="F1520" i="10"/>
  <c r="E1520" i="10"/>
  <c r="G1520" i="10"/>
  <c r="D1520" i="10"/>
  <c r="H1518" i="9"/>
  <c r="J1518" i="9"/>
  <c r="I1518" i="9"/>
  <c r="E1518" i="9"/>
  <c r="F1518" i="9"/>
  <c r="G1518" i="9"/>
  <c r="B1513" i="6"/>
  <c r="D1513" i="6" s="1"/>
  <c r="H210" i="3"/>
  <c r="AJ317" i="3"/>
  <c r="AI317" i="3"/>
  <c r="AH317" i="3"/>
  <c r="C1484" i="13" l="1"/>
  <c r="D1484" i="13" s="1"/>
  <c r="E1484" i="13"/>
  <c r="B1521" i="10"/>
  <c r="C1521" i="10" s="1"/>
  <c r="B1519" i="9"/>
  <c r="C1519" i="9" s="1"/>
  <c r="E1513" i="6"/>
  <c r="F1513" i="6"/>
  <c r="J1513" i="6"/>
  <c r="G1513" i="6"/>
  <c r="I1513" i="6"/>
  <c r="H1513" i="6"/>
  <c r="AK317" i="3"/>
  <c r="AL317" i="3" s="1"/>
  <c r="AG318" i="3" s="1"/>
  <c r="I1484" i="13" l="1"/>
  <c r="G1484" i="13"/>
  <c r="F1484" i="13"/>
  <c r="H1484" i="13" s="1"/>
  <c r="J1484" i="13" s="1"/>
  <c r="B1485" i="13" s="1"/>
  <c r="D1519" i="9"/>
  <c r="I1521" i="10"/>
  <c r="F1521" i="10"/>
  <c r="E1521" i="10"/>
  <c r="J1521" i="10"/>
  <c r="H1521" i="10"/>
  <c r="G1521" i="10"/>
  <c r="D1521" i="10"/>
  <c r="J1519" i="9"/>
  <c r="I1519" i="9"/>
  <c r="H1519" i="9"/>
  <c r="F1519" i="9"/>
  <c r="E1519" i="9"/>
  <c r="G1519" i="9"/>
  <c r="B1514" i="6"/>
  <c r="D1514" i="6" s="1"/>
  <c r="J211" i="3"/>
  <c r="B212" i="3" s="1"/>
  <c r="I211" i="3"/>
  <c r="F211" i="3"/>
  <c r="G211" i="3"/>
  <c r="H211" i="3" s="1"/>
  <c r="E211" i="3"/>
  <c r="D211" i="3"/>
  <c r="AH318" i="3"/>
  <c r="AJ318" i="3"/>
  <c r="AI318" i="3"/>
  <c r="AK318" i="3" s="1"/>
  <c r="AL318" i="3" s="1"/>
  <c r="AG319" i="3" s="1"/>
  <c r="C1485" i="13" l="1"/>
  <c r="D1485" i="13" s="1"/>
  <c r="E1485" i="13"/>
  <c r="B1522" i="10"/>
  <c r="C1522" i="10" s="1"/>
  <c r="B1520" i="9"/>
  <c r="C1520" i="9" s="1"/>
  <c r="F1514" i="6"/>
  <c r="E1514" i="6"/>
  <c r="I1514" i="6"/>
  <c r="J1514" i="6"/>
  <c r="G1514" i="6"/>
  <c r="H1514" i="6"/>
  <c r="AI319" i="3"/>
  <c r="AJ319" i="3"/>
  <c r="AH319" i="3"/>
  <c r="I1485" i="13" l="1"/>
  <c r="G1485" i="13"/>
  <c r="F1485" i="13"/>
  <c r="H1485" i="13" s="1"/>
  <c r="J1485" i="13" s="1"/>
  <c r="B1486" i="13" s="1"/>
  <c r="D1520" i="9"/>
  <c r="I1522" i="10"/>
  <c r="F1522" i="10"/>
  <c r="E1522" i="10"/>
  <c r="J1522" i="10"/>
  <c r="H1522" i="10"/>
  <c r="G1522" i="10"/>
  <c r="D1522" i="10"/>
  <c r="J1520" i="9"/>
  <c r="F1520" i="9"/>
  <c r="E1520" i="9"/>
  <c r="I1520" i="9"/>
  <c r="H1520" i="9"/>
  <c r="G1520" i="9"/>
  <c r="B1515" i="6"/>
  <c r="D1515" i="6" s="1"/>
  <c r="J212" i="3"/>
  <c r="B213" i="3" s="1"/>
  <c r="I212" i="3"/>
  <c r="D212" i="3"/>
  <c r="F212" i="3"/>
  <c r="E212" i="3"/>
  <c r="G212" i="3"/>
  <c r="H212" i="3" s="1"/>
  <c r="AK319" i="3"/>
  <c r="AL319" i="3" s="1"/>
  <c r="AG320" i="3" s="1"/>
  <c r="AI320" i="3" s="1"/>
  <c r="E1486" i="13" l="1"/>
  <c r="C1486" i="13"/>
  <c r="D1486" i="13" s="1"/>
  <c r="B1523" i="10"/>
  <c r="C1523" i="10" s="1"/>
  <c r="B1521" i="9"/>
  <c r="C1521" i="9" s="1"/>
  <c r="E1515" i="6"/>
  <c r="F1515" i="6"/>
  <c r="J1515" i="6"/>
  <c r="G1515" i="6"/>
  <c r="I1515" i="6"/>
  <c r="H1515" i="6"/>
  <c r="AJ320" i="3"/>
  <c r="AK320" i="3" s="1"/>
  <c r="AL320" i="3" s="1"/>
  <c r="AG321" i="3" s="1"/>
  <c r="AJ321" i="3" s="1"/>
  <c r="AH320" i="3"/>
  <c r="G1486" i="13" l="1"/>
  <c r="I1486" i="13"/>
  <c r="F1486" i="13"/>
  <c r="H1486" i="13" s="1"/>
  <c r="J1486" i="13" s="1"/>
  <c r="B1487" i="13" s="1"/>
  <c r="D1521" i="9"/>
  <c r="J1523" i="10"/>
  <c r="I1523" i="10"/>
  <c r="H1523" i="10"/>
  <c r="F1523" i="10"/>
  <c r="E1523" i="10"/>
  <c r="G1523" i="10"/>
  <c r="D1523" i="10"/>
  <c r="H1521" i="9"/>
  <c r="E1521" i="9"/>
  <c r="F1521" i="9"/>
  <c r="J1521" i="9"/>
  <c r="I1521" i="9"/>
  <c r="G1521" i="9"/>
  <c r="B1516" i="6"/>
  <c r="D1516" i="6" s="1"/>
  <c r="AH321" i="3"/>
  <c r="AI321" i="3"/>
  <c r="AK321" i="3" s="1"/>
  <c r="AL321" i="3" s="1"/>
  <c r="AG322" i="3" s="1"/>
  <c r="AH322" i="3" s="1"/>
  <c r="C1487" i="13" l="1"/>
  <c r="D1487" i="13" s="1"/>
  <c r="E1487" i="13"/>
  <c r="B1524" i="10"/>
  <c r="B1522" i="9"/>
  <c r="C1522" i="9" s="1"/>
  <c r="E1516" i="6"/>
  <c r="F1516" i="6"/>
  <c r="J1516" i="6"/>
  <c r="I1516" i="6"/>
  <c r="G1516" i="6"/>
  <c r="H1516" i="6"/>
  <c r="J213" i="3"/>
  <c r="B214" i="3" s="1"/>
  <c r="I213" i="3"/>
  <c r="G213" i="3"/>
  <c r="F213" i="3"/>
  <c r="E213" i="3"/>
  <c r="D213" i="3"/>
  <c r="AJ322" i="3"/>
  <c r="AI322" i="3"/>
  <c r="AK322" i="3" s="1"/>
  <c r="AL322" i="3" s="1"/>
  <c r="AG323" i="3" s="1"/>
  <c r="AH323" i="3" s="1"/>
  <c r="I1487" i="13" l="1"/>
  <c r="G1487" i="13"/>
  <c r="F1487" i="13"/>
  <c r="H1487" i="13" s="1"/>
  <c r="J1487" i="13" s="1"/>
  <c r="B1488" i="13" s="1"/>
  <c r="C1524" i="10"/>
  <c r="D1524" i="10" s="1"/>
  <c r="J1524" i="10"/>
  <c r="H1524" i="10"/>
  <c r="E1524" i="10"/>
  <c r="I1524" i="10"/>
  <c r="F1524" i="10"/>
  <c r="G1524" i="10"/>
  <c r="F1522" i="9"/>
  <c r="I1522" i="9"/>
  <c r="J1522" i="9"/>
  <c r="H1522" i="9"/>
  <c r="E1522" i="9"/>
  <c r="G1522" i="9"/>
  <c r="D1522" i="9"/>
  <c r="B1517" i="6"/>
  <c r="D1517" i="6" s="1"/>
  <c r="H213" i="3"/>
  <c r="AI323" i="3"/>
  <c r="AJ323" i="3"/>
  <c r="C1488" i="13" l="1"/>
  <c r="D1488" i="13" s="1"/>
  <c r="E1488" i="13"/>
  <c r="B1525" i="10"/>
  <c r="C1525" i="10" s="1"/>
  <c r="B1523" i="9"/>
  <c r="C1523" i="9" s="1"/>
  <c r="E1517" i="6"/>
  <c r="F1517" i="6"/>
  <c r="I1517" i="6"/>
  <c r="J1517" i="6"/>
  <c r="G1517" i="6"/>
  <c r="H1517" i="6"/>
  <c r="AK323" i="3"/>
  <c r="AL323" i="3" s="1"/>
  <c r="AG324" i="3" s="1"/>
  <c r="AJ324" i="3" s="1"/>
  <c r="G1488" i="13" l="1"/>
  <c r="I1488" i="13"/>
  <c r="F1488" i="13"/>
  <c r="H1488" i="13" s="1"/>
  <c r="J1488" i="13" s="1"/>
  <c r="B1489" i="13" s="1"/>
  <c r="H1525" i="10"/>
  <c r="F1525" i="10"/>
  <c r="I1525" i="10"/>
  <c r="E1525" i="10"/>
  <c r="J1525" i="10"/>
  <c r="G1525" i="10"/>
  <c r="D1525" i="10"/>
  <c r="J1523" i="9"/>
  <c r="I1523" i="9"/>
  <c r="H1523" i="9"/>
  <c r="F1523" i="9"/>
  <c r="E1523" i="9"/>
  <c r="G1523" i="9"/>
  <c r="D1523" i="9"/>
  <c r="B1518" i="6"/>
  <c r="D1518" i="6" s="1"/>
  <c r="J214" i="3"/>
  <c r="B215" i="3" s="1"/>
  <c r="I214" i="3"/>
  <c r="D214" i="3"/>
  <c r="G214" i="3"/>
  <c r="E214" i="3"/>
  <c r="F214" i="3"/>
  <c r="H214" i="3" s="1"/>
  <c r="AI324" i="3"/>
  <c r="AK324" i="3" s="1"/>
  <c r="AL324" i="3" s="1"/>
  <c r="AG325" i="3" s="1"/>
  <c r="AI325" i="3" s="1"/>
  <c r="AH324" i="3"/>
  <c r="C1489" i="13" l="1"/>
  <c r="D1489" i="13" s="1"/>
  <c r="E1489" i="13"/>
  <c r="B1526" i="10"/>
  <c r="C1526" i="10" s="1"/>
  <c r="B1524" i="9"/>
  <c r="C1524" i="9" s="1"/>
  <c r="F1518" i="6"/>
  <c r="E1518" i="6"/>
  <c r="J1518" i="6"/>
  <c r="G1518" i="6"/>
  <c r="I1518" i="6"/>
  <c r="H1518" i="6"/>
  <c r="AH325" i="3"/>
  <c r="AJ325" i="3"/>
  <c r="AK325" i="3" s="1"/>
  <c r="AL325" i="3" s="1"/>
  <c r="AG326" i="3" s="1"/>
  <c r="AH326" i="3" s="1"/>
  <c r="G1489" i="13" l="1"/>
  <c r="I1489" i="13"/>
  <c r="F1489" i="13"/>
  <c r="H1489" i="13" s="1"/>
  <c r="J1489" i="13" s="1"/>
  <c r="B1490" i="13" s="1"/>
  <c r="D1524" i="9"/>
  <c r="F1526" i="10"/>
  <c r="J1526" i="10"/>
  <c r="H1526" i="10"/>
  <c r="I1526" i="10"/>
  <c r="E1526" i="10"/>
  <c r="G1526" i="10"/>
  <c r="D1526" i="10"/>
  <c r="F1524" i="9"/>
  <c r="I1524" i="9"/>
  <c r="H1524" i="9"/>
  <c r="E1524" i="9"/>
  <c r="J1524" i="9"/>
  <c r="G1524" i="9"/>
  <c r="B1519" i="6"/>
  <c r="D1519" i="6" s="1"/>
  <c r="J215" i="3"/>
  <c r="B216" i="3" s="1"/>
  <c r="I215" i="3"/>
  <c r="D215" i="3"/>
  <c r="E215" i="3"/>
  <c r="F215" i="3"/>
  <c r="G215" i="3"/>
  <c r="H215" i="3" s="1"/>
  <c r="AI326" i="3"/>
  <c r="AJ326" i="3"/>
  <c r="E1490" i="13" l="1"/>
  <c r="C1490" i="13"/>
  <c r="D1490" i="13" s="1"/>
  <c r="B1527" i="10"/>
  <c r="C1527" i="10" s="1"/>
  <c r="B1525" i="9"/>
  <c r="C1525" i="9" s="1"/>
  <c r="E1519" i="6"/>
  <c r="F1519" i="6"/>
  <c r="J1519" i="6"/>
  <c r="G1519" i="6"/>
  <c r="I1519" i="6"/>
  <c r="H1519" i="6"/>
  <c r="AK326" i="3"/>
  <c r="AL326" i="3" s="1"/>
  <c r="AG327" i="3" s="1"/>
  <c r="AH327" i="3" s="1"/>
  <c r="G1490" i="13" l="1"/>
  <c r="I1490" i="13"/>
  <c r="F1490" i="13"/>
  <c r="H1490" i="13" s="1"/>
  <c r="J1490" i="13" s="1"/>
  <c r="B1491" i="13" s="1"/>
  <c r="D1525" i="9"/>
  <c r="E1527" i="10"/>
  <c r="J1527" i="10"/>
  <c r="I1527" i="10"/>
  <c r="H1527" i="10"/>
  <c r="F1527" i="10"/>
  <c r="G1527" i="10"/>
  <c r="D1527" i="10"/>
  <c r="J1525" i="9"/>
  <c r="I1525" i="9"/>
  <c r="F1525" i="9"/>
  <c r="E1525" i="9"/>
  <c r="H1525" i="9"/>
  <c r="G1525" i="9"/>
  <c r="B1520" i="6"/>
  <c r="J216" i="3"/>
  <c r="B217" i="3" s="1"/>
  <c r="I216" i="3"/>
  <c r="D216" i="3"/>
  <c r="G216" i="3"/>
  <c r="E216" i="3"/>
  <c r="F216" i="3"/>
  <c r="H216" i="3" s="1"/>
  <c r="AI327" i="3"/>
  <c r="AK327" i="3" s="1"/>
  <c r="AL327" i="3" s="1"/>
  <c r="AG328" i="3" s="1"/>
  <c r="AH328" i="3" s="1"/>
  <c r="AJ327" i="3"/>
  <c r="E1491" i="13" l="1"/>
  <c r="C1491" i="13"/>
  <c r="D1491" i="13" s="1"/>
  <c r="B1528" i="10"/>
  <c r="C1528" i="10" s="1"/>
  <c r="B1526" i="9"/>
  <c r="C1526" i="9" s="1"/>
  <c r="F1520" i="6"/>
  <c r="E1520" i="6"/>
  <c r="I1520" i="6"/>
  <c r="J1520" i="6"/>
  <c r="G1520" i="6"/>
  <c r="D1520" i="6"/>
  <c r="H1520" i="6"/>
  <c r="AI328" i="3"/>
  <c r="AK328" i="3" s="1"/>
  <c r="AL328" i="3" s="1"/>
  <c r="AG329" i="3" s="1"/>
  <c r="AJ329" i="3" s="1"/>
  <c r="AJ328" i="3"/>
  <c r="G1491" i="13" l="1"/>
  <c r="I1491" i="13"/>
  <c r="F1491" i="13"/>
  <c r="H1491" i="13" s="1"/>
  <c r="J1491" i="13" s="1"/>
  <c r="B1492" i="13" s="1"/>
  <c r="I1528" i="10"/>
  <c r="H1528" i="10"/>
  <c r="F1528" i="10"/>
  <c r="J1528" i="10"/>
  <c r="E1528" i="10"/>
  <c r="G1528" i="10"/>
  <c r="D1528" i="10"/>
  <c r="J1526" i="9"/>
  <c r="E1526" i="9"/>
  <c r="I1526" i="9"/>
  <c r="F1526" i="9"/>
  <c r="H1526" i="9"/>
  <c r="G1526" i="9"/>
  <c r="D1526" i="9"/>
  <c r="B1521" i="6"/>
  <c r="J217" i="3"/>
  <c r="B218" i="3" s="1"/>
  <c r="I217" i="3"/>
  <c r="D217" i="3"/>
  <c r="G217" i="3"/>
  <c r="F217" i="3"/>
  <c r="E217" i="3"/>
  <c r="H217" i="3"/>
  <c r="AI329" i="3"/>
  <c r="AK329" i="3" s="1"/>
  <c r="AL329" i="3" s="1"/>
  <c r="AG330" i="3" s="1"/>
  <c r="AJ330" i="3" s="1"/>
  <c r="AH329" i="3"/>
  <c r="E1492" i="13" l="1"/>
  <c r="C1492" i="13"/>
  <c r="D1492" i="13" s="1"/>
  <c r="G1492" i="13"/>
  <c r="B1529" i="10"/>
  <c r="C1529" i="10" s="1"/>
  <c r="B1527" i="9"/>
  <c r="C1527" i="9" s="1"/>
  <c r="F1521" i="6"/>
  <c r="E1521" i="6"/>
  <c r="I1521" i="6"/>
  <c r="J1521" i="6"/>
  <c r="G1521" i="6"/>
  <c r="D1521" i="6"/>
  <c r="H1521" i="6"/>
  <c r="AI330" i="3"/>
  <c r="AK330" i="3" s="1"/>
  <c r="AL330" i="3" s="1"/>
  <c r="AG331" i="3" s="1"/>
  <c r="AH330" i="3"/>
  <c r="I1492" i="13" l="1"/>
  <c r="F1492" i="13"/>
  <c r="H1492" i="13" s="1"/>
  <c r="J1492" i="13" s="1"/>
  <c r="B1493" i="13" s="1"/>
  <c r="J1529" i="10"/>
  <c r="H1529" i="10"/>
  <c r="F1529" i="10"/>
  <c r="E1529" i="10"/>
  <c r="I1529" i="10"/>
  <c r="G1529" i="10"/>
  <c r="D1529" i="10"/>
  <c r="H1527" i="9"/>
  <c r="J1527" i="9"/>
  <c r="I1527" i="9"/>
  <c r="F1527" i="9"/>
  <c r="E1527" i="9"/>
  <c r="G1527" i="9"/>
  <c r="D1527" i="9"/>
  <c r="B1522" i="6"/>
  <c r="D1522" i="6" s="1"/>
  <c r="J218" i="3"/>
  <c r="B219" i="3" s="1"/>
  <c r="I218" i="3"/>
  <c r="D218" i="3"/>
  <c r="G218" i="3"/>
  <c r="F218" i="3"/>
  <c r="E218" i="3"/>
  <c r="H218" i="3"/>
  <c r="AJ331" i="3"/>
  <c r="AH331" i="3"/>
  <c r="AI331" i="3"/>
  <c r="C1493" i="13" l="1"/>
  <c r="D1493" i="13" s="1"/>
  <c r="E1493" i="13"/>
  <c r="G1493" i="13"/>
  <c r="B1530" i="10"/>
  <c r="C1530" i="10" s="1"/>
  <c r="B1528" i="9"/>
  <c r="C1528" i="9" s="1"/>
  <c r="E1522" i="6"/>
  <c r="F1522" i="6"/>
  <c r="I1522" i="6"/>
  <c r="J1522" i="6"/>
  <c r="G1522" i="6"/>
  <c r="H1522" i="6"/>
  <c r="AK331" i="3"/>
  <c r="AL331" i="3" s="1"/>
  <c r="AG332" i="3" s="1"/>
  <c r="I1493" i="13" l="1"/>
  <c r="F1493" i="13"/>
  <c r="H1493" i="13" s="1"/>
  <c r="J1493" i="13" s="1"/>
  <c r="B1494" i="13" s="1"/>
  <c r="J1530" i="10"/>
  <c r="H1530" i="10"/>
  <c r="E1530" i="10"/>
  <c r="I1530" i="10"/>
  <c r="F1530" i="10"/>
  <c r="G1530" i="10"/>
  <c r="D1530" i="10"/>
  <c r="F1528" i="9"/>
  <c r="J1528" i="9"/>
  <c r="E1528" i="9"/>
  <c r="I1528" i="9"/>
  <c r="H1528" i="9"/>
  <c r="G1528" i="9"/>
  <c r="D1528" i="9"/>
  <c r="B1523" i="6"/>
  <c r="D1523" i="6" s="1"/>
  <c r="J219" i="3"/>
  <c r="B220" i="3" s="1"/>
  <c r="I219" i="3"/>
  <c r="D219" i="3"/>
  <c r="E219" i="3"/>
  <c r="F219" i="3"/>
  <c r="G219" i="3"/>
  <c r="H219" i="3" s="1"/>
  <c r="AJ332" i="3"/>
  <c r="AH332" i="3"/>
  <c r="AI332" i="3"/>
  <c r="C1494" i="13" l="1"/>
  <c r="D1494" i="13" s="1"/>
  <c r="E1494" i="13"/>
  <c r="G1494" i="13"/>
  <c r="B1531" i="10"/>
  <c r="C1531" i="10" s="1"/>
  <c r="B1529" i="9"/>
  <c r="C1529" i="9" s="1"/>
  <c r="E1523" i="6"/>
  <c r="F1523" i="6"/>
  <c r="J1523" i="6"/>
  <c r="I1523" i="6"/>
  <c r="G1523" i="6"/>
  <c r="H1523" i="6"/>
  <c r="AK332" i="3"/>
  <c r="AL332" i="3" s="1"/>
  <c r="AG333" i="3" s="1"/>
  <c r="I1494" i="13" l="1"/>
  <c r="F1494" i="13"/>
  <c r="H1494" i="13" s="1"/>
  <c r="J1494" i="13" s="1"/>
  <c r="B1495" i="13" s="1"/>
  <c r="H1531" i="10"/>
  <c r="F1531" i="10"/>
  <c r="J1531" i="10"/>
  <c r="I1531" i="10"/>
  <c r="E1531" i="10"/>
  <c r="G1531" i="10"/>
  <c r="D1531" i="10"/>
  <c r="E1529" i="9"/>
  <c r="J1529" i="9"/>
  <c r="I1529" i="9"/>
  <c r="H1529" i="9"/>
  <c r="F1529" i="9"/>
  <c r="G1529" i="9"/>
  <c r="D1529" i="9"/>
  <c r="B1524" i="6"/>
  <c r="D1524" i="6" s="1"/>
  <c r="J220" i="3"/>
  <c r="B221" i="3" s="1"/>
  <c r="I220" i="3"/>
  <c r="D220" i="3"/>
  <c r="G220" i="3"/>
  <c r="E220" i="3"/>
  <c r="F220" i="3"/>
  <c r="H220" i="3"/>
  <c r="AH333" i="3"/>
  <c r="AI333" i="3"/>
  <c r="AJ333" i="3"/>
  <c r="E1495" i="13" l="1"/>
  <c r="C1495" i="13"/>
  <c r="D1495" i="13" s="1"/>
  <c r="B1532" i="10"/>
  <c r="C1532" i="10" s="1"/>
  <c r="B1530" i="9"/>
  <c r="C1530" i="9" s="1"/>
  <c r="F1524" i="6"/>
  <c r="E1524" i="6"/>
  <c r="I1524" i="6"/>
  <c r="J1524" i="6"/>
  <c r="G1524" i="6"/>
  <c r="H1524" i="6"/>
  <c r="AK333" i="3"/>
  <c r="AL333" i="3" s="1"/>
  <c r="AG334" i="3" s="1"/>
  <c r="AH334" i="3" s="1"/>
  <c r="I1495" i="13" l="1"/>
  <c r="G1495" i="13"/>
  <c r="F1495" i="13"/>
  <c r="H1495" i="13" s="1"/>
  <c r="J1495" i="13" s="1"/>
  <c r="B1496" i="13" s="1"/>
  <c r="F1532" i="10"/>
  <c r="E1532" i="10"/>
  <c r="J1532" i="10"/>
  <c r="I1532" i="10"/>
  <c r="H1532" i="10"/>
  <c r="G1532" i="10"/>
  <c r="D1532" i="10"/>
  <c r="J1530" i="9"/>
  <c r="E1530" i="9"/>
  <c r="H1530" i="9"/>
  <c r="F1530" i="9"/>
  <c r="I1530" i="9"/>
  <c r="G1530" i="9"/>
  <c r="D1530" i="9"/>
  <c r="B1525" i="6"/>
  <c r="D1525" i="6" s="1"/>
  <c r="J221" i="3"/>
  <c r="B222" i="3" s="1"/>
  <c r="I221" i="3"/>
  <c r="D221" i="3"/>
  <c r="G221" i="3"/>
  <c r="F221" i="3"/>
  <c r="E221" i="3"/>
  <c r="H221" i="3"/>
  <c r="AJ334" i="3"/>
  <c r="AK334" i="3" s="1"/>
  <c r="AL334" i="3" s="1"/>
  <c r="AG335" i="3" s="1"/>
  <c r="AI334" i="3"/>
  <c r="E1496" i="13" l="1"/>
  <c r="C1496" i="13"/>
  <c r="D1496" i="13" s="1"/>
  <c r="G1496" i="13"/>
  <c r="B1533" i="10"/>
  <c r="C1533" i="10" s="1"/>
  <c r="B1531" i="9"/>
  <c r="C1531" i="9" s="1"/>
  <c r="E1525" i="6"/>
  <c r="F1525" i="6"/>
  <c r="J1525" i="6"/>
  <c r="I1525" i="6"/>
  <c r="G1525" i="6"/>
  <c r="H1525" i="6"/>
  <c r="AH335" i="3"/>
  <c r="AJ335" i="3"/>
  <c r="AI335" i="3"/>
  <c r="I1496" i="13" l="1"/>
  <c r="F1496" i="13"/>
  <c r="H1496" i="13" s="1"/>
  <c r="J1496" i="13" s="1"/>
  <c r="B1497" i="13" s="1"/>
  <c r="F1533" i="10"/>
  <c r="E1533" i="10"/>
  <c r="J1533" i="10"/>
  <c r="I1533" i="10"/>
  <c r="H1533" i="10"/>
  <c r="G1533" i="10"/>
  <c r="D1533" i="10"/>
  <c r="I1531" i="9"/>
  <c r="E1531" i="9"/>
  <c r="J1531" i="9"/>
  <c r="H1531" i="9"/>
  <c r="F1531" i="9"/>
  <c r="G1531" i="9"/>
  <c r="D1531" i="9"/>
  <c r="B1526" i="6"/>
  <c r="D1526" i="6" s="1"/>
  <c r="J222" i="3"/>
  <c r="B223" i="3" s="1"/>
  <c r="I222" i="3"/>
  <c r="D222" i="3"/>
  <c r="F222" i="3"/>
  <c r="E222" i="3"/>
  <c r="G222" i="3"/>
  <c r="H222" i="3" s="1"/>
  <c r="AK335" i="3"/>
  <c r="AL335" i="3" s="1"/>
  <c r="AG336" i="3" s="1"/>
  <c r="C1497" i="13" l="1"/>
  <c r="D1497" i="13" s="1"/>
  <c r="E1497" i="13"/>
  <c r="I1497" i="13"/>
  <c r="G1497" i="13"/>
  <c r="B1534" i="10"/>
  <c r="C1534" i="10" s="1"/>
  <c r="B1532" i="9"/>
  <c r="C1532" i="9" s="1"/>
  <c r="E1526" i="6"/>
  <c r="F1526" i="6"/>
  <c r="J1526" i="6"/>
  <c r="G1526" i="6"/>
  <c r="I1526" i="6"/>
  <c r="H1526" i="6"/>
  <c r="AJ336" i="3"/>
  <c r="AH336" i="3"/>
  <c r="AI336" i="3"/>
  <c r="F1497" i="13" l="1"/>
  <c r="H1497" i="13" s="1"/>
  <c r="J1497" i="13" s="1"/>
  <c r="B1498" i="13" s="1"/>
  <c r="F1534" i="10"/>
  <c r="E1534" i="10"/>
  <c r="J1534" i="10"/>
  <c r="I1534" i="10"/>
  <c r="H1534" i="10"/>
  <c r="G1534" i="10"/>
  <c r="D1534" i="10"/>
  <c r="J1532" i="9"/>
  <c r="H1532" i="9"/>
  <c r="E1532" i="9"/>
  <c r="F1532" i="9"/>
  <c r="I1532" i="9"/>
  <c r="G1532" i="9"/>
  <c r="D1532" i="9"/>
  <c r="B1527" i="6"/>
  <c r="D1527" i="6" s="1"/>
  <c r="J223" i="3"/>
  <c r="B224" i="3" s="1"/>
  <c r="I223" i="3"/>
  <c r="D223" i="3"/>
  <c r="F223" i="3"/>
  <c r="E223" i="3"/>
  <c r="G223" i="3"/>
  <c r="H223" i="3" s="1"/>
  <c r="AK336" i="3"/>
  <c r="AL336" i="3" s="1"/>
  <c r="AG337" i="3" s="1"/>
  <c r="AJ337" i="3" s="1"/>
  <c r="C1498" i="13" l="1"/>
  <c r="D1498" i="13" s="1"/>
  <c r="E1498" i="13"/>
  <c r="G1498" i="13"/>
  <c r="B1535" i="10"/>
  <c r="C1535" i="10" s="1"/>
  <c r="B1533" i="9"/>
  <c r="C1533" i="9" s="1"/>
  <c r="E1527" i="6"/>
  <c r="F1527" i="6"/>
  <c r="I1527" i="6"/>
  <c r="J1527" i="6"/>
  <c r="G1527" i="6"/>
  <c r="H1527" i="6"/>
  <c r="AH337" i="3"/>
  <c r="AI337" i="3"/>
  <c r="AK337" i="3" s="1"/>
  <c r="AL337" i="3" s="1"/>
  <c r="AG338" i="3" s="1"/>
  <c r="AJ338" i="3" s="1"/>
  <c r="I1498" i="13" l="1"/>
  <c r="F1498" i="13"/>
  <c r="H1498" i="13" s="1"/>
  <c r="J1498" i="13" s="1"/>
  <c r="B1499" i="13" s="1"/>
  <c r="J1535" i="10"/>
  <c r="F1535" i="10"/>
  <c r="E1535" i="10"/>
  <c r="I1535" i="10"/>
  <c r="H1535" i="10"/>
  <c r="G1535" i="10"/>
  <c r="D1535" i="10"/>
  <c r="H1533" i="9"/>
  <c r="E1533" i="9"/>
  <c r="J1533" i="9"/>
  <c r="F1533" i="9"/>
  <c r="I1533" i="9"/>
  <c r="G1533" i="9"/>
  <c r="D1533" i="9"/>
  <c r="B1528" i="6"/>
  <c r="J224" i="3"/>
  <c r="B225" i="3" s="1"/>
  <c r="I224" i="3"/>
  <c r="D224" i="3"/>
  <c r="G224" i="3"/>
  <c r="F224" i="3"/>
  <c r="E224" i="3"/>
  <c r="H224" i="3"/>
  <c r="AI338" i="3"/>
  <c r="AK338" i="3" s="1"/>
  <c r="AL338" i="3" s="1"/>
  <c r="AG339" i="3" s="1"/>
  <c r="AH339" i="3" s="1"/>
  <c r="AH338" i="3"/>
  <c r="C1499" i="13" l="1"/>
  <c r="D1499" i="13" s="1"/>
  <c r="E1499" i="13"/>
  <c r="B1536" i="10"/>
  <c r="C1536" i="10" s="1"/>
  <c r="B1534" i="9"/>
  <c r="C1534" i="9" s="1"/>
  <c r="F1528" i="6"/>
  <c r="E1528" i="6"/>
  <c r="I1528" i="6"/>
  <c r="G1528" i="6"/>
  <c r="J1528" i="6"/>
  <c r="D1528" i="6"/>
  <c r="H1528" i="6"/>
  <c r="AI339" i="3"/>
  <c r="AJ339" i="3"/>
  <c r="AK339" i="3"/>
  <c r="AL339" i="3" s="1"/>
  <c r="AG340" i="3" s="1"/>
  <c r="I1499" i="13" l="1"/>
  <c r="G1499" i="13"/>
  <c r="F1499" i="13"/>
  <c r="H1499" i="13" s="1"/>
  <c r="J1499" i="13" s="1"/>
  <c r="B1500" i="13" s="1"/>
  <c r="J1536" i="10"/>
  <c r="H1536" i="10"/>
  <c r="F1536" i="10"/>
  <c r="E1536" i="10"/>
  <c r="I1536" i="10"/>
  <c r="G1536" i="10"/>
  <c r="D1536" i="10"/>
  <c r="F1534" i="9"/>
  <c r="E1534" i="9"/>
  <c r="J1534" i="9"/>
  <c r="I1534" i="9"/>
  <c r="H1534" i="9"/>
  <c r="G1534" i="9"/>
  <c r="D1534" i="9"/>
  <c r="B1529" i="6"/>
  <c r="D1529" i="6" s="1"/>
  <c r="J225" i="3"/>
  <c r="B226" i="3" s="1"/>
  <c r="I225" i="3"/>
  <c r="G225" i="3"/>
  <c r="E225" i="3"/>
  <c r="F225" i="3"/>
  <c r="H225" i="3"/>
  <c r="D225" i="3"/>
  <c r="AJ340" i="3"/>
  <c r="AI340" i="3"/>
  <c r="AK340" i="3" s="1"/>
  <c r="AL340" i="3" s="1"/>
  <c r="AG341" i="3" s="1"/>
  <c r="AH340" i="3"/>
  <c r="E1500" i="13" l="1"/>
  <c r="C1500" i="13"/>
  <c r="D1500" i="13" s="1"/>
  <c r="B1537" i="10"/>
  <c r="C1537" i="10" s="1"/>
  <c r="B1535" i="9"/>
  <c r="C1535" i="9" s="1"/>
  <c r="E1529" i="6"/>
  <c r="F1529" i="6"/>
  <c r="J1529" i="6"/>
  <c r="G1529" i="6"/>
  <c r="I1529" i="6"/>
  <c r="H1529" i="6"/>
  <c r="AJ341" i="3"/>
  <c r="AI341" i="3"/>
  <c r="AK341" i="3" s="1"/>
  <c r="AL341" i="3" s="1"/>
  <c r="AG342" i="3" s="1"/>
  <c r="AH341" i="3"/>
  <c r="G1500" i="13" l="1"/>
  <c r="I1500" i="13"/>
  <c r="F1500" i="13"/>
  <c r="H1500" i="13" s="1"/>
  <c r="J1500" i="13" s="1"/>
  <c r="B1501" i="13" s="1"/>
  <c r="H1537" i="10"/>
  <c r="F1537" i="10"/>
  <c r="E1537" i="10"/>
  <c r="J1537" i="10"/>
  <c r="I1537" i="10"/>
  <c r="G1537" i="10"/>
  <c r="D1537" i="10"/>
  <c r="F1535" i="9"/>
  <c r="E1535" i="9"/>
  <c r="J1535" i="9"/>
  <c r="I1535" i="9"/>
  <c r="H1535" i="9"/>
  <c r="G1535" i="9"/>
  <c r="D1535" i="9"/>
  <c r="B1530" i="6"/>
  <c r="D1530" i="6" s="1"/>
  <c r="J226" i="3"/>
  <c r="B227" i="3" s="1"/>
  <c r="I226" i="3"/>
  <c r="G226" i="3"/>
  <c r="F226" i="3"/>
  <c r="E226" i="3"/>
  <c r="D226" i="3"/>
  <c r="AH342" i="3"/>
  <c r="AJ342" i="3"/>
  <c r="AI342" i="3"/>
  <c r="C1501" i="13" l="1"/>
  <c r="D1501" i="13" s="1"/>
  <c r="E1501" i="13"/>
  <c r="B1538" i="10"/>
  <c r="C1538" i="10" s="1"/>
  <c r="B1536" i="9"/>
  <c r="C1536" i="9" s="1"/>
  <c r="F1530" i="6"/>
  <c r="E1530" i="6"/>
  <c r="G1530" i="6"/>
  <c r="I1530" i="6"/>
  <c r="J1530" i="6"/>
  <c r="H1530" i="6"/>
  <c r="H226" i="3"/>
  <c r="AK342" i="3"/>
  <c r="AL342" i="3" s="1"/>
  <c r="AG343" i="3" s="1"/>
  <c r="AI343" i="3" s="1"/>
  <c r="I1501" i="13" l="1"/>
  <c r="G1501" i="13"/>
  <c r="F1501" i="13"/>
  <c r="H1501" i="13" s="1"/>
  <c r="J1501" i="13" s="1"/>
  <c r="B1502" i="13" s="1"/>
  <c r="F1538" i="10"/>
  <c r="H1538" i="10"/>
  <c r="E1538" i="10"/>
  <c r="I1538" i="10"/>
  <c r="J1538" i="10"/>
  <c r="G1538" i="10"/>
  <c r="D1538" i="10"/>
  <c r="E1536" i="9"/>
  <c r="F1536" i="9"/>
  <c r="H1536" i="9"/>
  <c r="J1536" i="9"/>
  <c r="I1536" i="9"/>
  <c r="G1536" i="9"/>
  <c r="D1536" i="9"/>
  <c r="B1531" i="6"/>
  <c r="D1531" i="6" s="1"/>
  <c r="AJ343" i="3"/>
  <c r="AH343" i="3"/>
  <c r="AK343" i="3"/>
  <c r="AL343" i="3" s="1"/>
  <c r="AG344" i="3" s="1"/>
  <c r="AH344" i="3" s="1"/>
  <c r="C1502" i="13" l="1"/>
  <c r="D1502" i="13" s="1"/>
  <c r="I1502" i="13"/>
  <c r="E1502" i="13"/>
  <c r="B1539" i="10"/>
  <c r="C1539" i="10" s="1"/>
  <c r="B1537" i="9"/>
  <c r="C1537" i="9" s="1"/>
  <c r="E1531" i="6"/>
  <c r="F1531" i="6"/>
  <c r="J1531" i="6"/>
  <c r="G1531" i="6"/>
  <c r="I1531" i="6"/>
  <c r="H1531" i="6"/>
  <c r="J227" i="3"/>
  <c r="B228" i="3" s="1"/>
  <c r="I227" i="3"/>
  <c r="D227" i="3"/>
  <c r="G227" i="3"/>
  <c r="H227" i="3" s="1"/>
  <c r="F227" i="3"/>
  <c r="E227" i="3"/>
  <c r="AJ344" i="3"/>
  <c r="AI344" i="3"/>
  <c r="AK344" i="3"/>
  <c r="AL344" i="3" s="1"/>
  <c r="AG345" i="3" s="1"/>
  <c r="AH345" i="3" s="1"/>
  <c r="G1502" i="13" l="1"/>
  <c r="F1502" i="13"/>
  <c r="H1502" i="13" s="1"/>
  <c r="J1502" i="13" s="1"/>
  <c r="B1503" i="13" s="1"/>
  <c r="H1539" i="10"/>
  <c r="F1539" i="10"/>
  <c r="I1539" i="10"/>
  <c r="E1539" i="10"/>
  <c r="J1539" i="10"/>
  <c r="G1539" i="10"/>
  <c r="D1539" i="10"/>
  <c r="F1537" i="9"/>
  <c r="J1537" i="9"/>
  <c r="I1537" i="9"/>
  <c r="H1537" i="9"/>
  <c r="E1537" i="9"/>
  <c r="G1537" i="9"/>
  <c r="D1537" i="9"/>
  <c r="B1532" i="6"/>
  <c r="D1532" i="6" s="1"/>
  <c r="AI345" i="3"/>
  <c r="AJ345" i="3"/>
  <c r="AK345" i="3"/>
  <c r="AL345" i="3" s="1"/>
  <c r="AG346" i="3" s="1"/>
  <c r="E1503" i="13" l="1"/>
  <c r="C1503" i="13"/>
  <c r="D1503" i="13" s="1"/>
  <c r="B1540" i="10"/>
  <c r="B1538" i="9"/>
  <c r="C1538" i="9" s="1"/>
  <c r="E1532" i="6"/>
  <c r="F1532" i="6"/>
  <c r="J1532" i="6"/>
  <c r="G1532" i="6"/>
  <c r="I1532" i="6"/>
  <c r="H1532" i="6"/>
  <c r="J228" i="3"/>
  <c r="B229" i="3" s="1"/>
  <c r="I228" i="3"/>
  <c r="D228" i="3"/>
  <c r="G228" i="3"/>
  <c r="E228" i="3"/>
  <c r="F228" i="3"/>
  <c r="H228" i="3" s="1"/>
  <c r="AH346" i="3"/>
  <c r="AI346" i="3"/>
  <c r="AJ346" i="3"/>
  <c r="G1503" i="13" l="1"/>
  <c r="I1503" i="13"/>
  <c r="F1503" i="13"/>
  <c r="H1503" i="13" s="1"/>
  <c r="J1503" i="13" s="1"/>
  <c r="B1504" i="13" s="1"/>
  <c r="C1540" i="10"/>
  <c r="D1540" i="10" s="1"/>
  <c r="D1538" i="9"/>
  <c r="H1540" i="10"/>
  <c r="F1540" i="10"/>
  <c r="J1540" i="10"/>
  <c r="E1540" i="10"/>
  <c r="I1540" i="10"/>
  <c r="G1540" i="10"/>
  <c r="J1538" i="9"/>
  <c r="F1538" i="9"/>
  <c r="H1538" i="9"/>
  <c r="I1538" i="9"/>
  <c r="E1538" i="9"/>
  <c r="G1538" i="9"/>
  <c r="B1533" i="6"/>
  <c r="D1533" i="6" s="1"/>
  <c r="AK346" i="3"/>
  <c r="AL346" i="3" s="1"/>
  <c r="AG347" i="3" s="1"/>
  <c r="C1504" i="13" l="1"/>
  <c r="D1504" i="13" s="1"/>
  <c r="E1504" i="13"/>
  <c r="B1541" i="10"/>
  <c r="B1539" i="9"/>
  <c r="C1539" i="9" s="1"/>
  <c r="F1533" i="6"/>
  <c r="E1533" i="6"/>
  <c r="I1533" i="6"/>
  <c r="G1533" i="6"/>
  <c r="J1533" i="6"/>
  <c r="H1533" i="6"/>
  <c r="J229" i="3"/>
  <c r="B230" i="3" s="1"/>
  <c r="I229" i="3"/>
  <c r="D229" i="3"/>
  <c r="F229" i="3"/>
  <c r="E229" i="3"/>
  <c r="G229" i="3"/>
  <c r="H229" i="3" s="1"/>
  <c r="AJ347" i="3"/>
  <c r="AI347" i="3"/>
  <c r="AH347" i="3"/>
  <c r="I1504" i="13" l="1"/>
  <c r="G1504" i="13"/>
  <c r="F1504" i="13"/>
  <c r="H1504" i="13" s="1"/>
  <c r="J1504" i="13" s="1"/>
  <c r="B1505" i="13" s="1"/>
  <c r="C1541" i="10"/>
  <c r="D1541" i="10" s="1"/>
  <c r="J1541" i="10"/>
  <c r="H1541" i="10"/>
  <c r="F1541" i="10"/>
  <c r="I1541" i="10"/>
  <c r="E1541" i="10"/>
  <c r="G1541" i="10"/>
  <c r="H1539" i="9"/>
  <c r="F1539" i="9"/>
  <c r="J1539" i="9"/>
  <c r="I1539" i="9"/>
  <c r="E1539" i="9"/>
  <c r="G1539" i="9"/>
  <c r="D1539" i="9"/>
  <c r="B1534" i="6"/>
  <c r="AK347" i="3"/>
  <c r="AL347" i="3" s="1"/>
  <c r="AG348" i="3" s="1"/>
  <c r="C1505" i="13" l="1"/>
  <c r="D1505" i="13" s="1"/>
  <c r="E1505" i="13"/>
  <c r="B1542" i="10"/>
  <c r="B1540" i="9"/>
  <c r="C1540" i="9" s="1"/>
  <c r="E1534" i="6"/>
  <c r="F1534" i="6"/>
  <c r="G1534" i="6"/>
  <c r="I1534" i="6"/>
  <c r="J1534" i="6"/>
  <c r="D1534" i="6"/>
  <c r="H1534" i="6"/>
  <c r="J230" i="3"/>
  <c r="B231" i="3" s="1"/>
  <c r="I230" i="3"/>
  <c r="D230" i="3"/>
  <c r="E230" i="3"/>
  <c r="F230" i="3"/>
  <c r="G230" i="3"/>
  <c r="H230" i="3" s="1"/>
  <c r="AH348" i="3"/>
  <c r="AI348" i="3"/>
  <c r="AJ348" i="3"/>
  <c r="I1505" i="13" l="1"/>
  <c r="G1505" i="13"/>
  <c r="F1505" i="13"/>
  <c r="H1505" i="13" s="1"/>
  <c r="J1505" i="13" s="1"/>
  <c r="B1506" i="13" s="1"/>
  <c r="C1542" i="10"/>
  <c r="D1542" i="10" s="1"/>
  <c r="J1542" i="10"/>
  <c r="H1542" i="10"/>
  <c r="I1542" i="10"/>
  <c r="F1542" i="10"/>
  <c r="E1542" i="10"/>
  <c r="G1542" i="10"/>
  <c r="F1540" i="9"/>
  <c r="H1540" i="9"/>
  <c r="E1540" i="9"/>
  <c r="I1540" i="9"/>
  <c r="J1540" i="9"/>
  <c r="G1540" i="9"/>
  <c r="D1540" i="9"/>
  <c r="B1535" i="6"/>
  <c r="D1535" i="6" s="1"/>
  <c r="AK348" i="3"/>
  <c r="AL348" i="3" s="1"/>
  <c r="AG349" i="3" s="1"/>
  <c r="C1506" i="13" l="1"/>
  <c r="D1506" i="13" s="1"/>
  <c r="E1506" i="13"/>
  <c r="B1543" i="10"/>
  <c r="B1541" i="9"/>
  <c r="C1541" i="9" s="1"/>
  <c r="E1535" i="6"/>
  <c r="F1535" i="6"/>
  <c r="G1535" i="6"/>
  <c r="J1535" i="6"/>
  <c r="I1535" i="6"/>
  <c r="H1535" i="6"/>
  <c r="J231" i="3"/>
  <c r="B232" i="3" s="1"/>
  <c r="I231" i="3"/>
  <c r="D231" i="3"/>
  <c r="F231" i="3"/>
  <c r="G231" i="3"/>
  <c r="E231" i="3"/>
  <c r="H231" i="3"/>
  <c r="AH349" i="3"/>
  <c r="AJ349" i="3"/>
  <c r="AI349" i="3"/>
  <c r="G1506" i="13" l="1"/>
  <c r="I1506" i="13"/>
  <c r="F1506" i="13"/>
  <c r="H1506" i="13" s="1"/>
  <c r="J1506" i="13" s="1"/>
  <c r="B1507" i="13" s="1"/>
  <c r="C1543" i="10"/>
  <c r="D1543" i="10" s="1"/>
  <c r="H1543" i="10"/>
  <c r="F1543" i="10"/>
  <c r="J1543" i="10"/>
  <c r="I1543" i="10"/>
  <c r="E1543" i="10"/>
  <c r="G1543" i="10"/>
  <c r="H1541" i="9"/>
  <c r="J1541" i="9"/>
  <c r="E1541" i="9"/>
  <c r="I1541" i="9"/>
  <c r="F1541" i="9"/>
  <c r="G1541" i="9"/>
  <c r="D1541" i="9"/>
  <c r="B1536" i="6"/>
  <c r="D1536" i="6" s="1"/>
  <c r="AK349" i="3"/>
  <c r="AL349" i="3" s="1"/>
  <c r="AG350" i="3" s="1"/>
  <c r="AI350" i="3" s="1"/>
  <c r="E1507" i="13" l="1"/>
  <c r="C1507" i="13"/>
  <c r="D1507" i="13" s="1"/>
  <c r="B1544" i="10"/>
  <c r="C1544" i="10" s="1"/>
  <c r="B1542" i="9"/>
  <c r="C1542" i="9" s="1"/>
  <c r="F1536" i="6"/>
  <c r="E1536" i="6"/>
  <c r="J1536" i="6"/>
  <c r="I1536" i="6"/>
  <c r="G1536" i="6"/>
  <c r="H1536" i="6"/>
  <c r="J232" i="3"/>
  <c r="B233" i="3" s="1"/>
  <c r="I232" i="3"/>
  <c r="D232" i="3"/>
  <c r="F232" i="3"/>
  <c r="G232" i="3"/>
  <c r="E232" i="3"/>
  <c r="H232" i="3"/>
  <c r="AJ350" i="3"/>
  <c r="AH350" i="3"/>
  <c r="AK350" i="3"/>
  <c r="AL350" i="3" s="1"/>
  <c r="AG351" i="3" s="1"/>
  <c r="I1507" i="13" l="1"/>
  <c r="G1507" i="13"/>
  <c r="F1507" i="13"/>
  <c r="H1507" i="13" s="1"/>
  <c r="J1507" i="13" s="1"/>
  <c r="B1508" i="13" s="1"/>
  <c r="D1542" i="9"/>
  <c r="F1544" i="10"/>
  <c r="J1544" i="10"/>
  <c r="I1544" i="10"/>
  <c r="H1544" i="10"/>
  <c r="E1544" i="10"/>
  <c r="G1544" i="10"/>
  <c r="D1544" i="10"/>
  <c r="H1542" i="9"/>
  <c r="J1542" i="9"/>
  <c r="F1542" i="9"/>
  <c r="I1542" i="9"/>
  <c r="E1542" i="9"/>
  <c r="G1542" i="9"/>
  <c r="B1537" i="6"/>
  <c r="D1537" i="6" s="1"/>
  <c r="AJ351" i="3"/>
  <c r="AH351" i="3"/>
  <c r="AI351" i="3"/>
  <c r="AK351" i="3" s="1"/>
  <c r="AL351" i="3" s="1"/>
  <c r="AG352" i="3" s="1"/>
  <c r="E1508" i="13" l="1"/>
  <c r="C1508" i="13"/>
  <c r="D1508" i="13" s="1"/>
  <c r="B1545" i="10"/>
  <c r="C1545" i="10" s="1"/>
  <c r="B1543" i="9"/>
  <c r="C1543" i="9" s="1"/>
  <c r="E1537" i="6"/>
  <c r="F1537" i="6"/>
  <c r="J1537" i="6"/>
  <c r="G1537" i="6"/>
  <c r="I1537" i="6"/>
  <c r="H1537" i="6"/>
  <c r="J233" i="3"/>
  <c r="B234" i="3" s="1"/>
  <c r="I233" i="3"/>
  <c r="D233" i="3"/>
  <c r="F233" i="3"/>
  <c r="E233" i="3"/>
  <c r="G233" i="3"/>
  <c r="H233" i="3" s="1"/>
  <c r="AI352" i="3"/>
  <c r="AH352" i="3"/>
  <c r="AJ352" i="3"/>
  <c r="I1508" i="13" l="1"/>
  <c r="G1508" i="13"/>
  <c r="F1508" i="13"/>
  <c r="H1508" i="13" s="1"/>
  <c r="J1508" i="13" s="1"/>
  <c r="B1509" i="13" s="1"/>
  <c r="J1545" i="10"/>
  <c r="I1545" i="10"/>
  <c r="H1545" i="10"/>
  <c r="E1545" i="10"/>
  <c r="F1545" i="10"/>
  <c r="G1545" i="10"/>
  <c r="D1545" i="10"/>
  <c r="H1543" i="9"/>
  <c r="E1543" i="9"/>
  <c r="F1543" i="9"/>
  <c r="J1543" i="9"/>
  <c r="I1543" i="9"/>
  <c r="G1543" i="9"/>
  <c r="D1543" i="9"/>
  <c r="B1538" i="6"/>
  <c r="D1538" i="6" s="1"/>
  <c r="AK352" i="3"/>
  <c r="AL352" i="3" s="1"/>
  <c r="AG353" i="3" s="1"/>
  <c r="C1509" i="13" l="1"/>
  <c r="D1509" i="13" s="1"/>
  <c r="E1509" i="13"/>
  <c r="B1546" i="10"/>
  <c r="C1546" i="10" s="1"/>
  <c r="B1544" i="9"/>
  <c r="C1544" i="9" s="1"/>
  <c r="F1538" i="6"/>
  <c r="E1538" i="6"/>
  <c r="J1538" i="6"/>
  <c r="G1538" i="6"/>
  <c r="I1538" i="6"/>
  <c r="H1538" i="6"/>
  <c r="J234" i="3"/>
  <c r="B235" i="3" s="1"/>
  <c r="I234" i="3"/>
  <c r="D234" i="3"/>
  <c r="F234" i="3"/>
  <c r="E234" i="3"/>
  <c r="G234" i="3"/>
  <c r="H234" i="3" s="1"/>
  <c r="AJ353" i="3"/>
  <c r="AI353" i="3"/>
  <c r="AK353" i="3" s="1"/>
  <c r="AL353" i="3" s="1"/>
  <c r="AG354" i="3" s="1"/>
  <c r="AH353" i="3"/>
  <c r="I1509" i="13" l="1"/>
  <c r="G1509" i="13"/>
  <c r="F1509" i="13"/>
  <c r="H1509" i="13" s="1"/>
  <c r="J1509" i="13" s="1"/>
  <c r="B1510" i="13" s="1"/>
  <c r="D1544" i="9"/>
  <c r="J1546" i="10"/>
  <c r="I1546" i="10"/>
  <c r="H1546" i="10"/>
  <c r="E1546" i="10"/>
  <c r="F1546" i="10"/>
  <c r="G1546" i="10"/>
  <c r="D1546" i="10"/>
  <c r="J1544" i="9"/>
  <c r="H1544" i="9"/>
  <c r="I1544" i="9"/>
  <c r="E1544" i="9"/>
  <c r="F1544" i="9"/>
  <c r="G1544" i="9"/>
  <c r="B1539" i="6"/>
  <c r="D1539" i="6" s="1"/>
  <c r="AH354" i="3"/>
  <c r="AJ354" i="3"/>
  <c r="AI354" i="3"/>
  <c r="C1510" i="13" l="1"/>
  <c r="D1510" i="13" s="1"/>
  <c r="E1510" i="13"/>
  <c r="B1547" i="10"/>
  <c r="B1545" i="9"/>
  <c r="C1545" i="9" s="1"/>
  <c r="F1539" i="6"/>
  <c r="E1539" i="6"/>
  <c r="J1539" i="6"/>
  <c r="G1539" i="6"/>
  <c r="I1539" i="6"/>
  <c r="H1539" i="6"/>
  <c r="J235" i="3"/>
  <c r="B236" i="3" s="1"/>
  <c r="I235" i="3"/>
  <c r="D235" i="3"/>
  <c r="F235" i="3"/>
  <c r="G235" i="3"/>
  <c r="H235" i="3" s="1"/>
  <c r="E235" i="3"/>
  <c r="AK354" i="3"/>
  <c r="AL354" i="3" s="1"/>
  <c r="AG355" i="3" s="1"/>
  <c r="AI355" i="3" s="1"/>
  <c r="I1510" i="13" l="1"/>
  <c r="G1510" i="13"/>
  <c r="F1510" i="13"/>
  <c r="H1510" i="13" s="1"/>
  <c r="J1510" i="13" s="1"/>
  <c r="B1511" i="13" s="1"/>
  <c r="C1547" i="10"/>
  <c r="D1547" i="10" s="1"/>
  <c r="J1547" i="10"/>
  <c r="I1547" i="10"/>
  <c r="H1547" i="10"/>
  <c r="E1547" i="10"/>
  <c r="F1547" i="10"/>
  <c r="G1547" i="10"/>
  <c r="H1545" i="9"/>
  <c r="J1545" i="9"/>
  <c r="I1545" i="9"/>
  <c r="F1545" i="9"/>
  <c r="E1545" i="9"/>
  <c r="G1545" i="9"/>
  <c r="D1545" i="9"/>
  <c r="B1540" i="6"/>
  <c r="D1540" i="6" s="1"/>
  <c r="AJ355" i="3"/>
  <c r="AK355" i="3"/>
  <c r="AL355" i="3" s="1"/>
  <c r="AG356" i="3" s="1"/>
  <c r="AH356" i="3" s="1"/>
  <c r="AH355" i="3"/>
  <c r="E1511" i="13" l="1"/>
  <c r="C1511" i="13"/>
  <c r="D1511" i="13" s="1"/>
  <c r="B1548" i="10"/>
  <c r="C1548" i="10" s="1"/>
  <c r="B1546" i="9"/>
  <c r="C1546" i="9" s="1"/>
  <c r="E1540" i="6"/>
  <c r="F1540" i="6"/>
  <c r="J1540" i="6"/>
  <c r="G1540" i="6"/>
  <c r="I1540" i="6"/>
  <c r="H1540" i="6"/>
  <c r="J236" i="3"/>
  <c r="B237" i="3" s="1"/>
  <c r="I236" i="3"/>
  <c r="D236" i="3"/>
  <c r="G236" i="3"/>
  <c r="F236" i="3"/>
  <c r="E236" i="3"/>
  <c r="AI356" i="3"/>
  <c r="AJ356" i="3"/>
  <c r="AK356" i="3"/>
  <c r="AL356" i="3" s="1"/>
  <c r="AG357" i="3" s="1"/>
  <c r="I1511" i="13" l="1"/>
  <c r="G1511" i="13"/>
  <c r="F1511" i="13"/>
  <c r="H1511" i="13" s="1"/>
  <c r="J1511" i="13" s="1"/>
  <c r="B1512" i="13" s="1"/>
  <c r="D1546" i="9"/>
  <c r="J1548" i="10"/>
  <c r="H1548" i="10"/>
  <c r="I1548" i="10"/>
  <c r="E1548" i="10"/>
  <c r="F1548" i="10"/>
  <c r="G1548" i="10"/>
  <c r="D1548" i="10"/>
  <c r="F1546" i="9"/>
  <c r="I1546" i="9"/>
  <c r="J1546" i="9"/>
  <c r="H1546" i="9"/>
  <c r="E1546" i="9"/>
  <c r="G1546" i="9"/>
  <c r="B1541" i="6"/>
  <c r="D1541" i="6" s="1"/>
  <c r="H236" i="3"/>
  <c r="AI357" i="3"/>
  <c r="AJ357" i="3"/>
  <c r="AH357" i="3"/>
  <c r="C1512" i="13" l="1"/>
  <c r="D1512" i="13" s="1"/>
  <c r="E1512" i="13"/>
  <c r="B1549" i="10"/>
  <c r="C1549" i="10" s="1"/>
  <c r="B1547" i="9"/>
  <c r="C1547" i="9" s="1"/>
  <c r="E1541" i="6"/>
  <c r="F1541" i="6"/>
  <c r="G1541" i="6"/>
  <c r="J1541" i="6"/>
  <c r="I1541" i="6"/>
  <c r="H1541" i="6"/>
  <c r="J237" i="3"/>
  <c r="B238" i="3" s="1"/>
  <c r="I237" i="3"/>
  <c r="D237" i="3"/>
  <c r="F237" i="3"/>
  <c r="E237" i="3"/>
  <c r="G237" i="3"/>
  <c r="AK357" i="3"/>
  <c r="AL357" i="3" s="1"/>
  <c r="AG358" i="3" s="1"/>
  <c r="AH358" i="3" s="1"/>
  <c r="G1512" i="13" l="1"/>
  <c r="I1512" i="13"/>
  <c r="F1512" i="13"/>
  <c r="H1512" i="13" s="1"/>
  <c r="J1512" i="13" s="1"/>
  <c r="B1513" i="13" s="1"/>
  <c r="H1549" i="10"/>
  <c r="F1549" i="10"/>
  <c r="J1549" i="10"/>
  <c r="E1549" i="10"/>
  <c r="I1549" i="10"/>
  <c r="G1549" i="10"/>
  <c r="D1549" i="10"/>
  <c r="H1547" i="9"/>
  <c r="J1547" i="9"/>
  <c r="I1547" i="9"/>
  <c r="F1547" i="9"/>
  <c r="E1547" i="9"/>
  <c r="G1547" i="9"/>
  <c r="D1547" i="9"/>
  <c r="B1542" i="6"/>
  <c r="D1542" i="6" s="1"/>
  <c r="H237" i="3"/>
  <c r="AJ358" i="3"/>
  <c r="AI358" i="3"/>
  <c r="AK358" i="3" s="1"/>
  <c r="AL358" i="3" s="1"/>
  <c r="AG359" i="3" s="1"/>
  <c r="AI359" i="3" s="1"/>
  <c r="C1513" i="13" l="1"/>
  <c r="D1513" i="13" s="1"/>
  <c r="E1513" i="13"/>
  <c r="B1550" i="10"/>
  <c r="C1550" i="10" s="1"/>
  <c r="B1548" i="9"/>
  <c r="C1548" i="9" s="1"/>
  <c r="F1542" i="6"/>
  <c r="E1542" i="6"/>
  <c r="J1542" i="6"/>
  <c r="G1542" i="6"/>
  <c r="I1542" i="6"/>
  <c r="H1542" i="6"/>
  <c r="AJ359" i="3"/>
  <c r="AK359" i="3" s="1"/>
  <c r="AL359" i="3" s="1"/>
  <c r="AG360" i="3" s="1"/>
  <c r="AH359" i="3"/>
  <c r="I1513" i="13" l="1"/>
  <c r="G1513" i="13"/>
  <c r="F1513" i="13"/>
  <c r="H1513" i="13" s="1"/>
  <c r="J1513" i="13" s="1"/>
  <c r="B1514" i="13" s="1"/>
  <c r="F1550" i="10"/>
  <c r="J1550" i="10"/>
  <c r="I1550" i="10"/>
  <c r="H1550" i="10"/>
  <c r="E1550" i="10"/>
  <c r="G1550" i="10"/>
  <c r="D1550" i="10"/>
  <c r="J1548" i="9"/>
  <c r="I1548" i="9"/>
  <c r="F1548" i="9"/>
  <c r="E1548" i="9"/>
  <c r="H1548" i="9"/>
  <c r="G1548" i="9"/>
  <c r="D1548" i="9"/>
  <c r="B1543" i="6"/>
  <c r="D1543" i="6" s="1"/>
  <c r="J238" i="3"/>
  <c r="B239" i="3" s="1"/>
  <c r="I238" i="3"/>
  <c r="G238" i="3"/>
  <c r="F238" i="3"/>
  <c r="E238" i="3"/>
  <c r="D238" i="3"/>
  <c r="AI360" i="3"/>
  <c r="AH360" i="3"/>
  <c r="AJ360" i="3"/>
  <c r="C1514" i="13" l="1"/>
  <c r="D1514" i="13" s="1"/>
  <c r="E1514" i="13"/>
  <c r="B1551" i="10"/>
  <c r="B1549" i="9"/>
  <c r="C1549" i="9" s="1"/>
  <c r="F1543" i="6"/>
  <c r="E1543" i="6"/>
  <c r="J1543" i="6"/>
  <c r="G1543" i="6"/>
  <c r="I1543" i="6"/>
  <c r="H1543" i="6"/>
  <c r="H238" i="3"/>
  <c r="AK360" i="3"/>
  <c r="AL360" i="3" s="1"/>
  <c r="AG361" i="3" s="1"/>
  <c r="I1514" i="13" l="1"/>
  <c r="G1514" i="13"/>
  <c r="F1514" i="13"/>
  <c r="H1514" i="13" s="1"/>
  <c r="J1514" i="13" s="1"/>
  <c r="B1515" i="13" s="1"/>
  <c r="C1551" i="10"/>
  <c r="D1551" i="10" s="1"/>
  <c r="J1551" i="10"/>
  <c r="I1551" i="10"/>
  <c r="H1551" i="10"/>
  <c r="F1551" i="10"/>
  <c r="E1551" i="10"/>
  <c r="G1551" i="10"/>
  <c r="F1549" i="9"/>
  <c r="J1549" i="9"/>
  <c r="I1549" i="9"/>
  <c r="H1549" i="9"/>
  <c r="E1549" i="9"/>
  <c r="G1549" i="9"/>
  <c r="D1549" i="9"/>
  <c r="B1544" i="6"/>
  <c r="D1544" i="6" s="1"/>
  <c r="AI361" i="3"/>
  <c r="AJ361" i="3"/>
  <c r="AK361" i="3" s="1"/>
  <c r="AL361" i="3" s="1"/>
  <c r="AG362" i="3" s="1"/>
  <c r="AH361" i="3"/>
  <c r="E1515" i="13" l="1"/>
  <c r="C1515" i="13"/>
  <c r="D1515" i="13" s="1"/>
  <c r="B1552" i="10"/>
  <c r="C1552" i="10" s="1"/>
  <c r="B1550" i="9"/>
  <c r="C1550" i="9" s="1"/>
  <c r="E1544" i="6"/>
  <c r="F1544" i="6"/>
  <c r="J1544" i="6"/>
  <c r="I1544" i="6"/>
  <c r="G1544" i="6"/>
  <c r="H1544" i="6"/>
  <c r="J239" i="3"/>
  <c r="B240" i="3" s="1"/>
  <c r="I239" i="3"/>
  <c r="F239" i="3"/>
  <c r="G239" i="3"/>
  <c r="H239" i="3" s="1"/>
  <c r="E239" i="3"/>
  <c r="D239" i="3"/>
  <c r="AH362" i="3"/>
  <c r="AI362" i="3"/>
  <c r="AJ362" i="3"/>
  <c r="G1515" i="13" l="1"/>
  <c r="I1515" i="13"/>
  <c r="F1515" i="13"/>
  <c r="H1515" i="13" s="1"/>
  <c r="J1515" i="13" s="1"/>
  <c r="B1516" i="13" s="1"/>
  <c r="D1550" i="9"/>
  <c r="J1552" i="10"/>
  <c r="I1552" i="10"/>
  <c r="H1552" i="10"/>
  <c r="F1552" i="10"/>
  <c r="E1552" i="10"/>
  <c r="G1552" i="10"/>
  <c r="D1552" i="10"/>
  <c r="J1550" i="9"/>
  <c r="E1550" i="9"/>
  <c r="I1550" i="9"/>
  <c r="H1550" i="9"/>
  <c r="F1550" i="9"/>
  <c r="G1550" i="9"/>
  <c r="B1545" i="6"/>
  <c r="D1545" i="6" s="1"/>
  <c r="AK362" i="3"/>
  <c r="AL362" i="3" s="1"/>
  <c r="AG363" i="3" s="1"/>
  <c r="AI363" i="3" s="1"/>
  <c r="C1516" i="13" l="1"/>
  <c r="D1516" i="13" s="1"/>
  <c r="E1516" i="13"/>
  <c r="I1516" i="13"/>
  <c r="B1553" i="10"/>
  <c r="C1553" i="10" s="1"/>
  <c r="B1551" i="9"/>
  <c r="C1551" i="9" s="1"/>
  <c r="E1545" i="6"/>
  <c r="F1545" i="6"/>
  <c r="J1545" i="6"/>
  <c r="I1545" i="6"/>
  <c r="G1545" i="6"/>
  <c r="H1545" i="6"/>
  <c r="J240" i="3"/>
  <c r="B241" i="3" s="1"/>
  <c r="I240" i="3"/>
  <c r="D240" i="3"/>
  <c r="F240" i="3"/>
  <c r="E240" i="3"/>
  <c r="G240" i="3"/>
  <c r="H240" i="3" s="1"/>
  <c r="AH363" i="3"/>
  <c r="AJ363" i="3"/>
  <c r="AK363" i="3"/>
  <c r="AL363" i="3" s="1"/>
  <c r="AG364" i="3" s="1"/>
  <c r="G1516" i="13" l="1"/>
  <c r="F1516" i="13"/>
  <c r="H1516" i="13" s="1"/>
  <c r="J1516" i="13" s="1"/>
  <c r="B1517" i="13" s="1"/>
  <c r="J1553" i="10"/>
  <c r="E1553" i="10"/>
  <c r="F1553" i="10"/>
  <c r="I1553" i="10"/>
  <c r="H1553" i="10"/>
  <c r="G1553" i="10"/>
  <c r="D1553" i="10"/>
  <c r="H1551" i="9"/>
  <c r="J1551" i="9"/>
  <c r="I1551" i="9"/>
  <c r="E1551" i="9"/>
  <c r="F1551" i="9"/>
  <c r="G1551" i="9"/>
  <c r="D1551" i="9"/>
  <c r="B1546" i="6"/>
  <c r="D1546" i="6" s="1"/>
  <c r="AJ364" i="3"/>
  <c r="AI364" i="3"/>
  <c r="AH364" i="3"/>
  <c r="C1517" i="13" l="1"/>
  <c r="D1517" i="13" s="1"/>
  <c r="E1517" i="13"/>
  <c r="B1554" i="10"/>
  <c r="C1554" i="10" s="1"/>
  <c r="B1552" i="9"/>
  <c r="C1552" i="9" s="1"/>
  <c r="E1546" i="6"/>
  <c r="F1546" i="6"/>
  <c r="I1546" i="6"/>
  <c r="G1546" i="6"/>
  <c r="J1546" i="6"/>
  <c r="H1546" i="6"/>
  <c r="J241" i="3"/>
  <c r="B242" i="3" s="1"/>
  <c r="I241" i="3"/>
  <c r="D241" i="3"/>
  <c r="E241" i="3"/>
  <c r="G241" i="3"/>
  <c r="F241" i="3"/>
  <c r="AK364" i="3"/>
  <c r="AL364" i="3" s="1"/>
  <c r="AG365" i="3" s="1"/>
  <c r="G1517" i="13" l="1"/>
  <c r="I1517" i="13"/>
  <c r="F1517" i="13"/>
  <c r="H1517" i="13" s="1"/>
  <c r="J1517" i="13" s="1"/>
  <c r="B1518" i="13" s="1"/>
  <c r="D1552" i="9"/>
  <c r="J1554" i="10"/>
  <c r="H1554" i="10"/>
  <c r="I1554" i="10"/>
  <c r="F1554" i="10"/>
  <c r="E1554" i="10"/>
  <c r="G1554" i="10"/>
  <c r="D1554" i="10"/>
  <c r="F1552" i="9"/>
  <c r="J1552" i="9"/>
  <c r="E1552" i="9"/>
  <c r="I1552" i="9"/>
  <c r="H1552" i="9"/>
  <c r="G1552" i="9"/>
  <c r="B1547" i="6"/>
  <c r="D1547" i="6" s="1"/>
  <c r="H241" i="3"/>
  <c r="AI365" i="3"/>
  <c r="AJ365" i="3"/>
  <c r="AK365" i="3" s="1"/>
  <c r="AL365" i="3" s="1"/>
  <c r="AG366" i="3" s="1"/>
  <c r="AH365" i="3"/>
  <c r="C1518" i="13" l="1"/>
  <c r="D1518" i="13" s="1"/>
  <c r="E1518" i="13"/>
  <c r="B1555" i="10"/>
  <c r="C1555" i="10" s="1"/>
  <c r="B1553" i="9"/>
  <c r="C1553" i="9" s="1"/>
  <c r="E1547" i="6"/>
  <c r="F1547" i="6"/>
  <c r="J1547" i="6"/>
  <c r="I1547" i="6"/>
  <c r="G1547" i="6"/>
  <c r="H1547" i="6"/>
  <c r="J242" i="3"/>
  <c r="B243" i="3" s="1"/>
  <c r="I242" i="3"/>
  <c r="D242" i="3"/>
  <c r="G242" i="3"/>
  <c r="F242" i="3"/>
  <c r="E242" i="3"/>
  <c r="H242" i="3"/>
  <c r="AH366" i="3"/>
  <c r="AI366" i="3"/>
  <c r="AJ366" i="3"/>
  <c r="AK366" i="3" s="1"/>
  <c r="AL366" i="3" s="1"/>
  <c r="AG367" i="3" s="1"/>
  <c r="I1518" i="13" l="1"/>
  <c r="G1518" i="13"/>
  <c r="F1518" i="13"/>
  <c r="H1518" i="13" s="1"/>
  <c r="J1518" i="13" s="1"/>
  <c r="B1519" i="13" s="1"/>
  <c r="H1555" i="10"/>
  <c r="F1555" i="10"/>
  <c r="I1555" i="10"/>
  <c r="J1555" i="10"/>
  <c r="E1555" i="10"/>
  <c r="G1555" i="10"/>
  <c r="D1555" i="10"/>
  <c r="J1553" i="9"/>
  <c r="I1553" i="9"/>
  <c r="H1553" i="9"/>
  <c r="F1553" i="9"/>
  <c r="E1553" i="9"/>
  <c r="G1553" i="9"/>
  <c r="D1553" i="9"/>
  <c r="B1548" i="6"/>
  <c r="D1548" i="6" s="1"/>
  <c r="AJ367" i="3"/>
  <c r="AI367" i="3"/>
  <c r="AK367" i="3" s="1"/>
  <c r="AL367" i="3" s="1"/>
  <c r="AG368" i="3" s="1"/>
  <c r="AH367" i="3"/>
  <c r="E1519" i="13" l="1"/>
  <c r="C1519" i="13"/>
  <c r="D1519" i="13" s="1"/>
  <c r="B1556" i="10"/>
  <c r="C1556" i="10" s="1"/>
  <c r="B1554" i="9"/>
  <c r="C1554" i="9" s="1"/>
  <c r="F1548" i="6"/>
  <c r="E1548" i="6"/>
  <c r="J1548" i="6"/>
  <c r="G1548" i="6"/>
  <c r="I1548" i="6"/>
  <c r="H1548" i="6"/>
  <c r="J243" i="3"/>
  <c r="B244" i="3" s="1"/>
  <c r="I243" i="3"/>
  <c r="D243" i="3"/>
  <c r="G243" i="3"/>
  <c r="F243" i="3"/>
  <c r="E243" i="3"/>
  <c r="H243" i="3"/>
  <c r="AH368" i="3"/>
  <c r="AJ368" i="3"/>
  <c r="AI368" i="3"/>
  <c r="I1519" i="13" l="1"/>
  <c r="G1519" i="13"/>
  <c r="F1519" i="13"/>
  <c r="H1519" i="13" s="1"/>
  <c r="J1519" i="13" s="1"/>
  <c r="B1520" i="13" s="1"/>
  <c r="F1556" i="10"/>
  <c r="I1556" i="10"/>
  <c r="E1556" i="10"/>
  <c r="J1556" i="10"/>
  <c r="H1556" i="10"/>
  <c r="G1556" i="10"/>
  <c r="D1556" i="10"/>
  <c r="J1554" i="9"/>
  <c r="F1554" i="9"/>
  <c r="I1554" i="9"/>
  <c r="H1554" i="9"/>
  <c r="E1554" i="9"/>
  <c r="G1554" i="9"/>
  <c r="D1554" i="9"/>
  <c r="B1549" i="6"/>
  <c r="D1549" i="6" s="1"/>
  <c r="AK368" i="3"/>
  <c r="AL368" i="3" s="1"/>
  <c r="AG369" i="3" s="1"/>
  <c r="C1520" i="13" l="1"/>
  <c r="D1520" i="13" s="1"/>
  <c r="E1520" i="13"/>
  <c r="B1557" i="10"/>
  <c r="C1557" i="10" s="1"/>
  <c r="B1555" i="9"/>
  <c r="C1555" i="9" s="1"/>
  <c r="E1549" i="6"/>
  <c r="F1549" i="6"/>
  <c r="J1549" i="6"/>
  <c r="I1549" i="6"/>
  <c r="G1549" i="6"/>
  <c r="H1549" i="6"/>
  <c r="J244" i="3"/>
  <c r="B245" i="3" s="1"/>
  <c r="I244" i="3"/>
  <c r="D244" i="3"/>
  <c r="F244" i="3"/>
  <c r="E244" i="3"/>
  <c r="G244" i="3"/>
  <c r="H244" i="3" s="1"/>
  <c r="AJ369" i="3"/>
  <c r="AH369" i="3"/>
  <c r="AI369" i="3"/>
  <c r="AK369" i="3" s="1"/>
  <c r="AL369" i="3" s="1"/>
  <c r="AG370" i="3" s="1"/>
  <c r="I1520" i="13" l="1"/>
  <c r="G1520" i="13"/>
  <c r="F1520" i="13"/>
  <c r="H1520" i="13" s="1"/>
  <c r="J1520" i="13" s="1"/>
  <c r="B1521" i="13" s="1"/>
  <c r="D1555" i="9"/>
  <c r="I1557" i="10"/>
  <c r="J1557" i="10"/>
  <c r="H1557" i="10"/>
  <c r="F1557" i="10"/>
  <c r="E1557" i="10"/>
  <c r="G1557" i="10"/>
  <c r="D1557" i="10"/>
  <c r="J1555" i="9"/>
  <c r="H1555" i="9"/>
  <c r="I1555" i="9"/>
  <c r="E1555" i="9"/>
  <c r="F1555" i="9"/>
  <c r="G1555" i="9"/>
  <c r="B1550" i="6"/>
  <c r="D1550" i="6" s="1"/>
  <c r="AH370" i="3"/>
  <c r="AI370" i="3"/>
  <c r="AJ370" i="3"/>
  <c r="C1521" i="13" l="1"/>
  <c r="D1521" i="13" s="1"/>
  <c r="E1521" i="13"/>
  <c r="B1558" i="10"/>
  <c r="B1556" i="9"/>
  <c r="C1556" i="9" s="1"/>
  <c r="E1550" i="6"/>
  <c r="F1550" i="6"/>
  <c r="I1550" i="6"/>
  <c r="J1550" i="6"/>
  <c r="G1550" i="6"/>
  <c r="H1550" i="6"/>
  <c r="J245" i="3"/>
  <c r="B246" i="3" s="1"/>
  <c r="I245" i="3"/>
  <c r="D245" i="3"/>
  <c r="E245" i="3"/>
  <c r="F245" i="3"/>
  <c r="G245" i="3"/>
  <c r="H245" i="3" s="1"/>
  <c r="AK370" i="3"/>
  <c r="AL370" i="3" s="1"/>
  <c r="AG371" i="3" s="1"/>
  <c r="G1521" i="13" l="1"/>
  <c r="I1521" i="13"/>
  <c r="F1521" i="13"/>
  <c r="H1521" i="13" s="1"/>
  <c r="J1521" i="13" s="1"/>
  <c r="B1522" i="13" s="1"/>
  <c r="C1558" i="10"/>
  <c r="D1558" i="10" s="1"/>
  <c r="D1556" i="9"/>
  <c r="I1558" i="10"/>
  <c r="F1558" i="10"/>
  <c r="E1558" i="10"/>
  <c r="H1558" i="10"/>
  <c r="J1558" i="10"/>
  <c r="G1558" i="10"/>
  <c r="J1556" i="9"/>
  <c r="F1556" i="9"/>
  <c r="E1556" i="9"/>
  <c r="I1556" i="9"/>
  <c r="H1556" i="9"/>
  <c r="G1556" i="9"/>
  <c r="B1551" i="6"/>
  <c r="D1551" i="6" s="1"/>
  <c r="AJ371" i="3"/>
  <c r="AI371" i="3"/>
  <c r="AK371" i="3" s="1"/>
  <c r="AL371" i="3" s="1"/>
  <c r="AG372" i="3" s="1"/>
  <c r="AH371" i="3"/>
  <c r="C1522" i="13" l="1"/>
  <c r="D1522" i="13" s="1"/>
  <c r="E1522" i="13"/>
  <c r="B1559" i="10"/>
  <c r="C1559" i="10" s="1"/>
  <c r="B1557" i="9"/>
  <c r="C1557" i="9" s="1"/>
  <c r="E1551" i="6"/>
  <c r="F1551" i="6"/>
  <c r="J1551" i="6"/>
  <c r="G1551" i="6"/>
  <c r="I1551" i="6"/>
  <c r="H1551" i="6"/>
  <c r="J246" i="3"/>
  <c r="B247" i="3" s="1"/>
  <c r="I246" i="3"/>
  <c r="D246" i="3"/>
  <c r="G246" i="3"/>
  <c r="F246" i="3"/>
  <c r="E246" i="3"/>
  <c r="H246" i="3"/>
  <c r="AJ372" i="3"/>
  <c r="AI372" i="3"/>
  <c r="AH372" i="3"/>
  <c r="AK372" i="3"/>
  <c r="AL372" i="3" s="1"/>
  <c r="AG373" i="3" s="1"/>
  <c r="G1522" i="13" l="1"/>
  <c r="I1522" i="13"/>
  <c r="F1522" i="13"/>
  <c r="H1522" i="13" s="1"/>
  <c r="J1522" i="13" s="1"/>
  <c r="B1523" i="13" s="1"/>
  <c r="J1559" i="10"/>
  <c r="I1559" i="10"/>
  <c r="F1559" i="10"/>
  <c r="E1559" i="10"/>
  <c r="H1559" i="10"/>
  <c r="G1559" i="10"/>
  <c r="D1559" i="10"/>
  <c r="H1557" i="9"/>
  <c r="J1557" i="9"/>
  <c r="I1557" i="9"/>
  <c r="E1557" i="9"/>
  <c r="F1557" i="9"/>
  <c r="G1557" i="9"/>
  <c r="D1557" i="9"/>
  <c r="B1552" i="6"/>
  <c r="D1552" i="6" s="1"/>
  <c r="AH373" i="3"/>
  <c r="AI373" i="3"/>
  <c r="AJ373" i="3"/>
  <c r="AK373" i="3" s="1"/>
  <c r="AL373" i="3" s="1"/>
  <c r="AG374" i="3" s="1"/>
  <c r="E1523" i="13" l="1"/>
  <c r="C1523" i="13"/>
  <c r="D1523" i="13" s="1"/>
  <c r="B1560" i="10"/>
  <c r="C1560" i="10" s="1"/>
  <c r="B1558" i="9"/>
  <c r="C1558" i="9" s="1"/>
  <c r="E1552" i="6"/>
  <c r="F1552" i="6"/>
  <c r="J1552" i="6"/>
  <c r="I1552" i="6"/>
  <c r="G1552" i="6"/>
  <c r="H1552" i="6"/>
  <c r="J247" i="3"/>
  <c r="B248" i="3" s="1"/>
  <c r="I247" i="3"/>
  <c r="D247" i="3"/>
  <c r="G247" i="3"/>
  <c r="F247" i="3"/>
  <c r="E247" i="3"/>
  <c r="H247" i="3"/>
  <c r="AI374" i="3"/>
  <c r="AH374" i="3"/>
  <c r="AJ374" i="3"/>
  <c r="AK374" i="3" s="1"/>
  <c r="AL374" i="3" s="1"/>
  <c r="AG375" i="3" s="1"/>
  <c r="I1523" i="13" l="1"/>
  <c r="G1523" i="13"/>
  <c r="F1523" i="13"/>
  <c r="H1523" i="13" s="1"/>
  <c r="J1523" i="13" s="1"/>
  <c r="B1524" i="13" s="1"/>
  <c r="J1560" i="10"/>
  <c r="H1560" i="10"/>
  <c r="I1560" i="10"/>
  <c r="F1560" i="10"/>
  <c r="E1560" i="10"/>
  <c r="G1560" i="10"/>
  <c r="D1560" i="10"/>
  <c r="F1558" i="9"/>
  <c r="J1558" i="9"/>
  <c r="I1558" i="9"/>
  <c r="H1558" i="9"/>
  <c r="E1558" i="9"/>
  <c r="G1558" i="9"/>
  <c r="D1558" i="9"/>
  <c r="B1553" i="6"/>
  <c r="D1553" i="6" s="1"/>
  <c r="AJ375" i="3"/>
  <c r="AH375" i="3"/>
  <c r="AI375" i="3"/>
  <c r="AK375" i="3" s="1"/>
  <c r="AL375" i="3" s="1"/>
  <c r="AG376" i="3" s="1"/>
  <c r="C1524" i="13" l="1"/>
  <c r="D1524" i="13" s="1"/>
  <c r="E1524" i="13"/>
  <c r="B1561" i="10"/>
  <c r="B1559" i="9"/>
  <c r="C1559" i="9" s="1"/>
  <c r="F1553" i="6"/>
  <c r="E1553" i="6"/>
  <c r="J1553" i="6"/>
  <c r="G1553" i="6"/>
  <c r="I1553" i="6"/>
  <c r="H1553" i="6"/>
  <c r="J248" i="3"/>
  <c r="B249" i="3" s="1"/>
  <c r="I248" i="3"/>
  <c r="F248" i="3"/>
  <c r="G248" i="3"/>
  <c r="H248" i="3" s="1"/>
  <c r="E248" i="3"/>
  <c r="D248" i="3"/>
  <c r="AH376" i="3"/>
  <c r="AJ376" i="3"/>
  <c r="AI376" i="3"/>
  <c r="AK376" i="3" s="1"/>
  <c r="AL376" i="3" s="1"/>
  <c r="AG377" i="3" s="1"/>
  <c r="G1524" i="13" l="1"/>
  <c r="I1524" i="13"/>
  <c r="F1524" i="13"/>
  <c r="H1524" i="13" s="1"/>
  <c r="J1524" i="13" s="1"/>
  <c r="B1525" i="13" s="1"/>
  <c r="C1561" i="10"/>
  <c r="D1561" i="10" s="1"/>
  <c r="H1561" i="10"/>
  <c r="F1561" i="10"/>
  <c r="E1561" i="10"/>
  <c r="I1561" i="10"/>
  <c r="J1561" i="10"/>
  <c r="G1561" i="10"/>
  <c r="J1559" i="9"/>
  <c r="E1559" i="9"/>
  <c r="I1559" i="9"/>
  <c r="F1559" i="9"/>
  <c r="H1559" i="9"/>
  <c r="G1559" i="9"/>
  <c r="D1559" i="9"/>
  <c r="B1554" i="6"/>
  <c r="D1554" i="6" s="1"/>
  <c r="AI377" i="3"/>
  <c r="AH377" i="3"/>
  <c r="AJ377" i="3"/>
  <c r="AK377" i="3" s="1"/>
  <c r="AL377" i="3" s="1"/>
  <c r="AG378" i="3" s="1"/>
  <c r="E1525" i="13" l="1"/>
  <c r="C1525" i="13"/>
  <c r="D1525" i="13" s="1"/>
  <c r="B1562" i="10"/>
  <c r="C1562" i="10" s="1"/>
  <c r="B1560" i="9"/>
  <c r="C1560" i="9" s="1"/>
  <c r="E1554" i="6"/>
  <c r="F1554" i="6"/>
  <c r="J1554" i="6"/>
  <c r="I1554" i="6"/>
  <c r="G1554" i="6"/>
  <c r="H1554" i="6"/>
  <c r="J249" i="3"/>
  <c r="B250" i="3" s="1"/>
  <c r="I249" i="3"/>
  <c r="D249" i="3"/>
  <c r="G249" i="3"/>
  <c r="F249" i="3"/>
  <c r="E249" i="3"/>
  <c r="H249" i="3"/>
  <c r="AI378" i="3"/>
  <c r="AJ378" i="3"/>
  <c r="AH378" i="3"/>
  <c r="I1525" i="13" l="1"/>
  <c r="G1525" i="13"/>
  <c r="F1525" i="13"/>
  <c r="H1525" i="13" s="1"/>
  <c r="J1525" i="13" s="1"/>
  <c r="B1526" i="13" s="1"/>
  <c r="F1562" i="10"/>
  <c r="I1562" i="10"/>
  <c r="H1562" i="10"/>
  <c r="E1562" i="10"/>
  <c r="J1562" i="10"/>
  <c r="G1562" i="10"/>
  <c r="D1562" i="10"/>
  <c r="I1560" i="9"/>
  <c r="F1560" i="9"/>
  <c r="E1560" i="9"/>
  <c r="J1560" i="9"/>
  <c r="H1560" i="9"/>
  <c r="G1560" i="9"/>
  <c r="D1560" i="9"/>
  <c r="B1555" i="6"/>
  <c r="D1555" i="6" s="1"/>
  <c r="AK378" i="3"/>
  <c r="AL378" i="3" s="1"/>
  <c r="AG379" i="3" s="1"/>
  <c r="C1526" i="13" l="1"/>
  <c r="D1526" i="13" s="1"/>
  <c r="E1526" i="13"/>
  <c r="B1563" i="10"/>
  <c r="C1563" i="10" s="1"/>
  <c r="B1561" i="9"/>
  <c r="C1561" i="9" s="1"/>
  <c r="E1555" i="6"/>
  <c r="F1555" i="6"/>
  <c r="J1555" i="6"/>
  <c r="I1555" i="6"/>
  <c r="G1555" i="6"/>
  <c r="H1555" i="6"/>
  <c r="J250" i="3"/>
  <c r="B251" i="3" s="1"/>
  <c r="I250" i="3"/>
  <c r="D250" i="3"/>
  <c r="F250" i="3"/>
  <c r="G250" i="3"/>
  <c r="E250" i="3"/>
  <c r="H250" i="3"/>
  <c r="AI379" i="3"/>
  <c r="AH379" i="3"/>
  <c r="AJ379" i="3"/>
  <c r="G1526" i="13" l="1"/>
  <c r="I1526" i="13"/>
  <c r="F1526" i="13"/>
  <c r="H1526" i="13" s="1"/>
  <c r="J1526" i="13" s="1"/>
  <c r="B1527" i="13" s="1"/>
  <c r="J1563" i="10"/>
  <c r="H1563" i="10"/>
  <c r="I1563" i="10"/>
  <c r="F1563" i="10"/>
  <c r="E1563" i="10"/>
  <c r="G1563" i="10"/>
  <c r="D1563" i="10"/>
  <c r="H1561" i="9"/>
  <c r="J1561" i="9"/>
  <c r="I1561" i="9"/>
  <c r="F1561" i="9"/>
  <c r="E1561" i="9"/>
  <c r="G1561" i="9"/>
  <c r="D1561" i="9"/>
  <c r="B1556" i="6"/>
  <c r="D1556" i="6" s="1"/>
  <c r="AK379" i="3"/>
  <c r="AL379" i="3" s="1"/>
  <c r="AG380" i="3" s="1"/>
  <c r="C1527" i="13" l="1"/>
  <c r="D1527" i="13" s="1"/>
  <c r="E1527" i="13"/>
  <c r="B1564" i="10"/>
  <c r="C1564" i="10" s="1"/>
  <c r="B1562" i="9"/>
  <c r="C1562" i="9" s="1"/>
  <c r="F1556" i="6"/>
  <c r="E1556" i="6"/>
  <c r="I1556" i="6"/>
  <c r="J1556" i="6"/>
  <c r="G1556" i="6"/>
  <c r="H1556" i="6"/>
  <c r="J251" i="3"/>
  <c r="B252" i="3" s="1"/>
  <c r="I251" i="3"/>
  <c r="D251" i="3"/>
  <c r="F251" i="3"/>
  <c r="G251" i="3"/>
  <c r="H251" i="3" s="1"/>
  <c r="E251" i="3"/>
  <c r="AJ380" i="3"/>
  <c r="AH380" i="3"/>
  <c r="AI380" i="3"/>
  <c r="AK380" i="3" s="1"/>
  <c r="AL380" i="3" s="1"/>
  <c r="AG381" i="3" s="1"/>
  <c r="G1527" i="13" l="1"/>
  <c r="I1527" i="13"/>
  <c r="F1527" i="13"/>
  <c r="H1527" i="13" s="1"/>
  <c r="J1527" i="13" s="1"/>
  <c r="B1528" i="13" s="1"/>
  <c r="E1564" i="10"/>
  <c r="J1564" i="10"/>
  <c r="I1564" i="10"/>
  <c r="H1564" i="10"/>
  <c r="F1564" i="10"/>
  <c r="G1564" i="10"/>
  <c r="D1564" i="10"/>
  <c r="J1562" i="9"/>
  <c r="H1562" i="9"/>
  <c r="F1562" i="9"/>
  <c r="E1562" i="9"/>
  <c r="I1562" i="9"/>
  <c r="G1562" i="9"/>
  <c r="D1562" i="9"/>
  <c r="B1557" i="6"/>
  <c r="D1557" i="6" s="1"/>
  <c r="AH381" i="3"/>
  <c r="AI381" i="3"/>
  <c r="AJ381" i="3"/>
  <c r="AK381" i="3" s="1"/>
  <c r="AL381" i="3" s="1"/>
  <c r="AG382" i="3" s="1"/>
  <c r="C1528" i="13" l="1"/>
  <c r="D1528" i="13" s="1"/>
  <c r="E1528" i="13"/>
  <c r="B1565" i="10"/>
  <c r="C1565" i="10" s="1"/>
  <c r="B1563" i="9"/>
  <c r="C1563" i="9" s="1"/>
  <c r="E1557" i="6"/>
  <c r="F1557" i="6"/>
  <c r="J1557" i="6"/>
  <c r="G1557" i="6"/>
  <c r="I1557" i="6"/>
  <c r="H1557" i="6"/>
  <c r="J252" i="3"/>
  <c r="B253" i="3" s="1"/>
  <c r="I252" i="3"/>
  <c r="D252" i="3"/>
  <c r="G252" i="3"/>
  <c r="F252" i="3"/>
  <c r="E252" i="3"/>
  <c r="AI382" i="3"/>
  <c r="AJ382" i="3"/>
  <c r="AH382" i="3"/>
  <c r="I1528" i="13" l="1"/>
  <c r="G1528" i="13"/>
  <c r="F1528" i="13"/>
  <c r="H1528" i="13" s="1"/>
  <c r="J1528" i="13" s="1"/>
  <c r="B1529" i="13" s="1"/>
  <c r="D1563" i="9"/>
  <c r="J1565" i="10"/>
  <c r="I1565" i="10"/>
  <c r="H1565" i="10"/>
  <c r="F1565" i="10"/>
  <c r="E1565" i="10"/>
  <c r="G1565" i="10"/>
  <c r="D1565" i="10"/>
  <c r="H1563" i="9"/>
  <c r="F1563" i="9"/>
  <c r="J1563" i="9"/>
  <c r="I1563" i="9"/>
  <c r="E1563" i="9"/>
  <c r="G1563" i="9"/>
  <c r="B1558" i="6"/>
  <c r="H252" i="3"/>
  <c r="AK382" i="3"/>
  <c r="AL382" i="3" s="1"/>
  <c r="AG383" i="3" s="1"/>
  <c r="C1529" i="13" l="1"/>
  <c r="D1529" i="13" s="1"/>
  <c r="E1529" i="13"/>
  <c r="B1566" i="10"/>
  <c r="C1566" i="10" s="1"/>
  <c r="B1564" i="9"/>
  <c r="C1564" i="9" s="1"/>
  <c r="E1558" i="6"/>
  <c r="F1558" i="6"/>
  <c r="J1558" i="6"/>
  <c r="I1558" i="6"/>
  <c r="G1558" i="6"/>
  <c r="D1558" i="6"/>
  <c r="H1558" i="6"/>
  <c r="J253" i="3"/>
  <c r="B254" i="3" s="1"/>
  <c r="I253" i="3"/>
  <c r="D253" i="3"/>
  <c r="E253" i="3"/>
  <c r="F253" i="3"/>
  <c r="G253" i="3"/>
  <c r="H253" i="3" s="1"/>
  <c r="AI383" i="3"/>
  <c r="AH383" i="3"/>
  <c r="AJ383" i="3"/>
  <c r="AK383" i="3" s="1"/>
  <c r="AL383" i="3" s="1"/>
  <c r="AG384" i="3" s="1"/>
  <c r="G1529" i="13" l="1"/>
  <c r="I1529" i="13"/>
  <c r="F1529" i="13"/>
  <c r="H1529" i="13" s="1"/>
  <c r="J1529" i="13" s="1"/>
  <c r="B1530" i="13" s="1"/>
  <c r="D1564" i="9"/>
  <c r="J1566" i="10"/>
  <c r="H1566" i="10"/>
  <c r="I1566" i="10"/>
  <c r="F1566" i="10"/>
  <c r="E1566" i="10"/>
  <c r="G1566" i="10"/>
  <c r="D1566" i="10"/>
  <c r="F1564" i="9"/>
  <c r="E1564" i="9"/>
  <c r="H1564" i="9"/>
  <c r="J1564" i="9"/>
  <c r="I1564" i="9"/>
  <c r="G1564" i="9"/>
  <c r="B1559" i="6"/>
  <c r="AJ384" i="3"/>
  <c r="AI384" i="3"/>
  <c r="AK384" i="3" s="1"/>
  <c r="AL384" i="3" s="1"/>
  <c r="AG385" i="3" s="1"/>
  <c r="AH384" i="3"/>
  <c r="E1530" i="13" l="1"/>
  <c r="C1530" i="13"/>
  <c r="D1530" i="13" s="1"/>
  <c r="B1567" i="10"/>
  <c r="C1567" i="10" s="1"/>
  <c r="B1565" i="9"/>
  <c r="C1565" i="9" s="1"/>
  <c r="F1559" i="6"/>
  <c r="E1559" i="6"/>
  <c r="J1559" i="6"/>
  <c r="I1559" i="6"/>
  <c r="G1559" i="6"/>
  <c r="D1559" i="6"/>
  <c r="H1559" i="6"/>
  <c r="J254" i="3"/>
  <c r="B255" i="3" s="1"/>
  <c r="I254" i="3"/>
  <c r="D254" i="3"/>
  <c r="G254" i="3"/>
  <c r="E254" i="3"/>
  <c r="F254" i="3"/>
  <c r="H254" i="3" s="1"/>
  <c r="AH385" i="3"/>
  <c r="AI385" i="3"/>
  <c r="AJ385" i="3"/>
  <c r="AK385" i="3" s="1"/>
  <c r="AL385" i="3" s="1"/>
  <c r="AG386" i="3" s="1"/>
  <c r="I1530" i="13" l="1"/>
  <c r="G1530" i="13"/>
  <c r="F1530" i="13"/>
  <c r="H1530" i="13" s="1"/>
  <c r="J1530" i="13" s="1"/>
  <c r="B1531" i="13" s="1"/>
  <c r="H1567" i="10"/>
  <c r="F1567" i="10"/>
  <c r="E1567" i="10"/>
  <c r="J1567" i="10"/>
  <c r="I1567" i="10"/>
  <c r="G1567" i="10"/>
  <c r="D1567" i="10"/>
  <c r="E1565" i="9"/>
  <c r="J1565" i="9"/>
  <c r="F1565" i="9"/>
  <c r="I1565" i="9"/>
  <c r="H1565" i="9"/>
  <c r="G1565" i="9"/>
  <c r="D1565" i="9"/>
  <c r="B1560" i="6"/>
  <c r="AH386" i="3"/>
  <c r="AI386" i="3"/>
  <c r="AJ386" i="3"/>
  <c r="AK386" i="3" s="1"/>
  <c r="AL386" i="3" s="1"/>
  <c r="AG387" i="3" s="1"/>
  <c r="C1531" i="13" l="1"/>
  <c r="D1531" i="13" s="1"/>
  <c r="E1531" i="13"/>
  <c r="B1568" i="10"/>
  <c r="C1568" i="10" s="1"/>
  <c r="B1566" i="9"/>
  <c r="C1566" i="9" s="1"/>
  <c r="F1560" i="6"/>
  <c r="E1560" i="6"/>
  <c r="J1560" i="6"/>
  <c r="I1560" i="6"/>
  <c r="G1560" i="6"/>
  <c r="D1560" i="6"/>
  <c r="H1560" i="6"/>
  <c r="J255" i="3"/>
  <c r="B256" i="3" s="1"/>
  <c r="I255" i="3"/>
  <c r="D255" i="3"/>
  <c r="E255" i="3"/>
  <c r="F255" i="3"/>
  <c r="G255" i="3"/>
  <c r="H255" i="3" s="1"/>
  <c r="AH387" i="3"/>
  <c r="AI387" i="3"/>
  <c r="AJ387" i="3"/>
  <c r="I1531" i="13" l="1"/>
  <c r="G1531" i="13"/>
  <c r="F1531" i="13"/>
  <c r="H1531" i="13" s="1"/>
  <c r="J1531" i="13" s="1"/>
  <c r="B1532" i="13" s="1"/>
  <c r="F1568" i="10"/>
  <c r="E1568" i="10"/>
  <c r="J1568" i="10"/>
  <c r="I1568" i="10"/>
  <c r="H1568" i="10"/>
  <c r="G1568" i="10"/>
  <c r="D1568" i="10"/>
  <c r="I1566" i="9"/>
  <c r="J1566" i="9"/>
  <c r="H1566" i="9"/>
  <c r="F1566" i="9"/>
  <c r="E1566" i="9"/>
  <c r="G1566" i="9"/>
  <c r="D1566" i="9"/>
  <c r="B1561" i="6"/>
  <c r="D1561" i="6" s="1"/>
  <c r="AK387" i="3"/>
  <c r="AL387" i="3" s="1"/>
  <c r="AG388" i="3" s="1"/>
  <c r="C1532" i="13" l="1"/>
  <c r="D1532" i="13" s="1"/>
  <c r="E1532" i="13"/>
  <c r="B1569" i="10"/>
  <c r="C1569" i="10" s="1"/>
  <c r="B1567" i="9"/>
  <c r="C1567" i="9" s="1"/>
  <c r="E1561" i="6"/>
  <c r="F1561" i="6"/>
  <c r="J1561" i="6"/>
  <c r="I1561" i="6"/>
  <c r="G1561" i="6"/>
  <c r="H1561" i="6"/>
  <c r="J256" i="3"/>
  <c r="B257" i="3" s="1"/>
  <c r="I256" i="3"/>
  <c r="D256" i="3"/>
  <c r="E256" i="3"/>
  <c r="F256" i="3"/>
  <c r="G256" i="3"/>
  <c r="H256" i="3" s="1"/>
  <c r="AJ388" i="3"/>
  <c r="AI388" i="3"/>
  <c r="AH388" i="3"/>
  <c r="AK388" i="3"/>
  <c r="AL388" i="3" s="1"/>
  <c r="AG389" i="3" s="1"/>
  <c r="G1532" i="13" l="1"/>
  <c r="I1532" i="13"/>
  <c r="F1532" i="13"/>
  <c r="H1532" i="13" s="1"/>
  <c r="J1532" i="13" s="1"/>
  <c r="B1533" i="13" s="1"/>
  <c r="D1567" i="9"/>
  <c r="F1569" i="10"/>
  <c r="E1569" i="10"/>
  <c r="J1569" i="10"/>
  <c r="I1569" i="10"/>
  <c r="H1569" i="10"/>
  <c r="G1569" i="10"/>
  <c r="D1569" i="10"/>
  <c r="E1567" i="9"/>
  <c r="J1567" i="9"/>
  <c r="I1567" i="9"/>
  <c r="F1567" i="9"/>
  <c r="H1567" i="9"/>
  <c r="G1567" i="9"/>
  <c r="B1562" i="6"/>
  <c r="AJ389" i="3"/>
  <c r="AI389" i="3"/>
  <c r="AH389" i="3"/>
  <c r="AK389" i="3"/>
  <c r="AL389" i="3" s="1"/>
  <c r="AG390" i="3" s="1"/>
  <c r="C1533" i="13" l="1"/>
  <c r="D1533" i="13" s="1"/>
  <c r="E1533" i="13"/>
  <c r="B1570" i="10"/>
  <c r="C1570" i="10" s="1"/>
  <c r="B1568" i="9"/>
  <c r="C1568" i="9" s="1"/>
  <c r="F1562" i="6"/>
  <c r="E1562" i="6"/>
  <c r="J1562" i="6"/>
  <c r="G1562" i="6"/>
  <c r="I1562" i="6"/>
  <c r="D1562" i="6"/>
  <c r="H1562" i="6"/>
  <c r="J257" i="3"/>
  <c r="B258" i="3" s="1"/>
  <c r="I257" i="3"/>
  <c r="D257" i="3"/>
  <c r="E257" i="3"/>
  <c r="F257" i="3"/>
  <c r="G257" i="3"/>
  <c r="H257" i="3" s="1"/>
  <c r="AH390" i="3"/>
  <c r="AJ390" i="3"/>
  <c r="AI390" i="3"/>
  <c r="I1533" i="13" l="1"/>
  <c r="G1533" i="13"/>
  <c r="F1533" i="13"/>
  <c r="H1533" i="13" s="1"/>
  <c r="J1533" i="13" s="1"/>
  <c r="B1534" i="13" s="1"/>
  <c r="D1568" i="9"/>
  <c r="F1570" i="10"/>
  <c r="E1570" i="10"/>
  <c r="H1570" i="10"/>
  <c r="I1570" i="10"/>
  <c r="J1570" i="10"/>
  <c r="G1570" i="10"/>
  <c r="D1570" i="10"/>
  <c r="J1568" i="9"/>
  <c r="F1568" i="9"/>
  <c r="I1568" i="9"/>
  <c r="H1568" i="9"/>
  <c r="E1568" i="9"/>
  <c r="G1568" i="9"/>
  <c r="B1563" i="6"/>
  <c r="AK390" i="3"/>
  <c r="AL390" i="3" s="1"/>
  <c r="AG391" i="3" s="1"/>
  <c r="E1534" i="13" l="1"/>
  <c r="C1534" i="13"/>
  <c r="D1534" i="13" s="1"/>
  <c r="B1571" i="10"/>
  <c r="C1571" i="10" s="1"/>
  <c r="B1569" i="9"/>
  <c r="C1569" i="9" s="1"/>
  <c r="E1563" i="6"/>
  <c r="F1563" i="6"/>
  <c r="J1563" i="6"/>
  <c r="I1563" i="6"/>
  <c r="G1563" i="6"/>
  <c r="D1563" i="6"/>
  <c r="H1563" i="6"/>
  <c r="J258" i="3"/>
  <c r="B259" i="3" s="1"/>
  <c r="I258" i="3"/>
  <c r="D258" i="3"/>
  <c r="F258" i="3"/>
  <c r="G258" i="3"/>
  <c r="H258" i="3" s="1"/>
  <c r="E258" i="3"/>
  <c r="AH391" i="3"/>
  <c r="AJ391" i="3"/>
  <c r="AI391" i="3"/>
  <c r="G1534" i="13" l="1"/>
  <c r="I1534" i="13"/>
  <c r="F1534" i="13"/>
  <c r="H1534" i="13" s="1"/>
  <c r="J1534" i="13" s="1"/>
  <c r="B1535" i="13" s="1"/>
  <c r="D1569" i="9"/>
  <c r="J1571" i="10"/>
  <c r="F1571" i="10"/>
  <c r="E1571" i="10"/>
  <c r="I1571" i="10"/>
  <c r="H1571" i="10"/>
  <c r="G1571" i="10"/>
  <c r="D1571" i="10"/>
  <c r="H1569" i="9"/>
  <c r="J1569" i="9"/>
  <c r="E1569" i="9"/>
  <c r="I1569" i="9"/>
  <c r="F1569" i="9"/>
  <c r="G1569" i="9"/>
  <c r="B1564" i="6"/>
  <c r="D1564" i="6" s="1"/>
  <c r="AK391" i="3"/>
  <c r="AL391" i="3" s="1"/>
  <c r="AG392" i="3" s="1"/>
  <c r="AJ392" i="3" s="1"/>
  <c r="C1535" i="13" l="1"/>
  <c r="D1535" i="13" s="1"/>
  <c r="E1535" i="13"/>
  <c r="B1572" i="10"/>
  <c r="C1572" i="10" s="1"/>
  <c r="B1570" i="9"/>
  <c r="C1570" i="9" s="1"/>
  <c r="E1564" i="6"/>
  <c r="F1564" i="6"/>
  <c r="J1564" i="6"/>
  <c r="G1564" i="6"/>
  <c r="I1564" i="6"/>
  <c r="H1564" i="6"/>
  <c r="J259" i="3"/>
  <c r="B260" i="3" s="1"/>
  <c r="I259" i="3"/>
  <c r="F259" i="3"/>
  <c r="G259" i="3"/>
  <c r="H259" i="3" s="1"/>
  <c r="E259" i="3"/>
  <c r="D259" i="3"/>
  <c r="AH392" i="3"/>
  <c r="AI392" i="3"/>
  <c r="AK392" i="3"/>
  <c r="AL392" i="3" s="1"/>
  <c r="AG393" i="3" s="1"/>
  <c r="I1535" i="13" l="1"/>
  <c r="G1535" i="13"/>
  <c r="F1535" i="13"/>
  <c r="H1535" i="13" s="1"/>
  <c r="J1535" i="13" s="1"/>
  <c r="B1536" i="13" s="1"/>
  <c r="J1572" i="10"/>
  <c r="H1572" i="10"/>
  <c r="F1572" i="10"/>
  <c r="E1572" i="10"/>
  <c r="I1572" i="10"/>
  <c r="G1572" i="10"/>
  <c r="D1572" i="10"/>
  <c r="F1570" i="9"/>
  <c r="E1570" i="9"/>
  <c r="J1570" i="9"/>
  <c r="I1570" i="9"/>
  <c r="H1570" i="9"/>
  <c r="G1570" i="9"/>
  <c r="D1570" i="9"/>
  <c r="B1565" i="6"/>
  <c r="D1565" i="6" s="1"/>
  <c r="AI393" i="3"/>
  <c r="AH393" i="3"/>
  <c r="AJ393" i="3"/>
  <c r="AK393" i="3"/>
  <c r="AL393" i="3" s="1"/>
  <c r="AG394" i="3" s="1"/>
  <c r="E1536" i="13" l="1"/>
  <c r="C1536" i="13"/>
  <c r="D1536" i="13" s="1"/>
  <c r="B1573" i="10"/>
  <c r="C1573" i="10" s="1"/>
  <c r="B1571" i="9"/>
  <c r="C1571" i="9" s="1"/>
  <c r="E1565" i="6"/>
  <c r="F1565" i="6"/>
  <c r="G1565" i="6"/>
  <c r="I1565" i="6"/>
  <c r="J1565" i="6"/>
  <c r="H1565" i="6"/>
  <c r="J260" i="3"/>
  <c r="B261" i="3" s="1"/>
  <c r="I260" i="3"/>
  <c r="D260" i="3"/>
  <c r="G260" i="3"/>
  <c r="F260" i="3"/>
  <c r="E260" i="3"/>
  <c r="H260" i="3"/>
  <c r="AJ394" i="3"/>
  <c r="AH394" i="3"/>
  <c r="AI394" i="3"/>
  <c r="G1536" i="13" l="1"/>
  <c r="I1536" i="13"/>
  <c r="F1536" i="13"/>
  <c r="H1536" i="13" s="1"/>
  <c r="J1536" i="13" s="1"/>
  <c r="B1537" i="13" s="1"/>
  <c r="H1573" i="10"/>
  <c r="F1573" i="10"/>
  <c r="E1573" i="10"/>
  <c r="I1573" i="10"/>
  <c r="J1573" i="10"/>
  <c r="G1573" i="10"/>
  <c r="D1573" i="10"/>
  <c r="H1571" i="9"/>
  <c r="J1571" i="9"/>
  <c r="I1571" i="9"/>
  <c r="F1571" i="9"/>
  <c r="E1571" i="9"/>
  <c r="G1571" i="9"/>
  <c r="D1571" i="9"/>
  <c r="B1566" i="6"/>
  <c r="AK394" i="3"/>
  <c r="AL394" i="3" s="1"/>
  <c r="AG395" i="3" s="1"/>
  <c r="E1537" i="13" l="1"/>
  <c r="C1537" i="13"/>
  <c r="D1537" i="13" s="1"/>
  <c r="B1574" i="10"/>
  <c r="C1574" i="10" s="1"/>
  <c r="B1572" i="9"/>
  <c r="C1572" i="9" s="1"/>
  <c r="E1566" i="6"/>
  <c r="F1566" i="6"/>
  <c r="I1566" i="6"/>
  <c r="J1566" i="6"/>
  <c r="G1566" i="6"/>
  <c r="D1566" i="6"/>
  <c r="H1566" i="6"/>
  <c r="J261" i="3"/>
  <c r="B262" i="3" s="1"/>
  <c r="I261" i="3"/>
  <c r="D261" i="3"/>
  <c r="F261" i="3"/>
  <c r="G261" i="3"/>
  <c r="E261" i="3"/>
  <c r="H261" i="3"/>
  <c r="AJ395" i="3"/>
  <c r="AI395" i="3"/>
  <c r="AK395" i="3" s="1"/>
  <c r="AL395" i="3" s="1"/>
  <c r="AG396" i="3" s="1"/>
  <c r="AH395" i="3"/>
  <c r="I1537" i="13" l="1"/>
  <c r="G1537" i="13"/>
  <c r="F1537" i="13"/>
  <c r="H1537" i="13" s="1"/>
  <c r="J1537" i="13" s="1"/>
  <c r="B1538" i="13" s="1"/>
  <c r="D1572" i="9"/>
  <c r="F1574" i="10"/>
  <c r="H1574" i="10"/>
  <c r="E1574" i="10"/>
  <c r="I1574" i="10"/>
  <c r="J1574" i="10"/>
  <c r="G1574" i="10"/>
  <c r="D1574" i="10"/>
  <c r="J1572" i="9"/>
  <c r="F1572" i="9"/>
  <c r="I1572" i="9"/>
  <c r="H1572" i="9"/>
  <c r="E1572" i="9"/>
  <c r="G1572" i="9"/>
  <c r="B1567" i="6"/>
  <c r="AH396" i="3"/>
  <c r="AI396" i="3"/>
  <c r="AJ396" i="3"/>
  <c r="AK396" i="3" s="1"/>
  <c r="AL396" i="3" s="1"/>
  <c r="AG397" i="3" s="1"/>
  <c r="E1538" i="13" l="1"/>
  <c r="C1538" i="13"/>
  <c r="D1538" i="13" s="1"/>
  <c r="B1575" i="10"/>
  <c r="C1575" i="10" s="1"/>
  <c r="B1573" i="9"/>
  <c r="C1573" i="9" s="1"/>
  <c r="F1567" i="6"/>
  <c r="E1567" i="6"/>
  <c r="I1567" i="6"/>
  <c r="G1567" i="6"/>
  <c r="J1567" i="6"/>
  <c r="D1567" i="6"/>
  <c r="H1567" i="6"/>
  <c r="J262" i="3"/>
  <c r="B263" i="3" s="1"/>
  <c r="I262" i="3"/>
  <c r="D262" i="3"/>
  <c r="G262" i="3"/>
  <c r="F262" i="3"/>
  <c r="E262" i="3"/>
  <c r="H262" i="3"/>
  <c r="AH397" i="3"/>
  <c r="AI397" i="3"/>
  <c r="AJ397" i="3"/>
  <c r="G1538" i="13" l="1"/>
  <c r="I1538" i="13"/>
  <c r="F1538" i="13"/>
  <c r="H1538" i="13" s="1"/>
  <c r="J1538" i="13" s="1"/>
  <c r="B1539" i="13" s="1"/>
  <c r="D1573" i="9"/>
  <c r="H1575" i="10"/>
  <c r="F1575" i="10"/>
  <c r="I1575" i="10"/>
  <c r="E1575" i="10"/>
  <c r="J1575" i="10"/>
  <c r="G1575" i="10"/>
  <c r="D1575" i="10"/>
  <c r="J1573" i="9"/>
  <c r="I1573" i="9"/>
  <c r="F1573" i="9"/>
  <c r="E1573" i="9"/>
  <c r="H1573" i="9"/>
  <c r="G1573" i="9"/>
  <c r="B1568" i="6"/>
  <c r="D1568" i="6" s="1"/>
  <c r="AK397" i="3"/>
  <c r="AL397" i="3" s="1"/>
  <c r="AG398" i="3" s="1"/>
  <c r="E1539" i="13" l="1"/>
  <c r="C1539" i="13"/>
  <c r="D1539" i="13" s="1"/>
  <c r="B1576" i="10"/>
  <c r="B1574" i="9"/>
  <c r="C1574" i="9" s="1"/>
  <c r="F1568" i="6"/>
  <c r="E1568" i="6"/>
  <c r="J1568" i="6"/>
  <c r="G1568" i="6"/>
  <c r="I1568" i="6"/>
  <c r="H1568" i="6"/>
  <c r="J263" i="3"/>
  <c r="B264" i="3" s="1"/>
  <c r="I263" i="3"/>
  <c r="D263" i="3"/>
  <c r="G263" i="3"/>
  <c r="F263" i="3"/>
  <c r="E263" i="3"/>
  <c r="H263" i="3"/>
  <c r="AH398" i="3"/>
  <c r="AJ398" i="3"/>
  <c r="AI398" i="3"/>
  <c r="I1539" i="13" l="1"/>
  <c r="G1539" i="13"/>
  <c r="F1539" i="13"/>
  <c r="H1539" i="13" s="1"/>
  <c r="J1539" i="13" s="1"/>
  <c r="B1540" i="13" s="1"/>
  <c r="C1576" i="10"/>
  <c r="D1576" i="10" s="1"/>
  <c r="D1574" i="9"/>
  <c r="H1576" i="10"/>
  <c r="F1576" i="10"/>
  <c r="I1576" i="10"/>
  <c r="J1576" i="10"/>
  <c r="E1576" i="10"/>
  <c r="G1576" i="10"/>
  <c r="J1574" i="9"/>
  <c r="I1574" i="9"/>
  <c r="F1574" i="9"/>
  <c r="H1574" i="9"/>
  <c r="E1574" i="9"/>
  <c r="G1574" i="9"/>
  <c r="B1569" i="6"/>
  <c r="D1569" i="6" s="1"/>
  <c r="AK398" i="3"/>
  <c r="AL398" i="3" s="1"/>
  <c r="AG399" i="3" s="1"/>
  <c r="AJ399" i="3" s="1"/>
  <c r="C1540" i="13" l="1"/>
  <c r="D1540" i="13" s="1"/>
  <c r="E1540" i="13"/>
  <c r="B1577" i="10"/>
  <c r="B1575" i="9"/>
  <c r="C1575" i="9" s="1"/>
  <c r="E1569" i="6"/>
  <c r="F1569" i="6"/>
  <c r="J1569" i="6"/>
  <c r="I1569" i="6"/>
  <c r="G1569" i="6"/>
  <c r="H1569" i="6"/>
  <c r="J264" i="3"/>
  <c r="B265" i="3" s="1"/>
  <c r="I264" i="3"/>
  <c r="E264" i="3"/>
  <c r="F264" i="3"/>
  <c r="G264" i="3"/>
  <c r="D264" i="3"/>
  <c r="AH399" i="3"/>
  <c r="AI399" i="3"/>
  <c r="AK399" i="3" s="1"/>
  <c r="AL399" i="3" s="1"/>
  <c r="AG400" i="3" s="1"/>
  <c r="AJ400" i="3" s="1"/>
  <c r="I1540" i="13" l="1"/>
  <c r="G1540" i="13"/>
  <c r="F1540" i="13"/>
  <c r="H1540" i="13" s="1"/>
  <c r="J1540" i="13" s="1"/>
  <c r="B1541" i="13" s="1"/>
  <c r="C1577" i="10"/>
  <c r="D1577" i="10" s="1"/>
  <c r="D1575" i="9"/>
  <c r="J1577" i="10"/>
  <c r="H1577" i="10"/>
  <c r="F1577" i="10"/>
  <c r="E1577" i="10"/>
  <c r="I1577" i="10"/>
  <c r="G1577" i="10"/>
  <c r="H1575" i="9"/>
  <c r="I1575" i="9"/>
  <c r="F1575" i="9"/>
  <c r="E1575" i="9"/>
  <c r="J1575" i="9"/>
  <c r="G1575" i="9"/>
  <c r="B1570" i="6"/>
  <c r="D1570" i="6" s="1"/>
  <c r="H264" i="3"/>
  <c r="AI400" i="3"/>
  <c r="AK400" i="3" s="1"/>
  <c r="AL400" i="3" s="1"/>
  <c r="AG401" i="3" s="1"/>
  <c r="AI401" i="3" s="1"/>
  <c r="AH400" i="3"/>
  <c r="C1541" i="13" l="1"/>
  <c r="D1541" i="13" s="1"/>
  <c r="E1541" i="13"/>
  <c r="B1578" i="10"/>
  <c r="B1576" i="9"/>
  <c r="C1576" i="9" s="1"/>
  <c r="F1570" i="6"/>
  <c r="E1570" i="6"/>
  <c r="J1570" i="6"/>
  <c r="G1570" i="6"/>
  <c r="I1570" i="6"/>
  <c r="H1570" i="6"/>
  <c r="AH401" i="3"/>
  <c r="AJ401" i="3"/>
  <c r="AK401" i="3" s="1"/>
  <c r="AL401" i="3" s="1"/>
  <c r="AG402" i="3" s="1"/>
  <c r="AJ402" i="3" s="1"/>
  <c r="I1541" i="13" l="1"/>
  <c r="G1541" i="13"/>
  <c r="F1541" i="13"/>
  <c r="H1541" i="13" s="1"/>
  <c r="J1541" i="13" s="1"/>
  <c r="B1542" i="13" s="1"/>
  <c r="C1578" i="10"/>
  <c r="D1578" i="10" s="1"/>
  <c r="D1576" i="9"/>
  <c r="J1578" i="10"/>
  <c r="H1578" i="10"/>
  <c r="I1578" i="10"/>
  <c r="F1578" i="10"/>
  <c r="E1578" i="10"/>
  <c r="G1578" i="10"/>
  <c r="F1576" i="9"/>
  <c r="H1576" i="9"/>
  <c r="I1576" i="9"/>
  <c r="E1576" i="9"/>
  <c r="J1576" i="9"/>
  <c r="G1576" i="9"/>
  <c r="B1571" i="6"/>
  <c r="D1571" i="6" s="1"/>
  <c r="J265" i="3"/>
  <c r="B266" i="3" s="1"/>
  <c r="I265" i="3"/>
  <c r="D265" i="3"/>
  <c r="G265" i="3"/>
  <c r="E265" i="3"/>
  <c r="F265" i="3"/>
  <c r="H265" i="3"/>
  <c r="AI402" i="3"/>
  <c r="AK402" i="3" s="1"/>
  <c r="AL402" i="3" s="1"/>
  <c r="AG403" i="3" s="1"/>
  <c r="AI403" i="3" s="1"/>
  <c r="AH402" i="3"/>
  <c r="E1542" i="13" l="1"/>
  <c r="C1542" i="13"/>
  <c r="D1542" i="13" s="1"/>
  <c r="B1579" i="10"/>
  <c r="C1579" i="10" s="1"/>
  <c r="B1577" i="9"/>
  <c r="C1577" i="9" s="1"/>
  <c r="E1571" i="6"/>
  <c r="F1571" i="6"/>
  <c r="J1571" i="6"/>
  <c r="I1571" i="6"/>
  <c r="G1571" i="6"/>
  <c r="H1571" i="6"/>
  <c r="AH403" i="3"/>
  <c r="AJ403" i="3"/>
  <c r="AK403" i="3" s="1"/>
  <c r="AL403" i="3" s="1"/>
  <c r="AG404" i="3" s="1"/>
  <c r="AJ404" i="3" s="1"/>
  <c r="G1542" i="13" l="1"/>
  <c r="I1542" i="13"/>
  <c r="F1542" i="13"/>
  <c r="H1542" i="13" s="1"/>
  <c r="J1542" i="13" s="1"/>
  <c r="B1543" i="13" s="1"/>
  <c r="H1579" i="10"/>
  <c r="F1579" i="10"/>
  <c r="J1579" i="10"/>
  <c r="I1579" i="10"/>
  <c r="E1579" i="10"/>
  <c r="G1579" i="10"/>
  <c r="D1579" i="10"/>
  <c r="J1577" i="9"/>
  <c r="F1577" i="9"/>
  <c r="E1577" i="9"/>
  <c r="I1577" i="9"/>
  <c r="H1577" i="9"/>
  <c r="G1577" i="9"/>
  <c r="D1577" i="9"/>
  <c r="B1572" i="6"/>
  <c r="D1572" i="6" s="1"/>
  <c r="J266" i="3"/>
  <c r="B267" i="3" s="1"/>
  <c r="I266" i="3"/>
  <c r="D266" i="3"/>
  <c r="G266" i="3"/>
  <c r="F266" i="3"/>
  <c r="E266" i="3"/>
  <c r="H266" i="3"/>
  <c r="AH404" i="3"/>
  <c r="AI404" i="3"/>
  <c r="AK404" i="3"/>
  <c r="AL404" i="3" s="1"/>
  <c r="AG405" i="3" s="1"/>
  <c r="E1543" i="13" l="1"/>
  <c r="C1543" i="13"/>
  <c r="D1543" i="13" s="1"/>
  <c r="B1580" i="10"/>
  <c r="C1580" i="10" s="1"/>
  <c r="B1578" i="9"/>
  <c r="C1578" i="9" s="1"/>
  <c r="E1572" i="6"/>
  <c r="F1572" i="6"/>
  <c r="I1572" i="6"/>
  <c r="J1572" i="6"/>
  <c r="G1572" i="6"/>
  <c r="H1572" i="6"/>
  <c r="AI405" i="3"/>
  <c r="AH405" i="3"/>
  <c r="AJ405" i="3"/>
  <c r="AK405" i="3" s="1"/>
  <c r="AL405" i="3" s="1"/>
  <c r="AG406" i="3" s="1"/>
  <c r="I1543" i="13" l="1"/>
  <c r="G1543" i="13"/>
  <c r="F1543" i="13"/>
  <c r="H1543" i="13" s="1"/>
  <c r="J1543" i="13" s="1"/>
  <c r="B1544" i="13" s="1"/>
  <c r="F1580" i="10"/>
  <c r="J1580" i="10"/>
  <c r="I1580" i="10"/>
  <c r="H1580" i="10"/>
  <c r="E1580" i="10"/>
  <c r="G1580" i="10"/>
  <c r="D1580" i="10"/>
  <c r="F1578" i="9"/>
  <c r="E1578" i="9"/>
  <c r="J1578" i="9"/>
  <c r="I1578" i="9"/>
  <c r="H1578" i="9"/>
  <c r="G1578" i="9"/>
  <c r="D1578" i="9"/>
  <c r="B1573" i="6"/>
  <c r="D1573" i="6" s="1"/>
  <c r="J267" i="3"/>
  <c r="B268" i="3" s="1"/>
  <c r="I267" i="3"/>
  <c r="D267" i="3"/>
  <c r="G267" i="3"/>
  <c r="F267" i="3"/>
  <c r="E267" i="3"/>
  <c r="H267" i="3"/>
  <c r="AI406" i="3"/>
  <c r="AJ406" i="3"/>
  <c r="AH406" i="3"/>
  <c r="AK406" i="3"/>
  <c r="AL406" i="3" s="1"/>
  <c r="AG407" i="3" s="1"/>
  <c r="C1544" i="13" l="1"/>
  <c r="D1544" i="13" s="1"/>
  <c r="E1544" i="13"/>
  <c r="B1581" i="10"/>
  <c r="C1581" i="10" s="1"/>
  <c r="B1579" i="9"/>
  <c r="C1579" i="9" s="1"/>
  <c r="E1573" i="6"/>
  <c r="F1573" i="6"/>
  <c r="J1573" i="6"/>
  <c r="G1573" i="6"/>
  <c r="I1573" i="6"/>
  <c r="H1573" i="6"/>
  <c r="AI407" i="3"/>
  <c r="AH407" i="3"/>
  <c r="AJ407" i="3"/>
  <c r="AK407" i="3" s="1"/>
  <c r="AL407" i="3" s="1"/>
  <c r="AG408" i="3" s="1"/>
  <c r="I1544" i="13" l="1"/>
  <c r="G1544" i="13"/>
  <c r="F1544" i="13"/>
  <c r="H1544" i="13" s="1"/>
  <c r="J1544" i="13" s="1"/>
  <c r="B1545" i="13" s="1"/>
  <c r="J1581" i="10"/>
  <c r="I1581" i="10"/>
  <c r="H1581" i="10"/>
  <c r="E1581" i="10"/>
  <c r="F1581" i="10"/>
  <c r="G1581" i="10"/>
  <c r="D1581" i="10"/>
  <c r="E1579" i="9"/>
  <c r="J1579" i="9"/>
  <c r="I1579" i="9"/>
  <c r="H1579" i="9"/>
  <c r="F1579" i="9"/>
  <c r="G1579" i="9"/>
  <c r="D1579" i="9"/>
  <c r="B1574" i="6"/>
  <c r="D1574" i="6" s="1"/>
  <c r="J268" i="3"/>
  <c r="B269" i="3" s="1"/>
  <c r="I268" i="3"/>
  <c r="D268" i="3"/>
  <c r="E268" i="3"/>
  <c r="F268" i="3"/>
  <c r="G268" i="3"/>
  <c r="AI408" i="3"/>
  <c r="AH408" i="3"/>
  <c r="AJ408" i="3"/>
  <c r="AK408" i="3" s="1"/>
  <c r="AL408" i="3" s="1"/>
  <c r="AG409" i="3" s="1"/>
  <c r="C1545" i="13" l="1"/>
  <c r="D1545" i="13" s="1"/>
  <c r="E1545" i="13"/>
  <c r="B1582" i="10"/>
  <c r="C1582" i="10" s="1"/>
  <c r="B1580" i="9"/>
  <c r="C1580" i="9" s="1"/>
  <c r="F1574" i="6"/>
  <c r="E1574" i="6"/>
  <c r="J1574" i="6"/>
  <c r="G1574" i="6"/>
  <c r="I1574" i="6"/>
  <c r="H1574" i="6"/>
  <c r="H268" i="3"/>
  <c r="AH409" i="3"/>
  <c r="AJ409" i="3"/>
  <c r="AI409" i="3"/>
  <c r="AK409" i="3" s="1"/>
  <c r="AL409" i="3" s="1"/>
  <c r="AG410" i="3" s="1"/>
  <c r="I1545" i="13" l="1"/>
  <c r="G1545" i="13"/>
  <c r="F1545" i="13"/>
  <c r="H1545" i="13" s="1"/>
  <c r="J1545" i="13" s="1"/>
  <c r="B1546" i="13" s="1"/>
  <c r="J1582" i="10"/>
  <c r="I1582" i="10"/>
  <c r="H1582" i="10"/>
  <c r="E1582" i="10"/>
  <c r="F1582" i="10"/>
  <c r="G1582" i="10"/>
  <c r="D1582" i="10"/>
  <c r="J1580" i="9"/>
  <c r="E1580" i="9"/>
  <c r="H1580" i="9"/>
  <c r="I1580" i="9"/>
  <c r="F1580" i="9"/>
  <c r="G1580" i="9"/>
  <c r="D1580" i="9"/>
  <c r="B1575" i="6"/>
  <c r="D1575" i="6" s="1"/>
  <c r="AJ410" i="3"/>
  <c r="AI410" i="3"/>
  <c r="AK410" i="3" s="1"/>
  <c r="AL410" i="3" s="1"/>
  <c r="AG411" i="3" s="1"/>
  <c r="AH410" i="3"/>
  <c r="C1546" i="13" l="1"/>
  <c r="D1546" i="13" s="1"/>
  <c r="E1546" i="13"/>
  <c r="B1583" i="10"/>
  <c r="C1583" i="10" s="1"/>
  <c r="B1581" i="9"/>
  <c r="C1581" i="9" s="1"/>
  <c r="F1575" i="6"/>
  <c r="E1575" i="6"/>
  <c r="J1575" i="6"/>
  <c r="I1575" i="6"/>
  <c r="G1575" i="6"/>
  <c r="H1575" i="6"/>
  <c r="J269" i="3"/>
  <c r="B270" i="3" s="1"/>
  <c r="I269" i="3"/>
  <c r="E269" i="3"/>
  <c r="G269" i="3"/>
  <c r="F269" i="3"/>
  <c r="H269" i="3" s="1"/>
  <c r="D269" i="3"/>
  <c r="AJ411" i="3"/>
  <c r="AI411" i="3"/>
  <c r="AH411" i="3"/>
  <c r="G1546" i="13" l="1"/>
  <c r="I1546" i="13"/>
  <c r="F1546" i="13"/>
  <c r="H1546" i="13" s="1"/>
  <c r="J1546" i="13" s="1"/>
  <c r="B1547" i="13" s="1"/>
  <c r="D1581" i="9"/>
  <c r="J1583" i="10"/>
  <c r="I1583" i="10"/>
  <c r="H1583" i="10"/>
  <c r="E1583" i="10"/>
  <c r="F1583" i="10"/>
  <c r="G1583" i="10"/>
  <c r="D1583" i="10"/>
  <c r="H270" i="3"/>
  <c r="H1581" i="9"/>
  <c r="E1581" i="9"/>
  <c r="F1581" i="9"/>
  <c r="J1581" i="9"/>
  <c r="I1581" i="9"/>
  <c r="G1581" i="9"/>
  <c r="B1576" i="6"/>
  <c r="D1576" i="6" s="1"/>
  <c r="J270" i="3"/>
  <c r="B271" i="3" s="1"/>
  <c r="I270" i="3"/>
  <c r="D270" i="3"/>
  <c r="F270" i="3"/>
  <c r="G270" i="3"/>
  <c r="E270" i="3"/>
  <c r="AK411" i="3"/>
  <c r="AL411" i="3" s="1"/>
  <c r="AG412" i="3" s="1"/>
  <c r="C1547" i="13" l="1"/>
  <c r="D1547" i="13" s="1"/>
  <c r="E1547" i="13"/>
  <c r="B1584" i="10"/>
  <c r="B1582" i="9"/>
  <c r="C1582" i="9" s="1"/>
  <c r="E1576" i="6"/>
  <c r="F1576" i="6"/>
  <c r="J1576" i="6"/>
  <c r="I1576" i="6"/>
  <c r="G1576" i="6"/>
  <c r="H1576" i="6"/>
  <c r="AI412" i="3"/>
  <c r="AH412" i="3"/>
  <c r="AJ412" i="3"/>
  <c r="AK412" i="3" s="1"/>
  <c r="AL412" i="3" s="1"/>
  <c r="AG413" i="3" s="1"/>
  <c r="I1547" i="13" l="1"/>
  <c r="G1547" i="13"/>
  <c r="F1547" i="13"/>
  <c r="H1547" i="13" s="1"/>
  <c r="J1547" i="13" s="1"/>
  <c r="B1548" i="13" s="1"/>
  <c r="C1584" i="10"/>
  <c r="D1584" i="10" s="1"/>
  <c r="J1584" i="10"/>
  <c r="H1584" i="10"/>
  <c r="I1584" i="10"/>
  <c r="E1584" i="10"/>
  <c r="F1584" i="10"/>
  <c r="G1584" i="10"/>
  <c r="F1582" i="9"/>
  <c r="E1582" i="9"/>
  <c r="I1582" i="9"/>
  <c r="H1582" i="9"/>
  <c r="J1582" i="9"/>
  <c r="G1582" i="9"/>
  <c r="D1582" i="9"/>
  <c r="B1577" i="6"/>
  <c r="D1577" i="6" s="1"/>
  <c r="J271" i="3"/>
  <c r="B272" i="3" s="1"/>
  <c r="I271" i="3"/>
  <c r="D271" i="3"/>
  <c r="F271" i="3"/>
  <c r="E271" i="3"/>
  <c r="G271" i="3"/>
  <c r="H271" i="3" s="1"/>
  <c r="AI413" i="3"/>
  <c r="AJ413" i="3"/>
  <c r="AK413" i="3" s="1"/>
  <c r="AL413" i="3" s="1"/>
  <c r="AG414" i="3" s="1"/>
  <c r="AH413" i="3"/>
  <c r="C1548" i="13" l="1"/>
  <c r="D1548" i="13" s="1"/>
  <c r="E1548" i="13"/>
  <c r="B1585" i="10"/>
  <c r="B1583" i="9"/>
  <c r="C1583" i="9" s="1"/>
  <c r="F1577" i="6"/>
  <c r="E1577" i="6"/>
  <c r="I1577" i="6"/>
  <c r="J1577" i="6"/>
  <c r="G1577" i="6"/>
  <c r="H1577" i="6"/>
  <c r="E272" i="3"/>
  <c r="AI414" i="3"/>
  <c r="AJ414" i="3"/>
  <c r="AH414" i="3"/>
  <c r="AK414" i="3"/>
  <c r="AL414" i="3" s="1"/>
  <c r="AG415" i="3" s="1"/>
  <c r="I1548" i="13" l="1"/>
  <c r="G1548" i="13"/>
  <c r="F1548" i="13"/>
  <c r="H1548" i="13" s="1"/>
  <c r="J1548" i="13" s="1"/>
  <c r="B1549" i="13" s="1"/>
  <c r="C1585" i="10"/>
  <c r="D1585" i="10" s="1"/>
  <c r="H1585" i="10"/>
  <c r="F1585" i="10"/>
  <c r="J1585" i="10"/>
  <c r="E1585" i="10"/>
  <c r="I1585" i="10"/>
  <c r="G1585" i="10"/>
  <c r="F1583" i="9"/>
  <c r="E1583" i="9"/>
  <c r="J1583" i="9"/>
  <c r="I1583" i="9"/>
  <c r="H1583" i="9"/>
  <c r="G1583" i="9"/>
  <c r="D1583" i="9"/>
  <c r="B1578" i="6"/>
  <c r="D1578" i="6" s="1"/>
  <c r="F272" i="3"/>
  <c r="I272" i="3"/>
  <c r="G272" i="3"/>
  <c r="D272" i="3"/>
  <c r="J272" i="3"/>
  <c r="B273" i="3" s="1"/>
  <c r="H272" i="3"/>
  <c r="AJ415" i="3"/>
  <c r="AI415" i="3"/>
  <c r="AH415" i="3"/>
  <c r="C1549" i="13" l="1"/>
  <c r="D1549" i="13" s="1"/>
  <c r="E1549" i="13"/>
  <c r="B1586" i="10"/>
  <c r="C1586" i="10" s="1"/>
  <c r="B1584" i="9"/>
  <c r="C1584" i="9" s="1"/>
  <c r="F1578" i="6"/>
  <c r="E1578" i="6"/>
  <c r="G1578" i="6"/>
  <c r="J1578" i="6"/>
  <c r="I1578" i="6"/>
  <c r="H1578" i="6"/>
  <c r="AK415" i="3"/>
  <c r="AL415" i="3" s="1"/>
  <c r="AG416" i="3" s="1"/>
  <c r="AH416" i="3" s="1"/>
  <c r="I1549" i="13" l="1"/>
  <c r="G1549" i="13"/>
  <c r="F1549" i="13"/>
  <c r="H1549" i="13" s="1"/>
  <c r="J1549" i="13" s="1"/>
  <c r="B1550" i="13" s="1"/>
  <c r="F1586" i="10"/>
  <c r="J1586" i="10"/>
  <c r="I1586" i="10"/>
  <c r="H1586" i="10"/>
  <c r="E1586" i="10"/>
  <c r="G1586" i="10"/>
  <c r="D1586" i="10"/>
  <c r="F1584" i="9"/>
  <c r="E1584" i="9"/>
  <c r="H1584" i="9"/>
  <c r="J1584" i="9"/>
  <c r="I1584" i="9"/>
  <c r="G1584" i="9"/>
  <c r="D1584" i="9"/>
  <c r="B1579" i="6"/>
  <c r="D1579" i="6" s="1"/>
  <c r="J273" i="3"/>
  <c r="B274" i="3" s="1"/>
  <c r="I273" i="3"/>
  <c r="D273" i="3"/>
  <c r="F273" i="3"/>
  <c r="G273" i="3"/>
  <c r="E273" i="3"/>
  <c r="AJ416" i="3"/>
  <c r="AK416" i="3" s="1"/>
  <c r="AL416" i="3" s="1"/>
  <c r="AG417" i="3" s="1"/>
  <c r="AI417" i="3" s="1"/>
  <c r="AI416" i="3"/>
  <c r="E1550" i="13" l="1"/>
  <c r="C1550" i="13"/>
  <c r="D1550" i="13" s="1"/>
  <c r="B1587" i="10"/>
  <c r="C1587" i="10" s="1"/>
  <c r="B1585" i="9"/>
  <c r="C1585" i="9" s="1"/>
  <c r="E1579" i="6"/>
  <c r="F1579" i="6"/>
  <c r="G1579" i="6"/>
  <c r="J1579" i="6"/>
  <c r="I1579" i="6"/>
  <c r="H1579" i="6"/>
  <c r="H273" i="3"/>
  <c r="AH417" i="3"/>
  <c r="AJ417" i="3"/>
  <c r="AK417" i="3"/>
  <c r="AL417" i="3" s="1"/>
  <c r="AG418" i="3" s="1"/>
  <c r="G1550" i="13" l="1"/>
  <c r="I1550" i="13"/>
  <c r="F1550" i="13"/>
  <c r="H1550" i="13" s="1"/>
  <c r="J1550" i="13" s="1"/>
  <c r="B1551" i="13" s="1"/>
  <c r="J1587" i="10"/>
  <c r="E1587" i="10"/>
  <c r="I1587" i="10"/>
  <c r="H1587" i="10"/>
  <c r="F1587" i="10"/>
  <c r="G1587" i="10"/>
  <c r="D1587" i="10"/>
  <c r="F1585" i="9"/>
  <c r="E1585" i="9"/>
  <c r="J1585" i="9"/>
  <c r="I1585" i="9"/>
  <c r="H1585" i="9"/>
  <c r="G1585" i="9"/>
  <c r="D1585" i="9"/>
  <c r="B1580" i="6"/>
  <c r="D1580" i="6" s="1"/>
  <c r="AJ418" i="3"/>
  <c r="AI418" i="3"/>
  <c r="AH418" i="3"/>
  <c r="AK418" i="3"/>
  <c r="AL418" i="3" s="1"/>
  <c r="AG419" i="3" s="1"/>
  <c r="C1551" i="13" l="1"/>
  <c r="D1551" i="13" s="1"/>
  <c r="E1551" i="13"/>
  <c r="B1588" i="10"/>
  <c r="C1588" i="10" s="1"/>
  <c r="B1586" i="9"/>
  <c r="C1586" i="9" s="1"/>
  <c r="E1580" i="6"/>
  <c r="F1580" i="6"/>
  <c r="J1580" i="6"/>
  <c r="I1580" i="6"/>
  <c r="G1580" i="6"/>
  <c r="H1580" i="6"/>
  <c r="J274" i="3"/>
  <c r="B275" i="3" s="1"/>
  <c r="I274" i="3"/>
  <c r="D274" i="3"/>
  <c r="F274" i="3"/>
  <c r="E274" i="3"/>
  <c r="G274" i="3"/>
  <c r="H274" i="3" s="1"/>
  <c r="AH419" i="3"/>
  <c r="AJ419" i="3"/>
  <c r="AI419" i="3"/>
  <c r="AK419" i="3" s="1"/>
  <c r="AL419" i="3" s="1"/>
  <c r="AG420" i="3" s="1"/>
  <c r="I1551" i="13" l="1"/>
  <c r="G1551" i="13"/>
  <c r="F1551" i="13"/>
  <c r="H1551" i="13" s="1"/>
  <c r="J1551" i="13" s="1"/>
  <c r="B1552" i="13" s="1"/>
  <c r="D1586" i="9"/>
  <c r="J1588" i="10"/>
  <c r="H1588" i="10"/>
  <c r="F1588" i="10"/>
  <c r="E1588" i="10"/>
  <c r="I1588" i="10"/>
  <c r="G1588" i="10"/>
  <c r="D1588" i="10"/>
  <c r="J1586" i="9"/>
  <c r="F1586" i="9"/>
  <c r="E1586" i="9"/>
  <c r="H1586" i="9"/>
  <c r="I1586" i="9"/>
  <c r="G1586" i="9"/>
  <c r="B1581" i="6"/>
  <c r="D1581" i="6" s="1"/>
  <c r="AI420" i="3"/>
  <c r="AH420" i="3"/>
  <c r="AJ420" i="3"/>
  <c r="AK420" i="3" s="1"/>
  <c r="AL420" i="3" s="1"/>
  <c r="AG421" i="3" s="1"/>
  <c r="C1552" i="13" l="1"/>
  <c r="D1552" i="13" s="1"/>
  <c r="E1552" i="13"/>
  <c r="B1589" i="10"/>
  <c r="C1589" i="10" s="1"/>
  <c r="B1587" i="9"/>
  <c r="C1587" i="9" s="1"/>
  <c r="F1581" i="6"/>
  <c r="E1581" i="6"/>
  <c r="J1581" i="6"/>
  <c r="G1581" i="6"/>
  <c r="I1581" i="6"/>
  <c r="H1581" i="6"/>
  <c r="J275" i="3"/>
  <c r="B276" i="3" s="1"/>
  <c r="I275" i="3"/>
  <c r="D275" i="3"/>
  <c r="F275" i="3"/>
  <c r="E275" i="3"/>
  <c r="G275" i="3"/>
  <c r="H275" i="3" s="1"/>
  <c r="AH421" i="3"/>
  <c r="AJ421" i="3"/>
  <c r="AI421" i="3"/>
  <c r="I1552" i="13" l="1"/>
  <c r="G1552" i="13"/>
  <c r="F1552" i="13"/>
  <c r="H1552" i="13" s="1"/>
  <c r="J1552" i="13" s="1"/>
  <c r="B1553" i="13" s="1"/>
  <c r="I1589" i="10"/>
  <c r="H1589" i="10"/>
  <c r="J1589" i="10"/>
  <c r="F1589" i="10"/>
  <c r="E1589" i="10"/>
  <c r="G1589" i="10"/>
  <c r="D1589" i="10"/>
  <c r="H1587" i="9"/>
  <c r="F1587" i="9"/>
  <c r="E1587" i="9"/>
  <c r="J1587" i="9"/>
  <c r="I1587" i="9"/>
  <c r="G1587" i="9"/>
  <c r="D1587" i="9"/>
  <c r="B1582" i="6"/>
  <c r="D1582" i="6" s="1"/>
  <c r="AK421" i="3"/>
  <c r="AL421" i="3" s="1"/>
  <c r="AG422" i="3" s="1"/>
  <c r="E1553" i="13" l="1"/>
  <c r="C1553" i="13"/>
  <c r="D1553" i="13" s="1"/>
  <c r="B1590" i="10"/>
  <c r="B1588" i="9"/>
  <c r="C1588" i="9" s="1"/>
  <c r="F1582" i="6"/>
  <c r="E1582" i="6"/>
  <c r="J1582" i="6"/>
  <c r="I1582" i="6"/>
  <c r="G1582" i="6"/>
  <c r="H1582" i="6"/>
  <c r="J276" i="3"/>
  <c r="B277" i="3" s="1"/>
  <c r="I276" i="3"/>
  <c r="D276" i="3"/>
  <c r="E276" i="3"/>
  <c r="F276" i="3"/>
  <c r="G276" i="3"/>
  <c r="AI422" i="3"/>
  <c r="AJ422" i="3"/>
  <c r="AH422" i="3"/>
  <c r="I1553" i="13" l="1"/>
  <c r="G1553" i="13"/>
  <c r="F1553" i="13"/>
  <c r="H1553" i="13" s="1"/>
  <c r="J1553" i="13" s="1"/>
  <c r="B1554" i="13" s="1"/>
  <c r="C1590" i="10"/>
  <c r="D1590" i="10" s="1"/>
  <c r="F1590" i="10"/>
  <c r="E1590" i="10"/>
  <c r="J1590" i="10"/>
  <c r="I1590" i="10"/>
  <c r="H1590" i="10"/>
  <c r="G1590" i="10"/>
  <c r="F1588" i="9"/>
  <c r="J1588" i="9"/>
  <c r="E1588" i="9"/>
  <c r="H1588" i="9"/>
  <c r="I1588" i="9"/>
  <c r="G1588" i="9"/>
  <c r="D1588" i="9"/>
  <c r="B1583" i="6"/>
  <c r="D1583" i="6" s="1"/>
  <c r="H276" i="3"/>
  <c r="AK422" i="3"/>
  <c r="AL422" i="3" s="1"/>
  <c r="AG423" i="3" s="1"/>
  <c r="C1554" i="13" l="1"/>
  <c r="D1554" i="13" s="1"/>
  <c r="E1554" i="13"/>
  <c r="B1591" i="10"/>
  <c r="C1591" i="10" s="1"/>
  <c r="B1589" i="9"/>
  <c r="C1589" i="9" s="1"/>
  <c r="E1583" i="6"/>
  <c r="F1583" i="6"/>
  <c r="I1583" i="6"/>
  <c r="G1583" i="6"/>
  <c r="J1583" i="6"/>
  <c r="H1583" i="6"/>
  <c r="J277" i="3"/>
  <c r="B278" i="3" s="1"/>
  <c r="I277" i="3"/>
  <c r="G277" i="3"/>
  <c r="F277" i="3"/>
  <c r="E277" i="3"/>
  <c r="D277" i="3"/>
  <c r="AJ423" i="3"/>
  <c r="AI423" i="3"/>
  <c r="AK423" i="3" s="1"/>
  <c r="AL423" i="3" s="1"/>
  <c r="AG424" i="3" s="1"/>
  <c r="AH423" i="3"/>
  <c r="I1554" i="13" l="1"/>
  <c r="G1554" i="13"/>
  <c r="F1554" i="13"/>
  <c r="H1554" i="13" s="1"/>
  <c r="J1554" i="13" s="1"/>
  <c r="B1555" i="13" s="1"/>
  <c r="E1591" i="10"/>
  <c r="I1591" i="10"/>
  <c r="H1591" i="10"/>
  <c r="J1591" i="10"/>
  <c r="F1591" i="10"/>
  <c r="G1591" i="10"/>
  <c r="D1591" i="10"/>
  <c r="I1589" i="9"/>
  <c r="F1589" i="9"/>
  <c r="E1589" i="9"/>
  <c r="J1589" i="9"/>
  <c r="H1589" i="9"/>
  <c r="G1589" i="9"/>
  <c r="D1589" i="9"/>
  <c r="B1584" i="6"/>
  <c r="D1584" i="6" s="1"/>
  <c r="H277" i="3"/>
  <c r="AI424" i="3"/>
  <c r="AJ424" i="3"/>
  <c r="AH424" i="3"/>
  <c r="E1555" i="13" l="1"/>
  <c r="C1555" i="13"/>
  <c r="D1555" i="13" s="1"/>
  <c r="B1592" i="10"/>
  <c r="B1590" i="9"/>
  <c r="C1590" i="9" s="1"/>
  <c r="E1584" i="6"/>
  <c r="F1584" i="6"/>
  <c r="J1584" i="6"/>
  <c r="I1584" i="6"/>
  <c r="G1584" i="6"/>
  <c r="H1584" i="6"/>
  <c r="G278" i="3"/>
  <c r="I278" i="3"/>
  <c r="D278" i="3"/>
  <c r="J278" i="3"/>
  <c r="B279" i="3" s="1"/>
  <c r="F278" i="3"/>
  <c r="E278" i="3"/>
  <c r="H278" i="3"/>
  <c r="AK424" i="3"/>
  <c r="AL424" i="3" s="1"/>
  <c r="AG425" i="3" s="1"/>
  <c r="G1555" i="13" l="1"/>
  <c r="I1555" i="13"/>
  <c r="F1555" i="13"/>
  <c r="H1555" i="13" s="1"/>
  <c r="J1555" i="13" s="1"/>
  <c r="B1556" i="13" s="1"/>
  <c r="C1592" i="10"/>
  <c r="D1592" i="10" s="1"/>
  <c r="F1592" i="10"/>
  <c r="J1592" i="10"/>
  <c r="I1592" i="10"/>
  <c r="H1592" i="10"/>
  <c r="E1592" i="10"/>
  <c r="G1592" i="10"/>
  <c r="H1590" i="9"/>
  <c r="F1590" i="9"/>
  <c r="J1590" i="9"/>
  <c r="I1590" i="9"/>
  <c r="E1590" i="9"/>
  <c r="G1590" i="9"/>
  <c r="D1590" i="9"/>
  <c r="B1585" i="6"/>
  <c r="D1585" i="6" s="1"/>
  <c r="AJ425" i="3"/>
  <c r="AI425" i="3"/>
  <c r="AK425" i="3" s="1"/>
  <c r="AL425" i="3" s="1"/>
  <c r="AG426" i="3" s="1"/>
  <c r="AH425" i="3"/>
  <c r="C1556" i="13" l="1"/>
  <c r="D1556" i="13" s="1"/>
  <c r="E1556" i="13"/>
  <c r="B1593" i="10"/>
  <c r="B1591" i="9"/>
  <c r="C1591" i="9" s="1"/>
  <c r="F1585" i="6"/>
  <c r="E1585" i="6"/>
  <c r="J1585" i="6"/>
  <c r="G1585" i="6"/>
  <c r="I1585" i="6"/>
  <c r="H1585" i="6"/>
  <c r="J279" i="3"/>
  <c r="B280" i="3" s="1"/>
  <c r="I279" i="3"/>
  <c r="D279" i="3"/>
  <c r="F279" i="3"/>
  <c r="E279" i="3"/>
  <c r="G279" i="3"/>
  <c r="H279" i="3" s="1"/>
  <c r="AJ426" i="3"/>
  <c r="AH426" i="3"/>
  <c r="AI426" i="3"/>
  <c r="AK426" i="3"/>
  <c r="AL426" i="3" s="1"/>
  <c r="AG427" i="3" s="1"/>
  <c r="I1556" i="13" l="1"/>
  <c r="G1556" i="13"/>
  <c r="F1556" i="13"/>
  <c r="H1556" i="13" s="1"/>
  <c r="J1556" i="13" s="1"/>
  <c r="B1557" i="13" s="1"/>
  <c r="C1593" i="10"/>
  <c r="D1593" i="10" s="1"/>
  <c r="D1591" i="9"/>
  <c r="E1593" i="10"/>
  <c r="J1593" i="10"/>
  <c r="I1593" i="10"/>
  <c r="H1593" i="10"/>
  <c r="F1593" i="10"/>
  <c r="G1593" i="10"/>
  <c r="H1591" i="9"/>
  <c r="F1591" i="9"/>
  <c r="J1591" i="9"/>
  <c r="E1591" i="9"/>
  <c r="I1591" i="9"/>
  <c r="G1591" i="9"/>
  <c r="B1586" i="6"/>
  <c r="D1586" i="6" s="1"/>
  <c r="AJ427" i="3"/>
  <c r="AI427" i="3"/>
  <c r="AH427" i="3"/>
  <c r="AK427" i="3"/>
  <c r="AL427" i="3" s="1"/>
  <c r="AG428" i="3" s="1"/>
  <c r="E1557" i="13" l="1"/>
  <c r="C1557" i="13"/>
  <c r="D1557" i="13" s="1"/>
  <c r="B1594" i="10"/>
  <c r="C1594" i="10" s="1"/>
  <c r="B1592" i="9"/>
  <c r="C1592" i="9" s="1"/>
  <c r="E1586" i="6"/>
  <c r="F1586" i="6"/>
  <c r="J1586" i="6"/>
  <c r="G1586" i="6"/>
  <c r="I1586" i="6"/>
  <c r="H1586" i="6"/>
  <c r="J280" i="3"/>
  <c r="B281" i="3" s="1"/>
  <c r="I280" i="3"/>
  <c r="D280" i="3"/>
  <c r="F280" i="3"/>
  <c r="E280" i="3"/>
  <c r="G280" i="3"/>
  <c r="H280" i="3" s="1"/>
  <c r="AJ428" i="3"/>
  <c r="AH428" i="3"/>
  <c r="AI428" i="3"/>
  <c r="AK428" i="3" s="1"/>
  <c r="AL428" i="3" s="1"/>
  <c r="AG429" i="3" s="1"/>
  <c r="G1557" i="13" l="1"/>
  <c r="I1557" i="13"/>
  <c r="F1557" i="13"/>
  <c r="H1557" i="13" s="1"/>
  <c r="J1557" i="13" s="1"/>
  <c r="B1558" i="13" s="1"/>
  <c r="J1594" i="10"/>
  <c r="I1594" i="10"/>
  <c r="H1594" i="10"/>
  <c r="F1594" i="10"/>
  <c r="E1594" i="10"/>
  <c r="G1594" i="10"/>
  <c r="D1594" i="10"/>
  <c r="J1592" i="9"/>
  <c r="F1592" i="9"/>
  <c r="H1592" i="9"/>
  <c r="I1592" i="9"/>
  <c r="E1592" i="9"/>
  <c r="G1592" i="9"/>
  <c r="D1592" i="9"/>
  <c r="B1587" i="6"/>
  <c r="D1587" i="6" s="1"/>
  <c r="AI429" i="3"/>
  <c r="AJ429" i="3"/>
  <c r="AK429" i="3" s="1"/>
  <c r="AL429" i="3" s="1"/>
  <c r="AG430" i="3" s="1"/>
  <c r="AH429" i="3"/>
  <c r="E1558" i="13" l="1"/>
  <c r="C1558" i="13"/>
  <c r="D1558" i="13" s="1"/>
  <c r="B1595" i="10"/>
  <c r="B1593" i="9"/>
  <c r="C1593" i="9" s="1"/>
  <c r="E1587" i="6"/>
  <c r="F1587" i="6"/>
  <c r="J1587" i="6"/>
  <c r="G1587" i="6"/>
  <c r="I1587" i="6"/>
  <c r="H1587" i="6"/>
  <c r="J281" i="3"/>
  <c r="B282" i="3" s="1"/>
  <c r="I281" i="3"/>
  <c r="D281" i="3"/>
  <c r="E281" i="3"/>
  <c r="G281" i="3"/>
  <c r="F281" i="3"/>
  <c r="H281" i="3" s="1"/>
  <c r="AI430" i="3"/>
  <c r="AH430" i="3"/>
  <c r="AJ430" i="3"/>
  <c r="G1558" i="13" l="1"/>
  <c r="I1558" i="13"/>
  <c r="F1558" i="13"/>
  <c r="H1558" i="13" s="1"/>
  <c r="J1558" i="13" s="1"/>
  <c r="B1559" i="13" s="1"/>
  <c r="C1595" i="10"/>
  <c r="D1595" i="10" s="1"/>
  <c r="I1595" i="10"/>
  <c r="H1595" i="10"/>
  <c r="J1595" i="10"/>
  <c r="F1595" i="10"/>
  <c r="E1595" i="10"/>
  <c r="G1595" i="10"/>
  <c r="H1593" i="9"/>
  <c r="E1593" i="9"/>
  <c r="I1593" i="9"/>
  <c r="J1593" i="9"/>
  <c r="F1593" i="9"/>
  <c r="G1593" i="9"/>
  <c r="D1593" i="9"/>
  <c r="B1588" i="6"/>
  <c r="D1588" i="6" s="1"/>
  <c r="J282" i="3"/>
  <c r="B283" i="3" s="1"/>
  <c r="AK430" i="3"/>
  <c r="AL430" i="3" s="1"/>
  <c r="AG431" i="3" s="1"/>
  <c r="E1559" i="13" l="1"/>
  <c r="C1559" i="13"/>
  <c r="D1559" i="13" s="1"/>
  <c r="B1596" i="10"/>
  <c r="C1596" i="10" s="1"/>
  <c r="D282" i="3"/>
  <c r="F282" i="3"/>
  <c r="E282" i="3"/>
  <c r="B1594" i="9"/>
  <c r="C1594" i="9" s="1"/>
  <c r="G282" i="3"/>
  <c r="E1588" i="6"/>
  <c r="F1588" i="6"/>
  <c r="J1588" i="6"/>
  <c r="G1588" i="6"/>
  <c r="I1588" i="6"/>
  <c r="H1588" i="6"/>
  <c r="I282" i="3"/>
  <c r="H282" i="3"/>
  <c r="AI431" i="3"/>
  <c r="AJ431" i="3"/>
  <c r="AH431" i="3"/>
  <c r="I1559" i="13" l="1"/>
  <c r="G1559" i="13"/>
  <c r="F1559" i="13"/>
  <c r="H1559" i="13" s="1"/>
  <c r="J1559" i="13" s="1"/>
  <c r="B1560" i="13" s="1"/>
  <c r="F1596" i="10"/>
  <c r="E1596" i="10"/>
  <c r="H1596" i="10"/>
  <c r="J1596" i="10"/>
  <c r="I1596" i="10"/>
  <c r="G1596" i="10"/>
  <c r="D1596" i="10"/>
  <c r="F1594" i="9"/>
  <c r="I1594" i="9"/>
  <c r="H1594" i="9"/>
  <c r="J1594" i="9"/>
  <c r="E1594" i="9"/>
  <c r="G1594" i="9"/>
  <c r="D1594" i="9"/>
  <c r="B1589" i="6"/>
  <c r="D1589" i="6" s="1"/>
  <c r="AK431" i="3"/>
  <c r="AL431" i="3" s="1"/>
  <c r="AG432" i="3" s="1"/>
  <c r="E1560" i="13" l="1"/>
  <c r="C1560" i="13"/>
  <c r="D1560" i="13" s="1"/>
  <c r="B1597" i="10"/>
  <c r="C1597" i="10" s="1"/>
  <c r="B1595" i="9"/>
  <c r="C1595" i="9" s="1"/>
  <c r="E1589" i="6"/>
  <c r="F1589" i="6"/>
  <c r="G1589" i="6"/>
  <c r="I1589" i="6"/>
  <c r="J1589" i="6"/>
  <c r="H1589" i="6"/>
  <c r="J283" i="3"/>
  <c r="B284" i="3" s="1"/>
  <c r="I283" i="3"/>
  <c r="D283" i="3"/>
  <c r="F283" i="3"/>
  <c r="E283" i="3"/>
  <c r="G283" i="3"/>
  <c r="H283" i="3" s="1"/>
  <c r="AI432" i="3"/>
  <c r="AH432" i="3"/>
  <c r="AJ432" i="3"/>
  <c r="AK432" i="3" s="1"/>
  <c r="AL432" i="3" s="1"/>
  <c r="AG433" i="3" s="1"/>
  <c r="G1560" i="13" l="1"/>
  <c r="I1560" i="13"/>
  <c r="F1560" i="13"/>
  <c r="H1560" i="13" s="1"/>
  <c r="J1560" i="13" s="1"/>
  <c r="B1561" i="13" s="1"/>
  <c r="E1597" i="10"/>
  <c r="H1597" i="10"/>
  <c r="F1597" i="10"/>
  <c r="I1597" i="10"/>
  <c r="J1597" i="10"/>
  <c r="G1597" i="10"/>
  <c r="D1597" i="10"/>
  <c r="I1595" i="9"/>
  <c r="H1595" i="9"/>
  <c r="J1595" i="9"/>
  <c r="F1595" i="9"/>
  <c r="E1595" i="9"/>
  <c r="G1595" i="9"/>
  <c r="D1595" i="9"/>
  <c r="B1590" i="6"/>
  <c r="D1590" i="6" s="1"/>
  <c r="AI433" i="3"/>
  <c r="AH433" i="3"/>
  <c r="AJ433" i="3"/>
  <c r="AK433" i="3" s="1"/>
  <c r="AL433" i="3" s="1"/>
  <c r="AG434" i="3" s="1"/>
  <c r="E1561" i="13" l="1"/>
  <c r="C1561" i="13"/>
  <c r="D1561" i="13" s="1"/>
  <c r="B1598" i="10"/>
  <c r="B1596" i="9"/>
  <c r="C1596" i="9" s="1"/>
  <c r="F1590" i="6"/>
  <c r="E1590" i="6"/>
  <c r="G1590" i="6"/>
  <c r="J1590" i="6"/>
  <c r="I1590" i="6"/>
  <c r="H1590" i="6"/>
  <c r="J284" i="3"/>
  <c r="B285" i="3" s="1"/>
  <c r="I284" i="3"/>
  <c r="D284" i="3"/>
  <c r="F284" i="3"/>
  <c r="E284" i="3"/>
  <c r="G284" i="3"/>
  <c r="H284" i="3" s="1"/>
  <c r="AH434" i="3"/>
  <c r="AI434" i="3"/>
  <c r="AJ434" i="3"/>
  <c r="AK434" i="3" s="1"/>
  <c r="AL434" i="3" s="1"/>
  <c r="AG435" i="3" s="1"/>
  <c r="I1561" i="13" l="1"/>
  <c r="G1561" i="13"/>
  <c r="F1561" i="13"/>
  <c r="H1561" i="13" s="1"/>
  <c r="J1561" i="13" s="1"/>
  <c r="B1562" i="13" s="1"/>
  <c r="C1598" i="10"/>
  <c r="D1598" i="10" s="1"/>
  <c r="D1596" i="9"/>
  <c r="F1598" i="10"/>
  <c r="E1598" i="10"/>
  <c r="J1598" i="10"/>
  <c r="I1598" i="10"/>
  <c r="H1598" i="10"/>
  <c r="G1598" i="10"/>
  <c r="I1596" i="9"/>
  <c r="H1596" i="9"/>
  <c r="F1596" i="9"/>
  <c r="J1596" i="9"/>
  <c r="E1596" i="9"/>
  <c r="G1596" i="9"/>
  <c r="B1591" i="6"/>
  <c r="D1591" i="6" s="1"/>
  <c r="AI435" i="3"/>
  <c r="AH435" i="3"/>
  <c r="AJ435" i="3"/>
  <c r="AK435" i="3" s="1"/>
  <c r="AL435" i="3" s="1"/>
  <c r="AG436" i="3" s="1"/>
  <c r="E1562" i="13" l="1"/>
  <c r="C1562" i="13"/>
  <c r="D1562" i="13" s="1"/>
  <c r="B1599" i="10"/>
  <c r="C1599" i="10" s="1"/>
  <c r="B1597" i="9"/>
  <c r="C1597" i="9" s="1"/>
  <c r="F1591" i="6"/>
  <c r="E1591" i="6"/>
  <c r="I1591" i="6"/>
  <c r="G1591" i="6"/>
  <c r="J1591" i="6"/>
  <c r="H1591" i="6"/>
  <c r="J285" i="3"/>
  <c r="B286" i="3" s="1"/>
  <c r="I285" i="3"/>
  <c r="D285" i="3"/>
  <c r="F285" i="3"/>
  <c r="G285" i="3"/>
  <c r="E285" i="3"/>
  <c r="H285" i="3"/>
  <c r="AJ436" i="3"/>
  <c r="AI436" i="3"/>
  <c r="AH436" i="3"/>
  <c r="I1562" i="13" l="1"/>
  <c r="G1562" i="13"/>
  <c r="F1562" i="13"/>
  <c r="H1562" i="13" s="1"/>
  <c r="J1562" i="13" s="1"/>
  <c r="B1563" i="13" s="1"/>
  <c r="J1599" i="10"/>
  <c r="I1599" i="10"/>
  <c r="H1599" i="10"/>
  <c r="E1599" i="10"/>
  <c r="F1599" i="10"/>
  <c r="G1599" i="10"/>
  <c r="D1599" i="10"/>
  <c r="I1597" i="9"/>
  <c r="H1597" i="9"/>
  <c r="F1597" i="9"/>
  <c r="E1597" i="9"/>
  <c r="J1597" i="9"/>
  <c r="G1597" i="9"/>
  <c r="D1597" i="9"/>
  <c r="B1592" i="6"/>
  <c r="D1592" i="6" s="1"/>
  <c r="AK436" i="3"/>
  <c r="AL436" i="3" s="1"/>
  <c r="AG437" i="3" s="1"/>
  <c r="E1563" i="13" l="1"/>
  <c r="C1563" i="13"/>
  <c r="D1563" i="13" s="1"/>
  <c r="B1600" i="10"/>
  <c r="B1598" i="9"/>
  <c r="C1598" i="9" s="1"/>
  <c r="E1592" i="6"/>
  <c r="F1592" i="6"/>
  <c r="J1592" i="6"/>
  <c r="G1592" i="6"/>
  <c r="I1592" i="6"/>
  <c r="H1592" i="6"/>
  <c r="J286" i="3"/>
  <c r="B287" i="3" s="1"/>
  <c r="I286" i="3"/>
  <c r="D286" i="3"/>
  <c r="E286" i="3"/>
  <c r="F286" i="3"/>
  <c r="G286" i="3"/>
  <c r="H286" i="3" s="1"/>
  <c r="AI437" i="3"/>
  <c r="AJ437" i="3"/>
  <c r="AK437" i="3" s="1"/>
  <c r="AL437" i="3" s="1"/>
  <c r="AG438" i="3" s="1"/>
  <c r="AH437" i="3"/>
  <c r="I1563" i="13" l="1"/>
  <c r="G1563" i="13"/>
  <c r="F1563" i="13"/>
  <c r="H1563" i="13" s="1"/>
  <c r="J1563" i="13" s="1"/>
  <c r="B1564" i="13" s="1"/>
  <c r="C1600" i="10"/>
  <c r="D1600" i="10" s="1"/>
  <c r="J1600" i="10"/>
  <c r="I1600" i="10"/>
  <c r="E1600" i="10"/>
  <c r="H1600" i="10"/>
  <c r="F1600" i="10"/>
  <c r="G1600" i="10"/>
  <c r="J1598" i="9"/>
  <c r="I1598" i="9"/>
  <c r="H1598" i="9"/>
  <c r="F1598" i="9"/>
  <c r="E1598" i="9"/>
  <c r="G1598" i="9"/>
  <c r="D1598" i="9"/>
  <c r="B1593" i="6"/>
  <c r="D1593" i="6" s="1"/>
  <c r="AH438" i="3"/>
  <c r="AJ438" i="3"/>
  <c r="AI438" i="3"/>
  <c r="AK438" i="3" s="1"/>
  <c r="AL438" i="3" s="1"/>
  <c r="AG439" i="3" s="1"/>
  <c r="E1564" i="13" l="1"/>
  <c r="C1564" i="13"/>
  <c r="D1564" i="13" s="1"/>
  <c r="B1601" i="10"/>
  <c r="C1601" i="10" s="1"/>
  <c r="B1599" i="9"/>
  <c r="C1599" i="9" s="1"/>
  <c r="E1593" i="6"/>
  <c r="F1593" i="6"/>
  <c r="J1593" i="6"/>
  <c r="I1593" i="6"/>
  <c r="G1593" i="6"/>
  <c r="H1593" i="6"/>
  <c r="J287" i="3"/>
  <c r="B288" i="3" s="1"/>
  <c r="I287" i="3"/>
  <c r="D287" i="3"/>
  <c r="G287" i="3"/>
  <c r="F287" i="3"/>
  <c r="E287" i="3"/>
  <c r="H287" i="3"/>
  <c r="AH439" i="3"/>
  <c r="AJ439" i="3"/>
  <c r="AI439" i="3"/>
  <c r="AK439" i="3" s="1"/>
  <c r="AL439" i="3" s="1"/>
  <c r="AG440" i="3" s="1"/>
  <c r="I1564" i="13" l="1"/>
  <c r="G1564" i="13"/>
  <c r="F1564" i="13"/>
  <c r="H1564" i="13" s="1"/>
  <c r="J1564" i="13" s="1"/>
  <c r="B1565" i="13" s="1"/>
  <c r="D1599" i="9"/>
  <c r="I1601" i="10"/>
  <c r="H1601" i="10"/>
  <c r="F1601" i="10"/>
  <c r="J1601" i="10"/>
  <c r="E1601" i="10"/>
  <c r="G1601" i="10"/>
  <c r="D1601" i="10"/>
  <c r="H1599" i="9"/>
  <c r="J1599" i="9"/>
  <c r="I1599" i="9"/>
  <c r="F1599" i="9"/>
  <c r="E1599" i="9"/>
  <c r="G1599" i="9"/>
  <c r="B1594" i="6"/>
  <c r="D1594" i="6" s="1"/>
  <c r="AI440" i="3"/>
  <c r="AH440" i="3"/>
  <c r="AJ440" i="3"/>
  <c r="AK440" i="3" s="1"/>
  <c r="AL440" i="3" s="1"/>
  <c r="AG441" i="3" s="1"/>
  <c r="E1565" i="13" l="1"/>
  <c r="C1565" i="13"/>
  <c r="D1565" i="13" s="1"/>
  <c r="B1602" i="10"/>
  <c r="C1602" i="10" s="1"/>
  <c r="B1600" i="9"/>
  <c r="C1600" i="9" s="1"/>
  <c r="F1594" i="6"/>
  <c r="E1594" i="6"/>
  <c r="J1594" i="6"/>
  <c r="G1594" i="6"/>
  <c r="I1594" i="6"/>
  <c r="H1594" i="6"/>
  <c r="J288" i="3"/>
  <c r="B289" i="3" s="1"/>
  <c r="I288" i="3"/>
  <c r="D288" i="3"/>
  <c r="E288" i="3"/>
  <c r="F288" i="3"/>
  <c r="G288" i="3"/>
  <c r="H288" i="3" s="1"/>
  <c r="AI441" i="3"/>
  <c r="AJ441" i="3"/>
  <c r="AH441" i="3"/>
  <c r="I1565" i="13" l="1"/>
  <c r="G1565" i="13"/>
  <c r="F1565" i="13"/>
  <c r="H1565" i="13" s="1"/>
  <c r="J1565" i="13" s="1"/>
  <c r="B1566" i="13" s="1"/>
  <c r="F1602" i="10"/>
  <c r="E1602" i="10"/>
  <c r="J1602" i="10"/>
  <c r="H1602" i="10"/>
  <c r="I1602" i="10"/>
  <c r="G1602" i="10"/>
  <c r="D1602" i="10"/>
  <c r="F1600" i="9"/>
  <c r="J1600" i="9"/>
  <c r="I1600" i="9"/>
  <c r="E1600" i="9"/>
  <c r="H1600" i="9"/>
  <c r="G1600" i="9"/>
  <c r="D1600" i="9"/>
  <c r="B1595" i="6"/>
  <c r="D1595" i="6" s="1"/>
  <c r="AK441" i="3"/>
  <c r="AL441" i="3" s="1"/>
  <c r="AG442" i="3" s="1"/>
  <c r="AH442" i="3" s="1"/>
  <c r="E1566" i="13" l="1"/>
  <c r="C1566" i="13"/>
  <c r="D1566" i="13" s="1"/>
  <c r="B1603" i="10"/>
  <c r="C1603" i="10" s="1"/>
  <c r="B1601" i="9"/>
  <c r="C1601" i="9" s="1"/>
  <c r="E1595" i="6"/>
  <c r="F1595" i="6"/>
  <c r="J1595" i="6"/>
  <c r="I1595" i="6"/>
  <c r="G1595" i="6"/>
  <c r="H1595" i="6"/>
  <c r="J289" i="3"/>
  <c r="B290" i="3" s="1"/>
  <c r="I289" i="3"/>
  <c r="D289" i="3"/>
  <c r="E289" i="3"/>
  <c r="F289" i="3"/>
  <c r="G289" i="3"/>
  <c r="H289" i="3" s="1"/>
  <c r="AJ442" i="3"/>
  <c r="AI442" i="3"/>
  <c r="AK442" i="3"/>
  <c r="AL442" i="3" s="1"/>
  <c r="AG443" i="3" s="1"/>
  <c r="I1566" i="13" l="1"/>
  <c r="G1566" i="13"/>
  <c r="F1566" i="13"/>
  <c r="H1566" i="13" s="1"/>
  <c r="J1566" i="13" s="1"/>
  <c r="B1567" i="13" s="1"/>
  <c r="E1603" i="10"/>
  <c r="I1603" i="10"/>
  <c r="J1603" i="10"/>
  <c r="F1603" i="10"/>
  <c r="H1603" i="10"/>
  <c r="G1603" i="10"/>
  <c r="D1603" i="10"/>
  <c r="J1601" i="9"/>
  <c r="I1601" i="9"/>
  <c r="H1601" i="9"/>
  <c r="F1601" i="9"/>
  <c r="E1601" i="9"/>
  <c r="G1601" i="9"/>
  <c r="D1601" i="9"/>
  <c r="B1596" i="6"/>
  <c r="D1596" i="6" s="1"/>
  <c r="AH443" i="3"/>
  <c r="AI443" i="3"/>
  <c r="AJ443" i="3"/>
  <c r="E1567" i="13" l="1"/>
  <c r="C1567" i="13"/>
  <c r="D1567" i="13" s="1"/>
  <c r="B1604" i="10"/>
  <c r="B1602" i="9"/>
  <c r="C1602" i="9" s="1"/>
  <c r="F1596" i="6"/>
  <c r="E1596" i="6"/>
  <c r="I1596" i="6"/>
  <c r="J1596" i="6"/>
  <c r="G1596" i="6"/>
  <c r="H1596" i="6"/>
  <c r="J290" i="3"/>
  <c r="B291" i="3" s="1"/>
  <c r="I290" i="3"/>
  <c r="D290" i="3"/>
  <c r="F290" i="3"/>
  <c r="E290" i="3"/>
  <c r="G290" i="3"/>
  <c r="H290" i="3" s="1"/>
  <c r="AK443" i="3"/>
  <c r="AL443" i="3" s="1"/>
  <c r="AG444" i="3" s="1"/>
  <c r="I1567" i="13" l="1"/>
  <c r="G1567" i="13"/>
  <c r="F1567" i="13"/>
  <c r="H1567" i="13" s="1"/>
  <c r="J1567" i="13" s="1"/>
  <c r="B1568" i="13" s="1"/>
  <c r="C1604" i="10"/>
  <c r="D1604" i="10" s="1"/>
  <c r="D1602" i="9"/>
  <c r="J1604" i="10"/>
  <c r="I1604" i="10"/>
  <c r="E1604" i="10"/>
  <c r="F1604" i="10"/>
  <c r="H1604" i="10"/>
  <c r="G1604" i="10"/>
  <c r="J1602" i="9"/>
  <c r="I1602" i="9"/>
  <c r="E1602" i="9"/>
  <c r="H1602" i="9"/>
  <c r="F1602" i="9"/>
  <c r="G1602" i="9"/>
  <c r="B1597" i="6"/>
  <c r="D1597" i="6" s="1"/>
  <c r="AI444" i="3"/>
  <c r="AJ444" i="3"/>
  <c r="AH444" i="3"/>
  <c r="AK444" i="3"/>
  <c r="AL444" i="3" s="1"/>
  <c r="AG445" i="3" s="1"/>
  <c r="C1568" i="13" l="1"/>
  <c r="D1568" i="13" s="1"/>
  <c r="E1568" i="13"/>
  <c r="B1605" i="10"/>
  <c r="C1605" i="10" s="1"/>
  <c r="B1603" i="9"/>
  <c r="C1603" i="9" s="1"/>
  <c r="E1597" i="6"/>
  <c r="F1597" i="6"/>
  <c r="I1597" i="6"/>
  <c r="J1597" i="6"/>
  <c r="G1597" i="6"/>
  <c r="H1597" i="6"/>
  <c r="J291" i="3"/>
  <c r="B292" i="3" s="1"/>
  <c r="I291" i="3"/>
  <c r="D291" i="3"/>
  <c r="F291" i="3"/>
  <c r="G291" i="3"/>
  <c r="E291" i="3"/>
  <c r="H291" i="3"/>
  <c r="AI445" i="3"/>
  <c r="AJ445" i="3"/>
  <c r="AH445" i="3"/>
  <c r="I1568" i="13" l="1"/>
  <c r="G1568" i="13"/>
  <c r="F1568" i="13"/>
  <c r="H1568" i="13" s="1"/>
  <c r="J1568" i="13" s="1"/>
  <c r="B1569" i="13" s="1"/>
  <c r="D1603" i="9"/>
  <c r="E1605" i="10"/>
  <c r="I1605" i="10"/>
  <c r="F1605" i="10"/>
  <c r="J1605" i="10"/>
  <c r="H1605" i="10"/>
  <c r="G1605" i="10"/>
  <c r="D1605" i="10"/>
  <c r="I1603" i="9"/>
  <c r="J1603" i="9"/>
  <c r="E1603" i="9"/>
  <c r="H1603" i="9"/>
  <c r="F1603" i="9"/>
  <c r="G1603" i="9"/>
  <c r="B1598" i="6"/>
  <c r="D1598" i="6" s="1"/>
  <c r="AK445" i="3"/>
  <c r="AL445" i="3" s="1"/>
  <c r="AG446" i="3" s="1"/>
  <c r="C1569" i="13" l="1"/>
  <c r="D1569" i="13" s="1"/>
  <c r="E1569" i="13"/>
  <c r="B1606" i="10"/>
  <c r="B1604" i="9"/>
  <c r="C1604" i="9" s="1"/>
  <c r="E1598" i="6"/>
  <c r="F1598" i="6"/>
  <c r="J1598" i="6"/>
  <c r="I1598" i="6"/>
  <c r="G1598" i="6"/>
  <c r="H1598" i="6"/>
  <c r="J292" i="3"/>
  <c r="B293" i="3" s="1"/>
  <c r="I292" i="3"/>
  <c r="D292" i="3"/>
  <c r="F292" i="3"/>
  <c r="E292" i="3"/>
  <c r="G292" i="3"/>
  <c r="H292" i="3" s="1"/>
  <c r="AH446" i="3"/>
  <c r="AJ446" i="3"/>
  <c r="AI446" i="3"/>
  <c r="I1569" i="13" l="1"/>
  <c r="G1569" i="13"/>
  <c r="F1569" i="13"/>
  <c r="H1569" i="13" s="1"/>
  <c r="J1569" i="13" s="1"/>
  <c r="B1570" i="13" s="1"/>
  <c r="C1606" i="10"/>
  <c r="D1606" i="10" s="1"/>
  <c r="D1604" i="9"/>
  <c r="J1606" i="10"/>
  <c r="I1606" i="10"/>
  <c r="H1606" i="10"/>
  <c r="F1606" i="10"/>
  <c r="E1606" i="10"/>
  <c r="G1606" i="10"/>
  <c r="J1604" i="9"/>
  <c r="H1604" i="9"/>
  <c r="F1604" i="9"/>
  <c r="E1604" i="9"/>
  <c r="I1604" i="9"/>
  <c r="G1604" i="9"/>
  <c r="B1599" i="6"/>
  <c r="D1599" i="6" s="1"/>
  <c r="AK446" i="3"/>
  <c r="AL446" i="3" s="1"/>
  <c r="AG447" i="3" s="1"/>
  <c r="E1570" i="13" l="1"/>
  <c r="C1570" i="13"/>
  <c r="D1570" i="13" s="1"/>
  <c r="B1607" i="10"/>
  <c r="B1605" i="9"/>
  <c r="C1605" i="9" s="1"/>
  <c r="E1599" i="6"/>
  <c r="F1599" i="6"/>
  <c r="I1599" i="6"/>
  <c r="J1599" i="6"/>
  <c r="G1599" i="6"/>
  <c r="H1599" i="6"/>
  <c r="J293" i="3"/>
  <c r="B294" i="3" s="1"/>
  <c r="I293" i="3"/>
  <c r="D293" i="3"/>
  <c r="F293" i="3"/>
  <c r="G293" i="3"/>
  <c r="E293" i="3"/>
  <c r="H293" i="3"/>
  <c r="AI447" i="3"/>
  <c r="AJ447" i="3"/>
  <c r="AH447" i="3"/>
  <c r="AK447" i="3"/>
  <c r="AL447" i="3" s="1"/>
  <c r="AG448" i="3" s="1"/>
  <c r="I1570" i="13" l="1"/>
  <c r="G1570" i="13"/>
  <c r="F1570" i="13"/>
  <c r="H1570" i="13" s="1"/>
  <c r="J1570" i="13" s="1"/>
  <c r="B1571" i="13" s="1"/>
  <c r="C1607" i="10"/>
  <c r="D1607" i="10" s="1"/>
  <c r="I1607" i="10"/>
  <c r="H1607" i="10"/>
  <c r="F1607" i="10"/>
  <c r="E1607" i="10"/>
  <c r="J1607" i="10"/>
  <c r="G1607" i="10"/>
  <c r="H1605" i="9"/>
  <c r="J1605" i="9"/>
  <c r="E1605" i="9"/>
  <c r="I1605" i="9"/>
  <c r="F1605" i="9"/>
  <c r="G1605" i="9"/>
  <c r="D1605" i="9"/>
  <c r="B1600" i="6"/>
  <c r="D1600" i="6" s="1"/>
  <c r="AJ448" i="3"/>
  <c r="AI448" i="3"/>
  <c r="AK448" i="3" s="1"/>
  <c r="AL448" i="3" s="1"/>
  <c r="AG449" i="3" s="1"/>
  <c r="AH448" i="3"/>
  <c r="C1571" i="13" l="1"/>
  <c r="D1571" i="13" s="1"/>
  <c r="E1571" i="13"/>
  <c r="I1571" i="13"/>
  <c r="B1608" i="10"/>
  <c r="C1608" i="10" s="1"/>
  <c r="B1606" i="9"/>
  <c r="C1606" i="9" s="1"/>
  <c r="E1600" i="6"/>
  <c r="F1600" i="6"/>
  <c r="J1600" i="6"/>
  <c r="I1600" i="6"/>
  <c r="G1600" i="6"/>
  <c r="H1600" i="6"/>
  <c r="J294" i="3"/>
  <c r="B295" i="3" s="1"/>
  <c r="I294" i="3"/>
  <c r="D294" i="3"/>
  <c r="G294" i="3"/>
  <c r="F294" i="3"/>
  <c r="E294" i="3"/>
  <c r="H294" i="3"/>
  <c r="AJ449" i="3"/>
  <c r="AH449" i="3"/>
  <c r="AI449" i="3"/>
  <c r="AK449" i="3" s="1"/>
  <c r="AL449" i="3" s="1"/>
  <c r="AG450" i="3" s="1"/>
  <c r="G1571" i="13" l="1"/>
  <c r="F1571" i="13"/>
  <c r="H1571" i="13" s="1"/>
  <c r="J1571" i="13" s="1"/>
  <c r="B1572" i="13" s="1"/>
  <c r="D1606" i="9"/>
  <c r="F1608" i="10"/>
  <c r="E1608" i="10"/>
  <c r="I1608" i="10"/>
  <c r="J1608" i="10"/>
  <c r="H1608" i="10"/>
  <c r="G1608" i="10"/>
  <c r="D1608" i="10"/>
  <c r="F1606" i="9"/>
  <c r="J1606" i="9"/>
  <c r="I1606" i="9"/>
  <c r="H1606" i="9"/>
  <c r="E1606" i="9"/>
  <c r="G1606" i="9"/>
  <c r="B1601" i="6"/>
  <c r="D1601" i="6" s="1"/>
  <c r="AI450" i="3"/>
  <c r="AH450" i="3"/>
  <c r="AJ450" i="3"/>
  <c r="AK450" i="3" s="1"/>
  <c r="AL450" i="3" s="1"/>
  <c r="AG451" i="3" s="1"/>
  <c r="C1572" i="13" l="1"/>
  <c r="D1572" i="13" s="1"/>
  <c r="E1572" i="13"/>
  <c r="B1609" i="10"/>
  <c r="C1609" i="10" s="1"/>
  <c r="B1607" i="9"/>
  <c r="C1607" i="9" s="1"/>
  <c r="E1601" i="6"/>
  <c r="F1601" i="6"/>
  <c r="I1601" i="6"/>
  <c r="J1601" i="6"/>
  <c r="G1601" i="6"/>
  <c r="H1601" i="6"/>
  <c r="J295" i="3"/>
  <c r="B296" i="3" s="1"/>
  <c r="I295" i="3"/>
  <c r="D295" i="3"/>
  <c r="G295" i="3"/>
  <c r="F295" i="3"/>
  <c r="E295" i="3"/>
  <c r="AI451" i="3"/>
  <c r="AH451" i="3"/>
  <c r="AJ451" i="3"/>
  <c r="AK451" i="3" s="1"/>
  <c r="AL451" i="3" s="1"/>
  <c r="AG452" i="3" s="1"/>
  <c r="G1572" i="13" l="1"/>
  <c r="I1572" i="13"/>
  <c r="F1572" i="13"/>
  <c r="H1572" i="13" s="1"/>
  <c r="J1572" i="13" s="1"/>
  <c r="B1573" i="13" s="1"/>
  <c r="E1609" i="10"/>
  <c r="H1609" i="10"/>
  <c r="F1609" i="10"/>
  <c r="J1609" i="10"/>
  <c r="I1609" i="10"/>
  <c r="G1609" i="10"/>
  <c r="D1609" i="10"/>
  <c r="F1607" i="9"/>
  <c r="H1607" i="9"/>
  <c r="E1607" i="9"/>
  <c r="J1607" i="9"/>
  <c r="I1607" i="9"/>
  <c r="G1607" i="9"/>
  <c r="D1607" i="9"/>
  <c r="B1602" i="6"/>
  <c r="D1602" i="6" s="1"/>
  <c r="H295" i="3"/>
  <c r="AH452" i="3"/>
  <c r="AI452" i="3"/>
  <c r="AJ452" i="3"/>
  <c r="AK452" i="3" s="1"/>
  <c r="AL452" i="3" s="1"/>
  <c r="AG453" i="3" s="1"/>
  <c r="C1573" i="13" l="1"/>
  <c r="D1573" i="13" s="1"/>
  <c r="E1573" i="13"/>
  <c r="B1610" i="10"/>
  <c r="B1608" i="9"/>
  <c r="C1608" i="9" s="1"/>
  <c r="F1602" i="6"/>
  <c r="E1602" i="6"/>
  <c r="J1602" i="6"/>
  <c r="G1602" i="6"/>
  <c r="I1602" i="6"/>
  <c r="H1602" i="6"/>
  <c r="AJ453" i="3"/>
  <c r="AH453" i="3"/>
  <c r="AI453" i="3"/>
  <c r="AK453" i="3"/>
  <c r="AL453" i="3" s="1"/>
  <c r="AG454" i="3" s="1"/>
  <c r="I1573" i="13" l="1"/>
  <c r="G1573" i="13"/>
  <c r="F1573" i="13"/>
  <c r="H1573" i="13" s="1"/>
  <c r="J1573" i="13" s="1"/>
  <c r="B1574" i="13" s="1"/>
  <c r="C1610" i="10"/>
  <c r="D1610" i="10" s="1"/>
  <c r="I1610" i="10"/>
  <c r="J1610" i="10"/>
  <c r="H1610" i="10"/>
  <c r="F1610" i="10"/>
  <c r="E1610" i="10"/>
  <c r="G1610" i="10"/>
  <c r="E1608" i="9"/>
  <c r="H1608" i="9"/>
  <c r="J1608" i="9"/>
  <c r="I1608" i="9"/>
  <c r="F1608" i="9"/>
  <c r="G1608" i="9"/>
  <c r="D1608" i="9"/>
  <c r="B1603" i="6"/>
  <c r="D1603" i="6" s="1"/>
  <c r="J296" i="3"/>
  <c r="B297" i="3" s="1"/>
  <c r="I296" i="3"/>
  <c r="D296" i="3"/>
  <c r="E296" i="3"/>
  <c r="G296" i="3"/>
  <c r="F296" i="3"/>
  <c r="AJ454" i="3"/>
  <c r="AI454" i="3"/>
  <c r="AH454" i="3"/>
  <c r="AK454" i="3"/>
  <c r="AL454" i="3" s="1"/>
  <c r="AG455" i="3" s="1"/>
  <c r="E1574" i="13" l="1"/>
  <c r="C1574" i="13"/>
  <c r="D1574" i="13" s="1"/>
  <c r="B1611" i="10"/>
  <c r="B1609" i="9"/>
  <c r="C1609" i="9" s="1"/>
  <c r="F1603" i="6"/>
  <c r="E1603" i="6"/>
  <c r="J1603" i="6"/>
  <c r="I1603" i="6"/>
  <c r="G1603" i="6"/>
  <c r="H1603" i="6"/>
  <c r="H296" i="3"/>
  <c r="I297" i="3" s="1"/>
  <c r="AH455" i="3"/>
  <c r="AI455" i="3"/>
  <c r="AJ455" i="3"/>
  <c r="AK455" i="3" s="1"/>
  <c r="AL455" i="3" s="1"/>
  <c r="AG456" i="3" s="1"/>
  <c r="G1574" i="13" l="1"/>
  <c r="I1574" i="13"/>
  <c r="F1574" i="13"/>
  <c r="H1574" i="13" s="1"/>
  <c r="J1574" i="13" s="1"/>
  <c r="B1575" i="13" s="1"/>
  <c r="C1611" i="10"/>
  <c r="D1611" i="10" s="1"/>
  <c r="J1611" i="10"/>
  <c r="H1611" i="10"/>
  <c r="F1611" i="10"/>
  <c r="E1611" i="10"/>
  <c r="I1611" i="10"/>
  <c r="G1611" i="10"/>
  <c r="J1609" i="9"/>
  <c r="F1609" i="9"/>
  <c r="E1609" i="9"/>
  <c r="I1609" i="9"/>
  <c r="H1609" i="9"/>
  <c r="G1609" i="9"/>
  <c r="D1609" i="9"/>
  <c r="B1604" i="6"/>
  <c r="D297" i="3"/>
  <c r="J297" i="3"/>
  <c r="B298" i="3" s="1"/>
  <c r="G297" i="3"/>
  <c r="E297" i="3"/>
  <c r="F297" i="3"/>
  <c r="H297" i="3" s="1"/>
  <c r="AH456" i="3"/>
  <c r="AI456" i="3"/>
  <c r="AJ456" i="3"/>
  <c r="AK456" i="3" s="1"/>
  <c r="AL456" i="3" s="1"/>
  <c r="AG457" i="3" s="1"/>
  <c r="E1575" i="13" l="1"/>
  <c r="C1575" i="13"/>
  <c r="D1575" i="13" s="1"/>
  <c r="B1612" i="10"/>
  <c r="B1610" i="9"/>
  <c r="C1610" i="9" s="1"/>
  <c r="F1604" i="6"/>
  <c r="E1604" i="6"/>
  <c r="J1604" i="6"/>
  <c r="G1604" i="6"/>
  <c r="I1604" i="6"/>
  <c r="D1604" i="6"/>
  <c r="H1604" i="6"/>
  <c r="AH457" i="3"/>
  <c r="AI457" i="3"/>
  <c r="AJ457" i="3"/>
  <c r="G1575" i="13" l="1"/>
  <c r="I1575" i="13"/>
  <c r="F1575" i="13"/>
  <c r="H1575" i="13" s="1"/>
  <c r="J1575" i="13" s="1"/>
  <c r="B1576" i="13" s="1"/>
  <c r="C1612" i="10"/>
  <c r="D1612" i="10" s="1"/>
  <c r="D1610" i="9"/>
  <c r="J1612" i="10"/>
  <c r="I1612" i="10"/>
  <c r="F1612" i="10"/>
  <c r="E1612" i="10"/>
  <c r="H1612" i="10"/>
  <c r="G1612" i="10"/>
  <c r="J1610" i="9"/>
  <c r="I1610" i="9"/>
  <c r="E1610" i="9"/>
  <c r="H1610" i="9"/>
  <c r="F1610" i="9"/>
  <c r="G1610" i="9"/>
  <c r="B1605" i="6"/>
  <c r="J298" i="3"/>
  <c r="B299" i="3" s="1"/>
  <c r="I298" i="3"/>
  <c r="D298" i="3"/>
  <c r="F298" i="3"/>
  <c r="G298" i="3"/>
  <c r="E298" i="3"/>
  <c r="AK457" i="3"/>
  <c r="AL457" i="3" s="1"/>
  <c r="AG458" i="3" s="1"/>
  <c r="E1576" i="13" l="1"/>
  <c r="C1576" i="13"/>
  <c r="D1576" i="13" s="1"/>
  <c r="B1613" i="10"/>
  <c r="C1613" i="10" s="1"/>
  <c r="B1611" i="9"/>
  <c r="C1611" i="9" s="1"/>
  <c r="E1605" i="6"/>
  <c r="F1605" i="6"/>
  <c r="G1605" i="6"/>
  <c r="J1605" i="6"/>
  <c r="I1605" i="6"/>
  <c r="D1605" i="6"/>
  <c r="H1605" i="6"/>
  <c r="H298" i="3"/>
  <c r="AJ458" i="3"/>
  <c r="AH458" i="3"/>
  <c r="AI458" i="3"/>
  <c r="AK458" i="3"/>
  <c r="AL458" i="3" s="1"/>
  <c r="AG459" i="3" s="1"/>
  <c r="G1576" i="13" l="1"/>
  <c r="I1576" i="13"/>
  <c r="F1576" i="13"/>
  <c r="H1576" i="13" s="1"/>
  <c r="J1576" i="13" s="1"/>
  <c r="B1577" i="13" s="1"/>
  <c r="I1613" i="10"/>
  <c r="H1613" i="10"/>
  <c r="F1613" i="10"/>
  <c r="E1613" i="10"/>
  <c r="J1613" i="10"/>
  <c r="G1613" i="10"/>
  <c r="D1613" i="10"/>
  <c r="H1611" i="9"/>
  <c r="J1611" i="9"/>
  <c r="I1611" i="9"/>
  <c r="F1611" i="9"/>
  <c r="E1611" i="9"/>
  <c r="G1611" i="9"/>
  <c r="D1611" i="9"/>
  <c r="B1606" i="6"/>
  <c r="D1606" i="6" s="1"/>
  <c r="AH459" i="3"/>
  <c r="AI459" i="3"/>
  <c r="AJ459" i="3"/>
  <c r="AK459" i="3" s="1"/>
  <c r="AL459" i="3" s="1"/>
  <c r="AG460" i="3" s="1"/>
  <c r="C1577" i="13" l="1"/>
  <c r="D1577" i="13" s="1"/>
  <c r="E1577" i="13"/>
  <c r="B1614" i="10"/>
  <c r="C1614" i="10" s="1"/>
  <c r="B1612" i="9"/>
  <c r="C1612" i="9" s="1"/>
  <c r="F1606" i="6"/>
  <c r="E1606" i="6"/>
  <c r="G1606" i="6"/>
  <c r="I1606" i="6"/>
  <c r="J1606" i="6"/>
  <c r="H1606" i="6"/>
  <c r="J299" i="3"/>
  <c r="B300" i="3" s="1"/>
  <c r="I299" i="3"/>
  <c r="D299" i="3"/>
  <c r="G299" i="3"/>
  <c r="F299" i="3"/>
  <c r="E299" i="3"/>
  <c r="H299" i="3"/>
  <c r="AJ460" i="3"/>
  <c r="AI460" i="3"/>
  <c r="AH460" i="3"/>
  <c r="AK460" i="3"/>
  <c r="AL460" i="3" s="1"/>
  <c r="AG461" i="3" s="1"/>
  <c r="I1577" i="13" l="1"/>
  <c r="G1577" i="13"/>
  <c r="F1577" i="13"/>
  <c r="H1577" i="13" s="1"/>
  <c r="J1577" i="13" s="1"/>
  <c r="B1578" i="13" s="1"/>
  <c r="D1612" i="9"/>
  <c r="F1614" i="10"/>
  <c r="E1614" i="10"/>
  <c r="J1614" i="10"/>
  <c r="I1614" i="10"/>
  <c r="H1614" i="10"/>
  <c r="G1614" i="10"/>
  <c r="D1614" i="10"/>
  <c r="F1612" i="9"/>
  <c r="H1612" i="9"/>
  <c r="J1612" i="9"/>
  <c r="E1612" i="9"/>
  <c r="I1612" i="9"/>
  <c r="G1612" i="9"/>
  <c r="B1607" i="6"/>
  <c r="D1607" i="6" s="1"/>
  <c r="AI461" i="3"/>
  <c r="AH461" i="3"/>
  <c r="AJ461" i="3"/>
  <c r="AK461" i="3" s="1"/>
  <c r="AL461" i="3" s="1"/>
  <c r="AG462" i="3" s="1"/>
  <c r="E1578" i="13" l="1"/>
  <c r="C1578" i="13"/>
  <c r="D1578" i="13" s="1"/>
  <c r="B1615" i="10"/>
  <c r="C1615" i="10" s="1"/>
  <c r="B1613" i="9"/>
  <c r="C1613" i="9" s="1"/>
  <c r="E1607" i="6"/>
  <c r="F1607" i="6"/>
  <c r="I1607" i="6"/>
  <c r="J1607" i="6"/>
  <c r="G1607" i="6"/>
  <c r="H1607" i="6"/>
  <c r="J300" i="3"/>
  <c r="B301" i="3" s="1"/>
  <c r="I300" i="3"/>
  <c r="D300" i="3"/>
  <c r="G300" i="3"/>
  <c r="E300" i="3"/>
  <c r="F300" i="3"/>
  <c r="H300" i="3" s="1"/>
  <c r="AH462" i="3"/>
  <c r="AJ462" i="3"/>
  <c r="AI462" i="3"/>
  <c r="I1578" i="13" l="1"/>
  <c r="G1578" i="13"/>
  <c r="F1578" i="13"/>
  <c r="H1578" i="13" s="1"/>
  <c r="J1578" i="13" s="1"/>
  <c r="B1579" i="13" s="1"/>
  <c r="E1615" i="10"/>
  <c r="J1615" i="10"/>
  <c r="I1615" i="10"/>
  <c r="H1615" i="10"/>
  <c r="F1615" i="10"/>
  <c r="G1615" i="10"/>
  <c r="D1615" i="10"/>
  <c r="I301" i="3"/>
  <c r="J1613" i="9"/>
  <c r="F1613" i="9"/>
  <c r="E1613" i="9"/>
  <c r="I1613" i="9"/>
  <c r="H1613" i="9"/>
  <c r="G1613" i="9"/>
  <c r="D1613" i="9"/>
  <c r="B1608" i="6"/>
  <c r="D1608" i="6" s="1"/>
  <c r="D301" i="3"/>
  <c r="J301" i="3"/>
  <c r="B302" i="3" s="1"/>
  <c r="E301" i="3"/>
  <c r="F301" i="3"/>
  <c r="G301" i="3"/>
  <c r="AK462" i="3"/>
  <c r="AL462" i="3" s="1"/>
  <c r="AG463" i="3" s="1"/>
  <c r="E1579" i="13" l="1"/>
  <c r="C1579" i="13"/>
  <c r="D1579" i="13" s="1"/>
  <c r="B1616" i="10"/>
  <c r="B1614" i="9"/>
  <c r="C1614" i="9" s="1"/>
  <c r="E1608" i="6"/>
  <c r="F1608" i="6"/>
  <c r="G1608" i="6"/>
  <c r="J1608" i="6"/>
  <c r="I1608" i="6"/>
  <c r="H1608" i="6"/>
  <c r="H301" i="3"/>
  <c r="AI463" i="3"/>
  <c r="AH463" i="3"/>
  <c r="AJ463" i="3"/>
  <c r="AK463" i="3" s="1"/>
  <c r="AL463" i="3" s="1"/>
  <c r="AG464" i="3" s="1"/>
  <c r="I1579" i="13" l="1"/>
  <c r="G1579" i="13"/>
  <c r="F1579" i="13"/>
  <c r="H1579" i="13" s="1"/>
  <c r="J1579" i="13" s="1"/>
  <c r="B1580" i="13" s="1"/>
  <c r="C1616" i="10"/>
  <c r="D1616" i="10" s="1"/>
  <c r="F1616" i="10"/>
  <c r="E1616" i="10"/>
  <c r="J1616" i="10"/>
  <c r="I1616" i="10"/>
  <c r="H1616" i="10"/>
  <c r="G1616" i="10"/>
  <c r="F1614" i="9"/>
  <c r="J1614" i="9"/>
  <c r="H1614" i="9"/>
  <c r="I1614" i="9"/>
  <c r="E1614" i="9"/>
  <c r="G1614" i="9"/>
  <c r="D1614" i="9"/>
  <c r="B1609" i="6"/>
  <c r="D1609" i="6" s="1"/>
  <c r="AJ464" i="3"/>
  <c r="AI464" i="3"/>
  <c r="AK464" i="3" s="1"/>
  <c r="AL464" i="3" s="1"/>
  <c r="AG465" i="3" s="1"/>
  <c r="AH464" i="3"/>
  <c r="C1580" i="13" l="1"/>
  <c r="D1580" i="13" s="1"/>
  <c r="E1580" i="13"/>
  <c r="B1617" i="10"/>
  <c r="C1617" i="10" s="1"/>
  <c r="B1615" i="9"/>
  <c r="C1615" i="9" s="1"/>
  <c r="E1609" i="6"/>
  <c r="F1609" i="6"/>
  <c r="I1609" i="6"/>
  <c r="J1609" i="6"/>
  <c r="G1609" i="6"/>
  <c r="H1609" i="6"/>
  <c r="J302" i="3"/>
  <c r="B303" i="3" s="1"/>
  <c r="I302" i="3"/>
  <c r="D302" i="3"/>
  <c r="G302" i="3"/>
  <c r="F302" i="3"/>
  <c r="E302" i="3"/>
  <c r="H302" i="3"/>
  <c r="AI465" i="3"/>
  <c r="AH465" i="3"/>
  <c r="AJ465" i="3"/>
  <c r="AK465" i="3" s="1"/>
  <c r="AL465" i="3" s="1"/>
  <c r="AG466" i="3" s="1"/>
  <c r="G1580" i="13" l="1"/>
  <c r="I1580" i="13"/>
  <c r="F1580" i="13"/>
  <c r="H1580" i="13" s="1"/>
  <c r="J1580" i="13" s="1"/>
  <c r="B1581" i="13" s="1"/>
  <c r="E1617" i="10"/>
  <c r="I1617" i="10"/>
  <c r="H1617" i="10"/>
  <c r="F1617" i="10"/>
  <c r="J1617" i="10"/>
  <c r="G1617" i="10"/>
  <c r="D1617" i="10"/>
  <c r="H1615" i="9"/>
  <c r="J1615" i="9"/>
  <c r="I1615" i="9"/>
  <c r="F1615" i="9"/>
  <c r="E1615" i="9"/>
  <c r="G1615" i="9"/>
  <c r="D1615" i="9"/>
  <c r="B1610" i="6"/>
  <c r="D1610" i="6" s="1"/>
  <c r="AH466" i="3"/>
  <c r="AI466" i="3"/>
  <c r="AJ466" i="3"/>
  <c r="E1581" i="13" l="1"/>
  <c r="C1581" i="13"/>
  <c r="D1581" i="13" s="1"/>
  <c r="B1618" i="10"/>
  <c r="C1618" i="10" s="1"/>
  <c r="B1616" i="9"/>
  <c r="C1616" i="9" s="1"/>
  <c r="E1610" i="6"/>
  <c r="F1610" i="6"/>
  <c r="J1610" i="6"/>
  <c r="G1610" i="6"/>
  <c r="I1610" i="6"/>
  <c r="H1610" i="6"/>
  <c r="J303" i="3"/>
  <c r="B304" i="3" s="1"/>
  <c r="I303" i="3"/>
  <c r="D303" i="3"/>
  <c r="G303" i="3"/>
  <c r="F303" i="3"/>
  <c r="E303" i="3"/>
  <c r="H303" i="3"/>
  <c r="AK466" i="3"/>
  <c r="AL466" i="3" s="1"/>
  <c r="AG467" i="3" s="1"/>
  <c r="AJ467" i="3" s="1"/>
  <c r="G1581" i="13" l="1"/>
  <c r="I1581" i="13"/>
  <c r="F1581" i="13"/>
  <c r="H1581" i="13" s="1"/>
  <c r="J1581" i="13" s="1"/>
  <c r="B1582" i="13" s="1"/>
  <c r="J1618" i="10"/>
  <c r="I1618" i="10"/>
  <c r="H1618" i="10"/>
  <c r="F1618" i="10"/>
  <c r="E1618" i="10"/>
  <c r="G1618" i="10"/>
  <c r="D1618" i="10"/>
  <c r="J1616" i="9"/>
  <c r="F1616" i="9"/>
  <c r="I1616" i="9"/>
  <c r="H1616" i="9"/>
  <c r="E1616" i="9"/>
  <c r="G1616" i="9"/>
  <c r="D1616" i="9"/>
  <c r="B1611" i="6"/>
  <c r="D1611" i="6" s="1"/>
  <c r="AI467" i="3"/>
  <c r="AK467" i="3" s="1"/>
  <c r="AL467" i="3" s="1"/>
  <c r="AG468" i="3" s="1"/>
  <c r="AI468" i="3" s="1"/>
  <c r="AH467" i="3"/>
  <c r="E1582" i="13" l="1"/>
  <c r="C1582" i="13"/>
  <c r="D1582" i="13" s="1"/>
  <c r="B1619" i="10"/>
  <c r="C1619" i="10" s="1"/>
  <c r="B1617" i="9"/>
  <c r="C1617" i="9" s="1"/>
  <c r="E1611" i="6"/>
  <c r="F1611" i="6"/>
  <c r="G1611" i="6"/>
  <c r="I1611" i="6"/>
  <c r="J1611" i="6"/>
  <c r="H1611" i="6"/>
  <c r="J304" i="3"/>
  <c r="B305" i="3" s="1"/>
  <c r="I304" i="3"/>
  <c r="D304" i="3"/>
  <c r="F304" i="3"/>
  <c r="G304" i="3"/>
  <c r="E304" i="3"/>
  <c r="H304" i="3"/>
  <c r="AJ468" i="3"/>
  <c r="AK468" i="3" s="1"/>
  <c r="AL468" i="3" s="1"/>
  <c r="AG469" i="3" s="1"/>
  <c r="AH469" i="3" s="1"/>
  <c r="AH468" i="3"/>
  <c r="G1582" i="13" l="1"/>
  <c r="I1582" i="13"/>
  <c r="F1582" i="13"/>
  <c r="H1582" i="13" s="1"/>
  <c r="J1582" i="13" s="1"/>
  <c r="B1583" i="13" s="1"/>
  <c r="I1619" i="10"/>
  <c r="H1619" i="10"/>
  <c r="J1619" i="10"/>
  <c r="F1619" i="10"/>
  <c r="E1619" i="10"/>
  <c r="G1619" i="10"/>
  <c r="D1619" i="10"/>
  <c r="H1617" i="9"/>
  <c r="J1617" i="9"/>
  <c r="I1617" i="9"/>
  <c r="E1617" i="9"/>
  <c r="F1617" i="9"/>
  <c r="G1617" i="9"/>
  <c r="D1617" i="9"/>
  <c r="B1612" i="6"/>
  <c r="D1612" i="6" s="1"/>
  <c r="AJ469" i="3"/>
  <c r="AI469" i="3"/>
  <c r="AK469" i="3" s="1"/>
  <c r="AL469" i="3" s="1"/>
  <c r="AG470" i="3" s="1"/>
  <c r="E1583" i="13" l="1"/>
  <c r="C1583" i="13"/>
  <c r="D1583" i="13" s="1"/>
  <c r="B1620" i="10"/>
  <c r="C1620" i="10" s="1"/>
  <c r="B1618" i="9"/>
  <c r="C1618" i="9" s="1"/>
  <c r="E1612" i="6"/>
  <c r="F1612" i="6"/>
  <c r="J1612" i="6"/>
  <c r="G1612" i="6"/>
  <c r="I1612" i="6"/>
  <c r="H1612" i="6"/>
  <c r="J305" i="3"/>
  <c r="B306" i="3" s="1"/>
  <c r="I305" i="3"/>
  <c r="D305" i="3"/>
  <c r="G305" i="3"/>
  <c r="F305" i="3"/>
  <c r="E305" i="3"/>
  <c r="H305" i="3"/>
  <c r="AJ470" i="3"/>
  <c r="AI470" i="3"/>
  <c r="AH470" i="3"/>
  <c r="AK470" i="3"/>
  <c r="AL470" i="3" s="1"/>
  <c r="AG471" i="3" s="1"/>
  <c r="AH471" i="3" s="1"/>
  <c r="G1583" i="13" l="1"/>
  <c r="I1583" i="13"/>
  <c r="F1583" i="13"/>
  <c r="H1583" i="13" s="1"/>
  <c r="J1583" i="13" s="1"/>
  <c r="B1584" i="13" s="1"/>
  <c r="F1620" i="10"/>
  <c r="E1620" i="10"/>
  <c r="H1620" i="10"/>
  <c r="J1620" i="10"/>
  <c r="I1620" i="10"/>
  <c r="G1620" i="10"/>
  <c r="D1620" i="10"/>
  <c r="F1618" i="9"/>
  <c r="I1618" i="9"/>
  <c r="E1618" i="9"/>
  <c r="J1618" i="9"/>
  <c r="H1618" i="9"/>
  <c r="G1618" i="9"/>
  <c r="D1618" i="9"/>
  <c r="B1613" i="6"/>
  <c r="D1613" i="6" s="1"/>
  <c r="AJ471" i="3"/>
  <c r="AI471" i="3"/>
  <c r="AK471" i="3" s="1"/>
  <c r="AL471" i="3" s="1"/>
  <c r="AG472" i="3" s="1"/>
  <c r="AJ472" i="3" s="1"/>
  <c r="C1584" i="13" l="1"/>
  <c r="D1584" i="13" s="1"/>
  <c r="E1584" i="13"/>
  <c r="B1621" i="10"/>
  <c r="C1621" i="10" s="1"/>
  <c r="B1619" i="9"/>
  <c r="C1619" i="9" s="1"/>
  <c r="E1613" i="6"/>
  <c r="F1613" i="6"/>
  <c r="G1613" i="6"/>
  <c r="J1613" i="6"/>
  <c r="I1613" i="6"/>
  <c r="H1613" i="6"/>
  <c r="J306" i="3"/>
  <c r="B307" i="3" s="1"/>
  <c r="I306" i="3"/>
  <c r="D306" i="3"/>
  <c r="F306" i="3"/>
  <c r="G306" i="3"/>
  <c r="E306" i="3"/>
  <c r="H306" i="3"/>
  <c r="AI472" i="3"/>
  <c r="AK472" i="3" s="1"/>
  <c r="AL472" i="3" s="1"/>
  <c r="AG473" i="3" s="1"/>
  <c r="AH473" i="3" s="1"/>
  <c r="AH472" i="3"/>
  <c r="I1584" i="13" l="1"/>
  <c r="G1584" i="13"/>
  <c r="F1584" i="13"/>
  <c r="H1584" i="13" s="1"/>
  <c r="J1584" i="13" s="1"/>
  <c r="B1585" i="13" s="1"/>
  <c r="E1621" i="10"/>
  <c r="J1621" i="10"/>
  <c r="I1621" i="10"/>
  <c r="H1621" i="10"/>
  <c r="F1621" i="10"/>
  <c r="G1621" i="10"/>
  <c r="D1621" i="10"/>
  <c r="H1619" i="9"/>
  <c r="E1619" i="9"/>
  <c r="J1619" i="9"/>
  <c r="F1619" i="9"/>
  <c r="I1619" i="9"/>
  <c r="G1619" i="9"/>
  <c r="D1619" i="9"/>
  <c r="B1614" i="6"/>
  <c r="D1614" i="6" s="1"/>
  <c r="AI473" i="3"/>
  <c r="AK473" i="3" s="1"/>
  <c r="AL473" i="3" s="1"/>
  <c r="AG474" i="3" s="1"/>
  <c r="AH474" i="3" s="1"/>
  <c r="AJ473" i="3"/>
  <c r="E1585" i="13" l="1"/>
  <c r="C1585" i="13"/>
  <c r="D1585" i="13" s="1"/>
  <c r="I1585" i="13"/>
  <c r="B1622" i="10"/>
  <c r="B1620" i="9"/>
  <c r="C1620" i="9" s="1"/>
  <c r="E1614" i="6"/>
  <c r="F1614" i="6"/>
  <c r="G1614" i="6"/>
  <c r="I1614" i="6"/>
  <c r="J1614" i="6"/>
  <c r="H1614" i="6"/>
  <c r="AJ474" i="3"/>
  <c r="AI474" i="3"/>
  <c r="J307" i="3"/>
  <c r="B308" i="3" s="1"/>
  <c r="I307" i="3"/>
  <c r="D307" i="3"/>
  <c r="F307" i="3"/>
  <c r="G307" i="3"/>
  <c r="E307" i="3"/>
  <c r="H307" i="3"/>
  <c r="AK474" i="3"/>
  <c r="AL474" i="3" s="1"/>
  <c r="AG475" i="3" s="1"/>
  <c r="G1585" i="13" l="1"/>
  <c r="F1585" i="13"/>
  <c r="H1585" i="13" s="1"/>
  <c r="J1585" i="13" s="1"/>
  <c r="B1586" i="13" s="1"/>
  <c r="C1622" i="10"/>
  <c r="D1622" i="10" s="1"/>
  <c r="F1622" i="10"/>
  <c r="H1622" i="10"/>
  <c r="E1622" i="10"/>
  <c r="I1622" i="10"/>
  <c r="J1622" i="10"/>
  <c r="G1622" i="10"/>
  <c r="H1620" i="9"/>
  <c r="I1620" i="9"/>
  <c r="F1620" i="9"/>
  <c r="J1620" i="9"/>
  <c r="E1620" i="9"/>
  <c r="G1620" i="9"/>
  <c r="D1620" i="9"/>
  <c r="B1615" i="6"/>
  <c r="D1615" i="6" s="1"/>
  <c r="AH475" i="3"/>
  <c r="AJ475" i="3"/>
  <c r="AI475" i="3"/>
  <c r="AK475" i="3" s="1"/>
  <c r="AL475" i="3" s="1"/>
  <c r="AG476" i="3" s="1"/>
  <c r="E1586" i="13" l="1"/>
  <c r="C1586" i="13"/>
  <c r="D1586" i="13" s="1"/>
  <c r="B1623" i="10"/>
  <c r="C1623" i="10" s="1"/>
  <c r="B1621" i="9"/>
  <c r="C1621" i="9" s="1"/>
  <c r="F1615" i="6"/>
  <c r="E1615" i="6"/>
  <c r="G1615" i="6"/>
  <c r="I1615" i="6"/>
  <c r="J1615" i="6"/>
  <c r="H1615" i="6"/>
  <c r="J308" i="3"/>
  <c r="B309" i="3" s="1"/>
  <c r="I308" i="3"/>
  <c r="D308" i="3"/>
  <c r="E308" i="3"/>
  <c r="G308" i="3"/>
  <c r="F308" i="3"/>
  <c r="AH476" i="3"/>
  <c r="AI476" i="3"/>
  <c r="AJ476" i="3"/>
  <c r="AK476" i="3" s="1"/>
  <c r="AL476" i="3" s="1"/>
  <c r="AG477" i="3" s="1"/>
  <c r="I1586" i="13" l="1"/>
  <c r="G1586" i="13"/>
  <c r="F1586" i="13"/>
  <c r="H1586" i="13" s="1"/>
  <c r="J1586" i="13" s="1"/>
  <c r="B1587" i="13" s="1"/>
  <c r="J1623" i="10"/>
  <c r="H1623" i="10"/>
  <c r="F1623" i="10"/>
  <c r="E1623" i="10"/>
  <c r="I1623" i="10"/>
  <c r="G1623" i="10"/>
  <c r="D1623" i="10"/>
  <c r="F1621" i="9"/>
  <c r="J1621" i="9"/>
  <c r="E1621" i="9"/>
  <c r="I1621" i="9"/>
  <c r="H1621" i="9"/>
  <c r="G1621" i="9"/>
  <c r="D1621" i="9"/>
  <c r="B1616" i="6"/>
  <c r="D1616" i="6" s="1"/>
  <c r="H308" i="3"/>
  <c r="I309" i="3"/>
  <c r="AH477" i="3"/>
  <c r="AJ477" i="3"/>
  <c r="AI477" i="3"/>
  <c r="AK477" i="3" s="1"/>
  <c r="AL477" i="3" s="1"/>
  <c r="AG478" i="3" s="1"/>
  <c r="E1587" i="13" l="1"/>
  <c r="C1587" i="13"/>
  <c r="D1587" i="13" s="1"/>
  <c r="B1624" i="10"/>
  <c r="C1624" i="10" s="1"/>
  <c r="B1622" i="9"/>
  <c r="C1622" i="9" s="1"/>
  <c r="E1616" i="6"/>
  <c r="F1616" i="6"/>
  <c r="I1616" i="6"/>
  <c r="J1616" i="6"/>
  <c r="G1616" i="6"/>
  <c r="H1616" i="6"/>
  <c r="D309" i="3"/>
  <c r="J309" i="3"/>
  <c r="B310" i="3" s="1"/>
  <c r="G309" i="3"/>
  <c r="E309" i="3"/>
  <c r="F309" i="3"/>
  <c r="H309" i="3" s="1"/>
  <c r="AH478" i="3"/>
  <c r="AJ478" i="3"/>
  <c r="AI478" i="3"/>
  <c r="I1587" i="13" l="1"/>
  <c r="G1587" i="13"/>
  <c r="F1587" i="13"/>
  <c r="H1587" i="13" s="1"/>
  <c r="J1587" i="13" s="1"/>
  <c r="B1588" i="13" s="1"/>
  <c r="D1622" i="9"/>
  <c r="J1624" i="10"/>
  <c r="I1624" i="10"/>
  <c r="H1624" i="10"/>
  <c r="E1624" i="10"/>
  <c r="F1624" i="10"/>
  <c r="G1624" i="10"/>
  <c r="D1624" i="10"/>
  <c r="J1622" i="9"/>
  <c r="E1622" i="9"/>
  <c r="F1622" i="9"/>
  <c r="H1622" i="9"/>
  <c r="I1622" i="9"/>
  <c r="G1622" i="9"/>
  <c r="B1617" i="6"/>
  <c r="D1617" i="6" s="1"/>
  <c r="AK478" i="3"/>
  <c r="AL478" i="3" s="1"/>
  <c r="AG479" i="3" s="1"/>
  <c r="AH479" i="3" s="1"/>
  <c r="E1588" i="13" l="1"/>
  <c r="C1588" i="13"/>
  <c r="D1588" i="13" s="1"/>
  <c r="B1625" i="10"/>
  <c r="C1625" i="10" s="1"/>
  <c r="B1623" i="9"/>
  <c r="C1623" i="9" s="1"/>
  <c r="F1617" i="6"/>
  <c r="E1617" i="6"/>
  <c r="G1617" i="6"/>
  <c r="I1617" i="6"/>
  <c r="J1617" i="6"/>
  <c r="H1617" i="6"/>
  <c r="J310" i="3"/>
  <c r="B311" i="3" s="1"/>
  <c r="I310" i="3"/>
  <c r="D310" i="3"/>
  <c r="G310" i="3"/>
  <c r="F310" i="3"/>
  <c r="E310" i="3"/>
  <c r="AJ479" i="3"/>
  <c r="AI479" i="3"/>
  <c r="AK479" i="3"/>
  <c r="AL479" i="3" s="1"/>
  <c r="AG480" i="3" s="1"/>
  <c r="I1588" i="13" l="1"/>
  <c r="G1588" i="13"/>
  <c r="F1588" i="13"/>
  <c r="H1588" i="13" s="1"/>
  <c r="J1588" i="13" s="1"/>
  <c r="B1589" i="13" s="1"/>
  <c r="I1625" i="10"/>
  <c r="H1625" i="10"/>
  <c r="F1625" i="10"/>
  <c r="J1625" i="10"/>
  <c r="E1625" i="10"/>
  <c r="G1625" i="10"/>
  <c r="D1625" i="10"/>
  <c r="H1623" i="9"/>
  <c r="E1623" i="9"/>
  <c r="F1623" i="9"/>
  <c r="I1623" i="9"/>
  <c r="J1623" i="9"/>
  <c r="G1623" i="9"/>
  <c r="D1623" i="9"/>
  <c r="B1618" i="6"/>
  <c r="D1618" i="6" s="1"/>
  <c r="H310" i="3"/>
  <c r="AJ480" i="3"/>
  <c r="AH480" i="3"/>
  <c r="AI480" i="3"/>
  <c r="E1589" i="13" l="1"/>
  <c r="C1589" i="13"/>
  <c r="D1589" i="13" s="1"/>
  <c r="B1626" i="10"/>
  <c r="C1626" i="10" s="1"/>
  <c r="B1624" i="9"/>
  <c r="C1624" i="9" s="1"/>
  <c r="F1618" i="6"/>
  <c r="E1618" i="6"/>
  <c r="I1618" i="6"/>
  <c r="J1618" i="6"/>
  <c r="G1618" i="6"/>
  <c r="H1618" i="6"/>
  <c r="AK480" i="3"/>
  <c r="AL480" i="3" s="1"/>
  <c r="AG481" i="3" s="1"/>
  <c r="I1589" i="13" l="1"/>
  <c r="G1589" i="13"/>
  <c r="F1589" i="13"/>
  <c r="H1589" i="13" s="1"/>
  <c r="J1589" i="13" s="1"/>
  <c r="B1590" i="13" s="1"/>
  <c r="D1624" i="9"/>
  <c r="F1626" i="10"/>
  <c r="E1626" i="10"/>
  <c r="J1626" i="10"/>
  <c r="I1626" i="10"/>
  <c r="H1626" i="10"/>
  <c r="G1626" i="10"/>
  <c r="D1626" i="10"/>
  <c r="F1624" i="9"/>
  <c r="I1624" i="9"/>
  <c r="H1624" i="9"/>
  <c r="J1624" i="9"/>
  <c r="E1624" i="9"/>
  <c r="G1624" i="9"/>
  <c r="B1619" i="6"/>
  <c r="D1619" i="6" s="1"/>
  <c r="J311" i="3"/>
  <c r="B312" i="3" s="1"/>
  <c r="I311" i="3"/>
  <c r="D311" i="3"/>
  <c r="G311" i="3"/>
  <c r="E311" i="3"/>
  <c r="F311" i="3"/>
  <c r="H311" i="3" s="1"/>
  <c r="AH481" i="3"/>
  <c r="AI481" i="3"/>
  <c r="AJ481" i="3"/>
  <c r="AK481" i="3" s="1"/>
  <c r="AL481" i="3" s="1"/>
  <c r="AG482" i="3" s="1"/>
  <c r="C1590" i="13" l="1"/>
  <c r="D1590" i="13" s="1"/>
  <c r="E1590" i="13"/>
  <c r="B1627" i="10"/>
  <c r="C1627" i="10" s="1"/>
  <c r="B1625" i="9"/>
  <c r="C1625" i="9" s="1"/>
  <c r="F1619" i="6"/>
  <c r="E1619" i="6"/>
  <c r="I1619" i="6"/>
  <c r="G1619" i="6"/>
  <c r="J1619" i="6"/>
  <c r="H1619" i="6"/>
  <c r="AH482" i="3"/>
  <c r="AJ482" i="3"/>
  <c r="AI482" i="3"/>
  <c r="AK482" i="3" s="1"/>
  <c r="AL482" i="3" s="1"/>
  <c r="AG483" i="3" s="1"/>
  <c r="I1590" i="13" l="1"/>
  <c r="G1590" i="13"/>
  <c r="F1590" i="13"/>
  <c r="H1590" i="13" s="1"/>
  <c r="J1590" i="13" s="1"/>
  <c r="B1591" i="13" s="1"/>
  <c r="E1627" i="10"/>
  <c r="H1627" i="10"/>
  <c r="F1627" i="10"/>
  <c r="I1627" i="10"/>
  <c r="J1627" i="10"/>
  <c r="G1627" i="10"/>
  <c r="D1627" i="10"/>
  <c r="J1625" i="9"/>
  <c r="I1625" i="9"/>
  <c r="F1625" i="9"/>
  <c r="H1625" i="9"/>
  <c r="E1625" i="9"/>
  <c r="G1625" i="9"/>
  <c r="D1625" i="9"/>
  <c r="B1620" i="6"/>
  <c r="D1620" i="6" s="1"/>
  <c r="J312" i="3"/>
  <c r="B313" i="3" s="1"/>
  <c r="I312" i="3"/>
  <c r="D312" i="3"/>
  <c r="E312" i="3"/>
  <c r="F312" i="3"/>
  <c r="G312" i="3"/>
  <c r="AJ483" i="3"/>
  <c r="AI483" i="3"/>
  <c r="AH483" i="3"/>
  <c r="E1591" i="13" l="1"/>
  <c r="C1591" i="13"/>
  <c r="D1591" i="13" s="1"/>
  <c r="B1628" i="10"/>
  <c r="B1626" i="9"/>
  <c r="C1626" i="9" s="1"/>
  <c r="F1620" i="6"/>
  <c r="E1620" i="6"/>
  <c r="J1620" i="6"/>
  <c r="G1620" i="6"/>
  <c r="I1620" i="6"/>
  <c r="H1620" i="6"/>
  <c r="H312" i="3"/>
  <c r="AK483" i="3"/>
  <c r="AL483" i="3" s="1"/>
  <c r="AG484" i="3" s="1"/>
  <c r="I1591" i="13" l="1"/>
  <c r="G1591" i="13"/>
  <c r="F1591" i="13"/>
  <c r="H1591" i="13" s="1"/>
  <c r="J1591" i="13" s="1"/>
  <c r="B1592" i="13" s="1"/>
  <c r="C1628" i="10"/>
  <c r="D1628" i="10" s="1"/>
  <c r="J1628" i="10"/>
  <c r="H1628" i="10"/>
  <c r="F1628" i="10"/>
  <c r="E1628" i="10"/>
  <c r="I1628" i="10"/>
  <c r="G1628" i="10"/>
  <c r="I1626" i="9"/>
  <c r="F1626" i="9"/>
  <c r="E1626" i="9"/>
  <c r="J1626" i="9"/>
  <c r="H1626" i="9"/>
  <c r="G1626" i="9"/>
  <c r="D1626" i="9"/>
  <c r="B1621" i="6"/>
  <c r="D1621" i="6" s="1"/>
  <c r="AH484" i="3"/>
  <c r="AJ484" i="3"/>
  <c r="AI484" i="3"/>
  <c r="E1592" i="13" l="1"/>
  <c r="C1592" i="13"/>
  <c r="D1592" i="13" s="1"/>
  <c r="B1629" i="10"/>
  <c r="B1627" i="9"/>
  <c r="C1627" i="9" s="1"/>
  <c r="F1621" i="6"/>
  <c r="E1621" i="6"/>
  <c r="J1621" i="6"/>
  <c r="I1621" i="6"/>
  <c r="G1621" i="6"/>
  <c r="H1621" i="6"/>
  <c r="J313" i="3"/>
  <c r="B314" i="3" s="1"/>
  <c r="I313" i="3"/>
  <c r="D313" i="3"/>
  <c r="E313" i="3"/>
  <c r="G313" i="3"/>
  <c r="F313" i="3"/>
  <c r="AK484" i="3"/>
  <c r="AL484" i="3" s="1"/>
  <c r="AG485" i="3" s="1"/>
  <c r="G1592" i="13" l="1"/>
  <c r="I1592" i="13"/>
  <c r="F1592" i="13"/>
  <c r="H1592" i="13" s="1"/>
  <c r="J1592" i="13" s="1"/>
  <c r="B1593" i="13" s="1"/>
  <c r="C1629" i="10"/>
  <c r="D1629" i="10" s="1"/>
  <c r="J1629" i="10"/>
  <c r="H1629" i="10"/>
  <c r="F1629" i="10"/>
  <c r="E1629" i="10"/>
  <c r="I1629" i="10"/>
  <c r="G1629" i="10"/>
  <c r="E1627" i="9"/>
  <c r="J1627" i="9"/>
  <c r="I1627" i="9"/>
  <c r="H1627" i="9"/>
  <c r="F1627" i="9"/>
  <c r="G1627" i="9"/>
  <c r="D1627" i="9"/>
  <c r="B1622" i="6"/>
  <c r="D1622" i="6" s="1"/>
  <c r="H313" i="3"/>
  <c r="AI485" i="3"/>
  <c r="AH485" i="3"/>
  <c r="AJ485" i="3"/>
  <c r="AK485" i="3" s="1"/>
  <c r="AL485" i="3" s="1"/>
  <c r="AG486" i="3" s="1"/>
  <c r="E1593" i="13" l="1"/>
  <c r="C1593" i="13"/>
  <c r="D1593" i="13" s="1"/>
  <c r="B1630" i="10"/>
  <c r="B1628" i="9"/>
  <c r="C1628" i="9" s="1"/>
  <c r="F1622" i="6"/>
  <c r="E1622" i="6"/>
  <c r="G1622" i="6"/>
  <c r="I1622" i="6"/>
  <c r="J1622" i="6"/>
  <c r="H1622" i="6"/>
  <c r="J314" i="3"/>
  <c r="B315" i="3" s="1"/>
  <c r="I314" i="3"/>
  <c r="E314" i="3"/>
  <c r="F314" i="3"/>
  <c r="G314" i="3"/>
  <c r="D314" i="3"/>
  <c r="H314" i="3"/>
  <c r="AI486" i="3"/>
  <c r="AJ486" i="3"/>
  <c r="AK486" i="3" s="1"/>
  <c r="AL486" i="3" s="1"/>
  <c r="AG487" i="3" s="1"/>
  <c r="AH486" i="3"/>
  <c r="G1593" i="13" l="1"/>
  <c r="I1593" i="13"/>
  <c r="F1593" i="13"/>
  <c r="H1593" i="13" s="1"/>
  <c r="J1593" i="13" s="1"/>
  <c r="B1594" i="13" s="1"/>
  <c r="C1630" i="10"/>
  <c r="D1630" i="10" s="1"/>
  <c r="J1630" i="10"/>
  <c r="I1630" i="10"/>
  <c r="H1630" i="10"/>
  <c r="F1630" i="10"/>
  <c r="E1630" i="10"/>
  <c r="G1630" i="10"/>
  <c r="J1628" i="9"/>
  <c r="H1628" i="9"/>
  <c r="I1628" i="9"/>
  <c r="F1628" i="9"/>
  <c r="E1628" i="9"/>
  <c r="G1628" i="9"/>
  <c r="D1628" i="9"/>
  <c r="B1623" i="6"/>
  <c r="D1623" i="6" s="1"/>
  <c r="AH487" i="3"/>
  <c r="AJ487" i="3"/>
  <c r="AI487" i="3"/>
  <c r="AK487" i="3" s="1"/>
  <c r="AL487" i="3" s="1"/>
  <c r="AG488" i="3" s="1"/>
  <c r="E1594" i="13" l="1"/>
  <c r="C1594" i="13"/>
  <c r="D1594" i="13" s="1"/>
  <c r="B1631" i="10"/>
  <c r="C1631" i="10" s="1"/>
  <c r="B1629" i="9"/>
  <c r="C1629" i="9" s="1"/>
  <c r="E1623" i="6"/>
  <c r="F1623" i="6"/>
  <c r="J1623" i="6"/>
  <c r="G1623" i="6"/>
  <c r="I1623" i="6"/>
  <c r="H1623" i="6"/>
  <c r="J315" i="3"/>
  <c r="B316" i="3" s="1"/>
  <c r="I315" i="3"/>
  <c r="D315" i="3"/>
  <c r="E315" i="3"/>
  <c r="F315" i="3"/>
  <c r="G315" i="3"/>
  <c r="AH488" i="3"/>
  <c r="AJ488" i="3"/>
  <c r="AI488" i="3"/>
  <c r="I1594" i="13" l="1"/>
  <c r="G1594" i="13"/>
  <c r="F1594" i="13"/>
  <c r="H1594" i="13" s="1"/>
  <c r="J1594" i="13" s="1"/>
  <c r="B1595" i="13" s="1"/>
  <c r="I1631" i="10"/>
  <c r="H1631" i="10"/>
  <c r="F1631" i="10"/>
  <c r="J1631" i="10"/>
  <c r="E1631" i="10"/>
  <c r="G1631" i="10"/>
  <c r="D1631" i="10"/>
  <c r="H1629" i="9"/>
  <c r="F1629" i="9"/>
  <c r="E1629" i="9"/>
  <c r="J1629" i="9"/>
  <c r="I1629" i="9"/>
  <c r="G1629" i="9"/>
  <c r="D1629" i="9"/>
  <c r="B1624" i="6"/>
  <c r="D1624" i="6" s="1"/>
  <c r="H315" i="3"/>
  <c r="AK488" i="3"/>
  <c r="AL488" i="3" s="1"/>
  <c r="AG489" i="3" s="1"/>
  <c r="AI489" i="3" s="1"/>
  <c r="E1595" i="13" l="1"/>
  <c r="C1595" i="13"/>
  <c r="D1595" i="13" s="1"/>
  <c r="B1632" i="10"/>
  <c r="C1632" i="10" s="1"/>
  <c r="B1630" i="9"/>
  <c r="C1630" i="9" s="1"/>
  <c r="E1624" i="6"/>
  <c r="F1624" i="6"/>
  <c r="J1624" i="6"/>
  <c r="G1624" i="6"/>
  <c r="I1624" i="6"/>
  <c r="H1624" i="6"/>
  <c r="AH489" i="3"/>
  <c r="AJ489" i="3"/>
  <c r="AK489" i="3" s="1"/>
  <c r="AL489" i="3" s="1"/>
  <c r="AG490" i="3" s="1"/>
  <c r="AJ490" i="3" s="1"/>
  <c r="I1595" i="13" l="1"/>
  <c r="G1595" i="13"/>
  <c r="F1595" i="13"/>
  <c r="H1595" i="13" s="1"/>
  <c r="J1595" i="13" s="1"/>
  <c r="B1596" i="13" s="1"/>
  <c r="F1632" i="10"/>
  <c r="E1632" i="10"/>
  <c r="J1632" i="10"/>
  <c r="H1632" i="10"/>
  <c r="I1632" i="10"/>
  <c r="G1632" i="10"/>
  <c r="D1632" i="10"/>
  <c r="F1630" i="9"/>
  <c r="E1630" i="9"/>
  <c r="J1630" i="9"/>
  <c r="I1630" i="9"/>
  <c r="H1630" i="9"/>
  <c r="G1630" i="9"/>
  <c r="D1630" i="9"/>
  <c r="B1625" i="6"/>
  <c r="D1625" i="6" s="1"/>
  <c r="J316" i="3"/>
  <c r="B317" i="3" s="1"/>
  <c r="I316" i="3"/>
  <c r="D316" i="3"/>
  <c r="E316" i="3"/>
  <c r="F316" i="3"/>
  <c r="G316" i="3"/>
  <c r="AH490" i="3"/>
  <c r="AI490" i="3"/>
  <c r="AK490" i="3" s="1"/>
  <c r="AL490" i="3" s="1"/>
  <c r="AG491" i="3" s="1"/>
  <c r="E1596" i="13" l="1"/>
  <c r="C1596" i="13"/>
  <c r="D1596" i="13" s="1"/>
  <c r="B1633" i="10"/>
  <c r="C1633" i="10" s="1"/>
  <c r="B1631" i="9"/>
  <c r="C1631" i="9" s="1"/>
  <c r="F1625" i="6"/>
  <c r="E1625" i="6"/>
  <c r="J1625" i="6"/>
  <c r="G1625" i="6"/>
  <c r="I1625" i="6"/>
  <c r="H1625" i="6"/>
  <c r="H316" i="3"/>
  <c r="AI491" i="3"/>
  <c r="AJ491" i="3"/>
  <c r="AH491" i="3"/>
  <c r="I1596" i="13" l="1"/>
  <c r="G1596" i="13"/>
  <c r="F1596" i="13"/>
  <c r="H1596" i="13" s="1"/>
  <c r="J1596" i="13" s="1"/>
  <c r="B1597" i="13" s="1"/>
  <c r="E1633" i="10"/>
  <c r="J1633" i="10"/>
  <c r="I1633" i="10"/>
  <c r="H1633" i="10"/>
  <c r="F1633" i="10"/>
  <c r="G1633" i="10"/>
  <c r="D1633" i="10"/>
  <c r="J1631" i="9"/>
  <c r="E1631" i="9"/>
  <c r="H1631" i="9"/>
  <c r="I1631" i="9"/>
  <c r="F1631" i="9"/>
  <c r="G1631" i="9"/>
  <c r="D1631" i="9"/>
  <c r="B1626" i="6"/>
  <c r="D1626" i="6" s="1"/>
  <c r="AK491" i="3"/>
  <c r="AL491" i="3" s="1"/>
  <c r="AG492" i="3" s="1"/>
  <c r="E1597" i="13" l="1"/>
  <c r="C1597" i="13"/>
  <c r="D1597" i="13" s="1"/>
  <c r="B1634" i="10"/>
  <c r="B1632" i="9"/>
  <c r="C1632" i="9" s="1"/>
  <c r="F1626" i="6"/>
  <c r="E1626" i="6"/>
  <c r="I1626" i="6"/>
  <c r="G1626" i="6"/>
  <c r="J1626" i="6"/>
  <c r="H1626" i="6"/>
  <c r="J317" i="3"/>
  <c r="B318" i="3" s="1"/>
  <c r="I317" i="3"/>
  <c r="D317" i="3"/>
  <c r="F317" i="3"/>
  <c r="G317" i="3"/>
  <c r="E317" i="3"/>
  <c r="AH492" i="3"/>
  <c r="AJ492" i="3"/>
  <c r="AI492" i="3"/>
  <c r="AK492" i="3" s="1"/>
  <c r="AL492" i="3" s="1"/>
  <c r="AG493" i="3" s="1"/>
  <c r="I1597" i="13" l="1"/>
  <c r="G1597" i="13"/>
  <c r="F1597" i="13"/>
  <c r="H1597" i="13" s="1"/>
  <c r="J1597" i="13" s="1"/>
  <c r="B1598" i="13" s="1"/>
  <c r="C1634" i="10"/>
  <c r="D1634" i="10" s="1"/>
  <c r="F1634" i="10"/>
  <c r="E1634" i="10"/>
  <c r="J1634" i="10"/>
  <c r="I1634" i="10"/>
  <c r="H1634" i="10"/>
  <c r="G1634" i="10"/>
  <c r="I1632" i="9"/>
  <c r="E1632" i="9"/>
  <c r="H1632" i="9"/>
  <c r="J1632" i="9"/>
  <c r="F1632" i="9"/>
  <c r="G1632" i="9"/>
  <c r="D1632" i="9"/>
  <c r="B1627" i="6"/>
  <c r="D1627" i="6" s="1"/>
  <c r="H317" i="3"/>
  <c r="AH493" i="3"/>
  <c r="AI493" i="3"/>
  <c r="AJ493" i="3"/>
  <c r="E1598" i="13" l="1"/>
  <c r="C1598" i="13"/>
  <c r="D1598" i="13" s="1"/>
  <c r="B1635" i="10"/>
  <c r="C1635" i="10" s="1"/>
  <c r="B1633" i="9"/>
  <c r="C1633" i="9" s="1"/>
  <c r="F1627" i="6"/>
  <c r="E1627" i="6"/>
  <c r="J1627" i="6"/>
  <c r="I1627" i="6"/>
  <c r="G1627" i="6"/>
  <c r="H1627" i="6"/>
  <c r="AK493" i="3"/>
  <c r="AL493" i="3" s="1"/>
  <c r="AG494" i="3" s="1"/>
  <c r="I1598" i="13" l="1"/>
  <c r="G1598" i="13"/>
  <c r="F1598" i="13"/>
  <c r="H1598" i="13" s="1"/>
  <c r="J1598" i="13" s="1"/>
  <c r="B1599" i="13" s="1"/>
  <c r="J1635" i="10"/>
  <c r="I1635" i="10"/>
  <c r="H1635" i="10"/>
  <c r="E1635" i="10"/>
  <c r="F1635" i="10"/>
  <c r="G1635" i="10"/>
  <c r="D1635" i="10"/>
  <c r="H1633" i="9"/>
  <c r="E1633" i="9"/>
  <c r="J1633" i="9"/>
  <c r="I1633" i="9"/>
  <c r="F1633" i="9"/>
  <c r="G1633" i="9"/>
  <c r="D1633" i="9"/>
  <c r="B1628" i="6"/>
  <c r="D1628" i="6" s="1"/>
  <c r="J318" i="3"/>
  <c r="B319" i="3" s="1"/>
  <c r="I318" i="3"/>
  <c r="D318" i="3"/>
  <c r="G318" i="3"/>
  <c r="F318" i="3"/>
  <c r="E318" i="3"/>
  <c r="H318" i="3"/>
  <c r="AH494" i="3"/>
  <c r="AI494" i="3"/>
  <c r="AJ494" i="3"/>
  <c r="E1599" i="13" l="1"/>
  <c r="C1599" i="13"/>
  <c r="D1599" i="13" s="1"/>
  <c r="B1636" i="10"/>
  <c r="C1636" i="10" s="1"/>
  <c r="B1634" i="9"/>
  <c r="C1634" i="9" s="1"/>
  <c r="E1628" i="6"/>
  <c r="F1628" i="6"/>
  <c r="J1628" i="6"/>
  <c r="G1628" i="6"/>
  <c r="I1628" i="6"/>
  <c r="H1628" i="6"/>
  <c r="AK494" i="3"/>
  <c r="AL494" i="3" s="1"/>
  <c r="AG495" i="3" s="1"/>
  <c r="I1599" i="13" l="1"/>
  <c r="G1599" i="13"/>
  <c r="F1599" i="13"/>
  <c r="H1599" i="13" s="1"/>
  <c r="J1599" i="13" s="1"/>
  <c r="B1600" i="13" s="1"/>
  <c r="J1636" i="10"/>
  <c r="I1636" i="10"/>
  <c r="H1636" i="10"/>
  <c r="F1636" i="10"/>
  <c r="E1636" i="10"/>
  <c r="G1636" i="10"/>
  <c r="D1636" i="10"/>
  <c r="J1634" i="9"/>
  <c r="E1634" i="9"/>
  <c r="F1634" i="9"/>
  <c r="I1634" i="9"/>
  <c r="H1634" i="9"/>
  <c r="G1634" i="9"/>
  <c r="D1634" i="9"/>
  <c r="B1629" i="6"/>
  <c r="D1629" i="6" s="1"/>
  <c r="J319" i="3"/>
  <c r="B320" i="3" s="1"/>
  <c r="I319" i="3"/>
  <c r="D319" i="3"/>
  <c r="E319" i="3"/>
  <c r="F319" i="3"/>
  <c r="G319" i="3"/>
  <c r="H319" i="3" s="1"/>
  <c r="AI495" i="3"/>
  <c r="AJ495" i="3"/>
  <c r="AH495" i="3"/>
  <c r="E1600" i="13" l="1"/>
  <c r="C1600" i="13"/>
  <c r="D1600" i="13" s="1"/>
  <c r="B1637" i="10"/>
  <c r="C1637" i="10" s="1"/>
  <c r="B1635" i="9"/>
  <c r="C1635" i="9" s="1"/>
  <c r="E1629" i="6"/>
  <c r="F1629" i="6"/>
  <c r="J1629" i="6"/>
  <c r="I1629" i="6"/>
  <c r="G1629" i="6"/>
  <c r="H1629" i="6"/>
  <c r="AK495" i="3"/>
  <c r="AL495" i="3" s="1"/>
  <c r="AG496" i="3" s="1"/>
  <c r="AI496" i="3" s="1"/>
  <c r="I1600" i="13" l="1"/>
  <c r="G1600" i="13"/>
  <c r="F1600" i="13"/>
  <c r="H1600" i="13" s="1"/>
  <c r="J1600" i="13" s="1"/>
  <c r="B1601" i="13" s="1"/>
  <c r="I1637" i="10"/>
  <c r="H1637" i="10"/>
  <c r="F1637" i="10"/>
  <c r="J1637" i="10"/>
  <c r="E1637" i="10"/>
  <c r="G1637" i="10"/>
  <c r="D1637" i="10"/>
  <c r="H1635" i="9"/>
  <c r="F1635" i="9"/>
  <c r="E1635" i="9"/>
  <c r="J1635" i="9"/>
  <c r="I1635" i="9"/>
  <c r="G1635" i="9"/>
  <c r="D1635" i="9"/>
  <c r="B1630" i="6"/>
  <c r="D1630" i="6" s="1"/>
  <c r="AJ496" i="3"/>
  <c r="AK496" i="3" s="1"/>
  <c r="AL496" i="3" s="1"/>
  <c r="AG497" i="3" s="1"/>
  <c r="AH497" i="3" s="1"/>
  <c r="AH496" i="3"/>
  <c r="E1601" i="13" l="1"/>
  <c r="C1601" i="13"/>
  <c r="D1601" i="13" s="1"/>
  <c r="B1638" i="10"/>
  <c r="C1638" i="10" s="1"/>
  <c r="B1636" i="9"/>
  <c r="C1636" i="9" s="1"/>
  <c r="E1630" i="6"/>
  <c r="F1630" i="6"/>
  <c r="G1630" i="6"/>
  <c r="I1630" i="6"/>
  <c r="J1630" i="6"/>
  <c r="H1630" i="6"/>
  <c r="J320" i="3"/>
  <c r="B321" i="3" s="1"/>
  <c r="I320" i="3"/>
  <c r="G320" i="3"/>
  <c r="F320" i="3"/>
  <c r="E320" i="3"/>
  <c r="D320" i="3"/>
  <c r="AJ497" i="3"/>
  <c r="AI497" i="3"/>
  <c r="AK497" i="3" s="1"/>
  <c r="AL497" i="3" s="1"/>
  <c r="AG498" i="3" s="1"/>
  <c r="AI498" i="3" s="1"/>
  <c r="G1601" i="13" l="1"/>
  <c r="I1601" i="13"/>
  <c r="F1601" i="13"/>
  <c r="H1601" i="13" s="1"/>
  <c r="J1601" i="13" s="1"/>
  <c r="B1602" i="13" s="1"/>
  <c r="F1638" i="10"/>
  <c r="E1638" i="10"/>
  <c r="J1638" i="10"/>
  <c r="I1638" i="10"/>
  <c r="H1638" i="10"/>
  <c r="G1638" i="10"/>
  <c r="D1638" i="10"/>
  <c r="F1636" i="9"/>
  <c r="E1636" i="9"/>
  <c r="H1636" i="9"/>
  <c r="J1636" i="9"/>
  <c r="I1636" i="9"/>
  <c r="G1636" i="9"/>
  <c r="D1636" i="9"/>
  <c r="B1631" i="6"/>
  <c r="D1631" i="6" s="1"/>
  <c r="H320" i="3"/>
  <c r="AJ498" i="3"/>
  <c r="AH498" i="3"/>
  <c r="AK498" i="3"/>
  <c r="AL498" i="3" s="1"/>
  <c r="AG499" i="3" s="1"/>
  <c r="E1602" i="13" l="1"/>
  <c r="C1602" i="13"/>
  <c r="D1602" i="13" s="1"/>
  <c r="B1639" i="10"/>
  <c r="C1639" i="10" s="1"/>
  <c r="B1637" i="9"/>
  <c r="C1637" i="9" s="1"/>
  <c r="E1631" i="6"/>
  <c r="F1631" i="6"/>
  <c r="J1631" i="6"/>
  <c r="I1631" i="6"/>
  <c r="G1631" i="6"/>
  <c r="H1631" i="6"/>
  <c r="AH499" i="3"/>
  <c r="AI499" i="3"/>
  <c r="AJ499" i="3"/>
  <c r="AK499" i="3" s="1"/>
  <c r="AL499" i="3" s="1"/>
  <c r="AG500" i="3" s="1"/>
  <c r="I1602" i="13" l="1"/>
  <c r="G1602" i="13"/>
  <c r="F1602" i="13"/>
  <c r="H1602" i="13" s="1"/>
  <c r="J1602" i="13" s="1"/>
  <c r="B1603" i="13" s="1"/>
  <c r="E1639" i="10"/>
  <c r="F1639" i="10"/>
  <c r="I1639" i="10"/>
  <c r="H1639" i="10"/>
  <c r="J1639" i="10"/>
  <c r="G1639" i="10"/>
  <c r="D1639" i="10"/>
  <c r="E1637" i="9"/>
  <c r="F1637" i="9"/>
  <c r="J1637" i="9"/>
  <c r="H1637" i="9"/>
  <c r="I1637" i="9"/>
  <c r="G1637" i="9"/>
  <c r="D1637" i="9"/>
  <c r="B1632" i="6"/>
  <c r="D1632" i="6" s="1"/>
  <c r="J321" i="3"/>
  <c r="B322" i="3" s="1"/>
  <c r="I321" i="3"/>
  <c r="F321" i="3"/>
  <c r="G321" i="3"/>
  <c r="H321" i="3" s="1"/>
  <c r="E321" i="3"/>
  <c r="D321" i="3"/>
  <c r="AH500" i="3"/>
  <c r="AI500" i="3"/>
  <c r="AJ500" i="3"/>
  <c r="AK500" i="3" s="1"/>
  <c r="AL500" i="3" s="1"/>
  <c r="AG501" i="3" s="1"/>
  <c r="E1603" i="13" l="1"/>
  <c r="C1603" i="13"/>
  <c r="D1603" i="13" s="1"/>
  <c r="B1640" i="10"/>
  <c r="B1638" i="9"/>
  <c r="C1638" i="9" s="1"/>
  <c r="F1632" i="6"/>
  <c r="E1632" i="6"/>
  <c r="J1632" i="6"/>
  <c r="G1632" i="6"/>
  <c r="I1632" i="6"/>
  <c r="H1632" i="6"/>
  <c r="AH501" i="3"/>
  <c r="AJ501" i="3"/>
  <c r="AI501" i="3"/>
  <c r="I1603" i="13" l="1"/>
  <c r="G1603" i="13"/>
  <c r="F1603" i="13"/>
  <c r="H1603" i="13" s="1"/>
  <c r="J1603" i="13" s="1"/>
  <c r="B1604" i="13" s="1"/>
  <c r="C1640" i="10"/>
  <c r="D1640" i="10" s="1"/>
  <c r="F1640" i="10"/>
  <c r="H1640" i="10"/>
  <c r="E1640" i="10"/>
  <c r="J1640" i="10"/>
  <c r="I1640" i="10"/>
  <c r="G1640" i="10"/>
  <c r="F1638" i="9"/>
  <c r="E1638" i="9"/>
  <c r="J1638" i="9"/>
  <c r="I1638" i="9"/>
  <c r="H1638" i="9"/>
  <c r="G1638" i="9"/>
  <c r="D1638" i="9"/>
  <c r="B1633" i="6"/>
  <c r="D1633" i="6" s="1"/>
  <c r="J322" i="3"/>
  <c r="B323" i="3" s="1"/>
  <c r="I322" i="3"/>
  <c r="D322" i="3"/>
  <c r="G322" i="3"/>
  <c r="E322" i="3"/>
  <c r="F322" i="3"/>
  <c r="H322" i="3"/>
  <c r="AK501" i="3"/>
  <c r="AL501" i="3" s="1"/>
  <c r="AG502" i="3" s="1"/>
  <c r="AH502" i="3" s="1"/>
  <c r="E1604" i="13" l="1"/>
  <c r="C1604" i="13"/>
  <c r="D1604" i="13" s="1"/>
  <c r="B1641" i="10"/>
  <c r="C1641" i="10" s="1"/>
  <c r="B1639" i="9"/>
  <c r="C1639" i="9" s="1"/>
  <c r="F1633" i="6"/>
  <c r="E1633" i="6"/>
  <c r="G1633" i="6"/>
  <c r="J1633" i="6"/>
  <c r="I1633" i="6"/>
  <c r="H1633" i="6"/>
  <c r="AI502" i="3"/>
  <c r="AK502" i="3" s="1"/>
  <c r="AL502" i="3" s="1"/>
  <c r="AG503" i="3" s="1"/>
  <c r="AI503" i="3" s="1"/>
  <c r="AJ502" i="3"/>
  <c r="G1604" i="13" l="1"/>
  <c r="I1604" i="13"/>
  <c r="F1604" i="13"/>
  <c r="H1604" i="13" s="1"/>
  <c r="J1604" i="13" s="1"/>
  <c r="B1605" i="13" s="1"/>
  <c r="D1639" i="9"/>
  <c r="J1641" i="10"/>
  <c r="H1641" i="10"/>
  <c r="F1641" i="10"/>
  <c r="E1641" i="10"/>
  <c r="I1641" i="10"/>
  <c r="G1641" i="10"/>
  <c r="D1641" i="10"/>
  <c r="F1639" i="9"/>
  <c r="I1639" i="9"/>
  <c r="H1639" i="9"/>
  <c r="E1639" i="9"/>
  <c r="J1639" i="9"/>
  <c r="G1639" i="9"/>
  <c r="B1634" i="6"/>
  <c r="D1634" i="6" s="1"/>
  <c r="AK503" i="3"/>
  <c r="AL503" i="3" s="1"/>
  <c r="AG504" i="3" s="1"/>
  <c r="AI504" i="3" s="1"/>
  <c r="J323" i="3"/>
  <c r="B324" i="3" s="1"/>
  <c r="I323" i="3"/>
  <c r="D323" i="3"/>
  <c r="E323" i="3"/>
  <c r="G323" i="3"/>
  <c r="F323" i="3"/>
  <c r="AH503" i="3"/>
  <c r="AJ503" i="3"/>
  <c r="E1605" i="13" l="1"/>
  <c r="C1605" i="13"/>
  <c r="D1605" i="13" s="1"/>
  <c r="B1642" i="10"/>
  <c r="C1642" i="10" s="1"/>
  <c r="AH504" i="3"/>
  <c r="AJ504" i="3"/>
  <c r="B1640" i="9"/>
  <c r="C1640" i="9" s="1"/>
  <c r="E1634" i="6"/>
  <c r="F1634" i="6"/>
  <c r="I1634" i="6"/>
  <c r="J1634" i="6"/>
  <c r="G1634" i="6"/>
  <c r="H1634" i="6"/>
  <c r="H323" i="3"/>
  <c r="AK504" i="3"/>
  <c r="AL504" i="3" s="1"/>
  <c r="AG505" i="3" s="1"/>
  <c r="I1605" i="13" l="1"/>
  <c r="G1605" i="13"/>
  <c r="F1605" i="13"/>
  <c r="H1605" i="13" s="1"/>
  <c r="J1605" i="13" s="1"/>
  <c r="B1606" i="13" s="1"/>
  <c r="D1640" i="9"/>
  <c r="J1642" i="10"/>
  <c r="I1642" i="10"/>
  <c r="H1642" i="10"/>
  <c r="F1642" i="10"/>
  <c r="E1642" i="10"/>
  <c r="G1642" i="10"/>
  <c r="D1642" i="10"/>
  <c r="J1640" i="9"/>
  <c r="F1640" i="9"/>
  <c r="I1640" i="9"/>
  <c r="H1640" i="9"/>
  <c r="E1640" i="9"/>
  <c r="G1640" i="9"/>
  <c r="B1635" i="6"/>
  <c r="D1635" i="6" s="1"/>
  <c r="J324" i="3"/>
  <c r="B325" i="3" s="1"/>
  <c r="I324" i="3"/>
  <c r="D324" i="3"/>
  <c r="F324" i="3"/>
  <c r="G324" i="3"/>
  <c r="H324" i="3" s="1"/>
  <c r="E324" i="3"/>
  <c r="AJ505" i="3"/>
  <c r="AH505" i="3"/>
  <c r="AI505" i="3"/>
  <c r="AK505" i="3" s="1"/>
  <c r="AL505" i="3" s="1"/>
  <c r="AG506" i="3" s="1"/>
  <c r="E1606" i="13" l="1"/>
  <c r="C1606" i="13"/>
  <c r="D1606" i="13" s="1"/>
  <c r="B1643" i="10"/>
  <c r="C1643" i="10" s="1"/>
  <c r="B1641" i="9"/>
  <c r="C1641" i="9" s="1"/>
  <c r="F1635" i="6"/>
  <c r="E1635" i="6"/>
  <c r="J1635" i="6"/>
  <c r="I1635" i="6"/>
  <c r="G1635" i="6"/>
  <c r="H1635" i="6"/>
  <c r="AJ506" i="3"/>
  <c r="AI506" i="3"/>
  <c r="AH506" i="3"/>
  <c r="I1606" i="13" l="1"/>
  <c r="G1606" i="13"/>
  <c r="F1606" i="13"/>
  <c r="H1606" i="13" s="1"/>
  <c r="J1606" i="13" s="1"/>
  <c r="B1607" i="13" s="1"/>
  <c r="I1643" i="10"/>
  <c r="H1643" i="10"/>
  <c r="F1643" i="10"/>
  <c r="J1643" i="10"/>
  <c r="E1643" i="10"/>
  <c r="G1643" i="10"/>
  <c r="D1643" i="10"/>
  <c r="H1641" i="9"/>
  <c r="F1641" i="9"/>
  <c r="I1641" i="9"/>
  <c r="E1641" i="9"/>
  <c r="J1641" i="9"/>
  <c r="G1641" i="9"/>
  <c r="D1641" i="9"/>
  <c r="B1636" i="6"/>
  <c r="D1636" i="6" s="1"/>
  <c r="J325" i="3"/>
  <c r="B326" i="3" s="1"/>
  <c r="I325" i="3"/>
  <c r="D325" i="3"/>
  <c r="E325" i="3"/>
  <c r="G325" i="3"/>
  <c r="F325" i="3"/>
  <c r="AK506" i="3"/>
  <c r="AL506" i="3" s="1"/>
  <c r="AG507" i="3" s="1"/>
  <c r="AI507" i="3" s="1"/>
  <c r="E1607" i="13" l="1"/>
  <c r="C1607" i="13"/>
  <c r="D1607" i="13" s="1"/>
  <c r="B1644" i="10"/>
  <c r="C1644" i="10" s="1"/>
  <c r="B1642" i="9"/>
  <c r="C1642" i="9" s="1"/>
  <c r="F1636" i="6"/>
  <c r="E1636" i="6"/>
  <c r="I1636" i="6"/>
  <c r="J1636" i="6"/>
  <c r="G1636" i="6"/>
  <c r="H1636" i="6"/>
  <c r="H325" i="3"/>
  <c r="I326" i="3" s="1"/>
  <c r="AH507" i="3"/>
  <c r="AJ507" i="3"/>
  <c r="AK507" i="3"/>
  <c r="AL507" i="3" s="1"/>
  <c r="AG508" i="3" s="1"/>
  <c r="AJ508" i="3" s="1"/>
  <c r="AK508" i="3" s="1"/>
  <c r="AL508" i="3" s="1"/>
  <c r="AG509" i="3" s="1"/>
  <c r="I1607" i="13" l="1"/>
  <c r="G1607" i="13"/>
  <c r="F1607" i="13"/>
  <c r="H1607" i="13" s="1"/>
  <c r="J1607" i="13" s="1"/>
  <c r="B1608" i="13" s="1"/>
  <c r="F1644" i="10"/>
  <c r="E1644" i="10"/>
  <c r="I1644" i="10"/>
  <c r="J1644" i="10"/>
  <c r="H1644" i="10"/>
  <c r="G1644" i="10"/>
  <c r="D1644" i="10"/>
  <c r="F1642" i="9"/>
  <c r="H1642" i="9"/>
  <c r="I1642" i="9"/>
  <c r="J1642" i="9"/>
  <c r="E1642" i="9"/>
  <c r="G1642" i="9"/>
  <c r="D1642" i="9"/>
  <c r="B1637" i="6"/>
  <c r="D1637" i="6" s="1"/>
  <c r="D326" i="3"/>
  <c r="J326" i="3"/>
  <c r="B327" i="3" s="1"/>
  <c r="E326" i="3"/>
  <c r="F326" i="3"/>
  <c r="G326" i="3"/>
  <c r="H326" i="3" s="1"/>
  <c r="AH508" i="3"/>
  <c r="AI508" i="3"/>
  <c r="AJ509" i="3"/>
  <c r="AH509" i="3"/>
  <c r="AI509" i="3"/>
  <c r="C1608" i="13" l="1"/>
  <c r="D1608" i="13" s="1"/>
  <c r="E1608" i="13"/>
  <c r="B1645" i="10"/>
  <c r="B1643" i="9"/>
  <c r="C1643" i="9" s="1"/>
  <c r="F1637" i="6"/>
  <c r="E1637" i="6"/>
  <c r="I1637" i="6"/>
  <c r="G1637" i="6"/>
  <c r="J1637" i="6"/>
  <c r="H1637" i="6"/>
  <c r="AK509" i="3"/>
  <c r="AL509" i="3" s="1"/>
  <c r="AG510" i="3" s="1"/>
  <c r="AI510" i="3" s="1"/>
  <c r="I1608" i="13" l="1"/>
  <c r="G1608" i="13"/>
  <c r="F1608" i="13"/>
  <c r="H1608" i="13" s="1"/>
  <c r="J1608" i="13" s="1"/>
  <c r="B1609" i="13" s="1"/>
  <c r="C1645" i="10"/>
  <c r="D1645" i="10" s="1"/>
  <c r="E1645" i="10"/>
  <c r="H1645" i="10"/>
  <c r="F1645" i="10"/>
  <c r="J1645" i="10"/>
  <c r="I1645" i="10"/>
  <c r="G1645" i="10"/>
  <c r="H1643" i="9"/>
  <c r="J1643" i="9"/>
  <c r="I1643" i="9"/>
  <c r="F1643" i="9"/>
  <c r="E1643" i="9"/>
  <c r="G1643" i="9"/>
  <c r="D1643" i="9"/>
  <c r="B1638" i="6"/>
  <c r="J327" i="3"/>
  <c r="B328" i="3" s="1"/>
  <c r="I327" i="3"/>
  <c r="D327" i="3"/>
  <c r="E327" i="3"/>
  <c r="G327" i="3"/>
  <c r="F327" i="3"/>
  <c r="H327" i="3" s="1"/>
  <c r="AH510" i="3"/>
  <c r="AJ510" i="3"/>
  <c r="AK510" i="3"/>
  <c r="AL510" i="3" s="1"/>
  <c r="AG511" i="3" s="1"/>
  <c r="AI511" i="3" s="1"/>
  <c r="C1609" i="13" l="1"/>
  <c r="D1609" i="13" s="1"/>
  <c r="E1609" i="13"/>
  <c r="B1646" i="10"/>
  <c r="B1644" i="9"/>
  <c r="C1644" i="9" s="1"/>
  <c r="E1638" i="6"/>
  <c r="F1638" i="6"/>
  <c r="G1638" i="6"/>
  <c r="J1638" i="6"/>
  <c r="I1638" i="6"/>
  <c r="D1638" i="6"/>
  <c r="H1638" i="6"/>
  <c r="AH511" i="3"/>
  <c r="AJ511" i="3"/>
  <c r="AK511" i="3" s="1"/>
  <c r="AL511" i="3" s="1"/>
  <c r="AG512" i="3" s="1"/>
  <c r="I1609" i="13" l="1"/>
  <c r="G1609" i="13"/>
  <c r="F1609" i="13"/>
  <c r="H1609" i="13" s="1"/>
  <c r="J1609" i="13" s="1"/>
  <c r="B1610" i="13" s="1"/>
  <c r="C1646" i="10"/>
  <c r="D1646" i="10" s="1"/>
  <c r="J1646" i="10"/>
  <c r="H1646" i="10"/>
  <c r="I1646" i="10"/>
  <c r="F1646" i="10"/>
  <c r="E1646" i="10"/>
  <c r="G1646" i="10"/>
  <c r="H1644" i="9"/>
  <c r="I1644" i="9"/>
  <c r="F1644" i="9"/>
  <c r="J1644" i="9"/>
  <c r="E1644" i="9"/>
  <c r="G1644" i="9"/>
  <c r="D1644" i="9"/>
  <c r="B1639" i="6"/>
  <c r="D1639" i="6" s="1"/>
  <c r="J328" i="3"/>
  <c r="B329" i="3" s="1"/>
  <c r="I328" i="3"/>
  <c r="D328" i="3"/>
  <c r="G328" i="3"/>
  <c r="E328" i="3"/>
  <c r="F328" i="3"/>
  <c r="H328" i="3" s="1"/>
  <c r="AH512" i="3"/>
  <c r="AJ512" i="3"/>
  <c r="AI512" i="3"/>
  <c r="AK512" i="3" s="1"/>
  <c r="AL512" i="3" s="1"/>
  <c r="AG513" i="3" s="1"/>
  <c r="E1610" i="13" l="1"/>
  <c r="C1610" i="13"/>
  <c r="D1610" i="13" s="1"/>
  <c r="B1647" i="10"/>
  <c r="C1647" i="10" s="1"/>
  <c r="B1645" i="9"/>
  <c r="C1645" i="9" s="1"/>
  <c r="E1639" i="6"/>
  <c r="F1639" i="6"/>
  <c r="J1639" i="6"/>
  <c r="I1639" i="6"/>
  <c r="G1639" i="6"/>
  <c r="H1639" i="6"/>
  <c r="AH513" i="3"/>
  <c r="AJ513" i="3"/>
  <c r="AI513" i="3"/>
  <c r="AK513" i="3" s="1"/>
  <c r="AL513" i="3" s="1"/>
  <c r="AG514" i="3" s="1"/>
  <c r="I1610" i="13" l="1"/>
  <c r="G1610" i="13"/>
  <c r="F1610" i="13"/>
  <c r="H1610" i="13" s="1"/>
  <c r="J1610" i="13" s="1"/>
  <c r="B1611" i="13" s="1"/>
  <c r="D1645" i="9"/>
  <c r="J1647" i="10"/>
  <c r="I1647" i="10"/>
  <c r="H1647" i="10"/>
  <c r="F1647" i="10"/>
  <c r="E1647" i="10"/>
  <c r="G1647" i="10"/>
  <c r="D1647" i="10"/>
  <c r="J1645" i="9"/>
  <c r="H1645" i="9"/>
  <c r="F1645" i="9"/>
  <c r="E1645" i="9"/>
  <c r="I1645" i="9"/>
  <c r="G1645" i="9"/>
  <c r="B1640" i="6"/>
  <c r="D1640" i="6" s="1"/>
  <c r="J329" i="3"/>
  <c r="B330" i="3" s="1"/>
  <c r="I329" i="3"/>
  <c r="F329" i="3"/>
  <c r="E329" i="3"/>
  <c r="G329" i="3"/>
  <c r="H329" i="3" s="1"/>
  <c r="D329" i="3"/>
  <c r="AH514" i="3"/>
  <c r="AJ514" i="3"/>
  <c r="AI514" i="3"/>
  <c r="E1611" i="13" l="1"/>
  <c r="C1611" i="13"/>
  <c r="D1611" i="13" s="1"/>
  <c r="B1648" i="10"/>
  <c r="C1648" i="10" s="1"/>
  <c r="B1646" i="9"/>
  <c r="C1646" i="9" s="1"/>
  <c r="E1640" i="6"/>
  <c r="F1640" i="6"/>
  <c r="J1640" i="6"/>
  <c r="G1640" i="6"/>
  <c r="I1640" i="6"/>
  <c r="H1640" i="6"/>
  <c r="AK514" i="3"/>
  <c r="AL514" i="3" s="1"/>
  <c r="AG515" i="3" s="1"/>
  <c r="AI515" i="3" s="1"/>
  <c r="G1611" i="13" l="1"/>
  <c r="I1611" i="13"/>
  <c r="F1611" i="13"/>
  <c r="H1611" i="13" s="1"/>
  <c r="J1611" i="13" s="1"/>
  <c r="B1612" i="13" s="1"/>
  <c r="D1646" i="9"/>
  <c r="J1648" i="10"/>
  <c r="I1648" i="10"/>
  <c r="H1648" i="10"/>
  <c r="F1648" i="10"/>
  <c r="E1648" i="10"/>
  <c r="G1648" i="10"/>
  <c r="D1648" i="10"/>
  <c r="J1646" i="9"/>
  <c r="I1646" i="9"/>
  <c r="H1646" i="9"/>
  <c r="E1646" i="9"/>
  <c r="F1646" i="9"/>
  <c r="G1646" i="9"/>
  <c r="B1641" i="6"/>
  <c r="D1641" i="6" s="1"/>
  <c r="J330" i="3"/>
  <c r="B331" i="3" s="1"/>
  <c r="I330" i="3"/>
  <c r="D330" i="3"/>
  <c r="G330" i="3"/>
  <c r="F330" i="3"/>
  <c r="E330" i="3"/>
  <c r="AJ515" i="3"/>
  <c r="AK515" i="3" s="1"/>
  <c r="AL515" i="3" s="1"/>
  <c r="AG516" i="3" s="1"/>
  <c r="AI516" i="3" s="1"/>
  <c r="AH515" i="3"/>
  <c r="E1612" i="13" l="1"/>
  <c r="C1612" i="13"/>
  <c r="D1612" i="13" s="1"/>
  <c r="B1649" i="10"/>
  <c r="C1649" i="10" s="1"/>
  <c r="B1647" i="9"/>
  <c r="C1647" i="9" s="1"/>
  <c r="E1641" i="6"/>
  <c r="F1641" i="6"/>
  <c r="G1641" i="6"/>
  <c r="J1641" i="6"/>
  <c r="I1641" i="6"/>
  <c r="H1641" i="6"/>
  <c r="H330" i="3"/>
  <c r="AH516" i="3"/>
  <c r="AJ516" i="3"/>
  <c r="AK516" i="3" s="1"/>
  <c r="AL516" i="3" s="1"/>
  <c r="AG517" i="3" s="1"/>
  <c r="G1612" i="13" l="1"/>
  <c r="I1612" i="13"/>
  <c r="F1612" i="13"/>
  <c r="H1612" i="13" s="1"/>
  <c r="J1612" i="13" s="1"/>
  <c r="B1613" i="13" s="1"/>
  <c r="D1647" i="9"/>
  <c r="I1649" i="10"/>
  <c r="H1649" i="10"/>
  <c r="F1649" i="10"/>
  <c r="J1649" i="10"/>
  <c r="E1649" i="10"/>
  <c r="G1649" i="10"/>
  <c r="D1649" i="10"/>
  <c r="H1647" i="9"/>
  <c r="I1647" i="9"/>
  <c r="J1647" i="9"/>
  <c r="E1647" i="9"/>
  <c r="F1647" i="9"/>
  <c r="G1647" i="9"/>
  <c r="B1642" i="6"/>
  <c r="D1642" i="6" s="1"/>
  <c r="AJ517" i="3"/>
  <c r="AI517" i="3"/>
  <c r="AK517" i="3" s="1"/>
  <c r="AL517" i="3" s="1"/>
  <c r="AG518" i="3" s="1"/>
  <c r="AH517" i="3"/>
  <c r="E1613" i="13" l="1"/>
  <c r="C1613" i="13"/>
  <c r="D1613" i="13" s="1"/>
  <c r="B1650" i="10"/>
  <c r="C1650" i="10" s="1"/>
  <c r="B1648" i="9"/>
  <c r="C1648" i="9" s="1"/>
  <c r="F1642" i="6"/>
  <c r="E1642" i="6"/>
  <c r="G1642" i="6"/>
  <c r="J1642" i="6"/>
  <c r="I1642" i="6"/>
  <c r="H1642" i="6"/>
  <c r="J331" i="3"/>
  <c r="B332" i="3" s="1"/>
  <c r="I331" i="3"/>
  <c r="D331" i="3"/>
  <c r="G331" i="3"/>
  <c r="E331" i="3"/>
  <c r="F331" i="3"/>
  <c r="H331" i="3"/>
  <c r="AI518" i="3"/>
  <c r="AJ518" i="3"/>
  <c r="AH518" i="3"/>
  <c r="I1613" i="13" l="1"/>
  <c r="G1613" i="13"/>
  <c r="F1613" i="13"/>
  <c r="H1613" i="13" s="1"/>
  <c r="J1613" i="13" s="1"/>
  <c r="B1614" i="13" s="1"/>
  <c r="F1650" i="10"/>
  <c r="E1650" i="10"/>
  <c r="J1650" i="10"/>
  <c r="H1650" i="10"/>
  <c r="I1650" i="10"/>
  <c r="G1650" i="10"/>
  <c r="D1650" i="10"/>
  <c r="F1648" i="9"/>
  <c r="H1648" i="9"/>
  <c r="J1648" i="9"/>
  <c r="I1648" i="9"/>
  <c r="E1648" i="9"/>
  <c r="G1648" i="9"/>
  <c r="D1648" i="9"/>
  <c r="B1643" i="6"/>
  <c r="D1643" i="6" s="1"/>
  <c r="AK518" i="3"/>
  <c r="AL518" i="3" s="1"/>
  <c r="AG519" i="3" s="1"/>
  <c r="E1614" i="13" l="1"/>
  <c r="C1614" i="13"/>
  <c r="D1614" i="13" s="1"/>
  <c r="B1651" i="10"/>
  <c r="C1651" i="10" s="1"/>
  <c r="B1649" i="9"/>
  <c r="C1649" i="9" s="1"/>
  <c r="F1643" i="6"/>
  <c r="E1643" i="6"/>
  <c r="J1643" i="6"/>
  <c r="I1643" i="6"/>
  <c r="G1643" i="6"/>
  <c r="H1643" i="6"/>
  <c r="J332" i="3"/>
  <c r="B333" i="3" s="1"/>
  <c r="I332" i="3"/>
  <c r="D332" i="3"/>
  <c r="F332" i="3"/>
  <c r="E332" i="3"/>
  <c r="G332" i="3"/>
  <c r="H332" i="3" s="1"/>
  <c r="AJ519" i="3"/>
  <c r="AH519" i="3"/>
  <c r="AI519" i="3"/>
  <c r="I1614" i="13" l="1"/>
  <c r="G1614" i="13"/>
  <c r="F1614" i="13"/>
  <c r="H1614" i="13" s="1"/>
  <c r="J1614" i="13" s="1"/>
  <c r="B1615" i="13" s="1"/>
  <c r="E1651" i="10"/>
  <c r="J1651" i="10"/>
  <c r="F1651" i="10"/>
  <c r="I1651" i="10"/>
  <c r="H1651" i="10"/>
  <c r="G1651" i="10"/>
  <c r="D1651" i="10"/>
  <c r="J1649" i="9"/>
  <c r="I1649" i="9"/>
  <c r="H1649" i="9"/>
  <c r="F1649" i="9"/>
  <c r="E1649" i="9"/>
  <c r="G1649" i="9"/>
  <c r="D1649" i="9"/>
  <c r="B1644" i="6"/>
  <c r="D1644" i="6" s="1"/>
  <c r="AK519" i="3"/>
  <c r="AL519" i="3" s="1"/>
  <c r="AG520" i="3" s="1"/>
  <c r="AI520" i="3" s="1"/>
  <c r="E1615" i="13" l="1"/>
  <c r="C1615" i="13"/>
  <c r="D1615" i="13" s="1"/>
  <c r="B1652" i="10"/>
  <c r="B1650" i="9"/>
  <c r="C1650" i="9" s="1"/>
  <c r="F1644" i="6"/>
  <c r="E1644" i="6"/>
  <c r="J1644" i="6"/>
  <c r="I1644" i="6"/>
  <c r="G1644" i="6"/>
  <c r="H1644" i="6"/>
  <c r="J333" i="3"/>
  <c r="B334" i="3" s="1"/>
  <c r="I333" i="3"/>
  <c r="D333" i="3"/>
  <c r="F333" i="3"/>
  <c r="E333" i="3"/>
  <c r="G333" i="3"/>
  <c r="H333" i="3" s="1"/>
  <c r="AH520" i="3"/>
  <c r="AJ520" i="3"/>
  <c r="AK520" i="3"/>
  <c r="AL520" i="3" s="1"/>
  <c r="AG521" i="3" s="1"/>
  <c r="G1615" i="13" l="1"/>
  <c r="I1615" i="13"/>
  <c r="F1615" i="13"/>
  <c r="H1615" i="13" s="1"/>
  <c r="J1615" i="13" s="1"/>
  <c r="B1616" i="13" s="1"/>
  <c r="C1652" i="10"/>
  <c r="D1652" i="10" s="1"/>
  <c r="J1652" i="10"/>
  <c r="I1652" i="10"/>
  <c r="H1652" i="10"/>
  <c r="E1652" i="10"/>
  <c r="F1652" i="10"/>
  <c r="G1652" i="10"/>
  <c r="F1650" i="9"/>
  <c r="J1650" i="9"/>
  <c r="I1650" i="9"/>
  <c r="E1650" i="9"/>
  <c r="H1650" i="9"/>
  <c r="G1650" i="9"/>
  <c r="D1650" i="9"/>
  <c r="B1645" i="6"/>
  <c r="D1645" i="6" s="1"/>
  <c r="AJ521" i="3"/>
  <c r="AI521" i="3"/>
  <c r="AH521" i="3"/>
  <c r="G1616" i="13" l="1"/>
  <c r="E1616" i="13"/>
  <c r="C1616" i="13"/>
  <c r="D1616" i="13" s="1"/>
  <c r="B1653" i="10"/>
  <c r="C1653" i="10" s="1"/>
  <c r="B1651" i="9"/>
  <c r="C1651" i="9" s="1"/>
  <c r="F1645" i="6"/>
  <c r="E1645" i="6"/>
  <c r="J1645" i="6"/>
  <c r="I1645" i="6"/>
  <c r="G1645" i="6"/>
  <c r="H1645" i="6"/>
  <c r="J334" i="3"/>
  <c r="B335" i="3" s="1"/>
  <c r="I334" i="3"/>
  <c r="D334" i="3"/>
  <c r="G334" i="3"/>
  <c r="F334" i="3"/>
  <c r="E334" i="3"/>
  <c r="H334" i="3"/>
  <c r="AK521" i="3"/>
  <c r="AL521" i="3" s="1"/>
  <c r="AG522" i="3" s="1"/>
  <c r="I1616" i="13" l="1"/>
  <c r="F1616" i="13"/>
  <c r="H1616" i="13" s="1"/>
  <c r="J1616" i="13" s="1"/>
  <c r="B1617" i="13" s="1"/>
  <c r="J1653" i="10"/>
  <c r="I1653" i="10"/>
  <c r="H1653" i="10"/>
  <c r="E1653" i="10"/>
  <c r="F1653" i="10"/>
  <c r="G1653" i="10"/>
  <c r="D1653" i="10"/>
  <c r="E1651" i="9"/>
  <c r="J1651" i="9"/>
  <c r="I1651" i="9"/>
  <c r="F1651" i="9"/>
  <c r="H1651" i="9"/>
  <c r="G1651" i="9"/>
  <c r="D1651" i="9"/>
  <c r="B1646" i="6"/>
  <c r="D1646" i="6" s="1"/>
  <c r="AH522" i="3"/>
  <c r="AI522" i="3"/>
  <c r="AJ522" i="3"/>
  <c r="E1617" i="13" l="1"/>
  <c r="C1617" i="13"/>
  <c r="D1617" i="13" s="1"/>
  <c r="B1654" i="10"/>
  <c r="C1654" i="10" s="1"/>
  <c r="B1652" i="9"/>
  <c r="C1652" i="9" s="1"/>
  <c r="E1646" i="6"/>
  <c r="F1646" i="6"/>
  <c r="G1646" i="6"/>
  <c r="I1646" i="6"/>
  <c r="J1646" i="6"/>
  <c r="H1646" i="6"/>
  <c r="J335" i="3"/>
  <c r="B336" i="3" s="1"/>
  <c r="I335" i="3"/>
  <c r="F335" i="3"/>
  <c r="E335" i="3"/>
  <c r="G335" i="3"/>
  <c r="D335" i="3"/>
  <c r="AK522" i="3"/>
  <c r="AL522" i="3" s="1"/>
  <c r="AG523" i="3" s="1"/>
  <c r="I1617" i="13" l="1"/>
  <c r="G1617" i="13"/>
  <c r="F1617" i="13"/>
  <c r="H1617" i="13" s="1"/>
  <c r="J1617" i="13" s="1"/>
  <c r="B1618" i="13" s="1"/>
  <c r="J1654" i="10"/>
  <c r="I1654" i="10"/>
  <c r="H1654" i="10"/>
  <c r="F1654" i="10"/>
  <c r="E1654" i="10"/>
  <c r="G1654" i="10"/>
  <c r="D1654" i="10"/>
  <c r="J1652" i="9"/>
  <c r="I1652" i="9"/>
  <c r="E1652" i="9"/>
  <c r="H1652" i="9"/>
  <c r="F1652" i="9"/>
  <c r="G1652" i="9"/>
  <c r="D1652" i="9"/>
  <c r="B1647" i="6"/>
  <c r="D1647" i="6" s="1"/>
  <c r="H335" i="3"/>
  <c r="AJ523" i="3"/>
  <c r="AI523" i="3"/>
  <c r="AK523" i="3" s="1"/>
  <c r="AL523" i="3" s="1"/>
  <c r="AG524" i="3" s="1"/>
  <c r="AH523" i="3"/>
  <c r="E1618" i="13" l="1"/>
  <c r="C1618" i="13"/>
  <c r="D1618" i="13" s="1"/>
  <c r="B1655" i="10"/>
  <c r="B1653" i="9"/>
  <c r="C1653" i="9" s="1"/>
  <c r="E1647" i="6"/>
  <c r="F1647" i="6"/>
  <c r="J1647" i="6"/>
  <c r="I1647" i="6"/>
  <c r="G1647" i="6"/>
  <c r="H1647" i="6"/>
  <c r="AJ524" i="3"/>
  <c r="AI524" i="3"/>
  <c r="AH524" i="3"/>
  <c r="I1618" i="13" l="1"/>
  <c r="G1618" i="13"/>
  <c r="F1618" i="13"/>
  <c r="H1618" i="13" s="1"/>
  <c r="J1618" i="13" s="1"/>
  <c r="B1619" i="13" s="1"/>
  <c r="C1655" i="10"/>
  <c r="D1655" i="10" s="1"/>
  <c r="D1653" i="9"/>
  <c r="I1655" i="10"/>
  <c r="H1655" i="10"/>
  <c r="F1655" i="10"/>
  <c r="J1655" i="10"/>
  <c r="E1655" i="10"/>
  <c r="G1655" i="10"/>
  <c r="H1653" i="9"/>
  <c r="J1653" i="9"/>
  <c r="F1653" i="9"/>
  <c r="E1653" i="9"/>
  <c r="I1653" i="9"/>
  <c r="G1653" i="9"/>
  <c r="B1648" i="6"/>
  <c r="D1648" i="6" s="1"/>
  <c r="J336" i="3"/>
  <c r="B337" i="3" s="1"/>
  <c r="I336" i="3"/>
  <c r="F336" i="3"/>
  <c r="E336" i="3"/>
  <c r="G336" i="3"/>
  <c r="D336" i="3"/>
  <c r="AK524" i="3"/>
  <c r="AL524" i="3" s="1"/>
  <c r="AG525" i="3" s="1"/>
  <c r="AH525" i="3" s="1"/>
  <c r="E1619" i="13" l="1"/>
  <c r="C1619" i="13"/>
  <c r="D1619" i="13" s="1"/>
  <c r="B1656" i="10"/>
  <c r="C1656" i="10" s="1"/>
  <c r="B1654" i="9"/>
  <c r="C1654" i="9" s="1"/>
  <c r="F1648" i="6"/>
  <c r="E1648" i="6"/>
  <c r="J1648" i="6"/>
  <c r="I1648" i="6"/>
  <c r="G1648" i="6"/>
  <c r="H1648" i="6"/>
  <c r="H336" i="3"/>
  <c r="AJ525" i="3"/>
  <c r="AI525" i="3"/>
  <c r="AK525" i="3" s="1"/>
  <c r="AL525" i="3" s="1"/>
  <c r="AG526" i="3" s="1"/>
  <c r="G1619" i="13" l="1"/>
  <c r="I1619" i="13"/>
  <c r="F1619" i="13"/>
  <c r="H1619" i="13" s="1"/>
  <c r="J1619" i="13" s="1"/>
  <c r="B1620" i="13" s="1"/>
  <c r="F1656" i="10"/>
  <c r="E1656" i="10"/>
  <c r="J1656" i="10"/>
  <c r="I1656" i="10"/>
  <c r="H1656" i="10"/>
  <c r="G1656" i="10"/>
  <c r="D1656" i="10"/>
  <c r="F1654" i="9"/>
  <c r="J1654" i="9"/>
  <c r="E1654" i="9"/>
  <c r="H1654" i="9"/>
  <c r="I1654" i="9"/>
  <c r="G1654" i="9"/>
  <c r="D1654" i="9"/>
  <c r="B1649" i="6"/>
  <c r="AI526" i="3"/>
  <c r="AH526" i="3"/>
  <c r="AJ526" i="3"/>
  <c r="C1620" i="13" l="1"/>
  <c r="D1620" i="13" s="1"/>
  <c r="E1620" i="13"/>
  <c r="B1657" i="10"/>
  <c r="C1657" i="10" s="1"/>
  <c r="B1655" i="9"/>
  <c r="C1655" i="9" s="1"/>
  <c r="F1649" i="6"/>
  <c r="E1649" i="6"/>
  <c r="G1649" i="6"/>
  <c r="I1649" i="6"/>
  <c r="J1649" i="6"/>
  <c r="D1649" i="6"/>
  <c r="H1649" i="6"/>
  <c r="J337" i="3"/>
  <c r="B338" i="3" s="1"/>
  <c r="I337" i="3"/>
  <c r="D337" i="3"/>
  <c r="F337" i="3"/>
  <c r="E337" i="3"/>
  <c r="G337" i="3"/>
  <c r="H337" i="3" s="1"/>
  <c r="AK526" i="3"/>
  <c r="AL526" i="3" s="1"/>
  <c r="AG527" i="3" s="1"/>
  <c r="AJ527" i="3" s="1"/>
  <c r="G1620" i="13" l="1"/>
  <c r="I1620" i="13"/>
  <c r="F1620" i="13"/>
  <c r="H1620" i="13" s="1"/>
  <c r="J1620" i="13" s="1"/>
  <c r="B1621" i="13" s="1"/>
  <c r="E1657" i="10"/>
  <c r="H1657" i="10"/>
  <c r="F1657" i="10"/>
  <c r="I1657" i="10"/>
  <c r="J1657" i="10"/>
  <c r="G1657" i="10"/>
  <c r="D1657" i="10"/>
  <c r="J1655" i="9"/>
  <c r="E1655" i="9"/>
  <c r="H1655" i="9"/>
  <c r="I1655" i="9"/>
  <c r="F1655" i="9"/>
  <c r="G1655" i="9"/>
  <c r="I338" i="3"/>
  <c r="D1655" i="9"/>
  <c r="B1650" i="6"/>
  <c r="AI527" i="3"/>
  <c r="AK527" i="3" s="1"/>
  <c r="AL527" i="3" s="1"/>
  <c r="AG528" i="3" s="1"/>
  <c r="AI528" i="3" s="1"/>
  <c r="AK528" i="3" s="1"/>
  <c r="AL528" i="3" s="1"/>
  <c r="AG529" i="3" s="1"/>
  <c r="AH527" i="3"/>
  <c r="C1621" i="13" l="1"/>
  <c r="D1621" i="13" s="1"/>
  <c r="E1621" i="13"/>
  <c r="B1658" i="10"/>
  <c r="J338" i="3"/>
  <c r="B339" i="3" s="1"/>
  <c r="J339" i="3" s="1"/>
  <c r="B340" i="3" s="1"/>
  <c r="G338" i="3"/>
  <c r="H338" i="3"/>
  <c r="D338" i="3"/>
  <c r="E338" i="3"/>
  <c r="F338" i="3"/>
  <c r="B1656" i="9"/>
  <c r="C1656" i="9" s="1"/>
  <c r="E1650" i="6"/>
  <c r="F1650" i="6"/>
  <c r="I1650" i="6"/>
  <c r="G1650" i="6"/>
  <c r="J1650" i="6"/>
  <c r="D1650" i="6"/>
  <c r="H1650" i="6"/>
  <c r="AH528" i="3"/>
  <c r="AJ528" i="3"/>
  <c r="AI529" i="3"/>
  <c r="AH529" i="3"/>
  <c r="AJ529" i="3"/>
  <c r="G1621" i="13" l="1"/>
  <c r="I1621" i="13"/>
  <c r="F1621" i="13"/>
  <c r="E339" i="3"/>
  <c r="G339" i="3"/>
  <c r="H339" i="3" s="1"/>
  <c r="D339" i="3"/>
  <c r="F339" i="3"/>
  <c r="C1658" i="10"/>
  <c r="D1658" i="10" s="1"/>
  <c r="I339" i="3"/>
  <c r="F1658" i="10"/>
  <c r="J1658" i="10"/>
  <c r="I1658" i="10"/>
  <c r="E1658" i="10"/>
  <c r="H1658" i="10"/>
  <c r="G1658" i="10"/>
  <c r="J1656" i="9"/>
  <c r="H1656" i="9"/>
  <c r="I1656" i="9"/>
  <c r="F1656" i="9"/>
  <c r="E1656" i="9"/>
  <c r="G1656" i="9"/>
  <c r="D1656" i="9"/>
  <c r="B1651" i="6"/>
  <c r="D1651" i="6" s="1"/>
  <c r="AK529" i="3"/>
  <c r="AL529" i="3" s="1"/>
  <c r="AG530" i="3" s="1"/>
  <c r="H1621" i="13" l="1"/>
  <c r="J1621" i="13" s="1"/>
  <c r="B1622" i="13" s="1"/>
  <c r="B1659" i="10"/>
  <c r="C1659" i="10" s="1"/>
  <c r="B1657" i="9"/>
  <c r="C1657" i="9" s="1"/>
  <c r="E1651" i="6"/>
  <c r="F1651" i="6"/>
  <c r="G1651" i="6"/>
  <c r="I1651" i="6"/>
  <c r="J1651" i="6"/>
  <c r="H1651" i="6"/>
  <c r="J340" i="3"/>
  <c r="B341" i="3" s="1"/>
  <c r="I340" i="3"/>
  <c r="D340" i="3"/>
  <c r="F340" i="3"/>
  <c r="G340" i="3"/>
  <c r="E340" i="3"/>
  <c r="AH530" i="3"/>
  <c r="AJ530" i="3"/>
  <c r="AI530" i="3"/>
  <c r="E1622" i="13" l="1"/>
  <c r="C1622" i="13"/>
  <c r="D1622" i="13" s="1"/>
  <c r="J1659" i="10"/>
  <c r="H1659" i="10"/>
  <c r="F1659" i="10"/>
  <c r="E1659" i="10"/>
  <c r="I1659" i="10"/>
  <c r="G1659" i="10"/>
  <c r="D1659" i="10"/>
  <c r="J1657" i="9"/>
  <c r="F1657" i="9"/>
  <c r="E1657" i="9"/>
  <c r="H1657" i="9"/>
  <c r="I1657" i="9"/>
  <c r="G1657" i="9"/>
  <c r="D1657" i="9"/>
  <c r="B1652" i="6"/>
  <c r="D1652" i="6" s="1"/>
  <c r="H340" i="3"/>
  <c r="AK530" i="3"/>
  <c r="AL530" i="3" s="1"/>
  <c r="AG531" i="3" s="1"/>
  <c r="AI531" i="3" s="1"/>
  <c r="G1622" i="13" l="1"/>
  <c r="I1622" i="13"/>
  <c r="F1622" i="13"/>
  <c r="H1622" i="13" s="1"/>
  <c r="J1622" i="13" s="1"/>
  <c r="B1623" i="13" s="1"/>
  <c r="B1660" i="10"/>
  <c r="C1660" i="10" s="1"/>
  <c r="B1658" i="9"/>
  <c r="C1658" i="9" s="1"/>
  <c r="E1652" i="6"/>
  <c r="F1652" i="6"/>
  <c r="I1652" i="6"/>
  <c r="J1652" i="6"/>
  <c r="G1652" i="6"/>
  <c r="H1652" i="6"/>
  <c r="AH531" i="3"/>
  <c r="AJ531" i="3"/>
  <c r="AK531" i="3"/>
  <c r="AL531" i="3" s="1"/>
  <c r="AG532" i="3" s="1"/>
  <c r="E1623" i="13" l="1"/>
  <c r="C1623" i="13"/>
  <c r="D1623" i="13" s="1"/>
  <c r="J1660" i="10"/>
  <c r="I1660" i="10"/>
  <c r="H1660" i="10"/>
  <c r="F1660" i="10"/>
  <c r="E1660" i="10"/>
  <c r="G1660" i="10"/>
  <c r="D1660" i="10"/>
  <c r="J1658" i="9"/>
  <c r="F1658" i="9"/>
  <c r="E1658" i="9"/>
  <c r="I1658" i="9"/>
  <c r="H1658" i="9"/>
  <c r="G1658" i="9"/>
  <c r="D1658" i="9"/>
  <c r="B1653" i="6"/>
  <c r="D1653" i="6" s="1"/>
  <c r="J341" i="3"/>
  <c r="B342" i="3" s="1"/>
  <c r="I341" i="3"/>
  <c r="D341" i="3"/>
  <c r="F341" i="3"/>
  <c r="E341" i="3"/>
  <c r="G341" i="3"/>
  <c r="H341" i="3" s="1"/>
  <c r="AI532" i="3"/>
  <c r="AH532" i="3"/>
  <c r="AJ532" i="3"/>
  <c r="G1623" i="13" l="1"/>
  <c r="I1623" i="13"/>
  <c r="F1623" i="13"/>
  <c r="H1623" i="13" s="1"/>
  <c r="J1623" i="13" s="1"/>
  <c r="B1624" i="13" s="1"/>
  <c r="B1661" i="10"/>
  <c r="C1661" i="10" s="1"/>
  <c r="B1659" i="9"/>
  <c r="C1659" i="9" s="1"/>
  <c r="E1653" i="6"/>
  <c r="F1653" i="6"/>
  <c r="J1653" i="6"/>
  <c r="I1653" i="6"/>
  <c r="G1653" i="6"/>
  <c r="H1653" i="6"/>
  <c r="AK532" i="3"/>
  <c r="AL532" i="3" s="1"/>
  <c r="AG533" i="3" s="1"/>
  <c r="C1624" i="13" l="1"/>
  <c r="D1624" i="13" s="1"/>
  <c r="E1624" i="13"/>
  <c r="I1661" i="10"/>
  <c r="H1661" i="10"/>
  <c r="F1661" i="10"/>
  <c r="E1661" i="10"/>
  <c r="J1661" i="10"/>
  <c r="G1661" i="10"/>
  <c r="D1661" i="10"/>
  <c r="H1659" i="9"/>
  <c r="I1659" i="9"/>
  <c r="J1659" i="9"/>
  <c r="F1659" i="9"/>
  <c r="E1659" i="9"/>
  <c r="G1659" i="9"/>
  <c r="D1659" i="9"/>
  <c r="B1654" i="6"/>
  <c r="D1654" i="6" s="1"/>
  <c r="J342" i="3"/>
  <c r="B343" i="3" s="1"/>
  <c r="I342" i="3"/>
  <c r="D342" i="3"/>
  <c r="G342" i="3"/>
  <c r="F342" i="3"/>
  <c r="E342" i="3"/>
  <c r="H342" i="3"/>
  <c r="AJ533" i="3"/>
  <c r="AH533" i="3"/>
  <c r="AI533" i="3"/>
  <c r="AK533" i="3" s="1"/>
  <c r="AL533" i="3" s="1"/>
  <c r="AG534" i="3" s="1"/>
  <c r="I1624" i="13" l="1"/>
  <c r="G1624" i="13"/>
  <c r="F1624" i="13"/>
  <c r="H1624" i="13" s="1"/>
  <c r="J1624" i="13" s="1"/>
  <c r="B1625" i="13" s="1"/>
  <c r="B1662" i="10"/>
  <c r="C1662" i="10" s="1"/>
  <c r="B1660" i="9"/>
  <c r="C1660" i="9" s="1"/>
  <c r="F1654" i="6"/>
  <c r="E1654" i="6"/>
  <c r="J1654" i="6"/>
  <c r="I1654" i="6"/>
  <c r="G1654" i="6"/>
  <c r="H1654" i="6"/>
  <c r="AH534" i="3"/>
  <c r="AI534" i="3"/>
  <c r="AJ534" i="3"/>
  <c r="C1625" i="13" l="1"/>
  <c r="D1625" i="13" s="1"/>
  <c r="E1625" i="13"/>
  <c r="D1660" i="9"/>
  <c r="F1662" i="10"/>
  <c r="E1662" i="10"/>
  <c r="J1662" i="10"/>
  <c r="I1662" i="10"/>
  <c r="H1662" i="10"/>
  <c r="G1662" i="10"/>
  <c r="D1662" i="10"/>
  <c r="F1660" i="9"/>
  <c r="J1660" i="9"/>
  <c r="H1660" i="9"/>
  <c r="I1660" i="9"/>
  <c r="E1660" i="9"/>
  <c r="G1660" i="9"/>
  <c r="B1655" i="6"/>
  <c r="D1655" i="6" s="1"/>
  <c r="J343" i="3"/>
  <c r="B344" i="3" s="1"/>
  <c r="I343" i="3"/>
  <c r="D343" i="3"/>
  <c r="E343" i="3"/>
  <c r="G343" i="3"/>
  <c r="F343" i="3"/>
  <c r="AK534" i="3"/>
  <c r="AL534" i="3" s="1"/>
  <c r="AG535" i="3" s="1"/>
  <c r="I1625" i="13" l="1"/>
  <c r="G1625" i="13"/>
  <c r="F1625" i="13"/>
  <c r="H1625" i="13" s="1"/>
  <c r="J1625" i="13" s="1"/>
  <c r="B1626" i="13" s="1"/>
  <c r="B1663" i="10"/>
  <c r="C1663" i="10" s="1"/>
  <c r="B1661" i="9"/>
  <c r="C1661" i="9" s="1"/>
  <c r="F1655" i="6"/>
  <c r="E1655" i="6"/>
  <c r="J1655" i="6"/>
  <c r="G1655" i="6"/>
  <c r="I1655" i="6"/>
  <c r="H1655" i="6"/>
  <c r="H343" i="3"/>
  <c r="AJ535" i="3"/>
  <c r="AH535" i="3"/>
  <c r="AI535" i="3"/>
  <c r="C1626" i="13" l="1"/>
  <c r="D1626" i="13" s="1"/>
  <c r="E1626" i="13"/>
  <c r="E1663" i="10"/>
  <c r="H1663" i="10"/>
  <c r="F1663" i="10"/>
  <c r="J1663" i="10"/>
  <c r="I1663" i="10"/>
  <c r="G1663" i="10"/>
  <c r="D1663" i="10"/>
  <c r="I1661" i="9"/>
  <c r="F1661" i="9"/>
  <c r="E1661" i="9"/>
  <c r="H1661" i="9"/>
  <c r="J1661" i="9"/>
  <c r="G1661" i="9"/>
  <c r="D1661" i="9"/>
  <c r="B1656" i="6"/>
  <c r="D1656" i="6" s="1"/>
  <c r="J344" i="3"/>
  <c r="B345" i="3" s="1"/>
  <c r="I344" i="3"/>
  <c r="D344" i="3"/>
  <c r="F344" i="3"/>
  <c r="G344" i="3"/>
  <c r="E344" i="3"/>
  <c r="H344" i="3"/>
  <c r="AK535" i="3"/>
  <c r="AL535" i="3" s="1"/>
  <c r="AG536" i="3" s="1"/>
  <c r="G1626" i="13" l="1"/>
  <c r="I1626" i="13"/>
  <c r="F1626" i="13"/>
  <c r="H1626" i="13" s="1"/>
  <c r="J1626" i="13" s="1"/>
  <c r="B1627" i="13" s="1"/>
  <c r="B1664" i="10"/>
  <c r="B1662" i="9"/>
  <c r="C1662" i="9" s="1"/>
  <c r="F1656" i="6"/>
  <c r="E1656" i="6"/>
  <c r="J1656" i="6"/>
  <c r="I1656" i="6"/>
  <c r="G1656" i="6"/>
  <c r="H1656" i="6"/>
  <c r="AI536" i="3"/>
  <c r="AJ536" i="3"/>
  <c r="AH536" i="3"/>
  <c r="E1627" i="13" l="1"/>
  <c r="C1627" i="13"/>
  <c r="D1627" i="13" s="1"/>
  <c r="C1664" i="10"/>
  <c r="D1664" i="10" s="1"/>
  <c r="D1662" i="9"/>
  <c r="J1664" i="10"/>
  <c r="H1664" i="10"/>
  <c r="F1664" i="10"/>
  <c r="I1664" i="10"/>
  <c r="E1664" i="10"/>
  <c r="G1664" i="10"/>
  <c r="H1662" i="9"/>
  <c r="J1662" i="9"/>
  <c r="I1662" i="9"/>
  <c r="E1662" i="9"/>
  <c r="F1662" i="9"/>
  <c r="G1662" i="9"/>
  <c r="B1657" i="6"/>
  <c r="D1657" i="6" s="1"/>
  <c r="J345" i="3"/>
  <c r="B346" i="3" s="1"/>
  <c r="I345" i="3"/>
  <c r="D345" i="3"/>
  <c r="F345" i="3"/>
  <c r="E345" i="3"/>
  <c r="G345" i="3"/>
  <c r="AK536" i="3"/>
  <c r="AL536" i="3" s="1"/>
  <c r="AG537" i="3" s="1"/>
  <c r="AI537" i="3" s="1"/>
  <c r="I1627" i="13" l="1"/>
  <c r="G1627" i="13"/>
  <c r="F1627" i="13"/>
  <c r="H1627" i="13" s="1"/>
  <c r="J1627" i="13" s="1"/>
  <c r="B1628" i="13" s="1"/>
  <c r="B1665" i="10"/>
  <c r="C1665" i="10" s="1"/>
  <c r="B1663" i="9"/>
  <c r="C1663" i="9" s="1"/>
  <c r="E1657" i="6"/>
  <c r="F1657" i="6"/>
  <c r="J1657" i="6"/>
  <c r="I1657" i="6"/>
  <c r="G1657" i="6"/>
  <c r="H1657" i="6"/>
  <c r="H345" i="3"/>
  <c r="AJ537" i="3"/>
  <c r="AH537" i="3"/>
  <c r="AK537" i="3"/>
  <c r="AL537" i="3" s="1"/>
  <c r="AG538" i="3" s="1"/>
  <c r="AJ538" i="3" s="1"/>
  <c r="C1628" i="13" l="1"/>
  <c r="D1628" i="13" s="1"/>
  <c r="E1628" i="13"/>
  <c r="D1663" i="9"/>
  <c r="J1665" i="10"/>
  <c r="H1665" i="10"/>
  <c r="E1665" i="10"/>
  <c r="I1665" i="10"/>
  <c r="F1665" i="10"/>
  <c r="G1665" i="10"/>
  <c r="D1665" i="10"/>
  <c r="E1663" i="9"/>
  <c r="H1663" i="9"/>
  <c r="F1663" i="9"/>
  <c r="I1663" i="9"/>
  <c r="J1663" i="9"/>
  <c r="G1663" i="9"/>
  <c r="B1658" i="6"/>
  <c r="D1658" i="6" s="1"/>
  <c r="AH538" i="3"/>
  <c r="AI538" i="3"/>
  <c r="AK538" i="3" s="1"/>
  <c r="AL538" i="3" s="1"/>
  <c r="AG539" i="3" s="1"/>
  <c r="AJ539" i="3" s="1"/>
  <c r="I1628" i="13" l="1"/>
  <c r="G1628" i="13"/>
  <c r="F1628" i="13"/>
  <c r="B1666" i="10"/>
  <c r="C1666" i="10" s="1"/>
  <c r="B1664" i="9"/>
  <c r="C1664" i="9" s="1"/>
  <c r="F1658" i="6"/>
  <c r="E1658" i="6"/>
  <c r="J1658" i="6"/>
  <c r="G1658" i="6"/>
  <c r="I1658" i="6"/>
  <c r="H1658" i="6"/>
  <c r="J346" i="3"/>
  <c r="B347" i="3" s="1"/>
  <c r="I346" i="3"/>
  <c r="D346" i="3"/>
  <c r="E346" i="3"/>
  <c r="F346" i="3"/>
  <c r="G346" i="3"/>
  <c r="H346" i="3" s="1"/>
  <c r="AH539" i="3"/>
  <c r="AI539" i="3"/>
  <c r="AK539" i="3"/>
  <c r="AL539" i="3" s="1"/>
  <c r="AG540" i="3" s="1"/>
  <c r="H1628" i="13" l="1"/>
  <c r="J1628" i="13" s="1"/>
  <c r="B1629" i="13" s="1"/>
  <c r="J1666" i="10"/>
  <c r="I1666" i="10"/>
  <c r="H1666" i="10"/>
  <c r="E1666" i="10"/>
  <c r="F1666" i="10"/>
  <c r="G1666" i="10"/>
  <c r="D1666" i="10"/>
  <c r="J1664" i="9"/>
  <c r="F1664" i="9"/>
  <c r="H1664" i="9"/>
  <c r="I1664" i="9"/>
  <c r="E1664" i="9"/>
  <c r="G1664" i="9"/>
  <c r="D1664" i="9"/>
  <c r="B1659" i="6"/>
  <c r="D1659" i="6" s="1"/>
  <c r="AJ540" i="3"/>
  <c r="AI540" i="3"/>
  <c r="AK540" i="3" s="1"/>
  <c r="AL540" i="3" s="1"/>
  <c r="AG541" i="3" s="1"/>
  <c r="AH540" i="3"/>
  <c r="E1629" i="13" l="1"/>
  <c r="C1629" i="13"/>
  <c r="D1629" i="13" s="1"/>
  <c r="B1667" i="10"/>
  <c r="C1667" i="10" s="1"/>
  <c r="B1665" i="9"/>
  <c r="C1665" i="9" s="1"/>
  <c r="F1659" i="6"/>
  <c r="E1659" i="6"/>
  <c r="J1659" i="6"/>
  <c r="G1659" i="6"/>
  <c r="I1659" i="6"/>
  <c r="H1659" i="6"/>
  <c r="J347" i="3"/>
  <c r="B348" i="3" s="1"/>
  <c r="I347" i="3"/>
  <c r="D347" i="3"/>
  <c r="F347" i="3"/>
  <c r="E347" i="3"/>
  <c r="G347" i="3"/>
  <c r="H347" i="3" s="1"/>
  <c r="AH541" i="3"/>
  <c r="AI541" i="3"/>
  <c r="AJ541" i="3"/>
  <c r="I1629" i="13" l="1"/>
  <c r="G1629" i="13"/>
  <c r="F1629" i="13"/>
  <c r="H1629" i="13" s="1"/>
  <c r="J1629" i="13" s="1"/>
  <c r="B1630" i="13" s="1"/>
  <c r="D1665" i="9"/>
  <c r="I1667" i="10"/>
  <c r="H1667" i="10"/>
  <c r="F1667" i="10"/>
  <c r="E1667" i="10"/>
  <c r="J1667" i="10"/>
  <c r="G1667" i="10"/>
  <c r="D1667" i="10"/>
  <c r="H1665" i="9"/>
  <c r="E1665" i="9"/>
  <c r="J1665" i="9"/>
  <c r="I1665" i="9"/>
  <c r="F1665" i="9"/>
  <c r="G1665" i="9"/>
  <c r="B1660" i="6"/>
  <c r="D1660" i="6" s="1"/>
  <c r="AK541" i="3"/>
  <c r="AL541" i="3" s="1"/>
  <c r="AG542" i="3" s="1"/>
  <c r="E1630" i="13" l="1"/>
  <c r="C1630" i="13"/>
  <c r="D1630" i="13" s="1"/>
  <c r="B1668" i="10"/>
  <c r="C1668" i="10" s="1"/>
  <c r="B1666" i="9"/>
  <c r="C1666" i="9" s="1"/>
  <c r="F1660" i="6"/>
  <c r="E1660" i="6"/>
  <c r="J1660" i="6"/>
  <c r="I1660" i="6"/>
  <c r="G1660" i="6"/>
  <c r="H1660" i="6"/>
  <c r="J348" i="3"/>
  <c r="B349" i="3" s="1"/>
  <c r="I348" i="3"/>
  <c r="D348" i="3"/>
  <c r="E348" i="3"/>
  <c r="F348" i="3"/>
  <c r="G348" i="3"/>
  <c r="H348" i="3" s="1"/>
  <c r="AJ542" i="3"/>
  <c r="AH542" i="3"/>
  <c r="AI542" i="3"/>
  <c r="AK542" i="3" s="1"/>
  <c r="AL542" i="3" s="1"/>
  <c r="AG543" i="3" s="1"/>
  <c r="I1630" i="13" l="1"/>
  <c r="G1630" i="13"/>
  <c r="F1630" i="13"/>
  <c r="H1630" i="13" s="1"/>
  <c r="J1630" i="13" s="1"/>
  <c r="B1631" i="13" s="1"/>
  <c r="F1668" i="10"/>
  <c r="E1668" i="10"/>
  <c r="J1668" i="10"/>
  <c r="H1668" i="10"/>
  <c r="I1668" i="10"/>
  <c r="G1668" i="10"/>
  <c r="D1668" i="10"/>
  <c r="F1666" i="9"/>
  <c r="E1666" i="9"/>
  <c r="J1666" i="9"/>
  <c r="I1666" i="9"/>
  <c r="H1666" i="9"/>
  <c r="G1666" i="9"/>
  <c r="D1666" i="9"/>
  <c r="B1661" i="6"/>
  <c r="D1661" i="6" s="1"/>
  <c r="AJ543" i="3"/>
  <c r="AI543" i="3"/>
  <c r="AK543" i="3" s="1"/>
  <c r="AL543" i="3" s="1"/>
  <c r="AG544" i="3" s="1"/>
  <c r="AH543" i="3"/>
  <c r="E1631" i="13" l="1"/>
  <c r="C1631" i="13"/>
  <c r="D1631" i="13" s="1"/>
  <c r="B1669" i="10"/>
  <c r="C1669" i="10" s="1"/>
  <c r="B1667" i="9"/>
  <c r="C1667" i="9" s="1"/>
  <c r="F1661" i="6"/>
  <c r="E1661" i="6"/>
  <c r="J1661" i="6"/>
  <c r="G1661" i="6"/>
  <c r="I1661" i="6"/>
  <c r="H1661" i="6"/>
  <c r="J349" i="3"/>
  <c r="B350" i="3" s="1"/>
  <c r="I349" i="3"/>
  <c r="D349" i="3"/>
  <c r="E349" i="3"/>
  <c r="F349" i="3"/>
  <c r="G349" i="3"/>
  <c r="AH544" i="3"/>
  <c r="AI544" i="3"/>
  <c r="AJ544" i="3"/>
  <c r="AK544" i="3" s="1"/>
  <c r="AL544" i="3" s="1"/>
  <c r="AG545" i="3" s="1"/>
  <c r="G1631" i="13" l="1"/>
  <c r="I1631" i="13"/>
  <c r="F1631" i="13"/>
  <c r="H1631" i="13" s="1"/>
  <c r="J1631" i="13" s="1"/>
  <c r="B1632" i="13" s="1"/>
  <c r="E1669" i="10"/>
  <c r="J1669" i="10"/>
  <c r="H1669" i="10"/>
  <c r="F1669" i="10"/>
  <c r="I1669" i="10"/>
  <c r="G1669" i="10"/>
  <c r="D1669" i="10"/>
  <c r="F1667" i="9"/>
  <c r="E1667" i="9"/>
  <c r="J1667" i="9"/>
  <c r="I1667" i="9"/>
  <c r="H1667" i="9"/>
  <c r="G1667" i="9"/>
  <c r="D1667" i="9"/>
  <c r="B1662" i="6"/>
  <c r="D1662" i="6" s="1"/>
  <c r="H349" i="3"/>
  <c r="AH545" i="3"/>
  <c r="AI545" i="3"/>
  <c r="AJ545" i="3"/>
  <c r="AK545" i="3" s="1"/>
  <c r="AL545" i="3" s="1"/>
  <c r="AG546" i="3" s="1"/>
  <c r="C1632" i="13" l="1"/>
  <c r="D1632" i="13" s="1"/>
  <c r="E1632" i="13"/>
  <c r="B1670" i="10"/>
  <c r="B1668" i="9"/>
  <c r="C1668" i="9" s="1"/>
  <c r="F1662" i="6"/>
  <c r="E1662" i="6"/>
  <c r="J1662" i="6"/>
  <c r="I1662" i="6"/>
  <c r="G1662" i="6"/>
  <c r="H1662" i="6"/>
  <c r="AI546" i="3"/>
  <c r="AJ546" i="3"/>
  <c r="AH546" i="3"/>
  <c r="I1632" i="13" l="1"/>
  <c r="G1632" i="13"/>
  <c r="F1632" i="13"/>
  <c r="C1670" i="10"/>
  <c r="D1670" i="10" s="1"/>
  <c r="D1668" i="9"/>
  <c r="J1670" i="10"/>
  <c r="F1670" i="10"/>
  <c r="E1670" i="10"/>
  <c r="I1670" i="10"/>
  <c r="H1670" i="10"/>
  <c r="G1670" i="10"/>
  <c r="E1668" i="9"/>
  <c r="I1668" i="9"/>
  <c r="H1668" i="9"/>
  <c r="J1668" i="9"/>
  <c r="F1668" i="9"/>
  <c r="G1668" i="9"/>
  <c r="B1663" i="6"/>
  <c r="D1663" i="6" s="1"/>
  <c r="J350" i="3"/>
  <c r="B351" i="3" s="1"/>
  <c r="I350" i="3"/>
  <c r="D350" i="3"/>
  <c r="E350" i="3"/>
  <c r="F350" i="3"/>
  <c r="G350" i="3"/>
  <c r="AK546" i="3"/>
  <c r="AL546" i="3" s="1"/>
  <c r="AG547" i="3" s="1"/>
  <c r="AH547" i="3" s="1"/>
  <c r="H1632" i="13" l="1"/>
  <c r="J1632" i="13" s="1"/>
  <c r="B1633" i="13" s="1"/>
  <c r="B1671" i="10"/>
  <c r="C1671" i="10" s="1"/>
  <c r="B1669" i="9"/>
  <c r="C1669" i="9" s="1"/>
  <c r="E1663" i="6"/>
  <c r="F1663" i="6"/>
  <c r="G1663" i="6"/>
  <c r="J1663" i="6"/>
  <c r="I1663" i="6"/>
  <c r="H1663" i="6"/>
  <c r="H350" i="3"/>
  <c r="AJ547" i="3"/>
  <c r="AI547" i="3"/>
  <c r="AK547" i="3" s="1"/>
  <c r="AL547" i="3" s="1"/>
  <c r="AG548" i="3" s="1"/>
  <c r="AH548" i="3" s="1"/>
  <c r="E1633" i="13" l="1"/>
  <c r="C1633" i="13"/>
  <c r="D1633" i="13" s="1"/>
  <c r="J1671" i="10"/>
  <c r="E1671" i="10"/>
  <c r="H1671" i="10"/>
  <c r="I1671" i="10"/>
  <c r="F1671" i="10"/>
  <c r="G1671" i="10"/>
  <c r="D1671" i="10"/>
  <c r="H1669" i="9"/>
  <c r="F1669" i="9"/>
  <c r="E1669" i="9"/>
  <c r="J1669" i="9"/>
  <c r="I1669" i="9"/>
  <c r="G1669" i="9"/>
  <c r="D1669" i="9"/>
  <c r="B1664" i="6"/>
  <c r="D1664" i="6" s="1"/>
  <c r="AI548" i="3"/>
  <c r="AJ548" i="3"/>
  <c r="AK548" i="3" s="1"/>
  <c r="AL548" i="3" s="1"/>
  <c r="AG549" i="3" s="1"/>
  <c r="I1633" i="13" l="1"/>
  <c r="G1633" i="13"/>
  <c r="F1633" i="13"/>
  <c r="H1633" i="13" s="1"/>
  <c r="J1633" i="13" s="1"/>
  <c r="B1634" i="13" s="1"/>
  <c r="B1672" i="10"/>
  <c r="C1672" i="10" s="1"/>
  <c r="B1670" i="9"/>
  <c r="C1670" i="9" s="1"/>
  <c r="E1664" i="6"/>
  <c r="F1664" i="6"/>
  <c r="J1664" i="6"/>
  <c r="I1664" i="6"/>
  <c r="G1664" i="6"/>
  <c r="H1664" i="6"/>
  <c r="J351" i="3"/>
  <c r="B352" i="3" s="1"/>
  <c r="I351" i="3"/>
  <c r="D351" i="3"/>
  <c r="E351" i="3"/>
  <c r="F351" i="3"/>
  <c r="G351" i="3"/>
  <c r="H351" i="3" s="1"/>
  <c r="AI549" i="3"/>
  <c r="AH549" i="3"/>
  <c r="AJ549" i="3"/>
  <c r="AK549" i="3" s="1"/>
  <c r="AL549" i="3" s="1"/>
  <c r="AG550" i="3" s="1"/>
  <c r="E1634" i="13" l="1"/>
  <c r="C1634" i="13"/>
  <c r="D1634" i="13" s="1"/>
  <c r="J1672" i="10"/>
  <c r="I1672" i="10"/>
  <c r="H1672" i="10"/>
  <c r="F1672" i="10"/>
  <c r="E1672" i="10"/>
  <c r="G1672" i="10"/>
  <c r="D1672" i="10"/>
  <c r="J1670" i="9"/>
  <c r="I1670" i="9"/>
  <c r="H1670" i="9"/>
  <c r="F1670" i="9"/>
  <c r="E1670" i="9"/>
  <c r="G1670" i="9"/>
  <c r="D1670" i="9"/>
  <c r="B1665" i="6"/>
  <c r="D1665" i="6" s="1"/>
  <c r="AH550" i="3"/>
  <c r="AJ550" i="3"/>
  <c r="AI550" i="3"/>
  <c r="AK550" i="3" s="1"/>
  <c r="AL550" i="3" s="1"/>
  <c r="AG551" i="3" s="1"/>
  <c r="I1634" i="13" l="1"/>
  <c r="G1634" i="13"/>
  <c r="F1634" i="13"/>
  <c r="H1634" i="13" s="1"/>
  <c r="J1634" i="13" s="1"/>
  <c r="B1635" i="13" s="1"/>
  <c r="B1673" i="10"/>
  <c r="C1673" i="10" s="1"/>
  <c r="B1671" i="9"/>
  <c r="C1671" i="9" s="1"/>
  <c r="E1665" i="6"/>
  <c r="F1665" i="6"/>
  <c r="G1665" i="6"/>
  <c r="J1665" i="6"/>
  <c r="I1665" i="6"/>
  <c r="H1665" i="6"/>
  <c r="J352" i="3"/>
  <c r="B353" i="3" s="1"/>
  <c r="I352" i="3"/>
  <c r="D352" i="3"/>
  <c r="F352" i="3"/>
  <c r="E352" i="3"/>
  <c r="G352" i="3"/>
  <c r="H352" i="3"/>
  <c r="AH551" i="3"/>
  <c r="AI551" i="3"/>
  <c r="AJ551" i="3"/>
  <c r="E1635" i="13" l="1"/>
  <c r="C1635" i="13"/>
  <c r="D1635" i="13" s="1"/>
  <c r="I1673" i="10"/>
  <c r="H1673" i="10"/>
  <c r="F1673" i="10"/>
  <c r="J1673" i="10"/>
  <c r="E1673" i="10"/>
  <c r="G1673" i="10"/>
  <c r="D1673" i="10"/>
  <c r="H1671" i="9"/>
  <c r="E1671" i="9"/>
  <c r="I1671" i="9"/>
  <c r="F1671" i="9"/>
  <c r="J1671" i="9"/>
  <c r="G1671" i="9"/>
  <c r="D1671" i="9"/>
  <c r="B1666" i="6"/>
  <c r="D1666" i="6" s="1"/>
  <c r="AK551" i="3"/>
  <c r="AL551" i="3" s="1"/>
  <c r="AG552" i="3" s="1"/>
  <c r="AI552" i="3" s="1"/>
  <c r="I1635" i="13" l="1"/>
  <c r="G1635" i="13"/>
  <c r="F1635" i="13"/>
  <c r="H1635" i="13" s="1"/>
  <c r="J1635" i="13" s="1"/>
  <c r="B1636" i="13" s="1"/>
  <c r="B1674" i="10"/>
  <c r="C1674" i="10" s="1"/>
  <c r="B1672" i="9"/>
  <c r="C1672" i="9" s="1"/>
  <c r="E1666" i="6"/>
  <c r="F1666" i="6"/>
  <c r="I1666" i="6"/>
  <c r="J1666" i="6"/>
  <c r="G1666" i="6"/>
  <c r="H1666" i="6"/>
  <c r="J353" i="3"/>
  <c r="B354" i="3" s="1"/>
  <c r="I353" i="3"/>
  <c r="D353" i="3"/>
  <c r="F353" i="3"/>
  <c r="E353" i="3"/>
  <c r="G353" i="3"/>
  <c r="H353" i="3" s="1"/>
  <c r="AJ552" i="3"/>
  <c r="AH552" i="3"/>
  <c r="AK552" i="3"/>
  <c r="AL552" i="3" s="1"/>
  <c r="AG553" i="3" s="1"/>
  <c r="C1636" i="13" l="1"/>
  <c r="D1636" i="13" s="1"/>
  <c r="E1636" i="13"/>
  <c r="F1674" i="10"/>
  <c r="E1674" i="10"/>
  <c r="J1674" i="10"/>
  <c r="I1674" i="10"/>
  <c r="H1674" i="10"/>
  <c r="G1674" i="10"/>
  <c r="D1674" i="10"/>
  <c r="F1672" i="9"/>
  <c r="I1672" i="9"/>
  <c r="H1672" i="9"/>
  <c r="J1672" i="9"/>
  <c r="E1672" i="9"/>
  <c r="G1672" i="9"/>
  <c r="D1672" i="9"/>
  <c r="B1667" i="6"/>
  <c r="D1667" i="6" s="1"/>
  <c r="AI553" i="3"/>
  <c r="AJ553" i="3"/>
  <c r="AH553" i="3"/>
  <c r="G1636" i="13" l="1"/>
  <c r="I1636" i="13"/>
  <c r="F1636" i="13"/>
  <c r="H1636" i="13" s="1"/>
  <c r="J1636" i="13" s="1"/>
  <c r="B1637" i="13" s="1"/>
  <c r="B1675" i="10"/>
  <c r="C1675" i="10" s="1"/>
  <c r="B1673" i="9"/>
  <c r="C1673" i="9" s="1"/>
  <c r="E1667" i="6"/>
  <c r="F1667" i="6"/>
  <c r="J1667" i="6"/>
  <c r="G1667" i="6"/>
  <c r="I1667" i="6"/>
  <c r="H1667" i="6"/>
  <c r="J354" i="3"/>
  <c r="B355" i="3" s="1"/>
  <c r="I354" i="3"/>
  <c r="F354" i="3"/>
  <c r="E354" i="3"/>
  <c r="G354" i="3"/>
  <c r="H354" i="3" s="1"/>
  <c r="D354" i="3"/>
  <c r="AK553" i="3"/>
  <c r="AL553" i="3" s="1"/>
  <c r="AG554" i="3" s="1"/>
  <c r="E1637" i="13" l="1"/>
  <c r="C1637" i="13"/>
  <c r="D1637" i="13" s="1"/>
  <c r="E1675" i="10"/>
  <c r="H1675" i="10"/>
  <c r="J1675" i="10"/>
  <c r="I1675" i="10"/>
  <c r="F1675" i="10"/>
  <c r="G1675" i="10"/>
  <c r="D1675" i="10"/>
  <c r="H1673" i="9"/>
  <c r="F1673" i="9"/>
  <c r="J1673" i="9"/>
  <c r="I1673" i="9"/>
  <c r="E1673" i="9"/>
  <c r="G1673" i="9"/>
  <c r="F355" i="3"/>
  <c r="D1673" i="9"/>
  <c r="B1668" i="6"/>
  <c r="D1668" i="6" s="1"/>
  <c r="AJ554" i="3"/>
  <c r="AH554" i="3"/>
  <c r="AI554" i="3"/>
  <c r="AK554" i="3" s="1"/>
  <c r="AL554" i="3" s="1"/>
  <c r="AG555" i="3" s="1"/>
  <c r="I1637" i="13" l="1"/>
  <c r="G1637" i="13"/>
  <c r="F1637" i="13"/>
  <c r="H1637" i="13" s="1"/>
  <c r="J1637" i="13" s="1"/>
  <c r="B1638" i="13" s="1"/>
  <c r="B1676" i="10"/>
  <c r="D355" i="3"/>
  <c r="I355" i="3"/>
  <c r="J355" i="3"/>
  <c r="B356" i="3" s="1"/>
  <c r="B1674" i="9"/>
  <c r="C1674" i="9" s="1"/>
  <c r="G355" i="3"/>
  <c r="H355" i="3" s="1"/>
  <c r="E355" i="3"/>
  <c r="E1668" i="6"/>
  <c r="F1668" i="6"/>
  <c r="G1668" i="6"/>
  <c r="J1668" i="6"/>
  <c r="I1668" i="6"/>
  <c r="H1668" i="6"/>
  <c r="AH555" i="3"/>
  <c r="AJ555" i="3"/>
  <c r="AI555" i="3"/>
  <c r="AK555" i="3" s="1"/>
  <c r="AL555" i="3" s="1"/>
  <c r="AG556" i="3" s="1"/>
  <c r="E1638" i="13" l="1"/>
  <c r="C1638" i="13"/>
  <c r="D1638" i="13" s="1"/>
  <c r="C1676" i="10"/>
  <c r="D1676" i="10" s="1"/>
  <c r="F1676" i="10"/>
  <c r="E1676" i="10"/>
  <c r="H1676" i="10"/>
  <c r="J1676" i="10"/>
  <c r="I1676" i="10"/>
  <c r="G1676" i="10"/>
  <c r="J1674" i="9"/>
  <c r="F1674" i="9"/>
  <c r="E1674" i="9"/>
  <c r="I1674" i="9"/>
  <c r="H1674" i="9"/>
  <c r="G1674" i="9"/>
  <c r="D1674" i="9"/>
  <c r="B1669" i="6"/>
  <c r="D1669" i="6" s="1"/>
  <c r="J356" i="3"/>
  <c r="B357" i="3" s="1"/>
  <c r="I356" i="3"/>
  <c r="D356" i="3"/>
  <c r="E356" i="3"/>
  <c r="G356" i="3"/>
  <c r="F356" i="3"/>
  <c r="H356" i="3" s="1"/>
  <c r="AJ556" i="3"/>
  <c r="AH556" i="3"/>
  <c r="AI556" i="3"/>
  <c r="G1638" i="13" l="1"/>
  <c r="I1638" i="13"/>
  <c r="F1638" i="13"/>
  <c r="H1638" i="13" s="1"/>
  <c r="J1638" i="13" s="1"/>
  <c r="B1639" i="13" s="1"/>
  <c r="B1677" i="10"/>
  <c r="C1677" i="10" s="1"/>
  <c r="B1675" i="9"/>
  <c r="C1675" i="9" s="1"/>
  <c r="F1669" i="6"/>
  <c r="E1669" i="6"/>
  <c r="G1669" i="6"/>
  <c r="I1669" i="6"/>
  <c r="J1669" i="6"/>
  <c r="H1669" i="6"/>
  <c r="AK556" i="3"/>
  <c r="AL556" i="3" s="1"/>
  <c r="AG557" i="3" s="1"/>
  <c r="E1639" i="13" l="1"/>
  <c r="C1639" i="13"/>
  <c r="D1639" i="13" s="1"/>
  <c r="D1675" i="9"/>
  <c r="J1677" i="10"/>
  <c r="I1677" i="10"/>
  <c r="H1677" i="10"/>
  <c r="F1677" i="10"/>
  <c r="E1677" i="10"/>
  <c r="G1677" i="10"/>
  <c r="D1677" i="10"/>
  <c r="I1675" i="9"/>
  <c r="H1675" i="9"/>
  <c r="E1675" i="9"/>
  <c r="J1675" i="9"/>
  <c r="F1675" i="9"/>
  <c r="G1675" i="9"/>
  <c r="B1670" i="6"/>
  <c r="D1670" i="6" s="1"/>
  <c r="J357" i="3"/>
  <c r="B358" i="3" s="1"/>
  <c r="I357" i="3"/>
  <c r="D357" i="3"/>
  <c r="F357" i="3"/>
  <c r="G357" i="3"/>
  <c r="E357" i="3"/>
  <c r="H357" i="3"/>
  <c r="AH557" i="3"/>
  <c r="AJ557" i="3"/>
  <c r="AI557" i="3"/>
  <c r="AK557" i="3" s="1"/>
  <c r="AL557" i="3" s="1"/>
  <c r="AG558" i="3" s="1"/>
  <c r="I1639" i="13" l="1"/>
  <c r="G1639" i="13"/>
  <c r="F1639" i="13"/>
  <c r="H1639" i="13" s="1"/>
  <c r="J1639" i="13" s="1"/>
  <c r="B1640" i="13" s="1"/>
  <c r="B1678" i="10"/>
  <c r="B1676" i="9"/>
  <c r="C1676" i="9" s="1"/>
  <c r="F1670" i="6"/>
  <c r="E1670" i="6"/>
  <c r="J1670" i="6"/>
  <c r="G1670" i="6"/>
  <c r="I1670" i="6"/>
  <c r="H1670" i="6"/>
  <c r="AH558" i="3"/>
  <c r="AI558" i="3"/>
  <c r="AJ558" i="3"/>
  <c r="C1640" i="13" l="1"/>
  <c r="D1640" i="13" s="1"/>
  <c r="E1640" i="13"/>
  <c r="C1678" i="10"/>
  <c r="D1678" i="10" s="1"/>
  <c r="D1676" i="9"/>
  <c r="J1678" i="10"/>
  <c r="I1678" i="10"/>
  <c r="H1678" i="10"/>
  <c r="F1678" i="10"/>
  <c r="E1678" i="10"/>
  <c r="G1678" i="10"/>
  <c r="J1676" i="9"/>
  <c r="H1676" i="9"/>
  <c r="I1676" i="9"/>
  <c r="F1676" i="9"/>
  <c r="E1676" i="9"/>
  <c r="G1676" i="9"/>
  <c r="B1671" i="6"/>
  <c r="D1671" i="6" s="1"/>
  <c r="J358" i="3"/>
  <c r="B359" i="3" s="1"/>
  <c r="I358" i="3"/>
  <c r="D358" i="3"/>
  <c r="F358" i="3"/>
  <c r="E358" i="3"/>
  <c r="G358" i="3"/>
  <c r="H358" i="3" s="1"/>
  <c r="AK558" i="3"/>
  <c r="AL558" i="3" s="1"/>
  <c r="AG559" i="3" s="1"/>
  <c r="G1640" i="13" l="1"/>
  <c r="I1640" i="13"/>
  <c r="F1640" i="13"/>
  <c r="H1640" i="13" s="1"/>
  <c r="J1640" i="13" s="1"/>
  <c r="B1641" i="13" s="1"/>
  <c r="B1679" i="10"/>
  <c r="B1677" i="9"/>
  <c r="C1677" i="9" s="1"/>
  <c r="F1671" i="6"/>
  <c r="E1671" i="6"/>
  <c r="J1671" i="6"/>
  <c r="I1671" i="6"/>
  <c r="G1671" i="6"/>
  <c r="H1671" i="6"/>
  <c r="AI559" i="3"/>
  <c r="AJ559" i="3"/>
  <c r="AH559" i="3"/>
  <c r="E1641" i="13" l="1"/>
  <c r="C1641" i="13"/>
  <c r="D1641" i="13" s="1"/>
  <c r="C1679" i="10"/>
  <c r="D1679" i="10" s="1"/>
  <c r="D1677" i="9"/>
  <c r="I1679" i="10"/>
  <c r="H1679" i="10"/>
  <c r="F1679" i="10"/>
  <c r="J1679" i="10"/>
  <c r="E1679" i="10"/>
  <c r="G1679" i="10"/>
  <c r="H1677" i="9"/>
  <c r="I1677" i="9"/>
  <c r="F1677" i="9"/>
  <c r="E1677" i="9"/>
  <c r="J1677" i="9"/>
  <c r="G1677" i="9"/>
  <c r="B1672" i="6"/>
  <c r="D1672" i="6" s="1"/>
  <c r="J359" i="3"/>
  <c r="B360" i="3" s="1"/>
  <c r="I359" i="3"/>
  <c r="D359" i="3"/>
  <c r="F359" i="3"/>
  <c r="G359" i="3"/>
  <c r="E359" i="3"/>
  <c r="AK559" i="3"/>
  <c r="AL559" i="3" s="1"/>
  <c r="AG560" i="3" s="1"/>
  <c r="AJ560" i="3" s="1"/>
  <c r="I1641" i="13" l="1"/>
  <c r="G1641" i="13"/>
  <c r="F1641" i="13"/>
  <c r="H1641" i="13" s="1"/>
  <c r="J1641" i="13" s="1"/>
  <c r="B1642" i="13" s="1"/>
  <c r="B1680" i="10"/>
  <c r="C1680" i="10" s="1"/>
  <c r="B1678" i="9"/>
  <c r="C1678" i="9" s="1"/>
  <c r="F1672" i="6"/>
  <c r="E1672" i="6"/>
  <c r="G1672" i="6"/>
  <c r="J1672" i="6"/>
  <c r="I1672" i="6"/>
  <c r="H1672" i="6"/>
  <c r="H359" i="3"/>
  <c r="AH560" i="3"/>
  <c r="AI560" i="3"/>
  <c r="AK560" i="3" s="1"/>
  <c r="AL560" i="3" s="1"/>
  <c r="AG561" i="3" s="1"/>
  <c r="AH561" i="3" s="1"/>
  <c r="E1642" i="13" l="1"/>
  <c r="C1642" i="13"/>
  <c r="D1642" i="13" s="1"/>
  <c r="D1678" i="9"/>
  <c r="F1680" i="10"/>
  <c r="E1680" i="10"/>
  <c r="J1680" i="10"/>
  <c r="I1680" i="10"/>
  <c r="H1680" i="10"/>
  <c r="G1680" i="10"/>
  <c r="D1680" i="10"/>
  <c r="F1678" i="9"/>
  <c r="I1678" i="9"/>
  <c r="H1678" i="9"/>
  <c r="E1678" i="9"/>
  <c r="J1678" i="9"/>
  <c r="G1678" i="9"/>
  <c r="B1673" i="6"/>
  <c r="D1673" i="6" s="1"/>
  <c r="AI561" i="3"/>
  <c r="AJ561" i="3"/>
  <c r="AK561" i="3" s="1"/>
  <c r="AL561" i="3" s="1"/>
  <c r="AG562" i="3" s="1"/>
  <c r="I1642" i="13" l="1"/>
  <c r="G1642" i="13"/>
  <c r="F1642" i="13"/>
  <c r="H1642" i="13" s="1"/>
  <c r="J1642" i="13" s="1"/>
  <c r="B1643" i="13" s="1"/>
  <c r="B1681" i="10"/>
  <c r="C1681" i="10" s="1"/>
  <c r="B1679" i="9"/>
  <c r="C1679" i="9" s="1"/>
  <c r="F1673" i="6"/>
  <c r="E1673" i="6"/>
  <c r="I1673" i="6"/>
  <c r="J1673" i="6"/>
  <c r="G1673" i="6"/>
  <c r="H1673" i="6"/>
  <c r="J360" i="3"/>
  <c r="B361" i="3" s="1"/>
  <c r="I360" i="3"/>
  <c r="F360" i="3"/>
  <c r="G360" i="3"/>
  <c r="H360" i="3" s="1"/>
  <c r="E360" i="3"/>
  <c r="D360" i="3"/>
  <c r="AH562" i="3"/>
  <c r="AI562" i="3"/>
  <c r="AJ562" i="3"/>
  <c r="AK562" i="3" s="1"/>
  <c r="AL562" i="3" s="1"/>
  <c r="AG563" i="3" s="1"/>
  <c r="E1643" i="13" l="1"/>
  <c r="C1643" i="13"/>
  <c r="D1643" i="13" s="1"/>
  <c r="I1643" i="13"/>
  <c r="E1681" i="10"/>
  <c r="I1681" i="10"/>
  <c r="H1681" i="10"/>
  <c r="F1681" i="10"/>
  <c r="J1681" i="10"/>
  <c r="G1681" i="10"/>
  <c r="D1681" i="10"/>
  <c r="F1679" i="9"/>
  <c r="E1679" i="9"/>
  <c r="I1679" i="9"/>
  <c r="H1679" i="9"/>
  <c r="J1679" i="9"/>
  <c r="G1679" i="9"/>
  <c r="D1679" i="9"/>
  <c r="B1674" i="6"/>
  <c r="D1674" i="6" s="1"/>
  <c r="AH563" i="3"/>
  <c r="AI563" i="3"/>
  <c r="AJ563" i="3"/>
  <c r="G1643" i="13" l="1"/>
  <c r="F1643" i="13"/>
  <c r="H1643" i="13" s="1"/>
  <c r="J1643" i="13" s="1"/>
  <c r="B1644" i="13" s="1"/>
  <c r="B1682" i="10"/>
  <c r="B1680" i="9"/>
  <c r="C1680" i="9" s="1"/>
  <c r="E1674" i="6"/>
  <c r="F1674" i="6"/>
  <c r="G1674" i="6"/>
  <c r="I1674" i="6"/>
  <c r="J1674" i="6"/>
  <c r="H1674" i="6"/>
  <c r="J361" i="3"/>
  <c r="B362" i="3" s="1"/>
  <c r="I361" i="3"/>
  <c r="D361" i="3"/>
  <c r="E361" i="3"/>
  <c r="G361" i="3"/>
  <c r="F361" i="3"/>
  <c r="H361" i="3" s="1"/>
  <c r="AK563" i="3"/>
  <c r="AL563" i="3" s="1"/>
  <c r="AG564" i="3" s="1"/>
  <c r="C1644" i="13" l="1"/>
  <c r="D1644" i="13" s="1"/>
  <c r="E1644" i="13"/>
  <c r="C1682" i="10"/>
  <c r="D1682" i="10" s="1"/>
  <c r="J1682" i="10"/>
  <c r="H1682" i="10"/>
  <c r="F1682" i="10"/>
  <c r="I1682" i="10"/>
  <c r="E1682" i="10"/>
  <c r="G1682" i="10"/>
  <c r="E1680" i="9"/>
  <c r="H1680" i="9"/>
  <c r="J1680" i="9"/>
  <c r="I1680" i="9"/>
  <c r="F1680" i="9"/>
  <c r="G1680" i="9"/>
  <c r="D1680" i="9"/>
  <c r="B1675" i="6"/>
  <c r="D1675" i="6" s="1"/>
  <c r="AH564" i="3"/>
  <c r="AI564" i="3"/>
  <c r="AJ564" i="3"/>
  <c r="G1644" i="13" l="1"/>
  <c r="I1644" i="13"/>
  <c r="F1644" i="13"/>
  <c r="H1644" i="13" s="1"/>
  <c r="J1644" i="13" s="1"/>
  <c r="B1645" i="13" s="1"/>
  <c r="B1683" i="10"/>
  <c r="C1683" i="10" s="1"/>
  <c r="B1681" i="9"/>
  <c r="C1681" i="9" s="1"/>
  <c r="F1675" i="6"/>
  <c r="E1675" i="6"/>
  <c r="J1675" i="6"/>
  <c r="G1675" i="6"/>
  <c r="I1675" i="6"/>
  <c r="H1675" i="6"/>
  <c r="J362" i="3"/>
  <c r="B363" i="3" s="1"/>
  <c r="I362" i="3"/>
  <c r="D362" i="3"/>
  <c r="G362" i="3"/>
  <c r="F362" i="3"/>
  <c r="E362" i="3"/>
  <c r="H362" i="3"/>
  <c r="AK564" i="3"/>
  <c r="AL564" i="3" s="1"/>
  <c r="AG565" i="3" s="1"/>
  <c r="E1645" i="13" l="1"/>
  <c r="C1645" i="13"/>
  <c r="D1645" i="13" s="1"/>
  <c r="J1683" i="10"/>
  <c r="H1683" i="10"/>
  <c r="I1683" i="10"/>
  <c r="F1683" i="10"/>
  <c r="E1683" i="10"/>
  <c r="G1683" i="10"/>
  <c r="D1683" i="10"/>
  <c r="E1681" i="9"/>
  <c r="J1681" i="9"/>
  <c r="I1681" i="9"/>
  <c r="F1681" i="9"/>
  <c r="H1681" i="9"/>
  <c r="G1681" i="9"/>
  <c r="D1681" i="9"/>
  <c r="B1676" i="6"/>
  <c r="D1676" i="6" s="1"/>
  <c r="AH565" i="3"/>
  <c r="AJ565" i="3"/>
  <c r="AI565" i="3"/>
  <c r="I1645" i="13" l="1"/>
  <c r="G1645" i="13"/>
  <c r="F1645" i="13"/>
  <c r="H1645" i="13" s="1"/>
  <c r="J1645" i="13" s="1"/>
  <c r="B1646" i="13" s="1"/>
  <c r="B1684" i="10"/>
  <c r="B1682" i="9"/>
  <c r="C1682" i="9" s="1"/>
  <c r="F1676" i="6"/>
  <c r="E1676" i="6"/>
  <c r="I1676" i="6"/>
  <c r="J1676" i="6"/>
  <c r="G1676" i="6"/>
  <c r="H1676" i="6"/>
  <c r="J363" i="3"/>
  <c r="B364" i="3" s="1"/>
  <c r="I363" i="3"/>
  <c r="D363" i="3"/>
  <c r="G363" i="3"/>
  <c r="H363" i="3" s="1"/>
  <c r="F363" i="3"/>
  <c r="E363" i="3"/>
  <c r="AK565" i="3"/>
  <c r="AL565" i="3" s="1"/>
  <c r="AG566" i="3" s="1"/>
  <c r="E1646" i="13" l="1"/>
  <c r="C1646" i="13"/>
  <c r="D1646" i="13" s="1"/>
  <c r="C1684" i="10"/>
  <c r="D1684" i="10" s="1"/>
  <c r="D1682" i="9"/>
  <c r="J1684" i="10"/>
  <c r="I1684" i="10"/>
  <c r="H1684" i="10"/>
  <c r="F1684" i="10"/>
  <c r="E1684" i="10"/>
  <c r="G1684" i="10"/>
  <c r="J1682" i="9"/>
  <c r="E1682" i="9"/>
  <c r="F1682" i="9"/>
  <c r="H1682" i="9"/>
  <c r="I1682" i="9"/>
  <c r="G1682" i="9"/>
  <c r="B1677" i="6"/>
  <c r="AI566" i="3"/>
  <c r="AH566" i="3"/>
  <c r="AJ566" i="3"/>
  <c r="I1646" i="13" l="1"/>
  <c r="G1646" i="13"/>
  <c r="F1646" i="13"/>
  <c r="H1646" i="13" s="1"/>
  <c r="J1646" i="13" s="1"/>
  <c r="B1647" i="13" s="1"/>
  <c r="B1685" i="10"/>
  <c r="C1685" i="10" s="1"/>
  <c r="B1683" i="9"/>
  <c r="C1683" i="9" s="1"/>
  <c r="E1677" i="6"/>
  <c r="F1677" i="6"/>
  <c r="I1677" i="6"/>
  <c r="J1677" i="6"/>
  <c r="G1677" i="6"/>
  <c r="D1677" i="6"/>
  <c r="H1677" i="6"/>
  <c r="J364" i="3"/>
  <c r="B365" i="3" s="1"/>
  <c r="I364" i="3"/>
  <c r="D364" i="3"/>
  <c r="F364" i="3"/>
  <c r="G364" i="3"/>
  <c r="H364" i="3" s="1"/>
  <c r="E364" i="3"/>
  <c r="AK566" i="3"/>
  <c r="AL566" i="3" s="1"/>
  <c r="AG567" i="3" s="1"/>
  <c r="C1647" i="13" l="1"/>
  <c r="D1647" i="13" s="1"/>
  <c r="I1647" i="13"/>
  <c r="E1647" i="13"/>
  <c r="I1685" i="10"/>
  <c r="H1685" i="10"/>
  <c r="F1685" i="10"/>
  <c r="E1685" i="10"/>
  <c r="J1685" i="10"/>
  <c r="G1685" i="10"/>
  <c r="D1685" i="10"/>
  <c r="H1683" i="9"/>
  <c r="F1683" i="9"/>
  <c r="E1683" i="9"/>
  <c r="I1683" i="9"/>
  <c r="J1683" i="9"/>
  <c r="G1683" i="9"/>
  <c r="D1683" i="9"/>
  <c r="B1678" i="6"/>
  <c r="D1678" i="6" s="1"/>
  <c r="AH567" i="3"/>
  <c r="AJ567" i="3"/>
  <c r="AI567" i="3"/>
  <c r="AK567" i="3" s="1"/>
  <c r="AL567" i="3" s="1"/>
  <c r="AG568" i="3" s="1"/>
  <c r="G1647" i="13" l="1"/>
  <c r="F1647" i="13"/>
  <c r="H1647" i="13" s="1"/>
  <c r="J1647" i="13" s="1"/>
  <c r="B1648" i="13" s="1"/>
  <c r="B1686" i="10"/>
  <c r="C1686" i="10" s="1"/>
  <c r="B1684" i="9"/>
  <c r="C1684" i="9" s="1"/>
  <c r="F1678" i="6"/>
  <c r="E1678" i="6"/>
  <c r="J1678" i="6"/>
  <c r="G1678" i="6"/>
  <c r="I1678" i="6"/>
  <c r="H1678" i="6"/>
  <c r="J365" i="3"/>
  <c r="B366" i="3" s="1"/>
  <c r="I365" i="3"/>
  <c r="D365" i="3"/>
  <c r="F365" i="3"/>
  <c r="E365" i="3"/>
  <c r="G365" i="3"/>
  <c r="H365" i="3" s="1"/>
  <c r="AJ568" i="3"/>
  <c r="AH568" i="3"/>
  <c r="AI568" i="3"/>
  <c r="AK568" i="3" s="1"/>
  <c r="AL568" i="3" s="1"/>
  <c r="AG569" i="3" s="1"/>
  <c r="E1648" i="13" l="1"/>
  <c r="C1648" i="13"/>
  <c r="D1648" i="13" s="1"/>
  <c r="F1686" i="10"/>
  <c r="E1686" i="10"/>
  <c r="J1686" i="10"/>
  <c r="H1686" i="10"/>
  <c r="I1686" i="10"/>
  <c r="G1686" i="10"/>
  <c r="D1686" i="10"/>
  <c r="F1684" i="9"/>
  <c r="H1684" i="9"/>
  <c r="I1684" i="9"/>
  <c r="E1684" i="9"/>
  <c r="J1684" i="9"/>
  <c r="G1684" i="9"/>
  <c r="D1684" i="9"/>
  <c r="B1679" i="6"/>
  <c r="AH569" i="3"/>
  <c r="AJ569" i="3"/>
  <c r="AI569" i="3"/>
  <c r="AK569" i="3" s="1"/>
  <c r="AL569" i="3" s="1"/>
  <c r="AG570" i="3" s="1"/>
  <c r="G1648" i="13" l="1"/>
  <c r="I1648" i="13"/>
  <c r="F1648" i="13"/>
  <c r="H1648" i="13" s="1"/>
  <c r="J1648" i="13" s="1"/>
  <c r="B1649" i="13" s="1"/>
  <c r="B1687" i="10"/>
  <c r="C1687" i="10" s="1"/>
  <c r="B1685" i="9"/>
  <c r="C1685" i="9" s="1"/>
  <c r="E1679" i="6"/>
  <c r="F1679" i="6"/>
  <c r="J1679" i="6"/>
  <c r="G1679" i="6"/>
  <c r="I1679" i="6"/>
  <c r="D1679" i="6"/>
  <c r="H1679" i="6"/>
  <c r="J366" i="3"/>
  <c r="B367" i="3" s="1"/>
  <c r="I366" i="3"/>
  <c r="D366" i="3"/>
  <c r="F366" i="3"/>
  <c r="E366" i="3"/>
  <c r="G366" i="3"/>
  <c r="H366" i="3" s="1"/>
  <c r="AJ570" i="3"/>
  <c r="AI570" i="3"/>
  <c r="AK570" i="3" s="1"/>
  <c r="AL570" i="3" s="1"/>
  <c r="AG571" i="3" s="1"/>
  <c r="AH570" i="3"/>
  <c r="E1649" i="13" l="1"/>
  <c r="C1649" i="13"/>
  <c r="D1649" i="13" s="1"/>
  <c r="E1687" i="10"/>
  <c r="J1687" i="10"/>
  <c r="H1687" i="10"/>
  <c r="I1687" i="10"/>
  <c r="F1687" i="10"/>
  <c r="G1687" i="10"/>
  <c r="D1687" i="10"/>
  <c r="I1685" i="9"/>
  <c r="H1685" i="9"/>
  <c r="J1685" i="9"/>
  <c r="E1685" i="9"/>
  <c r="F1685" i="9"/>
  <c r="G1685" i="9"/>
  <c r="D1685" i="9"/>
  <c r="B1680" i="6"/>
  <c r="D1680" i="6" s="1"/>
  <c r="AH571" i="3"/>
  <c r="AI571" i="3"/>
  <c r="AJ571" i="3"/>
  <c r="I1649" i="13" l="1"/>
  <c r="G1649" i="13"/>
  <c r="F1649" i="13"/>
  <c r="B1688" i="10"/>
  <c r="B1686" i="9"/>
  <c r="C1686" i="9" s="1"/>
  <c r="F1680" i="6"/>
  <c r="E1680" i="6"/>
  <c r="I1680" i="6"/>
  <c r="J1680" i="6"/>
  <c r="G1680" i="6"/>
  <c r="H1680" i="6"/>
  <c r="J367" i="3"/>
  <c r="B368" i="3" s="1"/>
  <c r="I367" i="3"/>
  <c r="D367" i="3"/>
  <c r="F367" i="3"/>
  <c r="E367" i="3"/>
  <c r="G367" i="3"/>
  <c r="H367" i="3" s="1"/>
  <c r="AK571" i="3"/>
  <c r="AL571" i="3" s="1"/>
  <c r="AG572" i="3" s="1"/>
  <c r="H1649" i="13" l="1"/>
  <c r="J1649" i="13" s="1"/>
  <c r="B1650" i="13" s="1"/>
  <c r="C1688" i="10"/>
  <c r="D1688" i="10" s="1"/>
  <c r="J1688" i="10"/>
  <c r="I1688" i="10"/>
  <c r="H1688" i="10"/>
  <c r="F1688" i="10"/>
  <c r="E1688" i="10"/>
  <c r="G1688" i="10"/>
  <c r="J1686" i="9"/>
  <c r="I1686" i="9"/>
  <c r="E1686" i="9"/>
  <c r="H1686" i="9"/>
  <c r="F1686" i="9"/>
  <c r="G1686" i="9"/>
  <c r="D1686" i="9"/>
  <c r="B1681" i="6"/>
  <c r="D1681" i="6" s="1"/>
  <c r="AI572" i="3"/>
  <c r="AJ572" i="3"/>
  <c r="AH572" i="3"/>
  <c r="E1650" i="13" l="1"/>
  <c r="C1650" i="13"/>
  <c r="D1650" i="13" s="1"/>
  <c r="B1689" i="10"/>
  <c r="C1689" i="10" s="1"/>
  <c r="B1687" i="9"/>
  <c r="C1687" i="9" s="1"/>
  <c r="E1681" i="6"/>
  <c r="F1681" i="6"/>
  <c r="J1681" i="6"/>
  <c r="I1681" i="6"/>
  <c r="G1681" i="6"/>
  <c r="H1681" i="6"/>
  <c r="J368" i="3"/>
  <c r="B369" i="3" s="1"/>
  <c r="I368" i="3"/>
  <c r="D368" i="3"/>
  <c r="F368" i="3"/>
  <c r="E368" i="3"/>
  <c r="G368" i="3"/>
  <c r="H368" i="3" s="1"/>
  <c r="AK572" i="3"/>
  <c r="AL572" i="3" s="1"/>
  <c r="AG573" i="3" s="1"/>
  <c r="I1650" i="13" l="1"/>
  <c r="G1650" i="13"/>
  <c r="F1650" i="13"/>
  <c r="H1650" i="13" s="1"/>
  <c r="J1650" i="13" s="1"/>
  <c r="B1651" i="13" s="1"/>
  <c r="J1689" i="10"/>
  <c r="E1689" i="10"/>
  <c r="I1689" i="10"/>
  <c r="H1689" i="10"/>
  <c r="F1689" i="10"/>
  <c r="G1689" i="10"/>
  <c r="D1689" i="10"/>
  <c r="J1687" i="9"/>
  <c r="I1687" i="9"/>
  <c r="H1687" i="9"/>
  <c r="F1687" i="9"/>
  <c r="E1687" i="9"/>
  <c r="G1687" i="9"/>
  <c r="D1687" i="9"/>
  <c r="B1682" i="6"/>
  <c r="D1682" i="6" s="1"/>
  <c r="AH573" i="3"/>
  <c r="AI573" i="3"/>
  <c r="AJ573" i="3"/>
  <c r="E1651" i="13" l="1"/>
  <c r="C1651" i="13"/>
  <c r="D1651" i="13" s="1"/>
  <c r="B1690" i="10"/>
  <c r="C1690" i="10" s="1"/>
  <c r="B1688" i="9"/>
  <c r="C1688" i="9" s="1"/>
  <c r="F1682" i="6"/>
  <c r="E1682" i="6"/>
  <c r="J1682" i="6"/>
  <c r="G1682" i="6"/>
  <c r="I1682" i="6"/>
  <c r="H1682" i="6"/>
  <c r="J369" i="3"/>
  <c r="B370" i="3" s="1"/>
  <c r="I369" i="3"/>
  <c r="D369" i="3"/>
  <c r="E369" i="3"/>
  <c r="F369" i="3"/>
  <c r="G369" i="3"/>
  <c r="H369" i="3" s="1"/>
  <c r="AK573" i="3"/>
  <c r="AL573" i="3" s="1"/>
  <c r="AG574" i="3" s="1"/>
  <c r="G1651" i="13" l="1"/>
  <c r="I1651" i="13"/>
  <c r="F1651" i="13"/>
  <c r="H1651" i="13" s="1"/>
  <c r="J1651" i="13" s="1"/>
  <c r="B1652" i="13" s="1"/>
  <c r="J1690" i="10"/>
  <c r="I1690" i="10"/>
  <c r="H1690" i="10"/>
  <c r="F1690" i="10"/>
  <c r="E1690" i="10"/>
  <c r="G1690" i="10"/>
  <c r="D1690" i="10"/>
  <c r="J1688" i="9"/>
  <c r="I1688" i="9"/>
  <c r="E1688" i="9"/>
  <c r="H1688" i="9"/>
  <c r="F1688" i="9"/>
  <c r="G1688" i="9"/>
  <c r="D1688" i="9"/>
  <c r="B1683" i="6"/>
  <c r="AH574" i="3"/>
  <c r="AI574" i="3"/>
  <c r="AJ574" i="3"/>
  <c r="C1652" i="13" l="1"/>
  <c r="D1652" i="13" s="1"/>
  <c r="G1652" i="13"/>
  <c r="E1652" i="13"/>
  <c r="B1691" i="10"/>
  <c r="C1691" i="10" s="1"/>
  <c r="B1689" i="9"/>
  <c r="C1689" i="9" s="1"/>
  <c r="F1683" i="6"/>
  <c r="E1683" i="6"/>
  <c r="J1683" i="6"/>
  <c r="G1683" i="6"/>
  <c r="I1683" i="6"/>
  <c r="D1683" i="6"/>
  <c r="H1683" i="6"/>
  <c r="J370" i="3"/>
  <c r="B371" i="3" s="1"/>
  <c r="I370" i="3"/>
  <c r="D370" i="3"/>
  <c r="F370" i="3"/>
  <c r="E370" i="3"/>
  <c r="G370" i="3"/>
  <c r="H370" i="3" s="1"/>
  <c r="AK574" i="3"/>
  <c r="AL574" i="3" s="1"/>
  <c r="AG575" i="3" s="1"/>
  <c r="AJ575" i="3" s="1"/>
  <c r="I1652" i="13" l="1"/>
  <c r="F1652" i="13"/>
  <c r="H1652" i="13" s="1"/>
  <c r="J1652" i="13" s="1"/>
  <c r="B1653" i="13" s="1"/>
  <c r="I1691" i="10"/>
  <c r="H1691" i="10"/>
  <c r="F1691" i="10"/>
  <c r="J1691" i="10"/>
  <c r="E1691" i="10"/>
  <c r="G1691" i="10"/>
  <c r="D1691" i="10"/>
  <c r="H1689" i="9"/>
  <c r="J1689" i="9"/>
  <c r="I1689" i="9"/>
  <c r="F1689" i="9"/>
  <c r="E1689" i="9"/>
  <c r="G1689" i="9"/>
  <c r="D1689" i="9"/>
  <c r="B1684" i="6"/>
  <c r="AH575" i="3"/>
  <c r="AI575" i="3"/>
  <c r="AK575" i="3"/>
  <c r="AL575" i="3" s="1"/>
  <c r="AG576" i="3" s="1"/>
  <c r="AI576" i="3" s="1"/>
  <c r="E1653" i="13" l="1"/>
  <c r="C1653" i="13"/>
  <c r="D1653" i="13" s="1"/>
  <c r="B1692" i="10"/>
  <c r="C1692" i="10" s="1"/>
  <c r="B1690" i="9"/>
  <c r="C1690" i="9" s="1"/>
  <c r="E1684" i="6"/>
  <c r="F1684" i="6"/>
  <c r="I1684" i="6"/>
  <c r="J1684" i="6"/>
  <c r="G1684" i="6"/>
  <c r="D1684" i="6"/>
  <c r="H1684" i="6"/>
  <c r="J371" i="3"/>
  <c r="B372" i="3" s="1"/>
  <c r="I371" i="3"/>
  <c r="D371" i="3"/>
  <c r="G371" i="3"/>
  <c r="F371" i="3"/>
  <c r="E371" i="3"/>
  <c r="AH576" i="3"/>
  <c r="AJ576" i="3"/>
  <c r="AK576" i="3" s="1"/>
  <c r="AL576" i="3" s="1"/>
  <c r="AG577" i="3" s="1"/>
  <c r="G1653" i="13" l="1"/>
  <c r="I1653" i="13"/>
  <c r="F1653" i="13"/>
  <c r="H1653" i="13" s="1"/>
  <c r="J1653" i="13" s="1"/>
  <c r="B1654" i="13" s="1"/>
  <c r="F1692" i="10"/>
  <c r="E1692" i="10"/>
  <c r="J1692" i="10"/>
  <c r="H1692" i="10"/>
  <c r="I1692" i="10"/>
  <c r="G1692" i="10"/>
  <c r="D1692" i="10"/>
  <c r="F1690" i="9"/>
  <c r="I1690" i="9"/>
  <c r="H1690" i="9"/>
  <c r="J1690" i="9"/>
  <c r="E1690" i="9"/>
  <c r="G1690" i="9"/>
  <c r="D1690" i="9"/>
  <c r="B1685" i="6"/>
  <c r="D1685" i="6" s="1"/>
  <c r="H371" i="3"/>
  <c r="AI577" i="3"/>
  <c r="AH577" i="3"/>
  <c r="AJ577" i="3"/>
  <c r="AK577" i="3" s="1"/>
  <c r="AL577" i="3" s="1"/>
  <c r="AG578" i="3" s="1"/>
  <c r="E1654" i="13" l="1"/>
  <c r="C1654" i="13"/>
  <c r="D1654" i="13" s="1"/>
  <c r="G1654" i="13"/>
  <c r="B1693" i="10"/>
  <c r="C1693" i="10" s="1"/>
  <c r="B1691" i="9"/>
  <c r="C1691" i="9" s="1"/>
  <c r="F1685" i="6"/>
  <c r="E1685" i="6"/>
  <c r="I1685" i="6"/>
  <c r="G1685" i="6"/>
  <c r="J1685" i="6"/>
  <c r="H1685" i="6"/>
  <c r="J372" i="3"/>
  <c r="B373" i="3" s="1"/>
  <c r="I372" i="3"/>
  <c r="D372" i="3"/>
  <c r="E372" i="3"/>
  <c r="F372" i="3"/>
  <c r="G372" i="3"/>
  <c r="H372" i="3" s="1"/>
  <c r="AH578" i="3"/>
  <c r="AJ578" i="3"/>
  <c r="AI578" i="3"/>
  <c r="I1654" i="13" l="1"/>
  <c r="F1654" i="13"/>
  <c r="H1654" i="13" s="1"/>
  <c r="J1654" i="13" s="1"/>
  <c r="B1655" i="13" s="1"/>
  <c r="E1693" i="10"/>
  <c r="I1693" i="10"/>
  <c r="H1693" i="10"/>
  <c r="J1693" i="10"/>
  <c r="F1693" i="10"/>
  <c r="G1693" i="10"/>
  <c r="D1693" i="10"/>
  <c r="H1691" i="9"/>
  <c r="E1691" i="9"/>
  <c r="J1691" i="9"/>
  <c r="I1691" i="9"/>
  <c r="F1691" i="9"/>
  <c r="G1691" i="9"/>
  <c r="D1691" i="9"/>
  <c r="B1686" i="6"/>
  <c r="D1686" i="6" s="1"/>
  <c r="AK578" i="3"/>
  <c r="AL578" i="3" s="1"/>
  <c r="AG579" i="3" s="1"/>
  <c r="E1655" i="13" l="1"/>
  <c r="C1655" i="13"/>
  <c r="D1655" i="13" s="1"/>
  <c r="B1694" i="10"/>
  <c r="B1692" i="9"/>
  <c r="C1692" i="9" s="1"/>
  <c r="E1686" i="6"/>
  <c r="F1686" i="6"/>
  <c r="J1686" i="6"/>
  <c r="I1686" i="6"/>
  <c r="G1686" i="6"/>
  <c r="H1686" i="6"/>
  <c r="J373" i="3"/>
  <c r="B374" i="3" s="1"/>
  <c r="I373" i="3"/>
  <c r="D373" i="3"/>
  <c r="F373" i="3"/>
  <c r="E373" i="3"/>
  <c r="G373" i="3"/>
  <c r="H373" i="3" s="1"/>
  <c r="AI579" i="3"/>
  <c r="AJ579" i="3"/>
  <c r="AH579" i="3"/>
  <c r="I1655" i="13" l="1"/>
  <c r="G1655" i="13"/>
  <c r="F1655" i="13"/>
  <c r="H1655" i="13" s="1"/>
  <c r="J1655" i="13" s="1"/>
  <c r="B1656" i="13" s="1"/>
  <c r="C1694" i="10"/>
  <c r="D1694" i="10" s="1"/>
  <c r="F1694" i="10"/>
  <c r="J1694" i="10"/>
  <c r="I1694" i="10"/>
  <c r="H1694" i="10"/>
  <c r="E1694" i="10"/>
  <c r="G1694" i="10"/>
  <c r="F1692" i="9"/>
  <c r="E1692" i="9"/>
  <c r="H1692" i="9"/>
  <c r="J1692" i="9"/>
  <c r="I1692" i="9"/>
  <c r="G1692" i="9"/>
  <c r="D1692" i="9"/>
  <c r="B1687" i="6"/>
  <c r="D1687" i="6" s="1"/>
  <c r="AK579" i="3"/>
  <c r="AL579" i="3" s="1"/>
  <c r="AG580" i="3" s="1"/>
  <c r="E1656" i="13" l="1"/>
  <c r="C1656" i="13"/>
  <c r="D1656" i="13" s="1"/>
  <c r="B1695" i="10"/>
  <c r="C1695" i="10" s="1"/>
  <c r="B1693" i="9"/>
  <c r="C1693" i="9" s="1"/>
  <c r="E1687" i="6"/>
  <c r="F1687" i="6"/>
  <c r="J1687" i="6"/>
  <c r="I1687" i="6"/>
  <c r="G1687" i="6"/>
  <c r="H1687" i="6"/>
  <c r="AI580" i="3"/>
  <c r="AJ580" i="3"/>
  <c r="AH580" i="3"/>
  <c r="I1656" i="13" l="1"/>
  <c r="G1656" i="13"/>
  <c r="F1656" i="13"/>
  <c r="H1656" i="13" s="1"/>
  <c r="J1656" i="13" s="1"/>
  <c r="B1657" i="13" s="1"/>
  <c r="J1695" i="10"/>
  <c r="I1695" i="10"/>
  <c r="H1695" i="10"/>
  <c r="F1695" i="10"/>
  <c r="E1695" i="10"/>
  <c r="G1695" i="10"/>
  <c r="D1695" i="10"/>
  <c r="F1693" i="9"/>
  <c r="E1693" i="9"/>
  <c r="H1693" i="9"/>
  <c r="J1693" i="9"/>
  <c r="I1693" i="9"/>
  <c r="G1693" i="9"/>
  <c r="D1693" i="9"/>
  <c r="B1688" i="6"/>
  <c r="D1688" i="6" s="1"/>
  <c r="J374" i="3"/>
  <c r="B375" i="3" s="1"/>
  <c r="I374" i="3"/>
  <c r="E374" i="3"/>
  <c r="G374" i="3"/>
  <c r="F374" i="3"/>
  <c r="D374" i="3"/>
  <c r="AK580" i="3"/>
  <c r="AL580" i="3" s="1"/>
  <c r="AG581" i="3" s="1"/>
  <c r="E1657" i="13" l="1"/>
  <c r="C1657" i="13"/>
  <c r="D1657" i="13" s="1"/>
  <c r="G1657" i="13"/>
  <c r="B1696" i="10"/>
  <c r="B1694" i="9"/>
  <c r="C1694" i="9" s="1"/>
  <c r="E1688" i="6"/>
  <c r="F1688" i="6"/>
  <c r="J1688" i="6"/>
  <c r="G1688" i="6"/>
  <c r="I1688" i="6"/>
  <c r="H1688" i="6"/>
  <c r="H374" i="3"/>
  <c r="AH581" i="3"/>
  <c r="AI581" i="3"/>
  <c r="AJ581" i="3"/>
  <c r="I1657" i="13" l="1"/>
  <c r="F1657" i="13"/>
  <c r="H1657" i="13" s="1"/>
  <c r="J1657" i="13" s="1"/>
  <c r="B1658" i="13" s="1"/>
  <c r="C1696" i="10"/>
  <c r="D1696" i="10" s="1"/>
  <c r="J1696" i="10"/>
  <c r="I1696" i="10"/>
  <c r="H1696" i="10"/>
  <c r="F1696" i="10"/>
  <c r="E1696" i="10"/>
  <c r="G1696" i="10"/>
  <c r="J1694" i="9"/>
  <c r="E1694" i="9"/>
  <c r="I1694" i="9"/>
  <c r="H1694" i="9"/>
  <c r="F1694" i="9"/>
  <c r="G1694" i="9"/>
  <c r="D1694" i="9"/>
  <c r="B1689" i="6"/>
  <c r="D1689" i="6" s="1"/>
  <c r="J375" i="3"/>
  <c r="B376" i="3" s="1"/>
  <c r="I375" i="3"/>
  <c r="D375" i="3"/>
  <c r="F375" i="3"/>
  <c r="E375" i="3"/>
  <c r="G375" i="3"/>
  <c r="H375" i="3" s="1"/>
  <c r="AK581" i="3"/>
  <c r="AL581" i="3" s="1"/>
  <c r="AG582" i="3" s="1"/>
  <c r="E1658" i="13" l="1"/>
  <c r="C1658" i="13"/>
  <c r="D1658" i="13" s="1"/>
  <c r="B1697" i="10"/>
  <c r="C1697" i="10" s="1"/>
  <c r="B1695" i="9"/>
  <c r="C1695" i="9" s="1"/>
  <c r="H1689" i="6"/>
  <c r="E1689" i="6"/>
  <c r="F1689" i="6"/>
  <c r="I1689" i="6"/>
  <c r="G1689" i="6"/>
  <c r="J1689" i="6"/>
  <c r="AI582" i="3"/>
  <c r="AJ582" i="3"/>
  <c r="AH582" i="3"/>
  <c r="G1658" i="13" l="1"/>
  <c r="I1658" i="13"/>
  <c r="F1658" i="13"/>
  <c r="H1658" i="13" s="1"/>
  <c r="J1658" i="13" s="1"/>
  <c r="B1659" i="13" s="1"/>
  <c r="I1697" i="10"/>
  <c r="H1697" i="10"/>
  <c r="F1697" i="10"/>
  <c r="E1697" i="10"/>
  <c r="J1697" i="10"/>
  <c r="G1697" i="10"/>
  <c r="D1697" i="10"/>
  <c r="H1695" i="9"/>
  <c r="J1695" i="9"/>
  <c r="E1695" i="9"/>
  <c r="I1695" i="9"/>
  <c r="F1695" i="9"/>
  <c r="G1695" i="9"/>
  <c r="D1695" i="9"/>
  <c r="B1690" i="6"/>
  <c r="D1690" i="6" s="1"/>
  <c r="J376" i="3"/>
  <c r="B377" i="3" s="1"/>
  <c r="I376" i="3"/>
  <c r="D376" i="3"/>
  <c r="G376" i="3"/>
  <c r="F376" i="3"/>
  <c r="E376" i="3"/>
  <c r="H376" i="3"/>
  <c r="AK582" i="3"/>
  <c r="AL582" i="3" s="1"/>
  <c r="AG583" i="3" s="1"/>
  <c r="E1659" i="13" l="1"/>
  <c r="C1659" i="13"/>
  <c r="D1659" i="13" s="1"/>
  <c r="B1698" i="10"/>
  <c r="B1696" i="9"/>
  <c r="C1696" i="9" s="1"/>
  <c r="E1690" i="6"/>
  <c r="F1690" i="6"/>
  <c r="I1690" i="6"/>
  <c r="G1690" i="6"/>
  <c r="J1690" i="6"/>
  <c r="H1690" i="6"/>
  <c r="AH583" i="3"/>
  <c r="AI583" i="3"/>
  <c r="AJ583" i="3"/>
  <c r="I1659" i="13" l="1"/>
  <c r="G1659" i="13"/>
  <c r="F1659" i="13"/>
  <c r="H1659" i="13" s="1"/>
  <c r="J1659" i="13" s="1"/>
  <c r="B1660" i="13" s="1"/>
  <c r="C1698" i="10"/>
  <c r="D1698" i="10" s="1"/>
  <c r="D1696" i="9"/>
  <c r="F1698" i="10"/>
  <c r="E1698" i="10"/>
  <c r="J1698" i="10"/>
  <c r="I1698" i="10"/>
  <c r="H1698" i="10"/>
  <c r="G1698" i="10"/>
  <c r="F1696" i="9"/>
  <c r="E1696" i="9"/>
  <c r="J1696" i="9"/>
  <c r="I1696" i="9"/>
  <c r="H1696" i="9"/>
  <c r="G1696" i="9"/>
  <c r="B1691" i="6"/>
  <c r="D1691" i="6" s="1"/>
  <c r="J377" i="3"/>
  <c r="B378" i="3" s="1"/>
  <c r="I377" i="3"/>
  <c r="D377" i="3"/>
  <c r="G377" i="3"/>
  <c r="F377" i="3"/>
  <c r="E377" i="3"/>
  <c r="H377" i="3"/>
  <c r="AK583" i="3"/>
  <c r="AL583" i="3" s="1"/>
  <c r="AG584" i="3" s="1"/>
  <c r="C1660" i="13" l="1"/>
  <c r="D1660" i="13" s="1"/>
  <c r="E1660" i="13"/>
  <c r="B1699" i="10"/>
  <c r="C1699" i="10" s="1"/>
  <c r="B1697" i="9"/>
  <c r="C1697" i="9" s="1"/>
  <c r="E1691" i="6"/>
  <c r="F1691" i="6"/>
  <c r="J1691" i="6"/>
  <c r="G1691" i="6"/>
  <c r="I1691" i="6"/>
  <c r="H1691" i="6"/>
  <c r="AJ584" i="3"/>
  <c r="AH584" i="3"/>
  <c r="AI584" i="3"/>
  <c r="AK584" i="3" s="1"/>
  <c r="AL584" i="3" s="1"/>
  <c r="AG585" i="3" s="1"/>
  <c r="I1660" i="13" l="1"/>
  <c r="G1660" i="13"/>
  <c r="F1660" i="13"/>
  <c r="H1660" i="13" s="1"/>
  <c r="J1660" i="13" s="1"/>
  <c r="B1661" i="13" s="1"/>
  <c r="E1699" i="10"/>
  <c r="I1699" i="10"/>
  <c r="H1699" i="10"/>
  <c r="F1699" i="10"/>
  <c r="J1699" i="10"/>
  <c r="G1699" i="10"/>
  <c r="D1699" i="10"/>
  <c r="J1697" i="9"/>
  <c r="I1697" i="9"/>
  <c r="F1697" i="9"/>
  <c r="E1697" i="9"/>
  <c r="H1697" i="9"/>
  <c r="G1697" i="9"/>
  <c r="D1697" i="9"/>
  <c r="B1692" i="6"/>
  <c r="D1692" i="6" s="1"/>
  <c r="J378" i="3"/>
  <c r="B379" i="3" s="1"/>
  <c r="I378" i="3"/>
  <c r="D378" i="3"/>
  <c r="E378" i="3"/>
  <c r="G378" i="3"/>
  <c r="F378" i="3"/>
  <c r="H378" i="3" s="1"/>
  <c r="AI585" i="3"/>
  <c r="AJ585" i="3"/>
  <c r="AK585" i="3" s="1"/>
  <c r="AL585" i="3" s="1"/>
  <c r="AG586" i="3" s="1"/>
  <c r="AH585" i="3"/>
  <c r="E1661" i="13" l="1"/>
  <c r="C1661" i="13"/>
  <c r="D1661" i="13" s="1"/>
  <c r="B1700" i="10"/>
  <c r="B1698" i="9"/>
  <c r="C1698" i="9" s="1"/>
  <c r="F1692" i="6"/>
  <c r="E1692" i="6"/>
  <c r="J1692" i="6"/>
  <c r="G1692" i="6"/>
  <c r="I1692" i="6"/>
  <c r="H1692" i="6"/>
  <c r="AH586" i="3"/>
  <c r="AJ586" i="3"/>
  <c r="AI586" i="3"/>
  <c r="AK586" i="3" s="1"/>
  <c r="AL586" i="3" s="1"/>
  <c r="AG587" i="3" s="1"/>
  <c r="I1661" i="13" l="1"/>
  <c r="G1661" i="13"/>
  <c r="F1661" i="13"/>
  <c r="H1661" i="13" s="1"/>
  <c r="J1661" i="13" s="1"/>
  <c r="B1662" i="13" s="1"/>
  <c r="C1700" i="10"/>
  <c r="D1700" i="10" s="1"/>
  <c r="D1698" i="9"/>
  <c r="J1700" i="10"/>
  <c r="H1700" i="10"/>
  <c r="F1700" i="10"/>
  <c r="I1700" i="10"/>
  <c r="E1700" i="10"/>
  <c r="G1700" i="10"/>
  <c r="F1698" i="9"/>
  <c r="I1698" i="9"/>
  <c r="H1698" i="9"/>
  <c r="E1698" i="9"/>
  <c r="J1698" i="9"/>
  <c r="G1698" i="9"/>
  <c r="B1693" i="6"/>
  <c r="D1693" i="6" s="1"/>
  <c r="J379" i="3"/>
  <c r="B380" i="3" s="1"/>
  <c r="I379" i="3"/>
  <c r="D379" i="3"/>
  <c r="G379" i="3"/>
  <c r="E379" i="3"/>
  <c r="F379" i="3"/>
  <c r="H379" i="3" s="1"/>
  <c r="AH587" i="3"/>
  <c r="AJ587" i="3"/>
  <c r="AI587" i="3"/>
  <c r="E1662" i="13" l="1"/>
  <c r="C1662" i="13"/>
  <c r="D1662" i="13" s="1"/>
  <c r="B1701" i="10"/>
  <c r="B1699" i="9"/>
  <c r="C1699" i="9" s="1"/>
  <c r="F1693" i="6"/>
  <c r="E1693" i="6"/>
  <c r="G1693" i="6"/>
  <c r="I1693" i="6"/>
  <c r="J1693" i="6"/>
  <c r="H1693" i="6"/>
  <c r="AK587" i="3"/>
  <c r="AL587" i="3" s="1"/>
  <c r="AG588" i="3" s="1"/>
  <c r="AI588" i="3" s="1"/>
  <c r="I1662" i="13" l="1"/>
  <c r="G1662" i="13"/>
  <c r="F1662" i="13"/>
  <c r="H1662" i="13" s="1"/>
  <c r="J1662" i="13" s="1"/>
  <c r="B1663" i="13" s="1"/>
  <c r="C1701" i="10"/>
  <c r="D1701" i="10" s="1"/>
  <c r="D1699" i="9"/>
  <c r="J1701" i="10"/>
  <c r="H1701" i="10"/>
  <c r="E1701" i="10"/>
  <c r="F1701" i="10"/>
  <c r="I1701" i="10"/>
  <c r="G1701" i="10"/>
  <c r="E1699" i="9"/>
  <c r="I1699" i="9"/>
  <c r="J1699" i="9"/>
  <c r="H1699" i="9"/>
  <c r="F1699" i="9"/>
  <c r="G1699" i="9"/>
  <c r="B1694" i="6"/>
  <c r="D1694" i="6" s="1"/>
  <c r="AJ588" i="3"/>
  <c r="J380" i="3"/>
  <c r="B381" i="3" s="1"/>
  <c r="I380" i="3"/>
  <c r="D380" i="3"/>
  <c r="E380" i="3"/>
  <c r="F380" i="3"/>
  <c r="G380" i="3"/>
  <c r="AH588" i="3"/>
  <c r="AK588" i="3"/>
  <c r="AL588" i="3" s="1"/>
  <c r="AG589" i="3" s="1"/>
  <c r="E1663" i="13" l="1"/>
  <c r="C1663" i="13"/>
  <c r="D1663" i="13" s="1"/>
  <c r="B1702" i="10"/>
  <c r="B1700" i="9"/>
  <c r="C1700" i="9" s="1"/>
  <c r="E1694" i="6"/>
  <c r="F1694" i="6"/>
  <c r="J1694" i="6"/>
  <c r="G1694" i="6"/>
  <c r="I1694" i="6"/>
  <c r="H1694" i="6"/>
  <c r="H380" i="3"/>
  <c r="AH589" i="3"/>
  <c r="AI589" i="3"/>
  <c r="AJ589" i="3"/>
  <c r="G1663" i="13" l="1"/>
  <c r="I1663" i="13"/>
  <c r="F1663" i="13"/>
  <c r="H1663" i="13" s="1"/>
  <c r="J1663" i="13" s="1"/>
  <c r="B1664" i="13" s="1"/>
  <c r="C1702" i="10"/>
  <c r="D1702" i="10" s="1"/>
  <c r="J1702" i="10"/>
  <c r="I1702" i="10"/>
  <c r="H1702" i="10"/>
  <c r="F1702" i="10"/>
  <c r="E1702" i="10"/>
  <c r="G1702" i="10"/>
  <c r="J1700" i="9"/>
  <c r="F1700" i="9"/>
  <c r="I1700" i="9"/>
  <c r="H1700" i="9"/>
  <c r="E1700" i="9"/>
  <c r="G1700" i="9"/>
  <c r="D1700" i="9"/>
  <c r="B1695" i="6"/>
  <c r="D1695" i="6" s="1"/>
  <c r="AK589" i="3"/>
  <c r="AL589" i="3" s="1"/>
  <c r="AG590" i="3" s="1"/>
  <c r="E1664" i="13" l="1"/>
  <c r="C1664" i="13"/>
  <c r="D1664" i="13" s="1"/>
  <c r="B1703" i="10"/>
  <c r="C1703" i="10" s="1"/>
  <c r="B1701" i="9"/>
  <c r="C1701" i="9" s="1"/>
  <c r="F1695" i="6"/>
  <c r="E1695" i="6"/>
  <c r="I1695" i="6"/>
  <c r="G1695" i="6"/>
  <c r="J1695" i="6"/>
  <c r="H1695" i="6"/>
  <c r="J381" i="3"/>
  <c r="B382" i="3" s="1"/>
  <c r="I381" i="3"/>
  <c r="D381" i="3"/>
  <c r="E381" i="3"/>
  <c r="F381" i="3"/>
  <c r="G381" i="3"/>
  <c r="H381" i="3" s="1"/>
  <c r="AI590" i="3"/>
  <c r="AH590" i="3"/>
  <c r="AJ590" i="3"/>
  <c r="AK590" i="3" s="1"/>
  <c r="AL590" i="3" s="1"/>
  <c r="AG591" i="3" s="1"/>
  <c r="G1664" i="13" l="1"/>
  <c r="I1664" i="13"/>
  <c r="F1664" i="13"/>
  <c r="H1664" i="13" s="1"/>
  <c r="J1664" i="13" s="1"/>
  <c r="B1665" i="13" s="1"/>
  <c r="I1703" i="10"/>
  <c r="H1703" i="10"/>
  <c r="F1703" i="10"/>
  <c r="E1703" i="10"/>
  <c r="J1703" i="10"/>
  <c r="G1703" i="10"/>
  <c r="D1703" i="10"/>
  <c r="H1701" i="9"/>
  <c r="E1701" i="9"/>
  <c r="J1701" i="9"/>
  <c r="I1701" i="9"/>
  <c r="F1701" i="9"/>
  <c r="G1701" i="9"/>
  <c r="D1701" i="9"/>
  <c r="B1696" i="6"/>
  <c r="D1696" i="6" s="1"/>
  <c r="AH591" i="3"/>
  <c r="AJ591" i="3"/>
  <c r="AI591" i="3"/>
  <c r="C1665" i="13" l="1"/>
  <c r="D1665" i="13" s="1"/>
  <c r="E1665" i="13"/>
  <c r="G1665" i="13"/>
  <c r="B1704" i="10"/>
  <c r="C1704" i="10" s="1"/>
  <c r="B1702" i="9"/>
  <c r="C1702" i="9" s="1"/>
  <c r="E1696" i="6"/>
  <c r="F1696" i="6"/>
  <c r="J1696" i="6"/>
  <c r="G1696" i="6"/>
  <c r="I1696" i="6"/>
  <c r="H1696" i="6"/>
  <c r="J382" i="3"/>
  <c r="B383" i="3" s="1"/>
  <c r="I382" i="3"/>
  <c r="D382" i="3"/>
  <c r="E382" i="3"/>
  <c r="G382" i="3"/>
  <c r="F382" i="3"/>
  <c r="H382" i="3" s="1"/>
  <c r="AK591" i="3"/>
  <c r="AL591" i="3" s="1"/>
  <c r="AG592" i="3" s="1"/>
  <c r="I1665" i="13" l="1"/>
  <c r="F1665" i="13"/>
  <c r="H1665" i="13" s="1"/>
  <c r="J1665" i="13" s="1"/>
  <c r="B1666" i="13" s="1"/>
  <c r="F1704" i="10"/>
  <c r="E1704" i="10"/>
  <c r="J1704" i="10"/>
  <c r="H1704" i="10"/>
  <c r="I1704" i="10"/>
  <c r="G1704" i="10"/>
  <c r="D1704" i="10"/>
  <c r="F1702" i="9"/>
  <c r="J1702" i="9"/>
  <c r="E1702" i="9"/>
  <c r="H1702" i="9"/>
  <c r="I1702" i="9"/>
  <c r="G1702" i="9"/>
  <c r="D1702" i="9"/>
  <c r="B1697" i="6"/>
  <c r="AH592" i="3"/>
  <c r="AJ592" i="3"/>
  <c r="AI592" i="3"/>
  <c r="C1666" i="13" l="1"/>
  <c r="D1666" i="13" s="1"/>
  <c r="E1666" i="13"/>
  <c r="B1705" i="10"/>
  <c r="C1705" i="10" s="1"/>
  <c r="B1703" i="9"/>
  <c r="C1703" i="9" s="1"/>
  <c r="E1697" i="6"/>
  <c r="F1697" i="6"/>
  <c r="I1697" i="6"/>
  <c r="J1697" i="6"/>
  <c r="G1697" i="6"/>
  <c r="D1697" i="6"/>
  <c r="H1697" i="6"/>
  <c r="J383" i="3"/>
  <c r="B384" i="3" s="1"/>
  <c r="I383" i="3"/>
  <c r="D383" i="3"/>
  <c r="E383" i="3"/>
  <c r="F383" i="3"/>
  <c r="G383" i="3"/>
  <c r="H383" i="3" s="1"/>
  <c r="AK592" i="3"/>
  <c r="AL592" i="3" s="1"/>
  <c r="AG593" i="3" s="1"/>
  <c r="G1666" i="13" l="1"/>
  <c r="I1666" i="13"/>
  <c r="F1666" i="13"/>
  <c r="H1666" i="13" s="1"/>
  <c r="J1666" i="13" s="1"/>
  <c r="B1667" i="13" s="1"/>
  <c r="E1705" i="10"/>
  <c r="J1705" i="10"/>
  <c r="H1705" i="10"/>
  <c r="I1705" i="10"/>
  <c r="F1705" i="10"/>
  <c r="G1705" i="10"/>
  <c r="D1705" i="10"/>
  <c r="J1703" i="9"/>
  <c r="I1703" i="9"/>
  <c r="H1703" i="9"/>
  <c r="E1703" i="9"/>
  <c r="F1703" i="9"/>
  <c r="G1703" i="9"/>
  <c r="D1703" i="9"/>
  <c r="B1698" i="6"/>
  <c r="D1698" i="6" s="1"/>
  <c r="AJ593" i="3"/>
  <c r="AH593" i="3"/>
  <c r="AI593" i="3"/>
  <c r="AK593" i="3" s="1"/>
  <c r="AL593" i="3" s="1"/>
  <c r="AG594" i="3" s="1"/>
  <c r="C1667" i="13" l="1"/>
  <c r="D1667" i="13" s="1"/>
  <c r="E1667" i="13"/>
  <c r="G1667" i="13"/>
  <c r="B1706" i="10"/>
  <c r="B1704" i="9"/>
  <c r="C1704" i="9" s="1"/>
  <c r="F1698" i="6"/>
  <c r="E1698" i="6"/>
  <c r="I1698" i="6"/>
  <c r="J1698" i="6"/>
  <c r="G1698" i="6"/>
  <c r="H1698" i="6"/>
  <c r="J384" i="3"/>
  <c r="B385" i="3" s="1"/>
  <c r="I384" i="3"/>
  <c r="D384" i="3"/>
  <c r="F384" i="3"/>
  <c r="G384" i="3"/>
  <c r="E384" i="3"/>
  <c r="H384" i="3"/>
  <c r="AJ594" i="3"/>
  <c r="AH594" i="3"/>
  <c r="AI594" i="3"/>
  <c r="AK594" i="3" s="1"/>
  <c r="AL594" i="3" s="1"/>
  <c r="AG595" i="3" s="1"/>
  <c r="I1667" i="13" l="1"/>
  <c r="F1667" i="13"/>
  <c r="H1667" i="13" s="1"/>
  <c r="J1667" i="13" s="1"/>
  <c r="B1668" i="13" s="1"/>
  <c r="C1706" i="10"/>
  <c r="D1706" i="10" s="1"/>
  <c r="J1706" i="10"/>
  <c r="I1706" i="10"/>
  <c r="F1706" i="10"/>
  <c r="H1706" i="10"/>
  <c r="E1706" i="10"/>
  <c r="G1706" i="10"/>
  <c r="I1704" i="9"/>
  <c r="H1704" i="9"/>
  <c r="J1704" i="9"/>
  <c r="F1704" i="9"/>
  <c r="E1704" i="9"/>
  <c r="G1704" i="9"/>
  <c r="D1704" i="9"/>
  <c r="B1699" i="6"/>
  <c r="D1699" i="6" s="1"/>
  <c r="AJ595" i="3"/>
  <c r="AH595" i="3"/>
  <c r="AI595" i="3"/>
  <c r="AK595" i="3" s="1"/>
  <c r="AL595" i="3" s="1"/>
  <c r="AG596" i="3" s="1"/>
  <c r="E1668" i="13" l="1"/>
  <c r="C1668" i="13"/>
  <c r="D1668" i="13" s="1"/>
  <c r="B1707" i="10"/>
  <c r="C1707" i="10" s="1"/>
  <c r="B1705" i="9"/>
  <c r="C1705" i="9" s="1"/>
  <c r="F1699" i="6"/>
  <c r="E1699" i="6"/>
  <c r="I1699" i="6"/>
  <c r="J1699" i="6"/>
  <c r="G1699" i="6"/>
  <c r="H1699" i="6"/>
  <c r="J385" i="3"/>
  <c r="B386" i="3" s="1"/>
  <c r="I385" i="3"/>
  <c r="D385" i="3"/>
  <c r="F385" i="3"/>
  <c r="E385" i="3"/>
  <c r="G385" i="3"/>
  <c r="H385" i="3" s="1"/>
  <c r="AJ596" i="3"/>
  <c r="AI596" i="3"/>
  <c r="AK596" i="3" s="1"/>
  <c r="AL596" i="3" s="1"/>
  <c r="AG597" i="3" s="1"/>
  <c r="AH596" i="3"/>
  <c r="G1668" i="13" l="1"/>
  <c r="I1668" i="13"/>
  <c r="F1668" i="13"/>
  <c r="H1668" i="13" s="1"/>
  <c r="J1668" i="13" s="1"/>
  <c r="B1669" i="13" s="1"/>
  <c r="J1707" i="10"/>
  <c r="E1707" i="10"/>
  <c r="I1707" i="10"/>
  <c r="H1707" i="10"/>
  <c r="F1707" i="10"/>
  <c r="G1707" i="10"/>
  <c r="D1707" i="10"/>
  <c r="H1705" i="9"/>
  <c r="J1705" i="9"/>
  <c r="I1705" i="9"/>
  <c r="E1705" i="9"/>
  <c r="F1705" i="9"/>
  <c r="G1705" i="9"/>
  <c r="D1705" i="9"/>
  <c r="B1700" i="6"/>
  <c r="D1700" i="6" s="1"/>
  <c r="F386" i="3"/>
  <c r="AJ597" i="3"/>
  <c r="AH597" i="3"/>
  <c r="AI597" i="3"/>
  <c r="E1669" i="13" l="1"/>
  <c r="C1669" i="13"/>
  <c r="D1669" i="13" s="1"/>
  <c r="B1708" i="10"/>
  <c r="C1708" i="10" s="1"/>
  <c r="B1706" i="9"/>
  <c r="C1706" i="9" s="1"/>
  <c r="F1700" i="6"/>
  <c r="E1700" i="6"/>
  <c r="I1700" i="6"/>
  <c r="J1700" i="6"/>
  <c r="G1700" i="6"/>
  <c r="H1700" i="6"/>
  <c r="G386" i="3"/>
  <c r="J386" i="3"/>
  <c r="B387" i="3" s="1"/>
  <c r="I386" i="3"/>
  <c r="E386" i="3"/>
  <c r="D386" i="3"/>
  <c r="H386" i="3"/>
  <c r="AK597" i="3"/>
  <c r="AL597" i="3" s="1"/>
  <c r="AG598" i="3" s="1"/>
  <c r="AH598" i="3" s="1"/>
  <c r="I1669" i="13" l="1"/>
  <c r="G1669" i="13"/>
  <c r="F1669" i="13"/>
  <c r="H1669" i="13" s="1"/>
  <c r="J1669" i="13" s="1"/>
  <c r="B1670" i="13" s="1"/>
  <c r="J1708" i="10"/>
  <c r="I1708" i="10"/>
  <c r="H1708" i="10"/>
  <c r="F1708" i="10"/>
  <c r="E1708" i="10"/>
  <c r="G1708" i="10"/>
  <c r="D1708" i="10"/>
  <c r="J1706" i="9"/>
  <c r="F1706" i="9"/>
  <c r="H1706" i="9"/>
  <c r="E1706" i="9"/>
  <c r="I1706" i="9"/>
  <c r="G1706" i="9"/>
  <c r="D1706" i="9"/>
  <c r="B1701" i="6"/>
  <c r="D1701" i="6" s="1"/>
  <c r="AI598" i="3"/>
  <c r="AJ598" i="3"/>
  <c r="AK598" i="3" s="1"/>
  <c r="AL598" i="3" s="1"/>
  <c r="AG599" i="3" s="1"/>
  <c r="E1670" i="13" l="1"/>
  <c r="C1670" i="13"/>
  <c r="D1670" i="13" s="1"/>
  <c r="G1670" i="13"/>
  <c r="B1709" i="10"/>
  <c r="C1709" i="10" s="1"/>
  <c r="B1707" i="9"/>
  <c r="C1707" i="9" s="1"/>
  <c r="F1701" i="6"/>
  <c r="E1701" i="6"/>
  <c r="G1701" i="6"/>
  <c r="J1701" i="6"/>
  <c r="I1701" i="6"/>
  <c r="H1701" i="6"/>
  <c r="J387" i="3"/>
  <c r="B388" i="3" s="1"/>
  <c r="I387" i="3"/>
  <c r="D387" i="3"/>
  <c r="F387" i="3"/>
  <c r="G387" i="3"/>
  <c r="E387" i="3"/>
  <c r="H387" i="3"/>
  <c r="AH599" i="3"/>
  <c r="AI599" i="3"/>
  <c r="AJ599" i="3"/>
  <c r="I1670" i="13" l="1"/>
  <c r="F1670" i="13"/>
  <c r="H1670" i="13" s="1"/>
  <c r="J1670" i="13" s="1"/>
  <c r="B1671" i="13" s="1"/>
  <c r="D1707" i="9"/>
  <c r="I1709" i="10"/>
  <c r="H1709" i="10"/>
  <c r="F1709" i="10"/>
  <c r="J1709" i="10"/>
  <c r="E1709" i="10"/>
  <c r="G1709" i="10"/>
  <c r="D1709" i="10"/>
  <c r="H1707" i="9"/>
  <c r="F1707" i="9"/>
  <c r="E1707" i="9"/>
  <c r="I1707" i="9"/>
  <c r="J1707" i="9"/>
  <c r="G1707" i="9"/>
  <c r="B1702" i="6"/>
  <c r="D1702" i="6" s="1"/>
  <c r="AK599" i="3"/>
  <c r="AL599" i="3" s="1"/>
  <c r="AG600" i="3" s="1"/>
  <c r="C1671" i="13" l="1"/>
  <c r="D1671" i="13" s="1"/>
  <c r="E1671" i="13"/>
  <c r="G1671" i="13"/>
  <c r="I1671" i="13"/>
  <c r="B1710" i="10"/>
  <c r="C1710" i="10" s="1"/>
  <c r="B1708" i="9"/>
  <c r="C1708" i="9" s="1"/>
  <c r="F1702" i="6"/>
  <c r="E1702" i="6"/>
  <c r="J1702" i="6"/>
  <c r="G1702" i="6"/>
  <c r="I1702" i="6"/>
  <c r="H1702" i="6"/>
  <c r="J388" i="3"/>
  <c r="B389" i="3" s="1"/>
  <c r="I388" i="3"/>
  <c r="D388" i="3"/>
  <c r="G388" i="3"/>
  <c r="F388" i="3"/>
  <c r="E388" i="3"/>
  <c r="H388" i="3"/>
  <c r="AH600" i="3"/>
  <c r="AI600" i="3"/>
  <c r="AJ600" i="3"/>
  <c r="F1671" i="13" l="1"/>
  <c r="H1671" i="13" s="1"/>
  <c r="J1671" i="13" s="1"/>
  <c r="B1672" i="13" s="1"/>
  <c r="F1710" i="10"/>
  <c r="E1710" i="10"/>
  <c r="J1710" i="10"/>
  <c r="I1710" i="10"/>
  <c r="H1710" i="10"/>
  <c r="G1710" i="10"/>
  <c r="D1710" i="10"/>
  <c r="F1708" i="9"/>
  <c r="E1708" i="9"/>
  <c r="I1708" i="9"/>
  <c r="H1708" i="9"/>
  <c r="J1708" i="9"/>
  <c r="G1708" i="9"/>
  <c r="D1708" i="9"/>
  <c r="B1703" i="6"/>
  <c r="D1703" i="6" s="1"/>
  <c r="AK600" i="3"/>
  <c r="AL600" i="3" s="1"/>
  <c r="AG601" i="3" s="1"/>
  <c r="E1672" i="13" l="1"/>
  <c r="C1672" i="13"/>
  <c r="D1672" i="13" s="1"/>
  <c r="B1711" i="10"/>
  <c r="C1711" i="10" s="1"/>
  <c r="B1709" i="9"/>
  <c r="C1709" i="9" s="1"/>
  <c r="F1703" i="6"/>
  <c r="E1703" i="6"/>
  <c r="G1703" i="6"/>
  <c r="I1703" i="6"/>
  <c r="J1703" i="6"/>
  <c r="H1703" i="6"/>
  <c r="J389" i="3"/>
  <c r="B390" i="3" s="1"/>
  <c r="I389" i="3"/>
  <c r="D389" i="3"/>
  <c r="G389" i="3"/>
  <c r="F389" i="3"/>
  <c r="E389" i="3"/>
  <c r="H389" i="3"/>
  <c r="AH601" i="3"/>
  <c r="AI601" i="3"/>
  <c r="AJ601" i="3"/>
  <c r="I1672" i="13" l="1"/>
  <c r="G1672" i="13"/>
  <c r="F1672" i="13"/>
  <c r="H1672" i="13" s="1"/>
  <c r="J1672" i="13" s="1"/>
  <c r="B1673" i="13" s="1"/>
  <c r="E1711" i="10"/>
  <c r="J1711" i="10"/>
  <c r="I1711" i="10"/>
  <c r="F1711" i="10"/>
  <c r="H1711" i="10"/>
  <c r="G1711" i="10"/>
  <c r="D1711" i="10"/>
  <c r="E1709" i="9"/>
  <c r="J1709" i="9"/>
  <c r="I1709" i="9"/>
  <c r="F1709" i="9"/>
  <c r="H1709" i="9"/>
  <c r="G1709" i="9"/>
  <c r="D1709" i="9"/>
  <c r="B1704" i="6"/>
  <c r="D1704" i="6" s="1"/>
  <c r="AK601" i="3"/>
  <c r="AL601" i="3" s="1"/>
  <c r="AG602" i="3" s="1"/>
  <c r="E1673" i="13" l="1"/>
  <c r="C1673" i="13"/>
  <c r="D1673" i="13" s="1"/>
  <c r="B1712" i="10"/>
  <c r="B1710" i="9"/>
  <c r="C1710" i="9" s="1"/>
  <c r="F1704" i="6"/>
  <c r="E1704" i="6"/>
  <c r="I1704" i="6"/>
  <c r="G1704" i="6"/>
  <c r="J1704" i="6"/>
  <c r="H1704" i="6"/>
  <c r="J390" i="3"/>
  <c r="B391" i="3" s="1"/>
  <c r="I390" i="3"/>
  <c r="D390" i="3"/>
  <c r="G390" i="3"/>
  <c r="F390" i="3"/>
  <c r="E390" i="3"/>
  <c r="H390" i="3"/>
  <c r="AI602" i="3"/>
  <c r="AH602" i="3"/>
  <c r="AJ602" i="3"/>
  <c r="AK602" i="3" s="1"/>
  <c r="AL602" i="3" s="1"/>
  <c r="AG603" i="3" s="1"/>
  <c r="G1673" i="13" l="1"/>
  <c r="I1673" i="13"/>
  <c r="F1673" i="13"/>
  <c r="H1673" i="13" s="1"/>
  <c r="J1673" i="13" s="1"/>
  <c r="B1674" i="13" s="1"/>
  <c r="C1712" i="10"/>
  <c r="D1712" i="10" s="1"/>
  <c r="F1712" i="10"/>
  <c r="J1712" i="10"/>
  <c r="I1712" i="10"/>
  <c r="H1712" i="10"/>
  <c r="E1712" i="10"/>
  <c r="G1712" i="10"/>
  <c r="F1710" i="9"/>
  <c r="E1710" i="9"/>
  <c r="H1710" i="9"/>
  <c r="J1710" i="9"/>
  <c r="I1710" i="9"/>
  <c r="G1710" i="9"/>
  <c r="D1710" i="9"/>
  <c r="B1705" i="6"/>
  <c r="D1705" i="6" s="1"/>
  <c r="AJ603" i="3"/>
  <c r="AH603" i="3"/>
  <c r="AI603" i="3"/>
  <c r="AK603" i="3" s="1"/>
  <c r="AL603" i="3" s="1"/>
  <c r="AG604" i="3" s="1"/>
  <c r="E1674" i="13" l="1"/>
  <c r="C1674" i="13"/>
  <c r="D1674" i="13" s="1"/>
  <c r="G1674" i="13"/>
  <c r="B1713" i="10"/>
  <c r="C1713" i="10" s="1"/>
  <c r="B1711" i="9"/>
  <c r="C1711" i="9" s="1"/>
  <c r="E1705" i="6"/>
  <c r="F1705" i="6"/>
  <c r="G1705" i="6"/>
  <c r="J1705" i="6"/>
  <c r="I1705" i="6"/>
  <c r="H1705" i="6"/>
  <c r="J391" i="3"/>
  <c r="B392" i="3" s="1"/>
  <c r="I391" i="3"/>
  <c r="D391" i="3"/>
  <c r="G391" i="3"/>
  <c r="F391" i="3"/>
  <c r="E391" i="3"/>
  <c r="AI604" i="3"/>
  <c r="AH604" i="3"/>
  <c r="AJ604" i="3"/>
  <c r="AK604" i="3" s="1"/>
  <c r="AL604" i="3" s="1"/>
  <c r="AG605" i="3" s="1"/>
  <c r="I1674" i="13" l="1"/>
  <c r="F1674" i="13"/>
  <c r="H1674" i="13" s="1"/>
  <c r="J1674" i="13" s="1"/>
  <c r="B1675" i="13" s="1"/>
  <c r="D1711" i="9"/>
  <c r="J1713" i="10"/>
  <c r="I1713" i="10"/>
  <c r="H1713" i="10"/>
  <c r="F1713" i="10"/>
  <c r="E1713" i="10"/>
  <c r="G1713" i="10"/>
  <c r="D1713" i="10"/>
  <c r="F1711" i="9"/>
  <c r="H1711" i="9"/>
  <c r="E1711" i="9"/>
  <c r="J1711" i="9"/>
  <c r="I1711" i="9"/>
  <c r="G1711" i="9"/>
  <c r="B1706" i="6"/>
  <c r="D1706" i="6" s="1"/>
  <c r="H391" i="3"/>
  <c r="AJ605" i="3"/>
  <c r="AH605" i="3"/>
  <c r="AI605" i="3"/>
  <c r="E1675" i="13" l="1"/>
  <c r="C1675" i="13"/>
  <c r="D1675" i="13" s="1"/>
  <c r="G1675" i="13"/>
  <c r="B1714" i="10"/>
  <c r="C1714" i="10" s="1"/>
  <c r="B1712" i="9"/>
  <c r="C1712" i="9" s="1"/>
  <c r="F1706" i="6"/>
  <c r="E1706" i="6"/>
  <c r="J1706" i="6"/>
  <c r="I1706" i="6"/>
  <c r="G1706" i="6"/>
  <c r="H1706" i="6"/>
  <c r="AK605" i="3"/>
  <c r="AL605" i="3" s="1"/>
  <c r="AG606" i="3" s="1"/>
  <c r="AI606" i="3" s="1"/>
  <c r="I1675" i="13" l="1"/>
  <c r="F1675" i="13"/>
  <c r="H1675" i="13" s="1"/>
  <c r="J1675" i="13" s="1"/>
  <c r="B1676" i="13" s="1"/>
  <c r="D1712" i="9"/>
  <c r="J1714" i="10"/>
  <c r="I1714" i="10"/>
  <c r="H1714" i="10"/>
  <c r="F1714" i="10"/>
  <c r="E1714" i="10"/>
  <c r="G1714" i="10"/>
  <c r="D1714" i="10"/>
  <c r="J1712" i="9"/>
  <c r="H1712" i="9"/>
  <c r="I1712" i="9"/>
  <c r="F1712" i="9"/>
  <c r="E1712" i="9"/>
  <c r="G1712" i="9"/>
  <c r="B1707" i="6"/>
  <c r="D1707" i="6" s="1"/>
  <c r="J392" i="3"/>
  <c r="B393" i="3" s="1"/>
  <c r="I392" i="3"/>
  <c r="D392" i="3"/>
  <c r="G392" i="3"/>
  <c r="F392" i="3"/>
  <c r="E392" i="3"/>
  <c r="AH606" i="3"/>
  <c r="AJ606" i="3"/>
  <c r="AK606" i="3" s="1"/>
  <c r="AL606" i="3" s="1"/>
  <c r="AG607" i="3" s="1"/>
  <c r="E1676" i="13" l="1"/>
  <c r="C1676" i="13"/>
  <c r="D1676" i="13" s="1"/>
  <c r="B1715" i="10"/>
  <c r="C1715" i="10" s="1"/>
  <c r="B1713" i="9"/>
  <c r="C1713" i="9" s="1"/>
  <c r="F1707" i="6"/>
  <c r="E1707" i="6"/>
  <c r="J1707" i="6"/>
  <c r="G1707" i="6"/>
  <c r="I1707" i="6"/>
  <c r="H1707" i="6"/>
  <c r="H392" i="3"/>
  <c r="AI607" i="3"/>
  <c r="AH607" i="3"/>
  <c r="AJ607" i="3"/>
  <c r="G1676" i="13" l="1"/>
  <c r="I1676" i="13"/>
  <c r="F1676" i="13"/>
  <c r="H1676" i="13" s="1"/>
  <c r="J1676" i="13" s="1"/>
  <c r="B1677" i="13" s="1"/>
  <c r="I1715" i="10"/>
  <c r="H1715" i="10"/>
  <c r="F1715" i="10"/>
  <c r="E1715" i="10"/>
  <c r="J1715" i="10"/>
  <c r="G1715" i="10"/>
  <c r="D1715" i="10"/>
  <c r="H1713" i="9"/>
  <c r="J1713" i="9"/>
  <c r="I1713" i="9"/>
  <c r="E1713" i="9"/>
  <c r="F1713" i="9"/>
  <c r="G1713" i="9"/>
  <c r="D1713" i="9"/>
  <c r="B1708" i="6"/>
  <c r="D1708" i="6" s="1"/>
  <c r="AK607" i="3"/>
  <c r="AL607" i="3" s="1"/>
  <c r="AG608" i="3" s="1"/>
  <c r="E1677" i="13" l="1"/>
  <c r="C1677" i="13"/>
  <c r="D1677" i="13" s="1"/>
  <c r="G1677" i="13"/>
  <c r="B1716" i="10"/>
  <c r="C1716" i="10" s="1"/>
  <c r="B1714" i="9"/>
  <c r="C1714" i="9" s="1"/>
  <c r="E1708" i="6"/>
  <c r="F1708" i="6"/>
  <c r="J1708" i="6"/>
  <c r="I1708" i="6"/>
  <c r="G1708" i="6"/>
  <c r="H1708" i="6"/>
  <c r="J393" i="3"/>
  <c r="B394" i="3" s="1"/>
  <c r="I393" i="3"/>
  <c r="D393" i="3"/>
  <c r="G393" i="3"/>
  <c r="F393" i="3"/>
  <c r="E393" i="3"/>
  <c r="H393" i="3"/>
  <c r="AJ608" i="3"/>
  <c r="AI608" i="3"/>
  <c r="AH608" i="3"/>
  <c r="I1677" i="13" l="1"/>
  <c r="F1677" i="13"/>
  <c r="H1677" i="13" s="1"/>
  <c r="J1677" i="13" s="1"/>
  <c r="B1678" i="13" s="1"/>
  <c r="D1714" i="9"/>
  <c r="F1716" i="10"/>
  <c r="E1716" i="10"/>
  <c r="J1716" i="10"/>
  <c r="I1716" i="10"/>
  <c r="H1716" i="10"/>
  <c r="G1716" i="10"/>
  <c r="D1716" i="10"/>
  <c r="F1714" i="9"/>
  <c r="J1714" i="9"/>
  <c r="H1714" i="9"/>
  <c r="I1714" i="9"/>
  <c r="E1714" i="9"/>
  <c r="G1714" i="9"/>
  <c r="B1709" i="6"/>
  <c r="D1709" i="6" s="1"/>
  <c r="AK608" i="3"/>
  <c r="AL608" i="3" s="1"/>
  <c r="AG609" i="3" s="1"/>
  <c r="AH609" i="3" s="1"/>
  <c r="C1678" i="13" l="1"/>
  <c r="D1678" i="13" s="1"/>
  <c r="E1678" i="13"/>
  <c r="B1717" i="10"/>
  <c r="C1717" i="10" s="1"/>
  <c r="B1715" i="9"/>
  <c r="C1715" i="9" s="1"/>
  <c r="E1709" i="6"/>
  <c r="J1709" i="6"/>
  <c r="F1709" i="6"/>
  <c r="I1709" i="6"/>
  <c r="G1709" i="6"/>
  <c r="H1709" i="6"/>
  <c r="J394" i="3"/>
  <c r="B395" i="3" s="1"/>
  <c r="I394" i="3"/>
  <c r="D394" i="3"/>
  <c r="G394" i="3"/>
  <c r="F394" i="3"/>
  <c r="E394" i="3"/>
  <c r="AJ609" i="3"/>
  <c r="AI609" i="3"/>
  <c r="AK609" i="3"/>
  <c r="AL609" i="3" s="1"/>
  <c r="AG610" i="3" s="1"/>
  <c r="I1678" i="13" l="1"/>
  <c r="G1678" i="13"/>
  <c r="F1678" i="13"/>
  <c r="H1678" i="13" s="1"/>
  <c r="J1678" i="13" s="1"/>
  <c r="B1679" i="13" s="1"/>
  <c r="E1717" i="10"/>
  <c r="I1717" i="10"/>
  <c r="H1717" i="10"/>
  <c r="F1717" i="10"/>
  <c r="J1717" i="10"/>
  <c r="G1717" i="10"/>
  <c r="D1717" i="10"/>
  <c r="E1715" i="9"/>
  <c r="J1715" i="9"/>
  <c r="I1715" i="9"/>
  <c r="H1715" i="9"/>
  <c r="F1715" i="9"/>
  <c r="G1715" i="9"/>
  <c r="D1715" i="9"/>
  <c r="B1710" i="6"/>
  <c r="D1710" i="6" s="1"/>
  <c r="H394" i="3"/>
  <c r="AI610" i="3"/>
  <c r="AH610" i="3"/>
  <c r="AJ610" i="3"/>
  <c r="C1679" i="13" l="1"/>
  <c r="D1679" i="13" s="1"/>
  <c r="E1679" i="13"/>
  <c r="B1718" i="10"/>
  <c r="B1716" i="9"/>
  <c r="C1716" i="9" s="1"/>
  <c r="F1710" i="6"/>
  <c r="E1710" i="6"/>
  <c r="J1710" i="6"/>
  <c r="I1710" i="6"/>
  <c r="G1710" i="6"/>
  <c r="H1710" i="6"/>
  <c r="J395" i="3"/>
  <c r="B396" i="3" s="1"/>
  <c r="I395" i="3"/>
  <c r="D395" i="3"/>
  <c r="E395" i="3"/>
  <c r="G395" i="3"/>
  <c r="F395" i="3"/>
  <c r="H395" i="3" s="1"/>
  <c r="AK610" i="3"/>
  <c r="AL610" i="3" s="1"/>
  <c r="AG611" i="3" s="1"/>
  <c r="AH611" i="3" s="1"/>
  <c r="G1679" i="13" l="1"/>
  <c r="I1679" i="13"/>
  <c r="F1679" i="13"/>
  <c r="H1679" i="13" s="1"/>
  <c r="J1679" i="13" s="1"/>
  <c r="B1680" i="13" s="1"/>
  <c r="C1718" i="10"/>
  <c r="D1718" i="10" s="1"/>
  <c r="J1718" i="10"/>
  <c r="H1718" i="10"/>
  <c r="F1718" i="10"/>
  <c r="I1718" i="10"/>
  <c r="E1718" i="10"/>
  <c r="G1718" i="10"/>
  <c r="J1716" i="9"/>
  <c r="H1716" i="9"/>
  <c r="F1716" i="9"/>
  <c r="I1716" i="9"/>
  <c r="E1716" i="9"/>
  <c r="G1716" i="9"/>
  <c r="D1716" i="9"/>
  <c r="B1711" i="6"/>
  <c r="D1711" i="6" s="1"/>
  <c r="AI611" i="3"/>
  <c r="AJ611" i="3"/>
  <c r="E1680" i="13" l="1"/>
  <c r="C1680" i="13"/>
  <c r="D1680" i="13" s="1"/>
  <c r="B1719" i="10"/>
  <c r="C1719" i="10" s="1"/>
  <c r="B1717" i="9"/>
  <c r="C1717" i="9" s="1"/>
  <c r="F1711" i="6"/>
  <c r="E1711" i="6"/>
  <c r="I1711" i="6"/>
  <c r="J1711" i="6"/>
  <c r="G1711" i="6"/>
  <c r="H1711" i="6"/>
  <c r="J396" i="3"/>
  <c r="B397" i="3" s="1"/>
  <c r="I396" i="3"/>
  <c r="D396" i="3"/>
  <c r="E396" i="3"/>
  <c r="F396" i="3"/>
  <c r="G396" i="3"/>
  <c r="AK611" i="3"/>
  <c r="AL611" i="3" s="1"/>
  <c r="AG612" i="3" s="1"/>
  <c r="AJ612" i="3" s="1"/>
  <c r="G1680" i="13" l="1"/>
  <c r="I1680" i="13"/>
  <c r="F1680" i="13"/>
  <c r="H1680" i="13" s="1"/>
  <c r="J1680" i="13" s="1"/>
  <c r="B1681" i="13" s="1"/>
  <c r="D1717" i="9"/>
  <c r="J1719" i="10"/>
  <c r="H1719" i="10"/>
  <c r="I1719" i="10"/>
  <c r="F1719" i="10"/>
  <c r="E1719" i="10"/>
  <c r="G1719" i="10"/>
  <c r="D1719" i="10"/>
  <c r="J1717" i="9"/>
  <c r="I1717" i="9"/>
  <c r="H1717" i="9"/>
  <c r="F1717" i="9"/>
  <c r="E1717" i="9"/>
  <c r="G1717" i="9"/>
  <c r="B1712" i="6"/>
  <c r="D1712" i="6" s="1"/>
  <c r="H396" i="3"/>
  <c r="AH612" i="3"/>
  <c r="AI612" i="3"/>
  <c r="AK612" i="3"/>
  <c r="AL612" i="3" s="1"/>
  <c r="AG613" i="3" s="1"/>
  <c r="E1681" i="13" l="1"/>
  <c r="C1681" i="13"/>
  <c r="D1681" i="13" s="1"/>
  <c r="B1720" i="10"/>
  <c r="B1718" i="9"/>
  <c r="C1718" i="9" s="1"/>
  <c r="F1712" i="6"/>
  <c r="E1712" i="6"/>
  <c r="J1712" i="6"/>
  <c r="G1712" i="6"/>
  <c r="I1712" i="6"/>
  <c r="H1712" i="6"/>
  <c r="J397" i="3"/>
  <c r="B398" i="3" s="1"/>
  <c r="I397" i="3"/>
  <c r="D397" i="3"/>
  <c r="F397" i="3"/>
  <c r="E397" i="3"/>
  <c r="G397" i="3"/>
  <c r="H397" i="3" s="1"/>
  <c r="AH613" i="3"/>
  <c r="AI613" i="3"/>
  <c r="AJ613" i="3"/>
  <c r="I1681" i="13" l="1"/>
  <c r="G1681" i="13"/>
  <c r="F1681" i="13"/>
  <c r="C1720" i="10"/>
  <c r="D1720" i="10" s="1"/>
  <c r="D1718" i="9"/>
  <c r="J1720" i="10"/>
  <c r="I1720" i="10"/>
  <c r="H1720" i="10"/>
  <c r="F1720" i="10"/>
  <c r="E1720" i="10"/>
  <c r="G1720" i="10"/>
  <c r="J1718" i="9"/>
  <c r="I1718" i="9"/>
  <c r="H1718" i="9"/>
  <c r="E1718" i="9"/>
  <c r="F1718" i="9"/>
  <c r="G1718" i="9"/>
  <c r="B1713" i="6"/>
  <c r="D1713" i="6" s="1"/>
  <c r="AK613" i="3"/>
  <c r="AL613" i="3" s="1"/>
  <c r="AG614" i="3" s="1"/>
  <c r="H1681" i="13" l="1"/>
  <c r="J1681" i="13" s="1"/>
  <c r="B1682" i="13" s="1"/>
  <c r="B1721" i="10"/>
  <c r="C1721" i="10" s="1"/>
  <c r="B1719" i="9"/>
  <c r="C1719" i="9" s="1"/>
  <c r="E1713" i="6"/>
  <c r="F1713" i="6"/>
  <c r="G1713" i="6"/>
  <c r="I1713" i="6"/>
  <c r="J1713" i="6"/>
  <c r="H1713" i="6"/>
  <c r="J398" i="3"/>
  <c r="B399" i="3" s="1"/>
  <c r="I398" i="3"/>
  <c r="D398" i="3"/>
  <c r="F398" i="3"/>
  <c r="G398" i="3"/>
  <c r="H398" i="3" s="1"/>
  <c r="E398" i="3"/>
  <c r="AH614" i="3"/>
  <c r="AJ614" i="3"/>
  <c r="AI614" i="3"/>
  <c r="AK614" i="3" s="1"/>
  <c r="AL614" i="3" s="1"/>
  <c r="AG615" i="3" s="1"/>
  <c r="E1682" i="13" l="1"/>
  <c r="C1682" i="13"/>
  <c r="D1682" i="13" s="1"/>
  <c r="I1721" i="10"/>
  <c r="H1721" i="10"/>
  <c r="F1721" i="10"/>
  <c r="E1721" i="10"/>
  <c r="J1721" i="10"/>
  <c r="G1721" i="10"/>
  <c r="D1721" i="10"/>
  <c r="H1719" i="9"/>
  <c r="I1719" i="9"/>
  <c r="E1719" i="9"/>
  <c r="J1719" i="9"/>
  <c r="F1719" i="9"/>
  <c r="G1719" i="9"/>
  <c r="D1719" i="9"/>
  <c r="B1714" i="6"/>
  <c r="D1714" i="6" s="1"/>
  <c r="AH615" i="3"/>
  <c r="AJ615" i="3"/>
  <c r="AI615" i="3"/>
  <c r="AK615" i="3" s="1"/>
  <c r="AL615" i="3" s="1"/>
  <c r="AG616" i="3" s="1"/>
  <c r="I1682" i="13" l="1"/>
  <c r="G1682" i="13"/>
  <c r="F1682" i="13"/>
  <c r="H1682" i="13" s="1"/>
  <c r="J1682" i="13" s="1"/>
  <c r="B1683" i="13" s="1"/>
  <c r="B1722" i="10"/>
  <c r="B1720" i="9"/>
  <c r="C1720" i="9" s="1"/>
  <c r="F1714" i="6"/>
  <c r="E1714" i="6"/>
  <c r="J1714" i="6"/>
  <c r="I1714" i="6"/>
  <c r="G1714" i="6"/>
  <c r="H1714" i="6"/>
  <c r="J399" i="3"/>
  <c r="B400" i="3" s="1"/>
  <c r="I399" i="3"/>
  <c r="D399" i="3"/>
  <c r="E399" i="3"/>
  <c r="F399" i="3"/>
  <c r="G399" i="3"/>
  <c r="AH616" i="3"/>
  <c r="AI616" i="3"/>
  <c r="AJ616" i="3"/>
  <c r="C1683" i="13" l="1"/>
  <c r="D1683" i="13" s="1"/>
  <c r="E1683" i="13"/>
  <c r="C1722" i="10"/>
  <c r="D1722" i="10" s="1"/>
  <c r="F1722" i="10"/>
  <c r="E1722" i="10"/>
  <c r="J1722" i="10"/>
  <c r="H1722" i="10"/>
  <c r="I1722" i="10"/>
  <c r="G1722" i="10"/>
  <c r="F1720" i="9"/>
  <c r="H1720" i="9"/>
  <c r="E1720" i="9"/>
  <c r="J1720" i="9"/>
  <c r="I1720" i="9"/>
  <c r="G1720" i="9"/>
  <c r="D1720" i="9"/>
  <c r="B1715" i="6"/>
  <c r="D1715" i="6" s="1"/>
  <c r="H399" i="3"/>
  <c r="AK616" i="3"/>
  <c r="AL616" i="3" s="1"/>
  <c r="AG617" i="3" s="1"/>
  <c r="G1683" i="13" l="1"/>
  <c r="I1683" i="13"/>
  <c r="F1683" i="13"/>
  <c r="H1683" i="13" s="1"/>
  <c r="J1683" i="13" s="1"/>
  <c r="B1684" i="13" s="1"/>
  <c r="B1723" i="10"/>
  <c r="C1723" i="10" s="1"/>
  <c r="B1721" i="9"/>
  <c r="C1721" i="9" s="1"/>
  <c r="E1715" i="6"/>
  <c r="F1715" i="6"/>
  <c r="J1715" i="6"/>
  <c r="I1715" i="6"/>
  <c r="G1715" i="6"/>
  <c r="H1715" i="6"/>
  <c r="AJ617" i="3"/>
  <c r="AI617" i="3"/>
  <c r="AK617" i="3" s="1"/>
  <c r="AL617" i="3" s="1"/>
  <c r="AG618" i="3" s="1"/>
  <c r="AH617" i="3"/>
  <c r="C1684" i="13" l="1"/>
  <c r="D1684" i="13" s="1"/>
  <c r="E1684" i="13"/>
  <c r="E1723" i="10"/>
  <c r="J1723" i="10"/>
  <c r="H1723" i="10"/>
  <c r="I1723" i="10"/>
  <c r="F1723" i="10"/>
  <c r="G1723" i="10"/>
  <c r="D1723" i="10"/>
  <c r="F1721" i="9"/>
  <c r="I1721" i="9"/>
  <c r="H1721" i="9"/>
  <c r="J1721" i="9"/>
  <c r="E1721" i="9"/>
  <c r="G1721" i="9"/>
  <c r="D1721" i="9"/>
  <c r="B1716" i="6"/>
  <c r="D1716" i="6" s="1"/>
  <c r="AH618" i="3"/>
  <c r="AI618" i="3"/>
  <c r="AJ618" i="3"/>
  <c r="I1684" i="13" l="1"/>
  <c r="G1684" i="13"/>
  <c r="F1684" i="13"/>
  <c r="H1684" i="13" s="1"/>
  <c r="J1684" i="13" s="1"/>
  <c r="B1685" i="13" s="1"/>
  <c r="B1724" i="10"/>
  <c r="B1722" i="9"/>
  <c r="C1722" i="9" s="1"/>
  <c r="E1716" i="6"/>
  <c r="F1716" i="6"/>
  <c r="I1716" i="6"/>
  <c r="G1716" i="6"/>
  <c r="J1716" i="6"/>
  <c r="H1716" i="6"/>
  <c r="J400" i="3"/>
  <c r="B401" i="3" s="1"/>
  <c r="I400" i="3"/>
  <c r="G400" i="3"/>
  <c r="E400" i="3"/>
  <c r="F400" i="3"/>
  <c r="H400" i="3"/>
  <c r="D400" i="3"/>
  <c r="AK618" i="3"/>
  <c r="AL618" i="3" s="1"/>
  <c r="AG619" i="3" s="1"/>
  <c r="AI619" i="3" s="1"/>
  <c r="C1685" i="13" l="1"/>
  <c r="D1685" i="13" s="1"/>
  <c r="E1685" i="13"/>
  <c r="C1724" i="10"/>
  <c r="D1724" i="10" s="1"/>
  <c r="D1722" i="9"/>
  <c r="J1724" i="10"/>
  <c r="F1724" i="10"/>
  <c r="E1724" i="10"/>
  <c r="H1724" i="10"/>
  <c r="I1724" i="10"/>
  <c r="G1724" i="10"/>
  <c r="D401" i="3"/>
  <c r="F1722" i="9"/>
  <c r="E1722" i="9"/>
  <c r="J1722" i="9"/>
  <c r="I1722" i="9"/>
  <c r="H1722" i="9"/>
  <c r="G1722" i="9"/>
  <c r="B1717" i="6"/>
  <c r="D1717" i="6" s="1"/>
  <c r="G401" i="3"/>
  <c r="I401" i="3"/>
  <c r="E401" i="3"/>
  <c r="F401" i="3"/>
  <c r="J401" i="3"/>
  <c r="B402" i="3" s="1"/>
  <c r="AJ619" i="3"/>
  <c r="AH619" i="3"/>
  <c r="AK619" i="3"/>
  <c r="AL619" i="3" s="1"/>
  <c r="AG620" i="3" s="1"/>
  <c r="AJ620" i="3" s="1"/>
  <c r="I1685" i="13" l="1"/>
  <c r="G1685" i="13"/>
  <c r="F1685" i="13"/>
  <c r="H1685" i="13" s="1"/>
  <c r="J1685" i="13" s="1"/>
  <c r="B1686" i="13" s="1"/>
  <c r="B1725" i="10"/>
  <c r="H401" i="3"/>
  <c r="B1723" i="9"/>
  <c r="C1723" i="9" s="1"/>
  <c r="E1717" i="6"/>
  <c r="F1717" i="6"/>
  <c r="J1717" i="6"/>
  <c r="G1717" i="6"/>
  <c r="I1717" i="6"/>
  <c r="H1717" i="6"/>
  <c r="J402" i="3"/>
  <c r="B403" i="3" s="1"/>
  <c r="I402" i="3"/>
  <c r="D402" i="3"/>
  <c r="G402" i="3"/>
  <c r="F402" i="3"/>
  <c r="E402" i="3"/>
  <c r="H402" i="3"/>
  <c r="AH620" i="3"/>
  <c r="AI620" i="3"/>
  <c r="AK620" i="3"/>
  <c r="AL620" i="3" s="1"/>
  <c r="AG621" i="3" s="1"/>
  <c r="AH621" i="3" s="1"/>
  <c r="E1686" i="13" l="1"/>
  <c r="C1686" i="13"/>
  <c r="D1686" i="13" s="1"/>
  <c r="C1725" i="10"/>
  <c r="D1725" i="10" s="1"/>
  <c r="J1725" i="10"/>
  <c r="E1725" i="10"/>
  <c r="H1725" i="10"/>
  <c r="F1725" i="10"/>
  <c r="I1725" i="10"/>
  <c r="G1725" i="10"/>
  <c r="E1723" i="9"/>
  <c r="J1723" i="9"/>
  <c r="F1723" i="9"/>
  <c r="I1723" i="9"/>
  <c r="H1723" i="9"/>
  <c r="G1723" i="9"/>
  <c r="D1723" i="9"/>
  <c r="B1718" i="6"/>
  <c r="D1718" i="6" s="1"/>
  <c r="AJ621" i="3"/>
  <c r="AI621" i="3"/>
  <c r="AK621" i="3"/>
  <c r="AL621" i="3" s="1"/>
  <c r="AG622" i="3" s="1"/>
  <c r="I1686" i="13" l="1"/>
  <c r="G1686" i="13"/>
  <c r="F1686" i="13"/>
  <c r="H1686" i="13" s="1"/>
  <c r="J1686" i="13" s="1"/>
  <c r="B1687" i="13" s="1"/>
  <c r="B1726" i="10"/>
  <c r="C1726" i="10" s="1"/>
  <c r="B1724" i="9"/>
  <c r="C1724" i="9" s="1"/>
  <c r="F1718" i="6"/>
  <c r="E1718" i="6"/>
  <c r="G1718" i="6"/>
  <c r="J1718" i="6"/>
  <c r="I1718" i="6"/>
  <c r="H1718" i="6"/>
  <c r="J403" i="3"/>
  <c r="B404" i="3" s="1"/>
  <c r="I403" i="3"/>
  <c r="D403" i="3"/>
  <c r="G403" i="3"/>
  <c r="F403" i="3"/>
  <c r="E403" i="3"/>
  <c r="H403" i="3"/>
  <c r="AI622" i="3"/>
  <c r="AH622" i="3"/>
  <c r="AJ622" i="3"/>
  <c r="E1687" i="13" l="1"/>
  <c r="C1687" i="13"/>
  <c r="D1687" i="13" s="1"/>
  <c r="J1726" i="10"/>
  <c r="I1726" i="10"/>
  <c r="H1726" i="10"/>
  <c r="F1726" i="10"/>
  <c r="E1726" i="10"/>
  <c r="G1726" i="10"/>
  <c r="D1726" i="10"/>
  <c r="J1724" i="9"/>
  <c r="I1724" i="9"/>
  <c r="H1724" i="9"/>
  <c r="E1724" i="9"/>
  <c r="F1724" i="9"/>
  <c r="G1724" i="9"/>
  <c r="D1724" i="9"/>
  <c r="B1719" i="6"/>
  <c r="D1719" i="6" s="1"/>
  <c r="AK622" i="3"/>
  <c r="AL622" i="3" s="1"/>
  <c r="AG623" i="3" s="1"/>
  <c r="G1687" i="13" l="1"/>
  <c r="I1687" i="13"/>
  <c r="F1687" i="13"/>
  <c r="H1687" i="13" s="1"/>
  <c r="J1687" i="13" s="1"/>
  <c r="B1688" i="13" s="1"/>
  <c r="B1727" i="10"/>
  <c r="C1727" i="10" s="1"/>
  <c r="B1725" i="9"/>
  <c r="C1725" i="9" s="1"/>
  <c r="E1719" i="6"/>
  <c r="F1719" i="6"/>
  <c r="G1719" i="6"/>
  <c r="J1719" i="6"/>
  <c r="I1719" i="6"/>
  <c r="H1719" i="6"/>
  <c r="J404" i="3"/>
  <c r="B405" i="3" s="1"/>
  <c r="I404" i="3"/>
  <c r="D404" i="3"/>
  <c r="G404" i="3"/>
  <c r="F404" i="3"/>
  <c r="E404" i="3"/>
  <c r="AI623" i="3"/>
  <c r="AJ623" i="3"/>
  <c r="AH623" i="3"/>
  <c r="E1688" i="13" l="1"/>
  <c r="C1688" i="13"/>
  <c r="D1688" i="13" s="1"/>
  <c r="D1725" i="9"/>
  <c r="I1727" i="10"/>
  <c r="H1727" i="10"/>
  <c r="F1727" i="10"/>
  <c r="J1727" i="10"/>
  <c r="E1727" i="10"/>
  <c r="G1727" i="10"/>
  <c r="D1727" i="10"/>
  <c r="H1725" i="9"/>
  <c r="J1725" i="9"/>
  <c r="I1725" i="9"/>
  <c r="F1725" i="9"/>
  <c r="E1725" i="9"/>
  <c r="G1725" i="9"/>
  <c r="B1720" i="6"/>
  <c r="D1720" i="6" s="1"/>
  <c r="H404" i="3"/>
  <c r="AK623" i="3"/>
  <c r="AL623" i="3" s="1"/>
  <c r="AG624" i="3" s="1"/>
  <c r="I1688" i="13" l="1"/>
  <c r="G1688" i="13"/>
  <c r="F1688" i="13"/>
  <c r="B1728" i="10"/>
  <c r="C1728" i="10" s="1"/>
  <c r="B1726" i="9"/>
  <c r="C1726" i="9" s="1"/>
  <c r="E1720" i="6"/>
  <c r="F1720" i="6"/>
  <c r="J1720" i="6"/>
  <c r="G1720" i="6"/>
  <c r="I1720" i="6"/>
  <c r="H1720" i="6"/>
  <c r="AH624" i="3"/>
  <c r="AJ624" i="3"/>
  <c r="AI624" i="3"/>
  <c r="AK624" i="3" s="1"/>
  <c r="AL624" i="3" s="1"/>
  <c r="AG625" i="3" s="1"/>
  <c r="H1688" i="13" l="1"/>
  <c r="J1688" i="13" s="1"/>
  <c r="B1689" i="13" s="1"/>
  <c r="D1726" i="9"/>
  <c r="F1728" i="10"/>
  <c r="E1728" i="10"/>
  <c r="J1728" i="10"/>
  <c r="I1728" i="10"/>
  <c r="H1728" i="10"/>
  <c r="G1728" i="10"/>
  <c r="D1728" i="10"/>
  <c r="F1726" i="9"/>
  <c r="E1726" i="9"/>
  <c r="J1726" i="9"/>
  <c r="I1726" i="9"/>
  <c r="H1726" i="9"/>
  <c r="G1726" i="9"/>
  <c r="B1721" i="6"/>
  <c r="J405" i="3"/>
  <c r="B406" i="3" s="1"/>
  <c r="I405" i="3"/>
  <c r="D405" i="3"/>
  <c r="F405" i="3"/>
  <c r="G405" i="3"/>
  <c r="E405" i="3"/>
  <c r="H405" i="3"/>
  <c r="AH625" i="3"/>
  <c r="AJ625" i="3"/>
  <c r="AI625" i="3"/>
  <c r="AK625" i="3" s="1"/>
  <c r="AL625" i="3" s="1"/>
  <c r="AG626" i="3" s="1"/>
  <c r="C1689" i="13" l="1"/>
  <c r="D1689" i="13" s="1"/>
  <c r="E1689" i="13"/>
  <c r="B1729" i="10"/>
  <c r="C1729" i="10" s="1"/>
  <c r="B1727" i="9"/>
  <c r="C1727" i="9" s="1"/>
  <c r="F1721" i="6"/>
  <c r="E1721" i="6"/>
  <c r="J1721" i="6"/>
  <c r="I1721" i="6"/>
  <c r="G1721" i="6"/>
  <c r="D1721" i="6"/>
  <c r="H1721" i="6"/>
  <c r="AI626" i="3"/>
  <c r="AH626" i="3"/>
  <c r="AJ626" i="3"/>
  <c r="G1689" i="13" l="1"/>
  <c r="I1689" i="13"/>
  <c r="F1689" i="13"/>
  <c r="H1689" i="13" s="1"/>
  <c r="J1689" i="13" s="1"/>
  <c r="B1690" i="13" s="1"/>
  <c r="E1729" i="10"/>
  <c r="H1729" i="10"/>
  <c r="J1729" i="10"/>
  <c r="I1729" i="10"/>
  <c r="F1729" i="10"/>
  <c r="G1729" i="10"/>
  <c r="D1729" i="10"/>
  <c r="F1727" i="9"/>
  <c r="I1727" i="9"/>
  <c r="H1727" i="9"/>
  <c r="J1727" i="9"/>
  <c r="E1727" i="9"/>
  <c r="G1727" i="9"/>
  <c r="D1727" i="9"/>
  <c r="B1722" i="6"/>
  <c r="D1722" i="6" s="1"/>
  <c r="J406" i="3"/>
  <c r="B407" i="3" s="1"/>
  <c r="I406" i="3"/>
  <c r="D406" i="3"/>
  <c r="G406" i="3"/>
  <c r="F406" i="3"/>
  <c r="E406" i="3"/>
  <c r="H406" i="3"/>
  <c r="AK626" i="3"/>
  <c r="AL626" i="3" s="1"/>
  <c r="AG627" i="3" s="1"/>
  <c r="E1690" i="13" l="1"/>
  <c r="C1690" i="13"/>
  <c r="D1690" i="13" s="1"/>
  <c r="B1730" i="10"/>
  <c r="B1728" i="9"/>
  <c r="C1728" i="9" s="1"/>
  <c r="F1722" i="6"/>
  <c r="E1722" i="6"/>
  <c r="I1722" i="6"/>
  <c r="J1722" i="6"/>
  <c r="G1722" i="6"/>
  <c r="H1722" i="6"/>
  <c r="AI627" i="3"/>
  <c r="AJ627" i="3"/>
  <c r="AK627" i="3" s="1"/>
  <c r="AL627" i="3" s="1"/>
  <c r="AG628" i="3" s="1"/>
  <c r="AH627" i="3"/>
  <c r="G1690" i="13" l="1"/>
  <c r="I1690" i="13"/>
  <c r="F1690" i="13"/>
  <c r="H1690" i="13" s="1"/>
  <c r="J1690" i="13" s="1"/>
  <c r="B1691" i="13" s="1"/>
  <c r="C1730" i="10"/>
  <c r="D1730" i="10" s="1"/>
  <c r="F1730" i="10"/>
  <c r="E1730" i="10"/>
  <c r="J1730" i="10"/>
  <c r="I1730" i="10"/>
  <c r="H1730" i="10"/>
  <c r="G1730" i="10"/>
  <c r="E1728" i="9"/>
  <c r="J1728" i="9"/>
  <c r="I1728" i="9"/>
  <c r="F1728" i="9"/>
  <c r="H1728" i="9"/>
  <c r="G1728" i="9"/>
  <c r="D1728" i="9"/>
  <c r="B1723" i="6"/>
  <c r="D1723" i="6" s="1"/>
  <c r="J407" i="3"/>
  <c r="B408" i="3" s="1"/>
  <c r="I407" i="3"/>
  <c r="D407" i="3"/>
  <c r="E407" i="3"/>
  <c r="F407" i="3"/>
  <c r="G407" i="3"/>
  <c r="H407" i="3" s="1"/>
  <c r="AI628" i="3"/>
  <c r="AJ628" i="3"/>
  <c r="AH628" i="3"/>
  <c r="C1691" i="13" l="1"/>
  <c r="D1691" i="13" s="1"/>
  <c r="E1691" i="13"/>
  <c r="B1731" i="10"/>
  <c r="C1731" i="10" s="1"/>
  <c r="B1729" i="9"/>
  <c r="C1729" i="9" s="1"/>
  <c r="F1723" i="6"/>
  <c r="E1723" i="6"/>
  <c r="J1723" i="6"/>
  <c r="I1723" i="6"/>
  <c r="G1723" i="6"/>
  <c r="H1723" i="6"/>
  <c r="AK628" i="3"/>
  <c r="AL628" i="3" s="1"/>
  <c r="AG629" i="3" s="1"/>
  <c r="G1691" i="13" l="1"/>
  <c r="I1691" i="13"/>
  <c r="F1691" i="13"/>
  <c r="H1691" i="13" s="1"/>
  <c r="J1691" i="13" s="1"/>
  <c r="B1692" i="13" s="1"/>
  <c r="D1729" i="9"/>
  <c r="J1731" i="10"/>
  <c r="I1731" i="10"/>
  <c r="H1731" i="10"/>
  <c r="F1731" i="10"/>
  <c r="E1731" i="10"/>
  <c r="G1731" i="10"/>
  <c r="D1731" i="10"/>
  <c r="F1729" i="9"/>
  <c r="E1729" i="9"/>
  <c r="I1729" i="9"/>
  <c r="H1729" i="9"/>
  <c r="J1729" i="9"/>
  <c r="G1729" i="9"/>
  <c r="B1724" i="6"/>
  <c r="D1724" i="6" s="1"/>
  <c r="J408" i="3"/>
  <c r="B409" i="3" s="1"/>
  <c r="I408" i="3"/>
  <c r="D408" i="3"/>
  <c r="G408" i="3"/>
  <c r="F408" i="3"/>
  <c r="E408" i="3"/>
  <c r="H408" i="3"/>
  <c r="AJ629" i="3"/>
  <c r="AH629" i="3"/>
  <c r="AI629" i="3"/>
  <c r="E1692" i="13" l="1"/>
  <c r="C1692" i="13"/>
  <c r="D1692" i="13" s="1"/>
  <c r="B1732" i="10"/>
  <c r="B1730" i="9"/>
  <c r="C1730" i="9" s="1"/>
  <c r="F1724" i="6"/>
  <c r="E1724" i="6"/>
  <c r="J1724" i="6"/>
  <c r="G1724" i="6"/>
  <c r="I1724" i="6"/>
  <c r="H1724" i="6"/>
  <c r="AK629" i="3"/>
  <c r="AL629" i="3" s="1"/>
  <c r="AG630" i="3" s="1"/>
  <c r="AJ630" i="3" s="1"/>
  <c r="I1692" i="13" l="1"/>
  <c r="G1692" i="13"/>
  <c r="F1692" i="13"/>
  <c r="H1692" i="13" s="1"/>
  <c r="J1692" i="13" s="1"/>
  <c r="B1693" i="13" s="1"/>
  <c r="C1732" i="10"/>
  <c r="D1732" i="10" s="1"/>
  <c r="D1730" i="9"/>
  <c r="J1732" i="10"/>
  <c r="I1732" i="10"/>
  <c r="H1732" i="10"/>
  <c r="F1732" i="10"/>
  <c r="E1732" i="10"/>
  <c r="G1732" i="10"/>
  <c r="J1730" i="9"/>
  <c r="F1730" i="9"/>
  <c r="I1730" i="9"/>
  <c r="E1730" i="9"/>
  <c r="H1730" i="9"/>
  <c r="G1730" i="9"/>
  <c r="B1725" i="6"/>
  <c r="D1725" i="6" s="1"/>
  <c r="J409" i="3"/>
  <c r="B410" i="3" s="1"/>
  <c r="I409" i="3"/>
  <c r="D409" i="3"/>
  <c r="F409" i="3"/>
  <c r="E409" i="3"/>
  <c r="G409" i="3"/>
  <c r="H409" i="3" s="1"/>
  <c r="AI630" i="3"/>
  <c r="AK630" i="3" s="1"/>
  <c r="AL630" i="3" s="1"/>
  <c r="AG631" i="3" s="1"/>
  <c r="AH630" i="3"/>
  <c r="C1693" i="13" l="1"/>
  <c r="D1693" i="13" s="1"/>
  <c r="E1693" i="13"/>
  <c r="B1733" i="10"/>
  <c r="C1733" i="10" s="1"/>
  <c r="B1731" i="9"/>
  <c r="C1731" i="9" s="1"/>
  <c r="E1725" i="6"/>
  <c r="J1725" i="6"/>
  <c r="F1725" i="6"/>
  <c r="G1725" i="6"/>
  <c r="I1725" i="6"/>
  <c r="H1725" i="6"/>
  <c r="AH631" i="3"/>
  <c r="AJ631" i="3"/>
  <c r="AI631" i="3"/>
  <c r="AK631" i="3" s="1"/>
  <c r="AL631" i="3" s="1"/>
  <c r="AG632" i="3" s="1"/>
  <c r="I1693" i="13" l="1"/>
  <c r="G1693" i="13"/>
  <c r="F1693" i="13"/>
  <c r="H1693" i="13" s="1"/>
  <c r="J1693" i="13" s="1"/>
  <c r="B1694" i="13" s="1"/>
  <c r="I1733" i="10"/>
  <c r="H1733" i="10"/>
  <c r="F1733" i="10"/>
  <c r="J1733" i="10"/>
  <c r="E1733" i="10"/>
  <c r="G1733" i="10"/>
  <c r="D1733" i="10"/>
  <c r="H1731" i="9"/>
  <c r="J1731" i="9"/>
  <c r="I1731" i="9"/>
  <c r="E1731" i="9"/>
  <c r="F1731" i="9"/>
  <c r="G1731" i="9"/>
  <c r="D1731" i="9"/>
  <c r="B1726" i="6"/>
  <c r="D1726" i="6" s="1"/>
  <c r="J410" i="3"/>
  <c r="B411" i="3" s="1"/>
  <c r="I410" i="3"/>
  <c r="D410" i="3"/>
  <c r="G410" i="3"/>
  <c r="F410" i="3"/>
  <c r="E410" i="3"/>
  <c r="H410" i="3"/>
  <c r="AH632" i="3"/>
  <c r="AI632" i="3"/>
  <c r="AJ632" i="3"/>
  <c r="C1694" i="13" l="1"/>
  <c r="D1694" i="13" s="1"/>
  <c r="E1694" i="13"/>
  <c r="B1734" i="10"/>
  <c r="C1734" i="10" s="1"/>
  <c r="B1732" i="9"/>
  <c r="C1732" i="9" s="1"/>
  <c r="H1726" i="6"/>
  <c r="E1726" i="6"/>
  <c r="F1726" i="6"/>
  <c r="G1726" i="6"/>
  <c r="J1726" i="6"/>
  <c r="I1726" i="6"/>
  <c r="AK632" i="3"/>
  <c r="AL632" i="3" s="1"/>
  <c r="AG633" i="3" s="1"/>
  <c r="I1694" i="13" l="1"/>
  <c r="G1694" i="13"/>
  <c r="F1694" i="13"/>
  <c r="H1694" i="13" s="1"/>
  <c r="J1694" i="13" s="1"/>
  <c r="B1695" i="13" s="1"/>
  <c r="F1734" i="10"/>
  <c r="E1734" i="10"/>
  <c r="J1734" i="10"/>
  <c r="I1734" i="10"/>
  <c r="H1734" i="10"/>
  <c r="G1734" i="10"/>
  <c r="D1734" i="10"/>
  <c r="F1732" i="9"/>
  <c r="J1732" i="9"/>
  <c r="I1732" i="9"/>
  <c r="H1732" i="9"/>
  <c r="E1732" i="9"/>
  <c r="G1732" i="9"/>
  <c r="D1732" i="9"/>
  <c r="B1727" i="6"/>
  <c r="J411" i="3"/>
  <c r="B412" i="3" s="1"/>
  <c r="I411" i="3"/>
  <c r="D411" i="3"/>
  <c r="F411" i="3"/>
  <c r="E411" i="3"/>
  <c r="G411" i="3"/>
  <c r="H411" i="3" s="1"/>
  <c r="AH633" i="3"/>
  <c r="AJ633" i="3"/>
  <c r="AI633" i="3"/>
  <c r="AK633" i="3" s="1"/>
  <c r="AL633" i="3" s="1"/>
  <c r="AG634" i="3" s="1"/>
  <c r="E1695" i="13" l="1"/>
  <c r="C1695" i="13"/>
  <c r="D1695" i="13" s="1"/>
  <c r="B1735" i="10"/>
  <c r="C1735" i="10" s="1"/>
  <c r="B1733" i="9"/>
  <c r="C1733" i="9" s="1"/>
  <c r="E1727" i="6"/>
  <c r="F1727" i="6"/>
  <c r="J1727" i="6"/>
  <c r="G1727" i="6"/>
  <c r="I1727" i="6"/>
  <c r="D1727" i="6"/>
  <c r="H1727" i="6"/>
  <c r="AJ634" i="3"/>
  <c r="AI634" i="3"/>
  <c r="AH634" i="3"/>
  <c r="I1695" i="13" l="1"/>
  <c r="G1695" i="13"/>
  <c r="F1695" i="13"/>
  <c r="H1695" i="13" s="1"/>
  <c r="J1695" i="13" s="1"/>
  <c r="B1696" i="13" s="1"/>
  <c r="E1735" i="10"/>
  <c r="I1735" i="10"/>
  <c r="H1735" i="10"/>
  <c r="F1735" i="10"/>
  <c r="J1735" i="10"/>
  <c r="G1735" i="10"/>
  <c r="D1735" i="10"/>
  <c r="I1733" i="9"/>
  <c r="H1733" i="9"/>
  <c r="F1733" i="9"/>
  <c r="E1733" i="9"/>
  <c r="J1733" i="9"/>
  <c r="G1733" i="9"/>
  <c r="D1733" i="9"/>
  <c r="B1728" i="6"/>
  <c r="D1728" i="6" s="1"/>
  <c r="J412" i="3"/>
  <c r="B413" i="3" s="1"/>
  <c r="I412" i="3"/>
  <c r="D412" i="3"/>
  <c r="G412" i="3"/>
  <c r="F412" i="3"/>
  <c r="E412" i="3"/>
  <c r="H412" i="3"/>
  <c r="AK634" i="3"/>
  <c r="AL634" i="3" s="1"/>
  <c r="AG635" i="3" s="1"/>
  <c r="AH635" i="3" s="1"/>
  <c r="E1696" i="13" l="1"/>
  <c r="C1696" i="13"/>
  <c r="D1696" i="13" s="1"/>
  <c r="B1736" i="10"/>
  <c r="B1734" i="9"/>
  <c r="C1734" i="9" s="1"/>
  <c r="E1728" i="6"/>
  <c r="F1728" i="6"/>
  <c r="J1728" i="6"/>
  <c r="I1728" i="6"/>
  <c r="G1728" i="6"/>
  <c r="H1728" i="6"/>
  <c r="AJ635" i="3"/>
  <c r="AI635" i="3"/>
  <c r="AK635" i="3"/>
  <c r="AL635" i="3" s="1"/>
  <c r="AG636" i="3" s="1"/>
  <c r="I1696" i="13" l="1"/>
  <c r="G1696" i="13"/>
  <c r="F1696" i="13"/>
  <c r="H1696" i="13" s="1"/>
  <c r="J1696" i="13" s="1"/>
  <c r="B1697" i="13" s="1"/>
  <c r="C1736" i="10"/>
  <c r="D1736" i="10" s="1"/>
  <c r="D1734" i="9"/>
  <c r="J1736" i="10"/>
  <c r="H1736" i="10"/>
  <c r="F1736" i="10"/>
  <c r="E1736" i="10"/>
  <c r="I1736" i="10"/>
  <c r="G1736" i="10"/>
  <c r="H1734" i="9"/>
  <c r="J1734" i="9"/>
  <c r="E1734" i="9"/>
  <c r="I1734" i="9"/>
  <c r="F1734" i="9"/>
  <c r="G1734" i="9"/>
  <c r="B1729" i="6"/>
  <c r="D1729" i="6" s="1"/>
  <c r="J413" i="3"/>
  <c r="B414" i="3" s="1"/>
  <c r="I413" i="3"/>
  <c r="D413" i="3"/>
  <c r="G413" i="3"/>
  <c r="F413" i="3"/>
  <c r="E413" i="3"/>
  <c r="H413" i="3"/>
  <c r="AI636" i="3"/>
  <c r="AJ636" i="3"/>
  <c r="AH636" i="3"/>
  <c r="E1697" i="13" l="1"/>
  <c r="C1697" i="13"/>
  <c r="D1697" i="13" s="1"/>
  <c r="B1737" i="10"/>
  <c r="C1737" i="10" s="1"/>
  <c r="B1735" i="9"/>
  <c r="C1735" i="9" s="1"/>
  <c r="E1729" i="6"/>
  <c r="F1729" i="6"/>
  <c r="J1729" i="6"/>
  <c r="G1729" i="6"/>
  <c r="I1729" i="6"/>
  <c r="H1729" i="6"/>
  <c r="AK636" i="3"/>
  <c r="AL636" i="3" s="1"/>
  <c r="AG637" i="3" s="1"/>
  <c r="I1697" i="13" l="1"/>
  <c r="G1697" i="13"/>
  <c r="F1697" i="13"/>
  <c r="H1697" i="13" s="1"/>
  <c r="J1697" i="13" s="1"/>
  <c r="B1698" i="13" s="1"/>
  <c r="J1737" i="10"/>
  <c r="H1737" i="10"/>
  <c r="I1737" i="10"/>
  <c r="F1737" i="10"/>
  <c r="E1737" i="10"/>
  <c r="G1737" i="10"/>
  <c r="D1737" i="10"/>
  <c r="F1735" i="9"/>
  <c r="H1735" i="9"/>
  <c r="E1735" i="9"/>
  <c r="J1735" i="9"/>
  <c r="I1735" i="9"/>
  <c r="G1735" i="9"/>
  <c r="D1735" i="9"/>
  <c r="B1730" i="6"/>
  <c r="D1730" i="6" s="1"/>
  <c r="J414" i="3"/>
  <c r="B415" i="3" s="1"/>
  <c r="I414" i="3"/>
  <c r="D414" i="3"/>
  <c r="G414" i="3"/>
  <c r="F414" i="3"/>
  <c r="E414" i="3"/>
  <c r="H414" i="3"/>
  <c r="AI637" i="3"/>
  <c r="AJ637" i="3"/>
  <c r="AH637" i="3"/>
  <c r="C1698" i="13" l="1"/>
  <c r="D1698" i="13" s="1"/>
  <c r="E1698" i="13"/>
  <c r="B1738" i="10"/>
  <c r="B1736" i="9"/>
  <c r="C1736" i="9" s="1"/>
  <c r="E1730" i="6"/>
  <c r="F1730" i="6"/>
  <c r="I1730" i="6"/>
  <c r="J1730" i="6"/>
  <c r="G1730" i="6"/>
  <c r="H1730" i="6"/>
  <c r="AK637" i="3"/>
  <c r="AL637" i="3" s="1"/>
  <c r="AG638" i="3" s="1"/>
  <c r="I1698" i="13" l="1"/>
  <c r="G1698" i="13"/>
  <c r="F1698" i="13"/>
  <c r="H1698" i="13" s="1"/>
  <c r="J1698" i="13" s="1"/>
  <c r="B1699" i="13" s="1"/>
  <c r="C1738" i="10"/>
  <c r="D1738" i="10" s="1"/>
  <c r="D1736" i="9"/>
  <c r="J1738" i="10"/>
  <c r="I1738" i="10"/>
  <c r="H1738" i="10"/>
  <c r="F1738" i="10"/>
  <c r="E1738" i="10"/>
  <c r="G1738" i="10"/>
  <c r="J1736" i="9"/>
  <c r="F1736" i="9"/>
  <c r="E1736" i="9"/>
  <c r="I1736" i="9"/>
  <c r="H1736" i="9"/>
  <c r="G1736" i="9"/>
  <c r="B1731" i="6"/>
  <c r="D1731" i="6" s="1"/>
  <c r="J415" i="3"/>
  <c r="B416" i="3" s="1"/>
  <c r="I415" i="3"/>
  <c r="D415" i="3"/>
  <c r="G415" i="3"/>
  <c r="F415" i="3"/>
  <c r="E415" i="3"/>
  <c r="H415" i="3"/>
  <c r="AH638" i="3"/>
  <c r="AI638" i="3"/>
  <c r="AJ638" i="3"/>
  <c r="C1699" i="13" l="1"/>
  <c r="D1699" i="13" s="1"/>
  <c r="E1699" i="13"/>
  <c r="B1739" i="10"/>
  <c r="B1737" i="9"/>
  <c r="C1737" i="9" s="1"/>
  <c r="E1731" i="6"/>
  <c r="F1731" i="6"/>
  <c r="J1731" i="6"/>
  <c r="I1731" i="6"/>
  <c r="G1731" i="6"/>
  <c r="H1731" i="6"/>
  <c r="AK638" i="3"/>
  <c r="AL638" i="3" s="1"/>
  <c r="AG639" i="3" s="1"/>
  <c r="I1699" i="13" l="1"/>
  <c r="G1699" i="13"/>
  <c r="F1699" i="13"/>
  <c r="H1699" i="13" s="1"/>
  <c r="J1699" i="13" s="1"/>
  <c r="B1700" i="13" s="1"/>
  <c r="C1739" i="10"/>
  <c r="D1739" i="10" s="1"/>
  <c r="I1739" i="10"/>
  <c r="H1739" i="10"/>
  <c r="F1739" i="10"/>
  <c r="E1739" i="10"/>
  <c r="J1739" i="10"/>
  <c r="G1739" i="10"/>
  <c r="H1737" i="9"/>
  <c r="E1737" i="9"/>
  <c r="F1737" i="9"/>
  <c r="I1737" i="9"/>
  <c r="J1737" i="9"/>
  <c r="G1737" i="9"/>
  <c r="D1737" i="9"/>
  <c r="B1732" i="6"/>
  <c r="D1732" i="6" s="1"/>
  <c r="J416" i="3"/>
  <c r="B417" i="3" s="1"/>
  <c r="I416" i="3"/>
  <c r="D416" i="3"/>
  <c r="G416" i="3"/>
  <c r="F416" i="3"/>
  <c r="E416" i="3"/>
  <c r="H416" i="3"/>
  <c r="AJ639" i="3"/>
  <c r="AI639" i="3"/>
  <c r="AH639" i="3"/>
  <c r="E1700" i="13" l="1"/>
  <c r="C1700" i="13"/>
  <c r="D1700" i="13" s="1"/>
  <c r="B1740" i="10"/>
  <c r="C1740" i="10" s="1"/>
  <c r="B1738" i="9"/>
  <c r="C1738" i="9" s="1"/>
  <c r="F1732" i="6"/>
  <c r="E1732" i="6"/>
  <c r="I1732" i="6"/>
  <c r="J1732" i="6"/>
  <c r="G1732" i="6"/>
  <c r="H1732" i="6"/>
  <c r="AK639" i="3"/>
  <c r="AL639" i="3" s="1"/>
  <c r="AG640" i="3" s="1"/>
  <c r="AI640" i="3" s="1"/>
  <c r="G1700" i="13" l="1"/>
  <c r="I1700" i="13"/>
  <c r="F1700" i="13"/>
  <c r="H1700" i="13" s="1"/>
  <c r="J1700" i="13" s="1"/>
  <c r="B1701" i="13" s="1"/>
  <c r="F1740" i="10"/>
  <c r="E1740" i="10"/>
  <c r="J1740" i="10"/>
  <c r="H1740" i="10"/>
  <c r="I1740" i="10"/>
  <c r="G1740" i="10"/>
  <c r="D1740" i="10"/>
  <c r="F1738" i="9"/>
  <c r="E1738" i="9"/>
  <c r="I1738" i="9"/>
  <c r="H1738" i="9"/>
  <c r="J1738" i="9"/>
  <c r="G1738" i="9"/>
  <c r="D1738" i="9"/>
  <c r="B1733" i="6"/>
  <c r="D1733" i="6" s="1"/>
  <c r="J417" i="3"/>
  <c r="B418" i="3" s="1"/>
  <c r="I417" i="3"/>
  <c r="D417" i="3"/>
  <c r="G417" i="3"/>
  <c r="F417" i="3"/>
  <c r="E417" i="3"/>
  <c r="H417" i="3"/>
  <c r="AH640" i="3"/>
  <c r="AJ640" i="3"/>
  <c r="AK640" i="3"/>
  <c r="AL640" i="3" s="1"/>
  <c r="AG641" i="3" s="1"/>
  <c r="C1701" i="13" l="1"/>
  <c r="D1701" i="13" s="1"/>
  <c r="E1701" i="13"/>
  <c r="B1741" i="10"/>
  <c r="C1741" i="10" s="1"/>
  <c r="B1739" i="9"/>
  <c r="C1739" i="9" s="1"/>
  <c r="F1733" i="6"/>
  <c r="E1733" i="6"/>
  <c r="G1733" i="6"/>
  <c r="J1733" i="6"/>
  <c r="I1733" i="6"/>
  <c r="H1733" i="6"/>
  <c r="AI641" i="3"/>
  <c r="AJ641" i="3"/>
  <c r="AH641" i="3"/>
  <c r="I1701" i="13" l="1"/>
  <c r="G1701" i="13"/>
  <c r="F1701" i="13"/>
  <c r="H1701" i="13" s="1"/>
  <c r="J1701" i="13" s="1"/>
  <c r="B1702" i="13" s="1"/>
  <c r="E1741" i="10"/>
  <c r="J1741" i="10"/>
  <c r="H1741" i="10"/>
  <c r="I1741" i="10"/>
  <c r="F1741" i="10"/>
  <c r="G1741" i="10"/>
  <c r="D1741" i="10"/>
  <c r="H1739" i="9"/>
  <c r="I1739" i="9"/>
  <c r="F1739" i="9"/>
  <c r="E1739" i="9"/>
  <c r="J1739" i="9"/>
  <c r="G1739" i="9"/>
  <c r="D1739" i="9"/>
  <c r="B1734" i="6"/>
  <c r="D1734" i="6" s="1"/>
  <c r="J418" i="3"/>
  <c r="B419" i="3" s="1"/>
  <c r="I418" i="3"/>
  <c r="D418" i="3"/>
  <c r="G418" i="3"/>
  <c r="F418" i="3"/>
  <c r="E418" i="3"/>
  <c r="H418" i="3"/>
  <c r="AK641" i="3"/>
  <c r="AL641" i="3" s="1"/>
  <c r="AG642" i="3" s="1"/>
  <c r="E1702" i="13" l="1"/>
  <c r="C1702" i="13"/>
  <c r="D1702" i="13" s="1"/>
  <c r="B1742" i="10"/>
  <c r="B1740" i="9"/>
  <c r="C1740" i="9" s="1"/>
  <c r="E1734" i="6"/>
  <c r="F1734" i="6"/>
  <c r="J1734" i="6"/>
  <c r="I1734" i="6"/>
  <c r="G1734" i="6"/>
  <c r="H1734" i="6"/>
  <c r="AI642" i="3"/>
  <c r="AJ642" i="3"/>
  <c r="AH642" i="3"/>
  <c r="G1702" i="13" l="1"/>
  <c r="I1702" i="13"/>
  <c r="F1702" i="13"/>
  <c r="H1702" i="13" s="1"/>
  <c r="J1702" i="13" s="1"/>
  <c r="B1703" i="13" s="1"/>
  <c r="C1742" i="10"/>
  <c r="D1742" i="10" s="1"/>
  <c r="D1740" i="9"/>
  <c r="J1742" i="10"/>
  <c r="F1742" i="10"/>
  <c r="E1742" i="10"/>
  <c r="I1742" i="10"/>
  <c r="H1742" i="10"/>
  <c r="G1742" i="10"/>
  <c r="I1740" i="9"/>
  <c r="H1740" i="9"/>
  <c r="F1740" i="9"/>
  <c r="E1740" i="9"/>
  <c r="J1740" i="9"/>
  <c r="G1740" i="9"/>
  <c r="B1735" i="6"/>
  <c r="D1735" i="6" s="1"/>
  <c r="J419" i="3"/>
  <c r="B420" i="3" s="1"/>
  <c r="I419" i="3"/>
  <c r="D419" i="3"/>
  <c r="F419" i="3"/>
  <c r="G419" i="3"/>
  <c r="E419" i="3"/>
  <c r="H419" i="3"/>
  <c r="AK642" i="3"/>
  <c r="AL642" i="3" s="1"/>
  <c r="AG643" i="3" s="1"/>
  <c r="E1703" i="13" l="1"/>
  <c r="C1703" i="13"/>
  <c r="D1703" i="13" s="1"/>
  <c r="B1743" i="10"/>
  <c r="C1743" i="10" s="1"/>
  <c r="B1741" i="9"/>
  <c r="C1741" i="9" s="1"/>
  <c r="E1735" i="6"/>
  <c r="F1735" i="6"/>
  <c r="I1735" i="6"/>
  <c r="J1735" i="6"/>
  <c r="G1735" i="6"/>
  <c r="H1735" i="6"/>
  <c r="AK643" i="3"/>
  <c r="AL643" i="3" s="1"/>
  <c r="AG644" i="3" s="1"/>
  <c r="AI643" i="3"/>
  <c r="AJ643" i="3"/>
  <c r="AH643" i="3"/>
  <c r="G1703" i="13" l="1"/>
  <c r="I1703" i="13"/>
  <c r="F1703" i="13"/>
  <c r="H1703" i="13" s="1"/>
  <c r="J1703" i="13" s="1"/>
  <c r="B1704" i="13" s="1"/>
  <c r="J1743" i="10"/>
  <c r="E1743" i="10"/>
  <c r="I1743" i="10"/>
  <c r="H1743" i="10"/>
  <c r="F1743" i="10"/>
  <c r="G1743" i="10"/>
  <c r="D1743" i="10"/>
  <c r="J1741" i="9"/>
  <c r="I1741" i="9"/>
  <c r="E1741" i="9"/>
  <c r="F1741" i="9"/>
  <c r="H1741" i="9"/>
  <c r="G1741" i="9"/>
  <c r="D1741" i="9"/>
  <c r="B1736" i="6"/>
  <c r="D1736" i="6" s="1"/>
  <c r="J420" i="3"/>
  <c r="B421" i="3" s="1"/>
  <c r="I420" i="3"/>
  <c r="F420" i="3"/>
  <c r="E420" i="3"/>
  <c r="G420" i="3"/>
  <c r="D420" i="3"/>
  <c r="H420" i="3"/>
  <c r="AI644" i="3"/>
  <c r="AK644" i="3"/>
  <c r="AL644" i="3" s="1"/>
  <c r="AG645" i="3" s="1"/>
  <c r="AH644" i="3"/>
  <c r="AJ644" i="3"/>
  <c r="E1704" i="13" l="1"/>
  <c r="C1704" i="13"/>
  <c r="D1704" i="13" s="1"/>
  <c r="B1744" i="10"/>
  <c r="C1744" i="10" s="1"/>
  <c r="B1742" i="9"/>
  <c r="C1742" i="9" s="1"/>
  <c r="F1736" i="6"/>
  <c r="E1736" i="6"/>
  <c r="J1736" i="6"/>
  <c r="I1736" i="6"/>
  <c r="G1736" i="6"/>
  <c r="H1736" i="6"/>
  <c r="AK645" i="3"/>
  <c r="AL645" i="3" s="1"/>
  <c r="AG646" i="3" s="1"/>
  <c r="AI645" i="3"/>
  <c r="AJ645" i="3"/>
  <c r="AH645" i="3"/>
  <c r="I1704" i="13" l="1"/>
  <c r="G1704" i="13"/>
  <c r="F1704" i="13"/>
  <c r="H1704" i="13" s="1"/>
  <c r="J1704" i="13" s="1"/>
  <c r="B1705" i="13" s="1"/>
  <c r="J1744" i="10"/>
  <c r="I1744" i="10"/>
  <c r="H1744" i="10"/>
  <c r="F1744" i="10"/>
  <c r="E1744" i="10"/>
  <c r="G1744" i="10"/>
  <c r="D1744" i="10"/>
  <c r="J1742" i="9"/>
  <c r="I1742" i="9"/>
  <c r="H1742" i="9"/>
  <c r="F1742" i="9"/>
  <c r="E1742" i="9"/>
  <c r="G1742" i="9"/>
  <c r="D1742" i="9"/>
  <c r="B1737" i="6"/>
  <c r="D1737" i="6" s="1"/>
  <c r="J421" i="3"/>
  <c r="B422" i="3" s="1"/>
  <c r="I421" i="3"/>
  <c r="D421" i="3"/>
  <c r="F421" i="3"/>
  <c r="E421" i="3"/>
  <c r="G421" i="3"/>
  <c r="H421" i="3" s="1"/>
  <c r="AH646" i="3"/>
  <c r="AJ646" i="3"/>
  <c r="AI646" i="3"/>
  <c r="AK646" i="3"/>
  <c r="AL646" i="3" s="1"/>
  <c r="AG647" i="3" s="1"/>
  <c r="E1705" i="13" l="1"/>
  <c r="C1705" i="13"/>
  <c r="D1705" i="13" s="1"/>
  <c r="B1745" i="10"/>
  <c r="C1745" i="10" s="1"/>
  <c r="B1743" i="9"/>
  <c r="C1743" i="9" s="1"/>
  <c r="F1737" i="6"/>
  <c r="E1737" i="6"/>
  <c r="J1737" i="6"/>
  <c r="G1737" i="6"/>
  <c r="I1737" i="6"/>
  <c r="H1737" i="6"/>
  <c r="AH647" i="3"/>
  <c r="AK647" i="3"/>
  <c r="AL647" i="3" s="1"/>
  <c r="AG648" i="3" s="1"/>
  <c r="AI647" i="3"/>
  <c r="AJ647" i="3"/>
  <c r="I1705" i="13" l="1"/>
  <c r="G1705" i="13"/>
  <c r="F1705" i="13"/>
  <c r="H1705" i="13" s="1"/>
  <c r="J1705" i="13" s="1"/>
  <c r="B1706" i="13" s="1"/>
  <c r="D1743" i="9"/>
  <c r="I1745" i="10"/>
  <c r="H1745" i="10"/>
  <c r="F1745" i="10"/>
  <c r="J1745" i="10"/>
  <c r="E1745" i="10"/>
  <c r="G1745" i="10"/>
  <c r="D1745" i="10"/>
  <c r="H1743" i="9"/>
  <c r="F1743" i="9"/>
  <c r="J1743" i="9"/>
  <c r="I1743" i="9"/>
  <c r="E1743" i="9"/>
  <c r="G1743" i="9"/>
  <c r="B1738" i="6"/>
  <c r="D1738" i="6" s="1"/>
  <c r="J422" i="3"/>
  <c r="B423" i="3" s="1"/>
  <c r="I422" i="3"/>
  <c r="F422" i="3"/>
  <c r="E422" i="3"/>
  <c r="G422" i="3"/>
  <c r="D422" i="3"/>
  <c r="H422" i="3"/>
  <c r="AH648" i="3"/>
  <c r="AJ648" i="3"/>
  <c r="AI648" i="3"/>
  <c r="AK648" i="3"/>
  <c r="AL648" i="3" s="1"/>
  <c r="AG649" i="3" s="1"/>
  <c r="C1706" i="13" l="1"/>
  <c r="D1706" i="13" s="1"/>
  <c r="E1706" i="13"/>
  <c r="B1746" i="10"/>
  <c r="C1746" i="10" s="1"/>
  <c r="B1744" i="9"/>
  <c r="C1744" i="9" s="1"/>
  <c r="F1738" i="6"/>
  <c r="E1738" i="6"/>
  <c r="G1738" i="6"/>
  <c r="I1738" i="6"/>
  <c r="J1738" i="6"/>
  <c r="H1738" i="6"/>
  <c r="AK649" i="3"/>
  <c r="AL649" i="3" s="1"/>
  <c r="AG650" i="3" s="1"/>
  <c r="AJ649" i="3"/>
  <c r="AH649" i="3"/>
  <c r="AI649" i="3"/>
  <c r="I1706" i="13" l="1"/>
  <c r="G1706" i="13"/>
  <c r="F1706" i="13"/>
  <c r="H1706" i="13" s="1"/>
  <c r="J1706" i="13" s="1"/>
  <c r="B1707" i="13" s="1"/>
  <c r="F1746" i="10"/>
  <c r="E1746" i="10"/>
  <c r="J1746" i="10"/>
  <c r="I1746" i="10"/>
  <c r="H1746" i="10"/>
  <c r="G1746" i="10"/>
  <c r="D1746" i="10"/>
  <c r="F1744" i="9"/>
  <c r="J1744" i="9"/>
  <c r="I1744" i="9"/>
  <c r="E1744" i="9"/>
  <c r="H1744" i="9"/>
  <c r="G1744" i="9"/>
  <c r="D1744" i="9"/>
  <c r="B1739" i="6"/>
  <c r="D1739" i="6" s="1"/>
  <c r="J423" i="3"/>
  <c r="B424" i="3" s="1"/>
  <c r="I423" i="3"/>
  <c r="F423" i="3"/>
  <c r="E423" i="3"/>
  <c r="G423" i="3"/>
  <c r="D423" i="3"/>
  <c r="H423" i="3"/>
  <c r="AK650" i="3"/>
  <c r="AL650" i="3" s="1"/>
  <c r="AG651" i="3" s="1"/>
  <c r="AH650" i="3"/>
  <c r="AI650" i="3"/>
  <c r="AJ650" i="3"/>
  <c r="E1707" i="13" l="1"/>
  <c r="C1707" i="13"/>
  <c r="D1707" i="13" s="1"/>
  <c r="B1747" i="10"/>
  <c r="C1747" i="10" s="1"/>
  <c r="B1745" i="9"/>
  <c r="C1745" i="9" s="1"/>
  <c r="F1739" i="6"/>
  <c r="E1739" i="6"/>
  <c r="I1739" i="6"/>
  <c r="J1739" i="6"/>
  <c r="G1739" i="6"/>
  <c r="H1739" i="6"/>
  <c r="AH651" i="3"/>
  <c r="AJ651" i="3"/>
  <c r="AI651" i="3"/>
  <c r="AK651" i="3"/>
  <c r="AL651" i="3" s="1"/>
  <c r="AG652" i="3" s="1"/>
  <c r="G1707" i="13" l="1"/>
  <c r="I1707" i="13"/>
  <c r="F1707" i="13"/>
  <c r="H1707" i="13" s="1"/>
  <c r="J1707" i="13" s="1"/>
  <c r="B1708" i="13" s="1"/>
  <c r="E1747" i="10"/>
  <c r="I1747" i="10"/>
  <c r="H1747" i="10"/>
  <c r="F1747" i="10"/>
  <c r="J1747" i="10"/>
  <c r="G1747" i="10"/>
  <c r="D1747" i="10"/>
  <c r="J1745" i="9"/>
  <c r="F1745" i="9"/>
  <c r="E1745" i="9"/>
  <c r="I1745" i="9"/>
  <c r="H1745" i="9"/>
  <c r="G1745" i="9"/>
  <c r="D1745" i="9"/>
  <c r="B1740" i="6"/>
  <c r="D1740" i="6" s="1"/>
  <c r="J424" i="3"/>
  <c r="B425" i="3" s="1"/>
  <c r="I424" i="3"/>
  <c r="D424" i="3"/>
  <c r="G424" i="3"/>
  <c r="F424" i="3"/>
  <c r="E424" i="3"/>
  <c r="H424" i="3"/>
  <c r="AI652" i="3"/>
  <c r="AJ652" i="3"/>
  <c r="AK652" i="3"/>
  <c r="AL652" i="3" s="1"/>
  <c r="AG653" i="3" s="1"/>
  <c r="AH652" i="3"/>
  <c r="E1708" i="13" l="1"/>
  <c r="C1708" i="13"/>
  <c r="D1708" i="13" s="1"/>
  <c r="B1748" i="10"/>
  <c r="B1746" i="9"/>
  <c r="C1746" i="9" s="1"/>
  <c r="E1740" i="6"/>
  <c r="F1740" i="6"/>
  <c r="J1740" i="6"/>
  <c r="G1740" i="6"/>
  <c r="I1740" i="6"/>
  <c r="H1740" i="6"/>
  <c r="AJ653" i="3"/>
  <c r="AH653" i="3"/>
  <c r="AI653" i="3"/>
  <c r="AK653" i="3"/>
  <c r="AL653" i="3" s="1"/>
  <c r="AG654" i="3" s="1"/>
  <c r="I1708" i="13" l="1"/>
  <c r="G1708" i="13"/>
  <c r="F1708" i="13"/>
  <c r="H1708" i="13" s="1"/>
  <c r="J1708" i="13" s="1"/>
  <c r="B1709" i="13" s="1"/>
  <c r="C1748" i="10"/>
  <c r="D1748" i="10" s="1"/>
  <c r="F1748" i="10"/>
  <c r="J1748" i="10"/>
  <c r="H1748" i="10"/>
  <c r="I1748" i="10"/>
  <c r="E1748" i="10"/>
  <c r="G1748" i="10"/>
  <c r="J1746" i="9"/>
  <c r="I1746" i="9"/>
  <c r="E1746" i="9"/>
  <c r="F1746" i="9"/>
  <c r="H1746" i="9"/>
  <c r="G1746" i="9"/>
  <c r="D1746" i="9"/>
  <c r="B1741" i="6"/>
  <c r="D1741" i="6" s="1"/>
  <c r="J425" i="3"/>
  <c r="B426" i="3" s="1"/>
  <c r="I425" i="3"/>
  <c r="D425" i="3"/>
  <c r="G425" i="3"/>
  <c r="F425" i="3"/>
  <c r="E425" i="3"/>
  <c r="H425" i="3"/>
  <c r="AI654" i="3"/>
  <c r="AH654" i="3"/>
  <c r="AJ654" i="3"/>
  <c r="AK654" i="3"/>
  <c r="AL654" i="3" s="1"/>
  <c r="AG655" i="3" s="1"/>
  <c r="E1709" i="13" l="1"/>
  <c r="C1709" i="13"/>
  <c r="D1709" i="13" s="1"/>
  <c r="I1709" i="13"/>
  <c r="B1749" i="10"/>
  <c r="C1749" i="10" s="1"/>
  <c r="B1747" i="9"/>
  <c r="C1747" i="9" s="1"/>
  <c r="F1741" i="6"/>
  <c r="E1741" i="6"/>
  <c r="G1741" i="6"/>
  <c r="I1741" i="6"/>
  <c r="J1741" i="6"/>
  <c r="H1741" i="6"/>
  <c r="AH655" i="3"/>
  <c r="AK655" i="3"/>
  <c r="AL655" i="3" s="1"/>
  <c r="AG656" i="3" s="1"/>
  <c r="AJ655" i="3"/>
  <c r="AI655" i="3"/>
  <c r="G1709" i="13" l="1"/>
  <c r="F1709" i="13"/>
  <c r="H1709" i="13" s="1"/>
  <c r="J1709" i="13" s="1"/>
  <c r="B1710" i="13" s="1"/>
  <c r="J1749" i="10"/>
  <c r="I1749" i="10"/>
  <c r="H1749" i="10"/>
  <c r="F1749" i="10"/>
  <c r="E1749" i="10"/>
  <c r="G1749" i="10"/>
  <c r="D1749" i="10"/>
  <c r="I1747" i="9"/>
  <c r="H1747" i="9"/>
  <c r="E1747" i="9"/>
  <c r="J1747" i="9"/>
  <c r="F1747" i="9"/>
  <c r="G1747" i="9"/>
  <c r="D1747" i="9"/>
  <c r="B1742" i="6"/>
  <c r="D1742" i="6" s="1"/>
  <c r="J426" i="3"/>
  <c r="B427" i="3" s="1"/>
  <c r="I426" i="3"/>
  <c r="D426" i="3"/>
  <c r="G426" i="3"/>
  <c r="F426" i="3"/>
  <c r="E426" i="3"/>
  <c r="H426" i="3"/>
  <c r="AH656" i="3"/>
  <c r="AI656" i="3"/>
  <c r="AJ656" i="3"/>
  <c r="AK656" i="3"/>
  <c r="AL656" i="3" s="1"/>
  <c r="AG657" i="3" s="1"/>
  <c r="E1710" i="13" l="1"/>
  <c r="C1710" i="13"/>
  <c r="D1710" i="13" s="1"/>
  <c r="B1750" i="10"/>
  <c r="B1748" i="9"/>
  <c r="C1748" i="9" s="1"/>
  <c r="F1742" i="6"/>
  <c r="E1742" i="6"/>
  <c r="J1742" i="6"/>
  <c r="G1742" i="6"/>
  <c r="I1742" i="6"/>
  <c r="H1742" i="6"/>
  <c r="AJ657" i="3"/>
  <c r="AK657" i="3"/>
  <c r="AL657" i="3" s="1"/>
  <c r="AG658" i="3" s="1"/>
  <c r="AH657" i="3"/>
  <c r="AI657" i="3"/>
  <c r="I1710" i="13" l="1"/>
  <c r="G1710" i="13"/>
  <c r="F1710" i="13"/>
  <c r="H1710" i="13" s="1"/>
  <c r="J1710" i="13" s="1"/>
  <c r="B1711" i="13" s="1"/>
  <c r="C1750" i="10"/>
  <c r="D1750" i="10" s="1"/>
  <c r="J1750" i="10"/>
  <c r="I1750" i="10"/>
  <c r="H1750" i="10"/>
  <c r="F1750" i="10"/>
  <c r="E1750" i="10"/>
  <c r="G1750" i="10"/>
  <c r="J1748" i="9"/>
  <c r="H1748" i="9"/>
  <c r="F1748" i="9"/>
  <c r="E1748" i="9"/>
  <c r="I1748" i="9"/>
  <c r="G1748" i="9"/>
  <c r="D1748" i="9"/>
  <c r="B1743" i="6"/>
  <c r="D1743" i="6" s="1"/>
  <c r="J427" i="3"/>
  <c r="B428" i="3" s="1"/>
  <c r="I427" i="3"/>
  <c r="D427" i="3"/>
  <c r="G427" i="3"/>
  <c r="F427" i="3"/>
  <c r="E427" i="3"/>
  <c r="H427" i="3"/>
  <c r="AJ658" i="3"/>
  <c r="AH658" i="3"/>
  <c r="AI658" i="3"/>
  <c r="AK658" i="3"/>
  <c r="AL658" i="3" s="1"/>
  <c r="AG659" i="3" s="1"/>
  <c r="E1711" i="13" l="1"/>
  <c r="C1711" i="13"/>
  <c r="D1711" i="13" s="1"/>
  <c r="B1751" i="10"/>
  <c r="C1751" i="10" s="1"/>
  <c r="B1749" i="9"/>
  <c r="C1749" i="9" s="1"/>
  <c r="E1743" i="6"/>
  <c r="F1743" i="6"/>
  <c r="J1743" i="6"/>
  <c r="I1743" i="6"/>
  <c r="G1743" i="6"/>
  <c r="H1743" i="6"/>
  <c r="AJ659" i="3"/>
  <c r="AH659" i="3"/>
  <c r="AI659" i="3"/>
  <c r="AK659" i="3"/>
  <c r="AL659" i="3" s="1"/>
  <c r="AG660" i="3" s="1"/>
  <c r="G1711" i="13" l="1"/>
  <c r="I1711" i="13"/>
  <c r="F1711" i="13"/>
  <c r="D1749" i="9"/>
  <c r="I1751" i="10"/>
  <c r="H1751" i="10"/>
  <c r="F1751" i="10"/>
  <c r="E1751" i="10"/>
  <c r="J1751" i="10"/>
  <c r="G1751" i="10"/>
  <c r="D1751" i="10"/>
  <c r="H1749" i="9"/>
  <c r="F1749" i="9"/>
  <c r="J1749" i="9"/>
  <c r="I1749" i="9"/>
  <c r="E1749" i="9"/>
  <c r="G1749" i="9"/>
  <c r="B1744" i="6"/>
  <c r="D1744" i="6" s="1"/>
  <c r="J428" i="3"/>
  <c r="B429" i="3" s="1"/>
  <c r="I428" i="3"/>
  <c r="F428" i="3"/>
  <c r="G428" i="3"/>
  <c r="E428" i="3"/>
  <c r="D428" i="3"/>
  <c r="H428" i="3"/>
  <c r="AK660" i="3"/>
  <c r="AL660" i="3" s="1"/>
  <c r="AG661" i="3" s="1"/>
  <c r="AH660" i="3"/>
  <c r="AI660" i="3"/>
  <c r="AJ660" i="3"/>
  <c r="H1711" i="13" l="1"/>
  <c r="J1711" i="13" s="1"/>
  <c r="B1712" i="13" s="1"/>
  <c r="B1752" i="10"/>
  <c r="C1752" i="10" s="1"/>
  <c r="B1750" i="9"/>
  <c r="C1750" i="9" s="1"/>
  <c r="F1744" i="6"/>
  <c r="E1744" i="6"/>
  <c r="I1744" i="6"/>
  <c r="J1744" i="6"/>
  <c r="G1744" i="6"/>
  <c r="H1744" i="6"/>
  <c r="AK661" i="3"/>
  <c r="AL661" i="3" s="1"/>
  <c r="AG662" i="3" s="1"/>
  <c r="AJ661" i="3"/>
  <c r="AH661" i="3"/>
  <c r="AI661" i="3"/>
  <c r="E1712" i="13" l="1"/>
  <c r="C1712" i="13"/>
  <c r="D1712" i="13" s="1"/>
  <c r="D1750" i="9"/>
  <c r="F1752" i="10"/>
  <c r="E1752" i="10"/>
  <c r="J1752" i="10"/>
  <c r="I1752" i="10"/>
  <c r="H1752" i="10"/>
  <c r="G1752" i="10"/>
  <c r="D1752" i="10"/>
  <c r="F1750" i="9"/>
  <c r="E1750" i="9"/>
  <c r="J1750" i="9"/>
  <c r="I1750" i="9"/>
  <c r="H1750" i="9"/>
  <c r="G1750" i="9"/>
  <c r="B1745" i="6"/>
  <c r="D1745" i="6" s="1"/>
  <c r="J429" i="3"/>
  <c r="B430" i="3" s="1"/>
  <c r="I429" i="3"/>
  <c r="D429" i="3"/>
  <c r="E429" i="3"/>
  <c r="F429" i="3"/>
  <c r="G429" i="3"/>
  <c r="AI662" i="3"/>
  <c r="AK662" i="3"/>
  <c r="AL662" i="3" s="1"/>
  <c r="AG663" i="3" s="1"/>
  <c r="AH662" i="3"/>
  <c r="AJ662" i="3"/>
  <c r="G1712" i="13" l="1"/>
  <c r="I1712" i="13"/>
  <c r="F1712" i="13"/>
  <c r="H1712" i="13" s="1"/>
  <c r="J1712" i="13" s="1"/>
  <c r="B1713" i="13" s="1"/>
  <c r="B1753" i="10"/>
  <c r="C1753" i="10" s="1"/>
  <c r="B1751" i="9"/>
  <c r="C1751" i="9" s="1"/>
  <c r="F1745" i="6"/>
  <c r="E1745" i="6"/>
  <c r="G1745" i="6"/>
  <c r="J1745" i="6"/>
  <c r="I1745" i="6"/>
  <c r="H1745" i="6"/>
  <c r="H429" i="3"/>
  <c r="AH663" i="3"/>
  <c r="AI663" i="3"/>
  <c r="AJ663" i="3"/>
  <c r="AK663" i="3"/>
  <c r="AL663" i="3" s="1"/>
  <c r="AG664" i="3" s="1"/>
  <c r="E1713" i="13" l="1"/>
  <c r="C1713" i="13"/>
  <c r="D1713" i="13" s="1"/>
  <c r="G1713" i="13"/>
  <c r="E1753" i="10"/>
  <c r="I1753" i="10"/>
  <c r="H1753" i="10"/>
  <c r="F1753" i="10"/>
  <c r="J1753" i="10"/>
  <c r="G1753" i="10"/>
  <c r="D1753" i="10"/>
  <c r="F1751" i="9"/>
  <c r="E1751" i="9"/>
  <c r="I1751" i="9"/>
  <c r="H1751" i="9"/>
  <c r="J1751" i="9"/>
  <c r="G1751" i="9"/>
  <c r="D1751" i="9"/>
  <c r="B1746" i="6"/>
  <c r="D1746" i="6" s="1"/>
  <c r="AK664" i="3"/>
  <c r="AL664" i="3" s="1"/>
  <c r="AG665" i="3" s="1"/>
  <c r="AJ664" i="3"/>
  <c r="AH664" i="3"/>
  <c r="AI664" i="3"/>
  <c r="I1713" i="13" l="1"/>
  <c r="F1713" i="13"/>
  <c r="H1713" i="13" s="1"/>
  <c r="J1713" i="13" s="1"/>
  <c r="B1714" i="13" s="1"/>
  <c r="B1754" i="10"/>
  <c r="B1752" i="9"/>
  <c r="C1752" i="9" s="1"/>
  <c r="F1746" i="6"/>
  <c r="E1746" i="6"/>
  <c r="J1746" i="6"/>
  <c r="I1746" i="6"/>
  <c r="G1746" i="6"/>
  <c r="H1746" i="6"/>
  <c r="J430" i="3"/>
  <c r="B431" i="3" s="1"/>
  <c r="I430" i="3"/>
  <c r="D430" i="3"/>
  <c r="G430" i="3"/>
  <c r="F430" i="3"/>
  <c r="E430" i="3"/>
  <c r="AH665" i="3"/>
  <c r="AJ665" i="3"/>
  <c r="AK665" i="3"/>
  <c r="AL665" i="3" s="1"/>
  <c r="AG666" i="3" s="1"/>
  <c r="AI665" i="3"/>
  <c r="E1714" i="13" l="1"/>
  <c r="C1714" i="13"/>
  <c r="D1714" i="13" s="1"/>
  <c r="C1754" i="10"/>
  <c r="D1754" i="10" s="1"/>
  <c r="J1754" i="10"/>
  <c r="H1754" i="10"/>
  <c r="F1754" i="10"/>
  <c r="I1754" i="10"/>
  <c r="E1754" i="10"/>
  <c r="G1754" i="10"/>
  <c r="E1752" i="9"/>
  <c r="J1752" i="9"/>
  <c r="I1752" i="9"/>
  <c r="H1752" i="9"/>
  <c r="F1752" i="9"/>
  <c r="G1752" i="9"/>
  <c r="D1752" i="9"/>
  <c r="B1747" i="6"/>
  <c r="D1747" i="6" s="1"/>
  <c r="H430" i="3"/>
  <c r="AH666" i="3"/>
  <c r="AK666" i="3"/>
  <c r="AL666" i="3" s="1"/>
  <c r="AG667" i="3" s="1"/>
  <c r="AJ666" i="3"/>
  <c r="AI666" i="3"/>
  <c r="I1714" i="13" l="1"/>
  <c r="G1714" i="13"/>
  <c r="F1714" i="13"/>
  <c r="H1714" i="13" s="1"/>
  <c r="J1714" i="13" s="1"/>
  <c r="B1715" i="13" s="1"/>
  <c r="B1755" i="10"/>
  <c r="C1755" i="10" s="1"/>
  <c r="B1753" i="9"/>
  <c r="C1753" i="9" s="1"/>
  <c r="E1747" i="6"/>
  <c r="F1747" i="6"/>
  <c r="G1747" i="6"/>
  <c r="J1747" i="6"/>
  <c r="I1747" i="6"/>
  <c r="H1747" i="6"/>
  <c r="AH667" i="3"/>
  <c r="AJ667" i="3"/>
  <c r="AK667" i="3"/>
  <c r="AL667" i="3" s="1"/>
  <c r="AG668" i="3" s="1"/>
  <c r="AI667" i="3"/>
  <c r="C1715" i="13" l="1"/>
  <c r="D1715" i="13" s="1"/>
  <c r="E1715" i="13"/>
  <c r="G1715" i="13"/>
  <c r="J1755" i="10"/>
  <c r="H1755" i="10"/>
  <c r="E1755" i="10"/>
  <c r="I1755" i="10"/>
  <c r="F1755" i="10"/>
  <c r="G1755" i="10"/>
  <c r="D1755" i="10"/>
  <c r="F1753" i="9"/>
  <c r="H1753" i="9"/>
  <c r="E1753" i="9"/>
  <c r="J1753" i="9"/>
  <c r="I1753" i="9"/>
  <c r="G1753" i="9"/>
  <c r="D1753" i="9"/>
  <c r="B1748" i="6"/>
  <c r="D1748" i="6" s="1"/>
  <c r="J431" i="3"/>
  <c r="B432" i="3" s="1"/>
  <c r="I431" i="3"/>
  <c r="D431" i="3"/>
  <c r="G431" i="3"/>
  <c r="F431" i="3"/>
  <c r="E431" i="3"/>
  <c r="H431" i="3"/>
  <c r="AK668" i="3"/>
  <c r="AL668" i="3" s="1"/>
  <c r="AG669" i="3" s="1"/>
  <c r="AI668" i="3"/>
  <c r="AJ668" i="3"/>
  <c r="AH668" i="3"/>
  <c r="I1715" i="13" l="1"/>
  <c r="F1715" i="13"/>
  <c r="H1715" i="13" s="1"/>
  <c r="J1715" i="13" s="1"/>
  <c r="B1716" i="13" s="1"/>
  <c r="B1756" i="10"/>
  <c r="B1754" i="9"/>
  <c r="C1754" i="9" s="1"/>
  <c r="F1748" i="6"/>
  <c r="E1748" i="6"/>
  <c r="J1748" i="6"/>
  <c r="G1748" i="6"/>
  <c r="I1748" i="6"/>
  <c r="H1748" i="6"/>
  <c r="AJ669" i="3"/>
  <c r="AH669" i="3"/>
  <c r="AI669" i="3"/>
  <c r="AK669" i="3"/>
  <c r="AL669" i="3" s="1"/>
  <c r="AG670" i="3" s="1"/>
  <c r="C1716" i="13" l="1"/>
  <c r="D1716" i="13" s="1"/>
  <c r="E1716" i="13"/>
  <c r="I1716" i="13"/>
  <c r="G1716" i="13"/>
  <c r="C1756" i="10"/>
  <c r="D1756" i="10" s="1"/>
  <c r="D1754" i="9"/>
  <c r="J1756" i="10"/>
  <c r="I1756" i="10"/>
  <c r="H1756" i="10"/>
  <c r="F1756" i="10"/>
  <c r="E1756" i="10"/>
  <c r="G1756" i="10"/>
  <c r="J1754" i="9"/>
  <c r="F1754" i="9"/>
  <c r="E1754" i="9"/>
  <c r="I1754" i="9"/>
  <c r="H1754" i="9"/>
  <c r="G1754" i="9"/>
  <c r="B1749" i="6"/>
  <c r="D1749" i="6" s="1"/>
  <c r="J432" i="3"/>
  <c r="B433" i="3" s="1"/>
  <c r="I432" i="3"/>
  <c r="D432" i="3"/>
  <c r="G432" i="3"/>
  <c r="F432" i="3"/>
  <c r="E432" i="3"/>
  <c r="H432" i="3"/>
  <c r="AJ670" i="3"/>
  <c r="AH670" i="3"/>
  <c r="AK670" i="3"/>
  <c r="AL670" i="3" s="1"/>
  <c r="AG671" i="3" s="1"/>
  <c r="AI670" i="3"/>
  <c r="F1716" i="13" l="1"/>
  <c r="H1716" i="13" s="1"/>
  <c r="J1716" i="13" s="1"/>
  <c r="B1717" i="13" s="1"/>
  <c r="B1757" i="10"/>
  <c r="C1757" i="10" s="1"/>
  <c r="B1755" i="9"/>
  <c r="C1755" i="9" s="1"/>
  <c r="F1749" i="6"/>
  <c r="E1749" i="6"/>
  <c r="J1749" i="6"/>
  <c r="G1749" i="6"/>
  <c r="I1749" i="6"/>
  <c r="H1749" i="6"/>
  <c r="AK671" i="3"/>
  <c r="AL671" i="3" s="1"/>
  <c r="AG672" i="3" s="1"/>
  <c r="AJ671" i="3"/>
  <c r="AI671" i="3"/>
  <c r="AH671" i="3"/>
  <c r="E1717" i="13" l="1"/>
  <c r="C1717" i="13"/>
  <c r="D1717" i="13" s="1"/>
  <c r="I1757" i="10"/>
  <c r="H1757" i="10"/>
  <c r="F1757" i="10"/>
  <c r="E1757" i="10"/>
  <c r="J1757" i="10"/>
  <c r="G1757" i="10"/>
  <c r="D1757" i="10"/>
  <c r="H1755" i="9"/>
  <c r="J1755" i="9"/>
  <c r="I1755" i="9"/>
  <c r="F1755" i="9"/>
  <c r="E1755" i="9"/>
  <c r="G1755" i="9"/>
  <c r="D1755" i="9"/>
  <c r="B1750" i="6"/>
  <c r="D1750" i="6" s="1"/>
  <c r="J433" i="3"/>
  <c r="B434" i="3" s="1"/>
  <c r="I433" i="3"/>
  <c r="D433" i="3"/>
  <c r="G433" i="3"/>
  <c r="E433" i="3"/>
  <c r="F433" i="3"/>
  <c r="H433" i="3"/>
  <c r="AH672" i="3"/>
  <c r="AJ672" i="3"/>
  <c r="AK672" i="3"/>
  <c r="AL672" i="3" s="1"/>
  <c r="AG673" i="3" s="1"/>
  <c r="AI672" i="3"/>
  <c r="G1717" i="13" l="1"/>
  <c r="I1717" i="13"/>
  <c r="F1717" i="13"/>
  <c r="H1717" i="13" s="1"/>
  <c r="J1717" i="13" s="1"/>
  <c r="B1718" i="13" s="1"/>
  <c r="B1758" i="10"/>
  <c r="C1758" i="10" s="1"/>
  <c r="B1756" i="9"/>
  <c r="C1756" i="9" s="1"/>
  <c r="F1750" i="6"/>
  <c r="E1750" i="6"/>
  <c r="I1750" i="6"/>
  <c r="J1750" i="6"/>
  <c r="G1750" i="6"/>
  <c r="H1750" i="6"/>
  <c r="AH673" i="3"/>
  <c r="AJ673" i="3"/>
  <c r="AI673" i="3"/>
  <c r="AK673" i="3"/>
  <c r="AL673" i="3" s="1"/>
  <c r="AG674" i="3" s="1"/>
  <c r="E1718" i="13" l="1"/>
  <c r="C1718" i="13"/>
  <c r="D1718" i="13" s="1"/>
  <c r="F1758" i="10"/>
  <c r="E1758" i="10"/>
  <c r="J1758" i="10"/>
  <c r="H1758" i="10"/>
  <c r="I1758" i="10"/>
  <c r="G1758" i="10"/>
  <c r="D1758" i="10"/>
  <c r="F1756" i="9"/>
  <c r="E1756" i="9"/>
  <c r="I1756" i="9"/>
  <c r="H1756" i="9"/>
  <c r="J1756" i="9"/>
  <c r="G1756" i="9"/>
  <c r="D1756" i="9"/>
  <c r="B1751" i="6"/>
  <c r="D1751" i="6" s="1"/>
  <c r="J434" i="3"/>
  <c r="B435" i="3" s="1"/>
  <c r="I434" i="3"/>
  <c r="D434" i="3"/>
  <c r="F434" i="3"/>
  <c r="E434" i="3"/>
  <c r="G434" i="3"/>
  <c r="H434" i="3" s="1"/>
  <c r="AK674" i="3"/>
  <c r="AL674" i="3" s="1"/>
  <c r="AG675" i="3" s="1"/>
  <c r="AI674" i="3"/>
  <c r="AJ674" i="3"/>
  <c r="AH674" i="3"/>
  <c r="G1718" i="13" l="1"/>
  <c r="I1718" i="13"/>
  <c r="F1718" i="13"/>
  <c r="H1718" i="13" s="1"/>
  <c r="J1718" i="13" s="1"/>
  <c r="B1719" i="13" s="1"/>
  <c r="B1759" i="10"/>
  <c r="C1759" i="10" s="1"/>
  <c r="B1757" i="9"/>
  <c r="C1757" i="9" s="1"/>
  <c r="E1751" i="6"/>
  <c r="F1751" i="6"/>
  <c r="G1751" i="6"/>
  <c r="J1751" i="6"/>
  <c r="I1751" i="6"/>
  <c r="H1751" i="6"/>
  <c r="AH675" i="3"/>
  <c r="AK675" i="3"/>
  <c r="AL675" i="3" s="1"/>
  <c r="AG676" i="3" s="1"/>
  <c r="AI675" i="3"/>
  <c r="AJ675" i="3"/>
  <c r="E1719" i="13" l="1"/>
  <c r="C1719" i="13"/>
  <c r="D1719" i="13" s="1"/>
  <c r="E1759" i="10"/>
  <c r="J1759" i="10"/>
  <c r="H1759" i="10"/>
  <c r="I1759" i="10"/>
  <c r="F1759" i="10"/>
  <c r="G1759" i="10"/>
  <c r="D1759" i="10"/>
  <c r="F1757" i="9"/>
  <c r="J1757" i="9"/>
  <c r="I1757" i="9"/>
  <c r="H1757" i="9"/>
  <c r="E1757" i="9"/>
  <c r="G1757" i="9"/>
  <c r="D1757" i="9"/>
  <c r="B1752" i="6"/>
  <c r="D1752" i="6" s="1"/>
  <c r="J435" i="3"/>
  <c r="B436" i="3" s="1"/>
  <c r="I435" i="3"/>
  <c r="D435" i="3"/>
  <c r="G435" i="3"/>
  <c r="F435" i="3"/>
  <c r="E435" i="3"/>
  <c r="H435" i="3"/>
  <c r="AJ676" i="3"/>
  <c r="AI676" i="3"/>
  <c r="AK676" i="3"/>
  <c r="AL676" i="3" s="1"/>
  <c r="AG677" i="3" s="1"/>
  <c r="AH676" i="3"/>
  <c r="I1719" i="13" l="1"/>
  <c r="G1719" i="13"/>
  <c r="F1719" i="13"/>
  <c r="H1719" i="13" s="1"/>
  <c r="J1719" i="13" s="1"/>
  <c r="B1720" i="13" s="1"/>
  <c r="B1760" i="10"/>
  <c r="B1758" i="9"/>
  <c r="C1758" i="9" s="1"/>
  <c r="E1752" i="6"/>
  <c r="F1752" i="6"/>
  <c r="G1752" i="6"/>
  <c r="J1752" i="6"/>
  <c r="I1752" i="6"/>
  <c r="H1752" i="6"/>
  <c r="AH677" i="3"/>
  <c r="AJ677" i="3"/>
  <c r="AI677" i="3"/>
  <c r="AK677" i="3"/>
  <c r="AL677" i="3" s="1"/>
  <c r="AG678" i="3" s="1"/>
  <c r="E1720" i="13" l="1"/>
  <c r="C1720" i="13"/>
  <c r="D1720" i="13" s="1"/>
  <c r="C1760" i="10"/>
  <c r="D1760" i="10" s="1"/>
  <c r="J1760" i="10"/>
  <c r="I1760" i="10"/>
  <c r="F1760" i="10"/>
  <c r="H1760" i="10"/>
  <c r="E1760" i="10"/>
  <c r="G1760" i="10"/>
  <c r="H1758" i="9"/>
  <c r="E1758" i="9"/>
  <c r="J1758" i="9"/>
  <c r="I1758" i="9"/>
  <c r="F1758" i="9"/>
  <c r="G1758" i="9"/>
  <c r="D1758" i="9"/>
  <c r="B1753" i="6"/>
  <c r="J436" i="3"/>
  <c r="B437" i="3" s="1"/>
  <c r="I436" i="3"/>
  <c r="D436" i="3"/>
  <c r="G436" i="3"/>
  <c r="F436" i="3"/>
  <c r="E436" i="3"/>
  <c r="H436" i="3"/>
  <c r="AH678" i="3"/>
  <c r="AJ678" i="3"/>
  <c r="AI678" i="3"/>
  <c r="AK678" i="3"/>
  <c r="AL678" i="3" s="1"/>
  <c r="AG679" i="3" s="1"/>
  <c r="I1720" i="13" l="1"/>
  <c r="G1720" i="13"/>
  <c r="F1720" i="13"/>
  <c r="H1720" i="13" s="1"/>
  <c r="J1720" i="13" s="1"/>
  <c r="B1721" i="13" s="1"/>
  <c r="B1761" i="10"/>
  <c r="C1761" i="10" s="1"/>
  <c r="B1759" i="9"/>
  <c r="C1759" i="9" s="1"/>
  <c r="E1753" i="6"/>
  <c r="F1753" i="6"/>
  <c r="G1753" i="6"/>
  <c r="J1753" i="6"/>
  <c r="I1753" i="6"/>
  <c r="D1753" i="6"/>
  <c r="H1753" i="6"/>
  <c r="AH679" i="3"/>
  <c r="AJ679" i="3"/>
  <c r="AK679" i="3"/>
  <c r="AL679" i="3" s="1"/>
  <c r="AG680" i="3" s="1"/>
  <c r="AI679" i="3"/>
  <c r="E1721" i="13" l="1"/>
  <c r="C1721" i="13"/>
  <c r="D1721" i="13" s="1"/>
  <c r="J1761" i="10"/>
  <c r="E1761" i="10"/>
  <c r="I1761" i="10"/>
  <c r="H1761" i="10"/>
  <c r="F1761" i="10"/>
  <c r="G1761" i="10"/>
  <c r="D1761" i="10"/>
  <c r="J1759" i="9"/>
  <c r="I1759" i="9"/>
  <c r="H1759" i="9"/>
  <c r="F1759" i="9"/>
  <c r="E1759" i="9"/>
  <c r="G1759" i="9"/>
  <c r="D1759" i="9"/>
  <c r="B1754" i="6"/>
  <c r="J437" i="3"/>
  <c r="B438" i="3" s="1"/>
  <c r="I437" i="3"/>
  <c r="D437" i="3"/>
  <c r="G437" i="3"/>
  <c r="E437" i="3"/>
  <c r="F437" i="3"/>
  <c r="H437" i="3"/>
  <c r="AH680" i="3"/>
  <c r="AJ680" i="3"/>
  <c r="AK680" i="3"/>
  <c r="AL680" i="3" s="1"/>
  <c r="AG681" i="3" s="1"/>
  <c r="AI680" i="3"/>
  <c r="I1721" i="13" l="1"/>
  <c r="G1721" i="13"/>
  <c r="F1721" i="13"/>
  <c r="H1721" i="13" s="1"/>
  <c r="J1721" i="13" s="1"/>
  <c r="B1722" i="13" s="1"/>
  <c r="B1762" i="10"/>
  <c r="C1762" i="10" s="1"/>
  <c r="B1760" i="9"/>
  <c r="C1760" i="9" s="1"/>
  <c r="E1754" i="6"/>
  <c r="F1754" i="6"/>
  <c r="G1754" i="6"/>
  <c r="J1754" i="6"/>
  <c r="I1754" i="6"/>
  <c r="D1754" i="6"/>
  <c r="H1754" i="6"/>
  <c r="AH681" i="3"/>
  <c r="AI681" i="3"/>
  <c r="AJ681" i="3"/>
  <c r="AK681" i="3"/>
  <c r="AL681" i="3" s="1"/>
  <c r="AG682" i="3" s="1"/>
  <c r="C1722" i="13" l="1"/>
  <c r="D1722" i="13" s="1"/>
  <c r="E1722" i="13"/>
  <c r="D1760" i="9"/>
  <c r="J1762" i="10"/>
  <c r="I1762" i="10"/>
  <c r="H1762" i="10"/>
  <c r="F1762" i="10"/>
  <c r="E1762" i="10"/>
  <c r="G1762" i="10"/>
  <c r="D1762" i="10"/>
  <c r="J1760" i="9"/>
  <c r="I1760" i="9"/>
  <c r="F1760" i="9"/>
  <c r="E1760" i="9"/>
  <c r="H1760" i="9"/>
  <c r="G1760" i="9"/>
  <c r="B1755" i="6"/>
  <c r="D1755" i="6" s="1"/>
  <c r="J438" i="3"/>
  <c r="B439" i="3" s="1"/>
  <c r="I438" i="3"/>
  <c r="D438" i="3"/>
  <c r="G438" i="3"/>
  <c r="F438" i="3"/>
  <c r="E438" i="3"/>
  <c r="H438" i="3"/>
  <c r="AJ682" i="3"/>
  <c r="AH682" i="3"/>
  <c r="AK682" i="3"/>
  <c r="AL682" i="3" s="1"/>
  <c r="AG683" i="3" s="1"/>
  <c r="AI682" i="3"/>
  <c r="G1722" i="13" l="1"/>
  <c r="I1722" i="13"/>
  <c r="F1722" i="13"/>
  <c r="H1722" i="13" s="1"/>
  <c r="J1722" i="13" s="1"/>
  <c r="B1723" i="13" s="1"/>
  <c r="B1763" i="10"/>
  <c r="C1763" i="10" s="1"/>
  <c r="B1761" i="9"/>
  <c r="C1761" i="9" s="1"/>
  <c r="E1755" i="6"/>
  <c r="F1755" i="6"/>
  <c r="J1755" i="6"/>
  <c r="I1755" i="6"/>
  <c r="G1755" i="6"/>
  <c r="H1755" i="6"/>
  <c r="AJ683" i="3"/>
  <c r="AK683" i="3"/>
  <c r="AL683" i="3" s="1"/>
  <c r="AG684" i="3" s="1"/>
  <c r="AI683" i="3"/>
  <c r="AH683" i="3"/>
  <c r="C1723" i="13" l="1"/>
  <c r="D1723" i="13" s="1"/>
  <c r="E1723" i="13"/>
  <c r="D1761" i="9"/>
  <c r="I1763" i="10"/>
  <c r="H1763" i="10"/>
  <c r="F1763" i="10"/>
  <c r="J1763" i="10"/>
  <c r="E1763" i="10"/>
  <c r="G1763" i="10"/>
  <c r="D1763" i="10"/>
  <c r="H1761" i="9"/>
  <c r="J1761" i="9"/>
  <c r="I1761" i="9"/>
  <c r="F1761" i="9"/>
  <c r="E1761" i="9"/>
  <c r="G1761" i="9"/>
  <c r="B1756" i="6"/>
  <c r="D1756" i="6" s="1"/>
  <c r="J439" i="3"/>
  <c r="B440" i="3" s="1"/>
  <c r="I439" i="3"/>
  <c r="D439" i="3"/>
  <c r="E439" i="3"/>
  <c r="F439" i="3"/>
  <c r="G439" i="3"/>
  <c r="H439" i="3" s="1"/>
  <c r="AH684" i="3"/>
  <c r="AK684" i="3"/>
  <c r="AL684" i="3" s="1"/>
  <c r="AG685" i="3" s="1"/>
  <c r="AJ684" i="3"/>
  <c r="AI684" i="3"/>
  <c r="I1723" i="13" l="1"/>
  <c r="G1723" i="13"/>
  <c r="F1723" i="13"/>
  <c r="H1723" i="13" s="1"/>
  <c r="J1723" i="13" s="1"/>
  <c r="B1724" i="13" s="1"/>
  <c r="B1764" i="10"/>
  <c r="C1764" i="10" s="1"/>
  <c r="B1762" i="9"/>
  <c r="C1762" i="9" s="1"/>
  <c r="E1756" i="6"/>
  <c r="F1756" i="6"/>
  <c r="J1756" i="6"/>
  <c r="G1756" i="6"/>
  <c r="I1756" i="6"/>
  <c r="H1756" i="6"/>
  <c r="AJ685" i="3"/>
  <c r="AI685" i="3"/>
  <c r="AK685" i="3"/>
  <c r="AL685" i="3" s="1"/>
  <c r="AG686" i="3" s="1"/>
  <c r="AH685" i="3"/>
  <c r="E1724" i="13" l="1"/>
  <c r="C1724" i="13"/>
  <c r="D1724" i="13" s="1"/>
  <c r="F1764" i="10"/>
  <c r="E1764" i="10"/>
  <c r="J1764" i="10"/>
  <c r="I1764" i="10"/>
  <c r="H1764" i="10"/>
  <c r="G1764" i="10"/>
  <c r="D1764" i="10"/>
  <c r="F1762" i="9"/>
  <c r="I1762" i="9"/>
  <c r="H1762" i="9"/>
  <c r="E1762" i="9"/>
  <c r="J1762" i="9"/>
  <c r="G1762" i="9"/>
  <c r="D1762" i="9"/>
  <c r="B1757" i="6"/>
  <c r="D1757" i="6" s="1"/>
  <c r="J440" i="3"/>
  <c r="B441" i="3" s="1"/>
  <c r="I440" i="3"/>
  <c r="D440" i="3"/>
  <c r="G440" i="3"/>
  <c r="F440" i="3"/>
  <c r="E440" i="3"/>
  <c r="H440" i="3"/>
  <c r="AH686" i="3"/>
  <c r="AJ686" i="3"/>
  <c r="AK686" i="3"/>
  <c r="AL686" i="3" s="1"/>
  <c r="AG687" i="3" s="1"/>
  <c r="AI686" i="3"/>
  <c r="I1724" i="13" l="1"/>
  <c r="G1724" i="13"/>
  <c r="F1724" i="13"/>
  <c r="H1724" i="13" s="1"/>
  <c r="J1724" i="13" s="1"/>
  <c r="B1725" i="13" s="1"/>
  <c r="B1765" i="10"/>
  <c r="C1765" i="10" s="1"/>
  <c r="B1763" i="9"/>
  <c r="C1763" i="9" s="1"/>
  <c r="F1757" i="6"/>
  <c r="E1757" i="6"/>
  <c r="I1757" i="6"/>
  <c r="G1757" i="6"/>
  <c r="J1757" i="6"/>
  <c r="H1757" i="6"/>
  <c r="AJ687" i="3"/>
  <c r="AI687" i="3"/>
  <c r="AK687" i="3"/>
  <c r="AL687" i="3" s="1"/>
  <c r="AG688" i="3" s="1"/>
  <c r="AH687" i="3"/>
  <c r="E1725" i="13" l="1"/>
  <c r="C1725" i="13"/>
  <c r="D1725" i="13" s="1"/>
  <c r="E1765" i="10"/>
  <c r="I1765" i="10"/>
  <c r="H1765" i="10"/>
  <c r="F1765" i="10"/>
  <c r="J1765" i="10"/>
  <c r="G1765" i="10"/>
  <c r="D1765" i="10"/>
  <c r="H1763" i="9"/>
  <c r="J1763" i="9"/>
  <c r="I1763" i="9"/>
  <c r="F1763" i="9"/>
  <c r="E1763" i="9"/>
  <c r="G1763" i="9"/>
  <c r="D1763" i="9"/>
  <c r="B1758" i="6"/>
  <c r="D1758" i="6" s="1"/>
  <c r="AH688" i="3"/>
  <c r="AK688" i="3"/>
  <c r="AL688" i="3" s="1"/>
  <c r="AG689" i="3" s="1"/>
  <c r="AJ688" i="3"/>
  <c r="AI688" i="3"/>
  <c r="I1725" i="13" l="1"/>
  <c r="G1725" i="13"/>
  <c r="F1725" i="13"/>
  <c r="H1725" i="13" s="1"/>
  <c r="J1725" i="13" s="1"/>
  <c r="B1726" i="13" s="1"/>
  <c r="B1766" i="10"/>
  <c r="B1764" i="9"/>
  <c r="C1764" i="9" s="1"/>
  <c r="F1758" i="6"/>
  <c r="E1758" i="6"/>
  <c r="G1758" i="6"/>
  <c r="I1758" i="6"/>
  <c r="J1758" i="6"/>
  <c r="H1758" i="6"/>
  <c r="J441" i="3"/>
  <c r="B442" i="3" s="1"/>
  <c r="I441" i="3"/>
  <c r="F441" i="3"/>
  <c r="E441" i="3"/>
  <c r="G441" i="3"/>
  <c r="D441" i="3"/>
  <c r="AK689" i="3"/>
  <c r="AL689" i="3" s="1"/>
  <c r="AG690" i="3" s="1"/>
  <c r="AI689" i="3"/>
  <c r="AH689" i="3"/>
  <c r="AJ689" i="3"/>
  <c r="E1726" i="13" l="1"/>
  <c r="C1726" i="13"/>
  <c r="D1726" i="13" s="1"/>
  <c r="C1766" i="10"/>
  <c r="D1766" i="10" s="1"/>
  <c r="D1764" i="9"/>
  <c r="F1766" i="10"/>
  <c r="J1766" i="10"/>
  <c r="I1766" i="10"/>
  <c r="H1766" i="10"/>
  <c r="E1766" i="10"/>
  <c r="G1766" i="10"/>
  <c r="F1764" i="9"/>
  <c r="J1764" i="9"/>
  <c r="I1764" i="9"/>
  <c r="H1764" i="9"/>
  <c r="E1764" i="9"/>
  <c r="G1764" i="9"/>
  <c r="B1759" i="6"/>
  <c r="D1759" i="6" s="1"/>
  <c r="H441" i="3"/>
  <c r="AI690" i="3"/>
  <c r="AK690" i="3"/>
  <c r="AL690" i="3" s="1"/>
  <c r="AG691" i="3" s="1"/>
  <c r="AH690" i="3"/>
  <c r="AJ690" i="3"/>
  <c r="I1726" i="13" l="1"/>
  <c r="G1726" i="13"/>
  <c r="F1726" i="13"/>
  <c r="H1726" i="13" s="1"/>
  <c r="J1726" i="13" s="1"/>
  <c r="B1727" i="13" s="1"/>
  <c r="B1767" i="10"/>
  <c r="C1767" i="10" s="1"/>
  <c r="B1765" i="9"/>
  <c r="C1765" i="9" s="1"/>
  <c r="E1759" i="6"/>
  <c r="F1759" i="6"/>
  <c r="J1759" i="6"/>
  <c r="G1759" i="6"/>
  <c r="I1759" i="6"/>
  <c r="H1759" i="6"/>
  <c r="AH691" i="3"/>
  <c r="AK691" i="3"/>
  <c r="AL691" i="3" s="1"/>
  <c r="AG692" i="3" s="1"/>
  <c r="AJ691" i="3"/>
  <c r="AI691" i="3"/>
  <c r="C1727" i="13" l="1"/>
  <c r="D1727" i="13" s="1"/>
  <c r="E1727" i="13"/>
  <c r="J1767" i="10"/>
  <c r="I1767" i="10"/>
  <c r="H1767" i="10"/>
  <c r="F1767" i="10"/>
  <c r="E1767" i="10"/>
  <c r="G1767" i="10"/>
  <c r="D1767" i="10"/>
  <c r="F1765" i="9"/>
  <c r="E1765" i="9"/>
  <c r="I1765" i="9"/>
  <c r="J1765" i="9"/>
  <c r="H1765" i="9"/>
  <c r="G1765" i="9"/>
  <c r="D1765" i="9"/>
  <c r="B1760" i="6"/>
  <c r="D1760" i="6" s="1"/>
  <c r="J442" i="3"/>
  <c r="B443" i="3" s="1"/>
  <c r="I442" i="3"/>
  <c r="D442" i="3"/>
  <c r="F442" i="3"/>
  <c r="G442" i="3"/>
  <c r="H442" i="3" s="1"/>
  <c r="E442" i="3"/>
  <c r="AH692" i="3"/>
  <c r="AI692" i="3"/>
  <c r="AK692" i="3"/>
  <c r="AL692" i="3" s="1"/>
  <c r="AG693" i="3" s="1"/>
  <c r="AJ692" i="3"/>
  <c r="G1727" i="13" l="1"/>
  <c r="I1727" i="13"/>
  <c r="F1727" i="13"/>
  <c r="H1727" i="13" s="1"/>
  <c r="J1727" i="13" s="1"/>
  <c r="B1728" i="13" s="1"/>
  <c r="B1768" i="10"/>
  <c r="C1768" i="10" s="1"/>
  <c r="B1766" i="9"/>
  <c r="C1766" i="9" s="1"/>
  <c r="E1760" i="6"/>
  <c r="F1760" i="6"/>
  <c r="I1760" i="6"/>
  <c r="G1760" i="6"/>
  <c r="J1760" i="6"/>
  <c r="H1760" i="6"/>
  <c r="AJ693" i="3"/>
  <c r="AK693" i="3"/>
  <c r="AL693" i="3" s="1"/>
  <c r="AG694" i="3" s="1"/>
  <c r="AH693" i="3"/>
  <c r="AI693" i="3"/>
  <c r="E1728" i="13" l="1"/>
  <c r="C1728" i="13"/>
  <c r="D1728" i="13" s="1"/>
  <c r="J1768" i="10"/>
  <c r="I1768" i="10"/>
  <c r="H1768" i="10"/>
  <c r="F1768" i="10"/>
  <c r="E1768" i="10"/>
  <c r="G1768" i="10"/>
  <c r="D1768" i="10"/>
  <c r="J1766" i="9"/>
  <c r="E1766" i="9"/>
  <c r="F1766" i="9"/>
  <c r="H1766" i="9"/>
  <c r="I1766" i="9"/>
  <c r="G1766" i="9"/>
  <c r="D1766" i="9"/>
  <c r="B1761" i="6"/>
  <c r="D1761" i="6" s="1"/>
  <c r="J443" i="3"/>
  <c r="B444" i="3" s="1"/>
  <c r="I443" i="3"/>
  <c r="D443" i="3"/>
  <c r="E443" i="3"/>
  <c r="F443" i="3"/>
  <c r="G443" i="3"/>
  <c r="H443" i="3" s="1"/>
  <c r="AK694" i="3"/>
  <c r="AL694" i="3" s="1"/>
  <c r="AG695" i="3" s="1"/>
  <c r="AI694" i="3"/>
  <c r="AH694" i="3"/>
  <c r="AJ694" i="3"/>
  <c r="I1728" i="13" l="1"/>
  <c r="G1728" i="13"/>
  <c r="F1728" i="13"/>
  <c r="H1728" i="13" s="1"/>
  <c r="J1728" i="13" s="1"/>
  <c r="B1729" i="13" s="1"/>
  <c r="B1769" i="10"/>
  <c r="B1767" i="9"/>
  <c r="C1767" i="9" s="1"/>
  <c r="E1761" i="6"/>
  <c r="F1761" i="6"/>
  <c r="J1761" i="6"/>
  <c r="I1761" i="6"/>
  <c r="G1761" i="6"/>
  <c r="H1761" i="6"/>
  <c r="AI695" i="3"/>
  <c r="AJ695" i="3"/>
  <c r="AH695" i="3"/>
  <c r="AK695" i="3"/>
  <c r="AL695" i="3" s="1"/>
  <c r="AG696" i="3" s="1"/>
  <c r="E1729" i="13" l="1"/>
  <c r="C1729" i="13"/>
  <c r="D1729" i="13" s="1"/>
  <c r="C1769" i="10"/>
  <c r="D1769" i="10" s="1"/>
  <c r="J1769" i="10"/>
  <c r="I1769" i="10"/>
  <c r="H1769" i="10"/>
  <c r="F1769" i="10"/>
  <c r="E1769" i="10"/>
  <c r="G1769" i="10"/>
  <c r="H1767" i="9"/>
  <c r="I1767" i="9"/>
  <c r="J1767" i="9"/>
  <c r="F1767" i="9"/>
  <c r="E1767" i="9"/>
  <c r="G1767" i="9"/>
  <c r="D1767" i="9"/>
  <c r="B1762" i="6"/>
  <c r="D1762" i="6" s="1"/>
  <c r="J444" i="3"/>
  <c r="B445" i="3" s="1"/>
  <c r="I444" i="3"/>
  <c r="D444" i="3"/>
  <c r="F444" i="3"/>
  <c r="G444" i="3"/>
  <c r="E444" i="3"/>
  <c r="H444" i="3"/>
  <c r="AH696" i="3"/>
  <c r="AK696" i="3"/>
  <c r="AL696" i="3" s="1"/>
  <c r="AG697" i="3" s="1"/>
  <c r="AI696" i="3"/>
  <c r="AJ696" i="3"/>
  <c r="I1729" i="13" l="1"/>
  <c r="G1729" i="13"/>
  <c r="F1729" i="13"/>
  <c r="H1729" i="13" s="1"/>
  <c r="J1729" i="13" s="1"/>
  <c r="B1730" i="13" s="1"/>
  <c r="B1770" i="10"/>
  <c r="C1770" i="10" s="1"/>
  <c r="B1768" i="9"/>
  <c r="C1768" i="9" s="1"/>
  <c r="E1762" i="6"/>
  <c r="F1762" i="6"/>
  <c r="I1762" i="6"/>
  <c r="J1762" i="6"/>
  <c r="G1762" i="6"/>
  <c r="H1762" i="6"/>
  <c r="AH697" i="3"/>
  <c r="AK697" i="3"/>
  <c r="AL697" i="3" s="1"/>
  <c r="AG698" i="3" s="1"/>
  <c r="AJ697" i="3"/>
  <c r="AI697" i="3"/>
  <c r="C1730" i="13" l="1"/>
  <c r="D1730" i="13" s="1"/>
  <c r="E1730" i="13"/>
  <c r="D1768" i="9"/>
  <c r="I1770" i="10"/>
  <c r="H1770" i="10"/>
  <c r="F1770" i="10"/>
  <c r="E1770" i="10"/>
  <c r="J1770" i="10"/>
  <c r="G1770" i="10"/>
  <c r="D1770" i="10"/>
  <c r="F1768" i="9"/>
  <c r="J1768" i="9"/>
  <c r="I1768" i="9"/>
  <c r="E1768" i="9"/>
  <c r="H1768" i="9"/>
  <c r="G1768" i="9"/>
  <c r="B1763" i="6"/>
  <c r="D1763" i="6" s="1"/>
  <c r="J445" i="3"/>
  <c r="B446" i="3" s="1"/>
  <c r="I445" i="3"/>
  <c r="D445" i="3"/>
  <c r="F445" i="3"/>
  <c r="E445" i="3"/>
  <c r="G445" i="3"/>
  <c r="H445" i="3" s="1"/>
  <c r="AI698" i="3"/>
  <c r="AJ698" i="3"/>
  <c r="AK698" i="3"/>
  <c r="AL698" i="3" s="1"/>
  <c r="AG699" i="3" s="1"/>
  <c r="AH698" i="3"/>
  <c r="I1730" i="13" l="1"/>
  <c r="G1730" i="13"/>
  <c r="F1730" i="13"/>
  <c r="H1730" i="13" s="1"/>
  <c r="J1730" i="13" s="1"/>
  <c r="B1731" i="13" s="1"/>
  <c r="B1771" i="10"/>
  <c r="B1769" i="9"/>
  <c r="C1769" i="9" s="1"/>
  <c r="E1763" i="6"/>
  <c r="F1763" i="6"/>
  <c r="I1763" i="6"/>
  <c r="J1763" i="6"/>
  <c r="G1763" i="6"/>
  <c r="H1763" i="6"/>
  <c r="AH699" i="3"/>
  <c r="AJ699" i="3"/>
  <c r="AK699" i="3"/>
  <c r="AL699" i="3" s="1"/>
  <c r="AG700" i="3" s="1"/>
  <c r="AI699" i="3"/>
  <c r="C1731" i="13" l="1"/>
  <c r="D1731" i="13" s="1"/>
  <c r="E1731" i="13"/>
  <c r="I1731" i="13"/>
  <c r="C1771" i="10"/>
  <c r="D1771" i="10" s="1"/>
  <c r="H1771" i="10"/>
  <c r="F1771" i="10"/>
  <c r="E1771" i="10"/>
  <c r="I1771" i="10"/>
  <c r="J1771" i="10"/>
  <c r="G1771" i="10"/>
  <c r="J1769" i="9"/>
  <c r="E1769" i="9"/>
  <c r="H1769" i="9"/>
  <c r="F1769" i="9"/>
  <c r="I1769" i="9"/>
  <c r="G1769" i="9"/>
  <c r="D1769" i="9"/>
  <c r="B1764" i="6"/>
  <c r="D1764" i="6" s="1"/>
  <c r="AK700" i="3"/>
  <c r="AL700" i="3" s="1"/>
  <c r="AG701" i="3" s="1"/>
  <c r="AI700" i="3"/>
  <c r="AJ700" i="3"/>
  <c r="AH700" i="3"/>
  <c r="G1731" i="13" l="1"/>
  <c r="F1731" i="13"/>
  <c r="H1731" i="13" s="1"/>
  <c r="J1731" i="13" s="1"/>
  <c r="B1732" i="13" s="1"/>
  <c r="B1772" i="10"/>
  <c r="C1772" i="10" s="1"/>
  <c r="B1770" i="9"/>
  <c r="C1770" i="9" s="1"/>
  <c r="F1764" i="6"/>
  <c r="E1764" i="6"/>
  <c r="I1764" i="6"/>
  <c r="G1764" i="6"/>
  <c r="J1764" i="6"/>
  <c r="H1764" i="6"/>
  <c r="J446" i="3"/>
  <c r="B447" i="3" s="1"/>
  <c r="I446" i="3"/>
  <c r="G446" i="3"/>
  <c r="E446" i="3"/>
  <c r="F446" i="3"/>
  <c r="H446" i="3" s="1"/>
  <c r="D446" i="3"/>
  <c r="AI701" i="3"/>
  <c r="AH701" i="3"/>
  <c r="AJ701" i="3"/>
  <c r="AK701" i="3"/>
  <c r="AL701" i="3" s="1"/>
  <c r="AG702" i="3" s="1"/>
  <c r="C1732" i="13" l="1"/>
  <c r="D1732" i="13" s="1"/>
  <c r="E1732" i="13"/>
  <c r="I1772" i="10"/>
  <c r="F1772" i="10"/>
  <c r="E1772" i="10"/>
  <c r="J1772" i="10"/>
  <c r="H1772" i="10"/>
  <c r="G1772" i="10"/>
  <c r="D1772" i="10"/>
  <c r="F1770" i="9"/>
  <c r="E1770" i="9"/>
  <c r="H1770" i="9"/>
  <c r="J1770" i="9"/>
  <c r="I1770" i="9"/>
  <c r="G1770" i="9"/>
  <c r="D1770" i="9"/>
  <c r="B1765" i="6"/>
  <c r="D1765" i="6" s="1"/>
  <c r="AH702" i="3"/>
  <c r="AI702" i="3"/>
  <c r="AK702" i="3"/>
  <c r="AL702" i="3" s="1"/>
  <c r="AG703" i="3" s="1"/>
  <c r="AJ702" i="3"/>
  <c r="I1732" i="13" l="1"/>
  <c r="G1732" i="13"/>
  <c r="F1732" i="13"/>
  <c r="H1732" i="13" s="1"/>
  <c r="J1732" i="13" s="1"/>
  <c r="B1733" i="13" s="1"/>
  <c r="B1773" i="10"/>
  <c r="C1773" i="10" s="1"/>
  <c r="B1771" i="9"/>
  <c r="C1771" i="9" s="1"/>
  <c r="F1765" i="6"/>
  <c r="E1765" i="6"/>
  <c r="G1765" i="6"/>
  <c r="J1765" i="6"/>
  <c r="I1765" i="6"/>
  <c r="H1765" i="6"/>
  <c r="J447" i="3"/>
  <c r="B448" i="3" s="1"/>
  <c r="I447" i="3"/>
  <c r="D447" i="3"/>
  <c r="E447" i="3"/>
  <c r="G447" i="3"/>
  <c r="F447" i="3"/>
  <c r="H447" i="3" s="1"/>
  <c r="AI703" i="3"/>
  <c r="AJ703" i="3"/>
  <c r="AH703" i="3"/>
  <c r="AK703" i="3"/>
  <c r="AL703" i="3" s="1"/>
  <c r="AG704" i="3" s="1"/>
  <c r="E1733" i="13" l="1"/>
  <c r="C1733" i="13"/>
  <c r="D1733" i="13" s="1"/>
  <c r="F1773" i="10"/>
  <c r="E1773" i="10"/>
  <c r="J1773" i="10"/>
  <c r="I1773" i="10"/>
  <c r="H1773" i="10"/>
  <c r="G1773" i="10"/>
  <c r="D1773" i="10"/>
  <c r="J1771" i="9"/>
  <c r="I1771" i="9"/>
  <c r="H1771" i="9"/>
  <c r="F1771" i="9"/>
  <c r="E1771" i="9"/>
  <c r="G1771" i="9"/>
  <c r="D1771" i="9"/>
  <c r="B1766" i="6"/>
  <c r="D1766" i="6" s="1"/>
  <c r="AI704" i="3"/>
  <c r="AK704" i="3"/>
  <c r="AL704" i="3" s="1"/>
  <c r="AG705" i="3" s="1"/>
  <c r="AJ704" i="3"/>
  <c r="AH704" i="3"/>
  <c r="G1733" i="13" l="1"/>
  <c r="I1733" i="13"/>
  <c r="F1733" i="13"/>
  <c r="H1733" i="13" s="1"/>
  <c r="J1733" i="13" s="1"/>
  <c r="B1734" i="13" s="1"/>
  <c r="B1774" i="10"/>
  <c r="C1774" i="10" s="1"/>
  <c r="B1772" i="9"/>
  <c r="C1772" i="9" s="1"/>
  <c r="E1766" i="6"/>
  <c r="F1766" i="6"/>
  <c r="J1766" i="6"/>
  <c r="G1766" i="6"/>
  <c r="I1766" i="6"/>
  <c r="H1766" i="6"/>
  <c r="J448" i="3"/>
  <c r="B449" i="3" s="1"/>
  <c r="I448" i="3"/>
  <c r="D448" i="3"/>
  <c r="G448" i="3"/>
  <c r="E448" i="3"/>
  <c r="F448" i="3"/>
  <c r="H448" i="3" s="1"/>
  <c r="AJ705" i="3"/>
  <c r="AI705" i="3"/>
  <c r="AH705" i="3"/>
  <c r="AK705" i="3"/>
  <c r="AL705" i="3" s="1"/>
  <c r="AG706" i="3" s="1"/>
  <c r="E1734" i="13" l="1"/>
  <c r="C1734" i="13"/>
  <c r="D1734" i="13" s="1"/>
  <c r="E1774" i="10"/>
  <c r="F1774" i="10"/>
  <c r="J1774" i="10"/>
  <c r="I1774" i="10"/>
  <c r="H1774" i="10"/>
  <c r="G1774" i="10"/>
  <c r="D1774" i="10"/>
  <c r="J1772" i="9"/>
  <c r="F1772" i="9"/>
  <c r="E1772" i="9"/>
  <c r="I1772" i="9"/>
  <c r="H1772" i="9"/>
  <c r="G1772" i="9"/>
  <c r="D1772" i="9"/>
  <c r="B1767" i="6"/>
  <c r="D1767" i="6" s="1"/>
  <c r="AJ706" i="3"/>
  <c r="AH706" i="3"/>
  <c r="AK706" i="3"/>
  <c r="AL706" i="3" s="1"/>
  <c r="AG707" i="3" s="1"/>
  <c r="AI706" i="3"/>
  <c r="G1734" i="13" l="1"/>
  <c r="I1734" i="13"/>
  <c r="F1734" i="13"/>
  <c r="H1734" i="13" s="1"/>
  <c r="J1734" i="13" s="1"/>
  <c r="B1735" i="13" s="1"/>
  <c r="B1775" i="10"/>
  <c r="B1773" i="9"/>
  <c r="C1773" i="9" s="1"/>
  <c r="H1767" i="6"/>
  <c r="E1767" i="6"/>
  <c r="F1767" i="6"/>
  <c r="G1767" i="6"/>
  <c r="J1767" i="6"/>
  <c r="I1767" i="6"/>
  <c r="J449" i="3"/>
  <c r="B450" i="3" s="1"/>
  <c r="I449" i="3"/>
  <c r="D449" i="3"/>
  <c r="F449" i="3"/>
  <c r="G449" i="3"/>
  <c r="H449" i="3" s="1"/>
  <c r="E449" i="3"/>
  <c r="AK707" i="3"/>
  <c r="AL707" i="3" s="1"/>
  <c r="AG708" i="3" s="1"/>
  <c r="AI707" i="3"/>
  <c r="AJ707" i="3"/>
  <c r="AH707" i="3"/>
  <c r="C1735" i="13" l="1"/>
  <c r="D1735" i="13" s="1"/>
  <c r="E1735" i="13"/>
  <c r="C1775" i="10"/>
  <c r="D1775" i="10" s="1"/>
  <c r="D1773" i="9"/>
  <c r="E1775" i="10"/>
  <c r="F1775" i="10"/>
  <c r="I1775" i="10"/>
  <c r="J1775" i="10"/>
  <c r="H1775" i="10"/>
  <c r="G1775" i="10"/>
  <c r="H1773" i="9"/>
  <c r="J1773" i="9"/>
  <c r="F1773" i="9"/>
  <c r="E1773" i="9"/>
  <c r="I1773" i="9"/>
  <c r="G1773" i="9"/>
  <c r="B1768" i="6"/>
  <c r="D1768" i="6" s="1"/>
  <c r="AH708" i="3"/>
  <c r="AK708" i="3"/>
  <c r="AL708" i="3" s="1"/>
  <c r="AG709" i="3" s="1"/>
  <c r="AI708" i="3"/>
  <c r="AJ708" i="3"/>
  <c r="I1735" i="13" l="1"/>
  <c r="G1735" i="13"/>
  <c r="F1735" i="13"/>
  <c r="H1735" i="13" s="1"/>
  <c r="J1735" i="13" s="1"/>
  <c r="B1736" i="13" s="1"/>
  <c r="B1776" i="10"/>
  <c r="B1774" i="9"/>
  <c r="C1774" i="9" s="1"/>
  <c r="F1768" i="6"/>
  <c r="E1768" i="6"/>
  <c r="I1768" i="6"/>
  <c r="G1768" i="6"/>
  <c r="J1768" i="6"/>
  <c r="H1768" i="6"/>
  <c r="J450" i="3"/>
  <c r="B451" i="3" s="1"/>
  <c r="I450" i="3"/>
  <c r="D450" i="3"/>
  <c r="G450" i="3"/>
  <c r="F450" i="3"/>
  <c r="E450" i="3"/>
  <c r="H450" i="3"/>
  <c r="AH709" i="3"/>
  <c r="AJ709" i="3"/>
  <c r="AK709" i="3"/>
  <c r="AL709" i="3" s="1"/>
  <c r="AG710" i="3" s="1"/>
  <c r="AI709" i="3"/>
  <c r="C1736" i="13" l="1"/>
  <c r="D1736" i="13" s="1"/>
  <c r="E1736" i="13"/>
  <c r="I1736" i="13"/>
  <c r="C1776" i="10"/>
  <c r="D1776" i="10" s="1"/>
  <c r="F1776" i="10"/>
  <c r="E1776" i="10"/>
  <c r="I1776" i="10"/>
  <c r="J1776" i="10"/>
  <c r="H1776" i="10"/>
  <c r="G1776" i="10"/>
  <c r="F1774" i="9"/>
  <c r="J1774" i="9"/>
  <c r="H1774" i="9"/>
  <c r="E1774" i="9"/>
  <c r="I1774" i="9"/>
  <c r="G1774" i="9"/>
  <c r="D1774" i="9"/>
  <c r="B1769" i="6"/>
  <c r="D1769" i="6" s="1"/>
  <c r="AJ710" i="3"/>
  <c r="AK710" i="3"/>
  <c r="AL710" i="3" s="1"/>
  <c r="AG711" i="3" s="1"/>
  <c r="AH710" i="3"/>
  <c r="AI710" i="3"/>
  <c r="G1736" i="13" l="1"/>
  <c r="F1736" i="13"/>
  <c r="H1736" i="13" s="1"/>
  <c r="J1736" i="13" s="1"/>
  <c r="B1737" i="13" s="1"/>
  <c r="B1777" i="10"/>
  <c r="C1777" i="10" s="1"/>
  <c r="B1775" i="9"/>
  <c r="C1775" i="9" s="1"/>
  <c r="F1769" i="6"/>
  <c r="E1769" i="6"/>
  <c r="G1769" i="6"/>
  <c r="I1769" i="6"/>
  <c r="J1769" i="6"/>
  <c r="H1769" i="6"/>
  <c r="J451" i="3"/>
  <c r="B452" i="3" s="1"/>
  <c r="I451" i="3"/>
  <c r="D451" i="3"/>
  <c r="F451" i="3"/>
  <c r="G451" i="3"/>
  <c r="E451" i="3"/>
  <c r="H451" i="3"/>
  <c r="AH711" i="3"/>
  <c r="AK711" i="3"/>
  <c r="AL711" i="3" s="1"/>
  <c r="AG712" i="3" s="1"/>
  <c r="AI711" i="3"/>
  <c r="AJ711" i="3"/>
  <c r="C1737" i="13" l="1"/>
  <c r="D1737" i="13" s="1"/>
  <c r="E1737" i="13"/>
  <c r="F1777" i="10"/>
  <c r="E1777" i="10"/>
  <c r="J1777" i="10"/>
  <c r="I1777" i="10"/>
  <c r="H1777" i="10"/>
  <c r="G1777" i="10"/>
  <c r="D1777" i="10"/>
  <c r="J1775" i="9"/>
  <c r="I1775" i="9"/>
  <c r="F1775" i="9"/>
  <c r="E1775" i="9"/>
  <c r="H1775" i="9"/>
  <c r="G1775" i="9"/>
  <c r="D1775" i="9"/>
  <c r="B1770" i="6"/>
  <c r="D1770" i="6" s="1"/>
  <c r="AK712" i="3"/>
  <c r="AL712" i="3" s="1"/>
  <c r="AG713" i="3" s="1"/>
  <c r="AH712" i="3"/>
  <c r="AI712" i="3"/>
  <c r="AJ712" i="3"/>
  <c r="G1737" i="13" l="1"/>
  <c r="I1737" i="13"/>
  <c r="F1737" i="13"/>
  <c r="H1737" i="13" s="1"/>
  <c r="J1737" i="13" s="1"/>
  <c r="B1738" i="13" s="1"/>
  <c r="B1778" i="10"/>
  <c r="C1778" i="10" s="1"/>
  <c r="B1776" i="9"/>
  <c r="C1776" i="9" s="1"/>
  <c r="F1770" i="6"/>
  <c r="E1770" i="6"/>
  <c r="J1770" i="6"/>
  <c r="I1770" i="6"/>
  <c r="G1770" i="6"/>
  <c r="H1770" i="6"/>
  <c r="J452" i="3"/>
  <c r="B453" i="3" s="1"/>
  <c r="I452" i="3"/>
  <c r="D452" i="3"/>
  <c r="G452" i="3"/>
  <c r="F452" i="3"/>
  <c r="E452" i="3"/>
  <c r="H452" i="3"/>
  <c r="AI713" i="3"/>
  <c r="AK713" i="3"/>
  <c r="AL713" i="3" s="1"/>
  <c r="AG714" i="3" s="1"/>
  <c r="AJ713" i="3"/>
  <c r="AH713" i="3"/>
  <c r="F1738" i="13" l="1"/>
  <c r="E1738" i="13"/>
  <c r="C1738" i="13"/>
  <c r="D1738" i="13" s="1"/>
  <c r="I1778" i="10"/>
  <c r="F1778" i="10"/>
  <c r="E1778" i="10"/>
  <c r="J1778" i="10"/>
  <c r="H1778" i="10"/>
  <c r="G1778" i="10"/>
  <c r="D1778" i="10"/>
  <c r="I1776" i="9"/>
  <c r="H1776" i="9"/>
  <c r="F1776" i="9"/>
  <c r="J1776" i="9"/>
  <c r="E1776" i="9"/>
  <c r="G1776" i="9"/>
  <c r="D1776" i="9"/>
  <c r="B1771" i="6"/>
  <c r="AI714" i="3"/>
  <c r="AH714" i="3"/>
  <c r="AK714" i="3"/>
  <c r="AL714" i="3" s="1"/>
  <c r="AG715" i="3" s="1"/>
  <c r="AJ714" i="3"/>
  <c r="I1738" i="13" l="1"/>
  <c r="G1738" i="13"/>
  <c r="H1738" i="13" s="1"/>
  <c r="J1738" i="13" s="1"/>
  <c r="B1739" i="13" s="1"/>
  <c r="B1779" i="10"/>
  <c r="C1779" i="10" s="1"/>
  <c r="B1777" i="9"/>
  <c r="C1777" i="9" s="1"/>
  <c r="F1771" i="6"/>
  <c r="E1771" i="6"/>
  <c r="J1771" i="6"/>
  <c r="I1771" i="6"/>
  <c r="G1771" i="6"/>
  <c r="D1771" i="6"/>
  <c r="H1771" i="6"/>
  <c r="J453" i="3"/>
  <c r="B454" i="3" s="1"/>
  <c r="I453" i="3"/>
  <c r="D453" i="3"/>
  <c r="F453" i="3"/>
  <c r="E453" i="3"/>
  <c r="G453" i="3"/>
  <c r="H453" i="3" s="1"/>
  <c r="AH715" i="3"/>
  <c r="AK715" i="3"/>
  <c r="AL715" i="3" s="1"/>
  <c r="AG716" i="3" s="1"/>
  <c r="AI715" i="3"/>
  <c r="AJ715" i="3"/>
  <c r="C1739" i="13" l="1"/>
  <c r="D1739" i="13" s="1"/>
  <c r="E1739" i="13"/>
  <c r="D1777" i="9"/>
  <c r="I1779" i="10"/>
  <c r="F1779" i="10"/>
  <c r="E1779" i="10"/>
  <c r="J1779" i="10"/>
  <c r="H1779" i="10"/>
  <c r="G1779" i="10"/>
  <c r="D1779" i="10"/>
  <c r="H1777" i="9"/>
  <c r="J1777" i="9"/>
  <c r="I1777" i="9"/>
  <c r="F1777" i="9"/>
  <c r="E1777" i="9"/>
  <c r="G1777" i="9"/>
  <c r="B1772" i="6"/>
  <c r="D1772" i="6" s="1"/>
  <c r="AJ716" i="3"/>
  <c r="AK716" i="3"/>
  <c r="AL716" i="3" s="1"/>
  <c r="AG717" i="3" s="1"/>
  <c r="AI716" i="3"/>
  <c r="AH716" i="3"/>
  <c r="I1739" i="13" l="1"/>
  <c r="G1739" i="13"/>
  <c r="F1739" i="13"/>
  <c r="H1739" i="13" s="1"/>
  <c r="J1739" i="13" s="1"/>
  <c r="B1740" i="13" s="1"/>
  <c r="B1780" i="10"/>
  <c r="C1780" i="10" s="1"/>
  <c r="B1778" i="9"/>
  <c r="C1778" i="9" s="1"/>
  <c r="E1772" i="6"/>
  <c r="F1772" i="6"/>
  <c r="J1772" i="6"/>
  <c r="I1772" i="6"/>
  <c r="G1772" i="6"/>
  <c r="H1772" i="6"/>
  <c r="J454" i="3"/>
  <c r="B455" i="3" s="1"/>
  <c r="I454" i="3"/>
  <c r="D454" i="3"/>
  <c r="E454" i="3"/>
  <c r="F454" i="3"/>
  <c r="G454" i="3"/>
  <c r="H454" i="3" s="1"/>
  <c r="AJ717" i="3"/>
  <c r="AH717" i="3"/>
  <c r="AI717" i="3"/>
  <c r="AK717" i="3"/>
  <c r="AL717" i="3" s="1"/>
  <c r="AG718" i="3" s="1"/>
  <c r="F1740" i="13" l="1"/>
  <c r="C1740" i="13"/>
  <c r="D1740" i="13" s="1"/>
  <c r="E1740" i="13"/>
  <c r="E1780" i="10"/>
  <c r="H1780" i="10"/>
  <c r="F1780" i="10"/>
  <c r="I1780" i="10"/>
  <c r="J1780" i="10"/>
  <c r="G1780" i="10"/>
  <c r="D1780" i="10"/>
  <c r="H1778" i="9"/>
  <c r="F1778" i="9"/>
  <c r="I1778" i="9"/>
  <c r="E1778" i="9"/>
  <c r="J1778" i="9"/>
  <c r="G1778" i="9"/>
  <c r="D1778" i="9"/>
  <c r="B1773" i="6"/>
  <c r="D1773" i="6" s="1"/>
  <c r="AH718" i="3"/>
  <c r="AI718" i="3"/>
  <c r="AK718" i="3"/>
  <c r="AL718" i="3" s="1"/>
  <c r="AG719" i="3" s="1"/>
  <c r="AJ718" i="3"/>
  <c r="I1740" i="13" l="1"/>
  <c r="G1740" i="13"/>
  <c r="H1740" i="13" s="1"/>
  <c r="J1740" i="13" s="1"/>
  <c r="B1741" i="13" s="1"/>
  <c r="B1781" i="10"/>
  <c r="B1779" i="9"/>
  <c r="C1779" i="9" s="1"/>
  <c r="E1773" i="6"/>
  <c r="F1773" i="6"/>
  <c r="I1773" i="6"/>
  <c r="G1773" i="6"/>
  <c r="J1773" i="6"/>
  <c r="H1773" i="6"/>
  <c r="J455" i="3"/>
  <c r="B456" i="3" s="1"/>
  <c r="I455" i="3"/>
  <c r="D455" i="3"/>
  <c r="E455" i="3"/>
  <c r="F455" i="3"/>
  <c r="G455" i="3"/>
  <c r="H455" i="3" s="1"/>
  <c r="AJ719" i="3"/>
  <c r="AI719" i="3"/>
  <c r="AK719" i="3"/>
  <c r="AL719" i="3" s="1"/>
  <c r="AG720" i="3" s="1"/>
  <c r="AH719" i="3"/>
  <c r="E1741" i="13" l="1"/>
  <c r="C1741" i="13"/>
  <c r="D1741" i="13" s="1"/>
  <c r="C1781" i="10"/>
  <c r="D1781" i="10" s="1"/>
  <c r="E1781" i="10"/>
  <c r="H1781" i="10"/>
  <c r="F1781" i="10"/>
  <c r="J1781" i="10"/>
  <c r="I1781" i="10"/>
  <c r="G1781" i="10"/>
  <c r="F1779" i="9"/>
  <c r="J1779" i="9"/>
  <c r="H1779" i="9"/>
  <c r="I1779" i="9"/>
  <c r="E1779" i="9"/>
  <c r="G1779" i="9"/>
  <c r="D1779" i="9"/>
  <c r="B1774" i="6"/>
  <c r="D1774" i="6" s="1"/>
  <c r="AH720" i="3"/>
  <c r="AK720" i="3"/>
  <c r="AL720" i="3" s="1"/>
  <c r="AG721" i="3" s="1"/>
  <c r="AJ720" i="3"/>
  <c r="AI720" i="3"/>
  <c r="I1741" i="13" l="1"/>
  <c r="G1741" i="13"/>
  <c r="F1741" i="13"/>
  <c r="H1741" i="13" s="1"/>
  <c r="J1741" i="13" s="1"/>
  <c r="B1742" i="13" s="1"/>
  <c r="B1782" i="10"/>
  <c r="B1780" i="9"/>
  <c r="C1780" i="9" s="1"/>
  <c r="F1774" i="6"/>
  <c r="E1774" i="6"/>
  <c r="J1774" i="6"/>
  <c r="G1774" i="6"/>
  <c r="I1774" i="6"/>
  <c r="H1774" i="6"/>
  <c r="J456" i="3"/>
  <c r="B457" i="3" s="1"/>
  <c r="I456" i="3"/>
  <c r="D456" i="3"/>
  <c r="G456" i="3"/>
  <c r="F456" i="3"/>
  <c r="E456" i="3"/>
  <c r="H456" i="3"/>
  <c r="AK721" i="3"/>
  <c r="AL721" i="3" s="1"/>
  <c r="AG722" i="3" s="1"/>
  <c r="AI721" i="3"/>
  <c r="AJ721" i="3"/>
  <c r="AH721" i="3"/>
  <c r="E1742" i="13" l="1"/>
  <c r="C1742" i="13"/>
  <c r="D1742" i="13" s="1"/>
  <c r="C1782" i="10"/>
  <c r="D1782" i="10" s="1"/>
  <c r="H1782" i="10"/>
  <c r="F1782" i="10"/>
  <c r="E1782" i="10"/>
  <c r="I1782" i="10"/>
  <c r="J1782" i="10"/>
  <c r="G1782" i="10"/>
  <c r="I1780" i="9"/>
  <c r="H1780" i="9"/>
  <c r="J1780" i="9"/>
  <c r="F1780" i="9"/>
  <c r="E1780" i="9"/>
  <c r="G1780" i="9"/>
  <c r="D1780" i="9"/>
  <c r="B1775" i="6"/>
  <c r="D1775" i="6" s="1"/>
  <c r="AK722" i="3"/>
  <c r="AL722" i="3" s="1"/>
  <c r="AG723" i="3" s="1"/>
  <c r="AJ722" i="3"/>
  <c r="AH722" i="3"/>
  <c r="AI722" i="3"/>
  <c r="G1742" i="13" l="1"/>
  <c r="I1742" i="13"/>
  <c r="F1742" i="13"/>
  <c r="H1742" i="13" s="1"/>
  <c r="J1742" i="13" s="1"/>
  <c r="B1743" i="13" s="1"/>
  <c r="B1783" i="10"/>
  <c r="B1781" i="9"/>
  <c r="C1781" i="9" s="1"/>
  <c r="F1775" i="6"/>
  <c r="E1775" i="6"/>
  <c r="J1775" i="6"/>
  <c r="I1775" i="6"/>
  <c r="G1775" i="6"/>
  <c r="H1775" i="6"/>
  <c r="J457" i="3"/>
  <c r="B458" i="3" s="1"/>
  <c r="I457" i="3"/>
  <c r="D457" i="3"/>
  <c r="G457" i="3"/>
  <c r="F457" i="3"/>
  <c r="E457" i="3"/>
  <c r="H457" i="3"/>
  <c r="AI723" i="3"/>
  <c r="AJ723" i="3"/>
  <c r="AK723" i="3"/>
  <c r="AL723" i="3" s="1"/>
  <c r="AG724" i="3" s="1"/>
  <c r="AH723" i="3"/>
  <c r="C1743" i="13" l="1"/>
  <c r="D1743" i="13" s="1"/>
  <c r="E1743" i="13"/>
  <c r="G1743" i="13"/>
  <c r="C1783" i="10"/>
  <c r="D1783" i="10" s="1"/>
  <c r="H1783" i="10"/>
  <c r="F1783" i="10"/>
  <c r="E1783" i="10"/>
  <c r="I1783" i="10"/>
  <c r="J1783" i="10"/>
  <c r="G1783" i="10"/>
  <c r="H1781" i="9"/>
  <c r="I1781" i="9"/>
  <c r="J1781" i="9"/>
  <c r="F1781" i="9"/>
  <c r="E1781" i="9"/>
  <c r="G1781" i="9"/>
  <c r="D1781" i="9"/>
  <c r="B1776" i="6"/>
  <c r="D1776" i="6" s="1"/>
  <c r="AH724" i="3"/>
  <c r="AI724" i="3"/>
  <c r="AJ724" i="3"/>
  <c r="AK724" i="3"/>
  <c r="AL724" i="3" s="1"/>
  <c r="AG725" i="3" s="1"/>
  <c r="I1743" i="13" l="1"/>
  <c r="F1743" i="13"/>
  <c r="H1743" i="13" s="1"/>
  <c r="J1743" i="13" s="1"/>
  <c r="B1744" i="13" s="1"/>
  <c r="B1784" i="10"/>
  <c r="C1784" i="10" s="1"/>
  <c r="B1782" i="9"/>
  <c r="C1782" i="9" s="1"/>
  <c r="E1776" i="6"/>
  <c r="F1776" i="6"/>
  <c r="I1776" i="6"/>
  <c r="G1776" i="6"/>
  <c r="J1776" i="6"/>
  <c r="H1776" i="6"/>
  <c r="J458" i="3"/>
  <c r="B459" i="3" s="1"/>
  <c r="I458" i="3"/>
  <c r="D458" i="3"/>
  <c r="G458" i="3"/>
  <c r="F458" i="3"/>
  <c r="E458" i="3"/>
  <c r="H458" i="3"/>
  <c r="AH725" i="3"/>
  <c r="AK725" i="3"/>
  <c r="AL725" i="3" s="1"/>
  <c r="AG726" i="3" s="1"/>
  <c r="AI725" i="3"/>
  <c r="AJ725" i="3"/>
  <c r="C1744" i="13" l="1"/>
  <c r="D1744" i="13" s="1"/>
  <c r="E1744" i="13"/>
  <c r="G1744" i="13"/>
  <c r="I1744" i="13"/>
  <c r="D1782" i="9"/>
  <c r="I1784" i="10"/>
  <c r="H1784" i="10"/>
  <c r="F1784" i="10"/>
  <c r="E1784" i="10"/>
  <c r="J1784" i="10"/>
  <c r="G1784" i="10"/>
  <c r="D1784" i="10"/>
  <c r="I1782" i="9"/>
  <c r="H1782" i="9"/>
  <c r="F1782" i="9"/>
  <c r="E1782" i="9"/>
  <c r="J1782" i="9"/>
  <c r="G1782" i="9"/>
  <c r="B1777" i="6"/>
  <c r="D1777" i="6" s="1"/>
  <c r="AJ726" i="3"/>
  <c r="AH726" i="3"/>
  <c r="AK726" i="3"/>
  <c r="AL726" i="3" s="1"/>
  <c r="AG727" i="3" s="1"/>
  <c r="AI726" i="3"/>
  <c r="F1744" i="13" l="1"/>
  <c r="H1744" i="13" s="1"/>
  <c r="J1744" i="13" s="1"/>
  <c r="B1745" i="13" s="1"/>
  <c r="B1785" i="10"/>
  <c r="C1785" i="10" s="1"/>
  <c r="B1783" i="9"/>
  <c r="C1783" i="9" s="1"/>
  <c r="E1777" i="6"/>
  <c r="F1777" i="6"/>
  <c r="J1777" i="6"/>
  <c r="I1777" i="6"/>
  <c r="G1777" i="6"/>
  <c r="H1777" i="6"/>
  <c r="J459" i="3"/>
  <c r="B460" i="3" s="1"/>
  <c r="I459" i="3"/>
  <c r="D459" i="3"/>
  <c r="G459" i="3"/>
  <c r="E459" i="3"/>
  <c r="F459" i="3"/>
  <c r="H459" i="3"/>
  <c r="AI727" i="3"/>
  <c r="AH727" i="3"/>
  <c r="AK727" i="3"/>
  <c r="AL727" i="3" s="1"/>
  <c r="AG728" i="3" s="1"/>
  <c r="AJ727" i="3"/>
  <c r="E1745" i="13" l="1"/>
  <c r="C1745" i="13"/>
  <c r="D1745" i="13" s="1"/>
  <c r="G1745" i="13"/>
  <c r="I1785" i="10"/>
  <c r="J1785" i="10"/>
  <c r="H1785" i="10"/>
  <c r="F1785" i="10"/>
  <c r="E1785" i="10"/>
  <c r="G1785" i="10"/>
  <c r="D1785" i="10"/>
  <c r="J1783" i="9"/>
  <c r="F1783" i="9"/>
  <c r="I1783" i="9"/>
  <c r="H1783" i="9"/>
  <c r="E1783" i="9"/>
  <c r="G1783" i="9"/>
  <c r="D1783" i="9"/>
  <c r="B1778" i="6"/>
  <c r="D1778" i="6" s="1"/>
  <c r="AI728" i="3"/>
  <c r="AH728" i="3"/>
  <c r="AK728" i="3"/>
  <c r="AL728" i="3" s="1"/>
  <c r="AG729" i="3" s="1"/>
  <c r="AJ728" i="3"/>
  <c r="I1745" i="13" l="1"/>
  <c r="F1745" i="13"/>
  <c r="H1745" i="13" s="1"/>
  <c r="J1745" i="13" s="1"/>
  <c r="B1746" i="13" s="1"/>
  <c r="B1786" i="10"/>
  <c r="B1784" i="9"/>
  <c r="C1784" i="9" s="1"/>
  <c r="F1778" i="6"/>
  <c r="E1778" i="6"/>
  <c r="G1778" i="6"/>
  <c r="J1778" i="6"/>
  <c r="I1778" i="6"/>
  <c r="H1778" i="6"/>
  <c r="J460" i="3"/>
  <c r="B461" i="3" s="1"/>
  <c r="I460" i="3"/>
  <c r="G460" i="3"/>
  <c r="F460" i="3"/>
  <c r="E460" i="3"/>
  <c r="H460" i="3"/>
  <c r="D460" i="3"/>
  <c r="AH729" i="3"/>
  <c r="AJ729" i="3"/>
  <c r="AI729" i="3"/>
  <c r="AK729" i="3"/>
  <c r="AL729" i="3" s="1"/>
  <c r="AG730" i="3" s="1"/>
  <c r="E1746" i="13" l="1"/>
  <c r="C1746" i="13"/>
  <c r="D1746" i="13" s="1"/>
  <c r="C1786" i="10"/>
  <c r="D1786" i="10" s="1"/>
  <c r="E1786" i="10"/>
  <c r="J1786" i="10"/>
  <c r="I1786" i="10"/>
  <c r="H1786" i="10"/>
  <c r="F1786" i="10"/>
  <c r="G1786" i="10"/>
  <c r="H1784" i="9"/>
  <c r="E1784" i="9"/>
  <c r="J1784" i="9"/>
  <c r="I1784" i="9"/>
  <c r="F1784" i="9"/>
  <c r="G1784" i="9"/>
  <c r="D1784" i="9"/>
  <c r="B1779" i="6"/>
  <c r="D1779" i="6" s="1"/>
  <c r="AH730" i="3"/>
  <c r="AJ730" i="3"/>
  <c r="AI730" i="3"/>
  <c r="AK730" i="3"/>
  <c r="AL730" i="3" s="1"/>
  <c r="AG731" i="3" s="1"/>
  <c r="G1746" i="13" l="1"/>
  <c r="I1746" i="13"/>
  <c r="F1746" i="13"/>
  <c r="H1746" i="13" s="1"/>
  <c r="J1746" i="13" s="1"/>
  <c r="B1747" i="13" s="1"/>
  <c r="B1787" i="10"/>
  <c r="B1785" i="9"/>
  <c r="C1785" i="9" s="1"/>
  <c r="E1779" i="6"/>
  <c r="F1779" i="6"/>
  <c r="I1779" i="6"/>
  <c r="J1779" i="6"/>
  <c r="G1779" i="6"/>
  <c r="H1779" i="6"/>
  <c r="J461" i="3"/>
  <c r="B462" i="3" s="1"/>
  <c r="I461" i="3"/>
  <c r="D461" i="3"/>
  <c r="E461" i="3"/>
  <c r="F461" i="3"/>
  <c r="G461" i="3"/>
  <c r="H461" i="3" s="1"/>
  <c r="AK731" i="3"/>
  <c r="AL731" i="3" s="1"/>
  <c r="AG732" i="3" s="1"/>
  <c r="AI731" i="3"/>
  <c r="AJ731" i="3"/>
  <c r="AH731" i="3"/>
  <c r="C1747" i="13" l="1"/>
  <c r="D1747" i="13" s="1"/>
  <c r="E1747" i="13"/>
  <c r="G1747" i="13"/>
  <c r="C1787" i="10"/>
  <c r="D1787" i="10" s="1"/>
  <c r="E1787" i="10"/>
  <c r="J1787" i="10"/>
  <c r="I1787" i="10"/>
  <c r="H1787" i="10"/>
  <c r="F1787" i="10"/>
  <c r="G1787" i="10"/>
  <c r="F1785" i="9"/>
  <c r="J1785" i="9"/>
  <c r="I1785" i="9"/>
  <c r="H1785" i="9"/>
  <c r="E1785" i="9"/>
  <c r="G1785" i="9"/>
  <c r="D1785" i="9"/>
  <c r="B1780" i="6"/>
  <c r="D1780" i="6" s="1"/>
  <c r="AH732" i="3"/>
  <c r="AK732" i="3"/>
  <c r="AL732" i="3" s="1"/>
  <c r="AG733" i="3" s="1"/>
  <c r="AI732" i="3"/>
  <c r="AJ732" i="3"/>
  <c r="I1747" i="13" l="1"/>
  <c r="F1747" i="13"/>
  <c r="H1747" i="13" s="1"/>
  <c r="J1747" i="13" s="1"/>
  <c r="B1748" i="13" s="1"/>
  <c r="B1788" i="10"/>
  <c r="B1786" i="9"/>
  <c r="C1786" i="9" s="1"/>
  <c r="E1780" i="6"/>
  <c r="F1780" i="6"/>
  <c r="J1780" i="6"/>
  <c r="G1780" i="6"/>
  <c r="I1780" i="6"/>
  <c r="H1780" i="6"/>
  <c r="J462" i="3"/>
  <c r="B463" i="3" s="1"/>
  <c r="I462" i="3"/>
  <c r="D462" i="3"/>
  <c r="F462" i="3"/>
  <c r="G462" i="3"/>
  <c r="E462" i="3"/>
  <c r="H462" i="3"/>
  <c r="AI733" i="3"/>
  <c r="AJ733" i="3"/>
  <c r="AH733" i="3"/>
  <c r="AK733" i="3"/>
  <c r="AL733" i="3" s="1"/>
  <c r="AG734" i="3" s="1"/>
  <c r="C1748" i="13" l="1"/>
  <c r="D1748" i="13" s="1"/>
  <c r="E1748" i="13"/>
  <c r="G1748" i="13"/>
  <c r="C1788" i="10"/>
  <c r="D1788" i="10" s="1"/>
  <c r="J1788" i="10"/>
  <c r="I1788" i="10"/>
  <c r="H1788" i="10"/>
  <c r="F1788" i="10"/>
  <c r="E1788" i="10"/>
  <c r="G1788" i="10"/>
  <c r="J1786" i="9"/>
  <c r="I1786" i="9"/>
  <c r="H1786" i="9"/>
  <c r="E1786" i="9"/>
  <c r="F1786" i="9"/>
  <c r="G1786" i="9"/>
  <c r="D1786" i="9"/>
  <c r="B1781" i="6"/>
  <c r="D1781" i="6" s="1"/>
  <c r="AJ734" i="3"/>
  <c r="AH734" i="3"/>
  <c r="AI734" i="3"/>
  <c r="AK734" i="3"/>
  <c r="AL734" i="3" s="1"/>
  <c r="AG735" i="3" s="1"/>
  <c r="I1748" i="13" l="1"/>
  <c r="F1748" i="13"/>
  <c r="H1748" i="13" s="1"/>
  <c r="J1748" i="13" s="1"/>
  <c r="B1749" i="13" s="1"/>
  <c r="B1789" i="10"/>
  <c r="C1789" i="10" s="1"/>
  <c r="B1787" i="9"/>
  <c r="C1787" i="9" s="1"/>
  <c r="E1781" i="6"/>
  <c r="F1781" i="6"/>
  <c r="G1781" i="6"/>
  <c r="J1781" i="6"/>
  <c r="I1781" i="6"/>
  <c r="H1781" i="6"/>
  <c r="J463" i="3"/>
  <c r="B464" i="3" s="1"/>
  <c r="I463" i="3"/>
  <c r="D463" i="3"/>
  <c r="F463" i="3"/>
  <c r="G463" i="3"/>
  <c r="E463" i="3"/>
  <c r="H463" i="3"/>
  <c r="AH735" i="3"/>
  <c r="AI735" i="3"/>
  <c r="AJ735" i="3"/>
  <c r="AK735" i="3"/>
  <c r="AL735" i="3" s="1"/>
  <c r="AG736" i="3" s="1"/>
  <c r="E1749" i="13" l="1"/>
  <c r="C1749" i="13"/>
  <c r="D1749" i="13" s="1"/>
  <c r="J1789" i="10"/>
  <c r="I1789" i="10"/>
  <c r="H1789" i="10"/>
  <c r="E1789" i="10"/>
  <c r="F1789" i="10"/>
  <c r="G1789" i="10"/>
  <c r="D1789" i="10"/>
  <c r="J1787" i="9"/>
  <c r="I1787" i="9"/>
  <c r="F1787" i="9"/>
  <c r="E1787" i="9"/>
  <c r="H1787" i="9"/>
  <c r="G1787" i="9"/>
  <c r="D1787" i="9"/>
  <c r="B1782" i="6"/>
  <c r="D1782" i="6" s="1"/>
  <c r="AH736" i="3"/>
  <c r="AK736" i="3"/>
  <c r="AL736" i="3" s="1"/>
  <c r="AG737" i="3" s="1"/>
  <c r="AI736" i="3"/>
  <c r="AJ736" i="3"/>
  <c r="G1749" i="13" l="1"/>
  <c r="I1749" i="13"/>
  <c r="F1749" i="13"/>
  <c r="H1749" i="13" s="1"/>
  <c r="J1749" i="13" s="1"/>
  <c r="B1750" i="13" s="1"/>
  <c r="B1790" i="10"/>
  <c r="C1790" i="10" s="1"/>
  <c r="B1788" i="9"/>
  <c r="C1788" i="9" s="1"/>
  <c r="E1782" i="6"/>
  <c r="F1782" i="6"/>
  <c r="I1782" i="6"/>
  <c r="J1782" i="6"/>
  <c r="G1782" i="6"/>
  <c r="H1782" i="6"/>
  <c r="J464" i="3"/>
  <c r="B465" i="3" s="1"/>
  <c r="I464" i="3"/>
  <c r="D464" i="3"/>
  <c r="F464" i="3"/>
  <c r="E464" i="3"/>
  <c r="G464" i="3"/>
  <c r="H464" i="3" s="1"/>
  <c r="AK737" i="3"/>
  <c r="AL737" i="3" s="1"/>
  <c r="AG738" i="3" s="1"/>
  <c r="AI737" i="3"/>
  <c r="AH737" i="3"/>
  <c r="AJ737" i="3"/>
  <c r="C1750" i="13" l="1"/>
  <c r="D1750" i="13" s="1"/>
  <c r="E1750" i="13"/>
  <c r="G1750" i="13"/>
  <c r="I1790" i="10"/>
  <c r="J1790" i="10"/>
  <c r="H1790" i="10"/>
  <c r="E1790" i="10"/>
  <c r="F1790" i="10"/>
  <c r="G1790" i="10"/>
  <c r="D1790" i="10"/>
  <c r="J1788" i="9"/>
  <c r="I1788" i="9"/>
  <c r="H1788" i="9"/>
  <c r="E1788" i="9"/>
  <c r="F1788" i="9"/>
  <c r="G1788" i="9"/>
  <c r="D1788" i="9"/>
  <c r="B1783" i="6"/>
  <c r="D1783" i="6" s="1"/>
  <c r="AI738" i="3"/>
  <c r="AH738" i="3"/>
  <c r="AK738" i="3"/>
  <c r="AL738" i="3" s="1"/>
  <c r="AG739" i="3" s="1"/>
  <c r="AJ738" i="3"/>
  <c r="I1750" i="13" l="1"/>
  <c r="F1750" i="13"/>
  <c r="H1750" i="13" s="1"/>
  <c r="J1750" i="13" s="1"/>
  <c r="B1751" i="13" s="1"/>
  <c r="B1791" i="10"/>
  <c r="B1789" i="9"/>
  <c r="C1789" i="9" s="1"/>
  <c r="E1783" i="6"/>
  <c r="J1783" i="6"/>
  <c r="F1783" i="6"/>
  <c r="I1783" i="6"/>
  <c r="G1783" i="6"/>
  <c r="H1783" i="6"/>
  <c r="J465" i="3"/>
  <c r="B466" i="3" s="1"/>
  <c r="I465" i="3"/>
  <c r="D465" i="3"/>
  <c r="F465" i="3"/>
  <c r="G465" i="3"/>
  <c r="H465" i="3" s="1"/>
  <c r="E465" i="3"/>
  <c r="AH739" i="3"/>
  <c r="AJ739" i="3"/>
  <c r="AI739" i="3"/>
  <c r="AK739" i="3"/>
  <c r="AL739" i="3" s="1"/>
  <c r="AG740" i="3" s="1"/>
  <c r="C1751" i="13" l="1"/>
  <c r="D1751" i="13" s="1"/>
  <c r="E1751" i="13"/>
  <c r="G1751" i="13"/>
  <c r="C1791" i="10"/>
  <c r="D1791" i="10" s="1"/>
  <c r="I1791" i="10"/>
  <c r="J1791" i="10"/>
  <c r="H1791" i="10"/>
  <c r="F1791" i="10"/>
  <c r="E1791" i="10"/>
  <c r="G1791" i="10"/>
  <c r="J1789" i="9"/>
  <c r="I1789" i="9"/>
  <c r="F1789" i="9"/>
  <c r="E1789" i="9"/>
  <c r="H1789" i="9"/>
  <c r="G1789" i="9"/>
  <c r="D1789" i="9"/>
  <c r="B1784" i="6"/>
  <c r="AI740" i="3"/>
  <c r="AK740" i="3"/>
  <c r="AL740" i="3" s="1"/>
  <c r="AG741" i="3" s="1"/>
  <c r="AJ740" i="3"/>
  <c r="AH740" i="3"/>
  <c r="I1751" i="13" l="1"/>
  <c r="F1751" i="13"/>
  <c r="H1751" i="13" s="1"/>
  <c r="J1751" i="13" s="1"/>
  <c r="B1752" i="13" s="1"/>
  <c r="B1792" i="10"/>
  <c r="C1792" i="10" s="1"/>
  <c r="B1790" i="9"/>
  <c r="C1790" i="9" s="1"/>
  <c r="F1784" i="6"/>
  <c r="E1784" i="6"/>
  <c r="I1784" i="6"/>
  <c r="J1784" i="6"/>
  <c r="G1784" i="6"/>
  <c r="D1784" i="6"/>
  <c r="H1784" i="6"/>
  <c r="J466" i="3"/>
  <c r="B467" i="3" s="1"/>
  <c r="I466" i="3"/>
  <c r="D466" i="3"/>
  <c r="F466" i="3"/>
  <c r="E466" i="3"/>
  <c r="G466" i="3"/>
  <c r="H466" i="3" s="1"/>
  <c r="AH741" i="3"/>
  <c r="AK741" i="3"/>
  <c r="AL741" i="3" s="1"/>
  <c r="AG742" i="3" s="1"/>
  <c r="AJ741" i="3"/>
  <c r="AI741" i="3"/>
  <c r="C1752" i="13" l="1"/>
  <c r="D1752" i="13" s="1"/>
  <c r="G1752" i="13"/>
  <c r="E1752" i="13"/>
  <c r="I1752" i="13"/>
  <c r="E1792" i="10"/>
  <c r="J1792" i="10"/>
  <c r="I1792" i="10"/>
  <c r="F1792" i="10"/>
  <c r="H1792" i="10"/>
  <c r="G1792" i="10"/>
  <c r="D1792" i="10"/>
  <c r="H1790" i="9"/>
  <c r="J1790" i="9"/>
  <c r="E1790" i="9"/>
  <c r="F1790" i="9"/>
  <c r="I1790" i="9"/>
  <c r="G1790" i="9"/>
  <c r="D1790" i="9"/>
  <c r="B1785" i="6"/>
  <c r="D1785" i="6" s="1"/>
  <c r="AJ742" i="3"/>
  <c r="AI742" i="3"/>
  <c r="AK742" i="3"/>
  <c r="AL742" i="3" s="1"/>
  <c r="AG743" i="3" s="1"/>
  <c r="AH742" i="3"/>
  <c r="F1752" i="13" l="1"/>
  <c r="H1752" i="13" s="1"/>
  <c r="J1752" i="13" s="1"/>
  <c r="B1753" i="13" s="1"/>
  <c r="B1793" i="10"/>
  <c r="B1791" i="9"/>
  <c r="C1791" i="9" s="1"/>
  <c r="F1785" i="6"/>
  <c r="E1785" i="6"/>
  <c r="G1785" i="6"/>
  <c r="J1785" i="6"/>
  <c r="I1785" i="6"/>
  <c r="H1785" i="6"/>
  <c r="J467" i="3"/>
  <c r="B468" i="3" s="1"/>
  <c r="I467" i="3"/>
  <c r="D467" i="3"/>
  <c r="G467" i="3"/>
  <c r="F467" i="3"/>
  <c r="E467" i="3"/>
  <c r="H467" i="3"/>
  <c r="AH743" i="3"/>
  <c r="AK743" i="3"/>
  <c r="AL743" i="3" s="1"/>
  <c r="AG744" i="3" s="1"/>
  <c r="AJ743" i="3"/>
  <c r="AI743" i="3"/>
  <c r="E1753" i="13" l="1"/>
  <c r="C1753" i="13"/>
  <c r="D1753" i="13" s="1"/>
  <c r="C1793" i="10"/>
  <c r="D1793" i="10" s="1"/>
  <c r="D1791" i="9"/>
  <c r="E1793" i="10"/>
  <c r="J1793" i="10"/>
  <c r="I1793" i="10"/>
  <c r="H1793" i="10"/>
  <c r="F1793" i="10"/>
  <c r="G1793" i="10"/>
  <c r="F1791" i="9"/>
  <c r="J1791" i="9"/>
  <c r="I1791" i="9"/>
  <c r="H1791" i="9"/>
  <c r="E1791" i="9"/>
  <c r="G1791" i="9"/>
  <c r="B1786" i="6"/>
  <c r="D1786" i="6" s="1"/>
  <c r="AK744" i="3"/>
  <c r="AL744" i="3" s="1"/>
  <c r="AG745" i="3" s="1"/>
  <c r="AH744" i="3"/>
  <c r="AJ744" i="3"/>
  <c r="AI744" i="3"/>
  <c r="I1753" i="13" l="1"/>
  <c r="G1753" i="13"/>
  <c r="F1753" i="13"/>
  <c r="H1753" i="13" s="1"/>
  <c r="J1753" i="13" s="1"/>
  <c r="B1754" i="13" s="1"/>
  <c r="B1794" i="10"/>
  <c r="B1792" i="9"/>
  <c r="C1792" i="9" s="1"/>
  <c r="H1786" i="6"/>
  <c r="F1786" i="6"/>
  <c r="E1786" i="6"/>
  <c r="G1786" i="6"/>
  <c r="J1786" i="6"/>
  <c r="I1786" i="6"/>
  <c r="J468" i="3"/>
  <c r="B469" i="3" s="1"/>
  <c r="I468" i="3"/>
  <c r="D468" i="3"/>
  <c r="G468" i="3"/>
  <c r="F468" i="3"/>
  <c r="E468" i="3"/>
  <c r="H468" i="3"/>
  <c r="AH745" i="3"/>
  <c r="AK745" i="3"/>
  <c r="AL745" i="3" s="1"/>
  <c r="AG746" i="3" s="1"/>
  <c r="AI745" i="3"/>
  <c r="AJ745" i="3"/>
  <c r="E1754" i="13" l="1"/>
  <c r="C1754" i="13"/>
  <c r="D1754" i="13" s="1"/>
  <c r="C1794" i="10"/>
  <c r="D1794" i="10" s="1"/>
  <c r="J1794" i="10"/>
  <c r="I1794" i="10"/>
  <c r="H1794" i="10"/>
  <c r="E1794" i="10"/>
  <c r="F1794" i="10"/>
  <c r="G1794" i="10"/>
  <c r="J1792" i="9"/>
  <c r="E1792" i="9"/>
  <c r="I1792" i="9"/>
  <c r="H1792" i="9"/>
  <c r="F1792" i="9"/>
  <c r="G1792" i="9"/>
  <c r="D1792" i="9"/>
  <c r="B1787" i="6"/>
  <c r="D1787" i="6" s="1"/>
  <c r="AI746" i="3"/>
  <c r="AJ746" i="3"/>
  <c r="AH746" i="3"/>
  <c r="AK746" i="3"/>
  <c r="AL746" i="3" s="1"/>
  <c r="AG747" i="3" s="1"/>
  <c r="G1754" i="13" l="1"/>
  <c r="I1754" i="13"/>
  <c r="F1754" i="13"/>
  <c r="H1754" i="13" s="1"/>
  <c r="J1754" i="13" s="1"/>
  <c r="B1755" i="13" s="1"/>
  <c r="B1795" i="10"/>
  <c r="B1793" i="9"/>
  <c r="C1793" i="9" s="1"/>
  <c r="F1787" i="6"/>
  <c r="E1787" i="6"/>
  <c r="J1787" i="6"/>
  <c r="G1787" i="6"/>
  <c r="I1787" i="6"/>
  <c r="H1787" i="6"/>
  <c r="J469" i="3"/>
  <c r="B470" i="3" s="1"/>
  <c r="I469" i="3"/>
  <c r="D469" i="3"/>
  <c r="F469" i="3"/>
  <c r="G469" i="3"/>
  <c r="E469" i="3"/>
  <c r="H469" i="3"/>
  <c r="AK747" i="3"/>
  <c r="AL747" i="3" s="1"/>
  <c r="AG748" i="3" s="1"/>
  <c r="AH747" i="3"/>
  <c r="AI747" i="3"/>
  <c r="AJ747" i="3"/>
  <c r="C1755" i="13" l="1"/>
  <c r="D1755" i="13" s="1"/>
  <c r="E1755" i="13"/>
  <c r="G1755" i="13"/>
  <c r="C1795" i="10"/>
  <c r="D1795" i="10" s="1"/>
  <c r="J1795" i="10"/>
  <c r="I1795" i="10"/>
  <c r="H1795" i="10"/>
  <c r="F1795" i="10"/>
  <c r="E1795" i="10"/>
  <c r="G1795" i="10"/>
  <c r="J1793" i="9"/>
  <c r="F1793" i="9"/>
  <c r="I1793" i="9"/>
  <c r="H1793" i="9"/>
  <c r="E1793" i="9"/>
  <c r="G1793" i="9"/>
  <c r="D1793" i="9"/>
  <c r="B1788" i="6"/>
  <c r="D1788" i="6" s="1"/>
  <c r="AH748" i="3"/>
  <c r="AI748" i="3"/>
  <c r="AK748" i="3"/>
  <c r="AL748" i="3" s="1"/>
  <c r="AG749" i="3" s="1"/>
  <c r="AJ748" i="3"/>
  <c r="I1755" i="13" l="1"/>
  <c r="F1755" i="13"/>
  <c r="H1755" i="13" s="1"/>
  <c r="J1755" i="13" s="1"/>
  <c r="B1756" i="13" s="1"/>
  <c r="B1796" i="10"/>
  <c r="C1796" i="10" s="1"/>
  <c r="B1794" i="9"/>
  <c r="C1794" i="9" s="1"/>
  <c r="E1788" i="6"/>
  <c r="F1788" i="6"/>
  <c r="I1788" i="6"/>
  <c r="G1788" i="6"/>
  <c r="J1788" i="6"/>
  <c r="H1788" i="6"/>
  <c r="J470" i="3"/>
  <c r="B471" i="3" s="1"/>
  <c r="I470" i="3"/>
  <c r="D470" i="3"/>
  <c r="G470" i="3"/>
  <c r="F470" i="3"/>
  <c r="E470" i="3"/>
  <c r="H470" i="3"/>
  <c r="AH749" i="3"/>
  <c r="AJ749" i="3"/>
  <c r="AI749" i="3"/>
  <c r="AK749" i="3"/>
  <c r="AL749" i="3" s="1"/>
  <c r="AG750" i="3" s="1"/>
  <c r="E1756" i="13" l="1"/>
  <c r="C1756" i="13"/>
  <c r="D1756" i="13" s="1"/>
  <c r="G1756" i="13"/>
  <c r="D1794" i="9"/>
  <c r="I1796" i="10"/>
  <c r="J1796" i="10"/>
  <c r="H1796" i="10"/>
  <c r="F1796" i="10"/>
  <c r="E1796" i="10"/>
  <c r="G1796" i="10"/>
  <c r="D1796" i="10"/>
  <c r="I1794" i="9"/>
  <c r="J1794" i="9"/>
  <c r="H1794" i="9"/>
  <c r="F1794" i="9"/>
  <c r="E1794" i="9"/>
  <c r="G1794" i="9"/>
  <c r="B1789" i="6"/>
  <c r="D1789" i="6" s="1"/>
  <c r="AK750" i="3"/>
  <c r="AL750" i="3" s="1"/>
  <c r="AG751" i="3" s="1"/>
  <c r="AI750" i="3"/>
  <c r="AH750" i="3"/>
  <c r="AJ750" i="3"/>
  <c r="I1756" i="13" l="1"/>
  <c r="F1756" i="13"/>
  <c r="H1756" i="13" s="1"/>
  <c r="J1756" i="13" s="1"/>
  <c r="B1757" i="13" s="1"/>
  <c r="B1797" i="10"/>
  <c r="B1795" i="9"/>
  <c r="C1795" i="9" s="1"/>
  <c r="F1789" i="6"/>
  <c r="E1789" i="6"/>
  <c r="J1789" i="6"/>
  <c r="I1789" i="6"/>
  <c r="G1789" i="6"/>
  <c r="H1789" i="6"/>
  <c r="AJ751" i="3"/>
  <c r="AH751" i="3"/>
  <c r="AK751" i="3"/>
  <c r="AL751" i="3" s="1"/>
  <c r="AG752" i="3" s="1"/>
  <c r="AI751" i="3"/>
  <c r="E1757" i="13" l="1"/>
  <c r="C1757" i="13"/>
  <c r="D1757" i="13" s="1"/>
  <c r="C1797" i="10"/>
  <c r="D1797" i="10" s="1"/>
  <c r="D1795" i="9"/>
  <c r="I1797" i="10"/>
  <c r="J1797" i="10"/>
  <c r="H1797" i="10"/>
  <c r="E1797" i="10"/>
  <c r="F1797" i="10"/>
  <c r="G1797" i="10"/>
  <c r="J1795" i="9"/>
  <c r="H1795" i="9"/>
  <c r="I1795" i="9"/>
  <c r="F1795" i="9"/>
  <c r="E1795" i="9"/>
  <c r="G1795" i="9"/>
  <c r="B1790" i="6"/>
  <c r="D1790" i="6" s="1"/>
  <c r="J471" i="3"/>
  <c r="B472" i="3" s="1"/>
  <c r="I471" i="3"/>
  <c r="F471" i="3"/>
  <c r="E471" i="3"/>
  <c r="G471" i="3"/>
  <c r="H471" i="3" s="1"/>
  <c r="D471" i="3"/>
  <c r="AH752" i="3"/>
  <c r="AK752" i="3"/>
  <c r="AL752" i="3" s="1"/>
  <c r="AG753" i="3" s="1"/>
  <c r="AI752" i="3"/>
  <c r="AJ752" i="3"/>
  <c r="I1757" i="13" l="1"/>
  <c r="G1757" i="13"/>
  <c r="F1757" i="13"/>
  <c r="H1757" i="13" s="1"/>
  <c r="J1757" i="13" s="1"/>
  <c r="B1758" i="13" s="1"/>
  <c r="B1798" i="10"/>
  <c r="C1798" i="10" s="1"/>
  <c r="B1796" i="9"/>
  <c r="C1796" i="9" s="1"/>
  <c r="F1790" i="6"/>
  <c r="E1790" i="6"/>
  <c r="G1790" i="6"/>
  <c r="J1790" i="6"/>
  <c r="I1790" i="6"/>
  <c r="H1790" i="6"/>
  <c r="AJ753" i="3"/>
  <c r="AH753" i="3"/>
  <c r="AI753" i="3"/>
  <c r="AK753" i="3"/>
  <c r="AL753" i="3" s="1"/>
  <c r="AG754" i="3" s="1"/>
  <c r="C1758" i="13" l="1"/>
  <c r="D1758" i="13" s="1"/>
  <c r="E1758" i="13"/>
  <c r="E1798" i="10"/>
  <c r="I1798" i="10"/>
  <c r="J1798" i="10"/>
  <c r="F1798" i="10"/>
  <c r="H1798" i="10"/>
  <c r="G1798" i="10"/>
  <c r="D1798" i="10"/>
  <c r="H1796" i="9"/>
  <c r="F1796" i="9"/>
  <c r="E1796" i="9"/>
  <c r="J1796" i="9"/>
  <c r="I1796" i="9"/>
  <c r="G1796" i="9"/>
  <c r="D1796" i="9"/>
  <c r="B1791" i="6"/>
  <c r="D1791" i="6" s="1"/>
  <c r="J472" i="3"/>
  <c r="B473" i="3" s="1"/>
  <c r="I472" i="3"/>
  <c r="D472" i="3"/>
  <c r="E472" i="3"/>
  <c r="F472" i="3"/>
  <c r="G472" i="3"/>
  <c r="H472" i="3" s="1"/>
  <c r="AH754" i="3"/>
  <c r="AJ754" i="3"/>
  <c r="AI754" i="3"/>
  <c r="AK754" i="3"/>
  <c r="AL754" i="3" s="1"/>
  <c r="AG755" i="3" s="1"/>
  <c r="G1758" i="13" l="1"/>
  <c r="I1758" i="13"/>
  <c r="F1758" i="13"/>
  <c r="H1758" i="13" s="1"/>
  <c r="J1758" i="13" s="1"/>
  <c r="B1759" i="13" s="1"/>
  <c r="B1799" i="10"/>
  <c r="B1797" i="9"/>
  <c r="C1797" i="9" s="1"/>
  <c r="F1791" i="6"/>
  <c r="E1791" i="6"/>
  <c r="G1791" i="6"/>
  <c r="I1791" i="6"/>
  <c r="J1791" i="6"/>
  <c r="H1791" i="6"/>
  <c r="AK755" i="3"/>
  <c r="AL755" i="3" s="1"/>
  <c r="AG756" i="3" s="1"/>
  <c r="AI755" i="3"/>
  <c r="AH755" i="3"/>
  <c r="AJ755" i="3"/>
  <c r="E1759" i="13" l="1"/>
  <c r="C1759" i="13"/>
  <c r="D1759" i="13" s="1"/>
  <c r="G1759" i="13"/>
  <c r="C1799" i="10"/>
  <c r="D1799" i="10" s="1"/>
  <c r="D1797" i="9"/>
  <c r="E1799" i="10"/>
  <c r="F1799" i="10"/>
  <c r="I1799" i="10"/>
  <c r="H1799" i="10"/>
  <c r="J1799" i="10"/>
  <c r="G1799" i="10"/>
  <c r="F1797" i="9"/>
  <c r="J1797" i="9"/>
  <c r="I1797" i="9"/>
  <c r="H1797" i="9"/>
  <c r="E1797" i="9"/>
  <c r="G1797" i="9"/>
  <c r="B1792" i="6"/>
  <c r="D1792" i="6" s="1"/>
  <c r="J473" i="3"/>
  <c r="B474" i="3" s="1"/>
  <c r="I473" i="3"/>
  <c r="D473" i="3"/>
  <c r="F473" i="3"/>
  <c r="G473" i="3"/>
  <c r="E473" i="3"/>
  <c r="H473" i="3"/>
  <c r="AK756" i="3"/>
  <c r="AL756" i="3" s="1"/>
  <c r="AG757" i="3" s="1"/>
  <c r="AI756" i="3"/>
  <c r="AH756" i="3"/>
  <c r="AJ756" i="3"/>
  <c r="I1759" i="13" l="1"/>
  <c r="F1759" i="13"/>
  <c r="H1759" i="13" s="1"/>
  <c r="J1759" i="13" s="1"/>
  <c r="B1760" i="13" s="1"/>
  <c r="B1800" i="10"/>
  <c r="B1798" i="9"/>
  <c r="C1798" i="9" s="1"/>
  <c r="E1792" i="6"/>
  <c r="F1792" i="6"/>
  <c r="J1792" i="6"/>
  <c r="G1792" i="6"/>
  <c r="I1792" i="6"/>
  <c r="H1792" i="6"/>
  <c r="AH757" i="3"/>
  <c r="AK757" i="3"/>
  <c r="AL757" i="3" s="1"/>
  <c r="AG758" i="3" s="1"/>
  <c r="AJ757" i="3"/>
  <c r="AI757" i="3"/>
  <c r="C1760" i="13" l="1"/>
  <c r="D1760" i="13" s="1"/>
  <c r="I1760" i="13"/>
  <c r="E1760" i="13"/>
  <c r="G1760" i="13"/>
  <c r="C1800" i="10"/>
  <c r="D1800" i="10" s="1"/>
  <c r="J1800" i="10"/>
  <c r="I1800" i="10"/>
  <c r="E1800" i="10"/>
  <c r="H1800" i="10"/>
  <c r="F1800" i="10"/>
  <c r="G1800" i="10"/>
  <c r="F1798" i="9"/>
  <c r="E1798" i="9"/>
  <c r="J1798" i="9"/>
  <c r="I1798" i="9"/>
  <c r="H1798" i="9"/>
  <c r="G1798" i="9"/>
  <c r="D1798" i="9"/>
  <c r="B1793" i="6"/>
  <c r="D1793" i="6" s="1"/>
  <c r="J474" i="3"/>
  <c r="B475" i="3" s="1"/>
  <c r="I474" i="3"/>
  <c r="D474" i="3"/>
  <c r="F474" i="3"/>
  <c r="E474" i="3"/>
  <c r="G474" i="3"/>
  <c r="H474" i="3" s="1"/>
  <c r="AK758" i="3"/>
  <c r="AL758" i="3" s="1"/>
  <c r="AG759" i="3" s="1"/>
  <c r="AI758" i="3"/>
  <c r="AJ758" i="3"/>
  <c r="AH758" i="3"/>
  <c r="F1760" i="13" l="1"/>
  <c r="H1760" i="13" s="1"/>
  <c r="J1760" i="13" s="1"/>
  <c r="B1761" i="13" s="1"/>
  <c r="B1801" i="10"/>
  <c r="C1801" i="10" s="1"/>
  <c r="B1799" i="9"/>
  <c r="C1799" i="9" s="1"/>
  <c r="F1793" i="6"/>
  <c r="E1793" i="6"/>
  <c r="J1793" i="6"/>
  <c r="G1793" i="6"/>
  <c r="I1793" i="6"/>
  <c r="H1793" i="6"/>
  <c r="AH759" i="3"/>
  <c r="AI759" i="3"/>
  <c r="AK759" i="3"/>
  <c r="AL759" i="3" s="1"/>
  <c r="AG760" i="3" s="1"/>
  <c r="AJ759" i="3"/>
  <c r="C1761" i="13" l="1"/>
  <c r="D1761" i="13" s="1"/>
  <c r="I1761" i="13"/>
  <c r="E1761" i="13"/>
  <c r="D1799" i="9"/>
  <c r="I1801" i="10"/>
  <c r="J1801" i="10"/>
  <c r="F1801" i="10"/>
  <c r="E1801" i="10"/>
  <c r="H1801" i="10"/>
  <c r="G1801" i="10"/>
  <c r="D1801" i="10"/>
  <c r="E1799" i="9"/>
  <c r="I1799" i="9"/>
  <c r="H1799" i="9"/>
  <c r="J1799" i="9"/>
  <c r="F1799" i="9"/>
  <c r="G1799" i="9"/>
  <c r="B1794" i="6"/>
  <c r="D1794" i="6" s="1"/>
  <c r="J475" i="3"/>
  <c r="B476" i="3" s="1"/>
  <c r="I475" i="3"/>
  <c r="D475" i="3"/>
  <c r="G475" i="3"/>
  <c r="F475" i="3"/>
  <c r="E475" i="3"/>
  <c r="H475" i="3"/>
  <c r="AJ760" i="3"/>
  <c r="AK760" i="3"/>
  <c r="AL760" i="3" s="1"/>
  <c r="AG761" i="3" s="1"/>
  <c r="AI760" i="3"/>
  <c r="AH760" i="3"/>
  <c r="G1761" i="13" l="1"/>
  <c r="F1761" i="13"/>
  <c r="H1761" i="13" s="1"/>
  <c r="J1761" i="13" s="1"/>
  <c r="B1762" i="13" s="1"/>
  <c r="B1802" i="10"/>
  <c r="B1800" i="9"/>
  <c r="C1800" i="9" s="1"/>
  <c r="E1794" i="6"/>
  <c r="J1794" i="6"/>
  <c r="F1794" i="6"/>
  <c r="I1794" i="6"/>
  <c r="G1794" i="6"/>
  <c r="H1794" i="6"/>
  <c r="AH761" i="3"/>
  <c r="AK761" i="3"/>
  <c r="AL761" i="3" s="1"/>
  <c r="AG762" i="3" s="1"/>
  <c r="AI761" i="3"/>
  <c r="AJ761" i="3"/>
  <c r="E1762" i="13" l="1"/>
  <c r="C1762" i="13"/>
  <c r="D1762" i="13" s="1"/>
  <c r="G1762" i="13"/>
  <c r="I1762" i="13"/>
  <c r="C1802" i="10"/>
  <c r="D1802" i="10" s="1"/>
  <c r="I1802" i="10"/>
  <c r="F1802" i="10"/>
  <c r="E1802" i="10"/>
  <c r="J1802" i="10"/>
  <c r="H1802" i="10"/>
  <c r="G1802" i="10"/>
  <c r="J1800" i="9"/>
  <c r="H1800" i="9"/>
  <c r="F1800" i="9"/>
  <c r="I1800" i="9"/>
  <c r="E1800" i="9"/>
  <c r="G1800" i="9"/>
  <c r="D1800" i="9"/>
  <c r="B1795" i="6"/>
  <c r="D1795" i="6" s="1"/>
  <c r="J476" i="3"/>
  <c r="B477" i="3" s="1"/>
  <c r="I476" i="3"/>
  <c r="D476" i="3"/>
  <c r="F476" i="3"/>
  <c r="E476" i="3"/>
  <c r="G476" i="3"/>
  <c r="H476" i="3" s="1"/>
  <c r="AH762" i="3"/>
  <c r="AK762" i="3"/>
  <c r="AL762" i="3" s="1"/>
  <c r="AG763" i="3" s="1"/>
  <c r="AI762" i="3"/>
  <c r="AJ762" i="3"/>
  <c r="F1762" i="13" l="1"/>
  <c r="H1762" i="13" s="1"/>
  <c r="J1762" i="13" s="1"/>
  <c r="B1763" i="13" s="1"/>
  <c r="B1803" i="10"/>
  <c r="C1803" i="10" s="1"/>
  <c r="B1801" i="9"/>
  <c r="C1801" i="9" s="1"/>
  <c r="F1795" i="6"/>
  <c r="E1795" i="6"/>
  <c r="J1795" i="6"/>
  <c r="I1795" i="6"/>
  <c r="G1795" i="6"/>
  <c r="H1795" i="6"/>
  <c r="AH763" i="3"/>
  <c r="AK763" i="3"/>
  <c r="AL763" i="3" s="1"/>
  <c r="AG764" i="3" s="1"/>
  <c r="AI763" i="3"/>
  <c r="AJ763" i="3"/>
  <c r="C1763" i="13" l="1"/>
  <c r="D1763" i="13" s="1"/>
  <c r="E1763" i="13"/>
  <c r="G1763" i="13"/>
  <c r="I1803" i="10"/>
  <c r="H1803" i="10"/>
  <c r="E1803" i="10"/>
  <c r="J1803" i="10"/>
  <c r="F1803" i="10"/>
  <c r="G1803" i="10"/>
  <c r="D1803" i="10"/>
  <c r="J1801" i="9"/>
  <c r="E1801" i="9"/>
  <c r="I1801" i="9"/>
  <c r="H1801" i="9"/>
  <c r="F1801" i="9"/>
  <c r="G1801" i="9"/>
  <c r="D1801" i="9"/>
  <c r="B1796" i="6"/>
  <c r="D1796" i="6" s="1"/>
  <c r="J477" i="3"/>
  <c r="B478" i="3" s="1"/>
  <c r="I477" i="3"/>
  <c r="D477" i="3"/>
  <c r="E477" i="3"/>
  <c r="F477" i="3"/>
  <c r="G477" i="3"/>
  <c r="AH764" i="3"/>
  <c r="AJ764" i="3"/>
  <c r="AK764" i="3"/>
  <c r="AL764" i="3" s="1"/>
  <c r="AG765" i="3" s="1"/>
  <c r="AI764" i="3"/>
  <c r="I1763" i="13" l="1"/>
  <c r="F1763" i="13"/>
  <c r="H1763" i="13" s="1"/>
  <c r="J1763" i="13" s="1"/>
  <c r="B1764" i="13" s="1"/>
  <c r="B1804" i="10"/>
  <c r="C1804" i="10" s="1"/>
  <c r="B1802" i="9"/>
  <c r="C1802" i="9" s="1"/>
  <c r="F1796" i="6"/>
  <c r="E1796" i="6"/>
  <c r="J1796" i="6"/>
  <c r="I1796" i="6"/>
  <c r="G1796" i="6"/>
  <c r="H1796" i="6"/>
  <c r="H477" i="3"/>
  <c r="AI765" i="3"/>
  <c r="AK765" i="3"/>
  <c r="AL765" i="3" s="1"/>
  <c r="AG766" i="3" s="1"/>
  <c r="AH765" i="3"/>
  <c r="AJ765" i="3"/>
  <c r="C1764" i="13" l="1"/>
  <c r="D1764" i="13" s="1"/>
  <c r="E1764" i="13"/>
  <c r="I1764" i="13"/>
  <c r="G1764" i="13"/>
  <c r="D1802" i="9"/>
  <c r="E1804" i="10"/>
  <c r="J1804" i="10"/>
  <c r="F1804" i="10"/>
  <c r="I1804" i="10"/>
  <c r="H1804" i="10"/>
  <c r="G1804" i="10"/>
  <c r="D1804" i="10"/>
  <c r="H1802" i="9"/>
  <c r="J1802" i="9"/>
  <c r="I1802" i="9"/>
  <c r="F1802" i="9"/>
  <c r="E1802" i="9"/>
  <c r="G1802" i="9"/>
  <c r="B1797" i="6"/>
  <c r="D1797" i="6" s="1"/>
  <c r="AH766" i="3"/>
  <c r="AI766" i="3"/>
  <c r="AJ766" i="3"/>
  <c r="AK766" i="3"/>
  <c r="AL766" i="3" s="1"/>
  <c r="AG767" i="3" s="1"/>
  <c r="F1764" i="13" l="1"/>
  <c r="H1764" i="13" s="1"/>
  <c r="J1764" i="13" s="1"/>
  <c r="B1765" i="13" s="1"/>
  <c r="B1805" i="10"/>
  <c r="B1803" i="9"/>
  <c r="C1803" i="9" s="1"/>
  <c r="F1797" i="6"/>
  <c r="E1797" i="6"/>
  <c r="J1797" i="6"/>
  <c r="I1797" i="6"/>
  <c r="G1797" i="6"/>
  <c r="H1797" i="6"/>
  <c r="J478" i="3"/>
  <c r="B479" i="3" s="1"/>
  <c r="I478" i="3"/>
  <c r="F478" i="3"/>
  <c r="G478" i="3"/>
  <c r="H478" i="3" s="1"/>
  <c r="E478" i="3"/>
  <c r="D478" i="3"/>
  <c r="AI767" i="3"/>
  <c r="AH767" i="3"/>
  <c r="AK767" i="3"/>
  <c r="AL767" i="3" s="1"/>
  <c r="AG768" i="3" s="1"/>
  <c r="AJ767" i="3"/>
  <c r="C1765" i="13" l="1"/>
  <c r="D1765" i="13" s="1"/>
  <c r="E1765" i="13"/>
  <c r="C1805" i="10"/>
  <c r="D1805" i="10" s="1"/>
  <c r="E1805" i="10"/>
  <c r="H1805" i="10"/>
  <c r="F1805" i="10"/>
  <c r="J1805" i="10"/>
  <c r="I1805" i="10"/>
  <c r="G1805" i="10"/>
  <c r="F1803" i="9"/>
  <c r="E1803" i="9"/>
  <c r="I1803" i="9"/>
  <c r="H1803" i="9"/>
  <c r="J1803" i="9"/>
  <c r="G1803" i="9"/>
  <c r="D1803" i="9"/>
  <c r="B1798" i="6"/>
  <c r="D1798" i="6" s="1"/>
  <c r="J479" i="3"/>
  <c r="B480" i="3" s="1"/>
  <c r="I479" i="3"/>
  <c r="D479" i="3"/>
  <c r="F479" i="3"/>
  <c r="E479" i="3"/>
  <c r="G479" i="3"/>
  <c r="H479" i="3" s="1"/>
  <c r="AH768" i="3"/>
  <c r="AJ768" i="3"/>
  <c r="AI768" i="3"/>
  <c r="AK768" i="3"/>
  <c r="AL768" i="3" s="1"/>
  <c r="AG769" i="3" s="1"/>
  <c r="G1765" i="13" l="1"/>
  <c r="I1765" i="13"/>
  <c r="F1765" i="13"/>
  <c r="H1765" i="13" s="1"/>
  <c r="J1765" i="13" s="1"/>
  <c r="B1766" i="13" s="1"/>
  <c r="B1806" i="10"/>
  <c r="B1804" i="9"/>
  <c r="C1804" i="9" s="1"/>
  <c r="E1798" i="6"/>
  <c r="F1798" i="6"/>
  <c r="J1798" i="6"/>
  <c r="I1798" i="6"/>
  <c r="G1798" i="6"/>
  <c r="H1798" i="6"/>
  <c r="AH769" i="3"/>
  <c r="AK769" i="3"/>
  <c r="AL769" i="3" s="1"/>
  <c r="AG770" i="3" s="1"/>
  <c r="AJ769" i="3"/>
  <c r="AI769" i="3"/>
  <c r="E1766" i="13" l="1"/>
  <c r="C1766" i="13"/>
  <c r="D1766" i="13" s="1"/>
  <c r="G1766" i="13"/>
  <c r="C1806" i="10"/>
  <c r="D1806" i="10" s="1"/>
  <c r="I1806" i="10"/>
  <c r="H1806" i="10"/>
  <c r="J1806" i="10"/>
  <c r="F1806" i="10"/>
  <c r="E1806" i="10"/>
  <c r="G1806" i="10"/>
  <c r="H1804" i="9"/>
  <c r="J1804" i="9"/>
  <c r="I1804" i="9"/>
  <c r="F1804" i="9"/>
  <c r="E1804" i="9"/>
  <c r="G1804" i="9"/>
  <c r="D1804" i="9"/>
  <c r="B1799" i="6"/>
  <c r="D1799" i="6" s="1"/>
  <c r="J480" i="3"/>
  <c r="B481" i="3" s="1"/>
  <c r="I480" i="3"/>
  <c r="D480" i="3"/>
  <c r="F480" i="3"/>
  <c r="G480" i="3"/>
  <c r="E480" i="3"/>
  <c r="H480" i="3"/>
  <c r="AK770" i="3"/>
  <c r="AL770" i="3" s="1"/>
  <c r="AG771" i="3" s="1"/>
  <c r="AI770" i="3"/>
  <c r="AJ770" i="3"/>
  <c r="AH770" i="3"/>
  <c r="I1766" i="13" l="1"/>
  <c r="F1766" i="13"/>
  <c r="H1766" i="13" s="1"/>
  <c r="J1766" i="13" s="1"/>
  <c r="B1767" i="13" s="1"/>
  <c r="B1807" i="10"/>
  <c r="C1807" i="10" s="1"/>
  <c r="B1805" i="9"/>
  <c r="C1805" i="9" s="1"/>
  <c r="F1799" i="6"/>
  <c r="E1799" i="6"/>
  <c r="J1799" i="6"/>
  <c r="G1799" i="6"/>
  <c r="I1799" i="6"/>
  <c r="H1799" i="6"/>
  <c r="AJ771" i="3"/>
  <c r="AK771" i="3"/>
  <c r="AL771" i="3" s="1"/>
  <c r="AG772" i="3" s="1"/>
  <c r="AI771" i="3"/>
  <c r="AH771" i="3"/>
  <c r="C1767" i="13" l="1"/>
  <c r="D1767" i="13" s="1"/>
  <c r="E1767" i="13"/>
  <c r="G1767" i="13"/>
  <c r="D1805" i="9"/>
  <c r="H1807" i="10"/>
  <c r="F1807" i="10"/>
  <c r="J1807" i="10"/>
  <c r="I1807" i="10"/>
  <c r="E1807" i="10"/>
  <c r="G1807" i="10"/>
  <c r="D1807" i="10"/>
  <c r="J1805" i="9"/>
  <c r="I1805" i="9"/>
  <c r="H1805" i="9"/>
  <c r="F1805" i="9"/>
  <c r="E1805" i="9"/>
  <c r="G1805" i="9"/>
  <c r="B1800" i="6"/>
  <c r="D1800" i="6" s="1"/>
  <c r="J481" i="3"/>
  <c r="B482" i="3" s="1"/>
  <c r="I481" i="3"/>
  <c r="D481" i="3"/>
  <c r="G481" i="3"/>
  <c r="F481" i="3"/>
  <c r="E481" i="3"/>
  <c r="H481" i="3"/>
  <c r="AH772" i="3"/>
  <c r="AI772" i="3"/>
  <c r="AK772" i="3"/>
  <c r="AL772" i="3" s="1"/>
  <c r="AG773" i="3" s="1"/>
  <c r="AJ772" i="3"/>
  <c r="I1767" i="13" l="1"/>
  <c r="F1767" i="13"/>
  <c r="H1767" i="13" s="1"/>
  <c r="J1767" i="13" s="1"/>
  <c r="B1768" i="13" s="1"/>
  <c r="B1808" i="10"/>
  <c r="C1808" i="10" s="1"/>
  <c r="B1806" i="9"/>
  <c r="C1806" i="9" s="1"/>
  <c r="E1800" i="6"/>
  <c r="F1800" i="6"/>
  <c r="J1800" i="6"/>
  <c r="I1800" i="6"/>
  <c r="G1800" i="6"/>
  <c r="H1800" i="6"/>
  <c r="AH773" i="3"/>
  <c r="AJ773" i="3"/>
  <c r="AI773" i="3"/>
  <c r="AK773" i="3"/>
  <c r="AL773" i="3" s="1"/>
  <c r="AG774" i="3" s="1"/>
  <c r="C1768" i="13" l="1"/>
  <c r="D1768" i="13" s="1"/>
  <c r="E1768" i="13"/>
  <c r="I1808" i="10"/>
  <c r="H1808" i="10"/>
  <c r="E1808" i="10"/>
  <c r="F1808" i="10"/>
  <c r="J1808" i="10"/>
  <c r="G1808" i="10"/>
  <c r="D1808" i="10"/>
  <c r="F1806" i="9"/>
  <c r="E1806" i="9"/>
  <c r="J1806" i="9"/>
  <c r="I1806" i="9"/>
  <c r="H1806" i="9"/>
  <c r="G1806" i="9"/>
  <c r="D1806" i="9"/>
  <c r="B1801" i="6"/>
  <c r="D1801" i="6" s="1"/>
  <c r="J482" i="3"/>
  <c r="B483" i="3" s="1"/>
  <c r="I482" i="3"/>
  <c r="D482" i="3"/>
  <c r="G482" i="3"/>
  <c r="F482" i="3"/>
  <c r="E482" i="3"/>
  <c r="H482" i="3"/>
  <c r="AH774" i="3"/>
  <c r="AJ774" i="3"/>
  <c r="AK774" i="3"/>
  <c r="AL774" i="3" s="1"/>
  <c r="AG775" i="3" s="1"/>
  <c r="AI774" i="3"/>
  <c r="G1768" i="13" l="1"/>
  <c r="I1768" i="13"/>
  <c r="F1768" i="13"/>
  <c r="H1768" i="13" s="1"/>
  <c r="J1768" i="13" s="1"/>
  <c r="B1769" i="13" s="1"/>
  <c r="B1809" i="10"/>
  <c r="C1809" i="10" s="1"/>
  <c r="B1807" i="9"/>
  <c r="C1807" i="9" s="1"/>
  <c r="F1801" i="6"/>
  <c r="E1801" i="6"/>
  <c r="J1801" i="6"/>
  <c r="I1801" i="6"/>
  <c r="G1801" i="6"/>
  <c r="H1801" i="6"/>
  <c r="AK775" i="3"/>
  <c r="AL775" i="3" s="1"/>
  <c r="AG776" i="3" s="1"/>
  <c r="AI775" i="3"/>
  <c r="AJ775" i="3"/>
  <c r="AH775" i="3"/>
  <c r="C1769" i="13" l="1"/>
  <c r="D1769" i="13" s="1"/>
  <c r="E1769" i="13"/>
  <c r="I1809" i="10"/>
  <c r="H1809" i="10"/>
  <c r="J1809" i="10"/>
  <c r="F1809" i="10"/>
  <c r="E1809" i="10"/>
  <c r="G1809" i="10"/>
  <c r="D1809" i="10"/>
  <c r="J1807" i="9"/>
  <c r="I1807" i="9"/>
  <c r="H1807" i="9"/>
  <c r="E1807" i="9"/>
  <c r="F1807" i="9"/>
  <c r="G1807" i="9"/>
  <c r="D1807" i="9"/>
  <c r="B1802" i="6"/>
  <c r="D1802" i="6" s="1"/>
  <c r="J483" i="3"/>
  <c r="B484" i="3" s="1"/>
  <c r="I483" i="3"/>
  <c r="D483" i="3"/>
  <c r="F483" i="3"/>
  <c r="G483" i="3"/>
  <c r="E483" i="3"/>
  <c r="H483" i="3"/>
  <c r="AI776" i="3"/>
  <c r="AH776" i="3"/>
  <c r="AJ776" i="3"/>
  <c r="AK776" i="3"/>
  <c r="AL776" i="3" s="1"/>
  <c r="AG777" i="3" s="1"/>
  <c r="G1769" i="13" l="1"/>
  <c r="I1769" i="13"/>
  <c r="F1769" i="13"/>
  <c r="H1769" i="13" s="1"/>
  <c r="J1769" i="13" s="1"/>
  <c r="B1770" i="13" s="1"/>
  <c r="B1810" i="10"/>
  <c r="C1810" i="10" s="1"/>
  <c r="B1808" i="9"/>
  <c r="C1808" i="9" s="1"/>
  <c r="E1802" i="6"/>
  <c r="F1802" i="6"/>
  <c r="J1802" i="6"/>
  <c r="I1802" i="6"/>
  <c r="G1802" i="6"/>
  <c r="H1802" i="6"/>
  <c r="AH777" i="3"/>
  <c r="AJ777" i="3"/>
  <c r="AK777" i="3"/>
  <c r="AL777" i="3" s="1"/>
  <c r="AG778" i="3" s="1"/>
  <c r="AI777" i="3"/>
  <c r="C1770" i="13" l="1"/>
  <c r="D1770" i="13" s="1"/>
  <c r="E1770" i="13"/>
  <c r="G1770" i="13"/>
  <c r="E1810" i="10"/>
  <c r="J1810" i="10"/>
  <c r="I1810" i="10"/>
  <c r="H1810" i="10"/>
  <c r="F1810" i="10"/>
  <c r="G1810" i="10"/>
  <c r="D1810" i="10"/>
  <c r="H1808" i="9"/>
  <c r="J1808" i="9"/>
  <c r="I1808" i="9"/>
  <c r="E1808" i="9"/>
  <c r="F1808" i="9"/>
  <c r="G1808" i="9"/>
  <c r="D1808" i="9"/>
  <c r="B1803" i="6"/>
  <c r="D1803" i="6" s="1"/>
  <c r="J484" i="3"/>
  <c r="B485" i="3" s="1"/>
  <c r="I484" i="3"/>
  <c r="D484" i="3"/>
  <c r="F484" i="3"/>
  <c r="E484" i="3"/>
  <c r="G484" i="3"/>
  <c r="H484" i="3" s="1"/>
  <c r="AK778" i="3"/>
  <c r="AL778" i="3" s="1"/>
  <c r="AG779" i="3" s="1"/>
  <c r="AI778" i="3"/>
  <c r="AH778" i="3"/>
  <c r="AJ778" i="3"/>
  <c r="I1770" i="13" l="1"/>
  <c r="F1770" i="13"/>
  <c r="H1770" i="13" s="1"/>
  <c r="J1770" i="13" s="1"/>
  <c r="B1771" i="13" s="1"/>
  <c r="B1811" i="10"/>
  <c r="B1809" i="9"/>
  <c r="C1809" i="9" s="1"/>
  <c r="F1803" i="6"/>
  <c r="E1803" i="6"/>
  <c r="J1803" i="6"/>
  <c r="I1803" i="6"/>
  <c r="G1803" i="6"/>
  <c r="H1803" i="6"/>
  <c r="AH779" i="3"/>
  <c r="AJ779" i="3"/>
  <c r="AI779" i="3"/>
  <c r="AK779" i="3"/>
  <c r="AL779" i="3" s="1"/>
  <c r="AG780" i="3" s="1"/>
  <c r="E1771" i="13" l="1"/>
  <c r="C1771" i="13"/>
  <c r="D1771" i="13" s="1"/>
  <c r="C1811" i="10"/>
  <c r="D1811" i="10" s="1"/>
  <c r="E1811" i="10"/>
  <c r="F1811" i="10"/>
  <c r="J1811" i="10"/>
  <c r="I1811" i="10"/>
  <c r="H1811" i="10"/>
  <c r="G1811" i="10"/>
  <c r="F1809" i="9"/>
  <c r="I1809" i="9"/>
  <c r="E1809" i="9"/>
  <c r="H1809" i="9"/>
  <c r="J1809" i="9"/>
  <c r="G1809" i="9"/>
  <c r="D1809" i="9"/>
  <c r="B1804" i="6"/>
  <c r="J485" i="3"/>
  <c r="B486" i="3" s="1"/>
  <c r="I485" i="3"/>
  <c r="D485" i="3"/>
  <c r="F485" i="3"/>
  <c r="E485" i="3"/>
  <c r="G485" i="3"/>
  <c r="H485" i="3" s="1"/>
  <c r="AH780" i="3"/>
  <c r="AK780" i="3"/>
  <c r="AL780" i="3" s="1"/>
  <c r="AG781" i="3" s="1"/>
  <c r="AI780" i="3"/>
  <c r="AJ780" i="3"/>
  <c r="G1771" i="13" l="1"/>
  <c r="I1771" i="13"/>
  <c r="F1771" i="13"/>
  <c r="H1771" i="13" s="1"/>
  <c r="B1812" i="10"/>
  <c r="B1810" i="9"/>
  <c r="C1810" i="9" s="1"/>
  <c r="F1804" i="6"/>
  <c r="E1804" i="6"/>
  <c r="J1804" i="6"/>
  <c r="G1804" i="6"/>
  <c r="I1804" i="6"/>
  <c r="D1804" i="6"/>
  <c r="H1804" i="6"/>
  <c r="AK781" i="3"/>
  <c r="AL781" i="3" s="1"/>
  <c r="AG782" i="3" s="1"/>
  <c r="AI781" i="3"/>
  <c r="AH781" i="3"/>
  <c r="AJ781" i="3"/>
  <c r="J1771" i="13" l="1"/>
  <c r="B1772" i="13" s="1"/>
  <c r="C1812" i="10"/>
  <c r="D1812" i="10" s="1"/>
  <c r="F1812" i="10"/>
  <c r="E1812" i="10"/>
  <c r="I1812" i="10"/>
  <c r="H1812" i="10"/>
  <c r="J1812" i="10"/>
  <c r="G1812" i="10"/>
  <c r="H1810" i="9"/>
  <c r="J1810" i="9"/>
  <c r="I1810" i="9"/>
  <c r="F1810" i="9"/>
  <c r="E1810" i="9"/>
  <c r="G1810" i="9"/>
  <c r="D1810" i="9"/>
  <c r="B1805" i="6"/>
  <c r="D1805" i="6" s="1"/>
  <c r="J486" i="3"/>
  <c r="B487" i="3" s="1"/>
  <c r="I486" i="3"/>
  <c r="D486" i="3"/>
  <c r="G486" i="3"/>
  <c r="F486" i="3"/>
  <c r="E486" i="3"/>
  <c r="H486" i="3"/>
  <c r="AH782" i="3"/>
  <c r="AJ782" i="3"/>
  <c r="AI782" i="3"/>
  <c r="AK782" i="3"/>
  <c r="AL782" i="3" s="1"/>
  <c r="AG783" i="3" s="1"/>
  <c r="E1772" i="13" l="1"/>
  <c r="C1772" i="13"/>
  <c r="D1772" i="13" s="1"/>
  <c r="G1772" i="13"/>
  <c r="B1813" i="10"/>
  <c r="C1813" i="10" s="1"/>
  <c r="B1811" i="9"/>
  <c r="C1811" i="9" s="1"/>
  <c r="F1805" i="6"/>
  <c r="E1805" i="6"/>
  <c r="J1805" i="6"/>
  <c r="G1805" i="6"/>
  <c r="I1805" i="6"/>
  <c r="H1805" i="6"/>
  <c r="AJ783" i="3"/>
  <c r="AI783" i="3"/>
  <c r="AH783" i="3"/>
  <c r="AK783" i="3"/>
  <c r="AL783" i="3" s="1"/>
  <c r="AG784" i="3" s="1"/>
  <c r="I1772" i="13" l="1"/>
  <c r="F1772" i="13"/>
  <c r="H1772" i="13" s="1"/>
  <c r="J1772" i="13" s="1"/>
  <c r="B1773" i="13" s="1"/>
  <c r="D1811" i="9"/>
  <c r="F1813" i="10"/>
  <c r="E1813" i="10"/>
  <c r="I1813" i="10"/>
  <c r="J1813" i="10"/>
  <c r="H1813" i="10"/>
  <c r="G1813" i="10"/>
  <c r="D1813" i="10"/>
  <c r="J1811" i="9"/>
  <c r="F1811" i="9"/>
  <c r="I1811" i="9"/>
  <c r="H1811" i="9"/>
  <c r="E1811" i="9"/>
  <c r="G1811" i="9"/>
  <c r="B1806" i="6"/>
  <c r="D1806" i="6" s="1"/>
  <c r="J487" i="3"/>
  <c r="B488" i="3" s="1"/>
  <c r="I487" i="3"/>
  <c r="D487" i="3"/>
  <c r="F487" i="3"/>
  <c r="E487" i="3"/>
  <c r="G487" i="3"/>
  <c r="H487" i="3" s="1"/>
  <c r="AH784" i="3"/>
  <c r="AJ784" i="3"/>
  <c r="AK784" i="3"/>
  <c r="AL784" i="3" s="1"/>
  <c r="AG785" i="3" s="1"/>
  <c r="AI784" i="3"/>
  <c r="C1773" i="13" l="1"/>
  <c r="D1773" i="13" s="1"/>
  <c r="E1773" i="13"/>
  <c r="G1773" i="13"/>
  <c r="B1814" i="10"/>
  <c r="C1814" i="10" s="1"/>
  <c r="B1812" i="9"/>
  <c r="C1812" i="9" s="1"/>
  <c r="F1806" i="6"/>
  <c r="E1806" i="6"/>
  <c r="J1806" i="6"/>
  <c r="G1806" i="6"/>
  <c r="I1806" i="6"/>
  <c r="H1806" i="6"/>
  <c r="AJ785" i="3"/>
  <c r="AK785" i="3"/>
  <c r="AL785" i="3" s="1"/>
  <c r="AG786" i="3" s="1"/>
  <c r="AI785" i="3"/>
  <c r="AH785" i="3"/>
  <c r="I1773" i="13" l="1"/>
  <c r="F1773" i="13"/>
  <c r="H1773" i="13" s="1"/>
  <c r="J1773" i="13" s="1"/>
  <c r="B1774" i="13" s="1"/>
  <c r="D1812" i="9"/>
  <c r="I1814" i="10"/>
  <c r="F1814" i="10"/>
  <c r="E1814" i="10"/>
  <c r="J1814" i="10"/>
  <c r="H1814" i="10"/>
  <c r="G1814" i="10"/>
  <c r="D1814" i="10"/>
  <c r="F1812" i="9"/>
  <c r="E1812" i="9"/>
  <c r="J1812" i="9"/>
  <c r="I1812" i="9"/>
  <c r="H1812" i="9"/>
  <c r="G1812" i="9"/>
  <c r="B1807" i="6"/>
  <c r="D1807" i="6" s="1"/>
  <c r="J488" i="3"/>
  <c r="B489" i="3" s="1"/>
  <c r="I488" i="3"/>
  <c r="D488" i="3"/>
  <c r="F488" i="3"/>
  <c r="E488" i="3"/>
  <c r="G488" i="3"/>
  <c r="H488" i="3" s="1"/>
  <c r="AH786" i="3"/>
  <c r="AI786" i="3"/>
  <c r="AK786" i="3"/>
  <c r="AL786" i="3" s="1"/>
  <c r="AG787" i="3" s="1"/>
  <c r="AJ786" i="3"/>
  <c r="C1774" i="13" l="1"/>
  <c r="D1774" i="13" s="1"/>
  <c r="E1774" i="13"/>
  <c r="G1774" i="13"/>
  <c r="B1815" i="10"/>
  <c r="B1813" i="9"/>
  <c r="C1813" i="9" s="1"/>
  <c r="E1807" i="6"/>
  <c r="F1807" i="6"/>
  <c r="J1807" i="6"/>
  <c r="G1807" i="6"/>
  <c r="I1807" i="6"/>
  <c r="H1807" i="6"/>
  <c r="AK787" i="3"/>
  <c r="AL787" i="3" s="1"/>
  <c r="AG788" i="3" s="1"/>
  <c r="AH787" i="3"/>
  <c r="AI787" i="3"/>
  <c r="AJ787" i="3"/>
  <c r="I1774" i="13" l="1"/>
  <c r="F1774" i="13"/>
  <c r="H1774" i="13" s="1"/>
  <c r="J1774" i="13" s="1"/>
  <c r="B1775" i="13" s="1"/>
  <c r="C1815" i="10"/>
  <c r="D1815" i="10" s="1"/>
  <c r="D1813" i="9"/>
  <c r="I1815" i="10"/>
  <c r="H1815" i="10"/>
  <c r="F1815" i="10"/>
  <c r="E1815" i="10"/>
  <c r="J1815" i="10"/>
  <c r="G1815" i="10"/>
  <c r="J1813" i="9"/>
  <c r="E1813" i="9"/>
  <c r="I1813" i="9"/>
  <c r="H1813" i="9"/>
  <c r="F1813" i="9"/>
  <c r="G1813" i="9"/>
  <c r="B1808" i="6"/>
  <c r="D1808" i="6" s="1"/>
  <c r="J489" i="3"/>
  <c r="B490" i="3" s="1"/>
  <c r="I489" i="3"/>
  <c r="F489" i="3"/>
  <c r="G489" i="3"/>
  <c r="E489" i="3"/>
  <c r="D489" i="3"/>
  <c r="AI788" i="3"/>
  <c r="AJ788" i="3"/>
  <c r="AH788" i="3"/>
  <c r="AK788" i="3"/>
  <c r="AL788" i="3" s="1"/>
  <c r="AG789" i="3" s="1"/>
  <c r="C1775" i="13" l="1"/>
  <c r="D1775" i="13" s="1"/>
  <c r="E1775" i="13"/>
  <c r="B1816" i="10"/>
  <c r="B1814" i="9"/>
  <c r="C1814" i="9" s="1"/>
  <c r="E1808" i="6"/>
  <c r="F1808" i="6"/>
  <c r="J1808" i="6"/>
  <c r="G1808" i="6"/>
  <c r="I1808" i="6"/>
  <c r="H1808" i="6"/>
  <c r="H489" i="3"/>
  <c r="AH789" i="3"/>
  <c r="AI789" i="3"/>
  <c r="AK789" i="3"/>
  <c r="AL789" i="3" s="1"/>
  <c r="AG790" i="3" s="1"/>
  <c r="AJ789" i="3"/>
  <c r="I1775" i="13" l="1"/>
  <c r="G1775" i="13"/>
  <c r="F1775" i="13"/>
  <c r="H1775" i="13" s="1"/>
  <c r="J1775" i="13" s="1"/>
  <c r="B1776" i="13" s="1"/>
  <c r="C1816" i="10"/>
  <c r="D1816" i="10" s="1"/>
  <c r="I1816" i="10"/>
  <c r="J1816" i="10"/>
  <c r="H1816" i="10"/>
  <c r="F1816" i="10"/>
  <c r="E1816" i="10"/>
  <c r="G1816" i="10"/>
  <c r="H1814" i="9"/>
  <c r="F1814" i="9"/>
  <c r="E1814" i="9"/>
  <c r="J1814" i="9"/>
  <c r="I1814" i="9"/>
  <c r="G1814" i="9"/>
  <c r="D1814" i="9"/>
  <c r="B1809" i="6"/>
  <c r="D1809" i="6" s="1"/>
  <c r="AH790" i="3"/>
  <c r="AI790" i="3"/>
  <c r="AJ790" i="3"/>
  <c r="AK790" i="3"/>
  <c r="AL790" i="3" s="1"/>
  <c r="AG791" i="3" s="1"/>
  <c r="C1776" i="13" l="1"/>
  <c r="D1776" i="13" s="1"/>
  <c r="E1776" i="13"/>
  <c r="B1817" i="10"/>
  <c r="C1817" i="10" s="1"/>
  <c r="B1815" i="9"/>
  <c r="C1815" i="9" s="1"/>
  <c r="F1809" i="6"/>
  <c r="E1809" i="6"/>
  <c r="J1809" i="6"/>
  <c r="G1809" i="6"/>
  <c r="I1809" i="6"/>
  <c r="H1809" i="6"/>
  <c r="J490" i="3"/>
  <c r="B491" i="3" s="1"/>
  <c r="I490" i="3"/>
  <c r="D490" i="3"/>
  <c r="G490" i="3"/>
  <c r="E490" i="3"/>
  <c r="F490" i="3"/>
  <c r="H490" i="3" s="1"/>
  <c r="AI791" i="3"/>
  <c r="AH791" i="3"/>
  <c r="AJ791" i="3"/>
  <c r="AK791" i="3"/>
  <c r="AL791" i="3" s="1"/>
  <c r="AG792" i="3" s="1"/>
  <c r="G1776" i="13" l="1"/>
  <c r="I1776" i="13"/>
  <c r="F1776" i="13"/>
  <c r="H1776" i="13" s="1"/>
  <c r="J1776" i="13" s="1"/>
  <c r="B1777" i="13" s="1"/>
  <c r="D1815" i="9"/>
  <c r="J1817" i="10"/>
  <c r="I1817" i="10"/>
  <c r="H1817" i="10"/>
  <c r="E1817" i="10"/>
  <c r="F1817" i="10"/>
  <c r="G1817" i="10"/>
  <c r="D1817" i="10"/>
  <c r="F1815" i="9"/>
  <c r="I1815" i="9"/>
  <c r="H1815" i="9"/>
  <c r="E1815" i="9"/>
  <c r="J1815" i="9"/>
  <c r="G1815" i="9"/>
  <c r="B1810" i="6"/>
  <c r="AH792" i="3"/>
  <c r="AJ792" i="3"/>
  <c r="AK792" i="3"/>
  <c r="AL792" i="3" s="1"/>
  <c r="AG793" i="3" s="1"/>
  <c r="AI792" i="3"/>
  <c r="E1777" i="13" l="1"/>
  <c r="C1777" i="13"/>
  <c r="D1777" i="13" s="1"/>
  <c r="G1777" i="13"/>
  <c r="B1818" i="10"/>
  <c r="C1818" i="10" s="1"/>
  <c r="B1816" i="9"/>
  <c r="C1816" i="9" s="1"/>
  <c r="E1810" i="6"/>
  <c r="F1810" i="6"/>
  <c r="J1810" i="6"/>
  <c r="G1810" i="6"/>
  <c r="I1810" i="6"/>
  <c r="D1810" i="6"/>
  <c r="H1810" i="6"/>
  <c r="J491" i="3"/>
  <c r="B492" i="3" s="1"/>
  <c r="I491" i="3"/>
  <c r="G491" i="3"/>
  <c r="E491" i="3"/>
  <c r="F491" i="3"/>
  <c r="H491" i="3" s="1"/>
  <c r="D491" i="3"/>
  <c r="AI793" i="3"/>
  <c r="AK793" i="3"/>
  <c r="AL793" i="3" s="1"/>
  <c r="AG794" i="3" s="1"/>
  <c r="AJ793" i="3"/>
  <c r="AH793" i="3"/>
  <c r="I1777" i="13" l="1"/>
  <c r="F1777" i="13"/>
  <c r="H1777" i="13" s="1"/>
  <c r="J1777" i="13" s="1"/>
  <c r="B1778" i="13" s="1"/>
  <c r="I1818" i="10"/>
  <c r="H1818" i="10"/>
  <c r="J1818" i="10"/>
  <c r="E1818" i="10"/>
  <c r="F1818" i="10"/>
  <c r="G1818" i="10"/>
  <c r="D1818" i="10"/>
  <c r="E1816" i="9"/>
  <c r="J1816" i="9"/>
  <c r="I1816" i="9"/>
  <c r="H1816" i="9"/>
  <c r="F1816" i="9"/>
  <c r="G1816" i="9"/>
  <c r="E492" i="3"/>
  <c r="D1816" i="9"/>
  <c r="B1811" i="6"/>
  <c r="D1811" i="6" s="1"/>
  <c r="AH794" i="3"/>
  <c r="AK794" i="3"/>
  <c r="AL794" i="3" s="1"/>
  <c r="AG795" i="3" s="1"/>
  <c r="AI794" i="3"/>
  <c r="AJ794" i="3"/>
  <c r="C1778" i="13" l="1"/>
  <c r="D1778" i="13" s="1"/>
  <c r="E1778" i="13"/>
  <c r="B1819" i="10"/>
  <c r="C1819" i="10" s="1"/>
  <c r="I492" i="3"/>
  <c r="D492" i="3"/>
  <c r="J492" i="3"/>
  <c r="B493" i="3" s="1"/>
  <c r="B1817" i="9"/>
  <c r="C1817" i="9" s="1"/>
  <c r="G492" i="3"/>
  <c r="H492" i="3" s="1"/>
  <c r="F492" i="3"/>
  <c r="E1811" i="6"/>
  <c r="F1811" i="6"/>
  <c r="J1811" i="6"/>
  <c r="G1811" i="6"/>
  <c r="I1811" i="6"/>
  <c r="H1811" i="6"/>
  <c r="AK795" i="3"/>
  <c r="AL795" i="3" s="1"/>
  <c r="AG796" i="3" s="1"/>
  <c r="AJ795" i="3"/>
  <c r="AH795" i="3"/>
  <c r="AI795" i="3"/>
  <c r="G1778" i="13" l="1"/>
  <c r="I1778" i="13"/>
  <c r="F1778" i="13"/>
  <c r="H1778" i="13" s="1"/>
  <c r="J1778" i="13" s="1"/>
  <c r="B1779" i="13" s="1"/>
  <c r="F1819" i="10"/>
  <c r="E1819" i="10"/>
  <c r="J1819" i="10"/>
  <c r="I1819" i="10"/>
  <c r="H1819" i="10"/>
  <c r="G1819" i="10"/>
  <c r="D1819" i="10"/>
  <c r="E1817" i="9"/>
  <c r="H1817" i="9"/>
  <c r="F1817" i="9"/>
  <c r="J1817" i="9"/>
  <c r="I1817" i="9"/>
  <c r="G1817" i="9"/>
  <c r="D1817" i="9"/>
  <c r="B1812" i="6"/>
  <c r="D1812" i="6" s="1"/>
  <c r="J493" i="3"/>
  <c r="B494" i="3" s="1"/>
  <c r="I493" i="3"/>
  <c r="D493" i="3"/>
  <c r="F493" i="3"/>
  <c r="G493" i="3"/>
  <c r="E493" i="3"/>
  <c r="H493" i="3"/>
  <c r="AH796" i="3"/>
  <c r="AJ796" i="3"/>
  <c r="AI796" i="3"/>
  <c r="AK796" i="3"/>
  <c r="AL796" i="3" s="1"/>
  <c r="AG797" i="3" s="1"/>
  <c r="C1779" i="13" l="1"/>
  <c r="D1779" i="13" s="1"/>
  <c r="E1779" i="13"/>
  <c r="G1779" i="13"/>
  <c r="I1779" i="13"/>
  <c r="B1820" i="10"/>
  <c r="C1820" i="10" s="1"/>
  <c r="B1818" i="9"/>
  <c r="C1818" i="9" s="1"/>
  <c r="F1812" i="6"/>
  <c r="E1812" i="6"/>
  <c r="J1812" i="6"/>
  <c r="G1812" i="6"/>
  <c r="I1812" i="6"/>
  <c r="H1812" i="6"/>
  <c r="AI797" i="3"/>
  <c r="AJ797" i="3"/>
  <c r="AH797" i="3"/>
  <c r="AK797" i="3"/>
  <c r="AL797" i="3" s="1"/>
  <c r="AG798" i="3" s="1"/>
  <c r="F1779" i="13" l="1"/>
  <c r="H1779" i="13" s="1"/>
  <c r="J1779" i="13" s="1"/>
  <c r="B1780" i="13" s="1"/>
  <c r="E1820" i="10"/>
  <c r="F1820" i="10"/>
  <c r="J1820" i="10"/>
  <c r="I1820" i="10"/>
  <c r="H1820" i="10"/>
  <c r="G1820" i="10"/>
  <c r="D1820" i="10"/>
  <c r="E1818" i="9"/>
  <c r="F1818" i="9"/>
  <c r="I1818" i="9"/>
  <c r="H1818" i="9"/>
  <c r="J1818" i="9"/>
  <c r="G1818" i="9"/>
  <c r="D1818" i="9"/>
  <c r="B1813" i="6"/>
  <c r="D1813" i="6" s="1"/>
  <c r="J494" i="3"/>
  <c r="B495" i="3" s="1"/>
  <c r="I494" i="3"/>
  <c r="D494" i="3"/>
  <c r="F494" i="3"/>
  <c r="E494" i="3"/>
  <c r="G494" i="3"/>
  <c r="H494" i="3" s="1"/>
  <c r="AH798" i="3"/>
  <c r="AJ798" i="3"/>
  <c r="AI798" i="3"/>
  <c r="AK798" i="3"/>
  <c r="AL798" i="3" s="1"/>
  <c r="AG799" i="3" s="1"/>
  <c r="C1780" i="13" l="1"/>
  <c r="D1780" i="13" s="1"/>
  <c r="E1780" i="13"/>
  <c r="B1821" i="10"/>
  <c r="B1819" i="9"/>
  <c r="C1819" i="9" s="1"/>
  <c r="F1813" i="6"/>
  <c r="E1813" i="6"/>
  <c r="J1813" i="6"/>
  <c r="I1813" i="6"/>
  <c r="G1813" i="6"/>
  <c r="H1813" i="6"/>
  <c r="AH799" i="3"/>
  <c r="AK799" i="3"/>
  <c r="AL799" i="3" s="1"/>
  <c r="AG800" i="3" s="1"/>
  <c r="AJ799" i="3"/>
  <c r="AI799" i="3"/>
  <c r="I1780" i="13" l="1"/>
  <c r="G1780" i="13"/>
  <c r="F1780" i="13"/>
  <c r="H1780" i="13" s="1"/>
  <c r="J1780" i="13" s="1"/>
  <c r="B1781" i="13" s="1"/>
  <c r="C1821" i="10"/>
  <c r="D1821" i="10" s="1"/>
  <c r="E1821" i="10"/>
  <c r="J1821" i="10"/>
  <c r="I1821" i="10"/>
  <c r="H1821" i="10"/>
  <c r="F1821" i="10"/>
  <c r="G1821" i="10"/>
  <c r="J1819" i="9"/>
  <c r="E1819" i="9"/>
  <c r="I1819" i="9"/>
  <c r="H1819" i="9"/>
  <c r="F1819" i="9"/>
  <c r="G1819" i="9"/>
  <c r="D1819" i="9"/>
  <c r="B1814" i="6"/>
  <c r="D1814" i="6" s="1"/>
  <c r="AH800" i="3"/>
  <c r="AJ800" i="3"/>
  <c r="AI800" i="3"/>
  <c r="AK800" i="3"/>
  <c r="AL800" i="3" s="1"/>
  <c r="AG801" i="3" s="1"/>
  <c r="E1781" i="13" l="1"/>
  <c r="C1781" i="13"/>
  <c r="D1781" i="13" s="1"/>
  <c r="B1822" i="10"/>
  <c r="C1822" i="10" s="1"/>
  <c r="B1820" i="9"/>
  <c r="C1820" i="9" s="1"/>
  <c r="E1814" i="6"/>
  <c r="F1814" i="6"/>
  <c r="J1814" i="6"/>
  <c r="I1814" i="6"/>
  <c r="G1814" i="6"/>
  <c r="H1814" i="6"/>
  <c r="J495" i="3"/>
  <c r="B496" i="3" s="1"/>
  <c r="I495" i="3"/>
  <c r="G495" i="3"/>
  <c r="E495" i="3"/>
  <c r="F495" i="3"/>
  <c r="H495" i="3" s="1"/>
  <c r="D495" i="3"/>
  <c r="AH801" i="3"/>
  <c r="AI801" i="3"/>
  <c r="AK801" i="3"/>
  <c r="AL801" i="3" s="1"/>
  <c r="AG802" i="3" s="1"/>
  <c r="AJ801" i="3"/>
  <c r="I1781" i="13" l="1"/>
  <c r="G1781" i="13"/>
  <c r="F1781" i="13"/>
  <c r="H1781" i="13" s="1"/>
  <c r="J1781" i="13" s="1"/>
  <c r="B1782" i="13" s="1"/>
  <c r="H1822" i="10"/>
  <c r="F1822" i="10"/>
  <c r="E1822" i="10"/>
  <c r="J1822" i="10"/>
  <c r="I1822" i="10"/>
  <c r="G1822" i="10"/>
  <c r="D1822" i="10"/>
  <c r="H1820" i="9"/>
  <c r="E1820" i="9"/>
  <c r="F1820" i="9"/>
  <c r="I1820" i="9"/>
  <c r="J1820" i="9"/>
  <c r="G1820" i="9"/>
  <c r="D1820" i="9"/>
  <c r="B1815" i="6"/>
  <c r="D1815" i="6" s="1"/>
  <c r="AH802" i="3"/>
  <c r="AJ802" i="3"/>
  <c r="AI802" i="3"/>
  <c r="AK802" i="3"/>
  <c r="AL802" i="3" s="1"/>
  <c r="AG803" i="3" s="1"/>
  <c r="E1782" i="13" l="1"/>
  <c r="C1782" i="13"/>
  <c r="D1782" i="13" s="1"/>
  <c r="B1823" i="10"/>
  <c r="C1823" i="10" s="1"/>
  <c r="B1821" i="9"/>
  <c r="C1821" i="9" s="1"/>
  <c r="F1815" i="6"/>
  <c r="E1815" i="6"/>
  <c r="J1815" i="6"/>
  <c r="I1815" i="6"/>
  <c r="G1815" i="6"/>
  <c r="H1815" i="6"/>
  <c r="J496" i="3"/>
  <c r="B497" i="3" s="1"/>
  <c r="I496" i="3"/>
  <c r="F496" i="3"/>
  <c r="E496" i="3"/>
  <c r="G496" i="3"/>
  <c r="H496" i="3" s="1"/>
  <c r="D496" i="3"/>
  <c r="AK803" i="3"/>
  <c r="AL803" i="3" s="1"/>
  <c r="AG804" i="3" s="1"/>
  <c r="AH803" i="3"/>
  <c r="AI803" i="3"/>
  <c r="AJ803" i="3"/>
  <c r="G1782" i="13" l="1"/>
  <c r="I1782" i="13"/>
  <c r="F1782" i="13"/>
  <c r="H1782" i="13" s="1"/>
  <c r="J1782" i="13" s="1"/>
  <c r="B1783" i="13" s="1"/>
  <c r="J1823" i="10"/>
  <c r="I1823" i="10"/>
  <c r="H1823" i="10"/>
  <c r="F1823" i="10"/>
  <c r="E1823" i="10"/>
  <c r="G1823" i="10"/>
  <c r="D1823" i="10"/>
  <c r="F1821" i="9"/>
  <c r="E1821" i="9"/>
  <c r="J1821" i="9"/>
  <c r="I1821" i="9"/>
  <c r="H1821" i="9"/>
  <c r="G1821" i="9"/>
  <c r="D1821" i="9"/>
  <c r="B1816" i="6"/>
  <c r="D1816" i="6" s="1"/>
  <c r="AI804" i="3"/>
  <c r="AH804" i="3"/>
  <c r="AK804" i="3"/>
  <c r="AL804" i="3" s="1"/>
  <c r="AG805" i="3" s="1"/>
  <c r="AJ804" i="3"/>
  <c r="C1783" i="13" l="1"/>
  <c r="D1783" i="13" s="1"/>
  <c r="E1783" i="13"/>
  <c r="G1783" i="13"/>
  <c r="B1824" i="10"/>
  <c r="C1824" i="10" s="1"/>
  <c r="B1822" i="9"/>
  <c r="C1822" i="9" s="1"/>
  <c r="F1816" i="6"/>
  <c r="E1816" i="6"/>
  <c r="J1816" i="6"/>
  <c r="G1816" i="6"/>
  <c r="I1816" i="6"/>
  <c r="H1816" i="6"/>
  <c r="AJ805" i="3"/>
  <c r="AK805" i="3"/>
  <c r="AL805" i="3" s="1"/>
  <c r="AG806" i="3" s="1"/>
  <c r="AI805" i="3"/>
  <c r="AH805" i="3"/>
  <c r="I1783" i="13" l="1"/>
  <c r="F1783" i="13"/>
  <c r="H1783" i="13" s="1"/>
  <c r="J1783" i="13" s="1"/>
  <c r="B1784" i="13" s="1"/>
  <c r="I1824" i="10"/>
  <c r="H1824" i="10"/>
  <c r="J1824" i="10"/>
  <c r="F1824" i="10"/>
  <c r="E1824" i="10"/>
  <c r="G1824" i="10"/>
  <c r="D1824" i="10"/>
  <c r="J1822" i="9"/>
  <c r="F1822" i="9"/>
  <c r="E1822" i="9"/>
  <c r="I1822" i="9"/>
  <c r="H1822" i="9"/>
  <c r="G1822" i="9"/>
  <c r="D1822" i="9"/>
  <c r="B1817" i="6"/>
  <c r="D1817" i="6" s="1"/>
  <c r="J497" i="3"/>
  <c r="B498" i="3" s="1"/>
  <c r="I497" i="3"/>
  <c r="E497" i="3"/>
  <c r="F497" i="3"/>
  <c r="G497" i="3"/>
  <c r="H497" i="3" s="1"/>
  <c r="D497" i="3"/>
  <c r="AH806" i="3"/>
  <c r="AJ806" i="3"/>
  <c r="AI806" i="3"/>
  <c r="AK806" i="3"/>
  <c r="AL806" i="3" s="1"/>
  <c r="AG807" i="3" s="1"/>
  <c r="C1784" i="13" l="1"/>
  <c r="D1784" i="13" s="1"/>
  <c r="E1784" i="13"/>
  <c r="B1825" i="10"/>
  <c r="C1825" i="10" s="1"/>
  <c r="B1823" i="9"/>
  <c r="C1823" i="9" s="1"/>
  <c r="F1817" i="6"/>
  <c r="E1817" i="6"/>
  <c r="J1817" i="6"/>
  <c r="I1817" i="6"/>
  <c r="G1817" i="6"/>
  <c r="H1817" i="6"/>
  <c r="AK807" i="3"/>
  <c r="AL807" i="3" s="1"/>
  <c r="AG808" i="3" s="1"/>
  <c r="AJ807" i="3"/>
  <c r="AH807" i="3"/>
  <c r="AI807" i="3"/>
  <c r="G1784" i="13" l="1"/>
  <c r="I1784" i="13"/>
  <c r="F1784" i="13"/>
  <c r="H1784" i="13" s="1"/>
  <c r="J1784" i="13" s="1"/>
  <c r="B1785" i="13" s="1"/>
  <c r="D1823" i="9"/>
  <c r="F1825" i="10"/>
  <c r="E1825" i="10"/>
  <c r="H1825" i="10"/>
  <c r="J1825" i="10"/>
  <c r="I1825" i="10"/>
  <c r="G1825" i="10"/>
  <c r="D1825" i="10"/>
  <c r="I1823" i="9"/>
  <c r="F1823" i="9"/>
  <c r="E1823" i="9"/>
  <c r="H1823" i="9"/>
  <c r="J1823" i="9"/>
  <c r="G1823" i="9"/>
  <c r="B1818" i="6"/>
  <c r="D1818" i="6" s="1"/>
  <c r="J498" i="3"/>
  <c r="B499" i="3" s="1"/>
  <c r="I498" i="3"/>
  <c r="D498" i="3"/>
  <c r="F498" i="3"/>
  <c r="E498" i="3"/>
  <c r="G498" i="3"/>
  <c r="H498" i="3" s="1"/>
  <c r="AH808" i="3"/>
  <c r="AK808" i="3"/>
  <c r="AL808" i="3" s="1"/>
  <c r="AG809" i="3" s="1"/>
  <c r="AJ808" i="3"/>
  <c r="AI808" i="3"/>
  <c r="E1785" i="13" l="1"/>
  <c r="C1785" i="13"/>
  <c r="D1785" i="13" s="1"/>
  <c r="G1785" i="13"/>
  <c r="B1826" i="10"/>
  <c r="C1826" i="10" s="1"/>
  <c r="B1824" i="9"/>
  <c r="C1824" i="9" s="1"/>
  <c r="F1818" i="6"/>
  <c r="E1818" i="6"/>
  <c r="J1818" i="6"/>
  <c r="I1818" i="6"/>
  <c r="G1818" i="6"/>
  <c r="H1818" i="6"/>
  <c r="AH809" i="3"/>
  <c r="AK809" i="3"/>
  <c r="AL809" i="3" s="1"/>
  <c r="AG810" i="3" s="1"/>
  <c r="AJ809" i="3"/>
  <c r="AI809" i="3"/>
  <c r="I1785" i="13" l="1"/>
  <c r="F1785" i="13"/>
  <c r="H1785" i="13" s="1"/>
  <c r="J1785" i="13" s="1"/>
  <c r="B1786" i="13" s="1"/>
  <c r="D1824" i="9"/>
  <c r="E1826" i="10"/>
  <c r="H1826" i="10"/>
  <c r="F1826" i="10"/>
  <c r="I1826" i="10"/>
  <c r="J1826" i="10"/>
  <c r="G1826" i="10"/>
  <c r="D1826" i="10"/>
  <c r="H1824" i="9"/>
  <c r="F1824" i="9"/>
  <c r="E1824" i="9"/>
  <c r="I1824" i="9"/>
  <c r="J1824" i="9"/>
  <c r="G1824" i="9"/>
  <c r="B1819" i="6"/>
  <c r="D1819" i="6" s="1"/>
  <c r="J499" i="3"/>
  <c r="B500" i="3" s="1"/>
  <c r="I499" i="3"/>
  <c r="D499" i="3"/>
  <c r="E499" i="3"/>
  <c r="F499" i="3"/>
  <c r="G499" i="3"/>
  <c r="H499" i="3" s="1"/>
  <c r="AJ810" i="3"/>
  <c r="AI810" i="3"/>
  <c r="AK810" i="3"/>
  <c r="AL810" i="3" s="1"/>
  <c r="AG811" i="3" s="1"/>
  <c r="AH810" i="3"/>
  <c r="C1786" i="13" l="1"/>
  <c r="D1786" i="13" s="1"/>
  <c r="E1786" i="13"/>
  <c r="G1786" i="13"/>
  <c r="B1827" i="10"/>
  <c r="B1825" i="9"/>
  <c r="C1825" i="9" s="1"/>
  <c r="F1819" i="6"/>
  <c r="E1819" i="6"/>
  <c r="J1819" i="6"/>
  <c r="G1819" i="6"/>
  <c r="I1819" i="6"/>
  <c r="H1819" i="6"/>
  <c r="AI811" i="3"/>
  <c r="AH811" i="3"/>
  <c r="AK811" i="3"/>
  <c r="AL811" i="3" s="1"/>
  <c r="AG812" i="3" s="1"/>
  <c r="AJ811" i="3"/>
  <c r="I1786" i="13" l="1"/>
  <c r="F1786" i="13"/>
  <c r="H1786" i="13" s="1"/>
  <c r="J1786" i="13" s="1"/>
  <c r="B1787" i="13" s="1"/>
  <c r="C1827" i="10"/>
  <c r="D1827" i="10" s="1"/>
  <c r="J1827" i="10"/>
  <c r="I1827" i="10"/>
  <c r="H1827" i="10"/>
  <c r="F1827" i="10"/>
  <c r="E1827" i="10"/>
  <c r="G1827" i="10"/>
  <c r="J1825" i="9"/>
  <c r="F1825" i="9"/>
  <c r="E1825" i="9"/>
  <c r="I1825" i="9"/>
  <c r="H1825" i="9"/>
  <c r="G1825" i="9"/>
  <c r="D1825" i="9"/>
  <c r="B1820" i="6"/>
  <c r="D1820" i="6" s="1"/>
  <c r="J500" i="3"/>
  <c r="B501" i="3" s="1"/>
  <c r="I500" i="3"/>
  <c r="D500" i="3"/>
  <c r="G500" i="3"/>
  <c r="H500" i="3" s="1"/>
  <c r="F500" i="3"/>
  <c r="E500" i="3"/>
  <c r="AH812" i="3"/>
  <c r="AJ812" i="3"/>
  <c r="AI812" i="3"/>
  <c r="AK812" i="3"/>
  <c r="AL812" i="3" s="1"/>
  <c r="AG813" i="3" s="1"/>
  <c r="E1787" i="13" l="1"/>
  <c r="C1787" i="13"/>
  <c r="D1787" i="13" s="1"/>
  <c r="G1787" i="13"/>
  <c r="I1787" i="13"/>
  <c r="B1828" i="10"/>
  <c r="B1826" i="9"/>
  <c r="C1826" i="9" s="1"/>
  <c r="E1820" i="6"/>
  <c r="F1820" i="6"/>
  <c r="J1820" i="6"/>
  <c r="I1820" i="6"/>
  <c r="G1820" i="6"/>
  <c r="H1820" i="6"/>
  <c r="AI813" i="3"/>
  <c r="AJ813" i="3"/>
  <c r="AK813" i="3"/>
  <c r="AL813" i="3" s="1"/>
  <c r="AG814" i="3" s="1"/>
  <c r="AH813" i="3"/>
  <c r="F1787" i="13" l="1"/>
  <c r="H1787" i="13" s="1"/>
  <c r="J1787" i="13" s="1"/>
  <c r="B1788" i="13" s="1"/>
  <c r="C1828" i="10"/>
  <c r="D1828" i="10" s="1"/>
  <c r="D1826" i="9"/>
  <c r="E1828" i="10"/>
  <c r="J1828" i="10"/>
  <c r="I1828" i="10"/>
  <c r="F1828" i="10"/>
  <c r="H1828" i="10"/>
  <c r="G1828" i="10"/>
  <c r="H1826" i="9"/>
  <c r="F1826" i="9"/>
  <c r="E1826" i="9"/>
  <c r="J1826" i="9"/>
  <c r="I1826" i="9"/>
  <c r="G1826" i="9"/>
  <c r="B1821" i="6"/>
  <c r="D1821" i="6" s="1"/>
  <c r="J501" i="3"/>
  <c r="B502" i="3" s="1"/>
  <c r="I501" i="3"/>
  <c r="G501" i="3"/>
  <c r="F501" i="3"/>
  <c r="E501" i="3"/>
  <c r="D501" i="3"/>
  <c r="AH814" i="3"/>
  <c r="AK814" i="3"/>
  <c r="AL814" i="3" s="1"/>
  <c r="AG815" i="3" s="1"/>
  <c r="AJ814" i="3"/>
  <c r="AI814" i="3"/>
  <c r="E1788" i="13" l="1"/>
  <c r="C1788" i="13"/>
  <c r="D1788" i="13" s="1"/>
  <c r="B1829" i="10"/>
  <c r="C1829" i="10" s="1"/>
  <c r="B1827" i="9"/>
  <c r="C1827" i="9" s="1"/>
  <c r="E1821" i="6"/>
  <c r="F1821" i="6"/>
  <c r="J1821" i="6"/>
  <c r="G1821" i="6"/>
  <c r="I1821" i="6"/>
  <c r="H1821" i="6"/>
  <c r="H501" i="3"/>
  <c r="AH815" i="3"/>
  <c r="AI815" i="3"/>
  <c r="AJ815" i="3"/>
  <c r="AK815" i="3"/>
  <c r="AL815" i="3" s="1"/>
  <c r="AG816" i="3" s="1"/>
  <c r="I1788" i="13" l="1"/>
  <c r="G1788" i="13"/>
  <c r="F1788" i="13"/>
  <c r="D1827" i="9"/>
  <c r="J1829" i="10"/>
  <c r="I1829" i="10"/>
  <c r="F1829" i="10"/>
  <c r="E1829" i="10"/>
  <c r="H1829" i="10"/>
  <c r="G1829" i="10"/>
  <c r="D1829" i="10"/>
  <c r="F1827" i="9"/>
  <c r="E1827" i="9"/>
  <c r="H1827" i="9"/>
  <c r="J1827" i="9"/>
  <c r="I1827" i="9"/>
  <c r="G1827" i="9"/>
  <c r="B1822" i="6"/>
  <c r="F502" i="3"/>
  <c r="I502" i="3"/>
  <c r="G502" i="3"/>
  <c r="H502" i="3" s="1"/>
  <c r="E502" i="3"/>
  <c r="J502" i="3"/>
  <c r="B503" i="3" s="1"/>
  <c r="D502" i="3"/>
  <c r="AJ816" i="3"/>
  <c r="AK816" i="3"/>
  <c r="AL816" i="3" s="1"/>
  <c r="AG817" i="3" s="1"/>
  <c r="AI816" i="3"/>
  <c r="AH816" i="3"/>
  <c r="H1788" i="13" l="1"/>
  <c r="J1788" i="13" s="1"/>
  <c r="B1789" i="13" s="1"/>
  <c r="B1830" i="10"/>
  <c r="C1830" i="10" s="1"/>
  <c r="B1828" i="9"/>
  <c r="C1828" i="9" s="1"/>
  <c r="E1822" i="6"/>
  <c r="F1822" i="6"/>
  <c r="J1822" i="6"/>
  <c r="I1822" i="6"/>
  <c r="G1822" i="6"/>
  <c r="D1822" i="6"/>
  <c r="H1822" i="6"/>
  <c r="J503" i="3"/>
  <c r="B504" i="3" s="1"/>
  <c r="I503" i="3"/>
  <c r="D503" i="3"/>
  <c r="F503" i="3"/>
  <c r="G503" i="3"/>
  <c r="E503" i="3"/>
  <c r="H503" i="3"/>
  <c r="AH817" i="3"/>
  <c r="AK817" i="3"/>
  <c r="AL817" i="3" s="1"/>
  <c r="AG818" i="3" s="1"/>
  <c r="AJ817" i="3"/>
  <c r="AI817" i="3"/>
  <c r="C1789" i="13" l="1"/>
  <c r="D1789" i="13" s="1"/>
  <c r="G1789" i="13"/>
  <c r="E1789" i="13"/>
  <c r="I1789" i="13"/>
  <c r="I1830" i="10"/>
  <c r="H1830" i="10"/>
  <c r="J1830" i="10"/>
  <c r="F1830" i="10"/>
  <c r="E1830" i="10"/>
  <c r="G1830" i="10"/>
  <c r="D1830" i="10"/>
  <c r="E1828" i="9"/>
  <c r="H1828" i="9"/>
  <c r="I1828" i="9"/>
  <c r="F1828" i="9"/>
  <c r="J1828" i="9"/>
  <c r="G1828" i="9"/>
  <c r="D1828" i="9"/>
  <c r="B1823" i="6"/>
  <c r="D1823" i="6" s="1"/>
  <c r="AI818" i="3"/>
  <c r="AJ818" i="3"/>
  <c r="AK818" i="3"/>
  <c r="AL818" i="3" s="1"/>
  <c r="AG819" i="3" s="1"/>
  <c r="AH818" i="3"/>
  <c r="F1789" i="13" l="1"/>
  <c r="H1789" i="13" s="1"/>
  <c r="J1789" i="13" s="1"/>
  <c r="B1790" i="13" s="1"/>
  <c r="B1831" i="10"/>
  <c r="B1829" i="9"/>
  <c r="C1829" i="9" s="1"/>
  <c r="E1823" i="6"/>
  <c r="F1823" i="6"/>
  <c r="J1823" i="6"/>
  <c r="I1823" i="6"/>
  <c r="G1823" i="6"/>
  <c r="H1823" i="6"/>
  <c r="J504" i="3"/>
  <c r="B505" i="3" s="1"/>
  <c r="I504" i="3"/>
  <c r="D504" i="3"/>
  <c r="G504" i="3"/>
  <c r="F504" i="3"/>
  <c r="E504" i="3"/>
  <c r="H504" i="3"/>
  <c r="AH819" i="3"/>
  <c r="AK819" i="3"/>
  <c r="AL819" i="3" s="1"/>
  <c r="AG820" i="3" s="1"/>
  <c r="AJ819" i="3"/>
  <c r="AI819" i="3"/>
  <c r="E1790" i="13" l="1"/>
  <c r="C1790" i="13"/>
  <c r="D1790" i="13" s="1"/>
  <c r="C1831" i="10"/>
  <c r="D1831" i="10" s="1"/>
  <c r="F1831" i="10"/>
  <c r="E1831" i="10"/>
  <c r="J1831" i="10"/>
  <c r="I1831" i="10"/>
  <c r="H1831" i="10"/>
  <c r="G1831" i="10"/>
  <c r="H1829" i="9"/>
  <c r="E1829" i="9"/>
  <c r="I1829" i="9"/>
  <c r="F1829" i="9"/>
  <c r="J1829" i="9"/>
  <c r="G1829" i="9"/>
  <c r="D1829" i="9"/>
  <c r="B1824" i="6"/>
  <c r="D1824" i="6" s="1"/>
  <c r="AK820" i="3"/>
  <c r="AL820" i="3" s="1"/>
  <c r="AG821" i="3" s="1"/>
  <c r="AH820" i="3"/>
  <c r="AI820" i="3"/>
  <c r="AJ820" i="3"/>
  <c r="I1790" i="13" l="1"/>
  <c r="G1790" i="13"/>
  <c r="F1790" i="13"/>
  <c r="B1832" i="10"/>
  <c r="C1832" i="10" s="1"/>
  <c r="B1830" i="9"/>
  <c r="C1830" i="9" s="1"/>
  <c r="E1824" i="6"/>
  <c r="F1824" i="6"/>
  <c r="J1824" i="6"/>
  <c r="I1824" i="6"/>
  <c r="G1824" i="6"/>
  <c r="H1824" i="6"/>
  <c r="J505" i="3"/>
  <c r="B506" i="3" s="1"/>
  <c r="I505" i="3"/>
  <c r="D505" i="3"/>
  <c r="G505" i="3"/>
  <c r="F505" i="3"/>
  <c r="E505" i="3"/>
  <c r="H505" i="3"/>
  <c r="AJ821" i="3"/>
  <c r="AI821" i="3"/>
  <c r="AK821" i="3"/>
  <c r="AL821" i="3" s="1"/>
  <c r="AG822" i="3" s="1"/>
  <c r="AH821" i="3"/>
  <c r="H1790" i="13" l="1"/>
  <c r="J1790" i="13" s="1"/>
  <c r="B1791" i="13" s="1"/>
  <c r="D1830" i="9"/>
  <c r="E1832" i="10"/>
  <c r="J1832" i="10"/>
  <c r="F1832" i="10"/>
  <c r="I1832" i="10"/>
  <c r="H1832" i="10"/>
  <c r="G1832" i="10"/>
  <c r="D1832" i="10"/>
  <c r="H1830" i="9"/>
  <c r="F1830" i="9"/>
  <c r="E1830" i="9"/>
  <c r="J1830" i="9"/>
  <c r="I1830" i="9"/>
  <c r="G1830" i="9"/>
  <c r="B1825" i="6"/>
  <c r="D1825" i="6" s="1"/>
  <c r="AI822" i="3"/>
  <c r="AH822" i="3"/>
  <c r="AK822" i="3"/>
  <c r="AL822" i="3" s="1"/>
  <c r="AG823" i="3" s="1"/>
  <c r="AJ822" i="3"/>
  <c r="E1791" i="13" l="1"/>
  <c r="C1791" i="13"/>
  <c r="D1791" i="13" s="1"/>
  <c r="G1791" i="13"/>
  <c r="B1833" i="10"/>
  <c r="B1831" i="9"/>
  <c r="C1831" i="9" s="1"/>
  <c r="F1825" i="6"/>
  <c r="E1825" i="6"/>
  <c r="J1825" i="6"/>
  <c r="G1825" i="6"/>
  <c r="I1825" i="6"/>
  <c r="H1825" i="6"/>
  <c r="J506" i="3"/>
  <c r="B507" i="3" s="1"/>
  <c r="I506" i="3"/>
  <c r="D506" i="3"/>
  <c r="G506" i="3"/>
  <c r="F506" i="3"/>
  <c r="E506" i="3"/>
  <c r="H506" i="3"/>
  <c r="AI823" i="3"/>
  <c r="AK823" i="3"/>
  <c r="AL823" i="3" s="1"/>
  <c r="AG824" i="3" s="1"/>
  <c r="AH823" i="3"/>
  <c r="AJ823" i="3"/>
  <c r="I1791" i="13" l="1"/>
  <c r="F1791" i="13"/>
  <c r="H1791" i="13" s="1"/>
  <c r="J1791" i="13" s="1"/>
  <c r="B1792" i="13" s="1"/>
  <c r="C1833" i="10"/>
  <c r="D1833" i="10" s="1"/>
  <c r="J1833" i="10"/>
  <c r="I1833" i="10"/>
  <c r="H1833" i="10"/>
  <c r="F1833" i="10"/>
  <c r="E1833" i="10"/>
  <c r="G1833" i="10"/>
  <c r="J1831" i="9"/>
  <c r="H1831" i="9"/>
  <c r="F1831" i="9"/>
  <c r="E1831" i="9"/>
  <c r="I1831" i="9"/>
  <c r="G1831" i="9"/>
  <c r="D1831" i="9"/>
  <c r="B1826" i="6"/>
  <c r="D1826" i="6" s="1"/>
  <c r="AJ824" i="3"/>
  <c r="AK824" i="3"/>
  <c r="AL824" i="3" s="1"/>
  <c r="AG825" i="3" s="1"/>
  <c r="AH824" i="3"/>
  <c r="AI824" i="3"/>
  <c r="E1792" i="13" l="1"/>
  <c r="C1792" i="13"/>
  <c r="D1792" i="13" s="1"/>
  <c r="B1834" i="10"/>
  <c r="C1834" i="10" s="1"/>
  <c r="B1832" i="9"/>
  <c r="C1832" i="9" s="1"/>
  <c r="E1826" i="6"/>
  <c r="F1826" i="6"/>
  <c r="J1826" i="6"/>
  <c r="I1826" i="6"/>
  <c r="G1826" i="6"/>
  <c r="H1826" i="6"/>
  <c r="J507" i="3"/>
  <c r="B508" i="3" s="1"/>
  <c r="I507" i="3"/>
  <c r="D507" i="3"/>
  <c r="G507" i="3"/>
  <c r="F507" i="3"/>
  <c r="H507" i="3" s="1"/>
  <c r="E507" i="3"/>
  <c r="AJ825" i="3"/>
  <c r="AH825" i="3"/>
  <c r="AK825" i="3"/>
  <c r="AL825" i="3" s="1"/>
  <c r="AG826" i="3" s="1"/>
  <c r="AI825" i="3"/>
  <c r="G1792" i="13" l="1"/>
  <c r="I1792" i="13"/>
  <c r="F1792" i="13"/>
  <c r="H1792" i="13" s="1"/>
  <c r="J1792" i="13" s="1"/>
  <c r="B1793" i="13" s="1"/>
  <c r="D1832" i="9"/>
  <c r="H1834" i="10"/>
  <c r="I1834" i="10"/>
  <c r="F1834" i="10"/>
  <c r="E1834" i="10"/>
  <c r="J1834" i="10"/>
  <c r="G1834" i="10"/>
  <c r="D1834" i="10"/>
  <c r="H1832" i="9"/>
  <c r="I1832" i="9"/>
  <c r="J1832" i="9"/>
  <c r="E1832" i="9"/>
  <c r="F1832" i="9"/>
  <c r="G1832" i="9"/>
  <c r="B1827" i="6"/>
  <c r="D1827" i="6" s="1"/>
  <c r="AH826" i="3"/>
  <c r="AI826" i="3"/>
  <c r="AK826" i="3"/>
  <c r="AL826" i="3" s="1"/>
  <c r="AG827" i="3" s="1"/>
  <c r="AJ826" i="3"/>
  <c r="E1793" i="13" l="1"/>
  <c r="C1793" i="13"/>
  <c r="D1793" i="13" s="1"/>
  <c r="G1793" i="13"/>
  <c r="B1835" i="10"/>
  <c r="C1835" i="10" s="1"/>
  <c r="B1833" i="9"/>
  <c r="C1833" i="9" s="1"/>
  <c r="E1827" i="6"/>
  <c r="F1827" i="6"/>
  <c r="J1827" i="6"/>
  <c r="I1827" i="6"/>
  <c r="G1827" i="6"/>
  <c r="H1827" i="6"/>
  <c r="J508" i="3"/>
  <c r="B509" i="3" s="1"/>
  <c r="I508" i="3"/>
  <c r="E508" i="3"/>
  <c r="G508" i="3"/>
  <c r="F508" i="3"/>
  <c r="H508" i="3" s="1"/>
  <c r="D508" i="3"/>
  <c r="AJ827" i="3"/>
  <c r="AI827" i="3"/>
  <c r="AK827" i="3"/>
  <c r="AL827" i="3" s="1"/>
  <c r="AG828" i="3" s="1"/>
  <c r="AH827" i="3"/>
  <c r="I1793" i="13" l="1"/>
  <c r="F1793" i="13"/>
  <c r="H1793" i="13" s="1"/>
  <c r="J1793" i="13" s="1"/>
  <c r="B1794" i="13" s="1"/>
  <c r="J1835" i="10"/>
  <c r="I1835" i="10"/>
  <c r="F1835" i="10"/>
  <c r="E1835" i="10"/>
  <c r="H1835" i="10"/>
  <c r="G1835" i="10"/>
  <c r="D1835" i="10"/>
  <c r="F1833" i="9"/>
  <c r="I1833" i="9"/>
  <c r="H1833" i="9"/>
  <c r="J1833" i="9"/>
  <c r="E1833" i="9"/>
  <c r="G1833" i="9"/>
  <c r="D1833" i="9"/>
  <c r="B1828" i="6"/>
  <c r="D1828" i="6" s="1"/>
  <c r="AH828" i="3"/>
  <c r="AJ828" i="3"/>
  <c r="AK828" i="3"/>
  <c r="AL828" i="3" s="1"/>
  <c r="AG829" i="3" s="1"/>
  <c r="AI828" i="3"/>
  <c r="E1794" i="13" l="1"/>
  <c r="C1794" i="13"/>
  <c r="D1794" i="13" s="1"/>
  <c r="B1836" i="10"/>
  <c r="C1836" i="10" s="1"/>
  <c r="B1834" i="9"/>
  <c r="C1834" i="9" s="1"/>
  <c r="E1828" i="6"/>
  <c r="F1828" i="6"/>
  <c r="J1828" i="6"/>
  <c r="I1828" i="6"/>
  <c r="G1828" i="6"/>
  <c r="H1828" i="6"/>
  <c r="J509" i="3"/>
  <c r="B510" i="3" s="1"/>
  <c r="I509" i="3"/>
  <c r="F509" i="3"/>
  <c r="G509" i="3"/>
  <c r="D509" i="3"/>
  <c r="E509" i="3"/>
  <c r="H509" i="3"/>
  <c r="AJ829" i="3"/>
  <c r="AI829" i="3"/>
  <c r="AH829" i="3"/>
  <c r="AK829" i="3"/>
  <c r="AL829" i="3" s="1"/>
  <c r="AG830" i="3" s="1"/>
  <c r="I1794" i="13" l="1"/>
  <c r="G1794" i="13"/>
  <c r="F1794" i="13"/>
  <c r="H1794" i="13" s="1"/>
  <c r="J1794" i="13" s="1"/>
  <c r="B1795" i="13" s="1"/>
  <c r="I1836" i="10"/>
  <c r="H1836" i="10"/>
  <c r="J1836" i="10"/>
  <c r="F1836" i="10"/>
  <c r="E1836" i="10"/>
  <c r="G1836" i="10"/>
  <c r="D1836" i="10"/>
  <c r="I1834" i="9"/>
  <c r="H1834" i="9"/>
  <c r="F1834" i="9"/>
  <c r="E1834" i="9"/>
  <c r="J1834" i="9"/>
  <c r="G1834" i="9"/>
  <c r="D1834" i="9"/>
  <c r="B1829" i="6"/>
  <c r="D1829" i="6" s="1"/>
  <c r="AJ830" i="3"/>
  <c r="AI830" i="3"/>
  <c r="AH830" i="3"/>
  <c r="AK830" i="3"/>
  <c r="AL830" i="3" s="1"/>
  <c r="AG831" i="3" s="1"/>
  <c r="C1795" i="13" l="1"/>
  <c r="D1795" i="13" s="1"/>
  <c r="E1795" i="13"/>
  <c r="B1837" i="10"/>
  <c r="C1837" i="10" s="1"/>
  <c r="B1835" i="9"/>
  <c r="C1835" i="9" s="1"/>
  <c r="F1829" i="6"/>
  <c r="E1829" i="6"/>
  <c r="J1829" i="6"/>
  <c r="I1829" i="6"/>
  <c r="G1829" i="6"/>
  <c r="H1829" i="6"/>
  <c r="J510" i="3"/>
  <c r="B511" i="3" s="1"/>
  <c r="I510" i="3"/>
  <c r="D510" i="3"/>
  <c r="G510" i="3"/>
  <c r="F510" i="3"/>
  <c r="E510" i="3"/>
  <c r="H510" i="3"/>
  <c r="AJ831" i="3"/>
  <c r="AH831" i="3"/>
  <c r="AI831" i="3"/>
  <c r="AK831" i="3"/>
  <c r="AL831" i="3" s="1"/>
  <c r="AG832" i="3" s="1"/>
  <c r="G1795" i="13" l="1"/>
  <c r="I1795" i="13"/>
  <c r="F1795" i="13"/>
  <c r="H1795" i="13" s="1"/>
  <c r="J1795" i="13" s="1"/>
  <c r="B1796" i="13" s="1"/>
  <c r="D1835" i="9"/>
  <c r="F1837" i="10"/>
  <c r="E1837" i="10"/>
  <c r="H1837" i="10"/>
  <c r="J1837" i="10"/>
  <c r="I1837" i="10"/>
  <c r="G1837" i="10"/>
  <c r="D1837" i="10"/>
  <c r="I1835" i="9"/>
  <c r="H1835" i="9"/>
  <c r="J1835" i="9"/>
  <c r="E1835" i="9"/>
  <c r="F1835" i="9"/>
  <c r="G1835" i="9"/>
  <c r="B1830" i="6"/>
  <c r="D1830" i="6" s="1"/>
  <c r="AK832" i="3"/>
  <c r="AL832" i="3" s="1"/>
  <c r="AG833" i="3" s="1"/>
  <c r="AI832" i="3"/>
  <c r="AJ832" i="3"/>
  <c r="AH832" i="3"/>
  <c r="C1796" i="13" l="1"/>
  <c r="D1796" i="13" s="1"/>
  <c r="G1796" i="13"/>
  <c r="E1796" i="13"/>
  <c r="B1838" i="10"/>
  <c r="C1838" i="10" s="1"/>
  <c r="B1836" i="9"/>
  <c r="C1836" i="9" s="1"/>
  <c r="F1830" i="6"/>
  <c r="E1830" i="6"/>
  <c r="J1830" i="6"/>
  <c r="I1830" i="6"/>
  <c r="G1830" i="6"/>
  <c r="H1830" i="6"/>
  <c r="J511" i="3"/>
  <c r="B512" i="3" s="1"/>
  <c r="I511" i="3"/>
  <c r="D511" i="3"/>
  <c r="F511" i="3"/>
  <c r="E511" i="3"/>
  <c r="G511" i="3"/>
  <c r="H511" i="3" s="1"/>
  <c r="AK833" i="3"/>
  <c r="AL833" i="3" s="1"/>
  <c r="AG834" i="3" s="1"/>
  <c r="AI833" i="3"/>
  <c r="AJ833" i="3"/>
  <c r="AH833" i="3"/>
  <c r="I1796" i="13" l="1"/>
  <c r="F1796" i="13"/>
  <c r="H1796" i="13" s="1"/>
  <c r="J1796" i="13" s="1"/>
  <c r="B1797" i="13" s="1"/>
  <c r="E1838" i="10"/>
  <c r="J1838" i="10"/>
  <c r="I1838" i="10"/>
  <c r="H1838" i="10"/>
  <c r="F1838" i="10"/>
  <c r="G1838" i="10"/>
  <c r="D1838" i="10"/>
  <c r="J1836" i="9"/>
  <c r="I1836" i="9"/>
  <c r="H1836" i="9"/>
  <c r="E1836" i="9"/>
  <c r="F1836" i="9"/>
  <c r="G1836" i="9"/>
  <c r="D1836" i="9"/>
  <c r="B1831" i="6"/>
  <c r="D1831" i="6" s="1"/>
  <c r="AH834" i="3"/>
  <c r="AK834" i="3"/>
  <c r="AL834" i="3" s="1"/>
  <c r="AG835" i="3" s="1"/>
  <c r="AJ834" i="3"/>
  <c r="AI834" i="3"/>
  <c r="E1797" i="13" l="1"/>
  <c r="C1797" i="13"/>
  <c r="D1797" i="13" s="1"/>
  <c r="B1839" i="10"/>
  <c r="B1837" i="9"/>
  <c r="C1837" i="9" s="1"/>
  <c r="E1831" i="6"/>
  <c r="F1831" i="6"/>
  <c r="J1831" i="6"/>
  <c r="I1831" i="6"/>
  <c r="G1831" i="6"/>
  <c r="H1831" i="6"/>
  <c r="J512" i="3"/>
  <c r="B513" i="3" s="1"/>
  <c r="I512" i="3"/>
  <c r="D512" i="3"/>
  <c r="G512" i="3"/>
  <c r="F512" i="3"/>
  <c r="E512" i="3"/>
  <c r="AI835" i="3"/>
  <c r="AJ835" i="3"/>
  <c r="AH835" i="3"/>
  <c r="AK835" i="3"/>
  <c r="AL835" i="3" s="1"/>
  <c r="AG836" i="3" s="1"/>
  <c r="G1797" i="13" l="1"/>
  <c r="I1797" i="13"/>
  <c r="F1797" i="13"/>
  <c r="H1797" i="13" s="1"/>
  <c r="J1797" i="13" s="1"/>
  <c r="B1798" i="13" s="1"/>
  <c r="C1839" i="10"/>
  <c r="D1839" i="10" s="1"/>
  <c r="J1839" i="10"/>
  <c r="F1839" i="10"/>
  <c r="E1839" i="10"/>
  <c r="I1839" i="10"/>
  <c r="H1839" i="10"/>
  <c r="G1839" i="10"/>
  <c r="J1837" i="9"/>
  <c r="I1837" i="9"/>
  <c r="H1837" i="9"/>
  <c r="F1837" i="9"/>
  <c r="E1837" i="9"/>
  <c r="G1837" i="9"/>
  <c r="D1837" i="9"/>
  <c r="B1832" i="6"/>
  <c r="D1832" i="6" s="1"/>
  <c r="H512" i="3"/>
  <c r="AH836" i="3"/>
  <c r="AK836" i="3"/>
  <c r="AL836" i="3" s="1"/>
  <c r="AG837" i="3" s="1"/>
  <c r="AI836" i="3"/>
  <c r="AJ836" i="3"/>
  <c r="C1798" i="13" l="1"/>
  <c r="D1798" i="13" s="1"/>
  <c r="E1798" i="13"/>
  <c r="G1798" i="13"/>
  <c r="I1798" i="13"/>
  <c r="B1840" i="10"/>
  <c r="B1838" i="9"/>
  <c r="C1838" i="9" s="1"/>
  <c r="E1832" i="6"/>
  <c r="F1832" i="6"/>
  <c r="J1832" i="6"/>
  <c r="I1832" i="6"/>
  <c r="G1832" i="6"/>
  <c r="H1832" i="6"/>
  <c r="AH837" i="3"/>
  <c r="AJ837" i="3"/>
  <c r="AI837" i="3"/>
  <c r="AK837" i="3"/>
  <c r="AL837" i="3" s="1"/>
  <c r="AG838" i="3" s="1"/>
  <c r="F1798" i="13" l="1"/>
  <c r="H1798" i="13" s="1"/>
  <c r="J1798" i="13" s="1"/>
  <c r="B1799" i="13" s="1"/>
  <c r="C1840" i="10"/>
  <c r="D1840" i="10" s="1"/>
  <c r="H1840" i="10"/>
  <c r="I1840" i="10"/>
  <c r="F1840" i="10"/>
  <c r="J1840" i="10"/>
  <c r="E1840" i="10"/>
  <c r="G1840" i="10"/>
  <c r="H1838" i="9"/>
  <c r="I1838" i="9"/>
  <c r="J1838" i="9"/>
  <c r="F1838" i="9"/>
  <c r="E1838" i="9"/>
  <c r="G1838" i="9"/>
  <c r="D1838" i="9"/>
  <c r="B1833" i="6"/>
  <c r="D1833" i="6" s="1"/>
  <c r="J513" i="3"/>
  <c r="B514" i="3" s="1"/>
  <c r="I513" i="3"/>
  <c r="F513" i="3"/>
  <c r="E513" i="3"/>
  <c r="G513" i="3"/>
  <c r="D513" i="3"/>
  <c r="H513" i="3"/>
  <c r="AH838" i="3"/>
  <c r="AJ838" i="3"/>
  <c r="AI838" i="3"/>
  <c r="AK838" i="3"/>
  <c r="AL838" i="3" s="1"/>
  <c r="AG839" i="3" s="1"/>
  <c r="E1799" i="13" l="1"/>
  <c r="C1799" i="13"/>
  <c r="D1799" i="13" s="1"/>
  <c r="B1841" i="10"/>
  <c r="C1841" i="10" s="1"/>
  <c r="B1839" i="9"/>
  <c r="C1839" i="9" s="1"/>
  <c r="F1833" i="6"/>
  <c r="E1833" i="6"/>
  <c r="J1833" i="6"/>
  <c r="G1833" i="6"/>
  <c r="I1833" i="6"/>
  <c r="H1833" i="6"/>
  <c r="AJ839" i="3"/>
  <c r="AH839" i="3"/>
  <c r="AI839" i="3"/>
  <c r="AK839" i="3"/>
  <c r="AL839" i="3" s="1"/>
  <c r="AG840" i="3" s="1"/>
  <c r="G1799" i="13" l="1"/>
  <c r="I1799" i="13"/>
  <c r="F1799" i="13"/>
  <c r="H1799" i="13" s="1"/>
  <c r="J1799" i="13" s="1"/>
  <c r="B1800" i="13" s="1"/>
  <c r="J1841" i="10"/>
  <c r="I1841" i="10"/>
  <c r="F1841" i="10"/>
  <c r="E1841" i="10"/>
  <c r="H1841" i="10"/>
  <c r="G1841" i="10"/>
  <c r="D1841" i="10"/>
  <c r="F1839" i="9"/>
  <c r="H1839" i="9"/>
  <c r="J1839" i="9"/>
  <c r="E1839" i="9"/>
  <c r="I1839" i="9"/>
  <c r="G1839" i="9"/>
  <c r="D1839" i="9"/>
  <c r="B1834" i="6"/>
  <c r="D1834" i="6" s="1"/>
  <c r="J514" i="3"/>
  <c r="B515" i="3" s="1"/>
  <c r="I514" i="3"/>
  <c r="D514" i="3"/>
  <c r="G514" i="3"/>
  <c r="F514" i="3"/>
  <c r="E514" i="3"/>
  <c r="AH840" i="3"/>
  <c r="AI840" i="3"/>
  <c r="AJ840" i="3"/>
  <c r="AK840" i="3"/>
  <c r="AL840" i="3" s="1"/>
  <c r="AG841" i="3" s="1"/>
  <c r="E1800" i="13" l="1"/>
  <c r="C1800" i="13"/>
  <c r="D1800" i="13" s="1"/>
  <c r="G1800" i="13"/>
  <c r="B1842" i="10"/>
  <c r="C1842" i="10" s="1"/>
  <c r="B1840" i="9"/>
  <c r="C1840" i="9" s="1"/>
  <c r="E1834" i="6"/>
  <c r="F1834" i="6"/>
  <c r="I1834" i="6"/>
  <c r="J1834" i="6"/>
  <c r="G1834" i="6"/>
  <c r="H1834" i="6"/>
  <c r="H514" i="3"/>
  <c r="AK841" i="3"/>
  <c r="AL841" i="3" s="1"/>
  <c r="AG842" i="3" s="1"/>
  <c r="AI841" i="3"/>
  <c r="AJ841" i="3"/>
  <c r="AH841" i="3"/>
  <c r="I1800" i="13" l="1"/>
  <c r="F1800" i="13"/>
  <c r="H1800" i="13" s="1"/>
  <c r="J1800" i="13" s="1"/>
  <c r="B1801" i="13" s="1"/>
  <c r="I1842" i="10"/>
  <c r="H1842" i="10"/>
  <c r="J1842" i="10"/>
  <c r="F1842" i="10"/>
  <c r="E1842" i="10"/>
  <c r="G1842" i="10"/>
  <c r="D1842" i="10"/>
  <c r="J1840" i="9"/>
  <c r="E1840" i="9"/>
  <c r="I1840" i="9"/>
  <c r="H1840" i="9"/>
  <c r="F1840" i="9"/>
  <c r="G1840" i="9"/>
  <c r="D1840" i="9"/>
  <c r="B1835" i="6"/>
  <c r="D1835" i="6" s="1"/>
  <c r="J515" i="3"/>
  <c r="B516" i="3" s="1"/>
  <c r="I515" i="3"/>
  <c r="D515" i="3"/>
  <c r="G515" i="3"/>
  <c r="F515" i="3"/>
  <c r="E515" i="3"/>
  <c r="H515" i="3"/>
  <c r="AH842" i="3"/>
  <c r="AK842" i="3"/>
  <c r="AL842" i="3" s="1"/>
  <c r="AG843" i="3" s="1"/>
  <c r="AI842" i="3"/>
  <c r="AJ842" i="3"/>
  <c r="C1801" i="13" l="1"/>
  <c r="D1801" i="13" s="1"/>
  <c r="E1801" i="13"/>
  <c r="G1801" i="13"/>
  <c r="B1843" i="10"/>
  <c r="B1841" i="9"/>
  <c r="C1841" i="9" s="1"/>
  <c r="E1835" i="6"/>
  <c r="F1835" i="6"/>
  <c r="J1835" i="6"/>
  <c r="G1835" i="6"/>
  <c r="I1835" i="6"/>
  <c r="H1835" i="6"/>
  <c r="AH843" i="3"/>
  <c r="AI843" i="3"/>
  <c r="AK843" i="3"/>
  <c r="AL843" i="3" s="1"/>
  <c r="AG844" i="3" s="1"/>
  <c r="AJ843" i="3"/>
  <c r="I1801" i="13" l="1"/>
  <c r="F1801" i="13"/>
  <c r="H1801" i="13" s="1"/>
  <c r="J1801" i="13" s="1"/>
  <c r="B1802" i="13" s="1"/>
  <c r="C1843" i="10"/>
  <c r="D1843" i="10" s="1"/>
  <c r="F1843" i="10"/>
  <c r="E1843" i="10"/>
  <c r="J1843" i="10"/>
  <c r="H1843" i="10"/>
  <c r="I1843" i="10"/>
  <c r="G1843" i="10"/>
  <c r="F1841" i="9"/>
  <c r="J1841" i="9"/>
  <c r="I1841" i="9"/>
  <c r="H1841" i="9"/>
  <c r="E1841" i="9"/>
  <c r="G1841" i="9"/>
  <c r="D1841" i="9"/>
  <c r="B1836" i="6"/>
  <c r="D1836" i="6" s="1"/>
  <c r="J516" i="3"/>
  <c r="B517" i="3" s="1"/>
  <c r="I516" i="3"/>
  <c r="D516" i="3"/>
  <c r="G516" i="3"/>
  <c r="F516" i="3"/>
  <c r="E516" i="3"/>
  <c r="H516" i="3"/>
  <c r="AH844" i="3"/>
  <c r="AK844" i="3"/>
  <c r="AL844" i="3" s="1"/>
  <c r="AG845" i="3" s="1"/>
  <c r="AJ844" i="3"/>
  <c r="AI844" i="3"/>
  <c r="E1802" i="13" l="1"/>
  <c r="C1802" i="13"/>
  <c r="D1802" i="13" s="1"/>
  <c r="B1844" i="10"/>
  <c r="C1844" i="10" s="1"/>
  <c r="B1842" i="9"/>
  <c r="C1842" i="9" s="1"/>
  <c r="F1836" i="6"/>
  <c r="E1836" i="6"/>
  <c r="J1836" i="6"/>
  <c r="G1836" i="6"/>
  <c r="I1836" i="6"/>
  <c r="H1836" i="6"/>
  <c r="AH845" i="3"/>
  <c r="AK845" i="3"/>
  <c r="AL845" i="3" s="1"/>
  <c r="AG846" i="3" s="1"/>
  <c r="AI845" i="3"/>
  <c r="AJ845" i="3"/>
  <c r="I1802" i="13" l="1"/>
  <c r="G1802" i="13"/>
  <c r="F1802" i="13"/>
  <c r="H1802" i="13" s="1"/>
  <c r="J1802" i="13" s="1"/>
  <c r="B1803" i="13" s="1"/>
  <c r="D1842" i="9"/>
  <c r="E1844" i="10"/>
  <c r="H1844" i="10"/>
  <c r="F1844" i="10"/>
  <c r="J1844" i="10"/>
  <c r="I1844" i="10"/>
  <c r="G1844" i="10"/>
  <c r="D1844" i="10"/>
  <c r="E1842" i="9"/>
  <c r="J1842" i="9"/>
  <c r="F1842" i="9"/>
  <c r="I1842" i="9"/>
  <c r="H1842" i="9"/>
  <c r="G1842" i="9"/>
  <c r="B1837" i="6"/>
  <c r="D1837" i="6" s="1"/>
  <c r="J517" i="3"/>
  <c r="B518" i="3" s="1"/>
  <c r="I517" i="3"/>
  <c r="D517" i="3"/>
  <c r="G517" i="3"/>
  <c r="F517" i="3"/>
  <c r="E517" i="3"/>
  <c r="H517" i="3"/>
  <c r="AH846" i="3"/>
  <c r="AI846" i="3"/>
  <c r="AK846" i="3"/>
  <c r="AL846" i="3" s="1"/>
  <c r="AG847" i="3" s="1"/>
  <c r="AJ846" i="3"/>
  <c r="E1803" i="13" l="1"/>
  <c r="C1803" i="13"/>
  <c r="D1803" i="13" s="1"/>
  <c r="B1845" i="10"/>
  <c r="B1843" i="9"/>
  <c r="C1843" i="9" s="1"/>
  <c r="E1837" i="6"/>
  <c r="F1837" i="6"/>
  <c r="J1837" i="6"/>
  <c r="I1837" i="6"/>
  <c r="G1837" i="6"/>
  <c r="H1837" i="6"/>
  <c r="AI847" i="3"/>
  <c r="AJ847" i="3"/>
  <c r="AH847" i="3"/>
  <c r="AK847" i="3"/>
  <c r="AL847" i="3" s="1"/>
  <c r="AG848" i="3" s="1"/>
  <c r="G1803" i="13" l="1"/>
  <c r="I1803" i="13"/>
  <c r="F1803" i="13"/>
  <c r="H1803" i="13" s="1"/>
  <c r="J1803" i="13" s="1"/>
  <c r="B1804" i="13" s="1"/>
  <c r="C1845" i="10"/>
  <c r="D1845" i="10" s="1"/>
  <c r="J1845" i="10"/>
  <c r="I1845" i="10"/>
  <c r="H1845" i="10"/>
  <c r="E1845" i="10"/>
  <c r="F1845" i="10"/>
  <c r="G1845" i="10"/>
  <c r="J1843" i="9"/>
  <c r="I1843" i="9"/>
  <c r="H1843" i="9"/>
  <c r="F1843" i="9"/>
  <c r="E1843" i="9"/>
  <c r="G1843" i="9"/>
  <c r="D1843" i="9"/>
  <c r="B1838" i="6"/>
  <c r="D1838" i="6" s="1"/>
  <c r="J518" i="3"/>
  <c r="B519" i="3" s="1"/>
  <c r="I518" i="3"/>
  <c r="D518" i="3"/>
  <c r="F518" i="3"/>
  <c r="G518" i="3"/>
  <c r="E518" i="3"/>
  <c r="H518" i="3"/>
  <c r="AH848" i="3"/>
  <c r="AI848" i="3"/>
  <c r="AK848" i="3"/>
  <c r="AL848" i="3" s="1"/>
  <c r="AG849" i="3" s="1"/>
  <c r="AJ848" i="3"/>
  <c r="E1804" i="13" l="1"/>
  <c r="C1804" i="13"/>
  <c r="D1804" i="13" s="1"/>
  <c r="B1846" i="10"/>
  <c r="B1844" i="9"/>
  <c r="C1844" i="9" s="1"/>
  <c r="E1838" i="6"/>
  <c r="F1838" i="6"/>
  <c r="G1838" i="6"/>
  <c r="I1838" i="6"/>
  <c r="J1838" i="6"/>
  <c r="H1838" i="6"/>
  <c r="AH849" i="3"/>
  <c r="AJ849" i="3"/>
  <c r="AI849" i="3"/>
  <c r="AK849" i="3"/>
  <c r="AL849" i="3" s="1"/>
  <c r="AG850" i="3" s="1"/>
  <c r="G1804" i="13" l="1"/>
  <c r="I1804" i="13"/>
  <c r="F1804" i="13"/>
  <c r="H1804" i="13" s="1"/>
  <c r="J1804" i="13" s="1"/>
  <c r="B1805" i="13" s="1"/>
  <c r="C1846" i="10"/>
  <c r="D1846" i="10" s="1"/>
  <c r="D1844" i="9"/>
  <c r="H1846" i="10"/>
  <c r="F1846" i="10"/>
  <c r="E1846" i="10"/>
  <c r="I1846" i="10"/>
  <c r="J1846" i="10"/>
  <c r="G1846" i="10"/>
  <c r="H1844" i="9"/>
  <c r="I1844" i="9"/>
  <c r="F1844" i="9"/>
  <c r="J1844" i="9"/>
  <c r="E1844" i="9"/>
  <c r="G1844" i="9"/>
  <c r="B1839" i="6"/>
  <c r="D1839" i="6" s="1"/>
  <c r="J519" i="3"/>
  <c r="B520" i="3" s="1"/>
  <c r="I519" i="3"/>
  <c r="D519" i="3"/>
  <c r="F519" i="3"/>
  <c r="G519" i="3"/>
  <c r="E519" i="3"/>
  <c r="AH850" i="3"/>
  <c r="AI850" i="3"/>
  <c r="AJ850" i="3"/>
  <c r="AK850" i="3"/>
  <c r="AL850" i="3" s="1"/>
  <c r="AG851" i="3" s="1"/>
  <c r="E1805" i="13" l="1"/>
  <c r="C1805" i="13"/>
  <c r="D1805" i="13" s="1"/>
  <c r="B1847" i="10"/>
  <c r="B1845" i="9"/>
  <c r="C1845" i="9" s="1"/>
  <c r="F1839" i="6"/>
  <c r="E1839" i="6"/>
  <c r="I1839" i="6"/>
  <c r="G1839" i="6"/>
  <c r="J1839" i="6"/>
  <c r="H1839" i="6"/>
  <c r="H519" i="3"/>
  <c r="I520" i="3" s="1"/>
  <c r="AJ851" i="3"/>
  <c r="AH851" i="3"/>
  <c r="AK851" i="3"/>
  <c r="AL851" i="3" s="1"/>
  <c r="AG852" i="3" s="1"/>
  <c r="AI851" i="3"/>
  <c r="I1805" i="13" l="1"/>
  <c r="G1805" i="13"/>
  <c r="F1805" i="13"/>
  <c r="H1805" i="13" s="1"/>
  <c r="J1805" i="13" s="1"/>
  <c r="B1806" i="13" s="1"/>
  <c r="C1847" i="10"/>
  <c r="D1847" i="10" s="1"/>
  <c r="D1845" i="9"/>
  <c r="J1847" i="10"/>
  <c r="I1847" i="10"/>
  <c r="F1847" i="10"/>
  <c r="H1847" i="10"/>
  <c r="E1847" i="10"/>
  <c r="G1847" i="10"/>
  <c r="F1845" i="9"/>
  <c r="J1845" i="9"/>
  <c r="I1845" i="9"/>
  <c r="H1845" i="9"/>
  <c r="E1845" i="9"/>
  <c r="G1845" i="9"/>
  <c r="B1840" i="6"/>
  <c r="D1840" i="6" s="1"/>
  <c r="D520" i="3"/>
  <c r="J520" i="3"/>
  <c r="B521" i="3" s="1"/>
  <c r="F520" i="3"/>
  <c r="G520" i="3"/>
  <c r="E520" i="3"/>
  <c r="AJ852" i="3"/>
  <c r="AH852" i="3"/>
  <c r="AK852" i="3"/>
  <c r="AL852" i="3" s="1"/>
  <c r="AG853" i="3" s="1"/>
  <c r="AI852" i="3"/>
  <c r="E1806" i="13" l="1"/>
  <c r="C1806" i="13"/>
  <c r="D1806" i="13" s="1"/>
  <c r="B1848" i="10"/>
  <c r="B1846" i="9"/>
  <c r="C1846" i="9" s="1"/>
  <c r="F1840" i="6"/>
  <c r="E1840" i="6"/>
  <c r="G1840" i="6"/>
  <c r="J1840" i="6"/>
  <c r="I1840" i="6"/>
  <c r="H1840" i="6"/>
  <c r="H520" i="3"/>
  <c r="AH853" i="3"/>
  <c r="AK853" i="3"/>
  <c r="AL853" i="3" s="1"/>
  <c r="AG854" i="3" s="1"/>
  <c r="AJ853" i="3"/>
  <c r="AI853" i="3"/>
  <c r="I1806" i="13" l="1"/>
  <c r="G1806" i="13"/>
  <c r="F1806" i="13"/>
  <c r="H1806" i="13" s="1"/>
  <c r="J1806" i="13" s="1"/>
  <c r="B1807" i="13" s="1"/>
  <c r="C1848" i="10"/>
  <c r="D1848" i="10" s="1"/>
  <c r="I1848" i="10"/>
  <c r="H1848" i="10"/>
  <c r="E1848" i="10"/>
  <c r="J1848" i="10"/>
  <c r="F1848" i="10"/>
  <c r="G1848" i="10"/>
  <c r="E1846" i="9"/>
  <c r="J1846" i="9"/>
  <c r="I1846" i="9"/>
  <c r="H1846" i="9"/>
  <c r="F1846" i="9"/>
  <c r="G1846" i="9"/>
  <c r="D1846" i="9"/>
  <c r="B1841" i="6"/>
  <c r="D1841" i="6" s="1"/>
  <c r="AH854" i="3"/>
  <c r="AK854" i="3"/>
  <c r="AL854" i="3" s="1"/>
  <c r="AG855" i="3" s="1"/>
  <c r="AJ854" i="3"/>
  <c r="AI854" i="3"/>
  <c r="E1807" i="13" l="1"/>
  <c r="C1807" i="13"/>
  <c r="D1807" i="13" s="1"/>
  <c r="B1849" i="10"/>
  <c r="C1849" i="10" s="1"/>
  <c r="B1847" i="9"/>
  <c r="C1847" i="9" s="1"/>
  <c r="E1841" i="6"/>
  <c r="F1841" i="6"/>
  <c r="I1841" i="6"/>
  <c r="J1841" i="6"/>
  <c r="G1841" i="6"/>
  <c r="H1841" i="6"/>
  <c r="J521" i="3"/>
  <c r="B522" i="3" s="1"/>
  <c r="I521" i="3"/>
  <c r="D521" i="3"/>
  <c r="G521" i="3"/>
  <c r="F521" i="3"/>
  <c r="E521" i="3"/>
  <c r="H521" i="3"/>
  <c r="AH855" i="3"/>
  <c r="AI855" i="3"/>
  <c r="AJ855" i="3"/>
  <c r="AK855" i="3"/>
  <c r="AL855" i="3" s="1"/>
  <c r="AG856" i="3" s="1"/>
  <c r="I1807" i="13" l="1"/>
  <c r="G1807" i="13"/>
  <c r="F1807" i="13"/>
  <c r="H1807" i="13" s="1"/>
  <c r="J1807" i="13" s="1"/>
  <c r="B1808" i="13" s="1"/>
  <c r="D1847" i="9"/>
  <c r="F1849" i="10"/>
  <c r="E1849" i="10"/>
  <c r="J1849" i="10"/>
  <c r="I1849" i="10"/>
  <c r="H1849" i="10"/>
  <c r="G1849" i="10"/>
  <c r="D1849" i="10"/>
  <c r="F1847" i="9"/>
  <c r="E1847" i="9"/>
  <c r="I1847" i="9"/>
  <c r="H1847" i="9"/>
  <c r="J1847" i="9"/>
  <c r="G1847" i="9"/>
  <c r="B1842" i="6"/>
  <c r="D1842" i="6" s="1"/>
  <c r="AK856" i="3"/>
  <c r="AL856" i="3" s="1"/>
  <c r="AG857" i="3" s="1"/>
  <c r="AJ856" i="3"/>
  <c r="AH856" i="3"/>
  <c r="AI856" i="3"/>
  <c r="C1808" i="13" l="1"/>
  <c r="D1808" i="13" s="1"/>
  <c r="E1808" i="13"/>
  <c r="B1850" i="10"/>
  <c r="C1850" i="10" s="1"/>
  <c r="B1848" i="9"/>
  <c r="C1848" i="9" s="1"/>
  <c r="E1842" i="6"/>
  <c r="F1842" i="6"/>
  <c r="J1842" i="6"/>
  <c r="G1842" i="6"/>
  <c r="I1842" i="6"/>
  <c r="H1842" i="6"/>
  <c r="J522" i="3"/>
  <c r="B523" i="3" s="1"/>
  <c r="I522" i="3"/>
  <c r="D522" i="3"/>
  <c r="G522" i="3"/>
  <c r="F522" i="3"/>
  <c r="E522" i="3"/>
  <c r="H522" i="3"/>
  <c r="AJ857" i="3"/>
  <c r="AH857" i="3"/>
  <c r="AK857" i="3"/>
  <c r="AL857" i="3" s="1"/>
  <c r="AG858" i="3" s="1"/>
  <c r="AI857" i="3"/>
  <c r="G1808" i="13" l="1"/>
  <c r="I1808" i="13"/>
  <c r="F1808" i="13"/>
  <c r="H1808" i="13" s="1"/>
  <c r="J1808" i="13" s="1"/>
  <c r="B1809" i="13" s="1"/>
  <c r="E1850" i="10"/>
  <c r="J1850" i="10"/>
  <c r="I1850" i="10"/>
  <c r="H1850" i="10"/>
  <c r="F1850" i="10"/>
  <c r="G1850" i="10"/>
  <c r="D1850" i="10"/>
  <c r="H1848" i="9"/>
  <c r="J1848" i="9"/>
  <c r="I1848" i="9"/>
  <c r="E1848" i="9"/>
  <c r="F1848" i="9"/>
  <c r="G1848" i="9"/>
  <c r="D1848" i="9"/>
  <c r="B1843" i="6"/>
  <c r="D1843" i="6" s="1"/>
  <c r="AI858" i="3"/>
  <c r="AK858" i="3"/>
  <c r="AL858" i="3" s="1"/>
  <c r="AG859" i="3" s="1"/>
  <c r="AJ858" i="3"/>
  <c r="AH858" i="3"/>
  <c r="E1809" i="13" l="1"/>
  <c r="C1809" i="13"/>
  <c r="D1809" i="13" s="1"/>
  <c r="B1851" i="10"/>
  <c r="B1849" i="9"/>
  <c r="C1849" i="9" s="1"/>
  <c r="E1843" i="6"/>
  <c r="F1843" i="6"/>
  <c r="G1843" i="6"/>
  <c r="I1843" i="6"/>
  <c r="J1843" i="6"/>
  <c r="H1843" i="6"/>
  <c r="J523" i="3"/>
  <c r="B524" i="3" s="1"/>
  <c r="I523" i="3"/>
  <c r="D523" i="3"/>
  <c r="G523" i="3"/>
  <c r="F523" i="3"/>
  <c r="H523" i="3" s="1"/>
  <c r="E523" i="3"/>
  <c r="AH859" i="3"/>
  <c r="AK859" i="3"/>
  <c r="AL859" i="3" s="1"/>
  <c r="AG860" i="3" s="1"/>
  <c r="AJ859" i="3"/>
  <c r="AI859" i="3"/>
  <c r="I1809" i="13" l="1"/>
  <c r="G1809" i="13"/>
  <c r="F1809" i="13"/>
  <c r="C1851" i="10"/>
  <c r="D1851" i="10" s="1"/>
  <c r="D1849" i="9"/>
  <c r="J1851" i="10"/>
  <c r="E1851" i="10"/>
  <c r="I1851" i="10"/>
  <c r="H1851" i="10"/>
  <c r="F1851" i="10"/>
  <c r="G1851" i="10"/>
  <c r="J1849" i="9"/>
  <c r="I1849" i="9"/>
  <c r="H1849" i="9"/>
  <c r="F1849" i="9"/>
  <c r="E1849" i="9"/>
  <c r="G1849" i="9"/>
  <c r="B1844" i="6"/>
  <c r="D1844" i="6" s="1"/>
  <c r="AH860" i="3"/>
  <c r="AI860" i="3"/>
  <c r="AK860" i="3"/>
  <c r="AL860" i="3" s="1"/>
  <c r="AG861" i="3" s="1"/>
  <c r="AJ860" i="3"/>
  <c r="H1809" i="13" l="1"/>
  <c r="J1809" i="13" s="1"/>
  <c r="B1810" i="13" s="1"/>
  <c r="B1852" i="10"/>
  <c r="C1852" i="10" s="1"/>
  <c r="B1850" i="9"/>
  <c r="C1850" i="9" s="1"/>
  <c r="E1844" i="6"/>
  <c r="F1844" i="6"/>
  <c r="G1844" i="6"/>
  <c r="J1844" i="6"/>
  <c r="I1844" i="6"/>
  <c r="H1844" i="6"/>
  <c r="J524" i="3"/>
  <c r="B525" i="3" s="1"/>
  <c r="I524" i="3"/>
  <c r="D524" i="3"/>
  <c r="F524" i="3"/>
  <c r="G524" i="3"/>
  <c r="H524" i="3" s="1"/>
  <c r="E524" i="3"/>
  <c r="AH861" i="3"/>
  <c r="AI861" i="3"/>
  <c r="AK861" i="3"/>
  <c r="AL861" i="3" s="1"/>
  <c r="AG862" i="3" s="1"/>
  <c r="AJ861" i="3"/>
  <c r="E1810" i="13" l="1"/>
  <c r="C1810" i="13"/>
  <c r="D1810" i="13" s="1"/>
  <c r="H1852" i="10"/>
  <c r="J1852" i="10"/>
  <c r="I1852" i="10"/>
  <c r="F1852" i="10"/>
  <c r="E1852" i="10"/>
  <c r="G1852" i="10"/>
  <c r="D1852" i="10"/>
  <c r="H1850" i="9"/>
  <c r="F1850" i="9"/>
  <c r="E1850" i="9"/>
  <c r="I1850" i="9"/>
  <c r="J1850" i="9"/>
  <c r="G1850" i="9"/>
  <c r="D1850" i="9"/>
  <c r="B1845" i="6"/>
  <c r="D1845" i="6" s="1"/>
  <c r="AH862" i="3"/>
  <c r="AJ862" i="3"/>
  <c r="AK862" i="3"/>
  <c r="AL862" i="3" s="1"/>
  <c r="AG863" i="3" s="1"/>
  <c r="AI862" i="3"/>
  <c r="I1810" i="13" l="1"/>
  <c r="G1810" i="13"/>
  <c r="F1810" i="13"/>
  <c r="H1810" i="13" s="1"/>
  <c r="J1810" i="13" s="1"/>
  <c r="B1811" i="13" s="1"/>
  <c r="B1853" i="10"/>
  <c r="C1853" i="10" s="1"/>
  <c r="B1851" i="9"/>
  <c r="C1851" i="9" s="1"/>
  <c r="E1845" i="6"/>
  <c r="F1845" i="6"/>
  <c r="J1845" i="6"/>
  <c r="I1845" i="6"/>
  <c r="G1845" i="6"/>
  <c r="H1845" i="6"/>
  <c r="J525" i="3"/>
  <c r="B526" i="3" s="1"/>
  <c r="I525" i="3"/>
  <c r="D525" i="3"/>
  <c r="G525" i="3"/>
  <c r="E525" i="3"/>
  <c r="F525" i="3"/>
  <c r="H525" i="3"/>
  <c r="AH863" i="3"/>
  <c r="AK863" i="3"/>
  <c r="AL863" i="3" s="1"/>
  <c r="AG864" i="3" s="1"/>
  <c r="AJ863" i="3"/>
  <c r="AI863" i="3"/>
  <c r="E1811" i="13" l="1"/>
  <c r="C1811" i="13"/>
  <c r="D1811" i="13" s="1"/>
  <c r="J1853" i="10"/>
  <c r="I1853" i="10"/>
  <c r="F1853" i="10"/>
  <c r="E1853" i="10"/>
  <c r="H1853" i="10"/>
  <c r="G1853" i="10"/>
  <c r="D1853" i="10"/>
  <c r="F1851" i="9"/>
  <c r="J1851" i="9"/>
  <c r="I1851" i="9"/>
  <c r="H1851" i="9"/>
  <c r="E1851" i="9"/>
  <c r="G1851" i="9"/>
  <c r="D1851" i="9"/>
  <c r="B1846" i="6"/>
  <c r="D1846" i="6" s="1"/>
  <c r="AH864" i="3"/>
  <c r="AJ864" i="3"/>
  <c r="AI864" i="3"/>
  <c r="AK864" i="3"/>
  <c r="AL864" i="3" s="1"/>
  <c r="AG865" i="3" s="1"/>
  <c r="I1811" i="13" l="1"/>
  <c r="G1811" i="13"/>
  <c r="F1811" i="13"/>
  <c r="H1811" i="13" s="1"/>
  <c r="J1811" i="13" s="1"/>
  <c r="B1812" i="13" s="1"/>
  <c r="B1854" i="10"/>
  <c r="C1854" i="10" s="1"/>
  <c r="B1852" i="9"/>
  <c r="C1852" i="9" s="1"/>
  <c r="E1846" i="6"/>
  <c r="F1846" i="6"/>
  <c r="J1846" i="6"/>
  <c r="G1846" i="6"/>
  <c r="I1846" i="6"/>
  <c r="H1846" i="6"/>
  <c r="J526" i="3"/>
  <c r="B527" i="3" s="1"/>
  <c r="I526" i="3"/>
  <c r="D526" i="3"/>
  <c r="E526" i="3"/>
  <c r="F526" i="3"/>
  <c r="G526" i="3"/>
  <c r="AH865" i="3"/>
  <c r="AJ865" i="3"/>
  <c r="AK865" i="3"/>
  <c r="AL865" i="3" s="1"/>
  <c r="AG866" i="3" s="1"/>
  <c r="AI865" i="3"/>
  <c r="E1812" i="13" l="1"/>
  <c r="C1812" i="13"/>
  <c r="D1812" i="13" s="1"/>
  <c r="I1854" i="10"/>
  <c r="H1854" i="10"/>
  <c r="J1854" i="10"/>
  <c r="F1854" i="10"/>
  <c r="E1854" i="10"/>
  <c r="G1854" i="10"/>
  <c r="D1854" i="10"/>
  <c r="I1852" i="9"/>
  <c r="E1852" i="9"/>
  <c r="J1852" i="9"/>
  <c r="H1852" i="9"/>
  <c r="F1852" i="9"/>
  <c r="G1852" i="9"/>
  <c r="D1852" i="9"/>
  <c r="B1847" i="6"/>
  <c r="D1847" i="6" s="1"/>
  <c r="H526" i="3"/>
  <c r="AI866" i="3"/>
  <c r="AK866" i="3"/>
  <c r="AL866" i="3" s="1"/>
  <c r="AG867" i="3" s="1"/>
  <c r="AH866" i="3"/>
  <c r="AJ866" i="3"/>
  <c r="I1812" i="13" l="1"/>
  <c r="G1812" i="13"/>
  <c r="F1812" i="13"/>
  <c r="H1812" i="13" s="1"/>
  <c r="J1812" i="13" s="1"/>
  <c r="B1813" i="13" s="1"/>
  <c r="B1855" i="10"/>
  <c r="C1855" i="10" s="1"/>
  <c r="B1853" i="9"/>
  <c r="C1853" i="9" s="1"/>
  <c r="F1847" i="6"/>
  <c r="E1847" i="6"/>
  <c r="I1847" i="6"/>
  <c r="G1847" i="6"/>
  <c r="J1847" i="6"/>
  <c r="H1847" i="6"/>
  <c r="AH867" i="3"/>
  <c r="AJ867" i="3"/>
  <c r="AK867" i="3"/>
  <c r="AL867" i="3" s="1"/>
  <c r="AG868" i="3" s="1"/>
  <c r="AI867" i="3"/>
  <c r="C1813" i="13" l="1"/>
  <c r="D1813" i="13" s="1"/>
  <c r="E1813" i="13"/>
  <c r="F1855" i="10"/>
  <c r="E1855" i="10"/>
  <c r="I1855" i="10"/>
  <c r="J1855" i="10"/>
  <c r="H1855" i="10"/>
  <c r="G1855" i="10"/>
  <c r="D1855" i="10"/>
  <c r="H1853" i="9"/>
  <c r="F1853" i="9"/>
  <c r="I1853" i="9"/>
  <c r="E1853" i="9"/>
  <c r="J1853" i="9"/>
  <c r="G1853" i="9"/>
  <c r="D1853" i="9"/>
  <c r="B1848" i="6"/>
  <c r="D1848" i="6" s="1"/>
  <c r="J527" i="3"/>
  <c r="B528" i="3" s="1"/>
  <c r="I527" i="3"/>
  <c r="D527" i="3"/>
  <c r="G527" i="3"/>
  <c r="F527" i="3"/>
  <c r="E527" i="3"/>
  <c r="H527" i="3"/>
  <c r="AH868" i="3"/>
  <c r="AI868" i="3"/>
  <c r="AJ868" i="3"/>
  <c r="AK868" i="3"/>
  <c r="AL868" i="3" s="1"/>
  <c r="AG869" i="3" s="1"/>
  <c r="I1813" i="13" l="1"/>
  <c r="G1813" i="13"/>
  <c r="F1813" i="13"/>
  <c r="H1813" i="13" s="1"/>
  <c r="J1813" i="13" s="1"/>
  <c r="B1814" i="13" s="1"/>
  <c r="B1856" i="10"/>
  <c r="C1856" i="10" s="1"/>
  <c r="B1854" i="9"/>
  <c r="C1854" i="9" s="1"/>
  <c r="F1848" i="6"/>
  <c r="E1848" i="6"/>
  <c r="I1848" i="6"/>
  <c r="J1848" i="6"/>
  <c r="G1848" i="6"/>
  <c r="H1848" i="6"/>
  <c r="AJ869" i="3"/>
  <c r="AH869" i="3"/>
  <c r="AI869" i="3"/>
  <c r="AK869" i="3"/>
  <c r="AL869" i="3" s="1"/>
  <c r="AG870" i="3" s="1"/>
  <c r="C1814" i="13" l="1"/>
  <c r="D1814" i="13" s="1"/>
  <c r="E1814" i="13"/>
  <c r="E1856" i="10"/>
  <c r="F1856" i="10"/>
  <c r="J1856" i="10"/>
  <c r="H1856" i="10"/>
  <c r="I1856" i="10"/>
  <c r="G1856" i="10"/>
  <c r="D1856" i="10"/>
  <c r="J1854" i="9"/>
  <c r="I1854" i="9"/>
  <c r="H1854" i="9"/>
  <c r="F1854" i="9"/>
  <c r="E1854" i="9"/>
  <c r="G1854" i="9"/>
  <c r="D1854" i="9"/>
  <c r="B1849" i="6"/>
  <c r="D1849" i="6" s="1"/>
  <c r="J528" i="3"/>
  <c r="B529" i="3" s="1"/>
  <c r="I528" i="3"/>
  <c r="D528" i="3"/>
  <c r="G528" i="3"/>
  <c r="F528" i="3"/>
  <c r="E528" i="3"/>
  <c r="H528" i="3"/>
  <c r="AH870" i="3"/>
  <c r="AK870" i="3"/>
  <c r="AL870" i="3" s="1"/>
  <c r="AG871" i="3" s="1"/>
  <c r="AJ870" i="3"/>
  <c r="AI870" i="3"/>
  <c r="I1814" i="13" l="1"/>
  <c r="G1814" i="13"/>
  <c r="F1814" i="13"/>
  <c r="H1814" i="13" s="1"/>
  <c r="J1814" i="13" s="1"/>
  <c r="B1815" i="13" s="1"/>
  <c r="B1857" i="10"/>
  <c r="B1855" i="9"/>
  <c r="C1855" i="9" s="1"/>
  <c r="E1849" i="6"/>
  <c r="F1849" i="6"/>
  <c r="J1849" i="6"/>
  <c r="I1849" i="6"/>
  <c r="G1849" i="6"/>
  <c r="H1849" i="6"/>
  <c r="AH871" i="3"/>
  <c r="AI871" i="3"/>
  <c r="AK871" i="3"/>
  <c r="AL871" i="3" s="1"/>
  <c r="AG872" i="3" s="1"/>
  <c r="AJ871" i="3"/>
  <c r="C1815" i="13" l="1"/>
  <c r="D1815" i="13" s="1"/>
  <c r="E1815" i="13"/>
  <c r="C1857" i="10"/>
  <c r="D1857" i="10" s="1"/>
  <c r="J1857" i="10"/>
  <c r="F1857" i="10"/>
  <c r="E1857" i="10"/>
  <c r="I1857" i="10"/>
  <c r="H1857" i="10"/>
  <c r="G1857" i="10"/>
  <c r="J1855" i="9"/>
  <c r="F1855" i="9"/>
  <c r="I1855" i="9"/>
  <c r="H1855" i="9"/>
  <c r="E1855" i="9"/>
  <c r="G1855" i="9"/>
  <c r="D1855" i="9"/>
  <c r="B1850" i="6"/>
  <c r="D1850" i="6" s="1"/>
  <c r="J529" i="3"/>
  <c r="B530" i="3" s="1"/>
  <c r="I529" i="3"/>
  <c r="D529" i="3"/>
  <c r="F529" i="3"/>
  <c r="E529" i="3"/>
  <c r="G529" i="3"/>
  <c r="H529" i="3" s="1"/>
  <c r="AH872" i="3"/>
  <c r="AJ872" i="3"/>
  <c r="AI872" i="3"/>
  <c r="AK872" i="3"/>
  <c r="AL872" i="3" s="1"/>
  <c r="AG873" i="3" s="1"/>
  <c r="I1815" i="13" l="1"/>
  <c r="G1815" i="13"/>
  <c r="F1815" i="13"/>
  <c r="H1815" i="13" s="1"/>
  <c r="J1815" i="13" s="1"/>
  <c r="B1816" i="13" s="1"/>
  <c r="B1858" i="10"/>
  <c r="C1858" i="10" s="1"/>
  <c r="B1856" i="9"/>
  <c r="C1856" i="9" s="1"/>
  <c r="F1850" i="6"/>
  <c r="E1850" i="6"/>
  <c r="J1850" i="6"/>
  <c r="I1850" i="6"/>
  <c r="G1850" i="6"/>
  <c r="H1850" i="6"/>
  <c r="AJ873" i="3"/>
  <c r="AH873" i="3"/>
  <c r="AI873" i="3"/>
  <c r="AK873" i="3"/>
  <c r="AL873" i="3" s="1"/>
  <c r="AG874" i="3" s="1"/>
  <c r="E1816" i="13" l="1"/>
  <c r="C1816" i="13"/>
  <c r="D1816" i="13" s="1"/>
  <c r="H1858" i="10"/>
  <c r="I1858" i="10"/>
  <c r="F1858" i="10"/>
  <c r="E1858" i="10"/>
  <c r="J1858" i="10"/>
  <c r="G1858" i="10"/>
  <c r="D1858" i="10"/>
  <c r="H1856" i="9"/>
  <c r="E1856" i="9"/>
  <c r="F1856" i="9"/>
  <c r="I1856" i="9"/>
  <c r="J1856" i="9"/>
  <c r="G1856" i="9"/>
  <c r="D1856" i="9"/>
  <c r="B1851" i="6"/>
  <c r="D1851" i="6" s="1"/>
  <c r="J530" i="3"/>
  <c r="B531" i="3" s="1"/>
  <c r="I530" i="3"/>
  <c r="D530" i="3"/>
  <c r="E530" i="3"/>
  <c r="F530" i="3"/>
  <c r="G530" i="3"/>
  <c r="AH874" i="3"/>
  <c r="AJ874" i="3"/>
  <c r="AI874" i="3"/>
  <c r="AK874" i="3"/>
  <c r="AL874" i="3" s="1"/>
  <c r="AG875" i="3" s="1"/>
  <c r="G1816" i="13" l="1"/>
  <c r="I1816" i="13"/>
  <c r="F1816" i="13"/>
  <c r="H1816" i="13" s="1"/>
  <c r="J1816" i="13" s="1"/>
  <c r="B1817" i="13" s="1"/>
  <c r="B1859" i="10"/>
  <c r="C1859" i="10" s="1"/>
  <c r="B1857" i="9"/>
  <c r="C1857" i="9" s="1"/>
  <c r="F1851" i="6"/>
  <c r="E1851" i="6"/>
  <c r="J1851" i="6"/>
  <c r="G1851" i="6"/>
  <c r="I1851" i="6"/>
  <c r="H1851" i="6"/>
  <c r="H530" i="3"/>
  <c r="AH875" i="3"/>
  <c r="AJ875" i="3"/>
  <c r="AI875" i="3"/>
  <c r="AK875" i="3"/>
  <c r="AL875" i="3" s="1"/>
  <c r="AG876" i="3" s="1"/>
  <c r="C1817" i="13" l="1"/>
  <c r="D1817" i="13" s="1"/>
  <c r="E1817" i="13"/>
  <c r="J1859" i="10"/>
  <c r="I1859" i="10"/>
  <c r="F1859" i="10"/>
  <c r="H1859" i="10"/>
  <c r="E1859" i="10"/>
  <c r="G1859" i="10"/>
  <c r="D1859" i="10"/>
  <c r="F1857" i="9"/>
  <c r="J1857" i="9"/>
  <c r="I1857" i="9"/>
  <c r="H1857" i="9"/>
  <c r="E1857" i="9"/>
  <c r="G1857" i="9"/>
  <c r="D1857" i="9"/>
  <c r="B1852" i="6"/>
  <c r="D1852" i="6" s="1"/>
  <c r="AK876" i="3"/>
  <c r="AL876" i="3" s="1"/>
  <c r="AG877" i="3" s="1"/>
  <c r="AI876" i="3"/>
  <c r="AH876" i="3"/>
  <c r="AJ876" i="3"/>
  <c r="G1817" i="13" l="1"/>
  <c r="I1817" i="13"/>
  <c r="F1817" i="13"/>
  <c r="H1817" i="13" s="1"/>
  <c r="J1817" i="13" s="1"/>
  <c r="B1818" i="13" s="1"/>
  <c r="B1860" i="10"/>
  <c r="C1860" i="10" s="1"/>
  <c r="B1858" i="9"/>
  <c r="C1858" i="9" s="1"/>
  <c r="F1852" i="6"/>
  <c r="E1852" i="6"/>
  <c r="J1852" i="6"/>
  <c r="G1852" i="6"/>
  <c r="I1852" i="6"/>
  <c r="H1852" i="6"/>
  <c r="J531" i="3"/>
  <c r="B532" i="3" s="1"/>
  <c r="I531" i="3"/>
  <c r="D531" i="3"/>
  <c r="F531" i="3"/>
  <c r="E531" i="3"/>
  <c r="G531" i="3"/>
  <c r="AH877" i="3"/>
  <c r="AK877" i="3"/>
  <c r="AL877" i="3" s="1"/>
  <c r="AG878" i="3" s="1"/>
  <c r="AI877" i="3"/>
  <c r="AJ877" i="3"/>
  <c r="E1818" i="13" l="1"/>
  <c r="C1818" i="13"/>
  <c r="D1818" i="13" s="1"/>
  <c r="I1860" i="10"/>
  <c r="H1860" i="10"/>
  <c r="E1860" i="10"/>
  <c r="J1860" i="10"/>
  <c r="F1860" i="10"/>
  <c r="G1860" i="10"/>
  <c r="D1860" i="10"/>
  <c r="F1858" i="9"/>
  <c r="I1858" i="9"/>
  <c r="H1858" i="9"/>
  <c r="E1858" i="9"/>
  <c r="J1858" i="9"/>
  <c r="G1858" i="9"/>
  <c r="D1858" i="9"/>
  <c r="B1853" i="6"/>
  <c r="D1853" i="6" s="1"/>
  <c r="H531" i="3"/>
  <c r="AK878" i="3"/>
  <c r="AL878" i="3" s="1"/>
  <c r="AG879" i="3" s="1"/>
  <c r="AJ878" i="3"/>
  <c r="AH878" i="3"/>
  <c r="AI878" i="3"/>
  <c r="I1818" i="13" l="1"/>
  <c r="G1818" i="13"/>
  <c r="F1818" i="13"/>
  <c r="H1818" i="13" s="1"/>
  <c r="J1818" i="13" s="1"/>
  <c r="B1819" i="13" s="1"/>
  <c r="B1861" i="10"/>
  <c r="B1859" i="9"/>
  <c r="C1859" i="9" s="1"/>
  <c r="F1853" i="6"/>
  <c r="E1853" i="6"/>
  <c r="J1853" i="6"/>
  <c r="G1853" i="6"/>
  <c r="I1853" i="6"/>
  <c r="H1853" i="6"/>
  <c r="AH879" i="3"/>
  <c r="AK879" i="3"/>
  <c r="AL879" i="3" s="1"/>
  <c r="AG880" i="3" s="1"/>
  <c r="AI879" i="3"/>
  <c r="AJ879" i="3"/>
  <c r="C1819" i="13" l="1"/>
  <c r="D1819" i="13" s="1"/>
  <c r="E1819" i="13"/>
  <c r="C1861" i="10"/>
  <c r="D1861" i="10" s="1"/>
  <c r="D1859" i="9"/>
  <c r="F1861" i="10"/>
  <c r="E1861" i="10"/>
  <c r="I1861" i="10"/>
  <c r="H1861" i="10"/>
  <c r="J1861" i="10"/>
  <c r="G1861" i="10"/>
  <c r="I1859" i="9"/>
  <c r="H1859" i="9"/>
  <c r="F1859" i="9"/>
  <c r="E1859" i="9"/>
  <c r="J1859" i="9"/>
  <c r="G1859" i="9"/>
  <c r="B1854" i="6"/>
  <c r="D1854" i="6" s="1"/>
  <c r="J532" i="3"/>
  <c r="B533" i="3" s="1"/>
  <c r="I532" i="3"/>
  <c r="D532" i="3"/>
  <c r="E532" i="3"/>
  <c r="F532" i="3"/>
  <c r="G532" i="3"/>
  <c r="H532" i="3" s="1"/>
  <c r="AH880" i="3"/>
  <c r="AI880" i="3"/>
  <c r="AJ880" i="3"/>
  <c r="AK880" i="3"/>
  <c r="AL880" i="3" s="1"/>
  <c r="AG881" i="3" s="1"/>
  <c r="G1819" i="13" l="1"/>
  <c r="I1819" i="13"/>
  <c r="F1819" i="13"/>
  <c r="H1819" i="13" s="1"/>
  <c r="J1819" i="13" s="1"/>
  <c r="B1820" i="13" s="1"/>
  <c r="B1862" i="10"/>
  <c r="C1862" i="10" s="1"/>
  <c r="B1860" i="9"/>
  <c r="C1860" i="9" s="1"/>
  <c r="E1854" i="6"/>
  <c r="F1854" i="6"/>
  <c r="I1854" i="6"/>
  <c r="G1854" i="6"/>
  <c r="J1854" i="6"/>
  <c r="H1854" i="6"/>
  <c r="AK881" i="3"/>
  <c r="AL881" i="3" s="1"/>
  <c r="AG882" i="3" s="1"/>
  <c r="AJ881" i="3"/>
  <c r="AH881" i="3"/>
  <c r="AI881" i="3"/>
  <c r="C1820" i="13" l="1"/>
  <c r="D1820" i="13" s="1"/>
  <c r="E1820" i="13"/>
  <c r="D1860" i="9"/>
  <c r="E1862" i="10"/>
  <c r="H1862" i="10"/>
  <c r="F1862" i="10"/>
  <c r="I1862" i="10"/>
  <c r="J1862" i="10"/>
  <c r="G1862" i="10"/>
  <c r="D1862" i="10"/>
  <c r="J1860" i="9"/>
  <c r="I1860" i="9"/>
  <c r="H1860" i="9"/>
  <c r="E1860" i="9"/>
  <c r="F1860" i="9"/>
  <c r="G1860" i="9"/>
  <c r="B1855" i="6"/>
  <c r="D1855" i="6" s="1"/>
  <c r="AK882" i="3"/>
  <c r="AL882" i="3" s="1"/>
  <c r="AG883" i="3" s="1"/>
  <c r="AI882" i="3"/>
  <c r="AH882" i="3"/>
  <c r="AJ882" i="3"/>
  <c r="I1820" i="13" l="1"/>
  <c r="G1820" i="13"/>
  <c r="F1820" i="13"/>
  <c r="H1820" i="13" s="1"/>
  <c r="J1820" i="13" s="1"/>
  <c r="B1821" i="13" s="1"/>
  <c r="B1863" i="10"/>
  <c r="B1861" i="9"/>
  <c r="C1861" i="9" s="1"/>
  <c r="F1855" i="6"/>
  <c r="E1855" i="6"/>
  <c r="J1855" i="6"/>
  <c r="I1855" i="6"/>
  <c r="G1855" i="6"/>
  <c r="H1855" i="6"/>
  <c r="J533" i="3"/>
  <c r="B534" i="3" s="1"/>
  <c r="I533" i="3"/>
  <c r="G533" i="3"/>
  <c r="F533" i="3"/>
  <c r="E533" i="3"/>
  <c r="D533" i="3"/>
  <c r="AH883" i="3"/>
  <c r="AI883" i="3"/>
  <c r="AJ883" i="3"/>
  <c r="AK883" i="3"/>
  <c r="AL883" i="3" s="1"/>
  <c r="AG884" i="3" s="1"/>
  <c r="E1821" i="13" l="1"/>
  <c r="C1821" i="13"/>
  <c r="D1821" i="13" s="1"/>
  <c r="C1863" i="10"/>
  <c r="D1863" i="10" s="1"/>
  <c r="D1861" i="9"/>
  <c r="J1863" i="10"/>
  <c r="I1863" i="10"/>
  <c r="H1863" i="10"/>
  <c r="F1863" i="10"/>
  <c r="E1863" i="10"/>
  <c r="G1863" i="10"/>
  <c r="J1861" i="9"/>
  <c r="H1861" i="9"/>
  <c r="E1861" i="9"/>
  <c r="F1861" i="9"/>
  <c r="I1861" i="9"/>
  <c r="G1861" i="9"/>
  <c r="B1856" i="6"/>
  <c r="D1856" i="6" s="1"/>
  <c r="H533" i="3"/>
  <c r="AH884" i="3"/>
  <c r="AJ884" i="3"/>
  <c r="AK884" i="3"/>
  <c r="AL884" i="3" s="1"/>
  <c r="AG885" i="3" s="1"/>
  <c r="AI884" i="3"/>
  <c r="G1821" i="13" l="1"/>
  <c r="I1821" i="13"/>
  <c r="F1821" i="13"/>
  <c r="H1821" i="13" s="1"/>
  <c r="J1821" i="13" s="1"/>
  <c r="B1822" i="13" s="1"/>
  <c r="B1864" i="10"/>
  <c r="C1864" i="10" s="1"/>
  <c r="B1862" i="9"/>
  <c r="C1862" i="9" s="1"/>
  <c r="F1856" i="6"/>
  <c r="E1856" i="6"/>
  <c r="J1856" i="6"/>
  <c r="G1856" i="6"/>
  <c r="I1856" i="6"/>
  <c r="H1856" i="6"/>
  <c r="AK885" i="3"/>
  <c r="AL885" i="3" s="1"/>
  <c r="AG886" i="3" s="1"/>
  <c r="AH885" i="3"/>
  <c r="AI885" i="3"/>
  <c r="AJ885" i="3"/>
  <c r="E1822" i="13" l="1"/>
  <c r="C1822" i="13"/>
  <c r="D1822" i="13" s="1"/>
  <c r="D1862" i="9"/>
  <c r="H1864" i="10"/>
  <c r="J1864" i="10"/>
  <c r="I1864" i="10"/>
  <c r="F1864" i="10"/>
  <c r="E1864" i="10"/>
  <c r="G1864" i="10"/>
  <c r="D1864" i="10"/>
  <c r="H1862" i="9"/>
  <c r="F1862" i="9"/>
  <c r="E1862" i="9"/>
  <c r="J1862" i="9"/>
  <c r="I1862" i="9"/>
  <c r="G1862" i="9"/>
  <c r="B1857" i="6"/>
  <c r="D1857" i="6" s="1"/>
  <c r="J534" i="3"/>
  <c r="B535" i="3" s="1"/>
  <c r="I534" i="3"/>
  <c r="D534" i="3"/>
  <c r="F534" i="3"/>
  <c r="G534" i="3"/>
  <c r="H534" i="3" s="1"/>
  <c r="E534" i="3"/>
  <c r="AI886" i="3"/>
  <c r="AK886" i="3"/>
  <c r="AL886" i="3" s="1"/>
  <c r="AG887" i="3" s="1"/>
  <c r="AH886" i="3"/>
  <c r="AJ886" i="3"/>
  <c r="I1822" i="13" l="1"/>
  <c r="G1822" i="13"/>
  <c r="F1822" i="13"/>
  <c r="H1822" i="13" s="1"/>
  <c r="J1822" i="13" s="1"/>
  <c r="B1823" i="13" s="1"/>
  <c r="B1865" i="10"/>
  <c r="C1865" i="10" s="1"/>
  <c r="B1863" i="9"/>
  <c r="C1863" i="9" s="1"/>
  <c r="F1857" i="6"/>
  <c r="E1857" i="6"/>
  <c r="G1857" i="6"/>
  <c r="I1857" i="6"/>
  <c r="J1857" i="6"/>
  <c r="H1857" i="6"/>
  <c r="AJ887" i="3"/>
  <c r="AK887" i="3"/>
  <c r="AL887" i="3" s="1"/>
  <c r="AG888" i="3" s="1"/>
  <c r="AH887" i="3"/>
  <c r="AI887" i="3"/>
  <c r="C1823" i="13" l="1"/>
  <c r="D1823" i="13" s="1"/>
  <c r="G1823" i="13"/>
  <c r="E1823" i="13"/>
  <c r="I1823" i="13"/>
  <c r="D1863" i="9"/>
  <c r="J1865" i="10"/>
  <c r="I1865" i="10"/>
  <c r="F1865" i="10"/>
  <c r="E1865" i="10"/>
  <c r="H1865" i="10"/>
  <c r="G1865" i="10"/>
  <c r="D1865" i="10"/>
  <c r="F1863" i="9"/>
  <c r="E1863" i="9"/>
  <c r="J1863" i="9"/>
  <c r="I1863" i="9"/>
  <c r="H1863" i="9"/>
  <c r="G1863" i="9"/>
  <c r="B1858" i="6"/>
  <c r="D1858" i="6" s="1"/>
  <c r="J535" i="3"/>
  <c r="B536" i="3" s="1"/>
  <c r="I535" i="3"/>
  <c r="F535" i="3"/>
  <c r="G535" i="3"/>
  <c r="H535" i="3" s="1"/>
  <c r="E535" i="3"/>
  <c r="D535" i="3"/>
  <c r="AI888" i="3"/>
  <c r="AJ888" i="3"/>
  <c r="AH888" i="3"/>
  <c r="AK888" i="3"/>
  <c r="AL888" i="3" s="1"/>
  <c r="AG889" i="3" s="1"/>
  <c r="F1823" i="13" l="1"/>
  <c r="H1823" i="13" s="1"/>
  <c r="J1823" i="13" s="1"/>
  <c r="B1824" i="13" s="1"/>
  <c r="B1866" i="10"/>
  <c r="C1866" i="10" s="1"/>
  <c r="B1864" i="9"/>
  <c r="C1864" i="9" s="1"/>
  <c r="E1858" i="6"/>
  <c r="F1858" i="6"/>
  <c r="J1858" i="6"/>
  <c r="G1858" i="6"/>
  <c r="I1858" i="6"/>
  <c r="H1858" i="6"/>
  <c r="AH889" i="3"/>
  <c r="AJ889" i="3"/>
  <c r="AI889" i="3"/>
  <c r="AK889" i="3"/>
  <c r="AL889" i="3" s="1"/>
  <c r="AG890" i="3" s="1"/>
  <c r="F1824" i="13" l="1"/>
  <c r="C1824" i="13"/>
  <c r="D1824" i="13" s="1"/>
  <c r="E1824" i="13"/>
  <c r="I1824" i="13"/>
  <c r="I1866" i="10"/>
  <c r="H1866" i="10"/>
  <c r="E1866" i="10"/>
  <c r="J1866" i="10"/>
  <c r="F1866" i="10"/>
  <c r="G1866" i="10"/>
  <c r="D1866" i="10"/>
  <c r="H1864" i="9"/>
  <c r="I1864" i="9"/>
  <c r="F1864" i="9"/>
  <c r="E1864" i="9"/>
  <c r="J1864" i="9"/>
  <c r="G1864" i="9"/>
  <c r="D1864" i="9"/>
  <c r="B1859" i="6"/>
  <c r="D1859" i="6" s="1"/>
  <c r="AJ890" i="3"/>
  <c r="AI890" i="3"/>
  <c r="AH890" i="3"/>
  <c r="AK890" i="3"/>
  <c r="AL890" i="3" s="1"/>
  <c r="AG891" i="3" s="1"/>
  <c r="G1824" i="13" l="1"/>
  <c r="H1824" i="13" s="1"/>
  <c r="J1824" i="13" s="1"/>
  <c r="B1825" i="13" s="1"/>
  <c r="B1867" i="10"/>
  <c r="C1867" i="10" s="1"/>
  <c r="B1865" i="9"/>
  <c r="C1865" i="9" s="1"/>
  <c r="E1859" i="6"/>
  <c r="F1859" i="6"/>
  <c r="J1859" i="6"/>
  <c r="I1859" i="6"/>
  <c r="G1859" i="6"/>
  <c r="H1859" i="6"/>
  <c r="J536" i="3"/>
  <c r="B537" i="3" s="1"/>
  <c r="I536" i="3"/>
  <c r="F536" i="3"/>
  <c r="G536" i="3"/>
  <c r="H536" i="3" s="1"/>
  <c r="E536" i="3"/>
  <c r="D536" i="3"/>
  <c r="AH891" i="3"/>
  <c r="AI891" i="3"/>
  <c r="AJ891" i="3"/>
  <c r="AK891" i="3"/>
  <c r="AL891" i="3" s="1"/>
  <c r="AG892" i="3" s="1"/>
  <c r="F1825" i="13" l="1"/>
  <c r="E1825" i="13"/>
  <c r="C1825" i="13"/>
  <c r="D1825" i="13" s="1"/>
  <c r="I1825" i="13"/>
  <c r="F1867" i="10"/>
  <c r="E1867" i="10"/>
  <c r="J1867" i="10"/>
  <c r="I1867" i="10"/>
  <c r="H1867" i="10"/>
  <c r="G1867" i="10"/>
  <c r="D1867" i="10"/>
  <c r="J1865" i="9"/>
  <c r="I1865" i="9"/>
  <c r="E1865" i="9"/>
  <c r="H1865" i="9"/>
  <c r="F1865" i="9"/>
  <c r="G1865" i="9"/>
  <c r="D1865" i="9"/>
  <c r="B1860" i="6"/>
  <c r="D1860" i="6" s="1"/>
  <c r="AI892" i="3"/>
  <c r="AJ892" i="3"/>
  <c r="AK892" i="3"/>
  <c r="AL892" i="3" s="1"/>
  <c r="AG893" i="3" s="1"/>
  <c r="AH892" i="3"/>
  <c r="G1825" i="13" l="1"/>
  <c r="H1825" i="13" s="1"/>
  <c r="J1825" i="13" s="1"/>
  <c r="B1826" i="13" s="1"/>
  <c r="B1868" i="10"/>
  <c r="C1868" i="10" s="1"/>
  <c r="B1866" i="9"/>
  <c r="C1866" i="9" s="1"/>
  <c r="E1860" i="6"/>
  <c r="F1860" i="6"/>
  <c r="J1860" i="6"/>
  <c r="I1860" i="6"/>
  <c r="G1860" i="6"/>
  <c r="H1860" i="6"/>
  <c r="AH893" i="3"/>
  <c r="AJ893" i="3"/>
  <c r="AI893" i="3"/>
  <c r="AK893" i="3"/>
  <c r="AL893" i="3" s="1"/>
  <c r="AG894" i="3" s="1"/>
  <c r="E1826" i="13" l="1"/>
  <c r="C1826" i="13"/>
  <c r="D1826" i="13" s="1"/>
  <c r="E1868" i="10"/>
  <c r="J1868" i="10"/>
  <c r="F1868" i="10"/>
  <c r="I1868" i="10"/>
  <c r="H1868" i="10"/>
  <c r="G1868" i="10"/>
  <c r="D1868" i="10"/>
  <c r="I1866" i="9"/>
  <c r="J1866" i="9"/>
  <c r="H1866" i="9"/>
  <c r="F1866" i="9"/>
  <c r="E1866" i="9"/>
  <c r="G1866" i="9"/>
  <c r="D1866" i="9"/>
  <c r="B1861" i="6"/>
  <c r="D1861" i="6" s="1"/>
  <c r="J537" i="3"/>
  <c r="B538" i="3" s="1"/>
  <c r="I537" i="3"/>
  <c r="F537" i="3"/>
  <c r="G537" i="3"/>
  <c r="E537" i="3"/>
  <c r="D537" i="3"/>
  <c r="AH894" i="3"/>
  <c r="AI894" i="3"/>
  <c r="AK894" i="3"/>
  <c r="AL894" i="3" s="1"/>
  <c r="AG895" i="3" s="1"/>
  <c r="AJ894" i="3"/>
  <c r="I1826" i="13" l="1"/>
  <c r="G1826" i="13"/>
  <c r="F1826" i="13"/>
  <c r="H1826" i="13" s="1"/>
  <c r="J1826" i="13" s="1"/>
  <c r="B1827" i="13" s="1"/>
  <c r="B1869" i="10"/>
  <c r="B1867" i="9"/>
  <c r="C1867" i="9" s="1"/>
  <c r="F1861" i="6"/>
  <c r="E1861" i="6"/>
  <c r="I1861" i="6"/>
  <c r="G1861" i="6"/>
  <c r="J1861" i="6"/>
  <c r="H1861" i="6"/>
  <c r="H537" i="3"/>
  <c r="AH895" i="3"/>
  <c r="AK895" i="3"/>
  <c r="AL895" i="3" s="1"/>
  <c r="AG896" i="3" s="1"/>
  <c r="AJ895" i="3"/>
  <c r="AI895" i="3"/>
  <c r="C1827" i="13" l="1"/>
  <c r="D1827" i="13" s="1"/>
  <c r="E1827" i="13"/>
  <c r="C1869" i="10"/>
  <c r="D1869" i="10" s="1"/>
  <c r="J1869" i="10"/>
  <c r="I1869" i="10"/>
  <c r="H1869" i="10"/>
  <c r="F1869" i="10"/>
  <c r="E1869" i="10"/>
  <c r="G1869" i="10"/>
  <c r="J1867" i="9"/>
  <c r="H1867" i="9"/>
  <c r="I1867" i="9"/>
  <c r="F1867" i="9"/>
  <c r="E1867" i="9"/>
  <c r="G1867" i="9"/>
  <c r="D1867" i="9"/>
  <c r="B1862" i="6"/>
  <c r="D1862" i="6" s="1"/>
  <c r="AK896" i="3"/>
  <c r="AL896" i="3" s="1"/>
  <c r="AG897" i="3" s="1"/>
  <c r="AI896" i="3"/>
  <c r="AJ896" i="3"/>
  <c r="AH896" i="3"/>
  <c r="I1827" i="13" l="1"/>
  <c r="G1827" i="13"/>
  <c r="F1827" i="13"/>
  <c r="H1827" i="13" s="1"/>
  <c r="J1827" i="13" s="1"/>
  <c r="B1828" i="13" s="1"/>
  <c r="B1870" i="10"/>
  <c r="C1870" i="10" s="1"/>
  <c r="B1868" i="9"/>
  <c r="C1868" i="9" s="1"/>
  <c r="F1862" i="6"/>
  <c r="E1862" i="6"/>
  <c r="J1862" i="6"/>
  <c r="G1862" i="6"/>
  <c r="I1862" i="6"/>
  <c r="H1862" i="6"/>
  <c r="J538" i="3"/>
  <c r="B539" i="3" s="1"/>
  <c r="I538" i="3"/>
  <c r="D538" i="3"/>
  <c r="E538" i="3"/>
  <c r="G538" i="3"/>
  <c r="F538" i="3"/>
  <c r="AJ897" i="3"/>
  <c r="AK897" i="3"/>
  <c r="AL897" i="3" s="1"/>
  <c r="AG898" i="3" s="1"/>
  <c r="AH897" i="3"/>
  <c r="AI897" i="3"/>
  <c r="C1828" i="13" l="1"/>
  <c r="D1828" i="13" s="1"/>
  <c r="E1828" i="13"/>
  <c r="H1870" i="10"/>
  <c r="J1870" i="10"/>
  <c r="I1870" i="10"/>
  <c r="F1870" i="10"/>
  <c r="E1870" i="10"/>
  <c r="G1870" i="10"/>
  <c r="D1870" i="10"/>
  <c r="H1868" i="9"/>
  <c r="F1868" i="9"/>
  <c r="E1868" i="9"/>
  <c r="I1868" i="9"/>
  <c r="J1868" i="9"/>
  <c r="G1868" i="9"/>
  <c r="D1868" i="9"/>
  <c r="B1863" i="6"/>
  <c r="D1863" i="6" s="1"/>
  <c r="H538" i="3"/>
  <c r="AH898" i="3"/>
  <c r="AK898" i="3"/>
  <c r="AL898" i="3" s="1"/>
  <c r="AG899" i="3" s="1"/>
  <c r="AJ898" i="3"/>
  <c r="AI898" i="3"/>
  <c r="I1828" i="13" l="1"/>
  <c r="G1828" i="13"/>
  <c r="F1828" i="13"/>
  <c r="H1828" i="13" s="1"/>
  <c r="J1828" i="13" s="1"/>
  <c r="B1829" i="13" s="1"/>
  <c r="B1871" i="10"/>
  <c r="C1871" i="10" s="1"/>
  <c r="B1869" i="9"/>
  <c r="C1869" i="9" s="1"/>
  <c r="F1863" i="6"/>
  <c r="E1863" i="6"/>
  <c r="J1863" i="6"/>
  <c r="I1863" i="6"/>
  <c r="G1863" i="6"/>
  <c r="H1863" i="6"/>
  <c r="J539" i="3"/>
  <c r="B540" i="3" s="1"/>
  <c r="I539" i="3"/>
  <c r="G539" i="3"/>
  <c r="E539" i="3"/>
  <c r="F539" i="3"/>
  <c r="H539" i="3" s="1"/>
  <c r="D539" i="3"/>
  <c r="AH899" i="3"/>
  <c r="AK899" i="3"/>
  <c r="AL899" i="3" s="1"/>
  <c r="AG900" i="3" s="1"/>
  <c r="AJ899" i="3"/>
  <c r="AI899" i="3"/>
  <c r="C1829" i="13" l="1"/>
  <c r="D1829" i="13" s="1"/>
  <c r="E1829" i="13"/>
  <c r="J1871" i="10"/>
  <c r="I1871" i="10"/>
  <c r="F1871" i="10"/>
  <c r="E1871" i="10"/>
  <c r="H1871" i="10"/>
  <c r="G1871" i="10"/>
  <c r="D1871" i="10"/>
  <c r="F1869" i="9"/>
  <c r="E1869" i="9"/>
  <c r="I1869" i="9"/>
  <c r="H1869" i="9"/>
  <c r="J1869" i="9"/>
  <c r="G1869" i="9"/>
  <c r="D1869" i="9"/>
  <c r="B1864" i="6"/>
  <c r="D1864" i="6" s="1"/>
  <c r="D540" i="3"/>
  <c r="AI900" i="3"/>
  <c r="AK900" i="3"/>
  <c r="AL900" i="3" s="1"/>
  <c r="AG901" i="3" s="1"/>
  <c r="AH900" i="3"/>
  <c r="AJ900" i="3"/>
  <c r="I1829" i="13" l="1"/>
  <c r="G1829" i="13"/>
  <c r="F1829" i="13"/>
  <c r="H1829" i="13" s="1"/>
  <c r="J1829" i="13" s="1"/>
  <c r="B1830" i="13" s="1"/>
  <c r="B1872" i="10"/>
  <c r="C1872" i="10" s="1"/>
  <c r="B1870" i="9"/>
  <c r="C1870" i="9" s="1"/>
  <c r="E1864" i="6"/>
  <c r="F1864" i="6"/>
  <c r="G1864" i="6"/>
  <c r="J1864" i="6"/>
  <c r="I1864" i="6"/>
  <c r="H1864" i="6"/>
  <c r="J540" i="3"/>
  <c r="B541" i="3" s="1"/>
  <c r="I540" i="3"/>
  <c r="G540" i="3"/>
  <c r="F540" i="3"/>
  <c r="E540" i="3"/>
  <c r="H540" i="3"/>
  <c r="AH901" i="3"/>
  <c r="AI901" i="3"/>
  <c r="AK901" i="3"/>
  <c r="AL901" i="3" s="1"/>
  <c r="AG902" i="3" s="1"/>
  <c r="AJ901" i="3"/>
  <c r="C1830" i="13" l="1"/>
  <c r="D1830" i="13" s="1"/>
  <c r="E1830" i="13"/>
  <c r="I1872" i="10"/>
  <c r="J1872" i="10"/>
  <c r="H1872" i="10"/>
  <c r="F1872" i="10"/>
  <c r="E1872" i="10"/>
  <c r="G1872" i="10"/>
  <c r="D1872" i="10"/>
  <c r="F1870" i="9"/>
  <c r="E1870" i="9"/>
  <c r="J1870" i="9"/>
  <c r="I1870" i="9"/>
  <c r="H1870" i="9"/>
  <c r="G1870" i="9"/>
  <c r="D1870" i="9"/>
  <c r="B1865" i="6"/>
  <c r="D1865" i="6" s="1"/>
  <c r="AK902" i="3"/>
  <c r="AL902" i="3" s="1"/>
  <c r="AG903" i="3" s="1"/>
  <c r="AJ902" i="3"/>
  <c r="AI902" i="3"/>
  <c r="AH902" i="3"/>
  <c r="I1830" i="13" l="1"/>
  <c r="G1830" i="13"/>
  <c r="F1830" i="13"/>
  <c r="H1830" i="13" s="1"/>
  <c r="J1830" i="13" s="1"/>
  <c r="B1831" i="13" s="1"/>
  <c r="B1873" i="10"/>
  <c r="B1871" i="9"/>
  <c r="C1871" i="9" s="1"/>
  <c r="F1865" i="6"/>
  <c r="E1865" i="6"/>
  <c r="J1865" i="6"/>
  <c r="G1865" i="6"/>
  <c r="I1865" i="6"/>
  <c r="H1865" i="6"/>
  <c r="J541" i="3"/>
  <c r="B542" i="3" s="1"/>
  <c r="I541" i="3"/>
  <c r="D541" i="3"/>
  <c r="G541" i="3"/>
  <c r="E541" i="3"/>
  <c r="F541" i="3"/>
  <c r="H541" i="3" s="1"/>
  <c r="AJ903" i="3"/>
  <c r="AH903" i="3"/>
  <c r="AI903" i="3"/>
  <c r="AK903" i="3"/>
  <c r="AL903" i="3" s="1"/>
  <c r="AG904" i="3" s="1"/>
  <c r="E1831" i="13" l="1"/>
  <c r="C1831" i="13"/>
  <c r="D1831" i="13" s="1"/>
  <c r="C1873" i="10"/>
  <c r="D1873" i="10" s="1"/>
  <c r="I1873" i="10"/>
  <c r="J1873" i="10"/>
  <c r="H1873" i="10"/>
  <c r="F1873" i="10"/>
  <c r="E1873" i="10"/>
  <c r="G1873" i="10"/>
  <c r="E1871" i="9"/>
  <c r="J1871" i="9"/>
  <c r="H1871" i="9"/>
  <c r="F1871" i="9"/>
  <c r="I1871" i="9"/>
  <c r="G1871" i="9"/>
  <c r="D1871" i="9"/>
  <c r="B1866" i="6"/>
  <c r="D1866" i="6" s="1"/>
  <c r="AI904" i="3"/>
  <c r="AJ904" i="3"/>
  <c r="AK904" i="3"/>
  <c r="AL904" i="3" s="1"/>
  <c r="AG905" i="3" s="1"/>
  <c r="AH904" i="3"/>
  <c r="I1831" i="13" l="1"/>
  <c r="G1831" i="13"/>
  <c r="F1831" i="13"/>
  <c r="H1831" i="13" s="1"/>
  <c r="J1831" i="13" s="1"/>
  <c r="B1832" i="13" s="1"/>
  <c r="B1874" i="10"/>
  <c r="B1872" i="9"/>
  <c r="C1872" i="9" s="1"/>
  <c r="E1866" i="6"/>
  <c r="F1866" i="6"/>
  <c r="J1866" i="6"/>
  <c r="G1866" i="6"/>
  <c r="I1866" i="6"/>
  <c r="H1866" i="6"/>
  <c r="J542" i="3"/>
  <c r="B543" i="3" s="1"/>
  <c r="I542" i="3"/>
  <c r="D542" i="3"/>
  <c r="F542" i="3"/>
  <c r="G542" i="3"/>
  <c r="E542" i="3"/>
  <c r="AH905" i="3"/>
  <c r="AK905" i="3"/>
  <c r="AL905" i="3" s="1"/>
  <c r="AG906" i="3" s="1"/>
  <c r="AJ905" i="3"/>
  <c r="AI905" i="3"/>
  <c r="C1832" i="13" l="1"/>
  <c r="D1832" i="13" s="1"/>
  <c r="E1832" i="13"/>
  <c r="C1874" i="10"/>
  <c r="D1874" i="10" s="1"/>
  <c r="E1874" i="10"/>
  <c r="J1874" i="10"/>
  <c r="I1874" i="10"/>
  <c r="H1874" i="10"/>
  <c r="F1874" i="10"/>
  <c r="G1874" i="10"/>
  <c r="F1872" i="9"/>
  <c r="E1872" i="9"/>
  <c r="I1872" i="9"/>
  <c r="H1872" i="9"/>
  <c r="J1872" i="9"/>
  <c r="G1872" i="9"/>
  <c r="D1872" i="9"/>
  <c r="B1867" i="6"/>
  <c r="D1867" i="6" s="1"/>
  <c r="H542" i="3"/>
  <c r="AI906" i="3"/>
  <c r="AK906" i="3"/>
  <c r="AL906" i="3" s="1"/>
  <c r="AG907" i="3" s="1"/>
  <c r="AH906" i="3"/>
  <c r="AJ906" i="3"/>
  <c r="I1832" i="13" l="1"/>
  <c r="G1832" i="13"/>
  <c r="F1832" i="13"/>
  <c r="H1832" i="13" s="1"/>
  <c r="J1832" i="13" s="1"/>
  <c r="B1833" i="13" s="1"/>
  <c r="B1875" i="10"/>
  <c r="B1873" i="9"/>
  <c r="C1873" i="9" s="1"/>
  <c r="E1867" i="6"/>
  <c r="F1867" i="6"/>
  <c r="J1867" i="6"/>
  <c r="I1867" i="6"/>
  <c r="G1867" i="6"/>
  <c r="H1867" i="6"/>
  <c r="AH907" i="3"/>
  <c r="AJ907" i="3"/>
  <c r="AK907" i="3"/>
  <c r="AL907" i="3" s="1"/>
  <c r="AG908" i="3" s="1"/>
  <c r="AI907" i="3"/>
  <c r="E1833" i="13" l="1"/>
  <c r="C1833" i="13"/>
  <c r="D1833" i="13" s="1"/>
  <c r="C1875" i="10"/>
  <c r="D1875" i="10" s="1"/>
  <c r="D1873" i="9"/>
  <c r="E1875" i="10"/>
  <c r="J1875" i="10"/>
  <c r="I1875" i="10"/>
  <c r="H1875" i="10"/>
  <c r="F1875" i="10"/>
  <c r="G1875" i="10"/>
  <c r="J1873" i="9"/>
  <c r="I1873" i="9"/>
  <c r="H1873" i="9"/>
  <c r="F1873" i="9"/>
  <c r="E1873" i="9"/>
  <c r="G1873" i="9"/>
  <c r="B1868" i="6"/>
  <c r="D1868" i="6" s="1"/>
  <c r="J543" i="3"/>
  <c r="B544" i="3" s="1"/>
  <c r="I543" i="3"/>
  <c r="D543" i="3"/>
  <c r="F543" i="3"/>
  <c r="E543" i="3"/>
  <c r="G543" i="3"/>
  <c r="H543" i="3" s="1"/>
  <c r="AH908" i="3"/>
  <c r="AK908" i="3"/>
  <c r="AL908" i="3" s="1"/>
  <c r="AG909" i="3" s="1"/>
  <c r="AJ908" i="3"/>
  <c r="AI908" i="3"/>
  <c r="G1833" i="13" l="1"/>
  <c r="I1833" i="13"/>
  <c r="F1833" i="13"/>
  <c r="H1833" i="13" s="1"/>
  <c r="J1833" i="13" s="1"/>
  <c r="B1834" i="13" s="1"/>
  <c r="B1876" i="10"/>
  <c r="B1874" i="9"/>
  <c r="C1874" i="9" s="1"/>
  <c r="F1868" i="6"/>
  <c r="E1868" i="6"/>
  <c r="J1868" i="6"/>
  <c r="I1868" i="6"/>
  <c r="G1868" i="6"/>
  <c r="H1868" i="6"/>
  <c r="AH909" i="3"/>
  <c r="AI909" i="3"/>
  <c r="AJ909" i="3"/>
  <c r="AK909" i="3"/>
  <c r="AL909" i="3" s="1"/>
  <c r="AG910" i="3" s="1"/>
  <c r="C1834" i="13" l="1"/>
  <c r="D1834" i="13" s="1"/>
  <c r="E1834" i="13"/>
  <c r="C1876" i="10"/>
  <c r="D1876" i="10" s="1"/>
  <c r="D1874" i="9"/>
  <c r="J1876" i="10"/>
  <c r="I1876" i="10"/>
  <c r="H1876" i="10"/>
  <c r="E1876" i="10"/>
  <c r="F1876" i="10"/>
  <c r="G1876" i="10"/>
  <c r="H1874" i="9"/>
  <c r="J1874" i="9"/>
  <c r="I1874" i="9"/>
  <c r="F1874" i="9"/>
  <c r="E1874" i="9"/>
  <c r="G1874" i="9"/>
  <c r="B1869" i="6"/>
  <c r="D1869" i="6" s="1"/>
  <c r="J544" i="3"/>
  <c r="B545" i="3" s="1"/>
  <c r="I544" i="3"/>
  <c r="D544" i="3"/>
  <c r="G544" i="3"/>
  <c r="F544" i="3"/>
  <c r="H544" i="3" s="1"/>
  <c r="E544" i="3"/>
  <c r="AH910" i="3"/>
  <c r="AI910" i="3"/>
  <c r="AK910" i="3"/>
  <c r="AL910" i="3" s="1"/>
  <c r="AG911" i="3" s="1"/>
  <c r="AJ910" i="3"/>
  <c r="G1834" i="13" l="1"/>
  <c r="I1834" i="13"/>
  <c r="F1834" i="13"/>
  <c r="H1834" i="13" s="1"/>
  <c r="J1834" i="13" s="1"/>
  <c r="B1835" i="13" s="1"/>
  <c r="B1877" i="10"/>
  <c r="C1877" i="10" s="1"/>
  <c r="B1875" i="9"/>
  <c r="C1875" i="9" s="1"/>
  <c r="F1869" i="6"/>
  <c r="E1869" i="6"/>
  <c r="G1869" i="6"/>
  <c r="J1869" i="6"/>
  <c r="I1869" i="6"/>
  <c r="H1869" i="6"/>
  <c r="AK911" i="3"/>
  <c r="AL911" i="3" s="1"/>
  <c r="AG912" i="3" s="1"/>
  <c r="AI911" i="3"/>
  <c r="AH911" i="3"/>
  <c r="AJ911" i="3"/>
  <c r="E1835" i="13" l="1"/>
  <c r="C1835" i="13"/>
  <c r="D1835" i="13" s="1"/>
  <c r="D1875" i="9"/>
  <c r="J1877" i="10"/>
  <c r="I1877" i="10"/>
  <c r="H1877" i="10"/>
  <c r="E1877" i="10"/>
  <c r="F1877" i="10"/>
  <c r="G1877" i="10"/>
  <c r="D1877" i="10"/>
  <c r="F1875" i="9"/>
  <c r="J1875" i="9"/>
  <c r="I1875" i="9"/>
  <c r="H1875" i="9"/>
  <c r="E1875" i="9"/>
  <c r="G1875" i="9"/>
  <c r="B1870" i="6"/>
  <c r="D1870" i="6" s="1"/>
  <c r="J545" i="3"/>
  <c r="B546" i="3" s="1"/>
  <c r="I545" i="3"/>
  <c r="D545" i="3"/>
  <c r="F545" i="3"/>
  <c r="E545" i="3"/>
  <c r="G545" i="3"/>
  <c r="H545" i="3" s="1"/>
  <c r="AK912" i="3"/>
  <c r="AL912" i="3" s="1"/>
  <c r="AG913" i="3" s="1"/>
  <c r="AH912" i="3"/>
  <c r="AJ912" i="3"/>
  <c r="AI912" i="3"/>
  <c r="I1835" i="13" l="1"/>
  <c r="G1835" i="13"/>
  <c r="F1835" i="13"/>
  <c r="H1835" i="13" s="1"/>
  <c r="J1835" i="13" s="1"/>
  <c r="B1836" i="13" s="1"/>
  <c r="B1878" i="10"/>
  <c r="C1878" i="10" s="1"/>
  <c r="B1876" i="9"/>
  <c r="C1876" i="9" s="1"/>
  <c r="F1870" i="6"/>
  <c r="E1870" i="6"/>
  <c r="I1870" i="6"/>
  <c r="G1870" i="6"/>
  <c r="J1870" i="6"/>
  <c r="H1870" i="6"/>
  <c r="AH913" i="3"/>
  <c r="AJ913" i="3"/>
  <c r="AI913" i="3"/>
  <c r="AK913" i="3"/>
  <c r="AL913" i="3" s="1"/>
  <c r="AG914" i="3" s="1"/>
  <c r="F1836" i="13" l="1"/>
  <c r="C1836" i="13"/>
  <c r="D1836" i="13" s="1"/>
  <c r="E1836" i="13"/>
  <c r="I1878" i="10"/>
  <c r="J1878" i="10"/>
  <c r="H1878" i="10"/>
  <c r="E1878" i="10"/>
  <c r="F1878" i="10"/>
  <c r="G1878" i="10"/>
  <c r="D1878" i="10"/>
  <c r="E1876" i="9"/>
  <c r="F1876" i="9"/>
  <c r="H1876" i="9"/>
  <c r="J1876" i="9"/>
  <c r="I1876" i="9"/>
  <c r="G1876" i="9"/>
  <c r="D1876" i="9"/>
  <c r="B1871" i="6"/>
  <c r="D1871" i="6" s="1"/>
  <c r="J546" i="3"/>
  <c r="B547" i="3" s="1"/>
  <c r="I546" i="3"/>
  <c r="D546" i="3"/>
  <c r="G546" i="3"/>
  <c r="H546" i="3" s="1"/>
  <c r="F546" i="3"/>
  <c r="E546" i="3"/>
  <c r="AI914" i="3"/>
  <c r="AH914" i="3"/>
  <c r="AK914" i="3"/>
  <c r="AL914" i="3" s="1"/>
  <c r="AG915" i="3" s="1"/>
  <c r="AJ914" i="3"/>
  <c r="I1836" i="13" l="1"/>
  <c r="G1836" i="13"/>
  <c r="H1836" i="13" s="1"/>
  <c r="J1836" i="13" s="1"/>
  <c r="B1837" i="13" s="1"/>
  <c r="B1879" i="10"/>
  <c r="C1879" i="10" s="1"/>
  <c r="B1877" i="9"/>
  <c r="C1877" i="9" s="1"/>
  <c r="E1871" i="6"/>
  <c r="F1871" i="6"/>
  <c r="I1871" i="6"/>
  <c r="J1871" i="6"/>
  <c r="G1871" i="6"/>
  <c r="H1871" i="6"/>
  <c r="AH915" i="3"/>
  <c r="AI915" i="3"/>
  <c r="AJ915" i="3"/>
  <c r="AK915" i="3"/>
  <c r="AL915" i="3" s="1"/>
  <c r="AG916" i="3" s="1"/>
  <c r="E1837" i="13" l="1"/>
  <c r="C1837" i="13"/>
  <c r="D1837" i="13" s="1"/>
  <c r="D1877" i="9"/>
  <c r="I1879" i="10"/>
  <c r="J1879" i="10"/>
  <c r="E1879" i="10"/>
  <c r="H1879" i="10"/>
  <c r="F1879" i="10"/>
  <c r="G1879" i="10"/>
  <c r="D1879" i="10"/>
  <c r="F1877" i="9"/>
  <c r="E1877" i="9"/>
  <c r="J1877" i="9"/>
  <c r="I1877" i="9"/>
  <c r="H1877" i="9"/>
  <c r="G1877" i="9"/>
  <c r="B1872" i="6"/>
  <c r="D1872" i="6" s="1"/>
  <c r="J547" i="3"/>
  <c r="B548" i="3" s="1"/>
  <c r="I547" i="3"/>
  <c r="D547" i="3"/>
  <c r="F547" i="3"/>
  <c r="E547" i="3"/>
  <c r="G547" i="3"/>
  <c r="H547" i="3" s="1"/>
  <c r="AK916" i="3"/>
  <c r="AL916" i="3" s="1"/>
  <c r="AG917" i="3" s="1"/>
  <c r="AH916" i="3"/>
  <c r="AJ916" i="3"/>
  <c r="AI916" i="3"/>
  <c r="I1837" i="13" l="1"/>
  <c r="G1837" i="13"/>
  <c r="F1837" i="13"/>
  <c r="H1837" i="13" s="1"/>
  <c r="J1837" i="13" s="1"/>
  <c r="B1838" i="13" s="1"/>
  <c r="B1880" i="10"/>
  <c r="C1880" i="10" s="1"/>
  <c r="B1878" i="9"/>
  <c r="C1878" i="9" s="1"/>
  <c r="F1872" i="6"/>
  <c r="E1872" i="6"/>
  <c r="I1872" i="6"/>
  <c r="J1872" i="6"/>
  <c r="G1872" i="6"/>
  <c r="H1872" i="6"/>
  <c r="AH917" i="3"/>
  <c r="AK917" i="3"/>
  <c r="AL917" i="3" s="1"/>
  <c r="AG918" i="3" s="1"/>
  <c r="AI917" i="3"/>
  <c r="AJ917" i="3"/>
  <c r="E1838" i="13" l="1"/>
  <c r="C1838" i="13"/>
  <c r="D1838" i="13" s="1"/>
  <c r="E1880" i="10"/>
  <c r="J1880" i="10"/>
  <c r="F1880" i="10"/>
  <c r="H1880" i="10"/>
  <c r="I1880" i="10"/>
  <c r="G1880" i="10"/>
  <c r="D1880" i="10"/>
  <c r="J1878" i="9"/>
  <c r="F1878" i="9"/>
  <c r="E1878" i="9"/>
  <c r="I1878" i="9"/>
  <c r="H1878" i="9"/>
  <c r="G1878" i="9"/>
  <c r="D1878" i="9"/>
  <c r="B1873" i="6"/>
  <c r="D1873" i="6" s="1"/>
  <c r="J548" i="3"/>
  <c r="B549" i="3" s="1"/>
  <c r="I548" i="3"/>
  <c r="D548" i="3"/>
  <c r="G548" i="3"/>
  <c r="F548" i="3"/>
  <c r="E548" i="3"/>
  <c r="H548" i="3"/>
  <c r="AI918" i="3"/>
  <c r="AK918" i="3"/>
  <c r="AL918" i="3" s="1"/>
  <c r="AG919" i="3" s="1"/>
  <c r="AJ918" i="3"/>
  <c r="AH918" i="3"/>
  <c r="I1838" i="13" l="1"/>
  <c r="G1838" i="13"/>
  <c r="F1838" i="13"/>
  <c r="H1838" i="13" s="1"/>
  <c r="J1838" i="13" s="1"/>
  <c r="B1839" i="13" s="1"/>
  <c r="B1881" i="10"/>
  <c r="C1881" i="10" s="1"/>
  <c r="B1879" i="9"/>
  <c r="C1879" i="9" s="1"/>
  <c r="F1873" i="6"/>
  <c r="E1873" i="6"/>
  <c r="I1873" i="6"/>
  <c r="G1873" i="6"/>
  <c r="J1873" i="6"/>
  <c r="H1873" i="6"/>
  <c r="AH919" i="3"/>
  <c r="AI919" i="3"/>
  <c r="AJ919" i="3"/>
  <c r="AK919" i="3"/>
  <c r="AL919" i="3" s="1"/>
  <c r="AG920" i="3" s="1"/>
  <c r="E1839" i="13" l="1"/>
  <c r="C1839" i="13"/>
  <c r="D1839" i="13" s="1"/>
  <c r="J1881" i="10"/>
  <c r="F1881" i="10"/>
  <c r="H1881" i="10"/>
  <c r="I1881" i="10"/>
  <c r="E1881" i="10"/>
  <c r="G1881" i="10"/>
  <c r="D1881" i="10"/>
  <c r="J1879" i="9"/>
  <c r="I1879" i="9"/>
  <c r="H1879" i="9"/>
  <c r="F1879" i="9"/>
  <c r="E1879" i="9"/>
  <c r="G1879" i="9"/>
  <c r="D1879" i="9"/>
  <c r="B1874" i="6"/>
  <c r="D1874" i="6" s="1"/>
  <c r="J549" i="3"/>
  <c r="B550" i="3" s="1"/>
  <c r="I549" i="3"/>
  <c r="D549" i="3"/>
  <c r="E549" i="3"/>
  <c r="F549" i="3"/>
  <c r="G549" i="3"/>
  <c r="H549" i="3" s="1"/>
  <c r="AI920" i="3"/>
  <c r="AJ920" i="3"/>
  <c r="AK920" i="3"/>
  <c r="AL920" i="3" s="1"/>
  <c r="AG921" i="3" s="1"/>
  <c r="AH920" i="3"/>
  <c r="I1839" i="13" l="1"/>
  <c r="G1839" i="13"/>
  <c r="F1839" i="13"/>
  <c r="H1839" i="13" s="1"/>
  <c r="J1839" i="13" s="1"/>
  <c r="B1840" i="13" s="1"/>
  <c r="B1882" i="10"/>
  <c r="B1880" i="9"/>
  <c r="C1880" i="9" s="1"/>
  <c r="F1874" i="6"/>
  <c r="E1874" i="6"/>
  <c r="G1874" i="6"/>
  <c r="J1874" i="6"/>
  <c r="I1874" i="6"/>
  <c r="H1874" i="6"/>
  <c r="AJ921" i="3"/>
  <c r="AH921" i="3"/>
  <c r="AI921" i="3"/>
  <c r="AK921" i="3"/>
  <c r="AL921" i="3" s="1"/>
  <c r="AG922" i="3" s="1"/>
  <c r="C1840" i="13" l="1"/>
  <c r="D1840" i="13" s="1"/>
  <c r="E1840" i="13"/>
  <c r="C1882" i="10"/>
  <c r="D1882" i="10" s="1"/>
  <c r="H1882" i="10"/>
  <c r="E1882" i="10"/>
  <c r="J1882" i="10"/>
  <c r="I1882" i="10"/>
  <c r="F1882" i="10"/>
  <c r="G1882" i="10"/>
  <c r="H1880" i="9"/>
  <c r="J1880" i="9"/>
  <c r="I1880" i="9"/>
  <c r="E1880" i="9"/>
  <c r="F1880" i="9"/>
  <c r="G1880" i="9"/>
  <c r="D1880" i="9"/>
  <c r="B1875" i="6"/>
  <c r="J550" i="3"/>
  <c r="B551" i="3" s="1"/>
  <c r="I550" i="3"/>
  <c r="D550" i="3"/>
  <c r="G550" i="3"/>
  <c r="F550" i="3"/>
  <c r="E550" i="3"/>
  <c r="H550" i="3"/>
  <c r="AH922" i="3"/>
  <c r="AI922" i="3"/>
  <c r="AK922" i="3"/>
  <c r="AL922" i="3" s="1"/>
  <c r="AG923" i="3" s="1"/>
  <c r="AJ922" i="3"/>
  <c r="G1840" i="13" l="1"/>
  <c r="I1840" i="13"/>
  <c r="F1840" i="13"/>
  <c r="B1883" i="10"/>
  <c r="C1883" i="10" s="1"/>
  <c r="B1881" i="9"/>
  <c r="C1881" i="9" s="1"/>
  <c r="F1875" i="6"/>
  <c r="E1875" i="6"/>
  <c r="I1875" i="6"/>
  <c r="G1875" i="6"/>
  <c r="J1875" i="6"/>
  <c r="D1875" i="6"/>
  <c r="H1875" i="6"/>
  <c r="AJ923" i="3"/>
  <c r="AK923" i="3"/>
  <c r="AL923" i="3" s="1"/>
  <c r="AG924" i="3" s="1"/>
  <c r="AI923" i="3"/>
  <c r="AH923" i="3"/>
  <c r="H1840" i="13" l="1"/>
  <c r="J1840" i="13" s="1"/>
  <c r="B1841" i="13" s="1"/>
  <c r="D1881" i="9"/>
  <c r="F1883" i="10"/>
  <c r="J1883" i="10"/>
  <c r="I1883" i="10"/>
  <c r="H1883" i="10"/>
  <c r="E1883" i="10"/>
  <c r="G1883" i="10"/>
  <c r="D1883" i="10"/>
  <c r="F1881" i="9"/>
  <c r="I1881" i="9"/>
  <c r="H1881" i="9"/>
  <c r="J1881" i="9"/>
  <c r="E1881" i="9"/>
  <c r="G1881" i="9"/>
  <c r="B1876" i="6"/>
  <c r="D1876" i="6" s="1"/>
  <c r="J551" i="3"/>
  <c r="B552" i="3" s="1"/>
  <c r="I551" i="3"/>
  <c r="D551" i="3"/>
  <c r="E551" i="3"/>
  <c r="F551" i="3"/>
  <c r="G551" i="3"/>
  <c r="H551" i="3" s="1"/>
  <c r="AK924" i="3"/>
  <c r="AL924" i="3" s="1"/>
  <c r="AG925" i="3" s="1"/>
  <c r="AH924" i="3"/>
  <c r="AI924" i="3"/>
  <c r="AJ924" i="3"/>
  <c r="E1841" i="13" l="1"/>
  <c r="C1841" i="13"/>
  <c r="D1841" i="13" s="1"/>
  <c r="I1841" i="13"/>
  <c r="B1884" i="10"/>
  <c r="C1884" i="10" s="1"/>
  <c r="B1882" i="9"/>
  <c r="C1882" i="9" s="1"/>
  <c r="E1876" i="6"/>
  <c r="F1876" i="6"/>
  <c r="G1876" i="6"/>
  <c r="J1876" i="6"/>
  <c r="I1876" i="6"/>
  <c r="H1876" i="6"/>
  <c r="AH925" i="3"/>
  <c r="AI925" i="3"/>
  <c r="AK925" i="3"/>
  <c r="AL925" i="3" s="1"/>
  <c r="AG926" i="3" s="1"/>
  <c r="AJ925" i="3"/>
  <c r="G1841" i="13" l="1"/>
  <c r="F1841" i="13"/>
  <c r="H1841" i="13" s="1"/>
  <c r="J1841" i="13" s="1"/>
  <c r="B1842" i="13" s="1"/>
  <c r="E1884" i="10"/>
  <c r="F1884" i="10"/>
  <c r="J1884" i="10"/>
  <c r="H1884" i="10"/>
  <c r="I1884" i="10"/>
  <c r="G1884" i="10"/>
  <c r="D1884" i="10"/>
  <c r="H1882" i="9"/>
  <c r="J1882" i="9"/>
  <c r="I1882" i="9"/>
  <c r="F1882" i="9"/>
  <c r="E1882" i="9"/>
  <c r="G1882" i="9"/>
  <c r="D1882" i="9"/>
  <c r="B1877" i="6"/>
  <c r="D1877" i="6" s="1"/>
  <c r="AH926" i="3"/>
  <c r="AK926" i="3"/>
  <c r="AL926" i="3" s="1"/>
  <c r="AG927" i="3" s="1"/>
  <c r="AJ926" i="3"/>
  <c r="AI926" i="3"/>
  <c r="C1842" i="13" l="1"/>
  <c r="D1842" i="13" s="1"/>
  <c r="E1842" i="13"/>
  <c r="B1885" i="10"/>
  <c r="B1883" i="9"/>
  <c r="C1883" i="9" s="1"/>
  <c r="F1877" i="6"/>
  <c r="E1877" i="6"/>
  <c r="I1877" i="6"/>
  <c r="G1877" i="6"/>
  <c r="J1877" i="6"/>
  <c r="H1877" i="6"/>
  <c r="J552" i="3"/>
  <c r="B553" i="3" s="1"/>
  <c r="I552" i="3"/>
  <c r="E552" i="3"/>
  <c r="F552" i="3"/>
  <c r="G552" i="3"/>
  <c r="H552" i="3" s="1"/>
  <c r="D552" i="3"/>
  <c r="AJ927" i="3"/>
  <c r="AI927" i="3"/>
  <c r="AH927" i="3"/>
  <c r="AK927" i="3"/>
  <c r="AL927" i="3" s="1"/>
  <c r="AG928" i="3" s="1"/>
  <c r="I1842" i="13" l="1"/>
  <c r="G1842" i="13"/>
  <c r="F1842" i="13"/>
  <c r="C1885" i="10"/>
  <c r="D1885" i="10" s="1"/>
  <c r="D1883" i="9"/>
  <c r="F1885" i="10"/>
  <c r="E1885" i="10"/>
  <c r="I1885" i="10"/>
  <c r="H1885" i="10"/>
  <c r="J1885" i="10"/>
  <c r="G1885" i="10"/>
  <c r="F1883" i="9"/>
  <c r="E1883" i="9"/>
  <c r="J1883" i="9"/>
  <c r="H1883" i="9"/>
  <c r="I1883" i="9"/>
  <c r="G1883" i="9"/>
  <c r="B1878" i="6"/>
  <c r="D1878" i="6" s="1"/>
  <c r="AH928" i="3"/>
  <c r="AK928" i="3"/>
  <c r="AL928" i="3" s="1"/>
  <c r="AG929" i="3" s="1"/>
  <c r="AJ928" i="3"/>
  <c r="AI928" i="3"/>
  <c r="H1842" i="13" l="1"/>
  <c r="J1842" i="13" s="1"/>
  <c r="B1843" i="13" s="1"/>
  <c r="B1886" i="10"/>
  <c r="C1886" i="10" s="1"/>
  <c r="B1884" i="9"/>
  <c r="C1884" i="9" s="1"/>
  <c r="E1878" i="6"/>
  <c r="F1878" i="6"/>
  <c r="G1878" i="6"/>
  <c r="I1878" i="6"/>
  <c r="J1878" i="6"/>
  <c r="H1878" i="6"/>
  <c r="J553" i="3"/>
  <c r="B554" i="3" s="1"/>
  <c r="I553" i="3"/>
  <c r="D553" i="3"/>
  <c r="G553" i="3"/>
  <c r="F553" i="3"/>
  <c r="E553" i="3"/>
  <c r="AK929" i="3"/>
  <c r="AL929" i="3" s="1"/>
  <c r="AG930" i="3" s="1"/>
  <c r="AI929" i="3"/>
  <c r="AH929" i="3"/>
  <c r="AJ929" i="3"/>
  <c r="E1843" i="13" l="1"/>
  <c r="C1843" i="13"/>
  <c r="D1843" i="13" s="1"/>
  <c r="G1843" i="13"/>
  <c r="F1886" i="10"/>
  <c r="E1886" i="10"/>
  <c r="H1886" i="10"/>
  <c r="J1886" i="10"/>
  <c r="I1886" i="10"/>
  <c r="G1886" i="10"/>
  <c r="D1886" i="10"/>
  <c r="F1884" i="9"/>
  <c r="E1884" i="9"/>
  <c r="H1884" i="9"/>
  <c r="I1884" i="9"/>
  <c r="J1884" i="9"/>
  <c r="G1884" i="9"/>
  <c r="D1884" i="9"/>
  <c r="B1879" i="6"/>
  <c r="D1879" i="6" s="1"/>
  <c r="H553" i="3"/>
  <c r="I554" i="3" s="1"/>
  <c r="AJ930" i="3"/>
  <c r="AK930" i="3"/>
  <c r="AL930" i="3" s="1"/>
  <c r="AG931" i="3" s="1"/>
  <c r="AH930" i="3"/>
  <c r="AI930" i="3"/>
  <c r="I1843" i="13" l="1"/>
  <c r="F1843" i="13"/>
  <c r="H1843" i="13" s="1"/>
  <c r="J1843" i="13" s="1"/>
  <c r="B1844" i="13" s="1"/>
  <c r="B1887" i="10"/>
  <c r="C1887" i="10" s="1"/>
  <c r="B1885" i="9"/>
  <c r="C1885" i="9" s="1"/>
  <c r="E1879" i="6"/>
  <c r="F1879" i="6"/>
  <c r="I1879" i="6"/>
  <c r="J1879" i="6"/>
  <c r="G1879" i="6"/>
  <c r="H1879" i="6"/>
  <c r="D554" i="3"/>
  <c r="J554" i="3"/>
  <c r="B555" i="3" s="1"/>
  <c r="G554" i="3"/>
  <c r="H554" i="3" s="1"/>
  <c r="F554" i="3"/>
  <c r="E554" i="3"/>
  <c r="AJ931" i="3"/>
  <c r="AI931" i="3"/>
  <c r="AK931" i="3"/>
  <c r="AL931" i="3" s="1"/>
  <c r="AG932" i="3" s="1"/>
  <c r="AH931" i="3"/>
  <c r="C1844" i="13" l="1"/>
  <c r="D1844" i="13" s="1"/>
  <c r="E1844" i="13"/>
  <c r="G1844" i="13"/>
  <c r="I1844" i="13"/>
  <c r="J1887" i="10"/>
  <c r="I1887" i="10"/>
  <c r="H1887" i="10"/>
  <c r="E1887" i="10"/>
  <c r="F1887" i="10"/>
  <c r="G1887" i="10"/>
  <c r="D1887" i="10"/>
  <c r="J1885" i="9"/>
  <c r="E1885" i="9"/>
  <c r="I1885" i="9"/>
  <c r="H1885" i="9"/>
  <c r="F1885" i="9"/>
  <c r="G1885" i="9"/>
  <c r="D1885" i="9"/>
  <c r="B1880" i="6"/>
  <c r="D1880" i="6" s="1"/>
  <c r="AH932" i="3"/>
  <c r="AJ932" i="3"/>
  <c r="AI932" i="3"/>
  <c r="AK932" i="3"/>
  <c r="AL932" i="3" s="1"/>
  <c r="AG933" i="3" s="1"/>
  <c r="F1844" i="13" l="1"/>
  <c r="H1844" i="13" s="1"/>
  <c r="J1844" i="13" s="1"/>
  <c r="B1845" i="13" s="1"/>
  <c r="B1888" i="10"/>
  <c r="C1888" i="10" s="1"/>
  <c r="B1886" i="9"/>
  <c r="C1886" i="9" s="1"/>
  <c r="E1880" i="6"/>
  <c r="F1880" i="6"/>
  <c r="J1880" i="6"/>
  <c r="I1880" i="6"/>
  <c r="G1880" i="6"/>
  <c r="H1880" i="6"/>
  <c r="J555" i="3"/>
  <c r="B556" i="3" s="1"/>
  <c r="I555" i="3"/>
  <c r="D555" i="3"/>
  <c r="F555" i="3"/>
  <c r="G555" i="3"/>
  <c r="H555" i="3" s="1"/>
  <c r="E555" i="3"/>
  <c r="AH933" i="3"/>
  <c r="AK933" i="3"/>
  <c r="AL933" i="3" s="1"/>
  <c r="AG934" i="3" s="1"/>
  <c r="AJ933" i="3"/>
  <c r="AI933" i="3"/>
  <c r="C1845" i="13" l="1"/>
  <c r="D1845" i="13" s="1"/>
  <c r="E1845" i="13"/>
  <c r="D1886" i="9"/>
  <c r="I1888" i="10"/>
  <c r="H1888" i="10"/>
  <c r="F1888" i="10"/>
  <c r="J1888" i="10"/>
  <c r="E1888" i="10"/>
  <c r="G1888" i="10"/>
  <c r="D1888" i="10"/>
  <c r="H1886" i="9"/>
  <c r="F1886" i="9"/>
  <c r="E1886" i="9"/>
  <c r="J1886" i="9"/>
  <c r="I1886" i="9"/>
  <c r="G1886" i="9"/>
  <c r="B1881" i="6"/>
  <c r="D1881" i="6" s="1"/>
  <c r="AH934" i="3"/>
  <c r="AI934" i="3"/>
  <c r="AK934" i="3"/>
  <c r="AL934" i="3" s="1"/>
  <c r="AG935" i="3" s="1"/>
  <c r="AJ934" i="3"/>
  <c r="I1845" i="13" l="1"/>
  <c r="G1845" i="13"/>
  <c r="F1845" i="13"/>
  <c r="H1845" i="13" s="1"/>
  <c r="J1845" i="13" s="1"/>
  <c r="B1846" i="13" s="1"/>
  <c r="B1889" i="10"/>
  <c r="C1889" i="10" s="1"/>
  <c r="B1887" i="9"/>
  <c r="C1887" i="9" s="1"/>
  <c r="E1881" i="6"/>
  <c r="F1881" i="6"/>
  <c r="G1881" i="6"/>
  <c r="I1881" i="6"/>
  <c r="J1881" i="6"/>
  <c r="H1881" i="6"/>
  <c r="J556" i="3"/>
  <c r="B557" i="3" s="1"/>
  <c r="I556" i="3"/>
  <c r="D556" i="3"/>
  <c r="G556" i="3"/>
  <c r="F556" i="3"/>
  <c r="E556" i="3"/>
  <c r="H556" i="3"/>
  <c r="AH935" i="3"/>
  <c r="AJ935" i="3"/>
  <c r="AI935" i="3"/>
  <c r="AK935" i="3"/>
  <c r="AL935" i="3" s="1"/>
  <c r="AG936" i="3" s="1"/>
  <c r="C1846" i="13" l="1"/>
  <c r="D1846" i="13" s="1"/>
  <c r="E1846" i="13"/>
  <c r="G1846" i="13"/>
  <c r="D1887" i="9"/>
  <c r="F1889" i="10"/>
  <c r="J1889" i="10"/>
  <c r="I1889" i="10"/>
  <c r="H1889" i="10"/>
  <c r="E1889" i="10"/>
  <c r="G1889" i="10"/>
  <c r="D1889" i="10"/>
  <c r="F1887" i="9"/>
  <c r="H1887" i="9"/>
  <c r="J1887" i="9"/>
  <c r="I1887" i="9"/>
  <c r="E1887" i="9"/>
  <c r="G1887" i="9"/>
  <c r="B1882" i="6"/>
  <c r="AH936" i="3"/>
  <c r="AJ936" i="3"/>
  <c r="AI936" i="3"/>
  <c r="AK936" i="3"/>
  <c r="AL936" i="3" s="1"/>
  <c r="AG937" i="3" s="1"/>
  <c r="I1846" i="13" l="1"/>
  <c r="F1846" i="13"/>
  <c r="H1846" i="13" s="1"/>
  <c r="J1846" i="13" s="1"/>
  <c r="B1847" i="13" s="1"/>
  <c r="B1890" i="10"/>
  <c r="C1890" i="10" s="1"/>
  <c r="B1888" i="9"/>
  <c r="C1888" i="9" s="1"/>
  <c r="E1882" i="6"/>
  <c r="F1882" i="6"/>
  <c r="G1882" i="6"/>
  <c r="I1882" i="6"/>
  <c r="J1882" i="6"/>
  <c r="D1882" i="6"/>
  <c r="H1882" i="6"/>
  <c r="J557" i="3"/>
  <c r="B558" i="3" s="1"/>
  <c r="I557" i="3"/>
  <c r="D557" i="3"/>
  <c r="G557" i="3"/>
  <c r="F557" i="3"/>
  <c r="E557" i="3"/>
  <c r="H557" i="3"/>
  <c r="AH937" i="3"/>
  <c r="AJ937" i="3"/>
  <c r="AI937" i="3"/>
  <c r="AK937" i="3"/>
  <c r="AL937" i="3" s="1"/>
  <c r="AG938" i="3" s="1"/>
  <c r="E1847" i="13" l="1"/>
  <c r="C1847" i="13"/>
  <c r="D1847" i="13" s="1"/>
  <c r="E1890" i="10"/>
  <c r="J1890" i="10"/>
  <c r="I1890" i="10"/>
  <c r="H1890" i="10"/>
  <c r="F1890" i="10"/>
  <c r="G1890" i="10"/>
  <c r="D1890" i="10"/>
  <c r="I1888" i="9"/>
  <c r="H1888" i="9"/>
  <c r="F1888" i="9"/>
  <c r="E1888" i="9"/>
  <c r="J1888" i="9"/>
  <c r="G1888" i="9"/>
  <c r="D1888" i="9"/>
  <c r="B1883" i="6"/>
  <c r="D1883" i="6" s="1"/>
  <c r="AH938" i="3"/>
  <c r="AK938" i="3"/>
  <c r="AL938" i="3" s="1"/>
  <c r="AG939" i="3" s="1"/>
  <c r="AJ938" i="3"/>
  <c r="AI938" i="3"/>
  <c r="G1847" i="13" l="1"/>
  <c r="I1847" i="13"/>
  <c r="F1847" i="13"/>
  <c r="H1847" i="13" s="1"/>
  <c r="J1847" i="13" s="1"/>
  <c r="B1848" i="13" s="1"/>
  <c r="B1891" i="10"/>
  <c r="B1889" i="9"/>
  <c r="C1889" i="9" s="1"/>
  <c r="F1883" i="6"/>
  <c r="E1883" i="6"/>
  <c r="J1883" i="6"/>
  <c r="G1883" i="6"/>
  <c r="I1883" i="6"/>
  <c r="H1883" i="6"/>
  <c r="J558" i="3"/>
  <c r="B559" i="3" s="1"/>
  <c r="I558" i="3"/>
  <c r="D558" i="3"/>
  <c r="E558" i="3"/>
  <c r="G558" i="3"/>
  <c r="F558" i="3"/>
  <c r="AJ939" i="3"/>
  <c r="AH939" i="3"/>
  <c r="AI939" i="3"/>
  <c r="AK939" i="3"/>
  <c r="AL939" i="3" s="1"/>
  <c r="AG940" i="3" s="1"/>
  <c r="C1848" i="13" l="1"/>
  <c r="D1848" i="13" s="1"/>
  <c r="G1848" i="13"/>
  <c r="E1848" i="13"/>
  <c r="C1891" i="10"/>
  <c r="D1891" i="10" s="1"/>
  <c r="F1891" i="10"/>
  <c r="E1891" i="10"/>
  <c r="I1891" i="10"/>
  <c r="H1891" i="10"/>
  <c r="J1891" i="10"/>
  <c r="G1891" i="10"/>
  <c r="J1889" i="9"/>
  <c r="I1889" i="9"/>
  <c r="E1889" i="9"/>
  <c r="H1889" i="9"/>
  <c r="F1889" i="9"/>
  <c r="G1889" i="9"/>
  <c r="D1889" i="9"/>
  <c r="B1884" i="6"/>
  <c r="D1884" i="6" s="1"/>
  <c r="H558" i="3"/>
  <c r="AK940" i="3"/>
  <c r="AL940" i="3" s="1"/>
  <c r="AG941" i="3" s="1"/>
  <c r="AI940" i="3"/>
  <c r="AH940" i="3"/>
  <c r="AJ940" i="3"/>
  <c r="I1848" i="13" l="1"/>
  <c r="F1848" i="13"/>
  <c r="H1848" i="13" s="1"/>
  <c r="J1848" i="13" s="1"/>
  <c r="B1849" i="13" s="1"/>
  <c r="B1892" i="10"/>
  <c r="C1892" i="10" s="1"/>
  <c r="B1890" i="9"/>
  <c r="C1890" i="9" s="1"/>
  <c r="E1884" i="6"/>
  <c r="F1884" i="6"/>
  <c r="J1884" i="6"/>
  <c r="G1884" i="6"/>
  <c r="I1884" i="6"/>
  <c r="H1884" i="6"/>
  <c r="AH941" i="3"/>
  <c r="AJ941" i="3"/>
  <c r="AI941" i="3"/>
  <c r="AK941" i="3"/>
  <c r="AL941" i="3" s="1"/>
  <c r="AG942" i="3" s="1"/>
  <c r="C1849" i="13" l="1"/>
  <c r="D1849" i="13" s="1"/>
  <c r="E1849" i="13"/>
  <c r="G1849" i="13"/>
  <c r="D1890" i="9"/>
  <c r="I1892" i="10"/>
  <c r="H1892" i="10"/>
  <c r="J1892" i="10"/>
  <c r="E1892" i="10"/>
  <c r="F1892" i="10"/>
  <c r="G1892" i="10"/>
  <c r="D1892" i="10"/>
  <c r="J1890" i="9"/>
  <c r="I1890" i="9"/>
  <c r="H1890" i="9"/>
  <c r="E1890" i="9"/>
  <c r="F1890" i="9"/>
  <c r="G1890" i="9"/>
  <c r="B1885" i="6"/>
  <c r="D1885" i="6" s="1"/>
  <c r="J559" i="3"/>
  <c r="B560" i="3" s="1"/>
  <c r="I559" i="3"/>
  <c r="G559" i="3"/>
  <c r="E559" i="3"/>
  <c r="F559" i="3"/>
  <c r="H559" i="3" s="1"/>
  <c r="D559" i="3"/>
  <c r="AI942" i="3"/>
  <c r="AJ942" i="3"/>
  <c r="AK942" i="3"/>
  <c r="AL942" i="3" s="1"/>
  <c r="AG943" i="3" s="1"/>
  <c r="AH942" i="3"/>
  <c r="I1849" i="13" l="1"/>
  <c r="F1849" i="13"/>
  <c r="H1849" i="13" s="1"/>
  <c r="J1849" i="13" s="1"/>
  <c r="B1850" i="13" s="1"/>
  <c r="B1893" i="10"/>
  <c r="C1893" i="10" s="1"/>
  <c r="B1891" i="9"/>
  <c r="C1891" i="9" s="1"/>
  <c r="E1885" i="6"/>
  <c r="F1885" i="6"/>
  <c r="J1885" i="6"/>
  <c r="I1885" i="6"/>
  <c r="G1885" i="6"/>
  <c r="H1885" i="6"/>
  <c r="D560" i="3"/>
  <c r="AH943" i="3"/>
  <c r="AK943" i="3"/>
  <c r="AL943" i="3" s="1"/>
  <c r="AG944" i="3" s="1"/>
  <c r="AI943" i="3"/>
  <c r="AJ943" i="3"/>
  <c r="E1850" i="13" l="1"/>
  <c r="C1850" i="13"/>
  <c r="D1850" i="13" s="1"/>
  <c r="J1893" i="10"/>
  <c r="I1893" i="10"/>
  <c r="F1893" i="10"/>
  <c r="H1893" i="10"/>
  <c r="E1893" i="10"/>
  <c r="G1893" i="10"/>
  <c r="D1893" i="10"/>
  <c r="J1891" i="9"/>
  <c r="F1891" i="9"/>
  <c r="E1891" i="9"/>
  <c r="I1891" i="9"/>
  <c r="H1891" i="9"/>
  <c r="G1891" i="9"/>
  <c r="D1891" i="9"/>
  <c r="B1886" i="6"/>
  <c r="D1886" i="6" s="1"/>
  <c r="J560" i="3"/>
  <c r="B561" i="3" s="1"/>
  <c r="I560" i="3"/>
  <c r="F560" i="3"/>
  <c r="G560" i="3"/>
  <c r="H560" i="3" s="1"/>
  <c r="E560" i="3"/>
  <c r="AH944" i="3"/>
  <c r="AK944" i="3"/>
  <c r="AL944" i="3" s="1"/>
  <c r="AG945" i="3" s="1"/>
  <c r="AJ944" i="3"/>
  <c r="AI944" i="3"/>
  <c r="I1850" i="13" l="1"/>
  <c r="G1850" i="13"/>
  <c r="F1850" i="13"/>
  <c r="H1850" i="13" s="1"/>
  <c r="J1850" i="13" s="1"/>
  <c r="B1851" i="13" s="1"/>
  <c r="B1894" i="10"/>
  <c r="C1894" i="10" s="1"/>
  <c r="B1892" i="9"/>
  <c r="C1892" i="9" s="1"/>
  <c r="E1886" i="6"/>
  <c r="F1886" i="6"/>
  <c r="J1886" i="6"/>
  <c r="G1886" i="6"/>
  <c r="I1886" i="6"/>
  <c r="H1886" i="6"/>
  <c r="AI945" i="3"/>
  <c r="AJ945" i="3"/>
  <c r="AH945" i="3"/>
  <c r="AK945" i="3"/>
  <c r="AL945" i="3" s="1"/>
  <c r="AG946" i="3" s="1"/>
  <c r="E1851" i="13" l="1"/>
  <c r="C1851" i="13"/>
  <c r="D1851" i="13" s="1"/>
  <c r="I1894" i="10"/>
  <c r="H1894" i="10"/>
  <c r="J1894" i="10"/>
  <c r="F1894" i="10"/>
  <c r="E1894" i="10"/>
  <c r="G1894" i="10"/>
  <c r="D1894" i="10"/>
  <c r="H1892" i="9"/>
  <c r="F1892" i="9"/>
  <c r="I1892" i="9"/>
  <c r="E1892" i="9"/>
  <c r="J1892" i="9"/>
  <c r="G1892" i="9"/>
  <c r="D1892" i="9"/>
  <c r="B1887" i="6"/>
  <c r="D1887" i="6" s="1"/>
  <c r="J561" i="3"/>
  <c r="B562" i="3" s="1"/>
  <c r="I561" i="3"/>
  <c r="D561" i="3"/>
  <c r="G561" i="3"/>
  <c r="F561" i="3"/>
  <c r="E561" i="3"/>
  <c r="H561" i="3"/>
  <c r="AJ946" i="3"/>
  <c r="AK946" i="3"/>
  <c r="AL946" i="3" s="1"/>
  <c r="AG947" i="3" s="1"/>
  <c r="AH946" i="3"/>
  <c r="AI946" i="3"/>
  <c r="G1851" i="13" l="1"/>
  <c r="I1851" i="13"/>
  <c r="F1851" i="13"/>
  <c r="H1851" i="13" s="1"/>
  <c r="J1851" i="13" s="1"/>
  <c r="B1852" i="13" s="1"/>
  <c r="B1895" i="10"/>
  <c r="C1895" i="10" s="1"/>
  <c r="B1893" i="9"/>
  <c r="C1893" i="9" s="1"/>
  <c r="F1887" i="6"/>
  <c r="E1887" i="6"/>
  <c r="J1887" i="6"/>
  <c r="G1887" i="6"/>
  <c r="I1887" i="6"/>
  <c r="H1887" i="6"/>
  <c r="AH947" i="3"/>
  <c r="AJ947" i="3"/>
  <c r="AI947" i="3"/>
  <c r="AK947" i="3"/>
  <c r="AL947" i="3" s="1"/>
  <c r="AG948" i="3" s="1"/>
  <c r="C1852" i="13" l="1"/>
  <c r="D1852" i="13" s="1"/>
  <c r="E1852" i="13"/>
  <c r="F1895" i="10"/>
  <c r="J1895" i="10"/>
  <c r="I1895" i="10"/>
  <c r="H1895" i="10"/>
  <c r="E1895" i="10"/>
  <c r="G1895" i="10"/>
  <c r="D1895" i="10"/>
  <c r="F1893" i="9"/>
  <c r="J1893" i="9"/>
  <c r="E1893" i="9"/>
  <c r="H1893" i="9"/>
  <c r="I1893" i="9"/>
  <c r="G1893" i="9"/>
  <c r="D1893" i="9"/>
  <c r="B1888" i="6"/>
  <c r="D1888" i="6" s="1"/>
  <c r="AJ948" i="3"/>
  <c r="AH948" i="3"/>
  <c r="AK948" i="3"/>
  <c r="AL948" i="3" s="1"/>
  <c r="AG949" i="3" s="1"/>
  <c r="AI948" i="3"/>
  <c r="G1852" i="13" l="1"/>
  <c r="I1852" i="13"/>
  <c r="F1852" i="13"/>
  <c r="H1852" i="13" s="1"/>
  <c r="J1852" i="13" s="1"/>
  <c r="B1853" i="13" s="1"/>
  <c r="B1896" i="10"/>
  <c r="C1896" i="10" s="1"/>
  <c r="B1894" i="9"/>
  <c r="C1894" i="9" s="1"/>
  <c r="F1888" i="6"/>
  <c r="E1888" i="6"/>
  <c r="G1888" i="6"/>
  <c r="J1888" i="6"/>
  <c r="I1888" i="6"/>
  <c r="H1888" i="6"/>
  <c r="J562" i="3"/>
  <c r="B563" i="3" s="1"/>
  <c r="I562" i="3"/>
  <c r="F562" i="3"/>
  <c r="G562" i="3"/>
  <c r="E562" i="3"/>
  <c r="D562" i="3"/>
  <c r="AH949" i="3"/>
  <c r="AK949" i="3"/>
  <c r="AL949" i="3" s="1"/>
  <c r="AG950" i="3" s="1"/>
  <c r="AJ949" i="3"/>
  <c r="AI949" i="3"/>
  <c r="E1853" i="13" l="1"/>
  <c r="C1853" i="13"/>
  <c r="D1853" i="13" s="1"/>
  <c r="E1896" i="10"/>
  <c r="F1896" i="10"/>
  <c r="J1896" i="10"/>
  <c r="I1896" i="10"/>
  <c r="H1896" i="10"/>
  <c r="G1896" i="10"/>
  <c r="D1896" i="10"/>
  <c r="J1894" i="9"/>
  <c r="I1894" i="9"/>
  <c r="E1894" i="9"/>
  <c r="H1894" i="9"/>
  <c r="F1894" i="9"/>
  <c r="G1894" i="9"/>
  <c r="D1894" i="9"/>
  <c r="B1889" i="6"/>
  <c r="D1889" i="6" s="1"/>
  <c r="H562" i="3"/>
  <c r="AK950" i="3"/>
  <c r="AL950" i="3" s="1"/>
  <c r="AG951" i="3" s="1"/>
  <c r="AH950" i="3"/>
  <c r="AI950" i="3"/>
  <c r="AJ950" i="3"/>
  <c r="I1853" i="13" l="1"/>
  <c r="G1853" i="13"/>
  <c r="F1853" i="13"/>
  <c r="H1853" i="13" s="1"/>
  <c r="J1853" i="13" s="1"/>
  <c r="B1854" i="13" s="1"/>
  <c r="B1897" i="10"/>
  <c r="B1895" i="9"/>
  <c r="C1895" i="9" s="1"/>
  <c r="E1889" i="6"/>
  <c r="F1889" i="6"/>
  <c r="J1889" i="6"/>
  <c r="G1889" i="6"/>
  <c r="I1889" i="6"/>
  <c r="H1889" i="6"/>
  <c r="AI951" i="3"/>
  <c r="AK951" i="3"/>
  <c r="AL951" i="3" s="1"/>
  <c r="AG952" i="3" s="1"/>
  <c r="AH951" i="3"/>
  <c r="AJ951" i="3"/>
  <c r="E1854" i="13" l="1"/>
  <c r="C1854" i="13"/>
  <c r="D1854" i="13" s="1"/>
  <c r="C1897" i="10"/>
  <c r="D1897" i="10" s="1"/>
  <c r="F1897" i="10"/>
  <c r="I1897" i="10"/>
  <c r="H1897" i="10"/>
  <c r="J1897" i="10"/>
  <c r="E1897" i="10"/>
  <c r="G1897" i="10"/>
  <c r="I1895" i="9"/>
  <c r="H1895" i="9"/>
  <c r="E1895" i="9"/>
  <c r="J1895" i="9"/>
  <c r="F1895" i="9"/>
  <c r="G1895" i="9"/>
  <c r="D1895" i="9"/>
  <c r="B1890" i="6"/>
  <c r="D1890" i="6" s="1"/>
  <c r="AH952" i="3"/>
  <c r="AI952" i="3"/>
  <c r="AK952" i="3"/>
  <c r="AL952" i="3" s="1"/>
  <c r="AG953" i="3" s="1"/>
  <c r="AJ952" i="3"/>
  <c r="G1854" i="13" l="1"/>
  <c r="I1854" i="13"/>
  <c r="F1854" i="13"/>
  <c r="H1854" i="13" s="1"/>
  <c r="J1854" i="13" s="1"/>
  <c r="B1855" i="13" s="1"/>
  <c r="B1898" i="10"/>
  <c r="C1898" i="10" s="1"/>
  <c r="B1896" i="9"/>
  <c r="C1896" i="9" s="1"/>
  <c r="E1890" i="6"/>
  <c r="F1890" i="6"/>
  <c r="G1890" i="6"/>
  <c r="J1890" i="6"/>
  <c r="I1890" i="6"/>
  <c r="H1890" i="6"/>
  <c r="J563" i="3"/>
  <c r="B564" i="3" s="1"/>
  <c r="I563" i="3"/>
  <c r="F563" i="3"/>
  <c r="G563" i="3"/>
  <c r="H563" i="3" s="1"/>
  <c r="E563" i="3"/>
  <c r="D563" i="3"/>
  <c r="AH953" i="3"/>
  <c r="AJ953" i="3"/>
  <c r="AI953" i="3"/>
  <c r="AK953" i="3"/>
  <c r="AL953" i="3" s="1"/>
  <c r="AG954" i="3" s="1"/>
  <c r="E1855" i="13" l="1"/>
  <c r="C1855" i="13"/>
  <c r="D1855" i="13" s="1"/>
  <c r="F1898" i="10"/>
  <c r="J1898" i="10"/>
  <c r="I1898" i="10"/>
  <c r="E1898" i="10"/>
  <c r="H1898" i="10"/>
  <c r="G1898" i="10"/>
  <c r="D1898" i="10"/>
  <c r="H1896" i="9"/>
  <c r="F1896" i="9"/>
  <c r="E1896" i="9"/>
  <c r="J1896" i="9"/>
  <c r="I1896" i="9"/>
  <c r="G1896" i="9"/>
  <c r="D1896" i="9"/>
  <c r="B1891" i="6"/>
  <c r="D1891" i="6" s="1"/>
  <c r="AJ954" i="3"/>
  <c r="AI954" i="3"/>
  <c r="AH954" i="3"/>
  <c r="AK954" i="3"/>
  <c r="AL954" i="3" s="1"/>
  <c r="AG955" i="3" s="1"/>
  <c r="G1855" i="13" l="1"/>
  <c r="I1855" i="13"/>
  <c r="F1855" i="13"/>
  <c r="H1855" i="13" s="1"/>
  <c r="J1855" i="13" s="1"/>
  <c r="B1856" i="13" s="1"/>
  <c r="B1899" i="10"/>
  <c r="C1899" i="10" s="1"/>
  <c r="B1897" i="9"/>
  <c r="C1897" i="9" s="1"/>
  <c r="F1891" i="6"/>
  <c r="E1891" i="6"/>
  <c r="I1891" i="6"/>
  <c r="G1891" i="6"/>
  <c r="J1891" i="6"/>
  <c r="H1891" i="6"/>
  <c r="J564" i="3"/>
  <c r="B565" i="3" s="1"/>
  <c r="I564" i="3"/>
  <c r="D564" i="3"/>
  <c r="G564" i="3"/>
  <c r="F564" i="3"/>
  <c r="E564" i="3"/>
  <c r="H564" i="3"/>
  <c r="AH955" i="3"/>
  <c r="AJ955" i="3"/>
  <c r="AI955" i="3"/>
  <c r="AK955" i="3"/>
  <c r="AL955" i="3" s="1"/>
  <c r="AG956" i="3" s="1"/>
  <c r="C1856" i="13" l="1"/>
  <c r="D1856" i="13" s="1"/>
  <c r="E1856" i="13"/>
  <c r="G1856" i="13"/>
  <c r="J1899" i="10"/>
  <c r="F1899" i="10"/>
  <c r="E1899" i="10"/>
  <c r="I1899" i="10"/>
  <c r="H1899" i="10"/>
  <c r="G1899" i="10"/>
  <c r="D1899" i="10"/>
  <c r="J1897" i="9"/>
  <c r="F1897" i="9"/>
  <c r="I1897" i="9"/>
  <c r="H1897" i="9"/>
  <c r="E1897" i="9"/>
  <c r="G1897" i="9"/>
  <c r="D1897" i="9"/>
  <c r="B1892" i="6"/>
  <c r="AH956" i="3"/>
  <c r="AJ956" i="3"/>
  <c r="AK956" i="3"/>
  <c r="AL956" i="3" s="1"/>
  <c r="AG957" i="3" s="1"/>
  <c r="AI956" i="3"/>
  <c r="I1856" i="13" l="1"/>
  <c r="F1856" i="13"/>
  <c r="H1856" i="13" s="1"/>
  <c r="J1856" i="13" s="1"/>
  <c r="B1857" i="13" s="1"/>
  <c r="B1900" i="10"/>
  <c r="C1900" i="10" s="1"/>
  <c r="B1898" i="9"/>
  <c r="C1898" i="9" s="1"/>
  <c r="F1892" i="6"/>
  <c r="E1892" i="6"/>
  <c r="J1892" i="6"/>
  <c r="I1892" i="6"/>
  <c r="G1892" i="6"/>
  <c r="D1892" i="6"/>
  <c r="H1892" i="6"/>
  <c r="J565" i="3"/>
  <c r="B566" i="3" s="1"/>
  <c r="I565" i="3"/>
  <c r="D565" i="3"/>
  <c r="F565" i="3"/>
  <c r="G565" i="3"/>
  <c r="E565" i="3"/>
  <c r="H565" i="3"/>
  <c r="AH957" i="3"/>
  <c r="AJ957" i="3"/>
  <c r="AI957" i="3"/>
  <c r="AK957" i="3"/>
  <c r="AL957" i="3" s="1"/>
  <c r="AG958" i="3" s="1"/>
  <c r="E1857" i="13" l="1"/>
  <c r="C1857" i="13"/>
  <c r="D1857" i="13" s="1"/>
  <c r="D1898" i="9"/>
  <c r="I1900" i="10"/>
  <c r="H1900" i="10"/>
  <c r="F1900" i="10"/>
  <c r="E1900" i="10"/>
  <c r="J1900" i="10"/>
  <c r="G1900" i="10"/>
  <c r="D1900" i="10"/>
  <c r="H1898" i="9"/>
  <c r="F1898" i="9"/>
  <c r="E1898" i="9"/>
  <c r="J1898" i="9"/>
  <c r="I1898" i="9"/>
  <c r="G1898" i="9"/>
  <c r="B1893" i="6"/>
  <c r="D1893" i="6" s="1"/>
  <c r="AH958" i="3"/>
  <c r="AJ958" i="3"/>
  <c r="AI958" i="3"/>
  <c r="AK958" i="3"/>
  <c r="AL958" i="3" s="1"/>
  <c r="AG959" i="3" s="1"/>
  <c r="G1857" i="13" l="1"/>
  <c r="I1857" i="13"/>
  <c r="F1857" i="13"/>
  <c r="H1857" i="13" s="1"/>
  <c r="J1857" i="13" s="1"/>
  <c r="B1858" i="13" s="1"/>
  <c r="B1901" i="10"/>
  <c r="C1901" i="10" s="1"/>
  <c r="B1899" i="9"/>
  <c r="C1899" i="9" s="1"/>
  <c r="E1893" i="6"/>
  <c r="F1893" i="6"/>
  <c r="G1893" i="6"/>
  <c r="J1893" i="6"/>
  <c r="I1893" i="6"/>
  <c r="H1893" i="6"/>
  <c r="J566" i="3"/>
  <c r="B567" i="3" s="1"/>
  <c r="I566" i="3"/>
  <c r="D566" i="3"/>
  <c r="F566" i="3"/>
  <c r="E566" i="3"/>
  <c r="G566" i="3"/>
  <c r="H566" i="3" s="1"/>
  <c r="AH959" i="3"/>
  <c r="AJ959" i="3"/>
  <c r="AI959" i="3"/>
  <c r="AK959" i="3"/>
  <c r="AL959" i="3" s="1"/>
  <c r="AG960" i="3" s="1"/>
  <c r="C1858" i="13" l="1"/>
  <c r="D1858" i="13" s="1"/>
  <c r="E1858" i="13"/>
  <c r="F1901" i="10"/>
  <c r="H1901" i="10"/>
  <c r="E1901" i="10"/>
  <c r="J1901" i="10"/>
  <c r="I1901" i="10"/>
  <c r="G1901" i="10"/>
  <c r="D1901" i="10"/>
  <c r="F1899" i="9"/>
  <c r="E1899" i="9"/>
  <c r="J1899" i="9"/>
  <c r="I1899" i="9"/>
  <c r="H1899" i="9"/>
  <c r="G1899" i="9"/>
  <c r="D1899" i="9"/>
  <c r="B1894" i="6"/>
  <c r="D1894" i="6" s="1"/>
  <c r="AH960" i="3"/>
  <c r="AI960" i="3"/>
  <c r="AJ960" i="3"/>
  <c r="AK960" i="3"/>
  <c r="AL960" i="3" s="1"/>
  <c r="AG961" i="3" s="1"/>
  <c r="I1858" i="13" l="1"/>
  <c r="G1858" i="13"/>
  <c r="F1858" i="13"/>
  <c r="H1858" i="13" s="1"/>
  <c r="J1858" i="13" s="1"/>
  <c r="B1859" i="13" s="1"/>
  <c r="B1902" i="10"/>
  <c r="C1902" i="10" s="1"/>
  <c r="B1900" i="9"/>
  <c r="C1900" i="9" s="1"/>
  <c r="F1894" i="6"/>
  <c r="E1894" i="6"/>
  <c r="G1894" i="6"/>
  <c r="J1894" i="6"/>
  <c r="I1894" i="6"/>
  <c r="H1894" i="6"/>
  <c r="J567" i="3"/>
  <c r="B568" i="3" s="1"/>
  <c r="I567" i="3"/>
  <c r="D567" i="3"/>
  <c r="F567" i="3"/>
  <c r="G567" i="3"/>
  <c r="H567" i="3" s="1"/>
  <c r="E567" i="3"/>
  <c r="AH961" i="3"/>
  <c r="AI961" i="3"/>
  <c r="AJ961" i="3"/>
  <c r="AK961" i="3"/>
  <c r="AL961" i="3" s="1"/>
  <c r="AG962" i="3" s="1"/>
  <c r="C1859" i="13" l="1"/>
  <c r="D1859" i="13" s="1"/>
  <c r="G1859" i="13"/>
  <c r="E1859" i="13"/>
  <c r="E1902" i="10"/>
  <c r="H1902" i="10"/>
  <c r="F1902" i="10"/>
  <c r="I1902" i="10"/>
  <c r="J1902" i="10"/>
  <c r="G1902" i="10"/>
  <c r="D1902" i="10"/>
  <c r="F1900" i="9"/>
  <c r="E1900" i="9"/>
  <c r="J1900" i="9"/>
  <c r="I1900" i="9"/>
  <c r="H1900" i="9"/>
  <c r="G1900" i="9"/>
  <c r="G568" i="3"/>
  <c r="D1900" i="9"/>
  <c r="B1895" i="6"/>
  <c r="D1895" i="6" s="1"/>
  <c r="AH962" i="3"/>
  <c r="AI962" i="3"/>
  <c r="AJ962" i="3"/>
  <c r="AK962" i="3"/>
  <c r="AL962" i="3" s="1"/>
  <c r="AG963" i="3" s="1"/>
  <c r="I1859" i="13" l="1"/>
  <c r="F1859" i="13"/>
  <c r="H1859" i="13" s="1"/>
  <c r="J1859" i="13" s="1"/>
  <c r="B1860" i="13" s="1"/>
  <c r="B1903" i="10"/>
  <c r="D568" i="3"/>
  <c r="I568" i="3"/>
  <c r="J568" i="3"/>
  <c r="B569" i="3" s="1"/>
  <c r="H568" i="3"/>
  <c r="E568" i="3"/>
  <c r="B1901" i="9"/>
  <c r="C1901" i="9" s="1"/>
  <c r="F568" i="3"/>
  <c r="E1895" i="6"/>
  <c r="F1895" i="6"/>
  <c r="G1895" i="6"/>
  <c r="J1895" i="6"/>
  <c r="I1895" i="6"/>
  <c r="H1895" i="6"/>
  <c r="AJ963" i="3"/>
  <c r="AH963" i="3"/>
  <c r="AK963" i="3"/>
  <c r="AL963" i="3" s="1"/>
  <c r="AG964" i="3" s="1"/>
  <c r="AI963" i="3"/>
  <c r="C1860" i="13" l="1"/>
  <c r="D1860" i="13" s="1"/>
  <c r="E1860" i="13"/>
  <c r="G1860" i="13"/>
  <c r="C1903" i="10"/>
  <c r="D1903" i="10" s="1"/>
  <c r="H1903" i="10"/>
  <c r="F1903" i="10"/>
  <c r="J1903" i="10"/>
  <c r="I1903" i="10"/>
  <c r="E1903" i="10"/>
  <c r="G1903" i="10"/>
  <c r="F1901" i="9"/>
  <c r="E1901" i="9"/>
  <c r="J1901" i="9"/>
  <c r="H1901" i="9"/>
  <c r="I1901" i="9"/>
  <c r="G1901" i="9"/>
  <c r="D1901" i="9"/>
  <c r="B1896" i="6"/>
  <c r="D1896" i="6" s="1"/>
  <c r="J569" i="3"/>
  <c r="B570" i="3" s="1"/>
  <c r="I569" i="3"/>
  <c r="D569" i="3"/>
  <c r="G569" i="3"/>
  <c r="F569" i="3"/>
  <c r="E569" i="3"/>
  <c r="H569" i="3"/>
  <c r="AI964" i="3"/>
  <c r="AH964" i="3"/>
  <c r="AK964" i="3"/>
  <c r="AL964" i="3" s="1"/>
  <c r="AG965" i="3" s="1"/>
  <c r="AJ964" i="3"/>
  <c r="I1860" i="13" l="1"/>
  <c r="F1860" i="13"/>
  <c r="H1860" i="13" s="1"/>
  <c r="J1860" i="13" s="1"/>
  <c r="B1861" i="13" s="1"/>
  <c r="B1904" i="10"/>
  <c r="C1904" i="10" s="1"/>
  <c r="B1902" i="9"/>
  <c r="C1902" i="9" s="1"/>
  <c r="F1896" i="6"/>
  <c r="E1896" i="6"/>
  <c r="J1896" i="6"/>
  <c r="I1896" i="6"/>
  <c r="G1896" i="6"/>
  <c r="H1896" i="6"/>
  <c r="AH965" i="3"/>
  <c r="AI965" i="3"/>
  <c r="AK965" i="3"/>
  <c r="AL965" i="3" s="1"/>
  <c r="AG966" i="3" s="1"/>
  <c r="AJ965" i="3"/>
  <c r="C1861" i="13" l="1"/>
  <c r="D1861" i="13" s="1"/>
  <c r="E1861" i="13"/>
  <c r="G1861" i="13"/>
  <c r="H1904" i="10"/>
  <c r="F1904" i="10"/>
  <c r="J1904" i="10"/>
  <c r="I1904" i="10"/>
  <c r="E1904" i="10"/>
  <c r="G1904" i="10"/>
  <c r="D1904" i="10"/>
  <c r="F1902" i="9"/>
  <c r="E1902" i="9"/>
  <c r="I1902" i="9"/>
  <c r="H1902" i="9"/>
  <c r="J1902" i="9"/>
  <c r="G1902" i="9"/>
  <c r="D1902" i="9"/>
  <c r="B1897" i="6"/>
  <c r="D1897" i="6" s="1"/>
  <c r="J570" i="3"/>
  <c r="B571" i="3" s="1"/>
  <c r="I570" i="3"/>
  <c r="D570" i="3"/>
  <c r="E570" i="3"/>
  <c r="F570" i="3"/>
  <c r="G570" i="3"/>
  <c r="H570" i="3" s="1"/>
  <c r="AH966" i="3"/>
  <c r="AK966" i="3"/>
  <c r="AL966" i="3" s="1"/>
  <c r="AG967" i="3" s="1"/>
  <c r="AJ966" i="3"/>
  <c r="AI966" i="3"/>
  <c r="I1861" i="13" l="1"/>
  <c r="F1861" i="13"/>
  <c r="H1861" i="13" s="1"/>
  <c r="J1861" i="13" s="1"/>
  <c r="B1862" i="13" s="1"/>
  <c r="B1905" i="10"/>
  <c r="C1905" i="10" s="1"/>
  <c r="B1903" i="9"/>
  <c r="C1903" i="9" s="1"/>
  <c r="E1897" i="6"/>
  <c r="F1897" i="6"/>
  <c r="J1897" i="6"/>
  <c r="I1897" i="6"/>
  <c r="G1897" i="6"/>
  <c r="H1897" i="6"/>
  <c r="AH967" i="3"/>
  <c r="AI967" i="3"/>
  <c r="AK967" i="3"/>
  <c r="AL967" i="3" s="1"/>
  <c r="AG968" i="3" s="1"/>
  <c r="AJ967" i="3"/>
  <c r="E1862" i="13" l="1"/>
  <c r="C1862" i="13"/>
  <c r="D1862" i="13" s="1"/>
  <c r="D1903" i="9"/>
  <c r="J1905" i="10"/>
  <c r="H1905" i="10"/>
  <c r="F1905" i="10"/>
  <c r="I1905" i="10"/>
  <c r="E1905" i="10"/>
  <c r="G1905" i="10"/>
  <c r="D1905" i="10"/>
  <c r="J1903" i="9"/>
  <c r="F1903" i="9"/>
  <c r="E1903" i="9"/>
  <c r="H1903" i="9"/>
  <c r="I1903" i="9"/>
  <c r="G1903" i="9"/>
  <c r="B1898" i="6"/>
  <c r="D1898" i="6" s="1"/>
  <c r="J571" i="3"/>
  <c r="B572" i="3" s="1"/>
  <c r="I571" i="3"/>
  <c r="D571" i="3"/>
  <c r="F571" i="3"/>
  <c r="G571" i="3"/>
  <c r="E571" i="3"/>
  <c r="H571" i="3"/>
  <c r="AH968" i="3"/>
  <c r="AK968" i="3"/>
  <c r="AL968" i="3" s="1"/>
  <c r="AG969" i="3" s="1"/>
  <c r="AI968" i="3"/>
  <c r="AJ968" i="3"/>
  <c r="G1862" i="13" l="1"/>
  <c r="I1862" i="13"/>
  <c r="F1862" i="13"/>
  <c r="H1862" i="13" s="1"/>
  <c r="J1862" i="13" s="1"/>
  <c r="B1863" i="13" s="1"/>
  <c r="B1906" i="10"/>
  <c r="C1906" i="10" s="1"/>
  <c r="B1904" i="9"/>
  <c r="C1904" i="9" s="1"/>
  <c r="E1898" i="6"/>
  <c r="F1898" i="6"/>
  <c r="J1898" i="6"/>
  <c r="I1898" i="6"/>
  <c r="G1898" i="6"/>
  <c r="H1898" i="6"/>
  <c r="AH969" i="3"/>
  <c r="AK969" i="3"/>
  <c r="AL969" i="3" s="1"/>
  <c r="AG970" i="3" s="1"/>
  <c r="AJ969" i="3"/>
  <c r="AI969" i="3"/>
  <c r="E1863" i="13" l="1"/>
  <c r="C1863" i="13"/>
  <c r="D1863" i="13" s="1"/>
  <c r="D1904" i="9"/>
  <c r="I1906" i="10"/>
  <c r="H1906" i="10"/>
  <c r="J1906" i="10"/>
  <c r="F1906" i="10"/>
  <c r="E1906" i="10"/>
  <c r="G1906" i="10"/>
  <c r="D1906" i="10"/>
  <c r="H1904" i="9"/>
  <c r="F1904" i="9"/>
  <c r="E1904" i="9"/>
  <c r="J1904" i="9"/>
  <c r="I1904" i="9"/>
  <c r="G1904" i="9"/>
  <c r="B1899" i="6"/>
  <c r="D1899" i="6" s="1"/>
  <c r="J572" i="3"/>
  <c r="B573" i="3" s="1"/>
  <c r="I572" i="3"/>
  <c r="D572" i="3"/>
  <c r="E572" i="3"/>
  <c r="F572" i="3"/>
  <c r="G572" i="3"/>
  <c r="H572" i="3" s="1"/>
  <c r="AK970" i="3"/>
  <c r="AL970" i="3" s="1"/>
  <c r="AG971" i="3" s="1"/>
  <c r="AH970" i="3"/>
  <c r="AJ970" i="3"/>
  <c r="AI970" i="3"/>
  <c r="I1863" i="13" l="1"/>
  <c r="G1863" i="13"/>
  <c r="F1863" i="13"/>
  <c r="H1863" i="13" s="1"/>
  <c r="J1863" i="13" s="1"/>
  <c r="B1864" i="13" s="1"/>
  <c r="B1907" i="10"/>
  <c r="B1905" i="9"/>
  <c r="C1905" i="9" s="1"/>
  <c r="F1899" i="6"/>
  <c r="E1899" i="6"/>
  <c r="I1899" i="6"/>
  <c r="G1899" i="6"/>
  <c r="J1899" i="6"/>
  <c r="H1899" i="6"/>
  <c r="AH971" i="3"/>
  <c r="AK971" i="3"/>
  <c r="AL971" i="3" s="1"/>
  <c r="AG972" i="3" s="1"/>
  <c r="AJ971" i="3"/>
  <c r="AI971" i="3"/>
  <c r="C1864" i="13" l="1"/>
  <c r="D1864" i="13" s="1"/>
  <c r="E1864" i="13"/>
  <c r="C1907" i="10"/>
  <c r="D1907" i="10" s="1"/>
  <c r="F1907" i="10"/>
  <c r="J1907" i="10"/>
  <c r="I1907" i="10"/>
  <c r="H1907" i="10"/>
  <c r="E1907" i="10"/>
  <c r="G1907" i="10"/>
  <c r="F1905" i="9"/>
  <c r="J1905" i="9"/>
  <c r="E1905" i="9"/>
  <c r="I1905" i="9"/>
  <c r="H1905" i="9"/>
  <c r="G1905" i="9"/>
  <c r="D1905" i="9"/>
  <c r="B1900" i="6"/>
  <c r="D1900" i="6" s="1"/>
  <c r="J573" i="3"/>
  <c r="B574" i="3" s="1"/>
  <c r="I573" i="3"/>
  <c r="D573" i="3"/>
  <c r="E573" i="3"/>
  <c r="F573" i="3"/>
  <c r="G573" i="3"/>
  <c r="H573" i="3" s="1"/>
  <c r="AK972" i="3"/>
  <c r="AL972" i="3" s="1"/>
  <c r="AG973" i="3" s="1"/>
  <c r="AH972" i="3"/>
  <c r="AJ972" i="3"/>
  <c r="AI972" i="3"/>
  <c r="G1864" i="13" l="1"/>
  <c r="I1864" i="13"/>
  <c r="F1864" i="13"/>
  <c r="H1864" i="13" s="1"/>
  <c r="J1864" i="13" s="1"/>
  <c r="B1865" i="13" s="1"/>
  <c r="B1908" i="10"/>
  <c r="C1908" i="10" s="1"/>
  <c r="B1906" i="9"/>
  <c r="C1906" i="9" s="1"/>
  <c r="F1900" i="6"/>
  <c r="E1900" i="6"/>
  <c r="G1900" i="6"/>
  <c r="J1900" i="6"/>
  <c r="I1900" i="6"/>
  <c r="H1900" i="6"/>
  <c r="AH973" i="3"/>
  <c r="AJ973" i="3"/>
  <c r="AK973" i="3"/>
  <c r="AL973" i="3" s="1"/>
  <c r="AG974" i="3" s="1"/>
  <c r="AI973" i="3"/>
  <c r="C1865" i="13" l="1"/>
  <c r="D1865" i="13" s="1"/>
  <c r="E1865" i="13"/>
  <c r="G1865" i="13"/>
  <c r="I1865" i="13"/>
  <c r="E1908" i="10"/>
  <c r="J1908" i="10"/>
  <c r="I1908" i="10"/>
  <c r="H1908" i="10"/>
  <c r="F1908" i="10"/>
  <c r="G1908" i="10"/>
  <c r="D1908" i="10"/>
  <c r="J1906" i="9"/>
  <c r="I1906" i="9"/>
  <c r="H1906" i="9"/>
  <c r="E1906" i="9"/>
  <c r="F1906" i="9"/>
  <c r="G1906" i="9"/>
  <c r="D1906" i="9"/>
  <c r="B1901" i="6"/>
  <c r="D1901" i="6" s="1"/>
  <c r="J574" i="3"/>
  <c r="B575" i="3" s="1"/>
  <c r="I574" i="3"/>
  <c r="D574" i="3"/>
  <c r="E574" i="3"/>
  <c r="F574" i="3"/>
  <c r="G574" i="3"/>
  <c r="H574" i="3" s="1"/>
  <c r="AH974" i="3"/>
  <c r="AK974" i="3"/>
  <c r="AL974" i="3" s="1"/>
  <c r="AG975" i="3" s="1"/>
  <c r="AI974" i="3"/>
  <c r="AJ974" i="3"/>
  <c r="F1865" i="13" l="1"/>
  <c r="H1865" i="13" s="1"/>
  <c r="J1865" i="13" s="1"/>
  <c r="B1866" i="13" s="1"/>
  <c r="B1909" i="10"/>
  <c r="B1907" i="9"/>
  <c r="C1907" i="9" s="1"/>
  <c r="F1901" i="6"/>
  <c r="E1901" i="6"/>
  <c r="G1901" i="6"/>
  <c r="I1901" i="6"/>
  <c r="J1901" i="6"/>
  <c r="H1901" i="6"/>
  <c r="AI975" i="3"/>
  <c r="AJ975" i="3"/>
  <c r="AH975" i="3"/>
  <c r="AK975" i="3"/>
  <c r="AL975" i="3" s="1"/>
  <c r="AG976" i="3" s="1"/>
  <c r="E1866" i="13" l="1"/>
  <c r="C1866" i="13"/>
  <c r="D1866" i="13" s="1"/>
  <c r="C1909" i="10"/>
  <c r="D1909" i="10" s="1"/>
  <c r="J1909" i="10"/>
  <c r="I1909" i="10"/>
  <c r="H1909" i="10"/>
  <c r="F1909" i="10"/>
  <c r="E1909" i="10"/>
  <c r="G1909" i="10"/>
  <c r="I1907" i="9"/>
  <c r="H1907" i="9"/>
  <c r="J1907" i="9"/>
  <c r="E1907" i="9"/>
  <c r="F1907" i="9"/>
  <c r="G1907" i="9"/>
  <c r="D1907" i="9"/>
  <c r="B1902" i="6"/>
  <c r="D1902" i="6" s="1"/>
  <c r="J575" i="3"/>
  <c r="B576" i="3" s="1"/>
  <c r="I575" i="3"/>
  <c r="D575" i="3"/>
  <c r="G575" i="3"/>
  <c r="F575" i="3"/>
  <c r="E575" i="3"/>
  <c r="AH976" i="3"/>
  <c r="AK976" i="3"/>
  <c r="AL976" i="3" s="1"/>
  <c r="AG977" i="3" s="1"/>
  <c r="AJ976" i="3"/>
  <c r="AI976" i="3"/>
  <c r="G1866" i="13" l="1"/>
  <c r="I1866" i="13"/>
  <c r="F1866" i="13"/>
  <c r="H1866" i="13" s="1"/>
  <c r="J1866" i="13" s="1"/>
  <c r="B1867" i="13" s="1"/>
  <c r="B1910" i="10"/>
  <c r="C1910" i="10" s="1"/>
  <c r="B1908" i="9"/>
  <c r="C1908" i="9" s="1"/>
  <c r="E1902" i="6"/>
  <c r="F1902" i="6"/>
  <c r="J1902" i="6"/>
  <c r="G1902" i="6"/>
  <c r="I1902" i="6"/>
  <c r="H1902" i="6"/>
  <c r="H575" i="3"/>
  <c r="I576" i="3"/>
  <c r="AI977" i="3"/>
  <c r="AJ977" i="3"/>
  <c r="AK977" i="3"/>
  <c r="AL977" i="3" s="1"/>
  <c r="AG978" i="3" s="1"/>
  <c r="AH977" i="3"/>
  <c r="E1867" i="13" l="1"/>
  <c r="C1867" i="13"/>
  <c r="D1867" i="13" s="1"/>
  <c r="G1867" i="13"/>
  <c r="J1910" i="10"/>
  <c r="I1910" i="10"/>
  <c r="H1910" i="10"/>
  <c r="F1910" i="10"/>
  <c r="E1910" i="10"/>
  <c r="G1910" i="10"/>
  <c r="D1910" i="10"/>
  <c r="H1908" i="9"/>
  <c r="J1908" i="9"/>
  <c r="I1908" i="9"/>
  <c r="E1908" i="9"/>
  <c r="F1908" i="9"/>
  <c r="G1908" i="9"/>
  <c r="D1908" i="9"/>
  <c r="B1903" i="6"/>
  <c r="D1903" i="6" s="1"/>
  <c r="D576" i="3"/>
  <c r="J576" i="3"/>
  <c r="B577" i="3" s="1"/>
  <c r="G576" i="3"/>
  <c r="H576" i="3" s="1"/>
  <c r="F576" i="3"/>
  <c r="E576" i="3"/>
  <c r="AH978" i="3"/>
  <c r="AJ978" i="3"/>
  <c r="AI978" i="3"/>
  <c r="AK978" i="3"/>
  <c r="AL978" i="3" s="1"/>
  <c r="AG979" i="3" s="1"/>
  <c r="I1867" i="13" l="1"/>
  <c r="F1867" i="13"/>
  <c r="H1867" i="13" s="1"/>
  <c r="J1867" i="13" s="1"/>
  <c r="B1868" i="13" s="1"/>
  <c r="B1911" i="10"/>
  <c r="B1909" i="9"/>
  <c r="C1909" i="9" s="1"/>
  <c r="F1903" i="6"/>
  <c r="E1903" i="6"/>
  <c r="J1903" i="6"/>
  <c r="I1903" i="6"/>
  <c r="G1903" i="6"/>
  <c r="H1903" i="6"/>
  <c r="AH979" i="3"/>
  <c r="AK979" i="3"/>
  <c r="AL979" i="3" s="1"/>
  <c r="AG980" i="3" s="1"/>
  <c r="AI979" i="3"/>
  <c r="AJ979" i="3"/>
  <c r="C1868" i="13" l="1"/>
  <c r="D1868" i="13" s="1"/>
  <c r="I1868" i="13"/>
  <c r="E1868" i="13"/>
  <c r="G1868" i="13"/>
  <c r="C1911" i="10"/>
  <c r="D1911" i="10" s="1"/>
  <c r="J1911" i="10"/>
  <c r="I1911" i="10"/>
  <c r="H1911" i="10"/>
  <c r="F1911" i="10"/>
  <c r="E1911" i="10"/>
  <c r="G1911" i="10"/>
  <c r="J1909" i="9"/>
  <c r="F1909" i="9"/>
  <c r="I1909" i="9"/>
  <c r="H1909" i="9"/>
  <c r="E1909" i="9"/>
  <c r="G1909" i="9"/>
  <c r="D1909" i="9"/>
  <c r="B1904" i="6"/>
  <c r="D1904" i="6" s="1"/>
  <c r="J577" i="3"/>
  <c r="B578" i="3" s="1"/>
  <c r="I577" i="3"/>
  <c r="D577" i="3"/>
  <c r="G577" i="3"/>
  <c r="H577" i="3" s="1"/>
  <c r="F577" i="3"/>
  <c r="E577" i="3"/>
  <c r="AI980" i="3"/>
  <c r="AJ980" i="3"/>
  <c r="AH980" i="3"/>
  <c r="AK980" i="3"/>
  <c r="AL980" i="3" s="1"/>
  <c r="AG981" i="3" s="1"/>
  <c r="F1868" i="13" l="1"/>
  <c r="H1868" i="13" s="1"/>
  <c r="J1868" i="13" s="1"/>
  <c r="B1869" i="13" s="1"/>
  <c r="B1912" i="10"/>
  <c r="C1912" i="10" s="1"/>
  <c r="B1910" i="9"/>
  <c r="C1910" i="9" s="1"/>
  <c r="F1904" i="6"/>
  <c r="E1904" i="6"/>
  <c r="J1904" i="6"/>
  <c r="I1904" i="6"/>
  <c r="G1904" i="6"/>
  <c r="H1904" i="6"/>
  <c r="AK981" i="3"/>
  <c r="AL981" i="3" s="1"/>
  <c r="AG982" i="3" s="1"/>
  <c r="AH981" i="3"/>
  <c r="AJ981" i="3"/>
  <c r="AI981" i="3"/>
  <c r="E1869" i="13" l="1"/>
  <c r="C1869" i="13"/>
  <c r="D1869" i="13" s="1"/>
  <c r="G1869" i="13"/>
  <c r="D1910" i="9"/>
  <c r="I1912" i="10"/>
  <c r="H1912" i="10"/>
  <c r="J1912" i="10"/>
  <c r="F1912" i="10"/>
  <c r="E1912" i="10"/>
  <c r="G1912" i="10"/>
  <c r="D1912" i="10"/>
  <c r="H1910" i="9"/>
  <c r="F1910" i="9"/>
  <c r="E1910" i="9"/>
  <c r="J1910" i="9"/>
  <c r="I1910" i="9"/>
  <c r="G1910" i="9"/>
  <c r="B1905" i="6"/>
  <c r="D1905" i="6" s="1"/>
  <c r="J578" i="3"/>
  <c r="B579" i="3" s="1"/>
  <c r="I578" i="3"/>
  <c r="D578" i="3"/>
  <c r="G578" i="3"/>
  <c r="F578" i="3"/>
  <c r="H578" i="3" s="1"/>
  <c r="E578" i="3"/>
  <c r="AH982" i="3"/>
  <c r="AJ982" i="3"/>
  <c r="AK982" i="3"/>
  <c r="AL982" i="3" s="1"/>
  <c r="AG983" i="3" s="1"/>
  <c r="AI982" i="3"/>
  <c r="I1869" i="13" l="1"/>
  <c r="F1869" i="13"/>
  <c r="H1869" i="13" s="1"/>
  <c r="J1869" i="13" s="1"/>
  <c r="B1870" i="13" s="1"/>
  <c r="B1913" i="10"/>
  <c r="C1913" i="10" s="1"/>
  <c r="B1911" i="9"/>
  <c r="C1911" i="9" s="1"/>
  <c r="E1905" i="6"/>
  <c r="F1905" i="6"/>
  <c r="I1905" i="6"/>
  <c r="J1905" i="6"/>
  <c r="G1905" i="6"/>
  <c r="H1905" i="6"/>
  <c r="AH983" i="3"/>
  <c r="AK983" i="3"/>
  <c r="AL983" i="3" s="1"/>
  <c r="AG984" i="3" s="1"/>
  <c r="AI983" i="3"/>
  <c r="AJ983" i="3"/>
  <c r="E1870" i="13" l="1"/>
  <c r="C1870" i="13"/>
  <c r="D1870" i="13" s="1"/>
  <c r="I1913" i="10"/>
  <c r="F1913" i="10"/>
  <c r="J1913" i="10"/>
  <c r="H1913" i="10"/>
  <c r="E1913" i="10"/>
  <c r="G1913" i="10"/>
  <c r="D1913" i="10"/>
  <c r="F1911" i="9"/>
  <c r="E1911" i="9"/>
  <c r="H1911" i="9"/>
  <c r="J1911" i="9"/>
  <c r="I1911" i="9"/>
  <c r="G1911" i="9"/>
  <c r="D1911" i="9"/>
  <c r="B1906" i="6"/>
  <c r="D1906" i="6" s="1"/>
  <c r="J579" i="3"/>
  <c r="B580" i="3" s="1"/>
  <c r="I579" i="3"/>
  <c r="D579" i="3"/>
  <c r="F579" i="3"/>
  <c r="E579" i="3"/>
  <c r="G579" i="3"/>
  <c r="H579" i="3" s="1"/>
  <c r="AH984" i="3"/>
  <c r="AJ984" i="3"/>
  <c r="AI984" i="3"/>
  <c r="AK984" i="3"/>
  <c r="AL984" i="3" s="1"/>
  <c r="AG985" i="3" s="1"/>
  <c r="G1870" i="13" l="1"/>
  <c r="I1870" i="13"/>
  <c r="F1870" i="13"/>
  <c r="H1870" i="13" s="1"/>
  <c r="J1870" i="13" s="1"/>
  <c r="B1871" i="13" s="1"/>
  <c r="B1914" i="10"/>
  <c r="C1914" i="10" s="1"/>
  <c r="B1912" i="9"/>
  <c r="C1912" i="9" s="1"/>
  <c r="E1906" i="6"/>
  <c r="F1906" i="6"/>
  <c r="J1906" i="6"/>
  <c r="G1906" i="6"/>
  <c r="I1906" i="6"/>
  <c r="H1906" i="6"/>
  <c r="AK985" i="3"/>
  <c r="AL985" i="3" s="1"/>
  <c r="AG986" i="3" s="1"/>
  <c r="AJ985" i="3"/>
  <c r="AH985" i="3"/>
  <c r="AI985" i="3"/>
  <c r="E1871" i="13" l="1"/>
  <c r="C1871" i="13"/>
  <c r="D1871" i="13" s="1"/>
  <c r="D1912" i="9"/>
  <c r="H1914" i="10"/>
  <c r="F1914" i="10"/>
  <c r="J1914" i="10"/>
  <c r="I1914" i="10"/>
  <c r="E1914" i="10"/>
  <c r="G1914" i="10"/>
  <c r="D1914" i="10"/>
  <c r="E1912" i="9"/>
  <c r="J1912" i="9"/>
  <c r="F1912" i="9"/>
  <c r="I1912" i="9"/>
  <c r="H1912" i="9"/>
  <c r="G1912" i="9"/>
  <c r="B1907" i="6"/>
  <c r="D1907" i="6" s="1"/>
  <c r="J580" i="3"/>
  <c r="B581" i="3" s="1"/>
  <c r="I580" i="3"/>
  <c r="D580" i="3"/>
  <c r="G580" i="3"/>
  <c r="F580" i="3"/>
  <c r="E580" i="3"/>
  <c r="H580" i="3"/>
  <c r="AH986" i="3"/>
  <c r="AI986" i="3"/>
  <c r="AJ986" i="3"/>
  <c r="AK986" i="3"/>
  <c r="AL986" i="3" s="1"/>
  <c r="AG987" i="3" s="1"/>
  <c r="G1871" i="13" l="1"/>
  <c r="I1871" i="13"/>
  <c r="F1871" i="13"/>
  <c r="H1871" i="13" s="1"/>
  <c r="J1871" i="13" s="1"/>
  <c r="B1872" i="13" s="1"/>
  <c r="B1915" i="10"/>
  <c r="B1913" i="9"/>
  <c r="C1913" i="9" s="1"/>
  <c r="E1907" i="6"/>
  <c r="F1907" i="6"/>
  <c r="J1907" i="6"/>
  <c r="G1907" i="6"/>
  <c r="I1907" i="6"/>
  <c r="H1907" i="6"/>
  <c r="AK987" i="3"/>
  <c r="AL987" i="3" s="1"/>
  <c r="AG988" i="3" s="1"/>
  <c r="AJ987" i="3"/>
  <c r="AI987" i="3"/>
  <c r="AH987" i="3"/>
  <c r="C1872" i="13" l="1"/>
  <c r="D1872" i="13" s="1"/>
  <c r="E1872" i="13"/>
  <c r="G1872" i="13"/>
  <c r="C1915" i="10"/>
  <c r="D1915" i="10" s="1"/>
  <c r="J1915" i="10"/>
  <c r="E1915" i="10"/>
  <c r="H1915" i="10"/>
  <c r="I1915" i="10"/>
  <c r="F1915" i="10"/>
  <c r="G1915" i="10"/>
  <c r="F1913" i="9"/>
  <c r="E1913" i="9"/>
  <c r="J1913" i="9"/>
  <c r="I1913" i="9"/>
  <c r="H1913" i="9"/>
  <c r="G1913" i="9"/>
  <c r="D1913" i="9"/>
  <c r="B1908" i="6"/>
  <c r="D1908" i="6" s="1"/>
  <c r="J581" i="3"/>
  <c r="B582" i="3" s="1"/>
  <c r="I581" i="3"/>
  <c r="D581" i="3"/>
  <c r="E581" i="3"/>
  <c r="G581" i="3"/>
  <c r="F581" i="3"/>
  <c r="AK988" i="3"/>
  <c r="AL988" i="3" s="1"/>
  <c r="AG989" i="3" s="1"/>
  <c r="AJ988" i="3"/>
  <c r="AH988" i="3"/>
  <c r="AI988" i="3"/>
  <c r="I1872" i="13" l="1"/>
  <c r="F1872" i="13"/>
  <c r="H1872" i="13" s="1"/>
  <c r="J1872" i="13" s="1"/>
  <c r="B1873" i="13" s="1"/>
  <c r="B1916" i="10"/>
  <c r="B1914" i="9"/>
  <c r="C1914" i="9" s="1"/>
  <c r="F1908" i="6"/>
  <c r="E1908" i="6"/>
  <c r="J1908" i="6"/>
  <c r="I1908" i="6"/>
  <c r="G1908" i="6"/>
  <c r="H1908" i="6"/>
  <c r="H581" i="3"/>
  <c r="AI989" i="3"/>
  <c r="AH989" i="3"/>
  <c r="AJ989" i="3"/>
  <c r="AK989" i="3"/>
  <c r="AL989" i="3" s="1"/>
  <c r="AG990" i="3" s="1"/>
  <c r="C1873" i="13" l="1"/>
  <c r="D1873" i="13" s="1"/>
  <c r="E1873" i="13"/>
  <c r="C1916" i="10"/>
  <c r="D1916" i="10" s="1"/>
  <c r="D1914" i="9"/>
  <c r="H1916" i="10"/>
  <c r="I1916" i="10"/>
  <c r="E1916" i="10"/>
  <c r="J1916" i="10"/>
  <c r="F1916" i="10"/>
  <c r="G1916" i="10"/>
  <c r="F1914" i="9"/>
  <c r="J1914" i="9"/>
  <c r="I1914" i="9"/>
  <c r="H1914" i="9"/>
  <c r="E1914" i="9"/>
  <c r="G1914" i="9"/>
  <c r="B1909" i="6"/>
  <c r="D1909" i="6" s="1"/>
  <c r="AK990" i="3"/>
  <c r="AL990" i="3" s="1"/>
  <c r="AG991" i="3" s="1"/>
  <c r="AI990" i="3"/>
  <c r="AJ990" i="3"/>
  <c r="AH990" i="3"/>
  <c r="G1873" i="13" l="1"/>
  <c r="I1873" i="13"/>
  <c r="F1873" i="13"/>
  <c r="H1873" i="13" s="1"/>
  <c r="J1873" i="13" s="1"/>
  <c r="B1874" i="13" s="1"/>
  <c r="B1917" i="10"/>
  <c r="B1915" i="9"/>
  <c r="C1915" i="9" s="1"/>
  <c r="F1909" i="6"/>
  <c r="E1909" i="6"/>
  <c r="J1909" i="6"/>
  <c r="G1909" i="6"/>
  <c r="I1909" i="6"/>
  <c r="H1909" i="6"/>
  <c r="J582" i="3"/>
  <c r="B583" i="3" s="1"/>
  <c r="I582" i="3"/>
  <c r="F582" i="3"/>
  <c r="E582" i="3"/>
  <c r="G582" i="3"/>
  <c r="H582" i="3" s="1"/>
  <c r="D582" i="3"/>
  <c r="AI991" i="3"/>
  <c r="AK991" i="3"/>
  <c r="AL991" i="3" s="1"/>
  <c r="AG992" i="3" s="1"/>
  <c r="AJ991" i="3"/>
  <c r="AH991" i="3"/>
  <c r="E1874" i="13" l="1"/>
  <c r="C1874" i="13"/>
  <c r="D1874" i="13" s="1"/>
  <c r="C1917" i="10"/>
  <c r="D1917" i="10" s="1"/>
  <c r="F1917" i="10"/>
  <c r="I1917" i="10"/>
  <c r="H1917" i="10"/>
  <c r="J1917" i="10"/>
  <c r="E1917" i="10"/>
  <c r="G1917" i="10"/>
  <c r="J1915" i="9"/>
  <c r="H1915" i="9"/>
  <c r="F1915" i="9"/>
  <c r="E1915" i="9"/>
  <c r="I1915" i="9"/>
  <c r="G1915" i="9"/>
  <c r="D1915" i="9"/>
  <c r="B1910" i="6"/>
  <c r="D1910" i="6" s="1"/>
  <c r="AI992" i="3"/>
  <c r="AJ992" i="3"/>
  <c r="AK992" i="3"/>
  <c r="AL992" i="3" s="1"/>
  <c r="AG993" i="3" s="1"/>
  <c r="AH992" i="3"/>
  <c r="G1874" i="13" l="1"/>
  <c r="I1874" i="13"/>
  <c r="F1874" i="13"/>
  <c r="H1874" i="13" s="1"/>
  <c r="J1874" i="13" s="1"/>
  <c r="B1875" i="13" s="1"/>
  <c r="B1918" i="10"/>
  <c r="C1918" i="10" s="1"/>
  <c r="B1916" i="9"/>
  <c r="C1916" i="9" s="1"/>
  <c r="E1910" i="6"/>
  <c r="F1910" i="6"/>
  <c r="G1910" i="6"/>
  <c r="J1910" i="6"/>
  <c r="I1910" i="6"/>
  <c r="H1910" i="6"/>
  <c r="J583" i="3"/>
  <c r="B584" i="3" s="1"/>
  <c r="I583" i="3"/>
  <c r="D583" i="3"/>
  <c r="G583" i="3"/>
  <c r="F583" i="3"/>
  <c r="E583" i="3"/>
  <c r="H583" i="3"/>
  <c r="AH993" i="3"/>
  <c r="AI993" i="3"/>
  <c r="AJ993" i="3"/>
  <c r="AK993" i="3"/>
  <c r="AL993" i="3" s="1"/>
  <c r="AG994" i="3" s="1"/>
  <c r="E1875" i="13" l="1"/>
  <c r="C1875" i="13"/>
  <c r="D1875" i="13" s="1"/>
  <c r="D1916" i="9"/>
  <c r="I1918" i="10"/>
  <c r="H1918" i="10"/>
  <c r="J1918" i="10"/>
  <c r="F1918" i="10"/>
  <c r="E1918" i="10"/>
  <c r="G1918" i="10"/>
  <c r="D1918" i="10"/>
  <c r="H1916" i="9"/>
  <c r="J1916" i="9"/>
  <c r="I1916" i="9"/>
  <c r="E1916" i="9"/>
  <c r="F1916" i="9"/>
  <c r="G1916" i="9"/>
  <c r="B1911" i="6"/>
  <c r="D1911" i="6" s="1"/>
  <c r="AH994" i="3"/>
  <c r="AI994" i="3"/>
  <c r="AJ994" i="3"/>
  <c r="AK994" i="3"/>
  <c r="AL994" i="3" s="1"/>
  <c r="AG995" i="3" s="1"/>
  <c r="I1875" i="13" l="1"/>
  <c r="G1875" i="13"/>
  <c r="F1875" i="13"/>
  <c r="H1875" i="13" s="1"/>
  <c r="J1875" i="13" s="1"/>
  <c r="B1876" i="13" s="1"/>
  <c r="B1919" i="10"/>
  <c r="B1917" i="9"/>
  <c r="C1917" i="9" s="1"/>
  <c r="F1911" i="6"/>
  <c r="J1911" i="6"/>
  <c r="E1911" i="6"/>
  <c r="I1911" i="6"/>
  <c r="G1911" i="6"/>
  <c r="H1911" i="6"/>
  <c r="J584" i="3"/>
  <c r="B585" i="3" s="1"/>
  <c r="I584" i="3"/>
  <c r="D584" i="3"/>
  <c r="F584" i="3"/>
  <c r="G584" i="3"/>
  <c r="H584" i="3" s="1"/>
  <c r="E584" i="3"/>
  <c r="AJ995" i="3"/>
  <c r="AH995" i="3"/>
  <c r="AK995" i="3"/>
  <c r="AL995" i="3" s="1"/>
  <c r="AG996" i="3" s="1"/>
  <c r="AI995" i="3"/>
  <c r="C1876" i="13" l="1"/>
  <c r="D1876" i="13" s="1"/>
  <c r="E1876" i="13"/>
  <c r="I1876" i="13"/>
  <c r="C1919" i="10"/>
  <c r="D1919" i="10" s="1"/>
  <c r="D1917" i="9"/>
  <c r="I1919" i="10"/>
  <c r="J1919" i="10"/>
  <c r="H1919" i="10"/>
  <c r="F1919" i="10"/>
  <c r="E1919" i="10"/>
  <c r="G1919" i="10"/>
  <c r="F1917" i="9"/>
  <c r="J1917" i="9"/>
  <c r="H1917" i="9"/>
  <c r="E1917" i="9"/>
  <c r="I1917" i="9"/>
  <c r="G1917" i="9"/>
  <c r="B1912" i="6"/>
  <c r="D1912" i="6" s="1"/>
  <c r="AH996" i="3"/>
  <c r="AJ996" i="3"/>
  <c r="AK996" i="3"/>
  <c r="AL996" i="3" s="1"/>
  <c r="AG997" i="3" s="1"/>
  <c r="AI996" i="3"/>
  <c r="G1876" i="13" l="1"/>
  <c r="F1876" i="13"/>
  <c r="H1876" i="13" s="1"/>
  <c r="J1876" i="13" s="1"/>
  <c r="B1877" i="13" s="1"/>
  <c r="B1920" i="10"/>
  <c r="B1918" i="9"/>
  <c r="C1918" i="9" s="1"/>
  <c r="E1912" i="6"/>
  <c r="F1912" i="6"/>
  <c r="J1912" i="6"/>
  <c r="G1912" i="6"/>
  <c r="I1912" i="6"/>
  <c r="H1912" i="6"/>
  <c r="J585" i="3"/>
  <c r="B586" i="3" s="1"/>
  <c r="I585" i="3"/>
  <c r="D585" i="3"/>
  <c r="E585" i="3"/>
  <c r="F585" i="3"/>
  <c r="G585" i="3"/>
  <c r="H585" i="3" s="1"/>
  <c r="AJ997" i="3"/>
  <c r="AK997" i="3"/>
  <c r="AL997" i="3" s="1"/>
  <c r="AG998" i="3" s="1"/>
  <c r="AH997" i="3"/>
  <c r="AI997" i="3"/>
  <c r="C1877" i="13" l="1"/>
  <c r="D1877" i="13" s="1"/>
  <c r="E1877" i="13"/>
  <c r="C1920" i="10"/>
  <c r="D1920" i="10" s="1"/>
  <c r="J1920" i="10"/>
  <c r="I1920" i="10"/>
  <c r="H1920" i="10"/>
  <c r="F1920" i="10"/>
  <c r="E1920" i="10"/>
  <c r="G1920" i="10"/>
  <c r="I1918" i="9"/>
  <c r="H1918" i="9"/>
  <c r="J1918" i="9"/>
  <c r="F1918" i="9"/>
  <c r="E1918" i="9"/>
  <c r="G1918" i="9"/>
  <c r="D1918" i="9"/>
  <c r="B1913" i="6"/>
  <c r="D1913" i="6" s="1"/>
  <c r="AH998" i="3"/>
  <c r="AI998" i="3"/>
  <c r="AK998" i="3"/>
  <c r="AL998" i="3" s="1"/>
  <c r="AG999" i="3" s="1"/>
  <c r="AJ998" i="3"/>
  <c r="G1877" i="13" l="1"/>
  <c r="I1877" i="13"/>
  <c r="F1877" i="13"/>
  <c r="H1877" i="13" s="1"/>
  <c r="J1877" i="13" s="1"/>
  <c r="B1878" i="13" s="1"/>
  <c r="B1921" i="10"/>
  <c r="C1921" i="10" s="1"/>
  <c r="B1919" i="9"/>
  <c r="C1919" i="9" s="1"/>
  <c r="F1913" i="6"/>
  <c r="E1913" i="6"/>
  <c r="I1913" i="6"/>
  <c r="G1913" i="6"/>
  <c r="J1913" i="6"/>
  <c r="H1913" i="6"/>
  <c r="J586" i="3"/>
  <c r="B587" i="3" s="1"/>
  <c r="I586" i="3"/>
  <c r="D586" i="3"/>
  <c r="G586" i="3"/>
  <c r="F586" i="3"/>
  <c r="E586" i="3"/>
  <c r="H586" i="3"/>
  <c r="AK999" i="3"/>
  <c r="AL999" i="3" s="1"/>
  <c r="AG1000" i="3" s="1"/>
  <c r="AJ999" i="3"/>
  <c r="AH999" i="3"/>
  <c r="AI999" i="3"/>
  <c r="C1878" i="13" l="1"/>
  <c r="D1878" i="13" s="1"/>
  <c r="G1878" i="13"/>
  <c r="E1878" i="13"/>
  <c r="J1921" i="10"/>
  <c r="E1921" i="10"/>
  <c r="I1921" i="10"/>
  <c r="H1921" i="10"/>
  <c r="F1921" i="10"/>
  <c r="G1921" i="10"/>
  <c r="D1921" i="10"/>
  <c r="J1919" i="9"/>
  <c r="F1919" i="9"/>
  <c r="I1919" i="9"/>
  <c r="H1919" i="9"/>
  <c r="E1919" i="9"/>
  <c r="G1919" i="9"/>
  <c r="D1919" i="9"/>
  <c r="B1914" i="6"/>
  <c r="D1914" i="6" s="1"/>
  <c r="AJ1000" i="3"/>
  <c r="AI1000" i="3"/>
  <c r="AH1000" i="3"/>
  <c r="AK1000" i="3"/>
  <c r="AL1000" i="3" s="1"/>
  <c r="AG1001" i="3" s="1"/>
  <c r="I1878" i="13" l="1"/>
  <c r="F1878" i="13"/>
  <c r="H1878" i="13" s="1"/>
  <c r="J1878" i="13" s="1"/>
  <c r="B1879" i="13" s="1"/>
  <c r="B1922" i="10"/>
  <c r="B1920" i="9"/>
  <c r="C1920" i="9" s="1"/>
  <c r="E1914" i="6"/>
  <c r="F1914" i="6"/>
  <c r="I1914" i="6"/>
  <c r="J1914" i="6"/>
  <c r="G1914" i="6"/>
  <c r="H1914" i="6"/>
  <c r="J587" i="3"/>
  <c r="B588" i="3" s="1"/>
  <c r="I587" i="3"/>
  <c r="D587" i="3"/>
  <c r="G587" i="3"/>
  <c r="E587" i="3"/>
  <c r="F587" i="3"/>
  <c r="H587" i="3" s="1"/>
  <c r="AI1001" i="3"/>
  <c r="AH1001" i="3"/>
  <c r="AK1001" i="3"/>
  <c r="AL1001" i="3" s="1"/>
  <c r="AG1002" i="3" s="1"/>
  <c r="AJ1001" i="3"/>
  <c r="E1879" i="13" l="1"/>
  <c r="C1879" i="13"/>
  <c r="D1879" i="13" s="1"/>
  <c r="I1879" i="13"/>
  <c r="G1879" i="13"/>
  <c r="C1922" i="10"/>
  <c r="D1922" i="10" s="1"/>
  <c r="H1922" i="10"/>
  <c r="J1922" i="10"/>
  <c r="F1922" i="10"/>
  <c r="E1922" i="10"/>
  <c r="I1922" i="10"/>
  <c r="G1922" i="10"/>
  <c r="J1920" i="9"/>
  <c r="I1920" i="9"/>
  <c r="F1920" i="9"/>
  <c r="E1920" i="9"/>
  <c r="H1920" i="9"/>
  <c r="G1920" i="9"/>
  <c r="D1920" i="9"/>
  <c r="B1915" i="6"/>
  <c r="D1915" i="6" s="1"/>
  <c r="AI1002" i="3"/>
  <c r="AJ1002" i="3"/>
  <c r="AK1002" i="3"/>
  <c r="AL1002" i="3" s="1"/>
  <c r="AG1003" i="3" s="1"/>
  <c r="AH1002" i="3"/>
  <c r="F1879" i="13" l="1"/>
  <c r="H1879" i="13" s="1"/>
  <c r="J1879" i="13" s="1"/>
  <c r="B1880" i="13" s="1"/>
  <c r="B1923" i="10"/>
  <c r="B1921" i="9"/>
  <c r="C1921" i="9" s="1"/>
  <c r="E1915" i="6"/>
  <c r="F1915" i="6"/>
  <c r="J1915" i="6"/>
  <c r="I1915" i="6"/>
  <c r="G1915" i="6"/>
  <c r="H1915" i="6"/>
  <c r="J588" i="3"/>
  <c r="B589" i="3" s="1"/>
  <c r="I588" i="3"/>
  <c r="D588" i="3"/>
  <c r="F588" i="3"/>
  <c r="G588" i="3"/>
  <c r="H588" i="3" s="1"/>
  <c r="E588" i="3"/>
  <c r="AJ1003" i="3"/>
  <c r="AK1003" i="3"/>
  <c r="AL1003" i="3" s="1"/>
  <c r="AG1004" i="3" s="1"/>
  <c r="AH1003" i="3"/>
  <c r="AI1003" i="3"/>
  <c r="C1880" i="13" l="1"/>
  <c r="D1880" i="13" s="1"/>
  <c r="E1880" i="13"/>
  <c r="I1880" i="13"/>
  <c r="G1880" i="13"/>
  <c r="C1923" i="10"/>
  <c r="D1923" i="10" s="1"/>
  <c r="D1921" i="9"/>
  <c r="F1923" i="10"/>
  <c r="J1923" i="10"/>
  <c r="I1923" i="10"/>
  <c r="H1923" i="10"/>
  <c r="E1923" i="10"/>
  <c r="G1923" i="10"/>
  <c r="J1921" i="9"/>
  <c r="I1921" i="9"/>
  <c r="H1921" i="9"/>
  <c r="E1921" i="9"/>
  <c r="F1921" i="9"/>
  <c r="G1921" i="9"/>
  <c r="B1916" i="6"/>
  <c r="D1916" i="6" s="1"/>
  <c r="AI1004" i="3"/>
  <c r="AJ1004" i="3"/>
  <c r="AH1004" i="3"/>
  <c r="AK1004" i="3"/>
  <c r="AL1004" i="3" s="1"/>
  <c r="AG1005" i="3" s="1"/>
  <c r="F1880" i="13" l="1"/>
  <c r="H1880" i="13" s="1"/>
  <c r="J1880" i="13" s="1"/>
  <c r="B1881" i="13" s="1"/>
  <c r="B1924" i="10"/>
  <c r="C1924" i="10" s="1"/>
  <c r="B1922" i="9"/>
  <c r="C1922" i="9" s="1"/>
  <c r="E1916" i="6"/>
  <c r="F1916" i="6"/>
  <c r="I1916" i="6"/>
  <c r="J1916" i="6"/>
  <c r="G1916" i="6"/>
  <c r="H1916" i="6"/>
  <c r="J589" i="3"/>
  <c r="B590" i="3" s="1"/>
  <c r="I589" i="3"/>
  <c r="D589" i="3"/>
  <c r="G589" i="3"/>
  <c r="F589" i="3"/>
  <c r="E589" i="3"/>
  <c r="H589" i="3"/>
  <c r="AJ1005" i="3"/>
  <c r="AI1005" i="3"/>
  <c r="AH1005" i="3"/>
  <c r="AK1005" i="3"/>
  <c r="AL1005" i="3" s="1"/>
  <c r="AG1006" i="3" s="1"/>
  <c r="C1881" i="13" l="1"/>
  <c r="D1881" i="13" s="1"/>
  <c r="E1881" i="13"/>
  <c r="J1924" i="10"/>
  <c r="I1924" i="10"/>
  <c r="H1924" i="10"/>
  <c r="F1924" i="10"/>
  <c r="E1924" i="10"/>
  <c r="G1924" i="10"/>
  <c r="D1924" i="10"/>
  <c r="H1922" i="9"/>
  <c r="I1922" i="9"/>
  <c r="J1922" i="9"/>
  <c r="F1922" i="9"/>
  <c r="E1922" i="9"/>
  <c r="G1922" i="9"/>
  <c r="D1922" i="9"/>
  <c r="B1917" i="6"/>
  <c r="D1917" i="6" s="1"/>
  <c r="AK1006" i="3"/>
  <c r="AL1006" i="3" s="1"/>
  <c r="AG1007" i="3" s="1"/>
  <c r="AI1006" i="3"/>
  <c r="AJ1006" i="3"/>
  <c r="AH1006" i="3"/>
  <c r="I1881" i="13" l="1"/>
  <c r="G1881" i="13"/>
  <c r="F1881" i="13"/>
  <c r="H1881" i="13" s="1"/>
  <c r="J1881" i="13" s="1"/>
  <c r="B1882" i="13" s="1"/>
  <c r="B1925" i="10"/>
  <c r="B1923" i="9"/>
  <c r="C1923" i="9" s="1"/>
  <c r="F1917" i="6"/>
  <c r="E1917" i="6"/>
  <c r="J1917" i="6"/>
  <c r="G1917" i="6"/>
  <c r="I1917" i="6"/>
  <c r="H1917" i="6"/>
  <c r="J590" i="3"/>
  <c r="B591" i="3" s="1"/>
  <c r="I590" i="3"/>
  <c r="D590" i="3"/>
  <c r="F590" i="3"/>
  <c r="G590" i="3"/>
  <c r="E590" i="3"/>
  <c r="H590" i="3"/>
  <c r="AH1007" i="3"/>
  <c r="AJ1007" i="3"/>
  <c r="AK1007" i="3"/>
  <c r="AL1007" i="3" s="1"/>
  <c r="AG1008" i="3" s="1"/>
  <c r="AI1007" i="3"/>
  <c r="C1882" i="13" l="1"/>
  <c r="D1882" i="13" s="1"/>
  <c r="E1882" i="13"/>
  <c r="G1882" i="13"/>
  <c r="C1925" i="10"/>
  <c r="D1925" i="10" s="1"/>
  <c r="I1925" i="10"/>
  <c r="F1925" i="10"/>
  <c r="E1925" i="10"/>
  <c r="J1925" i="10"/>
  <c r="H1925" i="10"/>
  <c r="G1925" i="10"/>
  <c r="F1923" i="9"/>
  <c r="H1923" i="9"/>
  <c r="E1923" i="9"/>
  <c r="J1923" i="9"/>
  <c r="I1923" i="9"/>
  <c r="G1923" i="9"/>
  <c r="D1923" i="9"/>
  <c r="B1918" i="6"/>
  <c r="D1918" i="6" s="1"/>
  <c r="AH1008" i="3"/>
  <c r="AI1008" i="3"/>
  <c r="AK1008" i="3"/>
  <c r="AL1008" i="3" s="1"/>
  <c r="AG1009" i="3" s="1"/>
  <c r="AJ1008" i="3"/>
  <c r="I1882" i="13" l="1"/>
  <c r="F1882" i="13"/>
  <c r="H1882" i="13" s="1"/>
  <c r="J1882" i="13" s="1"/>
  <c r="B1883" i="13" s="1"/>
  <c r="B1926" i="10"/>
  <c r="C1926" i="10" s="1"/>
  <c r="B1924" i="9"/>
  <c r="C1924" i="9" s="1"/>
  <c r="E1918" i="6"/>
  <c r="F1918" i="6"/>
  <c r="J1918" i="6"/>
  <c r="G1918" i="6"/>
  <c r="I1918" i="6"/>
  <c r="H1918" i="6"/>
  <c r="J591" i="3"/>
  <c r="B592" i="3" s="1"/>
  <c r="I591" i="3"/>
  <c r="D591" i="3"/>
  <c r="E591" i="3"/>
  <c r="F591" i="3"/>
  <c r="G591" i="3"/>
  <c r="H591" i="3" s="1"/>
  <c r="AH1009" i="3"/>
  <c r="AK1009" i="3"/>
  <c r="AL1009" i="3" s="1"/>
  <c r="AG1010" i="3" s="1"/>
  <c r="AJ1009" i="3"/>
  <c r="AI1009" i="3"/>
  <c r="E1883" i="13" l="1"/>
  <c r="C1883" i="13"/>
  <c r="D1883" i="13" s="1"/>
  <c r="H1926" i="10"/>
  <c r="F1926" i="10"/>
  <c r="E1926" i="10"/>
  <c r="J1926" i="10"/>
  <c r="I1926" i="10"/>
  <c r="G1926" i="10"/>
  <c r="D1926" i="10"/>
  <c r="F1924" i="9"/>
  <c r="I1924" i="9"/>
  <c r="H1924" i="9"/>
  <c r="E1924" i="9"/>
  <c r="J1924" i="9"/>
  <c r="G1924" i="9"/>
  <c r="D1924" i="9"/>
  <c r="B1919" i="6"/>
  <c r="D1919" i="6" s="1"/>
  <c r="AH1010" i="3"/>
  <c r="AK1010" i="3"/>
  <c r="AL1010" i="3" s="1"/>
  <c r="AG1011" i="3" s="1"/>
  <c r="AI1010" i="3"/>
  <c r="AJ1010" i="3"/>
  <c r="G1883" i="13" l="1"/>
  <c r="I1883" i="13"/>
  <c r="F1883" i="13"/>
  <c r="H1883" i="13" s="1"/>
  <c r="J1883" i="13" s="1"/>
  <c r="B1884" i="13" s="1"/>
  <c r="B1927" i="10"/>
  <c r="C1927" i="10" s="1"/>
  <c r="B1925" i="9"/>
  <c r="C1925" i="9" s="1"/>
  <c r="E1919" i="6"/>
  <c r="F1919" i="6"/>
  <c r="G1919" i="6"/>
  <c r="J1919" i="6"/>
  <c r="I1919" i="6"/>
  <c r="H1919" i="6"/>
  <c r="J592" i="3"/>
  <c r="B593" i="3" s="1"/>
  <c r="I592" i="3"/>
  <c r="D592" i="3"/>
  <c r="E592" i="3"/>
  <c r="G592" i="3"/>
  <c r="F592" i="3"/>
  <c r="H592" i="3" s="1"/>
  <c r="AK1011" i="3"/>
  <c r="AL1011" i="3" s="1"/>
  <c r="AG1012" i="3" s="1"/>
  <c r="AI1011" i="3"/>
  <c r="AJ1011" i="3"/>
  <c r="AH1011" i="3"/>
  <c r="C1884" i="13" l="1"/>
  <c r="D1884" i="13" s="1"/>
  <c r="E1884" i="13"/>
  <c r="G1884" i="13"/>
  <c r="J1927" i="10"/>
  <c r="E1927" i="10"/>
  <c r="F1927" i="10"/>
  <c r="I1927" i="10"/>
  <c r="H1927" i="10"/>
  <c r="G1927" i="10"/>
  <c r="D1927" i="10"/>
  <c r="F1925" i="9"/>
  <c r="E1925" i="9"/>
  <c r="J1925" i="9"/>
  <c r="I1925" i="9"/>
  <c r="H1925" i="9"/>
  <c r="G1925" i="9"/>
  <c r="D1925" i="9"/>
  <c r="B1920" i="6"/>
  <c r="D1920" i="6" s="1"/>
  <c r="AH1012" i="3"/>
  <c r="AJ1012" i="3"/>
  <c r="AK1012" i="3"/>
  <c r="AL1012" i="3" s="1"/>
  <c r="AG1013" i="3" s="1"/>
  <c r="AI1012" i="3"/>
  <c r="I1884" i="13" l="1"/>
  <c r="F1884" i="13"/>
  <c r="H1884" i="13" s="1"/>
  <c r="J1884" i="13" s="1"/>
  <c r="B1885" i="13" s="1"/>
  <c r="B1928" i="10"/>
  <c r="B1926" i="9"/>
  <c r="C1926" i="9" s="1"/>
  <c r="E1920" i="6"/>
  <c r="F1920" i="6"/>
  <c r="G1920" i="6"/>
  <c r="J1920" i="6"/>
  <c r="I1920" i="6"/>
  <c r="H1920" i="6"/>
  <c r="J593" i="3"/>
  <c r="B594" i="3" s="1"/>
  <c r="I593" i="3"/>
  <c r="D593" i="3"/>
  <c r="F593" i="3"/>
  <c r="G593" i="3"/>
  <c r="H593" i="3" s="1"/>
  <c r="E593" i="3"/>
  <c r="AI1013" i="3"/>
  <c r="AH1013" i="3"/>
  <c r="AK1013" i="3"/>
  <c r="AL1013" i="3" s="1"/>
  <c r="AG1014" i="3" s="1"/>
  <c r="AJ1013" i="3"/>
  <c r="E1885" i="13" l="1"/>
  <c r="C1885" i="13"/>
  <c r="D1885" i="13" s="1"/>
  <c r="C1928" i="10"/>
  <c r="D1928" i="10" s="1"/>
  <c r="H1928" i="10"/>
  <c r="J1928" i="10"/>
  <c r="I1928" i="10"/>
  <c r="F1928" i="10"/>
  <c r="E1928" i="10"/>
  <c r="G1928" i="10"/>
  <c r="E1926" i="9"/>
  <c r="J1926" i="9"/>
  <c r="F1926" i="9"/>
  <c r="H1926" i="9"/>
  <c r="I1926" i="9"/>
  <c r="G1926" i="9"/>
  <c r="D1926" i="9"/>
  <c r="B1921" i="6"/>
  <c r="D1921" i="6" s="1"/>
  <c r="AK1014" i="3"/>
  <c r="AL1014" i="3" s="1"/>
  <c r="AG1015" i="3" s="1"/>
  <c r="AI1014" i="3"/>
  <c r="AJ1014" i="3"/>
  <c r="AH1014" i="3"/>
  <c r="G1885" i="13" l="1"/>
  <c r="I1885" i="13"/>
  <c r="F1885" i="13"/>
  <c r="H1885" i="13" s="1"/>
  <c r="J1885" i="13" s="1"/>
  <c r="B1886" i="13" s="1"/>
  <c r="B1929" i="10"/>
  <c r="C1929" i="10" s="1"/>
  <c r="B1927" i="9"/>
  <c r="C1927" i="9" s="1"/>
  <c r="F1921" i="6"/>
  <c r="E1921" i="6"/>
  <c r="J1921" i="6"/>
  <c r="I1921" i="6"/>
  <c r="G1921" i="6"/>
  <c r="H1921" i="6"/>
  <c r="J594" i="3"/>
  <c r="B595" i="3" s="1"/>
  <c r="I594" i="3"/>
  <c r="D594" i="3"/>
  <c r="E594" i="3"/>
  <c r="F594" i="3"/>
  <c r="G594" i="3"/>
  <c r="H594" i="3" s="1"/>
  <c r="AH1015" i="3"/>
  <c r="AI1015" i="3"/>
  <c r="AK1015" i="3"/>
  <c r="AL1015" i="3" s="1"/>
  <c r="AG1016" i="3" s="1"/>
  <c r="AJ1015" i="3"/>
  <c r="E1886" i="13" l="1"/>
  <c r="C1886" i="13"/>
  <c r="D1886" i="13" s="1"/>
  <c r="F1929" i="10"/>
  <c r="J1929" i="10"/>
  <c r="I1929" i="10"/>
  <c r="H1929" i="10"/>
  <c r="E1929" i="10"/>
  <c r="G1929" i="10"/>
  <c r="D1929" i="10"/>
  <c r="J1927" i="9"/>
  <c r="H1927" i="9"/>
  <c r="I1927" i="9"/>
  <c r="F1927" i="9"/>
  <c r="E1927" i="9"/>
  <c r="G1927" i="9"/>
  <c r="D1927" i="9"/>
  <c r="B1922" i="6"/>
  <c r="D1922" i="6" s="1"/>
  <c r="AJ1016" i="3"/>
  <c r="AI1016" i="3"/>
  <c r="AK1016" i="3"/>
  <c r="AL1016" i="3" s="1"/>
  <c r="AG1017" i="3" s="1"/>
  <c r="AH1016" i="3"/>
  <c r="G1886" i="13" l="1"/>
  <c r="I1886" i="13"/>
  <c r="F1886" i="13"/>
  <c r="H1886" i="13" s="1"/>
  <c r="J1886" i="13" s="1"/>
  <c r="B1887" i="13" s="1"/>
  <c r="B1930" i="10"/>
  <c r="C1930" i="10" s="1"/>
  <c r="B1928" i="9"/>
  <c r="C1928" i="9" s="1"/>
  <c r="F1922" i="6"/>
  <c r="E1922" i="6"/>
  <c r="J1922" i="6"/>
  <c r="I1922" i="6"/>
  <c r="G1922" i="6"/>
  <c r="H1922" i="6"/>
  <c r="J595" i="3"/>
  <c r="B596" i="3" s="1"/>
  <c r="I595" i="3"/>
  <c r="D595" i="3"/>
  <c r="E595" i="3"/>
  <c r="G595" i="3"/>
  <c r="F595" i="3"/>
  <c r="AH1017" i="3"/>
  <c r="AI1017" i="3"/>
  <c r="AJ1017" i="3"/>
  <c r="AK1017" i="3"/>
  <c r="AL1017" i="3" s="1"/>
  <c r="AG1018" i="3" s="1"/>
  <c r="E1887" i="13" l="1"/>
  <c r="C1887" i="13"/>
  <c r="D1887" i="13" s="1"/>
  <c r="G1887" i="13"/>
  <c r="D1928" i="9"/>
  <c r="F1930" i="10"/>
  <c r="E1930" i="10"/>
  <c r="J1930" i="10"/>
  <c r="H1930" i="10"/>
  <c r="I1930" i="10"/>
  <c r="G1930" i="10"/>
  <c r="D1930" i="10"/>
  <c r="H1928" i="9"/>
  <c r="F1928" i="9"/>
  <c r="E1928" i="9"/>
  <c r="J1928" i="9"/>
  <c r="I1928" i="9"/>
  <c r="G1928" i="9"/>
  <c r="B1923" i="6"/>
  <c r="D1923" i="6" s="1"/>
  <c r="H595" i="3"/>
  <c r="I596" i="3" s="1"/>
  <c r="AI1018" i="3"/>
  <c r="AH1018" i="3"/>
  <c r="AK1018" i="3"/>
  <c r="AL1018" i="3" s="1"/>
  <c r="AG1019" i="3" s="1"/>
  <c r="AJ1018" i="3"/>
  <c r="I1887" i="13" l="1"/>
  <c r="F1887" i="13"/>
  <c r="H1887" i="13" s="1"/>
  <c r="J1887" i="13" s="1"/>
  <c r="B1888" i="13" s="1"/>
  <c r="B1931" i="10"/>
  <c r="C1931" i="10" s="1"/>
  <c r="B1929" i="9"/>
  <c r="C1929" i="9" s="1"/>
  <c r="F1923" i="6"/>
  <c r="E1923" i="6"/>
  <c r="J1923" i="6"/>
  <c r="I1923" i="6"/>
  <c r="G1923" i="6"/>
  <c r="H1923" i="6"/>
  <c r="D596" i="3"/>
  <c r="J596" i="3"/>
  <c r="B597" i="3" s="1"/>
  <c r="F596" i="3"/>
  <c r="E596" i="3"/>
  <c r="G596" i="3"/>
  <c r="H596" i="3" s="1"/>
  <c r="AH1019" i="3"/>
  <c r="AK1019" i="3"/>
  <c r="AL1019" i="3" s="1"/>
  <c r="AG1020" i="3" s="1"/>
  <c r="AI1019" i="3"/>
  <c r="AJ1019" i="3"/>
  <c r="C1888" i="13" l="1"/>
  <c r="D1888" i="13" s="1"/>
  <c r="E1888" i="13"/>
  <c r="G1888" i="13"/>
  <c r="I1931" i="10"/>
  <c r="J1931" i="10"/>
  <c r="H1931" i="10"/>
  <c r="F1931" i="10"/>
  <c r="E1931" i="10"/>
  <c r="G1931" i="10"/>
  <c r="D1931" i="10"/>
  <c r="F1929" i="9"/>
  <c r="E1929" i="9"/>
  <c r="J1929" i="9"/>
  <c r="I1929" i="9"/>
  <c r="H1929" i="9"/>
  <c r="G1929" i="9"/>
  <c r="D1929" i="9"/>
  <c r="B1924" i="6"/>
  <c r="D1924" i="6" s="1"/>
  <c r="AI1020" i="3"/>
  <c r="AK1020" i="3"/>
  <c r="AL1020" i="3" s="1"/>
  <c r="AG1021" i="3" s="1"/>
  <c r="AJ1020" i="3"/>
  <c r="AH1020" i="3"/>
  <c r="I1888" i="13" l="1"/>
  <c r="F1888" i="13"/>
  <c r="H1888" i="13" s="1"/>
  <c r="J1888" i="13" s="1"/>
  <c r="B1889" i="13" s="1"/>
  <c r="B1932" i="10"/>
  <c r="C1932" i="10" s="1"/>
  <c r="B1930" i="9"/>
  <c r="C1930" i="9" s="1"/>
  <c r="E1924" i="6"/>
  <c r="F1924" i="6"/>
  <c r="I1924" i="6"/>
  <c r="G1924" i="6"/>
  <c r="J1924" i="6"/>
  <c r="H1924" i="6"/>
  <c r="J597" i="3"/>
  <c r="B598" i="3" s="1"/>
  <c r="I597" i="3"/>
  <c r="D597" i="3"/>
  <c r="E597" i="3"/>
  <c r="F597" i="3"/>
  <c r="G597" i="3"/>
  <c r="H597" i="3" s="1"/>
  <c r="AK1021" i="3"/>
  <c r="AL1021" i="3" s="1"/>
  <c r="AG1022" i="3" s="1"/>
  <c r="AJ1021" i="3"/>
  <c r="AI1021" i="3"/>
  <c r="AH1021" i="3"/>
  <c r="E1889" i="13" l="1"/>
  <c r="C1889" i="13"/>
  <c r="D1889" i="13" s="1"/>
  <c r="F1932" i="10"/>
  <c r="E1932" i="10"/>
  <c r="I1932" i="10"/>
  <c r="H1932" i="10"/>
  <c r="J1932" i="10"/>
  <c r="G1932" i="10"/>
  <c r="D1932" i="10"/>
  <c r="F1930" i="9"/>
  <c r="E1930" i="9"/>
  <c r="J1930" i="9"/>
  <c r="I1930" i="9"/>
  <c r="H1930" i="9"/>
  <c r="G1930" i="9"/>
  <c r="D1930" i="9"/>
  <c r="B1925" i="6"/>
  <c r="D1925" i="6" s="1"/>
  <c r="AH1022" i="3"/>
  <c r="AI1022" i="3"/>
  <c r="AK1022" i="3"/>
  <c r="AL1022" i="3" s="1"/>
  <c r="AG1023" i="3" s="1"/>
  <c r="AJ1022" i="3"/>
  <c r="I1889" i="13" l="1"/>
  <c r="G1889" i="13"/>
  <c r="F1889" i="13"/>
  <c r="H1889" i="13" s="1"/>
  <c r="J1889" i="13" s="1"/>
  <c r="B1890" i="13" s="1"/>
  <c r="B1933" i="10"/>
  <c r="C1933" i="10" s="1"/>
  <c r="B1931" i="9"/>
  <c r="C1931" i="9" s="1"/>
  <c r="E1925" i="6"/>
  <c r="F1925" i="6"/>
  <c r="J1925" i="6"/>
  <c r="G1925" i="6"/>
  <c r="I1925" i="6"/>
  <c r="H1925" i="6"/>
  <c r="J598" i="3"/>
  <c r="B599" i="3" s="1"/>
  <c r="I598" i="3"/>
  <c r="D598" i="3"/>
  <c r="G598" i="3"/>
  <c r="H598" i="3" s="1"/>
  <c r="F598" i="3"/>
  <c r="E598" i="3"/>
  <c r="AH1023" i="3"/>
  <c r="AI1023" i="3"/>
  <c r="AK1023" i="3"/>
  <c r="AL1023" i="3" s="1"/>
  <c r="AG1024" i="3" s="1"/>
  <c r="AJ1023" i="3"/>
  <c r="E1890" i="13" l="1"/>
  <c r="C1890" i="13"/>
  <c r="D1890" i="13" s="1"/>
  <c r="J1933" i="10"/>
  <c r="E1933" i="10"/>
  <c r="I1933" i="10"/>
  <c r="H1933" i="10"/>
  <c r="F1933" i="10"/>
  <c r="G1933" i="10"/>
  <c r="D1933" i="10"/>
  <c r="E1931" i="9"/>
  <c r="I1931" i="9"/>
  <c r="H1931" i="9"/>
  <c r="J1931" i="9"/>
  <c r="F1931" i="9"/>
  <c r="G1931" i="9"/>
  <c r="D1931" i="9"/>
  <c r="B1926" i="6"/>
  <c r="D1926" i="6" s="1"/>
  <c r="AI1024" i="3"/>
  <c r="AH1024" i="3"/>
  <c r="AJ1024" i="3"/>
  <c r="AK1024" i="3"/>
  <c r="AL1024" i="3" s="1"/>
  <c r="AG1025" i="3" s="1"/>
  <c r="G1890" i="13" l="1"/>
  <c r="I1890" i="13"/>
  <c r="F1890" i="13"/>
  <c r="H1890" i="13" s="1"/>
  <c r="J1890" i="13" s="1"/>
  <c r="B1891" i="13" s="1"/>
  <c r="B1934" i="10"/>
  <c r="B1932" i="9"/>
  <c r="C1932" i="9" s="1"/>
  <c r="E1926" i="6"/>
  <c r="F1926" i="6"/>
  <c r="I1926" i="6"/>
  <c r="J1926" i="6"/>
  <c r="G1926" i="6"/>
  <c r="H1926" i="6"/>
  <c r="J599" i="3"/>
  <c r="B600" i="3" s="1"/>
  <c r="I599" i="3"/>
  <c r="D599" i="3"/>
  <c r="F599" i="3"/>
  <c r="E599" i="3"/>
  <c r="G599" i="3"/>
  <c r="H599" i="3" s="1"/>
  <c r="AH1025" i="3"/>
  <c r="AK1025" i="3"/>
  <c r="AL1025" i="3" s="1"/>
  <c r="AG1026" i="3" s="1"/>
  <c r="AI1025" i="3"/>
  <c r="AJ1025" i="3"/>
  <c r="E1891" i="13" l="1"/>
  <c r="C1891" i="13"/>
  <c r="D1891" i="13" s="1"/>
  <c r="C1934" i="10"/>
  <c r="D1934" i="10" s="1"/>
  <c r="H1934" i="10"/>
  <c r="J1934" i="10"/>
  <c r="I1934" i="10"/>
  <c r="F1934" i="10"/>
  <c r="E1934" i="10"/>
  <c r="G1934" i="10"/>
  <c r="F1932" i="9"/>
  <c r="E1932" i="9"/>
  <c r="H1932" i="9"/>
  <c r="J1932" i="9"/>
  <c r="I1932" i="9"/>
  <c r="G1932" i="9"/>
  <c r="D1932" i="9"/>
  <c r="B1927" i="6"/>
  <c r="D1927" i="6" s="1"/>
  <c r="AK1026" i="3"/>
  <c r="AL1026" i="3" s="1"/>
  <c r="AG1027" i="3" s="1"/>
  <c r="AI1026" i="3"/>
  <c r="AH1026" i="3"/>
  <c r="AJ1026" i="3"/>
  <c r="I1891" i="13" l="1"/>
  <c r="G1891" i="13"/>
  <c r="F1891" i="13"/>
  <c r="H1891" i="13" s="1"/>
  <c r="J1891" i="13" s="1"/>
  <c r="B1892" i="13" s="1"/>
  <c r="B1935" i="10"/>
  <c r="C1935" i="10" s="1"/>
  <c r="B1933" i="9"/>
  <c r="C1933" i="9" s="1"/>
  <c r="F1927" i="6"/>
  <c r="E1927" i="6"/>
  <c r="J1927" i="6"/>
  <c r="I1927" i="6"/>
  <c r="G1927" i="6"/>
  <c r="H1927" i="6"/>
  <c r="J600" i="3"/>
  <c r="B601" i="3" s="1"/>
  <c r="I600" i="3"/>
  <c r="D600" i="3"/>
  <c r="F600" i="3"/>
  <c r="E600" i="3"/>
  <c r="G600" i="3"/>
  <c r="H600" i="3" s="1"/>
  <c r="AH1027" i="3"/>
  <c r="AI1027" i="3"/>
  <c r="AJ1027" i="3"/>
  <c r="AK1027" i="3"/>
  <c r="AL1027" i="3" s="1"/>
  <c r="AG1028" i="3" s="1"/>
  <c r="C1892" i="13" l="1"/>
  <c r="D1892" i="13" s="1"/>
  <c r="E1892" i="13"/>
  <c r="F1935" i="10"/>
  <c r="E1935" i="10"/>
  <c r="I1935" i="10"/>
  <c r="H1935" i="10"/>
  <c r="J1935" i="10"/>
  <c r="G1935" i="10"/>
  <c r="D1935" i="10"/>
  <c r="J1933" i="9"/>
  <c r="F1933" i="9"/>
  <c r="I1933" i="9"/>
  <c r="H1933" i="9"/>
  <c r="E1933" i="9"/>
  <c r="G1933" i="9"/>
  <c r="D1933" i="9"/>
  <c r="B1928" i="6"/>
  <c r="D1928" i="6" s="1"/>
  <c r="AK1028" i="3"/>
  <c r="AL1028" i="3" s="1"/>
  <c r="AG1029" i="3" s="1"/>
  <c r="AI1028" i="3"/>
  <c r="AH1028" i="3"/>
  <c r="AJ1028" i="3"/>
  <c r="I1892" i="13" l="1"/>
  <c r="G1892" i="13"/>
  <c r="F1892" i="13"/>
  <c r="H1892" i="13" s="1"/>
  <c r="J1892" i="13" s="1"/>
  <c r="B1893" i="13" s="1"/>
  <c r="B1936" i="10"/>
  <c r="C1936" i="10" s="1"/>
  <c r="B1934" i="9"/>
  <c r="C1934" i="9" s="1"/>
  <c r="E1928" i="6"/>
  <c r="F1928" i="6"/>
  <c r="G1928" i="6"/>
  <c r="J1928" i="6"/>
  <c r="I1928" i="6"/>
  <c r="H1928" i="6"/>
  <c r="J601" i="3"/>
  <c r="B602" i="3" s="1"/>
  <c r="I601" i="3"/>
  <c r="D601" i="3"/>
  <c r="F601" i="3"/>
  <c r="G601" i="3"/>
  <c r="H601" i="3" s="1"/>
  <c r="E601" i="3"/>
  <c r="AH1029" i="3"/>
  <c r="AJ1029" i="3"/>
  <c r="AI1029" i="3"/>
  <c r="AK1029" i="3"/>
  <c r="AL1029" i="3" s="1"/>
  <c r="AG1030" i="3" s="1"/>
  <c r="C1893" i="13" l="1"/>
  <c r="D1893" i="13" s="1"/>
  <c r="E1893" i="13"/>
  <c r="J1936" i="10"/>
  <c r="F1936" i="10"/>
  <c r="E1936" i="10"/>
  <c r="I1936" i="10"/>
  <c r="H1936" i="10"/>
  <c r="G1936" i="10"/>
  <c r="D1936" i="10"/>
  <c r="H1934" i="9"/>
  <c r="J1934" i="9"/>
  <c r="I1934" i="9"/>
  <c r="E1934" i="9"/>
  <c r="F1934" i="9"/>
  <c r="G1934" i="9"/>
  <c r="D1934" i="9"/>
  <c r="B1929" i="6"/>
  <c r="D1929" i="6" s="1"/>
  <c r="AH1030" i="3"/>
  <c r="AK1030" i="3"/>
  <c r="AL1030" i="3" s="1"/>
  <c r="AG1031" i="3" s="1"/>
  <c r="AJ1030" i="3"/>
  <c r="AI1030" i="3"/>
  <c r="G1893" i="13" l="1"/>
  <c r="I1893" i="13"/>
  <c r="F1893" i="13"/>
  <c r="H1893" i="13" s="1"/>
  <c r="J1893" i="13" s="1"/>
  <c r="B1894" i="13" s="1"/>
  <c r="B1937" i="10"/>
  <c r="C1937" i="10" s="1"/>
  <c r="B1935" i="9"/>
  <c r="C1935" i="9" s="1"/>
  <c r="E1929" i="6"/>
  <c r="F1929" i="6"/>
  <c r="I1929" i="6"/>
  <c r="G1929" i="6"/>
  <c r="J1929" i="6"/>
  <c r="H1929" i="6"/>
  <c r="AK1031" i="3"/>
  <c r="AL1031" i="3" s="1"/>
  <c r="AG1032" i="3" s="1"/>
  <c r="AJ1031" i="3"/>
  <c r="AH1031" i="3"/>
  <c r="AI1031" i="3"/>
  <c r="E1894" i="13" l="1"/>
  <c r="C1894" i="13"/>
  <c r="D1894" i="13" s="1"/>
  <c r="I1937" i="10"/>
  <c r="F1937" i="10"/>
  <c r="E1937" i="10"/>
  <c r="J1937" i="10"/>
  <c r="H1937" i="10"/>
  <c r="G1937" i="10"/>
  <c r="D1937" i="10"/>
  <c r="F1935" i="9"/>
  <c r="J1935" i="9"/>
  <c r="I1935" i="9"/>
  <c r="H1935" i="9"/>
  <c r="E1935" i="9"/>
  <c r="G1935" i="9"/>
  <c r="D1935" i="9"/>
  <c r="B1930" i="6"/>
  <c r="D1930" i="6" s="1"/>
  <c r="J602" i="3"/>
  <c r="B603" i="3" s="1"/>
  <c r="I602" i="3"/>
  <c r="E602" i="3"/>
  <c r="F602" i="3"/>
  <c r="G602" i="3"/>
  <c r="H602" i="3" s="1"/>
  <c r="D602" i="3"/>
  <c r="AH1032" i="3"/>
  <c r="AK1032" i="3"/>
  <c r="AL1032" i="3" s="1"/>
  <c r="AG1033" i="3" s="1"/>
  <c r="AI1032" i="3"/>
  <c r="AJ1032" i="3"/>
  <c r="I1894" i="13" l="1"/>
  <c r="G1894" i="13"/>
  <c r="F1894" i="13"/>
  <c r="H1894" i="13" s="1"/>
  <c r="J1894" i="13" s="1"/>
  <c r="B1895" i="13" s="1"/>
  <c r="B1938" i="10"/>
  <c r="B1936" i="9"/>
  <c r="C1936" i="9" s="1"/>
  <c r="E1930" i="6"/>
  <c r="F1930" i="6"/>
  <c r="J1930" i="6"/>
  <c r="I1930" i="6"/>
  <c r="G1930" i="6"/>
  <c r="H1930" i="6"/>
  <c r="D603" i="3"/>
  <c r="AI1033" i="3"/>
  <c r="AK1033" i="3"/>
  <c r="AL1033" i="3" s="1"/>
  <c r="AG1034" i="3" s="1"/>
  <c r="AH1033" i="3"/>
  <c r="AJ1033" i="3"/>
  <c r="C1895" i="13" l="1"/>
  <c r="D1895" i="13" s="1"/>
  <c r="E1895" i="13"/>
  <c r="G1895" i="13"/>
  <c r="C1938" i="10"/>
  <c r="D1938" i="10" s="1"/>
  <c r="I1938" i="10"/>
  <c r="H1938" i="10"/>
  <c r="F1938" i="10"/>
  <c r="E1938" i="10"/>
  <c r="J1938" i="10"/>
  <c r="G1938" i="10"/>
  <c r="I1936" i="9"/>
  <c r="H1936" i="9"/>
  <c r="F1936" i="9"/>
  <c r="E1936" i="9"/>
  <c r="J1936" i="9"/>
  <c r="G1936" i="9"/>
  <c r="D1936" i="9"/>
  <c r="B1931" i="6"/>
  <c r="D1931" i="6" s="1"/>
  <c r="J603" i="3"/>
  <c r="B604" i="3" s="1"/>
  <c r="I603" i="3"/>
  <c r="F603" i="3"/>
  <c r="E603" i="3"/>
  <c r="G603" i="3"/>
  <c r="H603" i="3" s="1"/>
  <c r="AI1034" i="3"/>
  <c r="AJ1034" i="3"/>
  <c r="AK1034" i="3"/>
  <c r="AL1034" i="3" s="1"/>
  <c r="AG1035" i="3" s="1"/>
  <c r="AH1034" i="3"/>
  <c r="I1895" i="13" l="1"/>
  <c r="F1895" i="13"/>
  <c r="H1895" i="13" s="1"/>
  <c r="J1895" i="13" s="1"/>
  <c r="B1896" i="13" s="1"/>
  <c r="B1939" i="10"/>
  <c r="B1937" i="9"/>
  <c r="C1937" i="9" s="1"/>
  <c r="E1931" i="6"/>
  <c r="F1931" i="6"/>
  <c r="G1931" i="6"/>
  <c r="J1931" i="6"/>
  <c r="I1931" i="6"/>
  <c r="H1931" i="6"/>
  <c r="AH1035" i="3"/>
  <c r="AI1035" i="3"/>
  <c r="AK1035" i="3"/>
  <c r="AL1035" i="3" s="1"/>
  <c r="AG1036" i="3" s="1"/>
  <c r="AJ1035" i="3"/>
  <c r="C1896" i="13" l="1"/>
  <c r="D1896" i="13" s="1"/>
  <c r="E1896" i="13"/>
  <c r="G1896" i="13"/>
  <c r="C1939" i="10"/>
  <c r="D1939" i="10" s="1"/>
  <c r="J1939" i="10"/>
  <c r="E1939" i="10"/>
  <c r="I1939" i="10"/>
  <c r="H1939" i="10"/>
  <c r="F1939" i="10"/>
  <c r="G1939" i="10"/>
  <c r="I1937" i="9"/>
  <c r="H1937" i="9"/>
  <c r="F1937" i="9"/>
  <c r="E1937" i="9"/>
  <c r="J1937" i="9"/>
  <c r="G1937" i="9"/>
  <c r="D1937" i="9"/>
  <c r="B1932" i="6"/>
  <c r="D1932" i="6" s="1"/>
  <c r="J604" i="3"/>
  <c r="B605" i="3" s="1"/>
  <c r="I604" i="3"/>
  <c r="D604" i="3"/>
  <c r="F604" i="3"/>
  <c r="G604" i="3"/>
  <c r="H604" i="3" s="1"/>
  <c r="E604" i="3"/>
  <c r="AH1036" i="3"/>
  <c r="AJ1036" i="3"/>
  <c r="AI1036" i="3"/>
  <c r="AK1036" i="3"/>
  <c r="AL1036" i="3" s="1"/>
  <c r="AG1037" i="3" s="1"/>
  <c r="I1896" i="13" l="1"/>
  <c r="F1896" i="13"/>
  <c r="H1896" i="13" s="1"/>
  <c r="J1896" i="13" s="1"/>
  <c r="B1897" i="13" s="1"/>
  <c r="B1940" i="10"/>
  <c r="B1938" i="9"/>
  <c r="C1938" i="9" s="1"/>
  <c r="F1932" i="6"/>
  <c r="E1932" i="6"/>
  <c r="G1932" i="6"/>
  <c r="J1932" i="6"/>
  <c r="I1932" i="6"/>
  <c r="H1932" i="6"/>
  <c r="AJ1037" i="3"/>
  <c r="AI1037" i="3"/>
  <c r="AH1037" i="3"/>
  <c r="AK1037" i="3"/>
  <c r="AL1037" i="3" s="1"/>
  <c r="AG1038" i="3" s="1"/>
  <c r="E1897" i="13" l="1"/>
  <c r="C1897" i="13"/>
  <c r="D1897" i="13" s="1"/>
  <c r="I1897" i="13"/>
  <c r="C1940" i="10"/>
  <c r="D1940" i="10" s="1"/>
  <c r="D1938" i="9"/>
  <c r="H1940" i="10"/>
  <c r="J1940" i="10"/>
  <c r="I1940" i="10"/>
  <c r="E1940" i="10"/>
  <c r="F1940" i="10"/>
  <c r="G1940" i="10"/>
  <c r="I1938" i="9"/>
  <c r="H1938" i="9"/>
  <c r="F1938" i="9"/>
  <c r="E1938" i="9"/>
  <c r="J1938" i="9"/>
  <c r="G1938" i="9"/>
  <c r="B1933" i="6"/>
  <c r="D1933" i="6" s="1"/>
  <c r="AJ1038" i="3"/>
  <c r="AK1038" i="3"/>
  <c r="AL1038" i="3" s="1"/>
  <c r="AG1039" i="3" s="1"/>
  <c r="AH1038" i="3"/>
  <c r="AI1038" i="3"/>
  <c r="G1897" i="13" l="1"/>
  <c r="F1897" i="13"/>
  <c r="H1897" i="13" s="1"/>
  <c r="J1897" i="13" s="1"/>
  <c r="B1898" i="13" s="1"/>
  <c r="B1941" i="10"/>
  <c r="C1941" i="10" s="1"/>
  <c r="B1939" i="9"/>
  <c r="C1939" i="9" s="1"/>
  <c r="E1933" i="6"/>
  <c r="F1933" i="6"/>
  <c r="G1933" i="6"/>
  <c r="J1933" i="6"/>
  <c r="I1933" i="6"/>
  <c r="H1933" i="6"/>
  <c r="J605" i="3"/>
  <c r="B606" i="3" s="1"/>
  <c r="I605" i="3"/>
  <c r="G605" i="3"/>
  <c r="F605" i="3"/>
  <c r="H605" i="3" s="1"/>
  <c r="E605" i="3"/>
  <c r="D605" i="3"/>
  <c r="AH1039" i="3"/>
  <c r="AJ1039" i="3"/>
  <c r="AK1039" i="3"/>
  <c r="AL1039" i="3" s="1"/>
  <c r="AG1040" i="3" s="1"/>
  <c r="AI1039" i="3"/>
  <c r="C1898" i="13" l="1"/>
  <c r="D1898" i="13" s="1"/>
  <c r="E1898" i="13"/>
  <c r="G1898" i="13"/>
  <c r="F1941" i="10"/>
  <c r="J1941" i="10"/>
  <c r="I1941" i="10"/>
  <c r="H1941" i="10"/>
  <c r="E1941" i="10"/>
  <c r="G1941" i="10"/>
  <c r="D1941" i="10"/>
  <c r="I1939" i="9"/>
  <c r="H1939" i="9"/>
  <c r="E1939" i="9"/>
  <c r="J1939" i="9"/>
  <c r="F1939" i="9"/>
  <c r="G1939" i="9"/>
  <c r="D1939" i="9"/>
  <c r="B1934" i="6"/>
  <c r="D1934" i="6" s="1"/>
  <c r="AH1040" i="3"/>
  <c r="AI1040" i="3"/>
  <c r="AJ1040" i="3"/>
  <c r="AK1040" i="3"/>
  <c r="AL1040" i="3" s="1"/>
  <c r="AG1041" i="3" s="1"/>
  <c r="I1898" i="13" l="1"/>
  <c r="F1898" i="13"/>
  <c r="H1898" i="13" s="1"/>
  <c r="J1898" i="13" s="1"/>
  <c r="B1899" i="13" s="1"/>
  <c r="B1942" i="10"/>
  <c r="C1942" i="10" s="1"/>
  <c r="B1940" i="9"/>
  <c r="C1940" i="9" s="1"/>
  <c r="E1934" i="6"/>
  <c r="F1934" i="6"/>
  <c r="J1934" i="6"/>
  <c r="G1934" i="6"/>
  <c r="I1934" i="6"/>
  <c r="H1934" i="6"/>
  <c r="J606" i="3"/>
  <c r="B607" i="3" s="1"/>
  <c r="I606" i="3"/>
  <c r="D606" i="3"/>
  <c r="F606" i="3"/>
  <c r="G606" i="3"/>
  <c r="H606" i="3" s="1"/>
  <c r="E606" i="3"/>
  <c r="AH1041" i="3"/>
  <c r="AI1041" i="3"/>
  <c r="AK1041" i="3"/>
  <c r="AL1041" i="3" s="1"/>
  <c r="AG1042" i="3" s="1"/>
  <c r="AJ1041" i="3"/>
  <c r="E1899" i="13" l="1"/>
  <c r="C1899" i="13"/>
  <c r="D1899" i="13" s="1"/>
  <c r="G1899" i="13"/>
  <c r="E1942" i="10"/>
  <c r="F1942" i="10"/>
  <c r="J1942" i="10"/>
  <c r="I1942" i="10"/>
  <c r="H1942" i="10"/>
  <c r="G1942" i="10"/>
  <c r="D1942" i="10"/>
  <c r="J1940" i="9"/>
  <c r="I1940" i="9"/>
  <c r="H1940" i="9"/>
  <c r="F1940" i="9"/>
  <c r="E1940" i="9"/>
  <c r="G1940" i="9"/>
  <c r="F607" i="3"/>
  <c r="D1940" i="9"/>
  <c r="B1935" i="6"/>
  <c r="D1935" i="6" s="1"/>
  <c r="AH1042" i="3"/>
  <c r="AJ1042" i="3"/>
  <c r="AI1042" i="3"/>
  <c r="AK1042" i="3"/>
  <c r="AL1042" i="3" s="1"/>
  <c r="AG1043" i="3" s="1"/>
  <c r="I1899" i="13" l="1"/>
  <c r="F1899" i="13"/>
  <c r="H1899" i="13" s="1"/>
  <c r="J1899" i="13" s="1"/>
  <c r="B1900" i="13" s="1"/>
  <c r="B1943" i="10"/>
  <c r="C1943" i="10" s="1"/>
  <c r="D607" i="3"/>
  <c r="I607" i="3"/>
  <c r="J607" i="3"/>
  <c r="B608" i="3" s="1"/>
  <c r="E607" i="3"/>
  <c r="H607" i="3"/>
  <c r="G607" i="3"/>
  <c r="B1941" i="9"/>
  <c r="C1941" i="9" s="1"/>
  <c r="E1935" i="6"/>
  <c r="F1935" i="6"/>
  <c r="G1935" i="6"/>
  <c r="J1935" i="6"/>
  <c r="I1935" i="6"/>
  <c r="H1935" i="6"/>
  <c r="AH1043" i="3"/>
  <c r="AK1043" i="3"/>
  <c r="AL1043" i="3" s="1"/>
  <c r="AG1044" i="3" s="1"/>
  <c r="AJ1043" i="3"/>
  <c r="AI1043" i="3"/>
  <c r="C1900" i="13" l="1"/>
  <c r="D1900" i="13" s="1"/>
  <c r="I1900" i="13"/>
  <c r="E1900" i="13"/>
  <c r="G1900" i="13"/>
  <c r="I1943" i="10"/>
  <c r="E1943" i="10"/>
  <c r="H1943" i="10"/>
  <c r="F1943" i="10"/>
  <c r="J1943" i="10"/>
  <c r="G1943" i="10"/>
  <c r="D1943" i="10"/>
  <c r="H1941" i="9"/>
  <c r="J1941" i="9"/>
  <c r="I1941" i="9"/>
  <c r="E1941" i="9"/>
  <c r="F1941" i="9"/>
  <c r="G1941" i="9"/>
  <c r="D1941" i="9"/>
  <c r="B1936" i="6"/>
  <c r="D1936" i="6" s="1"/>
  <c r="J608" i="3"/>
  <c r="B609" i="3" s="1"/>
  <c r="I608" i="3"/>
  <c r="D608" i="3"/>
  <c r="G608" i="3"/>
  <c r="F608" i="3"/>
  <c r="E608" i="3"/>
  <c r="AH1044" i="3"/>
  <c r="AI1044" i="3"/>
  <c r="AK1044" i="3"/>
  <c r="AL1044" i="3" s="1"/>
  <c r="AG1045" i="3" s="1"/>
  <c r="AJ1044" i="3"/>
  <c r="F1900" i="13" l="1"/>
  <c r="H1900" i="13" s="1"/>
  <c r="J1900" i="13" s="1"/>
  <c r="B1901" i="13" s="1"/>
  <c r="B1944" i="10"/>
  <c r="C1944" i="10" s="1"/>
  <c r="B1942" i="9"/>
  <c r="C1942" i="9" s="1"/>
  <c r="E1936" i="6"/>
  <c r="F1936" i="6"/>
  <c r="G1936" i="6"/>
  <c r="I1936" i="6"/>
  <c r="J1936" i="6"/>
  <c r="H1936" i="6"/>
  <c r="H608" i="3"/>
  <c r="I609" i="3" s="1"/>
  <c r="AI1045" i="3"/>
  <c r="AH1045" i="3"/>
  <c r="AJ1045" i="3"/>
  <c r="AK1045" i="3"/>
  <c r="AL1045" i="3" s="1"/>
  <c r="AG1046" i="3" s="1"/>
  <c r="E1901" i="13" l="1"/>
  <c r="C1901" i="13"/>
  <c r="D1901" i="13" s="1"/>
  <c r="E1944" i="10"/>
  <c r="J1944" i="10"/>
  <c r="I1944" i="10"/>
  <c r="H1944" i="10"/>
  <c r="F1944" i="10"/>
  <c r="G1944" i="10"/>
  <c r="D1944" i="10"/>
  <c r="F1942" i="9"/>
  <c r="J1942" i="9"/>
  <c r="I1942" i="9"/>
  <c r="H1942" i="9"/>
  <c r="E1942" i="9"/>
  <c r="G1942" i="9"/>
  <c r="D1942" i="9"/>
  <c r="B1937" i="6"/>
  <c r="D1937" i="6" s="1"/>
  <c r="D609" i="3"/>
  <c r="J609" i="3"/>
  <c r="B610" i="3" s="1"/>
  <c r="F609" i="3"/>
  <c r="G609" i="3"/>
  <c r="H609" i="3" s="1"/>
  <c r="E609" i="3"/>
  <c r="AK1046" i="3"/>
  <c r="AL1046" i="3" s="1"/>
  <c r="AG1047" i="3" s="1"/>
  <c r="AH1046" i="3"/>
  <c r="AJ1046" i="3"/>
  <c r="AI1046" i="3"/>
  <c r="I1901" i="13" l="1"/>
  <c r="G1901" i="13"/>
  <c r="F1901" i="13"/>
  <c r="H1901" i="13" s="1"/>
  <c r="J1901" i="13" s="1"/>
  <c r="B1902" i="13" s="1"/>
  <c r="B1945" i="10"/>
  <c r="C1945" i="10" s="1"/>
  <c r="B1943" i="9"/>
  <c r="C1943" i="9" s="1"/>
  <c r="E1937" i="6"/>
  <c r="F1937" i="6"/>
  <c r="G1937" i="6"/>
  <c r="J1937" i="6"/>
  <c r="I1937" i="6"/>
  <c r="H1937" i="6"/>
  <c r="AK1047" i="3"/>
  <c r="AL1047" i="3" s="1"/>
  <c r="AG1048" i="3" s="1"/>
  <c r="AJ1047" i="3"/>
  <c r="AI1047" i="3"/>
  <c r="AH1047" i="3"/>
  <c r="E1902" i="13" l="1"/>
  <c r="C1902" i="13"/>
  <c r="D1902" i="13" s="1"/>
  <c r="J1945" i="10"/>
  <c r="E1945" i="10"/>
  <c r="F1945" i="10"/>
  <c r="H1945" i="10"/>
  <c r="I1945" i="10"/>
  <c r="G1945" i="10"/>
  <c r="D1945" i="10"/>
  <c r="J1943" i="9"/>
  <c r="I1943" i="9"/>
  <c r="E1943" i="9"/>
  <c r="H1943" i="9"/>
  <c r="F1943" i="9"/>
  <c r="G1943" i="9"/>
  <c r="D1943" i="9"/>
  <c r="B1938" i="6"/>
  <c r="D1938" i="6" s="1"/>
  <c r="J610" i="3"/>
  <c r="B611" i="3" s="1"/>
  <c r="I610" i="3"/>
  <c r="D610" i="3"/>
  <c r="G610" i="3"/>
  <c r="F610" i="3"/>
  <c r="E610" i="3"/>
  <c r="AH1048" i="3"/>
  <c r="AJ1048" i="3"/>
  <c r="AK1048" i="3"/>
  <c r="AL1048" i="3" s="1"/>
  <c r="AG1049" i="3" s="1"/>
  <c r="AI1048" i="3"/>
  <c r="G1902" i="13" l="1"/>
  <c r="I1902" i="13"/>
  <c r="F1902" i="13"/>
  <c r="H1902" i="13" s="1"/>
  <c r="J1902" i="13" s="1"/>
  <c r="B1903" i="13" s="1"/>
  <c r="B1946" i="10"/>
  <c r="B1944" i="9"/>
  <c r="C1944" i="9" s="1"/>
  <c r="E1938" i="6"/>
  <c r="F1938" i="6"/>
  <c r="J1938" i="6"/>
  <c r="G1938" i="6"/>
  <c r="I1938" i="6"/>
  <c r="H1938" i="6"/>
  <c r="H610" i="3"/>
  <c r="AI1049" i="3"/>
  <c r="AH1049" i="3"/>
  <c r="AK1049" i="3"/>
  <c r="AL1049" i="3" s="1"/>
  <c r="AG1050" i="3" s="1"/>
  <c r="AJ1049" i="3"/>
  <c r="E1903" i="13" l="1"/>
  <c r="C1903" i="13"/>
  <c r="D1903" i="13" s="1"/>
  <c r="C1946" i="10"/>
  <c r="D1946" i="10" s="1"/>
  <c r="H1946" i="10"/>
  <c r="F1946" i="10"/>
  <c r="E1946" i="10"/>
  <c r="J1946" i="10"/>
  <c r="I1946" i="10"/>
  <c r="G1946" i="10"/>
  <c r="I1944" i="9"/>
  <c r="J1944" i="9"/>
  <c r="F1944" i="9"/>
  <c r="E1944" i="9"/>
  <c r="H1944" i="9"/>
  <c r="G1944" i="9"/>
  <c r="D1944" i="9"/>
  <c r="B1939" i="6"/>
  <c r="D1939" i="6" s="1"/>
  <c r="J611" i="3"/>
  <c r="B612" i="3" s="1"/>
  <c r="I611" i="3"/>
  <c r="D611" i="3"/>
  <c r="E611" i="3"/>
  <c r="F611" i="3"/>
  <c r="G611" i="3"/>
  <c r="H611" i="3" s="1"/>
  <c r="AH1050" i="3"/>
  <c r="AI1050" i="3"/>
  <c r="AK1050" i="3"/>
  <c r="AL1050" i="3" s="1"/>
  <c r="AG1051" i="3" s="1"/>
  <c r="AJ1050" i="3"/>
  <c r="I1903" i="13" l="1"/>
  <c r="G1903" i="13"/>
  <c r="F1903" i="13"/>
  <c r="H1903" i="13" s="1"/>
  <c r="J1903" i="13" s="1"/>
  <c r="B1904" i="13" s="1"/>
  <c r="B1947" i="10"/>
  <c r="B1945" i="9"/>
  <c r="C1945" i="9" s="1"/>
  <c r="E1939" i="6"/>
  <c r="F1939" i="6"/>
  <c r="J1939" i="6"/>
  <c r="G1939" i="6"/>
  <c r="I1939" i="6"/>
  <c r="H1939" i="6"/>
  <c r="AH1051" i="3"/>
  <c r="AI1051" i="3"/>
  <c r="AJ1051" i="3"/>
  <c r="AK1051" i="3"/>
  <c r="AL1051" i="3" s="1"/>
  <c r="AG1052" i="3" s="1"/>
  <c r="C1904" i="13" l="1"/>
  <c r="D1904" i="13" s="1"/>
  <c r="E1904" i="13"/>
  <c r="G1904" i="13"/>
  <c r="C1947" i="10"/>
  <c r="D1947" i="10" s="1"/>
  <c r="F1947" i="10"/>
  <c r="E1947" i="10"/>
  <c r="I1947" i="10"/>
  <c r="H1947" i="10"/>
  <c r="J1947" i="10"/>
  <c r="G1947" i="10"/>
  <c r="H1945" i="9"/>
  <c r="J1945" i="9"/>
  <c r="F1945" i="9"/>
  <c r="E1945" i="9"/>
  <c r="I1945" i="9"/>
  <c r="G1945" i="9"/>
  <c r="D1945" i="9"/>
  <c r="B1940" i="6"/>
  <c r="D1940" i="6" s="1"/>
  <c r="J612" i="3"/>
  <c r="B613" i="3" s="1"/>
  <c r="I612" i="3"/>
  <c r="D612" i="3"/>
  <c r="G612" i="3"/>
  <c r="H612" i="3" s="1"/>
  <c r="F612" i="3"/>
  <c r="E612" i="3"/>
  <c r="AI1052" i="3"/>
  <c r="AK1052" i="3"/>
  <c r="AL1052" i="3" s="1"/>
  <c r="AG1053" i="3" s="1"/>
  <c r="AH1052" i="3"/>
  <c r="AJ1052" i="3"/>
  <c r="I1904" i="13" l="1"/>
  <c r="F1904" i="13"/>
  <c r="H1904" i="13" s="1"/>
  <c r="J1904" i="13" s="1"/>
  <c r="B1905" i="13" s="1"/>
  <c r="B1948" i="10"/>
  <c r="C1948" i="10" s="1"/>
  <c r="B1946" i="9"/>
  <c r="C1946" i="9" s="1"/>
  <c r="E1940" i="6"/>
  <c r="F1940" i="6"/>
  <c r="J1940" i="6"/>
  <c r="G1940" i="6"/>
  <c r="I1940" i="6"/>
  <c r="H1940" i="6"/>
  <c r="AJ1053" i="3"/>
  <c r="AH1053" i="3"/>
  <c r="AK1053" i="3"/>
  <c r="AL1053" i="3" s="1"/>
  <c r="AG1054" i="3" s="1"/>
  <c r="AI1053" i="3"/>
  <c r="E1905" i="13" l="1"/>
  <c r="C1905" i="13"/>
  <c r="D1905" i="13" s="1"/>
  <c r="F1948" i="10"/>
  <c r="H1948" i="10"/>
  <c r="E1948" i="10"/>
  <c r="J1948" i="10"/>
  <c r="I1948" i="10"/>
  <c r="G1948" i="10"/>
  <c r="D1948" i="10"/>
  <c r="J1946" i="9"/>
  <c r="I1946" i="9"/>
  <c r="H1946" i="9"/>
  <c r="F1946" i="9"/>
  <c r="E1946" i="9"/>
  <c r="G1946" i="9"/>
  <c r="D1946" i="9"/>
  <c r="B1941" i="6"/>
  <c r="D1941" i="6" s="1"/>
  <c r="J613" i="3"/>
  <c r="B614" i="3" s="1"/>
  <c r="I613" i="3"/>
  <c r="D613" i="3"/>
  <c r="E613" i="3"/>
  <c r="F613" i="3"/>
  <c r="G613" i="3"/>
  <c r="H613" i="3" s="1"/>
  <c r="AI1054" i="3"/>
  <c r="AH1054" i="3"/>
  <c r="AK1054" i="3"/>
  <c r="AL1054" i="3" s="1"/>
  <c r="AG1055" i="3" s="1"/>
  <c r="AJ1054" i="3"/>
  <c r="G1905" i="13" l="1"/>
  <c r="I1905" i="13"/>
  <c r="F1905" i="13"/>
  <c r="H1905" i="13" s="1"/>
  <c r="J1905" i="13" s="1"/>
  <c r="B1906" i="13" s="1"/>
  <c r="B1949" i="10"/>
  <c r="B1947" i="9"/>
  <c r="C1947" i="9" s="1"/>
  <c r="F1941" i="6"/>
  <c r="E1941" i="6"/>
  <c r="I1941" i="6"/>
  <c r="J1941" i="6"/>
  <c r="G1941" i="6"/>
  <c r="H1941" i="6"/>
  <c r="AH1055" i="3"/>
  <c r="AK1055" i="3"/>
  <c r="AL1055" i="3" s="1"/>
  <c r="AG1056" i="3" s="1"/>
  <c r="AI1055" i="3"/>
  <c r="AJ1055" i="3"/>
  <c r="C1906" i="13" l="1"/>
  <c r="D1906" i="13" s="1"/>
  <c r="G1906" i="13"/>
  <c r="E1906" i="13"/>
  <c r="C1949" i="10"/>
  <c r="D1949" i="10" s="1"/>
  <c r="I1949" i="10"/>
  <c r="F1949" i="10"/>
  <c r="J1949" i="10"/>
  <c r="H1949" i="10"/>
  <c r="E1949" i="10"/>
  <c r="G1949" i="10"/>
  <c r="H1947" i="9"/>
  <c r="F1947" i="9"/>
  <c r="J1947" i="9"/>
  <c r="I1947" i="9"/>
  <c r="E1947" i="9"/>
  <c r="G1947" i="9"/>
  <c r="D1947" i="9"/>
  <c r="B1942" i="6"/>
  <c r="D1942" i="6" s="1"/>
  <c r="J614" i="3"/>
  <c r="B615" i="3" s="1"/>
  <c r="I614" i="3"/>
  <c r="D614" i="3"/>
  <c r="G614" i="3"/>
  <c r="F614" i="3"/>
  <c r="E614" i="3"/>
  <c r="AH1056" i="3"/>
  <c r="AJ1056" i="3"/>
  <c r="AK1056" i="3"/>
  <c r="AL1056" i="3" s="1"/>
  <c r="AG1057" i="3" s="1"/>
  <c r="AI1056" i="3"/>
  <c r="I1906" i="13" l="1"/>
  <c r="F1906" i="13"/>
  <c r="H1906" i="13" s="1"/>
  <c r="J1906" i="13" s="1"/>
  <c r="B1907" i="13" s="1"/>
  <c r="B1950" i="10"/>
  <c r="B1948" i="9"/>
  <c r="C1948" i="9" s="1"/>
  <c r="E1942" i="6"/>
  <c r="J1942" i="6"/>
  <c r="F1942" i="6"/>
  <c r="G1942" i="6"/>
  <c r="I1942" i="6"/>
  <c r="H1942" i="6"/>
  <c r="H614" i="3"/>
  <c r="I615" i="3" s="1"/>
  <c r="AH1057" i="3"/>
  <c r="AI1057" i="3"/>
  <c r="AJ1057" i="3"/>
  <c r="AK1057" i="3"/>
  <c r="AL1057" i="3" s="1"/>
  <c r="AG1058" i="3" s="1"/>
  <c r="E1907" i="13" l="1"/>
  <c r="C1907" i="13"/>
  <c r="D1907" i="13" s="1"/>
  <c r="C1950" i="10"/>
  <c r="D1950" i="10" s="1"/>
  <c r="H1950" i="10"/>
  <c r="F1950" i="10"/>
  <c r="J1950" i="10"/>
  <c r="I1950" i="10"/>
  <c r="E1950" i="10"/>
  <c r="G1950" i="10"/>
  <c r="F1948" i="9"/>
  <c r="E1948" i="9"/>
  <c r="J1948" i="9"/>
  <c r="I1948" i="9"/>
  <c r="H1948" i="9"/>
  <c r="G1948" i="9"/>
  <c r="D1948" i="9"/>
  <c r="B1943" i="6"/>
  <c r="D1943" i="6" s="1"/>
  <c r="D615" i="3"/>
  <c r="J615" i="3"/>
  <c r="B616" i="3" s="1"/>
  <c r="G615" i="3"/>
  <c r="F615" i="3"/>
  <c r="E615" i="3"/>
  <c r="H615" i="3"/>
  <c r="AH1058" i="3"/>
  <c r="AI1058" i="3"/>
  <c r="AJ1058" i="3"/>
  <c r="AK1058" i="3"/>
  <c r="AL1058" i="3" s="1"/>
  <c r="AG1059" i="3" s="1"/>
  <c r="G1907" i="13" l="1"/>
  <c r="I1907" i="13"/>
  <c r="F1907" i="13"/>
  <c r="H1907" i="13" s="1"/>
  <c r="J1907" i="13" s="1"/>
  <c r="B1908" i="13" s="1"/>
  <c r="B1951" i="10"/>
  <c r="B1949" i="9"/>
  <c r="C1949" i="9" s="1"/>
  <c r="F1943" i="6"/>
  <c r="E1943" i="6"/>
  <c r="J1943" i="6"/>
  <c r="I1943" i="6"/>
  <c r="G1943" i="6"/>
  <c r="H1943" i="6"/>
  <c r="AH1059" i="3"/>
  <c r="AI1059" i="3"/>
  <c r="AJ1059" i="3"/>
  <c r="AK1059" i="3"/>
  <c r="AL1059" i="3" s="1"/>
  <c r="AG1060" i="3" s="1"/>
  <c r="C1908" i="13" l="1"/>
  <c r="D1908" i="13" s="1"/>
  <c r="E1908" i="13"/>
  <c r="C1951" i="10"/>
  <c r="D1951" i="10" s="1"/>
  <c r="J1951" i="10"/>
  <c r="E1951" i="10"/>
  <c r="H1951" i="10"/>
  <c r="I1951" i="10"/>
  <c r="F1951" i="10"/>
  <c r="G1951" i="10"/>
  <c r="E1949" i="9"/>
  <c r="J1949" i="9"/>
  <c r="I1949" i="9"/>
  <c r="H1949" i="9"/>
  <c r="F1949" i="9"/>
  <c r="G1949" i="9"/>
  <c r="D1949" i="9"/>
  <c r="B1944" i="6"/>
  <c r="D1944" i="6" s="1"/>
  <c r="J616" i="3"/>
  <c r="B617" i="3" s="1"/>
  <c r="I616" i="3"/>
  <c r="D616" i="3"/>
  <c r="E616" i="3"/>
  <c r="F616" i="3"/>
  <c r="G616" i="3"/>
  <c r="H616" i="3" s="1"/>
  <c r="AK1060" i="3"/>
  <c r="AL1060" i="3" s="1"/>
  <c r="AG1061" i="3" s="1"/>
  <c r="AI1060" i="3"/>
  <c r="AJ1060" i="3"/>
  <c r="AH1060" i="3"/>
  <c r="G1908" i="13" l="1"/>
  <c r="I1908" i="13"/>
  <c r="F1908" i="13"/>
  <c r="H1908" i="13" s="1"/>
  <c r="J1908" i="13" s="1"/>
  <c r="B1909" i="13" s="1"/>
  <c r="B1952" i="10"/>
  <c r="B1950" i="9"/>
  <c r="C1950" i="9" s="1"/>
  <c r="E1944" i="6"/>
  <c r="F1944" i="6"/>
  <c r="I1944" i="6"/>
  <c r="G1944" i="6"/>
  <c r="J1944" i="6"/>
  <c r="H1944" i="6"/>
  <c r="AK1061" i="3"/>
  <c r="AL1061" i="3" s="1"/>
  <c r="AG1062" i="3" s="1"/>
  <c r="AJ1061" i="3"/>
  <c r="AI1061" i="3"/>
  <c r="AH1061" i="3"/>
  <c r="C1909" i="13" l="1"/>
  <c r="D1909" i="13" s="1"/>
  <c r="G1909" i="13"/>
  <c r="E1909" i="13"/>
  <c r="C1952" i="10"/>
  <c r="D1952" i="10" s="1"/>
  <c r="H1952" i="10"/>
  <c r="I1952" i="10"/>
  <c r="J1952" i="10"/>
  <c r="F1952" i="10"/>
  <c r="E1952" i="10"/>
  <c r="G1952" i="10"/>
  <c r="F1950" i="9"/>
  <c r="E1950" i="9"/>
  <c r="H1950" i="9"/>
  <c r="I1950" i="9"/>
  <c r="J1950" i="9"/>
  <c r="G1950" i="9"/>
  <c r="D1950" i="9"/>
  <c r="B1945" i="6"/>
  <c r="D1945" i="6" s="1"/>
  <c r="J617" i="3"/>
  <c r="B618" i="3" s="1"/>
  <c r="I617" i="3"/>
  <c r="D617" i="3"/>
  <c r="F617" i="3"/>
  <c r="E617" i="3"/>
  <c r="G617" i="3"/>
  <c r="H617" i="3" s="1"/>
  <c r="AH1062" i="3"/>
  <c r="AI1062" i="3"/>
  <c r="AK1062" i="3"/>
  <c r="AL1062" i="3" s="1"/>
  <c r="AG1063" i="3" s="1"/>
  <c r="AJ1062" i="3"/>
  <c r="I1909" i="13" l="1"/>
  <c r="F1909" i="13"/>
  <c r="H1909" i="13" s="1"/>
  <c r="J1909" i="13" s="1"/>
  <c r="B1910" i="13" s="1"/>
  <c r="B1953" i="10"/>
  <c r="C1953" i="10" s="1"/>
  <c r="B1951" i="9"/>
  <c r="C1951" i="9" s="1"/>
  <c r="F1945" i="6"/>
  <c r="E1945" i="6"/>
  <c r="J1945" i="6"/>
  <c r="G1945" i="6"/>
  <c r="I1945" i="6"/>
  <c r="H1945" i="6"/>
  <c r="AK1063" i="3"/>
  <c r="AL1063" i="3" s="1"/>
  <c r="AG1064" i="3" s="1"/>
  <c r="AJ1063" i="3"/>
  <c r="AI1063" i="3"/>
  <c r="AH1063" i="3"/>
  <c r="C1910" i="13" l="1"/>
  <c r="D1910" i="13" s="1"/>
  <c r="E1910" i="13"/>
  <c r="I1910" i="13"/>
  <c r="G1910" i="13"/>
  <c r="D1951" i="9"/>
  <c r="F1953" i="10"/>
  <c r="I1953" i="10"/>
  <c r="H1953" i="10"/>
  <c r="E1953" i="10"/>
  <c r="J1953" i="10"/>
  <c r="G1953" i="10"/>
  <c r="D1953" i="10"/>
  <c r="H1951" i="9"/>
  <c r="J1951" i="9"/>
  <c r="I1951" i="9"/>
  <c r="F1951" i="9"/>
  <c r="E1951" i="9"/>
  <c r="G1951" i="9"/>
  <c r="B1946" i="6"/>
  <c r="D1946" i="6" s="1"/>
  <c r="J618" i="3"/>
  <c r="B619" i="3" s="1"/>
  <c r="I618" i="3"/>
  <c r="F618" i="3"/>
  <c r="G618" i="3"/>
  <c r="E618" i="3"/>
  <c r="H618" i="3"/>
  <c r="D618" i="3"/>
  <c r="AI1064" i="3"/>
  <c r="AK1064" i="3"/>
  <c r="AL1064" i="3" s="1"/>
  <c r="AG1065" i="3" s="1"/>
  <c r="AJ1064" i="3"/>
  <c r="AH1064" i="3"/>
  <c r="F1910" i="13" l="1"/>
  <c r="H1910" i="13" s="1"/>
  <c r="J1910" i="13" s="1"/>
  <c r="B1911" i="13" s="1"/>
  <c r="B1954" i="10"/>
  <c r="C1954" i="10" s="1"/>
  <c r="B1952" i="9"/>
  <c r="C1952" i="9" s="1"/>
  <c r="G619" i="3"/>
  <c r="F1946" i="6"/>
  <c r="E1946" i="6"/>
  <c r="I1946" i="6"/>
  <c r="G1946" i="6"/>
  <c r="J1946" i="6"/>
  <c r="H1946" i="6"/>
  <c r="AJ1065" i="3"/>
  <c r="AI1065" i="3"/>
  <c r="AH1065" i="3"/>
  <c r="AK1065" i="3"/>
  <c r="AL1065" i="3" s="1"/>
  <c r="AG1066" i="3" s="1"/>
  <c r="E1911" i="13" l="1"/>
  <c r="C1911" i="13"/>
  <c r="D1911" i="13" s="1"/>
  <c r="G1911" i="13"/>
  <c r="I1954" i="10"/>
  <c r="H1954" i="10"/>
  <c r="J1954" i="10"/>
  <c r="F1954" i="10"/>
  <c r="E1954" i="10"/>
  <c r="G1954" i="10"/>
  <c r="D1954" i="10"/>
  <c r="I619" i="3"/>
  <c r="F619" i="3"/>
  <c r="D619" i="3"/>
  <c r="J619" i="3"/>
  <c r="B620" i="3" s="1"/>
  <c r="H619" i="3"/>
  <c r="E619" i="3"/>
  <c r="J1952" i="9"/>
  <c r="I1952" i="9"/>
  <c r="F1952" i="9"/>
  <c r="E1952" i="9"/>
  <c r="H1952" i="9"/>
  <c r="G1952" i="9"/>
  <c r="D1952" i="9"/>
  <c r="B1947" i="6"/>
  <c r="AH1066" i="3"/>
  <c r="AJ1066" i="3"/>
  <c r="AI1066" i="3"/>
  <c r="AK1066" i="3"/>
  <c r="AL1066" i="3" s="1"/>
  <c r="AG1067" i="3" s="1"/>
  <c r="I1911" i="13" l="1"/>
  <c r="F1911" i="13"/>
  <c r="H1911" i="13" s="1"/>
  <c r="J1911" i="13" s="1"/>
  <c r="B1912" i="13" s="1"/>
  <c r="B1955" i="10"/>
  <c r="C1955" i="10" s="1"/>
  <c r="B1953" i="9"/>
  <c r="C1953" i="9" s="1"/>
  <c r="F1947" i="6"/>
  <c r="E1947" i="6"/>
  <c r="J1947" i="6"/>
  <c r="G1947" i="6"/>
  <c r="I1947" i="6"/>
  <c r="D1947" i="6"/>
  <c r="H1947" i="6"/>
  <c r="J620" i="3"/>
  <c r="B621" i="3" s="1"/>
  <c r="I620" i="3"/>
  <c r="D620" i="3"/>
  <c r="F620" i="3"/>
  <c r="G620" i="3"/>
  <c r="E620" i="3"/>
  <c r="H620" i="3"/>
  <c r="AJ1067" i="3"/>
  <c r="AK1067" i="3"/>
  <c r="AL1067" i="3" s="1"/>
  <c r="AG1068" i="3" s="1"/>
  <c r="AH1067" i="3"/>
  <c r="AI1067" i="3"/>
  <c r="C1912" i="13" l="1"/>
  <c r="D1912" i="13" s="1"/>
  <c r="E1912" i="13"/>
  <c r="G1912" i="13"/>
  <c r="I1955" i="10"/>
  <c r="J1955" i="10"/>
  <c r="H1955" i="10"/>
  <c r="F1955" i="10"/>
  <c r="E1955" i="10"/>
  <c r="G1955" i="10"/>
  <c r="D1955" i="10"/>
  <c r="H1953" i="9"/>
  <c r="F1953" i="9"/>
  <c r="E1953" i="9"/>
  <c r="J1953" i="9"/>
  <c r="I1953" i="9"/>
  <c r="G1953" i="9"/>
  <c r="G621" i="3"/>
  <c r="D1953" i="9"/>
  <c r="B1948" i="6"/>
  <c r="D1948" i="6" s="1"/>
  <c r="AH1068" i="3"/>
  <c r="AI1068" i="3"/>
  <c r="AJ1068" i="3"/>
  <c r="AK1068" i="3"/>
  <c r="AL1068" i="3" s="1"/>
  <c r="AG1069" i="3" s="1"/>
  <c r="I1912" i="13" l="1"/>
  <c r="F1912" i="13"/>
  <c r="H1912" i="13" s="1"/>
  <c r="J1912" i="13" s="1"/>
  <c r="B1913" i="13" s="1"/>
  <c r="B1956" i="10"/>
  <c r="J621" i="3"/>
  <c r="B622" i="3" s="1"/>
  <c r="D621" i="3"/>
  <c r="H621" i="3"/>
  <c r="B1954" i="9"/>
  <c r="C1954" i="9" s="1"/>
  <c r="I621" i="3"/>
  <c r="E621" i="3"/>
  <c r="F621" i="3"/>
  <c r="F1948" i="6"/>
  <c r="E1948" i="6"/>
  <c r="J1948" i="6"/>
  <c r="G1948" i="6"/>
  <c r="I1948" i="6"/>
  <c r="H1948" i="6"/>
  <c r="AI1069" i="3"/>
  <c r="AJ1069" i="3"/>
  <c r="AH1069" i="3"/>
  <c r="AK1069" i="3"/>
  <c r="AL1069" i="3" s="1"/>
  <c r="AG1070" i="3" s="1"/>
  <c r="C1913" i="13" l="1"/>
  <c r="D1913" i="13" s="1"/>
  <c r="E1913" i="13"/>
  <c r="C1956" i="10"/>
  <c r="D1956" i="10" s="1"/>
  <c r="J1956" i="10"/>
  <c r="I1956" i="10"/>
  <c r="H1956" i="10"/>
  <c r="F1956" i="10"/>
  <c r="E1956" i="10"/>
  <c r="G1956" i="10"/>
  <c r="F1954" i="9"/>
  <c r="I1954" i="9"/>
  <c r="H1954" i="9"/>
  <c r="J1954" i="9"/>
  <c r="E1954" i="9"/>
  <c r="G1954" i="9"/>
  <c r="D1954" i="9"/>
  <c r="B1949" i="6"/>
  <c r="D1949" i="6" s="1"/>
  <c r="J622" i="3"/>
  <c r="B623" i="3" s="1"/>
  <c r="I622" i="3"/>
  <c r="D622" i="3"/>
  <c r="G622" i="3"/>
  <c r="F622" i="3"/>
  <c r="E622" i="3"/>
  <c r="AK1070" i="3"/>
  <c r="AL1070" i="3" s="1"/>
  <c r="AG1071" i="3" s="1"/>
  <c r="AH1070" i="3"/>
  <c r="AJ1070" i="3"/>
  <c r="AI1070" i="3"/>
  <c r="G1913" i="13" l="1"/>
  <c r="I1913" i="13"/>
  <c r="F1913" i="13"/>
  <c r="H1913" i="13" s="1"/>
  <c r="J1913" i="13" s="1"/>
  <c r="B1914" i="13" s="1"/>
  <c r="B1957" i="10"/>
  <c r="C1957" i="10" s="1"/>
  <c r="B1955" i="9"/>
  <c r="C1955" i="9" s="1"/>
  <c r="E1949" i="6"/>
  <c r="F1949" i="6"/>
  <c r="G1949" i="6"/>
  <c r="J1949" i="6"/>
  <c r="I1949" i="6"/>
  <c r="H1949" i="6"/>
  <c r="H622" i="3"/>
  <c r="AK1071" i="3"/>
  <c r="AL1071" i="3" s="1"/>
  <c r="AG1072" i="3" s="1"/>
  <c r="AI1071" i="3"/>
  <c r="AJ1071" i="3"/>
  <c r="AH1071" i="3"/>
  <c r="E1914" i="13" l="1"/>
  <c r="C1914" i="13"/>
  <c r="D1914" i="13" s="1"/>
  <c r="G1914" i="13"/>
  <c r="J1957" i="10"/>
  <c r="E1957" i="10"/>
  <c r="I1957" i="10"/>
  <c r="F1957" i="10"/>
  <c r="H1957" i="10"/>
  <c r="G1957" i="10"/>
  <c r="D1957" i="10"/>
  <c r="E1955" i="9"/>
  <c r="H1955" i="9"/>
  <c r="J1955" i="9"/>
  <c r="I1955" i="9"/>
  <c r="F1955" i="9"/>
  <c r="G1955" i="9"/>
  <c r="D1955" i="9"/>
  <c r="B1950" i="6"/>
  <c r="D1950" i="6" s="1"/>
  <c r="J623" i="3"/>
  <c r="B624" i="3" s="1"/>
  <c r="I623" i="3"/>
  <c r="D623" i="3"/>
  <c r="E623" i="3"/>
  <c r="F623" i="3"/>
  <c r="G623" i="3"/>
  <c r="H623" i="3" s="1"/>
  <c r="AI1072" i="3"/>
  <c r="AJ1072" i="3"/>
  <c r="AH1072" i="3"/>
  <c r="AK1072" i="3"/>
  <c r="AL1072" i="3" s="1"/>
  <c r="AG1073" i="3" s="1"/>
  <c r="I1914" i="13" l="1"/>
  <c r="F1914" i="13"/>
  <c r="H1914" i="13" s="1"/>
  <c r="J1914" i="13" s="1"/>
  <c r="B1915" i="13" s="1"/>
  <c r="B1958" i="10"/>
  <c r="B1956" i="9"/>
  <c r="C1956" i="9" s="1"/>
  <c r="F1950" i="6"/>
  <c r="E1950" i="6"/>
  <c r="J1950" i="6"/>
  <c r="G1950" i="6"/>
  <c r="I1950" i="6"/>
  <c r="H1950" i="6"/>
  <c r="AK1073" i="3"/>
  <c r="AL1073" i="3" s="1"/>
  <c r="AG1074" i="3" s="1"/>
  <c r="AH1073" i="3"/>
  <c r="AJ1073" i="3"/>
  <c r="AI1073" i="3"/>
  <c r="E1915" i="13" l="1"/>
  <c r="C1915" i="13"/>
  <c r="D1915" i="13" s="1"/>
  <c r="I1915" i="13"/>
  <c r="G1915" i="13"/>
  <c r="C1958" i="10"/>
  <c r="D1958" i="10" s="1"/>
  <c r="D1956" i="9"/>
  <c r="H1958" i="10"/>
  <c r="J1958" i="10"/>
  <c r="E1958" i="10"/>
  <c r="I1958" i="10"/>
  <c r="F1958" i="10"/>
  <c r="G1958" i="10"/>
  <c r="F1956" i="9"/>
  <c r="J1956" i="9"/>
  <c r="I1956" i="9"/>
  <c r="H1956" i="9"/>
  <c r="E1956" i="9"/>
  <c r="G1956" i="9"/>
  <c r="B1951" i="6"/>
  <c r="D1951" i="6" s="1"/>
  <c r="J624" i="3"/>
  <c r="B625" i="3" s="1"/>
  <c r="I624" i="3"/>
  <c r="D624" i="3"/>
  <c r="F624" i="3"/>
  <c r="G624" i="3"/>
  <c r="E624" i="3"/>
  <c r="H624" i="3"/>
  <c r="AJ1074" i="3"/>
  <c r="AK1074" i="3"/>
  <c r="AL1074" i="3" s="1"/>
  <c r="AG1075" i="3" s="1"/>
  <c r="AI1074" i="3"/>
  <c r="AH1074" i="3"/>
  <c r="F1915" i="13" l="1"/>
  <c r="H1915" i="13" s="1"/>
  <c r="J1915" i="13" s="1"/>
  <c r="B1916" i="13" s="1"/>
  <c r="B1959" i="10"/>
  <c r="C1959" i="10" s="1"/>
  <c r="B1957" i="9"/>
  <c r="C1957" i="9" s="1"/>
  <c r="E1951" i="6"/>
  <c r="F1951" i="6"/>
  <c r="J1951" i="6"/>
  <c r="G1951" i="6"/>
  <c r="I1951" i="6"/>
  <c r="H1951" i="6"/>
  <c r="AJ1075" i="3"/>
  <c r="AI1075" i="3"/>
  <c r="AH1075" i="3"/>
  <c r="AK1075" i="3"/>
  <c r="AL1075" i="3" s="1"/>
  <c r="AG1076" i="3" s="1"/>
  <c r="C1916" i="13" l="1"/>
  <c r="D1916" i="13" s="1"/>
  <c r="E1916" i="13"/>
  <c r="F1959" i="10"/>
  <c r="J1959" i="10"/>
  <c r="H1959" i="10"/>
  <c r="E1959" i="10"/>
  <c r="I1959" i="10"/>
  <c r="G1959" i="10"/>
  <c r="D1959" i="10"/>
  <c r="J1957" i="9"/>
  <c r="I1957" i="9"/>
  <c r="H1957" i="9"/>
  <c r="F1957" i="9"/>
  <c r="E1957" i="9"/>
  <c r="G1957" i="9"/>
  <c r="D1957" i="9"/>
  <c r="B1952" i="6"/>
  <c r="D1952" i="6" s="1"/>
  <c r="J625" i="3"/>
  <c r="B626" i="3" s="1"/>
  <c r="I625" i="3"/>
  <c r="D625" i="3"/>
  <c r="E625" i="3"/>
  <c r="G625" i="3"/>
  <c r="F625" i="3"/>
  <c r="AH1076" i="3"/>
  <c r="AK1076" i="3"/>
  <c r="AL1076" i="3" s="1"/>
  <c r="AG1077" i="3" s="1"/>
  <c r="AJ1076" i="3"/>
  <c r="AI1076" i="3"/>
  <c r="I1916" i="13" l="1"/>
  <c r="G1916" i="13"/>
  <c r="F1916" i="13"/>
  <c r="B1960" i="10"/>
  <c r="C1960" i="10" s="1"/>
  <c r="B1958" i="9"/>
  <c r="C1958" i="9" s="1"/>
  <c r="E1952" i="6"/>
  <c r="F1952" i="6"/>
  <c r="J1952" i="6"/>
  <c r="I1952" i="6"/>
  <c r="G1952" i="6"/>
  <c r="H1952" i="6"/>
  <c r="H625" i="3"/>
  <c r="I626" i="3" s="1"/>
  <c r="AJ1077" i="3"/>
  <c r="AI1077" i="3"/>
  <c r="AH1077" i="3"/>
  <c r="AK1077" i="3"/>
  <c r="AL1077" i="3" s="1"/>
  <c r="AG1078" i="3" s="1"/>
  <c r="H1916" i="13" l="1"/>
  <c r="J1916" i="13" s="1"/>
  <c r="B1917" i="13" s="1"/>
  <c r="J1960" i="10"/>
  <c r="I1960" i="10"/>
  <c r="H1960" i="10"/>
  <c r="E1960" i="10"/>
  <c r="F1960" i="10"/>
  <c r="G1960" i="10"/>
  <c r="D1960" i="10"/>
  <c r="J1958" i="9"/>
  <c r="I1958" i="9"/>
  <c r="F1958" i="9"/>
  <c r="E1958" i="9"/>
  <c r="H1958" i="9"/>
  <c r="G1958" i="9"/>
  <c r="D1958" i="9"/>
  <c r="B1953" i="6"/>
  <c r="D1953" i="6" s="1"/>
  <c r="D626" i="3"/>
  <c r="J626" i="3"/>
  <c r="B627" i="3" s="1"/>
  <c r="F626" i="3"/>
  <c r="E626" i="3"/>
  <c r="G626" i="3"/>
  <c r="H626" i="3" s="1"/>
  <c r="AI1078" i="3"/>
  <c r="AJ1078" i="3"/>
  <c r="AK1078" i="3"/>
  <c r="AL1078" i="3" s="1"/>
  <c r="AG1079" i="3" s="1"/>
  <c r="AH1078" i="3"/>
  <c r="E1917" i="13" l="1"/>
  <c r="C1917" i="13"/>
  <c r="D1917" i="13" s="1"/>
  <c r="B1961" i="10"/>
  <c r="C1961" i="10" s="1"/>
  <c r="B1959" i="9"/>
  <c r="C1959" i="9" s="1"/>
  <c r="F1953" i="6"/>
  <c r="E1953" i="6"/>
  <c r="I1953" i="6"/>
  <c r="G1953" i="6"/>
  <c r="J1953" i="6"/>
  <c r="H1953" i="6"/>
  <c r="AJ1079" i="3"/>
  <c r="AI1079" i="3"/>
  <c r="AK1079" i="3"/>
  <c r="AL1079" i="3" s="1"/>
  <c r="AG1080" i="3" s="1"/>
  <c r="AH1079" i="3"/>
  <c r="G1917" i="13" l="1"/>
  <c r="I1917" i="13"/>
  <c r="F1917" i="13"/>
  <c r="H1917" i="13" s="1"/>
  <c r="J1917" i="13" s="1"/>
  <c r="B1918" i="13" s="1"/>
  <c r="D1959" i="9"/>
  <c r="I1961" i="10"/>
  <c r="J1961" i="10"/>
  <c r="E1961" i="10"/>
  <c r="H1961" i="10"/>
  <c r="F1961" i="10"/>
  <c r="G1961" i="10"/>
  <c r="D1961" i="10"/>
  <c r="H1959" i="9"/>
  <c r="I1959" i="9"/>
  <c r="F1959" i="9"/>
  <c r="E1959" i="9"/>
  <c r="J1959" i="9"/>
  <c r="G1959" i="9"/>
  <c r="B1954" i="6"/>
  <c r="D1954" i="6" s="1"/>
  <c r="J627" i="3"/>
  <c r="B628" i="3" s="1"/>
  <c r="I627" i="3"/>
  <c r="D627" i="3"/>
  <c r="F627" i="3"/>
  <c r="E627" i="3"/>
  <c r="G627" i="3"/>
  <c r="H627" i="3" s="1"/>
  <c r="AJ1080" i="3"/>
  <c r="AI1080" i="3"/>
  <c r="AH1080" i="3"/>
  <c r="AK1080" i="3"/>
  <c r="AL1080" i="3" s="1"/>
  <c r="AG1081" i="3" s="1"/>
  <c r="E1918" i="13" l="1"/>
  <c r="C1918" i="13"/>
  <c r="D1918" i="13" s="1"/>
  <c r="B1962" i="10"/>
  <c r="C1962" i="10" s="1"/>
  <c r="B1960" i="9"/>
  <c r="C1960" i="9" s="1"/>
  <c r="F1954" i="6"/>
  <c r="E1954" i="6"/>
  <c r="J1954" i="6"/>
  <c r="I1954" i="6"/>
  <c r="G1954" i="6"/>
  <c r="H1954" i="6"/>
  <c r="AH1081" i="3"/>
  <c r="AK1081" i="3"/>
  <c r="AL1081" i="3" s="1"/>
  <c r="AG1082" i="3" s="1"/>
  <c r="AJ1081" i="3"/>
  <c r="AI1081" i="3"/>
  <c r="G1918" i="13" l="1"/>
  <c r="I1918" i="13"/>
  <c r="F1918" i="13"/>
  <c r="H1918" i="13" s="1"/>
  <c r="J1918" i="13" s="1"/>
  <c r="B1919" i="13" s="1"/>
  <c r="D1960" i="9"/>
  <c r="J1962" i="10"/>
  <c r="I1962" i="10"/>
  <c r="E1962" i="10"/>
  <c r="F1962" i="10"/>
  <c r="H1962" i="10"/>
  <c r="G1962" i="10"/>
  <c r="D1962" i="10"/>
  <c r="F1960" i="9"/>
  <c r="H1960" i="9"/>
  <c r="I1960" i="9"/>
  <c r="E1960" i="9"/>
  <c r="J1960" i="9"/>
  <c r="G1960" i="9"/>
  <c r="B1955" i="6"/>
  <c r="J628" i="3"/>
  <c r="B629" i="3" s="1"/>
  <c r="I628" i="3"/>
  <c r="D628" i="3"/>
  <c r="G628" i="3"/>
  <c r="F628" i="3"/>
  <c r="E628" i="3"/>
  <c r="H628" i="3"/>
  <c r="AK1082" i="3"/>
  <c r="AL1082" i="3" s="1"/>
  <c r="AG1083" i="3" s="1"/>
  <c r="AI1082" i="3"/>
  <c r="AH1082" i="3"/>
  <c r="AJ1082" i="3"/>
  <c r="E1919" i="13" l="1"/>
  <c r="C1919" i="13"/>
  <c r="D1919" i="13" s="1"/>
  <c r="I1919" i="13"/>
  <c r="G1919" i="13"/>
  <c r="B1963" i="10"/>
  <c r="C1963" i="10" s="1"/>
  <c r="B1961" i="9"/>
  <c r="C1961" i="9" s="1"/>
  <c r="E1955" i="6"/>
  <c r="F1955" i="6"/>
  <c r="J1955" i="6"/>
  <c r="I1955" i="6"/>
  <c r="G1955" i="6"/>
  <c r="D1955" i="6"/>
  <c r="H1955" i="6"/>
  <c r="AI1083" i="3"/>
  <c r="AH1083" i="3"/>
  <c r="AK1083" i="3"/>
  <c r="AL1083" i="3" s="1"/>
  <c r="AG1084" i="3" s="1"/>
  <c r="AJ1083" i="3"/>
  <c r="F1919" i="13" l="1"/>
  <c r="H1919" i="13" s="1"/>
  <c r="J1919" i="13" s="1"/>
  <c r="B1920" i="13" s="1"/>
  <c r="J1963" i="10"/>
  <c r="E1963" i="10"/>
  <c r="I1963" i="10"/>
  <c r="H1963" i="10"/>
  <c r="F1963" i="10"/>
  <c r="G1963" i="10"/>
  <c r="D1963" i="10"/>
  <c r="F1961" i="9"/>
  <c r="E1961" i="9"/>
  <c r="J1961" i="9"/>
  <c r="I1961" i="9"/>
  <c r="H1961" i="9"/>
  <c r="G1961" i="9"/>
  <c r="D1961" i="9"/>
  <c r="B1956" i="6"/>
  <c r="J629" i="3"/>
  <c r="B630" i="3" s="1"/>
  <c r="I629" i="3"/>
  <c r="D629" i="3"/>
  <c r="G629" i="3"/>
  <c r="E629" i="3"/>
  <c r="F629" i="3"/>
  <c r="H629" i="3" s="1"/>
  <c r="AH1084" i="3"/>
  <c r="AI1084" i="3"/>
  <c r="AK1084" i="3"/>
  <c r="AL1084" i="3" s="1"/>
  <c r="AG1085" i="3" s="1"/>
  <c r="AJ1084" i="3"/>
  <c r="C1920" i="13" l="1"/>
  <c r="D1920" i="13" s="1"/>
  <c r="E1920" i="13"/>
  <c r="I1920" i="13"/>
  <c r="G1920" i="13"/>
  <c r="B1964" i="10"/>
  <c r="B1962" i="9"/>
  <c r="C1962" i="9" s="1"/>
  <c r="F1956" i="6"/>
  <c r="E1956" i="6"/>
  <c r="J1956" i="6"/>
  <c r="I1956" i="6"/>
  <c r="G1956" i="6"/>
  <c r="D1956" i="6"/>
  <c r="H1956" i="6"/>
  <c r="AJ1085" i="3"/>
  <c r="AH1085" i="3"/>
  <c r="AI1085" i="3"/>
  <c r="AK1085" i="3"/>
  <c r="AL1085" i="3" s="1"/>
  <c r="AG1086" i="3" s="1"/>
  <c r="F1920" i="13" l="1"/>
  <c r="H1920" i="13" s="1"/>
  <c r="J1920" i="13" s="1"/>
  <c r="B1921" i="13" s="1"/>
  <c r="C1964" i="10"/>
  <c r="D1964" i="10" s="1"/>
  <c r="H1964" i="10"/>
  <c r="F1964" i="10"/>
  <c r="E1964" i="10"/>
  <c r="J1964" i="10"/>
  <c r="I1964" i="10"/>
  <c r="G1964" i="10"/>
  <c r="F1962" i="9"/>
  <c r="I1962" i="9"/>
  <c r="H1962" i="9"/>
  <c r="J1962" i="9"/>
  <c r="E1962" i="9"/>
  <c r="G1962" i="9"/>
  <c r="D1962" i="9"/>
  <c r="B1957" i="6"/>
  <c r="J630" i="3"/>
  <c r="B631" i="3" s="1"/>
  <c r="I630" i="3"/>
  <c r="D630" i="3"/>
  <c r="G630" i="3"/>
  <c r="F630" i="3"/>
  <c r="E630" i="3"/>
  <c r="H630" i="3"/>
  <c r="AH1086" i="3"/>
  <c r="AI1086" i="3"/>
  <c r="AJ1086" i="3"/>
  <c r="AK1086" i="3"/>
  <c r="AL1086" i="3" s="1"/>
  <c r="AG1087" i="3" s="1"/>
  <c r="E1921" i="13" l="1"/>
  <c r="C1921" i="13"/>
  <c r="D1921" i="13" s="1"/>
  <c r="B1965" i="10"/>
  <c r="C1965" i="10" s="1"/>
  <c r="B1963" i="9"/>
  <c r="C1963" i="9" s="1"/>
  <c r="E1957" i="6"/>
  <c r="F1957" i="6"/>
  <c r="J1957" i="6"/>
  <c r="G1957" i="6"/>
  <c r="I1957" i="6"/>
  <c r="D1957" i="6"/>
  <c r="H1957" i="6"/>
  <c r="AH1087" i="3"/>
  <c r="AK1087" i="3"/>
  <c r="AL1087" i="3" s="1"/>
  <c r="AG1088" i="3" s="1"/>
  <c r="AI1087" i="3"/>
  <c r="AJ1087" i="3"/>
  <c r="I1921" i="13" l="1"/>
  <c r="G1921" i="13"/>
  <c r="F1921" i="13"/>
  <c r="H1921" i="13" s="1"/>
  <c r="J1921" i="13" s="1"/>
  <c r="B1922" i="13" s="1"/>
  <c r="D1963" i="9"/>
  <c r="F1965" i="10"/>
  <c r="J1965" i="10"/>
  <c r="I1965" i="10"/>
  <c r="H1965" i="10"/>
  <c r="E1965" i="10"/>
  <c r="G1965" i="10"/>
  <c r="D1965" i="10"/>
  <c r="E1963" i="9"/>
  <c r="J1963" i="9"/>
  <c r="F1963" i="9"/>
  <c r="I1963" i="9"/>
  <c r="H1963" i="9"/>
  <c r="G1963" i="9"/>
  <c r="B1958" i="6"/>
  <c r="J631" i="3"/>
  <c r="B632" i="3" s="1"/>
  <c r="I631" i="3"/>
  <c r="D631" i="3"/>
  <c r="G631" i="3"/>
  <c r="F631" i="3"/>
  <c r="E631" i="3"/>
  <c r="AH1088" i="3"/>
  <c r="AK1088" i="3"/>
  <c r="AL1088" i="3" s="1"/>
  <c r="AG1089" i="3" s="1"/>
  <c r="AJ1088" i="3"/>
  <c r="AI1088" i="3"/>
  <c r="E1922" i="13" l="1"/>
  <c r="C1922" i="13"/>
  <c r="D1922" i="13" s="1"/>
  <c r="B1966" i="10"/>
  <c r="C1966" i="10" s="1"/>
  <c r="B1964" i="9"/>
  <c r="C1964" i="9" s="1"/>
  <c r="F1958" i="6"/>
  <c r="E1958" i="6"/>
  <c r="I1958" i="6"/>
  <c r="J1958" i="6"/>
  <c r="G1958" i="6"/>
  <c r="D1958" i="6"/>
  <c r="H1958" i="6"/>
  <c r="H631" i="3"/>
  <c r="AH1089" i="3"/>
  <c r="AI1089" i="3"/>
  <c r="AJ1089" i="3"/>
  <c r="AK1089" i="3"/>
  <c r="AL1089" i="3" s="1"/>
  <c r="AG1090" i="3" s="1"/>
  <c r="G1922" i="13" l="1"/>
  <c r="I1922" i="13"/>
  <c r="F1922" i="13"/>
  <c r="H1922" i="13" s="1"/>
  <c r="J1922" i="13" s="1"/>
  <c r="B1923" i="13" s="1"/>
  <c r="J1966" i="10"/>
  <c r="I1966" i="10"/>
  <c r="H1966" i="10"/>
  <c r="F1966" i="10"/>
  <c r="E1966" i="10"/>
  <c r="G1966" i="10"/>
  <c r="D1966" i="10"/>
  <c r="J1964" i="9"/>
  <c r="F1964" i="9"/>
  <c r="E1964" i="9"/>
  <c r="I1964" i="9"/>
  <c r="H1964" i="9"/>
  <c r="G1964" i="9"/>
  <c r="D1964" i="9"/>
  <c r="B1959" i="6"/>
  <c r="D1959" i="6" s="1"/>
  <c r="E632" i="3"/>
  <c r="I632" i="3"/>
  <c r="G632" i="3"/>
  <c r="F632" i="3"/>
  <c r="J632" i="3"/>
  <c r="B633" i="3" s="1"/>
  <c r="H632" i="3"/>
  <c r="D632" i="3"/>
  <c r="AH1090" i="3"/>
  <c r="AJ1090" i="3"/>
  <c r="AK1090" i="3"/>
  <c r="AL1090" i="3" s="1"/>
  <c r="AG1091" i="3" s="1"/>
  <c r="AI1090" i="3"/>
  <c r="E1923" i="13" l="1"/>
  <c r="C1923" i="13"/>
  <c r="D1923" i="13" s="1"/>
  <c r="G1923" i="13"/>
  <c r="B1967" i="10"/>
  <c r="C1967" i="10" s="1"/>
  <c r="B1965" i="9"/>
  <c r="C1965" i="9" s="1"/>
  <c r="E1959" i="6"/>
  <c r="F1959" i="6"/>
  <c r="G1959" i="6"/>
  <c r="J1959" i="6"/>
  <c r="I1959" i="6"/>
  <c r="H1959" i="6"/>
  <c r="J633" i="3"/>
  <c r="B634" i="3" s="1"/>
  <c r="I633" i="3"/>
  <c r="D633" i="3"/>
  <c r="F633" i="3"/>
  <c r="E633" i="3"/>
  <c r="G633" i="3"/>
  <c r="H633" i="3" s="1"/>
  <c r="AK1091" i="3"/>
  <c r="AL1091" i="3" s="1"/>
  <c r="AG1092" i="3" s="1"/>
  <c r="AI1091" i="3"/>
  <c r="AJ1091" i="3"/>
  <c r="AH1091" i="3"/>
  <c r="I1923" i="13" l="1"/>
  <c r="F1923" i="13"/>
  <c r="H1923" i="13" s="1"/>
  <c r="J1923" i="13" s="1"/>
  <c r="B1924" i="13" s="1"/>
  <c r="D1965" i="9"/>
  <c r="I1967" i="10"/>
  <c r="J1967" i="10"/>
  <c r="H1967" i="10"/>
  <c r="E1967" i="10"/>
  <c r="F1967" i="10"/>
  <c r="G1967" i="10"/>
  <c r="D1967" i="10"/>
  <c r="H1965" i="9"/>
  <c r="J1965" i="9"/>
  <c r="I1965" i="9"/>
  <c r="E1965" i="9"/>
  <c r="F1965" i="9"/>
  <c r="G1965" i="9"/>
  <c r="B1960" i="6"/>
  <c r="D1960" i="6" s="1"/>
  <c r="AK1092" i="3"/>
  <c r="AL1092" i="3" s="1"/>
  <c r="AG1093" i="3" s="1"/>
  <c r="AH1092" i="3"/>
  <c r="AJ1092" i="3"/>
  <c r="AI1092" i="3"/>
  <c r="C1924" i="13" l="1"/>
  <c r="D1924" i="13" s="1"/>
  <c r="G1924" i="13"/>
  <c r="E1924" i="13"/>
  <c r="I1924" i="13"/>
  <c r="B1968" i="10"/>
  <c r="C1968" i="10" s="1"/>
  <c r="B1966" i="9"/>
  <c r="C1966" i="9" s="1"/>
  <c r="E1960" i="6"/>
  <c r="F1960" i="6"/>
  <c r="J1960" i="6"/>
  <c r="G1960" i="6"/>
  <c r="I1960" i="6"/>
  <c r="H1960" i="6"/>
  <c r="J634" i="3"/>
  <c r="B635" i="3" s="1"/>
  <c r="I634" i="3"/>
  <c r="D634" i="3"/>
  <c r="G634" i="3"/>
  <c r="F634" i="3"/>
  <c r="E634" i="3"/>
  <c r="H634" i="3"/>
  <c r="AH1093" i="3"/>
  <c r="AK1093" i="3"/>
  <c r="AL1093" i="3" s="1"/>
  <c r="AG1094" i="3" s="1"/>
  <c r="AI1093" i="3"/>
  <c r="AJ1093" i="3"/>
  <c r="F1924" i="13" l="1"/>
  <c r="H1924" i="13" s="1"/>
  <c r="J1924" i="13" s="1"/>
  <c r="B1925" i="13" s="1"/>
  <c r="D1966" i="9"/>
  <c r="I1968" i="10"/>
  <c r="H1968" i="10"/>
  <c r="F1968" i="10"/>
  <c r="E1968" i="10"/>
  <c r="J1968" i="10"/>
  <c r="G1968" i="10"/>
  <c r="D1968" i="10"/>
  <c r="F1966" i="9"/>
  <c r="E1966" i="9"/>
  <c r="H1966" i="9"/>
  <c r="J1966" i="9"/>
  <c r="I1966" i="9"/>
  <c r="G1966" i="9"/>
  <c r="B1961" i="6"/>
  <c r="AJ1094" i="3"/>
  <c r="AH1094" i="3"/>
  <c r="AK1094" i="3"/>
  <c r="AL1094" i="3" s="1"/>
  <c r="AG1095" i="3" s="1"/>
  <c r="AI1094" i="3"/>
  <c r="E1925" i="13" l="1"/>
  <c r="C1925" i="13"/>
  <c r="D1925" i="13" s="1"/>
  <c r="B1969" i="10"/>
  <c r="C1969" i="10" s="1"/>
  <c r="B1967" i="9"/>
  <c r="C1967" i="9" s="1"/>
  <c r="F1961" i="6"/>
  <c r="E1961" i="6"/>
  <c r="J1961" i="6"/>
  <c r="I1961" i="6"/>
  <c r="G1961" i="6"/>
  <c r="D1961" i="6"/>
  <c r="H1961" i="6"/>
  <c r="J635" i="3"/>
  <c r="B636" i="3" s="1"/>
  <c r="I635" i="3"/>
  <c r="D635" i="3"/>
  <c r="E635" i="3"/>
  <c r="F635" i="3"/>
  <c r="G635" i="3"/>
  <c r="H635" i="3" s="1"/>
  <c r="AH1095" i="3"/>
  <c r="AJ1095" i="3"/>
  <c r="AI1095" i="3"/>
  <c r="AK1095" i="3"/>
  <c r="AL1095" i="3" s="1"/>
  <c r="AG1096" i="3" s="1"/>
  <c r="G1925" i="13" l="1"/>
  <c r="I1925" i="13"/>
  <c r="F1925" i="13"/>
  <c r="H1925" i="13" s="1"/>
  <c r="J1925" i="13" s="1"/>
  <c r="B1926" i="13" s="1"/>
  <c r="J1969" i="10"/>
  <c r="E1969" i="10"/>
  <c r="F1969" i="10"/>
  <c r="H1969" i="10"/>
  <c r="I1969" i="10"/>
  <c r="G1969" i="10"/>
  <c r="D1969" i="10"/>
  <c r="H1967" i="9"/>
  <c r="F1967" i="9"/>
  <c r="E1967" i="9"/>
  <c r="J1967" i="9"/>
  <c r="I1967" i="9"/>
  <c r="G1967" i="9"/>
  <c r="I636" i="3"/>
  <c r="D1967" i="9"/>
  <c r="B1962" i="6"/>
  <c r="AH1096" i="3"/>
  <c r="AK1096" i="3"/>
  <c r="AL1096" i="3" s="1"/>
  <c r="AG1097" i="3" s="1"/>
  <c r="AJ1096" i="3"/>
  <c r="AI1096" i="3"/>
  <c r="E1926" i="13" l="1"/>
  <c r="C1926" i="13"/>
  <c r="D1926" i="13" s="1"/>
  <c r="B1970" i="10"/>
  <c r="J636" i="3"/>
  <c r="B637" i="3" s="1"/>
  <c r="D636" i="3"/>
  <c r="G636" i="3"/>
  <c r="B1968" i="9"/>
  <c r="C1968" i="9" s="1"/>
  <c r="E636" i="3"/>
  <c r="F636" i="3"/>
  <c r="E1962" i="6"/>
  <c r="F1962" i="6"/>
  <c r="I1962" i="6"/>
  <c r="J1962" i="6"/>
  <c r="G1962" i="6"/>
  <c r="D1962" i="6"/>
  <c r="H1962" i="6"/>
  <c r="H636" i="3"/>
  <c r="AJ1097" i="3"/>
  <c r="AI1097" i="3"/>
  <c r="AK1097" i="3"/>
  <c r="AL1097" i="3" s="1"/>
  <c r="AG1098" i="3" s="1"/>
  <c r="AH1097" i="3"/>
  <c r="G1926" i="13" l="1"/>
  <c r="I1926" i="13"/>
  <c r="F1926" i="13"/>
  <c r="H1926" i="13" s="1"/>
  <c r="J1926" i="13" s="1"/>
  <c r="B1927" i="13" s="1"/>
  <c r="C1970" i="10"/>
  <c r="D1970" i="10" s="1"/>
  <c r="H1970" i="10"/>
  <c r="J1970" i="10"/>
  <c r="I1970" i="10"/>
  <c r="F1970" i="10"/>
  <c r="E1970" i="10"/>
  <c r="G1970" i="10"/>
  <c r="J1968" i="9"/>
  <c r="I1968" i="9"/>
  <c r="H1968" i="9"/>
  <c r="F1968" i="9"/>
  <c r="E1968" i="9"/>
  <c r="G1968" i="9"/>
  <c r="D1968" i="9"/>
  <c r="B1963" i="6"/>
  <c r="H1963" i="6" s="1"/>
  <c r="AJ1098" i="3"/>
  <c r="AH1098" i="3"/>
  <c r="AK1098" i="3"/>
  <c r="AL1098" i="3" s="1"/>
  <c r="AG1099" i="3" s="1"/>
  <c r="AI1098" i="3"/>
  <c r="E1927" i="13" l="1"/>
  <c r="C1927" i="13"/>
  <c r="D1927" i="13" s="1"/>
  <c r="G1927" i="13"/>
  <c r="B1971" i="10"/>
  <c r="B1969" i="9"/>
  <c r="C1969" i="9" s="1"/>
  <c r="D1963" i="6"/>
  <c r="F1963" i="6"/>
  <c r="E1963" i="6"/>
  <c r="J1963" i="6"/>
  <c r="G1963" i="6"/>
  <c r="I1963" i="6"/>
  <c r="J637" i="3"/>
  <c r="B638" i="3" s="1"/>
  <c r="I637" i="3"/>
  <c r="D637" i="3"/>
  <c r="G637" i="3"/>
  <c r="F637" i="3"/>
  <c r="E637" i="3"/>
  <c r="H637" i="3"/>
  <c r="AH1099" i="3"/>
  <c r="AK1099" i="3"/>
  <c r="AL1099" i="3" s="1"/>
  <c r="AG1100" i="3" s="1"/>
  <c r="AI1099" i="3"/>
  <c r="AJ1099" i="3"/>
  <c r="I1927" i="13" l="1"/>
  <c r="F1927" i="13"/>
  <c r="H1927" i="13" s="1"/>
  <c r="J1927" i="13" s="1"/>
  <c r="B1928" i="13" s="1"/>
  <c r="C1971" i="10"/>
  <c r="D1971" i="10" s="1"/>
  <c r="F1971" i="10"/>
  <c r="J1971" i="10"/>
  <c r="I1971" i="10"/>
  <c r="H1971" i="10"/>
  <c r="E1971" i="10"/>
  <c r="G1971" i="10"/>
  <c r="F1969" i="9"/>
  <c r="E1969" i="9"/>
  <c r="J1969" i="9"/>
  <c r="I1969" i="9"/>
  <c r="H1969" i="9"/>
  <c r="G1969" i="9"/>
  <c r="D1969" i="9"/>
  <c r="B1964" i="6"/>
  <c r="D1964" i="6" s="1"/>
  <c r="AH1100" i="3"/>
  <c r="AJ1100" i="3"/>
  <c r="AI1100" i="3"/>
  <c r="AK1100" i="3"/>
  <c r="AL1100" i="3" s="1"/>
  <c r="AG1101" i="3" s="1"/>
  <c r="C1928" i="13" l="1"/>
  <c r="D1928" i="13" s="1"/>
  <c r="E1928" i="13"/>
  <c r="I1928" i="13"/>
  <c r="G1928" i="13"/>
  <c r="B1972" i="10"/>
  <c r="C1972" i="10" s="1"/>
  <c r="B1970" i="9"/>
  <c r="C1970" i="9" s="1"/>
  <c r="H1964" i="6"/>
  <c r="F1964" i="6"/>
  <c r="E1964" i="6"/>
  <c r="J1964" i="6"/>
  <c r="I1964" i="6"/>
  <c r="G1964" i="6"/>
  <c r="J638" i="3"/>
  <c r="B639" i="3" s="1"/>
  <c r="I638" i="3"/>
  <c r="D638" i="3"/>
  <c r="F638" i="3"/>
  <c r="G638" i="3"/>
  <c r="E638" i="3"/>
  <c r="H638" i="3"/>
  <c r="AH1101" i="3"/>
  <c r="AK1101" i="3"/>
  <c r="AL1101" i="3" s="1"/>
  <c r="AG1102" i="3" s="1"/>
  <c r="AI1101" i="3"/>
  <c r="AJ1101" i="3"/>
  <c r="F1928" i="13" l="1"/>
  <c r="H1928" i="13" s="1"/>
  <c r="J1928" i="13" s="1"/>
  <c r="B1929" i="13" s="1"/>
  <c r="F1972" i="10"/>
  <c r="E1972" i="10"/>
  <c r="J1972" i="10"/>
  <c r="I1972" i="10"/>
  <c r="H1972" i="10"/>
  <c r="G1972" i="10"/>
  <c r="D1972" i="10"/>
  <c r="J1970" i="9"/>
  <c r="I1970" i="9"/>
  <c r="H1970" i="9"/>
  <c r="F1970" i="9"/>
  <c r="E1970" i="9"/>
  <c r="G1970" i="9"/>
  <c r="D1970" i="9"/>
  <c r="B1965" i="6"/>
  <c r="D1965" i="6" s="1"/>
  <c r="AK1102" i="3"/>
  <c r="AL1102" i="3" s="1"/>
  <c r="AG1103" i="3" s="1"/>
  <c r="AJ1102" i="3"/>
  <c r="AI1102" i="3"/>
  <c r="AH1102" i="3"/>
  <c r="C1929" i="13" l="1"/>
  <c r="D1929" i="13" s="1"/>
  <c r="E1929" i="13"/>
  <c r="B1973" i="10"/>
  <c r="B1971" i="9"/>
  <c r="C1971" i="9" s="1"/>
  <c r="F1965" i="6"/>
  <c r="E1965" i="6"/>
  <c r="J1965" i="6"/>
  <c r="I1965" i="6"/>
  <c r="G1965" i="6"/>
  <c r="H1965" i="6"/>
  <c r="J639" i="3"/>
  <c r="B640" i="3" s="1"/>
  <c r="I639" i="3"/>
  <c r="D639" i="3"/>
  <c r="G639" i="3"/>
  <c r="F639" i="3"/>
  <c r="H639" i="3" s="1"/>
  <c r="E639" i="3"/>
  <c r="AK1103" i="3"/>
  <c r="AL1103" i="3" s="1"/>
  <c r="AG1104" i="3" s="1"/>
  <c r="AJ1103" i="3"/>
  <c r="AH1103" i="3"/>
  <c r="AI1103" i="3"/>
  <c r="G1929" i="13" l="1"/>
  <c r="I1929" i="13"/>
  <c r="F1929" i="13"/>
  <c r="H1929" i="13" s="1"/>
  <c r="J1929" i="13" s="1"/>
  <c r="B1930" i="13" s="1"/>
  <c r="C1973" i="10"/>
  <c r="D1973" i="10" s="1"/>
  <c r="I1973" i="10"/>
  <c r="J1973" i="10"/>
  <c r="H1973" i="10"/>
  <c r="F1973" i="10"/>
  <c r="E1973" i="10"/>
  <c r="G1973" i="10"/>
  <c r="H1971" i="9"/>
  <c r="F1971" i="9"/>
  <c r="E1971" i="9"/>
  <c r="J1971" i="9"/>
  <c r="I1971" i="9"/>
  <c r="G1971" i="9"/>
  <c r="D1971" i="9"/>
  <c r="B1966" i="6"/>
  <c r="D1966" i="6" s="1"/>
  <c r="AK1104" i="3"/>
  <c r="AL1104" i="3" s="1"/>
  <c r="AG1105" i="3" s="1"/>
  <c r="AJ1104" i="3"/>
  <c r="AH1104" i="3"/>
  <c r="AI1104" i="3"/>
  <c r="E1930" i="13" l="1"/>
  <c r="C1930" i="13"/>
  <c r="D1930" i="13" s="1"/>
  <c r="B1974" i="10"/>
  <c r="B1972" i="9"/>
  <c r="C1972" i="9" s="1"/>
  <c r="F1966" i="6"/>
  <c r="E1966" i="6"/>
  <c r="J1966" i="6"/>
  <c r="G1966" i="6"/>
  <c r="I1966" i="6"/>
  <c r="H1966" i="6"/>
  <c r="J640" i="3"/>
  <c r="B641" i="3" s="1"/>
  <c r="I640" i="3"/>
  <c r="D640" i="3"/>
  <c r="F640" i="3"/>
  <c r="G640" i="3"/>
  <c r="E640" i="3"/>
  <c r="H640" i="3"/>
  <c r="AH1105" i="3"/>
  <c r="AK1105" i="3"/>
  <c r="AL1105" i="3" s="1"/>
  <c r="AG1106" i="3" s="1"/>
  <c r="AJ1105" i="3"/>
  <c r="AI1105" i="3"/>
  <c r="I1930" i="13" l="1"/>
  <c r="G1930" i="13"/>
  <c r="F1930" i="13"/>
  <c r="H1930" i="13" s="1"/>
  <c r="J1930" i="13" s="1"/>
  <c r="B1931" i="13" s="1"/>
  <c r="C1974" i="10"/>
  <c r="D1974" i="10" s="1"/>
  <c r="F1974" i="10"/>
  <c r="E1974" i="10"/>
  <c r="J1974" i="10"/>
  <c r="I1974" i="10"/>
  <c r="H1974" i="10"/>
  <c r="G1974" i="10"/>
  <c r="F1972" i="9"/>
  <c r="J1972" i="9"/>
  <c r="E1972" i="9"/>
  <c r="I1972" i="9"/>
  <c r="H1972" i="9"/>
  <c r="G1972" i="9"/>
  <c r="D1972" i="9"/>
  <c r="B1967" i="6"/>
  <c r="D1967" i="6" s="1"/>
  <c r="AH1106" i="3"/>
  <c r="AK1106" i="3"/>
  <c r="AL1106" i="3" s="1"/>
  <c r="AG1107" i="3" s="1"/>
  <c r="AI1106" i="3"/>
  <c r="AJ1106" i="3"/>
  <c r="E1931" i="13" l="1"/>
  <c r="C1931" i="13"/>
  <c r="D1931" i="13" s="1"/>
  <c r="B1975" i="10"/>
  <c r="B1973" i="9"/>
  <c r="C1973" i="9" s="1"/>
  <c r="E1967" i="6"/>
  <c r="F1967" i="6"/>
  <c r="J1967" i="6"/>
  <c r="I1967" i="6"/>
  <c r="G1967" i="6"/>
  <c r="H1967" i="6"/>
  <c r="J641" i="3"/>
  <c r="B642" i="3" s="1"/>
  <c r="I641" i="3"/>
  <c r="D641" i="3"/>
  <c r="F641" i="3"/>
  <c r="G641" i="3"/>
  <c r="E641" i="3"/>
  <c r="H641" i="3"/>
  <c r="AK1107" i="3"/>
  <c r="AL1107" i="3" s="1"/>
  <c r="AG1108" i="3" s="1"/>
  <c r="AH1107" i="3"/>
  <c r="AI1107" i="3"/>
  <c r="AJ1107" i="3"/>
  <c r="G1931" i="13" l="1"/>
  <c r="I1931" i="13"/>
  <c r="F1931" i="13"/>
  <c r="H1931" i="13" s="1"/>
  <c r="J1931" i="13" s="1"/>
  <c r="B1932" i="13" s="1"/>
  <c r="C1975" i="10"/>
  <c r="D1975" i="10" s="1"/>
  <c r="J1975" i="10"/>
  <c r="E1975" i="10"/>
  <c r="I1975" i="10"/>
  <c r="H1975" i="10"/>
  <c r="F1975" i="10"/>
  <c r="G1975" i="10"/>
  <c r="I642" i="3"/>
  <c r="I1973" i="9"/>
  <c r="E1973" i="9"/>
  <c r="J1973" i="9"/>
  <c r="H1973" i="9"/>
  <c r="F1973" i="9"/>
  <c r="G1973" i="9"/>
  <c r="D1973" i="9"/>
  <c r="B1968" i="6"/>
  <c r="D1968" i="6" s="1"/>
  <c r="D642" i="3"/>
  <c r="J642" i="3"/>
  <c r="B643" i="3" s="1"/>
  <c r="F642" i="3"/>
  <c r="G642" i="3"/>
  <c r="AJ1108" i="3"/>
  <c r="AH1108" i="3"/>
  <c r="AI1108" i="3"/>
  <c r="AK1108" i="3"/>
  <c r="AL1108" i="3" s="1"/>
  <c r="AG1109" i="3" s="1"/>
  <c r="C1932" i="13" l="1"/>
  <c r="D1932" i="13" s="1"/>
  <c r="E1932" i="13"/>
  <c r="G1932" i="13"/>
  <c r="B1976" i="10"/>
  <c r="E642" i="3"/>
  <c r="B1974" i="9"/>
  <c r="C1974" i="9" s="1"/>
  <c r="E1968" i="6"/>
  <c r="F1968" i="6"/>
  <c r="G1968" i="6"/>
  <c r="J1968" i="6"/>
  <c r="I1968" i="6"/>
  <c r="H1968" i="6"/>
  <c r="H642" i="3"/>
  <c r="AH1109" i="3"/>
  <c r="AJ1109" i="3"/>
  <c r="AK1109" i="3"/>
  <c r="AL1109" i="3" s="1"/>
  <c r="AG1110" i="3" s="1"/>
  <c r="AI1109" i="3"/>
  <c r="I1932" i="13" l="1"/>
  <c r="F1932" i="13"/>
  <c r="H1932" i="13" s="1"/>
  <c r="C1976" i="10"/>
  <c r="D1976" i="10" s="1"/>
  <c r="H1976" i="10"/>
  <c r="J1976" i="10"/>
  <c r="I1976" i="10"/>
  <c r="F1976" i="10"/>
  <c r="E1976" i="10"/>
  <c r="G1976" i="10"/>
  <c r="H1974" i="9"/>
  <c r="E1974" i="9"/>
  <c r="F1974" i="9"/>
  <c r="J1974" i="9"/>
  <c r="I1974" i="9"/>
  <c r="G1974" i="9"/>
  <c r="D1974" i="9"/>
  <c r="B1969" i="6"/>
  <c r="D1969" i="6" s="1"/>
  <c r="AH1110" i="3"/>
  <c r="AJ1110" i="3"/>
  <c r="AI1110" i="3"/>
  <c r="AK1110" i="3"/>
  <c r="AL1110" i="3" s="1"/>
  <c r="AG1111" i="3" s="1"/>
  <c r="J1932" i="13" l="1"/>
  <c r="B1933" i="13" s="1"/>
  <c r="B1977" i="10"/>
  <c r="C1977" i="10" s="1"/>
  <c r="B1975" i="9"/>
  <c r="C1975" i="9" s="1"/>
  <c r="E1969" i="6"/>
  <c r="F1969" i="6"/>
  <c r="J1969" i="6"/>
  <c r="G1969" i="6"/>
  <c r="I1969" i="6"/>
  <c r="H1969" i="6"/>
  <c r="J643" i="3"/>
  <c r="B644" i="3" s="1"/>
  <c r="I643" i="3"/>
  <c r="D643" i="3"/>
  <c r="F643" i="3"/>
  <c r="E643" i="3"/>
  <c r="G643" i="3"/>
  <c r="H643" i="3" s="1"/>
  <c r="AI1111" i="3"/>
  <c r="AH1111" i="3"/>
  <c r="AK1111" i="3"/>
  <c r="AL1111" i="3" s="1"/>
  <c r="AG1112" i="3" s="1"/>
  <c r="AJ1111" i="3"/>
  <c r="C1933" i="13" l="1"/>
  <c r="D1933" i="13" s="1"/>
  <c r="E1933" i="13"/>
  <c r="F1977" i="10"/>
  <c r="J1977" i="10"/>
  <c r="I1977" i="10"/>
  <c r="H1977" i="10"/>
  <c r="E1977" i="10"/>
  <c r="G1977" i="10"/>
  <c r="D1977" i="10"/>
  <c r="E1975" i="9"/>
  <c r="J1975" i="9"/>
  <c r="I1975" i="9"/>
  <c r="H1975" i="9"/>
  <c r="F1975" i="9"/>
  <c r="G1975" i="9"/>
  <c r="D1975" i="9"/>
  <c r="B1970" i="6"/>
  <c r="D1970" i="6" s="1"/>
  <c r="AK1112" i="3"/>
  <c r="AL1112" i="3" s="1"/>
  <c r="AG1113" i="3" s="1"/>
  <c r="AJ1112" i="3"/>
  <c r="AH1112" i="3"/>
  <c r="AI1112" i="3"/>
  <c r="G1933" i="13" l="1"/>
  <c r="I1933" i="13"/>
  <c r="F1933" i="13"/>
  <c r="H1933" i="13" s="1"/>
  <c r="J1933" i="13" s="1"/>
  <c r="B1934" i="13" s="1"/>
  <c r="B1978" i="10"/>
  <c r="C1978" i="10" s="1"/>
  <c r="B1976" i="9"/>
  <c r="C1976" i="9" s="1"/>
  <c r="E1970" i="6"/>
  <c r="F1970" i="6"/>
  <c r="J1970" i="6"/>
  <c r="I1970" i="6"/>
  <c r="G1970" i="6"/>
  <c r="H1970" i="6"/>
  <c r="J644" i="3"/>
  <c r="B645" i="3" s="1"/>
  <c r="I644" i="3"/>
  <c r="D644" i="3"/>
  <c r="G644" i="3"/>
  <c r="F644" i="3"/>
  <c r="E644" i="3"/>
  <c r="H644" i="3"/>
  <c r="AJ1113" i="3"/>
  <c r="AH1113" i="3"/>
  <c r="AI1113" i="3"/>
  <c r="AK1113" i="3"/>
  <c r="AL1113" i="3" s="1"/>
  <c r="AG1114" i="3" s="1"/>
  <c r="C1934" i="13" l="1"/>
  <c r="D1934" i="13" s="1"/>
  <c r="G1934" i="13"/>
  <c r="E1934" i="13"/>
  <c r="E1978" i="10"/>
  <c r="J1978" i="10"/>
  <c r="I1978" i="10"/>
  <c r="H1978" i="10"/>
  <c r="F1978" i="10"/>
  <c r="G1978" i="10"/>
  <c r="D1978" i="10"/>
  <c r="J1976" i="9"/>
  <c r="F1976" i="9"/>
  <c r="E1976" i="9"/>
  <c r="I1976" i="9"/>
  <c r="H1976" i="9"/>
  <c r="G1976" i="9"/>
  <c r="D1976" i="9"/>
  <c r="B1971" i="6"/>
  <c r="D1971" i="6" s="1"/>
  <c r="AH1114" i="3"/>
  <c r="AK1114" i="3"/>
  <c r="AL1114" i="3" s="1"/>
  <c r="AG1115" i="3" s="1"/>
  <c r="AJ1114" i="3"/>
  <c r="AI1114" i="3"/>
  <c r="I1934" i="13" l="1"/>
  <c r="F1934" i="13"/>
  <c r="H1934" i="13" s="1"/>
  <c r="J1934" i="13" s="1"/>
  <c r="B1935" i="13" s="1"/>
  <c r="B1979" i="10"/>
  <c r="C1979" i="10" s="1"/>
  <c r="B1977" i="9"/>
  <c r="C1977" i="9" s="1"/>
  <c r="E1971" i="6"/>
  <c r="F1971" i="6"/>
  <c r="G1971" i="6"/>
  <c r="J1971" i="6"/>
  <c r="I1971" i="6"/>
  <c r="H1971" i="6"/>
  <c r="J645" i="3"/>
  <c r="B646" i="3" s="1"/>
  <c r="I645" i="3"/>
  <c r="D645" i="3"/>
  <c r="E645" i="3"/>
  <c r="G645" i="3"/>
  <c r="F645" i="3"/>
  <c r="AI1115" i="3"/>
  <c r="AH1115" i="3"/>
  <c r="AJ1115" i="3"/>
  <c r="AK1115" i="3"/>
  <c r="AL1115" i="3" s="1"/>
  <c r="AG1116" i="3" s="1"/>
  <c r="E1935" i="13" l="1"/>
  <c r="C1935" i="13"/>
  <c r="D1935" i="13" s="1"/>
  <c r="G1935" i="13"/>
  <c r="I1979" i="10"/>
  <c r="F1979" i="10"/>
  <c r="E1979" i="10"/>
  <c r="J1979" i="10"/>
  <c r="H1979" i="10"/>
  <c r="G1979" i="10"/>
  <c r="D1979" i="10"/>
  <c r="H1977" i="9"/>
  <c r="E1977" i="9"/>
  <c r="F1977" i="9"/>
  <c r="J1977" i="9"/>
  <c r="I1977" i="9"/>
  <c r="G1977" i="9"/>
  <c r="D1977" i="9"/>
  <c r="B1972" i="6"/>
  <c r="D1972" i="6" s="1"/>
  <c r="H645" i="3"/>
  <c r="AI1116" i="3"/>
  <c r="AK1116" i="3"/>
  <c r="AL1116" i="3" s="1"/>
  <c r="AG1117" i="3" s="1"/>
  <c r="AH1116" i="3"/>
  <c r="AJ1116" i="3"/>
  <c r="I1935" i="13" l="1"/>
  <c r="F1935" i="13"/>
  <c r="H1935" i="13" s="1"/>
  <c r="J1935" i="13" s="1"/>
  <c r="B1936" i="13" s="1"/>
  <c r="B1980" i="10"/>
  <c r="B1978" i="9"/>
  <c r="C1978" i="9" s="1"/>
  <c r="F1972" i="6"/>
  <c r="E1972" i="6"/>
  <c r="I1972" i="6"/>
  <c r="J1972" i="6"/>
  <c r="G1972" i="6"/>
  <c r="H1972" i="6"/>
  <c r="AI1117" i="3"/>
  <c r="AK1117" i="3"/>
  <c r="AL1117" i="3" s="1"/>
  <c r="AG1118" i="3" s="1"/>
  <c r="AH1117" i="3"/>
  <c r="AJ1117" i="3"/>
  <c r="C1936" i="13" l="1"/>
  <c r="D1936" i="13" s="1"/>
  <c r="E1936" i="13"/>
  <c r="C1980" i="10"/>
  <c r="D1980" i="10" s="1"/>
  <c r="H1980" i="10"/>
  <c r="F1980" i="10"/>
  <c r="J1980" i="10"/>
  <c r="I1980" i="10"/>
  <c r="E1980" i="10"/>
  <c r="G1980" i="10"/>
  <c r="F1978" i="9"/>
  <c r="E1978" i="9"/>
  <c r="I1978" i="9"/>
  <c r="H1978" i="9"/>
  <c r="J1978" i="9"/>
  <c r="G1978" i="9"/>
  <c r="D1978" i="9"/>
  <c r="B1973" i="6"/>
  <c r="D1973" i="6" s="1"/>
  <c r="AH1118" i="3"/>
  <c r="AI1118" i="3"/>
  <c r="AK1118" i="3"/>
  <c r="AL1118" i="3" s="1"/>
  <c r="AG1119" i="3" s="1"/>
  <c r="AJ1118" i="3"/>
  <c r="I1936" i="13" l="1"/>
  <c r="G1936" i="13"/>
  <c r="F1936" i="13"/>
  <c r="H1936" i="13" s="1"/>
  <c r="J1936" i="13" s="1"/>
  <c r="B1937" i="13" s="1"/>
  <c r="B1981" i="10"/>
  <c r="C1981" i="10" s="1"/>
  <c r="B1979" i="9"/>
  <c r="C1979" i="9" s="1"/>
  <c r="E1973" i="6"/>
  <c r="F1973" i="6"/>
  <c r="G1973" i="6"/>
  <c r="J1973" i="6"/>
  <c r="I1973" i="6"/>
  <c r="H1973" i="6"/>
  <c r="J646" i="3"/>
  <c r="B647" i="3" s="1"/>
  <c r="I646" i="3"/>
  <c r="F646" i="3"/>
  <c r="E646" i="3"/>
  <c r="G646" i="3"/>
  <c r="H646" i="3" s="1"/>
  <c r="D646" i="3"/>
  <c r="AH1119" i="3"/>
  <c r="AI1119" i="3"/>
  <c r="AJ1119" i="3"/>
  <c r="AK1119" i="3"/>
  <c r="AL1119" i="3" s="1"/>
  <c r="AG1120" i="3" s="1"/>
  <c r="E1937" i="13" l="1"/>
  <c r="C1937" i="13"/>
  <c r="D1937" i="13" s="1"/>
  <c r="J1981" i="10"/>
  <c r="I1981" i="10"/>
  <c r="E1981" i="10"/>
  <c r="H1981" i="10"/>
  <c r="F1981" i="10"/>
  <c r="G1981" i="10"/>
  <c r="D1981" i="10"/>
  <c r="F1979" i="9"/>
  <c r="J1979" i="9"/>
  <c r="I1979" i="9"/>
  <c r="H1979" i="9"/>
  <c r="E1979" i="9"/>
  <c r="G1979" i="9"/>
  <c r="E647" i="3"/>
  <c r="D1979" i="9"/>
  <c r="B1974" i="6"/>
  <c r="D1974" i="6" s="1"/>
  <c r="AK1120" i="3"/>
  <c r="AL1120" i="3" s="1"/>
  <c r="AG1121" i="3" s="1"/>
  <c r="AI1120" i="3"/>
  <c r="AJ1120" i="3"/>
  <c r="AH1120" i="3"/>
  <c r="G1937" i="13" l="1"/>
  <c r="I1937" i="13"/>
  <c r="F1937" i="13"/>
  <c r="H1937" i="13" s="1"/>
  <c r="J1937" i="13" s="1"/>
  <c r="B1938" i="13" s="1"/>
  <c r="B1982" i="10"/>
  <c r="I647" i="3"/>
  <c r="J647" i="3"/>
  <c r="B648" i="3" s="1"/>
  <c r="D647" i="3"/>
  <c r="B1980" i="9"/>
  <c r="C1980" i="9" s="1"/>
  <c r="G647" i="3"/>
  <c r="H647" i="3" s="1"/>
  <c r="F647" i="3"/>
  <c r="F1974" i="6"/>
  <c r="E1974" i="6"/>
  <c r="J1974" i="6"/>
  <c r="I1974" i="6"/>
  <c r="G1974" i="6"/>
  <c r="H1974" i="6"/>
  <c r="AH1121" i="3"/>
  <c r="AK1121" i="3"/>
  <c r="AL1121" i="3" s="1"/>
  <c r="AG1122" i="3" s="1"/>
  <c r="AI1121" i="3"/>
  <c r="AJ1121" i="3"/>
  <c r="E1938" i="13" l="1"/>
  <c r="C1938" i="13"/>
  <c r="D1938" i="13" s="1"/>
  <c r="C1982" i="10"/>
  <c r="D1982" i="10" s="1"/>
  <c r="D1980" i="9"/>
  <c r="H1982" i="10"/>
  <c r="J1982" i="10"/>
  <c r="I1982" i="10"/>
  <c r="F1982" i="10"/>
  <c r="E1982" i="10"/>
  <c r="G1982" i="10"/>
  <c r="F1980" i="9"/>
  <c r="I1980" i="9"/>
  <c r="H1980" i="9"/>
  <c r="E1980" i="9"/>
  <c r="J1980" i="9"/>
  <c r="G1980" i="9"/>
  <c r="B1975" i="6"/>
  <c r="D1975" i="6" s="1"/>
  <c r="J648" i="3"/>
  <c r="B649" i="3" s="1"/>
  <c r="I648" i="3"/>
  <c r="D648" i="3"/>
  <c r="E648" i="3"/>
  <c r="F648" i="3"/>
  <c r="G648" i="3"/>
  <c r="H648" i="3" s="1"/>
  <c r="AI1122" i="3"/>
  <c r="AH1122" i="3"/>
  <c r="AK1122" i="3"/>
  <c r="AL1122" i="3" s="1"/>
  <c r="AG1123" i="3" s="1"/>
  <c r="AJ1122" i="3"/>
  <c r="G1938" i="13" l="1"/>
  <c r="I1938" i="13"/>
  <c r="F1938" i="13"/>
  <c r="H1938" i="13" s="1"/>
  <c r="J1938" i="13" s="1"/>
  <c r="B1939" i="13" s="1"/>
  <c r="B1983" i="10"/>
  <c r="C1983" i="10" s="1"/>
  <c r="B1981" i="9"/>
  <c r="C1981" i="9" s="1"/>
  <c r="G649" i="3"/>
  <c r="F1975" i="6"/>
  <c r="E1975" i="6"/>
  <c r="I1975" i="6"/>
  <c r="J1975" i="6"/>
  <c r="G1975" i="6"/>
  <c r="H1975" i="6"/>
  <c r="AK1123" i="3"/>
  <c r="AL1123" i="3" s="1"/>
  <c r="AG1124" i="3" s="1"/>
  <c r="AH1123" i="3"/>
  <c r="AI1123" i="3"/>
  <c r="AJ1123" i="3"/>
  <c r="C1939" i="13" l="1"/>
  <c r="D1939" i="13" s="1"/>
  <c r="E1939" i="13"/>
  <c r="D1981" i="9"/>
  <c r="F1983" i="10"/>
  <c r="E1983" i="10"/>
  <c r="J1983" i="10"/>
  <c r="I1983" i="10"/>
  <c r="H1983" i="10"/>
  <c r="G1983" i="10"/>
  <c r="D1983" i="10"/>
  <c r="H649" i="3"/>
  <c r="D649" i="3"/>
  <c r="I649" i="3"/>
  <c r="J649" i="3"/>
  <c r="B650" i="3" s="1"/>
  <c r="E649" i="3"/>
  <c r="F649" i="3"/>
  <c r="F1981" i="9"/>
  <c r="I1981" i="9"/>
  <c r="H1981" i="9"/>
  <c r="E1981" i="9"/>
  <c r="J1981" i="9"/>
  <c r="G1981" i="9"/>
  <c r="B1976" i="6"/>
  <c r="D1976" i="6" s="1"/>
  <c r="AH1124" i="3"/>
  <c r="AI1124" i="3"/>
  <c r="AJ1124" i="3"/>
  <c r="AK1124" i="3"/>
  <c r="AL1124" i="3" s="1"/>
  <c r="AG1125" i="3" s="1"/>
  <c r="G1939" i="13" l="1"/>
  <c r="I1939" i="13"/>
  <c r="F1939" i="13"/>
  <c r="H1939" i="13" s="1"/>
  <c r="J1939" i="13" s="1"/>
  <c r="B1940" i="13" s="1"/>
  <c r="B1984" i="10"/>
  <c r="C1984" i="10" s="1"/>
  <c r="B1982" i="9"/>
  <c r="C1982" i="9" s="1"/>
  <c r="F1976" i="6"/>
  <c r="E1976" i="6"/>
  <c r="J1976" i="6"/>
  <c r="G1976" i="6"/>
  <c r="I1976" i="6"/>
  <c r="H1976" i="6"/>
  <c r="J650" i="3"/>
  <c r="B651" i="3" s="1"/>
  <c r="I650" i="3"/>
  <c r="D650" i="3"/>
  <c r="F650" i="3"/>
  <c r="G650" i="3"/>
  <c r="H650" i="3" s="1"/>
  <c r="E650" i="3"/>
  <c r="AH1125" i="3"/>
  <c r="AI1125" i="3"/>
  <c r="AK1125" i="3"/>
  <c r="AL1125" i="3" s="1"/>
  <c r="AG1126" i="3" s="1"/>
  <c r="AJ1125" i="3"/>
  <c r="C1940" i="13" l="1"/>
  <c r="D1940" i="13" s="1"/>
  <c r="E1940" i="13"/>
  <c r="D1982" i="9"/>
  <c r="E1984" i="10"/>
  <c r="J1984" i="10"/>
  <c r="I1984" i="10"/>
  <c r="H1984" i="10"/>
  <c r="F1984" i="10"/>
  <c r="G1984" i="10"/>
  <c r="D1984" i="10"/>
  <c r="J1982" i="9"/>
  <c r="F1982" i="9"/>
  <c r="I1982" i="9"/>
  <c r="H1982" i="9"/>
  <c r="E1982" i="9"/>
  <c r="G1982" i="9"/>
  <c r="B1977" i="6"/>
  <c r="D1977" i="6" s="1"/>
  <c r="AJ1126" i="3"/>
  <c r="AH1126" i="3"/>
  <c r="AK1126" i="3"/>
  <c r="AL1126" i="3" s="1"/>
  <c r="AG1127" i="3" s="1"/>
  <c r="AI1126" i="3"/>
  <c r="G1940" i="13" l="1"/>
  <c r="I1940" i="13"/>
  <c r="F1940" i="13"/>
  <c r="H1940" i="13" s="1"/>
  <c r="J1940" i="13" s="1"/>
  <c r="B1941" i="13" s="1"/>
  <c r="B1985" i="10"/>
  <c r="B1983" i="9"/>
  <c r="C1983" i="9" s="1"/>
  <c r="E1977" i="6"/>
  <c r="F1977" i="6"/>
  <c r="J1977" i="6"/>
  <c r="I1977" i="6"/>
  <c r="G1977" i="6"/>
  <c r="H1977" i="6"/>
  <c r="J651" i="3"/>
  <c r="B652" i="3" s="1"/>
  <c r="I651" i="3"/>
  <c r="D651" i="3"/>
  <c r="F651" i="3"/>
  <c r="G651" i="3"/>
  <c r="E651" i="3"/>
  <c r="H651" i="3"/>
  <c r="AH1127" i="3"/>
  <c r="AJ1127" i="3"/>
  <c r="AI1127" i="3"/>
  <c r="AK1127" i="3"/>
  <c r="AL1127" i="3" s="1"/>
  <c r="AG1128" i="3" s="1"/>
  <c r="E1941" i="13" l="1"/>
  <c r="C1941" i="13"/>
  <c r="D1941" i="13" s="1"/>
  <c r="C1985" i="10"/>
  <c r="D1985" i="10" s="1"/>
  <c r="I1985" i="10"/>
  <c r="H1985" i="10"/>
  <c r="E1985" i="10"/>
  <c r="J1985" i="10"/>
  <c r="F1985" i="10"/>
  <c r="G1985" i="10"/>
  <c r="H1983" i="9"/>
  <c r="F1983" i="9"/>
  <c r="E1983" i="9"/>
  <c r="J1983" i="9"/>
  <c r="I1983" i="9"/>
  <c r="G1983" i="9"/>
  <c r="I652" i="3"/>
  <c r="D1983" i="9"/>
  <c r="B1978" i="6"/>
  <c r="D1978" i="6" s="1"/>
  <c r="AH1128" i="3"/>
  <c r="AK1128" i="3"/>
  <c r="AL1128" i="3" s="1"/>
  <c r="AG1129" i="3" s="1"/>
  <c r="AJ1128" i="3"/>
  <c r="AI1128" i="3"/>
  <c r="I1941" i="13" l="1"/>
  <c r="G1941" i="13"/>
  <c r="F1941" i="13"/>
  <c r="H1941" i="13" s="1"/>
  <c r="B1986" i="10"/>
  <c r="C1986" i="10" s="1"/>
  <c r="F652" i="3"/>
  <c r="D652" i="3"/>
  <c r="J652" i="3"/>
  <c r="B653" i="3" s="1"/>
  <c r="B1984" i="9"/>
  <c r="C1984" i="9" s="1"/>
  <c r="E652" i="3"/>
  <c r="G652" i="3"/>
  <c r="E1978" i="6"/>
  <c r="F1978" i="6"/>
  <c r="G1978" i="6"/>
  <c r="J1978" i="6"/>
  <c r="I1978" i="6"/>
  <c r="H1978" i="6"/>
  <c r="H652" i="3"/>
  <c r="AI1129" i="3"/>
  <c r="AK1129" i="3"/>
  <c r="AL1129" i="3" s="1"/>
  <c r="AG1130" i="3" s="1"/>
  <c r="AH1129" i="3"/>
  <c r="AJ1129" i="3"/>
  <c r="J1941" i="13" l="1"/>
  <c r="B1942" i="13" s="1"/>
  <c r="D1984" i="9"/>
  <c r="J1986" i="10"/>
  <c r="I1986" i="10"/>
  <c r="H1986" i="10"/>
  <c r="F1986" i="10"/>
  <c r="E1986" i="10"/>
  <c r="G1986" i="10"/>
  <c r="D1986" i="10"/>
  <c r="F1984" i="9"/>
  <c r="H1984" i="9"/>
  <c r="J1984" i="9"/>
  <c r="I1984" i="9"/>
  <c r="E1984" i="9"/>
  <c r="G1984" i="9"/>
  <c r="B1979" i="6"/>
  <c r="D1979" i="6" s="1"/>
  <c r="AH1130" i="3"/>
  <c r="AJ1130" i="3"/>
  <c r="AI1130" i="3"/>
  <c r="AK1130" i="3"/>
  <c r="AL1130" i="3" s="1"/>
  <c r="AG1131" i="3" s="1"/>
  <c r="C1942" i="13" l="1"/>
  <c r="D1942" i="13" s="1"/>
  <c r="E1942" i="13"/>
  <c r="B1987" i="10"/>
  <c r="C1987" i="10" s="1"/>
  <c r="B1985" i="9"/>
  <c r="C1985" i="9" s="1"/>
  <c r="F1979" i="6"/>
  <c r="E1979" i="6"/>
  <c r="I1979" i="6"/>
  <c r="J1979" i="6"/>
  <c r="G1979" i="6"/>
  <c r="H1979" i="6"/>
  <c r="J653" i="3"/>
  <c r="B654" i="3" s="1"/>
  <c r="I653" i="3"/>
  <c r="D653" i="3"/>
  <c r="G653" i="3"/>
  <c r="F653" i="3"/>
  <c r="E653" i="3"/>
  <c r="H653" i="3"/>
  <c r="AI1131" i="3"/>
  <c r="AJ1131" i="3"/>
  <c r="AK1131" i="3"/>
  <c r="AL1131" i="3" s="1"/>
  <c r="AG1132" i="3" s="1"/>
  <c r="AH1131" i="3"/>
  <c r="G1942" i="13" l="1"/>
  <c r="I1942" i="13"/>
  <c r="F1942" i="13"/>
  <c r="H1942" i="13" s="1"/>
  <c r="J1942" i="13" s="1"/>
  <c r="B1943" i="13" s="1"/>
  <c r="D1985" i="9"/>
  <c r="J1987" i="10"/>
  <c r="I1987" i="10"/>
  <c r="E1987" i="10"/>
  <c r="F1987" i="10"/>
  <c r="H1987" i="10"/>
  <c r="G1987" i="10"/>
  <c r="D1987" i="10"/>
  <c r="H1985" i="9"/>
  <c r="F1985" i="9"/>
  <c r="E1985" i="9"/>
  <c r="I1985" i="9"/>
  <c r="J1985" i="9"/>
  <c r="G1985" i="9"/>
  <c r="B1980" i="6"/>
  <c r="AI1132" i="3"/>
  <c r="AH1132" i="3"/>
  <c r="AK1132" i="3"/>
  <c r="AL1132" i="3" s="1"/>
  <c r="AG1133" i="3" s="1"/>
  <c r="AJ1132" i="3"/>
  <c r="E1943" i="13" l="1"/>
  <c r="C1943" i="13"/>
  <c r="D1943" i="13" s="1"/>
  <c r="G1943" i="13"/>
  <c r="B1988" i="10"/>
  <c r="B1986" i="9"/>
  <c r="C1986" i="9" s="1"/>
  <c r="F1980" i="6"/>
  <c r="E1980" i="6"/>
  <c r="J1980" i="6"/>
  <c r="I1980" i="6"/>
  <c r="G1980" i="6"/>
  <c r="D1980" i="6"/>
  <c r="H1980" i="6"/>
  <c r="J654" i="3"/>
  <c r="B655" i="3" s="1"/>
  <c r="I654" i="3"/>
  <c r="D654" i="3"/>
  <c r="E654" i="3"/>
  <c r="F654" i="3"/>
  <c r="G654" i="3"/>
  <c r="H654" i="3" s="1"/>
  <c r="AI1133" i="3"/>
  <c r="AK1133" i="3"/>
  <c r="AL1133" i="3" s="1"/>
  <c r="AG1134" i="3" s="1"/>
  <c r="AH1133" i="3"/>
  <c r="AJ1133" i="3"/>
  <c r="I1943" i="13" l="1"/>
  <c r="F1943" i="13"/>
  <c r="H1943" i="13" s="1"/>
  <c r="J1943" i="13" s="1"/>
  <c r="B1944" i="13" s="1"/>
  <c r="C1988" i="10"/>
  <c r="D1988" i="10" s="1"/>
  <c r="H1988" i="10"/>
  <c r="I1988" i="10"/>
  <c r="F1988" i="10"/>
  <c r="J1988" i="10"/>
  <c r="E1988" i="10"/>
  <c r="G1988" i="10"/>
  <c r="J1986" i="9"/>
  <c r="H1986" i="9"/>
  <c r="I1986" i="9"/>
  <c r="F1986" i="9"/>
  <c r="E1986" i="9"/>
  <c r="G1986" i="9"/>
  <c r="D1986" i="9"/>
  <c r="B1981" i="6"/>
  <c r="D1981" i="6" s="1"/>
  <c r="AK1134" i="3"/>
  <c r="AL1134" i="3" s="1"/>
  <c r="AG1135" i="3" s="1"/>
  <c r="AI1134" i="3"/>
  <c r="AH1134" i="3"/>
  <c r="AJ1134" i="3"/>
  <c r="C1944" i="13" l="1"/>
  <c r="D1944" i="13" s="1"/>
  <c r="E1944" i="13"/>
  <c r="G1944" i="13"/>
  <c r="B1989" i="10"/>
  <c r="C1989" i="10" s="1"/>
  <c r="B1987" i="9"/>
  <c r="C1987" i="9" s="1"/>
  <c r="F1981" i="6"/>
  <c r="E1981" i="6"/>
  <c r="J1981" i="6"/>
  <c r="G1981" i="6"/>
  <c r="I1981" i="6"/>
  <c r="H1981" i="6"/>
  <c r="J655" i="3"/>
  <c r="B656" i="3" s="1"/>
  <c r="I655" i="3"/>
  <c r="D655" i="3"/>
  <c r="G655" i="3"/>
  <c r="E655" i="3"/>
  <c r="F655" i="3"/>
  <c r="H655" i="3" s="1"/>
  <c r="AH1135" i="3"/>
  <c r="AI1135" i="3"/>
  <c r="AJ1135" i="3"/>
  <c r="AK1135" i="3"/>
  <c r="AL1135" i="3" s="1"/>
  <c r="AG1136" i="3" s="1"/>
  <c r="I1944" i="13" l="1"/>
  <c r="F1944" i="13"/>
  <c r="H1944" i="13" s="1"/>
  <c r="J1944" i="13" s="1"/>
  <c r="B1945" i="13" s="1"/>
  <c r="F1989" i="10"/>
  <c r="E1989" i="10"/>
  <c r="J1989" i="10"/>
  <c r="I1989" i="10"/>
  <c r="H1989" i="10"/>
  <c r="G1989" i="10"/>
  <c r="D1989" i="10"/>
  <c r="I1987" i="9"/>
  <c r="H1987" i="9"/>
  <c r="J1987" i="9"/>
  <c r="F1987" i="9"/>
  <c r="E1987" i="9"/>
  <c r="G1987" i="9"/>
  <c r="D1987" i="9"/>
  <c r="B1982" i="6"/>
  <c r="AH1136" i="3"/>
  <c r="AK1136" i="3"/>
  <c r="AL1136" i="3" s="1"/>
  <c r="AG1137" i="3" s="1"/>
  <c r="AJ1136" i="3"/>
  <c r="AI1136" i="3"/>
  <c r="E1945" i="13" l="1"/>
  <c r="C1945" i="13"/>
  <c r="D1945" i="13" s="1"/>
  <c r="G1945" i="13"/>
  <c r="B1990" i="10"/>
  <c r="C1990" i="10" s="1"/>
  <c r="B1988" i="9"/>
  <c r="C1988" i="9" s="1"/>
  <c r="E1982" i="6"/>
  <c r="F1982" i="6"/>
  <c r="J1982" i="6"/>
  <c r="I1982" i="6"/>
  <c r="G1982" i="6"/>
  <c r="D1982" i="6"/>
  <c r="H1982" i="6"/>
  <c r="J656" i="3"/>
  <c r="B657" i="3" s="1"/>
  <c r="I656" i="3"/>
  <c r="D656" i="3"/>
  <c r="E656" i="3"/>
  <c r="F656" i="3"/>
  <c r="G656" i="3"/>
  <c r="AH1137" i="3"/>
  <c r="AI1137" i="3"/>
  <c r="AJ1137" i="3"/>
  <c r="AK1137" i="3"/>
  <c r="AL1137" i="3" s="1"/>
  <c r="AG1138" i="3" s="1"/>
  <c r="I1945" i="13" l="1"/>
  <c r="F1945" i="13"/>
  <c r="H1945" i="13" s="1"/>
  <c r="J1945" i="13" s="1"/>
  <c r="B1946" i="13" s="1"/>
  <c r="J1990" i="10"/>
  <c r="I1990" i="10"/>
  <c r="H1990" i="10"/>
  <c r="E1990" i="10"/>
  <c r="F1990" i="10"/>
  <c r="G1990" i="10"/>
  <c r="D1990" i="10"/>
  <c r="J1988" i="9"/>
  <c r="H1988" i="9"/>
  <c r="I1988" i="9"/>
  <c r="F1988" i="9"/>
  <c r="E1988" i="9"/>
  <c r="G1988" i="9"/>
  <c r="D1988" i="9"/>
  <c r="B1983" i="6"/>
  <c r="D1983" i="6" s="1"/>
  <c r="H656" i="3"/>
  <c r="AJ1138" i="3"/>
  <c r="AI1138" i="3"/>
  <c r="AH1138" i="3"/>
  <c r="AK1138" i="3"/>
  <c r="AL1138" i="3" s="1"/>
  <c r="AG1139" i="3" s="1"/>
  <c r="C1946" i="13" l="1"/>
  <c r="D1946" i="13" s="1"/>
  <c r="E1946" i="13"/>
  <c r="I1946" i="13"/>
  <c r="B1991" i="10"/>
  <c r="C1991" i="10" s="1"/>
  <c r="B1989" i="9"/>
  <c r="C1989" i="9" s="1"/>
  <c r="F1983" i="6"/>
  <c r="E1983" i="6"/>
  <c r="I1983" i="6"/>
  <c r="J1983" i="6"/>
  <c r="G1983" i="6"/>
  <c r="H1983" i="6"/>
  <c r="AJ1139" i="3"/>
  <c r="AH1139" i="3"/>
  <c r="AK1139" i="3"/>
  <c r="AL1139" i="3" s="1"/>
  <c r="AG1140" i="3" s="1"/>
  <c r="AI1139" i="3"/>
  <c r="G1946" i="13" l="1"/>
  <c r="F1946" i="13"/>
  <c r="H1946" i="13" s="1"/>
  <c r="J1946" i="13" s="1"/>
  <c r="B1947" i="13" s="1"/>
  <c r="I1991" i="10"/>
  <c r="E1991" i="10"/>
  <c r="F1991" i="10"/>
  <c r="J1991" i="10"/>
  <c r="H1991" i="10"/>
  <c r="G1991" i="10"/>
  <c r="D1991" i="10"/>
  <c r="H1989" i="9"/>
  <c r="J1989" i="9"/>
  <c r="I1989" i="9"/>
  <c r="F1989" i="9"/>
  <c r="E1989" i="9"/>
  <c r="G1989" i="9"/>
  <c r="D1989" i="9"/>
  <c r="B1984" i="6"/>
  <c r="D1984" i="6" s="1"/>
  <c r="J657" i="3"/>
  <c r="B658" i="3" s="1"/>
  <c r="I657" i="3"/>
  <c r="D657" i="3"/>
  <c r="G657" i="3"/>
  <c r="F657" i="3"/>
  <c r="E657" i="3"/>
  <c r="H657" i="3"/>
  <c r="AK1140" i="3"/>
  <c r="AL1140" i="3" s="1"/>
  <c r="AG1141" i="3" s="1"/>
  <c r="AI1140" i="3"/>
  <c r="AH1140" i="3"/>
  <c r="AJ1140" i="3"/>
  <c r="E1947" i="13" l="1"/>
  <c r="C1947" i="13"/>
  <c r="D1947" i="13" s="1"/>
  <c r="B1992" i="10"/>
  <c r="C1992" i="10" s="1"/>
  <c r="B1990" i="9"/>
  <c r="C1990" i="9" s="1"/>
  <c r="E1984" i="6"/>
  <c r="F1984" i="6"/>
  <c r="J1984" i="6"/>
  <c r="I1984" i="6"/>
  <c r="G1984" i="6"/>
  <c r="H1984" i="6"/>
  <c r="D658" i="3"/>
  <c r="AH1141" i="3"/>
  <c r="AJ1141" i="3"/>
  <c r="AI1141" i="3"/>
  <c r="AK1141" i="3"/>
  <c r="AL1141" i="3" s="1"/>
  <c r="AG1142" i="3" s="1"/>
  <c r="G1947" i="13" l="1"/>
  <c r="I1947" i="13"/>
  <c r="F1947" i="13"/>
  <c r="H1947" i="13" s="1"/>
  <c r="J1947" i="13" s="1"/>
  <c r="B1948" i="13" s="1"/>
  <c r="F1992" i="10"/>
  <c r="J1992" i="10"/>
  <c r="I1992" i="10"/>
  <c r="H1992" i="10"/>
  <c r="E1992" i="10"/>
  <c r="G1992" i="10"/>
  <c r="D1992" i="10"/>
  <c r="F1990" i="9"/>
  <c r="J1990" i="9"/>
  <c r="I1990" i="9"/>
  <c r="E1990" i="9"/>
  <c r="H1990" i="9"/>
  <c r="G1990" i="9"/>
  <c r="D1990" i="9"/>
  <c r="B1985" i="6"/>
  <c r="D1985" i="6" s="1"/>
  <c r="J658" i="3"/>
  <c r="B659" i="3" s="1"/>
  <c r="I658" i="3"/>
  <c r="G658" i="3"/>
  <c r="F658" i="3"/>
  <c r="E658" i="3"/>
  <c r="AH1142" i="3"/>
  <c r="AI1142" i="3"/>
  <c r="AK1142" i="3"/>
  <c r="AL1142" i="3" s="1"/>
  <c r="AG1143" i="3" s="1"/>
  <c r="AJ1142" i="3"/>
  <c r="E1948" i="13" l="1"/>
  <c r="C1948" i="13"/>
  <c r="D1948" i="13" s="1"/>
  <c r="G1948" i="13"/>
  <c r="B1993" i="10"/>
  <c r="C1993" i="10" s="1"/>
  <c r="B1991" i="9"/>
  <c r="C1991" i="9" s="1"/>
  <c r="E1985" i="6"/>
  <c r="F1985" i="6"/>
  <c r="G1985" i="6"/>
  <c r="J1985" i="6"/>
  <c r="I1985" i="6"/>
  <c r="H1985" i="6"/>
  <c r="H658" i="3"/>
  <c r="AI1143" i="3"/>
  <c r="AJ1143" i="3"/>
  <c r="AK1143" i="3"/>
  <c r="AL1143" i="3" s="1"/>
  <c r="AG1144" i="3" s="1"/>
  <c r="AH1143" i="3"/>
  <c r="I1948" i="13" l="1"/>
  <c r="F1948" i="13"/>
  <c r="H1948" i="13" s="1"/>
  <c r="J1948" i="13" s="1"/>
  <c r="B1949" i="13" s="1"/>
  <c r="J1993" i="10"/>
  <c r="I1993" i="10"/>
  <c r="E1993" i="10"/>
  <c r="H1993" i="10"/>
  <c r="F1993" i="10"/>
  <c r="G1993" i="10"/>
  <c r="D1993" i="10"/>
  <c r="F1991" i="9"/>
  <c r="J1991" i="9"/>
  <c r="I1991" i="9"/>
  <c r="E1991" i="9"/>
  <c r="H1991" i="9"/>
  <c r="G1991" i="9"/>
  <c r="D1991" i="9"/>
  <c r="B1986" i="6"/>
  <c r="D1986" i="6" s="1"/>
  <c r="AH1144" i="3"/>
  <c r="AI1144" i="3"/>
  <c r="AK1144" i="3"/>
  <c r="AL1144" i="3" s="1"/>
  <c r="AG1145" i="3" s="1"/>
  <c r="AJ1144" i="3"/>
  <c r="E1949" i="13" l="1"/>
  <c r="C1949" i="13"/>
  <c r="D1949" i="13" s="1"/>
  <c r="B1994" i="10"/>
  <c r="B1992" i="9"/>
  <c r="C1992" i="9" s="1"/>
  <c r="E1986" i="6"/>
  <c r="F1986" i="6"/>
  <c r="I1986" i="6"/>
  <c r="J1986" i="6"/>
  <c r="G1986" i="6"/>
  <c r="H1986" i="6"/>
  <c r="J659" i="3"/>
  <c r="B660" i="3" s="1"/>
  <c r="I659" i="3"/>
  <c r="D659" i="3"/>
  <c r="G659" i="3"/>
  <c r="E659" i="3"/>
  <c r="F659" i="3"/>
  <c r="H659" i="3" s="1"/>
  <c r="AI1145" i="3"/>
  <c r="AH1145" i="3"/>
  <c r="AK1145" i="3"/>
  <c r="AL1145" i="3" s="1"/>
  <c r="AG1146" i="3" s="1"/>
  <c r="AJ1145" i="3"/>
  <c r="G1949" i="13" l="1"/>
  <c r="I1949" i="13"/>
  <c r="F1949" i="13"/>
  <c r="H1949" i="13" s="1"/>
  <c r="J1949" i="13" s="1"/>
  <c r="B1950" i="13" s="1"/>
  <c r="C1994" i="10"/>
  <c r="D1994" i="10" s="1"/>
  <c r="D1992" i="9"/>
  <c r="H1994" i="10"/>
  <c r="F1994" i="10"/>
  <c r="E1994" i="10"/>
  <c r="J1994" i="10"/>
  <c r="I1994" i="10"/>
  <c r="G1994" i="10"/>
  <c r="E1992" i="9"/>
  <c r="J1992" i="9"/>
  <c r="I1992" i="9"/>
  <c r="F1992" i="9"/>
  <c r="H1992" i="9"/>
  <c r="G1992" i="9"/>
  <c r="B1987" i="6"/>
  <c r="D1987" i="6" s="1"/>
  <c r="AK1146" i="3"/>
  <c r="AL1146" i="3" s="1"/>
  <c r="AG1147" i="3" s="1"/>
  <c r="AH1146" i="3"/>
  <c r="AJ1146" i="3"/>
  <c r="AI1146" i="3"/>
  <c r="E1950" i="13" l="1"/>
  <c r="C1950" i="13"/>
  <c r="D1950" i="13" s="1"/>
  <c r="B1995" i="10"/>
  <c r="C1995" i="10" s="1"/>
  <c r="B1993" i="9"/>
  <c r="C1993" i="9" s="1"/>
  <c r="E1987" i="6"/>
  <c r="F1987" i="6"/>
  <c r="I1987" i="6"/>
  <c r="J1987" i="6"/>
  <c r="G1987" i="6"/>
  <c r="H1987" i="6"/>
  <c r="J660" i="3"/>
  <c r="B661" i="3" s="1"/>
  <c r="I660" i="3"/>
  <c r="D660" i="3"/>
  <c r="E660" i="3"/>
  <c r="F660" i="3"/>
  <c r="G660" i="3"/>
  <c r="H660" i="3" s="1"/>
  <c r="AK1147" i="3"/>
  <c r="AL1147" i="3" s="1"/>
  <c r="AG1148" i="3" s="1"/>
  <c r="AJ1147" i="3"/>
  <c r="AH1147" i="3"/>
  <c r="AI1147" i="3"/>
  <c r="I1950" i="13" l="1"/>
  <c r="G1950" i="13"/>
  <c r="F1950" i="13"/>
  <c r="H1950" i="13" s="1"/>
  <c r="J1950" i="13" s="1"/>
  <c r="B1951" i="13" s="1"/>
  <c r="F1995" i="10"/>
  <c r="E1995" i="10"/>
  <c r="J1995" i="10"/>
  <c r="I1995" i="10"/>
  <c r="H1995" i="10"/>
  <c r="G1995" i="10"/>
  <c r="D1995" i="10"/>
  <c r="J1993" i="9"/>
  <c r="I1993" i="9"/>
  <c r="H1993" i="9"/>
  <c r="F1993" i="9"/>
  <c r="E1993" i="9"/>
  <c r="G1993" i="9"/>
  <c r="D1993" i="9"/>
  <c r="B1988" i="6"/>
  <c r="D1988" i="6" s="1"/>
  <c r="AK1148" i="3"/>
  <c r="AL1148" i="3" s="1"/>
  <c r="AG1149" i="3" s="1"/>
  <c r="AH1148" i="3"/>
  <c r="AI1148" i="3"/>
  <c r="AJ1148" i="3"/>
  <c r="C1951" i="13" l="1"/>
  <c r="D1951" i="13" s="1"/>
  <c r="E1951" i="13"/>
  <c r="B1996" i="10"/>
  <c r="C1996" i="10" s="1"/>
  <c r="B1994" i="9"/>
  <c r="C1994" i="9" s="1"/>
  <c r="E1988" i="6"/>
  <c r="F1988" i="6"/>
  <c r="J1988" i="6"/>
  <c r="I1988" i="6"/>
  <c r="G1988" i="6"/>
  <c r="H1988" i="6"/>
  <c r="J661" i="3"/>
  <c r="B662" i="3" s="1"/>
  <c r="I661" i="3"/>
  <c r="D661" i="3"/>
  <c r="F661" i="3"/>
  <c r="G661" i="3"/>
  <c r="E661" i="3"/>
  <c r="AJ1149" i="3"/>
  <c r="AH1149" i="3"/>
  <c r="AI1149" i="3"/>
  <c r="AK1149" i="3"/>
  <c r="AL1149" i="3" s="1"/>
  <c r="AG1150" i="3" s="1"/>
  <c r="I1951" i="13" l="1"/>
  <c r="G1951" i="13"/>
  <c r="F1951" i="13"/>
  <c r="H1951" i="13" s="1"/>
  <c r="J1951" i="13" s="1"/>
  <c r="B1952" i="13" s="1"/>
  <c r="D1994" i="9"/>
  <c r="H1996" i="10"/>
  <c r="F1996" i="10"/>
  <c r="E1996" i="10"/>
  <c r="J1996" i="10"/>
  <c r="I1996" i="10"/>
  <c r="G1996" i="10"/>
  <c r="D1996" i="10"/>
  <c r="J1994" i="9"/>
  <c r="I1994" i="9"/>
  <c r="F1994" i="9"/>
  <c r="E1994" i="9"/>
  <c r="H1994" i="9"/>
  <c r="G1994" i="9"/>
  <c r="B1989" i="6"/>
  <c r="D1989" i="6" s="1"/>
  <c r="H661" i="3"/>
  <c r="AJ1150" i="3"/>
  <c r="AK1150" i="3"/>
  <c r="AL1150" i="3" s="1"/>
  <c r="AG1151" i="3" s="1"/>
  <c r="AI1150" i="3"/>
  <c r="AH1150" i="3"/>
  <c r="E1952" i="13" l="1"/>
  <c r="C1952" i="13"/>
  <c r="D1952" i="13" s="1"/>
  <c r="B1997" i="10"/>
  <c r="C1997" i="10" s="1"/>
  <c r="B1995" i="9"/>
  <c r="C1995" i="9" s="1"/>
  <c r="E1989" i="6"/>
  <c r="F1989" i="6"/>
  <c r="J1989" i="6"/>
  <c r="G1989" i="6"/>
  <c r="I1989" i="6"/>
  <c r="H1989" i="6"/>
  <c r="AJ1151" i="3"/>
  <c r="AI1151" i="3"/>
  <c r="AH1151" i="3"/>
  <c r="AK1151" i="3"/>
  <c r="AL1151" i="3" s="1"/>
  <c r="AG1152" i="3" s="1"/>
  <c r="I1952" i="13" l="1"/>
  <c r="G1952" i="13"/>
  <c r="F1952" i="13"/>
  <c r="H1952" i="13" s="1"/>
  <c r="J1952" i="13" s="1"/>
  <c r="B1953" i="13" s="1"/>
  <c r="I1997" i="10"/>
  <c r="J1997" i="10"/>
  <c r="H1997" i="10"/>
  <c r="F1997" i="10"/>
  <c r="E1997" i="10"/>
  <c r="G1997" i="10"/>
  <c r="D1997" i="10"/>
  <c r="H1995" i="9"/>
  <c r="J1995" i="9"/>
  <c r="I1995" i="9"/>
  <c r="F1995" i="9"/>
  <c r="E1995" i="9"/>
  <c r="G1995" i="9"/>
  <c r="D1995" i="9"/>
  <c r="B1990" i="6"/>
  <c r="D1990" i="6" s="1"/>
  <c r="J662" i="3"/>
  <c r="B663" i="3" s="1"/>
  <c r="I662" i="3"/>
  <c r="F662" i="3"/>
  <c r="G662" i="3"/>
  <c r="D662" i="3"/>
  <c r="E662" i="3"/>
  <c r="H662" i="3"/>
  <c r="AH1152" i="3"/>
  <c r="AJ1152" i="3"/>
  <c r="AI1152" i="3"/>
  <c r="AK1152" i="3"/>
  <c r="AL1152" i="3" s="1"/>
  <c r="AG1153" i="3" s="1"/>
  <c r="C1953" i="13" l="1"/>
  <c r="D1953" i="13" s="1"/>
  <c r="E1953" i="13"/>
  <c r="B1998" i="10"/>
  <c r="B1996" i="9"/>
  <c r="C1996" i="9" s="1"/>
  <c r="F1990" i="6"/>
  <c r="E1990" i="6"/>
  <c r="J1990" i="6"/>
  <c r="I1990" i="6"/>
  <c r="G1990" i="6"/>
  <c r="H1990" i="6"/>
  <c r="AH1153" i="3"/>
  <c r="AI1153" i="3"/>
  <c r="AJ1153" i="3"/>
  <c r="AK1153" i="3"/>
  <c r="AL1153" i="3" s="1"/>
  <c r="AG1154" i="3" s="1"/>
  <c r="G1953" i="13" l="1"/>
  <c r="I1953" i="13"/>
  <c r="F1953" i="13"/>
  <c r="H1953" i="13" s="1"/>
  <c r="J1953" i="13" s="1"/>
  <c r="B1954" i="13" s="1"/>
  <c r="C1998" i="10"/>
  <c r="D1998" i="10" s="1"/>
  <c r="D1996" i="9"/>
  <c r="J1998" i="10"/>
  <c r="I1998" i="10"/>
  <c r="H1998" i="10"/>
  <c r="F1998" i="10"/>
  <c r="E1998" i="10"/>
  <c r="G1998" i="10"/>
  <c r="F1996" i="9"/>
  <c r="J1996" i="9"/>
  <c r="I1996" i="9"/>
  <c r="H1996" i="9"/>
  <c r="E1996" i="9"/>
  <c r="G1996" i="9"/>
  <c r="B1991" i="6"/>
  <c r="D1991" i="6" s="1"/>
  <c r="J663" i="3"/>
  <c r="B664" i="3" s="1"/>
  <c r="I663" i="3"/>
  <c r="D663" i="3"/>
  <c r="E663" i="3"/>
  <c r="G663" i="3"/>
  <c r="F663" i="3"/>
  <c r="AH1154" i="3"/>
  <c r="AI1154" i="3"/>
  <c r="AK1154" i="3"/>
  <c r="AL1154" i="3" s="1"/>
  <c r="AG1155" i="3" s="1"/>
  <c r="AJ1154" i="3"/>
  <c r="E1954" i="13" l="1"/>
  <c r="C1954" i="13"/>
  <c r="D1954" i="13" s="1"/>
  <c r="B1999" i="10"/>
  <c r="C1999" i="10" s="1"/>
  <c r="B1997" i="9"/>
  <c r="C1997" i="9" s="1"/>
  <c r="F1991" i="6"/>
  <c r="E1991" i="6"/>
  <c r="J1991" i="6"/>
  <c r="I1991" i="6"/>
  <c r="G1991" i="6"/>
  <c r="H1991" i="6"/>
  <c r="H663" i="3"/>
  <c r="AJ1155" i="3"/>
  <c r="AI1155" i="3"/>
  <c r="AK1155" i="3"/>
  <c r="AL1155" i="3" s="1"/>
  <c r="AG1156" i="3" s="1"/>
  <c r="AH1155" i="3"/>
  <c r="G1954" i="13" l="1"/>
  <c r="I1954" i="13"/>
  <c r="F1954" i="13"/>
  <c r="H1954" i="13" s="1"/>
  <c r="J1954" i="13" s="1"/>
  <c r="B1955" i="13" s="1"/>
  <c r="J1999" i="10"/>
  <c r="I1999" i="10"/>
  <c r="E1999" i="10"/>
  <c r="F1999" i="10"/>
  <c r="H1999" i="10"/>
  <c r="G1999" i="10"/>
  <c r="D1999" i="10"/>
  <c r="J1997" i="9"/>
  <c r="E1997" i="9"/>
  <c r="F1997" i="9"/>
  <c r="I1997" i="9"/>
  <c r="H1997" i="9"/>
  <c r="G1997" i="9"/>
  <c r="D1997" i="9"/>
  <c r="B1992" i="6"/>
  <c r="D1992" i="6" s="1"/>
  <c r="J664" i="3"/>
  <c r="B665" i="3" s="1"/>
  <c r="I664" i="3"/>
  <c r="D664" i="3"/>
  <c r="E664" i="3"/>
  <c r="G664" i="3"/>
  <c r="F664" i="3"/>
  <c r="H664" i="3" s="1"/>
  <c r="AK1156" i="3"/>
  <c r="AL1156" i="3" s="1"/>
  <c r="AG1157" i="3" s="1"/>
  <c r="AI1156" i="3"/>
  <c r="AH1156" i="3"/>
  <c r="AJ1156" i="3"/>
  <c r="C1955" i="13" l="1"/>
  <c r="D1955" i="13" s="1"/>
  <c r="E1955" i="13"/>
  <c r="B2000" i="10"/>
  <c r="B1998" i="9"/>
  <c r="C1998" i="9" s="1"/>
  <c r="F1992" i="6"/>
  <c r="E1992" i="6"/>
  <c r="J1992" i="6"/>
  <c r="G1992" i="6"/>
  <c r="I1992" i="6"/>
  <c r="H1992" i="6"/>
  <c r="AH1157" i="3"/>
  <c r="AI1157" i="3"/>
  <c r="AK1157" i="3"/>
  <c r="AL1157" i="3" s="1"/>
  <c r="AG1158" i="3" s="1"/>
  <c r="AJ1157" i="3"/>
  <c r="I1955" i="13" l="1"/>
  <c r="G1955" i="13"/>
  <c r="F1955" i="13"/>
  <c r="H1955" i="13" s="1"/>
  <c r="J1955" i="13" s="1"/>
  <c r="B1956" i="13" s="1"/>
  <c r="C2000" i="10"/>
  <c r="D2000" i="10" s="1"/>
  <c r="D1998" i="9"/>
  <c r="H2000" i="10"/>
  <c r="F2000" i="10"/>
  <c r="I2000" i="10"/>
  <c r="E2000" i="10"/>
  <c r="J2000" i="10"/>
  <c r="G2000" i="10"/>
  <c r="J1998" i="9"/>
  <c r="I1998" i="9"/>
  <c r="H1998" i="9"/>
  <c r="F1998" i="9"/>
  <c r="E1998" i="9"/>
  <c r="G1998" i="9"/>
  <c r="B1993" i="6"/>
  <c r="D1993" i="6" s="1"/>
  <c r="J665" i="3"/>
  <c r="B666" i="3" s="1"/>
  <c r="I665" i="3"/>
  <c r="G665" i="3"/>
  <c r="F665" i="3"/>
  <c r="E665" i="3"/>
  <c r="D665" i="3"/>
  <c r="H665" i="3"/>
  <c r="AK1158" i="3"/>
  <c r="AL1158" i="3" s="1"/>
  <c r="AG1159" i="3" s="1"/>
  <c r="AH1158" i="3"/>
  <c r="AJ1158" i="3"/>
  <c r="AI1158" i="3"/>
  <c r="E1956" i="13" l="1"/>
  <c r="C1956" i="13"/>
  <c r="D1956" i="13" s="1"/>
  <c r="B2001" i="10"/>
  <c r="C2001" i="10" s="1"/>
  <c r="B1999" i="9"/>
  <c r="C1999" i="9" s="1"/>
  <c r="F1993" i="6"/>
  <c r="E1993" i="6"/>
  <c r="I1993" i="6"/>
  <c r="G1993" i="6"/>
  <c r="J1993" i="6"/>
  <c r="H1993" i="6"/>
  <c r="AK1159" i="3"/>
  <c r="AL1159" i="3" s="1"/>
  <c r="AG1160" i="3" s="1"/>
  <c r="AI1159" i="3"/>
  <c r="AJ1159" i="3"/>
  <c r="AH1159" i="3"/>
  <c r="G1956" i="13" l="1"/>
  <c r="I1956" i="13"/>
  <c r="F1956" i="13"/>
  <c r="H1956" i="13" s="1"/>
  <c r="J1956" i="13" s="1"/>
  <c r="B1957" i="13" s="1"/>
  <c r="F2001" i="10"/>
  <c r="E2001" i="10"/>
  <c r="I2001" i="10"/>
  <c r="J2001" i="10"/>
  <c r="H2001" i="10"/>
  <c r="G2001" i="10"/>
  <c r="D2001" i="10"/>
  <c r="J1999" i="9"/>
  <c r="E1999" i="9"/>
  <c r="H1999" i="9"/>
  <c r="F1999" i="9"/>
  <c r="I1999" i="9"/>
  <c r="G1999" i="9"/>
  <c r="D1999" i="9"/>
  <c r="B1994" i="6"/>
  <c r="D1994" i="6" s="1"/>
  <c r="J666" i="3"/>
  <c r="B667" i="3" s="1"/>
  <c r="I666" i="3"/>
  <c r="D666" i="3"/>
  <c r="E666" i="3"/>
  <c r="F666" i="3"/>
  <c r="G666" i="3"/>
  <c r="H666" i="3" s="1"/>
  <c r="AH1160" i="3"/>
  <c r="AI1160" i="3"/>
  <c r="AJ1160" i="3"/>
  <c r="AK1160" i="3"/>
  <c r="AL1160" i="3" s="1"/>
  <c r="AG1161" i="3" s="1"/>
  <c r="E1957" i="13" l="1"/>
  <c r="C1957" i="13"/>
  <c r="D1957" i="13" s="1"/>
  <c r="B2002" i="10"/>
  <c r="B2000" i="9"/>
  <c r="C2000" i="9" s="1"/>
  <c r="F1994" i="6"/>
  <c r="E1994" i="6"/>
  <c r="J1994" i="6"/>
  <c r="I1994" i="6"/>
  <c r="G1994" i="6"/>
  <c r="H1994" i="6"/>
  <c r="AH1161" i="3"/>
  <c r="AJ1161" i="3"/>
  <c r="AI1161" i="3"/>
  <c r="AK1161" i="3"/>
  <c r="AL1161" i="3" s="1"/>
  <c r="AG1162" i="3" s="1"/>
  <c r="I1957" i="13" l="1"/>
  <c r="G1957" i="13"/>
  <c r="F1957" i="13"/>
  <c r="H1957" i="13" s="1"/>
  <c r="C2002" i="10"/>
  <c r="D2002" i="10" s="1"/>
  <c r="D2000" i="9"/>
  <c r="E2002" i="10"/>
  <c r="J2002" i="10"/>
  <c r="H2002" i="10"/>
  <c r="F2002" i="10"/>
  <c r="I2002" i="10"/>
  <c r="G2002" i="10"/>
  <c r="J2000" i="9"/>
  <c r="F2000" i="9"/>
  <c r="I2000" i="9"/>
  <c r="H2000" i="9"/>
  <c r="E2000" i="9"/>
  <c r="G2000" i="9"/>
  <c r="B1995" i="6"/>
  <c r="D1995" i="6" s="1"/>
  <c r="J667" i="3"/>
  <c r="B668" i="3" s="1"/>
  <c r="I667" i="3"/>
  <c r="D667" i="3"/>
  <c r="G667" i="3"/>
  <c r="F667" i="3"/>
  <c r="E667" i="3"/>
  <c r="H667" i="3"/>
  <c r="AI1162" i="3"/>
  <c r="AK1162" i="3"/>
  <c r="AL1162" i="3" s="1"/>
  <c r="AG1163" i="3" s="1"/>
  <c r="AJ1162" i="3"/>
  <c r="AH1162" i="3"/>
  <c r="J1957" i="13" l="1"/>
  <c r="B1958" i="13" s="1"/>
  <c r="B2003" i="10"/>
  <c r="C2003" i="10" s="1"/>
  <c r="B2001" i="9"/>
  <c r="C2001" i="9" s="1"/>
  <c r="E1995" i="6"/>
  <c r="F1995" i="6"/>
  <c r="I1995" i="6"/>
  <c r="G1995" i="6"/>
  <c r="J1995" i="6"/>
  <c r="H1995" i="6"/>
  <c r="AH1163" i="3"/>
  <c r="AK1163" i="3"/>
  <c r="AL1163" i="3" s="1"/>
  <c r="AG1164" i="3" s="1"/>
  <c r="AI1163" i="3"/>
  <c r="AJ1163" i="3"/>
  <c r="C1958" i="13" l="1"/>
  <c r="D1958" i="13" s="1"/>
  <c r="E1958" i="13"/>
  <c r="I2003" i="10"/>
  <c r="F2003" i="10"/>
  <c r="E2003" i="10"/>
  <c r="H2003" i="10"/>
  <c r="J2003" i="10"/>
  <c r="G2003" i="10"/>
  <c r="D2003" i="10"/>
  <c r="H2001" i="9"/>
  <c r="J2001" i="9"/>
  <c r="I2001" i="9"/>
  <c r="F2001" i="9"/>
  <c r="E2001" i="9"/>
  <c r="G2001" i="9"/>
  <c r="D2001" i="9"/>
  <c r="B1996" i="6"/>
  <c r="D1996" i="6" s="1"/>
  <c r="J668" i="3"/>
  <c r="B669" i="3" s="1"/>
  <c r="I668" i="3"/>
  <c r="D668" i="3"/>
  <c r="F668" i="3"/>
  <c r="G668" i="3"/>
  <c r="E668" i="3"/>
  <c r="H668" i="3"/>
  <c r="AH1164" i="3"/>
  <c r="AJ1164" i="3"/>
  <c r="AK1164" i="3"/>
  <c r="AL1164" i="3" s="1"/>
  <c r="AG1165" i="3" s="1"/>
  <c r="AI1164" i="3"/>
  <c r="I1958" i="13" l="1"/>
  <c r="G1958" i="13"/>
  <c r="F1958" i="13"/>
  <c r="H1958" i="13" s="1"/>
  <c r="J1958" i="13" s="1"/>
  <c r="B1959" i="13" s="1"/>
  <c r="B2004" i="10"/>
  <c r="B2002" i="9"/>
  <c r="C2002" i="9" s="1"/>
  <c r="E1996" i="6"/>
  <c r="F1996" i="6"/>
  <c r="J1996" i="6"/>
  <c r="I1996" i="6"/>
  <c r="G1996" i="6"/>
  <c r="H1996" i="6"/>
  <c r="AH1165" i="3"/>
  <c r="AI1165" i="3"/>
  <c r="AJ1165" i="3"/>
  <c r="AK1165" i="3"/>
  <c r="AL1165" i="3" s="1"/>
  <c r="AG1166" i="3" s="1"/>
  <c r="C1959" i="13" l="1"/>
  <c r="D1959" i="13" s="1"/>
  <c r="E1959" i="13"/>
  <c r="C2004" i="10"/>
  <c r="D2004" i="10" s="1"/>
  <c r="J2004" i="10"/>
  <c r="H2004" i="10"/>
  <c r="F2004" i="10"/>
  <c r="I2004" i="10"/>
  <c r="E2004" i="10"/>
  <c r="G2004" i="10"/>
  <c r="F2002" i="9"/>
  <c r="I2002" i="9"/>
  <c r="H2002" i="9"/>
  <c r="E2002" i="9"/>
  <c r="J2002" i="9"/>
  <c r="G2002" i="9"/>
  <c r="D2002" i="9"/>
  <c r="B1997" i="6"/>
  <c r="D1997" i="6" s="1"/>
  <c r="J669" i="3"/>
  <c r="B670" i="3" s="1"/>
  <c r="I669" i="3"/>
  <c r="D669" i="3"/>
  <c r="G669" i="3"/>
  <c r="F669" i="3"/>
  <c r="E669" i="3"/>
  <c r="AK1166" i="3"/>
  <c r="AL1166" i="3" s="1"/>
  <c r="AG1167" i="3" s="1"/>
  <c r="AH1166" i="3"/>
  <c r="AJ1166" i="3"/>
  <c r="AI1166" i="3"/>
  <c r="I1959" i="13" l="1"/>
  <c r="G1959" i="13"/>
  <c r="F1959" i="13"/>
  <c r="H1959" i="13" s="1"/>
  <c r="J1959" i="13" s="1"/>
  <c r="B1960" i="13" s="1"/>
  <c r="B2005" i="10"/>
  <c r="C2005" i="10" s="1"/>
  <c r="B2003" i="9"/>
  <c r="C2003" i="9" s="1"/>
  <c r="F1997" i="6"/>
  <c r="E1997" i="6"/>
  <c r="J1997" i="6"/>
  <c r="G1997" i="6"/>
  <c r="I1997" i="6"/>
  <c r="H1997" i="6"/>
  <c r="H669" i="3"/>
  <c r="AH1167" i="3"/>
  <c r="AJ1167" i="3"/>
  <c r="AI1167" i="3"/>
  <c r="AK1167" i="3"/>
  <c r="AL1167" i="3" s="1"/>
  <c r="AG1168" i="3" s="1"/>
  <c r="C1960" i="13" l="1"/>
  <c r="D1960" i="13" s="1"/>
  <c r="E1960" i="13"/>
  <c r="H2005" i="10"/>
  <c r="I2005" i="10"/>
  <c r="E2005" i="10"/>
  <c r="J2005" i="10"/>
  <c r="F2005" i="10"/>
  <c r="G2005" i="10"/>
  <c r="D2005" i="10"/>
  <c r="H2003" i="9"/>
  <c r="J2003" i="9"/>
  <c r="F2003" i="9"/>
  <c r="E2003" i="9"/>
  <c r="I2003" i="9"/>
  <c r="G2003" i="9"/>
  <c r="D2003" i="9"/>
  <c r="B1998" i="6"/>
  <c r="D1998" i="6" s="1"/>
  <c r="AJ1168" i="3"/>
  <c r="AK1168" i="3"/>
  <c r="AL1168" i="3" s="1"/>
  <c r="AG1169" i="3" s="1"/>
  <c r="AH1168" i="3"/>
  <c r="AI1168" i="3"/>
  <c r="I1960" i="13" l="1"/>
  <c r="G1960" i="13"/>
  <c r="F1960" i="13"/>
  <c r="H1960" i="13" s="1"/>
  <c r="J1960" i="13" s="1"/>
  <c r="B1961" i="13" s="1"/>
  <c r="B2006" i="10"/>
  <c r="B2004" i="9"/>
  <c r="C2004" i="9" s="1"/>
  <c r="E1998" i="6"/>
  <c r="F1998" i="6"/>
  <c r="G1998" i="6"/>
  <c r="J1998" i="6"/>
  <c r="I1998" i="6"/>
  <c r="H1998" i="6"/>
  <c r="J670" i="3"/>
  <c r="B671" i="3" s="1"/>
  <c r="I670" i="3"/>
  <c r="D670" i="3"/>
  <c r="G670" i="3"/>
  <c r="E670" i="3"/>
  <c r="F670" i="3"/>
  <c r="AH1169" i="3"/>
  <c r="AK1169" i="3"/>
  <c r="AL1169" i="3" s="1"/>
  <c r="AG1170" i="3" s="1"/>
  <c r="AJ1169" i="3"/>
  <c r="AI1169" i="3"/>
  <c r="C1961" i="13" l="1"/>
  <c r="D1961" i="13" s="1"/>
  <c r="E1961" i="13"/>
  <c r="C2006" i="10"/>
  <c r="D2006" i="10" s="1"/>
  <c r="J2006" i="10"/>
  <c r="F2006" i="10"/>
  <c r="I2006" i="10"/>
  <c r="H2006" i="10"/>
  <c r="E2006" i="10"/>
  <c r="G2006" i="10"/>
  <c r="I2004" i="9"/>
  <c r="H2004" i="9"/>
  <c r="F2004" i="9"/>
  <c r="E2004" i="9"/>
  <c r="J2004" i="9"/>
  <c r="G2004" i="9"/>
  <c r="D2004" i="9"/>
  <c r="B1999" i="6"/>
  <c r="D1999" i="6" s="1"/>
  <c r="H670" i="3"/>
  <c r="AH1170" i="3"/>
  <c r="AJ1170" i="3"/>
  <c r="AI1170" i="3"/>
  <c r="AK1170" i="3"/>
  <c r="AL1170" i="3" s="1"/>
  <c r="AG1171" i="3" s="1"/>
  <c r="G1961" i="13" l="1"/>
  <c r="I1961" i="13"/>
  <c r="F1961" i="13"/>
  <c r="H1961" i="13" s="1"/>
  <c r="J1961" i="13" s="1"/>
  <c r="B1962" i="13" s="1"/>
  <c r="B2007" i="10"/>
  <c r="C2007" i="10" s="1"/>
  <c r="B2005" i="9"/>
  <c r="C2005" i="9" s="1"/>
  <c r="E1999" i="6"/>
  <c r="F1999" i="6"/>
  <c r="J1999" i="6"/>
  <c r="I1999" i="6"/>
  <c r="G1999" i="6"/>
  <c r="H1999" i="6"/>
  <c r="AH1171" i="3"/>
  <c r="AK1171" i="3"/>
  <c r="AL1171" i="3" s="1"/>
  <c r="AG1172" i="3" s="1"/>
  <c r="AI1171" i="3"/>
  <c r="AJ1171" i="3"/>
  <c r="C1962" i="13" l="1"/>
  <c r="D1962" i="13" s="1"/>
  <c r="E1962" i="13"/>
  <c r="I2007" i="10"/>
  <c r="H2007" i="10"/>
  <c r="J2007" i="10"/>
  <c r="E2007" i="10"/>
  <c r="F2007" i="10"/>
  <c r="G2007" i="10"/>
  <c r="D2007" i="10"/>
  <c r="F2005" i="9"/>
  <c r="E2005" i="9"/>
  <c r="J2005" i="9"/>
  <c r="I2005" i="9"/>
  <c r="H2005" i="9"/>
  <c r="G2005" i="9"/>
  <c r="D2005" i="9"/>
  <c r="B2000" i="6"/>
  <c r="D2000" i="6" s="1"/>
  <c r="J671" i="3"/>
  <c r="B672" i="3" s="1"/>
  <c r="I671" i="3"/>
  <c r="D671" i="3"/>
  <c r="E671" i="3"/>
  <c r="F671" i="3"/>
  <c r="G671" i="3"/>
  <c r="AH1172" i="3"/>
  <c r="AK1172" i="3"/>
  <c r="AL1172" i="3" s="1"/>
  <c r="AG1173" i="3" s="1"/>
  <c r="AI1172" i="3"/>
  <c r="AJ1172" i="3"/>
  <c r="G1962" i="13" l="1"/>
  <c r="I1962" i="13"/>
  <c r="F1962" i="13"/>
  <c r="H1962" i="13" s="1"/>
  <c r="J1962" i="13" s="1"/>
  <c r="B1963" i="13" s="1"/>
  <c r="B2008" i="10"/>
  <c r="C2008" i="10" s="1"/>
  <c r="B2006" i="9"/>
  <c r="C2006" i="9" s="1"/>
  <c r="E2000" i="6"/>
  <c r="F2000" i="6"/>
  <c r="I2000" i="6"/>
  <c r="J2000" i="6"/>
  <c r="G2000" i="6"/>
  <c r="H2000" i="6"/>
  <c r="H671" i="3"/>
  <c r="AI1173" i="3"/>
  <c r="AK1173" i="3"/>
  <c r="AL1173" i="3" s="1"/>
  <c r="AG1174" i="3" s="1"/>
  <c r="AH1173" i="3"/>
  <c r="AJ1173" i="3"/>
  <c r="E1963" i="13" l="1"/>
  <c r="C1963" i="13"/>
  <c r="D1963" i="13" s="1"/>
  <c r="F2008" i="10"/>
  <c r="E2008" i="10"/>
  <c r="J2008" i="10"/>
  <c r="I2008" i="10"/>
  <c r="H2008" i="10"/>
  <c r="G2008" i="10"/>
  <c r="D2008" i="10"/>
  <c r="J2006" i="9"/>
  <c r="E2006" i="9"/>
  <c r="I2006" i="9"/>
  <c r="H2006" i="9"/>
  <c r="F2006" i="9"/>
  <c r="G2006" i="9"/>
  <c r="D2006" i="9"/>
  <c r="B2001" i="6"/>
  <c r="D2001" i="6" s="1"/>
  <c r="AI1174" i="3"/>
  <c r="AK1174" i="3"/>
  <c r="AL1174" i="3" s="1"/>
  <c r="AG1175" i="3" s="1"/>
  <c r="AJ1174" i="3"/>
  <c r="AH1174" i="3"/>
  <c r="I1963" i="13" l="1"/>
  <c r="G1963" i="13"/>
  <c r="F1963" i="13"/>
  <c r="B2009" i="10"/>
  <c r="C2009" i="10" s="1"/>
  <c r="B2007" i="9"/>
  <c r="C2007" i="9" s="1"/>
  <c r="E2001" i="6"/>
  <c r="F2001" i="6"/>
  <c r="G2001" i="6"/>
  <c r="J2001" i="6"/>
  <c r="I2001" i="6"/>
  <c r="H2001" i="6"/>
  <c r="J672" i="3"/>
  <c r="B673" i="3" s="1"/>
  <c r="I672" i="3"/>
  <c r="F672" i="3"/>
  <c r="G672" i="3"/>
  <c r="E672" i="3"/>
  <c r="D672" i="3"/>
  <c r="AH1175" i="3"/>
  <c r="AI1175" i="3"/>
  <c r="AJ1175" i="3"/>
  <c r="AK1175" i="3"/>
  <c r="AL1175" i="3" s="1"/>
  <c r="AG1176" i="3" s="1"/>
  <c r="H1963" i="13" l="1"/>
  <c r="J1963" i="13" s="1"/>
  <c r="B1964" i="13" s="1"/>
  <c r="E2009" i="10"/>
  <c r="H2009" i="10"/>
  <c r="F2009" i="10"/>
  <c r="J2009" i="10"/>
  <c r="I2009" i="10"/>
  <c r="G2009" i="10"/>
  <c r="D2009" i="10"/>
  <c r="H2007" i="9"/>
  <c r="F2007" i="9"/>
  <c r="J2007" i="9"/>
  <c r="I2007" i="9"/>
  <c r="E2007" i="9"/>
  <c r="G2007" i="9"/>
  <c r="D2007" i="9"/>
  <c r="B2002" i="6"/>
  <c r="H672" i="3"/>
  <c r="AH1176" i="3"/>
  <c r="AI1176" i="3"/>
  <c r="AK1176" i="3"/>
  <c r="AL1176" i="3" s="1"/>
  <c r="AG1177" i="3" s="1"/>
  <c r="AJ1176" i="3"/>
  <c r="C1964" i="13" l="1"/>
  <c r="D1964" i="13" s="1"/>
  <c r="E1964" i="13"/>
  <c r="B2010" i="10"/>
  <c r="B2008" i="9"/>
  <c r="C2008" i="9" s="1"/>
  <c r="E2002" i="6"/>
  <c r="F2002" i="6"/>
  <c r="J2002" i="6"/>
  <c r="I2002" i="6"/>
  <c r="G2002" i="6"/>
  <c r="D2002" i="6"/>
  <c r="H2002" i="6"/>
  <c r="J673" i="3"/>
  <c r="B674" i="3" s="1"/>
  <c r="I673" i="3"/>
  <c r="D673" i="3"/>
  <c r="G673" i="3"/>
  <c r="E673" i="3"/>
  <c r="F673" i="3"/>
  <c r="H673" i="3" s="1"/>
  <c r="AH1177" i="3"/>
  <c r="AK1177" i="3"/>
  <c r="AL1177" i="3" s="1"/>
  <c r="AG1178" i="3" s="1"/>
  <c r="AI1177" i="3"/>
  <c r="AJ1177" i="3"/>
  <c r="I1964" i="13" l="1"/>
  <c r="G1964" i="13"/>
  <c r="F1964" i="13"/>
  <c r="H1964" i="13" s="1"/>
  <c r="J1964" i="13" s="1"/>
  <c r="B1965" i="13" s="1"/>
  <c r="C2010" i="10"/>
  <c r="D2010" i="10" s="1"/>
  <c r="D2008" i="9"/>
  <c r="J2010" i="10"/>
  <c r="I2010" i="10"/>
  <c r="H2010" i="10"/>
  <c r="F2010" i="10"/>
  <c r="E2010" i="10"/>
  <c r="G2010" i="10"/>
  <c r="F674" i="3"/>
  <c r="H674" i="3" s="1"/>
  <c r="F2008" i="9"/>
  <c r="J2008" i="9"/>
  <c r="I2008" i="9"/>
  <c r="H2008" i="9"/>
  <c r="E2008" i="9"/>
  <c r="G2008" i="9"/>
  <c r="B2003" i="6"/>
  <c r="D2003" i="6" s="1"/>
  <c r="D674" i="3"/>
  <c r="G674" i="3"/>
  <c r="E674" i="3"/>
  <c r="AI1178" i="3"/>
  <c r="AJ1178" i="3"/>
  <c r="AH1178" i="3"/>
  <c r="AK1178" i="3"/>
  <c r="AL1178" i="3" s="1"/>
  <c r="AG1179" i="3" s="1"/>
  <c r="C1965" i="13" l="1"/>
  <c r="D1965" i="13" s="1"/>
  <c r="E1965" i="13"/>
  <c r="B2011" i="10"/>
  <c r="C2011" i="10" s="1"/>
  <c r="J674" i="3"/>
  <c r="B675" i="3" s="1"/>
  <c r="I674" i="3"/>
  <c r="B2009" i="9"/>
  <c r="C2009" i="9" s="1"/>
  <c r="E2003" i="6"/>
  <c r="F2003" i="6"/>
  <c r="J2003" i="6"/>
  <c r="G2003" i="6"/>
  <c r="I2003" i="6"/>
  <c r="H2003" i="6"/>
  <c r="AK1179" i="3"/>
  <c r="AL1179" i="3" s="1"/>
  <c r="AG1180" i="3" s="1"/>
  <c r="AJ1179" i="3"/>
  <c r="AH1179" i="3"/>
  <c r="AI1179" i="3"/>
  <c r="I1965" i="13" l="1"/>
  <c r="G1965" i="13"/>
  <c r="F1965" i="13"/>
  <c r="H1965" i="13" s="1"/>
  <c r="J1965" i="13" s="1"/>
  <c r="B1966" i="13" s="1"/>
  <c r="H2011" i="10"/>
  <c r="J2011" i="10"/>
  <c r="E2011" i="10"/>
  <c r="F2011" i="10"/>
  <c r="I2011" i="10"/>
  <c r="G2011" i="10"/>
  <c r="D2011" i="10"/>
  <c r="E2009" i="9"/>
  <c r="J2009" i="9"/>
  <c r="I2009" i="9"/>
  <c r="H2009" i="9"/>
  <c r="F2009" i="9"/>
  <c r="G2009" i="9"/>
  <c r="D2009" i="9"/>
  <c r="B2004" i="6"/>
  <c r="D2004" i="6" s="1"/>
  <c r="J675" i="3"/>
  <c r="B676" i="3" s="1"/>
  <c r="I675" i="3"/>
  <c r="D675" i="3"/>
  <c r="F675" i="3"/>
  <c r="E675" i="3"/>
  <c r="G675" i="3"/>
  <c r="H675" i="3" s="1"/>
  <c r="AI1180" i="3"/>
  <c r="AK1180" i="3"/>
  <c r="AL1180" i="3" s="1"/>
  <c r="AG1181" i="3" s="1"/>
  <c r="AH1180" i="3"/>
  <c r="AJ1180" i="3"/>
  <c r="C1966" i="13" l="1"/>
  <c r="D1966" i="13" s="1"/>
  <c r="E1966" i="13"/>
  <c r="B2012" i="10"/>
  <c r="B2010" i="9"/>
  <c r="C2010" i="9" s="1"/>
  <c r="E2004" i="6"/>
  <c r="F2004" i="6"/>
  <c r="G2004" i="6"/>
  <c r="J2004" i="6"/>
  <c r="I2004" i="6"/>
  <c r="H2004" i="6"/>
  <c r="AJ1181" i="3"/>
  <c r="AK1181" i="3"/>
  <c r="AL1181" i="3" s="1"/>
  <c r="AG1182" i="3" s="1"/>
  <c r="AH1181" i="3"/>
  <c r="AI1181" i="3"/>
  <c r="G1966" i="13" l="1"/>
  <c r="I1966" i="13"/>
  <c r="F1966" i="13"/>
  <c r="H1966" i="13" s="1"/>
  <c r="J1966" i="13" s="1"/>
  <c r="B1967" i="13" s="1"/>
  <c r="C2012" i="10"/>
  <c r="D2012" i="10" s="1"/>
  <c r="J2012" i="10"/>
  <c r="F2012" i="10"/>
  <c r="H2012" i="10"/>
  <c r="I2012" i="10"/>
  <c r="E2012" i="10"/>
  <c r="G2012" i="10"/>
  <c r="H2010" i="9"/>
  <c r="J2010" i="9"/>
  <c r="I2010" i="9"/>
  <c r="E2010" i="9"/>
  <c r="F2010" i="9"/>
  <c r="G2010" i="9"/>
  <c r="D2010" i="9"/>
  <c r="B2005" i="6"/>
  <c r="D2005" i="6" s="1"/>
  <c r="J676" i="3"/>
  <c r="B677" i="3" s="1"/>
  <c r="I676" i="3"/>
  <c r="D676" i="3"/>
  <c r="G676" i="3"/>
  <c r="F676" i="3"/>
  <c r="E676" i="3"/>
  <c r="H676" i="3"/>
  <c r="AH1182" i="3"/>
  <c r="AJ1182" i="3"/>
  <c r="AI1182" i="3"/>
  <c r="AK1182" i="3"/>
  <c r="AL1182" i="3" s="1"/>
  <c r="AG1183" i="3" s="1"/>
  <c r="E1967" i="13" l="1"/>
  <c r="C1967" i="13"/>
  <c r="D1967" i="13" s="1"/>
  <c r="B2013" i="10"/>
  <c r="C2013" i="10" s="1"/>
  <c r="B2011" i="9"/>
  <c r="C2011" i="9" s="1"/>
  <c r="F2005" i="6"/>
  <c r="E2005" i="6"/>
  <c r="I2005" i="6"/>
  <c r="J2005" i="6"/>
  <c r="G2005" i="6"/>
  <c r="H2005" i="6"/>
  <c r="AJ1183" i="3"/>
  <c r="AI1183" i="3"/>
  <c r="AK1183" i="3"/>
  <c r="AL1183" i="3" s="1"/>
  <c r="AG1184" i="3" s="1"/>
  <c r="AH1183" i="3"/>
  <c r="I1967" i="13" l="1"/>
  <c r="G1967" i="13"/>
  <c r="F1967" i="13"/>
  <c r="H1967" i="13" s="1"/>
  <c r="J1967" i="13" s="1"/>
  <c r="B1968" i="13" s="1"/>
  <c r="I2013" i="10"/>
  <c r="H2013" i="10"/>
  <c r="J2013" i="10"/>
  <c r="E2013" i="10"/>
  <c r="F2013" i="10"/>
  <c r="G2013" i="10"/>
  <c r="D2013" i="10"/>
  <c r="E2011" i="9"/>
  <c r="J2011" i="9"/>
  <c r="I2011" i="9"/>
  <c r="H2011" i="9"/>
  <c r="F2011" i="9"/>
  <c r="G2011" i="9"/>
  <c r="D2011" i="9"/>
  <c r="B2006" i="6"/>
  <c r="D2006" i="6" s="1"/>
  <c r="J677" i="3"/>
  <c r="B678" i="3" s="1"/>
  <c r="I677" i="3"/>
  <c r="D677" i="3"/>
  <c r="F677" i="3"/>
  <c r="G677" i="3"/>
  <c r="E677" i="3"/>
  <c r="H677" i="3"/>
  <c r="AH1184" i="3"/>
  <c r="AK1184" i="3"/>
  <c r="AL1184" i="3" s="1"/>
  <c r="AG1185" i="3" s="1"/>
  <c r="AI1184" i="3"/>
  <c r="AJ1184" i="3"/>
  <c r="E1968" i="13" l="1"/>
  <c r="C1968" i="13"/>
  <c r="D1968" i="13" s="1"/>
  <c r="B2014" i="10"/>
  <c r="B2012" i="9"/>
  <c r="C2012" i="9" s="1"/>
  <c r="E2006" i="6"/>
  <c r="F2006" i="6"/>
  <c r="I2006" i="6"/>
  <c r="J2006" i="6"/>
  <c r="G2006" i="6"/>
  <c r="H2006" i="6"/>
  <c r="AI1185" i="3"/>
  <c r="AK1185" i="3"/>
  <c r="AL1185" i="3" s="1"/>
  <c r="AG1186" i="3" s="1"/>
  <c r="AH1185" i="3"/>
  <c r="AJ1185" i="3"/>
  <c r="G1968" i="13" l="1"/>
  <c r="I1968" i="13"/>
  <c r="F1968" i="13"/>
  <c r="H1968" i="13" s="1"/>
  <c r="J1968" i="13" s="1"/>
  <c r="B1969" i="13" s="1"/>
  <c r="C2014" i="10"/>
  <c r="D2014" i="10" s="1"/>
  <c r="F2014" i="10"/>
  <c r="E2014" i="10"/>
  <c r="J2014" i="10"/>
  <c r="I2014" i="10"/>
  <c r="H2014" i="10"/>
  <c r="G2014" i="10"/>
  <c r="J2012" i="9"/>
  <c r="F2012" i="9"/>
  <c r="E2012" i="9"/>
  <c r="I2012" i="9"/>
  <c r="H2012" i="9"/>
  <c r="G2012" i="9"/>
  <c r="D2012" i="9"/>
  <c r="B2007" i="6"/>
  <c r="D2007" i="6" s="1"/>
  <c r="J678" i="3"/>
  <c r="B679" i="3" s="1"/>
  <c r="I678" i="3"/>
  <c r="D678" i="3"/>
  <c r="G678" i="3"/>
  <c r="F678" i="3"/>
  <c r="E678" i="3"/>
  <c r="AH1186" i="3"/>
  <c r="AK1186" i="3"/>
  <c r="AL1186" i="3" s="1"/>
  <c r="AG1187" i="3" s="1"/>
  <c r="AI1186" i="3"/>
  <c r="AJ1186" i="3"/>
  <c r="C1969" i="13" l="1"/>
  <c r="D1969" i="13" s="1"/>
  <c r="E1969" i="13"/>
  <c r="B2015" i="10"/>
  <c r="C2015" i="10" s="1"/>
  <c r="B2013" i="9"/>
  <c r="C2013" i="9" s="1"/>
  <c r="F2007" i="6"/>
  <c r="E2007" i="6"/>
  <c r="G2007" i="6"/>
  <c r="J2007" i="6"/>
  <c r="I2007" i="6"/>
  <c r="H2007" i="6"/>
  <c r="H678" i="3"/>
  <c r="AK1187" i="3"/>
  <c r="AL1187" i="3" s="1"/>
  <c r="AG1188" i="3" s="1"/>
  <c r="AI1187" i="3"/>
  <c r="AJ1187" i="3"/>
  <c r="AH1187" i="3"/>
  <c r="I1969" i="13" l="1"/>
  <c r="G1969" i="13"/>
  <c r="F1969" i="13"/>
  <c r="H1969" i="13" s="1"/>
  <c r="J1969" i="13" s="1"/>
  <c r="B1970" i="13" s="1"/>
  <c r="D2013" i="9"/>
  <c r="E2015" i="10"/>
  <c r="F2015" i="10"/>
  <c r="H2015" i="10"/>
  <c r="J2015" i="10"/>
  <c r="I2015" i="10"/>
  <c r="G2015" i="10"/>
  <c r="D2015" i="10"/>
  <c r="H2013" i="9"/>
  <c r="F2013" i="9"/>
  <c r="J2013" i="9"/>
  <c r="I2013" i="9"/>
  <c r="E2013" i="9"/>
  <c r="G2013" i="9"/>
  <c r="B2008" i="6"/>
  <c r="D2008" i="6" s="1"/>
  <c r="J679" i="3"/>
  <c r="B680" i="3" s="1"/>
  <c r="I679" i="3"/>
  <c r="D679" i="3"/>
  <c r="G679" i="3"/>
  <c r="F679" i="3"/>
  <c r="E679" i="3"/>
  <c r="AK1188" i="3"/>
  <c r="AL1188" i="3" s="1"/>
  <c r="AG1189" i="3" s="1"/>
  <c r="AJ1188" i="3"/>
  <c r="AI1188" i="3"/>
  <c r="AH1188" i="3"/>
  <c r="E1970" i="13" l="1"/>
  <c r="C1970" i="13"/>
  <c r="D1970" i="13" s="1"/>
  <c r="B2016" i="10"/>
  <c r="B2014" i="9"/>
  <c r="C2014" i="9" s="1"/>
  <c r="E2008" i="6"/>
  <c r="F2008" i="6"/>
  <c r="J2008" i="6"/>
  <c r="G2008" i="6"/>
  <c r="I2008" i="6"/>
  <c r="H2008" i="6"/>
  <c r="H679" i="3"/>
  <c r="AI1189" i="3"/>
  <c r="AK1189" i="3"/>
  <c r="AL1189" i="3" s="1"/>
  <c r="AG1190" i="3" s="1"/>
  <c r="AH1189" i="3"/>
  <c r="AJ1189" i="3"/>
  <c r="G1970" i="13" l="1"/>
  <c r="I1970" i="13"/>
  <c r="F1970" i="13"/>
  <c r="H1970" i="13" s="1"/>
  <c r="J1970" i="13" s="1"/>
  <c r="B1971" i="13" s="1"/>
  <c r="C2016" i="10"/>
  <c r="D2016" i="10" s="1"/>
  <c r="D2014" i="9"/>
  <c r="J2016" i="10"/>
  <c r="F2016" i="10"/>
  <c r="E2016" i="10"/>
  <c r="I2016" i="10"/>
  <c r="H2016" i="10"/>
  <c r="G2016" i="10"/>
  <c r="F2014" i="9"/>
  <c r="J2014" i="9"/>
  <c r="I2014" i="9"/>
  <c r="H2014" i="9"/>
  <c r="E2014" i="9"/>
  <c r="G2014" i="9"/>
  <c r="B2009" i="6"/>
  <c r="D2009" i="6" s="1"/>
  <c r="J680" i="3"/>
  <c r="B681" i="3" s="1"/>
  <c r="I680" i="3"/>
  <c r="D680" i="3"/>
  <c r="G680" i="3"/>
  <c r="F680" i="3"/>
  <c r="E680" i="3"/>
  <c r="H680" i="3"/>
  <c r="AH1190" i="3"/>
  <c r="AK1190" i="3"/>
  <c r="AL1190" i="3" s="1"/>
  <c r="AG1191" i="3" s="1"/>
  <c r="AI1190" i="3"/>
  <c r="AJ1190" i="3"/>
  <c r="C1971" i="13" l="1"/>
  <c r="D1971" i="13" s="1"/>
  <c r="E1971" i="13"/>
  <c r="G1971" i="13"/>
  <c r="B2017" i="10"/>
  <c r="C2017" i="10" s="1"/>
  <c r="B2015" i="9"/>
  <c r="C2015" i="9" s="1"/>
  <c r="F2009" i="6"/>
  <c r="E2009" i="6"/>
  <c r="I2009" i="6"/>
  <c r="G2009" i="6"/>
  <c r="J2009" i="6"/>
  <c r="H2009" i="6"/>
  <c r="AH1191" i="3"/>
  <c r="AK1191" i="3"/>
  <c r="AL1191" i="3" s="1"/>
  <c r="AG1192" i="3" s="1"/>
  <c r="AI1191" i="3"/>
  <c r="AJ1191" i="3"/>
  <c r="I1971" i="13" l="1"/>
  <c r="F1971" i="13"/>
  <c r="H1971" i="13" s="1"/>
  <c r="J1971" i="13" s="1"/>
  <c r="B1972" i="13" s="1"/>
  <c r="H2017" i="10"/>
  <c r="F2017" i="10"/>
  <c r="E2017" i="10"/>
  <c r="I2017" i="10"/>
  <c r="J2017" i="10"/>
  <c r="G2017" i="10"/>
  <c r="D2017" i="10"/>
  <c r="J2015" i="9"/>
  <c r="I2015" i="9"/>
  <c r="F2015" i="9"/>
  <c r="E2015" i="9"/>
  <c r="H2015" i="9"/>
  <c r="G2015" i="9"/>
  <c r="D2015" i="9"/>
  <c r="B2010" i="6"/>
  <c r="D2010" i="6" s="1"/>
  <c r="J681" i="3"/>
  <c r="B682" i="3" s="1"/>
  <c r="I681" i="3"/>
  <c r="D681" i="3"/>
  <c r="G681" i="3"/>
  <c r="F681" i="3"/>
  <c r="E681" i="3"/>
  <c r="H681" i="3"/>
  <c r="AK1192" i="3"/>
  <c r="AL1192" i="3" s="1"/>
  <c r="AG1193" i="3" s="1"/>
  <c r="AH1192" i="3"/>
  <c r="AJ1192" i="3"/>
  <c r="AI1192" i="3"/>
  <c r="E1972" i="13" l="1"/>
  <c r="C1972" i="13"/>
  <c r="D1972" i="13" s="1"/>
  <c r="B2018" i="10"/>
  <c r="B2016" i="9"/>
  <c r="C2016" i="9" s="1"/>
  <c r="F2010" i="6"/>
  <c r="E2010" i="6"/>
  <c r="G2010" i="6"/>
  <c r="J2010" i="6"/>
  <c r="I2010" i="6"/>
  <c r="H2010" i="6"/>
  <c r="AH1193" i="3"/>
  <c r="AI1193" i="3"/>
  <c r="AK1193" i="3"/>
  <c r="AL1193" i="3" s="1"/>
  <c r="AG1194" i="3" s="1"/>
  <c r="AJ1193" i="3"/>
  <c r="I1972" i="13" l="1"/>
  <c r="G1972" i="13"/>
  <c r="F1972" i="13"/>
  <c r="H1972" i="13" s="1"/>
  <c r="J1972" i="13" s="1"/>
  <c r="B1973" i="13" s="1"/>
  <c r="C2018" i="10"/>
  <c r="D2018" i="10" s="1"/>
  <c r="D2016" i="9"/>
  <c r="J2018" i="10"/>
  <c r="F2018" i="10"/>
  <c r="I2018" i="10"/>
  <c r="H2018" i="10"/>
  <c r="E2018" i="10"/>
  <c r="G2018" i="10"/>
  <c r="I2016" i="9"/>
  <c r="H2016" i="9"/>
  <c r="F2016" i="9"/>
  <c r="E2016" i="9"/>
  <c r="J2016" i="9"/>
  <c r="G2016" i="9"/>
  <c r="B2011" i="6"/>
  <c r="D2011" i="6" s="1"/>
  <c r="J682" i="3"/>
  <c r="I682" i="3"/>
  <c r="D682" i="3"/>
  <c r="F682" i="3"/>
  <c r="G682" i="3"/>
  <c r="E682" i="3"/>
  <c r="H682" i="3"/>
  <c r="AH1194" i="3"/>
  <c r="AK1194" i="3"/>
  <c r="AL1194" i="3" s="1"/>
  <c r="AG1195" i="3" s="1"/>
  <c r="AJ1194" i="3"/>
  <c r="AI1194" i="3"/>
  <c r="E1973" i="13" l="1"/>
  <c r="C1973" i="13"/>
  <c r="D1973" i="13" s="1"/>
  <c r="B2019" i="10"/>
  <c r="C2019" i="10" s="1"/>
  <c r="B683" i="3"/>
  <c r="I683" i="3" s="1"/>
  <c r="B2017" i="9"/>
  <c r="C2017" i="9" s="1"/>
  <c r="F2011" i="6"/>
  <c r="E2011" i="6"/>
  <c r="J2011" i="6"/>
  <c r="G2011" i="6"/>
  <c r="I2011" i="6"/>
  <c r="H2011" i="6"/>
  <c r="AJ1195" i="3"/>
  <c r="AI1195" i="3"/>
  <c r="AH1195" i="3"/>
  <c r="AK1195" i="3"/>
  <c r="AL1195" i="3" s="1"/>
  <c r="AG1196" i="3" s="1"/>
  <c r="I1973" i="13" l="1"/>
  <c r="G1973" i="13"/>
  <c r="F1973" i="13"/>
  <c r="H1973" i="13" s="1"/>
  <c r="J1973" i="13" s="1"/>
  <c r="B1974" i="13" s="1"/>
  <c r="I2019" i="10"/>
  <c r="H2019" i="10"/>
  <c r="E2019" i="10"/>
  <c r="J2019" i="10"/>
  <c r="F2019" i="10"/>
  <c r="G2019" i="10"/>
  <c r="D2019" i="10"/>
  <c r="D683" i="3"/>
  <c r="F683" i="3"/>
  <c r="J683" i="3"/>
  <c r="B684" i="3" s="1"/>
  <c r="E683" i="3"/>
  <c r="G683" i="3"/>
  <c r="H2017" i="9"/>
  <c r="J2017" i="9"/>
  <c r="I2017" i="9"/>
  <c r="F2017" i="9"/>
  <c r="E2017" i="9"/>
  <c r="G2017" i="9"/>
  <c r="D2017" i="9"/>
  <c r="B2012" i="6"/>
  <c r="D2012" i="6" s="1"/>
  <c r="H683" i="3"/>
  <c r="AH1196" i="3"/>
  <c r="AK1196" i="3"/>
  <c r="AL1196" i="3" s="1"/>
  <c r="AG1197" i="3" s="1"/>
  <c r="AI1196" i="3"/>
  <c r="AJ1196" i="3"/>
  <c r="E1974" i="13" l="1"/>
  <c r="C1974" i="13"/>
  <c r="D1974" i="13" s="1"/>
  <c r="B2020" i="10"/>
  <c r="B2018" i="9"/>
  <c r="C2018" i="9" s="1"/>
  <c r="H2012" i="6"/>
  <c r="E2012" i="6"/>
  <c r="F2012" i="6"/>
  <c r="J2012" i="6"/>
  <c r="G2012" i="6"/>
  <c r="I2012" i="6"/>
  <c r="AH1197" i="3"/>
  <c r="AJ1197" i="3"/>
  <c r="AI1197" i="3"/>
  <c r="AK1197" i="3"/>
  <c r="AL1197" i="3" s="1"/>
  <c r="AG1198" i="3" s="1"/>
  <c r="G1974" i="13" l="1"/>
  <c r="I1974" i="13"/>
  <c r="F1974" i="13"/>
  <c r="H1974" i="13" s="1"/>
  <c r="J1974" i="13" s="1"/>
  <c r="B1975" i="13" s="1"/>
  <c r="C2020" i="10"/>
  <c r="D2020" i="10" s="1"/>
  <c r="F2020" i="10"/>
  <c r="H2020" i="10"/>
  <c r="E2020" i="10"/>
  <c r="J2020" i="10"/>
  <c r="I2020" i="10"/>
  <c r="G2020" i="10"/>
  <c r="J2018" i="9"/>
  <c r="F2018" i="9"/>
  <c r="I2018" i="9"/>
  <c r="H2018" i="9"/>
  <c r="E2018" i="9"/>
  <c r="G2018" i="9"/>
  <c r="D2018" i="9"/>
  <c r="B2013" i="6"/>
  <c r="D2013" i="6" s="1"/>
  <c r="J684" i="3"/>
  <c r="B685" i="3" s="1"/>
  <c r="I684" i="3"/>
  <c r="D684" i="3"/>
  <c r="E684" i="3"/>
  <c r="F684" i="3"/>
  <c r="G684" i="3"/>
  <c r="AI1198" i="3"/>
  <c r="AJ1198" i="3"/>
  <c r="AH1198" i="3"/>
  <c r="AK1198" i="3"/>
  <c r="AL1198" i="3" s="1"/>
  <c r="AG1199" i="3" s="1"/>
  <c r="C1975" i="13" l="1"/>
  <c r="D1975" i="13" s="1"/>
  <c r="E1975" i="13"/>
  <c r="G1975" i="13"/>
  <c r="B2021" i="10"/>
  <c r="C2021" i="10" s="1"/>
  <c r="B2019" i="9"/>
  <c r="C2019" i="9" s="1"/>
  <c r="F2013" i="6"/>
  <c r="E2013" i="6"/>
  <c r="J2013" i="6"/>
  <c r="I2013" i="6"/>
  <c r="G2013" i="6"/>
  <c r="H2013" i="6"/>
  <c r="H684" i="3"/>
  <c r="AH1199" i="3"/>
  <c r="AK1199" i="3"/>
  <c r="AL1199" i="3" s="1"/>
  <c r="AG1200" i="3" s="1"/>
  <c r="AI1199" i="3"/>
  <c r="AJ1199" i="3"/>
  <c r="I1975" i="13" l="1"/>
  <c r="F1975" i="13"/>
  <c r="H1975" i="13" s="1"/>
  <c r="J1975" i="13" s="1"/>
  <c r="B1976" i="13" s="1"/>
  <c r="E2021" i="10"/>
  <c r="I2021" i="10"/>
  <c r="F2021" i="10"/>
  <c r="H2021" i="10"/>
  <c r="J2021" i="10"/>
  <c r="G2021" i="10"/>
  <c r="D2021" i="10"/>
  <c r="H2019" i="9"/>
  <c r="F2019" i="9"/>
  <c r="E2019" i="9"/>
  <c r="I2019" i="9"/>
  <c r="J2019" i="9"/>
  <c r="G2019" i="9"/>
  <c r="D2019" i="9"/>
  <c r="B2014" i="6"/>
  <c r="D2014" i="6" s="1"/>
  <c r="AH1200" i="3"/>
  <c r="AI1200" i="3"/>
  <c r="AK1200" i="3"/>
  <c r="AL1200" i="3" s="1"/>
  <c r="AG1201" i="3" s="1"/>
  <c r="AJ1200" i="3"/>
  <c r="C1976" i="13" l="1"/>
  <c r="D1976" i="13" s="1"/>
  <c r="G1976" i="13"/>
  <c r="E1976" i="13"/>
  <c r="B2022" i="10"/>
  <c r="B2020" i="9"/>
  <c r="C2020" i="9" s="1"/>
  <c r="F2014" i="6"/>
  <c r="E2014" i="6"/>
  <c r="J2014" i="6"/>
  <c r="G2014" i="6"/>
  <c r="I2014" i="6"/>
  <c r="H2014" i="6"/>
  <c r="J685" i="3"/>
  <c r="B686" i="3" s="1"/>
  <c r="I685" i="3"/>
  <c r="D685" i="3"/>
  <c r="G685" i="3"/>
  <c r="F685" i="3"/>
  <c r="E685" i="3"/>
  <c r="H685" i="3"/>
  <c r="AH1201" i="3"/>
  <c r="AK1201" i="3"/>
  <c r="AL1201" i="3" s="1"/>
  <c r="AG1202" i="3" s="1"/>
  <c r="AJ1201" i="3"/>
  <c r="AI1201" i="3"/>
  <c r="I1976" i="13" l="1"/>
  <c r="F1976" i="13"/>
  <c r="H1976" i="13" s="1"/>
  <c r="J1976" i="13" s="1"/>
  <c r="B1977" i="13" s="1"/>
  <c r="C2022" i="10"/>
  <c r="D2022" i="10" s="1"/>
  <c r="J2022" i="10"/>
  <c r="I2022" i="10"/>
  <c r="H2022" i="10"/>
  <c r="F2022" i="10"/>
  <c r="E2022" i="10"/>
  <c r="G2022" i="10"/>
  <c r="F2020" i="9"/>
  <c r="E2020" i="9"/>
  <c r="H2020" i="9"/>
  <c r="J2020" i="9"/>
  <c r="I2020" i="9"/>
  <c r="G2020" i="9"/>
  <c r="D2020" i="9"/>
  <c r="B2015" i="6"/>
  <c r="D2015" i="6" s="1"/>
  <c r="AJ1202" i="3"/>
  <c r="AH1202" i="3"/>
  <c r="AK1202" i="3"/>
  <c r="AL1202" i="3" s="1"/>
  <c r="AG1203" i="3" s="1"/>
  <c r="AI1202" i="3"/>
  <c r="C1977" i="13" l="1"/>
  <c r="D1977" i="13" s="1"/>
  <c r="E1977" i="13"/>
  <c r="G1977" i="13"/>
  <c r="B2023" i="10"/>
  <c r="C2023" i="10" s="1"/>
  <c r="B2021" i="9"/>
  <c r="C2021" i="9" s="1"/>
  <c r="F2015" i="6"/>
  <c r="E2015" i="6"/>
  <c r="J2015" i="6"/>
  <c r="G2015" i="6"/>
  <c r="I2015" i="6"/>
  <c r="H2015" i="6"/>
  <c r="J686" i="3"/>
  <c r="B687" i="3" s="1"/>
  <c r="I686" i="3"/>
  <c r="D686" i="3"/>
  <c r="E686" i="3"/>
  <c r="F686" i="3"/>
  <c r="G686" i="3"/>
  <c r="H686" i="3" s="1"/>
  <c r="AH1203" i="3"/>
  <c r="AI1203" i="3"/>
  <c r="AJ1203" i="3"/>
  <c r="AK1203" i="3"/>
  <c r="AL1203" i="3" s="1"/>
  <c r="AG1204" i="3" s="1"/>
  <c r="I1977" i="13" l="1"/>
  <c r="F1977" i="13"/>
  <c r="H1977" i="13" s="1"/>
  <c r="J1977" i="13" s="1"/>
  <c r="B1978" i="13" s="1"/>
  <c r="D2021" i="9"/>
  <c r="H2023" i="10"/>
  <c r="I2023" i="10"/>
  <c r="F2023" i="10"/>
  <c r="E2023" i="10"/>
  <c r="J2023" i="10"/>
  <c r="G2023" i="10"/>
  <c r="D2023" i="10"/>
  <c r="E2021" i="9"/>
  <c r="F2021" i="9"/>
  <c r="I2021" i="9"/>
  <c r="H2021" i="9"/>
  <c r="J2021" i="9"/>
  <c r="G2021" i="9"/>
  <c r="B2016" i="6"/>
  <c r="D2016" i="6" s="1"/>
  <c r="AH1204" i="3"/>
  <c r="AJ1204" i="3"/>
  <c r="AI1204" i="3"/>
  <c r="AK1204" i="3"/>
  <c r="AL1204" i="3" s="1"/>
  <c r="AG1205" i="3" s="1"/>
  <c r="C1978" i="13" l="1"/>
  <c r="D1978" i="13" s="1"/>
  <c r="E1978" i="13"/>
  <c r="B2024" i="10"/>
  <c r="C2024" i="10" s="1"/>
  <c r="B2022" i="9"/>
  <c r="C2022" i="9" s="1"/>
  <c r="E2016" i="6"/>
  <c r="F2016" i="6"/>
  <c r="I2016" i="6"/>
  <c r="J2016" i="6"/>
  <c r="G2016" i="6"/>
  <c r="H2016" i="6"/>
  <c r="J687" i="3"/>
  <c r="B688" i="3" s="1"/>
  <c r="I687" i="3"/>
  <c r="D687" i="3"/>
  <c r="G687" i="3"/>
  <c r="F687" i="3"/>
  <c r="E687" i="3"/>
  <c r="H687" i="3"/>
  <c r="AH1205" i="3"/>
  <c r="AI1205" i="3"/>
  <c r="AK1205" i="3"/>
  <c r="AL1205" i="3" s="1"/>
  <c r="AG1206" i="3" s="1"/>
  <c r="AJ1205" i="3"/>
  <c r="I1978" i="13" l="1"/>
  <c r="G1978" i="13"/>
  <c r="F1978" i="13"/>
  <c r="H1978" i="13" s="1"/>
  <c r="J1978" i="13" s="1"/>
  <c r="B1979" i="13" s="1"/>
  <c r="J2024" i="10"/>
  <c r="F2024" i="10"/>
  <c r="E2024" i="10"/>
  <c r="I2024" i="10"/>
  <c r="H2024" i="10"/>
  <c r="G2024" i="10"/>
  <c r="D2024" i="10"/>
  <c r="H2022" i="9"/>
  <c r="J2022" i="9"/>
  <c r="I2022" i="9"/>
  <c r="F2022" i="9"/>
  <c r="E2022" i="9"/>
  <c r="G2022" i="9"/>
  <c r="D2022" i="9"/>
  <c r="B2017" i="6"/>
  <c r="D2017" i="6" s="1"/>
  <c r="AH1206" i="3"/>
  <c r="AJ1206" i="3"/>
  <c r="AI1206" i="3"/>
  <c r="AK1206" i="3"/>
  <c r="AL1206" i="3" s="1"/>
  <c r="AG1207" i="3" s="1"/>
  <c r="C1979" i="13" l="1"/>
  <c r="D1979" i="13" s="1"/>
  <c r="E1979" i="13"/>
  <c r="B2025" i="10"/>
  <c r="C2025" i="10" s="1"/>
  <c r="B2023" i="9"/>
  <c r="C2023" i="9" s="1"/>
  <c r="F2017" i="6"/>
  <c r="E2017" i="6"/>
  <c r="G2017" i="6"/>
  <c r="J2017" i="6"/>
  <c r="I2017" i="6"/>
  <c r="H2017" i="6"/>
  <c r="J688" i="3"/>
  <c r="B689" i="3" s="1"/>
  <c r="I688" i="3"/>
  <c r="D688" i="3"/>
  <c r="G688" i="3"/>
  <c r="F688" i="3"/>
  <c r="E688" i="3"/>
  <c r="H688" i="3"/>
  <c r="AK1207" i="3"/>
  <c r="AL1207" i="3" s="1"/>
  <c r="AG1208" i="3" s="1"/>
  <c r="AJ1207" i="3"/>
  <c r="AI1207" i="3"/>
  <c r="AH1207" i="3"/>
  <c r="I1979" i="13" l="1"/>
  <c r="G1979" i="13"/>
  <c r="F1979" i="13"/>
  <c r="H1979" i="13" s="1"/>
  <c r="D2023" i="9"/>
  <c r="I2025" i="10"/>
  <c r="H2025" i="10"/>
  <c r="F2025" i="10"/>
  <c r="J2025" i="10"/>
  <c r="E2025" i="10"/>
  <c r="G2025" i="10"/>
  <c r="D2025" i="10"/>
  <c r="I2023" i="9"/>
  <c r="H2023" i="9"/>
  <c r="F2023" i="9"/>
  <c r="E2023" i="9"/>
  <c r="J2023" i="9"/>
  <c r="G2023" i="9"/>
  <c r="B2018" i="6"/>
  <c r="D2018" i="6" s="1"/>
  <c r="AI1208" i="3"/>
  <c r="AJ1208" i="3"/>
  <c r="AH1208" i="3"/>
  <c r="AK1208" i="3"/>
  <c r="AL1208" i="3" s="1"/>
  <c r="AG1209" i="3" s="1"/>
  <c r="J1979" i="13" l="1"/>
  <c r="B1980" i="13" s="1"/>
  <c r="B2026" i="10"/>
  <c r="B2024" i="9"/>
  <c r="C2024" i="9" s="1"/>
  <c r="E2018" i="6"/>
  <c r="F2018" i="6"/>
  <c r="I2018" i="6"/>
  <c r="J2018" i="6"/>
  <c r="G2018" i="6"/>
  <c r="H2018" i="6"/>
  <c r="J689" i="3"/>
  <c r="B690" i="3" s="1"/>
  <c r="I689" i="3"/>
  <c r="D689" i="3"/>
  <c r="G689" i="3"/>
  <c r="F689" i="3"/>
  <c r="E689" i="3"/>
  <c r="AH1209" i="3"/>
  <c r="AK1209" i="3"/>
  <c r="AL1209" i="3" s="1"/>
  <c r="AG1210" i="3" s="1"/>
  <c r="AJ1209" i="3"/>
  <c r="AI1209" i="3"/>
  <c r="C1980" i="13" l="1"/>
  <c r="D1980" i="13" s="1"/>
  <c r="E1980" i="13"/>
  <c r="C2026" i="10"/>
  <c r="D2026" i="10" s="1"/>
  <c r="F2026" i="10"/>
  <c r="J2026" i="10"/>
  <c r="I2026" i="10"/>
  <c r="H2026" i="10"/>
  <c r="E2026" i="10"/>
  <c r="G2026" i="10"/>
  <c r="J2024" i="9"/>
  <c r="I2024" i="9"/>
  <c r="F2024" i="9"/>
  <c r="E2024" i="9"/>
  <c r="H2024" i="9"/>
  <c r="G2024" i="9"/>
  <c r="D2024" i="9"/>
  <c r="B2019" i="6"/>
  <c r="D2019" i="6" s="1"/>
  <c r="H689" i="3"/>
  <c r="AK1210" i="3"/>
  <c r="AL1210" i="3" s="1"/>
  <c r="AG1211" i="3" s="1"/>
  <c r="AJ1210" i="3"/>
  <c r="AH1210" i="3"/>
  <c r="AI1210" i="3"/>
  <c r="G1980" i="13" l="1"/>
  <c r="I1980" i="13"/>
  <c r="F1980" i="13"/>
  <c r="H1980" i="13" s="1"/>
  <c r="J1980" i="13" s="1"/>
  <c r="B1981" i="13" s="1"/>
  <c r="B2027" i="10"/>
  <c r="C2027" i="10" s="1"/>
  <c r="B2025" i="9"/>
  <c r="C2025" i="9" s="1"/>
  <c r="E2019" i="6"/>
  <c r="F2019" i="6"/>
  <c r="G2019" i="6"/>
  <c r="J2019" i="6"/>
  <c r="I2019" i="6"/>
  <c r="H2019" i="6"/>
  <c r="AH1211" i="3"/>
  <c r="AI1211" i="3"/>
  <c r="AJ1211" i="3"/>
  <c r="AK1211" i="3"/>
  <c r="AL1211" i="3" s="1"/>
  <c r="AG1212" i="3" s="1"/>
  <c r="C1981" i="13" l="1"/>
  <c r="D1981" i="13" s="1"/>
  <c r="E1981" i="13"/>
  <c r="E2027" i="10"/>
  <c r="J2027" i="10"/>
  <c r="F2027" i="10"/>
  <c r="I2027" i="10"/>
  <c r="H2027" i="10"/>
  <c r="G2027" i="10"/>
  <c r="D2027" i="10"/>
  <c r="H2025" i="9"/>
  <c r="E2025" i="9"/>
  <c r="F2025" i="9"/>
  <c r="J2025" i="9"/>
  <c r="I2025" i="9"/>
  <c r="G2025" i="9"/>
  <c r="D2025" i="9"/>
  <c r="B2020" i="6"/>
  <c r="D2020" i="6" s="1"/>
  <c r="J690" i="3"/>
  <c r="B691" i="3" s="1"/>
  <c r="I690" i="3"/>
  <c r="E690" i="3"/>
  <c r="F690" i="3"/>
  <c r="G690" i="3"/>
  <c r="D690" i="3"/>
  <c r="AH1212" i="3"/>
  <c r="AI1212" i="3"/>
  <c r="AK1212" i="3"/>
  <c r="AL1212" i="3" s="1"/>
  <c r="AG1213" i="3" s="1"/>
  <c r="AJ1212" i="3"/>
  <c r="I1981" i="13" l="1"/>
  <c r="G1981" i="13"/>
  <c r="F1981" i="13"/>
  <c r="H1981" i="13" s="1"/>
  <c r="J1981" i="13" s="1"/>
  <c r="B1982" i="13" s="1"/>
  <c r="B2028" i="10"/>
  <c r="C2028" i="10" s="1"/>
  <c r="B2026" i="9"/>
  <c r="C2026" i="9" s="1"/>
  <c r="E2020" i="6"/>
  <c r="F2020" i="6"/>
  <c r="G2020" i="6"/>
  <c r="J2020" i="6"/>
  <c r="I2020" i="6"/>
  <c r="H2020" i="6"/>
  <c r="H690" i="3"/>
  <c r="AH1213" i="3"/>
  <c r="AK1213" i="3"/>
  <c r="AL1213" i="3" s="1"/>
  <c r="AG1214" i="3" s="1"/>
  <c r="AI1213" i="3"/>
  <c r="AJ1213" i="3"/>
  <c r="E1982" i="13" l="1"/>
  <c r="C1982" i="13"/>
  <c r="D1982" i="13" s="1"/>
  <c r="H2028" i="10"/>
  <c r="J2028" i="10"/>
  <c r="I2028" i="10"/>
  <c r="E2028" i="10"/>
  <c r="F2028" i="10"/>
  <c r="G2028" i="10"/>
  <c r="D2028" i="10"/>
  <c r="F2026" i="9"/>
  <c r="I2026" i="9"/>
  <c r="H2026" i="9"/>
  <c r="J2026" i="9"/>
  <c r="E2026" i="9"/>
  <c r="G2026" i="9"/>
  <c r="D2026" i="9"/>
  <c r="B2021" i="6"/>
  <c r="D2021" i="6" s="1"/>
  <c r="AH1214" i="3"/>
  <c r="AJ1214" i="3"/>
  <c r="AK1214" i="3"/>
  <c r="AL1214" i="3" s="1"/>
  <c r="AG1215" i="3" s="1"/>
  <c r="AI1214" i="3"/>
  <c r="I1982" i="13" l="1"/>
  <c r="G1982" i="13"/>
  <c r="F1982" i="13"/>
  <c r="H1982" i="13" s="1"/>
  <c r="J1982" i="13" s="1"/>
  <c r="B1983" i="13" s="1"/>
  <c r="B2029" i="10"/>
  <c r="C2029" i="10" s="1"/>
  <c r="B2027" i="9"/>
  <c r="C2027" i="9" s="1"/>
  <c r="J2021" i="6"/>
  <c r="E2021" i="6"/>
  <c r="F2021" i="6"/>
  <c r="I2021" i="6"/>
  <c r="G2021" i="6"/>
  <c r="H2021" i="6"/>
  <c r="J691" i="3"/>
  <c r="B692" i="3" s="1"/>
  <c r="I691" i="3"/>
  <c r="D691" i="3"/>
  <c r="E691" i="3"/>
  <c r="F691" i="3"/>
  <c r="G691" i="3"/>
  <c r="H691" i="3" s="1"/>
  <c r="AI1215" i="3"/>
  <c r="AK1215" i="3"/>
  <c r="AL1215" i="3" s="1"/>
  <c r="AG1216" i="3" s="1"/>
  <c r="AH1215" i="3"/>
  <c r="AJ1215" i="3"/>
  <c r="E1983" i="13" l="1"/>
  <c r="C1983" i="13"/>
  <c r="D1983" i="13" s="1"/>
  <c r="J2029" i="10"/>
  <c r="E2029" i="10"/>
  <c r="I2029" i="10"/>
  <c r="H2029" i="10"/>
  <c r="F2029" i="10"/>
  <c r="G2029" i="10"/>
  <c r="D2029" i="10"/>
  <c r="F2027" i="9"/>
  <c r="E2027" i="9"/>
  <c r="J2027" i="9"/>
  <c r="I2027" i="9"/>
  <c r="H2027" i="9"/>
  <c r="G2027" i="9"/>
  <c r="D2027" i="9"/>
  <c r="B2022" i="6"/>
  <c r="D2022" i="6" s="1"/>
  <c r="AK1216" i="3"/>
  <c r="AL1216" i="3" s="1"/>
  <c r="AG1217" i="3" s="1"/>
  <c r="AJ1216" i="3"/>
  <c r="AI1216" i="3"/>
  <c r="AH1216" i="3"/>
  <c r="I1983" i="13" l="1"/>
  <c r="G1983" i="13"/>
  <c r="F1983" i="13"/>
  <c r="H1983" i="13" s="1"/>
  <c r="J1983" i="13" s="1"/>
  <c r="B1984" i="13" s="1"/>
  <c r="B2030" i="10"/>
  <c r="C2030" i="10" s="1"/>
  <c r="B2028" i="9"/>
  <c r="C2028" i="9" s="1"/>
  <c r="F2022" i="6"/>
  <c r="E2022" i="6"/>
  <c r="J2022" i="6"/>
  <c r="G2022" i="6"/>
  <c r="I2022" i="6"/>
  <c r="H2022" i="6"/>
  <c r="J692" i="3"/>
  <c r="B693" i="3" s="1"/>
  <c r="I692" i="3"/>
  <c r="D692" i="3"/>
  <c r="F692" i="3"/>
  <c r="G692" i="3"/>
  <c r="E692" i="3"/>
  <c r="H692" i="3"/>
  <c r="AJ1217" i="3"/>
  <c r="AK1217" i="3"/>
  <c r="AL1217" i="3" s="1"/>
  <c r="AG1218" i="3" s="1"/>
  <c r="AH1217" i="3"/>
  <c r="AI1217" i="3"/>
  <c r="C1984" i="13" l="1"/>
  <c r="D1984" i="13" s="1"/>
  <c r="E1984" i="13"/>
  <c r="I2030" i="10"/>
  <c r="H2030" i="10"/>
  <c r="F2030" i="10"/>
  <c r="J2030" i="10"/>
  <c r="E2030" i="10"/>
  <c r="G2030" i="10"/>
  <c r="D2030" i="10"/>
  <c r="E2028" i="9"/>
  <c r="I2028" i="9"/>
  <c r="H2028" i="9"/>
  <c r="J2028" i="9"/>
  <c r="F2028" i="9"/>
  <c r="G2028" i="9"/>
  <c r="D2028" i="9"/>
  <c r="B2023" i="6"/>
  <c r="D2023" i="6" s="1"/>
  <c r="AH1218" i="3"/>
  <c r="AI1218" i="3"/>
  <c r="AJ1218" i="3"/>
  <c r="AK1218" i="3"/>
  <c r="AL1218" i="3" s="1"/>
  <c r="AG1219" i="3" s="1"/>
  <c r="I1984" i="13" l="1"/>
  <c r="G1984" i="13"/>
  <c r="F1984" i="13"/>
  <c r="H1984" i="13" s="1"/>
  <c r="J1984" i="13" s="1"/>
  <c r="B1985" i="13" s="1"/>
  <c r="B2031" i="10"/>
  <c r="C2031" i="10" s="1"/>
  <c r="B2029" i="9"/>
  <c r="C2029" i="9" s="1"/>
  <c r="E2023" i="6"/>
  <c r="F2023" i="6"/>
  <c r="J2023" i="6"/>
  <c r="G2023" i="6"/>
  <c r="I2023" i="6"/>
  <c r="H2023" i="6"/>
  <c r="J693" i="3"/>
  <c r="B694" i="3" s="1"/>
  <c r="I693" i="3"/>
  <c r="D693" i="3"/>
  <c r="F693" i="3"/>
  <c r="G693" i="3"/>
  <c r="E693" i="3"/>
  <c r="H693" i="3"/>
  <c r="AJ1219" i="3"/>
  <c r="AH1219" i="3"/>
  <c r="AK1219" i="3"/>
  <c r="AL1219" i="3" s="1"/>
  <c r="AG1220" i="3" s="1"/>
  <c r="AI1219" i="3"/>
  <c r="E1985" i="13" l="1"/>
  <c r="C1985" i="13"/>
  <c r="D1985" i="13" s="1"/>
  <c r="F2031" i="10"/>
  <c r="E2031" i="10"/>
  <c r="J2031" i="10"/>
  <c r="H2031" i="10"/>
  <c r="I2031" i="10"/>
  <c r="G2031" i="10"/>
  <c r="D2031" i="10"/>
  <c r="H2029" i="9"/>
  <c r="J2029" i="9"/>
  <c r="I2029" i="9"/>
  <c r="F2029" i="9"/>
  <c r="E2029" i="9"/>
  <c r="G2029" i="9"/>
  <c r="D2029" i="9"/>
  <c r="B2024" i="6"/>
  <c r="D2024" i="6" s="1"/>
  <c r="AH1220" i="3"/>
  <c r="AJ1220" i="3"/>
  <c r="AK1220" i="3"/>
  <c r="AL1220" i="3" s="1"/>
  <c r="AG1221" i="3" s="1"/>
  <c r="AI1220" i="3"/>
  <c r="I1985" i="13" l="1"/>
  <c r="G1985" i="13"/>
  <c r="F1985" i="13"/>
  <c r="H1985" i="13" s="1"/>
  <c r="J1985" i="13" s="1"/>
  <c r="B1986" i="13" s="1"/>
  <c r="B2032" i="10"/>
  <c r="C2032" i="10" s="1"/>
  <c r="B2030" i="9"/>
  <c r="C2030" i="9" s="1"/>
  <c r="F2024" i="6"/>
  <c r="E2024" i="6"/>
  <c r="I2024" i="6"/>
  <c r="J2024" i="6"/>
  <c r="G2024" i="6"/>
  <c r="H2024" i="6"/>
  <c r="J694" i="3"/>
  <c r="B695" i="3" s="1"/>
  <c r="I694" i="3"/>
  <c r="D694" i="3"/>
  <c r="G694" i="3"/>
  <c r="F694" i="3"/>
  <c r="E694" i="3"/>
  <c r="AH1221" i="3"/>
  <c r="AI1221" i="3"/>
  <c r="AJ1221" i="3"/>
  <c r="AK1221" i="3"/>
  <c r="AL1221" i="3" s="1"/>
  <c r="AG1222" i="3" s="1"/>
  <c r="E1986" i="13" l="1"/>
  <c r="C1986" i="13"/>
  <c r="D1986" i="13" s="1"/>
  <c r="F2032" i="10"/>
  <c r="E2032" i="10"/>
  <c r="J2032" i="10"/>
  <c r="H2032" i="10"/>
  <c r="I2032" i="10"/>
  <c r="G2032" i="10"/>
  <c r="D2032" i="10"/>
  <c r="J2030" i="9"/>
  <c r="I2030" i="9"/>
  <c r="H2030" i="9"/>
  <c r="F2030" i="9"/>
  <c r="E2030" i="9"/>
  <c r="G2030" i="9"/>
  <c r="D2030" i="9"/>
  <c r="B2025" i="6"/>
  <c r="D2025" i="6" s="1"/>
  <c r="H694" i="3"/>
  <c r="AH1222" i="3"/>
  <c r="AI1222" i="3"/>
  <c r="AK1222" i="3"/>
  <c r="AL1222" i="3" s="1"/>
  <c r="AG1223" i="3" s="1"/>
  <c r="AJ1222" i="3"/>
  <c r="I1986" i="13" l="1"/>
  <c r="G1986" i="13"/>
  <c r="F1986" i="13"/>
  <c r="B2033" i="10"/>
  <c r="C2033" i="10" s="1"/>
  <c r="B2031" i="9"/>
  <c r="C2031" i="9" s="1"/>
  <c r="F2025" i="6"/>
  <c r="E2025" i="6"/>
  <c r="J2025" i="6"/>
  <c r="G2025" i="6"/>
  <c r="I2025" i="6"/>
  <c r="H2025" i="6"/>
  <c r="J695" i="3"/>
  <c r="B696" i="3" s="1"/>
  <c r="I695" i="3"/>
  <c r="D695" i="3"/>
  <c r="G695" i="3"/>
  <c r="H695" i="3" s="1"/>
  <c r="F695" i="3"/>
  <c r="E695" i="3"/>
  <c r="AH1223" i="3"/>
  <c r="AK1223" i="3"/>
  <c r="AL1223" i="3" s="1"/>
  <c r="AG1224" i="3" s="1"/>
  <c r="AJ1223" i="3"/>
  <c r="AI1223" i="3"/>
  <c r="H1986" i="13" l="1"/>
  <c r="J1986" i="13" s="1"/>
  <c r="B1987" i="13" s="1"/>
  <c r="H2033" i="10"/>
  <c r="F2033" i="10"/>
  <c r="E2033" i="10"/>
  <c r="I2033" i="10"/>
  <c r="J2033" i="10"/>
  <c r="G2033" i="10"/>
  <c r="D2033" i="10"/>
  <c r="H2031" i="9"/>
  <c r="F2031" i="9"/>
  <c r="E2031" i="9"/>
  <c r="J2031" i="9"/>
  <c r="I2031" i="9"/>
  <c r="G2031" i="9"/>
  <c r="D2031" i="9"/>
  <c r="B2026" i="6"/>
  <c r="D2026" i="6" s="1"/>
  <c r="AH1224" i="3"/>
  <c r="AI1224" i="3"/>
  <c r="AK1224" i="3"/>
  <c r="AL1224" i="3" s="1"/>
  <c r="AG1225" i="3" s="1"/>
  <c r="AJ1224" i="3"/>
  <c r="E1987" i="13" l="1"/>
  <c r="C1987" i="13"/>
  <c r="D1987" i="13" s="1"/>
  <c r="B2034" i="10"/>
  <c r="C2034" i="10" s="1"/>
  <c r="B2032" i="9"/>
  <c r="C2032" i="9" s="1"/>
  <c r="F2026" i="6"/>
  <c r="E2026" i="6"/>
  <c r="G2026" i="6"/>
  <c r="I2026" i="6"/>
  <c r="J2026" i="6"/>
  <c r="H2026" i="6"/>
  <c r="J696" i="3"/>
  <c r="B697" i="3" s="1"/>
  <c r="I696" i="3"/>
  <c r="D696" i="3"/>
  <c r="F696" i="3"/>
  <c r="E696" i="3"/>
  <c r="G696" i="3"/>
  <c r="H696" i="3" s="1"/>
  <c r="AJ1225" i="3"/>
  <c r="AH1225" i="3"/>
  <c r="AI1225" i="3"/>
  <c r="AK1225" i="3"/>
  <c r="AL1225" i="3" s="1"/>
  <c r="AG1226" i="3" s="1"/>
  <c r="I1987" i="13" l="1"/>
  <c r="G1987" i="13"/>
  <c r="F1987" i="13"/>
  <c r="H1987" i="13" s="1"/>
  <c r="J1987" i="13" s="1"/>
  <c r="B1988" i="13" s="1"/>
  <c r="I2034" i="10"/>
  <c r="H2034" i="10"/>
  <c r="E2034" i="10"/>
  <c r="J2034" i="10"/>
  <c r="F2034" i="10"/>
  <c r="G2034" i="10"/>
  <c r="D2034" i="10"/>
  <c r="F2032" i="9"/>
  <c r="E2032" i="9"/>
  <c r="I2032" i="9"/>
  <c r="J2032" i="9"/>
  <c r="H2032" i="9"/>
  <c r="G2032" i="9"/>
  <c r="D2032" i="9"/>
  <c r="B2027" i="6"/>
  <c r="D2027" i="6" s="1"/>
  <c r="AH1226" i="3"/>
  <c r="AJ1226" i="3"/>
  <c r="AI1226" i="3"/>
  <c r="AK1226" i="3"/>
  <c r="AL1226" i="3" s="1"/>
  <c r="AG1227" i="3" s="1"/>
  <c r="C1988" i="13" l="1"/>
  <c r="D1988" i="13" s="1"/>
  <c r="E1988" i="13"/>
  <c r="B2035" i="10"/>
  <c r="C2035" i="10" s="1"/>
  <c r="B2033" i="9"/>
  <c r="C2033" i="9" s="1"/>
  <c r="E2027" i="6"/>
  <c r="F2027" i="6"/>
  <c r="G2027" i="6"/>
  <c r="J2027" i="6"/>
  <c r="I2027" i="6"/>
  <c r="H2027" i="6"/>
  <c r="J697" i="3"/>
  <c r="B698" i="3" s="1"/>
  <c r="I697" i="3"/>
  <c r="D697" i="3"/>
  <c r="F697" i="3"/>
  <c r="G697" i="3"/>
  <c r="E697" i="3"/>
  <c r="H697" i="3"/>
  <c r="AK1227" i="3"/>
  <c r="AL1227" i="3" s="1"/>
  <c r="AG1228" i="3" s="1"/>
  <c r="AJ1227" i="3"/>
  <c r="AH1227" i="3"/>
  <c r="AI1227" i="3"/>
  <c r="I1988" i="13" l="1"/>
  <c r="G1988" i="13"/>
  <c r="F1988" i="13"/>
  <c r="H1988" i="13" s="1"/>
  <c r="J1988" i="13" s="1"/>
  <c r="B1989" i="13" s="1"/>
  <c r="J2035" i="10"/>
  <c r="I2035" i="10"/>
  <c r="E2035" i="10"/>
  <c r="H2035" i="10"/>
  <c r="F2035" i="10"/>
  <c r="G2035" i="10"/>
  <c r="D2035" i="10"/>
  <c r="J2033" i="9"/>
  <c r="E2033" i="9"/>
  <c r="F2033" i="9"/>
  <c r="I2033" i="9"/>
  <c r="H2033" i="9"/>
  <c r="G2033" i="9"/>
  <c r="D2033" i="9"/>
  <c r="B2028" i="6"/>
  <c r="D2028" i="6" s="1"/>
  <c r="AJ1228" i="3"/>
  <c r="AK1228" i="3"/>
  <c r="AL1228" i="3" s="1"/>
  <c r="AG1229" i="3" s="1"/>
  <c r="AH1228" i="3"/>
  <c r="AI1228" i="3"/>
  <c r="E1989" i="13" l="1"/>
  <c r="C1989" i="13"/>
  <c r="D1989" i="13" s="1"/>
  <c r="B2036" i="10"/>
  <c r="C2036" i="10" s="1"/>
  <c r="B2034" i="9"/>
  <c r="C2034" i="9" s="1"/>
  <c r="E2028" i="6"/>
  <c r="F2028" i="6"/>
  <c r="J2028" i="6"/>
  <c r="I2028" i="6"/>
  <c r="G2028" i="6"/>
  <c r="H2028" i="6"/>
  <c r="J698" i="3"/>
  <c r="B699" i="3" s="1"/>
  <c r="I698" i="3"/>
  <c r="D698" i="3"/>
  <c r="G698" i="3"/>
  <c r="F698" i="3"/>
  <c r="E698" i="3"/>
  <c r="H698" i="3"/>
  <c r="AH1229" i="3"/>
  <c r="AJ1229" i="3"/>
  <c r="AI1229" i="3"/>
  <c r="AK1229" i="3"/>
  <c r="AL1229" i="3" s="1"/>
  <c r="AG1230" i="3" s="1"/>
  <c r="I1989" i="13" l="1"/>
  <c r="G1989" i="13"/>
  <c r="F1989" i="13"/>
  <c r="H1989" i="13" s="1"/>
  <c r="J1989" i="13" s="1"/>
  <c r="B1990" i="13" s="1"/>
  <c r="D2034" i="9"/>
  <c r="J2036" i="10"/>
  <c r="I2036" i="10"/>
  <c r="H2036" i="10"/>
  <c r="F2036" i="10"/>
  <c r="E2036" i="10"/>
  <c r="G2036" i="10"/>
  <c r="D2036" i="10"/>
  <c r="J2034" i="9"/>
  <c r="I2034" i="9"/>
  <c r="H2034" i="9"/>
  <c r="F2034" i="9"/>
  <c r="E2034" i="9"/>
  <c r="G2034" i="9"/>
  <c r="B2029" i="6"/>
  <c r="D2029" i="6" s="1"/>
  <c r="AI1230" i="3"/>
  <c r="AK1230" i="3"/>
  <c r="AL1230" i="3" s="1"/>
  <c r="AG1231" i="3" s="1"/>
  <c r="AJ1230" i="3"/>
  <c r="AH1230" i="3"/>
  <c r="C1990" i="13" l="1"/>
  <c r="D1990" i="13" s="1"/>
  <c r="E1990" i="13"/>
  <c r="B2037" i="10"/>
  <c r="C2037" i="10" s="1"/>
  <c r="B2035" i="9"/>
  <c r="C2035" i="9" s="1"/>
  <c r="E2029" i="6"/>
  <c r="F2029" i="6"/>
  <c r="J2029" i="6"/>
  <c r="G2029" i="6"/>
  <c r="I2029" i="6"/>
  <c r="H2029" i="6"/>
  <c r="J699" i="3"/>
  <c r="B700" i="3" s="1"/>
  <c r="I699" i="3"/>
  <c r="E699" i="3"/>
  <c r="F699" i="3"/>
  <c r="G699" i="3"/>
  <c r="D699" i="3"/>
  <c r="AH1231" i="3"/>
  <c r="AK1231" i="3"/>
  <c r="AL1231" i="3" s="1"/>
  <c r="AG1232" i="3" s="1"/>
  <c r="AJ1231" i="3"/>
  <c r="AI1231" i="3"/>
  <c r="I1990" i="13" l="1"/>
  <c r="G1990" i="13"/>
  <c r="F1990" i="13"/>
  <c r="H1990" i="13" s="1"/>
  <c r="J1990" i="13" s="1"/>
  <c r="B1991" i="13" s="1"/>
  <c r="D2035" i="9"/>
  <c r="H2037" i="10"/>
  <c r="F2037" i="10"/>
  <c r="E2037" i="10"/>
  <c r="J2037" i="10"/>
  <c r="I2037" i="10"/>
  <c r="G2037" i="10"/>
  <c r="D2037" i="10"/>
  <c r="J2035" i="9"/>
  <c r="F2035" i="9"/>
  <c r="I2035" i="9"/>
  <c r="H2035" i="9"/>
  <c r="E2035" i="9"/>
  <c r="G2035" i="9"/>
  <c r="B2030" i="6"/>
  <c r="D2030" i="6" s="1"/>
  <c r="H699" i="3"/>
  <c r="AH1232" i="3"/>
  <c r="AK1232" i="3"/>
  <c r="AL1232" i="3" s="1"/>
  <c r="AG1233" i="3" s="1"/>
  <c r="AI1232" i="3"/>
  <c r="AJ1232" i="3"/>
  <c r="C1991" i="13" l="1"/>
  <c r="D1991" i="13" s="1"/>
  <c r="E1991" i="13"/>
  <c r="B2038" i="10"/>
  <c r="C2038" i="10" s="1"/>
  <c r="B2036" i="9"/>
  <c r="C2036" i="9" s="1"/>
  <c r="E2030" i="6"/>
  <c r="F2030" i="6"/>
  <c r="J2030" i="6"/>
  <c r="I2030" i="6"/>
  <c r="G2030" i="6"/>
  <c r="H2030" i="6"/>
  <c r="AH1233" i="3"/>
  <c r="AK1233" i="3"/>
  <c r="AL1233" i="3" s="1"/>
  <c r="AG1234" i="3" s="1"/>
  <c r="AJ1233" i="3"/>
  <c r="AI1233" i="3"/>
  <c r="I1991" i="13" l="1"/>
  <c r="G1991" i="13"/>
  <c r="F1991" i="13"/>
  <c r="H1991" i="13" s="1"/>
  <c r="J1991" i="13" s="1"/>
  <c r="B1992" i="13" s="1"/>
  <c r="F2038" i="10"/>
  <c r="E2038" i="10"/>
  <c r="J2038" i="10"/>
  <c r="I2038" i="10"/>
  <c r="H2038" i="10"/>
  <c r="G2038" i="10"/>
  <c r="D2038" i="10"/>
  <c r="J2036" i="9"/>
  <c r="I2036" i="9"/>
  <c r="H2036" i="9"/>
  <c r="E2036" i="9"/>
  <c r="F2036" i="9"/>
  <c r="G2036" i="9"/>
  <c r="D2036" i="9"/>
  <c r="B2031" i="6"/>
  <c r="D2031" i="6" s="1"/>
  <c r="J700" i="3"/>
  <c r="B701" i="3" s="1"/>
  <c r="I700" i="3"/>
  <c r="D700" i="3"/>
  <c r="G700" i="3"/>
  <c r="E700" i="3"/>
  <c r="F700" i="3"/>
  <c r="H700" i="3"/>
  <c r="AI1234" i="3"/>
  <c r="AJ1234" i="3"/>
  <c r="AH1234" i="3"/>
  <c r="AK1234" i="3"/>
  <c r="AL1234" i="3" s="1"/>
  <c r="AG1235" i="3" s="1"/>
  <c r="E1992" i="13" l="1"/>
  <c r="C1992" i="13"/>
  <c r="D1992" i="13" s="1"/>
  <c r="B2039" i="10"/>
  <c r="C2039" i="10" s="1"/>
  <c r="B2037" i="9"/>
  <c r="C2037" i="9" s="1"/>
  <c r="E2031" i="6"/>
  <c r="F2031" i="6"/>
  <c r="J2031" i="6"/>
  <c r="G2031" i="6"/>
  <c r="I2031" i="6"/>
  <c r="H2031" i="6"/>
  <c r="AH1235" i="3"/>
  <c r="AJ1235" i="3"/>
  <c r="AK1235" i="3"/>
  <c r="AL1235" i="3" s="1"/>
  <c r="AG1236" i="3" s="1"/>
  <c r="AI1235" i="3"/>
  <c r="I1992" i="13" l="1"/>
  <c r="G1992" i="13"/>
  <c r="F1992" i="13"/>
  <c r="H1992" i="13" s="1"/>
  <c r="J1992" i="13" s="1"/>
  <c r="B1993" i="13" s="1"/>
  <c r="D2037" i="9"/>
  <c r="H2039" i="10"/>
  <c r="J2039" i="10"/>
  <c r="E2039" i="10"/>
  <c r="F2039" i="10"/>
  <c r="I2039" i="10"/>
  <c r="G2039" i="10"/>
  <c r="D2039" i="10"/>
  <c r="H2037" i="9"/>
  <c r="F2037" i="9"/>
  <c r="J2037" i="9"/>
  <c r="I2037" i="9"/>
  <c r="E2037" i="9"/>
  <c r="G2037" i="9"/>
  <c r="B2032" i="6"/>
  <c r="D2032" i="6" s="1"/>
  <c r="J701" i="3"/>
  <c r="B702" i="3" s="1"/>
  <c r="I701" i="3"/>
  <c r="D701" i="3"/>
  <c r="G701" i="3"/>
  <c r="E701" i="3"/>
  <c r="F701" i="3"/>
  <c r="H701" i="3"/>
  <c r="AH1236" i="3"/>
  <c r="AK1236" i="3"/>
  <c r="AL1236" i="3" s="1"/>
  <c r="AG1237" i="3" s="1"/>
  <c r="AJ1236" i="3"/>
  <c r="AI1236" i="3"/>
  <c r="E1993" i="13" l="1"/>
  <c r="C1993" i="13"/>
  <c r="D1993" i="13" s="1"/>
  <c r="B2040" i="10"/>
  <c r="C2040" i="10" s="1"/>
  <c r="B2038" i="9"/>
  <c r="C2038" i="9" s="1"/>
  <c r="F2032" i="6"/>
  <c r="E2032" i="6"/>
  <c r="J2032" i="6"/>
  <c r="I2032" i="6"/>
  <c r="G2032" i="6"/>
  <c r="H2032" i="6"/>
  <c r="AH1237" i="3"/>
  <c r="AK1237" i="3"/>
  <c r="AL1237" i="3" s="1"/>
  <c r="AG1238" i="3" s="1"/>
  <c r="AI1237" i="3"/>
  <c r="AJ1237" i="3"/>
  <c r="I1993" i="13" l="1"/>
  <c r="G1993" i="13"/>
  <c r="F1993" i="13"/>
  <c r="J2040" i="10"/>
  <c r="I2040" i="10"/>
  <c r="E2040" i="10"/>
  <c r="H2040" i="10"/>
  <c r="F2040" i="10"/>
  <c r="G2040" i="10"/>
  <c r="D2040" i="10"/>
  <c r="F2038" i="9"/>
  <c r="E2038" i="9"/>
  <c r="H2038" i="9"/>
  <c r="J2038" i="9"/>
  <c r="I2038" i="9"/>
  <c r="G2038" i="9"/>
  <c r="D2038" i="9"/>
  <c r="B2033" i="6"/>
  <c r="D2033" i="6" s="1"/>
  <c r="J702" i="3"/>
  <c r="B703" i="3" s="1"/>
  <c r="I702" i="3"/>
  <c r="E702" i="3"/>
  <c r="F702" i="3"/>
  <c r="G702" i="3"/>
  <c r="D702" i="3"/>
  <c r="AH1238" i="3"/>
  <c r="AI1238" i="3"/>
  <c r="AK1238" i="3"/>
  <c r="AL1238" i="3" s="1"/>
  <c r="AG1239" i="3" s="1"/>
  <c r="AJ1238" i="3"/>
  <c r="H1993" i="13" l="1"/>
  <c r="J1993" i="13" s="1"/>
  <c r="B1994" i="13" s="1"/>
  <c r="B2041" i="10"/>
  <c r="C2041" i="10" s="1"/>
  <c r="B2039" i="9"/>
  <c r="C2039" i="9" s="1"/>
  <c r="F2033" i="6"/>
  <c r="E2033" i="6"/>
  <c r="J2033" i="6"/>
  <c r="G2033" i="6"/>
  <c r="I2033" i="6"/>
  <c r="H2033" i="6"/>
  <c r="H702" i="3"/>
  <c r="AH1239" i="3"/>
  <c r="AI1239" i="3"/>
  <c r="AJ1239" i="3"/>
  <c r="AK1239" i="3"/>
  <c r="AL1239" i="3" s="1"/>
  <c r="AG1240" i="3" s="1"/>
  <c r="E1994" i="13" l="1"/>
  <c r="C1994" i="13"/>
  <c r="D1994" i="13" s="1"/>
  <c r="G1994" i="13"/>
  <c r="J2041" i="10"/>
  <c r="I2041" i="10"/>
  <c r="F2041" i="10"/>
  <c r="E2041" i="10"/>
  <c r="H2041" i="10"/>
  <c r="G2041" i="10"/>
  <c r="D2041" i="10"/>
  <c r="E2039" i="9"/>
  <c r="J2039" i="9"/>
  <c r="I2039" i="9"/>
  <c r="H2039" i="9"/>
  <c r="F2039" i="9"/>
  <c r="G2039" i="9"/>
  <c r="D2039" i="9"/>
  <c r="B2034" i="6"/>
  <c r="D2034" i="6" s="1"/>
  <c r="AI1240" i="3"/>
  <c r="AH1240" i="3"/>
  <c r="AJ1240" i="3"/>
  <c r="AK1240" i="3"/>
  <c r="AL1240" i="3" s="1"/>
  <c r="AG1241" i="3" s="1"/>
  <c r="I1994" i="13" l="1"/>
  <c r="F1994" i="13"/>
  <c r="H1994" i="13" s="1"/>
  <c r="J1994" i="13" s="1"/>
  <c r="B1995" i="13" s="1"/>
  <c r="B2042" i="10"/>
  <c r="B2040" i="9"/>
  <c r="C2040" i="9" s="1"/>
  <c r="E2034" i="6"/>
  <c r="F2034" i="6"/>
  <c r="J2034" i="6"/>
  <c r="G2034" i="6"/>
  <c r="I2034" i="6"/>
  <c r="H2034" i="6"/>
  <c r="J703" i="3"/>
  <c r="B704" i="3" s="1"/>
  <c r="I703" i="3"/>
  <c r="E703" i="3"/>
  <c r="F703" i="3"/>
  <c r="G703" i="3"/>
  <c r="D703" i="3"/>
  <c r="AH1241" i="3"/>
  <c r="AJ1241" i="3"/>
  <c r="AK1241" i="3"/>
  <c r="AL1241" i="3" s="1"/>
  <c r="AG1242" i="3" s="1"/>
  <c r="AI1241" i="3"/>
  <c r="E1995" i="13" l="1"/>
  <c r="C1995" i="13"/>
  <c r="D1995" i="13" s="1"/>
  <c r="C2042" i="10"/>
  <c r="D2042" i="10" s="1"/>
  <c r="D2040" i="9"/>
  <c r="J2042" i="10"/>
  <c r="I2042" i="10"/>
  <c r="H2042" i="10"/>
  <c r="F2042" i="10"/>
  <c r="E2042" i="10"/>
  <c r="G2042" i="10"/>
  <c r="H2040" i="9"/>
  <c r="F2040" i="9"/>
  <c r="I2040" i="9"/>
  <c r="E2040" i="9"/>
  <c r="J2040" i="9"/>
  <c r="G2040" i="9"/>
  <c r="B2035" i="6"/>
  <c r="D2035" i="6" s="1"/>
  <c r="H703" i="3"/>
  <c r="AH1242" i="3"/>
  <c r="AI1242" i="3"/>
  <c r="AJ1242" i="3"/>
  <c r="AK1242" i="3"/>
  <c r="AL1242" i="3" s="1"/>
  <c r="AG1243" i="3" s="1"/>
  <c r="G1995" i="13" l="1"/>
  <c r="I1995" i="13"/>
  <c r="F1995" i="13"/>
  <c r="H1995" i="13" s="1"/>
  <c r="J1995" i="13" s="1"/>
  <c r="B1996" i="13" s="1"/>
  <c r="B2043" i="10"/>
  <c r="C2043" i="10" s="1"/>
  <c r="B2041" i="9"/>
  <c r="C2041" i="9" s="1"/>
  <c r="E2035" i="6"/>
  <c r="F2035" i="6"/>
  <c r="J2035" i="6"/>
  <c r="I2035" i="6"/>
  <c r="G2035" i="6"/>
  <c r="H2035" i="6"/>
  <c r="AH1243" i="3"/>
  <c r="AI1243" i="3"/>
  <c r="AK1243" i="3"/>
  <c r="AL1243" i="3" s="1"/>
  <c r="AG1244" i="3" s="1"/>
  <c r="AJ1243" i="3"/>
  <c r="E1996" i="13" l="1"/>
  <c r="C1996" i="13"/>
  <c r="D1996" i="13" s="1"/>
  <c r="H2043" i="10"/>
  <c r="F2043" i="10"/>
  <c r="E2043" i="10"/>
  <c r="J2043" i="10"/>
  <c r="I2043" i="10"/>
  <c r="G2043" i="10"/>
  <c r="D2043" i="10"/>
  <c r="J2041" i="9"/>
  <c r="I2041" i="9"/>
  <c r="E2041" i="9"/>
  <c r="F2041" i="9"/>
  <c r="H2041" i="9"/>
  <c r="G2041" i="9"/>
  <c r="D2041" i="9"/>
  <c r="B2036" i="6"/>
  <c r="D2036" i="6" s="1"/>
  <c r="AH1244" i="3"/>
  <c r="AI1244" i="3"/>
  <c r="AK1244" i="3"/>
  <c r="AL1244" i="3" s="1"/>
  <c r="AG1245" i="3" s="1"/>
  <c r="AJ1244" i="3"/>
  <c r="I1996" i="13" l="1"/>
  <c r="G1996" i="13"/>
  <c r="F1996" i="13"/>
  <c r="H1996" i="13" s="1"/>
  <c r="J1996" i="13" s="1"/>
  <c r="B1997" i="13" s="1"/>
  <c r="B2044" i="10"/>
  <c r="C2044" i="10" s="1"/>
  <c r="B2042" i="9"/>
  <c r="C2042" i="9" s="1"/>
  <c r="F2036" i="6"/>
  <c r="E2036" i="6"/>
  <c r="I2036" i="6"/>
  <c r="J2036" i="6"/>
  <c r="G2036" i="6"/>
  <c r="H2036" i="6"/>
  <c r="J704" i="3"/>
  <c r="B705" i="3" s="1"/>
  <c r="I704" i="3"/>
  <c r="F704" i="3"/>
  <c r="E704" i="3"/>
  <c r="G704" i="3"/>
  <c r="H704" i="3" s="1"/>
  <c r="D704" i="3"/>
  <c r="AH1245" i="3"/>
  <c r="AI1245" i="3"/>
  <c r="AK1245" i="3"/>
  <c r="AL1245" i="3" s="1"/>
  <c r="AG1246" i="3" s="1"/>
  <c r="AJ1245" i="3"/>
  <c r="E1997" i="13" l="1"/>
  <c r="C1997" i="13"/>
  <c r="D1997" i="13" s="1"/>
  <c r="I1997" i="13"/>
  <c r="G1997" i="13"/>
  <c r="D2042" i="9"/>
  <c r="F2044" i="10"/>
  <c r="E2044" i="10"/>
  <c r="J2044" i="10"/>
  <c r="I2044" i="10"/>
  <c r="H2044" i="10"/>
  <c r="G2044" i="10"/>
  <c r="D2044" i="10"/>
  <c r="J2042" i="9"/>
  <c r="I2042" i="9"/>
  <c r="H2042" i="9"/>
  <c r="F2042" i="9"/>
  <c r="E2042" i="9"/>
  <c r="G2042" i="9"/>
  <c r="B2037" i="6"/>
  <c r="D2037" i="6" s="1"/>
  <c r="AK1246" i="3"/>
  <c r="AL1246" i="3" s="1"/>
  <c r="AG1247" i="3" s="1"/>
  <c r="AH1246" i="3"/>
  <c r="AI1246" i="3"/>
  <c r="AJ1246" i="3"/>
  <c r="F1997" i="13" l="1"/>
  <c r="H1997" i="13" s="1"/>
  <c r="J1997" i="13" s="1"/>
  <c r="B1998" i="13" s="1"/>
  <c r="B2045" i="10"/>
  <c r="C2045" i="10" s="1"/>
  <c r="B2043" i="9"/>
  <c r="C2043" i="9" s="1"/>
  <c r="F2037" i="6"/>
  <c r="E2037" i="6"/>
  <c r="J2037" i="6"/>
  <c r="G2037" i="6"/>
  <c r="I2037" i="6"/>
  <c r="H2037" i="6"/>
  <c r="J705" i="3"/>
  <c r="B706" i="3" s="1"/>
  <c r="I705" i="3"/>
  <c r="D705" i="3"/>
  <c r="E705" i="3"/>
  <c r="F705" i="3"/>
  <c r="G705" i="3"/>
  <c r="H705" i="3" s="1"/>
  <c r="AH1247" i="3"/>
  <c r="AJ1247" i="3"/>
  <c r="AI1247" i="3"/>
  <c r="AK1247" i="3"/>
  <c r="AL1247" i="3" s="1"/>
  <c r="AG1248" i="3" s="1"/>
  <c r="E1998" i="13" l="1"/>
  <c r="G1998" i="13"/>
  <c r="C1998" i="13"/>
  <c r="D1998" i="13" s="1"/>
  <c r="J2045" i="10"/>
  <c r="I2045" i="10"/>
  <c r="H2045" i="10"/>
  <c r="F2045" i="10"/>
  <c r="E2045" i="10"/>
  <c r="G2045" i="10"/>
  <c r="D2045" i="10"/>
  <c r="H2043" i="9"/>
  <c r="F2043" i="9"/>
  <c r="E2043" i="9"/>
  <c r="J2043" i="9"/>
  <c r="I2043" i="9"/>
  <c r="G2043" i="9"/>
  <c r="D2043" i="9"/>
  <c r="B2038" i="6"/>
  <c r="D2038" i="6" s="1"/>
  <c r="J706" i="3"/>
  <c r="B707" i="3" s="1"/>
  <c r="I706" i="3"/>
  <c r="D706" i="3"/>
  <c r="F706" i="3"/>
  <c r="E706" i="3"/>
  <c r="G706" i="3"/>
  <c r="H706" i="3" s="1"/>
  <c r="AI1248" i="3"/>
  <c r="AJ1248" i="3"/>
  <c r="AH1248" i="3"/>
  <c r="AK1248" i="3"/>
  <c r="AL1248" i="3" s="1"/>
  <c r="AG1249" i="3" s="1"/>
  <c r="I1998" i="13" l="1"/>
  <c r="F1998" i="13"/>
  <c r="H1998" i="13" s="1"/>
  <c r="B2046" i="10"/>
  <c r="B2044" i="9"/>
  <c r="C2044" i="9" s="1"/>
  <c r="G707" i="3"/>
  <c r="F2038" i="6"/>
  <c r="E2038" i="6"/>
  <c r="I2038" i="6"/>
  <c r="G2038" i="6"/>
  <c r="J2038" i="6"/>
  <c r="H2038" i="6"/>
  <c r="AJ1249" i="3"/>
  <c r="AH1249" i="3"/>
  <c r="AK1249" i="3"/>
  <c r="AL1249" i="3" s="1"/>
  <c r="AG1250" i="3" s="1"/>
  <c r="AI1249" i="3"/>
  <c r="J1998" i="13" l="1"/>
  <c r="B1999" i="13" s="1"/>
  <c r="C2046" i="10"/>
  <c r="D2046" i="10" s="1"/>
  <c r="I2046" i="10"/>
  <c r="H2046" i="10"/>
  <c r="J2046" i="10"/>
  <c r="F2046" i="10"/>
  <c r="E2046" i="10"/>
  <c r="G2046" i="10"/>
  <c r="D707" i="3"/>
  <c r="I707" i="3"/>
  <c r="E707" i="3"/>
  <c r="J707" i="3"/>
  <c r="H707" i="3"/>
  <c r="F2044" i="9"/>
  <c r="E2044" i="9"/>
  <c r="H2044" i="9"/>
  <c r="J2044" i="9"/>
  <c r="I2044" i="9"/>
  <c r="G2044" i="9"/>
  <c r="F707" i="3"/>
  <c r="D2044" i="9"/>
  <c r="B2039" i="6"/>
  <c r="D2039" i="6" s="1"/>
  <c r="AH1250" i="3"/>
  <c r="AJ1250" i="3"/>
  <c r="AI1250" i="3"/>
  <c r="AK1250" i="3"/>
  <c r="AL1250" i="3" s="1"/>
  <c r="AG1251" i="3" s="1"/>
  <c r="C1999" i="13" l="1"/>
  <c r="D1999" i="13" s="1"/>
  <c r="E1999" i="13"/>
  <c r="B2047" i="10"/>
  <c r="C2047" i="10" s="1"/>
  <c r="B708" i="3"/>
  <c r="D708" i="3" s="1"/>
  <c r="B2045" i="9"/>
  <c r="C2045" i="9" s="1"/>
  <c r="F2039" i="6"/>
  <c r="E2039" i="6"/>
  <c r="I2039" i="6"/>
  <c r="G2039" i="6"/>
  <c r="J2039" i="6"/>
  <c r="H2039" i="6"/>
  <c r="AH1251" i="3"/>
  <c r="AI1251" i="3"/>
  <c r="AJ1251" i="3"/>
  <c r="AK1251" i="3"/>
  <c r="AL1251" i="3" s="1"/>
  <c r="AG1252" i="3" s="1"/>
  <c r="I1999" i="13" l="1"/>
  <c r="G1999" i="13"/>
  <c r="F1999" i="13"/>
  <c r="H1999" i="13" s="1"/>
  <c r="J1999" i="13" s="1"/>
  <c r="B2000" i="13" s="1"/>
  <c r="F708" i="3"/>
  <c r="J2047" i="10"/>
  <c r="I2047" i="10"/>
  <c r="H2047" i="10"/>
  <c r="E2047" i="10"/>
  <c r="F2047" i="10"/>
  <c r="G2047" i="10"/>
  <c r="D2047" i="10"/>
  <c r="H708" i="3"/>
  <c r="G708" i="3"/>
  <c r="E708" i="3"/>
  <c r="J708" i="3"/>
  <c r="B709" i="3" s="1"/>
  <c r="J709" i="3" s="1"/>
  <c r="B710" i="3" s="1"/>
  <c r="I708" i="3"/>
  <c r="J2045" i="9"/>
  <c r="I2045" i="9"/>
  <c r="H2045" i="9"/>
  <c r="F2045" i="9"/>
  <c r="E2045" i="9"/>
  <c r="G2045" i="9"/>
  <c r="D2045" i="9"/>
  <c r="B2040" i="6"/>
  <c r="D2040" i="6" s="1"/>
  <c r="AH1252" i="3"/>
  <c r="AK1252" i="3"/>
  <c r="AL1252" i="3" s="1"/>
  <c r="AG1253" i="3" s="1"/>
  <c r="AI1252" i="3"/>
  <c r="AJ1252" i="3"/>
  <c r="E2000" i="13" l="1"/>
  <c r="C2000" i="13"/>
  <c r="D2000" i="13" s="1"/>
  <c r="H709" i="3"/>
  <c r="E709" i="3"/>
  <c r="B2048" i="10"/>
  <c r="C2048" i="10" s="1"/>
  <c r="G709" i="3"/>
  <c r="D709" i="3"/>
  <c r="F709" i="3"/>
  <c r="I709" i="3"/>
  <c r="B2046" i="9"/>
  <c r="C2046" i="9" s="1"/>
  <c r="F2040" i="6"/>
  <c r="E2040" i="6"/>
  <c r="G2040" i="6"/>
  <c r="J2040" i="6"/>
  <c r="I2040" i="6"/>
  <c r="H2040" i="6"/>
  <c r="AH1253" i="3"/>
  <c r="AK1253" i="3"/>
  <c r="AL1253" i="3" s="1"/>
  <c r="AG1254" i="3" s="1"/>
  <c r="AI1253" i="3"/>
  <c r="AJ1253" i="3"/>
  <c r="G2000" i="13" l="1"/>
  <c r="I2000" i="13"/>
  <c r="F2000" i="13"/>
  <c r="H2000" i="13" s="1"/>
  <c r="J2000" i="13" s="1"/>
  <c r="B2001" i="13" s="1"/>
  <c r="J2048" i="10"/>
  <c r="I2048" i="10"/>
  <c r="H2048" i="10"/>
  <c r="F2048" i="10"/>
  <c r="E2048" i="10"/>
  <c r="G2048" i="10"/>
  <c r="D2048" i="10"/>
  <c r="E2046" i="9"/>
  <c r="F2046" i="9"/>
  <c r="J2046" i="9"/>
  <c r="I2046" i="9"/>
  <c r="H2046" i="9"/>
  <c r="G2046" i="9"/>
  <c r="D2046" i="9"/>
  <c r="B2041" i="6"/>
  <c r="D2041" i="6" s="1"/>
  <c r="J710" i="3"/>
  <c r="B711" i="3" s="1"/>
  <c r="I710" i="3"/>
  <c r="D710" i="3"/>
  <c r="F710" i="3"/>
  <c r="G710" i="3"/>
  <c r="E710" i="3"/>
  <c r="AH1254" i="3"/>
  <c r="AI1254" i="3"/>
  <c r="AK1254" i="3"/>
  <c r="AL1254" i="3" s="1"/>
  <c r="AG1255" i="3" s="1"/>
  <c r="AJ1254" i="3"/>
  <c r="E2001" i="13" l="1"/>
  <c r="C2001" i="13"/>
  <c r="D2001" i="13" s="1"/>
  <c r="B2049" i="10"/>
  <c r="B2047" i="9"/>
  <c r="C2047" i="9" s="1"/>
  <c r="E2041" i="6"/>
  <c r="F2041" i="6"/>
  <c r="J2041" i="6"/>
  <c r="I2041" i="6"/>
  <c r="G2041" i="6"/>
  <c r="H2041" i="6"/>
  <c r="H710" i="3"/>
  <c r="AI1255" i="3"/>
  <c r="AK1255" i="3"/>
  <c r="AL1255" i="3" s="1"/>
  <c r="AG1256" i="3" s="1"/>
  <c r="AJ1255" i="3"/>
  <c r="AH1255" i="3"/>
  <c r="I2001" i="13" l="1"/>
  <c r="G2001" i="13"/>
  <c r="F2001" i="13"/>
  <c r="H2001" i="13" s="1"/>
  <c r="J2001" i="13" s="1"/>
  <c r="B2002" i="13" s="1"/>
  <c r="C2049" i="10"/>
  <c r="D2049" i="10" s="1"/>
  <c r="H2049" i="10"/>
  <c r="F2049" i="10"/>
  <c r="E2049" i="10"/>
  <c r="J2049" i="10"/>
  <c r="I2049" i="10"/>
  <c r="G2049" i="10"/>
  <c r="J2047" i="9"/>
  <c r="F2047" i="9"/>
  <c r="H2047" i="9"/>
  <c r="E2047" i="9"/>
  <c r="I2047" i="9"/>
  <c r="G2047" i="9"/>
  <c r="D2047" i="9"/>
  <c r="B2042" i="6"/>
  <c r="D2042" i="6" s="1"/>
  <c r="AI1256" i="3"/>
  <c r="AJ1256" i="3"/>
  <c r="AH1256" i="3"/>
  <c r="AK1256" i="3"/>
  <c r="AL1256" i="3" s="1"/>
  <c r="AG1257" i="3" s="1"/>
  <c r="C2002" i="13" l="1"/>
  <c r="D2002" i="13" s="1"/>
  <c r="E2002" i="13"/>
  <c r="B2050" i="10"/>
  <c r="B2048" i="9"/>
  <c r="C2048" i="9" s="1"/>
  <c r="F2042" i="6"/>
  <c r="E2042" i="6"/>
  <c r="J2042" i="6"/>
  <c r="I2042" i="6"/>
  <c r="G2042" i="6"/>
  <c r="H2042" i="6"/>
  <c r="J711" i="3"/>
  <c r="B712" i="3" s="1"/>
  <c r="I711" i="3"/>
  <c r="D711" i="3"/>
  <c r="F711" i="3"/>
  <c r="G711" i="3"/>
  <c r="E711" i="3"/>
  <c r="AI1257" i="3"/>
  <c r="AH1257" i="3"/>
  <c r="AK1257" i="3"/>
  <c r="AL1257" i="3" s="1"/>
  <c r="AG1258" i="3" s="1"/>
  <c r="AJ1257" i="3"/>
  <c r="I2002" i="13" l="1"/>
  <c r="G2002" i="13"/>
  <c r="F2002" i="13"/>
  <c r="H2002" i="13" s="1"/>
  <c r="J2002" i="13" s="1"/>
  <c r="B2003" i="13" s="1"/>
  <c r="C2050" i="10"/>
  <c r="D2050" i="10" s="1"/>
  <c r="F2050" i="10"/>
  <c r="E2050" i="10"/>
  <c r="I2050" i="10"/>
  <c r="J2050" i="10"/>
  <c r="H2050" i="10"/>
  <c r="G2050" i="10"/>
  <c r="J2048" i="9"/>
  <c r="I2048" i="9"/>
  <c r="H2048" i="9"/>
  <c r="F2048" i="9"/>
  <c r="E2048" i="9"/>
  <c r="G2048" i="9"/>
  <c r="D2048" i="9"/>
  <c r="B2043" i="6"/>
  <c r="D2043" i="6" s="1"/>
  <c r="H711" i="3"/>
  <c r="I712" i="3" s="1"/>
  <c r="AJ1258" i="3"/>
  <c r="AI1258" i="3"/>
  <c r="AK1258" i="3"/>
  <c r="AL1258" i="3" s="1"/>
  <c r="AG1259" i="3" s="1"/>
  <c r="AH1258" i="3"/>
  <c r="C2003" i="13" l="1"/>
  <c r="D2003" i="13" s="1"/>
  <c r="E2003" i="13"/>
  <c r="B2051" i="10"/>
  <c r="C2051" i="10" s="1"/>
  <c r="B2049" i="9"/>
  <c r="C2049" i="9" s="1"/>
  <c r="E2043" i="6"/>
  <c r="F2043" i="6"/>
  <c r="I2043" i="6"/>
  <c r="J2043" i="6"/>
  <c r="G2043" i="6"/>
  <c r="H2043" i="6"/>
  <c r="D712" i="3"/>
  <c r="J712" i="3"/>
  <c r="B713" i="3" s="1"/>
  <c r="F712" i="3"/>
  <c r="G712" i="3"/>
  <c r="E712" i="3"/>
  <c r="AH1259" i="3"/>
  <c r="AJ1259" i="3"/>
  <c r="AK1259" i="3"/>
  <c r="AL1259" i="3" s="1"/>
  <c r="AG1260" i="3" s="1"/>
  <c r="AI1259" i="3"/>
  <c r="G2003" i="13" l="1"/>
  <c r="I2003" i="13"/>
  <c r="F2003" i="13"/>
  <c r="H2003" i="13" s="1"/>
  <c r="J2003" i="13" s="1"/>
  <c r="B2004" i="13" s="1"/>
  <c r="J2051" i="10"/>
  <c r="I2051" i="10"/>
  <c r="E2051" i="10"/>
  <c r="H2051" i="10"/>
  <c r="F2051" i="10"/>
  <c r="G2051" i="10"/>
  <c r="D2051" i="10"/>
  <c r="H2049" i="9"/>
  <c r="F2049" i="9"/>
  <c r="E2049" i="9"/>
  <c r="J2049" i="9"/>
  <c r="I2049" i="9"/>
  <c r="G2049" i="9"/>
  <c r="D2049" i="9"/>
  <c r="B2044" i="6"/>
  <c r="D2044" i="6" s="1"/>
  <c r="H712" i="3"/>
  <c r="I713" i="3" s="1"/>
  <c r="AH1260" i="3"/>
  <c r="AI1260" i="3"/>
  <c r="AK1260" i="3"/>
  <c r="AL1260" i="3" s="1"/>
  <c r="AG1261" i="3" s="1"/>
  <c r="AJ1260" i="3"/>
  <c r="E2004" i="13" l="1"/>
  <c r="C2004" i="13"/>
  <c r="D2004" i="13" s="1"/>
  <c r="B2052" i="10"/>
  <c r="C2052" i="10" s="1"/>
  <c r="B2050" i="9"/>
  <c r="C2050" i="9" s="1"/>
  <c r="E2044" i="6"/>
  <c r="F2044" i="6"/>
  <c r="I2044" i="6"/>
  <c r="G2044" i="6"/>
  <c r="J2044" i="6"/>
  <c r="H2044" i="6"/>
  <c r="D713" i="3"/>
  <c r="J713" i="3"/>
  <c r="B714" i="3" s="1"/>
  <c r="F713" i="3"/>
  <c r="G713" i="3"/>
  <c r="E713" i="3"/>
  <c r="AI1261" i="3"/>
  <c r="AH1261" i="3"/>
  <c r="AK1261" i="3"/>
  <c r="AL1261" i="3" s="1"/>
  <c r="AG1262" i="3" s="1"/>
  <c r="AJ1261" i="3"/>
  <c r="I2004" i="13" l="1"/>
  <c r="G2004" i="13"/>
  <c r="F2004" i="13"/>
  <c r="H2004" i="13" s="1"/>
  <c r="J2004" i="13" s="1"/>
  <c r="B2005" i="13" s="1"/>
  <c r="F2052" i="10"/>
  <c r="E2052" i="10"/>
  <c r="J2052" i="10"/>
  <c r="I2052" i="10"/>
  <c r="H2052" i="10"/>
  <c r="G2052" i="10"/>
  <c r="D2052" i="10"/>
  <c r="F2050" i="9"/>
  <c r="E2050" i="9"/>
  <c r="H2050" i="9"/>
  <c r="J2050" i="9"/>
  <c r="I2050" i="9"/>
  <c r="G2050" i="9"/>
  <c r="D2050" i="9"/>
  <c r="B2045" i="6"/>
  <c r="D2045" i="6" s="1"/>
  <c r="H713" i="3"/>
  <c r="AH1262" i="3"/>
  <c r="AI1262" i="3"/>
  <c r="AJ1262" i="3"/>
  <c r="AK1262" i="3"/>
  <c r="AL1262" i="3" s="1"/>
  <c r="AG1263" i="3" s="1"/>
  <c r="E2005" i="13" l="1"/>
  <c r="C2005" i="13"/>
  <c r="D2005" i="13" s="1"/>
  <c r="B2053" i="10"/>
  <c r="B2051" i="9"/>
  <c r="C2051" i="9" s="1"/>
  <c r="E2045" i="6"/>
  <c r="F2045" i="6"/>
  <c r="J2045" i="6"/>
  <c r="G2045" i="6"/>
  <c r="I2045" i="6"/>
  <c r="H2045" i="6"/>
  <c r="AK1263" i="3"/>
  <c r="AL1263" i="3" s="1"/>
  <c r="AG1264" i="3" s="1"/>
  <c r="AH1263" i="3"/>
  <c r="AI1263" i="3"/>
  <c r="AJ1263" i="3"/>
  <c r="I2005" i="13" l="1"/>
  <c r="G2005" i="13"/>
  <c r="F2005" i="13"/>
  <c r="H2005" i="13" s="1"/>
  <c r="J2005" i="13" s="1"/>
  <c r="B2006" i="13" s="1"/>
  <c r="C2053" i="10"/>
  <c r="D2053" i="10" s="1"/>
  <c r="J2053" i="10"/>
  <c r="I2053" i="10"/>
  <c r="H2053" i="10"/>
  <c r="F2053" i="10"/>
  <c r="E2053" i="10"/>
  <c r="G2053" i="10"/>
  <c r="F2051" i="9"/>
  <c r="E2051" i="9"/>
  <c r="J2051" i="9"/>
  <c r="I2051" i="9"/>
  <c r="H2051" i="9"/>
  <c r="G2051" i="9"/>
  <c r="D2051" i="9"/>
  <c r="B2046" i="6"/>
  <c r="D2046" i="6" s="1"/>
  <c r="J714" i="3"/>
  <c r="B715" i="3" s="1"/>
  <c r="I714" i="3"/>
  <c r="D714" i="3"/>
  <c r="F714" i="3"/>
  <c r="E714" i="3"/>
  <c r="G714" i="3"/>
  <c r="H714" i="3" s="1"/>
  <c r="AH1264" i="3"/>
  <c r="AK1264" i="3"/>
  <c r="AL1264" i="3" s="1"/>
  <c r="AG1265" i="3" s="1"/>
  <c r="AJ1264" i="3"/>
  <c r="AI1264" i="3"/>
  <c r="E2006" i="13" l="1"/>
  <c r="C2006" i="13"/>
  <c r="D2006" i="13" s="1"/>
  <c r="B2054" i="10"/>
  <c r="B2052" i="9"/>
  <c r="C2052" i="9" s="1"/>
  <c r="F2046" i="6"/>
  <c r="E2046" i="6"/>
  <c r="G2046" i="6"/>
  <c r="J2046" i="6"/>
  <c r="I2046" i="6"/>
  <c r="H2046" i="6"/>
  <c r="AK1265" i="3"/>
  <c r="AL1265" i="3" s="1"/>
  <c r="AG1266" i="3" s="1"/>
  <c r="AI1265" i="3"/>
  <c r="AH1265" i="3"/>
  <c r="AJ1265" i="3"/>
  <c r="I2006" i="13" l="1"/>
  <c r="G2006" i="13"/>
  <c r="F2006" i="13"/>
  <c r="H2006" i="13" s="1"/>
  <c r="J2006" i="13" s="1"/>
  <c r="B2007" i="13" s="1"/>
  <c r="C2054" i="10"/>
  <c r="D2054" i="10" s="1"/>
  <c r="J2054" i="10"/>
  <c r="I2054" i="10"/>
  <c r="H2054" i="10"/>
  <c r="E2054" i="10"/>
  <c r="F2054" i="10"/>
  <c r="G2054" i="10"/>
  <c r="H2052" i="9"/>
  <c r="J2052" i="9"/>
  <c r="I2052" i="9"/>
  <c r="F2052" i="9"/>
  <c r="E2052" i="9"/>
  <c r="G2052" i="9"/>
  <c r="D2052" i="9"/>
  <c r="B2047" i="6"/>
  <c r="D2047" i="6" s="1"/>
  <c r="J715" i="3"/>
  <c r="B716" i="3" s="1"/>
  <c r="I715" i="3"/>
  <c r="D715" i="3"/>
  <c r="G715" i="3"/>
  <c r="F715" i="3"/>
  <c r="E715" i="3"/>
  <c r="AJ1266" i="3"/>
  <c r="AH1266" i="3"/>
  <c r="AI1266" i="3"/>
  <c r="AK1266" i="3"/>
  <c r="AL1266" i="3" s="1"/>
  <c r="AG1267" i="3" s="1"/>
  <c r="E2007" i="13" l="1"/>
  <c r="C2007" i="13"/>
  <c r="D2007" i="13" s="1"/>
  <c r="B2055" i="10"/>
  <c r="B2053" i="9"/>
  <c r="C2053" i="9" s="1"/>
  <c r="E2047" i="6"/>
  <c r="F2047" i="6"/>
  <c r="J2047" i="6"/>
  <c r="I2047" i="6"/>
  <c r="G2047" i="6"/>
  <c r="H2047" i="6"/>
  <c r="H715" i="3"/>
  <c r="AJ1267" i="3"/>
  <c r="AK1267" i="3"/>
  <c r="AL1267" i="3" s="1"/>
  <c r="AG1268" i="3" s="1"/>
  <c r="AH1267" i="3"/>
  <c r="AI1267" i="3"/>
  <c r="I2007" i="13" l="1"/>
  <c r="G2007" i="13"/>
  <c r="F2007" i="13"/>
  <c r="H2007" i="13" s="1"/>
  <c r="J2007" i="13" s="1"/>
  <c r="B2008" i="13" s="1"/>
  <c r="C2055" i="10"/>
  <c r="D2055" i="10" s="1"/>
  <c r="D2053" i="9"/>
  <c r="H2055" i="10"/>
  <c r="F2055" i="10"/>
  <c r="E2055" i="10"/>
  <c r="J2055" i="10"/>
  <c r="I2055" i="10"/>
  <c r="G2055" i="10"/>
  <c r="J2053" i="9"/>
  <c r="I2053" i="9"/>
  <c r="F2053" i="9"/>
  <c r="E2053" i="9"/>
  <c r="H2053" i="9"/>
  <c r="G2053" i="9"/>
  <c r="B2048" i="6"/>
  <c r="D2048" i="6" s="1"/>
  <c r="J716" i="3"/>
  <c r="B717" i="3" s="1"/>
  <c r="I716" i="3"/>
  <c r="D716" i="3"/>
  <c r="E716" i="3"/>
  <c r="G716" i="3"/>
  <c r="F716" i="3"/>
  <c r="AI1268" i="3"/>
  <c r="AJ1268" i="3"/>
  <c r="AH1268" i="3"/>
  <c r="AK1268" i="3"/>
  <c r="AL1268" i="3" s="1"/>
  <c r="AG1269" i="3" s="1"/>
  <c r="C2008" i="13" l="1"/>
  <c r="D2008" i="13" s="1"/>
  <c r="E2008" i="13"/>
  <c r="B2056" i="10"/>
  <c r="C2056" i="10" s="1"/>
  <c r="B2054" i="9"/>
  <c r="C2054" i="9" s="1"/>
  <c r="E2048" i="6"/>
  <c r="F2048" i="6"/>
  <c r="G2048" i="6"/>
  <c r="I2048" i="6"/>
  <c r="J2048" i="6"/>
  <c r="H2048" i="6"/>
  <c r="H716" i="3"/>
  <c r="AI1269" i="3"/>
  <c r="AJ1269" i="3"/>
  <c r="AK1269" i="3"/>
  <c r="AL1269" i="3" s="1"/>
  <c r="AG1270" i="3" s="1"/>
  <c r="AH1269" i="3"/>
  <c r="I2008" i="13" l="1"/>
  <c r="G2008" i="13"/>
  <c r="F2008" i="13"/>
  <c r="H2008" i="13" s="1"/>
  <c r="J2008" i="13" s="1"/>
  <c r="B2009" i="13" s="1"/>
  <c r="F2056" i="10"/>
  <c r="E2056" i="10"/>
  <c r="J2056" i="10"/>
  <c r="I2056" i="10"/>
  <c r="H2056" i="10"/>
  <c r="G2056" i="10"/>
  <c r="D2056" i="10"/>
  <c r="J2054" i="9"/>
  <c r="I2054" i="9"/>
  <c r="H2054" i="9"/>
  <c r="E2054" i="9"/>
  <c r="F2054" i="9"/>
  <c r="G2054" i="9"/>
  <c r="D2054" i="9"/>
  <c r="B2049" i="6"/>
  <c r="D2049" i="6" s="1"/>
  <c r="J717" i="3"/>
  <c r="B718" i="3" s="1"/>
  <c r="I717" i="3"/>
  <c r="D717" i="3"/>
  <c r="F717" i="3"/>
  <c r="G717" i="3"/>
  <c r="E717" i="3"/>
  <c r="AH1270" i="3"/>
  <c r="AK1270" i="3"/>
  <c r="AL1270" i="3" s="1"/>
  <c r="AG1271" i="3" s="1"/>
  <c r="AJ1270" i="3"/>
  <c r="AI1270" i="3"/>
  <c r="C2009" i="13" l="1"/>
  <c r="D2009" i="13" s="1"/>
  <c r="E2009" i="13"/>
  <c r="B2057" i="10"/>
  <c r="C2057" i="10" s="1"/>
  <c r="B2055" i="9"/>
  <c r="C2055" i="9" s="1"/>
  <c r="E2049" i="6"/>
  <c r="F2049" i="6"/>
  <c r="J2049" i="6"/>
  <c r="G2049" i="6"/>
  <c r="I2049" i="6"/>
  <c r="H2049" i="6"/>
  <c r="H717" i="3"/>
  <c r="AI1271" i="3"/>
  <c r="AH1271" i="3"/>
  <c r="AK1271" i="3"/>
  <c r="AL1271" i="3" s="1"/>
  <c r="AG1272" i="3" s="1"/>
  <c r="AJ1271" i="3"/>
  <c r="I2009" i="13" l="1"/>
  <c r="G2009" i="13"/>
  <c r="F2009" i="13"/>
  <c r="H2057" i="10"/>
  <c r="E2057" i="10"/>
  <c r="J2057" i="10"/>
  <c r="I2057" i="10"/>
  <c r="F2057" i="10"/>
  <c r="G2057" i="10"/>
  <c r="D2057" i="10"/>
  <c r="H2055" i="9"/>
  <c r="F2055" i="9"/>
  <c r="E2055" i="9"/>
  <c r="I2055" i="9"/>
  <c r="J2055" i="9"/>
  <c r="G2055" i="9"/>
  <c r="D2055" i="9"/>
  <c r="B2050" i="6"/>
  <c r="D2050" i="6" s="1"/>
  <c r="AH1272" i="3"/>
  <c r="AJ1272" i="3"/>
  <c r="AK1272" i="3"/>
  <c r="AL1272" i="3" s="1"/>
  <c r="AG1273" i="3" s="1"/>
  <c r="AI1272" i="3"/>
  <c r="H2009" i="13" l="1"/>
  <c r="J2009" i="13" s="1"/>
  <c r="B2010" i="13" s="1"/>
  <c r="B2058" i="10"/>
  <c r="C2058" i="10" s="1"/>
  <c r="B2056" i="9"/>
  <c r="C2056" i="9" s="1"/>
  <c r="E2050" i="6"/>
  <c r="F2050" i="6"/>
  <c r="I2050" i="6"/>
  <c r="J2050" i="6"/>
  <c r="G2050" i="6"/>
  <c r="H2050" i="6"/>
  <c r="J718" i="3"/>
  <c r="B719" i="3" s="1"/>
  <c r="I718" i="3"/>
  <c r="D718" i="3"/>
  <c r="F718" i="3"/>
  <c r="G718" i="3"/>
  <c r="E718" i="3"/>
  <c r="AH1273" i="3"/>
  <c r="AJ1273" i="3"/>
  <c r="AI1273" i="3"/>
  <c r="AK1273" i="3"/>
  <c r="AL1273" i="3" s="1"/>
  <c r="AG1274" i="3" s="1"/>
  <c r="E2010" i="13" l="1"/>
  <c r="C2010" i="13"/>
  <c r="D2010" i="13" s="1"/>
  <c r="I2010" i="13"/>
  <c r="J2058" i="10"/>
  <c r="I2058" i="10"/>
  <c r="E2058" i="10"/>
  <c r="H2058" i="10"/>
  <c r="F2058" i="10"/>
  <c r="G2058" i="10"/>
  <c r="D2058" i="10"/>
  <c r="F2056" i="9"/>
  <c r="E2056" i="9"/>
  <c r="I2056" i="9"/>
  <c r="H2056" i="9"/>
  <c r="J2056" i="9"/>
  <c r="G2056" i="9"/>
  <c r="D2056" i="9"/>
  <c r="B2051" i="6"/>
  <c r="D2051" i="6" s="1"/>
  <c r="H718" i="3"/>
  <c r="AJ1274" i="3"/>
  <c r="AH1274" i="3"/>
  <c r="AK1274" i="3"/>
  <c r="AL1274" i="3" s="1"/>
  <c r="AG1275" i="3" s="1"/>
  <c r="AI1274" i="3"/>
  <c r="G2010" i="13" l="1"/>
  <c r="F2010" i="13"/>
  <c r="H2010" i="13" s="1"/>
  <c r="J2010" i="13" s="1"/>
  <c r="B2011" i="13" s="1"/>
  <c r="B2059" i="10"/>
  <c r="B2057" i="9"/>
  <c r="C2057" i="9" s="1"/>
  <c r="E2051" i="6"/>
  <c r="F2051" i="6"/>
  <c r="G2051" i="6"/>
  <c r="J2051" i="6"/>
  <c r="I2051" i="6"/>
  <c r="H2051" i="6"/>
  <c r="AH1275" i="3"/>
  <c r="AJ1275" i="3"/>
  <c r="AI1275" i="3"/>
  <c r="AK1275" i="3"/>
  <c r="AL1275" i="3" s="1"/>
  <c r="AG1276" i="3" s="1"/>
  <c r="E2011" i="13" l="1"/>
  <c r="C2011" i="13"/>
  <c r="D2011" i="13" s="1"/>
  <c r="C2059" i="10"/>
  <c r="D2059" i="10" s="1"/>
  <c r="D2057" i="9"/>
  <c r="J2059" i="10"/>
  <c r="I2059" i="10"/>
  <c r="H2059" i="10"/>
  <c r="E2059" i="10"/>
  <c r="F2059" i="10"/>
  <c r="G2059" i="10"/>
  <c r="J2057" i="9"/>
  <c r="H2057" i="9"/>
  <c r="I2057" i="9"/>
  <c r="F2057" i="9"/>
  <c r="E2057" i="9"/>
  <c r="G2057" i="9"/>
  <c r="B2052" i="6"/>
  <c r="D2052" i="6" s="1"/>
  <c r="J719" i="3"/>
  <c r="B720" i="3" s="1"/>
  <c r="I719" i="3"/>
  <c r="D719" i="3"/>
  <c r="F719" i="3"/>
  <c r="E719" i="3"/>
  <c r="G719" i="3"/>
  <c r="H719" i="3" s="1"/>
  <c r="AK1276" i="3"/>
  <c r="AL1276" i="3" s="1"/>
  <c r="AG1277" i="3" s="1"/>
  <c r="AI1276" i="3"/>
  <c r="AJ1276" i="3"/>
  <c r="AH1276" i="3"/>
  <c r="I2011" i="13" l="1"/>
  <c r="G2011" i="13"/>
  <c r="F2011" i="13"/>
  <c r="B2060" i="10"/>
  <c r="C2060" i="10" s="1"/>
  <c r="B2058" i="9"/>
  <c r="C2058" i="9" s="1"/>
  <c r="E2052" i="6"/>
  <c r="F2052" i="6"/>
  <c r="I2052" i="6"/>
  <c r="G2052" i="6"/>
  <c r="J2052" i="6"/>
  <c r="H2052" i="6"/>
  <c r="AH1277" i="3"/>
  <c r="AI1277" i="3"/>
  <c r="AK1277" i="3"/>
  <c r="AL1277" i="3" s="1"/>
  <c r="AG1278" i="3" s="1"/>
  <c r="AJ1277" i="3"/>
  <c r="H2011" i="13" l="1"/>
  <c r="J2011" i="13" s="1"/>
  <c r="B2012" i="13" s="1"/>
  <c r="J2060" i="10"/>
  <c r="I2060" i="10"/>
  <c r="H2060" i="10"/>
  <c r="E2060" i="10"/>
  <c r="F2060" i="10"/>
  <c r="G2060" i="10"/>
  <c r="D2060" i="10"/>
  <c r="J2058" i="9"/>
  <c r="I2058" i="9"/>
  <c r="F2058" i="9"/>
  <c r="E2058" i="9"/>
  <c r="H2058" i="9"/>
  <c r="G2058" i="9"/>
  <c r="D2058" i="9"/>
  <c r="B2053" i="6"/>
  <c r="D2053" i="6" s="1"/>
  <c r="J720" i="3"/>
  <c r="B721" i="3" s="1"/>
  <c r="I720" i="3"/>
  <c r="D720" i="3"/>
  <c r="F720" i="3"/>
  <c r="G720" i="3"/>
  <c r="E720" i="3"/>
  <c r="AI1278" i="3"/>
  <c r="AH1278" i="3"/>
  <c r="AJ1278" i="3"/>
  <c r="AK1278" i="3"/>
  <c r="AL1278" i="3" s="1"/>
  <c r="AG1279" i="3" s="1"/>
  <c r="E2012" i="13" l="1"/>
  <c r="C2012" i="13"/>
  <c r="D2012" i="13" s="1"/>
  <c r="B2061" i="10"/>
  <c r="C2061" i="10" s="1"/>
  <c r="B2059" i="9"/>
  <c r="C2059" i="9" s="1"/>
  <c r="E2053" i="6"/>
  <c r="F2053" i="6"/>
  <c r="I2053" i="6"/>
  <c r="J2053" i="6"/>
  <c r="G2053" i="6"/>
  <c r="H2053" i="6"/>
  <c r="H720" i="3"/>
  <c r="AH1279" i="3"/>
  <c r="AI1279" i="3"/>
  <c r="AK1279" i="3"/>
  <c r="AL1279" i="3" s="1"/>
  <c r="AG1280" i="3" s="1"/>
  <c r="AJ1279" i="3"/>
  <c r="G2012" i="13" l="1"/>
  <c r="I2012" i="13"/>
  <c r="F2012" i="13"/>
  <c r="H2012" i="13" s="1"/>
  <c r="J2012" i="13" s="1"/>
  <c r="B2013" i="13" s="1"/>
  <c r="H2061" i="10"/>
  <c r="F2061" i="10"/>
  <c r="E2061" i="10"/>
  <c r="I2061" i="10"/>
  <c r="J2061" i="10"/>
  <c r="G2061" i="10"/>
  <c r="D2061" i="10"/>
  <c r="J2059" i="9"/>
  <c r="F2059" i="9"/>
  <c r="E2059" i="9"/>
  <c r="I2059" i="9"/>
  <c r="H2059" i="9"/>
  <c r="G2059" i="9"/>
  <c r="D2059" i="9"/>
  <c r="B2054" i="6"/>
  <c r="D2054" i="6" s="1"/>
  <c r="AK1280" i="3"/>
  <c r="AL1280" i="3" s="1"/>
  <c r="AG1281" i="3" s="1"/>
  <c r="AI1280" i="3"/>
  <c r="AH1280" i="3"/>
  <c r="AJ1280" i="3"/>
  <c r="C2013" i="13" l="1"/>
  <c r="D2013" i="13" s="1"/>
  <c r="E2013" i="13"/>
  <c r="B2062" i="10"/>
  <c r="C2062" i="10" s="1"/>
  <c r="B2060" i="9"/>
  <c r="C2060" i="9" s="1"/>
  <c r="E2054" i="6"/>
  <c r="F2054" i="6"/>
  <c r="G2054" i="6"/>
  <c r="J2054" i="6"/>
  <c r="I2054" i="6"/>
  <c r="H2054" i="6"/>
  <c r="J721" i="3"/>
  <c r="B722" i="3" s="1"/>
  <c r="I721" i="3"/>
  <c r="D721" i="3"/>
  <c r="F721" i="3"/>
  <c r="G721" i="3"/>
  <c r="E721" i="3"/>
  <c r="AK1281" i="3"/>
  <c r="AL1281" i="3" s="1"/>
  <c r="AG1282" i="3" s="1"/>
  <c r="AJ1281" i="3"/>
  <c r="AH1281" i="3"/>
  <c r="AI1281" i="3"/>
  <c r="G2013" i="13" l="1"/>
  <c r="I2013" i="13"/>
  <c r="F2013" i="13"/>
  <c r="H2013" i="13" s="1"/>
  <c r="J2013" i="13" s="1"/>
  <c r="B2014" i="13" s="1"/>
  <c r="F2062" i="10"/>
  <c r="E2062" i="10"/>
  <c r="J2062" i="10"/>
  <c r="I2062" i="10"/>
  <c r="H2062" i="10"/>
  <c r="G2062" i="10"/>
  <c r="D2062" i="10"/>
  <c r="J2060" i="9"/>
  <c r="I2060" i="9"/>
  <c r="H2060" i="9"/>
  <c r="F2060" i="9"/>
  <c r="E2060" i="9"/>
  <c r="G2060" i="9"/>
  <c r="D2060" i="9"/>
  <c r="B2055" i="6"/>
  <c r="D2055" i="6" s="1"/>
  <c r="H721" i="3"/>
  <c r="I722" i="3" s="1"/>
  <c r="AH1282" i="3"/>
  <c r="AJ1282" i="3"/>
  <c r="AK1282" i="3"/>
  <c r="AL1282" i="3" s="1"/>
  <c r="AG1283" i="3" s="1"/>
  <c r="AI1282" i="3"/>
  <c r="C2014" i="13" l="1"/>
  <c r="D2014" i="13" s="1"/>
  <c r="E2014" i="13"/>
  <c r="B2063" i="10"/>
  <c r="C2063" i="10" s="1"/>
  <c r="B2061" i="9"/>
  <c r="C2061" i="9" s="1"/>
  <c r="E2055" i="6"/>
  <c r="F2055" i="6"/>
  <c r="I2055" i="6"/>
  <c r="J2055" i="6"/>
  <c r="G2055" i="6"/>
  <c r="H2055" i="6"/>
  <c r="D722" i="3"/>
  <c r="J722" i="3"/>
  <c r="B723" i="3" s="1"/>
  <c r="F722" i="3"/>
  <c r="G722" i="3"/>
  <c r="E722" i="3"/>
  <c r="AK1283" i="3"/>
  <c r="AL1283" i="3" s="1"/>
  <c r="AG1284" i="3" s="1"/>
  <c r="AJ1283" i="3"/>
  <c r="AH1283" i="3"/>
  <c r="AI1283" i="3"/>
  <c r="I2014" i="13" l="1"/>
  <c r="G2014" i="13"/>
  <c r="F2014" i="13"/>
  <c r="H2014" i="13" s="1"/>
  <c r="J2014" i="13" s="1"/>
  <c r="B2015" i="13" s="1"/>
  <c r="J2063" i="10"/>
  <c r="I2063" i="10"/>
  <c r="F2063" i="10"/>
  <c r="E2063" i="10"/>
  <c r="H2063" i="10"/>
  <c r="G2063" i="10"/>
  <c r="D2063" i="10"/>
  <c r="H2061" i="9"/>
  <c r="F2061" i="9"/>
  <c r="E2061" i="9"/>
  <c r="J2061" i="9"/>
  <c r="I2061" i="9"/>
  <c r="G2061" i="9"/>
  <c r="D2061" i="9"/>
  <c r="B2056" i="6"/>
  <c r="D2056" i="6" s="1"/>
  <c r="H722" i="3"/>
  <c r="I723" i="3" s="1"/>
  <c r="AH1284" i="3"/>
  <c r="AJ1284" i="3"/>
  <c r="AK1284" i="3"/>
  <c r="AL1284" i="3" s="1"/>
  <c r="AG1285" i="3" s="1"/>
  <c r="AI1284" i="3"/>
  <c r="C2015" i="13" l="1"/>
  <c r="D2015" i="13" s="1"/>
  <c r="I2015" i="13"/>
  <c r="E2015" i="13"/>
  <c r="B2064" i="10"/>
  <c r="B2062" i="9"/>
  <c r="C2062" i="9" s="1"/>
  <c r="F2056" i="6"/>
  <c r="E2056" i="6"/>
  <c r="J2056" i="6"/>
  <c r="I2056" i="6"/>
  <c r="G2056" i="6"/>
  <c r="H2056" i="6"/>
  <c r="D723" i="3"/>
  <c r="J723" i="3"/>
  <c r="B724" i="3" s="1"/>
  <c r="F723" i="3"/>
  <c r="G723" i="3"/>
  <c r="E723" i="3"/>
  <c r="AK1285" i="3"/>
  <c r="AL1285" i="3" s="1"/>
  <c r="AG1286" i="3" s="1"/>
  <c r="AJ1285" i="3"/>
  <c r="AH1285" i="3"/>
  <c r="AI1285" i="3"/>
  <c r="G2015" i="13" l="1"/>
  <c r="F2015" i="13"/>
  <c r="H2015" i="13" s="1"/>
  <c r="J2015" i="13" s="1"/>
  <c r="B2016" i="13" s="1"/>
  <c r="C2064" i="10"/>
  <c r="D2064" i="10" s="1"/>
  <c r="I2064" i="10"/>
  <c r="J2064" i="10"/>
  <c r="H2064" i="10"/>
  <c r="F2064" i="10"/>
  <c r="E2064" i="10"/>
  <c r="G2064" i="10"/>
  <c r="F2062" i="9"/>
  <c r="E2062" i="9"/>
  <c r="I2062" i="9"/>
  <c r="H2062" i="9"/>
  <c r="J2062" i="9"/>
  <c r="G2062" i="9"/>
  <c r="D2062" i="9"/>
  <c r="B2057" i="6"/>
  <c r="D2057" i="6" s="1"/>
  <c r="H723" i="3"/>
  <c r="AH1286" i="3"/>
  <c r="AK1286" i="3"/>
  <c r="AL1286" i="3" s="1"/>
  <c r="AG1287" i="3" s="1"/>
  <c r="AJ1286" i="3"/>
  <c r="AI1286" i="3"/>
  <c r="C2016" i="13" l="1"/>
  <c r="D2016" i="13" s="1"/>
  <c r="E2016" i="13"/>
  <c r="B2065" i="10"/>
  <c r="C2065" i="10" s="1"/>
  <c r="B2063" i="9"/>
  <c r="C2063" i="9" s="1"/>
  <c r="E2057" i="6"/>
  <c r="F2057" i="6"/>
  <c r="J2057" i="6"/>
  <c r="I2057" i="6"/>
  <c r="G2057" i="6"/>
  <c r="H2057" i="6"/>
  <c r="AH1287" i="3"/>
  <c r="AI1287" i="3"/>
  <c r="AK1287" i="3"/>
  <c r="AL1287" i="3" s="1"/>
  <c r="AG1288" i="3" s="1"/>
  <c r="AJ1287" i="3"/>
  <c r="G2016" i="13" l="1"/>
  <c r="I2016" i="13"/>
  <c r="F2016" i="13"/>
  <c r="H2016" i="13" s="1"/>
  <c r="J2016" i="13" s="1"/>
  <c r="B2017" i="13" s="1"/>
  <c r="J2065" i="10"/>
  <c r="I2065" i="10"/>
  <c r="F2065" i="10"/>
  <c r="H2065" i="10"/>
  <c r="E2065" i="10"/>
  <c r="G2065" i="10"/>
  <c r="D2065" i="10"/>
  <c r="J2063" i="9"/>
  <c r="I2063" i="9"/>
  <c r="H2063" i="9"/>
  <c r="F2063" i="9"/>
  <c r="E2063" i="9"/>
  <c r="G2063" i="9"/>
  <c r="D2063" i="9"/>
  <c r="B2058" i="6"/>
  <c r="D2058" i="6" s="1"/>
  <c r="J724" i="3"/>
  <c r="B725" i="3" s="1"/>
  <c r="I724" i="3"/>
  <c r="D724" i="3"/>
  <c r="F724" i="3"/>
  <c r="G724" i="3"/>
  <c r="E724" i="3"/>
  <c r="H724" i="3"/>
  <c r="AH1288" i="3"/>
  <c r="AK1288" i="3"/>
  <c r="AL1288" i="3" s="1"/>
  <c r="AG1289" i="3" s="1"/>
  <c r="AI1288" i="3"/>
  <c r="AJ1288" i="3"/>
  <c r="E2017" i="13" l="1"/>
  <c r="C2017" i="13"/>
  <c r="D2017" i="13" s="1"/>
  <c r="B2066" i="10"/>
  <c r="C2066" i="10" s="1"/>
  <c r="B2064" i="9"/>
  <c r="C2064" i="9" s="1"/>
  <c r="F2058" i="6"/>
  <c r="E2058" i="6"/>
  <c r="J2058" i="6"/>
  <c r="I2058" i="6"/>
  <c r="G2058" i="6"/>
  <c r="H2058" i="6"/>
  <c r="AJ1289" i="3"/>
  <c r="AI1289" i="3"/>
  <c r="AH1289" i="3"/>
  <c r="AK1289" i="3"/>
  <c r="AL1289" i="3" s="1"/>
  <c r="AG1290" i="3" s="1"/>
  <c r="G2017" i="13" l="1"/>
  <c r="I2017" i="13"/>
  <c r="F2017" i="13"/>
  <c r="H2017" i="13" s="1"/>
  <c r="J2017" i="13" s="1"/>
  <c r="B2018" i="13" s="1"/>
  <c r="J2066" i="10"/>
  <c r="I2066" i="10"/>
  <c r="H2066" i="10"/>
  <c r="F2066" i="10"/>
  <c r="E2066" i="10"/>
  <c r="G2066" i="10"/>
  <c r="D2066" i="10"/>
  <c r="H2064" i="9"/>
  <c r="J2064" i="9"/>
  <c r="F2064" i="9"/>
  <c r="E2064" i="9"/>
  <c r="I2064" i="9"/>
  <c r="G2064" i="9"/>
  <c r="D2064" i="9"/>
  <c r="B2059" i="6"/>
  <c r="D2059" i="6" s="1"/>
  <c r="J725" i="3"/>
  <c r="B726" i="3" s="1"/>
  <c r="I725" i="3"/>
  <c r="F725" i="3"/>
  <c r="E725" i="3"/>
  <c r="G725" i="3"/>
  <c r="D725" i="3"/>
  <c r="AI1290" i="3"/>
  <c r="AH1290" i="3"/>
  <c r="AK1290" i="3"/>
  <c r="AL1290" i="3" s="1"/>
  <c r="AG1291" i="3" s="1"/>
  <c r="AJ1290" i="3"/>
  <c r="E2018" i="13" l="1"/>
  <c r="C2018" i="13"/>
  <c r="D2018" i="13" s="1"/>
  <c r="B2067" i="10"/>
  <c r="C2067" i="10" s="1"/>
  <c r="B2065" i="9"/>
  <c r="C2065" i="9" s="1"/>
  <c r="F2059" i="6"/>
  <c r="E2059" i="6"/>
  <c r="G2059" i="6"/>
  <c r="J2059" i="6"/>
  <c r="I2059" i="6"/>
  <c r="H2059" i="6"/>
  <c r="H725" i="3"/>
  <c r="AH1291" i="3"/>
  <c r="AK1291" i="3"/>
  <c r="AL1291" i="3" s="1"/>
  <c r="AG1292" i="3" s="1"/>
  <c r="AJ1291" i="3"/>
  <c r="AI1291" i="3"/>
  <c r="I2018" i="13" l="1"/>
  <c r="G2018" i="13"/>
  <c r="F2018" i="13"/>
  <c r="H2067" i="10"/>
  <c r="F2067" i="10"/>
  <c r="E2067" i="10"/>
  <c r="I2067" i="10"/>
  <c r="J2067" i="10"/>
  <c r="G2067" i="10"/>
  <c r="D2067" i="10"/>
  <c r="J2065" i="9"/>
  <c r="I2065" i="9"/>
  <c r="F2065" i="9"/>
  <c r="E2065" i="9"/>
  <c r="H2065" i="9"/>
  <c r="G2065" i="9"/>
  <c r="D2065" i="9"/>
  <c r="B2060" i="6"/>
  <c r="D2060" i="6" s="1"/>
  <c r="D726" i="3"/>
  <c r="AJ1292" i="3"/>
  <c r="AH1292" i="3"/>
  <c r="AK1292" i="3"/>
  <c r="AL1292" i="3" s="1"/>
  <c r="AG1293" i="3" s="1"/>
  <c r="AI1292" i="3"/>
  <c r="H2018" i="13" l="1"/>
  <c r="J2018" i="13" s="1"/>
  <c r="B2019" i="13" s="1"/>
  <c r="B2068" i="10"/>
  <c r="C2068" i="10" s="1"/>
  <c r="B2066" i="9"/>
  <c r="C2066" i="9" s="1"/>
  <c r="E2060" i="6"/>
  <c r="F2060" i="6"/>
  <c r="I2060" i="6"/>
  <c r="J2060" i="6"/>
  <c r="G2060" i="6"/>
  <c r="H2060" i="6"/>
  <c r="J726" i="3"/>
  <c r="B727" i="3" s="1"/>
  <c r="I726" i="3"/>
  <c r="G726" i="3"/>
  <c r="F726" i="3"/>
  <c r="E726" i="3"/>
  <c r="AH1293" i="3"/>
  <c r="AJ1293" i="3"/>
  <c r="AI1293" i="3"/>
  <c r="AK1293" i="3"/>
  <c r="AL1293" i="3" s="1"/>
  <c r="AG1294" i="3" s="1"/>
  <c r="C2019" i="13" l="1"/>
  <c r="D2019" i="13" s="1"/>
  <c r="E2019" i="13"/>
  <c r="F2068" i="10"/>
  <c r="E2068" i="10"/>
  <c r="I2068" i="10"/>
  <c r="H2068" i="10"/>
  <c r="J2068" i="10"/>
  <c r="G2068" i="10"/>
  <c r="D2068" i="10"/>
  <c r="J2066" i="9"/>
  <c r="I2066" i="9"/>
  <c r="H2066" i="9"/>
  <c r="E2066" i="9"/>
  <c r="F2066" i="9"/>
  <c r="G2066" i="9"/>
  <c r="D2066" i="9"/>
  <c r="B2061" i="6"/>
  <c r="D2061" i="6" s="1"/>
  <c r="H726" i="3"/>
  <c r="AI1294" i="3"/>
  <c r="AK1294" i="3"/>
  <c r="AL1294" i="3" s="1"/>
  <c r="AG1295" i="3" s="1"/>
  <c r="AJ1294" i="3"/>
  <c r="AH1294" i="3"/>
  <c r="I2019" i="13" l="1"/>
  <c r="G2019" i="13"/>
  <c r="F2019" i="13"/>
  <c r="H2019" i="13" s="1"/>
  <c r="J2019" i="13" s="1"/>
  <c r="B2020" i="13" s="1"/>
  <c r="B2069" i="10"/>
  <c r="C2069" i="10" s="1"/>
  <c r="B2067" i="9"/>
  <c r="C2067" i="9" s="1"/>
  <c r="F2061" i="6"/>
  <c r="E2061" i="6"/>
  <c r="J2061" i="6"/>
  <c r="G2061" i="6"/>
  <c r="I2061" i="6"/>
  <c r="H2061" i="6"/>
  <c r="AH1295" i="3"/>
  <c r="AJ1295" i="3"/>
  <c r="AK1295" i="3"/>
  <c r="AL1295" i="3" s="1"/>
  <c r="AG1296" i="3" s="1"/>
  <c r="AI1295" i="3"/>
  <c r="C2020" i="13" l="1"/>
  <c r="D2020" i="13" s="1"/>
  <c r="E2020" i="13"/>
  <c r="E2069" i="10"/>
  <c r="I2069" i="10"/>
  <c r="J2069" i="10"/>
  <c r="H2069" i="10"/>
  <c r="F2069" i="10"/>
  <c r="G2069" i="10"/>
  <c r="D2069" i="10"/>
  <c r="H2067" i="9"/>
  <c r="F2067" i="9"/>
  <c r="I2067" i="9"/>
  <c r="E2067" i="9"/>
  <c r="J2067" i="9"/>
  <c r="G2067" i="9"/>
  <c r="D2067" i="9"/>
  <c r="B2062" i="6"/>
  <c r="D2062" i="6" s="1"/>
  <c r="J727" i="3"/>
  <c r="B728" i="3" s="1"/>
  <c r="I727" i="3"/>
  <c r="D727" i="3"/>
  <c r="G727" i="3"/>
  <c r="F727" i="3"/>
  <c r="E727" i="3"/>
  <c r="AK1296" i="3"/>
  <c r="AL1296" i="3" s="1"/>
  <c r="AG1297" i="3" s="1"/>
  <c r="AJ1296" i="3"/>
  <c r="AI1296" i="3"/>
  <c r="AH1296" i="3"/>
  <c r="I2020" i="13" l="1"/>
  <c r="G2020" i="13"/>
  <c r="F2020" i="13"/>
  <c r="H2020" i="13" s="1"/>
  <c r="J2020" i="13" s="1"/>
  <c r="B2021" i="13" s="1"/>
  <c r="B2070" i="10"/>
  <c r="C2070" i="10" s="1"/>
  <c r="B2068" i="9"/>
  <c r="C2068" i="9" s="1"/>
  <c r="F2062" i="6"/>
  <c r="E2062" i="6"/>
  <c r="J2062" i="6"/>
  <c r="G2062" i="6"/>
  <c r="I2062" i="6"/>
  <c r="H2062" i="6"/>
  <c r="H727" i="3"/>
  <c r="AJ1297" i="3"/>
  <c r="AI1297" i="3"/>
  <c r="AK1297" i="3"/>
  <c r="AL1297" i="3" s="1"/>
  <c r="AG1298" i="3" s="1"/>
  <c r="AH1297" i="3"/>
  <c r="C2021" i="13" l="1"/>
  <c r="D2021" i="13" s="1"/>
  <c r="E2021" i="13"/>
  <c r="F2070" i="10"/>
  <c r="E2070" i="10"/>
  <c r="I2070" i="10"/>
  <c r="H2070" i="10"/>
  <c r="J2070" i="10"/>
  <c r="G2070" i="10"/>
  <c r="D2070" i="10"/>
  <c r="F2068" i="9"/>
  <c r="E2068" i="9"/>
  <c r="J2068" i="9"/>
  <c r="H2068" i="9"/>
  <c r="I2068" i="9"/>
  <c r="G2068" i="9"/>
  <c r="D2068" i="9"/>
  <c r="B2063" i="6"/>
  <c r="D2063" i="6" s="1"/>
  <c r="AH1298" i="3"/>
  <c r="AK1298" i="3"/>
  <c r="AL1298" i="3" s="1"/>
  <c r="AG1299" i="3" s="1"/>
  <c r="AI1298" i="3"/>
  <c r="AJ1298" i="3"/>
  <c r="I2021" i="13" l="1"/>
  <c r="G2021" i="13"/>
  <c r="F2021" i="13"/>
  <c r="H2021" i="13" s="1"/>
  <c r="J2021" i="13" s="1"/>
  <c r="B2022" i="13" s="1"/>
  <c r="B2071" i="10"/>
  <c r="B2069" i="9"/>
  <c r="C2069" i="9" s="1"/>
  <c r="E2063" i="6"/>
  <c r="F2063" i="6"/>
  <c r="J2063" i="6"/>
  <c r="G2063" i="6"/>
  <c r="I2063" i="6"/>
  <c r="H2063" i="6"/>
  <c r="AK1299" i="3"/>
  <c r="AL1299" i="3" s="1"/>
  <c r="AG1300" i="3" s="1"/>
  <c r="AH1299" i="3"/>
  <c r="AI1299" i="3"/>
  <c r="AJ1299" i="3"/>
  <c r="E2022" i="13" l="1"/>
  <c r="C2022" i="13"/>
  <c r="D2022" i="13" s="1"/>
  <c r="C2071" i="10"/>
  <c r="D2071" i="10" s="1"/>
  <c r="J2071" i="10"/>
  <c r="I2071" i="10"/>
  <c r="H2071" i="10"/>
  <c r="F2071" i="10"/>
  <c r="E2071" i="10"/>
  <c r="G2071" i="10"/>
  <c r="J2069" i="9"/>
  <c r="E2069" i="9"/>
  <c r="F2069" i="9"/>
  <c r="I2069" i="9"/>
  <c r="H2069" i="9"/>
  <c r="G2069" i="9"/>
  <c r="D2069" i="9"/>
  <c r="B2064" i="6"/>
  <c r="D2064" i="6" s="1"/>
  <c r="J728" i="3"/>
  <c r="B729" i="3" s="1"/>
  <c r="I728" i="3"/>
  <c r="G728" i="3"/>
  <c r="E728" i="3"/>
  <c r="F728" i="3"/>
  <c r="H728" i="3"/>
  <c r="D728" i="3"/>
  <c r="AH1300" i="3"/>
  <c r="AI1300" i="3"/>
  <c r="AJ1300" i="3"/>
  <c r="AK1300" i="3"/>
  <c r="AL1300" i="3" s="1"/>
  <c r="AG1301" i="3" s="1"/>
  <c r="I2022" i="13" l="1"/>
  <c r="G2022" i="13"/>
  <c r="F2022" i="13"/>
  <c r="H2022" i="13" s="1"/>
  <c r="J2022" i="13" s="1"/>
  <c r="B2023" i="13" s="1"/>
  <c r="B2072" i="10"/>
  <c r="C2072" i="10" s="1"/>
  <c r="B2070" i="9"/>
  <c r="C2070" i="9" s="1"/>
  <c r="E2064" i="6"/>
  <c r="F2064" i="6"/>
  <c r="J2064" i="6"/>
  <c r="I2064" i="6"/>
  <c r="G2064" i="6"/>
  <c r="H2064" i="6"/>
  <c r="AI1301" i="3"/>
  <c r="AH1301" i="3"/>
  <c r="AJ1301" i="3"/>
  <c r="AK1301" i="3"/>
  <c r="AL1301" i="3" s="1"/>
  <c r="AG1302" i="3" s="1"/>
  <c r="E2023" i="13" l="1"/>
  <c r="C2023" i="13"/>
  <c r="D2023" i="13" s="1"/>
  <c r="G2023" i="13"/>
  <c r="J2072" i="10"/>
  <c r="I2072" i="10"/>
  <c r="H2072" i="10"/>
  <c r="E2072" i="10"/>
  <c r="F2072" i="10"/>
  <c r="G2072" i="10"/>
  <c r="D2072" i="10"/>
  <c r="E2070" i="9"/>
  <c r="J2070" i="9"/>
  <c r="I2070" i="9"/>
  <c r="H2070" i="9"/>
  <c r="F2070" i="9"/>
  <c r="G2070" i="9"/>
  <c r="D2070" i="9"/>
  <c r="B2065" i="6"/>
  <c r="D2065" i="6" s="1"/>
  <c r="AH1302" i="3"/>
  <c r="AJ1302" i="3"/>
  <c r="AK1302" i="3"/>
  <c r="AL1302" i="3" s="1"/>
  <c r="AG1303" i="3" s="1"/>
  <c r="AI1302" i="3"/>
  <c r="I2023" i="13" l="1"/>
  <c r="F2023" i="13"/>
  <c r="H2023" i="13" s="1"/>
  <c r="B2073" i="10"/>
  <c r="C2073" i="10" s="1"/>
  <c r="B2071" i="9"/>
  <c r="C2071" i="9" s="1"/>
  <c r="E2065" i="6"/>
  <c r="F2065" i="6"/>
  <c r="J2065" i="6"/>
  <c r="G2065" i="6"/>
  <c r="I2065" i="6"/>
  <c r="H2065" i="6"/>
  <c r="J729" i="3"/>
  <c r="B730" i="3" s="1"/>
  <c r="I729" i="3"/>
  <c r="F729" i="3"/>
  <c r="E729" i="3"/>
  <c r="G729" i="3"/>
  <c r="H729" i="3" s="1"/>
  <c r="D729" i="3"/>
  <c r="AH1303" i="3"/>
  <c r="AJ1303" i="3"/>
  <c r="AK1303" i="3"/>
  <c r="AL1303" i="3" s="1"/>
  <c r="AG1304" i="3" s="1"/>
  <c r="AI1303" i="3"/>
  <c r="J2023" i="13" l="1"/>
  <c r="B2024" i="13" s="1"/>
  <c r="H2073" i="10"/>
  <c r="F2073" i="10"/>
  <c r="E2073" i="10"/>
  <c r="J2073" i="10"/>
  <c r="I2073" i="10"/>
  <c r="G2073" i="10"/>
  <c r="D2073" i="10"/>
  <c r="J2071" i="9"/>
  <c r="F2071" i="9"/>
  <c r="E2071" i="9"/>
  <c r="I2071" i="9"/>
  <c r="H2071" i="9"/>
  <c r="G2071" i="9"/>
  <c r="D2071" i="9"/>
  <c r="B2066" i="6"/>
  <c r="D2066" i="6" s="1"/>
  <c r="AH1304" i="3"/>
  <c r="AK1304" i="3"/>
  <c r="AL1304" i="3" s="1"/>
  <c r="AG1305" i="3" s="1"/>
  <c r="AI1304" i="3"/>
  <c r="AJ1304" i="3"/>
  <c r="C2024" i="13" l="1"/>
  <c r="D2024" i="13" s="1"/>
  <c r="E2024" i="13"/>
  <c r="B2074" i="10"/>
  <c r="C2074" i="10" s="1"/>
  <c r="B2072" i="9"/>
  <c r="C2072" i="9" s="1"/>
  <c r="E2066" i="6"/>
  <c r="F2066" i="6"/>
  <c r="J2066" i="6"/>
  <c r="G2066" i="6"/>
  <c r="I2066" i="6"/>
  <c r="H2066" i="6"/>
  <c r="AI1305" i="3"/>
  <c r="AJ1305" i="3"/>
  <c r="AK1305" i="3"/>
  <c r="AL1305" i="3" s="1"/>
  <c r="AG1306" i="3" s="1"/>
  <c r="AH1305" i="3"/>
  <c r="G2024" i="13" l="1"/>
  <c r="I2024" i="13"/>
  <c r="F2024" i="13"/>
  <c r="H2024" i="13" s="1"/>
  <c r="J2024" i="13" s="1"/>
  <c r="B2025" i="13" s="1"/>
  <c r="F2074" i="10"/>
  <c r="E2074" i="10"/>
  <c r="H2074" i="10"/>
  <c r="I2074" i="10"/>
  <c r="J2074" i="10"/>
  <c r="G2074" i="10"/>
  <c r="D2074" i="10"/>
  <c r="J2072" i="9"/>
  <c r="I2072" i="9"/>
  <c r="H2072" i="9"/>
  <c r="F2072" i="9"/>
  <c r="E2072" i="9"/>
  <c r="G2072" i="9"/>
  <c r="D2072" i="9"/>
  <c r="B2067" i="6"/>
  <c r="D2067" i="6" s="1"/>
  <c r="J730" i="3"/>
  <c r="B731" i="3" s="1"/>
  <c r="I730" i="3"/>
  <c r="F730" i="3"/>
  <c r="G730" i="3"/>
  <c r="E730" i="3"/>
  <c r="D730" i="3"/>
  <c r="AH1306" i="3"/>
  <c r="AK1306" i="3"/>
  <c r="AL1306" i="3" s="1"/>
  <c r="AG1307" i="3" s="1"/>
  <c r="AJ1306" i="3"/>
  <c r="AI1306" i="3"/>
  <c r="C2025" i="13" l="1"/>
  <c r="D2025" i="13" s="1"/>
  <c r="E2025" i="13"/>
  <c r="B2075" i="10"/>
  <c r="C2075" i="10" s="1"/>
  <c r="B2073" i="9"/>
  <c r="C2073" i="9" s="1"/>
  <c r="F2067" i="6"/>
  <c r="E2067" i="6"/>
  <c r="J2067" i="6"/>
  <c r="G2067" i="6"/>
  <c r="I2067" i="6"/>
  <c r="H2067" i="6"/>
  <c r="H730" i="3"/>
  <c r="AH1307" i="3"/>
  <c r="AJ1307" i="3"/>
  <c r="AK1307" i="3"/>
  <c r="AL1307" i="3" s="1"/>
  <c r="AG1308" i="3" s="1"/>
  <c r="AI1307" i="3"/>
  <c r="I2025" i="13" l="1"/>
  <c r="G2025" i="13"/>
  <c r="F2025" i="13"/>
  <c r="H2025" i="13" s="1"/>
  <c r="J2025" i="13" s="1"/>
  <c r="B2026" i="13" s="1"/>
  <c r="H2075" i="10"/>
  <c r="J2075" i="10"/>
  <c r="I2075" i="10"/>
  <c r="F2075" i="10"/>
  <c r="E2075" i="10"/>
  <c r="G2075" i="10"/>
  <c r="D2075" i="10"/>
  <c r="H2073" i="9"/>
  <c r="F2073" i="9"/>
  <c r="J2073" i="9"/>
  <c r="I2073" i="9"/>
  <c r="E2073" i="9"/>
  <c r="G2073" i="9"/>
  <c r="D2073" i="9"/>
  <c r="B2068" i="6"/>
  <c r="D2068" i="6" s="1"/>
  <c r="AJ1308" i="3"/>
  <c r="AK1308" i="3"/>
  <c r="AL1308" i="3" s="1"/>
  <c r="AG1309" i="3" s="1"/>
  <c r="AH1308" i="3"/>
  <c r="AI1308" i="3"/>
  <c r="E2026" i="13" l="1"/>
  <c r="C2026" i="13"/>
  <c r="D2026" i="13" s="1"/>
  <c r="B2076" i="10"/>
  <c r="C2076" i="10" s="1"/>
  <c r="B2074" i="9"/>
  <c r="C2074" i="9" s="1"/>
  <c r="F2068" i="6"/>
  <c r="E2068" i="6"/>
  <c r="I2068" i="6"/>
  <c r="G2068" i="6"/>
  <c r="J2068" i="6"/>
  <c r="H2068" i="6"/>
  <c r="J731" i="3"/>
  <c r="B732" i="3" s="1"/>
  <c r="I731" i="3"/>
  <c r="D731" i="3"/>
  <c r="E731" i="3"/>
  <c r="G731" i="3"/>
  <c r="F731" i="3"/>
  <c r="AI1309" i="3"/>
  <c r="AH1309" i="3"/>
  <c r="AK1309" i="3"/>
  <c r="AL1309" i="3" s="1"/>
  <c r="AG1310" i="3" s="1"/>
  <c r="AJ1309" i="3"/>
  <c r="I2026" i="13" l="1"/>
  <c r="G2026" i="13"/>
  <c r="F2026" i="13"/>
  <c r="H2026" i="13" s="1"/>
  <c r="J2026" i="13" s="1"/>
  <c r="B2027" i="13" s="1"/>
  <c r="J2076" i="10"/>
  <c r="I2076" i="10"/>
  <c r="E2076" i="10"/>
  <c r="F2076" i="10"/>
  <c r="H2076" i="10"/>
  <c r="G2076" i="10"/>
  <c r="D2076" i="10"/>
  <c r="F2074" i="9"/>
  <c r="E2074" i="9"/>
  <c r="I2074" i="9"/>
  <c r="H2074" i="9"/>
  <c r="J2074" i="9"/>
  <c r="G2074" i="9"/>
  <c r="D2074" i="9"/>
  <c r="B2069" i="6"/>
  <c r="D2069" i="6" s="1"/>
  <c r="H731" i="3"/>
  <c r="AK1310" i="3"/>
  <c r="AL1310" i="3" s="1"/>
  <c r="AG1311" i="3" s="1"/>
  <c r="AJ1310" i="3"/>
  <c r="AH1310" i="3"/>
  <c r="AI1310" i="3"/>
  <c r="C2027" i="13" l="1"/>
  <c r="D2027" i="13" s="1"/>
  <c r="E2027" i="13"/>
  <c r="B2077" i="10"/>
  <c r="C2077" i="10" s="1"/>
  <c r="B2075" i="9"/>
  <c r="C2075" i="9" s="1"/>
  <c r="E2069" i="6"/>
  <c r="F2069" i="6"/>
  <c r="G2069" i="6"/>
  <c r="J2069" i="6"/>
  <c r="I2069" i="6"/>
  <c r="H2069" i="6"/>
  <c r="J732" i="3"/>
  <c r="B733" i="3" s="1"/>
  <c r="I732" i="3"/>
  <c r="D732" i="3"/>
  <c r="E732" i="3"/>
  <c r="F732" i="3"/>
  <c r="G732" i="3"/>
  <c r="H732" i="3" s="1"/>
  <c r="AI1311" i="3"/>
  <c r="AJ1311" i="3"/>
  <c r="AH1311" i="3"/>
  <c r="AK1311" i="3"/>
  <c r="AL1311" i="3" s="1"/>
  <c r="AG1312" i="3" s="1"/>
  <c r="I2027" i="13" l="1"/>
  <c r="G2027" i="13"/>
  <c r="F2027" i="13"/>
  <c r="H2027" i="13" s="1"/>
  <c r="J2027" i="13" s="1"/>
  <c r="B2028" i="13" s="1"/>
  <c r="J2077" i="10"/>
  <c r="I2077" i="10"/>
  <c r="F2077" i="10"/>
  <c r="E2077" i="10"/>
  <c r="H2077" i="10"/>
  <c r="G2077" i="10"/>
  <c r="D2077" i="10"/>
  <c r="J2075" i="9"/>
  <c r="I2075" i="9"/>
  <c r="H2075" i="9"/>
  <c r="F2075" i="9"/>
  <c r="E2075" i="9"/>
  <c r="G2075" i="9"/>
  <c r="D2075" i="9"/>
  <c r="B2070" i="6"/>
  <c r="D2070" i="6" s="1"/>
  <c r="AH1312" i="3"/>
  <c r="AI1312" i="3"/>
  <c r="AJ1312" i="3"/>
  <c r="AK1312" i="3"/>
  <c r="AL1312" i="3" s="1"/>
  <c r="AG1313" i="3" s="1"/>
  <c r="E2028" i="13" l="1"/>
  <c r="C2028" i="13"/>
  <c r="D2028" i="13" s="1"/>
  <c r="B2078" i="10"/>
  <c r="C2078" i="10" s="1"/>
  <c r="B2076" i="9"/>
  <c r="C2076" i="9" s="1"/>
  <c r="E2070" i="6"/>
  <c r="F2070" i="6"/>
  <c r="G2070" i="6"/>
  <c r="J2070" i="6"/>
  <c r="I2070" i="6"/>
  <c r="H2070" i="6"/>
  <c r="J733" i="3"/>
  <c r="B734" i="3" s="1"/>
  <c r="I733" i="3"/>
  <c r="D733" i="3"/>
  <c r="E733" i="3"/>
  <c r="F733" i="3"/>
  <c r="G733" i="3"/>
  <c r="H733" i="3" s="1"/>
  <c r="AH1313" i="3"/>
  <c r="AI1313" i="3"/>
  <c r="AJ1313" i="3"/>
  <c r="AK1313" i="3"/>
  <c r="AL1313" i="3" s="1"/>
  <c r="AG1314" i="3" s="1"/>
  <c r="I2028" i="13" l="1"/>
  <c r="G2028" i="13"/>
  <c r="F2028" i="13"/>
  <c r="H2028" i="13" s="1"/>
  <c r="J2028" i="13" s="1"/>
  <c r="B2029" i="13" s="1"/>
  <c r="J2078" i="10"/>
  <c r="I2078" i="10"/>
  <c r="H2078" i="10"/>
  <c r="F2078" i="10"/>
  <c r="E2078" i="10"/>
  <c r="G2078" i="10"/>
  <c r="D2078" i="10"/>
  <c r="E2076" i="9"/>
  <c r="F2076" i="9"/>
  <c r="I2076" i="9"/>
  <c r="H2076" i="9"/>
  <c r="J2076" i="9"/>
  <c r="G2076" i="9"/>
  <c r="D2076" i="9"/>
  <c r="B2071" i="6"/>
  <c r="AH1314" i="3"/>
  <c r="AK1314" i="3"/>
  <c r="AL1314" i="3" s="1"/>
  <c r="AG1315" i="3" s="1"/>
  <c r="AI1314" i="3"/>
  <c r="AJ1314" i="3"/>
  <c r="E2029" i="13" l="1"/>
  <c r="C2029" i="13"/>
  <c r="D2029" i="13" s="1"/>
  <c r="B2079" i="10"/>
  <c r="C2079" i="10" s="1"/>
  <c r="B2077" i="9"/>
  <c r="C2077" i="9" s="1"/>
  <c r="F2071" i="6"/>
  <c r="E2071" i="6"/>
  <c r="I2071" i="6"/>
  <c r="J2071" i="6"/>
  <c r="G2071" i="6"/>
  <c r="D2071" i="6"/>
  <c r="H2071" i="6"/>
  <c r="AK1315" i="3"/>
  <c r="AL1315" i="3" s="1"/>
  <c r="AG1316" i="3" s="1"/>
  <c r="AJ1315" i="3"/>
  <c r="AI1315" i="3"/>
  <c r="AH1315" i="3"/>
  <c r="I2029" i="13" l="1"/>
  <c r="G2029" i="13"/>
  <c r="F2029" i="13"/>
  <c r="H2029" i="13" s="1"/>
  <c r="J2029" i="13" s="1"/>
  <c r="B2030" i="13" s="1"/>
  <c r="D2077" i="9"/>
  <c r="H2079" i="10"/>
  <c r="F2079" i="10"/>
  <c r="E2079" i="10"/>
  <c r="I2079" i="10"/>
  <c r="J2079" i="10"/>
  <c r="G2079" i="10"/>
  <c r="D2079" i="10"/>
  <c r="J2077" i="9"/>
  <c r="F2077" i="9"/>
  <c r="E2077" i="9"/>
  <c r="I2077" i="9"/>
  <c r="H2077" i="9"/>
  <c r="G2077" i="9"/>
  <c r="B2072" i="6"/>
  <c r="D2072" i="6" s="1"/>
  <c r="J734" i="3"/>
  <c r="B735" i="3" s="1"/>
  <c r="I734" i="3"/>
  <c r="F734" i="3"/>
  <c r="G734" i="3"/>
  <c r="E734" i="3"/>
  <c r="H734" i="3"/>
  <c r="D734" i="3"/>
  <c r="AH1316" i="3"/>
  <c r="AI1316" i="3"/>
  <c r="AJ1316" i="3"/>
  <c r="AK1316" i="3"/>
  <c r="AL1316" i="3" s="1"/>
  <c r="AG1317" i="3" s="1"/>
  <c r="E2030" i="13" l="1"/>
  <c r="C2030" i="13"/>
  <c r="D2030" i="13" s="1"/>
  <c r="B2080" i="10"/>
  <c r="C2080" i="10" s="1"/>
  <c r="B2078" i="9"/>
  <c r="C2078" i="9" s="1"/>
  <c r="E2072" i="6"/>
  <c r="F2072" i="6"/>
  <c r="I2072" i="6"/>
  <c r="J2072" i="6"/>
  <c r="G2072" i="6"/>
  <c r="H2072" i="6"/>
  <c r="AK1317" i="3"/>
  <c r="AL1317" i="3" s="1"/>
  <c r="AG1318" i="3" s="1"/>
  <c r="AI1317" i="3"/>
  <c r="AJ1317" i="3"/>
  <c r="AH1317" i="3"/>
  <c r="G2030" i="13" l="1"/>
  <c r="I2030" i="13"/>
  <c r="F2030" i="13"/>
  <c r="H2030" i="13" s="1"/>
  <c r="J2030" i="13" s="1"/>
  <c r="B2031" i="13" s="1"/>
  <c r="F2080" i="10"/>
  <c r="E2080" i="10"/>
  <c r="J2080" i="10"/>
  <c r="I2080" i="10"/>
  <c r="H2080" i="10"/>
  <c r="G2080" i="10"/>
  <c r="D2080" i="10"/>
  <c r="J2078" i="9"/>
  <c r="I2078" i="9"/>
  <c r="H2078" i="9"/>
  <c r="F2078" i="9"/>
  <c r="E2078" i="9"/>
  <c r="G2078" i="9"/>
  <c r="D2078" i="9"/>
  <c r="B2073" i="6"/>
  <c r="D2073" i="6" s="1"/>
  <c r="J735" i="3"/>
  <c r="B736" i="3" s="1"/>
  <c r="I735" i="3"/>
  <c r="D735" i="3"/>
  <c r="G735" i="3"/>
  <c r="F735" i="3"/>
  <c r="E735" i="3"/>
  <c r="H735" i="3"/>
  <c r="AH1318" i="3"/>
  <c r="AK1318" i="3"/>
  <c r="AL1318" i="3" s="1"/>
  <c r="AG1319" i="3" s="1"/>
  <c r="AJ1318" i="3"/>
  <c r="AI1318" i="3"/>
  <c r="C2031" i="13" l="1"/>
  <c r="D2031" i="13" s="1"/>
  <c r="E2031" i="13"/>
  <c r="I2031" i="13"/>
  <c r="B2081" i="10"/>
  <c r="C2081" i="10" s="1"/>
  <c r="B2079" i="9"/>
  <c r="C2079" i="9" s="1"/>
  <c r="E2073" i="6"/>
  <c r="F2073" i="6"/>
  <c r="J2073" i="6"/>
  <c r="I2073" i="6"/>
  <c r="G2073" i="6"/>
  <c r="H2073" i="6"/>
  <c r="AH1319" i="3"/>
  <c r="AJ1319" i="3"/>
  <c r="AI1319" i="3"/>
  <c r="AK1319" i="3"/>
  <c r="AL1319" i="3" s="1"/>
  <c r="AG1320" i="3" s="1"/>
  <c r="G2031" i="13" l="1"/>
  <c r="F2031" i="13"/>
  <c r="H2031" i="13" s="1"/>
  <c r="J2031" i="13" s="1"/>
  <c r="B2032" i="13" s="1"/>
  <c r="H2081" i="10"/>
  <c r="F2081" i="10"/>
  <c r="J2081" i="10"/>
  <c r="I2081" i="10"/>
  <c r="E2081" i="10"/>
  <c r="G2081" i="10"/>
  <c r="D2081" i="10"/>
  <c r="H2079" i="9"/>
  <c r="F2079" i="9"/>
  <c r="E2079" i="9"/>
  <c r="J2079" i="9"/>
  <c r="I2079" i="9"/>
  <c r="G2079" i="9"/>
  <c r="D2079" i="9"/>
  <c r="B2074" i="6"/>
  <c r="D2074" i="6" s="1"/>
  <c r="J736" i="3"/>
  <c r="B737" i="3" s="1"/>
  <c r="I736" i="3"/>
  <c r="F736" i="3"/>
  <c r="E736" i="3"/>
  <c r="G736" i="3"/>
  <c r="H736" i="3" s="1"/>
  <c r="D736" i="3"/>
  <c r="AK1320" i="3"/>
  <c r="AL1320" i="3" s="1"/>
  <c r="AG1321" i="3" s="1"/>
  <c r="AJ1320" i="3"/>
  <c r="AH1320" i="3"/>
  <c r="AI1320" i="3"/>
  <c r="C2032" i="13" l="1"/>
  <c r="D2032" i="13" s="1"/>
  <c r="E2032" i="13"/>
  <c r="G2032" i="13"/>
  <c r="B2082" i="10"/>
  <c r="B2080" i="9"/>
  <c r="C2080" i="9" s="1"/>
  <c r="E737" i="3"/>
  <c r="F2074" i="6"/>
  <c r="E2074" i="6"/>
  <c r="J2074" i="6"/>
  <c r="G2074" i="6"/>
  <c r="I2074" i="6"/>
  <c r="H2074" i="6"/>
  <c r="D737" i="3"/>
  <c r="AI1321" i="3"/>
  <c r="AH1321" i="3"/>
  <c r="AJ1321" i="3"/>
  <c r="AK1321" i="3"/>
  <c r="AL1321" i="3" s="1"/>
  <c r="AG1322" i="3" s="1"/>
  <c r="I2032" i="13" l="1"/>
  <c r="F2032" i="13"/>
  <c r="H2032" i="13" s="1"/>
  <c r="J2032" i="13" s="1"/>
  <c r="B2033" i="13" s="1"/>
  <c r="C2082" i="10"/>
  <c r="D2082" i="10" s="1"/>
  <c r="I2082" i="10"/>
  <c r="H2082" i="10"/>
  <c r="J2082" i="10"/>
  <c r="F2082" i="10"/>
  <c r="E2082" i="10"/>
  <c r="G2082" i="10"/>
  <c r="I737" i="3"/>
  <c r="J737" i="3"/>
  <c r="B738" i="3" s="1"/>
  <c r="F2080" i="9"/>
  <c r="E2080" i="9"/>
  <c r="I2080" i="9"/>
  <c r="J2080" i="9"/>
  <c r="H2080" i="9"/>
  <c r="G2080" i="9"/>
  <c r="G737" i="3"/>
  <c r="H737" i="3" s="1"/>
  <c r="F737" i="3"/>
  <c r="D2080" i="9"/>
  <c r="B2075" i="6"/>
  <c r="D2075" i="6" s="1"/>
  <c r="AH1322" i="3"/>
  <c r="AI1322" i="3"/>
  <c r="AK1322" i="3"/>
  <c r="AL1322" i="3" s="1"/>
  <c r="AG1323" i="3" s="1"/>
  <c r="AJ1322" i="3"/>
  <c r="E2033" i="13" l="1"/>
  <c r="C2033" i="13"/>
  <c r="D2033" i="13" s="1"/>
  <c r="B2083" i="10"/>
  <c r="C2083" i="10" s="1"/>
  <c r="B2081" i="9"/>
  <c r="C2081" i="9" s="1"/>
  <c r="E2075" i="6"/>
  <c r="F2075" i="6"/>
  <c r="J2075" i="6"/>
  <c r="I2075" i="6"/>
  <c r="G2075" i="6"/>
  <c r="H2075" i="6"/>
  <c r="J738" i="3"/>
  <c r="B739" i="3" s="1"/>
  <c r="I738" i="3"/>
  <c r="F738" i="3"/>
  <c r="G738" i="3"/>
  <c r="H738" i="3" s="1"/>
  <c r="E738" i="3"/>
  <c r="D738" i="3"/>
  <c r="AK1323" i="3"/>
  <c r="AL1323" i="3" s="1"/>
  <c r="AG1324" i="3" s="1"/>
  <c r="AJ1323" i="3"/>
  <c r="AI1323" i="3"/>
  <c r="AH1323" i="3"/>
  <c r="G2033" i="13" l="1"/>
  <c r="I2033" i="13"/>
  <c r="F2033" i="13"/>
  <c r="H2033" i="13" s="1"/>
  <c r="J2033" i="13" s="1"/>
  <c r="B2034" i="13" s="1"/>
  <c r="J2083" i="10"/>
  <c r="I2083" i="10"/>
  <c r="H2083" i="10"/>
  <c r="F2083" i="10"/>
  <c r="E2083" i="10"/>
  <c r="G2083" i="10"/>
  <c r="D2083" i="10"/>
  <c r="J2081" i="9"/>
  <c r="E2081" i="9"/>
  <c r="I2081" i="9"/>
  <c r="H2081" i="9"/>
  <c r="F2081" i="9"/>
  <c r="G2081" i="9"/>
  <c r="D2081" i="9"/>
  <c r="B2076" i="6"/>
  <c r="D2076" i="6" s="1"/>
  <c r="AI1324" i="3"/>
  <c r="AK1324" i="3"/>
  <c r="AL1324" i="3" s="1"/>
  <c r="AG1325" i="3" s="1"/>
  <c r="AH1324" i="3"/>
  <c r="AJ1324" i="3"/>
  <c r="E2034" i="13" l="1"/>
  <c r="C2034" i="13"/>
  <c r="D2034" i="13" s="1"/>
  <c r="B2084" i="10"/>
  <c r="C2084" i="10" s="1"/>
  <c r="B2082" i="9"/>
  <c r="C2082" i="9" s="1"/>
  <c r="F2076" i="6"/>
  <c r="E2076" i="6"/>
  <c r="I2076" i="6"/>
  <c r="J2076" i="6"/>
  <c r="G2076" i="6"/>
  <c r="H2076" i="6"/>
  <c r="AH1325" i="3"/>
  <c r="AJ1325" i="3"/>
  <c r="AK1325" i="3"/>
  <c r="AL1325" i="3" s="1"/>
  <c r="AG1326" i="3" s="1"/>
  <c r="AI1325" i="3"/>
  <c r="G2034" i="13" l="1"/>
  <c r="I2034" i="13"/>
  <c r="F2034" i="13"/>
  <c r="H2034" i="13" s="1"/>
  <c r="J2034" i="13" s="1"/>
  <c r="B2035" i="13" s="1"/>
  <c r="J2084" i="10"/>
  <c r="I2084" i="10"/>
  <c r="H2084" i="10"/>
  <c r="F2084" i="10"/>
  <c r="E2084" i="10"/>
  <c r="G2084" i="10"/>
  <c r="D2084" i="10"/>
  <c r="F2082" i="9"/>
  <c r="E2082" i="9"/>
  <c r="J2082" i="9"/>
  <c r="I2082" i="9"/>
  <c r="H2082" i="9"/>
  <c r="G2082" i="9"/>
  <c r="D2082" i="9"/>
  <c r="B2077" i="6"/>
  <c r="D2077" i="6" s="1"/>
  <c r="J739" i="3"/>
  <c r="B740" i="3" s="1"/>
  <c r="I739" i="3"/>
  <c r="E739" i="3"/>
  <c r="G739" i="3"/>
  <c r="F739" i="3"/>
  <c r="D739" i="3"/>
  <c r="AI1326" i="3"/>
  <c r="AH1326" i="3"/>
  <c r="AJ1326" i="3"/>
  <c r="AK1326" i="3"/>
  <c r="AL1326" i="3" s="1"/>
  <c r="AG1327" i="3" s="1"/>
  <c r="E2035" i="13" l="1"/>
  <c r="C2035" i="13"/>
  <c r="D2035" i="13" s="1"/>
  <c r="B2085" i="10"/>
  <c r="B2083" i="9"/>
  <c r="C2083" i="9" s="1"/>
  <c r="F2077" i="6"/>
  <c r="E2077" i="6"/>
  <c r="I2077" i="6"/>
  <c r="J2077" i="6"/>
  <c r="G2077" i="6"/>
  <c r="H2077" i="6"/>
  <c r="H739" i="3"/>
  <c r="AH1327" i="3"/>
  <c r="AK1327" i="3"/>
  <c r="AL1327" i="3" s="1"/>
  <c r="AG1328" i="3" s="1"/>
  <c r="AJ1327" i="3"/>
  <c r="AI1327" i="3"/>
  <c r="I2035" i="13" l="1"/>
  <c r="G2035" i="13"/>
  <c r="F2035" i="13"/>
  <c r="H2035" i="13" s="1"/>
  <c r="J2035" i="13" s="1"/>
  <c r="B2036" i="13" s="1"/>
  <c r="C2085" i="10"/>
  <c r="D2085" i="10" s="1"/>
  <c r="H2085" i="10"/>
  <c r="F2085" i="10"/>
  <c r="E2085" i="10"/>
  <c r="I2085" i="10"/>
  <c r="J2085" i="10"/>
  <c r="G2085" i="10"/>
  <c r="J2083" i="9"/>
  <c r="I2083" i="9"/>
  <c r="H2083" i="9"/>
  <c r="E2083" i="9"/>
  <c r="F2083" i="9"/>
  <c r="G2083" i="9"/>
  <c r="D2083" i="9"/>
  <c r="B2078" i="6"/>
  <c r="D2078" i="6" s="1"/>
  <c r="AH1328" i="3"/>
  <c r="AK1328" i="3"/>
  <c r="AL1328" i="3" s="1"/>
  <c r="AG1329" i="3" s="1"/>
  <c r="AJ1328" i="3"/>
  <c r="AI1328" i="3"/>
  <c r="C2036" i="13" l="1"/>
  <c r="D2036" i="13" s="1"/>
  <c r="E2036" i="13"/>
  <c r="I2036" i="13"/>
  <c r="G2036" i="13"/>
  <c r="B2086" i="10"/>
  <c r="C2086" i="10" s="1"/>
  <c r="B2084" i="9"/>
  <c r="C2084" i="9" s="1"/>
  <c r="E2078" i="6"/>
  <c r="F2078" i="6"/>
  <c r="J2078" i="6"/>
  <c r="G2078" i="6"/>
  <c r="I2078" i="6"/>
  <c r="H2078" i="6"/>
  <c r="J740" i="3"/>
  <c r="B741" i="3" s="1"/>
  <c r="I740" i="3"/>
  <c r="D740" i="3"/>
  <c r="G740" i="3"/>
  <c r="F740" i="3"/>
  <c r="E740" i="3"/>
  <c r="H740" i="3"/>
  <c r="AI1329" i="3"/>
  <c r="AH1329" i="3"/>
  <c r="AJ1329" i="3"/>
  <c r="AK1329" i="3"/>
  <c r="AL1329" i="3" s="1"/>
  <c r="AG1330" i="3" s="1"/>
  <c r="F2036" i="13" l="1"/>
  <c r="H2036" i="13" s="1"/>
  <c r="J2036" i="13" s="1"/>
  <c r="B2037" i="13" s="1"/>
  <c r="F2086" i="10"/>
  <c r="E2086" i="10"/>
  <c r="I2086" i="10"/>
  <c r="J2086" i="10"/>
  <c r="H2086" i="10"/>
  <c r="G2086" i="10"/>
  <c r="D2086" i="10"/>
  <c r="J2084" i="9"/>
  <c r="I2084" i="9"/>
  <c r="H2084" i="9"/>
  <c r="E2084" i="9"/>
  <c r="F2084" i="9"/>
  <c r="G2084" i="9"/>
  <c r="D2084" i="9"/>
  <c r="B2079" i="6"/>
  <c r="D2079" i="6" s="1"/>
  <c r="AH1330" i="3"/>
  <c r="AI1330" i="3"/>
  <c r="AJ1330" i="3"/>
  <c r="AK1330" i="3"/>
  <c r="AL1330" i="3" s="1"/>
  <c r="AG1331" i="3" s="1"/>
  <c r="E2037" i="13" l="1"/>
  <c r="C2037" i="13"/>
  <c r="D2037" i="13" s="1"/>
  <c r="B2087" i="10"/>
  <c r="C2087" i="10" s="1"/>
  <c r="B2085" i="9"/>
  <c r="C2085" i="9" s="1"/>
  <c r="F2079" i="6"/>
  <c r="E2079" i="6"/>
  <c r="G2079" i="6"/>
  <c r="J2079" i="6"/>
  <c r="I2079" i="6"/>
  <c r="H2079" i="6"/>
  <c r="J741" i="3"/>
  <c r="B742" i="3" s="1"/>
  <c r="I741" i="3"/>
  <c r="D741" i="3"/>
  <c r="E741" i="3"/>
  <c r="F741" i="3"/>
  <c r="G741" i="3"/>
  <c r="AJ1331" i="3"/>
  <c r="AH1331" i="3"/>
  <c r="AK1331" i="3"/>
  <c r="AL1331" i="3" s="1"/>
  <c r="AG1332" i="3" s="1"/>
  <c r="AI1331" i="3"/>
  <c r="G2037" i="13" l="1"/>
  <c r="I2037" i="13"/>
  <c r="F2037" i="13"/>
  <c r="H2037" i="13" s="1"/>
  <c r="J2037" i="13" s="1"/>
  <c r="B2038" i="13" s="1"/>
  <c r="J2087" i="10"/>
  <c r="I2087" i="10"/>
  <c r="E2087" i="10"/>
  <c r="H2087" i="10"/>
  <c r="F2087" i="10"/>
  <c r="G2087" i="10"/>
  <c r="D2087" i="10"/>
  <c r="H2085" i="9"/>
  <c r="F2085" i="9"/>
  <c r="E2085" i="9"/>
  <c r="I2085" i="9"/>
  <c r="J2085" i="9"/>
  <c r="G2085" i="9"/>
  <c r="D2085" i="9"/>
  <c r="B2080" i="6"/>
  <c r="D2080" i="6" s="1"/>
  <c r="H741" i="3"/>
  <c r="AJ1332" i="3"/>
  <c r="AI1332" i="3"/>
  <c r="AK1332" i="3"/>
  <c r="AL1332" i="3" s="1"/>
  <c r="AG1333" i="3" s="1"/>
  <c r="AH1332" i="3"/>
  <c r="E2038" i="13" l="1"/>
  <c r="C2038" i="13"/>
  <c r="D2038" i="13" s="1"/>
  <c r="B2088" i="10"/>
  <c r="B2086" i="9"/>
  <c r="C2086" i="9" s="1"/>
  <c r="E2080" i="6"/>
  <c r="F2080" i="6"/>
  <c r="J2080" i="6"/>
  <c r="G2080" i="6"/>
  <c r="I2080" i="6"/>
  <c r="H2080" i="6"/>
  <c r="AH1333" i="3"/>
  <c r="AI1333" i="3"/>
  <c r="AK1333" i="3"/>
  <c r="AL1333" i="3" s="1"/>
  <c r="AG1334" i="3" s="1"/>
  <c r="AJ1333" i="3"/>
  <c r="G2038" i="13" l="1"/>
  <c r="I2038" i="13"/>
  <c r="F2038" i="13"/>
  <c r="H2038" i="13" s="1"/>
  <c r="J2038" i="13" s="1"/>
  <c r="B2039" i="13" s="1"/>
  <c r="C2088" i="10"/>
  <c r="D2088" i="10" s="1"/>
  <c r="F2088" i="10"/>
  <c r="E2088" i="10"/>
  <c r="J2088" i="10"/>
  <c r="I2088" i="10"/>
  <c r="H2088" i="10"/>
  <c r="G2088" i="10"/>
  <c r="F2086" i="9"/>
  <c r="E2086" i="9"/>
  <c r="H2086" i="9"/>
  <c r="J2086" i="9"/>
  <c r="I2086" i="9"/>
  <c r="G2086" i="9"/>
  <c r="D2086" i="9"/>
  <c r="B2081" i="6"/>
  <c r="J742" i="3"/>
  <c r="B743" i="3" s="1"/>
  <c r="I742" i="3"/>
  <c r="D742" i="3"/>
  <c r="G742" i="3"/>
  <c r="H742" i="3" s="1"/>
  <c r="F742" i="3"/>
  <c r="E742" i="3"/>
  <c r="AI1334" i="3"/>
  <c r="AJ1334" i="3"/>
  <c r="AH1334" i="3"/>
  <c r="AK1334" i="3"/>
  <c r="AL1334" i="3" s="1"/>
  <c r="AG1335" i="3" s="1"/>
  <c r="C2039" i="13" l="1"/>
  <c r="D2039" i="13" s="1"/>
  <c r="I2039" i="13"/>
  <c r="E2039" i="13"/>
  <c r="B2089" i="10"/>
  <c r="B2087" i="9"/>
  <c r="C2087" i="9" s="1"/>
  <c r="F2081" i="6"/>
  <c r="E2081" i="6"/>
  <c r="J2081" i="6"/>
  <c r="I2081" i="6"/>
  <c r="G2081" i="6"/>
  <c r="D2081" i="6"/>
  <c r="H2081" i="6"/>
  <c r="AI1335" i="3"/>
  <c r="AK1335" i="3"/>
  <c r="AL1335" i="3" s="1"/>
  <c r="AG1336" i="3" s="1"/>
  <c r="AH1335" i="3"/>
  <c r="AJ1335" i="3"/>
  <c r="G2039" i="13" l="1"/>
  <c r="F2039" i="13"/>
  <c r="H2039" i="13" s="1"/>
  <c r="J2039" i="13" s="1"/>
  <c r="B2040" i="13" s="1"/>
  <c r="C2089" i="10"/>
  <c r="D2089" i="10" s="1"/>
  <c r="J2089" i="10"/>
  <c r="I2089" i="10"/>
  <c r="H2089" i="10"/>
  <c r="F2089" i="10"/>
  <c r="E2089" i="10"/>
  <c r="G2089" i="10"/>
  <c r="H2087" i="9"/>
  <c r="F2087" i="9"/>
  <c r="J2087" i="9"/>
  <c r="I2087" i="9"/>
  <c r="E2087" i="9"/>
  <c r="G2087" i="9"/>
  <c r="D2087" i="9"/>
  <c r="B2082" i="6"/>
  <c r="D2082" i="6" s="1"/>
  <c r="J743" i="3"/>
  <c r="B744" i="3" s="1"/>
  <c r="I743" i="3"/>
  <c r="D743" i="3"/>
  <c r="F743" i="3"/>
  <c r="E743" i="3"/>
  <c r="G743" i="3"/>
  <c r="H743" i="3" s="1"/>
  <c r="AH1336" i="3"/>
  <c r="AK1336" i="3"/>
  <c r="AL1336" i="3" s="1"/>
  <c r="AG1337" i="3" s="1"/>
  <c r="AJ1336" i="3"/>
  <c r="AI1336" i="3"/>
  <c r="E2040" i="13" l="1"/>
  <c r="C2040" i="13"/>
  <c r="D2040" i="13" s="1"/>
  <c r="B2090" i="10"/>
  <c r="B2088" i="9"/>
  <c r="C2088" i="9" s="1"/>
  <c r="F2082" i="6"/>
  <c r="E2082" i="6"/>
  <c r="I2082" i="6"/>
  <c r="J2082" i="6"/>
  <c r="G2082" i="6"/>
  <c r="H2082" i="6"/>
  <c r="AH1337" i="3"/>
  <c r="AI1337" i="3"/>
  <c r="AJ1337" i="3"/>
  <c r="AK1337" i="3"/>
  <c r="AL1337" i="3" s="1"/>
  <c r="AG1338" i="3" s="1"/>
  <c r="I2040" i="13" l="1"/>
  <c r="G2040" i="13"/>
  <c r="F2040" i="13"/>
  <c r="H2040" i="13" s="1"/>
  <c r="J2040" i="13" s="1"/>
  <c r="B2041" i="13" s="1"/>
  <c r="C2090" i="10"/>
  <c r="D2090" i="10" s="1"/>
  <c r="J2090" i="10"/>
  <c r="I2090" i="10"/>
  <c r="H2090" i="10"/>
  <c r="E2090" i="10"/>
  <c r="F2090" i="10"/>
  <c r="G2090" i="10"/>
  <c r="H2088" i="9"/>
  <c r="J2088" i="9"/>
  <c r="I2088" i="9"/>
  <c r="F2088" i="9"/>
  <c r="E2088" i="9"/>
  <c r="G2088" i="9"/>
  <c r="D2088" i="9"/>
  <c r="B2083" i="6"/>
  <c r="D2083" i="6" s="1"/>
  <c r="J744" i="3"/>
  <c r="B745" i="3" s="1"/>
  <c r="I744" i="3"/>
  <c r="D744" i="3"/>
  <c r="F744" i="3"/>
  <c r="E744" i="3"/>
  <c r="G744" i="3"/>
  <c r="H744" i="3" s="1"/>
  <c r="AH1338" i="3"/>
  <c r="AI1338" i="3"/>
  <c r="AJ1338" i="3"/>
  <c r="AK1338" i="3"/>
  <c r="AL1338" i="3" s="1"/>
  <c r="AG1339" i="3" s="1"/>
  <c r="C2041" i="13" l="1"/>
  <c r="D2041" i="13" s="1"/>
  <c r="E2041" i="13"/>
  <c r="B2091" i="10"/>
  <c r="B2089" i="9"/>
  <c r="C2089" i="9" s="1"/>
  <c r="H2083" i="6"/>
  <c r="E2083" i="6"/>
  <c r="F2083" i="6"/>
  <c r="I2083" i="6"/>
  <c r="J2083" i="6"/>
  <c r="G2083" i="6"/>
  <c r="AI1339" i="3"/>
  <c r="AK1339" i="3"/>
  <c r="AL1339" i="3" s="1"/>
  <c r="AG1340" i="3" s="1"/>
  <c r="AH1339" i="3"/>
  <c r="AJ1339" i="3"/>
  <c r="I2041" i="13" l="1"/>
  <c r="G2041" i="13"/>
  <c r="F2041" i="13"/>
  <c r="H2041" i="13" s="1"/>
  <c r="J2041" i="13" s="1"/>
  <c r="B2042" i="13" s="1"/>
  <c r="C2091" i="10"/>
  <c r="D2091" i="10" s="1"/>
  <c r="H2091" i="10"/>
  <c r="F2091" i="10"/>
  <c r="E2091" i="10"/>
  <c r="J2091" i="10"/>
  <c r="I2091" i="10"/>
  <c r="G2091" i="10"/>
  <c r="J2089" i="9"/>
  <c r="I2089" i="9"/>
  <c r="E2089" i="9"/>
  <c r="H2089" i="9"/>
  <c r="F2089" i="9"/>
  <c r="G2089" i="9"/>
  <c r="D2089" i="9"/>
  <c r="B2084" i="6"/>
  <c r="D2084" i="6" s="1"/>
  <c r="J745" i="3"/>
  <c r="B746" i="3" s="1"/>
  <c r="I745" i="3"/>
  <c r="G745" i="3"/>
  <c r="E745" i="3"/>
  <c r="F745" i="3"/>
  <c r="H745" i="3" s="1"/>
  <c r="D745" i="3"/>
  <c r="AH1340" i="3"/>
  <c r="AJ1340" i="3"/>
  <c r="AI1340" i="3"/>
  <c r="AK1340" i="3"/>
  <c r="AL1340" i="3" s="1"/>
  <c r="AG1341" i="3" s="1"/>
  <c r="C2042" i="13" l="1"/>
  <c r="D2042" i="13" s="1"/>
  <c r="E2042" i="13"/>
  <c r="B2092" i="10"/>
  <c r="C2092" i="10" s="1"/>
  <c r="B2090" i="9"/>
  <c r="C2090" i="9" s="1"/>
  <c r="E2084" i="6"/>
  <c r="F2084" i="6"/>
  <c r="J2084" i="6"/>
  <c r="I2084" i="6"/>
  <c r="G2084" i="6"/>
  <c r="H2084" i="6"/>
  <c r="D746" i="3"/>
  <c r="AH1341" i="3"/>
  <c r="AI1341" i="3"/>
  <c r="AK1341" i="3"/>
  <c r="AL1341" i="3" s="1"/>
  <c r="AG1342" i="3" s="1"/>
  <c r="AJ1341" i="3"/>
  <c r="I2042" i="13" l="1"/>
  <c r="G2042" i="13"/>
  <c r="F2042" i="13"/>
  <c r="H2042" i="13" s="1"/>
  <c r="J2042" i="13" s="1"/>
  <c r="B2043" i="13" s="1"/>
  <c r="F2092" i="10"/>
  <c r="E2092" i="10"/>
  <c r="J2092" i="10"/>
  <c r="I2092" i="10"/>
  <c r="H2092" i="10"/>
  <c r="G2092" i="10"/>
  <c r="D2092" i="10"/>
  <c r="J2090" i="9"/>
  <c r="I2090" i="9"/>
  <c r="H2090" i="9"/>
  <c r="F2090" i="9"/>
  <c r="E2090" i="9"/>
  <c r="G2090" i="9"/>
  <c r="D2090" i="9"/>
  <c r="B2085" i="6"/>
  <c r="D2085" i="6" s="1"/>
  <c r="J746" i="3"/>
  <c r="B747" i="3" s="1"/>
  <c r="I746" i="3"/>
  <c r="E746" i="3"/>
  <c r="G746" i="3"/>
  <c r="F746" i="3"/>
  <c r="H746" i="3" s="1"/>
  <c r="AH1342" i="3"/>
  <c r="AK1342" i="3"/>
  <c r="AL1342" i="3" s="1"/>
  <c r="AG1343" i="3" s="1"/>
  <c r="AI1342" i="3"/>
  <c r="AJ1342" i="3"/>
  <c r="E2043" i="13" l="1"/>
  <c r="C2043" i="13"/>
  <c r="D2043" i="13" s="1"/>
  <c r="I2043" i="13"/>
  <c r="B2093" i="10"/>
  <c r="C2093" i="10" s="1"/>
  <c r="B2091" i="9"/>
  <c r="C2091" i="9" s="1"/>
  <c r="F2085" i="6"/>
  <c r="E2085" i="6"/>
  <c r="I2085" i="6"/>
  <c r="J2085" i="6"/>
  <c r="G2085" i="6"/>
  <c r="H2085" i="6"/>
  <c r="AJ1343" i="3"/>
  <c r="AI1343" i="3"/>
  <c r="AK1343" i="3"/>
  <c r="AL1343" i="3" s="1"/>
  <c r="AG1344" i="3" s="1"/>
  <c r="AH1343" i="3"/>
  <c r="G2043" i="13" l="1"/>
  <c r="F2043" i="13"/>
  <c r="H2043" i="13" s="1"/>
  <c r="J2043" i="13" s="1"/>
  <c r="B2044" i="13" s="1"/>
  <c r="D2091" i="9"/>
  <c r="H2093" i="10"/>
  <c r="E2093" i="10"/>
  <c r="J2093" i="10"/>
  <c r="I2093" i="10"/>
  <c r="F2093" i="10"/>
  <c r="G2093" i="10"/>
  <c r="D2093" i="10"/>
  <c r="H2091" i="9"/>
  <c r="F2091" i="9"/>
  <c r="J2091" i="9"/>
  <c r="I2091" i="9"/>
  <c r="E2091" i="9"/>
  <c r="G2091" i="9"/>
  <c r="B2086" i="6"/>
  <c r="D2086" i="6" s="1"/>
  <c r="J747" i="3"/>
  <c r="B748" i="3" s="1"/>
  <c r="I747" i="3"/>
  <c r="D747" i="3"/>
  <c r="F747" i="3"/>
  <c r="E747" i="3"/>
  <c r="G747" i="3"/>
  <c r="H747" i="3" s="1"/>
  <c r="AJ1344" i="3"/>
  <c r="AH1344" i="3"/>
  <c r="AK1344" i="3"/>
  <c r="AL1344" i="3" s="1"/>
  <c r="AG1345" i="3" s="1"/>
  <c r="AI1344" i="3"/>
  <c r="C2044" i="13" l="1"/>
  <c r="D2044" i="13" s="1"/>
  <c r="E2044" i="13"/>
  <c r="B2094" i="10"/>
  <c r="C2094" i="10" s="1"/>
  <c r="B2092" i="9"/>
  <c r="C2092" i="9" s="1"/>
  <c r="E2086" i="6"/>
  <c r="F2086" i="6"/>
  <c r="G2086" i="6"/>
  <c r="I2086" i="6"/>
  <c r="J2086" i="6"/>
  <c r="H2086" i="6"/>
  <c r="AI1345" i="3"/>
  <c r="AH1345" i="3"/>
  <c r="AK1345" i="3"/>
  <c r="AL1345" i="3" s="1"/>
  <c r="AG1346" i="3" s="1"/>
  <c r="AJ1345" i="3"/>
  <c r="I2044" i="13" l="1"/>
  <c r="G2044" i="13"/>
  <c r="F2044" i="13"/>
  <c r="H2044" i="13" s="1"/>
  <c r="J2044" i="13" s="1"/>
  <c r="B2045" i="13" s="1"/>
  <c r="J2094" i="10"/>
  <c r="I2094" i="10"/>
  <c r="E2094" i="10"/>
  <c r="H2094" i="10"/>
  <c r="F2094" i="10"/>
  <c r="G2094" i="10"/>
  <c r="D2094" i="10"/>
  <c r="F2092" i="9"/>
  <c r="E2092" i="9"/>
  <c r="H2092" i="9"/>
  <c r="J2092" i="9"/>
  <c r="I2092" i="9"/>
  <c r="G2092" i="9"/>
  <c r="D2092" i="9"/>
  <c r="B2087" i="6"/>
  <c r="D2087" i="6" s="1"/>
  <c r="J748" i="3"/>
  <c r="B749" i="3" s="1"/>
  <c r="I748" i="3"/>
  <c r="D748" i="3"/>
  <c r="F748" i="3"/>
  <c r="E748" i="3"/>
  <c r="G748" i="3"/>
  <c r="H748" i="3" s="1"/>
  <c r="AH1346" i="3"/>
  <c r="AI1346" i="3"/>
  <c r="AJ1346" i="3"/>
  <c r="AK1346" i="3"/>
  <c r="AL1346" i="3" s="1"/>
  <c r="AG1347" i="3" s="1"/>
  <c r="C2045" i="13" l="1"/>
  <c r="D2045" i="13" s="1"/>
  <c r="E2045" i="13"/>
  <c r="B2095" i="10"/>
  <c r="C2095" i="10" s="1"/>
  <c r="B2093" i="9"/>
  <c r="C2093" i="9" s="1"/>
  <c r="E2087" i="6"/>
  <c r="F2087" i="6"/>
  <c r="I2087" i="6"/>
  <c r="G2087" i="6"/>
  <c r="J2087" i="6"/>
  <c r="H2087" i="6"/>
  <c r="AI1347" i="3"/>
  <c r="AK1347" i="3"/>
  <c r="AL1347" i="3" s="1"/>
  <c r="AG1348" i="3" s="1"/>
  <c r="AJ1347" i="3"/>
  <c r="AH1347" i="3"/>
  <c r="I2045" i="13" l="1"/>
  <c r="G2045" i="13"/>
  <c r="F2045" i="13"/>
  <c r="H2045" i="13" s="1"/>
  <c r="J2045" i="13" s="1"/>
  <c r="B2046" i="13" s="1"/>
  <c r="J2095" i="10"/>
  <c r="I2095" i="10"/>
  <c r="H2095" i="10"/>
  <c r="E2095" i="10"/>
  <c r="F2095" i="10"/>
  <c r="G2095" i="10"/>
  <c r="D2095" i="10"/>
  <c r="J2093" i="9"/>
  <c r="I2093" i="9"/>
  <c r="H2093" i="9"/>
  <c r="F2093" i="9"/>
  <c r="E2093" i="9"/>
  <c r="G2093" i="9"/>
  <c r="D2093" i="9"/>
  <c r="B2088" i="6"/>
  <c r="D2088" i="6" s="1"/>
  <c r="J749" i="3"/>
  <c r="B750" i="3" s="1"/>
  <c r="I749" i="3"/>
  <c r="D749" i="3"/>
  <c r="F749" i="3"/>
  <c r="G749" i="3"/>
  <c r="E749" i="3"/>
  <c r="H749" i="3"/>
  <c r="AI1348" i="3"/>
  <c r="AK1348" i="3"/>
  <c r="AL1348" i="3" s="1"/>
  <c r="AG1349" i="3" s="1"/>
  <c r="AH1348" i="3"/>
  <c r="AJ1348" i="3"/>
  <c r="E2046" i="13" l="1"/>
  <c r="C2046" i="13"/>
  <c r="D2046" i="13" s="1"/>
  <c r="B2096" i="10"/>
  <c r="C2096" i="10" s="1"/>
  <c r="B2094" i="9"/>
  <c r="C2094" i="9" s="1"/>
  <c r="E2088" i="6"/>
  <c r="F2088" i="6"/>
  <c r="I2088" i="6"/>
  <c r="G2088" i="6"/>
  <c r="J2088" i="6"/>
  <c r="H2088" i="6"/>
  <c r="AH1349" i="3"/>
  <c r="AK1349" i="3"/>
  <c r="AL1349" i="3" s="1"/>
  <c r="AG1350" i="3" s="1"/>
  <c r="AI1349" i="3"/>
  <c r="AJ1349" i="3"/>
  <c r="I2046" i="13" l="1"/>
  <c r="G2046" i="13"/>
  <c r="F2046" i="13"/>
  <c r="H2046" i="13" s="1"/>
  <c r="J2046" i="13" s="1"/>
  <c r="B2047" i="13" s="1"/>
  <c r="J2096" i="10"/>
  <c r="I2096" i="10"/>
  <c r="H2096" i="10"/>
  <c r="E2096" i="10"/>
  <c r="F2096" i="10"/>
  <c r="G2096" i="10"/>
  <c r="D2096" i="10"/>
  <c r="E2094" i="9"/>
  <c r="F2094" i="9"/>
  <c r="J2094" i="9"/>
  <c r="I2094" i="9"/>
  <c r="H2094" i="9"/>
  <c r="G2094" i="9"/>
  <c r="D2094" i="9"/>
  <c r="B2089" i="6"/>
  <c r="D2089" i="6" s="1"/>
  <c r="J750" i="3"/>
  <c r="B751" i="3" s="1"/>
  <c r="I750" i="3"/>
  <c r="D750" i="3"/>
  <c r="G750" i="3"/>
  <c r="F750" i="3"/>
  <c r="E750" i="3"/>
  <c r="H750" i="3"/>
  <c r="AJ1350" i="3"/>
  <c r="AI1350" i="3"/>
  <c r="AH1350" i="3"/>
  <c r="AK1350" i="3"/>
  <c r="AL1350" i="3" s="1"/>
  <c r="AG1351" i="3" s="1"/>
  <c r="E2047" i="13" l="1"/>
  <c r="C2047" i="13"/>
  <c r="D2047" i="13" s="1"/>
  <c r="B2097" i="10"/>
  <c r="C2097" i="10" s="1"/>
  <c r="B2095" i="9"/>
  <c r="C2095" i="9" s="1"/>
  <c r="H2089" i="6"/>
  <c r="E2089" i="6"/>
  <c r="F2089" i="6"/>
  <c r="I2089" i="6"/>
  <c r="G2089" i="6"/>
  <c r="J2089" i="6"/>
  <c r="AI1351" i="3"/>
  <c r="AH1351" i="3"/>
  <c r="AJ1351" i="3"/>
  <c r="AK1351" i="3"/>
  <c r="AL1351" i="3" s="1"/>
  <c r="AG1352" i="3" s="1"/>
  <c r="G2047" i="13" l="1"/>
  <c r="I2047" i="13"/>
  <c r="F2047" i="13"/>
  <c r="H2097" i="10"/>
  <c r="F2097" i="10"/>
  <c r="E2097" i="10"/>
  <c r="I2097" i="10"/>
  <c r="J2097" i="10"/>
  <c r="G2097" i="10"/>
  <c r="D2097" i="10"/>
  <c r="J2095" i="9"/>
  <c r="F2095" i="9"/>
  <c r="E2095" i="9"/>
  <c r="H2095" i="9"/>
  <c r="I2095" i="9"/>
  <c r="G2095" i="9"/>
  <c r="D2095" i="9"/>
  <c r="B2090" i="6"/>
  <c r="D2090" i="6" s="1"/>
  <c r="J751" i="3"/>
  <c r="B752" i="3" s="1"/>
  <c r="I751" i="3"/>
  <c r="D751" i="3"/>
  <c r="F751" i="3"/>
  <c r="E751" i="3"/>
  <c r="G751" i="3"/>
  <c r="H751" i="3" s="1"/>
  <c r="AI1352" i="3"/>
  <c r="AK1352" i="3"/>
  <c r="AL1352" i="3" s="1"/>
  <c r="AG1353" i="3" s="1"/>
  <c r="AH1352" i="3"/>
  <c r="AJ1352" i="3"/>
  <c r="H2047" i="13" l="1"/>
  <c r="J2047" i="13" s="1"/>
  <c r="B2048" i="13" s="1"/>
  <c r="B2098" i="10"/>
  <c r="C2098" i="10" s="1"/>
  <c r="B2096" i="9"/>
  <c r="C2096" i="9" s="1"/>
  <c r="E2090" i="6"/>
  <c r="F2090" i="6"/>
  <c r="J2090" i="6"/>
  <c r="G2090" i="6"/>
  <c r="I2090" i="6"/>
  <c r="H2090" i="6"/>
  <c r="AJ1353" i="3"/>
  <c r="AH1353" i="3"/>
  <c r="AI1353" i="3"/>
  <c r="AK1353" i="3"/>
  <c r="AL1353" i="3" s="1"/>
  <c r="AG1354" i="3" s="1"/>
  <c r="C2048" i="13" l="1"/>
  <c r="D2048" i="13" s="1"/>
  <c r="E2048" i="13"/>
  <c r="D2096" i="9"/>
  <c r="F2098" i="10"/>
  <c r="E2098" i="10"/>
  <c r="J2098" i="10"/>
  <c r="I2098" i="10"/>
  <c r="H2098" i="10"/>
  <c r="G2098" i="10"/>
  <c r="D2098" i="10"/>
  <c r="J2096" i="9"/>
  <c r="I2096" i="9"/>
  <c r="H2096" i="9"/>
  <c r="F2096" i="9"/>
  <c r="E2096" i="9"/>
  <c r="G2096" i="9"/>
  <c r="B2091" i="6"/>
  <c r="D2091" i="6" s="1"/>
  <c r="J752" i="3"/>
  <c r="B753" i="3" s="1"/>
  <c r="I752" i="3"/>
  <c r="D752" i="3"/>
  <c r="E752" i="3"/>
  <c r="G752" i="3"/>
  <c r="F752" i="3"/>
  <c r="H752" i="3" s="1"/>
  <c r="AH1354" i="3"/>
  <c r="AI1354" i="3"/>
  <c r="AJ1354" i="3"/>
  <c r="AK1354" i="3"/>
  <c r="AL1354" i="3" s="1"/>
  <c r="AG1355" i="3" s="1"/>
  <c r="I2048" i="13" l="1"/>
  <c r="G2048" i="13"/>
  <c r="F2048" i="13"/>
  <c r="H2048" i="13" s="1"/>
  <c r="J2048" i="13" s="1"/>
  <c r="B2049" i="13" s="1"/>
  <c r="B2099" i="10"/>
  <c r="J9" i="10" s="1" a="1"/>
  <c r="J9" i="10" s="1"/>
  <c r="B2097" i="9"/>
  <c r="C2097" i="9" s="1"/>
  <c r="E2091" i="6"/>
  <c r="F2091" i="6"/>
  <c r="I2091" i="6"/>
  <c r="J2091" i="6"/>
  <c r="G2091" i="6"/>
  <c r="H2091" i="6"/>
  <c r="AI1355" i="3"/>
  <c r="AK1355" i="3"/>
  <c r="AL1355" i="3" s="1"/>
  <c r="AG1356" i="3" s="1"/>
  <c r="AJ1355" i="3"/>
  <c r="AH1355" i="3"/>
  <c r="J8" i="10" l="1"/>
  <c r="J12" i="10"/>
  <c r="C2099" i="10"/>
  <c r="J11" i="10" s="1"/>
  <c r="E2049" i="13"/>
  <c r="C2049" i="13"/>
  <c r="D2049" i="13" s="1"/>
  <c r="G2049" i="13"/>
  <c r="J2099" i="10"/>
  <c r="I2099" i="10"/>
  <c r="H2099" i="10"/>
  <c r="J6" i="10" s="1"/>
  <c r="F2099" i="10"/>
  <c r="E2099" i="10"/>
  <c r="G2099" i="10"/>
  <c r="J7" i="10" s="1"/>
  <c r="J10" i="10" s="1"/>
  <c r="D2099" i="10"/>
  <c r="H2097" i="9"/>
  <c r="F2097" i="9"/>
  <c r="E2097" i="9"/>
  <c r="J2097" i="9"/>
  <c r="I2097" i="9"/>
  <c r="G2097" i="9"/>
  <c r="D2097" i="9"/>
  <c r="B2092" i="6"/>
  <c r="D2092" i="6" s="1"/>
  <c r="J753" i="3"/>
  <c r="B754" i="3" s="1"/>
  <c r="I753" i="3"/>
  <c r="D753" i="3"/>
  <c r="G753" i="3"/>
  <c r="F753" i="3"/>
  <c r="E753" i="3"/>
  <c r="H753" i="3"/>
  <c r="AI1356" i="3"/>
  <c r="AH1356" i="3"/>
  <c r="AK1356" i="3"/>
  <c r="AL1356" i="3" s="1"/>
  <c r="AG1357" i="3" s="1"/>
  <c r="AJ1356" i="3"/>
  <c r="I2049" i="13" l="1"/>
  <c r="F2049" i="13"/>
  <c r="H2049" i="13" s="1"/>
  <c r="J2049" i="13" s="1"/>
  <c r="B2050" i="13" s="1"/>
  <c r="B2098" i="9"/>
  <c r="C2098" i="9" s="1"/>
  <c r="E2092" i="6"/>
  <c r="F2092" i="6"/>
  <c r="G2092" i="6"/>
  <c r="J2092" i="6"/>
  <c r="I2092" i="6"/>
  <c r="H2092" i="6"/>
  <c r="AH1357" i="3"/>
  <c r="AJ1357" i="3"/>
  <c r="AI1357" i="3"/>
  <c r="AK1357" i="3"/>
  <c r="AL1357" i="3" s="1"/>
  <c r="AG1358" i="3" s="1"/>
  <c r="C2050" i="13" l="1"/>
  <c r="D2050" i="13" s="1"/>
  <c r="E2050" i="13"/>
  <c r="G2050" i="13"/>
  <c r="F2098" i="9"/>
  <c r="E2098" i="9"/>
  <c r="J2098" i="9"/>
  <c r="I2098" i="9"/>
  <c r="H2098" i="9"/>
  <c r="G2098" i="9"/>
  <c r="D2098" i="9"/>
  <c r="B2093" i="6"/>
  <c r="D2093" i="6" s="1"/>
  <c r="J754" i="3"/>
  <c r="B755" i="3" s="1"/>
  <c r="I754" i="3"/>
  <c r="D754" i="3"/>
  <c r="G754" i="3"/>
  <c r="E754" i="3"/>
  <c r="F754" i="3"/>
  <c r="H754" i="3" s="1"/>
  <c r="AH1358" i="3"/>
  <c r="AJ1358" i="3"/>
  <c r="AK1358" i="3"/>
  <c r="AL1358" i="3" s="1"/>
  <c r="AG1359" i="3" s="1"/>
  <c r="AI1358" i="3"/>
  <c r="I2050" i="13" l="1"/>
  <c r="F2050" i="13"/>
  <c r="H2050" i="13" s="1"/>
  <c r="J2050" i="13" s="1"/>
  <c r="B2051" i="13" s="1"/>
  <c r="B2099" i="9"/>
  <c r="J9" i="9" s="1" a="1"/>
  <c r="J9" i="9" s="1"/>
  <c r="J8" i="9" s="1"/>
  <c r="F2093" i="6"/>
  <c r="E2093" i="6"/>
  <c r="J2093" i="6"/>
  <c r="G2093" i="6"/>
  <c r="I2093" i="6"/>
  <c r="H2093" i="6"/>
  <c r="AH1359" i="3"/>
  <c r="AI1359" i="3"/>
  <c r="AK1359" i="3"/>
  <c r="AL1359" i="3" s="1"/>
  <c r="AG1360" i="3" s="1"/>
  <c r="AJ1359" i="3"/>
  <c r="C2099" i="9" l="1"/>
  <c r="J11" i="9" s="1"/>
  <c r="C2051" i="13"/>
  <c r="D2051" i="13" s="1"/>
  <c r="E2051" i="13"/>
  <c r="I2051" i="13"/>
  <c r="G2051" i="13"/>
  <c r="J2099" i="9"/>
  <c r="I2099" i="9"/>
  <c r="H2099" i="9"/>
  <c r="J6" i="9" s="1"/>
  <c r="F2099" i="9"/>
  <c r="E2099" i="9"/>
  <c r="G2099" i="9"/>
  <c r="J7" i="9" s="1"/>
  <c r="J10" i="9" s="1"/>
  <c r="D2099" i="9"/>
  <c r="B2094" i="6"/>
  <c r="D2094" i="6" s="1"/>
  <c r="AH1360" i="3"/>
  <c r="AI1360" i="3"/>
  <c r="AJ1360" i="3"/>
  <c r="AK1360" i="3"/>
  <c r="AL1360" i="3" s="1"/>
  <c r="AG1361" i="3" s="1"/>
  <c r="F2051" i="13" l="1"/>
  <c r="H2051" i="13" s="1"/>
  <c r="J2051" i="13" s="1"/>
  <c r="B2052" i="13" s="1"/>
  <c r="F2094" i="6"/>
  <c r="E2094" i="6"/>
  <c r="I2094" i="6"/>
  <c r="J2094" i="6"/>
  <c r="G2094" i="6"/>
  <c r="H2094" i="6"/>
  <c r="J755" i="3"/>
  <c r="B756" i="3" s="1"/>
  <c r="I755" i="3"/>
  <c r="F755" i="3"/>
  <c r="G755" i="3"/>
  <c r="E755" i="3"/>
  <c r="H755" i="3"/>
  <c r="D755" i="3"/>
  <c r="AK1361" i="3"/>
  <c r="AL1361" i="3" s="1"/>
  <c r="AG1362" i="3" s="1"/>
  <c r="AI1361" i="3"/>
  <c r="AJ1361" i="3"/>
  <c r="AH1361" i="3"/>
  <c r="C2052" i="13" l="1"/>
  <c r="D2052" i="13" s="1"/>
  <c r="I2052" i="13"/>
  <c r="E2052" i="13"/>
  <c r="B2095" i="6"/>
  <c r="D2095" i="6" s="1"/>
  <c r="AH1362" i="3"/>
  <c r="AJ1362" i="3"/>
  <c r="AK1362" i="3"/>
  <c r="AL1362" i="3" s="1"/>
  <c r="AG1363" i="3" s="1"/>
  <c r="AI1362" i="3"/>
  <c r="G2052" i="13" l="1"/>
  <c r="F2052" i="13"/>
  <c r="H2052" i="13" s="1"/>
  <c r="J2052" i="13" s="1"/>
  <c r="B2053" i="13" s="1"/>
  <c r="F2095" i="6"/>
  <c r="E2095" i="6"/>
  <c r="G2095" i="6"/>
  <c r="I2095" i="6"/>
  <c r="J2095" i="6"/>
  <c r="H2095" i="6"/>
  <c r="J756" i="3"/>
  <c r="B757" i="3" s="1"/>
  <c r="I756" i="3"/>
  <c r="D756" i="3"/>
  <c r="G756" i="3"/>
  <c r="F756" i="3"/>
  <c r="E756" i="3"/>
  <c r="H756" i="3"/>
  <c r="AH1363" i="3"/>
  <c r="AK1363" i="3"/>
  <c r="AL1363" i="3" s="1"/>
  <c r="AG1364" i="3" s="1"/>
  <c r="AI1363" i="3"/>
  <c r="AJ1363" i="3"/>
  <c r="C2053" i="13" l="1"/>
  <c r="D2053" i="13" s="1"/>
  <c r="E2053" i="13"/>
  <c r="B2096" i="6"/>
  <c r="D2096" i="6" s="1"/>
  <c r="AI1364" i="3"/>
  <c r="AJ1364" i="3"/>
  <c r="AH1364" i="3"/>
  <c r="AK1364" i="3"/>
  <c r="AL1364" i="3" s="1"/>
  <c r="AG1365" i="3" s="1"/>
  <c r="I2053" i="13" l="1"/>
  <c r="G2053" i="13"/>
  <c r="F2053" i="13"/>
  <c r="H2053" i="13" s="1"/>
  <c r="J2053" i="13" s="1"/>
  <c r="B2054" i="13" s="1"/>
  <c r="F2096" i="6"/>
  <c r="E2096" i="6"/>
  <c r="G2096" i="6"/>
  <c r="I2096" i="6"/>
  <c r="J2096" i="6"/>
  <c r="H2096" i="6"/>
  <c r="J757" i="3"/>
  <c r="B758" i="3" s="1"/>
  <c r="I757" i="3"/>
  <c r="D757" i="3"/>
  <c r="F757" i="3"/>
  <c r="G757" i="3"/>
  <c r="E757" i="3"/>
  <c r="H757" i="3"/>
  <c r="AH1365" i="3"/>
  <c r="AI1365" i="3"/>
  <c r="AJ1365" i="3"/>
  <c r="AK1365" i="3"/>
  <c r="AL1365" i="3" s="1"/>
  <c r="AG1366" i="3" s="1"/>
  <c r="C2054" i="13" l="1"/>
  <c r="D2054" i="13" s="1"/>
  <c r="E2054" i="13"/>
  <c r="B2097" i="6"/>
  <c r="J9" i="6" s="1" a="1"/>
  <c r="J9" i="6" s="1"/>
  <c r="J8" i="6" s="1"/>
  <c r="AH1366" i="3"/>
  <c r="AI1366" i="3"/>
  <c r="AK1366" i="3"/>
  <c r="AL1366" i="3" s="1"/>
  <c r="AG1367" i="3" s="1"/>
  <c r="AJ1366" i="3"/>
  <c r="D2097" i="6" l="1"/>
  <c r="I2054" i="13"/>
  <c r="G2054" i="13"/>
  <c r="F2054" i="13"/>
  <c r="H2054" i="13" s="1"/>
  <c r="J2054" i="13" s="1"/>
  <c r="B2055" i="13" s="1"/>
  <c r="E2097" i="6"/>
  <c r="F2097" i="6"/>
  <c r="G2097" i="6"/>
  <c r="J7" i="6" s="1"/>
  <c r="J10" i="6" s="1"/>
  <c r="J2097" i="6"/>
  <c r="I2097" i="6"/>
  <c r="H2097" i="6"/>
  <c r="J6" i="6" s="1"/>
  <c r="J758" i="3"/>
  <c r="B759" i="3" s="1"/>
  <c r="I758" i="3"/>
  <c r="D758" i="3"/>
  <c r="G758" i="3"/>
  <c r="E758" i="3"/>
  <c r="F758" i="3"/>
  <c r="H758" i="3" s="1"/>
  <c r="AK1367" i="3"/>
  <c r="AL1367" i="3" s="1"/>
  <c r="AG1368" i="3" s="1"/>
  <c r="AI1367" i="3"/>
  <c r="AH1367" i="3"/>
  <c r="AJ1367" i="3"/>
  <c r="E2055" i="13" l="1"/>
  <c r="C2055" i="13"/>
  <c r="D2055" i="13" s="1"/>
  <c r="AJ1368" i="3"/>
  <c r="AH1368" i="3"/>
  <c r="AI1368" i="3"/>
  <c r="AK1368" i="3"/>
  <c r="AL1368" i="3" s="1"/>
  <c r="AG1369" i="3" s="1"/>
  <c r="I2055" i="13" l="1"/>
  <c r="G2055" i="13"/>
  <c r="F2055" i="13"/>
  <c r="H2055" i="13" s="1"/>
  <c r="J2055" i="13" s="1"/>
  <c r="B2056" i="13" s="1"/>
  <c r="J759" i="3"/>
  <c r="B760" i="3" s="1"/>
  <c r="I759" i="3"/>
  <c r="D759" i="3"/>
  <c r="E759" i="3"/>
  <c r="G759" i="3"/>
  <c r="F759" i="3"/>
  <c r="AK1369" i="3"/>
  <c r="AL1369" i="3" s="1"/>
  <c r="AG1370" i="3" s="1"/>
  <c r="AH1369" i="3"/>
  <c r="AI1369" i="3"/>
  <c r="AJ1369" i="3"/>
  <c r="C2056" i="13" l="1"/>
  <c r="D2056" i="13" s="1"/>
  <c r="E2056" i="13"/>
  <c r="H759" i="3"/>
  <c r="AH1370" i="3"/>
  <c r="AI1370" i="3"/>
  <c r="AK1370" i="3"/>
  <c r="AL1370" i="3" s="1"/>
  <c r="AG1371" i="3" s="1"/>
  <c r="AJ1370" i="3"/>
  <c r="G2056" i="13" l="1"/>
  <c r="I2056" i="13"/>
  <c r="F2056" i="13"/>
  <c r="AH1371" i="3"/>
  <c r="AK1371" i="3"/>
  <c r="AL1371" i="3" s="1"/>
  <c r="AG1372" i="3" s="1"/>
  <c r="AI1371" i="3"/>
  <c r="AJ1371" i="3"/>
  <c r="H2056" i="13" l="1"/>
  <c r="J2056" i="13" s="1"/>
  <c r="B2057" i="13" s="1"/>
  <c r="J760" i="3"/>
  <c r="B761" i="3" s="1"/>
  <c r="I760" i="3"/>
  <c r="D760" i="3"/>
  <c r="F760" i="3"/>
  <c r="E760" i="3"/>
  <c r="G760" i="3"/>
  <c r="H760" i="3" s="1"/>
  <c r="AH1372" i="3"/>
  <c r="AI1372" i="3"/>
  <c r="AJ1372" i="3"/>
  <c r="AK1372" i="3"/>
  <c r="AL1372" i="3" s="1"/>
  <c r="AG1373" i="3" s="1"/>
  <c r="C2057" i="13" l="1"/>
  <c r="D2057" i="13" s="1"/>
  <c r="E2057" i="13"/>
  <c r="J761" i="3"/>
  <c r="B762" i="3" s="1"/>
  <c r="I761" i="3"/>
  <c r="D761" i="3"/>
  <c r="G761" i="3"/>
  <c r="E761" i="3"/>
  <c r="F761" i="3"/>
  <c r="H761" i="3" s="1"/>
  <c r="AH1373" i="3"/>
  <c r="AI1373" i="3"/>
  <c r="AK1373" i="3"/>
  <c r="AL1373" i="3" s="1"/>
  <c r="AG1374" i="3" s="1"/>
  <c r="AJ1373" i="3"/>
  <c r="G2057" i="13" l="1"/>
  <c r="I2057" i="13"/>
  <c r="F2057" i="13"/>
  <c r="H2057" i="13" s="1"/>
  <c r="J2057" i="13" s="1"/>
  <c r="B2058" i="13" s="1"/>
  <c r="AJ1374" i="3"/>
  <c r="AH1374" i="3"/>
  <c r="AK1374" i="3"/>
  <c r="AL1374" i="3" s="1"/>
  <c r="AG1375" i="3" s="1"/>
  <c r="AI1374" i="3"/>
  <c r="C2058" i="13" l="1"/>
  <c r="D2058" i="13" s="1"/>
  <c r="E2058" i="13"/>
  <c r="J762" i="3"/>
  <c r="B763" i="3" s="1"/>
  <c r="I762" i="3"/>
  <c r="D762" i="3"/>
  <c r="G762" i="3"/>
  <c r="F762" i="3"/>
  <c r="E762" i="3"/>
  <c r="H762" i="3"/>
  <c r="AK1375" i="3"/>
  <c r="AL1375" i="3" s="1"/>
  <c r="AG1376" i="3" s="1"/>
  <c r="AJ1375" i="3"/>
  <c r="AH1375" i="3"/>
  <c r="AI1375" i="3"/>
  <c r="I2058" i="13" l="1"/>
  <c r="G2058" i="13"/>
  <c r="F2058" i="13"/>
  <c r="H2058" i="13" s="1"/>
  <c r="J2058" i="13" s="1"/>
  <c r="B2059" i="13" s="1"/>
  <c r="AK1376" i="3"/>
  <c r="AL1376" i="3" s="1"/>
  <c r="AG1377" i="3" s="1"/>
  <c r="AJ1376" i="3"/>
  <c r="AH1376" i="3"/>
  <c r="AI1376" i="3"/>
  <c r="E2059" i="13" l="1"/>
  <c r="C2059" i="13"/>
  <c r="I2059" i="13" s="1"/>
  <c r="G2059" i="13"/>
  <c r="J763" i="3"/>
  <c r="B764" i="3" s="1"/>
  <c r="I763" i="3"/>
  <c r="D763" i="3"/>
  <c r="E763" i="3"/>
  <c r="F763" i="3"/>
  <c r="G763" i="3"/>
  <c r="H763" i="3" s="1"/>
  <c r="AI1377" i="3"/>
  <c r="AK1377" i="3"/>
  <c r="AL1377" i="3" s="1"/>
  <c r="AG1378" i="3" s="1"/>
  <c r="AH1377" i="3"/>
  <c r="AJ1377" i="3"/>
  <c r="D2059" i="13" l="1"/>
  <c r="F2059" i="13"/>
  <c r="H2059" i="13" s="1"/>
  <c r="J2059" i="13" s="1"/>
  <c r="B2060" i="13" s="1"/>
  <c r="AK1378" i="3"/>
  <c r="AL1378" i="3" s="1"/>
  <c r="AG1379" i="3" s="1"/>
  <c r="AH1378" i="3"/>
  <c r="AI1378" i="3"/>
  <c r="AJ1378" i="3"/>
  <c r="C2060" i="13" l="1"/>
  <c r="I2060" i="13" s="1"/>
  <c r="G2060" i="13"/>
  <c r="E2060" i="13"/>
  <c r="J764" i="3"/>
  <c r="B765" i="3" s="1"/>
  <c r="I764" i="3"/>
  <c r="D764" i="3"/>
  <c r="E764" i="3"/>
  <c r="F764" i="3"/>
  <c r="G764" i="3"/>
  <c r="H764" i="3" s="1"/>
  <c r="AK1379" i="3"/>
  <c r="AL1379" i="3" s="1"/>
  <c r="AG1380" i="3" s="1"/>
  <c r="AI1379" i="3"/>
  <c r="AH1379" i="3"/>
  <c r="AJ1379" i="3"/>
  <c r="D2060" i="13" l="1"/>
  <c r="F2060" i="13"/>
  <c r="H2060" i="13" s="1"/>
  <c r="J2060" i="13" s="1"/>
  <c r="B2061" i="13" s="1"/>
  <c r="AH1380" i="3"/>
  <c r="AI1380" i="3"/>
  <c r="AK1380" i="3"/>
  <c r="AL1380" i="3" s="1"/>
  <c r="AG1381" i="3" s="1"/>
  <c r="AJ1380" i="3"/>
  <c r="F2061" i="13" l="1"/>
  <c r="H2061" i="13" s="1"/>
  <c r="C2061" i="13"/>
  <c r="G2061" i="13"/>
  <c r="E2061" i="13"/>
  <c r="J765" i="3"/>
  <c r="B766" i="3" s="1"/>
  <c r="I765" i="3"/>
  <c r="D765" i="3"/>
  <c r="G765" i="3"/>
  <c r="F765" i="3"/>
  <c r="E765" i="3"/>
  <c r="H765" i="3"/>
  <c r="AH1381" i="3"/>
  <c r="AI1381" i="3"/>
  <c r="AK1381" i="3"/>
  <c r="AL1381" i="3" s="1"/>
  <c r="AG1382" i="3" s="1"/>
  <c r="AJ1381" i="3"/>
  <c r="D2061" i="13" l="1"/>
  <c r="I2061" i="13"/>
  <c r="J2061" i="13" s="1"/>
  <c r="B2062" i="13" s="1"/>
  <c r="AI1382" i="3"/>
  <c r="AH1382" i="3"/>
  <c r="AJ1382" i="3"/>
  <c r="AK1382" i="3"/>
  <c r="AL1382" i="3" s="1"/>
  <c r="AG1383" i="3" s="1"/>
  <c r="C2062" i="13" l="1"/>
  <c r="E2062" i="13"/>
  <c r="G2062" i="13"/>
  <c r="J766" i="3"/>
  <c r="B767" i="3" s="1"/>
  <c r="I766" i="3"/>
  <c r="D766" i="3"/>
  <c r="F766" i="3"/>
  <c r="E766" i="3"/>
  <c r="G766" i="3"/>
  <c r="H766" i="3" s="1"/>
  <c r="AH1383" i="3"/>
  <c r="AK1383" i="3"/>
  <c r="AL1383" i="3" s="1"/>
  <c r="AG1384" i="3" s="1"/>
  <c r="AI1383" i="3"/>
  <c r="AJ1383" i="3"/>
  <c r="D2062" i="13" l="1"/>
  <c r="I2062" i="13"/>
  <c r="F2062" i="13"/>
  <c r="H2062" i="13" s="1"/>
  <c r="J2062" i="13" s="1"/>
  <c r="B2063" i="13" s="1"/>
  <c r="AK1384" i="3"/>
  <c r="AL1384" i="3" s="1"/>
  <c r="AG1385" i="3" s="1"/>
  <c r="AH1384" i="3"/>
  <c r="AI1384" i="3"/>
  <c r="AJ1384" i="3"/>
  <c r="C2063" i="13" l="1"/>
  <c r="E2063" i="13"/>
  <c r="I2063" i="13"/>
  <c r="G2063" i="13"/>
  <c r="J767" i="3"/>
  <c r="B768" i="3" s="1"/>
  <c r="I767" i="3"/>
  <c r="D767" i="3"/>
  <c r="G767" i="3"/>
  <c r="E767" i="3"/>
  <c r="F767" i="3"/>
  <c r="H767" i="3" s="1"/>
  <c r="AJ1385" i="3"/>
  <c r="AK1385" i="3"/>
  <c r="AL1385" i="3" s="1"/>
  <c r="AG1386" i="3" s="1"/>
  <c r="AH1385" i="3"/>
  <c r="AI1385" i="3"/>
  <c r="D2063" i="13" l="1"/>
  <c r="F2063" i="13"/>
  <c r="H2063" i="13" s="1"/>
  <c r="J2063" i="13" s="1"/>
  <c r="B2064" i="13" s="1"/>
  <c r="AH1386" i="3"/>
  <c r="AI1386" i="3"/>
  <c r="AJ1386" i="3"/>
  <c r="AK1386" i="3"/>
  <c r="AL1386" i="3" s="1"/>
  <c r="AG1387" i="3" s="1"/>
  <c r="C2064" i="13" l="1"/>
  <c r="D2064" i="13" s="1"/>
  <c r="E2064" i="13"/>
  <c r="G2064" i="13"/>
  <c r="AI1387" i="3"/>
  <c r="AH1387" i="3"/>
  <c r="AJ1387" i="3"/>
  <c r="AK1387" i="3"/>
  <c r="AL1387" i="3" s="1"/>
  <c r="AG1388" i="3" s="1"/>
  <c r="I2064" i="13" l="1"/>
  <c r="F2064" i="13"/>
  <c r="H2064" i="13" s="1"/>
  <c r="J2064" i="13" s="1"/>
  <c r="B2065" i="13" s="1"/>
  <c r="J768" i="3"/>
  <c r="B769" i="3" s="1"/>
  <c r="I768" i="3"/>
  <c r="E768" i="3"/>
  <c r="F768" i="3"/>
  <c r="G768" i="3"/>
  <c r="H768" i="3" s="1"/>
  <c r="D768" i="3"/>
  <c r="AH1388" i="3"/>
  <c r="AI1388" i="3"/>
  <c r="AK1388" i="3"/>
  <c r="AL1388" i="3" s="1"/>
  <c r="AG1389" i="3" s="1"/>
  <c r="AJ1388" i="3"/>
  <c r="E2065" i="13" l="1"/>
  <c r="C2065" i="13"/>
  <c r="D2065" i="13" s="1"/>
  <c r="AI1389" i="3"/>
  <c r="AH1389" i="3"/>
  <c r="AK1389" i="3"/>
  <c r="AL1389" i="3" s="1"/>
  <c r="AG1390" i="3" s="1"/>
  <c r="AJ1389" i="3"/>
  <c r="I2065" i="13" l="1"/>
  <c r="G2065" i="13"/>
  <c r="F2065" i="13"/>
  <c r="H2065" i="13" s="1"/>
  <c r="J2065" i="13" s="1"/>
  <c r="B2066" i="13" s="1"/>
  <c r="J769" i="3"/>
  <c r="B770" i="3" s="1"/>
  <c r="I769" i="3"/>
  <c r="D769" i="3"/>
  <c r="F769" i="3"/>
  <c r="E769" i="3"/>
  <c r="G769" i="3"/>
  <c r="H769" i="3" s="1"/>
  <c r="AH1390" i="3"/>
  <c r="AK1390" i="3"/>
  <c r="AL1390" i="3" s="1"/>
  <c r="AG1391" i="3" s="1"/>
  <c r="AI1390" i="3"/>
  <c r="AJ1390" i="3"/>
  <c r="C2066" i="13" l="1"/>
  <c r="D2066" i="13" s="1"/>
  <c r="E2066" i="13"/>
  <c r="AH1391" i="3"/>
  <c r="AI1391" i="3"/>
  <c r="AK1391" i="3"/>
  <c r="AL1391" i="3" s="1"/>
  <c r="AG1392" i="3" s="1"/>
  <c r="AJ1391" i="3"/>
  <c r="G2066" i="13" l="1"/>
  <c r="I2066" i="13"/>
  <c r="F2066" i="13"/>
  <c r="H2066" i="13" s="1"/>
  <c r="J2066" i="13" s="1"/>
  <c r="B2067" i="13" s="1"/>
  <c r="J770" i="3"/>
  <c r="B771" i="3" s="1"/>
  <c r="I770" i="3"/>
  <c r="D770" i="3"/>
  <c r="F770" i="3"/>
  <c r="G770" i="3"/>
  <c r="H770" i="3" s="1"/>
  <c r="E770" i="3"/>
  <c r="AI1392" i="3"/>
  <c r="AJ1392" i="3"/>
  <c r="AK1392" i="3"/>
  <c r="AL1392" i="3" s="1"/>
  <c r="AG1393" i="3" s="1"/>
  <c r="AH1392" i="3"/>
  <c r="E2067" i="13" l="1"/>
  <c r="C2067" i="13"/>
  <c r="D2067" i="13" s="1"/>
  <c r="AH1393" i="3"/>
  <c r="AI1393" i="3"/>
  <c r="AJ1393" i="3"/>
  <c r="AK1393" i="3"/>
  <c r="AL1393" i="3" s="1"/>
  <c r="AG1394" i="3" s="1"/>
  <c r="I2067" i="13" l="1"/>
  <c r="G2067" i="13"/>
  <c r="F2067" i="13"/>
  <c r="H2067" i="13" s="1"/>
  <c r="J2067" i="13" s="1"/>
  <c r="B2068" i="13" s="1"/>
  <c r="J771" i="3"/>
  <c r="B772" i="3" s="1"/>
  <c r="I771" i="3"/>
  <c r="G771" i="3"/>
  <c r="F771" i="3"/>
  <c r="E771" i="3"/>
  <c r="H771" i="3"/>
  <c r="D771" i="3"/>
  <c r="AH1394" i="3"/>
  <c r="AK1394" i="3"/>
  <c r="AL1394" i="3" s="1"/>
  <c r="AG1395" i="3" s="1"/>
  <c r="AJ1394" i="3"/>
  <c r="AI1394" i="3"/>
  <c r="C2068" i="13" l="1"/>
  <c r="D2068" i="13" s="1"/>
  <c r="E2068" i="13"/>
  <c r="AH1395" i="3"/>
  <c r="AI1395" i="3"/>
  <c r="AK1395" i="3"/>
  <c r="AL1395" i="3" s="1"/>
  <c r="AG1396" i="3" s="1"/>
  <c r="AJ1395" i="3"/>
  <c r="I2068" i="13" l="1"/>
  <c r="G2068" i="13"/>
  <c r="F2068" i="13"/>
  <c r="H2068" i="13" s="1"/>
  <c r="J2068" i="13" s="1"/>
  <c r="B2069" i="13" s="1"/>
  <c r="J772" i="3"/>
  <c r="B773" i="3" s="1"/>
  <c r="I772" i="3"/>
  <c r="D772" i="3"/>
  <c r="G772" i="3"/>
  <c r="F772" i="3"/>
  <c r="E772" i="3"/>
  <c r="H772" i="3"/>
  <c r="AH1396" i="3"/>
  <c r="AJ1396" i="3"/>
  <c r="AK1396" i="3"/>
  <c r="AL1396" i="3" s="1"/>
  <c r="AG1397" i="3" s="1"/>
  <c r="AI1396" i="3"/>
  <c r="E2069" i="13" l="1"/>
  <c r="C2069" i="13"/>
  <c r="D2069" i="13" s="1"/>
  <c r="AH1397" i="3"/>
  <c r="AK1397" i="3"/>
  <c r="AL1397" i="3" s="1"/>
  <c r="AG1398" i="3" s="1"/>
  <c r="AI1397" i="3"/>
  <c r="AJ1397" i="3"/>
  <c r="I2069" i="13" l="1"/>
  <c r="G2069" i="13"/>
  <c r="F2069" i="13"/>
  <c r="H2069" i="13" s="1"/>
  <c r="J2069" i="13" s="1"/>
  <c r="B2070" i="13" s="1"/>
  <c r="AI1398" i="3"/>
  <c r="AH1398" i="3"/>
  <c r="AJ1398" i="3"/>
  <c r="AK1398" i="3"/>
  <c r="AL1398" i="3" s="1"/>
  <c r="AG1399" i="3" s="1"/>
  <c r="E2070" i="13" l="1"/>
  <c r="C2070" i="13"/>
  <c r="D2070" i="13" s="1"/>
  <c r="J773" i="3"/>
  <c r="B774" i="3" s="1"/>
  <c r="I773" i="3"/>
  <c r="F773" i="3"/>
  <c r="G773" i="3"/>
  <c r="E773" i="3"/>
  <c r="D773" i="3"/>
  <c r="AH1399" i="3"/>
  <c r="AJ1399" i="3"/>
  <c r="AI1399" i="3"/>
  <c r="AK1399" i="3"/>
  <c r="AL1399" i="3" s="1"/>
  <c r="AG1400" i="3" s="1"/>
  <c r="I2070" i="13" l="1"/>
  <c r="G2070" i="13"/>
  <c r="F2070" i="13"/>
  <c r="H2070" i="13" s="1"/>
  <c r="J2070" i="13" s="1"/>
  <c r="B2071" i="13" s="1"/>
  <c r="H773" i="3"/>
  <c r="AH1400" i="3"/>
  <c r="AJ1400" i="3"/>
  <c r="AK1400" i="3"/>
  <c r="AL1400" i="3" s="1"/>
  <c r="AG1401" i="3" s="1"/>
  <c r="AI1400" i="3"/>
  <c r="E2071" i="13" l="1"/>
  <c r="C2071" i="13"/>
  <c r="D2071" i="13" s="1"/>
  <c r="AH1401" i="3"/>
  <c r="AK1401" i="3"/>
  <c r="AL1401" i="3" s="1"/>
  <c r="AG1402" i="3" s="1"/>
  <c r="AI1401" i="3"/>
  <c r="AJ1401" i="3"/>
  <c r="I2071" i="13" l="1"/>
  <c r="G2071" i="13"/>
  <c r="F2071" i="13"/>
  <c r="H2071" i="13" s="1"/>
  <c r="J2071" i="13" s="1"/>
  <c r="B2072" i="13" s="1"/>
  <c r="J774" i="3"/>
  <c r="B775" i="3" s="1"/>
  <c r="I774" i="3"/>
  <c r="D774" i="3"/>
  <c r="F774" i="3"/>
  <c r="E774" i="3"/>
  <c r="G774" i="3"/>
  <c r="H774" i="3" s="1"/>
  <c r="AJ1402" i="3"/>
  <c r="AH1402" i="3"/>
  <c r="AI1402" i="3"/>
  <c r="AK1402" i="3"/>
  <c r="AL1402" i="3" s="1"/>
  <c r="AG1403" i="3" s="1"/>
  <c r="C2072" i="13" l="1"/>
  <c r="D2072" i="13" s="1"/>
  <c r="E2072" i="13"/>
  <c r="AI1403" i="3"/>
  <c r="AH1403" i="3"/>
  <c r="AJ1403" i="3"/>
  <c r="AK1403" i="3"/>
  <c r="AL1403" i="3" s="1"/>
  <c r="AG1404" i="3" s="1"/>
  <c r="I2072" i="13" l="1"/>
  <c r="G2072" i="13"/>
  <c r="F2072" i="13"/>
  <c r="H2072" i="13" s="1"/>
  <c r="J2072" i="13" s="1"/>
  <c r="B2073" i="13" s="1"/>
  <c r="J775" i="3"/>
  <c r="B776" i="3" s="1"/>
  <c r="I775" i="3"/>
  <c r="D775" i="3"/>
  <c r="G775" i="3"/>
  <c r="F775" i="3"/>
  <c r="E775" i="3"/>
  <c r="AI1404" i="3"/>
  <c r="AH1404" i="3"/>
  <c r="AK1404" i="3"/>
  <c r="AL1404" i="3" s="1"/>
  <c r="AG1405" i="3" s="1"/>
  <c r="AJ1404" i="3"/>
  <c r="C2073" i="13" l="1"/>
  <c r="D2073" i="13" s="1"/>
  <c r="E2073" i="13"/>
  <c r="I2073" i="13"/>
  <c r="H775" i="3"/>
  <c r="AK1405" i="3"/>
  <c r="AL1405" i="3" s="1"/>
  <c r="AG1406" i="3" s="1"/>
  <c r="AI1405" i="3"/>
  <c r="AJ1405" i="3"/>
  <c r="AH1405" i="3"/>
  <c r="G2073" i="13" l="1"/>
  <c r="F2073" i="13"/>
  <c r="H2073" i="13" s="1"/>
  <c r="J2073" i="13" s="1"/>
  <c r="B2074" i="13" s="1"/>
  <c r="AJ1406" i="3"/>
  <c r="AI1406" i="3"/>
  <c r="AH1406" i="3"/>
  <c r="AK1406" i="3"/>
  <c r="AL1406" i="3" s="1"/>
  <c r="AG1407" i="3" s="1"/>
  <c r="E2074" i="13" l="1"/>
  <c r="C2074" i="13"/>
  <c r="D2074" i="13" s="1"/>
  <c r="J776" i="3"/>
  <c r="B777" i="3" s="1"/>
  <c r="I776" i="3"/>
  <c r="D776" i="3"/>
  <c r="E776" i="3"/>
  <c r="F776" i="3"/>
  <c r="G776" i="3"/>
  <c r="H776" i="3" s="1"/>
  <c r="AH1407" i="3"/>
  <c r="AI1407" i="3"/>
  <c r="AK1407" i="3"/>
  <c r="AL1407" i="3" s="1"/>
  <c r="AG1408" i="3" s="1"/>
  <c r="AJ1407" i="3"/>
  <c r="G2074" i="13" l="1"/>
  <c r="I2074" i="13"/>
  <c r="F2074" i="13"/>
  <c r="H2074" i="13" s="1"/>
  <c r="J2074" i="13" s="1"/>
  <c r="B2075" i="13" s="1"/>
  <c r="AH1408" i="3"/>
  <c r="AJ1408" i="3"/>
  <c r="AK1408" i="3"/>
  <c r="AL1408" i="3" s="1"/>
  <c r="AG1409" i="3" s="1"/>
  <c r="AI1408" i="3"/>
  <c r="C2075" i="13" l="1"/>
  <c r="D2075" i="13" s="1"/>
  <c r="E2075" i="13"/>
  <c r="J777" i="3"/>
  <c r="B778" i="3" s="1"/>
  <c r="I777" i="3"/>
  <c r="D777" i="3"/>
  <c r="G777" i="3"/>
  <c r="E777" i="3"/>
  <c r="F777" i="3"/>
  <c r="H777" i="3" s="1"/>
  <c r="AH1409" i="3"/>
  <c r="AK1409" i="3"/>
  <c r="AL1409" i="3" s="1"/>
  <c r="AG1410" i="3" s="1"/>
  <c r="AI1409" i="3"/>
  <c r="AJ1409" i="3"/>
  <c r="G2075" i="13" l="1"/>
  <c r="I2075" i="13"/>
  <c r="F2075" i="13"/>
  <c r="H2075" i="13" s="1"/>
  <c r="J2075" i="13" s="1"/>
  <c r="B2076" i="13" s="1"/>
  <c r="AH1410" i="3"/>
  <c r="AK1410" i="3"/>
  <c r="AL1410" i="3" s="1"/>
  <c r="AG1411" i="3" s="1"/>
  <c r="AJ1410" i="3"/>
  <c r="AI1410" i="3"/>
  <c r="C2076" i="13" l="1"/>
  <c r="D2076" i="13" s="1"/>
  <c r="E2076" i="13"/>
  <c r="J778" i="3"/>
  <c r="B779" i="3" s="1"/>
  <c r="I778" i="3"/>
  <c r="D778" i="3"/>
  <c r="F778" i="3"/>
  <c r="E778" i="3"/>
  <c r="G778" i="3"/>
  <c r="H778" i="3" s="1"/>
  <c r="AK1411" i="3"/>
  <c r="AL1411" i="3" s="1"/>
  <c r="AG1412" i="3" s="1"/>
  <c r="AI1411" i="3"/>
  <c r="AJ1411" i="3"/>
  <c r="AH1411" i="3"/>
  <c r="I2076" i="13" l="1"/>
  <c r="G2076" i="13"/>
  <c r="F2076" i="13"/>
  <c r="H2076" i="13" s="1"/>
  <c r="J2076" i="13" s="1"/>
  <c r="B2077" i="13" s="1"/>
  <c r="AJ1412" i="3"/>
  <c r="AI1412" i="3"/>
  <c r="AK1412" i="3"/>
  <c r="AL1412" i="3" s="1"/>
  <c r="AG1413" i="3" s="1"/>
  <c r="AH1412" i="3"/>
  <c r="E2077" i="13" l="1"/>
  <c r="C2077" i="13"/>
  <c r="D2077" i="13" s="1"/>
  <c r="J779" i="3"/>
  <c r="B780" i="3" s="1"/>
  <c r="I779" i="3"/>
  <c r="D779" i="3"/>
  <c r="E779" i="3"/>
  <c r="G779" i="3"/>
  <c r="F779" i="3"/>
  <c r="H779" i="3" s="1"/>
  <c r="AH1413" i="3"/>
  <c r="AJ1413" i="3"/>
  <c r="AI1413" i="3"/>
  <c r="AK1413" i="3"/>
  <c r="AL1413" i="3" s="1"/>
  <c r="AG1414" i="3" s="1"/>
  <c r="G2077" i="13" l="1"/>
  <c r="I2077" i="13"/>
  <c r="F2077" i="13"/>
  <c r="H2077" i="13" s="1"/>
  <c r="J2077" i="13" s="1"/>
  <c r="B2078" i="13" s="1"/>
  <c r="AH1414" i="3"/>
  <c r="AJ1414" i="3"/>
  <c r="AK1414" i="3"/>
  <c r="AL1414" i="3" s="1"/>
  <c r="AG1415" i="3" s="1"/>
  <c r="AI1414" i="3"/>
  <c r="E2078" i="13" l="1"/>
  <c r="C2078" i="13"/>
  <c r="D2078" i="13" s="1"/>
  <c r="J780" i="3"/>
  <c r="B781" i="3" s="1"/>
  <c r="I780" i="3"/>
  <c r="D780" i="3"/>
  <c r="G780" i="3"/>
  <c r="E780" i="3"/>
  <c r="F780" i="3"/>
  <c r="H780" i="3" s="1"/>
  <c r="AH1415" i="3"/>
  <c r="AJ1415" i="3"/>
  <c r="AI1415" i="3"/>
  <c r="AK1415" i="3"/>
  <c r="AL1415" i="3" s="1"/>
  <c r="AG1416" i="3" s="1"/>
  <c r="I2078" i="13" l="1"/>
  <c r="G2078" i="13"/>
  <c r="F2078" i="13"/>
  <c r="H2078" i="13" s="1"/>
  <c r="J2078" i="13" s="1"/>
  <c r="B2079" i="13" s="1"/>
  <c r="AH1416" i="3"/>
  <c r="AI1416" i="3"/>
  <c r="AJ1416" i="3"/>
  <c r="AK1416" i="3"/>
  <c r="AL1416" i="3" s="1"/>
  <c r="AG1417" i="3" s="1"/>
  <c r="E2079" i="13" l="1"/>
  <c r="C2079" i="13"/>
  <c r="D2079" i="13" s="1"/>
  <c r="J781" i="3"/>
  <c r="B782" i="3" s="1"/>
  <c r="I781" i="3"/>
  <c r="D781" i="3"/>
  <c r="E781" i="3"/>
  <c r="G781" i="3"/>
  <c r="F781" i="3"/>
  <c r="H781" i="3" s="1"/>
  <c r="AI1417" i="3"/>
  <c r="AK1417" i="3"/>
  <c r="AL1417" i="3" s="1"/>
  <c r="AG1418" i="3" s="1"/>
  <c r="AH1417" i="3"/>
  <c r="AJ1417" i="3"/>
  <c r="I2079" i="13" l="1"/>
  <c r="G2079" i="13"/>
  <c r="F2079" i="13"/>
  <c r="H2079" i="13" s="1"/>
  <c r="J2079" i="13" s="1"/>
  <c r="B2080" i="13" s="1"/>
  <c r="AH1418" i="3"/>
  <c r="AJ1418" i="3"/>
  <c r="AI1418" i="3"/>
  <c r="AK1418" i="3"/>
  <c r="AL1418" i="3" s="1"/>
  <c r="AG1419" i="3" s="1"/>
  <c r="F2080" i="13" l="1"/>
  <c r="C2080" i="13"/>
  <c r="D2080" i="13" s="1"/>
  <c r="E2080" i="13"/>
  <c r="I2080" i="13"/>
  <c r="J782" i="3"/>
  <c r="B783" i="3" s="1"/>
  <c r="I782" i="3"/>
  <c r="D782" i="3"/>
  <c r="E782" i="3"/>
  <c r="G782" i="3"/>
  <c r="F782" i="3"/>
  <c r="H782" i="3" s="1"/>
  <c r="AK1419" i="3"/>
  <c r="AL1419" i="3" s="1"/>
  <c r="AG1420" i="3" s="1"/>
  <c r="AI1419" i="3"/>
  <c r="AH1419" i="3"/>
  <c r="AJ1419" i="3"/>
  <c r="G2080" i="13" l="1"/>
  <c r="H2080" i="13" s="1"/>
  <c r="J2080" i="13" s="1"/>
  <c r="B2081" i="13" s="1"/>
  <c r="AH1420" i="3"/>
  <c r="AI1420" i="3"/>
  <c r="AJ1420" i="3"/>
  <c r="AK1420" i="3"/>
  <c r="AL1420" i="3" s="1"/>
  <c r="AG1421" i="3" s="1"/>
  <c r="E2081" i="13" l="1"/>
  <c r="C2081" i="13"/>
  <c r="D2081" i="13" s="1"/>
  <c r="AI1421" i="3"/>
  <c r="AH1421" i="3"/>
  <c r="AK1421" i="3"/>
  <c r="AL1421" i="3" s="1"/>
  <c r="AG1422" i="3" s="1"/>
  <c r="AJ1421" i="3"/>
  <c r="I2081" i="13" l="1"/>
  <c r="G2081" i="13"/>
  <c r="F2081" i="13"/>
  <c r="H2081" i="13" s="1"/>
  <c r="J2081" i="13" s="1"/>
  <c r="B2082" i="13" s="1"/>
  <c r="J783" i="3"/>
  <c r="B784" i="3" s="1"/>
  <c r="I783" i="3"/>
  <c r="G783" i="3"/>
  <c r="E783" i="3"/>
  <c r="F783" i="3"/>
  <c r="H783" i="3" s="1"/>
  <c r="D783" i="3"/>
  <c r="AH1422" i="3"/>
  <c r="AK1422" i="3"/>
  <c r="AL1422" i="3" s="1"/>
  <c r="AG1423" i="3" s="1"/>
  <c r="AI1422" i="3"/>
  <c r="AJ1422" i="3"/>
  <c r="E2082" i="13" l="1"/>
  <c r="C2082" i="13"/>
  <c r="D2082" i="13" s="1"/>
  <c r="AH1423" i="3"/>
  <c r="AK1423" i="3"/>
  <c r="AL1423" i="3" s="1"/>
  <c r="AG1424" i="3" s="1"/>
  <c r="AI1423" i="3"/>
  <c r="AJ1423" i="3"/>
  <c r="G2082" i="13" l="1"/>
  <c r="I2082" i="13"/>
  <c r="F2082" i="13"/>
  <c r="H2082" i="13" s="1"/>
  <c r="J2082" i="13" s="1"/>
  <c r="B2083" i="13" s="1"/>
  <c r="J784" i="3"/>
  <c r="B785" i="3" s="1"/>
  <c r="I784" i="3"/>
  <c r="D784" i="3"/>
  <c r="F784" i="3"/>
  <c r="G784" i="3"/>
  <c r="E784" i="3"/>
  <c r="H784" i="3"/>
  <c r="AH1424" i="3"/>
  <c r="AK1424" i="3"/>
  <c r="AL1424" i="3" s="1"/>
  <c r="AG1425" i="3" s="1"/>
  <c r="AI1424" i="3"/>
  <c r="AJ1424" i="3"/>
  <c r="E2083" i="13" l="1"/>
  <c r="C2083" i="13"/>
  <c r="D2083" i="13" s="1"/>
  <c r="AH1425" i="3"/>
  <c r="AK1425" i="3"/>
  <c r="AL1425" i="3" s="1"/>
  <c r="AG1426" i="3" s="1"/>
  <c r="AI1425" i="3"/>
  <c r="AJ1425" i="3"/>
  <c r="I2083" i="13" l="1"/>
  <c r="G2083" i="13"/>
  <c r="F2083" i="13"/>
  <c r="J785" i="3"/>
  <c r="B786" i="3" s="1"/>
  <c r="I785" i="3"/>
  <c r="D785" i="3"/>
  <c r="F785" i="3"/>
  <c r="G785" i="3"/>
  <c r="E785" i="3"/>
  <c r="H785" i="3"/>
  <c r="AH1426" i="3"/>
  <c r="AI1426" i="3"/>
  <c r="AJ1426" i="3"/>
  <c r="AK1426" i="3"/>
  <c r="AL1426" i="3" s="1"/>
  <c r="AG1427" i="3" s="1"/>
  <c r="H2083" i="13" l="1"/>
  <c r="J2083" i="13" s="1"/>
  <c r="B2084" i="13" s="1"/>
  <c r="AJ1427" i="3"/>
  <c r="AI1427" i="3"/>
  <c r="AK1427" i="3"/>
  <c r="AL1427" i="3" s="1"/>
  <c r="AG1428" i="3" s="1"/>
  <c r="AH1427" i="3"/>
  <c r="C2084" i="13" l="1"/>
  <c r="D2084" i="13" s="1"/>
  <c r="E2084" i="13"/>
  <c r="J786" i="3"/>
  <c r="B787" i="3" s="1"/>
  <c r="I786" i="3"/>
  <c r="D786" i="3"/>
  <c r="G786" i="3"/>
  <c r="E786" i="3"/>
  <c r="F786" i="3"/>
  <c r="H786" i="3" s="1"/>
  <c r="AH1428" i="3"/>
  <c r="AI1428" i="3"/>
  <c r="AJ1428" i="3"/>
  <c r="AK1428" i="3"/>
  <c r="AL1428" i="3" s="1"/>
  <c r="AG1429" i="3" s="1"/>
  <c r="I2084" i="13" l="1"/>
  <c r="G2084" i="13"/>
  <c r="F2084" i="13"/>
  <c r="H2084" i="13" s="1"/>
  <c r="J2084" i="13" s="1"/>
  <c r="B2085" i="13" s="1"/>
  <c r="AH1429" i="3"/>
  <c r="AK1429" i="3"/>
  <c r="AL1429" i="3" s="1"/>
  <c r="AG1430" i="3" s="1"/>
  <c r="AI1429" i="3"/>
  <c r="AJ1429" i="3"/>
  <c r="E2085" i="13" l="1"/>
  <c r="C2085" i="13"/>
  <c r="D2085" i="13" s="1"/>
  <c r="J787" i="3"/>
  <c r="B788" i="3" s="1"/>
  <c r="I787" i="3"/>
  <c r="D787" i="3"/>
  <c r="G787" i="3"/>
  <c r="F787" i="3"/>
  <c r="E787" i="3"/>
  <c r="H787" i="3"/>
  <c r="AH1430" i="3"/>
  <c r="AJ1430" i="3"/>
  <c r="AI1430" i="3"/>
  <c r="AK1430" i="3"/>
  <c r="AL1430" i="3" s="1"/>
  <c r="AG1431" i="3" s="1"/>
  <c r="G2085" i="13" l="1"/>
  <c r="I2085" i="13"/>
  <c r="F2085" i="13"/>
  <c r="H2085" i="13" s="1"/>
  <c r="J2085" i="13" s="1"/>
  <c r="B2086" i="13" s="1"/>
  <c r="AI1431" i="3"/>
  <c r="AH1431" i="3"/>
  <c r="AK1431" i="3"/>
  <c r="AL1431" i="3" s="1"/>
  <c r="AG1432" i="3" s="1"/>
  <c r="AJ1431" i="3"/>
  <c r="C2086" i="13" l="1"/>
  <c r="D2086" i="13" s="1"/>
  <c r="E2086" i="13"/>
  <c r="J788" i="3"/>
  <c r="B789" i="3" s="1"/>
  <c r="I788" i="3"/>
  <c r="D788" i="3"/>
  <c r="F788" i="3"/>
  <c r="G788" i="3"/>
  <c r="H788" i="3" s="1"/>
  <c r="E788" i="3"/>
  <c r="AH1432" i="3"/>
  <c r="AI1432" i="3"/>
  <c r="AK1432" i="3"/>
  <c r="AL1432" i="3" s="1"/>
  <c r="AG1433" i="3" s="1"/>
  <c r="AJ1432" i="3"/>
  <c r="I2086" i="13" l="1"/>
  <c r="G2086" i="13"/>
  <c r="F2086" i="13"/>
  <c r="H2086" i="13" s="1"/>
  <c r="J2086" i="13" s="1"/>
  <c r="B2087" i="13" s="1"/>
  <c r="AJ1433" i="3"/>
  <c r="AH1433" i="3"/>
  <c r="AI1433" i="3"/>
  <c r="AK1433" i="3"/>
  <c r="AL1433" i="3" s="1"/>
  <c r="AG1434" i="3" s="1"/>
  <c r="C2087" i="13" l="1"/>
  <c r="D2087" i="13" s="1"/>
  <c r="E2087" i="13"/>
  <c r="J789" i="3"/>
  <c r="B790" i="3" s="1"/>
  <c r="I789" i="3"/>
  <c r="D789" i="3"/>
  <c r="F789" i="3"/>
  <c r="G789" i="3"/>
  <c r="H789" i="3" s="1"/>
  <c r="E789" i="3"/>
  <c r="AK1434" i="3"/>
  <c r="AL1434" i="3" s="1"/>
  <c r="AG1435" i="3" s="1"/>
  <c r="AH1434" i="3"/>
  <c r="AI1434" i="3"/>
  <c r="AJ1434" i="3"/>
  <c r="I2087" i="13" l="1"/>
  <c r="G2087" i="13"/>
  <c r="F2087" i="13"/>
  <c r="AI1435" i="3"/>
  <c r="AK1435" i="3"/>
  <c r="AL1435" i="3" s="1"/>
  <c r="AG1436" i="3" s="1"/>
  <c r="AH1435" i="3"/>
  <c r="AJ1435" i="3"/>
  <c r="H2087" i="13" l="1"/>
  <c r="J2087" i="13" s="1"/>
  <c r="B2088" i="13" s="1"/>
  <c r="J790" i="3"/>
  <c r="B791" i="3" s="1"/>
  <c r="I790" i="3"/>
  <c r="D790" i="3"/>
  <c r="G790" i="3"/>
  <c r="F790" i="3"/>
  <c r="E790" i="3"/>
  <c r="AH1436" i="3"/>
  <c r="AI1436" i="3"/>
  <c r="AJ1436" i="3"/>
  <c r="AK1436" i="3"/>
  <c r="AL1436" i="3" s="1"/>
  <c r="AG1437" i="3" s="1"/>
  <c r="E2088" i="13" l="1"/>
  <c r="C2088" i="13"/>
  <c r="D2088" i="13" s="1"/>
  <c r="H790" i="3"/>
  <c r="I791" i="3" s="1"/>
  <c r="AJ1437" i="3"/>
  <c r="AK1437" i="3"/>
  <c r="AL1437" i="3" s="1"/>
  <c r="AG1438" i="3" s="1"/>
  <c r="AH1437" i="3"/>
  <c r="AI1437" i="3"/>
  <c r="I2088" i="13" l="1"/>
  <c r="G2088" i="13"/>
  <c r="F2088" i="13"/>
  <c r="H2088" i="13" s="1"/>
  <c r="J2088" i="13" s="1"/>
  <c r="B2089" i="13" s="1"/>
  <c r="D791" i="3"/>
  <c r="J791" i="3"/>
  <c r="B792" i="3" s="1"/>
  <c r="E791" i="3"/>
  <c r="F791" i="3"/>
  <c r="G791" i="3"/>
  <c r="H791" i="3" s="1"/>
  <c r="AH1438" i="3"/>
  <c r="AJ1438" i="3"/>
  <c r="AI1438" i="3"/>
  <c r="AK1438" i="3"/>
  <c r="AL1438" i="3" s="1"/>
  <c r="AG1439" i="3" s="1"/>
  <c r="E2089" i="13" l="1"/>
  <c r="C2089" i="13"/>
  <c r="D2089" i="13" s="1"/>
  <c r="AK1439" i="3"/>
  <c r="AL1439" i="3" s="1"/>
  <c r="AG1440" i="3" s="1"/>
  <c r="AI1439" i="3"/>
  <c r="AH1439" i="3"/>
  <c r="AJ1439" i="3"/>
  <c r="G2089" i="13" l="1"/>
  <c r="I2089" i="13"/>
  <c r="F2089" i="13"/>
  <c r="H2089" i="13" s="1"/>
  <c r="J2089" i="13" s="1"/>
  <c r="B2090" i="13" s="1"/>
  <c r="J792" i="3"/>
  <c r="B793" i="3" s="1"/>
  <c r="I792" i="3"/>
  <c r="D792" i="3"/>
  <c r="F792" i="3"/>
  <c r="G792" i="3"/>
  <c r="H792" i="3" s="1"/>
  <c r="E792" i="3"/>
  <c r="AJ1440" i="3"/>
  <c r="AK1440" i="3"/>
  <c r="AL1440" i="3" s="1"/>
  <c r="AG1441" i="3" s="1"/>
  <c r="AH1440" i="3"/>
  <c r="AI1440" i="3"/>
  <c r="E2090" i="13" l="1"/>
  <c r="C2090" i="13"/>
  <c r="D2090" i="13" s="1"/>
  <c r="G2090" i="13"/>
  <c r="AH1441" i="3"/>
  <c r="AK1441" i="3"/>
  <c r="AL1441" i="3" s="1"/>
  <c r="AG1442" i="3" s="1"/>
  <c r="AI1441" i="3"/>
  <c r="AJ1441" i="3"/>
  <c r="I2090" i="13" l="1"/>
  <c r="F2090" i="13"/>
  <c r="H2090" i="13" s="1"/>
  <c r="J2090" i="13" s="1"/>
  <c r="B2091" i="13" s="1"/>
  <c r="J793" i="3"/>
  <c r="B794" i="3" s="1"/>
  <c r="I793" i="3"/>
  <c r="D793" i="3"/>
  <c r="F793" i="3"/>
  <c r="G793" i="3"/>
  <c r="H793" i="3" s="1"/>
  <c r="E793" i="3"/>
  <c r="AH1442" i="3"/>
  <c r="AK1442" i="3"/>
  <c r="AL1442" i="3" s="1"/>
  <c r="AG1443" i="3" s="1"/>
  <c r="AJ1442" i="3"/>
  <c r="AI1442" i="3"/>
  <c r="E2091" i="13" l="1"/>
  <c r="C2091" i="13"/>
  <c r="D2091" i="13" s="1"/>
  <c r="AH1443" i="3"/>
  <c r="AI1443" i="3"/>
  <c r="AK1443" i="3"/>
  <c r="AL1443" i="3" s="1"/>
  <c r="AG1444" i="3" s="1"/>
  <c r="AJ1443" i="3"/>
  <c r="G2091" i="13" l="1"/>
  <c r="I2091" i="13"/>
  <c r="F2091" i="13"/>
  <c r="H2091" i="13" s="1"/>
  <c r="J2091" i="13" s="1"/>
  <c r="B2092" i="13" s="1"/>
  <c r="J794" i="3"/>
  <c r="B795" i="3" s="1"/>
  <c r="I794" i="3"/>
  <c r="D794" i="3"/>
  <c r="F794" i="3"/>
  <c r="G794" i="3"/>
  <c r="H794" i="3" s="1"/>
  <c r="E794" i="3"/>
  <c r="AI1444" i="3"/>
  <c r="AK1444" i="3"/>
  <c r="AL1444" i="3" s="1"/>
  <c r="AG1445" i="3" s="1"/>
  <c r="AJ1444" i="3"/>
  <c r="AH1444" i="3"/>
  <c r="I795" i="3" l="1"/>
  <c r="C2092" i="13"/>
  <c r="D2092" i="13" s="1"/>
  <c r="E2092" i="13"/>
  <c r="G2092" i="13"/>
  <c r="E795" i="3"/>
  <c r="J795" i="3"/>
  <c r="B796" i="3" s="1"/>
  <c r="G795" i="3"/>
  <c r="F795" i="3"/>
  <c r="D795" i="3"/>
  <c r="H795" i="3"/>
  <c r="AK1445" i="3"/>
  <c r="AL1445" i="3" s="1"/>
  <c r="AG1446" i="3" s="1"/>
  <c r="AH1445" i="3"/>
  <c r="AJ1445" i="3"/>
  <c r="AI1445" i="3"/>
  <c r="I2092" i="13" l="1"/>
  <c r="F2092" i="13"/>
  <c r="H2092" i="13" s="1"/>
  <c r="J2092" i="13" s="1"/>
  <c r="B2093" i="13" s="1"/>
  <c r="AJ1446" i="3"/>
  <c r="AH1446" i="3"/>
  <c r="AI1446" i="3"/>
  <c r="AK1446" i="3"/>
  <c r="AL1446" i="3" s="1"/>
  <c r="AG1447" i="3" s="1"/>
  <c r="E2093" i="13" l="1"/>
  <c r="C2093" i="13"/>
  <c r="D2093" i="13" s="1"/>
  <c r="J796" i="3"/>
  <c r="B797" i="3" s="1"/>
  <c r="I796" i="3"/>
  <c r="D796" i="3"/>
  <c r="G796" i="3"/>
  <c r="F796" i="3"/>
  <c r="E796" i="3"/>
  <c r="AH1447" i="3"/>
  <c r="AI1447" i="3"/>
  <c r="AJ1447" i="3"/>
  <c r="AK1447" i="3"/>
  <c r="AL1447" i="3" s="1"/>
  <c r="AG1448" i="3" s="1"/>
  <c r="G2093" i="13" l="1"/>
  <c r="I2093" i="13"/>
  <c r="F2093" i="13"/>
  <c r="H2093" i="13" s="1"/>
  <c r="J2093" i="13" s="1"/>
  <c r="B2094" i="13" s="1"/>
  <c r="H796" i="3"/>
  <c r="AH1448" i="3"/>
  <c r="AK1448" i="3"/>
  <c r="AL1448" i="3" s="1"/>
  <c r="AG1449" i="3" s="1"/>
  <c r="AI1448" i="3"/>
  <c r="AJ1448" i="3"/>
  <c r="C2094" i="13" l="1"/>
  <c r="D2094" i="13" s="1"/>
  <c r="G2094" i="13"/>
  <c r="E2094" i="13"/>
  <c r="AI1449" i="3"/>
  <c r="AJ1449" i="3"/>
  <c r="AH1449" i="3"/>
  <c r="AK1449" i="3"/>
  <c r="AL1449" i="3" s="1"/>
  <c r="AG1450" i="3" s="1"/>
  <c r="I2094" i="13" l="1"/>
  <c r="F2094" i="13"/>
  <c r="H2094" i="13" s="1"/>
  <c r="J2094" i="13" s="1"/>
  <c r="B2095" i="13" s="1"/>
  <c r="J797" i="3"/>
  <c r="B798" i="3" s="1"/>
  <c r="I797" i="3"/>
  <c r="D797" i="3"/>
  <c r="F797" i="3"/>
  <c r="E797" i="3"/>
  <c r="G797" i="3"/>
  <c r="AJ1450" i="3"/>
  <c r="AH1450" i="3"/>
  <c r="AK1450" i="3"/>
  <c r="AL1450" i="3" s="1"/>
  <c r="AG1451" i="3" s="1"/>
  <c r="AI1450" i="3"/>
  <c r="E2095" i="13" l="1"/>
  <c r="C2095" i="13"/>
  <c r="D2095" i="13" s="1"/>
  <c r="G2095" i="13"/>
  <c r="H797" i="3"/>
  <c r="AH1451" i="3"/>
  <c r="AK1451" i="3"/>
  <c r="AL1451" i="3" s="1"/>
  <c r="AG1452" i="3" s="1"/>
  <c r="AI1451" i="3"/>
  <c r="AJ1451" i="3"/>
  <c r="I2095" i="13" l="1"/>
  <c r="F2095" i="13"/>
  <c r="H2095" i="13" s="1"/>
  <c r="J2095" i="13" s="1"/>
  <c r="B2096" i="13" s="1"/>
  <c r="AH1452" i="3"/>
  <c r="AJ1452" i="3"/>
  <c r="AI1452" i="3"/>
  <c r="AK1452" i="3"/>
  <c r="AL1452" i="3" s="1"/>
  <c r="AG1453" i="3" s="1"/>
  <c r="C2096" i="13" l="1"/>
  <c r="D2096" i="13" s="1"/>
  <c r="E2096" i="13"/>
  <c r="G2096" i="13"/>
  <c r="J798" i="3"/>
  <c r="B799" i="3" s="1"/>
  <c r="I798" i="3"/>
  <c r="F798" i="3"/>
  <c r="G798" i="3"/>
  <c r="H798" i="3" s="1"/>
  <c r="E798" i="3"/>
  <c r="D798" i="3"/>
  <c r="AH1453" i="3"/>
  <c r="AJ1453" i="3"/>
  <c r="AK1453" i="3"/>
  <c r="AL1453" i="3" s="1"/>
  <c r="AG1454" i="3" s="1"/>
  <c r="AI1453" i="3"/>
  <c r="I2096" i="13" l="1"/>
  <c r="F2096" i="13"/>
  <c r="H2096" i="13" s="1"/>
  <c r="J2096" i="13" s="1"/>
  <c r="B2097" i="13" s="1"/>
  <c r="AI1454" i="3"/>
  <c r="AJ1454" i="3"/>
  <c r="AH1454" i="3"/>
  <c r="AK1454" i="3"/>
  <c r="AL1454" i="3" s="1"/>
  <c r="AG1455" i="3" s="1"/>
  <c r="C2097" i="13" l="1"/>
  <c r="D2097" i="13" s="1"/>
  <c r="E2097" i="13"/>
  <c r="J799" i="3"/>
  <c r="B800" i="3" s="1"/>
  <c r="I799" i="3"/>
  <c r="D799" i="3"/>
  <c r="G799" i="3"/>
  <c r="F799" i="3"/>
  <c r="E799" i="3"/>
  <c r="H799" i="3"/>
  <c r="AH1455" i="3"/>
  <c r="AK1455" i="3"/>
  <c r="AL1455" i="3" s="1"/>
  <c r="AG1456" i="3" s="1"/>
  <c r="AI1455" i="3"/>
  <c r="AJ1455" i="3"/>
  <c r="I2097" i="13" l="1"/>
  <c r="G2097" i="13"/>
  <c r="F2097" i="13"/>
  <c r="H2097" i="13" s="1"/>
  <c r="J2097" i="13" s="1"/>
  <c r="B2098" i="13" s="1"/>
  <c r="AH1456" i="3"/>
  <c r="AK1456" i="3"/>
  <c r="AL1456" i="3" s="1"/>
  <c r="AG1457" i="3" s="1"/>
  <c r="AI1456" i="3"/>
  <c r="AJ1456" i="3"/>
  <c r="C2098" i="13" l="1"/>
  <c r="D2098" i="13" s="1"/>
  <c r="E2098" i="13"/>
  <c r="J800" i="3"/>
  <c r="B801" i="3" s="1"/>
  <c r="I800" i="3"/>
  <c r="D800" i="3"/>
  <c r="F800" i="3"/>
  <c r="G800" i="3"/>
  <c r="H800" i="3" s="1"/>
  <c r="E800" i="3"/>
  <c r="AH1457" i="3"/>
  <c r="AK1457" i="3"/>
  <c r="AL1457" i="3" s="1"/>
  <c r="AG1458" i="3" s="1"/>
  <c r="AI1457" i="3"/>
  <c r="AJ1457" i="3"/>
  <c r="I2098" i="13" l="1"/>
  <c r="G2098" i="13"/>
  <c r="F2098" i="13"/>
  <c r="H2098" i="13" s="1"/>
  <c r="J2098" i="13" s="1"/>
  <c r="B2099" i="13" s="1"/>
  <c r="AH1458" i="3"/>
  <c r="AK1458" i="3"/>
  <c r="AL1458" i="3" s="1"/>
  <c r="AG1459" i="3" s="1"/>
  <c r="AJ1458" i="3"/>
  <c r="AI1458" i="3"/>
  <c r="E2099" i="13" l="1"/>
  <c r="C2099" i="13"/>
  <c r="D2099" i="13" s="1"/>
  <c r="I2099" i="13"/>
  <c r="J801" i="3"/>
  <c r="B802" i="3" s="1"/>
  <c r="I801" i="3"/>
  <c r="D801" i="3"/>
  <c r="G801" i="3"/>
  <c r="H801" i="3" s="1"/>
  <c r="F801" i="3"/>
  <c r="E801" i="3"/>
  <c r="AJ1459" i="3"/>
  <c r="AH1459" i="3"/>
  <c r="AI1459" i="3"/>
  <c r="AK1459" i="3"/>
  <c r="AL1459" i="3" s="1"/>
  <c r="AG1460" i="3" s="1"/>
  <c r="G2099" i="13" l="1"/>
  <c r="F2099" i="13"/>
  <c r="H2099" i="13" s="1"/>
  <c r="J2099" i="13" s="1"/>
  <c r="AK1460" i="3"/>
  <c r="AL1460" i="3" s="1"/>
  <c r="AG1461" i="3" s="1"/>
  <c r="AJ1460" i="3"/>
  <c r="AH1460" i="3"/>
  <c r="AI1460" i="3"/>
  <c r="B2100" i="13" l="1"/>
  <c r="J9" i="13" s="1" a="1"/>
  <c r="J9" i="13" s="1"/>
  <c r="J8" i="13" s="1"/>
  <c r="J802" i="3"/>
  <c r="B803" i="3" s="1"/>
  <c r="I802" i="3"/>
  <c r="D802" i="3"/>
  <c r="F802" i="3"/>
  <c r="E802" i="3"/>
  <c r="G802" i="3"/>
  <c r="H802" i="3" s="1"/>
  <c r="AH1461" i="3"/>
  <c r="AI1461" i="3"/>
  <c r="AK1461" i="3"/>
  <c r="AL1461" i="3" s="1"/>
  <c r="AG1462" i="3" s="1"/>
  <c r="AJ1461" i="3"/>
  <c r="C2100" i="13" l="1"/>
  <c r="E2100" i="13"/>
  <c r="I2100" i="13"/>
  <c r="AK1462" i="3"/>
  <c r="AL1462" i="3" s="1"/>
  <c r="AG1463" i="3" s="1"/>
  <c r="AJ1462" i="3"/>
  <c r="AH1462" i="3"/>
  <c r="AI1462" i="3"/>
  <c r="G2100" i="13" l="1"/>
  <c r="J7" i="13" s="1"/>
  <c r="J10" i="13" s="1"/>
  <c r="J11" i="13"/>
  <c r="D2100" i="13"/>
  <c r="F2100" i="13"/>
  <c r="H2100" i="13" s="1"/>
  <c r="J6" i="13" s="1"/>
  <c r="J803" i="3"/>
  <c r="B804" i="3" s="1"/>
  <c r="I803" i="3"/>
  <c r="D803" i="3"/>
  <c r="F803" i="3"/>
  <c r="E803" i="3"/>
  <c r="G803" i="3"/>
  <c r="H803" i="3"/>
  <c r="AH1463" i="3"/>
  <c r="AJ1463" i="3"/>
  <c r="AI1463" i="3"/>
  <c r="AK1463" i="3"/>
  <c r="AL1463" i="3" s="1"/>
  <c r="AG1464" i="3" s="1"/>
  <c r="J2100" i="13" l="1"/>
  <c r="AJ1464" i="3"/>
  <c r="AK1464" i="3"/>
  <c r="AL1464" i="3" s="1"/>
  <c r="AG1465" i="3" s="1"/>
  <c r="AI1464" i="3"/>
  <c r="AH1464" i="3"/>
  <c r="J804" i="3" l="1"/>
  <c r="B805" i="3" s="1"/>
  <c r="I804" i="3"/>
  <c r="D804" i="3"/>
  <c r="E804" i="3"/>
  <c r="G804" i="3"/>
  <c r="F804" i="3"/>
  <c r="AH1465" i="3"/>
  <c r="AI1465" i="3"/>
  <c r="AK1465" i="3"/>
  <c r="AL1465" i="3" s="1"/>
  <c r="AG1466" i="3" s="1"/>
  <c r="AJ1465" i="3"/>
  <c r="H804" i="3" l="1"/>
  <c r="AH1466" i="3"/>
  <c r="AI1466" i="3"/>
  <c r="AJ1466" i="3"/>
  <c r="AK1466" i="3"/>
  <c r="AL1466" i="3" s="1"/>
  <c r="AG1467" i="3" s="1"/>
  <c r="J805" i="3" l="1"/>
  <c r="B806" i="3" s="1"/>
  <c r="I805" i="3"/>
  <c r="D805" i="3"/>
  <c r="E805" i="3"/>
  <c r="F805" i="3"/>
  <c r="G805" i="3"/>
  <c r="H805" i="3" s="1"/>
  <c r="AK1467" i="3"/>
  <c r="AL1467" i="3" s="1"/>
  <c r="AG1468" i="3" s="1"/>
  <c r="AH1467" i="3"/>
  <c r="AJ1467" i="3"/>
  <c r="AI1467" i="3"/>
  <c r="AI1468" i="3" l="1"/>
  <c r="AK1468" i="3"/>
  <c r="AL1468" i="3" s="1"/>
  <c r="AG1469" i="3" s="1"/>
  <c r="AH1468" i="3"/>
  <c r="AJ1468" i="3"/>
  <c r="J806" i="3" l="1"/>
  <c r="B807" i="3" s="1"/>
  <c r="I806" i="3"/>
  <c r="F806" i="3"/>
  <c r="E806" i="3"/>
  <c r="G806" i="3"/>
  <c r="H806" i="3" s="1"/>
  <c r="D806" i="3"/>
  <c r="AH1469" i="3"/>
  <c r="AI1469" i="3"/>
  <c r="AJ1469" i="3"/>
  <c r="AK1469" i="3"/>
  <c r="AL1469" i="3" s="1"/>
  <c r="AG1470" i="3" s="1"/>
  <c r="J807" i="3" l="1"/>
  <c r="B808" i="3" s="1"/>
  <c r="I807" i="3"/>
  <c r="D807" i="3"/>
  <c r="E807" i="3"/>
  <c r="F807" i="3"/>
  <c r="G807" i="3"/>
  <c r="AH1470" i="3"/>
  <c r="AJ1470" i="3"/>
  <c r="AK1470" i="3"/>
  <c r="AL1470" i="3" s="1"/>
  <c r="AG1471" i="3" s="1"/>
  <c r="AI1470" i="3"/>
  <c r="H807" i="3" l="1"/>
  <c r="AH1471" i="3"/>
  <c r="AJ1471" i="3"/>
  <c r="AK1471" i="3"/>
  <c r="AL1471" i="3" s="1"/>
  <c r="AG1472" i="3" s="1"/>
  <c r="AI1471" i="3"/>
  <c r="AH1472" i="3" l="1"/>
  <c r="AJ1472" i="3"/>
  <c r="AI1472" i="3"/>
  <c r="AK1472" i="3"/>
  <c r="AL1472" i="3" s="1"/>
  <c r="AG1473" i="3" s="1"/>
  <c r="J808" i="3" l="1"/>
  <c r="B809" i="3" s="1"/>
  <c r="I808" i="3"/>
  <c r="D808" i="3"/>
  <c r="G808" i="3"/>
  <c r="F808" i="3"/>
  <c r="E808" i="3"/>
  <c r="H808" i="3"/>
  <c r="AH1473" i="3"/>
  <c r="AK1473" i="3"/>
  <c r="AL1473" i="3" s="1"/>
  <c r="AG1474" i="3" s="1"/>
  <c r="AI1473" i="3"/>
  <c r="AJ1473" i="3"/>
  <c r="AH1474" i="3" l="1"/>
  <c r="AJ1474" i="3"/>
  <c r="AK1474" i="3"/>
  <c r="AL1474" i="3" s="1"/>
  <c r="AG1475" i="3" s="1"/>
  <c r="AI1474" i="3"/>
  <c r="J809" i="3" l="1"/>
  <c r="B810" i="3" s="1"/>
  <c r="I809" i="3"/>
  <c r="E809" i="3"/>
  <c r="F809" i="3"/>
  <c r="G809" i="3"/>
  <c r="H809" i="3" s="1"/>
  <c r="D809" i="3"/>
  <c r="AH1475" i="3"/>
  <c r="AI1475" i="3"/>
  <c r="AK1475" i="3"/>
  <c r="AL1475" i="3" s="1"/>
  <c r="AG1476" i="3" s="1"/>
  <c r="AJ1475" i="3"/>
  <c r="I810" i="3" l="1"/>
  <c r="AI1476" i="3"/>
  <c r="AH1476" i="3"/>
  <c r="AJ1476" i="3"/>
  <c r="AK1476" i="3"/>
  <c r="AL1476" i="3" s="1"/>
  <c r="AG1477" i="3" s="1"/>
  <c r="G810" i="3" l="1"/>
  <c r="F810" i="3"/>
  <c r="E810" i="3"/>
  <c r="D810" i="3"/>
  <c r="J810" i="3"/>
  <c r="B811" i="3" s="1"/>
  <c r="H810" i="3"/>
  <c r="AH1477" i="3"/>
  <c r="AI1477" i="3"/>
  <c r="AJ1477" i="3"/>
  <c r="AK1477" i="3"/>
  <c r="AL1477" i="3" s="1"/>
  <c r="AG1478" i="3" s="1"/>
  <c r="AH1478" i="3" l="1"/>
  <c r="AK1478" i="3"/>
  <c r="AL1478" i="3" s="1"/>
  <c r="AG1479" i="3" s="1"/>
  <c r="AI1478" i="3"/>
  <c r="AJ1478" i="3"/>
  <c r="J811" i="3" l="1"/>
  <c r="B812" i="3" s="1"/>
  <c r="I811" i="3"/>
  <c r="D811" i="3"/>
  <c r="E811" i="3"/>
  <c r="F811" i="3"/>
  <c r="G811" i="3"/>
  <c r="H811" i="3" s="1"/>
  <c r="AH1479" i="3"/>
  <c r="AJ1479" i="3"/>
  <c r="AI1479" i="3"/>
  <c r="AK1479" i="3"/>
  <c r="AL1479" i="3" s="1"/>
  <c r="AG1480" i="3" s="1"/>
  <c r="AI1480" i="3" l="1"/>
  <c r="AK1480" i="3"/>
  <c r="AL1480" i="3" s="1"/>
  <c r="AG1481" i="3" s="1"/>
  <c r="AH1480" i="3"/>
  <c r="AJ1480" i="3"/>
  <c r="J812" i="3" l="1"/>
  <c r="B813" i="3" s="1"/>
  <c r="I812" i="3"/>
  <c r="F812" i="3"/>
  <c r="G812" i="3"/>
  <c r="E812" i="3"/>
  <c r="D812" i="3"/>
  <c r="AI1481" i="3"/>
  <c r="AH1481" i="3"/>
  <c r="AJ1481" i="3"/>
  <c r="AK1481" i="3"/>
  <c r="AL1481" i="3" s="1"/>
  <c r="AG1482" i="3" s="1"/>
  <c r="H812" i="3" l="1"/>
  <c r="AI1482" i="3"/>
  <c r="AJ1482" i="3"/>
  <c r="AK1482" i="3"/>
  <c r="AL1482" i="3" s="1"/>
  <c r="AG1483" i="3" s="1"/>
  <c r="AH1482" i="3"/>
  <c r="AJ1483" i="3" l="1"/>
  <c r="AH1483" i="3"/>
  <c r="AK1483" i="3"/>
  <c r="AL1483" i="3" s="1"/>
  <c r="AG1484" i="3" s="1"/>
  <c r="AI1483" i="3"/>
  <c r="J813" i="3" l="1"/>
  <c r="B814" i="3" s="1"/>
  <c r="I813" i="3"/>
  <c r="D813" i="3"/>
  <c r="F813" i="3"/>
  <c r="G813" i="3"/>
  <c r="H813" i="3" s="1"/>
  <c r="E813" i="3"/>
  <c r="AJ1484" i="3"/>
  <c r="AH1484" i="3"/>
  <c r="AK1484" i="3"/>
  <c r="AL1484" i="3" s="1"/>
  <c r="AG1485" i="3" s="1"/>
  <c r="AI1484" i="3"/>
  <c r="AJ1485" i="3" l="1"/>
  <c r="AH1485" i="3"/>
  <c r="AI1485" i="3"/>
  <c r="AK1485" i="3"/>
  <c r="AL1485" i="3" s="1"/>
  <c r="AG1486" i="3" s="1"/>
  <c r="J814" i="3" l="1"/>
  <c r="B815" i="3" s="1"/>
  <c r="I814" i="3"/>
  <c r="D814" i="3"/>
  <c r="G814" i="3"/>
  <c r="H814" i="3" s="1"/>
  <c r="F814" i="3"/>
  <c r="E814" i="3"/>
  <c r="AH1486" i="3"/>
  <c r="AI1486" i="3"/>
  <c r="AK1486" i="3"/>
  <c r="AL1486" i="3" s="1"/>
  <c r="AG1487" i="3" s="1"/>
  <c r="AJ1486" i="3"/>
  <c r="AJ1487" i="3" l="1"/>
  <c r="AH1487" i="3"/>
  <c r="AK1487" i="3"/>
  <c r="AL1487" i="3" s="1"/>
  <c r="AG1488" i="3" s="1"/>
  <c r="AI1487" i="3"/>
  <c r="J815" i="3" l="1"/>
  <c r="B816" i="3" s="1"/>
  <c r="I815" i="3"/>
  <c r="F815" i="3"/>
  <c r="G815" i="3"/>
  <c r="E815" i="3"/>
  <c r="D815" i="3"/>
  <c r="AI1488" i="3"/>
  <c r="AH1488" i="3"/>
  <c r="AK1488" i="3"/>
  <c r="AL1488" i="3" s="1"/>
  <c r="AG1489" i="3" s="1"/>
  <c r="AJ1488" i="3"/>
  <c r="H815" i="3" l="1"/>
  <c r="AI1489" i="3"/>
  <c r="AJ1489" i="3"/>
  <c r="AH1489" i="3"/>
  <c r="AK1489" i="3"/>
  <c r="AL1489" i="3" s="1"/>
  <c r="AG1490" i="3" s="1"/>
  <c r="AI1490" i="3" l="1"/>
  <c r="AH1490" i="3"/>
  <c r="AK1490" i="3"/>
  <c r="AL1490" i="3" s="1"/>
  <c r="AG1491" i="3" s="1"/>
  <c r="AJ1490" i="3"/>
  <c r="J816" i="3" l="1"/>
  <c r="B817" i="3" s="1"/>
  <c r="I816" i="3"/>
  <c r="D816" i="3"/>
  <c r="E816" i="3"/>
  <c r="F816" i="3"/>
  <c r="G816" i="3"/>
  <c r="H816" i="3" s="1"/>
  <c r="AH1491" i="3"/>
  <c r="AJ1491" i="3"/>
  <c r="AI1491" i="3"/>
  <c r="AK1491" i="3"/>
  <c r="AL1491" i="3" s="1"/>
  <c r="AG1492" i="3" s="1"/>
  <c r="AH1492" i="3" l="1"/>
  <c r="AI1492" i="3"/>
  <c r="AK1492" i="3"/>
  <c r="AL1492" i="3" s="1"/>
  <c r="AG1493" i="3" s="1"/>
  <c r="AJ1492" i="3"/>
  <c r="J817" i="3" l="1"/>
  <c r="B818" i="3" s="1"/>
  <c r="I817" i="3"/>
  <c r="D817" i="3"/>
  <c r="F817" i="3"/>
  <c r="G817" i="3"/>
  <c r="E817" i="3"/>
  <c r="H817" i="3"/>
  <c r="AH1493" i="3"/>
  <c r="AK1493" i="3"/>
  <c r="AL1493" i="3" s="1"/>
  <c r="AG1494" i="3" s="1"/>
  <c r="AI1493" i="3"/>
  <c r="AJ1493" i="3"/>
  <c r="AH1494" i="3" l="1"/>
  <c r="AI1494" i="3"/>
  <c r="AJ1494" i="3"/>
  <c r="AK1494" i="3"/>
  <c r="AL1494" i="3" s="1"/>
  <c r="AG1495" i="3" s="1"/>
  <c r="J818" i="3" l="1"/>
  <c r="B819" i="3" s="1"/>
  <c r="I818" i="3"/>
  <c r="F818" i="3"/>
  <c r="E818" i="3"/>
  <c r="G818" i="3"/>
  <c r="D818" i="3"/>
  <c r="AK1495" i="3"/>
  <c r="AL1495" i="3" s="1"/>
  <c r="AG1496" i="3" s="1"/>
  <c r="AI1495" i="3"/>
  <c r="AH1495" i="3"/>
  <c r="AJ1495" i="3"/>
  <c r="H818" i="3" l="1"/>
  <c r="AH1496" i="3"/>
  <c r="AK1496" i="3"/>
  <c r="AL1496" i="3" s="1"/>
  <c r="AG1497" i="3" s="1"/>
  <c r="AI1496" i="3"/>
  <c r="AJ1496" i="3"/>
  <c r="AJ1497" i="3" l="1"/>
  <c r="AI1497" i="3"/>
  <c r="AH1497" i="3"/>
  <c r="AK1497" i="3"/>
  <c r="AL1497" i="3" s="1"/>
  <c r="AG1498" i="3" s="1"/>
  <c r="J819" i="3" l="1"/>
  <c r="B820" i="3" s="1"/>
  <c r="I819" i="3"/>
  <c r="D819" i="3"/>
  <c r="F819" i="3"/>
  <c r="G819" i="3"/>
  <c r="E819" i="3"/>
  <c r="H819" i="3"/>
  <c r="AH1498" i="3"/>
  <c r="AK1498" i="3"/>
  <c r="AL1498" i="3" s="1"/>
  <c r="AG1499" i="3" s="1"/>
  <c r="AI1498" i="3"/>
  <c r="AJ1498" i="3"/>
  <c r="AH1499" i="3" l="1"/>
  <c r="AI1499" i="3"/>
  <c r="AK1499" i="3"/>
  <c r="AL1499" i="3" s="1"/>
  <c r="AG1500" i="3" s="1"/>
  <c r="AJ1499" i="3"/>
  <c r="J820" i="3" l="1"/>
  <c r="B821" i="3" s="1"/>
  <c r="I820" i="3"/>
  <c r="G820" i="3"/>
  <c r="F820" i="3"/>
  <c r="E820" i="3"/>
  <c r="D820" i="3"/>
  <c r="AH1500" i="3"/>
  <c r="AK1500" i="3"/>
  <c r="AL1500" i="3" s="1"/>
  <c r="AG1501" i="3" s="1"/>
  <c r="AJ1500" i="3"/>
  <c r="AI1500" i="3"/>
  <c r="H820" i="3" l="1"/>
  <c r="AH1501" i="3"/>
  <c r="AI1501" i="3"/>
  <c r="AJ1501" i="3"/>
  <c r="AK1501" i="3"/>
  <c r="AL1501" i="3" s="1"/>
  <c r="AG1502" i="3" s="1"/>
  <c r="AH1502" i="3" l="1"/>
  <c r="AI1502" i="3"/>
  <c r="AK1502" i="3"/>
  <c r="AL1502" i="3" s="1"/>
  <c r="AG1503" i="3" s="1"/>
  <c r="AJ1502" i="3"/>
  <c r="J821" i="3" l="1"/>
  <c r="B822" i="3" s="1"/>
  <c r="I821" i="3"/>
  <c r="D821" i="3"/>
  <c r="F821" i="3"/>
  <c r="G821" i="3"/>
  <c r="H821" i="3" s="1"/>
  <c r="E821" i="3"/>
  <c r="AK1503" i="3"/>
  <c r="AL1503" i="3" s="1"/>
  <c r="AG1504" i="3" s="1"/>
  <c r="AH1503" i="3"/>
  <c r="AI1503" i="3"/>
  <c r="AJ1503" i="3"/>
  <c r="AJ1504" i="3" l="1"/>
  <c r="AK1504" i="3"/>
  <c r="AL1504" i="3" s="1"/>
  <c r="AG1505" i="3" s="1"/>
  <c r="AH1504" i="3"/>
  <c r="AI1504" i="3"/>
  <c r="J822" i="3" l="1"/>
  <c r="B823" i="3" s="1"/>
  <c r="I822" i="3"/>
  <c r="D822" i="3"/>
  <c r="G822" i="3"/>
  <c r="E822" i="3"/>
  <c r="F822" i="3"/>
  <c r="H822" i="3" s="1"/>
  <c r="AH1505" i="3"/>
  <c r="AI1505" i="3"/>
  <c r="AK1505" i="3"/>
  <c r="AL1505" i="3" s="1"/>
  <c r="AG1506" i="3" s="1"/>
  <c r="AJ1505" i="3"/>
  <c r="AH1506" i="3" l="1"/>
  <c r="AI1506" i="3"/>
  <c r="AJ1506" i="3"/>
  <c r="AK1506" i="3"/>
  <c r="AL1506" i="3" s="1"/>
  <c r="AG1507" i="3" s="1"/>
  <c r="J823" i="3" l="1"/>
  <c r="B824" i="3" s="1"/>
  <c r="I823" i="3"/>
  <c r="D823" i="3"/>
  <c r="F823" i="3"/>
  <c r="G823" i="3"/>
  <c r="H823" i="3" s="1"/>
  <c r="E823" i="3"/>
  <c r="AH1507" i="3"/>
  <c r="AI1507" i="3"/>
  <c r="AK1507" i="3"/>
  <c r="AL1507" i="3" s="1"/>
  <c r="AG1508" i="3" s="1"/>
  <c r="AJ1507" i="3"/>
  <c r="G824" i="3" l="1"/>
  <c r="AH1508" i="3"/>
  <c r="AI1508" i="3"/>
  <c r="AK1508" i="3"/>
  <c r="AL1508" i="3" s="1"/>
  <c r="AG1509" i="3" s="1"/>
  <c r="AJ1508" i="3"/>
  <c r="E824" i="3" l="1"/>
  <c r="J824" i="3"/>
  <c r="B825" i="3" s="1"/>
  <c r="I824" i="3"/>
  <c r="F824" i="3"/>
  <c r="D824" i="3"/>
  <c r="H824" i="3"/>
  <c r="AH1509" i="3"/>
  <c r="AJ1509" i="3"/>
  <c r="AI1509" i="3"/>
  <c r="AK1509" i="3"/>
  <c r="AL1509" i="3" s="1"/>
  <c r="AG1510" i="3" s="1"/>
  <c r="AI1510" i="3" l="1"/>
  <c r="AH1510" i="3"/>
  <c r="AK1510" i="3"/>
  <c r="AL1510" i="3" s="1"/>
  <c r="AG1511" i="3" s="1"/>
  <c r="AJ1510" i="3"/>
  <c r="J825" i="3" l="1"/>
  <c r="B826" i="3" s="1"/>
  <c r="I825" i="3"/>
  <c r="D825" i="3"/>
  <c r="E825" i="3"/>
  <c r="G825" i="3"/>
  <c r="F825" i="3"/>
  <c r="AH1511" i="3"/>
  <c r="AK1511" i="3"/>
  <c r="AL1511" i="3" s="1"/>
  <c r="AG1512" i="3" s="1"/>
  <c r="AI1511" i="3"/>
  <c r="AJ1511" i="3"/>
  <c r="H825" i="3" l="1"/>
  <c r="AK1512" i="3"/>
  <c r="AL1512" i="3" s="1"/>
  <c r="AG1513" i="3" s="1"/>
  <c r="AH1512" i="3"/>
  <c r="AJ1512" i="3"/>
  <c r="AI1512" i="3"/>
  <c r="AK1513" i="3" l="1"/>
  <c r="AL1513" i="3" s="1"/>
  <c r="AG1514" i="3" s="1"/>
  <c r="AH1513" i="3"/>
  <c r="AI1513" i="3"/>
  <c r="AJ1513" i="3"/>
  <c r="J826" i="3" l="1"/>
  <c r="B827" i="3" s="1"/>
  <c r="I826" i="3"/>
  <c r="F826" i="3"/>
  <c r="G826" i="3"/>
  <c r="E826" i="3"/>
  <c r="D826" i="3"/>
  <c r="AH1514" i="3"/>
  <c r="AK1514" i="3"/>
  <c r="AL1514" i="3" s="1"/>
  <c r="AG1515" i="3" s="1"/>
  <c r="AI1514" i="3"/>
  <c r="AJ1514" i="3"/>
  <c r="H826" i="3" l="1"/>
  <c r="I827" i="3" s="1"/>
  <c r="AH1515" i="3"/>
  <c r="AI1515" i="3"/>
  <c r="AK1515" i="3"/>
  <c r="AL1515" i="3" s="1"/>
  <c r="AG1516" i="3" s="1"/>
  <c r="AJ1515" i="3"/>
  <c r="F827" i="3" l="1"/>
  <c r="J827" i="3"/>
  <c r="B828" i="3" s="1"/>
  <c r="G827" i="3"/>
  <c r="H827" i="3" s="1"/>
  <c r="E827" i="3"/>
  <c r="D827" i="3"/>
  <c r="AK1516" i="3"/>
  <c r="AL1516" i="3" s="1"/>
  <c r="AG1517" i="3" s="1"/>
  <c r="AJ1516" i="3"/>
  <c r="AI1516" i="3"/>
  <c r="AH1516" i="3"/>
  <c r="J828" i="3" l="1"/>
  <c r="B829" i="3" s="1"/>
  <c r="I828" i="3"/>
  <c r="D828" i="3"/>
  <c r="E828" i="3"/>
  <c r="F828" i="3"/>
  <c r="G828" i="3"/>
  <c r="H828" i="3" s="1"/>
  <c r="AH1517" i="3"/>
  <c r="AK1517" i="3"/>
  <c r="AL1517" i="3" s="1"/>
  <c r="AG1518" i="3" s="1"/>
  <c r="AI1517" i="3"/>
  <c r="AJ1517" i="3"/>
  <c r="AH1518" i="3" l="1"/>
  <c r="AK1518" i="3"/>
  <c r="AL1518" i="3" s="1"/>
  <c r="AG1519" i="3" s="1"/>
  <c r="AJ1518" i="3"/>
  <c r="AI1518" i="3"/>
  <c r="J829" i="3" l="1"/>
  <c r="B830" i="3" s="1"/>
  <c r="I829" i="3"/>
  <c r="D829" i="3"/>
  <c r="G829" i="3"/>
  <c r="F829" i="3"/>
  <c r="E829" i="3"/>
  <c r="H829" i="3"/>
  <c r="AH1519" i="3"/>
  <c r="AJ1519" i="3"/>
  <c r="AK1519" i="3"/>
  <c r="AL1519" i="3" s="1"/>
  <c r="AG1520" i="3" s="1"/>
  <c r="AI1519" i="3"/>
  <c r="AH1520" i="3" l="1"/>
  <c r="AI1520" i="3"/>
  <c r="AK1520" i="3"/>
  <c r="AL1520" i="3" s="1"/>
  <c r="AG1521" i="3" s="1"/>
  <c r="AJ1520" i="3"/>
  <c r="J830" i="3" l="1"/>
  <c r="B831" i="3" s="1"/>
  <c r="I830" i="3"/>
  <c r="D830" i="3"/>
  <c r="G830" i="3"/>
  <c r="F830" i="3"/>
  <c r="E830" i="3"/>
  <c r="H830" i="3"/>
  <c r="AH1521" i="3"/>
  <c r="AJ1521" i="3"/>
  <c r="AK1521" i="3"/>
  <c r="AL1521" i="3" s="1"/>
  <c r="AG1522" i="3" s="1"/>
  <c r="AI1521" i="3"/>
  <c r="AH1522" i="3" l="1"/>
  <c r="AI1522" i="3"/>
  <c r="AK1522" i="3"/>
  <c r="AL1522" i="3" s="1"/>
  <c r="AG1523" i="3" s="1"/>
  <c r="AJ1522" i="3"/>
  <c r="J831" i="3" l="1"/>
  <c r="B832" i="3" s="1"/>
  <c r="I831" i="3"/>
  <c r="D831" i="3"/>
  <c r="F831" i="3"/>
  <c r="G831" i="3"/>
  <c r="E831" i="3"/>
  <c r="H831" i="3"/>
  <c r="AI1523" i="3"/>
  <c r="AH1523" i="3"/>
  <c r="AK1523" i="3"/>
  <c r="AL1523" i="3" s="1"/>
  <c r="AG1524" i="3" s="1"/>
  <c r="AJ1523" i="3"/>
  <c r="AH1524" i="3" l="1"/>
  <c r="AK1524" i="3"/>
  <c r="AL1524" i="3" s="1"/>
  <c r="AG1525" i="3" s="1"/>
  <c r="AJ1524" i="3"/>
  <c r="AI1524" i="3"/>
  <c r="J832" i="3" l="1"/>
  <c r="B833" i="3" s="1"/>
  <c r="I832" i="3"/>
  <c r="D832" i="3"/>
  <c r="G832" i="3"/>
  <c r="F832" i="3"/>
  <c r="E832" i="3"/>
  <c r="H832" i="3"/>
  <c r="AH1525" i="3"/>
  <c r="AI1525" i="3"/>
  <c r="AK1525" i="3"/>
  <c r="AL1525" i="3" s="1"/>
  <c r="AG1526" i="3" s="1"/>
  <c r="AJ1525" i="3"/>
  <c r="AK1526" i="3" l="1"/>
  <c r="AL1526" i="3" s="1"/>
  <c r="AG1527" i="3" s="1"/>
  <c r="AH1526" i="3"/>
  <c r="AI1526" i="3"/>
  <c r="AJ1526" i="3"/>
  <c r="J833" i="3" l="1"/>
  <c r="B834" i="3" s="1"/>
  <c r="I833" i="3"/>
  <c r="D833" i="3"/>
  <c r="E833" i="3"/>
  <c r="F833" i="3"/>
  <c r="G833" i="3"/>
  <c r="H833" i="3" s="1"/>
  <c r="AH1527" i="3"/>
  <c r="AJ1527" i="3"/>
  <c r="AK1527" i="3"/>
  <c r="AL1527" i="3" s="1"/>
  <c r="AG1528" i="3" s="1"/>
  <c r="AI1527" i="3"/>
  <c r="AK1528" i="3" l="1"/>
  <c r="AL1528" i="3" s="1"/>
  <c r="AG1529" i="3" s="1"/>
  <c r="AJ1528" i="3"/>
  <c r="AH1528" i="3"/>
  <c r="AI1528" i="3"/>
  <c r="J834" i="3" l="1"/>
  <c r="B835" i="3" s="1"/>
  <c r="I834" i="3"/>
  <c r="D834" i="3"/>
  <c r="F834" i="3"/>
  <c r="E834" i="3"/>
  <c r="G834" i="3"/>
  <c r="H834" i="3" s="1"/>
  <c r="AH1529" i="3"/>
  <c r="AJ1529" i="3"/>
  <c r="AK1529" i="3"/>
  <c r="AL1529" i="3" s="1"/>
  <c r="AG1530" i="3" s="1"/>
  <c r="AI1529" i="3"/>
  <c r="AK1530" i="3" l="1"/>
  <c r="AL1530" i="3" s="1"/>
  <c r="AG1531" i="3" s="1"/>
  <c r="AI1530" i="3"/>
  <c r="AJ1530" i="3"/>
  <c r="AH1530" i="3"/>
  <c r="J835" i="3" l="1"/>
  <c r="B836" i="3" s="1"/>
  <c r="I835" i="3"/>
  <c r="D835" i="3"/>
  <c r="F835" i="3"/>
  <c r="G835" i="3"/>
  <c r="E835" i="3"/>
  <c r="H835" i="3"/>
  <c r="AH1531" i="3"/>
  <c r="AK1531" i="3"/>
  <c r="AL1531" i="3" s="1"/>
  <c r="AG1532" i="3" s="1"/>
  <c r="AI1531" i="3"/>
  <c r="AJ1531" i="3"/>
  <c r="AH1532" i="3" l="1"/>
  <c r="AK1532" i="3"/>
  <c r="AL1532" i="3" s="1"/>
  <c r="AG1533" i="3" s="1"/>
  <c r="AJ1532" i="3"/>
  <c r="AI1532" i="3"/>
  <c r="J836" i="3" l="1"/>
  <c r="B837" i="3" s="1"/>
  <c r="I836" i="3"/>
  <c r="D836" i="3"/>
  <c r="F836" i="3"/>
  <c r="G836" i="3"/>
  <c r="H836" i="3" s="1"/>
  <c r="E836" i="3"/>
  <c r="AH1533" i="3"/>
  <c r="AI1533" i="3"/>
  <c r="AK1533" i="3"/>
  <c r="AL1533" i="3" s="1"/>
  <c r="AG1534" i="3" s="1"/>
  <c r="AJ1533" i="3"/>
  <c r="AI1534" i="3" l="1"/>
  <c r="AK1534" i="3"/>
  <c r="AL1534" i="3" s="1"/>
  <c r="AG1535" i="3" s="1"/>
  <c r="AJ1534" i="3"/>
  <c r="AH1534" i="3"/>
  <c r="J837" i="3" l="1"/>
  <c r="B838" i="3" s="1"/>
  <c r="I837" i="3"/>
  <c r="D837" i="3"/>
  <c r="F837" i="3"/>
  <c r="G837" i="3"/>
  <c r="E837" i="3"/>
  <c r="H837" i="3"/>
  <c r="AH1535" i="3"/>
  <c r="AK1535" i="3"/>
  <c r="AL1535" i="3" s="1"/>
  <c r="AG1536" i="3" s="1"/>
  <c r="AJ1535" i="3"/>
  <c r="AI1535" i="3"/>
  <c r="AH1536" i="3" l="1"/>
  <c r="AK1536" i="3"/>
  <c r="AL1536" i="3" s="1"/>
  <c r="AG1537" i="3" s="1"/>
  <c r="AJ1536" i="3"/>
  <c r="AI1536" i="3"/>
  <c r="J838" i="3" l="1"/>
  <c r="B839" i="3" s="1"/>
  <c r="I838" i="3"/>
  <c r="D838" i="3"/>
  <c r="F838" i="3"/>
  <c r="G838" i="3"/>
  <c r="E838" i="3"/>
  <c r="H838" i="3"/>
  <c r="AJ1537" i="3"/>
  <c r="AK1537" i="3"/>
  <c r="AL1537" i="3" s="1"/>
  <c r="AG1538" i="3" s="1"/>
  <c r="AH1537" i="3"/>
  <c r="AI1537" i="3"/>
  <c r="AH1538" i="3" l="1"/>
  <c r="AI1538" i="3"/>
  <c r="AJ1538" i="3"/>
  <c r="AK1538" i="3"/>
  <c r="AL1538" i="3" s="1"/>
  <c r="AG1539" i="3" s="1"/>
  <c r="J839" i="3" l="1"/>
  <c r="B840" i="3" s="1"/>
  <c r="I839" i="3"/>
  <c r="D839" i="3"/>
  <c r="F839" i="3"/>
  <c r="G839" i="3"/>
  <c r="E839" i="3"/>
  <c r="H839" i="3"/>
  <c r="AJ1539" i="3"/>
  <c r="AH1539" i="3"/>
  <c r="AK1539" i="3"/>
  <c r="AL1539" i="3" s="1"/>
  <c r="AG1540" i="3" s="1"/>
  <c r="AI1539" i="3"/>
  <c r="AH1540" i="3" l="1"/>
  <c r="AJ1540" i="3"/>
  <c r="AI1540" i="3"/>
  <c r="AK1540" i="3"/>
  <c r="AL1540" i="3" s="1"/>
  <c r="AG1541" i="3" s="1"/>
  <c r="J840" i="3" l="1"/>
  <c r="B841" i="3" s="1"/>
  <c r="I840" i="3"/>
  <c r="D840" i="3"/>
  <c r="E840" i="3"/>
  <c r="F840" i="3"/>
  <c r="G840" i="3"/>
  <c r="H840" i="3" s="1"/>
  <c r="AK1541" i="3"/>
  <c r="AL1541" i="3" s="1"/>
  <c r="AG1542" i="3" s="1"/>
  <c r="AI1541" i="3"/>
  <c r="AJ1541" i="3"/>
  <c r="AH1541" i="3"/>
  <c r="AI1542" i="3" l="1"/>
  <c r="AH1542" i="3"/>
  <c r="AK1542" i="3"/>
  <c r="AL1542" i="3" s="1"/>
  <c r="AG1543" i="3" s="1"/>
  <c r="AJ1542" i="3"/>
  <c r="J841" i="3" l="1"/>
  <c r="B842" i="3" s="1"/>
  <c r="I841" i="3"/>
  <c r="D841" i="3"/>
  <c r="E841" i="3"/>
  <c r="G841" i="3"/>
  <c r="F841" i="3"/>
  <c r="H841" i="3" s="1"/>
  <c r="AI1543" i="3"/>
  <c r="AK1543" i="3"/>
  <c r="AL1543" i="3" s="1"/>
  <c r="AG1544" i="3" s="1"/>
  <c r="AH1543" i="3"/>
  <c r="AJ1543" i="3"/>
  <c r="AH1544" i="3" l="1"/>
  <c r="AJ1544" i="3"/>
  <c r="AI1544" i="3"/>
  <c r="AK1544" i="3"/>
  <c r="AL1544" i="3" s="1"/>
  <c r="AG1545" i="3" s="1"/>
  <c r="J842" i="3" l="1"/>
  <c r="B843" i="3" s="1"/>
  <c r="I842" i="3"/>
  <c r="G842" i="3"/>
  <c r="F842" i="3"/>
  <c r="E842" i="3"/>
  <c r="D842" i="3"/>
  <c r="H842" i="3"/>
  <c r="AH1545" i="3"/>
  <c r="AI1545" i="3"/>
  <c r="AK1545" i="3"/>
  <c r="AL1545" i="3" s="1"/>
  <c r="AG1546" i="3" s="1"/>
  <c r="AJ1545" i="3"/>
  <c r="AI1546" i="3" l="1"/>
  <c r="AK1546" i="3"/>
  <c r="AL1546" i="3" s="1"/>
  <c r="AG1547" i="3" s="1"/>
  <c r="AJ1546" i="3"/>
  <c r="AH1546" i="3"/>
  <c r="J843" i="3" l="1"/>
  <c r="B844" i="3" s="1"/>
  <c r="I843" i="3"/>
  <c r="D843" i="3"/>
  <c r="F843" i="3"/>
  <c r="G843" i="3"/>
  <c r="E843" i="3"/>
  <c r="H843" i="3"/>
  <c r="AH1547" i="3"/>
  <c r="AK1547" i="3"/>
  <c r="AL1547" i="3" s="1"/>
  <c r="AG1548" i="3" s="1"/>
  <c r="AJ1547" i="3"/>
  <c r="AI1547" i="3"/>
  <c r="AH1548" i="3" l="1"/>
  <c r="AK1548" i="3"/>
  <c r="AL1548" i="3" s="1"/>
  <c r="AG1549" i="3" s="1"/>
  <c r="AI1548" i="3"/>
  <c r="AJ1548" i="3"/>
  <c r="J844" i="3" l="1"/>
  <c r="B845" i="3" s="1"/>
  <c r="I844" i="3"/>
  <c r="D844" i="3"/>
  <c r="F844" i="3"/>
  <c r="G844" i="3"/>
  <c r="E844" i="3"/>
  <c r="AH1549" i="3"/>
  <c r="AK1549" i="3"/>
  <c r="AL1549" i="3" s="1"/>
  <c r="AG1550" i="3" s="1"/>
  <c r="AI1549" i="3"/>
  <c r="AJ1549" i="3"/>
  <c r="H844" i="3" l="1"/>
  <c r="AH1550" i="3"/>
  <c r="AI1550" i="3"/>
  <c r="AK1550" i="3"/>
  <c r="AL1550" i="3" s="1"/>
  <c r="AG1551" i="3" s="1"/>
  <c r="AJ1550" i="3"/>
  <c r="AH1551" i="3" l="1"/>
  <c r="AI1551" i="3"/>
  <c r="AK1551" i="3"/>
  <c r="AL1551" i="3" s="1"/>
  <c r="AG1552" i="3" s="1"/>
  <c r="AJ1551" i="3"/>
  <c r="J845" i="3" l="1"/>
  <c r="B846" i="3" s="1"/>
  <c r="I845" i="3"/>
  <c r="D845" i="3"/>
  <c r="G845" i="3"/>
  <c r="F845" i="3"/>
  <c r="E845" i="3"/>
  <c r="AJ1552" i="3"/>
  <c r="AK1552" i="3"/>
  <c r="AL1552" i="3" s="1"/>
  <c r="AG1553" i="3" s="1"/>
  <c r="AH1552" i="3"/>
  <c r="AI1552" i="3"/>
  <c r="H845" i="3" l="1"/>
  <c r="AH1553" i="3"/>
  <c r="AJ1553" i="3"/>
  <c r="AK1553" i="3"/>
  <c r="AL1553" i="3" s="1"/>
  <c r="AG1554" i="3" s="1"/>
  <c r="AI1553" i="3"/>
  <c r="AK1554" i="3" l="1"/>
  <c r="AL1554" i="3" s="1"/>
  <c r="AG1555" i="3" s="1"/>
  <c r="AH1554" i="3"/>
  <c r="AJ1554" i="3"/>
  <c r="AI1554" i="3"/>
  <c r="J846" i="3" l="1"/>
  <c r="B847" i="3" s="1"/>
  <c r="I846" i="3"/>
  <c r="D846" i="3"/>
  <c r="F846" i="3"/>
  <c r="G846" i="3"/>
  <c r="E846" i="3"/>
  <c r="H846" i="3"/>
  <c r="AK1555" i="3"/>
  <c r="AL1555" i="3" s="1"/>
  <c r="AG1556" i="3" s="1"/>
  <c r="AI1555" i="3"/>
  <c r="AH1555" i="3"/>
  <c r="AJ1555" i="3"/>
  <c r="AI1556" i="3" l="1"/>
  <c r="AJ1556" i="3"/>
  <c r="AK1556" i="3"/>
  <c r="AL1556" i="3" s="1"/>
  <c r="AG1557" i="3" s="1"/>
  <c r="AH1556" i="3"/>
  <c r="J847" i="3" l="1"/>
  <c r="B848" i="3" s="1"/>
  <c r="I847" i="3"/>
  <c r="D847" i="3"/>
  <c r="F847" i="3"/>
  <c r="G847" i="3"/>
  <c r="E847" i="3"/>
  <c r="H847" i="3"/>
  <c r="AJ1557" i="3"/>
  <c r="AH1557" i="3"/>
  <c r="AK1557" i="3"/>
  <c r="AL1557" i="3" s="1"/>
  <c r="AG1558" i="3" s="1"/>
  <c r="AI1557" i="3"/>
  <c r="AH1558" i="3" l="1"/>
  <c r="AI1558" i="3"/>
  <c r="AJ1558" i="3"/>
  <c r="AK1558" i="3"/>
  <c r="AL1558" i="3" s="1"/>
  <c r="AG1559" i="3" s="1"/>
  <c r="J848" i="3" l="1"/>
  <c r="B849" i="3" s="1"/>
  <c r="I848" i="3"/>
  <c r="D848" i="3"/>
  <c r="F848" i="3"/>
  <c r="G848" i="3"/>
  <c r="E848" i="3"/>
  <c r="AH1559" i="3"/>
  <c r="AJ1559" i="3"/>
  <c r="AK1559" i="3"/>
  <c r="AL1559" i="3" s="1"/>
  <c r="AG1560" i="3" s="1"/>
  <c r="AI1559" i="3"/>
  <c r="H848" i="3" l="1"/>
  <c r="AH1560" i="3"/>
  <c r="AI1560" i="3"/>
  <c r="AJ1560" i="3"/>
  <c r="AK1560" i="3"/>
  <c r="AL1560" i="3" s="1"/>
  <c r="AG1561" i="3" s="1"/>
  <c r="AH1561" i="3" l="1"/>
  <c r="AK1561" i="3"/>
  <c r="AL1561" i="3" s="1"/>
  <c r="AG1562" i="3" s="1"/>
  <c r="AI1561" i="3"/>
  <c r="AJ1561" i="3"/>
  <c r="J849" i="3" l="1"/>
  <c r="B850" i="3" s="1"/>
  <c r="I849" i="3"/>
  <c r="D849" i="3"/>
  <c r="G849" i="3"/>
  <c r="F849" i="3"/>
  <c r="E849" i="3"/>
  <c r="H849" i="3"/>
  <c r="AK1562" i="3"/>
  <c r="AL1562" i="3" s="1"/>
  <c r="AG1563" i="3" s="1"/>
  <c r="AJ1562" i="3"/>
  <c r="AH1562" i="3"/>
  <c r="AI1562" i="3"/>
  <c r="AK1563" i="3" l="1"/>
  <c r="AL1563" i="3" s="1"/>
  <c r="AG1564" i="3" s="1"/>
  <c r="AI1563" i="3"/>
  <c r="AJ1563" i="3"/>
  <c r="AH1563" i="3"/>
  <c r="J850" i="3" l="1"/>
  <c r="B851" i="3" s="1"/>
  <c r="I850" i="3"/>
  <c r="D850" i="3"/>
  <c r="G850" i="3"/>
  <c r="F850" i="3"/>
  <c r="E850" i="3"/>
  <c r="H850" i="3"/>
  <c r="AH1564" i="3"/>
  <c r="AJ1564" i="3"/>
  <c r="AI1564" i="3"/>
  <c r="AK1564" i="3"/>
  <c r="AL1564" i="3" s="1"/>
  <c r="AG1565" i="3" s="1"/>
  <c r="AH1565" i="3" l="1"/>
  <c r="AJ1565" i="3"/>
  <c r="AI1565" i="3"/>
  <c r="AK1565" i="3"/>
  <c r="AL1565" i="3" s="1"/>
  <c r="AG1566" i="3" s="1"/>
  <c r="J851" i="3" l="1"/>
  <c r="B852" i="3" s="1"/>
  <c r="I851" i="3"/>
  <c r="D851" i="3"/>
  <c r="G851" i="3"/>
  <c r="F851" i="3"/>
  <c r="E851" i="3"/>
  <c r="H851" i="3"/>
  <c r="AH1566" i="3"/>
  <c r="AK1566" i="3"/>
  <c r="AL1566" i="3" s="1"/>
  <c r="AG1567" i="3" s="1"/>
  <c r="AI1566" i="3"/>
  <c r="AJ1566" i="3"/>
  <c r="AI1567" i="3" l="1"/>
  <c r="AJ1567" i="3"/>
  <c r="AK1567" i="3"/>
  <c r="AL1567" i="3" s="1"/>
  <c r="AG1568" i="3" s="1"/>
  <c r="AH1567" i="3"/>
  <c r="J852" i="3" l="1"/>
  <c r="B853" i="3" s="1"/>
  <c r="I852" i="3"/>
  <c r="D852" i="3"/>
  <c r="G852" i="3"/>
  <c r="F852" i="3"/>
  <c r="E852" i="3"/>
  <c r="H852" i="3"/>
  <c r="AH1568" i="3"/>
  <c r="AI1568" i="3"/>
  <c r="AK1568" i="3"/>
  <c r="AL1568" i="3" s="1"/>
  <c r="AG1569" i="3" s="1"/>
  <c r="AJ1568" i="3"/>
  <c r="AH1569" i="3" l="1"/>
  <c r="AI1569" i="3"/>
  <c r="AJ1569" i="3"/>
  <c r="AK1569" i="3"/>
  <c r="AL1569" i="3" s="1"/>
  <c r="AG1570" i="3" s="1"/>
  <c r="J853" i="3" l="1"/>
  <c r="B854" i="3" s="1"/>
  <c r="I853" i="3"/>
  <c r="D853" i="3"/>
  <c r="F853" i="3"/>
  <c r="G853" i="3"/>
  <c r="E853" i="3"/>
  <c r="AK1570" i="3"/>
  <c r="AL1570" i="3" s="1"/>
  <c r="AG1571" i="3" s="1"/>
  <c r="AJ1570" i="3"/>
  <c r="AH1570" i="3"/>
  <c r="AI1570" i="3"/>
  <c r="H853" i="3" l="1"/>
  <c r="AI1571" i="3"/>
  <c r="AK1571" i="3"/>
  <c r="AL1571" i="3" s="1"/>
  <c r="AG1572" i="3" s="1"/>
  <c r="AH1571" i="3"/>
  <c r="AJ1571" i="3"/>
  <c r="AI1572" i="3" l="1"/>
  <c r="AK1572" i="3"/>
  <c r="AL1572" i="3" s="1"/>
  <c r="AG1573" i="3" s="1"/>
  <c r="AH1572" i="3"/>
  <c r="AJ1572" i="3"/>
  <c r="J854" i="3" l="1"/>
  <c r="B855" i="3" s="1"/>
  <c r="I854" i="3"/>
  <c r="E854" i="3"/>
  <c r="F854" i="3"/>
  <c r="G854" i="3"/>
  <c r="D854" i="3"/>
  <c r="H854" i="3"/>
  <c r="AH1573" i="3"/>
  <c r="AK1573" i="3"/>
  <c r="AL1573" i="3" s="1"/>
  <c r="AG1574" i="3" s="1"/>
  <c r="AI1573" i="3"/>
  <c r="AJ1573" i="3"/>
  <c r="AH1574" i="3" l="1"/>
  <c r="AI1574" i="3"/>
  <c r="AJ1574" i="3"/>
  <c r="AK1574" i="3"/>
  <c r="AL1574" i="3" s="1"/>
  <c r="AG1575" i="3" s="1"/>
  <c r="J855" i="3" l="1"/>
  <c r="B856" i="3" s="1"/>
  <c r="I855" i="3"/>
  <c r="F855" i="3"/>
  <c r="E855" i="3"/>
  <c r="G855" i="3"/>
  <c r="D855" i="3"/>
  <c r="AJ1575" i="3"/>
  <c r="AH1575" i="3"/>
  <c r="AI1575" i="3"/>
  <c r="AK1575" i="3"/>
  <c r="AL1575" i="3" s="1"/>
  <c r="AG1576" i="3" s="1"/>
  <c r="H855" i="3" l="1"/>
  <c r="AH1576" i="3"/>
  <c r="AJ1576" i="3"/>
  <c r="AK1576" i="3"/>
  <c r="AL1576" i="3" s="1"/>
  <c r="AG1577" i="3" s="1"/>
  <c r="AI1576" i="3"/>
  <c r="AH1577" i="3" l="1"/>
  <c r="AI1577" i="3"/>
  <c r="AK1577" i="3"/>
  <c r="AL1577" i="3" s="1"/>
  <c r="AG1578" i="3" s="1"/>
  <c r="AJ1577" i="3"/>
  <c r="J856" i="3" l="1"/>
  <c r="B857" i="3" s="1"/>
  <c r="I856" i="3"/>
  <c r="D856" i="3"/>
  <c r="F856" i="3"/>
  <c r="E856" i="3"/>
  <c r="G856" i="3"/>
  <c r="AH1578" i="3"/>
  <c r="AJ1578" i="3"/>
  <c r="AI1578" i="3"/>
  <c r="AK1578" i="3"/>
  <c r="AL1578" i="3" s="1"/>
  <c r="AG1579" i="3" s="1"/>
  <c r="H856" i="3" l="1"/>
  <c r="AH1579" i="3"/>
  <c r="AI1579" i="3"/>
  <c r="AJ1579" i="3"/>
  <c r="AK1579" i="3"/>
  <c r="AL1579" i="3" s="1"/>
  <c r="AG1580" i="3" s="1"/>
  <c r="AJ1580" i="3" l="1"/>
  <c r="AI1580" i="3"/>
  <c r="AK1580" i="3"/>
  <c r="AL1580" i="3" s="1"/>
  <c r="AG1581" i="3" s="1"/>
  <c r="AH1580" i="3"/>
  <c r="J857" i="3" l="1"/>
  <c r="B858" i="3" s="1"/>
  <c r="I857" i="3"/>
  <c r="D857" i="3"/>
  <c r="E857" i="3"/>
  <c r="F857" i="3"/>
  <c r="G857" i="3"/>
  <c r="H857" i="3" s="1"/>
  <c r="AJ1581" i="3"/>
  <c r="AK1581" i="3"/>
  <c r="AL1581" i="3" s="1"/>
  <c r="AG1582" i="3" s="1"/>
  <c r="AH1581" i="3"/>
  <c r="AI1581" i="3"/>
  <c r="AH1582" i="3" l="1"/>
  <c r="AJ1582" i="3"/>
  <c r="AK1582" i="3"/>
  <c r="AL1582" i="3" s="1"/>
  <c r="AG1583" i="3" s="1"/>
  <c r="AI1582" i="3"/>
  <c r="AI1583" i="3" l="1"/>
  <c r="AH1583" i="3"/>
  <c r="AJ1583" i="3"/>
  <c r="AK1583" i="3"/>
  <c r="AL1583" i="3" s="1"/>
  <c r="AG1584" i="3" s="1"/>
  <c r="J858" i="3" l="1"/>
  <c r="B859" i="3" s="1"/>
  <c r="I858" i="3"/>
  <c r="F858" i="3"/>
  <c r="E858" i="3"/>
  <c r="G858" i="3"/>
  <c r="H858" i="3" s="1"/>
  <c r="D858" i="3"/>
  <c r="AH1584" i="3"/>
  <c r="AJ1584" i="3"/>
  <c r="AK1584" i="3"/>
  <c r="AL1584" i="3" s="1"/>
  <c r="AG1585" i="3" s="1"/>
  <c r="AI1584" i="3"/>
  <c r="AH1585" i="3" l="1"/>
  <c r="AK1585" i="3"/>
  <c r="AL1585" i="3" s="1"/>
  <c r="AG1586" i="3" s="1"/>
  <c r="AJ1585" i="3"/>
  <c r="AI1585" i="3"/>
  <c r="J859" i="3" l="1"/>
  <c r="B860" i="3" s="1"/>
  <c r="I859" i="3"/>
  <c r="D859" i="3"/>
  <c r="F859" i="3"/>
  <c r="E859" i="3"/>
  <c r="G859" i="3"/>
  <c r="H859" i="3" s="1"/>
  <c r="AH1586" i="3"/>
  <c r="AJ1586" i="3"/>
  <c r="AK1586" i="3"/>
  <c r="AL1586" i="3" s="1"/>
  <c r="AG1587" i="3" s="1"/>
  <c r="AI1586" i="3"/>
  <c r="AK1587" i="3" l="1"/>
  <c r="AL1587" i="3" s="1"/>
  <c r="AG1588" i="3" s="1"/>
  <c r="AH1587" i="3"/>
  <c r="AJ1587" i="3"/>
  <c r="AI1587" i="3"/>
  <c r="J860" i="3" l="1"/>
  <c r="B861" i="3" s="1"/>
  <c r="I860" i="3"/>
  <c r="D860" i="3"/>
  <c r="F860" i="3"/>
  <c r="G860" i="3"/>
  <c r="E860" i="3"/>
  <c r="H860" i="3"/>
  <c r="AJ1588" i="3"/>
  <c r="AI1588" i="3"/>
  <c r="AK1588" i="3"/>
  <c r="AL1588" i="3" s="1"/>
  <c r="AG1589" i="3" s="1"/>
  <c r="AH1588" i="3"/>
  <c r="AJ1589" i="3" l="1"/>
  <c r="AI1589" i="3"/>
  <c r="AH1589" i="3"/>
  <c r="AK1589" i="3"/>
  <c r="AL1589" i="3" s="1"/>
  <c r="AG1590" i="3" s="1"/>
  <c r="J861" i="3" l="1"/>
  <c r="B862" i="3" s="1"/>
  <c r="I861" i="3"/>
  <c r="F861" i="3"/>
  <c r="G861" i="3"/>
  <c r="E861" i="3"/>
  <c r="D861" i="3"/>
  <c r="AH1590" i="3"/>
  <c r="AJ1590" i="3"/>
  <c r="AK1590" i="3"/>
  <c r="AL1590" i="3" s="1"/>
  <c r="AG1591" i="3" s="1"/>
  <c r="AI1590" i="3"/>
  <c r="H861" i="3" l="1"/>
  <c r="AH1591" i="3"/>
  <c r="AJ1591" i="3"/>
  <c r="AI1591" i="3"/>
  <c r="AK1591" i="3"/>
  <c r="AL1591" i="3" s="1"/>
  <c r="AG1592" i="3" s="1"/>
  <c r="G862" i="3" l="1"/>
  <c r="I862" i="3"/>
  <c r="E862" i="3"/>
  <c r="F862" i="3"/>
  <c r="J862" i="3"/>
  <c r="B863" i="3" s="1"/>
  <c r="H862" i="3"/>
  <c r="D862" i="3"/>
  <c r="AH1592" i="3"/>
  <c r="AI1592" i="3"/>
  <c r="AK1592" i="3"/>
  <c r="AL1592" i="3" s="1"/>
  <c r="AG1593" i="3" s="1"/>
  <c r="AJ1592" i="3"/>
  <c r="J863" i="3" l="1"/>
  <c r="B864" i="3" s="1"/>
  <c r="I863" i="3"/>
  <c r="D863" i="3"/>
  <c r="F863" i="3"/>
  <c r="G863" i="3"/>
  <c r="E863" i="3"/>
  <c r="H863" i="3"/>
  <c r="AI1593" i="3"/>
  <c r="AH1593" i="3"/>
  <c r="AK1593" i="3"/>
  <c r="AL1593" i="3" s="1"/>
  <c r="AG1594" i="3" s="1"/>
  <c r="AJ1593" i="3"/>
  <c r="AI1594" i="3" l="1"/>
  <c r="AJ1594" i="3"/>
  <c r="AH1594" i="3"/>
  <c r="AK1594" i="3"/>
  <c r="AL1594" i="3" s="1"/>
  <c r="AG1595" i="3" s="1"/>
  <c r="J864" i="3" l="1"/>
  <c r="B865" i="3" s="1"/>
  <c r="I864" i="3"/>
  <c r="D864" i="3"/>
  <c r="G864" i="3"/>
  <c r="F864" i="3"/>
  <c r="E864" i="3"/>
  <c r="H864" i="3"/>
  <c r="AI1595" i="3"/>
  <c r="AJ1595" i="3"/>
  <c r="AH1595" i="3"/>
  <c r="AK1595" i="3"/>
  <c r="AL1595" i="3" s="1"/>
  <c r="AG1596" i="3" s="1"/>
  <c r="AH1596" i="3" l="1"/>
  <c r="AI1596" i="3"/>
  <c r="AJ1596" i="3"/>
  <c r="AK1596" i="3"/>
  <c r="AL1596" i="3" s="1"/>
  <c r="AG1597" i="3" s="1"/>
  <c r="J865" i="3" l="1"/>
  <c r="B866" i="3" s="1"/>
  <c r="I865" i="3"/>
  <c r="D865" i="3"/>
  <c r="G865" i="3"/>
  <c r="F865" i="3"/>
  <c r="E865" i="3"/>
  <c r="H865" i="3"/>
  <c r="AH1597" i="3"/>
  <c r="AJ1597" i="3"/>
  <c r="AK1597" i="3"/>
  <c r="AL1597" i="3" s="1"/>
  <c r="AG1598" i="3" s="1"/>
  <c r="AI1597" i="3"/>
  <c r="AJ1598" i="3" l="1"/>
  <c r="AI1598" i="3"/>
  <c r="AH1598" i="3"/>
  <c r="AK1598" i="3"/>
  <c r="AL1598" i="3" s="1"/>
  <c r="AG1599" i="3" s="1"/>
  <c r="J866" i="3" l="1"/>
  <c r="B867" i="3" s="1"/>
  <c r="I866" i="3"/>
  <c r="D866" i="3"/>
  <c r="F866" i="3"/>
  <c r="G866" i="3"/>
  <c r="E866" i="3"/>
  <c r="H866" i="3"/>
  <c r="AH1599" i="3"/>
  <c r="AK1599" i="3"/>
  <c r="AL1599" i="3" s="1"/>
  <c r="AG1600" i="3" s="1"/>
  <c r="AI1599" i="3"/>
  <c r="AJ1599" i="3"/>
  <c r="AI1600" i="3" l="1"/>
  <c r="AK1600" i="3"/>
  <c r="AL1600" i="3" s="1"/>
  <c r="AG1601" i="3" s="1"/>
  <c r="AH1600" i="3"/>
  <c r="AJ1600" i="3"/>
  <c r="J867" i="3" l="1"/>
  <c r="B868" i="3" s="1"/>
  <c r="I867" i="3"/>
  <c r="D867" i="3"/>
  <c r="G867" i="3"/>
  <c r="F867" i="3"/>
  <c r="E867" i="3"/>
  <c r="AJ1601" i="3"/>
  <c r="AK1601" i="3"/>
  <c r="AL1601" i="3" s="1"/>
  <c r="AG1602" i="3" s="1"/>
  <c r="AI1601" i="3"/>
  <c r="AH1601" i="3"/>
  <c r="H867" i="3" l="1"/>
  <c r="AH1602" i="3"/>
  <c r="AI1602" i="3"/>
  <c r="AK1602" i="3"/>
  <c r="AL1602" i="3" s="1"/>
  <c r="AG1603" i="3" s="1"/>
  <c r="AJ1602" i="3"/>
  <c r="AK1603" i="3" l="1"/>
  <c r="AL1603" i="3" s="1"/>
  <c r="AG1604" i="3" s="1"/>
  <c r="AI1603" i="3"/>
  <c r="AH1603" i="3"/>
  <c r="AJ1603" i="3"/>
  <c r="J868" i="3" l="1"/>
  <c r="B869" i="3" s="1"/>
  <c r="I868" i="3"/>
  <c r="D868" i="3"/>
  <c r="F868" i="3"/>
  <c r="G868" i="3"/>
  <c r="E868" i="3"/>
  <c r="AH1604" i="3"/>
  <c r="AI1604" i="3"/>
  <c r="AJ1604" i="3"/>
  <c r="AK1604" i="3"/>
  <c r="AL1604" i="3" s="1"/>
  <c r="AG1605" i="3" s="1"/>
  <c r="H868" i="3" l="1"/>
  <c r="AH1605" i="3"/>
  <c r="AK1605" i="3"/>
  <c r="AL1605" i="3" s="1"/>
  <c r="AG1606" i="3" s="1"/>
  <c r="AJ1605" i="3"/>
  <c r="AI1605" i="3"/>
  <c r="AI1606" i="3" l="1"/>
  <c r="AH1606" i="3"/>
  <c r="AJ1606" i="3"/>
  <c r="AK1606" i="3"/>
  <c r="AL1606" i="3" s="1"/>
  <c r="AG1607" i="3" s="1"/>
  <c r="J869" i="3" l="1"/>
  <c r="B870" i="3" s="1"/>
  <c r="I869" i="3"/>
  <c r="D869" i="3"/>
  <c r="G869" i="3"/>
  <c r="F869" i="3"/>
  <c r="E869" i="3"/>
  <c r="H869" i="3"/>
  <c r="AH1607" i="3"/>
  <c r="AJ1607" i="3"/>
  <c r="AK1607" i="3"/>
  <c r="AL1607" i="3" s="1"/>
  <c r="AG1608" i="3" s="1"/>
  <c r="AI1607" i="3"/>
  <c r="AH1608" i="3" l="1"/>
  <c r="AI1608" i="3"/>
  <c r="AJ1608" i="3"/>
  <c r="AK1608" i="3"/>
  <c r="AL1608" i="3" s="1"/>
  <c r="AG1609" i="3" s="1"/>
  <c r="J870" i="3" l="1"/>
  <c r="B871" i="3" s="1"/>
  <c r="I870" i="3"/>
  <c r="D870" i="3"/>
  <c r="F870" i="3"/>
  <c r="G870" i="3"/>
  <c r="E870" i="3"/>
  <c r="H870" i="3"/>
  <c r="AK1609" i="3"/>
  <c r="AL1609" i="3" s="1"/>
  <c r="AG1610" i="3" s="1"/>
  <c r="AI1609" i="3"/>
  <c r="AH1609" i="3"/>
  <c r="AJ1609" i="3"/>
  <c r="AH1610" i="3" l="1"/>
  <c r="AI1610" i="3"/>
  <c r="AK1610" i="3"/>
  <c r="AL1610" i="3" s="1"/>
  <c r="AG1611" i="3" s="1"/>
  <c r="AJ1610" i="3"/>
  <c r="J871" i="3" l="1"/>
  <c r="B872" i="3" s="1"/>
  <c r="I871" i="3"/>
  <c r="D871" i="3"/>
  <c r="F871" i="3"/>
  <c r="G871" i="3"/>
  <c r="E871" i="3"/>
  <c r="AH1611" i="3"/>
  <c r="AJ1611" i="3"/>
  <c r="AI1611" i="3"/>
  <c r="AK1611" i="3"/>
  <c r="AL1611" i="3" s="1"/>
  <c r="AG1612" i="3" s="1"/>
  <c r="H871" i="3" l="1"/>
  <c r="AK1612" i="3"/>
  <c r="AL1612" i="3" s="1"/>
  <c r="AG1613" i="3" s="1"/>
  <c r="AH1612" i="3"/>
  <c r="AI1612" i="3"/>
  <c r="AJ1612" i="3"/>
  <c r="AH1613" i="3" l="1"/>
  <c r="AK1613" i="3"/>
  <c r="AL1613" i="3" s="1"/>
  <c r="AG1614" i="3" s="1"/>
  <c r="AJ1613" i="3"/>
  <c r="AI1613" i="3"/>
  <c r="J872" i="3" l="1"/>
  <c r="B873" i="3" s="1"/>
  <c r="I872" i="3"/>
  <c r="D872" i="3"/>
  <c r="F872" i="3"/>
  <c r="G872" i="3"/>
  <c r="E872" i="3"/>
  <c r="AK1614" i="3"/>
  <c r="AL1614" i="3" s="1"/>
  <c r="AG1615" i="3" s="1"/>
  <c r="AI1614" i="3"/>
  <c r="AJ1614" i="3"/>
  <c r="AH1614" i="3"/>
  <c r="H872" i="3" l="1"/>
  <c r="AI1615" i="3"/>
  <c r="AJ1615" i="3"/>
  <c r="AH1615" i="3"/>
  <c r="AK1615" i="3"/>
  <c r="AL1615" i="3" s="1"/>
  <c r="AG1616" i="3" s="1"/>
  <c r="AK1616" i="3" l="1"/>
  <c r="AL1616" i="3" s="1"/>
  <c r="AG1617" i="3" s="1"/>
  <c r="AI1616" i="3"/>
  <c r="AH1616" i="3"/>
  <c r="AJ1616" i="3"/>
  <c r="J873" i="3" l="1"/>
  <c r="B874" i="3" s="1"/>
  <c r="I873" i="3"/>
  <c r="D873" i="3"/>
  <c r="E873" i="3"/>
  <c r="G873" i="3"/>
  <c r="F873" i="3"/>
  <c r="H873" i="3" s="1"/>
  <c r="AH1617" i="3"/>
  <c r="AJ1617" i="3"/>
  <c r="AI1617" i="3"/>
  <c r="AK1617" i="3"/>
  <c r="AL1617" i="3" s="1"/>
  <c r="AG1618" i="3" s="1"/>
  <c r="AH1618" i="3" l="1"/>
  <c r="AK1618" i="3"/>
  <c r="AL1618" i="3" s="1"/>
  <c r="AG1619" i="3" s="1"/>
  <c r="AJ1618" i="3"/>
  <c r="AI1618" i="3"/>
  <c r="J874" i="3" l="1"/>
  <c r="B875" i="3" s="1"/>
  <c r="I874" i="3"/>
  <c r="D874" i="3"/>
  <c r="F874" i="3"/>
  <c r="E874" i="3"/>
  <c r="G874" i="3"/>
  <c r="AK1619" i="3"/>
  <c r="AL1619" i="3" s="1"/>
  <c r="AG1620" i="3" s="1"/>
  <c r="AI1619" i="3"/>
  <c r="AJ1619" i="3"/>
  <c r="AH1619" i="3"/>
  <c r="H874" i="3" l="1"/>
  <c r="I875" i="3" s="1"/>
  <c r="AI1620" i="3"/>
  <c r="AH1620" i="3"/>
  <c r="AK1620" i="3"/>
  <c r="AL1620" i="3" s="1"/>
  <c r="AG1621" i="3" s="1"/>
  <c r="AJ1620" i="3"/>
  <c r="D875" i="3" l="1"/>
  <c r="J875" i="3"/>
  <c r="B876" i="3" s="1"/>
  <c r="F875" i="3"/>
  <c r="G875" i="3"/>
  <c r="E875" i="3"/>
  <c r="AH1621" i="3"/>
  <c r="AK1621" i="3"/>
  <c r="AL1621" i="3" s="1"/>
  <c r="AG1622" i="3" s="1"/>
  <c r="AI1621" i="3"/>
  <c r="AJ1621" i="3"/>
  <c r="H875" i="3" l="1"/>
  <c r="AH1622" i="3"/>
  <c r="AK1622" i="3"/>
  <c r="AL1622" i="3" s="1"/>
  <c r="AG1623" i="3" s="1"/>
  <c r="AI1622" i="3"/>
  <c r="AJ1622" i="3"/>
  <c r="AJ1623" i="3" l="1"/>
  <c r="AI1623" i="3"/>
  <c r="AH1623" i="3"/>
  <c r="AK1623" i="3"/>
  <c r="AL1623" i="3" s="1"/>
  <c r="AG1624" i="3" s="1"/>
  <c r="J876" i="3" l="1"/>
  <c r="B877" i="3" s="1"/>
  <c r="I876" i="3"/>
  <c r="D876" i="3"/>
  <c r="F876" i="3"/>
  <c r="G876" i="3"/>
  <c r="E876" i="3"/>
  <c r="H876" i="3"/>
  <c r="AH1624" i="3"/>
  <c r="AI1624" i="3"/>
  <c r="AK1624" i="3"/>
  <c r="AL1624" i="3" s="1"/>
  <c r="AG1625" i="3" s="1"/>
  <c r="AJ1624" i="3"/>
  <c r="AH1625" i="3" l="1"/>
  <c r="AK1625" i="3"/>
  <c r="AL1625" i="3" s="1"/>
  <c r="AG1626" i="3" s="1"/>
  <c r="AI1625" i="3"/>
  <c r="AJ1625" i="3"/>
  <c r="J877" i="3" l="1"/>
  <c r="B878" i="3" s="1"/>
  <c r="I877" i="3"/>
  <c r="D877" i="3"/>
  <c r="E877" i="3"/>
  <c r="F877" i="3"/>
  <c r="G877" i="3"/>
  <c r="H877" i="3" s="1"/>
  <c r="AJ1626" i="3"/>
  <c r="AK1626" i="3"/>
  <c r="AL1626" i="3" s="1"/>
  <c r="AG1627" i="3" s="1"/>
  <c r="AI1626" i="3"/>
  <c r="AH1626" i="3"/>
  <c r="AJ1627" i="3" l="1"/>
  <c r="AI1627" i="3"/>
  <c r="AH1627" i="3"/>
  <c r="AK1627" i="3"/>
  <c r="AL1627" i="3" s="1"/>
  <c r="AG1628" i="3" s="1"/>
  <c r="J878" i="3" l="1"/>
  <c r="B879" i="3" s="1"/>
  <c r="I878" i="3"/>
  <c r="D878" i="3"/>
  <c r="F878" i="3"/>
  <c r="G878" i="3"/>
  <c r="E878" i="3"/>
  <c r="AI1628" i="3"/>
  <c r="AK1628" i="3"/>
  <c r="AL1628" i="3" s="1"/>
  <c r="AG1629" i="3" s="1"/>
  <c r="AJ1628" i="3"/>
  <c r="AH1628" i="3"/>
  <c r="H878" i="3" l="1"/>
  <c r="AH1629" i="3"/>
  <c r="AI1629" i="3"/>
  <c r="AJ1629" i="3"/>
  <c r="AK1629" i="3"/>
  <c r="AL1629" i="3" s="1"/>
  <c r="AG1630" i="3" s="1"/>
  <c r="AH1630" i="3" l="1"/>
  <c r="AI1630" i="3"/>
  <c r="AJ1630" i="3"/>
  <c r="AK1630" i="3"/>
  <c r="AL1630" i="3" s="1"/>
  <c r="AG1631" i="3" s="1"/>
  <c r="J879" i="3" l="1"/>
  <c r="B880" i="3" s="1"/>
  <c r="I879" i="3"/>
  <c r="F879" i="3"/>
  <c r="G879" i="3"/>
  <c r="E879" i="3"/>
  <c r="D879" i="3"/>
  <c r="H879" i="3"/>
  <c r="AH1631" i="3"/>
  <c r="AK1631" i="3"/>
  <c r="AL1631" i="3" s="1"/>
  <c r="AG1632" i="3" s="1"/>
  <c r="AI1631" i="3"/>
  <c r="AJ1631" i="3"/>
  <c r="AH1632" i="3" l="1"/>
  <c r="AI1632" i="3"/>
  <c r="AJ1632" i="3"/>
  <c r="AK1632" i="3"/>
  <c r="AL1632" i="3" s="1"/>
  <c r="AG1633" i="3" s="1"/>
  <c r="J880" i="3" l="1"/>
  <c r="B881" i="3" s="1"/>
  <c r="I880" i="3"/>
  <c r="D880" i="3"/>
  <c r="E880" i="3"/>
  <c r="F880" i="3"/>
  <c r="G880" i="3"/>
  <c r="AJ1633" i="3"/>
  <c r="AI1633" i="3"/>
  <c r="AH1633" i="3"/>
  <c r="AK1633" i="3"/>
  <c r="AL1633" i="3" s="1"/>
  <c r="AG1634" i="3" s="1"/>
  <c r="H880" i="3" l="1"/>
  <c r="AH1634" i="3"/>
  <c r="AJ1634" i="3"/>
  <c r="AK1634" i="3"/>
  <c r="AL1634" i="3" s="1"/>
  <c r="AG1635" i="3" s="1"/>
  <c r="AI1634" i="3"/>
  <c r="AH1635" i="3" l="1"/>
  <c r="AK1635" i="3"/>
  <c r="AL1635" i="3" s="1"/>
  <c r="AG1636" i="3" s="1"/>
  <c r="AJ1635" i="3"/>
  <c r="AI1635" i="3"/>
  <c r="J881" i="3" l="1"/>
  <c r="B882" i="3" s="1"/>
  <c r="I881" i="3"/>
  <c r="D881" i="3"/>
  <c r="F881" i="3"/>
  <c r="G881" i="3"/>
  <c r="E881" i="3"/>
  <c r="H881" i="3"/>
  <c r="AJ1636" i="3"/>
  <c r="AH1636" i="3"/>
  <c r="AI1636" i="3"/>
  <c r="AK1636" i="3"/>
  <c r="AL1636" i="3" s="1"/>
  <c r="AG1637" i="3" s="1"/>
  <c r="AI1637" i="3" l="1"/>
  <c r="AK1637" i="3"/>
  <c r="AL1637" i="3" s="1"/>
  <c r="AG1638" i="3" s="1"/>
  <c r="AH1637" i="3"/>
  <c r="AJ1637" i="3"/>
  <c r="J882" i="3" l="1"/>
  <c r="B883" i="3" s="1"/>
  <c r="I882" i="3"/>
  <c r="D882" i="3"/>
  <c r="F882" i="3"/>
  <c r="G882" i="3"/>
  <c r="E882" i="3"/>
  <c r="H882" i="3"/>
  <c r="AH1638" i="3"/>
  <c r="AJ1638" i="3"/>
  <c r="AI1638" i="3"/>
  <c r="AK1638" i="3"/>
  <c r="AL1638" i="3" s="1"/>
  <c r="AG1639" i="3" s="1"/>
  <c r="AH1639" i="3" l="1"/>
  <c r="AJ1639" i="3"/>
  <c r="AK1639" i="3"/>
  <c r="AL1639" i="3" s="1"/>
  <c r="AG1640" i="3" s="1"/>
  <c r="AI1639" i="3"/>
  <c r="J883" i="3" l="1"/>
  <c r="B884" i="3" s="1"/>
  <c r="I883" i="3"/>
  <c r="D883" i="3"/>
  <c r="F883" i="3"/>
  <c r="G883" i="3"/>
  <c r="E883" i="3"/>
  <c r="AH1640" i="3"/>
  <c r="AK1640" i="3"/>
  <c r="AL1640" i="3" s="1"/>
  <c r="AG1641" i="3" s="1"/>
  <c r="AI1640" i="3"/>
  <c r="AJ1640" i="3"/>
  <c r="H883" i="3" l="1"/>
  <c r="AK1641" i="3"/>
  <c r="AL1641" i="3" s="1"/>
  <c r="AG1642" i="3" s="1"/>
  <c r="AI1641" i="3"/>
  <c r="AH1641" i="3"/>
  <c r="AJ1641" i="3"/>
  <c r="AH1642" i="3" l="1"/>
  <c r="AI1642" i="3"/>
  <c r="AK1642" i="3"/>
  <c r="AL1642" i="3" s="1"/>
  <c r="AG1643" i="3" s="1"/>
  <c r="AJ1642" i="3"/>
  <c r="J884" i="3" l="1"/>
  <c r="B885" i="3" s="1"/>
  <c r="I884" i="3"/>
  <c r="D884" i="3"/>
  <c r="F884" i="3"/>
  <c r="E884" i="3"/>
  <c r="G884" i="3"/>
  <c r="H884" i="3" s="1"/>
  <c r="AH1643" i="3"/>
  <c r="AK1643" i="3"/>
  <c r="AL1643" i="3" s="1"/>
  <c r="AG1644" i="3" s="1"/>
  <c r="AI1643" i="3"/>
  <c r="AJ1643" i="3"/>
  <c r="AH1644" i="3" l="1"/>
  <c r="AK1644" i="3"/>
  <c r="AL1644" i="3" s="1"/>
  <c r="AG1645" i="3" s="1"/>
  <c r="AJ1644" i="3"/>
  <c r="AI1644" i="3"/>
  <c r="J885" i="3" l="1"/>
  <c r="B886" i="3" s="1"/>
  <c r="I885" i="3"/>
  <c r="D885" i="3"/>
  <c r="F885" i="3"/>
  <c r="E885" i="3"/>
  <c r="G885" i="3"/>
  <c r="H885" i="3" s="1"/>
  <c r="AJ1645" i="3"/>
  <c r="AH1645" i="3"/>
  <c r="AK1645" i="3"/>
  <c r="AL1645" i="3" s="1"/>
  <c r="AG1646" i="3" s="1"/>
  <c r="AI1645" i="3"/>
  <c r="AI1646" i="3" l="1"/>
  <c r="AH1646" i="3"/>
  <c r="AK1646" i="3"/>
  <c r="AL1646" i="3" s="1"/>
  <c r="AG1647" i="3" s="1"/>
  <c r="AJ1646" i="3"/>
  <c r="J886" i="3" l="1"/>
  <c r="B887" i="3" s="1"/>
  <c r="I886" i="3"/>
  <c r="D886" i="3"/>
  <c r="G886" i="3"/>
  <c r="F886" i="3"/>
  <c r="E886" i="3"/>
  <c r="H886" i="3"/>
  <c r="AH1647" i="3"/>
  <c r="AJ1647" i="3"/>
  <c r="AK1647" i="3"/>
  <c r="AL1647" i="3" s="1"/>
  <c r="AG1648" i="3" s="1"/>
  <c r="AI1647" i="3"/>
  <c r="AH1648" i="3" l="1"/>
  <c r="AJ1648" i="3"/>
  <c r="AI1648" i="3"/>
  <c r="AK1648" i="3"/>
  <c r="AL1648" i="3" s="1"/>
  <c r="AG1649" i="3" s="1"/>
  <c r="J887" i="3" l="1"/>
  <c r="B888" i="3" s="1"/>
  <c r="I887" i="3"/>
  <c r="D887" i="3"/>
  <c r="E887" i="3"/>
  <c r="F887" i="3"/>
  <c r="G887" i="3"/>
  <c r="H887" i="3" s="1"/>
  <c r="AI1649" i="3"/>
  <c r="AJ1649" i="3"/>
  <c r="AH1649" i="3"/>
  <c r="AK1649" i="3"/>
  <c r="AL1649" i="3" s="1"/>
  <c r="AG1650" i="3" s="1"/>
  <c r="AJ1650" i="3" l="1"/>
  <c r="AI1650" i="3"/>
  <c r="AK1650" i="3"/>
  <c r="AL1650" i="3" s="1"/>
  <c r="AG1651" i="3" s="1"/>
  <c r="AH1650" i="3"/>
  <c r="J888" i="3" l="1"/>
  <c r="B889" i="3" s="1"/>
  <c r="I888" i="3"/>
  <c r="D888" i="3"/>
  <c r="E888" i="3"/>
  <c r="G888" i="3"/>
  <c r="F888" i="3"/>
  <c r="H888" i="3" s="1"/>
  <c r="AI1651" i="3"/>
  <c r="AH1651" i="3"/>
  <c r="AK1651" i="3"/>
  <c r="AL1651" i="3" s="1"/>
  <c r="AG1652" i="3" s="1"/>
  <c r="AJ1651" i="3"/>
  <c r="I889" i="3" l="1"/>
  <c r="AH1652" i="3"/>
  <c r="AI1652" i="3"/>
  <c r="AK1652" i="3"/>
  <c r="AL1652" i="3" s="1"/>
  <c r="AG1653" i="3" s="1"/>
  <c r="AJ1652" i="3"/>
  <c r="D889" i="3" l="1"/>
  <c r="J889" i="3"/>
  <c r="B890" i="3" s="1"/>
  <c r="E889" i="3"/>
  <c r="F889" i="3"/>
  <c r="G889" i="3"/>
  <c r="H889" i="3"/>
  <c r="AK1653" i="3"/>
  <c r="AL1653" i="3" s="1"/>
  <c r="AG1654" i="3" s="1"/>
  <c r="AH1653" i="3"/>
  <c r="AJ1653" i="3"/>
  <c r="AI1653" i="3"/>
  <c r="AK1654" i="3" l="1"/>
  <c r="AL1654" i="3" s="1"/>
  <c r="AG1655" i="3" s="1"/>
  <c r="AH1654" i="3"/>
  <c r="AJ1654" i="3"/>
  <c r="AI1654" i="3"/>
  <c r="J890" i="3" l="1"/>
  <c r="B891" i="3" s="1"/>
  <c r="I890" i="3"/>
  <c r="D890" i="3"/>
  <c r="F890" i="3"/>
  <c r="E890" i="3"/>
  <c r="G890" i="3"/>
  <c r="H890" i="3" s="1"/>
  <c r="AI1655" i="3"/>
  <c r="AK1655" i="3"/>
  <c r="AL1655" i="3" s="1"/>
  <c r="AG1656" i="3" s="1"/>
  <c r="AH1655" i="3"/>
  <c r="AJ1655" i="3"/>
  <c r="AH1656" i="3" l="1"/>
  <c r="AI1656" i="3"/>
  <c r="AJ1656" i="3"/>
  <c r="AK1656" i="3"/>
  <c r="AL1656" i="3" s="1"/>
  <c r="AG1657" i="3" s="1"/>
  <c r="J891" i="3" l="1"/>
  <c r="B892" i="3" s="1"/>
  <c r="I891" i="3"/>
  <c r="D891" i="3"/>
  <c r="E891" i="3"/>
  <c r="F891" i="3"/>
  <c r="G891" i="3"/>
  <c r="AH1657" i="3"/>
  <c r="AJ1657" i="3"/>
  <c r="AK1657" i="3"/>
  <c r="AL1657" i="3" s="1"/>
  <c r="AG1658" i="3" s="1"/>
  <c r="AI1657" i="3"/>
  <c r="H891" i="3" l="1"/>
  <c r="AH1658" i="3"/>
  <c r="AK1658" i="3"/>
  <c r="AL1658" i="3" s="1"/>
  <c r="AG1659" i="3" s="1"/>
  <c r="AJ1658" i="3"/>
  <c r="AI1658" i="3"/>
  <c r="AH1659" i="3" l="1"/>
  <c r="AI1659" i="3"/>
  <c r="AJ1659" i="3"/>
  <c r="AK1659" i="3"/>
  <c r="AL1659" i="3" s="1"/>
  <c r="AG1660" i="3" s="1"/>
  <c r="J892" i="3" l="1"/>
  <c r="B893" i="3" s="1"/>
  <c r="I892" i="3"/>
  <c r="D892" i="3"/>
  <c r="F892" i="3"/>
  <c r="E892" i="3"/>
  <c r="G892" i="3"/>
  <c r="H892" i="3" s="1"/>
  <c r="AH1660" i="3"/>
  <c r="AJ1660" i="3"/>
  <c r="AK1660" i="3"/>
  <c r="AL1660" i="3" s="1"/>
  <c r="AG1661" i="3" s="1"/>
  <c r="AI1660" i="3"/>
  <c r="AK1661" i="3" l="1"/>
  <c r="AL1661" i="3" s="1"/>
  <c r="AG1662" i="3" s="1"/>
  <c r="AJ1661" i="3"/>
  <c r="AI1661" i="3"/>
  <c r="AH1661" i="3"/>
  <c r="J893" i="3" l="1"/>
  <c r="B894" i="3" s="1"/>
  <c r="I893" i="3"/>
  <c r="D893" i="3"/>
  <c r="F893" i="3"/>
  <c r="G893" i="3"/>
  <c r="E893" i="3"/>
  <c r="H893" i="3"/>
  <c r="AH1662" i="3"/>
  <c r="AI1662" i="3"/>
  <c r="AK1662" i="3"/>
  <c r="AL1662" i="3" s="1"/>
  <c r="AG1663" i="3" s="1"/>
  <c r="AJ1662" i="3"/>
  <c r="AH1663" i="3" l="1"/>
  <c r="AK1663" i="3"/>
  <c r="AL1663" i="3" s="1"/>
  <c r="AG1664" i="3" s="1"/>
  <c r="AI1663" i="3"/>
  <c r="AJ1663" i="3"/>
  <c r="J894" i="3" l="1"/>
  <c r="B895" i="3" s="1"/>
  <c r="I894" i="3"/>
  <c r="D894" i="3"/>
  <c r="F894" i="3"/>
  <c r="E894" i="3"/>
  <c r="G894" i="3"/>
  <c r="H894" i="3" s="1"/>
  <c r="AJ1664" i="3"/>
  <c r="AH1664" i="3"/>
  <c r="AK1664" i="3"/>
  <c r="AL1664" i="3" s="1"/>
  <c r="AG1665" i="3" s="1"/>
  <c r="AI1664" i="3"/>
  <c r="AH1665" i="3" l="1"/>
  <c r="AK1665" i="3"/>
  <c r="AL1665" i="3" s="1"/>
  <c r="AG1666" i="3" s="1"/>
  <c r="AJ1665" i="3"/>
  <c r="AI1665" i="3"/>
  <c r="J895" i="3" l="1"/>
  <c r="B896" i="3" s="1"/>
  <c r="I895" i="3"/>
  <c r="D895" i="3"/>
  <c r="G895" i="3"/>
  <c r="E895" i="3"/>
  <c r="F895" i="3"/>
  <c r="H895" i="3"/>
  <c r="AI1666" i="3"/>
  <c r="AJ1666" i="3"/>
  <c r="AK1666" i="3"/>
  <c r="AL1666" i="3" s="1"/>
  <c r="AG1667" i="3" s="1"/>
  <c r="AH1666" i="3"/>
  <c r="AK1667" i="3" l="1"/>
  <c r="AL1667" i="3" s="1"/>
  <c r="AG1668" i="3" s="1"/>
  <c r="AI1667" i="3"/>
  <c r="AH1667" i="3"/>
  <c r="AJ1667" i="3"/>
  <c r="J896" i="3" l="1"/>
  <c r="B897" i="3" s="1"/>
  <c r="I896" i="3"/>
  <c r="D896" i="3"/>
  <c r="E896" i="3"/>
  <c r="F896" i="3"/>
  <c r="G896" i="3"/>
  <c r="AK1668" i="3"/>
  <c r="AL1668" i="3" s="1"/>
  <c r="AG1669" i="3" s="1"/>
  <c r="AH1668" i="3"/>
  <c r="AJ1668" i="3"/>
  <c r="AI1668" i="3"/>
  <c r="H896" i="3" l="1"/>
  <c r="AH1669" i="3"/>
  <c r="AK1669" i="3"/>
  <c r="AL1669" i="3" s="1"/>
  <c r="AG1670" i="3" s="1"/>
  <c r="AJ1669" i="3"/>
  <c r="AI1669" i="3"/>
  <c r="AH1670" i="3" l="1"/>
  <c r="AJ1670" i="3"/>
  <c r="AI1670" i="3"/>
  <c r="AK1670" i="3"/>
  <c r="AL1670" i="3" s="1"/>
  <c r="AG1671" i="3" s="1"/>
  <c r="J897" i="3" l="1"/>
  <c r="B898" i="3" s="1"/>
  <c r="I897" i="3"/>
  <c r="D897" i="3"/>
  <c r="G897" i="3"/>
  <c r="F897" i="3"/>
  <c r="E897" i="3"/>
  <c r="AH1671" i="3"/>
  <c r="AK1671" i="3"/>
  <c r="AL1671" i="3" s="1"/>
  <c r="AG1672" i="3" s="1"/>
  <c r="AJ1671" i="3"/>
  <c r="AI1671" i="3"/>
  <c r="H897" i="3" l="1"/>
  <c r="AH1672" i="3"/>
  <c r="AI1672" i="3"/>
  <c r="AK1672" i="3"/>
  <c r="AL1672" i="3" s="1"/>
  <c r="AG1673" i="3" s="1"/>
  <c r="AJ1672" i="3"/>
  <c r="AK1673" i="3" l="1"/>
  <c r="AL1673" i="3" s="1"/>
  <c r="AG1674" i="3" s="1"/>
  <c r="AH1673" i="3"/>
  <c r="AI1673" i="3"/>
  <c r="AJ1673" i="3"/>
  <c r="J898" i="3" l="1"/>
  <c r="B899" i="3" s="1"/>
  <c r="I898" i="3"/>
  <c r="D898" i="3"/>
  <c r="F898" i="3"/>
  <c r="G898" i="3"/>
  <c r="E898" i="3"/>
  <c r="H898" i="3"/>
  <c r="AK1674" i="3"/>
  <c r="AL1674" i="3" s="1"/>
  <c r="AG1675" i="3" s="1"/>
  <c r="AH1674" i="3"/>
  <c r="AI1674" i="3"/>
  <c r="AJ1674" i="3"/>
  <c r="AH1675" i="3" l="1"/>
  <c r="AJ1675" i="3"/>
  <c r="AK1675" i="3"/>
  <c r="AL1675" i="3" s="1"/>
  <c r="AG1676" i="3" s="1"/>
  <c r="AI1675" i="3"/>
  <c r="J899" i="3" l="1"/>
  <c r="B900" i="3" s="1"/>
  <c r="I899" i="3"/>
  <c r="D899" i="3"/>
  <c r="G899" i="3"/>
  <c r="F899" i="3"/>
  <c r="E899" i="3"/>
  <c r="AK1676" i="3"/>
  <c r="AL1676" i="3" s="1"/>
  <c r="AG1677" i="3" s="1"/>
  <c r="AI1676" i="3"/>
  <c r="AJ1676" i="3"/>
  <c r="AH1676" i="3"/>
  <c r="H899" i="3" l="1"/>
  <c r="AH1677" i="3"/>
  <c r="AK1677" i="3"/>
  <c r="AL1677" i="3" s="1"/>
  <c r="AG1678" i="3" s="1"/>
  <c r="AJ1677" i="3"/>
  <c r="AI1677" i="3"/>
  <c r="AK1678" i="3" l="1"/>
  <c r="AL1678" i="3" s="1"/>
  <c r="AG1679" i="3" s="1"/>
  <c r="AI1678" i="3"/>
  <c r="AJ1678" i="3"/>
  <c r="AH1678" i="3"/>
  <c r="J900" i="3" l="1"/>
  <c r="B901" i="3" s="1"/>
  <c r="I900" i="3"/>
  <c r="D900" i="3"/>
  <c r="G900" i="3"/>
  <c r="F900" i="3"/>
  <c r="E900" i="3"/>
  <c r="H900" i="3"/>
  <c r="AI1679" i="3"/>
  <c r="AJ1679" i="3"/>
  <c r="AK1679" i="3"/>
  <c r="AL1679" i="3" s="1"/>
  <c r="AG1680" i="3" s="1"/>
  <c r="AH1679" i="3"/>
  <c r="AH1680" i="3" l="1"/>
  <c r="AK1680" i="3"/>
  <c r="AL1680" i="3" s="1"/>
  <c r="AG1681" i="3" s="1"/>
  <c r="AJ1680" i="3"/>
  <c r="AI1680" i="3"/>
  <c r="J901" i="3" l="1"/>
  <c r="B902" i="3" s="1"/>
  <c r="I902" i="3" s="1"/>
  <c r="I901" i="3"/>
  <c r="D901" i="3"/>
  <c r="F901" i="3"/>
  <c r="G901" i="3"/>
  <c r="E901" i="3"/>
  <c r="H901" i="3"/>
  <c r="AH1681" i="3"/>
  <c r="AK1681" i="3"/>
  <c r="AL1681" i="3" s="1"/>
  <c r="AG1682" i="3" s="1"/>
  <c r="AI1681" i="3"/>
  <c r="AJ1681" i="3"/>
  <c r="D902" i="3" l="1"/>
  <c r="J902" i="3"/>
  <c r="B903" i="3" s="1"/>
  <c r="F902" i="3"/>
  <c r="G902" i="3"/>
  <c r="E902" i="3"/>
  <c r="AJ1682" i="3"/>
  <c r="AK1682" i="3"/>
  <c r="AL1682" i="3" s="1"/>
  <c r="AG1683" i="3" s="1"/>
  <c r="AH1682" i="3"/>
  <c r="AI1682" i="3"/>
  <c r="H902" i="3" l="1"/>
  <c r="AH1683" i="3"/>
  <c r="AI1683" i="3"/>
  <c r="AK1683" i="3"/>
  <c r="AL1683" i="3" s="1"/>
  <c r="AG1684" i="3" s="1"/>
  <c r="AJ1683" i="3"/>
  <c r="AI1684" i="3" l="1"/>
  <c r="AK1684" i="3"/>
  <c r="AL1684" i="3" s="1"/>
  <c r="AG1685" i="3" s="1"/>
  <c r="AJ1684" i="3"/>
  <c r="AH1684" i="3"/>
  <c r="J903" i="3" l="1"/>
  <c r="B904" i="3" s="1"/>
  <c r="I903" i="3"/>
  <c r="D903" i="3"/>
  <c r="E903" i="3"/>
  <c r="F903" i="3"/>
  <c r="G903" i="3"/>
  <c r="AI1685" i="3"/>
  <c r="AJ1685" i="3"/>
  <c r="AK1685" i="3"/>
  <c r="AL1685" i="3" s="1"/>
  <c r="AG1686" i="3" s="1"/>
  <c r="AH1685" i="3"/>
  <c r="H903" i="3" l="1"/>
  <c r="AK1686" i="3"/>
  <c r="AL1686" i="3" s="1"/>
  <c r="AG1687" i="3" s="1"/>
  <c r="AH1686" i="3"/>
  <c r="AJ1686" i="3"/>
  <c r="AI1686" i="3"/>
  <c r="AK1687" i="3" l="1"/>
  <c r="AL1687" i="3" s="1"/>
  <c r="AG1688" i="3" s="1"/>
  <c r="AI1687" i="3"/>
  <c r="AJ1687" i="3"/>
  <c r="AH1687" i="3"/>
  <c r="J904" i="3" l="1"/>
  <c r="B905" i="3" s="1"/>
  <c r="I904" i="3"/>
  <c r="G904" i="3"/>
  <c r="F904" i="3"/>
  <c r="E904" i="3"/>
  <c r="D904" i="3"/>
  <c r="AI1688" i="3"/>
  <c r="AK1688" i="3"/>
  <c r="AL1688" i="3" s="1"/>
  <c r="AG1689" i="3" s="1"/>
  <c r="AJ1688" i="3"/>
  <c r="AH1688" i="3"/>
  <c r="H904" i="3" l="1"/>
  <c r="AK1689" i="3"/>
  <c r="AL1689" i="3" s="1"/>
  <c r="AG1690" i="3" s="1"/>
  <c r="AH1689" i="3"/>
  <c r="AJ1689" i="3"/>
  <c r="AI1689" i="3"/>
  <c r="AH1690" i="3" l="1"/>
  <c r="AJ1690" i="3"/>
  <c r="AK1690" i="3"/>
  <c r="AL1690" i="3" s="1"/>
  <c r="AG1691" i="3" s="1"/>
  <c r="AI1690" i="3"/>
  <c r="J905" i="3" l="1"/>
  <c r="B906" i="3" s="1"/>
  <c r="I905" i="3"/>
  <c r="D905" i="3"/>
  <c r="E905" i="3"/>
  <c r="F905" i="3"/>
  <c r="G905" i="3"/>
  <c r="AI1691" i="3"/>
  <c r="AK1691" i="3"/>
  <c r="AL1691" i="3" s="1"/>
  <c r="AG1692" i="3" s="1"/>
  <c r="AJ1691" i="3"/>
  <c r="AH1691" i="3"/>
  <c r="H905" i="3" l="1"/>
  <c r="AH1692" i="3"/>
  <c r="AI1692" i="3"/>
  <c r="AK1692" i="3"/>
  <c r="AL1692" i="3" s="1"/>
  <c r="AG1693" i="3" s="1"/>
  <c r="AJ1692" i="3"/>
  <c r="AK1693" i="3" l="1"/>
  <c r="AL1693" i="3" s="1"/>
  <c r="AG1694" i="3" s="1"/>
  <c r="AJ1693" i="3"/>
  <c r="AI1693" i="3"/>
  <c r="AH1693" i="3"/>
  <c r="J906" i="3" l="1"/>
  <c r="B907" i="3" s="1"/>
  <c r="I906" i="3"/>
  <c r="D906" i="3"/>
  <c r="F906" i="3"/>
  <c r="G906" i="3"/>
  <c r="E906" i="3"/>
  <c r="AI1694" i="3"/>
  <c r="AH1694" i="3"/>
  <c r="AK1694" i="3"/>
  <c r="AL1694" i="3" s="1"/>
  <c r="AG1695" i="3" s="1"/>
  <c r="AJ1694" i="3"/>
  <c r="H906" i="3" l="1"/>
  <c r="AI1695" i="3"/>
  <c r="AK1695" i="3"/>
  <c r="AL1695" i="3" s="1"/>
  <c r="AG1696" i="3" s="1"/>
  <c r="AJ1695" i="3"/>
  <c r="AH1695" i="3"/>
  <c r="AH1696" i="3" l="1"/>
  <c r="AJ1696" i="3"/>
  <c r="AK1696" i="3"/>
  <c r="AL1696" i="3" s="1"/>
  <c r="AG1697" i="3" s="1"/>
  <c r="AI1696" i="3"/>
  <c r="J907" i="3" l="1"/>
  <c r="B908" i="3" s="1"/>
  <c r="I907" i="3"/>
  <c r="E907" i="3"/>
  <c r="F907" i="3"/>
  <c r="G907" i="3"/>
  <c r="H907" i="3" s="1"/>
  <c r="D907" i="3"/>
  <c r="AH1697" i="3"/>
  <c r="AK1697" i="3"/>
  <c r="AL1697" i="3" s="1"/>
  <c r="AG1698" i="3" s="1"/>
  <c r="AJ1697" i="3"/>
  <c r="AI1697" i="3"/>
  <c r="AH1698" i="3" l="1"/>
  <c r="AK1698" i="3"/>
  <c r="AL1698" i="3" s="1"/>
  <c r="AG1699" i="3" s="1"/>
  <c r="AI1698" i="3"/>
  <c r="AJ1698" i="3"/>
  <c r="J908" i="3" l="1"/>
  <c r="B909" i="3" s="1"/>
  <c r="I908" i="3"/>
  <c r="F908" i="3"/>
  <c r="G908" i="3"/>
  <c r="D908" i="3"/>
  <c r="E908" i="3"/>
  <c r="H908" i="3"/>
  <c r="AH1699" i="3"/>
  <c r="AJ1699" i="3"/>
  <c r="AI1699" i="3"/>
  <c r="AK1699" i="3"/>
  <c r="AL1699" i="3" s="1"/>
  <c r="AG1700" i="3" s="1"/>
  <c r="AH1700" i="3" l="1"/>
  <c r="AI1700" i="3"/>
  <c r="AJ1700" i="3"/>
  <c r="AK1700" i="3"/>
  <c r="AL1700" i="3" s="1"/>
  <c r="AG1701" i="3" s="1"/>
  <c r="J909" i="3" l="1"/>
  <c r="B910" i="3" s="1"/>
  <c r="I909" i="3"/>
  <c r="D909" i="3"/>
  <c r="G909" i="3"/>
  <c r="F909" i="3"/>
  <c r="E909" i="3"/>
  <c r="AJ1701" i="3"/>
  <c r="AK1701" i="3"/>
  <c r="AL1701" i="3" s="1"/>
  <c r="AG1702" i="3" s="1"/>
  <c r="AH1701" i="3"/>
  <c r="AI1701" i="3"/>
  <c r="H909" i="3" l="1"/>
  <c r="AH1702" i="3"/>
  <c r="AK1702" i="3"/>
  <c r="AL1702" i="3" s="1"/>
  <c r="AG1703" i="3" s="1"/>
  <c r="AJ1702" i="3"/>
  <c r="AI1702" i="3"/>
  <c r="AH1703" i="3" l="1"/>
  <c r="AI1703" i="3"/>
  <c r="AJ1703" i="3"/>
  <c r="AK1703" i="3"/>
  <c r="AL1703" i="3" s="1"/>
  <c r="AG1704" i="3" s="1"/>
  <c r="J910" i="3" l="1"/>
  <c r="B911" i="3" s="1"/>
  <c r="I910" i="3"/>
  <c r="D910" i="3"/>
  <c r="F910" i="3"/>
  <c r="G910" i="3"/>
  <c r="E910" i="3"/>
  <c r="AI1704" i="3"/>
  <c r="AK1704" i="3"/>
  <c r="AL1704" i="3" s="1"/>
  <c r="AG1705" i="3" s="1"/>
  <c r="AJ1704" i="3"/>
  <c r="AH1704" i="3"/>
  <c r="H910" i="3" l="1"/>
  <c r="I911" i="3"/>
  <c r="AK1705" i="3"/>
  <c r="AL1705" i="3" s="1"/>
  <c r="AG1706" i="3" s="1"/>
  <c r="AI1705" i="3"/>
  <c r="AJ1705" i="3"/>
  <c r="AH1705" i="3"/>
  <c r="D911" i="3" l="1"/>
  <c r="J911" i="3"/>
  <c r="B912" i="3" s="1"/>
  <c r="F911" i="3"/>
  <c r="G911" i="3"/>
  <c r="E911" i="3"/>
  <c r="AH1706" i="3"/>
  <c r="AK1706" i="3"/>
  <c r="AL1706" i="3" s="1"/>
  <c r="AG1707" i="3" s="1"/>
  <c r="AI1706" i="3"/>
  <c r="AJ1706" i="3"/>
  <c r="H911" i="3" l="1"/>
  <c r="AH1707" i="3"/>
  <c r="AI1707" i="3"/>
  <c r="AJ1707" i="3"/>
  <c r="AK1707" i="3"/>
  <c r="AL1707" i="3" s="1"/>
  <c r="AG1708" i="3" s="1"/>
  <c r="AH1708" i="3" l="1"/>
  <c r="AJ1708" i="3"/>
  <c r="AI1708" i="3"/>
  <c r="AK1708" i="3"/>
  <c r="AL1708" i="3" s="1"/>
  <c r="AG1709" i="3" s="1"/>
  <c r="J912" i="3" l="1"/>
  <c r="B913" i="3" s="1"/>
  <c r="I912" i="3"/>
  <c r="D912" i="3"/>
  <c r="F912" i="3"/>
  <c r="G912" i="3"/>
  <c r="E912" i="3"/>
  <c r="AH1709" i="3"/>
  <c r="AK1709" i="3"/>
  <c r="AL1709" i="3" s="1"/>
  <c r="AG1710" i="3" s="1"/>
  <c r="AI1709" i="3"/>
  <c r="AJ1709" i="3"/>
  <c r="H912" i="3" l="1"/>
  <c r="AK1710" i="3"/>
  <c r="AL1710" i="3" s="1"/>
  <c r="AG1711" i="3" s="1"/>
  <c r="AH1710" i="3"/>
  <c r="AJ1710" i="3"/>
  <c r="AI1710" i="3"/>
  <c r="AH1711" i="3" l="1"/>
  <c r="AJ1711" i="3"/>
  <c r="AI1711" i="3"/>
  <c r="AK1711" i="3"/>
  <c r="AL1711" i="3" s="1"/>
  <c r="AG1712" i="3" s="1"/>
  <c r="J913" i="3" l="1"/>
  <c r="B914" i="3" s="1"/>
  <c r="I913" i="3"/>
  <c r="D913" i="3"/>
  <c r="G913" i="3"/>
  <c r="E913" i="3"/>
  <c r="F913" i="3"/>
  <c r="H913" i="3" s="1"/>
  <c r="AJ1712" i="3"/>
  <c r="AK1712" i="3"/>
  <c r="AL1712" i="3" s="1"/>
  <c r="AG1713" i="3" s="1"/>
  <c r="AH1712" i="3"/>
  <c r="AI1712" i="3"/>
  <c r="AK1713" i="3" l="1"/>
  <c r="AL1713" i="3" s="1"/>
  <c r="AG1714" i="3" s="1"/>
  <c r="AJ1713" i="3"/>
  <c r="AH1713" i="3"/>
  <c r="AI1713" i="3"/>
  <c r="J914" i="3" l="1"/>
  <c r="B915" i="3" s="1"/>
  <c r="I914" i="3"/>
  <c r="G914" i="3"/>
  <c r="F914" i="3"/>
  <c r="E914" i="3"/>
  <c r="D914" i="3"/>
  <c r="H914" i="3"/>
  <c r="AK1714" i="3"/>
  <c r="AL1714" i="3" s="1"/>
  <c r="AG1715" i="3" s="1"/>
  <c r="AJ1714" i="3"/>
  <c r="AH1714" i="3"/>
  <c r="AI1714" i="3"/>
  <c r="AH1715" i="3" l="1"/>
  <c r="AJ1715" i="3"/>
  <c r="AK1715" i="3"/>
  <c r="AL1715" i="3" s="1"/>
  <c r="AG1716" i="3" s="1"/>
  <c r="AI1715" i="3"/>
  <c r="J915" i="3" l="1"/>
  <c r="B916" i="3" s="1"/>
  <c r="I915" i="3"/>
  <c r="D915" i="3"/>
  <c r="F915" i="3"/>
  <c r="G915" i="3"/>
  <c r="E915" i="3"/>
  <c r="H915" i="3"/>
  <c r="AJ1716" i="3"/>
  <c r="AH1716" i="3"/>
  <c r="AK1716" i="3"/>
  <c r="AL1716" i="3" s="1"/>
  <c r="AG1717" i="3" s="1"/>
  <c r="AI1716" i="3"/>
  <c r="AH1717" i="3" l="1"/>
  <c r="AI1717" i="3"/>
  <c r="AJ1717" i="3"/>
  <c r="AK1717" i="3"/>
  <c r="AL1717" i="3" s="1"/>
  <c r="AG1718" i="3" s="1"/>
  <c r="J916" i="3" l="1"/>
  <c r="B917" i="3" s="1"/>
  <c r="I916" i="3"/>
  <c r="D916" i="3"/>
  <c r="F916" i="3"/>
  <c r="G916" i="3"/>
  <c r="E916" i="3"/>
  <c r="AK1718" i="3"/>
  <c r="AL1718" i="3" s="1"/>
  <c r="AG1719" i="3" s="1"/>
  <c r="AI1718" i="3"/>
  <c r="AJ1718" i="3"/>
  <c r="AH1718" i="3"/>
  <c r="H916" i="3" l="1"/>
  <c r="AK1719" i="3"/>
  <c r="AL1719" i="3" s="1"/>
  <c r="AG1720" i="3" s="1"/>
  <c r="AH1719" i="3"/>
  <c r="AI1719" i="3"/>
  <c r="AJ1719" i="3"/>
  <c r="AH1720" i="3" l="1"/>
  <c r="AI1720" i="3"/>
  <c r="AJ1720" i="3"/>
  <c r="AK1720" i="3"/>
  <c r="AL1720" i="3" s="1"/>
  <c r="AG1721" i="3" s="1"/>
  <c r="J917" i="3" l="1"/>
  <c r="B918" i="3" s="1"/>
  <c r="I917" i="3"/>
  <c r="D917" i="3"/>
  <c r="G917" i="3"/>
  <c r="F917" i="3"/>
  <c r="E917" i="3"/>
  <c r="H917" i="3"/>
  <c r="AI1721" i="3"/>
  <c r="AJ1721" i="3"/>
  <c r="AK1721" i="3"/>
  <c r="AL1721" i="3" s="1"/>
  <c r="AG1722" i="3" s="1"/>
  <c r="AH1721" i="3"/>
  <c r="AK1722" i="3" l="1"/>
  <c r="AL1722" i="3" s="1"/>
  <c r="AG1723" i="3" s="1"/>
  <c r="AJ1722" i="3"/>
  <c r="AI1722" i="3"/>
  <c r="AH1722" i="3"/>
  <c r="J918" i="3" l="1"/>
  <c r="B919" i="3" s="1"/>
  <c r="I918" i="3"/>
  <c r="D918" i="3"/>
  <c r="G918" i="3"/>
  <c r="F918" i="3"/>
  <c r="E918" i="3"/>
  <c r="AH1723" i="3"/>
  <c r="AI1723" i="3"/>
  <c r="AK1723" i="3"/>
  <c r="AL1723" i="3" s="1"/>
  <c r="AG1724" i="3" s="1"/>
  <c r="AJ1723" i="3"/>
  <c r="H918" i="3" l="1"/>
  <c r="AI1724" i="3"/>
  <c r="AH1724" i="3"/>
  <c r="AJ1724" i="3"/>
  <c r="AK1724" i="3"/>
  <c r="AL1724" i="3" s="1"/>
  <c r="AG1725" i="3" s="1"/>
  <c r="AH1725" i="3" l="1"/>
  <c r="AJ1725" i="3"/>
  <c r="AI1725" i="3"/>
  <c r="AK1725" i="3"/>
  <c r="AL1725" i="3" s="1"/>
  <c r="AG1726" i="3" s="1"/>
  <c r="J919" i="3" l="1"/>
  <c r="B920" i="3" s="1"/>
  <c r="I919" i="3"/>
  <c r="D919" i="3"/>
  <c r="F919" i="3"/>
  <c r="E919" i="3"/>
  <c r="G919" i="3"/>
  <c r="H919" i="3" s="1"/>
  <c r="AH1726" i="3"/>
  <c r="AJ1726" i="3"/>
  <c r="AK1726" i="3"/>
  <c r="AL1726" i="3" s="1"/>
  <c r="AG1727" i="3" s="1"/>
  <c r="AI1726" i="3"/>
  <c r="AI1727" i="3" l="1"/>
  <c r="AH1727" i="3"/>
  <c r="AK1727" i="3"/>
  <c r="AL1727" i="3" s="1"/>
  <c r="AG1728" i="3" s="1"/>
  <c r="AJ1727" i="3"/>
  <c r="J920" i="3" l="1"/>
  <c r="B921" i="3" s="1"/>
  <c r="I920" i="3"/>
  <c r="D920" i="3"/>
  <c r="G920" i="3"/>
  <c r="F920" i="3"/>
  <c r="E920" i="3"/>
  <c r="H920" i="3"/>
  <c r="AH1728" i="3"/>
  <c r="AJ1728" i="3"/>
  <c r="AK1728" i="3"/>
  <c r="AL1728" i="3" s="1"/>
  <c r="AG1729" i="3" s="1"/>
  <c r="AI1728" i="3"/>
  <c r="AH1729" i="3" l="1"/>
  <c r="AK1729" i="3"/>
  <c r="AL1729" i="3" s="1"/>
  <c r="AG1730" i="3" s="1"/>
  <c r="AI1729" i="3"/>
  <c r="AJ1729" i="3"/>
  <c r="J921" i="3" l="1"/>
  <c r="B922" i="3" s="1"/>
  <c r="I921" i="3"/>
  <c r="D921" i="3"/>
  <c r="F921" i="3"/>
  <c r="G921" i="3"/>
  <c r="E921" i="3"/>
  <c r="H921" i="3"/>
  <c r="AK1730" i="3"/>
  <c r="AL1730" i="3" s="1"/>
  <c r="AG1731" i="3" s="1"/>
  <c r="AH1730" i="3"/>
  <c r="AI1730" i="3"/>
  <c r="AJ1730" i="3"/>
  <c r="AH1731" i="3" l="1"/>
  <c r="AJ1731" i="3"/>
  <c r="AI1731" i="3"/>
  <c r="AK1731" i="3"/>
  <c r="AL1731" i="3" s="1"/>
  <c r="AG1732" i="3" s="1"/>
  <c r="J922" i="3" l="1"/>
  <c r="B923" i="3" s="1"/>
  <c r="I922" i="3"/>
  <c r="D922" i="3"/>
  <c r="G922" i="3"/>
  <c r="F922" i="3"/>
  <c r="E922" i="3"/>
  <c r="AJ1732" i="3"/>
  <c r="AI1732" i="3"/>
  <c r="AH1732" i="3"/>
  <c r="AK1732" i="3"/>
  <c r="AL1732" i="3" s="1"/>
  <c r="AG1733" i="3" s="1"/>
  <c r="H922" i="3" l="1"/>
  <c r="AI1733" i="3"/>
  <c r="AH1733" i="3"/>
  <c r="AJ1733" i="3"/>
  <c r="AK1733" i="3"/>
  <c r="AL1733" i="3" s="1"/>
  <c r="AG1734" i="3" s="1"/>
  <c r="J923" i="3" l="1"/>
  <c r="B924" i="3" s="1"/>
  <c r="I923" i="3"/>
  <c r="D923" i="3"/>
  <c r="G923" i="3"/>
  <c r="F923" i="3"/>
  <c r="E923" i="3"/>
  <c r="H923" i="3"/>
  <c r="AK1734" i="3"/>
  <c r="AL1734" i="3" s="1"/>
  <c r="AG1735" i="3" s="1"/>
  <c r="AJ1734" i="3"/>
  <c r="AH1734" i="3"/>
  <c r="AI1734" i="3"/>
  <c r="AJ1735" i="3" l="1"/>
  <c r="AH1735" i="3"/>
  <c r="AI1735" i="3"/>
  <c r="AK1735" i="3"/>
  <c r="AL1735" i="3" s="1"/>
  <c r="AG1736" i="3" s="1"/>
  <c r="J924" i="3" l="1"/>
  <c r="B925" i="3" s="1"/>
  <c r="I924" i="3"/>
  <c r="D924" i="3"/>
  <c r="F924" i="3"/>
  <c r="G924" i="3"/>
  <c r="E924" i="3"/>
  <c r="AK1736" i="3"/>
  <c r="AL1736" i="3" s="1"/>
  <c r="AG1737" i="3" s="1"/>
  <c r="AJ1736" i="3"/>
  <c r="AI1736" i="3"/>
  <c r="AH1736" i="3"/>
  <c r="H924" i="3" l="1"/>
  <c r="AH1737" i="3"/>
  <c r="AK1737" i="3"/>
  <c r="AL1737" i="3" s="1"/>
  <c r="AG1738" i="3" s="1"/>
  <c r="AJ1737" i="3"/>
  <c r="AI1737" i="3"/>
  <c r="AH1738" i="3" l="1"/>
  <c r="AK1738" i="3"/>
  <c r="AL1738" i="3" s="1"/>
  <c r="AG1739" i="3" s="1"/>
  <c r="AI1738" i="3"/>
  <c r="AJ1738" i="3"/>
  <c r="J925" i="3" l="1"/>
  <c r="B926" i="3" s="1"/>
  <c r="I925" i="3"/>
  <c r="D925" i="3"/>
  <c r="F925" i="3"/>
  <c r="G925" i="3"/>
  <c r="E925" i="3"/>
  <c r="AH1739" i="3"/>
  <c r="AK1739" i="3"/>
  <c r="AL1739" i="3" s="1"/>
  <c r="AG1740" i="3" s="1"/>
  <c r="AI1739" i="3"/>
  <c r="AJ1739" i="3"/>
  <c r="H925" i="3" l="1"/>
  <c r="AK1740" i="3"/>
  <c r="AL1740" i="3" s="1"/>
  <c r="AG1741" i="3" s="1"/>
  <c r="AJ1740" i="3"/>
  <c r="AI1740" i="3"/>
  <c r="AH1740" i="3"/>
  <c r="AK1741" i="3" l="1"/>
  <c r="AL1741" i="3" s="1"/>
  <c r="AG1742" i="3" s="1"/>
  <c r="AI1741" i="3"/>
  <c r="AJ1741" i="3"/>
  <c r="AH1741" i="3"/>
  <c r="J926" i="3" l="1"/>
  <c r="B927" i="3" s="1"/>
  <c r="I926" i="3"/>
  <c r="D926" i="3"/>
  <c r="G926" i="3"/>
  <c r="F926" i="3"/>
  <c r="E926" i="3"/>
  <c r="H926" i="3"/>
  <c r="AH1742" i="3"/>
  <c r="AK1742" i="3"/>
  <c r="AL1742" i="3" s="1"/>
  <c r="AG1743" i="3" s="1"/>
  <c r="AI1742" i="3"/>
  <c r="AJ1742" i="3"/>
  <c r="AH1743" i="3" l="1"/>
  <c r="AJ1743" i="3"/>
  <c r="AK1743" i="3"/>
  <c r="AL1743" i="3" s="1"/>
  <c r="AG1744" i="3" s="1"/>
  <c r="AI1743" i="3"/>
  <c r="J927" i="3" l="1"/>
  <c r="B928" i="3" s="1"/>
  <c r="I927" i="3"/>
  <c r="D927" i="3"/>
  <c r="G927" i="3"/>
  <c r="F927" i="3"/>
  <c r="E927" i="3"/>
  <c r="AK1744" i="3"/>
  <c r="AL1744" i="3" s="1"/>
  <c r="AG1745" i="3" s="1"/>
  <c r="AJ1744" i="3"/>
  <c r="AH1744" i="3"/>
  <c r="AI1744" i="3"/>
  <c r="H927" i="3" l="1"/>
  <c r="AH1745" i="3"/>
  <c r="AK1745" i="3"/>
  <c r="AL1745" i="3" s="1"/>
  <c r="AG1746" i="3" s="1"/>
  <c r="AI1745" i="3"/>
  <c r="AJ1745" i="3"/>
  <c r="AJ1746" i="3" l="1"/>
  <c r="AH1746" i="3"/>
  <c r="AI1746" i="3"/>
  <c r="AK1746" i="3"/>
  <c r="AL1746" i="3" s="1"/>
  <c r="AG1747" i="3" s="1"/>
  <c r="J928" i="3" l="1"/>
  <c r="B929" i="3" s="1"/>
  <c r="I928" i="3"/>
  <c r="D928" i="3"/>
  <c r="G928" i="3"/>
  <c r="F928" i="3"/>
  <c r="E928" i="3"/>
  <c r="H928" i="3"/>
  <c r="AI1747" i="3"/>
  <c r="AJ1747" i="3"/>
  <c r="AH1747" i="3"/>
  <c r="AK1747" i="3"/>
  <c r="AL1747" i="3" s="1"/>
  <c r="AG1748" i="3" s="1"/>
  <c r="AK1748" i="3" l="1"/>
  <c r="AL1748" i="3" s="1"/>
  <c r="AG1749" i="3" s="1"/>
  <c r="AJ1748" i="3"/>
  <c r="AH1748" i="3"/>
  <c r="AI1748" i="3"/>
  <c r="J929" i="3" l="1"/>
  <c r="B930" i="3" s="1"/>
  <c r="I929" i="3"/>
  <c r="D929" i="3"/>
  <c r="G929" i="3"/>
  <c r="F929" i="3"/>
  <c r="E929" i="3"/>
  <c r="H929" i="3"/>
  <c r="AH1749" i="3"/>
  <c r="AK1749" i="3"/>
  <c r="AL1749" i="3" s="1"/>
  <c r="AG1750" i="3" s="1"/>
  <c r="AI1749" i="3"/>
  <c r="AJ1749" i="3"/>
  <c r="AH1750" i="3" l="1"/>
  <c r="AK1750" i="3"/>
  <c r="AL1750" i="3" s="1"/>
  <c r="AG1751" i="3" s="1"/>
  <c r="AJ1750" i="3"/>
  <c r="AI1750" i="3"/>
  <c r="J930" i="3" l="1"/>
  <c r="B931" i="3" s="1"/>
  <c r="I930" i="3"/>
  <c r="D930" i="3"/>
  <c r="E930" i="3"/>
  <c r="F930" i="3"/>
  <c r="G930" i="3"/>
  <c r="AI1751" i="3"/>
  <c r="AH1751" i="3"/>
  <c r="AK1751" i="3"/>
  <c r="AL1751" i="3" s="1"/>
  <c r="AG1752" i="3" s="1"/>
  <c r="AJ1751" i="3"/>
  <c r="H930" i="3" l="1"/>
  <c r="AI1752" i="3"/>
  <c r="AH1752" i="3"/>
  <c r="AK1752" i="3"/>
  <c r="AL1752" i="3" s="1"/>
  <c r="AG1753" i="3" s="1"/>
  <c r="AJ1752" i="3"/>
  <c r="AI1753" i="3" l="1"/>
  <c r="AK1753" i="3"/>
  <c r="AL1753" i="3" s="1"/>
  <c r="AG1754" i="3" s="1"/>
  <c r="AJ1753" i="3"/>
  <c r="AH1753" i="3"/>
  <c r="J931" i="3" l="1"/>
  <c r="B932" i="3" s="1"/>
  <c r="I931" i="3"/>
  <c r="D931" i="3"/>
  <c r="G931" i="3"/>
  <c r="F931" i="3"/>
  <c r="E931" i="3"/>
  <c r="H931" i="3"/>
  <c r="AH1754" i="3"/>
  <c r="AI1754" i="3"/>
  <c r="AK1754" i="3"/>
  <c r="AL1754" i="3" s="1"/>
  <c r="AG1755" i="3" s="1"/>
  <c r="AJ1754" i="3"/>
  <c r="AJ1755" i="3" l="1"/>
  <c r="AK1755" i="3"/>
  <c r="AL1755" i="3" s="1"/>
  <c r="AG1756" i="3" s="1"/>
  <c r="AH1755" i="3"/>
  <c r="AI1755" i="3"/>
  <c r="J932" i="3" l="1"/>
  <c r="B933" i="3" s="1"/>
  <c r="I932" i="3"/>
  <c r="D932" i="3"/>
  <c r="F932" i="3"/>
  <c r="G932" i="3"/>
  <c r="E932" i="3"/>
  <c r="H932" i="3"/>
  <c r="AI1756" i="3"/>
  <c r="AH1756" i="3"/>
  <c r="AK1756" i="3"/>
  <c r="AL1756" i="3" s="1"/>
  <c r="AG1757" i="3" s="1"/>
  <c r="AJ1756" i="3"/>
  <c r="AH1757" i="3" l="1"/>
  <c r="AK1757" i="3"/>
  <c r="AL1757" i="3" s="1"/>
  <c r="AG1758" i="3" s="1"/>
  <c r="AI1757" i="3"/>
  <c r="AJ1757" i="3"/>
  <c r="J933" i="3" l="1"/>
  <c r="B934" i="3" s="1"/>
  <c r="I933" i="3"/>
  <c r="D933" i="3"/>
  <c r="G933" i="3"/>
  <c r="E933" i="3"/>
  <c r="F933" i="3"/>
  <c r="H933" i="3" s="1"/>
  <c r="AI1758" i="3"/>
  <c r="AJ1758" i="3"/>
  <c r="AK1758" i="3"/>
  <c r="AL1758" i="3" s="1"/>
  <c r="AG1759" i="3" s="1"/>
  <c r="AH1758" i="3"/>
  <c r="AH1759" i="3" l="1"/>
  <c r="AI1759" i="3"/>
  <c r="AJ1759" i="3"/>
  <c r="AK1759" i="3"/>
  <c r="AL1759" i="3" s="1"/>
  <c r="AG1760" i="3" s="1"/>
  <c r="J934" i="3" l="1"/>
  <c r="B935" i="3" s="1"/>
  <c r="I934" i="3"/>
  <c r="D934" i="3"/>
  <c r="E934" i="3"/>
  <c r="F934" i="3"/>
  <c r="G934" i="3"/>
  <c r="AJ1760" i="3"/>
  <c r="AI1760" i="3"/>
  <c r="AH1760" i="3"/>
  <c r="AK1760" i="3"/>
  <c r="AL1760" i="3" s="1"/>
  <c r="AG1761" i="3" s="1"/>
  <c r="H934" i="3" l="1"/>
  <c r="AJ1761" i="3"/>
  <c r="AK1761" i="3"/>
  <c r="AL1761" i="3" s="1"/>
  <c r="AG1762" i="3" s="1"/>
  <c r="AH1761" i="3"/>
  <c r="AI1761" i="3"/>
  <c r="AI1762" i="3" l="1"/>
  <c r="AJ1762" i="3"/>
  <c r="AH1762" i="3"/>
  <c r="AK1762" i="3"/>
  <c r="AL1762" i="3" s="1"/>
  <c r="AG1763" i="3" s="1"/>
  <c r="J935" i="3" l="1"/>
  <c r="B936" i="3" s="1"/>
  <c r="I935" i="3"/>
  <c r="D935" i="3"/>
  <c r="G935" i="3"/>
  <c r="E935" i="3"/>
  <c r="F935" i="3"/>
  <c r="H935" i="3"/>
  <c r="AJ1763" i="3"/>
  <c r="AK1763" i="3"/>
  <c r="AL1763" i="3" s="1"/>
  <c r="AG1764" i="3" s="1"/>
  <c r="AI1763" i="3"/>
  <c r="AH1763" i="3"/>
  <c r="AK1764" i="3" l="1"/>
  <c r="AL1764" i="3" s="1"/>
  <c r="AG1765" i="3" s="1"/>
  <c r="AJ1764" i="3"/>
  <c r="AH1764" i="3"/>
  <c r="AI1764" i="3"/>
  <c r="J936" i="3" l="1"/>
  <c r="B937" i="3" s="1"/>
  <c r="I936" i="3"/>
  <c r="D936" i="3"/>
  <c r="F936" i="3"/>
  <c r="G936" i="3"/>
  <c r="E936" i="3"/>
  <c r="AH1765" i="3"/>
  <c r="AI1765" i="3"/>
  <c r="AK1765" i="3"/>
  <c r="AL1765" i="3" s="1"/>
  <c r="AG1766" i="3" s="1"/>
  <c r="AJ1765" i="3"/>
  <c r="H936" i="3" l="1"/>
  <c r="AI1766" i="3"/>
  <c r="AH1766" i="3"/>
  <c r="AK1766" i="3"/>
  <c r="AL1766" i="3" s="1"/>
  <c r="AG1767" i="3" s="1"/>
  <c r="AJ1766" i="3"/>
  <c r="AH1767" i="3" l="1"/>
  <c r="AI1767" i="3"/>
  <c r="AJ1767" i="3"/>
  <c r="AK1767" i="3"/>
  <c r="AL1767" i="3" s="1"/>
  <c r="AG1768" i="3" s="1"/>
  <c r="J937" i="3" l="1"/>
  <c r="B938" i="3" s="1"/>
  <c r="I937" i="3"/>
  <c r="D937" i="3"/>
  <c r="G937" i="3"/>
  <c r="F937" i="3"/>
  <c r="E937" i="3"/>
  <c r="H937" i="3"/>
  <c r="AH1768" i="3"/>
  <c r="AJ1768" i="3"/>
  <c r="AK1768" i="3"/>
  <c r="AL1768" i="3" s="1"/>
  <c r="AG1769" i="3" s="1"/>
  <c r="AI1768" i="3"/>
  <c r="AH1769" i="3" l="1"/>
  <c r="AI1769" i="3"/>
  <c r="AK1769" i="3"/>
  <c r="AL1769" i="3" s="1"/>
  <c r="AG1770" i="3" s="1"/>
  <c r="AJ1769" i="3"/>
  <c r="J938" i="3" l="1"/>
  <c r="B939" i="3" s="1"/>
  <c r="I938" i="3"/>
  <c r="D938" i="3"/>
  <c r="G938" i="3"/>
  <c r="F938" i="3"/>
  <c r="E938" i="3"/>
  <c r="H938" i="3"/>
  <c r="AK1770" i="3"/>
  <c r="AL1770" i="3" s="1"/>
  <c r="AG1771" i="3" s="1"/>
  <c r="AH1770" i="3"/>
  <c r="AJ1770" i="3"/>
  <c r="AI1770" i="3"/>
  <c r="AH1771" i="3" l="1"/>
  <c r="AJ1771" i="3"/>
  <c r="AI1771" i="3"/>
  <c r="AK1771" i="3"/>
  <c r="AL1771" i="3" s="1"/>
  <c r="AG1772" i="3" s="1"/>
  <c r="J939" i="3" l="1"/>
  <c r="B940" i="3" s="1"/>
  <c r="I939" i="3"/>
  <c r="D939" i="3"/>
  <c r="F939" i="3"/>
  <c r="E939" i="3"/>
  <c r="G939" i="3"/>
  <c r="H939" i="3" s="1"/>
  <c r="AH1772" i="3"/>
  <c r="AJ1772" i="3"/>
  <c r="AK1772" i="3"/>
  <c r="AL1772" i="3" s="1"/>
  <c r="AG1773" i="3" s="1"/>
  <c r="AI1772" i="3"/>
  <c r="AH1773" i="3" l="1"/>
  <c r="AK1773" i="3"/>
  <c r="AL1773" i="3" s="1"/>
  <c r="AG1774" i="3" s="1"/>
  <c r="AJ1773" i="3"/>
  <c r="AI1773" i="3"/>
  <c r="J940" i="3" l="1"/>
  <c r="B941" i="3" s="1"/>
  <c r="I940" i="3"/>
  <c r="D940" i="3"/>
  <c r="G940" i="3"/>
  <c r="F940" i="3"/>
  <c r="E940" i="3"/>
  <c r="H940" i="3"/>
  <c r="AI1774" i="3"/>
  <c r="AH1774" i="3"/>
  <c r="AJ1774" i="3"/>
  <c r="AK1774" i="3"/>
  <c r="AL1774" i="3" s="1"/>
  <c r="AG1775" i="3" s="1"/>
  <c r="AH1775" i="3" l="1"/>
  <c r="AK1775" i="3"/>
  <c r="AL1775" i="3" s="1"/>
  <c r="AG1776" i="3" s="1"/>
  <c r="AJ1775" i="3"/>
  <c r="AI1775" i="3"/>
  <c r="J941" i="3" l="1"/>
  <c r="B942" i="3" s="1"/>
  <c r="I941" i="3"/>
  <c r="D941" i="3"/>
  <c r="F941" i="3"/>
  <c r="G941" i="3"/>
  <c r="H941" i="3" s="1"/>
  <c r="E941" i="3"/>
  <c r="AJ1776" i="3"/>
  <c r="AK1776" i="3"/>
  <c r="AL1776" i="3" s="1"/>
  <c r="AG1777" i="3" s="1"/>
  <c r="AH1776" i="3"/>
  <c r="AI1776" i="3"/>
  <c r="AI1777" i="3" l="1"/>
  <c r="AH1777" i="3"/>
  <c r="AK1777" i="3"/>
  <c r="AL1777" i="3" s="1"/>
  <c r="AG1778" i="3" s="1"/>
  <c r="AJ1777" i="3"/>
  <c r="J942" i="3" l="1"/>
  <c r="B943" i="3" s="1"/>
  <c r="I942" i="3"/>
  <c r="D942" i="3"/>
  <c r="F942" i="3"/>
  <c r="G942" i="3"/>
  <c r="E942" i="3"/>
  <c r="H942" i="3"/>
  <c r="AK1778" i="3"/>
  <c r="AL1778" i="3" s="1"/>
  <c r="AG1779" i="3" s="1"/>
  <c r="AH1778" i="3"/>
  <c r="AJ1778" i="3"/>
  <c r="AI1778" i="3"/>
  <c r="AH1779" i="3" l="1"/>
  <c r="AK1779" i="3"/>
  <c r="AL1779" i="3" s="1"/>
  <c r="AG1780" i="3" s="1"/>
  <c r="AJ1779" i="3"/>
  <c r="AI1779" i="3"/>
  <c r="J943" i="3" l="1"/>
  <c r="B944" i="3" s="1"/>
  <c r="I943" i="3"/>
  <c r="D943" i="3"/>
  <c r="F943" i="3"/>
  <c r="G943" i="3"/>
  <c r="E943" i="3"/>
  <c r="AH1780" i="3"/>
  <c r="AK1780" i="3"/>
  <c r="AL1780" i="3" s="1"/>
  <c r="AG1781" i="3" s="1"/>
  <c r="AI1780" i="3"/>
  <c r="AJ1780" i="3"/>
  <c r="H943" i="3" l="1"/>
  <c r="AH1781" i="3"/>
  <c r="AJ1781" i="3"/>
  <c r="AK1781" i="3"/>
  <c r="AL1781" i="3" s="1"/>
  <c r="AG1782" i="3" s="1"/>
  <c r="AI1781" i="3"/>
  <c r="AH1782" i="3" l="1"/>
  <c r="AK1782" i="3"/>
  <c r="AL1782" i="3" s="1"/>
  <c r="AG1783" i="3" s="1"/>
  <c r="AJ1782" i="3"/>
  <c r="AI1782" i="3"/>
  <c r="J944" i="3" l="1"/>
  <c r="B945" i="3" s="1"/>
  <c r="I944" i="3"/>
  <c r="D944" i="3"/>
  <c r="F944" i="3"/>
  <c r="E944" i="3"/>
  <c r="G944" i="3"/>
  <c r="H944" i="3" s="1"/>
  <c r="AH1783" i="3"/>
  <c r="AJ1783" i="3"/>
  <c r="AK1783" i="3"/>
  <c r="AL1783" i="3" s="1"/>
  <c r="AG1784" i="3" s="1"/>
  <c r="AI1783" i="3"/>
  <c r="AI1784" i="3" l="1"/>
  <c r="AH1784" i="3"/>
  <c r="AJ1784" i="3"/>
  <c r="AK1784" i="3"/>
  <c r="AL1784" i="3" s="1"/>
  <c r="AG1785" i="3" s="1"/>
  <c r="J945" i="3" l="1"/>
  <c r="B946" i="3" s="1"/>
  <c r="I945" i="3"/>
  <c r="D945" i="3"/>
  <c r="G945" i="3"/>
  <c r="F945" i="3"/>
  <c r="E945" i="3"/>
  <c r="H945" i="3"/>
  <c r="AK1785" i="3"/>
  <c r="AL1785" i="3" s="1"/>
  <c r="AG1786" i="3" s="1"/>
  <c r="AJ1785" i="3"/>
  <c r="AI1785" i="3"/>
  <c r="AH1785" i="3"/>
  <c r="AJ1786" i="3" l="1"/>
  <c r="AH1786" i="3"/>
  <c r="AK1786" i="3"/>
  <c r="AL1786" i="3" s="1"/>
  <c r="AG1787" i="3" s="1"/>
  <c r="AI1786" i="3"/>
  <c r="J946" i="3" l="1"/>
  <c r="B947" i="3" s="1"/>
  <c r="I946" i="3"/>
  <c r="D946" i="3"/>
  <c r="E946" i="3"/>
  <c r="F946" i="3"/>
  <c r="G946" i="3"/>
  <c r="AJ1787" i="3"/>
  <c r="AH1787" i="3"/>
  <c r="AK1787" i="3"/>
  <c r="AL1787" i="3" s="1"/>
  <c r="AG1788" i="3" s="1"/>
  <c r="AI1787" i="3"/>
  <c r="H946" i="3" l="1"/>
  <c r="AH1788" i="3"/>
  <c r="AI1788" i="3"/>
  <c r="AK1788" i="3"/>
  <c r="AL1788" i="3" s="1"/>
  <c r="AG1789" i="3" s="1"/>
  <c r="AJ1788" i="3"/>
  <c r="AH1789" i="3" l="1"/>
  <c r="AI1789" i="3"/>
  <c r="AK1789" i="3"/>
  <c r="AL1789" i="3" s="1"/>
  <c r="AG1790" i="3" s="1"/>
  <c r="AJ1789" i="3"/>
  <c r="J947" i="3" l="1"/>
  <c r="B948" i="3" s="1"/>
  <c r="I947" i="3"/>
  <c r="D947" i="3"/>
  <c r="G947" i="3"/>
  <c r="F947" i="3"/>
  <c r="E947" i="3"/>
  <c r="H947" i="3"/>
  <c r="AH1790" i="3"/>
  <c r="AJ1790" i="3"/>
  <c r="AI1790" i="3"/>
  <c r="AK1790" i="3"/>
  <c r="AL1790" i="3" s="1"/>
  <c r="AG1791" i="3" s="1"/>
  <c r="AJ1791" i="3" l="1"/>
  <c r="AK1791" i="3"/>
  <c r="AL1791" i="3" s="1"/>
  <c r="AG1792" i="3" s="1"/>
  <c r="AI1791" i="3"/>
  <c r="AH1791" i="3"/>
  <c r="J948" i="3" l="1"/>
  <c r="B949" i="3" s="1"/>
  <c r="I948" i="3"/>
  <c r="D948" i="3"/>
  <c r="E948" i="3"/>
  <c r="F948" i="3"/>
  <c r="G948" i="3"/>
  <c r="H948" i="3" s="1"/>
  <c r="AK1792" i="3"/>
  <c r="AL1792" i="3" s="1"/>
  <c r="AG1793" i="3" s="1"/>
  <c r="AJ1792" i="3"/>
  <c r="AH1792" i="3"/>
  <c r="AI1792" i="3"/>
  <c r="AI1793" i="3" l="1"/>
  <c r="AK1793" i="3"/>
  <c r="AL1793" i="3" s="1"/>
  <c r="AG1794" i="3" s="1"/>
  <c r="AH1793" i="3"/>
  <c r="AJ1793" i="3"/>
  <c r="J949" i="3" l="1"/>
  <c r="B950" i="3" s="1"/>
  <c r="I949" i="3"/>
  <c r="D949" i="3"/>
  <c r="G949" i="3"/>
  <c r="F949" i="3"/>
  <c r="E949" i="3"/>
  <c r="H949" i="3"/>
  <c r="AH1794" i="3"/>
  <c r="AI1794" i="3"/>
  <c r="AK1794" i="3"/>
  <c r="AL1794" i="3" s="1"/>
  <c r="AG1795" i="3" s="1"/>
  <c r="AJ1794" i="3"/>
  <c r="AH1795" i="3" l="1"/>
  <c r="AK1795" i="3"/>
  <c r="AL1795" i="3" s="1"/>
  <c r="AG1796" i="3" s="1"/>
  <c r="AJ1795" i="3"/>
  <c r="AI1795" i="3"/>
  <c r="J950" i="3" l="1"/>
  <c r="B951" i="3" s="1"/>
  <c r="I950" i="3"/>
  <c r="D950" i="3"/>
  <c r="G950" i="3"/>
  <c r="E950" i="3"/>
  <c r="F950" i="3"/>
  <c r="H950" i="3" s="1"/>
  <c r="AH1796" i="3"/>
  <c r="AJ1796" i="3"/>
  <c r="AK1796" i="3"/>
  <c r="AL1796" i="3" s="1"/>
  <c r="AG1797" i="3" s="1"/>
  <c r="AI1796" i="3"/>
  <c r="I951" i="3" l="1"/>
  <c r="D951" i="3"/>
  <c r="J951" i="3"/>
  <c r="B952" i="3" s="1"/>
  <c r="E951" i="3"/>
  <c r="F951" i="3"/>
  <c r="G951" i="3"/>
  <c r="AH1797" i="3"/>
  <c r="AK1797" i="3"/>
  <c r="AL1797" i="3" s="1"/>
  <c r="AG1798" i="3" s="1"/>
  <c r="AI1797" i="3"/>
  <c r="AJ1797" i="3"/>
  <c r="H951" i="3" l="1"/>
  <c r="AH1798" i="3"/>
  <c r="AK1798" i="3"/>
  <c r="AL1798" i="3" s="1"/>
  <c r="AG1799" i="3" s="1"/>
  <c r="AI1798" i="3"/>
  <c r="AJ1798" i="3"/>
  <c r="AK1799" i="3" l="1"/>
  <c r="AL1799" i="3" s="1"/>
  <c r="AG1800" i="3" s="1"/>
  <c r="AH1799" i="3"/>
  <c r="AI1799" i="3"/>
  <c r="AJ1799" i="3"/>
  <c r="J952" i="3" l="1"/>
  <c r="B953" i="3" s="1"/>
  <c r="I952" i="3"/>
  <c r="D952" i="3"/>
  <c r="E952" i="3"/>
  <c r="F952" i="3"/>
  <c r="G952" i="3"/>
  <c r="AH1800" i="3"/>
  <c r="AI1800" i="3"/>
  <c r="AK1800" i="3"/>
  <c r="AL1800" i="3" s="1"/>
  <c r="AG1801" i="3" s="1"/>
  <c r="AJ1800" i="3"/>
  <c r="H952" i="3" l="1"/>
  <c r="AJ1801" i="3"/>
  <c r="AI1801" i="3"/>
  <c r="AK1801" i="3"/>
  <c r="AL1801" i="3" s="1"/>
  <c r="AG1802" i="3" s="1"/>
  <c r="AH1801" i="3"/>
  <c r="AH1802" i="3" l="1"/>
  <c r="AI1802" i="3"/>
  <c r="AJ1802" i="3"/>
  <c r="AK1802" i="3"/>
  <c r="AL1802" i="3" s="1"/>
  <c r="AG1803" i="3" s="1"/>
  <c r="J953" i="3" l="1"/>
  <c r="B954" i="3" s="1"/>
  <c r="I953" i="3"/>
  <c r="D953" i="3"/>
  <c r="F953" i="3"/>
  <c r="E953" i="3"/>
  <c r="G953" i="3"/>
  <c r="H953" i="3" s="1"/>
  <c r="AJ1803" i="3"/>
  <c r="AH1803" i="3"/>
  <c r="AK1803" i="3"/>
  <c r="AL1803" i="3" s="1"/>
  <c r="AG1804" i="3" s="1"/>
  <c r="AI1803" i="3"/>
  <c r="AH1804" i="3" l="1"/>
  <c r="AK1804" i="3"/>
  <c r="AL1804" i="3" s="1"/>
  <c r="AG1805" i="3" s="1"/>
  <c r="AJ1804" i="3"/>
  <c r="AI1804" i="3"/>
  <c r="J954" i="3" l="1"/>
  <c r="B955" i="3" s="1"/>
  <c r="I954" i="3"/>
  <c r="D954" i="3"/>
  <c r="G954" i="3"/>
  <c r="F954" i="3"/>
  <c r="E954" i="3"/>
  <c r="H954" i="3"/>
  <c r="AH1805" i="3"/>
  <c r="AK1805" i="3"/>
  <c r="AL1805" i="3" s="1"/>
  <c r="AG1806" i="3" s="1"/>
  <c r="AI1805" i="3"/>
  <c r="AJ1805" i="3"/>
  <c r="AH1806" i="3" l="1"/>
  <c r="AJ1806" i="3"/>
  <c r="AI1806" i="3"/>
  <c r="AK1806" i="3"/>
  <c r="AL1806" i="3" s="1"/>
  <c r="AG1807" i="3" s="1"/>
  <c r="J955" i="3" l="1"/>
  <c r="B956" i="3" s="1"/>
  <c r="I955" i="3"/>
  <c r="D955" i="3"/>
  <c r="F955" i="3"/>
  <c r="G955" i="3"/>
  <c r="E955" i="3"/>
  <c r="H955" i="3"/>
  <c r="AH1807" i="3"/>
  <c r="AJ1807" i="3"/>
  <c r="AK1807" i="3"/>
  <c r="AL1807" i="3" s="1"/>
  <c r="AG1808" i="3" s="1"/>
  <c r="AI1807" i="3"/>
  <c r="AH1808" i="3" l="1"/>
  <c r="AI1808" i="3"/>
  <c r="AJ1808" i="3"/>
  <c r="AK1808" i="3"/>
  <c r="AL1808" i="3" s="1"/>
  <c r="AG1809" i="3" s="1"/>
  <c r="J956" i="3" l="1"/>
  <c r="B957" i="3" s="1"/>
  <c r="I956" i="3"/>
  <c r="E956" i="3"/>
  <c r="F956" i="3"/>
  <c r="G956" i="3"/>
  <c r="D956" i="3"/>
  <c r="H956" i="3"/>
  <c r="AK1809" i="3"/>
  <c r="AL1809" i="3" s="1"/>
  <c r="AG1810" i="3" s="1"/>
  <c r="AI1809" i="3"/>
  <c r="AH1809" i="3"/>
  <c r="AJ1809" i="3"/>
  <c r="AK1810" i="3" l="1"/>
  <c r="AL1810" i="3" s="1"/>
  <c r="AG1811" i="3" s="1"/>
  <c r="AH1810" i="3"/>
  <c r="AI1810" i="3"/>
  <c r="AJ1810" i="3"/>
  <c r="J957" i="3" l="1"/>
  <c r="B958" i="3" s="1"/>
  <c r="I957" i="3"/>
  <c r="D957" i="3"/>
  <c r="F957" i="3"/>
  <c r="G957" i="3"/>
  <c r="E957" i="3"/>
  <c r="H957" i="3"/>
  <c r="AH1811" i="3"/>
  <c r="AI1811" i="3"/>
  <c r="AK1811" i="3"/>
  <c r="AL1811" i="3" s="1"/>
  <c r="AG1812" i="3" s="1"/>
  <c r="AJ1811" i="3"/>
  <c r="AH1812" i="3" l="1"/>
  <c r="AJ1812" i="3"/>
  <c r="AI1812" i="3"/>
  <c r="AK1812" i="3"/>
  <c r="AL1812" i="3" s="1"/>
  <c r="AG1813" i="3" s="1"/>
  <c r="J958" i="3" l="1"/>
  <c r="B959" i="3" s="1"/>
  <c r="I958" i="3"/>
  <c r="D958" i="3"/>
  <c r="F958" i="3"/>
  <c r="G958" i="3"/>
  <c r="E958" i="3"/>
  <c r="AK1813" i="3"/>
  <c r="AL1813" i="3" s="1"/>
  <c r="AG1814" i="3" s="1"/>
  <c r="AI1813" i="3"/>
  <c r="AJ1813" i="3"/>
  <c r="AH1813" i="3"/>
  <c r="H958" i="3" l="1"/>
  <c r="AH1814" i="3"/>
  <c r="AI1814" i="3"/>
  <c r="AK1814" i="3"/>
  <c r="AL1814" i="3" s="1"/>
  <c r="AG1815" i="3" s="1"/>
  <c r="AJ1814" i="3"/>
  <c r="AH1815" i="3" l="1"/>
  <c r="AI1815" i="3"/>
  <c r="AK1815" i="3"/>
  <c r="AL1815" i="3" s="1"/>
  <c r="AG1816" i="3" s="1"/>
  <c r="AJ1815" i="3"/>
  <c r="J959" i="3" l="1"/>
  <c r="B960" i="3" s="1"/>
  <c r="I959" i="3"/>
  <c r="D959" i="3"/>
  <c r="G959" i="3"/>
  <c r="E959" i="3"/>
  <c r="F959" i="3"/>
  <c r="H959" i="3"/>
  <c r="AH1816" i="3"/>
  <c r="AI1816" i="3"/>
  <c r="AK1816" i="3"/>
  <c r="AL1816" i="3" s="1"/>
  <c r="AG1817" i="3" s="1"/>
  <c r="AJ1816" i="3"/>
  <c r="AJ1817" i="3" l="1"/>
  <c r="AK1817" i="3"/>
  <c r="AL1817" i="3" s="1"/>
  <c r="AG1818" i="3" s="1"/>
  <c r="AI1817" i="3"/>
  <c r="AH1817" i="3"/>
  <c r="J960" i="3" l="1"/>
  <c r="B961" i="3" s="1"/>
  <c r="I960" i="3"/>
  <c r="D960" i="3"/>
  <c r="F960" i="3"/>
  <c r="G960" i="3"/>
  <c r="E960" i="3"/>
  <c r="AH1818" i="3"/>
  <c r="AI1818" i="3"/>
  <c r="AJ1818" i="3"/>
  <c r="AK1818" i="3"/>
  <c r="AL1818" i="3" s="1"/>
  <c r="AG1819" i="3" s="1"/>
  <c r="H960" i="3" l="1"/>
  <c r="I961" i="3" s="1"/>
  <c r="AJ1819" i="3"/>
  <c r="AK1819" i="3"/>
  <c r="AL1819" i="3" s="1"/>
  <c r="AG1820" i="3" s="1"/>
  <c r="AH1819" i="3"/>
  <c r="AI1819" i="3"/>
  <c r="D961" i="3" l="1"/>
  <c r="J961" i="3"/>
  <c r="B962" i="3" s="1"/>
  <c r="F961" i="3"/>
  <c r="G961" i="3"/>
  <c r="E961" i="3"/>
  <c r="AJ1820" i="3"/>
  <c r="AI1820" i="3"/>
  <c r="AK1820" i="3"/>
  <c r="AL1820" i="3" s="1"/>
  <c r="AG1821" i="3" s="1"/>
  <c r="AH1820" i="3"/>
  <c r="H961" i="3" l="1"/>
  <c r="AH1821" i="3"/>
  <c r="AK1821" i="3"/>
  <c r="AL1821" i="3" s="1"/>
  <c r="AG1822" i="3" s="1"/>
  <c r="AJ1821" i="3"/>
  <c r="AI1821" i="3"/>
  <c r="AH1822" i="3" l="1"/>
  <c r="AJ1822" i="3"/>
  <c r="AI1822" i="3"/>
  <c r="AK1822" i="3"/>
  <c r="AL1822" i="3" s="1"/>
  <c r="AG1823" i="3" s="1"/>
  <c r="J962" i="3" l="1"/>
  <c r="B963" i="3" s="1"/>
  <c r="I962" i="3"/>
  <c r="F962" i="3"/>
  <c r="G962" i="3"/>
  <c r="E962" i="3"/>
  <c r="D962" i="3"/>
  <c r="H962" i="3"/>
  <c r="AJ1823" i="3"/>
  <c r="AK1823" i="3"/>
  <c r="AL1823" i="3" s="1"/>
  <c r="AG1824" i="3" s="1"/>
  <c r="AH1823" i="3"/>
  <c r="AI1823" i="3"/>
  <c r="AH1824" i="3" l="1"/>
  <c r="AI1824" i="3"/>
  <c r="AJ1824" i="3"/>
  <c r="AK1824" i="3"/>
  <c r="AL1824" i="3" s="1"/>
  <c r="AG1825" i="3" s="1"/>
  <c r="J963" i="3" l="1"/>
  <c r="B964" i="3" s="1"/>
  <c r="I963" i="3"/>
  <c r="D963" i="3"/>
  <c r="G963" i="3"/>
  <c r="F963" i="3"/>
  <c r="E963" i="3"/>
  <c r="H963" i="3"/>
  <c r="AH1825" i="3"/>
  <c r="AJ1825" i="3"/>
  <c r="AI1825" i="3"/>
  <c r="AK1825" i="3"/>
  <c r="AL1825" i="3" s="1"/>
  <c r="AG1826" i="3" s="1"/>
  <c r="AH1826" i="3" l="1"/>
  <c r="AI1826" i="3"/>
  <c r="AJ1826" i="3"/>
  <c r="AK1826" i="3"/>
  <c r="AL1826" i="3" s="1"/>
  <c r="AG1827" i="3" s="1"/>
  <c r="J964" i="3" l="1"/>
  <c r="B965" i="3" s="1"/>
  <c r="I964" i="3"/>
  <c r="D964" i="3"/>
  <c r="E964" i="3"/>
  <c r="F964" i="3"/>
  <c r="G964" i="3"/>
  <c r="H964" i="3" s="1"/>
  <c r="AH1827" i="3"/>
  <c r="AK1827" i="3"/>
  <c r="AL1827" i="3" s="1"/>
  <c r="AG1828" i="3" s="1"/>
  <c r="AJ1827" i="3"/>
  <c r="AI1827" i="3"/>
  <c r="AH1828" i="3" l="1"/>
  <c r="AK1828" i="3"/>
  <c r="AL1828" i="3" s="1"/>
  <c r="AG1829" i="3" s="1"/>
  <c r="AI1828" i="3"/>
  <c r="AJ1828" i="3"/>
  <c r="J965" i="3" l="1"/>
  <c r="B966" i="3" s="1"/>
  <c r="I965" i="3"/>
  <c r="D965" i="3"/>
  <c r="G965" i="3"/>
  <c r="F965" i="3"/>
  <c r="H965" i="3" s="1"/>
  <c r="E965" i="3"/>
  <c r="AH1829" i="3"/>
  <c r="AI1829" i="3"/>
  <c r="AK1829" i="3"/>
  <c r="AL1829" i="3" s="1"/>
  <c r="AG1830" i="3" s="1"/>
  <c r="AJ1829" i="3"/>
  <c r="AH1830" i="3" l="1"/>
  <c r="AJ1830" i="3"/>
  <c r="AI1830" i="3"/>
  <c r="AK1830" i="3"/>
  <c r="AL1830" i="3" s="1"/>
  <c r="AG1831" i="3" s="1"/>
  <c r="J966" i="3" l="1"/>
  <c r="B967" i="3" s="1"/>
  <c r="I966" i="3"/>
  <c r="D966" i="3"/>
  <c r="E966" i="3"/>
  <c r="F966" i="3"/>
  <c r="G966" i="3"/>
  <c r="H966" i="3" s="1"/>
  <c r="AI1831" i="3"/>
  <c r="AK1831" i="3"/>
  <c r="AL1831" i="3" s="1"/>
  <c r="AG1832" i="3" s="1"/>
  <c r="AH1831" i="3"/>
  <c r="AJ1831" i="3"/>
  <c r="AH1832" i="3" l="1"/>
  <c r="AI1832" i="3"/>
  <c r="AK1832" i="3"/>
  <c r="AL1832" i="3" s="1"/>
  <c r="AG1833" i="3" s="1"/>
  <c r="AJ1832" i="3"/>
  <c r="J967" i="3" l="1"/>
  <c r="B968" i="3" s="1"/>
  <c r="I967" i="3"/>
  <c r="D967" i="3"/>
  <c r="F967" i="3"/>
  <c r="G967" i="3"/>
  <c r="E967" i="3"/>
  <c r="AH1833" i="3"/>
  <c r="AK1833" i="3"/>
  <c r="AL1833" i="3" s="1"/>
  <c r="AG1834" i="3" s="1"/>
  <c r="AJ1833" i="3"/>
  <c r="AI1833" i="3"/>
  <c r="H967" i="3" l="1"/>
  <c r="AH1834" i="3"/>
  <c r="AJ1834" i="3"/>
  <c r="AK1834" i="3"/>
  <c r="AL1834" i="3" s="1"/>
  <c r="AG1835" i="3" s="1"/>
  <c r="AI1834" i="3"/>
  <c r="AH1835" i="3" l="1"/>
  <c r="AK1835" i="3"/>
  <c r="AL1835" i="3" s="1"/>
  <c r="AG1836" i="3" s="1"/>
  <c r="AI1835" i="3"/>
  <c r="AJ1835" i="3"/>
  <c r="J968" i="3" l="1"/>
  <c r="B969" i="3" s="1"/>
  <c r="I968" i="3"/>
  <c r="D968" i="3"/>
  <c r="G968" i="3"/>
  <c r="F968" i="3"/>
  <c r="E968" i="3"/>
  <c r="AH1836" i="3"/>
  <c r="AI1836" i="3"/>
  <c r="AJ1836" i="3"/>
  <c r="AK1836" i="3"/>
  <c r="AL1836" i="3" s="1"/>
  <c r="AG1837" i="3" s="1"/>
  <c r="H968" i="3" l="1"/>
  <c r="AH1837" i="3"/>
  <c r="AK1837" i="3"/>
  <c r="AL1837" i="3" s="1"/>
  <c r="AG1838" i="3" s="1"/>
  <c r="AJ1837" i="3"/>
  <c r="AI1837" i="3"/>
  <c r="AH1838" i="3" l="1"/>
  <c r="AI1838" i="3"/>
  <c r="AJ1838" i="3"/>
  <c r="AK1838" i="3"/>
  <c r="AL1838" i="3" s="1"/>
  <c r="AG1839" i="3" s="1"/>
  <c r="J969" i="3" l="1"/>
  <c r="B970" i="3" s="1"/>
  <c r="I969" i="3"/>
  <c r="D969" i="3"/>
  <c r="G969" i="3"/>
  <c r="F969" i="3"/>
  <c r="E969" i="3"/>
  <c r="H969" i="3"/>
  <c r="AI1839" i="3"/>
  <c r="AK1839" i="3"/>
  <c r="AL1839" i="3" s="1"/>
  <c r="AG1840" i="3" s="1"/>
  <c r="AJ1839" i="3"/>
  <c r="AH1839" i="3"/>
  <c r="AK1840" i="3" l="1"/>
  <c r="AL1840" i="3" s="1"/>
  <c r="AG1841" i="3" s="1"/>
  <c r="AJ1840" i="3"/>
  <c r="AH1840" i="3"/>
  <c r="AI1840" i="3"/>
  <c r="J970" i="3" l="1"/>
  <c r="B971" i="3" s="1"/>
  <c r="I970" i="3"/>
  <c r="D970" i="3"/>
  <c r="E970" i="3"/>
  <c r="F970" i="3"/>
  <c r="G970" i="3"/>
  <c r="H970" i="3" s="1"/>
  <c r="AJ1841" i="3"/>
  <c r="AI1841" i="3"/>
  <c r="AH1841" i="3"/>
  <c r="AK1841" i="3"/>
  <c r="AL1841" i="3" s="1"/>
  <c r="AG1842" i="3" s="1"/>
  <c r="AJ1842" i="3" l="1"/>
  <c r="AI1842" i="3"/>
  <c r="AH1842" i="3"/>
  <c r="AK1842" i="3"/>
  <c r="AL1842" i="3" s="1"/>
  <c r="AG1843" i="3" s="1"/>
  <c r="J971" i="3" l="1"/>
  <c r="B972" i="3" s="1"/>
  <c r="I971" i="3"/>
  <c r="D971" i="3"/>
  <c r="F971" i="3"/>
  <c r="E971" i="3"/>
  <c r="G971" i="3"/>
  <c r="AH1843" i="3"/>
  <c r="AK1843" i="3"/>
  <c r="AL1843" i="3" s="1"/>
  <c r="AG1844" i="3" s="1"/>
  <c r="AJ1843" i="3"/>
  <c r="AI1843" i="3"/>
  <c r="H971" i="3" l="1"/>
  <c r="AH1844" i="3"/>
  <c r="AK1844" i="3"/>
  <c r="AL1844" i="3" s="1"/>
  <c r="AG1845" i="3" s="1"/>
  <c r="AI1844" i="3"/>
  <c r="AJ1844" i="3"/>
  <c r="AJ1845" i="3" l="1"/>
  <c r="AK1845" i="3"/>
  <c r="AL1845" i="3" s="1"/>
  <c r="AG1846" i="3" s="1"/>
  <c r="AH1845" i="3"/>
  <c r="AI1845" i="3"/>
  <c r="J972" i="3" l="1"/>
  <c r="B973" i="3" s="1"/>
  <c r="I972" i="3"/>
  <c r="D972" i="3"/>
  <c r="E972" i="3"/>
  <c r="F972" i="3"/>
  <c r="G972" i="3"/>
  <c r="H972" i="3" s="1"/>
  <c r="AI1846" i="3"/>
  <c r="AH1846" i="3"/>
  <c r="AK1846" i="3"/>
  <c r="AL1846" i="3" s="1"/>
  <c r="AG1847" i="3" s="1"/>
  <c r="AJ1846" i="3"/>
  <c r="AK1847" i="3" l="1"/>
  <c r="AL1847" i="3" s="1"/>
  <c r="AG1848" i="3" s="1"/>
  <c r="AJ1847" i="3"/>
  <c r="AH1847" i="3"/>
  <c r="AI1847" i="3"/>
  <c r="J973" i="3" l="1"/>
  <c r="B974" i="3" s="1"/>
  <c r="I973" i="3"/>
  <c r="D973" i="3"/>
  <c r="F973" i="3"/>
  <c r="G973" i="3"/>
  <c r="E973" i="3"/>
  <c r="AH1848" i="3"/>
  <c r="AK1848" i="3"/>
  <c r="AL1848" i="3" s="1"/>
  <c r="AG1849" i="3" s="1"/>
  <c r="AI1848" i="3"/>
  <c r="AJ1848" i="3"/>
  <c r="H973" i="3" l="1"/>
  <c r="AI1849" i="3"/>
  <c r="AH1849" i="3"/>
  <c r="AJ1849" i="3"/>
  <c r="AK1849" i="3"/>
  <c r="AL1849" i="3" s="1"/>
  <c r="AG1850" i="3" s="1"/>
  <c r="AI1850" i="3" l="1"/>
  <c r="AJ1850" i="3"/>
  <c r="AH1850" i="3"/>
  <c r="AK1850" i="3"/>
  <c r="AL1850" i="3" s="1"/>
  <c r="AG1851" i="3" s="1"/>
  <c r="J974" i="3" l="1"/>
  <c r="B975" i="3" s="1"/>
  <c r="I974" i="3"/>
  <c r="D974" i="3"/>
  <c r="F974" i="3"/>
  <c r="G974" i="3"/>
  <c r="E974" i="3"/>
  <c r="AH1851" i="3"/>
  <c r="AK1851" i="3"/>
  <c r="AL1851" i="3" s="1"/>
  <c r="AG1852" i="3" s="1"/>
  <c r="AI1851" i="3"/>
  <c r="AJ1851" i="3"/>
  <c r="H974" i="3" l="1"/>
  <c r="AH1852" i="3"/>
  <c r="AI1852" i="3"/>
  <c r="AJ1852" i="3"/>
  <c r="AK1852" i="3"/>
  <c r="AL1852" i="3" s="1"/>
  <c r="AG1853" i="3" s="1"/>
  <c r="AK1853" i="3" l="1"/>
  <c r="AL1853" i="3" s="1"/>
  <c r="AG1854" i="3" s="1"/>
  <c r="AI1853" i="3"/>
  <c r="AJ1853" i="3"/>
  <c r="AH1853" i="3"/>
  <c r="J975" i="3" l="1"/>
  <c r="B976" i="3" s="1"/>
  <c r="I975" i="3"/>
  <c r="D975" i="3"/>
  <c r="G975" i="3"/>
  <c r="F975" i="3"/>
  <c r="E975" i="3"/>
  <c r="H975" i="3"/>
  <c r="AI1854" i="3"/>
  <c r="AK1854" i="3"/>
  <c r="AL1854" i="3" s="1"/>
  <c r="AG1855" i="3" s="1"/>
  <c r="AJ1854" i="3"/>
  <c r="AH1854" i="3"/>
  <c r="AH1855" i="3" l="1"/>
  <c r="AK1855" i="3"/>
  <c r="AL1855" i="3" s="1"/>
  <c r="AG1856" i="3" s="1"/>
  <c r="AJ1855" i="3"/>
  <c r="AI1855" i="3"/>
  <c r="J976" i="3" l="1"/>
  <c r="B977" i="3" s="1"/>
  <c r="I976" i="3"/>
  <c r="D976" i="3"/>
  <c r="G976" i="3"/>
  <c r="E976" i="3"/>
  <c r="F976" i="3"/>
  <c r="H976" i="3" s="1"/>
  <c r="AH1856" i="3"/>
  <c r="AK1856" i="3"/>
  <c r="AL1856" i="3" s="1"/>
  <c r="AG1857" i="3" s="1"/>
  <c r="AJ1856" i="3"/>
  <c r="AI1856" i="3"/>
  <c r="AJ1857" i="3" l="1"/>
  <c r="AK1857" i="3"/>
  <c r="AL1857" i="3" s="1"/>
  <c r="AG1858" i="3" s="1"/>
  <c r="AH1857" i="3"/>
  <c r="AI1857" i="3"/>
  <c r="AH1858" i="3" l="1"/>
  <c r="AI1858" i="3"/>
  <c r="AK1858" i="3"/>
  <c r="AL1858" i="3" s="1"/>
  <c r="AG1859" i="3" s="1"/>
  <c r="AJ1858" i="3"/>
  <c r="J977" i="3" l="1"/>
  <c r="B978" i="3" s="1"/>
  <c r="I977" i="3"/>
  <c r="D977" i="3"/>
  <c r="F977" i="3"/>
  <c r="G977" i="3"/>
  <c r="E977" i="3"/>
  <c r="AI1859" i="3"/>
  <c r="AK1859" i="3"/>
  <c r="AL1859" i="3" s="1"/>
  <c r="AG1860" i="3" s="1"/>
  <c r="AH1859" i="3"/>
  <c r="AJ1859" i="3"/>
  <c r="H977" i="3" l="1"/>
  <c r="AH1860" i="3"/>
  <c r="AJ1860" i="3"/>
  <c r="AK1860" i="3"/>
  <c r="AL1860" i="3" s="1"/>
  <c r="AG1861" i="3" s="1"/>
  <c r="AI1860" i="3"/>
  <c r="AH1861" i="3" l="1"/>
  <c r="AK1861" i="3"/>
  <c r="AL1861" i="3" s="1"/>
  <c r="AG1862" i="3" s="1"/>
  <c r="AJ1861" i="3"/>
  <c r="AI1861" i="3"/>
  <c r="J978" i="3" l="1"/>
  <c r="B979" i="3" s="1"/>
  <c r="I978" i="3"/>
  <c r="D978" i="3"/>
  <c r="F978" i="3"/>
  <c r="G978" i="3"/>
  <c r="E978" i="3"/>
  <c r="AI1862" i="3"/>
  <c r="AH1862" i="3"/>
  <c r="AJ1862" i="3"/>
  <c r="AK1862" i="3"/>
  <c r="AL1862" i="3" s="1"/>
  <c r="AG1863" i="3" s="1"/>
  <c r="H978" i="3" l="1"/>
  <c r="I979" i="3" s="1"/>
  <c r="AH1863" i="3"/>
  <c r="AK1863" i="3"/>
  <c r="AL1863" i="3" s="1"/>
  <c r="AG1864" i="3" s="1"/>
  <c r="AJ1863" i="3"/>
  <c r="AI1863" i="3"/>
  <c r="D979" i="3" l="1"/>
  <c r="J979" i="3"/>
  <c r="B980" i="3" s="1"/>
  <c r="G979" i="3"/>
  <c r="F979" i="3"/>
  <c r="E979" i="3"/>
  <c r="AK1864" i="3"/>
  <c r="AL1864" i="3" s="1"/>
  <c r="AG1865" i="3" s="1"/>
  <c r="AJ1864" i="3"/>
  <c r="AI1864" i="3"/>
  <c r="AH1864" i="3"/>
  <c r="H979" i="3" l="1"/>
  <c r="AH1865" i="3"/>
  <c r="AK1865" i="3"/>
  <c r="AL1865" i="3" s="1"/>
  <c r="AG1866" i="3" s="1"/>
  <c r="AJ1865" i="3"/>
  <c r="AI1865" i="3"/>
  <c r="AJ1866" i="3" l="1"/>
  <c r="AH1866" i="3"/>
  <c r="AK1866" i="3"/>
  <c r="AL1866" i="3" s="1"/>
  <c r="AG1867" i="3" s="1"/>
  <c r="AI1866" i="3"/>
  <c r="J980" i="3" l="1"/>
  <c r="B981" i="3" s="1"/>
  <c r="I980" i="3"/>
  <c r="D980" i="3"/>
  <c r="F980" i="3"/>
  <c r="G980" i="3"/>
  <c r="E980" i="3"/>
  <c r="AK1867" i="3"/>
  <c r="AL1867" i="3" s="1"/>
  <c r="AG1868" i="3" s="1"/>
  <c r="AH1867" i="3"/>
  <c r="AI1867" i="3"/>
  <c r="AJ1867" i="3"/>
  <c r="H980" i="3" l="1"/>
  <c r="AH1868" i="3"/>
  <c r="AJ1868" i="3"/>
  <c r="AK1868" i="3"/>
  <c r="AL1868" i="3" s="1"/>
  <c r="AG1869" i="3" s="1"/>
  <c r="AI1868" i="3"/>
  <c r="AH1869" i="3" l="1"/>
  <c r="AI1869" i="3"/>
  <c r="AK1869" i="3"/>
  <c r="AL1869" i="3" s="1"/>
  <c r="AG1870" i="3" s="1"/>
  <c r="AJ1869" i="3"/>
  <c r="J981" i="3" l="1"/>
  <c r="B982" i="3" s="1"/>
  <c r="I981" i="3"/>
  <c r="D981" i="3"/>
  <c r="G981" i="3"/>
  <c r="F981" i="3"/>
  <c r="E981" i="3"/>
  <c r="H981" i="3"/>
  <c r="AI1870" i="3"/>
  <c r="AH1870" i="3"/>
  <c r="AJ1870" i="3"/>
  <c r="AK1870" i="3"/>
  <c r="AL1870" i="3" s="1"/>
  <c r="AG1871" i="3" s="1"/>
  <c r="AI1871" i="3" l="1"/>
  <c r="AJ1871" i="3"/>
  <c r="AH1871" i="3"/>
  <c r="AK1871" i="3"/>
  <c r="AL1871" i="3" s="1"/>
  <c r="AG1872" i="3" s="1"/>
  <c r="J982" i="3" l="1"/>
  <c r="B983" i="3" s="1"/>
  <c r="I982" i="3"/>
  <c r="D982" i="3"/>
  <c r="G982" i="3"/>
  <c r="F982" i="3"/>
  <c r="E982" i="3"/>
  <c r="AI1872" i="3"/>
  <c r="AH1872" i="3"/>
  <c r="AK1872" i="3"/>
  <c r="AL1872" i="3" s="1"/>
  <c r="AG1873" i="3" s="1"/>
  <c r="AJ1872" i="3"/>
  <c r="H982" i="3" l="1"/>
  <c r="AH1873" i="3"/>
  <c r="AK1873" i="3"/>
  <c r="AL1873" i="3" s="1"/>
  <c r="AG1874" i="3" s="1"/>
  <c r="AJ1873" i="3"/>
  <c r="AI1873" i="3"/>
  <c r="AH1874" i="3" l="1"/>
  <c r="AJ1874" i="3"/>
  <c r="AI1874" i="3"/>
  <c r="AK1874" i="3"/>
  <c r="AL1874" i="3" s="1"/>
  <c r="AG1875" i="3" s="1"/>
  <c r="J983" i="3" l="1"/>
  <c r="B984" i="3" s="1"/>
  <c r="I983" i="3"/>
  <c r="D983" i="3"/>
  <c r="E983" i="3"/>
  <c r="F983" i="3"/>
  <c r="G983" i="3"/>
  <c r="AH1875" i="3"/>
  <c r="AJ1875" i="3"/>
  <c r="AI1875" i="3"/>
  <c r="AK1875" i="3"/>
  <c r="AL1875" i="3" s="1"/>
  <c r="AG1876" i="3" s="1"/>
  <c r="H983" i="3" l="1"/>
  <c r="AH1876" i="3"/>
  <c r="AI1876" i="3"/>
  <c r="AK1876" i="3"/>
  <c r="AL1876" i="3" s="1"/>
  <c r="AG1877" i="3" s="1"/>
  <c r="AJ1876" i="3"/>
  <c r="AH1877" i="3" l="1"/>
  <c r="AI1877" i="3"/>
  <c r="AK1877" i="3"/>
  <c r="AL1877" i="3" s="1"/>
  <c r="AG1878" i="3" s="1"/>
  <c r="AJ1877" i="3"/>
  <c r="J984" i="3" l="1"/>
  <c r="B985" i="3" s="1"/>
  <c r="I984" i="3"/>
  <c r="D984" i="3"/>
  <c r="F984" i="3"/>
  <c r="G984" i="3"/>
  <c r="E984" i="3"/>
  <c r="AI1878" i="3"/>
  <c r="AK1878" i="3"/>
  <c r="AL1878" i="3" s="1"/>
  <c r="AG1879" i="3" s="1"/>
  <c r="AJ1878" i="3"/>
  <c r="AH1878" i="3"/>
  <c r="H984" i="3" l="1"/>
  <c r="AH1879" i="3"/>
  <c r="AI1879" i="3"/>
  <c r="AK1879" i="3"/>
  <c r="AL1879" i="3" s="1"/>
  <c r="AG1880" i="3" s="1"/>
  <c r="AJ1879" i="3"/>
  <c r="AK1880" i="3" l="1"/>
  <c r="AL1880" i="3" s="1"/>
  <c r="AG1881" i="3" s="1"/>
  <c r="AH1880" i="3"/>
  <c r="AJ1880" i="3"/>
  <c r="AI1880" i="3"/>
  <c r="J985" i="3" l="1"/>
  <c r="B986" i="3" s="1"/>
  <c r="I985" i="3"/>
  <c r="D985" i="3"/>
  <c r="F985" i="3"/>
  <c r="G985" i="3"/>
  <c r="E985" i="3"/>
  <c r="AJ1881" i="3"/>
  <c r="AI1881" i="3"/>
  <c r="AK1881" i="3"/>
  <c r="AL1881" i="3" s="1"/>
  <c r="AG1882" i="3" s="1"/>
  <c r="AH1881" i="3"/>
  <c r="H985" i="3" l="1"/>
  <c r="AH1882" i="3"/>
  <c r="AK1882" i="3"/>
  <c r="AL1882" i="3" s="1"/>
  <c r="AG1883" i="3" s="1"/>
  <c r="AI1882" i="3"/>
  <c r="AJ1882" i="3"/>
  <c r="AH1883" i="3" l="1"/>
  <c r="AJ1883" i="3"/>
  <c r="AI1883" i="3"/>
  <c r="AK1883" i="3"/>
  <c r="AL1883" i="3" s="1"/>
  <c r="AG1884" i="3" s="1"/>
  <c r="J986" i="3" l="1"/>
  <c r="B987" i="3" s="1"/>
  <c r="I986" i="3"/>
  <c r="D986" i="3"/>
  <c r="G986" i="3"/>
  <c r="F986" i="3"/>
  <c r="E986" i="3"/>
  <c r="H986" i="3"/>
  <c r="AH1884" i="3"/>
  <c r="AJ1884" i="3"/>
  <c r="AK1884" i="3"/>
  <c r="AL1884" i="3" s="1"/>
  <c r="AG1885" i="3" s="1"/>
  <c r="AI1884" i="3"/>
  <c r="AK1885" i="3" l="1"/>
  <c r="AL1885" i="3" s="1"/>
  <c r="AG1886" i="3" s="1"/>
  <c r="AH1885" i="3"/>
  <c r="AJ1885" i="3"/>
  <c r="AI1885" i="3"/>
  <c r="J987" i="3" l="1"/>
  <c r="B988" i="3" s="1"/>
  <c r="I987" i="3"/>
  <c r="D987" i="3"/>
  <c r="E987" i="3"/>
  <c r="F987" i="3"/>
  <c r="G987" i="3"/>
  <c r="H987" i="3" s="1"/>
  <c r="AJ1886" i="3"/>
  <c r="AH1886" i="3"/>
  <c r="AK1886" i="3"/>
  <c r="AL1886" i="3" s="1"/>
  <c r="AG1887" i="3" s="1"/>
  <c r="AI1886" i="3"/>
  <c r="AJ1887" i="3" l="1"/>
  <c r="AI1887" i="3"/>
  <c r="AK1887" i="3"/>
  <c r="AL1887" i="3" s="1"/>
  <c r="AG1888" i="3" s="1"/>
  <c r="AH1887" i="3"/>
  <c r="J988" i="3" l="1"/>
  <c r="B989" i="3" s="1"/>
  <c r="I988" i="3"/>
  <c r="D988" i="3"/>
  <c r="G988" i="3"/>
  <c r="F988" i="3"/>
  <c r="E988" i="3"/>
  <c r="H988" i="3"/>
  <c r="AI1888" i="3"/>
  <c r="AH1888" i="3"/>
  <c r="AJ1888" i="3"/>
  <c r="AK1888" i="3"/>
  <c r="AL1888" i="3" s="1"/>
  <c r="AG1889" i="3" s="1"/>
  <c r="AK1889" i="3" l="1"/>
  <c r="AL1889" i="3" s="1"/>
  <c r="AG1890" i="3" s="1"/>
  <c r="AH1889" i="3"/>
  <c r="AJ1889" i="3"/>
  <c r="AI1889" i="3"/>
  <c r="J989" i="3" l="1"/>
  <c r="B990" i="3" s="1"/>
  <c r="I989" i="3"/>
  <c r="D989" i="3"/>
  <c r="E989" i="3"/>
  <c r="F989" i="3"/>
  <c r="G989" i="3"/>
  <c r="AI1890" i="3"/>
  <c r="AJ1890" i="3"/>
  <c r="AH1890" i="3"/>
  <c r="AK1890" i="3"/>
  <c r="AL1890" i="3" s="1"/>
  <c r="AG1891" i="3" s="1"/>
  <c r="H989" i="3" l="1"/>
  <c r="AH1891" i="3"/>
  <c r="AK1891" i="3"/>
  <c r="AL1891" i="3" s="1"/>
  <c r="AG1892" i="3" s="1"/>
  <c r="AI1891" i="3"/>
  <c r="AJ1891" i="3"/>
  <c r="AH1892" i="3" l="1"/>
  <c r="AK1892" i="3"/>
  <c r="AL1892" i="3" s="1"/>
  <c r="AG1893" i="3" s="1"/>
  <c r="AJ1892" i="3"/>
  <c r="AI1892" i="3"/>
  <c r="J990" i="3" l="1"/>
  <c r="B991" i="3" s="1"/>
  <c r="I990" i="3"/>
  <c r="D990" i="3"/>
  <c r="F990" i="3"/>
  <c r="G990" i="3"/>
  <c r="E990" i="3"/>
  <c r="AJ1893" i="3"/>
  <c r="AK1893" i="3"/>
  <c r="AL1893" i="3" s="1"/>
  <c r="AG1894" i="3" s="1"/>
  <c r="AH1893" i="3"/>
  <c r="AI1893" i="3"/>
  <c r="H990" i="3" l="1"/>
  <c r="AI1894" i="3"/>
  <c r="AK1894" i="3"/>
  <c r="AL1894" i="3" s="1"/>
  <c r="AG1895" i="3" s="1"/>
  <c r="AJ1894" i="3"/>
  <c r="AH1894" i="3"/>
  <c r="AK1895" i="3" l="1"/>
  <c r="AL1895" i="3" s="1"/>
  <c r="AG1896" i="3" s="1"/>
  <c r="AI1895" i="3"/>
  <c r="AH1895" i="3"/>
  <c r="AJ1895" i="3"/>
  <c r="J991" i="3" l="1"/>
  <c r="B992" i="3" s="1"/>
  <c r="I991" i="3"/>
  <c r="D991" i="3"/>
  <c r="F991" i="3"/>
  <c r="E991" i="3"/>
  <c r="G991" i="3"/>
  <c r="H991" i="3" s="1"/>
  <c r="AJ1896" i="3"/>
  <c r="AI1896" i="3"/>
  <c r="AH1896" i="3"/>
  <c r="AK1896" i="3"/>
  <c r="AL1896" i="3" s="1"/>
  <c r="AG1897" i="3" s="1"/>
  <c r="AH1897" i="3" l="1"/>
  <c r="AJ1897" i="3"/>
  <c r="AK1897" i="3"/>
  <c r="AL1897" i="3" s="1"/>
  <c r="AG1898" i="3" s="1"/>
  <c r="AI1897" i="3"/>
  <c r="J992" i="3" l="1"/>
  <c r="B993" i="3" s="1"/>
  <c r="I992" i="3"/>
  <c r="D992" i="3"/>
  <c r="G992" i="3"/>
  <c r="F992" i="3"/>
  <c r="E992" i="3"/>
  <c r="H992" i="3"/>
  <c r="AJ1898" i="3"/>
  <c r="AK1898" i="3"/>
  <c r="AL1898" i="3" s="1"/>
  <c r="AG1899" i="3" s="1"/>
  <c r="AI1898" i="3"/>
  <c r="AH1898" i="3"/>
  <c r="AH1899" i="3" l="1"/>
  <c r="AI1899" i="3"/>
  <c r="AK1899" i="3"/>
  <c r="AL1899" i="3" s="1"/>
  <c r="AG1900" i="3" s="1"/>
  <c r="AJ1899" i="3"/>
  <c r="J993" i="3" l="1"/>
  <c r="B994" i="3" s="1"/>
  <c r="I993" i="3"/>
  <c r="D993" i="3"/>
  <c r="F993" i="3"/>
  <c r="G993" i="3"/>
  <c r="E993" i="3"/>
  <c r="H993" i="3"/>
  <c r="AH1900" i="3"/>
  <c r="AI1900" i="3"/>
  <c r="AJ1900" i="3"/>
  <c r="AK1900" i="3"/>
  <c r="AL1900" i="3" s="1"/>
  <c r="AG1901" i="3" s="1"/>
  <c r="AH1901" i="3" l="1"/>
  <c r="AK1901" i="3"/>
  <c r="AL1901" i="3" s="1"/>
  <c r="AG1902" i="3" s="1"/>
  <c r="AJ1901" i="3"/>
  <c r="AI1901" i="3"/>
  <c r="J994" i="3" l="1"/>
  <c r="B995" i="3" s="1"/>
  <c r="I994" i="3"/>
  <c r="D994" i="3"/>
  <c r="F994" i="3"/>
  <c r="G994" i="3"/>
  <c r="E994" i="3"/>
  <c r="AH1902" i="3"/>
  <c r="AK1902" i="3"/>
  <c r="AL1902" i="3" s="1"/>
  <c r="AG1903" i="3" s="1"/>
  <c r="AJ1902" i="3"/>
  <c r="AI1902" i="3"/>
  <c r="H994" i="3" l="1"/>
  <c r="AH1903" i="3"/>
  <c r="AI1903" i="3"/>
  <c r="AK1903" i="3"/>
  <c r="AL1903" i="3" s="1"/>
  <c r="AG1904" i="3" s="1"/>
  <c r="AJ1903" i="3"/>
  <c r="AH1904" i="3" l="1"/>
  <c r="AJ1904" i="3"/>
  <c r="AI1904" i="3"/>
  <c r="AK1904" i="3"/>
  <c r="AL1904" i="3" s="1"/>
  <c r="AG1905" i="3" s="1"/>
  <c r="J995" i="3" l="1"/>
  <c r="B996" i="3" s="1"/>
  <c r="I995" i="3"/>
  <c r="D995" i="3"/>
  <c r="G995" i="3"/>
  <c r="F995" i="3"/>
  <c r="E995" i="3"/>
  <c r="H995" i="3"/>
  <c r="AH1905" i="3"/>
  <c r="AI1905" i="3"/>
  <c r="AJ1905" i="3"/>
  <c r="AK1905" i="3"/>
  <c r="AL1905" i="3" s="1"/>
  <c r="AG1906" i="3" s="1"/>
  <c r="AH1906" i="3" l="1"/>
  <c r="AJ1906" i="3"/>
  <c r="AK1906" i="3"/>
  <c r="AL1906" i="3" s="1"/>
  <c r="AG1907" i="3" s="1"/>
  <c r="AI1906" i="3"/>
  <c r="J996" i="3" l="1"/>
  <c r="B997" i="3" s="1"/>
  <c r="I996" i="3"/>
  <c r="D996" i="3"/>
  <c r="F996" i="3"/>
  <c r="G996" i="3"/>
  <c r="E996" i="3"/>
  <c r="AK1907" i="3"/>
  <c r="AL1907" i="3" s="1"/>
  <c r="AG1908" i="3" s="1"/>
  <c r="AJ1907" i="3"/>
  <c r="AH1907" i="3"/>
  <c r="AI1907" i="3"/>
  <c r="H996" i="3" l="1"/>
  <c r="I997" i="3" s="1"/>
  <c r="AH1908" i="3"/>
  <c r="AJ1908" i="3"/>
  <c r="AI1908" i="3"/>
  <c r="AK1908" i="3"/>
  <c r="AL1908" i="3" s="1"/>
  <c r="AG1909" i="3" s="1"/>
  <c r="D997" i="3" l="1"/>
  <c r="J997" i="3"/>
  <c r="B998" i="3" s="1"/>
  <c r="F997" i="3"/>
  <c r="G997" i="3"/>
  <c r="E997" i="3"/>
  <c r="AK1909" i="3"/>
  <c r="AL1909" i="3" s="1"/>
  <c r="AG1910" i="3" s="1"/>
  <c r="AJ1909" i="3"/>
  <c r="AH1909" i="3"/>
  <c r="AI1909" i="3"/>
  <c r="H997" i="3" l="1"/>
  <c r="I998" i="3" s="1"/>
  <c r="AH1910" i="3"/>
  <c r="AK1910" i="3"/>
  <c r="AL1910" i="3" s="1"/>
  <c r="AG1911" i="3" s="1"/>
  <c r="AJ1910" i="3"/>
  <c r="AI1910" i="3"/>
  <c r="D998" i="3" l="1"/>
  <c r="J998" i="3"/>
  <c r="B999" i="3" s="1"/>
  <c r="G998" i="3"/>
  <c r="F998" i="3"/>
  <c r="E998" i="3"/>
  <c r="AH1911" i="3"/>
  <c r="AJ1911" i="3"/>
  <c r="AI1911" i="3"/>
  <c r="AK1911" i="3"/>
  <c r="AL1911" i="3" s="1"/>
  <c r="AG1912" i="3" s="1"/>
  <c r="H998" i="3" l="1"/>
  <c r="AJ1912" i="3"/>
  <c r="AH1912" i="3"/>
  <c r="AK1912" i="3"/>
  <c r="AL1912" i="3" s="1"/>
  <c r="AG1913" i="3" s="1"/>
  <c r="AI1912" i="3"/>
  <c r="AH1913" i="3" l="1"/>
  <c r="AK1913" i="3"/>
  <c r="AL1913" i="3" s="1"/>
  <c r="AG1914" i="3" s="1"/>
  <c r="AI1913" i="3"/>
  <c r="AJ1913" i="3"/>
  <c r="J999" i="3" l="1"/>
  <c r="B1000" i="3" s="1"/>
  <c r="I999" i="3"/>
  <c r="D999" i="3"/>
  <c r="F999" i="3"/>
  <c r="E999" i="3"/>
  <c r="G999" i="3"/>
  <c r="H999" i="3" s="1"/>
  <c r="AJ1914" i="3"/>
  <c r="AK1914" i="3"/>
  <c r="AL1914" i="3" s="1"/>
  <c r="AG1915" i="3" s="1"/>
  <c r="AI1914" i="3"/>
  <c r="AH1914" i="3"/>
  <c r="AH1915" i="3" l="1"/>
  <c r="AI1915" i="3"/>
  <c r="AK1915" i="3"/>
  <c r="AL1915" i="3" s="1"/>
  <c r="AG1916" i="3" s="1"/>
  <c r="AJ1915" i="3"/>
  <c r="J1000" i="3" l="1"/>
  <c r="B1001" i="3" s="1"/>
  <c r="I1000" i="3"/>
  <c r="D1000" i="3"/>
  <c r="E1000" i="3"/>
  <c r="G1000" i="3"/>
  <c r="F1000" i="3"/>
  <c r="H1000" i="3" s="1"/>
  <c r="AI1916" i="3"/>
  <c r="AJ1916" i="3"/>
  <c r="AH1916" i="3"/>
  <c r="AK1916" i="3"/>
  <c r="AL1916" i="3" s="1"/>
  <c r="AG1917" i="3" s="1"/>
  <c r="AK1917" i="3" l="1"/>
  <c r="AL1917" i="3" s="1"/>
  <c r="AG1918" i="3" s="1"/>
  <c r="AJ1917" i="3"/>
  <c r="AH1917" i="3"/>
  <c r="AI1917" i="3"/>
  <c r="J1001" i="3" l="1"/>
  <c r="B1002" i="3" s="1"/>
  <c r="I1001" i="3"/>
  <c r="D1001" i="3"/>
  <c r="F1001" i="3"/>
  <c r="G1001" i="3"/>
  <c r="E1001" i="3"/>
  <c r="AH1918" i="3"/>
  <c r="AK1918" i="3"/>
  <c r="AL1918" i="3" s="1"/>
  <c r="AG1919" i="3" s="1"/>
  <c r="AJ1918" i="3"/>
  <c r="AI1918" i="3"/>
  <c r="H1001" i="3" l="1"/>
  <c r="AH1919" i="3"/>
  <c r="AK1919" i="3"/>
  <c r="AL1919" i="3" s="1"/>
  <c r="AG1920" i="3" s="1"/>
  <c r="AI1919" i="3"/>
  <c r="AJ1919" i="3"/>
  <c r="AJ1920" i="3" l="1"/>
  <c r="AH1920" i="3"/>
  <c r="AI1920" i="3"/>
  <c r="AK1920" i="3"/>
  <c r="AL1920" i="3" s="1"/>
  <c r="AG1921" i="3" s="1"/>
  <c r="J1002" i="3" l="1"/>
  <c r="B1003" i="3" s="1"/>
  <c r="I1002" i="3"/>
  <c r="D1002" i="3"/>
  <c r="G1002" i="3"/>
  <c r="F1002" i="3"/>
  <c r="E1002" i="3"/>
  <c r="AI1921" i="3"/>
  <c r="AK1921" i="3"/>
  <c r="AL1921" i="3" s="1"/>
  <c r="AG1922" i="3" s="1"/>
  <c r="AJ1921" i="3"/>
  <c r="AH1921" i="3"/>
  <c r="H1002" i="3" l="1"/>
  <c r="AH1922" i="3"/>
  <c r="AK1922" i="3"/>
  <c r="AL1922" i="3" s="1"/>
  <c r="AG1923" i="3" s="1"/>
  <c r="AI1922" i="3"/>
  <c r="AJ1922" i="3"/>
  <c r="AH1923" i="3" l="1"/>
  <c r="AI1923" i="3"/>
  <c r="AJ1923" i="3"/>
  <c r="AK1923" i="3"/>
  <c r="AL1923" i="3" s="1"/>
  <c r="AG1924" i="3" s="1"/>
  <c r="J1003" i="3" l="1"/>
  <c r="B1004" i="3" s="1"/>
  <c r="I1003" i="3"/>
  <c r="D1003" i="3"/>
  <c r="E1003" i="3"/>
  <c r="G1003" i="3"/>
  <c r="F1003" i="3"/>
  <c r="AH1924" i="3"/>
  <c r="AI1924" i="3"/>
  <c r="AK1924" i="3"/>
  <c r="AL1924" i="3" s="1"/>
  <c r="AG1925" i="3" s="1"/>
  <c r="AJ1924" i="3"/>
  <c r="H1003" i="3" l="1"/>
  <c r="I1004" i="3" s="1"/>
  <c r="AH1925" i="3"/>
  <c r="AI1925" i="3"/>
  <c r="AK1925" i="3"/>
  <c r="AL1925" i="3" s="1"/>
  <c r="AG1926" i="3" s="1"/>
  <c r="AJ1925" i="3"/>
  <c r="D1004" i="3" l="1"/>
  <c r="J1004" i="3"/>
  <c r="B1005" i="3" s="1"/>
  <c r="E1004" i="3"/>
  <c r="F1004" i="3"/>
  <c r="G1004" i="3"/>
  <c r="AH1926" i="3"/>
  <c r="AJ1926" i="3"/>
  <c r="AK1926" i="3"/>
  <c r="AL1926" i="3" s="1"/>
  <c r="AG1927" i="3" s="1"/>
  <c r="AI1926" i="3"/>
  <c r="H1004" i="3" l="1"/>
  <c r="AK1927" i="3"/>
  <c r="AL1927" i="3" s="1"/>
  <c r="AG1928" i="3" s="1"/>
  <c r="AI1927" i="3"/>
  <c r="AH1927" i="3"/>
  <c r="AJ1927" i="3"/>
  <c r="AH1928" i="3" l="1"/>
  <c r="AJ1928" i="3"/>
  <c r="AK1928" i="3"/>
  <c r="AL1928" i="3" s="1"/>
  <c r="AG1929" i="3" s="1"/>
  <c r="AI1928" i="3"/>
  <c r="J1005" i="3" l="1"/>
  <c r="B1006" i="3" s="1"/>
  <c r="I1005" i="3"/>
  <c r="D1005" i="3"/>
  <c r="E1005" i="3"/>
  <c r="F1005" i="3"/>
  <c r="G1005" i="3"/>
  <c r="H1005" i="3" s="1"/>
  <c r="AH1929" i="3"/>
  <c r="AI1929" i="3"/>
  <c r="AK1929" i="3"/>
  <c r="AL1929" i="3" s="1"/>
  <c r="AG1930" i="3" s="1"/>
  <c r="AJ1929" i="3"/>
  <c r="AH1930" i="3" l="1"/>
  <c r="AK1930" i="3"/>
  <c r="AL1930" i="3" s="1"/>
  <c r="AG1931" i="3" s="1"/>
  <c r="AJ1930" i="3"/>
  <c r="AI1930" i="3"/>
  <c r="J1006" i="3" l="1"/>
  <c r="B1007" i="3" s="1"/>
  <c r="I1006" i="3"/>
  <c r="D1006" i="3"/>
  <c r="E1006" i="3"/>
  <c r="F1006" i="3"/>
  <c r="G1006" i="3"/>
  <c r="H1006" i="3" s="1"/>
  <c r="AH1931" i="3"/>
  <c r="AJ1931" i="3"/>
  <c r="AI1931" i="3"/>
  <c r="AK1931" i="3"/>
  <c r="AL1931" i="3" s="1"/>
  <c r="AG1932" i="3" s="1"/>
  <c r="AI1932" i="3" l="1"/>
  <c r="AK1932" i="3"/>
  <c r="AL1932" i="3" s="1"/>
  <c r="AG1933" i="3" s="1"/>
  <c r="AH1932" i="3"/>
  <c r="AJ1932" i="3"/>
  <c r="J1007" i="3" l="1"/>
  <c r="B1008" i="3" s="1"/>
  <c r="I1007" i="3"/>
  <c r="D1007" i="3"/>
  <c r="G1007" i="3"/>
  <c r="F1007" i="3"/>
  <c r="E1007" i="3"/>
  <c r="H1007" i="3"/>
  <c r="AK1933" i="3"/>
  <c r="AL1933" i="3" s="1"/>
  <c r="AG1934" i="3" s="1"/>
  <c r="AI1933" i="3"/>
  <c r="AJ1933" i="3"/>
  <c r="AH1933" i="3"/>
  <c r="AK1934" i="3" l="1"/>
  <c r="AL1934" i="3" s="1"/>
  <c r="AG1935" i="3" s="1"/>
  <c r="AJ1934" i="3"/>
  <c r="AH1934" i="3"/>
  <c r="AI1934" i="3"/>
  <c r="J1008" i="3" l="1"/>
  <c r="B1009" i="3" s="1"/>
  <c r="I1008" i="3"/>
  <c r="D1008" i="3"/>
  <c r="F1008" i="3"/>
  <c r="G1008" i="3"/>
  <c r="E1008" i="3"/>
  <c r="AH1935" i="3"/>
  <c r="AI1935" i="3"/>
  <c r="AK1935" i="3"/>
  <c r="AL1935" i="3" s="1"/>
  <c r="AG1936" i="3" s="1"/>
  <c r="AJ1935" i="3"/>
  <c r="H1008" i="3" l="1"/>
  <c r="AH1936" i="3"/>
  <c r="AK1936" i="3"/>
  <c r="AL1936" i="3" s="1"/>
  <c r="AG1937" i="3" s="1"/>
  <c r="AJ1936" i="3"/>
  <c r="AI1936" i="3"/>
  <c r="AJ1937" i="3" l="1"/>
  <c r="AH1937" i="3"/>
  <c r="AK1937" i="3"/>
  <c r="AL1937" i="3" s="1"/>
  <c r="AG1938" i="3" s="1"/>
  <c r="AI1937" i="3"/>
  <c r="J1009" i="3" l="1"/>
  <c r="B1010" i="3" s="1"/>
  <c r="I1009" i="3"/>
  <c r="D1009" i="3"/>
  <c r="G1009" i="3"/>
  <c r="F1009" i="3"/>
  <c r="E1009" i="3"/>
  <c r="AJ1938" i="3"/>
  <c r="AI1938" i="3"/>
  <c r="AH1938" i="3"/>
  <c r="AK1938" i="3"/>
  <c r="AL1938" i="3" s="1"/>
  <c r="AG1939" i="3" s="1"/>
  <c r="H1009" i="3" l="1"/>
  <c r="AH1939" i="3"/>
  <c r="AK1939" i="3"/>
  <c r="AL1939" i="3" s="1"/>
  <c r="AG1940" i="3" s="1"/>
  <c r="AJ1939" i="3"/>
  <c r="AI1939" i="3"/>
  <c r="AH1940" i="3" l="1"/>
  <c r="AK1940" i="3"/>
  <c r="AL1940" i="3" s="1"/>
  <c r="AG1941" i="3" s="1"/>
  <c r="AJ1940" i="3"/>
  <c r="AI1940" i="3"/>
  <c r="J1010" i="3" l="1"/>
  <c r="B1011" i="3" s="1"/>
  <c r="I1010" i="3"/>
  <c r="D1010" i="3"/>
  <c r="G1010" i="3"/>
  <c r="F1010" i="3"/>
  <c r="E1010" i="3"/>
  <c r="H1010" i="3"/>
  <c r="AI1941" i="3"/>
  <c r="AK1941" i="3"/>
  <c r="AL1941" i="3" s="1"/>
  <c r="AG1942" i="3" s="1"/>
  <c r="AJ1941" i="3"/>
  <c r="AH1941" i="3"/>
  <c r="AH1942" i="3" l="1"/>
  <c r="AJ1942" i="3"/>
  <c r="AI1942" i="3"/>
  <c r="AK1942" i="3"/>
  <c r="AL1942" i="3" s="1"/>
  <c r="AG1943" i="3" s="1"/>
  <c r="J1011" i="3" l="1"/>
  <c r="B1012" i="3" s="1"/>
  <c r="I1011" i="3"/>
  <c r="D1011" i="3"/>
  <c r="E1011" i="3"/>
  <c r="F1011" i="3"/>
  <c r="G1011" i="3"/>
  <c r="H1011" i="3" s="1"/>
  <c r="AI1943" i="3"/>
  <c r="AH1943" i="3"/>
  <c r="AK1943" i="3"/>
  <c r="AL1943" i="3" s="1"/>
  <c r="AG1944" i="3" s="1"/>
  <c r="AJ1943" i="3"/>
  <c r="AI1944" i="3" l="1"/>
  <c r="AJ1944" i="3"/>
  <c r="AK1944" i="3"/>
  <c r="AL1944" i="3" s="1"/>
  <c r="AG1945" i="3" s="1"/>
  <c r="AH1944" i="3"/>
  <c r="J1012" i="3" l="1"/>
  <c r="B1013" i="3" s="1"/>
  <c r="I1012" i="3"/>
  <c r="D1012" i="3"/>
  <c r="E1012" i="3"/>
  <c r="F1012" i="3"/>
  <c r="G1012" i="3"/>
  <c r="AH1945" i="3"/>
  <c r="AK1945" i="3"/>
  <c r="AL1945" i="3" s="1"/>
  <c r="AG1946" i="3" s="1"/>
  <c r="AJ1945" i="3"/>
  <c r="AI1945" i="3"/>
  <c r="H1012" i="3" l="1"/>
  <c r="AH1946" i="3"/>
  <c r="AI1946" i="3"/>
  <c r="AK1946" i="3"/>
  <c r="AL1946" i="3" s="1"/>
  <c r="AG1947" i="3" s="1"/>
  <c r="AJ1946" i="3"/>
  <c r="AH1947" i="3" l="1"/>
  <c r="AK1947" i="3"/>
  <c r="AL1947" i="3" s="1"/>
  <c r="AG1948" i="3" s="1"/>
  <c r="AI1947" i="3"/>
  <c r="AJ1947" i="3"/>
  <c r="J1013" i="3" l="1"/>
  <c r="B1014" i="3" s="1"/>
  <c r="I1013" i="3"/>
  <c r="D1013" i="3"/>
  <c r="G1013" i="3"/>
  <c r="H1013" i="3" s="1"/>
  <c r="F1013" i="3"/>
  <c r="E1013" i="3"/>
  <c r="AJ1948" i="3"/>
  <c r="AI1948" i="3"/>
  <c r="AK1948" i="3"/>
  <c r="AL1948" i="3" s="1"/>
  <c r="AG1949" i="3" s="1"/>
  <c r="AH1948" i="3"/>
  <c r="AK1949" i="3" l="1"/>
  <c r="AL1949" i="3" s="1"/>
  <c r="AG1950" i="3" s="1"/>
  <c r="AI1949" i="3"/>
  <c r="AH1949" i="3"/>
  <c r="AJ1949" i="3"/>
  <c r="J1014" i="3" l="1"/>
  <c r="B1015" i="3" s="1"/>
  <c r="I1014" i="3"/>
  <c r="D1014" i="3"/>
  <c r="F1014" i="3"/>
  <c r="G1014" i="3"/>
  <c r="E1014" i="3"/>
  <c r="AH1950" i="3"/>
  <c r="AK1950" i="3"/>
  <c r="AL1950" i="3" s="1"/>
  <c r="AG1951" i="3" s="1"/>
  <c r="AI1950" i="3"/>
  <c r="AJ1950" i="3"/>
  <c r="H1014" i="3" l="1"/>
  <c r="AH1951" i="3"/>
  <c r="AJ1951" i="3"/>
  <c r="AK1951" i="3"/>
  <c r="AL1951" i="3" s="1"/>
  <c r="AG1952" i="3" s="1"/>
  <c r="AI1951" i="3"/>
  <c r="AJ1952" i="3" l="1"/>
  <c r="AI1952" i="3"/>
  <c r="AH1952" i="3"/>
  <c r="AK1952" i="3"/>
  <c r="AL1952" i="3" s="1"/>
  <c r="AG1953" i="3" s="1"/>
  <c r="J1015" i="3" l="1"/>
  <c r="B1016" i="3" s="1"/>
  <c r="I1015" i="3"/>
  <c r="D1015" i="3"/>
  <c r="E1015" i="3"/>
  <c r="F1015" i="3"/>
  <c r="G1015" i="3"/>
  <c r="H1015" i="3" s="1"/>
  <c r="AJ1953" i="3"/>
  <c r="AH1953" i="3"/>
  <c r="AI1953" i="3"/>
  <c r="AK1953" i="3"/>
  <c r="AL1953" i="3" s="1"/>
  <c r="AG1954" i="3" s="1"/>
  <c r="AH1954" i="3" l="1"/>
  <c r="AI1954" i="3"/>
  <c r="AK1954" i="3"/>
  <c r="AL1954" i="3" s="1"/>
  <c r="AG1955" i="3" s="1"/>
  <c r="AJ1954" i="3"/>
  <c r="J1016" i="3" l="1"/>
  <c r="B1017" i="3" s="1"/>
  <c r="I1016" i="3"/>
  <c r="D1016" i="3"/>
  <c r="F1016" i="3"/>
  <c r="G1016" i="3"/>
  <c r="E1016" i="3"/>
  <c r="AH1955" i="3"/>
  <c r="AK1955" i="3"/>
  <c r="AL1955" i="3" s="1"/>
  <c r="AG1956" i="3" s="1"/>
  <c r="AJ1955" i="3"/>
  <c r="AI1955" i="3"/>
  <c r="H1016" i="3" l="1"/>
  <c r="AJ1956" i="3"/>
  <c r="AH1956" i="3"/>
  <c r="AI1956" i="3"/>
  <c r="AK1956" i="3"/>
  <c r="AL1956" i="3" s="1"/>
  <c r="AG1957" i="3" s="1"/>
  <c r="AH1957" i="3" l="1"/>
  <c r="AJ1957" i="3"/>
  <c r="AK1957" i="3"/>
  <c r="AL1957" i="3" s="1"/>
  <c r="AG1958" i="3" s="1"/>
  <c r="AI1957" i="3"/>
  <c r="J1017" i="3" l="1"/>
  <c r="B1018" i="3" s="1"/>
  <c r="I1017" i="3"/>
  <c r="D1017" i="3"/>
  <c r="F1017" i="3"/>
  <c r="G1017" i="3"/>
  <c r="H1017" i="3" s="1"/>
  <c r="E1017" i="3"/>
  <c r="AH1958" i="3"/>
  <c r="AI1958" i="3"/>
  <c r="AK1958" i="3"/>
  <c r="AL1958" i="3" s="1"/>
  <c r="AG1959" i="3" s="1"/>
  <c r="AJ1958" i="3"/>
  <c r="AJ1959" i="3" l="1"/>
  <c r="AI1959" i="3"/>
  <c r="AH1959" i="3"/>
  <c r="AK1959" i="3"/>
  <c r="AL1959" i="3" s="1"/>
  <c r="AG1960" i="3" s="1"/>
  <c r="J1018" i="3" l="1"/>
  <c r="B1019" i="3" s="1"/>
  <c r="I1018" i="3"/>
  <c r="D1018" i="3"/>
  <c r="F1018" i="3"/>
  <c r="G1018" i="3"/>
  <c r="E1018" i="3"/>
  <c r="AH1960" i="3"/>
  <c r="AK1960" i="3"/>
  <c r="AL1960" i="3" s="1"/>
  <c r="AG1961" i="3" s="1"/>
  <c r="AJ1960" i="3"/>
  <c r="AI1960" i="3"/>
  <c r="H1018" i="3" l="1"/>
  <c r="AH1961" i="3"/>
  <c r="AI1961" i="3"/>
  <c r="AJ1961" i="3"/>
  <c r="AK1961" i="3"/>
  <c r="AL1961" i="3" s="1"/>
  <c r="AG1962" i="3" s="1"/>
  <c r="AI1962" i="3" l="1"/>
  <c r="AJ1962" i="3"/>
  <c r="AH1962" i="3"/>
  <c r="AK1962" i="3"/>
  <c r="AL1962" i="3" s="1"/>
  <c r="AG1963" i="3" s="1"/>
  <c r="J1019" i="3" l="1"/>
  <c r="B1020" i="3" s="1"/>
  <c r="I1019" i="3"/>
  <c r="D1019" i="3"/>
  <c r="E1019" i="3"/>
  <c r="F1019" i="3"/>
  <c r="G1019" i="3"/>
  <c r="H1019" i="3" s="1"/>
  <c r="AH1963" i="3"/>
  <c r="AI1963" i="3"/>
  <c r="AK1963" i="3"/>
  <c r="AL1963" i="3" s="1"/>
  <c r="AG1964" i="3" s="1"/>
  <c r="AJ1963" i="3"/>
  <c r="AJ1964" i="3" l="1"/>
  <c r="AH1964" i="3"/>
  <c r="AI1964" i="3"/>
  <c r="AK1964" i="3"/>
  <c r="AL1964" i="3" s="1"/>
  <c r="AG1965" i="3" s="1"/>
  <c r="J1020" i="3" l="1"/>
  <c r="B1021" i="3" s="1"/>
  <c r="I1020" i="3"/>
  <c r="D1020" i="3"/>
  <c r="F1020" i="3"/>
  <c r="E1020" i="3"/>
  <c r="G1020" i="3"/>
  <c r="H1020" i="3" s="1"/>
  <c r="AH1965" i="3"/>
  <c r="AI1965" i="3"/>
  <c r="AK1965" i="3"/>
  <c r="AL1965" i="3" s="1"/>
  <c r="AG1966" i="3" s="1"/>
  <c r="AJ1965" i="3"/>
  <c r="AH1966" i="3" l="1"/>
  <c r="AI1966" i="3"/>
  <c r="AK1966" i="3"/>
  <c r="AL1966" i="3" s="1"/>
  <c r="AG1967" i="3" s="1"/>
  <c r="AJ1966" i="3"/>
  <c r="J1021" i="3" l="1"/>
  <c r="B1022" i="3" s="1"/>
  <c r="I1021" i="3"/>
  <c r="D1021" i="3"/>
  <c r="G1021" i="3"/>
  <c r="F1021" i="3"/>
  <c r="E1021" i="3"/>
  <c r="H1021" i="3"/>
  <c r="AH1967" i="3"/>
  <c r="AK1967" i="3"/>
  <c r="AL1967" i="3" s="1"/>
  <c r="AG1968" i="3" s="1"/>
  <c r="AJ1967" i="3"/>
  <c r="AI1967" i="3"/>
  <c r="AI1968" i="3" l="1"/>
  <c r="AK1968" i="3"/>
  <c r="AL1968" i="3" s="1"/>
  <c r="AG1969" i="3" s="1"/>
  <c r="AH1968" i="3"/>
  <c r="AJ1968" i="3"/>
  <c r="J1022" i="3" l="1"/>
  <c r="B1023" i="3" s="1"/>
  <c r="I1022" i="3"/>
  <c r="D1022" i="3"/>
  <c r="G1022" i="3"/>
  <c r="F1022" i="3"/>
  <c r="E1022" i="3"/>
  <c r="H1022" i="3"/>
  <c r="AH1969" i="3"/>
  <c r="AJ1969" i="3"/>
  <c r="AI1969" i="3"/>
  <c r="AK1969" i="3"/>
  <c r="AL1969" i="3" s="1"/>
  <c r="AG1970" i="3" s="1"/>
  <c r="AK1970" i="3" l="1"/>
  <c r="AL1970" i="3" s="1"/>
  <c r="AG1971" i="3" s="1"/>
  <c r="AI1970" i="3"/>
  <c r="AJ1970" i="3"/>
  <c r="AH1970" i="3"/>
  <c r="J1023" i="3" l="1"/>
  <c r="B1024" i="3" s="1"/>
  <c r="I1023" i="3"/>
  <c r="E1023" i="3"/>
  <c r="F1023" i="3"/>
  <c r="G1023" i="3"/>
  <c r="D1023" i="3"/>
  <c r="H1023" i="3"/>
  <c r="AH1971" i="3"/>
  <c r="AJ1971" i="3"/>
  <c r="AK1971" i="3"/>
  <c r="AL1971" i="3" s="1"/>
  <c r="AG1972" i="3" s="1"/>
  <c r="AI1971" i="3"/>
  <c r="D1024" i="3" l="1"/>
  <c r="AJ1972" i="3"/>
  <c r="AI1972" i="3"/>
  <c r="AH1972" i="3"/>
  <c r="AK1972" i="3"/>
  <c r="AL1972" i="3" s="1"/>
  <c r="AG1973" i="3" s="1"/>
  <c r="J1024" i="3" l="1"/>
  <c r="B1025" i="3" s="1"/>
  <c r="I1024" i="3"/>
  <c r="F1024" i="3"/>
  <c r="G1024" i="3"/>
  <c r="E1024" i="3"/>
  <c r="AI1973" i="3"/>
  <c r="AK1973" i="3"/>
  <c r="AL1973" i="3" s="1"/>
  <c r="AG1974" i="3" s="1"/>
  <c r="AJ1973" i="3"/>
  <c r="AH1973" i="3"/>
  <c r="H1024" i="3" l="1"/>
  <c r="AH1974" i="3"/>
  <c r="AI1974" i="3"/>
  <c r="AJ1974" i="3"/>
  <c r="AK1974" i="3"/>
  <c r="AL1974" i="3" s="1"/>
  <c r="AG1975" i="3" s="1"/>
  <c r="AJ1975" i="3" l="1"/>
  <c r="AI1975" i="3"/>
  <c r="AH1975" i="3"/>
  <c r="AK1975" i="3"/>
  <c r="AL1975" i="3" s="1"/>
  <c r="AG1976" i="3" s="1"/>
  <c r="J1025" i="3" l="1"/>
  <c r="B1026" i="3" s="1"/>
  <c r="I1025" i="3"/>
  <c r="D1025" i="3"/>
  <c r="G1025" i="3"/>
  <c r="F1025" i="3"/>
  <c r="H1025" i="3" s="1"/>
  <c r="E1025" i="3"/>
  <c r="AI1976" i="3"/>
  <c r="AK1976" i="3"/>
  <c r="AL1976" i="3" s="1"/>
  <c r="AG1977" i="3" s="1"/>
  <c r="AJ1976" i="3"/>
  <c r="AH1976" i="3"/>
  <c r="AI1977" i="3" l="1"/>
  <c r="AJ1977" i="3"/>
  <c r="AK1977" i="3"/>
  <c r="AL1977" i="3" s="1"/>
  <c r="AG1978" i="3" s="1"/>
  <c r="AH1977" i="3"/>
  <c r="J1026" i="3" l="1"/>
  <c r="B1027" i="3" s="1"/>
  <c r="I1026" i="3"/>
  <c r="D1026" i="3"/>
  <c r="G1026" i="3"/>
  <c r="F1026" i="3"/>
  <c r="E1026" i="3"/>
  <c r="H1026" i="3"/>
  <c r="AH1978" i="3"/>
  <c r="AK1978" i="3"/>
  <c r="AL1978" i="3" s="1"/>
  <c r="AG1979" i="3" s="1"/>
  <c r="AI1978" i="3"/>
  <c r="AJ1978" i="3"/>
  <c r="AI1979" i="3" l="1"/>
  <c r="AJ1979" i="3"/>
  <c r="AK1979" i="3"/>
  <c r="AL1979" i="3" s="1"/>
  <c r="AG1980" i="3" s="1"/>
  <c r="AH1979" i="3"/>
  <c r="J1027" i="3" l="1"/>
  <c r="B1028" i="3" s="1"/>
  <c r="I1027" i="3"/>
  <c r="D1027" i="3"/>
  <c r="F1027" i="3"/>
  <c r="G1027" i="3"/>
  <c r="E1027" i="3"/>
  <c r="H1027" i="3"/>
  <c r="AH1980" i="3"/>
  <c r="AK1980" i="3"/>
  <c r="AL1980" i="3" s="1"/>
  <c r="AG1981" i="3" s="1"/>
  <c r="AJ1980" i="3"/>
  <c r="AI1980" i="3"/>
  <c r="AH1981" i="3" l="1"/>
  <c r="AK1981" i="3"/>
  <c r="AI1981" i="3"/>
  <c r="AJ1981" i="3"/>
  <c r="J1028" i="3" l="1"/>
  <c r="B1029" i="3" s="1"/>
  <c r="I1028" i="3"/>
  <c r="D1028" i="3"/>
  <c r="F1028" i="3"/>
  <c r="G1028" i="3"/>
  <c r="E1028" i="3"/>
  <c r="AL1981" i="3"/>
  <c r="AG1982" i="3" s="1"/>
  <c r="H1028" i="3" l="1"/>
  <c r="AI1982" i="3"/>
  <c r="AK1982" i="3"/>
  <c r="AJ1982" i="3"/>
  <c r="AH1982" i="3"/>
  <c r="AL1982" i="3" l="1"/>
  <c r="AG1983" i="3" s="1"/>
  <c r="J1029" i="3" l="1"/>
  <c r="B1030" i="3" s="1"/>
  <c r="I1029" i="3"/>
  <c r="D1029" i="3"/>
  <c r="G1029" i="3"/>
  <c r="F1029" i="3"/>
  <c r="E1029" i="3"/>
  <c r="H1029" i="3"/>
  <c r="AK1983" i="3"/>
  <c r="AH1983" i="3"/>
  <c r="AJ1983" i="3"/>
  <c r="AI1983" i="3"/>
  <c r="AL1983" i="3" l="1"/>
  <c r="AG1984" i="3" s="1"/>
  <c r="J1030" i="3" l="1"/>
  <c r="B1031" i="3" s="1"/>
  <c r="I1030" i="3"/>
  <c r="D1030" i="3"/>
  <c r="G1030" i="3"/>
  <c r="E1030" i="3"/>
  <c r="F1030" i="3"/>
  <c r="H1030" i="3" s="1"/>
  <c r="AI1984" i="3"/>
  <c r="AK1984" i="3"/>
  <c r="AJ1984" i="3"/>
  <c r="AH1984" i="3"/>
  <c r="AL1984" i="3" l="1"/>
  <c r="AG1985" i="3" s="1"/>
  <c r="J1031" i="3" l="1"/>
  <c r="B1032" i="3" s="1"/>
  <c r="I1031" i="3"/>
  <c r="D1031" i="3"/>
  <c r="G1031" i="3"/>
  <c r="F1031" i="3"/>
  <c r="E1031" i="3"/>
  <c r="AH1985" i="3"/>
  <c r="AI1985" i="3"/>
  <c r="AJ1985" i="3"/>
  <c r="AK1985" i="3"/>
  <c r="H1031" i="3" l="1"/>
  <c r="AL1985" i="3"/>
  <c r="AG1986" i="3" s="1"/>
  <c r="AI1986" i="3" l="1"/>
  <c r="AH1986" i="3"/>
  <c r="AJ1986" i="3"/>
  <c r="AK1986" i="3"/>
  <c r="AL1986" i="3" s="1"/>
  <c r="AG1987" i="3" s="1"/>
  <c r="J1032" i="3" l="1"/>
  <c r="B1033" i="3" s="1"/>
  <c r="I1032" i="3"/>
  <c r="D1032" i="3"/>
  <c r="F1032" i="3"/>
  <c r="E1032" i="3"/>
  <c r="G1032" i="3"/>
  <c r="H1032" i="3" s="1"/>
  <c r="AH1987" i="3"/>
  <c r="AJ1987" i="3"/>
  <c r="AK1987" i="3"/>
  <c r="AL1987" i="3" s="1"/>
  <c r="AG1988" i="3" s="1"/>
  <c r="AI1987" i="3"/>
  <c r="AI1988" i="3" l="1"/>
  <c r="AK1988" i="3"/>
  <c r="AL1988" i="3" s="1"/>
  <c r="AG1989" i="3" s="1"/>
  <c r="AH1988" i="3"/>
  <c r="AJ1988" i="3"/>
  <c r="J1033" i="3" l="1"/>
  <c r="B1034" i="3" s="1"/>
  <c r="I1033" i="3"/>
  <c r="D1033" i="3"/>
  <c r="E1033" i="3"/>
  <c r="F1033" i="3"/>
  <c r="G1033" i="3"/>
  <c r="AH1989" i="3"/>
  <c r="AI1989" i="3"/>
  <c r="AJ1989" i="3"/>
  <c r="AK1989" i="3"/>
  <c r="AL1989" i="3" s="1"/>
  <c r="AG1990" i="3" s="1"/>
  <c r="H1033" i="3" l="1"/>
  <c r="AH1990" i="3"/>
  <c r="AI1990" i="3"/>
  <c r="AJ1990" i="3"/>
  <c r="AK1990" i="3"/>
  <c r="AL1990" i="3" s="1"/>
  <c r="AG1991" i="3" s="1"/>
  <c r="AK1991" i="3" l="1"/>
  <c r="AL1991" i="3" s="1"/>
  <c r="AG1992" i="3" s="1"/>
  <c r="AI1991" i="3"/>
  <c r="AH1991" i="3"/>
  <c r="AJ1991" i="3"/>
  <c r="J1034" i="3" l="1"/>
  <c r="B1035" i="3" s="1"/>
  <c r="I1034" i="3"/>
  <c r="D1034" i="3"/>
  <c r="E1034" i="3"/>
  <c r="F1034" i="3"/>
  <c r="G1034" i="3"/>
  <c r="AH1992" i="3"/>
  <c r="AI1992" i="3"/>
  <c r="AK1992" i="3"/>
  <c r="AL1992" i="3" s="1"/>
  <c r="AG1993" i="3" s="1"/>
  <c r="AJ1992" i="3"/>
  <c r="H1034" i="3" l="1"/>
  <c r="AH1993" i="3"/>
  <c r="AK1993" i="3"/>
  <c r="AL1993" i="3" s="1"/>
  <c r="AG1994" i="3" s="1"/>
  <c r="AI1993" i="3"/>
  <c r="AJ1993" i="3"/>
  <c r="AH1994" i="3" l="1"/>
  <c r="AI1994" i="3"/>
  <c r="AK1994" i="3"/>
  <c r="AL1994" i="3" s="1"/>
  <c r="AG1995" i="3" s="1"/>
  <c r="AJ1994" i="3"/>
  <c r="J1035" i="3" l="1"/>
  <c r="B1036" i="3" s="1"/>
  <c r="I1035" i="3"/>
  <c r="D1035" i="3"/>
  <c r="E1035" i="3"/>
  <c r="F1035" i="3"/>
  <c r="G1035" i="3"/>
  <c r="AH1995" i="3"/>
  <c r="AI1995" i="3"/>
  <c r="AJ1995" i="3"/>
  <c r="AK1995" i="3"/>
  <c r="AL1995" i="3" s="1"/>
  <c r="AG1996" i="3" s="1"/>
  <c r="H1035" i="3" l="1"/>
  <c r="AH1996" i="3"/>
  <c r="AK1996" i="3"/>
  <c r="AL1996" i="3" s="1"/>
  <c r="AG1997" i="3" s="1"/>
  <c r="AJ1996" i="3"/>
  <c r="AI1996" i="3"/>
  <c r="AH1997" i="3" l="1"/>
  <c r="AK1997" i="3"/>
  <c r="AL1997" i="3" s="1"/>
  <c r="AG1998" i="3" s="1"/>
  <c r="AI1997" i="3"/>
  <c r="AJ1997" i="3"/>
  <c r="J1036" i="3" l="1"/>
  <c r="B1037" i="3" s="1"/>
  <c r="I1036" i="3"/>
  <c r="D1036" i="3"/>
  <c r="F1036" i="3"/>
  <c r="G1036" i="3"/>
  <c r="E1036" i="3"/>
  <c r="AH1998" i="3"/>
  <c r="AJ1998" i="3"/>
  <c r="AI1998" i="3"/>
  <c r="AK1998" i="3"/>
  <c r="AL1998" i="3" s="1"/>
  <c r="AG1999" i="3" s="1"/>
  <c r="H1036" i="3" l="1"/>
  <c r="AK1999" i="3"/>
  <c r="AL1999" i="3" s="1"/>
  <c r="AG2000" i="3" s="1"/>
  <c r="AJ1999" i="3"/>
  <c r="AH1999" i="3"/>
  <c r="AI1999" i="3"/>
  <c r="AH2000" i="3" l="1"/>
  <c r="AI2000" i="3"/>
  <c r="AJ2000" i="3"/>
  <c r="AK2000" i="3"/>
  <c r="AL2000" i="3" s="1"/>
  <c r="AG2001" i="3" s="1"/>
  <c r="J1037" i="3" l="1"/>
  <c r="B1038" i="3" s="1"/>
  <c r="I1037" i="3"/>
  <c r="D1037" i="3"/>
  <c r="E1037" i="3"/>
  <c r="F1037" i="3"/>
  <c r="G1037" i="3"/>
  <c r="H1037" i="3" s="1"/>
  <c r="AI2001" i="3"/>
  <c r="AJ2001" i="3"/>
  <c r="AH2001" i="3"/>
  <c r="AK2001" i="3"/>
  <c r="AL2001" i="3" s="1"/>
  <c r="AG2002" i="3" s="1"/>
  <c r="AJ2002" i="3" l="1"/>
  <c r="AH2002" i="3"/>
  <c r="AI2002" i="3"/>
  <c r="AK2002" i="3"/>
  <c r="AL2002" i="3" s="1"/>
  <c r="AG2003" i="3" s="1"/>
  <c r="J1038" i="3" l="1"/>
  <c r="B1039" i="3" s="1"/>
  <c r="I1038" i="3"/>
  <c r="D1038" i="3"/>
  <c r="E1038" i="3"/>
  <c r="F1038" i="3"/>
  <c r="G1038" i="3"/>
  <c r="H1038" i="3" s="1"/>
  <c r="AH2003" i="3"/>
  <c r="AK2003" i="3"/>
  <c r="AL2003" i="3" s="1"/>
  <c r="AG2004" i="3" s="1"/>
  <c r="AI2003" i="3"/>
  <c r="AJ2003" i="3"/>
  <c r="AJ2004" i="3" l="1"/>
  <c r="AK2004" i="3"/>
  <c r="AL2004" i="3" s="1"/>
  <c r="AG2005" i="3" s="1"/>
  <c r="AH2004" i="3"/>
  <c r="AI2004" i="3"/>
  <c r="J1039" i="3" l="1"/>
  <c r="B1040" i="3" s="1"/>
  <c r="I1039" i="3"/>
  <c r="D1039" i="3"/>
  <c r="G1039" i="3"/>
  <c r="F1039" i="3"/>
  <c r="E1039" i="3"/>
  <c r="AJ2005" i="3"/>
  <c r="AK2005" i="3"/>
  <c r="AL2005" i="3" s="1"/>
  <c r="AG2006" i="3" s="1"/>
  <c r="AH2005" i="3"/>
  <c r="AI2005" i="3"/>
  <c r="H1039" i="3" l="1"/>
  <c r="AK2006" i="3"/>
  <c r="AL2006" i="3" s="1"/>
  <c r="AG2007" i="3" s="1"/>
  <c r="AH2006" i="3"/>
  <c r="AJ2006" i="3"/>
  <c r="AI2006" i="3"/>
  <c r="AH2007" i="3" l="1"/>
  <c r="AK2007" i="3"/>
  <c r="AL2007" i="3" s="1"/>
  <c r="AG2008" i="3" s="1"/>
  <c r="AI2007" i="3"/>
  <c r="AJ2007" i="3"/>
  <c r="J1040" i="3" l="1"/>
  <c r="B1041" i="3" s="1"/>
  <c r="I1040" i="3"/>
  <c r="D1040" i="3"/>
  <c r="F1040" i="3"/>
  <c r="E1040" i="3"/>
  <c r="G1040" i="3"/>
  <c r="AH2008" i="3"/>
  <c r="AK2008" i="3"/>
  <c r="AL2008" i="3" s="1"/>
  <c r="AG2009" i="3" s="1"/>
  <c r="AI2008" i="3"/>
  <c r="AJ2008" i="3"/>
  <c r="H1040" i="3" l="1"/>
  <c r="AH2009" i="3"/>
  <c r="AJ2009" i="3"/>
  <c r="AK2009" i="3"/>
  <c r="AL2009" i="3" s="1"/>
  <c r="AG2010" i="3" s="1"/>
  <c r="AI2009" i="3"/>
  <c r="AI2010" i="3" l="1"/>
  <c r="AJ2010" i="3"/>
  <c r="AH2010" i="3"/>
  <c r="AK2010" i="3"/>
  <c r="AL2010" i="3" s="1"/>
  <c r="AG2011" i="3" s="1"/>
  <c r="J1041" i="3" l="1"/>
  <c r="B1042" i="3" s="1"/>
  <c r="I1041" i="3"/>
  <c r="D1041" i="3"/>
  <c r="G1041" i="3"/>
  <c r="E1041" i="3"/>
  <c r="F1041" i="3"/>
  <c r="H1041" i="3"/>
  <c r="AI2011" i="3"/>
  <c r="AJ2011" i="3"/>
  <c r="AH2011" i="3"/>
  <c r="AK2011" i="3"/>
  <c r="AL2011" i="3" s="1"/>
  <c r="AG2012" i="3" s="1"/>
  <c r="AI2012" i="3" l="1"/>
  <c r="AJ2012" i="3"/>
  <c r="AK2012" i="3"/>
  <c r="AL2012" i="3" s="1"/>
  <c r="AG2013" i="3" s="1"/>
  <c r="AH2012" i="3"/>
  <c r="J1042" i="3" l="1"/>
  <c r="B1043" i="3" s="1"/>
  <c r="I1042" i="3"/>
  <c r="D1042" i="3"/>
  <c r="F1042" i="3"/>
  <c r="G1042" i="3"/>
  <c r="H1042" i="3" s="1"/>
  <c r="E1042" i="3"/>
  <c r="AH2013" i="3"/>
  <c r="AK2013" i="3"/>
  <c r="AL2013" i="3" s="1"/>
  <c r="AG2014" i="3" s="1"/>
  <c r="AI2013" i="3"/>
  <c r="AJ2013" i="3"/>
  <c r="AH2014" i="3" l="1"/>
  <c r="AK2014" i="3"/>
  <c r="AL2014" i="3" s="1"/>
  <c r="AG2015" i="3" s="1"/>
  <c r="AI2014" i="3"/>
  <c r="AJ2014" i="3"/>
  <c r="J1043" i="3" l="1"/>
  <c r="B1044" i="3" s="1"/>
  <c r="I1043" i="3"/>
  <c r="D1043" i="3"/>
  <c r="E1043" i="3"/>
  <c r="F1043" i="3"/>
  <c r="G1043" i="3"/>
  <c r="H1043" i="3" s="1"/>
  <c r="AK2015" i="3"/>
  <c r="AL2015" i="3" s="1"/>
  <c r="AG2016" i="3" s="1"/>
  <c r="AI2015" i="3"/>
  <c r="AH2015" i="3"/>
  <c r="AJ2015" i="3"/>
  <c r="AH2016" i="3" l="1"/>
  <c r="AI2016" i="3"/>
  <c r="AJ2016" i="3"/>
  <c r="AK2016" i="3"/>
  <c r="AL2016" i="3" s="1"/>
  <c r="AG2017" i="3" s="1"/>
  <c r="J1044" i="3" l="1"/>
  <c r="B1045" i="3" s="1"/>
  <c r="I1044" i="3"/>
  <c r="D1044" i="3"/>
  <c r="G1044" i="3"/>
  <c r="F1044" i="3"/>
  <c r="E1044" i="3"/>
  <c r="H1044" i="3"/>
  <c r="AH2017" i="3"/>
  <c r="AJ2017" i="3"/>
  <c r="AK2017" i="3"/>
  <c r="AL2017" i="3" s="1"/>
  <c r="AG2018" i="3" s="1"/>
  <c r="AI2017" i="3"/>
  <c r="AH2018" i="3" l="1"/>
  <c r="AJ2018" i="3"/>
  <c r="AI2018" i="3"/>
  <c r="AK2018" i="3"/>
  <c r="AL2018" i="3" s="1"/>
  <c r="AG2019" i="3" s="1"/>
  <c r="J1045" i="3" l="1"/>
  <c r="B1046" i="3" s="1"/>
  <c r="I1045" i="3"/>
  <c r="D1045" i="3"/>
  <c r="G1045" i="3"/>
  <c r="F1045" i="3"/>
  <c r="E1045" i="3"/>
  <c r="H1045" i="3"/>
  <c r="AH2019" i="3"/>
  <c r="AJ2019" i="3"/>
  <c r="AI2019" i="3"/>
  <c r="AK2019" i="3"/>
  <c r="AL2019" i="3" s="1"/>
  <c r="AG2020" i="3" s="1"/>
  <c r="AH2020" i="3" l="1"/>
  <c r="AK2020" i="3"/>
  <c r="AL2020" i="3" s="1"/>
  <c r="AG2021" i="3" s="1"/>
  <c r="AI2020" i="3"/>
  <c r="AJ2020" i="3"/>
  <c r="J1046" i="3" l="1"/>
  <c r="B1047" i="3" s="1"/>
  <c r="I1046" i="3"/>
  <c r="D1046" i="3"/>
  <c r="F1046" i="3"/>
  <c r="G1046" i="3"/>
  <c r="E1046" i="3"/>
  <c r="AH2021" i="3"/>
  <c r="AJ2021" i="3"/>
  <c r="AK2021" i="3"/>
  <c r="AL2021" i="3" s="1"/>
  <c r="AG2022" i="3" s="1"/>
  <c r="AI2021" i="3"/>
  <c r="H1046" i="3" l="1"/>
  <c r="AI2022" i="3"/>
  <c r="AK2022" i="3"/>
  <c r="AL2022" i="3" s="1"/>
  <c r="AG2023" i="3" s="1"/>
  <c r="AH2022" i="3"/>
  <c r="AJ2022" i="3"/>
  <c r="AK2023" i="3" l="1"/>
  <c r="AL2023" i="3" s="1"/>
  <c r="AG2024" i="3" s="1"/>
  <c r="AH2023" i="3"/>
  <c r="AI2023" i="3"/>
  <c r="AJ2023" i="3"/>
  <c r="J1047" i="3" l="1"/>
  <c r="B1048" i="3" s="1"/>
  <c r="I1047" i="3"/>
  <c r="D1047" i="3"/>
  <c r="F1047" i="3"/>
  <c r="G1047" i="3"/>
  <c r="E1047" i="3"/>
  <c r="AH2024" i="3"/>
  <c r="AJ2024" i="3"/>
  <c r="AK2024" i="3"/>
  <c r="AL2024" i="3" s="1"/>
  <c r="AG2025" i="3" s="1"/>
  <c r="AI2024" i="3"/>
  <c r="H1047" i="3" l="1"/>
  <c r="AH2025" i="3"/>
  <c r="AI2025" i="3"/>
  <c r="AK2025" i="3"/>
  <c r="AL2025" i="3" s="1"/>
  <c r="AG2026" i="3" s="1"/>
  <c r="AJ2025" i="3"/>
  <c r="AK2026" i="3" l="1"/>
  <c r="AL2026" i="3" s="1"/>
  <c r="AG2027" i="3" s="1"/>
  <c r="AI2026" i="3"/>
  <c r="AJ2026" i="3"/>
  <c r="AH2026" i="3"/>
  <c r="J1048" i="3" l="1"/>
  <c r="B1049" i="3" s="1"/>
  <c r="I1048" i="3"/>
  <c r="D1048" i="3"/>
  <c r="F1048" i="3"/>
  <c r="E1048" i="3"/>
  <c r="G1048" i="3"/>
  <c r="H1048" i="3" s="1"/>
  <c r="AH2027" i="3"/>
  <c r="AK2027" i="3"/>
  <c r="AL2027" i="3" s="1"/>
  <c r="AG2028" i="3" s="1"/>
  <c r="AJ2027" i="3"/>
  <c r="AI2027" i="3"/>
  <c r="AH2028" i="3" l="1"/>
  <c r="AI2028" i="3"/>
  <c r="AK2028" i="3"/>
  <c r="AL2028" i="3" s="1"/>
  <c r="AG2029" i="3" s="1"/>
  <c r="AJ2028" i="3"/>
  <c r="J1049" i="3" l="1"/>
  <c r="B1050" i="3" s="1"/>
  <c r="I1049" i="3"/>
  <c r="D1049" i="3"/>
  <c r="E1049" i="3"/>
  <c r="F1049" i="3"/>
  <c r="G1049" i="3"/>
  <c r="AK2029" i="3"/>
  <c r="AL2029" i="3" s="1"/>
  <c r="AG2030" i="3" s="1"/>
  <c r="AJ2029" i="3"/>
  <c r="AH2029" i="3"/>
  <c r="AI2029" i="3"/>
  <c r="H1049" i="3" l="1"/>
  <c r="AI2030" i="3"/>
  <c r="AJ2030" i="3"/>
  <c r="AH2030" i="3"/>
  <c r="AK2030" i="3"/>
  <c r="AL2030" i="3" s="1"/>
  <c r="AG2031" i="3" s="1"/>
  <c r="AK2031" i="3" l="1"/>
  <c r="AL2031" i="3" s="1"/>
  <c r="AG2032" i="3" s="1"/>
  <c r="AH2031" i="3"/>
  <c r="AI2031" i="3"/>
  <c r="AJ2031" i="3"/>
  <c r="J1050" i="3" l="1"/>
  <c r="B1051" i="3" s="1"/>
  <c r="I1050" i="3"/>
  <c r="D1050" i="3"/>
  <c r="F1050" i="3"/>
  <c r="G1050" i="3"/>
  <c r="E1050" i="3"/>
  <c r="H1050" i="3"/>
  <c r="AJ2032" i="3"/>
  <c r="AI2032" i="3"/>
  <c r="AH2032" i="3"/>
  <c r="AK2032" i="3"/>
  <c r="AL2032" i="3" s="1"/>
  <c r="AG2033" i="3" s="1"/>
  <c r="AK2033" i="3" l="1"/>
  <c r="AL2033" i="3" s="1"/>
  <c r="AG2034" i="3" s="1"/>
  <c r="AH2033" i="3"/>
  <c r="AI2033" i="3"/>
  <c r="AJ2033" i="3"/>
  <c r="J1051" i="3" l="1"/>
  <c r="B1052" i="3" s="1"/>
  <c r="I1051" i="3"/>
  <c r="D1051" i="3"/>
  <c r="F1051" i="3"/>
  <c r="G1051" i="3"/>
  <c r="H1051" i="3" s="1"/>
  <c r="E1051" i="3"/>
  <c r="AI2034" i="3"/>
  <c r="AJ2034" i="3"/>
  <c r="AH2034" i="3"/>
  <c r="AK2034" i="3"/>
  <c r="AL2034" i="3" s="1"/>
  <c r="AG2035" i="3" s="1"/>
  <c r="AH2035" i="3" l="1"/>
  <c r="AK2035" i="3"/>
  <c r="AL2035" i="3" s="1"/>
  <c r="AG2036" i="3" s="1"/>
  <c r="AJ2035" i="3"/>
  <c r="AI2035" i="3"/>
  <c r="J1052" i="3" l="1"/>
  <c r="B1053" i="3" s="1"/>
  <c r="I1052" i="3"/>
  <c r="D1052" i="3"/>
  <c r="F1052" i="3"/>
  <c r="G1052" i="3"/>
  <c r="H1052" i="3" s="1"/>
  <c r="E1052" i="3"/>
  <c r="AH2036" i="3"/>
  <c r="AK2036" i="3"/>
  <c r="AL2036" i="3" s="1"/>
  <c r="AG2037" i="3" s="1"/>
  <c r="AI2036" i="3"/>
  <c r="AJ2036" i="3"/>
  <c r="AH2037" i="3" l="1"/>
  <c r="AK2037" i="3"/>
  <c r="AL2037" i="3" s="1"/>
  <c r="AG2038" i="3" s="1"/>
  <c r="AJ2037" i="3"/>
  <c r="AI2037" i="3"/>
  <c r="J1053" i="3" l="1"/>
  <c r="B1054" i="3" s="1"/>
  <c r="I1053" i="3"/>
  <c r="D1053" i="3"/>
  <c r="G1053" i="3"/>
  <c r="F1053" i="3"/>
  <c r="E1053" i="3"/>
  <c r="H1053" i="3"/>
  <c r="AH2038" i="3"/>
  <c r="AJ2038" i="3"/>
  <c r="AK2038" i="3"/>
  <c r="AL2038" i="3" s="1"/>
  <c r="AG2039" i="3" s="1"/>
  <c r="AI2038" i="3"/>
  <c r="I1054" i="3" l="1"/>
  <c r="AH2039" i="3"/>
  <c r="AJ2039" i="3"/>
  <c r="AK2039" i="3"/>
  <c r="AL2039" i="3" s="1"/>
  <c r="AG2040" i="3" s="1"/>
  <c r="AI2039" i="3"/>
  <c r="D1054" i="3" l="1"/>
  <c r="J1054" i="3"/>
  <c r="B1055" i="3" s="1"/>
  <c r="G1054" i="3"/>
  <c r="F1054" i="3"/>
  <c r="E1054" i="3"/>
  <c r="AH2040" i="3"/>
  <c r="AI2040" i="3"/>
  <c r="AK2040" i="3"/>
  <c r="AL2040" i="3" s="1"/>
  <c r="AG2041" i="3" s="1"/>
  <c r="AJ2040" i="3"/>
  <c r="H1054" i="3" l="1"/>
  <c r="AI2041" i="3"/>
  <c r="AH2041" i="3"/>
  <c r="AJ2041" i="3"/>
  <c r="AK2041" i="3"/>
  <c r="AL2041" i="3" s="1"/>
  <c r="AG2042" i="3" s="1"/>
  <c r="AH2042" i="3" l="1"/>
  <c r="AK2042" i="3"/>
  <c r="AL2042" i="3" s="1"/>
  <c r="AG2043" i="3" s="1"/>
  <c r="AI2042" i="3"/>
  <c r="AJ2042" i="3"/>
  <c r="J1055" i="3" l="1"/>
  <c r="B1056" i="3" s="1"/>
  <c r="I1055" i="3"/>
  <c r="D1055" i="3"/>
  <c r="F1055" i="3"/>
  <c r="G1055" i="3"/>
  <c r="E1055" i="3"/>
  <c r="AI2043" i="3"/>
  <c r="AH2043" i="3"/>
  <c r="AJ2043" i="3"/>
  <c r="AK2043" i="3"/>
  <c r="AL2043" i="3" s="1"/>
  <c r="AG2044" i="3" s="1"/>
  <c r="H1055" i="3" l="1"/>
  <c r="AJ2044" i="3"/>
  <c r="AH2044" i="3"/>
  <c r="AI2044" i="3"/>
  <c r="AK2044" i="3"/>
  <c r="AL2044" i="3" s="1"/>
  <c r="AG2045" i="3" s="1"/>
  <c r="AH2045" i="3" l="1"/>
  <c r="AJ2045" i="3"/>
  <c r="AI2045" i="3"/>
  <c r="AK2045" i="3"/>
  <c r="AL2045" i="3" s="1"/>
  <c r="AG2046" i="3" s="1"/>
  <c r="J1056" i="3" l="1"/>
  <c r="B1057" i="3" s="1"/>
  <c r="I1056" i="3"/>
  <c r="D1056" i="3"/>
  <c r="F1056" i="3"/>
  <c r="G1056" i="3"/>
  <c r="E1056" i="3"/>
  <c r="AH2046" i="3"/>
  <c r="AK2046" i="3"/>
  <c r="AL2046" i="3" s="1"/>
  <c r="AG2047" i="3" s="1"/>
  <c r="AI2046" i="3"/>
  <c r="AJ2046" i="3"/>
  <c r="H1056" i="3" l="1"/>
  <c r="I1057" i="3" s="1"/>
  <c r="AH2047" i="3"/>
  <c r="AJ2047" i="3"/>
  <c r="AK2047" i="3"/>
  <c r="AL2047" i="3" s="1"/>
  <c r="AG2048" i="3" s="1"/>
  <c r="AI2047" i="3"/>
  <c r="D1057" i="3" l="1"/>
  <c r="J1057" i="3"/>
  <c r="B1058" i="3" s="1"/>
  <c r="F1057" i="3"/>
  <c r="G1057" i="3"/>
  <c r="E1057" i="3"/>
  <c r="AI2048" i="3"/>
  <c r="AH2048" i="3"/>
  <c r="AJ2048" i="3"/>
  <c r="AK2048" i="3"/>
  <c r="AL2048" i="3" s="1"/>
  <c r="AG2049" i="3" s="1"/>
  <c r="H1057" i="3" l="1"/>
  <c r="AH2049" i="3"/>
  <c r="AJ2049" i="3"/>
  <c r="AK2049" i="3"/>
  <c r="AL2049" i="3" s="1"/>
  <c r="AG2050" i="3" s="1"/>
  <c r="AI2049" i="3"/>
  <c r="AH2050" i="3" l="1"/>
  <c r="AK2050" i="3"/>
  <c r="AL2050" i="3" s="1"/>
  <c r="AG2051" i="3" s="1"/>
  <c r="AJ2050" i="3"/>
  <c r="AI2050" i="3"/>
  <c r="J1058" i="3" l="1"/>
  <c r="B1059" i="3" s="1"/>
  <c r="I1058" i="3"/>
  <c r="F1058" i="3"/>
  <c r="E1058" i="3"/>
  <c r="G1058" i="3"/>
  <c r="H1058" i="3" s="1"/>
  <c r="D1058" i="3"/>
  <c r="AH2051" i="3"/>
  <c r="AK2051" i="3"/>
  <c r="AL2051" i="3" s="1"/>
  <c r="AG2052" i="3" s="1"/>
  <c r="AJ2051" i="3"/>
  <c r="AI2051" i="3"/>
  <c r="AK2052" i="3" l="1"/>
  <c r="AL2052" i="3" s="1"/>
  <c r="AG2053" i="3" s="1"/>
  <c r="AH2052" i="3"/>
  <c r="AJ2052" i="3"/>
  <c r="AI2052" i="3"/>
  <c r="J1059" i="3" l="1"/>
  <c r="B1060" i="3" s="1"/>
  <c r="I1059" i="3"/>
  <c r="D1059" i="3"/>
  <c r="G1059" i="3"/>
  <c r="F1059" i="3"/>
  <c r="H1059" i="3" s="1"/>
  <c r="E1059" i="3"/>
  <c r="AK2053" i="3"/>
  <c r="AL2053" i="3" s="1"/>
  <c r="AG2054" i="3" s="1"/>
  <c r="AH2053" i="3"/>
  <c r="AJ2053" i="3"/>
  <c r="AI2053" i="3"/>
  <c r="AK2054" i="3" l="1"/>
  <c r="AL2054" i="3" s="1"/>
  <c r="AG2055" i="3" s="1"/>
  <c r="AH2054" i="3"/>
  <c r="AJ2054" i="3"/>
  <c r="AI2054" i="3"/>
  <c r="J1060" i="3" l="1"/>
  <c r="B1061" i="3" s="1"/>
  <c r="I1060" i="3"/>
  <c r="D1060" i="3"/>
  <c r="F1060" i="3"/>
  <c r="G1060" i="3"/>
  <c r="E1060" i="3"/>
  <c r="H1060" i="3"/>
  <c r="AK2055" i="3"/>
  <c r="AL2055" i="3" s="1"/>
  <c r="AG2056" i="3" s="1"/>
  <c r="AJ2055" i="3"/>
  <c r="AI2055" i="3"/>
  <c r="AH2055" i="3"/>
  <c r="AH2056" i="3" l="1"/>
  <c r="AJ2056" i="3"/>
  <c r="AI2056" i="3"/>
  <c r="AK2056" i="3"/>
  <c r="AL2056" i="3" s="1"/>
  <c r="AG2057" i="3" s="1"/>
  <c r="J1061" i="3" l="1"/>
  <c r="B1062" i="3" s="1"/>
  <c r="I1061" i="3"/>
  <c r="D1061" i="3"/>
  <c r="F1061" i="3"/>
  <c r="E1061" i="3"/>
  <c r="G1061" i="3"/>
  <c r="H1061" i="3" s="1"/>
  <c r="AJ2057" i="3"/>
  <c r="AH2057" i="3"/>
  <c r="AI2057" i="3"/>
  <c r="AK2057" i="3"/>
  <c r="AL2057" i="3" s="1"/>
  <c r="AG2058" i="3" s="1"/>
  <c r="AI2058" i="3" l="1"/>
  <c r="AK2058" i="3"/>
  <c r="AL2058" i="3" s="1"/>
  <c r="AG2059" i="3" s="1"/>
  <c r="AJ2058" i="3"/>
  <c r="AH2058" i="3"/>
  <c r="J1062" i="3" l="1"/>
  <c r="B1063" i="3" s="1"/>
  <c r="I1062" i="3"/>
  <c r="D1062" i="3"/>
  <c r="E1062" i="3"/>
  <c r="F1062" i="3"/>
  <c r="G1062" i="3"/>
  <c r="AK2059" i="3"/>
  <c r="AL2059" i="3" s="1"/>
  <c r="AG2060" i="3" s="1"/>
  <c r="AJ2059" i="3"/>
  <c r="AH2059" i="3"/>
  <c r="AI2059" i="3"/>
  <c r="H1062" i="3" l="1"/>
  <c r="I1063" i="3" s="1"/>
  <c r="AK2060" i="3"/>
  <c r="AL2060" i="3" s="1"/>
  <c r="AG2061" i="3" s="1"/>
  <c r="AI2060" i="3"/>
  <c r="AJ2060" i="3"/>
  <c r="AH2060" i="3"/>
  <c r="D1063" i="3" l="1"/>
  <c r="J1063" i="3"/>
  <c r="B1064" i="3" s="1"/>
  <c r="E1063" i="3"/>
  <c r="F1063" i="3"/>
  <c r="G1063" i="3"/>
  <c r="AI2061" i="3"/>
  <c r="AJ2061" i="3"/>
  <c r="AH2061" i="3"/>
  <c r="AK2061" i="3"/>
  <c r="AL2061" i="3" s="1"/>
  <c r="AG2062" i="3" s="1"/>
  <c r="H1063" i="3" l="1"/>
  <c r="AK2062" i="3"/>
  <c r="AL2062" i="3" s="1"/>
  <c r="AG2063" i="3" s="1"/>
  <c r="AH2062" i="3"/>
  <c r="AI2062" i="3"/>
  <c r="AJ2062" i="3"/>
  <c r="AJ2063" i="3" l="1"/>
  <c r="AK2063" i="3"/>
  <c r="AL2063" i="3" s="1"/>
  <c r="AG2064" i="3" s="1"/>
  <c r="AI2063" i="3"/>
  <c r="AH2063" i="3"/>
  <c r="J1064" i="3" l="1"/>
  <c r="B1065" i="3" s="1"/>
  <c r="I1064" i="3"/>
  <c r="D1064" i="3"/>
  <c r="F1064" i="3"/>
  <c r="G1064" i="3"/>
  <c r="E1064" i="3"/>
  <c r="AJ2064" i="3"/>
  <c r="AK2064" i="3"/>
  <c r="AL2064" i="3" s="1"/>
  <c r="AG2065" i="3" s="1"/>
  <c r="AH2064" i="3"/>
  <c r="AI2064" i="3"/>
  <c r="H1064" i="3" l="1"/>
  <c r="AH2065" i="3"/>
  <c r="AK2065" i="3"/>
  <c r="AL2065" i="3" s="1"/>
  <c r="AG2066" i="3" s="1"/>
  <c r="AJ2065" i="3"/>
  <c r="AI2065" i="3"/>
  <c r="AI2066" i="3" l="1"/>
  <c r="AK2066" i="3"/>
  <c r="AL2066" i="3" s="1"/>
  <c r="AG2067" i="3" s="1"/>
  <c r="AJ2066" i="3"/>
  <c r="AH2066" i="3"/>
  <c r="J1065" i="3" l="1"/>
  <c r="B1066" i="3" s="1"/>
  <c r="I1065" i="3"/>
  <c r="D1065" i="3"/>
  <c r="E1065" i="3"/>
  <c r="F1065" i="3"/>
  <c r="G1065" i="3"/>
  <c r="H1065" i="3" s="1"/>
  <c r="AH2067" i="3"/>
  <c r="AI2067" i="3"/>
  <c r="AK2067" i="3"/>
  <c r="AL2067" i="3" s="1"/>
  <c r="AG2068" i="3" s="1"/>
  <c r="AJ2067" i="3"/>
  <c r="AH2068" i="3" l="1"/>
  <c r="AK2068" i="3"/>
  <c r="AL2068" i="3" s="1"/>
  <c r="AG2069" i="3" s="1"/>
  <c r="AJ2068" i="3"/>
  <c r="AI2068" i="3"/>
  <c r="J1066" i="3" l="1"/>
  <c r="B1067" i="3" s="1"/>
  <c r="I1066" i="3"/>
  <c r="D1066" i="3"/>
  <c r="F1066" i="3"/>
  <c r="E1066" i="3"/>
  <c r="G1066" i="3"/>
  <c r="H1066" i="3" s="1"/>
  <c r="AH2069" i="3"/>
  <c r="AJ2069" i="3"/>
  <c r="AK2069" i="3"/>
  <c r="AL2069" i="3" s="1"/>
  <c r="AG2070" i="3" s="1"/>
  <c r="AI2069" i="3"/>
  <c r="AH2070" i="3" l="1"/>
  <c r="AI2070" i="3"/>
  <c r="AK2070" i="3"/>
  <c r="AL2070" i="3" s="1"/>
  <c r="AG2071" i="3" s="1"/>
  <c r="AJ2070" i="3"/>
  <c r="J1067" i="3" l="1"/>
  <c r="B1068" i="3" s="1"/>
  <c r="I1067" i="3"/>
  <c r="D1067" i="3"/>
  <c r="F1067" i="3"/>
  <c r="G1067" i="3"/>
  <c r="E1067" i="3"/>
  <c r="H1067" i="3"/>
  <c r="AH2071" i="3"/>
  <c r="AI2071" i="3"/>
  <c r="AJ2071" i="3"/>
  <c r="AK2071" i="3"/>
  <c r="AL2071" i="3" s="1"/>
  <c r="AG2072" i="3" s="1"/>
  <c r="AH2072" i="3" l="1"/>
  <c r="AK2072" i="3"/>
  <c r="AL2072" i="3" s="1"/>
  <c r="AG2073" i="3" s="1"/>
  <c r="AJ2072" i="3"/>
  <c r="AI2072" i="3"/>
  <c r="J1068" i="3" l="1"/>
  <c r="B1069" i="3" s="1"/>
  <c r="I1068" i="3"/>
  <c r="D1068" i="3"/>
  <c r="G1068" i="3"/>
  <c r="F1068" i="3"/>
  <c r="E1068" i="3"/>
  <c r="H1068" i="3"/>
  <c r="AK2073" i="3"/>
  <c r="AL2073" i="3" s="1"/>
  <c r="AG2074" i="3" s="1"/>
  <c r="AI2073" i="3"/>
  <c r="AJ2073" i="3"/>
  <c r="AH2073" i="3"/>
  <c r="AJ2074" i="3" l="1"/>
  <c r="AH2074" i="3"/>
  <c r="AK2074" i="3"/>
  <c r="AL2074" i="3" s="1"/>
  <c r="AG2075" i="3" s="1"/>
  <c r="AI2074" i="3"/>
  <c r="J1069" i="3" l="1"/>
  <c r="B1070" i="3" s="1"/>
  <c r="I1069" i="3"/>
  <c r="D1069" i="3"/>
  <c r="G1069" i="3"/>
  <c r="F1069" i="3"/>
  <c r="E1069" i="3"/>
  <c r="H1069" i="3"/>
  <c r="AH2075" i="3"/>
  <c r="AI2075" i="3"/>
  <c r="AJ2075" i="3"/>
  <c r="AK2075" i="3"/>
  <c r="AL2075" i="3" s="1"/>
  <c r="AG2076" i="3" s="1"/>
  <c r="AH2076" i="3" l="1"/>
  <c r="AK2076" i="3"/>
  <c r="AL2076" i="3" s="1"/>
  <c r="AG2077" i="3" s="1"/>
  <c r="AJ2076" i="3"/>
  <c r="AI2076" i="3"/>
  <c r="J1070" i="3" l="1"/>
  <c r="B1071" i="3" s="1"/>
  <c r="I1070" i="3"/>
  <c r="D1070" i="3"/>
  <c r="E1070" i="3"/>
  <c r="F1070" i="3"/>
  <c r="G1070" i="3"/>
  <c r="H1070" i="3" s="1"/>
  <c r="AK2077" i="3"/>
  <c r="AL2077" i="3" s="1"/>
  <c r="AG2078" i="3" s="1"/>
  <c r="AJ2077" i="3"/>
  <c r="AH2077" i="3"/>
  <c r="AI2077" i="3"/>
  <c r="AI2078" i="3" l="1"/>
  <c r="AJ2078" i="3"/>
  <c r="AH2078" i="3"/>
  <c r="AK2078" i="3"/>
  <c r="AL2078" i="3" s="1"/>
  <c r="AG2079" i="3" s="1"/>
  <c r="J1071" i="3" l="1"/>
  <c r="B1072" i="3" s="1"/>
  <c r="I1071" i="3"/>
  <c r="D1071" i="3"/>
  <c r="G1071" i="3"/>
  <c r="F1071" i="3"/>
  <c r="E1071" i="3"/>
  <c r="H1071" i="3"/>
  <c r="AH2079" i="3"/>
  <c r="AI2079" i="3"/>
  <c r="AK2079" i="3"/>
  <c r="AL2079" i="3" s="1"/>
  <c r="AG2080" i="3" s="1"/>
  <c r="AJ2079" i="3"/>
  <c r="AK2080" i="3" l="1"/>
  <c r="AL2080" i="3" s="1"/>
  <c r="AG2081" i="3" s="1"/>
  <c r="AH2080" i="3"/>
  <c r="AI2080" i="3"/>
  <c r="AJ2080" i="3"/>
  <c r="J1072" i="3" l="1"/>
  <c r="B1073" i="3" s="1"/>
  <c r="I1072" i="3"/>
  <c r="D1072" i="3"/>
  <c r="F1072" i="3"/>
  <c r="G1072" i="3"/>
  <c r="E1072" i="3"/>
  <c r="H1072" i="3"/>
  <c r="AK2081" i="3"/>
  <c r="AL2081" i="3" s="1"/>
  <c r="AG2082" i="3" s="1"/>
  <c r="AJ2081" i="3"/>
  <c r="AH2081" i="3"/>
  <c r="AI2081" i="3"/>
  <c r="AJ2082" i="3" l="1"/>
  <c r="AK2082" i="3"/>
  <c r="AL2082" i="3" s="1"/>
  <c r="AG2083" i="3" s="1"/>
  <c r="AH2082" i="3"/>
  <c r="AI2082" i="3"/>
  <c r="J1073" i="3" l="1"/>
  <c r="B1074" i="3" s="1"/>
  <c r="I1073" i="3"/>
  <c r="D1073" i="3"/>
  <c r="F1073" i="3"/>
  <c r="G1073" i="3"/>
  <c r="E1073" i="3"/>
  <c r="AH2083" i="3"/>
  <c r="AI2083" i="3"/>
  <c r="AK2083" i="3"/>
  <c r="AL2083" i="3" s="1"/>
  <c r="AG2084" i="3" s="1"/>
  <c r="AJ2083" i="3"/>
  <c r="H1073" i="3" l="1"/>
  <c r="I1074" i="3" s="1"/>
  <c r="AK2084" i="3"/>
  <c r="AL2084" i="3" s="1"/>
  <c r="AG2085" i="3" s="1"/>
  <c r="AJ2084" i="3"/>
  <c r="AH2084" i="3"/>
  <c r="AI2084" i="3"/>
  <c r="D1074" i="3" l="1"/>
  <c r="J1074" i="3"/>
  <c r="B1075" i="3" s="1"/>
  <c r="F1074" i="3"/>
  <c r="G1074" i="3"/>
  <c r="E1074" i="3"/>
  <c r="AH2085" i="3"/>
  <c r="AI2085" i="3"/>
  <c r="AJ2085" i="3"/>
  <c r="AK2085" i="3"/>
  <c r="AL2085" i="3" s="1"/>
  <c r="AG2086" i="3" s="1"/>
  <c r="H1074" i="3" l="1"/>
  <c r="AH2086" i="3"/>
  <c r="AI2086" i="3"/>
  <c r="AK2086" i="3"/>
  <c r="AL2086" i="3" s="1"/>
  <c r="AG2087" i="3" s="1"/>
  <c r="AJ2086" i="3"/>
  <c r="AI2087" i="3" l="1"/>
  <c r="AJ2087" i="3"/>
  <c r="AH2087" i="3"/>
  <c r="AK2087" i="3"/>
  <c r="AL2087" i="3" s="1"/>
  <c r="AG2088" i="3" s="1"/>
  <c r="J1075" i="3" l="1"/>
  <c r="B1076" i="3" s="1"/>
  <c r="I1075" i="3"/>
  <c r="D1075" i="3"/>
  <c r="G1075" i="3"/>
  <c r="F1075" i="3"/>
  <c r="E1075" i="3"/>
  <c r="AH2088" i="3"/>
  <c r="AI2088" i="3"/>
  <c r="AJ2088" i="3"/>
  <c r="AK2088" i="3"/>
  <c r="AL2088" i="3" s="1"/>
  <c r="AG2089" i="3" s="1"/>
  <c r="H1075" i="3" l="1"/>
  <c r="AK2089" i="3"/>
  <c r="AL2089" i="3" s="1"/>
  <c r="AG2090" i="3" s="1"/>
  <c r="AI2089" i="3"/>
  <c r="AJ2089" i="3"/>
  <c r="AH2089" i="3"/>
  <c r="AH2090" i="3" l="1"/>
  <c r="AI2090" i="3"/>
  <c r="AK2090" i="3"/>
  <c r="AL2090" i="3" s="1"/>
  <c r="AG2091" i="3" s="1"/>
  <c r="AJ2090" i="3"/>
  <c r="J1076" i="3" l="1"/>
  <c r="B1077" i="3" s="1"/>
  <c r="I1076" i="3"/>
  <c r="D1076" i="3"/>
  <c r="G1076" i="3"/>
  <c r="F1076" i="3"/>
  <c r="E1076" i="3"/>
  <c r="H1076" i="3"/>
  <c r="AH2091" i="3"/>
  <c r="AI2091" i="3"/>
  <c r="AJ2091" i="3"/>
  <c r="AK2091" i="3"/>
  <c r="AL2091" i="3" s="1"/>
  <c r="AG2092" i="3" s="1"/>
  <c r="AJ2092" i="3" l="1"/>
  <c r="AI2092" i="3"/>
  <c r="AH2092" i="3"/>
  <c r="AK2092" i="3"/>
  <c r="AL2092" i="3" s="1"/>
  <c r="AG2093" i="3" s="1"/>
  <c r="J1077" i="3" l="1"/>
  <c r="B1078" i="3" s="1"/>
  <c r="I1077" i="3"/>
  <c r="D1077" i="3"/>
  <c r="F1077" i="3"/>
  <c r="G1077" i="3"/>
  <c r="E1077" i="3"/>
  <c r="H1077" i="3"/>
  <c r="AH2093" i="3"/>
  <c r="AK2093" i="3"/>
  <c r="AL2093" i="3" s="1"/>
  <c r="AG2094" i="3" s="1"/>
  <c r="AJ2093" i="3"/>
  <c r="AI2093" i="3"/>
  <c r="AJ2094" i="3" l="1"/>
  <c r="AH2094" i="3"/>
  <c r="AK2094" i="3"/>
  <c r="AL2094" i="3" s="1"/>
  <c r="AG2095" i="3" s="1"/>
  <c r="AI2094" i="3"/>
  <c r="J1078" i="3" l="1"/>
  <c r="B1079" i="3" s="1"/>
  <c r="I1078" i="3"/>
  <c r="D1078" i="3"/>
  <c r="F1078" i="3"/>
  <c r="G1078" i="3"/>
  <c r="E1078" i="3"/>
  <c r="AH2095" i="3"/>
  <c r="AK2095" i="3"/>
  <c r="AL2095" i="3" s="1"/>
  <c r="AG2096" i="3" s="1"/>
  <c r="AI2095" i="3"/>
  <c r="AJ2095" i="3"/>
  <c r="H1078" i="3" l="1"/>
  <c r="AI2096" i="3"/>
  <c r="AH2096" i="3"/>
  <c r="AK2096" i="3"/>
  <c r="AL2096" i="3" s="1"/>
  <c r="AG2097" i="3" s="1"/>
  <c r="AJ2096" i="3"/>
  <c r="AH2097" i="3" l="1"/>
  <c r="AI2097" i="3"/>
  <c r="AJ2097" i="3"/>
  <c r="AK2097" i="3"/>
  <c r="AL2097" i="3" s="1"/>
  <c r="AG2098" i="3" s="1"/>
  <c r="N9" i="3" s="1" a="1"/>
  <c r="N9" i="3" s="1"/>
  <c r="J1079" i="3" l="1"/>
  <c r="B1080" i="3" s="1"/>
  <c r="I1079" i="3"/>
  <c r="D1079" i="3"/>
  <c r="G1079" i="3"/>
  <c r="F1079" i="3"/>
  <c r="E1079" i="3"/>
  <c r="H1079" i="3"/>
  <c r="AJ2098" i="3"/>
  <c r="N7" i="3" s="1"/>
  <c r="AH2098" i="3"/>
  <c r="N8" i="3" s="1"/>
  <c r="AK2098" i="3"/>
  <c r="N6" i="3" s="1"/>
  <c r="AI2098" i="3"/>
  <c r="AL2098" i="3" l="1"/>
  <c r="J1080" i="3" l="1"/>
  <c r="B1081" i="3" s="1"/>
  <c r="I1080" i="3"/>
  <c r="D1080" i="3"/>
  <c r="G1080" i="3"/>
  <c r="F1080" i="3"/>
  <c r="E1080" i="3"/>
  <c r="H1080" i="3" l="1"/>
  <c r="J1081" i="3" l="1"/>
  <c r="B1082" i="3" s="1"/>
  <c r="I1081" i="3"/>
  <c r="D1081" i="3"/>
  <c r="F1081" i="3"/>
  <c r="E1081" i="3"/>
  <c r="G1081" i="3"/>
  <c r="H1081" i="3" s="1"/>
  <c r="J1082" i="3" l="1"/>
  <c r="B1083" i="3" s="1"/>
  <c r="I1082" i="3"/>
  <c r="D1082" i="3"/>
  <c r="G1082" i="3"/>
  <c r="E1082" i="3"/>
  <c r="F1082" i="3"/>
  <c r="H1082" i="3" s="1"/>
  <c r="J1083" i="3" l="1"/>
  <c r="B1084" i="3" s="1"/>
  <c r="I1083" i="3"/>
  <c r="D1083" i="3"/>
  <c r="F1083" i="3"/>
  <c r="G1083" i="3"/>
  <c r="E1083" i="3"/>
  <c r="H1083" i="3" l="1"/>
  <c r="J1084" i="3" l="1"/>
  <c r="B1085" i="3" s="1"/>
  <c r="I1084" i="3"/>
  <c r="D1084" i="3"/>
  <c r="F1084" i="3"/>
  <c r="G1084" i="3"/>
  <c r="E1084" i="3"/>
  <c r="H1084" i="3" l="1"/>
  <c r="J1085" i="3" l="1"/>
  <c r="B1086" i="3" s="1"/>
  <c r="I1085" i="3"/>
  <c r="D1085" i="3"/>
  <c r="F1085" i="3"/>
  <c r="G1085" i="3"/>
  <c r="E1085" i="3"/>
  <c r="H1085" i="3" l="1"/>
  <c r="J1086" i="3" l="1"/>
  <c r="B1087" i="3" s="1"/>
  <c r="I1086" i="3"/>
  <c r="D1086" i="3"/>
  <c r="G1086" i="3"/>
  <c r="F1086" i="3"/>
  <c r="E1086" i="3"/>
  <c r="H1086" i="3"/>
  <c r="J1087" i="3" l="1"/>
  <c r="B1088" i="3" s="1"/>
  <c r="I1087" i="3"/>
  <c r="D1087" i="3"/>
  <c r="E1087" i="3"/>
  <c r="F1087" i="3"/>
  <c r="G1087" i="3"/>
  <c r="H1087" i="3" s="1"/>
  <c r="I1088" i="3" l="1"/>
  <c r="D1088" i="3"/>
  <c r="J1088" i="3"/>
  <c r="B1089" i="3" s="1"/>
  <c r="F1088" i="3"/>
  <c r="G1088" i="3"/>
  <c r="E1088" i="3"/>
  <c r="H1088" i="3" l="1"/>
  <c r="I1089" i="3" s="1"/>
  <c r="D1089" i="3" l="1"/>
  <c r="J1089" i="3"/>
  <c r="B1090" i="3" s="1"/>
  <c r="G1089" i="3"/>
  <c r="E1089" i="3"/>
  <c r="F1089" i="3"/>
  <c r="H1089" i="3" s="1"/>
  <c r="J1090" i="3" l="1"/>
  <c r="B1091" i="3" s="1"/>
  <c r="I1090" i="3"/>
  <c r="D1090" i="3"/>
  <c r="E1090" i="3"/>
  <c r="F1090" i="3"/>
  <c r="G1090" i="3"/>
  <c r="H1090" i="3" l="1"/>
  <c r="J1091" i="3" l="1"/>
  <c r="B1092" i="3" s="1"/>
  <c r="I1091" i="3"/>
  <c r="D1091" i="3"/>
  <c r="G1091" i="3"/>
  <c r="F1091" i="3"/>
  <c r="E1091" i="3"/>
  <c r="H1091" i="3"/>
  <c r="J1092" i="3" l="1"/>
  <c r="B1093" i="3" s="1"/>
  <c r="I1092" i="3"/>
  <c r="D1092" i="3"/>
  <c r="G1092" i="3"/>
  <c r="F1092" i="3"/>
  <c r="E1092" i="3"/>
  <c r="H1092" i="3" l="1"/>
  <c r="J1093" i="3" l="1"/>
  <c r="B1094" i="3" s="1"/>
  <c r="I1093" i="3"/>
  <c r="D1093" i="3"/>
  <c r="F1093" i="3"/>
  <c r="E1093" i="3"/>
  <c r="G1093" i="3"/>
  <c r="H1093" i="3" s="1"/>
  <c r="J1094" i="3" l="1"/>
  <c r="B1095" i="3" s="1"/>
  <c r="I1094" i="3"/>
  <c r="D1094" i="3"/>
  <c r="G1094" i="3"/>
  <c r="F1094" i="3"/>
  <c r="E1094" i="3"/>
  <c r="H1094" i="3"/>
  <c r="J1095" i="3" l="1"/>
  <c r="B1096" i="3" s="1"/>
  <c r="I1095" i="3"/>
  <c r="D1095" i="3"/>
  <c r="G1095" i="3"/>
  <c r="F1095" i="3"/>
  <c r="E1095" i="3"/>
  <c r="H1095" i="3"/>
  <c r="J1096" i="3" l="1"/>
  <c r="B1097" i="3" s="1"/>
  <c r="I1096" i="3"/>
  <c r="D1096" i="3"/>
  <c r="E1096" i="3"/>
  <c r="F1096" i="3"/>
  <c r="G1096" i="3"/>
  <c r="H1096" i="3" s="1"/>
  <c r="J1097" i="3" l="1"/>
  <c r="B1098" i="3" s="1"/>
  <c r="I1097" i="3"/>
  <c r="D1097" i="3"/>
  <c r="G1097" i="3"/>
  <c r="F1097" i="3"/>
  <c r="E1097" i="3"/>
  <c r="H1097" i="3"/>
  <c r="J1098" i="3" l="1"/>
  <c r="B1099" i="3" s="1"/>
  <c r="I1098" i="3"/>
  <c r="D1098" i="3"/>
  <c r="G1098" i="3"/>
  <c r="F1098" i="3"/>
  <c r="E1098" i="3"/>
  <c r="H1098" i="3"/>
  <c r="J1099" i="3" l="1"/>
  <c r="B1100" i="3" s="1"/>
  <c r="I1099" i="3"/>
  <c r="D1099" i="3"/>
  <c r="G1099" i="3"/>
  <c r="F1099" i="3"/>
  <c r="E1099" i="3"/>
  <c r="H1099" i="3"/>
  <c r="J1100" i="3" l="1"/>
  <c r="B1101" i="3" s="1"/>
  <c r="I1100" i="3"/>
  <c r="D1100" i="3"/>
  <c r="F1100" i="3"/>
  <c r="E1100" i="3"/>
  <c r="G1100" i="3"/>
  <c r="H1100" i="3" s="1"/>
  <c r="J1101" i="3" l="1"/>
  <c r="B1102" i="3" s="1"/>
  <c r="I1101" i="3"/>
  <c r="D1101" i="3"/>
  <c r="F1101" i="3"/>
  <c r="G1101" i="3"/>
  <c r="E1101" i="3"/>
  <c r="H1101" i="3"/>
  <c r="J1102" i="3" l="1"/>
  <c r="B1103" i="3" s="1"/>
  <c r="I1102" i="3"/>
  <c r="D1102" i="3"/>
  <c r="G1102" i="3"/>
  <c r="F1102" i="3"/>
  <c r="E1102" i="3"/>
  <c r="H1102" i="3"/>
  <c r="J1103" i="3" l="1"/>
  <c r="B1104" i="3" s="1"/>
  <c r="I1103" i="3"/>
  <c r="D1103" i="3"/>
  <c r="F1103" i="3"/>
  <c r="G1103" i="3"/>
  <c r="E1103" i="3"/>
  <c r="H1103" i="3" l="1"/>
  <c r="J1104" i="3" l="1"/>
  <c r="B1105" i="3" s="1"/>
  <c r="I1104" i="3"/>
  <c r="D1104" i="3"/>
  <c r="G1104" i="3"/>
  <c r="F1104" i="3"/>
  <c r="E1104" i="3"/>
  <c r="H1104" i="3"/>
  <c r="J1105" i="3" l="1"/>
  <c r="B1106" i="3" s="1"/>
  <c r="I1105" i="3"/>
  <c r="D1105" i="3"/>
  <c r="F1105" i="3"/>
  <c r="G1105" i="3"/>
  <c r="E1105" i="3"/>
  <c r="H1105" i="3"/>
  <c r="J1106" i="3" l="1"/>
  <c r="B1107" i="3" s="1"/>
  <c r="I1106" i="3"/>
  <c r="D1106" i="3"/>
  <c r="F1106" i="3"/>
  <c r="G1106" i="3"/>
  <c r="E1106" i="3"/>
  <c r="H1106" i="3"/>
  <c r="J1107" i="3" l="1"/>
  <c r="B1108" i="3" s="1"/>
  <c r="I1107" i="3"/>
  <c r="D1107" i="3"/>
  <c r="E1107" i="3"/>
  <c r="F1107" i="3"/>
  <c r="G1107" i="3"/>
  <c r="H1107" i="3" l="1"/>
  <c r="I1108" i="3" s="1"/>
  <c r="D1108" i="3" l="1"/>
  <c r="J1108" i="3"/>
  <c r="B1109" i="3" s="1"/>
  <c r="F1108" i="3"/>
  <c r="G1108" i="3"/>
  <c r="E1108" i="3"/>
  <c r="H1108" i="3" l="1"/>
  <c r="J1109" i="3" l="1"/>
  <c r="B1110" i="3" s="1"/>
  <c r="I1109" i="3"/>
  <c r="D1109" i="3"/>
  <c r="F1109" i="3"/>
  <c r="G1109" i="3"/>
  <c r="E1109" i="3"/>
  <c r="H1109" i="3" l="1"/>
  <c r="J1110" i="3" l="1"/>
  <c r="B1111" i="3" s="1"/>
  <c r="I1110" i="3"/>
  <c r="D1110" i="3"/>
  <c r="G1110" i="3"/>
  <c r="F1110" i="3"/>
  <c r="E1110" i="3"/>
  <c r="H1110" i="3" l="1"/>
  <c r="J1111" i="3" l="1"/>
  <c r="B1112" i="3" s="1"/>
  <c r="I1111" i="3"/>
  <c r="D1111" i="3"/>
  <c r="G1111" i="3"/>
  <c r="F1111" i="3"/>
  <c r="E1111" i="3"/>
  <c r="H1111" i="3"/>
  <c r="J1112" i="3" l="1"/>
  <c r="B1113" i="3" s="1"/>
  <c r="I1112" i="3"/>
  <c r="D1112" i="3"/>
  <c r="E1112" i="3"/>
  <c r="F1112" i="3"/>
  <c r="G1112" i="3"/>
  <c r="H1112" i="3" l="1"/>
  <c r="J1113" i="3" l="1"/>
  <c r="B1114" i="3" s="1"/>
  <c r="I1113" i="3"/>
  <c r="D1113" i="3"/>
  <c r="F1113" i="3"/>
  <c r="G1113" i="3"/>
  <c r="E1113" i="3"/>
  <c r="H1113" i="3" l="1"/>
  <c r="J1114" i="3" l="1"/>
  <c r="B1115" i="3" s="1"/>
  <c r="I1114" i="3"/>
  <c r="D1114" i="3"/>
  <c r="F1114" i="3"/>
  <c r="G1114" i="3"/>
  <c r="E1114" i="3"/>
  <c r="H1114" i="3"/>
  <c r="J1115" i="3" l="1"/>
  <c r="B1116" i="3" s="1"/>
  <c r="I1115" i="3"/>
  <c r="D1115" i="3"/>
  <c r="F1115" i="3"/>
  <c r="G1115" i="3"/>
  <c r="E1115" i="3"/>
  <c r="H1115" i="3" l="1"/>
  <c r="J1116" i="3" l="1"/>
  <c r="B1117" i="3" s="1"/>
  <c r="I1116" i="3"/>
  <c r="D1116" i="3"/>
  <c r="G1116" i="3"/>
  <c r="F1116" i="3"/>
  <c r="E1116" i="3"/>
  <c r="H1116" i="3"/>
  <c r="J1117" i="3" l="1"/>
  <c r="B1118" i="3" s="1"/>
  <c r="I1117" i="3"/>
  <c r="D1117" i="3"/>
  <c r="F1117" i="3"/>
  <c r="G1117" i="3"/>
  <c r="E1117" i="3"/>
  <c r="H1117" i="3"/>
  <c r="J1118" i="3" l="1"/>
  <c r="B1119" i="3" s="1"/>
  <c r="I1118" i="3"/>
  <c r="D1118" i="3"/>
  <c r="G1118" i="3"/>
  <c r="F1118" i="3"/>
  <c r="E1118" i="3"/>
  <c r="H1118" i="3"/>
  <c r="J1119" i="3" l="1"/>
  <c r="B1120" i="3" s="1"/>
  <c r="I1119" i="3"/>
  <c r="D1119" i="3"/>
  <c r="E1119" i="3"/>
  <c r="F1119" i="3"/>
  <c r="G1119" i="3"/>
  <c r="H1119" i="3" s="1"/>
  <c r="I1120" i="3" l="1"/>
  <c r="D1120" i="3" l="1"/>
  <c r="J1120" i="3"/>
  <c r="B1121" i="3" s="1"/>
  <c r="F1120" i="3"/>
  <c r="G1120" i="3"/>
  <c r="E1120" i="3"/>
  <c r="H1120" i="3" l="1"/>
  <c r="J1121" i="3" l="1"/>
  <c r="B1122" i="3" s="1"/>
  <c r="I1121" i="3"/>
  <c r="D1121" i="3"/>
  <c r="F1121" i="3"/>
  <c r="E1121" i="3"/>
  <c r="G1121" i="3"/>
  <c r="H1121" i="3"/>
  <c r="J1122" i="3" l="1"/>
  <c r="B1123" i="3" s="1"/>
  <c r="I1122" i="3"/>
  <c r="D1122" i="3"/>
  <c r="E1122" i="3"/>
  <c r="F1122" i="3"/>
  <c r="G1122" i="3"/>
  <c r="H1122" i="3" s="1"/>
  <c r="J1123" i="3" l="1"/>
  <c r="B1124" i="3" s="1"/>
  <c r="I1123" i="3"/>
  <c r="D1123" i="3"/>
  <c r="G1123" i="3"/>
  <c r="F1123" i="3"/>
  <c r="E1123" i="3"/>
  <c r="H1123" i="3"/>
  <c r="J1124" i="3" l="1"/>
  <c r="B1125" i="3" s="1"/>
  <c r="I1124" i="3"/>
  <c r="D1124" i="3"/>
  <c r="E1124" i="3"/>
  <c r="F1124" i="3"/>
  <c r="G1124" i="3"/>
  <c r="H1124" i="3" s="1"/>
  <c r="J1125" i="3" l="1"/>
  <c r="B1126" i="3" s="1"/>
  <c r="I1125" i="3"/>
  <c r="D1125" i="3"/>
  <c r="G1125" i="3"/>
  <c r="F1125" i="3"/>
  <c r="E1125" i="3"/>
  <c r="H1125" i="3"/>
  <c r="J1126" i="3" l="1"/>
  <c r="B1127" i="3" s="1"/>
  <c r="I1126" i="3"/>
  <c r="D1126" i="3"/>
  <c r="G1126" i="3"/>
  <c r="F1126" i="3"/>
  <c r="E1126" i="3"/>
  <c r="H1126" i="3"/>
  <c r="I1127" i="3" l="1"/>
  <c r="D1127" i="3" l="1"/>
  <c r="J1127" i="3"/>
  <c r="B1128" i="3" s="1"/>
  <c r="G1127" i="3"/>
  <c r="F1127" i="3"/>
  <c r="E1127" i="3"/>
  <c r="H1127" i="3" l="1"/>
  <c r="J1128" i="3" l="1"/>
  <c r="B1129" i="3" s="1"/>
  <c r="I1128" i="3"/>
  <c r="D1128" i="3"/>
  <c r="G1128" i="3"/>
  <c r="H1128" i="3" s="1"/>
  <c r="F1128" i="3"/>
  <c r="E1128" i="3"/>
  <c r="J1129" i="3" l="1"/>
  <c r="B1130" i="3" s="1"/>
  <c r="I1129" i="3"/>
  <c r="D1129" i="3"/>
  <c r="G1129" i="3"/>
  <c r="E1129" i="3"/>
  <c r="F1129" i="3"/>
  <c r="H1129" i="3"/>
  <c r="J1130" i="3" l="1"/>
  <c r="B1131" i="3" s="1"/>
  <c r="I1130" i="3"/>
  <c r="D1130" i="3"/>
  <c r="E1130" i="3"/>
  <c r="G1130" i="3"/>
  <c r="F1130" i="3"/>
  <c r="H1130" i="3" l="1"/>
  <c r="J1131" i="3" l="1"/>
  <c r="B1132" i="3" s="1"/>
  <c r="I1131" i="3"/>
  <c r="E1131" i="3"/>
  <c r="F1131" i="3"/>
  <c r="G1131" i="3"/>
  <c r="D1131" i="3"/>
  <c r="H1131" i="3" l="1"/>
  <c r="J1132" i="3" l="1"/>
  <c r="B1133" i="3" s="1"/>
  <c r="I1132" i="3"/>
  <c r="D1132" i="3"/>
  <c r="E1132" i="3"/>
  <c r="F1132" i="3"/>
  <c r="G1132" i="3"/>
  <c r="H1132" i="3" l="1"/>
  <c r="J1133" i="3" l="1"/>
  <c r="B1134" i="3" s="1"/>
  <c r="I1133" i="3"/>
  <c r="D1133" i="3"/>
  <c r="F1133" i="3"/>
  <c r="E1133" i="3"/>
  <c r="G1133" i="3"/>
  <c r="H1133" i="3" s="1"/>
  <c r="J1134" i="3" l="1"/>
  <c r="B1135" i="3" s="1"/>
  <c r="I1134" i="3"/>
  <c r="D1134" i="3"/>
  <c r="F1134" i="3"/>
  <c r="E1134" i="3"/>
  <c r="G1134" i="3"/>
  <c r="H1134" i="3"/>
  <c r="J1135" i="3" l="1"/>
  <c r="B1136" i="3" s="1"/>
  <c r="I1135" i="3"/>
  <c r="D1135" i="3"/>
  <c r="F1135" i="3"/>
  <c r="E1135" i="3"/>
  <c r="G1135" i="3"/>
  <c r="H1135" i="3" s="1"/>
  <c r="J1136" i="3" l="1"/>
  <c r="B1137" i="3" s="1"/>
  <c r="I1136" i="3"/>
  <c r="D1136" i="3"/>
  <c r="F1136" i="3"/>
  <c r="G1136" i="3"/>
  <c r="E1136" i="3"/>
  <c r="H1136" i="3"/>
  <c r="J1137" i="3" l="1"/>
  <c r="B1138" i="3" s="1"/>
  <c r="I1137" i="3"/>
  <c r="E1137" i="3"/>
  <c r="F1137" i="3"/>
  <c r="G1137" i="3"/>
  <c r="D1137" i="3"/>
  <c r="H1137" i="3" l="1"/>
  <c r="J1138" i="3" l="1"/>
  <c r="B1139" i="3" s="1"/>
  <c r="I1138" i="3"/>
  <c r="D1138" i="3"/>
  <c r="G1138" i="3"/>
  <c r="F1138" i="3"/>
  <c r="E1138" i="3"/>
  <c r="H1138" i="3" l="1"/>
  <c r="J1139" i="3" l="1"/>
  <c r="B1140" i="3" s="1"/>
  <c r="I1139" i="3"/>
  <c r="G1139" i="3"/>
  <c r="E1139" i="3"/>
  <c r="F1139" i="3"/>
  <c r="H1139" i="3" s="1"/>
  <c r="D1139" i="3"/>
  <c r="J1140" i="3" l="1"/>
  <c r="B1141" i="3" s="1"/>
  <c r="I1140" i="3"/>
  <c r="D1140" i="3"/>
  <c r="G1140" i="3"/>
  <c r="E1140" i="3"/>
  <c r="F1140" i="3"/>
  <c r="H1140" i="3"/>
  <c r="I1141" i="3" l="1"/>
  <c r="D1141" i="3"/>
  <c r="J1141" i="3"/>
  <c r="B1142" i="3" s="1"/>
  <c r="F1141" i="3"/>
  <c r="G1141" i="3"/>
  <c r="E1141" i="3"/>
  <c r="H1141" i="3" l="1"/>
  <c r="J1142" i="3" l="1"/>
  <c r="B1143" i="3" s="1"/>
  <c r="I1142" i="3"/>
  <c r="D1142" i="3"/>
  <c r="F1142" i="3"/>
  <c r="G1142" i="3"/>
  <c r="E1142" i="3"/>
  <c r="H1142" i="3" l="1"/>
  <c r="J1143" i="3" l="1"/>
  <c r="B1144" i="3" s="1"/>
  <c r="I1143" i="3"/>
  <c r="D1143" i="3"/>
  <c r="G1143" i="3"/>
  <c r="E1143" i="3"/>
  <c r="F1143" i="3"/>
  <c r="H1143" i="3" l="1"/>
  <c r="J1144" i="3" l="1"/>
  <c r="B1145" i="3" s="1"/>
  <c r="I1144" i="3"/>
  <c r="D1144" i="3"/>
  <c r="F1144" i="3"/>
  <c r="G1144" i="3"/>
  <c r="E1144" i="3"/>
  <c r="H1144" i="3" l="1"/>
  <c r="J1145" i="3" l="1"/>
  <c r="B1146" i="3" s="1"/>
  <c r="I1145" i="3"/>
  <c r="D1145" i="3"/>
  <c r="F1145" i="3"/>
  <c r="G1145" i="3"/>
  <c r="E1145" i="3"/>
  <c r="H1145" i="3" l="1"/>
  <c r="J1146" i="3" l="1"/>
  <c r="B1147" i="3" s="1"/>
  <c r="I1146" i="3"/>
  <c r="D1146" i="3"/>
  <c r="F1146" i="3"/>
  <c r="G1146" i="3"/>
  <c r="E1146" i="3"/>
  <c r="H1146" i="3" l="1"/>
  <c r="J1147" i="3" l="1"/>
  <c r="B1148" i="3" s="1"/>
  <c r="I1147" i="3"/>
  <c r="D1147" i="3"/>
  <c r="G1147" i="3"/>
  <c r="F1147" i="3"/>
  <c r="E1147" i="3"/>
  <c r="H1147" i="3" l="1"/>
  <c r="J1148" i="3" l="1"/>
  <c r="B1149" i="3" s="1"/>
  <c r="I1148" i="3"/>
  <c r="D1148" i="3"/>
  <c r="F1148" i="3"/>
  <c r="G1148" i="3"/>
  <c r="E1148" i="3"/>
  <c r="H1148" i="3" l="1"/>
  <c r="J1149" i="3" l="1"/>
  <c r="B1150" i="3" s="1"/>
  <c r="I1149" i="3"/>
  <c r="D1149" i="3"/>
  <c r="F1149" i="3"/>
  <c r="G1149" i="3"/>
  <c r="E1149" i="3"/>
  <c r="H1149" i="3"/>
  <c r="J1150" i="3" l="1"/>
  <c r="B1151" i="3" s="1"/>
  <c r="I1150" i="3"/>
  <c r="D1150" i="3"/>
  <c r="E1150" i="3"/>
  <c r="F1150" i="3"/>
  <c r="G1150" i="3"/>
  <c r="H1150" i="3" s="1"/>
  <c r="J1151" i="3" l="1"/>
  <c r="B1152" i="3" s="1"/>
  <c r="I1151" i="3"/>
  <c r="D1151" i="3"/>
  <c r="E1151" i="3"/>
  <c r="F1151" i="3"/>
  <c r="G1151" i="3"/>
  <c r="H1151" i="3" l="1"/>
  <c r="J1152" i="3" l="1"/>
  <c r="B1153" i="3" s="1"/>
  <c r="I1152" i="3"/>
  <c r="D1152" i="3"/>
  <c r="E1152" i="3"/>
  <c r="F1152" i="3"/>
  <c r="G1152" i="3"/>
  <c r="H1152" i="3" l="1"/>
  <c r="J1153" i="3" l="1"/>
  <c r="B1154" i="3" s="1"/>
  <c r="I1153" i="3"/>
  <c r="D1153" i="3"/>
  <c r="G1153" i="3"/>
  <c r="F1153" i="3"/>
  <c r="E1153" i="3"/>
  <c r="H1153" i="3"/>
  <c r="D1154" i="3" l="1"/>
  <c r="J1154" i="3" l="1"/>
  <c r="B1155" i="3" s="1"/>
  <c r="I1154" i="3"/>
  <c r="G1154" i="3"/>
  <c r="F1154" i="3"/>
  <c r="E1154" i="3"/>
  <c r="H1154" i="3" l="1"/>
  <c r="J1155" i="3" l="1"/>
  <c r="B1156" i="3" s="1"/>
  <c r="I1155" i="3"/>
  <c r="D1155" i="3"/>
  <c r="F1155" i="3"/>
  <c r="G1155" i="3"/>
  <c r="E1155" i="3"/>
  <c r="H1155" i="3"/>
  <c r="J1156" i="3" l="1"/>
  <c r="B1157" i="3" s="1"/>
  <c r="I1156" i="3"/>
  <c r="D1156" i="3"/>
  <c r="E1156" i="3"/>
  <c r="F1156" i="3"/>
  <c r="G1156" i="3"/>
  <c r="H1156" i="3" s="1"/>
  <c r="J1157" i="3" l="1"/>
  <c r="B1158" i="3" s="1"/>
  <c r="I1157" i="3"/>
  <c r="D1157" i="3"/>
  <c r="F1157" i="3"/>
  <c r="G1157" i="3"/>
  <c r="E1157" i="3"/>
  <c r="H1157" i="3" l="1"/>
  <c r="J1158" i="3" l="1"/>
  <c r="B1159" i="3" s="1"/>
  <c r="I1158" i="3"/>
  <c r="D1158" i="3"/>
  <c r="F1158" i="3"/>
  <c r="G1158" i="3"/>
  <c r="E1158" i="3"/>
  <c r="H1158" i="3" l="1"/>
  <c r="J1159" i="3" l="1"/>
  <c r="B1160" i="3" s="1"/>
  <c r="I1159" i="3"/>
  <c r="D1159" i="3"/>
  <c r="F1159" i="3"/>
  <c r="G1159" i="3"/>
  <c r="E1159" i="3"/>
  <c r="H1159" i="3" l="1"/>
  <c r="J1160" i="3" l="1"/>
  <c r="B1161" i="3" s="1"/>
  <c r="I1160" i="3"/>
  <c r="D1160" i="3"/>
  <c r="G1160" i="3"/>
  <c r="F1160" i="3"/>
  <c r="E1160" i="3"/>
  <c r="H1160" i="3"/>
  <c r="J1161" i="3" l="1"/>
  <c r="B1162" i="3" s="1"/>
  <c r="I1161" i="3"/>
  <c r="D1161" i="3"/>
  <c r="E1161" i="3"/>
  <c r="G1161" i="3"/>
  <c r="F1161" i="3"/>
  <c r="H1161" i="3" l="1"/>
  <c r="J1162" i="3" l="1"/>
  <c r="B1163" i="3" s="1"/>
  <c r="I1162" i="3"/>
  <c r="D1162" i="3"/>
  <c r="F1162" i="3"/>
  <c r="E1162" i="3"/>
  <c r="G1162" i="3"/>
  <c r="H1162" i="3" s="1"/>
  <c r="J1163" i="3" l="1"/>
  <c r="B1164" i="3" s="1"/>
  <c r="I1163" i="3"/>
  <c r="D1163" i="3"/>
  <c r="G1163" i="3"/>
  <c r="F1163" i="3"/>
  <c r="E1163" i="3"/>
  <c r="H1163" i="3"/>
  <c r="J1164" i="3" l="1"/>
  <c r="B1165" i="3" s="1"/>
  <c r="I1164" i="3"/>
  <c r="D1164" i="3"/>
  <c r="F1164" i="3"/>
  <c r="G1164" i="3"/>
  <c r="E1164" i="3"/>
  <c r="H1164" i="3" l="1"/>
  <c r="I1165" i="3" s="1"/>
  <c r="D1165" i="3" l="1"/>
  <c r="J1165" i="3"/>
  <c r="B1166" i="3" s="1"/>
  <c r="F1165" i="3"/>
  <c r="G1165" i="3"/>
  <c r="E1165" i="3"/>
  <c r="H1165" i="3" l="1"/>
  <c r="I1166" i="3" s="1"/>
  <c r="D1166" i="3" l="1"/>
  <c r="J1166" i="3"/>
  <c r="B1167" i="3" s="1"/>
  <c r="F1166" i="3"/>
  <c r="G1166" i="3"/>
  <c r="E1166" i="3"/>
  <c r="H1166" i="3" l="1"/>
  <c r="J1167" i="3" l="1"/>
  <c r="B1168" i="3" s="1"/>
  <c r="I1167" i="3"/>
  <c r="D1167" i="3"/>
  <c r="F1167" i="3"/>
  <c r="G1167" i="3"/>
  <c r="E1167" i="3"/>
  <c r="H1167" i="3" l="1"/>
  <c r="J1168" i="3" l="1"/>
  <c r="B1169" i="3" s="1"/>
  <c r="I1168" i="3"/>
  <c r="D1168" i="3"/>
  <c r="F1168" i="3"/>
  <c r="G1168" i="3"/>
  <c r="E1168" i="3"/>
  <c r="H1168" i="3" l="1"/>
  <c r="J1169" i="3" l="1"/>
  <c r="B1170" i="3" s="1"/>
  <c r="I1169" i="3"/>
  <c r="D1169" i="3"/>
  <c r="F1169" i="3"/>
  <c r="G1169" i="3"/>
  <c r="E1169" i="3"/>
  <c r="H1169" i="3" l="1"/>
  <c r="J1170" i="3" l="1"/>
  <c r="B1171" i="3" s="1"/>
  <c r="I1170" i="3"/>
  <c r="D1170" i="3"/>
  <c r="F1170" i="3"/>
  <c r="G1170" i="3"/>
  <c r="E1170" i="3"/>
  <c r="H1170" i="3" l="1"/>
  <c r="J1171" i="3" l="1"/>
  <c r="B1172" i="3" s="1"/>
  <c r="I1171" i="3"/>
  <c r="D1171" i="3"/>
  <c r="G1171" i="3"/>
  <c r="F1171" i="3"/>
  <c r="E1171" i="3"/>
  <c r="H1171" i="3"/>
  <c r="J1172" i="3" l="1"/>
  <c r="B1173" i="3" s="1"/>
  <c r="I1172" i="3"/>
  <c r="D1172" i="3"/>
  <c r="F1172" i="3"/>
  <c r="G1172" i="3"/>
  <c r="H1172" i="3" s="1"/>
  <c r="E1172" i="3"/>
  <c r="J1173" i="3" l="1"/>
  <c r="B1174" i="3" s="1"/>
  <c r="I1173" i="3"/>
  <c r="D1173" i="3"/>
  <c r="F1173" i="3"/>
  <c r="G1173" i="3"/>
  <c r="E1173" i="3"/>
  <c r="H1173" i="3" l="1"/>
  <c r="J1174" i="3" l="1"/>
  <c r="B1175" i="3" s="1"/>
  <c r="I1174" i="3"/>
  <c r="D1174" i="3"/>
  <c r="F1174" i="3"/>
  <c r="E1174" i="3"/>
  <c r="G1174" i="3"/>
  <c r="H1174" i="3" s="1"/>
  <c r="J1175" i="3" l="1"/>
  <c r="B1176" i="3" s="1"/>
  <c r="I1175" i="3"/>
  <c r="D1175" i="3"/>
  <c r="E1175" i="3"/>
  <c r="F1175" i="3"/>
  <c r="G1175" i="3"/>
  <c r="H1175" i="3" l="1"/>
  <c r="J1176" i="3" l="1"/>
  <c r="B1177" i="3" s="1"/>
  <c r="I1176" i="3"/>
  <c r="D1176" i="3"/>
  <c r="F1176" i="3"/>
  <c r="E1176" i="3"/>
  <c r="G1176" i="3"/>
  <c r="H1176" i="3" s="1"/>
  <c r="J1177" i="3" l="1"/>
  <c r="B1178" i="3" s="1"/>
  <c r="I1177" i="3"/>
  <c r="D1177" i="3"/>
  <c r="F1177" i="3"/>
  <c r="G1177" i="3"/>
  <c r="E1177" i="3"/>
  <c r="H1177" i="3"/>
  <c r="J1178" i="3" l="1"/>
  <c r="B1179" i="3" s="1"/>
  <c r="I1178" i="3"/>
  <c r="D1178" i="3"/>
  <c r="F1178" i="3"/>
  <c r="G1178" i="3"/>
  <c r="E1178" i="3"/>
  <c r="H1178" i="3"/>
  <c r="J1179" i="3" l="1"/>
  <c r="B1180" i="3" s="1"/>
  <c r="I1179" i="3"/>
  <c r="D1179" i="3"/>
  <c r="F1179" i="3"/>
  <c r="G1179" i="3"/>
  <c r="E1179" i="3"/>
  <c r="H1179" i="3" l="1"/>
  <c r="J1180" i="3" l="1"/>
  <c r="B1181" i="3" s="1"/>
  <c r="I1180" i="3"/>
  <c r="D1180" i="3"/>
  <c r="G1180" i="3"/>
  <c r="F1180" i="3"/>
  <c r="E1180" i="3"/>
  <c r="H1180" i="3" l="1"/>
  <c r="J1181" i="3" l="1"/>
  <c r="B1182" i="3" s="1"/>
  <c r="I1181" i="3"/>
  <c r="D1181" i="3"/>
  <c r="G1181" i="3"/>
  <c r="F1181" i="3"/>
  <c r="E1181" i="3"/>
  <c r="H1181" i="3" l="1"/>
  <c r="J1182" i="3" l="1"/>
  <c r="B1183" i="3" s="1"/>
  <c r="I1182" i="3"/>
  <c r="D1182" i="3"/>
  <c r="F1182" i="3"/>
  <c r="E1182" i="3"/>
  <c r="G1182" i="3"/>
  <c r="H1182" i="3" s="1"/>
  <c r="J1183" i="3" l="1"/>
  <c r="B1184" i="3" s="1"/>
  <c r="I1183" i="3"/>
  <c r="D1183" i="3"/>
  <c r="F1183" i="3"/>
  <c r="E1183" i="3"/>
  <c r="G1183" i="3"/>
  <c r="H1183" i="3" s="1"/>
  <c r="J1184" i="3" l="1"/>
  <c r="B1185" i="3" s="1"/>
  <c r="I1184" i="3"/>
  <c r="D1184" i="3"/>
  <c r="E1184" i="3"/>
  <c r="F1184" i="3"/>
  <c r="G1184" i="3"/>
  <c r="H1184" i="3" l="1"/>
  <c r="J1185" i="3" l="1"/>
  <c r="B1186" i="3" s="1"/>
  <c r="I1185" i="3"/>
  <c r="D1185" i="3"/>
  <c r="G1185" i="3"/>
  <c r="F1185" i="3"/>
  <c r="E1185" i="3"/>
  <c r="H1185" i="3"/>
  <c r="J1186" i="3" l="1"/>
  <c r="B1187" i="3" s="1"/>
  <c r="I1186" i="3"/>
  <c r="D1186" i="3"/>
  <c r="G1186" i="3"/>
  <c r="F1186" i="3"/>
  <c r="E1186" i="3"/>
  <c r="H1186" i="3"/>
  <c r="J1187" i="3" l="1"/>
  <c r="B1188" i="3" s="1"/>
  <c r="I1187" i="3"/>
  <c r="D1187" i="3"/>
  <c r="F1187" i="3"/>
  <c r="E1187" i="3"/>
  <c r="G1187" i="3"/>
  <c r="H1187" i="3" s="1"/>
  <c r="J1188" i="3" l="1"/>
  <c r="B1189" i="3" s="1"/>
  <c r="I1188" i="3"/>
  <c r="D1188" i="3"/>
  <c r="G1188" i="3"/>
  <c r="H1188" i="3" s="1"/>
  <c r="F1188" i="3"/>
  <c r="E1188" i="3"/>
  <c r="J1189" i="3" l="1"/>
  <c r="B1190" i="3" s="1"/>
  <c r="I1189" i="3"/>
  <c r="D1189" i="3"/>
  <c r="F1189" i="3"/>
  <c r="E1189" i="3"/>
  <c r="G1189" i="3"/>
  <c r="H1189" i="3" s="1"/>
  <c r="J1190" i="3" l="1"/>
  <c r="B1191" i="3" s="1"/>
  <c r="I1190" i="3"/>
  <c r="D1190" i="3"/>
  <c r="G1190" i="3"/>
  <c r="E1190" i="3"/>
  <c r="F1190" i="3"/>
  <c r="H1190" i="3"/>
  <c r="I1191" i="3" l="1"/>
  <c r="D1191" i="3" l="1"/>
  <c r="J1191" i="3"/>
  <c r="B1192" i="3" s="1"/>
  <c r="G1191" i="3"/>
  <c r="F1191" i="3"/>
  <c r="E1191" i="3"/>
  <c r="H1191" i="3" l="1"/>
  <c r="J1192" i="3" l="1"/>
  <c r="B1193" i="3" s="1"/>
  <c r="I1192" i="3"/>
  <c r="D1192" i="3"/>
  <c r="F1192" i="3"/>
  <c r="G1192" i="3"/>
  <c r="H1192" i="3" s="1"/>
  <c r="E1192" i="3"/>
  <c r="J1193" i="3" l="1"/>
  <c r="B1194" i="3" s="1"/>
  <c r="I1193" i="3"/>
  <c r="D1193" i="3"/>
  <c r="E1193" i="3"/>
  <c r="F1193" i="3"/>
  <c r="G1193" i="3"/>
  <c r="H1193" i="3" s="1"/>
  <c r="J1194" i="3" l="1"/>
  <c r="B1195" i="3" s="1"/>
  <c r="I1194" i="3"/>
  <c r="D1194" i="3"/>
  <c r="F1194" i="3"/>
  <c r="G1194" i="3"/>
  <c r="E1194" i="3"/>
  <c r="H1194" i="3" l="1"/>
  <c r="J1195" i="3" l="1"/>
  <c r="B1196" i="3" s="1"/>
  <c r="I1195" i="3"/>
  <c r="D1195" i="3"/>
  <c r="F1195" i="3"/>
  <c r="G1195" i="3"/>
  <c r="E1195" i="3"/>
  <c r="H1195" i="3"/>
  <c r="J1196" i="3" l="1"/>
  <c r="B1197" i="3" s="1"/>
  <c r="I1196" i="3"/>
  <c r="D1196" i="3"/>
  <c r="F1196" i="3"/>
  <c r="E1196" i="3"/>
  <c r="G1196" i="3"/>
  <c r="H1196" i="3" s="1"/>
  <c r="J1197" i="3" l="1"/>
  <c r="B1198" i="3" s="1"/>
  <c r="I1197" i="3"/>
  <c r="D1197" i="3"/>
  <c r="G1197" i="3"/>
  <c r="F1197" i="3"/>
  <c r="E1197" i="3"/>
  <c r="H1197" i="3" l="1"/>
  <c r="J1198" i="3" l="1"/>
  <c r="B1199" i="3" s="1"/>
  <c r="I1198" i="3"/>
  <c r="E1198" i="3"/>
  <c r="F1198" i="3"/>
  <c r="G1198" i="3"/>
  <c r="H1198" i="3" s="1"/>
  <c r="D1198" i="3"/>
  <c r="J1199" i="3" l="1"/>
  <c r="B1200" i="3" s="1"/>
  <c r="I1199" i="3"/>
  <c r="G1199" i="3"/>
  <c r="F1199" i="3"/>
  <c r="E1199" i="3"/>
  <c r="D1199" i="3"/>
  <c r="H1199" i="3"/>
  <c r="J1200" i="3" l="1"/>
  <c r="B1201" i="3" s="1"/>
  <c r="I1200" i="3"/>
  <c r="D1200" i="3"/>
  <c r="F1200" i="3"/>
  <c r="E1200" i="3"/>
  <c r="G1200" i="3"/>
  <c r="H1200" i="3" s="1"/>
  <c r="J1201" i="3" l="1"/>
  <c r="B1202" i="3" s="1"/>
  <c r="I1201" i="3"/>
  <c r="D1201" i="3"/>
  <c r="F1201" i="3"/>
  <c r="E1201" i="3"/>
  <c r="G1201" i="3"/>
  <c r="H1201" i="3" s="1"/>
  <c r="J1202" i="3" l="1"/>
  <c r="B1203" i="3" s="1"/>
  <c r="I1202" i="3"/>
  <c r="D1202" i="3"/>
  <c r="G1202" i="3"/>
  <c r="F1202" i="3"/>
  <c r="E1202" i="3"/>
  <c r="H1202" i="3" l="1"/>
  <c r="J1203" i="3" l="1"/>
  <c r="B1204" i="3" s="1"/>
  <c r="I1203" i="3"/>
  <c r="D1203" i="3"/>
  <c r="F1203" i="3"/>
  <c r="E1203" i="3"/>
  <c r="G1203" i="3"/>
  <c r="H1203" i="3" s="1"/>
  <c r="J1204" i="3" l="1"/>
  <c r="B1205" i="3" s="1"/>
  <c r="I1204" i="3"/>
  <c r="D1204" i="3"/>
  <c r="F1204" i="3"/>
  <c r="G1204" i="3"/>
  <c r="E1204" i="3"/>
  <c r="H1204" i="3"/>
  <c r="J1205" i="3" l="1"/>
  <c r="B1206" i="3" s="1"/>
  <c r="I1205" i="3"/>
  <c r="E1205" i="3"/>
  <c r="F1205" i="3"/>
  <c r="G1205" i="3"/>
  <c r="D1205" i="3"/>
  <c r="H1205" i="3"/>
  <c r="J1206" i="3" l="1"/>
  <c r="B1207" i="3" s="1"/>
  <c r="I1206" i="3"/>
  <c r="F1206" i="3"/>
  <c r="E1206" i="3"/>
  <c r="G1206" i="3"/>
  <c r="D1206" i="3"/>
  <c r="H1206" i="3"/>
  <c r="J1207" i="3" l="1"/>
  <c r="B1208" i="3" s="1"/>
  <c r="I1207" i="3"/>
  <c r="D1207" i="3"/>
  <c r="G1207" i="3"/>
  <c r="F1207" i="3"/>
  <c r="E1207" i="3"/>
  <c r="H1207" i="3"/>
  <c r="J1208" i="3" l="1"/>
  <c r="B1209" i="3" s="1"/>
  <c r="I1208" i="3"/>
  <c r="D1208" i="3"/>
  <c r="G1208" i="3"/>
  <c r="F1208" i="3"/>
  <c r="E1208" i="3"/>
  <c r="H1208" i="3"/>
  <c r="J1209" i="3" l="1"/>
  <c r="B1210" i="3" s="1"/>
  <c r="I1209" i="3"/>
  <c r="F1209" i="3"/>
  <c r="E1209" i="3"/>
  <c r="G1209" i="3"/>
  <c r="D1209" i="3"/>
  <c r="H1209" i="3" l="1"/>
  <c r="J1210" i="3" l="1"/>
  <c r="B1211" i="3" s="1"/>
  <c r="I1210" i="3"/>
  <c r="D1210" i="3"/>
  <c r="F1210" i="3"/>
  <c r="E1210" i="3"/>
  <c r="G1210" i="3"/>
  <c r="H1210" i="3" l="1"/>
  <c r="J1211" i="3" l="1"/>
  <c r="B1212" i="3" s="1"/>
  <c r="I1211" i="3"/>
  <c r="D1211" i="3"/>
  <c r="F1211" i="3"/>
  <c r="G1211" i="3"/>
  <c r="E1211" i="3"/>
  <c r="H1211" i="3"/>
  <c r="J1212" i="3" l="1"/>
  <c r="B1213" i="3" s="1"/>
  <c r="I1212" i="3"/>
  <c r="D1212" i="3"/>
  <c r="G1212" i="3"/>
  <c r="F1212" i="3"/>
  <c r="E1212" i="3"/>
  <c r="H1212" i="3"/>
  <c r="J1213" i="3" l="1"/>
  <c r="B1214" i="3" s="1"/>
  <c r="I1213" i="3"/>
  <c r="G1213" i="3"/>
  <c r="F1213" i="3"/>
  <c r="E1213" i="3"/>
  <c r="D1213" i="3"/>
  <c r="H1213" i="3" l="1"/>
  <c r="J1214" i="3" l="1"/>
  <c r="B1215" i="3" s="1"/>
  <c r="I1214" i="3"/>
  <c r="D1214" i="3"/>
  <c r="E1214" i="3"/>
  <c r="F1214" i="3"/>
  <c r="G1214" i="3"/>
  <c r="H1214" i="3" s="1"/>
  <c r="J1215" i="3" l="1"/>
  <c r="B1216" i="3" s="1"/>
  <c r="I1215" i="3"/>
  <c r="D1215" i="3"/>
  <c r="F1215" i="3"/>
  <c r="G1215" i="3"/>
  <c r="E1215" i="3"/>
  <c r="H1215" i="3"/>
  <c r="J1216" i="3" l="1"/>
  <c r="B1217" i="3" s="1"/>
  <c r="I1216" i="3"/>
  <c r="D1216" i="3"/>
  <c r="E1216" i="3"/>
  <c r="F1216" i="3"/>
  <c r="G1216" i="3"/>
  <c r="H1216" i="3" s="1"/>
  <c r="J1217" i="3" l="1"/>
  <c r="B1218" i="3" s="1"/>
  <c r="I1217" i="3"/>
  <c r="G1217" i="3"/>
  <c r="F1217" i="3"/>
  <c r="E1217" i="3"/>
  <c r="D1217" i="3"/>
  <c r="H1217" i="3" l="1"/>
  <c r="J1218" i="3" l="1"/>
  <c r="B1219" i="3" s="1"/>
  <c r="I1218" i="3"/>
  <c r="D1218" i="3"/>
  <c r="E1218" i="3"/>
  <c r="F1218" i="3"/>
  <c r="G1218" i="3"/>
  <c r="H1218" i="3" s="1"/>
  <c r="J1219" i="3" l="1"/>
  <c r="B1220" i="3" s="1"/>
  <c r="I1219" i="3"/>
  <c r="D1219" i="3"/>
  <c r="G1219" i="3"/>
  <c r="F1219" i="3"/>
  <c r="E1219" i="3"/>
  <c r="H1219" i="3"/>
  <c r="J1220" i="3" l="1"/>
  <c r="B1221" i="3" s="1"/>
  <c r="I1220" i="3"/>
  <c r="D1220" i="3"/>
  <c r="F1220" i="3"/>
  <c r="G1220" i="3"/>
  <c r="E1220" i="3"/>
  <c r="H1220" i="3"/>
  <c r="J1221" i="3" l="1"/>
  <c r="B1222" i="3" s="1"/>
  <c r="I1221" i="3"/>
  <c r="D1221" i="3"/>
  <c r="E1221" i="3"/>
  <c r="F1221" i="3"/>
  <c r="G1221" i="3"/>
  <c r="H1221" i="3" s="1"/>
  <c r="J1222" i="3" l="1"/>
  <c r="B1223" i="3" s="1"/>
  <c r="I1222" i="3"/>
  <c r="F1222" i="3"/>
  <c r="E1222" i="3"/>
  <c r="G1222" i="3"/>
  <c r="H1222" i="3" s="1"/>
  <c r="D1222" i="3"/>
  <c r="J1223" i="3" l="1"/>
  <c r="B1224" i="3" s="1"/>
  <c r="I1223" i="3"/>
  <c r="G1223" i="3"/>
  <c r="F1223" i="3"/>
  <c r="E1223" i="3"/>
  <c r="H1223" i="3"/>
  <c r="D1223" i="3"/>
  <c r="J1224" i="3" l="1"/>
  <c r="B1225" i="3" s="1"/>
  <c r="I1224" i="3"/>
  <c r="D1224" i="3"/>
  <c r="E1224" i="3"/>
  <c r="G1224" i="3"/>
  <c r="F1224" i="3"/>
  <c r="H1224" i="3" l="1"/>
  <c r="I1225" i="3" s="1"/>
  <c r="D1225" i="3" l="1"/>
  <c r="J1225" i="3"/>
  <c r="B1226" i="3" s="1"/>
  <c r="F1225" i="3"/>
  <c r="E1225" i="3"/>
  <c r="G1225" i="3"/>
  <c r="H1225" i="3" s="1"/>
  <c r="J1226" i="3" l="1"/>
  <c r="B1227" i="3" s="1"/>
  <c r="I1226" i="3"/>
  <c r="E1226" i="3"/>
  <c r="F1226" i="3"/>
  <c r="G1226" i="3"/>
  <c r="H1226" i="3" s="1"/>
  <c r="D1226" i="3"/>
  <c r="J1227" i="3" l="1"/>
  <c r="B1228" i="3" s="1"/>
  <c r="I1227" i="3"/>
  <c r="F1227" i="3"/>
  <c r="E1227" i="3"/>
  <c r="G1227" i="3"/>
  <c r="H1227" i="3" s="1"/>
  <c r="D1227" i="3"/>
  <c r="J1228" i="3" l="1"/>
  <c r="B1229" i="3" s="1"/>
  <c r="I1228" i="3"/>
  <c r="G1228" i="3"/>
  <c r="F1228" i="3"/>
  <c r="E1228" i="3"/>
  <c r="H1228" i="3"/>
  <c r="D1228" i="3"/>
  <c r="J1229" i="3" l="1"/>
  <c r="B1230" i="3" s="1"/>
  <c r="I1229" i="3"/>
  <c r="G1229" i="3"/>
  <c r="F1229" i="3"/>
  <c r="E1229" i="3"/>
  <c r="H1229" i="3"/>
  <c r="D1229" i="3"/>
  <c r="J1230" i="3" l="1"/>
  <c r="B1231" i="3" s="1"/>
  <c r="I1230" i="3"/>
  <c r="D1230" i="3"/>
  <c r="E1230" i="3"/>
  <c r="G1230" i="3"/>
  <c r="F1230" i="3"/>
  <c r="H1230" i="3" l="1"/>
  <c r="J1231" i="3" l="1"/>
  <c r="B1232" i="3" s="1"/>
  <c r="I1231" i="3"/>
  <c r="D1231" i="3"/>
  <c r="E1231" i="3"/>
  <c r="G1231" i="3"/>
  <c r="F1231" i="3"/>
  <c r="H1231" i="3" l="1"/>
  <c r="J1232" i="3" l="1"/>
  <c r="B1233" i="3" s="1"/>
  <c r="I1232" i="3"/>
  <c r="D1232" i="3"/>
  <c r="F1232" i="3"/>
  <c r="E1232" i="3"/>
  <c r="G1232" i="3"/>
  <c r="H1232" i="3" s="1"/>
  <c r="J1233" i="3" l="1"/>
  <c r="B1234" i="3" s="1"/>
  <c r="I1233" i="3"/>
  <c r="D1233" i="3"/>
  <c r="F1233" i="3"/>
  <c r="G1233" i="3"/>
  <c r="H1233" i="3" s="1"/>
  <c r="E1233" i="3"/>
  <c r="J1234" i="3" l="1"/>
  <c r="B1235" i="3" s="1"/>
  <c r="I1234" i="3"/>
  <c r="D1234" i="3"/>
  <c r="F1234" i="3"/>
  <c r="E1234" i="3"/>
  <c r="G1234" i="3"/>
  <c r="H1234" i="3" s="1"/>
  <c r="J1235" i="3" l="1"/>
  <c r="B1236" i="3" s="1"/>
  <c r="I1235" i="3"/>
  <c r="E1235" i="3"/>
  <c r="G1235" i="3"/>
  <c r="F1235" i="3"/>
  <c r="H1235" i="3" s="1"/>
  <c r="D1235" i="3"/>
  <c r="J1236" i="3" l="1"/>
  <c r="B1237" i="3" s="1"/>
  <c r="I1236" i="3"/>
  <c r="D1236" i="3"/>
  <c r="G1236" i="3"/>
  <c r="F1236" i="3"/>
  <c r="E1236" i="3"/>
  <c r="H1236" i="3"/>
  <c r="J1237" i="3" l="1"/>
  <c r="B1238" i="3" s="1"/>
  <c r="I1237" i="3"/>
  <c r="D1237" i="3"/>
  <c r="F1237" i="3"/>
  <c r="E1237" i="3"/>
  <c r="G1237" i="3"/>
  <c r="H1237" i="3" s="1"/>
  <c r="J1238" i="3" l="1"/>
  <c r="B1239" i="3" s="1"/>
  <c r="I1238" i="3"/>
  <c r="D1238" i="3"/>
  <c r="E1238" i="3"/>
  <c r="G1238" i="3"/>
  <c r="F1238" i="3"/>
  <c r="H1238" i="3" l="1"/>
  <c r="J1239" i="3" l="1"/>
  <c r="B1240" i="3" s="1"/>
  <c r="I1239" i="3"/>
  <c r="E1239" i="3"/>
  <c r="F1239" i="3"/>
  <c r="G1239" i="3"/>
  <c r="H1239" i="3" s="1"/>
  <c r="D1239" i="3"/>
  <c r="J1240" i="3" l="1"/>
  <c r="B1241" i="3" s="1"/>
  <c r="I1240" i="3"/>
  <c r="F1240" i="3"/>
  <c r="G1240" i="3"/>
  <c r="H1240" i="3" s="1"/>
  <c r="E1240" i="3"/>
  <c r="D1240" i="3"/>
  <c r="J1241" i="3" l="1"/>
  <c r="B1242" i="3" s="1"/>
  <c r="I1241" i="3"/>
  <c r="D1241" i="3"/>
  <c r="E1241" i="3"/>
  <c r="G1241" i="3"/>
  <c r="F1241" i="3"/>
  <c r="H1241" i="3" l="1"/>
  <c r="J1242" i="3" l="1"/>
  <c r="B1243" i="3" s="1"/>
  <c r="I1242" i="3"/>
  <c r="D1242" i="3"/>
  <c r="G1242" i="3"/>
  <c r="E1242" i="3"/>
  <c r="F1242" i="3"/>
  <c r="H1242" i="3"/>
  <c r="J1243" i="3" l="1"/>
  <c r="B1244" i="3" s="1"/>
  <c r="I1243" i="3"/>
  <c r="D1243" i="3"/>
  <c r="F1243" i="3"/>
  <c r="G1243" i="3"/>
  <c r="H1243" i="3" s="1"/>
  <c r="E1243" i="3"/>
  <c r="J1244" i="3" l="1"/>
  <c r="B1245" i="3" s="1"/>
  <c r="I1244" i="3"/>
  <c r="F1244" i="3"/>
  <c r="E1244" i="3"/>
  <c r="G1244" i="3"/>
  <c r="H1244" i="3" s="1"/>
  <c r="D1244" i="3"/>
  <c r="J1245" i="3" l="1"/>
  <c r="B1246" i="3" s="1"/>
  <c r="I1245" i="3"/>
  <c r="D1245" i="3"/>
  <c r="F1245" i="3"/>
  <c r="G1245" i="3"/>
  <c r="E1245" i="3"/>
  <c r="H1245" i="3"/>
  <c r="J1246" i="3" l="1"/>
  <c r="B1247" i="3" s="1"/>
  <c r="I1246" i="3"/>
  <c r="D1246" i="3"/>
  <c r="E1246" i="3"/>
  <c r="F1246" i="3"/>
  <c r="G1246" i="3"/>
  <c r="H1246" i="3" l="1"/>
  <c r="J1247" i="3" l="1"/>
  <c r="B1248" i="3" s="1"/>
  <c r="I1247" i="3"/>
  <c r="D1247" i="3"/>
  <c r="G1247" i="3"/>
  <c r="F1247" i="3"/>
  <c r="E1247" i="3"/>
  <c r="H1247" i="3"/>
  <c r="J1248" i="3" l="1"/>
  <c r="B1249" i="3" s="1"/>
  <c r="I1248" i="3"/>
  <c r="D1248" i="3"/>
  <c r="F1248" i="3"/>
  <c r="G1248" i="3"/>
  <c r="E1248" i="3"/>
  <c r="H1248" i="3"/>
  <c r="J1249" i="3" l="1"/>
  <c r="B1250" i="3" s="1"/>
  <c r="I1249" i="3"/>
  <c r="D1249" i="3"/>
  <c r="F1249" i="3"/>
  <c r="G1249" i="3"/>
  <c r="E1249" i="3"/>
  <c r="H1249" i="3"/>
  <c r="J1250" i="3" l="1"/>
  <c r="B1251" i="3" s="1"/>
  <c r="I1250" i="3"/>
  <c r="D1250" i="3"/>
  <c r="E1250" i="3"/>
  <c r="G1250" i="3"/>
  <c r="F1250" i="3"/>
  <c r="H1250" i="3" s="1"/>
  <c r="J1251" i="3" l="1"/>
  <c r="B1252" i="3" s="1"/>
  <c r="I1251" i="3"/>
  <c r="D1251" i="3"/>
  <c r="F1251" i="3"/>
  <c r="E1251" i="3"/>
  <c r="G1251" i="3"/>
  <c r="H1251" i="3" s="1"/>
  <c r="J1252" i="3" l="1"/>
  <c r="B1253" i="3" s="1"/>
  <c r="I1252" i="3"/>
  <c r="D1252" i="3"/>
  <c r="G1252" i="3"/>
  <c r="F1252" i="3"/>
  <c r="E1252" i="3"/>
  <c r="H1252" i="3"/>
  <c r="J1253" i="3" l="1"/>
  <c r="B1254" i="3" s="1"/>
  <c r="I1253" i="3"/>
  <c r="G1253" i="3"/>
  <c r="E1253" i="3"/>
  <c r="F1253" i="3"/>
  <c r="H1253" i="3" s="1"/>
  <c r="D1253" i="3"/>
  <c r="J1254" i="3" l="1"/>
  <c r="B1255" i="3" s="1"/>
  <c r="I1254" i="3"/>
  <c r="D1254" i="3"/>
  <c r="G1254" i="3"/>
  <c r="E1254" i="3"/>
  <c r="F1254" i="3"/>
  <c r="H1254" i="3" s="1"/>
  <c r="F1255" i="3" l="1"/>
  <c r="E1255" i="3" l="1"/>
  <c r="G1255" i="3"/>
  <c r="J1255" i="3"/>
  <c r="B1256" i="3" s="1"/>
  <c r="I1255" i="3"/>
  <c r="D1255" i="3"/>
  <c r="H1255" i="3"/>
  <c r="J1256" i="3" l="1"/>
  <c r="B1257" i="3" s="1"/>
  <c r="I1256" i="3"/>
  <c r="D1256" i="3"/>
  <c r="G1256" i="3"/>
  <c r="F1256" i="3"/>
  <c r="E1256" i="3"/>
  <c r="H1256" i="3" l="1"/>
  <c r="J1257" i="3" l="1"/>
  <c r="B1258" i="3" s="1"/>
  <c r="I1257" i="3"/>
  <c r="D1257" i="3"/>
  <c r="F1257" i="3"/>
  <c r="G1257" i="3"/>
  <c r="H1257" i="3" s="1"/>
  <c r="E1257" i="3"/>
  <c r="J1258" i="3" l="1"/>
  <c r="B1259" i="3" s="1"/>
  <c r="I1258" i="3"/>
  <c r="D1258" i="3"/>
  <c r="F1258" i="3"/>
  <c r="G1258" i="3"/>
  <c r="H1258" i="3" s="1"/>
  <c r="E1258" i="3"/>
  <c r="J1259" i="3" l="1"/>
  <c r="B1260" i="3" s="1"/>
  <c r="I1259" i="3"/>
  <c r="D1259" i="3"/>
  <c r="E1259" i="3"/>
  <c r="F1259" i="3"/>
  <c r="G1259" i="3"/>
  <c r="H1259" i="3" l="1"/>
  <c r="J1260" i="3" l="1"/>
  <c r="B1261" i="3" s="1"/>
  <c r="I1260" i="3"/>
  <c r="D1260" i="3"/>
  <c r="G1260" i="3"/>
  <c r="E1260" i="3"/>
  <c r="F1260" i="3"/>
  <c r="H1260" i="3" s="1"/>
  <c r="J1261" i="3" l="1"/>
  <c r="B1262" i="3" s="1"/>
  <c r="I1261" i="3"/>
  <c r="D1261" i="3"/>
  <c r="F1261" i="3"/>
  <c r="E1261" i="3"/>
  <c r="G1261" i="3"/>
  <c r="H1261" i="3" l="1"/>
  <c r="J1262" i="3" l="1"/>
  <c r="B1263" i="3" s="1"/>
  <c r="I1262" i="3"/>
  <c r="D1262" i="3"/>
  <c r="G1262" i="3"/>
  <c r="F1262" i="3"/>
  <c r="E1262" i="3"/>
  <c r="H1262" i="3"/>
  <c r="J1263" i="3" l="1"/>
  <c r="B1264" i="3" s="1"/>
  <c r="I1263" i="3"/>
  <c r="D1263" i="3"/>
  <c r="F1263" i="3"/>
  <c r="G1263" i="3"/>
  <c r="H1263" i="3" s="1"/>
  <c r="E1263" i="3"/>
  <c r="J1264" i="3" l="1"/>
  <c r="B1265" i="3" s="1"/>
  <c r="I1264" i="3"/>
  <c r="D1264" i="3"/>
  <c r="G1264" i="3"/>
  <c r="E1264" i="3"/>
  <c r="F1264" i="3"/>
  <c r="H1264" i="3" s="1"/>
  <c r="J1265" i="3" l="1"/>
  <c r="B1266" i="3" s="1"/>
  <c r="I1265" i="3"/>
  <c r="D1265" i="3"/>
  <c r="E1265" i="3"/>
  <c r="F1265" i="3"/>
  <c r="G1265" i="3"/>
  <c r="H1265" i="3" s="1"/>
  <c r="J1266" i="3" l="1"/>
  <c r="B1267" i="3" s="1"/>
  <c r="I1266" i="3"/>
  <c r="D1266" i="3"/>
  <c r="G1266" i="3"/>
  <c r="F1266" i="3"/>
  <c r="E1266" i="3"/>
  <c r="H1266" i="3" l="1"/>
  <c r="J1267" i="3" l="1"/>
  <c r="B1268" i="3" s="1"/>
  <c r="I1267" i="3"/>
  <c r="D1267" i="3"/>
  <c r="F1267" i="3"/>
  <c r="G1267" i="3"/>
  <c r="E1267" i="3"/>
  <c r="H1267" i="3" l="1"/>
  <c r="J1268" i="3" l="1"/>
  <c r="B1269" i="3" s="1"/>
  <c r="I1268" i="3"/>
  <c r="D1268" i="3"/>
  <c r="F1268" i="3"/>
  <c r="E1268" i="3"/>
  <c r="G1268" i="3"/>
  <c r="H1268" i="3" s="1"/>
  <c r="J1269" i="3" l="1"/>
  <c r="B1270" i="3" s="1"/>
  <c r="I1269" i="3"/>
  <c r="D1269" i="3"/>
  <c r="F1269" i="3"/>
  <c r="G1269" i="3"/>
  <c r="E1269" i="3"/>
  <c r="H1269" i="3" l="1"/>
  <c r="J1270" i="3" l="1"/>
  <c r="B1271" i="3" s="1"/>
  <c r="I1270" i="3"/>
  <c r="D1270" i="3"/>
  <c r="E1270" i="3"/>
  <c r="F1270" i="3"/>
  <c r="G1270" i="3"/>
  <c r="H1270" i="3" s="1"/>
  <c r="J1271" i="3" l="1"/>
  <c r="B1272" i="3" s="1"/>
  <c r="I1271" i="3"/>
  <c r="D1271" i="3"/>
  <c r="E1271" i="3"/>
  <c r="F1271" i="3"/>
  <c r="G1271" i="3"/>
  <c r="H1271" i="3" s="1"/>
  <c r="J1272" i="3" l="1"/>
  <c r="B1273" i="3" s="1"/>
  <c r="I1272" i="3"/>
  <c r="D1272" i="3"/>
  <c r="F1272" i="3"/>
  <c r="E1272" i="3"/>
  <c r="G1272" i="3"/>
  <c r="H1272" i="3" s="1"/>
  <c r="J1273" i="3" l="1"/>
  <c r="B1274" i="3" s="1"/>
  <c r="I1273" i="3"/>
  <c r="D1273" i="3"/>
  <c r="F1273" i="3"/>
  <c r="G1273" i="3"/>
  <c r="E1273" i="3"/>
  <c r="H1273" i="3" l="1"/>
  <c r="J1274" i="3" l="1"/>
  <c r="B1275" i="3" s="1"/>
  <c r="I1274" i="3"/>
  <c r="D1274" i="3"/>
  <c r="F1274" i="3"/>
  <c r="E1274" i="3"/>
  <c r="G1274" i="3"/>
  <c r="H1274" i="3" s="1"/>
  <c r="J1275" i="3" l="1"/>
  <c r="B1276" i="3" s="1"/>
  <c r="I1275" i="3"/>
  <c r="D1275" i="3"/>
  <c r="G1275" i="3"/>
  <c r="F1275" i="3"/>
  <c r="E1275" i="3"/>
  <c r="H1275" i="3"/>
  <c r="J1276" i="3" l="1"/>
  <c r="B1277" i="3" s="1"/>
  <c r="I1276" i="3"/>
  <c r="D1276" i="3"/>
  <c r="E1276" i="3"/>
  <c r="F1276" i="3"/>
  <c r="G1276" i="3"/>
  <c r="H1276" i="3" s="1"/>
  <c r="J1277" i="3" l="1"/>
  <c r="B1278" i="3" s="1"/>
  <c r="I1277" i="3"/>
  <c r="D1277" i="3"/>
  <c r="G1277" i="3"/>
  <c r="F1277" i="3"/>
  <c r="E1277" i="3"/>
  <c r="H1277" i="3" l="1"/>
  <c r="J1278" i="3" l="1"/>
  <c r="B1279" i="3" s="1"/>
  <c r="I1278" i="3"/>
  <c r="D1278" i="3"/>
  <c r="F1278" i="3"/>
  <c r="E1278" i="3"/>
  <c r="G1278" i="3"/>
  <c r="H1278" i="3" s="1"/>
  <c r="J1279" i="3" l="1"/>
  <c r="B1280" i="3" s="1"/>
  <c r="I1279" i="3"/>
  <c r="D1279" i="3"/>
  <c r="F1279" i="3"/>
  <c r="G1279" i="3"/>
  <c r="H1279" i="3" s="1"/>
  <c r="E1279" i="3"/>
  <c r="J1280" i="3" l="1"/>
  <c r="B1281" i="3" s="1"/>
  <c r="I1280" i="3"/>
  <c r="D1280" i="3"/>
  <c r="F1280" i="3"/>
  <c r="G1280" i="3"/>
  <c r="E1280" i="3"/>
  <c r="H1280" i="3" l="1"/>
  <c r="J1281" i="3" l="1"/>
  <c r="B1282" i="3" s="1"/>
  <c r="I1281" i="3"/>
  <c r="G1281" i="3"/>
  <c r="F1281" i="3"/>
  <c r="E1281" i="3"/>
  <c r="D1281" i="3"/>
  <c r="H1281" i="3" l="1"/>
  <c r="J1282" i="3" l="1"/>
  <c r="B1283" i="3" s="1"/>
  <c r="I1282" i="3"/>
  <c r="D1282" i="3"/>
  <c r="F1282" i="3"/>
  <c r="E1282" i="3"/>
  <c r="G1282" i="3"/>
  <c r="H1282" i="3" l="1"/>
  <c r="J1283" i="3" l="1"/>
  <c r="B1284" i="3" s="1"/>
  <c r="I1283" i="3"/>
  <c r="F1283" i="3"/>
  <c r="G1283" i="3"/>
  <c r="D1283" i="3"/>
  <c r="E1283" i="3"/>
  <c r="H1283" i="3" l="1"/>
  <c r="E1284" i="3" s="1"/>
  <c r="F1284" i="3" l="1"/>
  <c r="I1284" i="3"/>
  <c r="G1284" i="3"/>
  <c r="H1284" i="3" s="1"/>
  <c r="D1284" i="3"/>
  <c r="J1284" i="3"/>
  <c r="B1285" i="3" s="1"/>
  <c r="J1285" i="3" l="1"/>
  <c r="B1286" i="3" s="1"/>
  <c r="I1285" i="3"/>
  <c r="D1285" i="3"/>
  <c r="G1285" i="3"/>
  <c r="F1285" i="3"/>
  <c r="E1285" i="3"/>
  <c r="H1285" i="3"/>
  <c r="J1286" i="3" l="1"/>
  <c r="B1287" i="3" s="1"/>
  <c r="I1286" i="3"/>
  <c r="D1286" i="3"/>
  <c r="F1286" i="3"/>
  <c r="E1286" i="3"/>
  <c r="G1286" i="3"/>
  <c r="H1286" i="3" s="1"/>
  <c r="J1287" i="3" l="1"/>
  <c r="B1288" i="3" s="1"/>
  <c r="I1287" i="3"/>
  <c r="D1287" i="3"/>
  <c r="G1287" i="3"/>
  <c r="F1287" i="3"/>
  <c r="E1287" i="3"/>
  <c r="H1287" i="3" l="1"/>
  <c r="J1288" i="3" l="1"/>
  <c r="B1289" i="3" s="1"/>
  <c r="I1288" i="3"/>
  <c r="F1288" i="3"/>
  <c r="E1288" i="3"/>
  <c r="G1288" i="3"/>
  <c r="H1288" i="3" s="1"/>
  <c r="D1288" i="3"/>
  <c r="J1289" i="3" l="1"/>
  <c r="B1290" i="3" s="1"/>
  <c r="I1289" i="3"/>
  <c r="D1289" i="3"/>
  <c r="E1289" i="3"/>
  <c r="F1289" i="3"/>
  <c r="G1289" i="3"/>
  <c r="H1289" i="3" l="1"/>
  <c r="J1290" i="3" l="1"/>
  <c r="B1291" i="3" s="1"/>
  <c r="I1290" i="3"/>
  <c r="D1290" i="3"/>
  <c r="F1290" i="3"/>
  <c r="G1290" i="3"/>
  <c r="E1290" i="3"/>
  <c r="H1290" i="3"/>
  <c r="J1291" i="3" l="1"/>
  <c r="B1292" i="3" s="1"/>
  <c r="I1291" i="3"/>
  <c r="D1291" i="3"/>
  <c r="E1291" i="3"/>
  <c r="F1291" i="3"/>
  <c r="G1291" i="3"/>
  <c r="H1291" i="3" s="1"/>
  <c r="J1292" i="3" l="1"/>
  <c r="B1293" i="3" s="1"/>
  <c r="I1292" i="3"/>
  <c r="D1292" i="3"/>
  <c r="F1292" i="3"/>
  <c r="G1292" i="3"/>
  <c r="E1292" i="3"/>
  <c r="H1292" i="3" l="1"/>
  <c r="J1293" i="3" l="1"/>
  <c r="B1294" i="3" s="1"/>
  <c r="I1293" i="3"/>
  <c r="D1293" i="3"/>
  <c r="E1293" i="3"/>
  <c r="F1293" i="3"/>
  <c r="G1293" i="3"/>
  <c r="H1293" i="3" s="1"/>
  <c r="J1294" i="3" l="1"/>
  <c r="B1295" i="3" s="1"/>
  <c r="I1294" i="3"/>
  <c r="D1294" i="3"/>
  <c r="G1294" i="3"/>
  <c r="F1294" i="3"/>
  <c r="E1294" i="3"/>
  <c r="H1294" i="3"/>
  <c r="J1295" i="3" l="1"/>
  <c r="B1296" i="3" s="1"/>
  <c r="I1295" i="3"/>
  <c r="F1295" i="3"/>
  <c r="E1295" i="3"/>
  <c r="G1295" i="3"/>
  <c r="D1295" i="3"/>
  <c r="H1295" i="3" l="1"/>
  <c r="E1296" i="3" s="1"/>
  <c r="G1296" i="3" l="1"/>
  <c r="I1296" i="3"/>
  <c r="F1296" i="3"/>
  <c r="J1296" i="3"/>
  <c r="B1297" i="3" s="1"/>
  <c r="H1296" i="3"/>
  <c r="D1296" i="3"/>
  <c r="J1297" i="3" l="1"/>
  <c r="B1298" i="3" s="1"/>
  <c r="I1297" i="3"/>
  <c r="D1297" i="3"/>
  <c r="G1297" i="3"/>
  <c r="F1297" i="3"/>
  <c r="E1297" i="3"/>
  <c r="H1297" i="3" l="1"/>
  <c r="J1298" i="3" l="1"/>
  <c r="B1299" i="3" s="1"/>
  <c r="I1298" i="3"/>
  <c r="D1298" i="3"/>
  <c r="E1298" i="3"/>
  <c r="F1298" i="3"/>
  <c r="G1298" i="3"/>
  <c r="H1298" i="3" l="1"/>
  <c r="J1299" i="3" l="1"/>
  <c r="B1300" i="3" s="1"/>
  <c r="I1299" i="3"/>
  <c r="G1299" i="3"/>
  <c r="E1299" i="3"/>
  <c r="F1299" i="3"/>
  <c r="H1299" i="3" s="1"/>
  <c r="D1299" i="3"/>
  <c r="J1300" i="3" l="1"/>
  <c r="B1301" i="3" s="1"/>
  <c r="I1300" i="3"/>
  <c r="D1300" i="3"/>
  <c r="F1300" i="3"/>
  <c r="E1300" i="3"/>
  <c r="G1300" i="3"/>
  <c r="H1300" i="3" s="1"/>
  <c r="J1301" i="3" l="1"/>
  <c r="B1302" i="3" s="1"/>
  <c r="I1301" i="3"/>
  <c r="D1301" i="3"/>
  <c r="F1301" i="3"/>
  <c r="E1301" i="3"/>
  <c r="G1301" i="3"/>
  <c r="H1301" i="3" s="1"/>
  <c r="J1302" i="3" l="1"/>
  <c r="B1303" i="3" s="1"/>
  <c r="I1302" i="3"/>
  <c r="D1302" i="3"/>
  <c r="E1302" i="3"/>
  <c r="F1302" i="3"/>
  <c r="G1302" i="3"/>
  <c r="H1302" i="3" s="1"/>
  <c r="J1303" i="3" l="1"/>
  <c r="B1304" i="3" s="1"/>
  <c r="I1303" i="3"/>
  <c r="D1303" i="3"/>
  <c r="E1303" i="3"/>
  <c r="G1303" i="3"/>
  <c r="F1303" i="3"/>
  <c r="H1303" i="3" s="1"/>
  <c r="J1304" i="3" l="1"/>
  <c r="B1305" i="3" s="1"/>
  <c r="I1304" i="3"/>
  <c r="D1304" i="3"/>
  <c r="F1304" i="3"/>
  <c r="G1304" i="3"/>
  <c r="E1304" i="3"/>
  <c r="H1304" i="3"/>
  <c r="J1305" i="3" l="1"/>
  <c r="B1306" i="3" s="1"/>
  <c r="I1305" i="3"/>
  <c r="F1305" i="3"/>
  <c r="G1305" i="3"/>
  <c r="E1305" i="3"/>
  <c r="D1305" i="3"/>
  <c r="H1305" i="3"/>
  <c r="J1306" i="3" l="1"/>
  <c r="B1307" i="3" s="1"/>
  <c r="I1306" i="3"/>
  <c r="D1306" i="3"/>
  <c r="F1306" i="3"/>
  <c r="G1306" i="3"/>
  <c r="H1306" i="3" s="1"/>
  <c r="E1306" i="3"/>
  <c r="I1307" i="3" l="1"/>
  <c r="D1307" i="3"/>
  <c r="J1307" i="3"/>
  <c r="B1308" i="3" s="1"/>
  <c r="G1307" i="3"/>
  <c r="F1307" i="3"/>
  <c r="E1307" i="3"/>
  <c r="H1307" i="3" l="1"/>
  <c r="I1308" i="3"/>
  <c r="D1308" i="3" l="1"/>
  <c r="J1308" i="3"/>
  <c r="B1309" i="3" s="1"/>
  <c r="F1308" i="3"/>
  <c r="G1308" i="3"/>
  <c r="E1308" i="3"/>
  <c r="H1308" i="3" l="1"/>
  <c r="I1309" i="3" s="1"/>
  <c r="D1309" i="3" l="1"/>
  <c r="J1309" i="3"/>
  <c r="B1310" i="3" s="1"/>
  <c r="G1309" i="3"/>
  <c r="F1309" i="3"/>
  <c r="E1309" i="3"/>
  <c r="H1309" i="3" l="1"/>
  <c r="J1310" i="3" l="1"/>
  <c r="B1311" i="3" s="1"/>
  <c r="I1310" i="3"/>
  <c r="D1310" i="3"/>
  <c r="F1310" i="3"/>
  <c r="G1310" i="3"/>
  <c r="E1310" i="3"/>
  <c r="H1310" i="3"/>
  <c r="J1311" i="3" l="1"/>
  <c r="B1312" i="3" s="1"/>
  <c r="I1311" i="3"/>
  <c r="G1311" i="3"/>
  <c r="F1311" i="3"/>
  <c r="E1311" i="3"/>
  <c r="D1311" i="3"/>
  <c r="H1311" i="3"/>
  <c r="J1312" i="3" l="1"/>
  <c r="B1313" i="3" s="1"/>
  <c r="I1312" i="3"/>
  <c r="G1312" i="3"/>
  <c r="F1312" i="3"/>
  <c r="E1312" i="3"/>
  <c r="D1312" i="3"/>
  <c r="H1312" i="3"/>
  <c r="J1313" i="3" l="1"/>
  <c r="B1314" i="3" s="1"/>
  <c r="I1313" i="3"/>
  <c r="F1313" i="3"/>
  <c r="E1313" i="3"/>
  <c r="G1313" i="3"/>
  <c r="D1313" i="3"/>
  <c r="H1313" i="3" l="1"/>
  <c r="J1314" i="3" l="1"/>
  <c r="B1315" i="3" s="1"/>
  <c r="I1314" i="3"/>
  <c r="D1314" i="3"/>
  <c r="F1314" i="3"/>
  <c r="E1314" i="3"/>
  <c r="G1314" i="3"/>
  <c r="H1314" i="3" l="1"/>
  <c r="J1315" i="3" l="1"/>
  <c r="B1316" i="3" s="1"/>
  <c r="I1315" i="3"/>
  <c r="D1315" i="3"/>
  <c r="E1315" i="3"/>
  <c r="F1315" i="3"/>
  <c r="G1315" i="3"/>
  <c r="H1315" i="3" s="1"/>
  <c r="J1316" i="3" l="1"/>
  <c r="B1317" i="3" s="1"/>
  <c r="I1316" i="3"/>
  <c r="D1316" i="3"/>
  <c r="F1316" i="3"/>
  <c r="E1316" i="3"/>
  <c r="G1316" i="3"/>
  <c r="H1316" i="3" s="1"/>
  <c r="J1317" i="3" l="1"/>
  <c r="B1318" i="3" s="1"/>
  <c r="I1317" i="3"/>
  <c r="D1317" i="3"/>
  <c r="G1317" i="3"/>
  <c r="F1317" i="3"/>
  <c r="E1317" i="3"/>
  <c r="H1317" i="3"/>
  <c r="J1318" i="3" l="1"/>
  <c r="B1319" i="3" s="1"/>
  <c r="I1318" i="3"/>
  <c r="D1318" i="3"/>
  <c r="F1318" i="3"/>
  <c r="E1318" i="3"/>
  <c r="G1318" i="3"/>
  <c r="H1318" i="3" s="1"/>
  <c r="J1319" i="3" l="1"/>
  <c r="B1320" i="3" s="1"/>
  <c r="I1319" i="3"/>
  <c r="D1319" i="3"/>
  <c r="E1319" i="3"/>
  <c r="F1319" i="3"/>
  <c r="G1319" i="3"/>
  <c r="H1319" i="3" s="1"/>
  <c r="J1320" i="3" l="1"/>
  <c r="B1321" i="3" s="1"/>
  <c r="I1320" i="3"/>
  <c r="D1320" i="3"/>
  <c r="G1320" i="3"/>
  <c r="F1320" i="3"/>
  <c r="E1320" i="3"/>
  <c r="H1320" i="3"/>
  <c r="J1321" i="3" l="1"/>
  <c r="B1322" i="3" s="1"/>
  <c r="I1321" i="3"/>
  <c r="F1321" i="3"/>
  <c r="E1321" i="3"/>
  <c r="G1321" i="3"/>
  <c r="D1321" i="3"/>
  <c r="H1321" i="3" l="1"/>
  <c r="F1322" i="3" l="1"/>
  <c r="I1322" i="3"/>
  <c r="G1322" i="3"/>
  <c r="H1322" i="3" s="1"/>
  <c r="E1322" i="3"/>
  <c r="J1322" i="3"/>
  <c r="B1323" i="3" s="1"/>
  <c r="D1322" i="3"/>
  <c r="J1323" i="3" l="1"/>
  <c r="B1324" i="3" s="1"/>
  <c r="I1323" i="3"/>
  <c r="D1323" i="3"/>
  <c r="G1323" i="3"/>
  <c r="F1323" i="3"/>
  <c r="E1323" i="3"/>
  <c r="H1323" i="3"/>
  <c r="J1324" i="3" l="1"/>
  <c r="B1325" i="3" s="1"/>
  <c r="I1324" i="3"/>
  <c r="D1324" i="3"/>
  <c r="G1324" i="3"/>
  <c r="F1324" i="3"/>
  <c r="H1324" i="3" s="1"/>
  <c r="E1324" i="3"/>
  <c r="J1325" i="3" l="1"/>
  <c r="B1326" i="3" s="1"/>
  <c r="I1325" i="3"/>
  <c r="D1325" i="3"/>
  <c r="F1325" i="3"/>
  <c r="E1325" i="3"/>
  <c r="G1325" i="3"/>
  <c r="H1325" i="3" s="1"/>
  <c r="J1326" i="3" l="1"/>
  <c r="B1327" i="3" s="1"/>
  <c r="I1326" i="3"/>
  <c r="D1326" i="3"/>
  <c r="G1326" i="3"/>
  <c r="F1326" i="3"/>
  <c r="E1326" i="3"/>
  <c r="H1326" i="3"/>
  <c r="J1327" i="3" l="1"/>
  <c r="B1328" i="3" s="1"/>
  <c r="I1327" i="3"/>
  <c r="D1327" i="3"/>
  <c r="E1327" i="3"/>
  <c r="F1327" i="3"/>
  <c r="G1327" i="3"/>
  <c r="H1327" i="3" s="1"/>
  <c r="J1328" i="3" l="1"/>
  <c r="B1329" i="3" s="1"/>
  <c r="I1328" i="3"/>
  <c r="D1328" i="3"/>
  <c r="G1328" i="3"/>
  <c r="F1328" i="3"/>
  <c r="E1328" i="3"/>
  <c r="H1328" i="3" l="1"/>
  <c r="J1329" i="3" l="1"/>
  <c r="B1330" i="3" s="1"/>
  <c r="I1329" i="3"/>
  <c r="D1329" i="3"/>
  <c r="F1329" i="3"/>
  <c r="E1329" i="3"/>
  <c r="G1329" i="3"/>
  <c r="H1329" i="3" s="1"/>
  <c r="J1330" i="3" l="1"/>
  <c r="B1331" i="3" s="1"/>
  <c r="I1330" i="3"/>
  <c r="D1330" i="3"/>
  <c r="E1330" i="3"/>
  <c r="F1330" i="3"/>
  <c r="G1330" i="3"/>
  <c r="H1330" i="3" l="1"/>
  <c r="J1331" i="3" l="1"/>
  <c r="B1332" i="3" s="1"/>
  <c r="I1331" i="3"/>
  <c r="D1331" i="3"/>
  <c r="G1331" i="3"/>
  <c r="F1331" i="3"/>
  <c r="E1331" i="3"/>
  <c r="H1331" i="3"/>
  <c r="J1332" i="3" l="1"/>
  <c r="B1333" i="3" s="1"/>
  <c r="I1332" i="3"/>
  <c r="D1332" i="3"/>
  <c r="E1332" i="3"/>
  <c r="F1332" i="3"/>
  <c r="G1332" i="3"/>
  <c r="H1332" i="3" s="1"/>
  <c r="J1333" i="3" l="1"/>
  <c r="B1334" i="3" s="1"/>
  <c r="I1333" i="3"/>
  <c r="D1333" i="3"/>
  <c r="F1333" i="3"/>
  <c r="G1333" i="3"/>
  <c r="E1333" i="3"/>
  <c r="H1333" i="3" l="1"/>
  <c r="J1334" i="3" l="1"/>
  <c r="B1335" i="3" s="1"/>
  <c r="I1334" i="3"/>
  <c r="D1334" i="3"/>
  <c r="G1334" i="3"/>
  <c r="F1334" i="3"/>
  <c r="E1334" i="3"/>
  <c r="H1334" i="3"/>
  <c r="J1335" i="3" l="1"/>
  <c r="B1336" i="3" s="1"/>
  <c r="I1335" i="3"/>
  <c r="D1335" i="3"/>
  <c r="F1335" i="3"/>
  <c r="E1335" i="3"/>
  <c r="G1335" i="3"/>
  <c r="H1335" i="3" s="1"/>
  <c r="J1336" i="3" l="1"/>
  <c r="B1337" i="3" s="1"/>
  <c r="I1336" i="3"/>
  <c r="D1336" i="3"/>
  <c r="E1336" i="3"/>
  <c r="F1336" i="3"/>
  <c r="G1336" i="3"/>
  <c r="H1336" i="3" s="1"/>
  <c r="J1337" i="3" l="1"/>
  <c r="B1338" i="3" s="1"/>
  <c r="I1337" i="3"/>
  <c r="D1337" i="3"/>
  <c r="F1337" i="3"/>
  <c r="G1337" i="3"/>
  <c r="E1337" i="3"/>
  <c r="H1337" i="3"/>
  <c r="J1338" i="3" l="1"/>
  <c r="B1339" i="3" s="1"/>
  <c r="I1338" i="3"/>
  <c r="D1338" i="3"/>
  <c r="F1338" i="3"/>
  <c r="E1338" i="3"/>
  <c r="G1338" i="3"/>
  <c r="H1338" i="3" s="1"/>
  <c r="J1339" i="3" l="1"/>
  <c r="B1340" i="3" s="1"/>
  <c r="I1339" i="3"/>
  <c r="D1339" i="3"/>
  <c r="E1339" i="3"/>
  <c r="G1339" i="3"/>
  <c r="F1339" i="3"/>
  <c r="H1339" i="3" l="1"/>
  <c r="J1340" i="3" l="1"/>
  <c r="B1341" i="3" s="1"/>
  <c r="I1340" i="3"/>
  <c r="D1340" i="3"/>
  <c r="F1340" i="3"/>
  <c r="G1340" i="3"/>
  <c r="E1340" i="3"/>
  <c r="H1340" i="3"/>
  <c r="J1341" i="3" l="1"/>
  <c r="B1342" i="3" s="1"/>
  <c r="I1341" i="3"/>
  <c r="D1341" i="3"/>
  <c r="F1341" i="3"/>
  <c r="E1341" i="3"/>
  <c r="G1341" i="3"/>
  <c r="H1341" i="3" s="1"/>
  <c r="J1342" i="3" l="1"/>
  <c r="B1343" i="3" s="1"/>
  <c r="I1342" i="3"/>
  <c r="D1342" i="3"/>
  <c r="E1342" i="3"/>
  <c r="F1342" i="3"/>
  <c r="G1342" i="3"/>
  <c r="H1342" i="3" l="1"/>
  <c r="J1343" i="3" l="1"/>
  <c r="B1344" i="3" s="1"/>
  <c r="I1343" i="3"/>
  <c r="D1343" i="3"/>
  <c r="E1343" i="3"/>
  <c r="G1343" i="3"/>
  <c r="F1343" i="3"/>
  <c r="H1343" i="3" s="1"/>
  <c r="F1344" i="3" l="1"/>
  <c r="H1344" i="3" s="1"/>
  <c r="G1344" i="3" l="1"/>
  <c r="I1344" i="3"/>
  <c r="E1344" i="3"/>
  <c r="D1344" i="3"/>
  <c r="J1344" i="3"/>
  <c r="B1345" i="3" s="1"/>
  <c r="J1345" i="3" l="1"/>
  <c r="B1346" i="3" s="1"/>
  <c r="I1345" i="3"/>
  <c r="D1345" i="3"/>
  <c r="G1345" i="3"/>
  <c r="F1345" i="3"/>
  <c r="E1345" i="3"/>
  <c r="H1345" i="3" l="1"/>
  <c r="J1346" i="3" l="1"/>
  <c r="B1347" i="3" s="1"/>
  <c r="I1346" i="3"/>
  <c r="D1346" i="3"/>
  <c r="G1346" i="3"/>
  <c r="E1346" i="3"/>
  <c r="F1346" i="3"/>
  <c r="H1346" i="3" s="1"/>
  <c r="J1347" i="3" l="1"/>
  <c r="B1348" i="3" s="1"/>
  <c r="I1347" i="3"/>
  <c r="D1347" i="3"/>
  <c r="F1347" i="3"/>
  <c r="G1347" i="3"/>
  <c r="E1347" i="3"/>
  <c r="H1347" i="3"/>
  <c r="J1348" i="3" l="1"/>
  <c r="B1349" i="3" s="1"/>
  <c r="I1348" i="3"/>
  <c r="D1348" i="3"/>
  <c r="F1348" i="3"/>
  <c r="G1348" i="3"/>
  <c r="E1348" i="3"/>
  <c r="H1348" i="3" l="1"/>
  <c r="J1349" i="3" l="1"/>
  <c r="B1350" i="3" s="1"/>
  <c r="I1349" i="3"/>
  <c r="D1349" i="3"/>
  <c r="G1349" i="3"/>
  <c r="F1349" i="3"/>
  <c r="E1349" i="3"/>
  <c r="H1349" i="3"/>
  <c r="J1350" i="3" l="1"/>
  <c r="B1351" i="3" s="1"/>
  <c r="I1350" i="3"/>
  <c r="D1350" i="3"/>
  <c r="E1350" i="3"/>
  <c r="F1350" i="3"/>
  <c r="G1350" i="3"/>
  <c r="H1350" i="3" s="1"/>
  <c r="J1351" i="3" l="1"/>
  <c r="B1352" i="3" s="1"/>
  <c r="I1351" i="3"/>
  <c r="D1351" i="3"/>
  <c r="G1351" i="3"/>
  <c r="F1351" i="3"/>
  <c r="E1351" i="3"/>
  <c r="H1351" i="3"/>
  <c r="J1352" i="3" l="1"/>
  <c r="B1353" i="3" s="1"/>
  <c r="I1352" i="3"/>
  <c r="D1352" i="3"/>
  <c r="F1352" i="3"/>
  <c r="G1352" i="3"/>
  <c r="E1352" i="3"/>
  <c r="H1352" i="3" l="1"/>
  <c r="J1353" i="3" l="1"/>
  <c r="B1354" i="3" s="1"/>
  <c r="I1353" i="3"/>
  <c r="D1353" i="3"/>
  <c r="F1353" i="3"/>
  <c r="G1353" i="3"/>
  <c r="E1353" i="3"/>
  <c r="H1353" i="3" l="1"/>
  <c r="J1354" i="3" l="1"/>
  <c r="B1355" i="3" s="1"/>
  <c r="I1354" i="3"/>
  <c r="D1354" i="3"/>
  <c r="F1354" i="3"/>
  <c r="G1354" i="3"/>
  <c r="E1354" i="3"/>
  <c r="H1354" i="3"/>
  <c r="J1355" i="3" l="1"/>
  <c r="B1356" i="3" s="1"/>
  <c r="I1355" i="3"/>
  <c r="D1355" i="3"/>
  <c r="G1355" i="3"/>
  <c r="F1355" i="3"/>
  <c r="E1355" i="3"/>
  <c r="H1355" i="3" l="1"/>
  <c r="J1356" i="3" l="1"/>
  <c r="B1357" i="3" s="1"/>
  <c r="I1356" i="3"/>
  <c r="D1356" i="3"/>
  <c r="F1356" i="3"/>
  <c r="G1356" i="3"/>
  <c r="E1356" i="3"/>
  <c r="H1356" i="3" l="1"/>
  <c r="J1357" i="3" l="1"/>
  <c r="B1358" i="3" s="1"/>
  <c r="I1357" i="3"/>
  <c r="D1357" i="3"/>
  <c r="G1357" i="3"/>
  <c r="F1357" i="3"/>
  <c r="E1357" i="3"/>
  <c r="H1357" i="3"/>
  <c r="J1358" i="3" l="1"/>
  <c r="B1359" i="3" s="1"/>
  <c r="I1358" i="3"/>
  <c r="D1358" i="3"/>
  <c r="E1358" i="3"/>
  <c r="F1358" i="3"/>
  <c r="G1358" i="3"/>
  <c r="H1358" i="3" s="1"/>
  <c r="J1359" i="3" l="1"/>
  <c r="B1360" i="3" s="1"/>
  <c r="I1359" i="3"/>
  <c r="D1359" i="3"/>
  <c r="G1359" i="3"/>
  <c r="F1359" i="3"/>
  <c r="E1359" i="3"/>
  <c r="H1359" i="3"/>
  <c r="J1360" i="3" l="1"/>
  <c r="B1361" i="3" s="1"/>
  <c r="I1360" i="3"/>
  <c r="D1360" i="3"/>
  <c r="G1360" i="3"/>
  <c r="F1360" i="3"/>
  <c r="E1360" i="3"/>
  <c r="H1360" i="3"/>
  <c r="J1361" i="3" l="1"/>
  <c r="B1362" i="3" s="1"/>
  <c r="I1361" i="3"/>
  <c r="F1361" i="3"/>
  <c r="G1361" i="3"/>
  <c r="E1361" i="3"/>
  <c r="D1361" i="3"/>
  <c r="H1361" i="3"/>
  <c r="J1362" i="3" l="1"/>
  <c r="B1363" i="3" s="1"/>
  <c r="I1362" i="3"/>
  <c r="D1362" i="3"/>
  <c r="F1362" i="3"/>
  <c r="E1362" i="3"/>
  <c r="G1362" i="3"/>
  <c r="H1362" i="3" s="1"/>
  <c r="J1363" i="3" l="1"/>
  <c r="B1364" i="3" s="1"/>
  <c r="I1363" i="3"/>
  <c r="D1363" i="3"/>
  <c r="F1363" i="3"/>
  <c r="G1363" i="3"/>
  <c r="E1363" i="3"/>
  <c r="H1363" i="3"/>
  <c r="J1364" i="3" l="1"/>
  <c r="B1365" i="3" s="1"/>
  <c r="I1364" i="3"/>
  <c r="D1364" i="3"/>
  <c r="E1364" i="3"/>
  <c r="F1364" i="3"/>
  <c r="G1364" i="3"/>
  <c r="H1364" i="3" l="1"/>
  <c r="J1365" i="3" l="1"/>
  <c r="B1366" i="3" s="1"/>
  <c r="I1365" i="3"/>
  <c r="D1365" i="3"/>
  <c r="F1365" i="3"/>
  <c r="G1365" i="3"/>
  <c r="E1365" i="3"/>
  <c r="H1365" i="3"/>
  <c r="J1366" i="3" l="1"/>
  <c r="B1367" i="3" s="1"/>
  <c r="I1366" i="3"/>
  <c r="D1366" i="3"/>
  <c r="F1366" i="3"/>
  <c r="G1366" i="3"/>
  <c r="E1366" i="3"/>
  <c r="H1366" i="3" l="1"/>
  <c r="J1367" i="3" l="1"/>
  <c r="B1368" i="3" s="1"/>
  <c r="I1367" i="3"/>
  <c r="D1367" i="3"/>
  <c r="F1367" i="3"/>
  <c r="G1367" i="3"/>
  <c r="E1367" i="3"/>
  <c r="H1367" i="3" l="1"/>
  <c r="J1368" i="3" l="1"/>
  <c r="B1369" i="3" s="1"/>
  <c r="I1368" i="3"/>
  <c r="D1368" i="3"/>
  <c r="F1368" i="3"/>
  <c r="E1368" i="3"/>
  <c r="G1368" i="3"/>
  <c r="H1368" i="3" s="1"/>
  <c r="J1369" i="3" l="1"/>
  <c r="B1370" i="3" s="1"/>
  <c r="I1369" i="3"/>
  <c r="D1369" i="3"/>
  <c r="E1369" i="3"/>
  <c r="F1369" i="3"/>
  <c r="G1369" i="3"/>
  <c r="H1369" i="3" s="1"/>
  <c r="J1370" i="3" l="1"/>
  <c r="B1371" i="3" s="1"/>
  <c r="I1370" i="3"/>
  <c r="D1370" i="3"/>
  <c r="G1370" i="3"/>
  <c r="F1370" i="3"/>
  <c r="E1370" i="3"/>
  <c r="H1370" i="3" l="1"/>
  <c r="E1371" i="3" l="1"/>
  <c r="I1371" i="3"/>
  <c r="D1371" i="3"/>
  <c r="J1371" i="3"/>
  <c r="B1372" i="3" s="1"/>
  <c r="G1371" i="3"/>
  <c r="H1371" i="3" s="1"/>
  <c r="F1371" i="3"/>
  <c r="J1372" i="3" l="1"/>
  <c r="B1373" i="3" s="1"/>
  <c r="I1372" i="3"/>
  <c r="D1372" i="3"/>
  <c r="F1372" i="3"/>
  <c r="E1372" i="3"/>
  <c r="G1372" i="3"/>
  <c r="H1372" i="3" s="1"/>
  <c r="J1373" i="3" l="1"/>
  <c r="B1374" i="3" s="1"/>
  <c r="I1373" i="3"/>
  <c r="D1373" i="3"/>
  <c r="G1373" i="3"/>
  <c r="F1373" i="3"/>
  <c r="E1373" i="3"/>
  <c r="H1373" i="3"/>
  <c r="J1374" i="3" l="1"/>
  <c r="B1375" i="3" s="1"/>
  <c r="I1374" i="3"/>
  <c r="D1374" i="3"/>
  <c r="E1374" i="3"/>
  <c r="G1374" i="3"/>
  <c r="F1374" i="3"/>
  <c r="H1374" i="3" l="1"/>
  <c r="J1375" i="3" l="1"/>
  <c r="B1376" i="3" s="1"/>
  <c r="I1375" i="3"/>
  <c r="D1375" i="3"/>
  <c r="E1375" i="3"/>
  <c r="F1375" i="3"/>
  <c r="G1375" i="3"/>
  <c r="H1375" i="3" l="1"/>
  <c r="J1376" i="3" l="1"/>
  <c r="B1377" i="3" s="1"/>
  <c r="I1376" i="3"/>
  <c r="D1376" i="3"/>
  <c r="G1376" i="3"/>
  <c r="F1376" i="3"/>
  <c r="E1376" i="3"/>
  <c r="H1376" i="3"/>
  <c r="J1377" i="3" l="1"/>
  <c r="B1378" i="3" s="1"/>
  <c r="I1377" i="3"/>
  <c r="D1377" i="3"/>
  <c r="E1377" i="3"/>
  <c r="F1377" i="3"/>
  <c r="G1377" i="3"/>
  <c r="H1377" i="3" s="1"/>
  <c r="J1378" i="3" l="1"/>
  <c r="B1379" i="3" s="1"/>
  <c r="I1378" i="3"/>
  <c r="D1378" i="3"/>
  <c r="G1378" i="3"/>
  <c r="H1378" i="3" s="1"/>
  <c r="F1378" i="3"/>
  <c r="E1378" i="3"/>
  <c r="J1379" i="3" l="1"/>
  <c r="B1380" i="3" s="1"/>
  <c r="I1379" i="3"/>
  <c r="D1379" i="3"/>
  <c r="E1379" i="3"/>
  <c r="F1379" i="3"/>
  <c r="G1379" i="3"/>
  <c r="H1379" i="3" s="1"/>
  <c r="J1380" i="3" l="1"/>
  <c r="B1381" i="3" s="1"/>
  <c r="I1380" i="3"/>
  <c r="D1380" i="3"/>
  <c r="F1380" i="3"/>
  <c r="E1380" i="3"/>
  <c r="G1380" i="3"/>
  <c r="H1380" i="3" s="1"/>
  <c r="J1381" i="3" l="1"/>
  <c r="B1382" i="3" s="1"/>
  <c r="I1381" i="3"/>
  <c r="D1381" i="3"/>
  <c r="G1381" i="3"/>
  <c r="H1381" i="3" s="1"/>
  <c r="F1381" i="3"/>
  <c r="E1381" i="3"/>
  <c r="J1382" i="3" l="1"/>
  <c r="B1383" i="3" s="1"/>
  <c r="I1382" i="3"/>
  <c r="D1382" i="3"/>
  <c r="F1382" i="3"/>
  <c r="G1382" i="3"/>
  <c r="H1382" i="3" s="1"/>
  <c r="E1382" i="3"/>
  <c r="J1383" i="3" l="1"/>
  <c r="B1384" i="3" s="1"/>
  <c r="I1383" i="3"/>
  <c r="D1383" i="3"/>
  <c r="F1383" i="3"/>
  <c r="G1383" i="3"/>
  <c r="E1383" i="3"/>
  <c r="H1383" i="3"/>
  <c r="J1384" i="3" l="1"/>
  <c r="B1385" i="3" s="1"/>
  <c r="I1384" i="3"/>
  <c r="D1384" i="3"/>
  <c r="F1384" i="3"/>
  <c r="E1384" i="3"/>
  <c r="G1384" i="3"/>
  <c r="H1384" i="3" s="1"/>
  <c r="J1385" i="3" l="1"/>
  <c r="B1386" i="3" s="1"/>
  <c r="I1385" i="3"/>
  <c r="D1385" i="3"/>
  <c r="F1385" i="3"/>
  <c r="E1385" i="3"/>
  <c r="G1385" i="3"/>
  <c r="H1385" i="3" s="1"/>
  <c r="J1386" i="3" l="1"/>
  <c r="B1387" i="3" s="1"/>
  <c r="I1386" i="3"/>
  <c r="D1386" i="3"/>
  <c r="E1386" i="3"/>
  <c r="F1386" i="3"/>
  <c r="G1386" i="3"/>
  <c r="H1386" i="3" l="1"/>
  <c r="J1387" i="3" l="1"/>
  <c r="B1388" i="3" s="1"/>
  <c r="I1387" i="3"/>
  <c r="D1387" i="3"/>
  <c r="G1387" i="3"/>
  <c r="F1387" i="3"/>
  <c r="E1387" i="3"/>
  <c r="H1387" i="3" l="1"/>
  <c r="J1388" i="3" l="1"/>
  <c r="B1389" i="3" s="1"/>
  <c r="I1388" i="3"/>
  <c r="D1388" i="3"/>
  <c r="F1388" i="3"/>
  <c r="E1388" i="3"/>
  <c r="G1388" i="3"/>
  <c r="H1388" i="3" l="1"/>
  <c r="J1389" i="3" l="1"/>
  <c r="B1390" i="3" s="1"/>
  <c r="I1389" i="3"/>
  <c r="D1389" i="3"/>
  <c r="F1389" i="3"/>
  <c r="G1389" i="3"/>
  <c r="E1389" i="3"/>
  <c r="H1389" i="3" l="1"/>
  <c r="J1390" i="3" l="1"/>
  <c r="B1391" i="3" s="1"/>
  <c r="I1390" i="3"/>
  <c r="D1390" i="3"/>
  <c r="E1390" i="3"/>
  <c r="F1390" i="3"/>
  <c r="G1390" i="3"/>
  <c r="H1390" i="3" s="1"/>
  <c r="J1391" i="3" l="1"/>
  <c r="B1392" i="3" s="1"/>
  <c r="I1391" i="3"/>
  <c r="D1391" i="3"/>
  <c r="E1391" i="3"/>
  <c r="F1391" i="3"/>
  <c r="G1391" i="3"/>
  <c r="H1391" i="3" s="1"/>
  <c r="J1392" i="3" l="1"/>
  <c r="B1393" i="3" s="1"/>
  <c r="I1392" i="3"/>
  <c r="D1392" i="3"/>
  <c r="G1392" i="3"/>
  <c r="F1392" i="3"/>
  <c r="E1392" i="3"/>
  <c r="H1392" i="3" l="1"/>
  <c r="J1393" i="3" l="1"/>
  <c r="B1394" i="3" s="1"/>
  <c r="I1393" i="3"/>
  <c r="G1393" i="3"/>
  <c r="F1393" i="3"/>
  <c r="E1393" i="3"/>
  <c r="D1393" i="3"/>
  <c r="H1393" i="3" l="1"/>
  <c r="J1394" i="3" l="1"/>
  <c r="B1395" i="3" s="1"/>
  <c r="I1394" i="3"/>
  <c r="D1394" i="3"/>
  <c r="G1394" i="3"/>
  <c r="F1394" i="3"/>
  <c r="E1394" i="3"/>
  <c r="H1394" i="3"/>
  <c r="J1395" i="3" l="1"/>
  <c r="B1396" i="3" s="1"/>
  <c r="I1395" i="3"/>
  <c r="D1395" i="3"/>
  <c r="E1395" i="3"/>
  <c r="F1395" i="3"/>
  <c r="G1395" i="3"/>
  <c r="H1395" i="3" l="1"/>
  <c r="J1396" i="3" l="1"/>
  <c r="B1397" i="3" s="1"/>
  <c r="I1396" i="3"/>
  <c r="D1396" i="3"/>
  <c r="E1396" i="3"/>
  <c r="F1396" i="3"/>
  <c r="G1396" i="3"/>
  <c r="H1396" i="3" s="1"/>
  <c r="J1397" i="3" l="1"/>
  <c r="B1398" i="3" s="1"/>
  <c r="I1397" i="3"/>
  <c r="D1397" i="3"/>
  <c r="G1397" i="3"/>
  <c r="F1397" i="3"/>
  <c r="E1397" i="3"/>
  <c r="H1397" i="3"/>
  <c r="J1398" i="3" l="1"/>
  <c r="B1399" i="3" s="1"/>
  <c r="I1398" i="3"/>
  <c r="D1398" i="3"/>
  <c r="G1398" i="3"/>
  <c r="F1398" i="3"/>
  <c r="E1398" i="3"/>
  <c r="H1398" i="3"/>
  <c r="J1399" i="3" l="1"/>
  <c r="B1400" i="3" s="1"/>
  <c r="I1399" i="3"/>
  <c r="D1399" i="3"/>
  <c r="E1399" i="3"/>
  <c r="F1399" i="3"/>
  <c r="G1399" i="3"/>
  <c r="H1399" i="3" s="1"/>
  <c r="J1400" i="3" l="1"/>
  <c r="B1401" i="3" s="1"/>
  <c r="I1400" i="3"/>
  <c r="D1400" i="3"/>
  <c r="E1400" i="3"/>
  <c r="F1400" i="3"/>
  <c r="G1400" i="3"/>
  <c r="H1400" i="3" s="1"/>
  <c r="J1401" i="3" l="1"/>
  <c r="B1402" i="3" s="1"/>
  <c r="I1401" i="3"/>
  <c r="G1401" i="3"/>
  <c r="F1401" i="3"/>
  <c r="E1401" i="3"/>
  <c r="H1401" i="3"/>
  <c r="D1401" i="3"/>
  <c r="J1402" i="3" l="1"/>
  <c r="B1403" i="3" s="1"/>
  <c r="I1402" i="3"/>
  <c r="D1402" i="3"/>
  <c r="F1402" i="3"/>
  <c r="G1402" i="3"/>
  <c r="E1402" i="3"/>
  <c r="H1402" i="3"/>
  <c r="J1403" i="3" l="1"/>
  <c r="B1404" i="3" s="1"/>
  <c r="I1403" i="3"/>
  <c r="D1403" i="3"/>
  <c r="G1403" i="3"/>
  <c r="F1403" i="3"/>
  <c r="E1403" i="3"/>
  <c r="H1403" i="3" l="1"/>
  <c r="I1404" i="3" s="1"/>
  <c r="D1404" i="3" l="1"/>
  <c r="J1404" i="3"/>
  <c r="B1405" i="3" s="1"/>
  <c r="G1404" i="3"/>
  <c r="F1404" i="3"/>
  <c r="E1404" i="3"/>
  <c r="H1404" i="3" l="1"/>
  <c r="J1405" i="3" l="1"/>
  <c r="B1406" i="3" s="1"/>
  <c r="I1405" i="3"/>
  <c r="D1405" i="3"/>
  <c r="G1405" i="3"/>
  <c r="F1405" i="3"/>
  <c r="H1405" i="3" s="1"/>
  <c r="E1405" i="3"/>
  <c r="J1406" i="3" l="1"/>
  <c r="B1407" i="3" s="1"/>
  <c r="I1406" i="3"/>
  <c r="D1406" i="3"/>
  <c r="E1406" i="3"/>
  <c r="F1406" i="3"/>
  <c r="G1406" i="3"/>
  <c r="H1406" i="3" s="1"/>
  <c r="J1407" i="3" l="1"/>
  <c r="B1408" i="3" s="1"/>
  <c r="I1407" i="3"/>
  <c r="D1407" i="3"/>
  <c r="F1407" i="3"/>
  <c r="E1407" i="3"/>
  <c r="G1407" i="3"/>
  <c r="H1407" i="3" s="1"/>
  <c r="J1408" i="3" l="1"/>
  <c r="B1409" i="3" s="1"/>
  <c r="I1408" i="3"/>
  <c r="D1408" i="3"/>
  <c r="E1408" i="3"/>
  <c r="F1408" i="3"/>
  <c r="G1408" i="3"/>
  <c r="H1408" i="3" s="1"/>
  <c r="J1409" i="3" l="1"/>
  <c r="B1410" i="3" s="1"/>
  <c r="I1409" i="3"/>
  <c r="D1409" i="3"/>
  <c r="G1409" i="3"/>
  <c r="F1409" i="3"/>
  <c r="E1409" i="3"/>
  <c r="H1409" i="3"/>
  <c r="J1410" i="3" l="1"/>
  <c r="B1411" i="3" s="1"/>
  <c r="I1410" i="3"/>
  <c r="D1410" i="3"/>
  <c r="F1410" i="3"/>
  <c r="G1410" i="3"/>
  <c r="E1410" i="3"/>
  <c r="H1410" i="3"/>
  <c r="J1411" i="3" l="1"/>
  <c r="B1412" i="3" s="1"/>
  <c r="I1411" i="3"/>
  <c r="D1411" i="3"/>
  <c r="G1411" i="3"/>
  <c r="F1411" i="3"/>
  <c r="E1411" i="3"/>
  <c r="H1411" i="3"/>
  <c r="J1412" i="3" l="1"/>
  <c r="B1413" i="3" s="1"/>
  <c r="I1412" i="3"/>
  <c r="D1412" i="3"/>
  <c r="F1412" i="3"/>
  <c r="G1412" i="3"/>
  <c r="E1412" i="3"/>
  <c r="H1412" i="3" l="1"/>
  <c r="J1413" i="3" l="1"/>
  <c r="B1414" i="3" s="1"/>
  <c r="I1413" i="3"/>
  <c r="D1413" i="3"/>
  <c r="F1413" i="3"/>
  <c r="E1413" i="3"/>
  <c r="G1413" i="3"/>
  <c r="H1413" i="3" s="1"/>
  <c r="I1414" i="3" l="1"/>
  <c r="D1414" i="3"/>
  <c r="J1414" i="3"/>
  <c r="B1415" i="3" s="1"/>
  <c r="F1414" i="3"/>
  <c r="G1414" i="3"/>
  <c r="E1414" i="3"/>
  <c r="H1414" i="3" l="1"/>
  <c r="J1415" i="3" l="1"/>
  <c r="B1416" i="3" s="1"/>
  <c r="I1415" i="3"/>
  <c r="D1415" i="3"/>
  <c r="G1415" i="3"/>
  <c r="E1415" i="3"/>
  <c r="F1415" i="3"/>
  <c r="H1415" i="3"/>
  <c r="J1416" i="3" l="1"/>
  <c r="B1417" i="3" s="1"/>
  <c r="I1416" i="3"/>
  <c r="D1416" i="3"/>
  <c r="E1416" i="3"/>
  <c r="F1416" i="3"/>
  <c r="G1416" i="3"/>
  <c r="H1416" i="3" s="1"/>
  <c r="J1417" i="3" l="1"/>
  <c r="B1418" i="3" s="1"/>
  <c r="I1417" i="3"/>
  <c r="D1417" i="3"/>
  <c r="F1417" i="3"/>
  <c r="G1417" i="3"/>
  <c r="E1417" i="3"/>
  <c r="H1417" i="3" l="1"/>
  <c r="J1418" i="3" l="1"/>
  <c r="B1419" i="3" s="1"/>
  <c r="I1418" i="3"/>
  <c r="D1418" i="3"/>
  <c r="F1418" i="3"/>
  <c r="G1418" i="3"/>
  <c r="E1418" i="3"/>
  <c r="H1418" i="3" l="1"/>
  <c r="J1419" i="3" l="1"/>
  <c r="B1420" i="3" s="1"/>
  <c r="I1419" i="3"/>
  <c r="D1419" i="3"/>
  <c r="F1419" i="3"/>
  <c r="G1419" i="3"/>
  <c r="E1419" i="3"/>
  <c r="H1419" i="3" l="1"/>
  <c r="J1420" i="3" l="1"/>
  <c r="B1421" i="3" s="1"/>
  <c r="I1420" i="3"/>
  <c r="D1420" i="3"/>
  <c r="G1420" i="3"/>
  <c r="F1420" i="3"/>
  <c r="E1420" i="3"/>
  <c r="H1420" i="3"/>
  <c r="J1421" i="3" l="1"/>
  <c r="B1422" i="3" s="1"/>
  <c r="I1421" i="3"/>
  <c r="D1421" i="3"/>
  <c r="G1421" i="3"/>
  <c r="F1421" i="3"/>
  <c r="E1421" i="3"/>
  <c r="H1421" i="3" l="1"/>
  <c r="J1422" i="3" l="1"/>
  <c r="B1423" i="3" s="1"/>
  <c r="I1422" i="3"/>
  <c r="D1422" i="3"/>
  <c r="G1422" i="3"/>
  <c r="F1422" i="3"/>
  <c r="E1422" i="3"/>
  <c r="H1422" i="3"/>
  <c r="I1423" i="3" l="1"/>
  <c r="D1423" i="3"/>
  <c r="J1423" i="3"/>
  <c r="B1424" i="3" s="1"/>
  <c r="E1423" i="3"/>
  <c r="G1423" i="3"/>
  <c r="F1423" i="3"/>
  <c r="H1423" i="3" s="1"/>
  <c r="J1424" i="3" l="1"/>
  <c r="B1425" i="3" s="1"/>
  <c r="I1424" i="3"/>
  <c r="D1424" i="3"/>
  <c r="E1424" i="3"/>
  <c r="F1424" i="3"/>
  <c r="G1424" i="3"/>
  <c r="H1424" i="3" s="1"/>
  <c r="J1425" i="3" l="1"/>
  <c r="B1426" i="3" s="1"/>
  <c r="I1425" i="3"/>
  <c r="D1425" i="3"/>
  <c r="F1425" i="3"/>
  <c r="G1425" i="3"/>
  <c r="E1425" i="3"/>
  <c r="H1425" i="3" l="1"/>
  <c r="J1426" i="3" l="1"/>
  <c r="B1427" i="3" s="1"/>
  <c r="I1426" i="3"/>
  <c r="D1426" i="3"/>
  <c r="G1426" i="3"/>
  <c r="F1426" i="3"/>
  <c r="E1426" i="3"/>
  <c r="H1426" i="3"/>
  <c r="J1427" i="3" l="1"/>
  <c r="B1428" i="3" s="1"/>
  <c r="I1427" i="3"/>
  <c r="D1427" i="3"/>
  <c r="F1427" i="3"/>
  <c r="G1427" i="3"/>
  <c r="E1427" i="3"/>
  <c r="H1427" i="3"/>
  <c r="I1428" i="3" l="1"/>
  <c r="D1428" i="3"/>
  <c r="J1428" i="3"/>
  <c r="B1429" i="3" s="1"/>
  <c r="G1428" i="3"/>
  <c r="F1428" i="3"/>
  <c r="E1428" i="3"/>
  <c r="H1428" i="3" l="1"/>
  <c r="J1429" i="3" l="1"/>
  <c r="B1430" i="3" s="1"/>
  <c r="I1429" i="3"/>
  <c r="D1429" i="3"/>
  <c r="G1429" i="3"/>
  <c r="F1429" i="3"/>
  <c r="E1429" i="3"/>
  <c r="H1429" i="3"/>
  <c r="J1430" i="3" l="1"/>
  <c r="B1431" i="3" s="1"/>
  <c r="I1430" i="3"/>
  <c r="D1430" i="3"/>
  <c r="E1430" i="3"/>
  <c r="F1430" i="3"/>
  <c r="G1430" i="3"/>
  <c r="H1430" i="3" s="1"/>
  <c r="J1431" i="3" l="1"/>
  <c r="B1432" i="3" s="1"/>
  <c r="I1431" i="3"/>
  <c r="D1431" i="3"/>
  <c r="G1431" i="3"/>
  <c r="F1431" i="3"/>
  <c r="E1431" i="3"/>
  <c r="H1431" i="3"/>
  <c r="J1432" i="3" l="1"/>
  <c r="B1433" i="3" s="1"/>
  <c r="I1432" i="3"/>
  <c r="D1432" i="3"/>
  <c r="F1432" i="3"/>
  <c r="E1432" i="3"/>
  <c r="G1432" i="3"/>
  <c r="H1432" i="3" s="1"/>
  <c r="J1433" i="3" l="1"/>
  <c r="B1434" i="3" s="1"/>
  <c r="I1433" i="3"/>
  <c r="D1433" i="3"/>
  <c r="F1433" i="3"/>
  <c r="E1433" i="3"/>
  <c r="G1433" i="3"/>
  <c r="H1433" i="3" s="1"/>
  <c r="J1434" i="3" l="1"/>
  <c r="B1435" i="3" s="1"/>
  <c r="I1434" i="3"/>
  <c r="D1434" i="3"/>
  <c r="F1434" i="3"/>
  <c r="G1434" i="3"/>
  <c r="E1434" i="3"/>
  <c r="H1434" i="3" l="1"/>
  <c r="J1435" i="3" l="1"/>
  <c r="B1436" i="3" s="1"/>
  <c r="I1435" i="3"/>
  <c r="D1435" i="3"/>
  <c r="G1435" i="3"/>
  <c r="F1435" i="3"/>
  <c r="E1435" i="3"/>
  <c r="H1435" i="3"/>
  <c r="J1436" i="3" l="1"/>
  <c r="B1437" i="3" s="1"/>
  <c r="I1436" i="3"/>
  <c r="G1436" i="3"/>
  <c r="F1436" i="3"/>
  <c r="E1436" i="3"/>
  <c r="D1436" i="3"/>
  <c r="H1436" i="3" l="1"/>
  <c r="J1437" i="3" l="1"/>
  <c r="B1438" i="3" s="1"/>
  <c r="I1437" i="3"/>
  <c r="D1437" i="3"/>
  <c r="G1437" i="3"/>
  <c r="F1437" i="3"/>
  <c r="E1437" i="3"/>
  <c r="H1437" i="3" l="1"/>
  <c r="J1438" i="3" l="1"/>
  <c r="B1439" i="3" s="1"/>
  <c r="I1438" i="3"/>
  <c r="D1438" i="3"/>
  <c r="G1438" i="3"/>
  <c r="F1438" i="3"/>
  <c r="E1438" i="3"/>
  <c r="H1438" i="3" l="1"/>
  <c r="J1439" i="3" l="1"/>
  <c r="B1440" i="3" s="1"/>
  <c r="I1439" i="3"/>
  <c r="D1439" i="3"/>
  <c r="F1439" i="3"/>
  <c r="E1439" i="3"/>
  <c r="G1439" i="3"/>
  <c r="H1439" i="3" s="1"/>
  <c r="J1440" i="3" l="1"/>
  <c r="B1441" i="3" s="1"/>
  <c r="I1440" i="3"/>
  <c r="F1440" i="3"/>
  <c r="E1440" i="3"/>
  <c r="G1440" i="3"/>
  <c r="H1440" i="3" s="1"/>
  <c r="D1440" i="3"/>
  <c r="J1441" i="3" l="1"/>
  <c r="B1442" i="3" s="1"/>
  <c r="I1441" i="3"/>
  <c r="D1441" i="3"/>
  <c r="F1441" i="3"/>
  <c r="G1441" i="3"/>
  <c r="E1441" i="3"/>
  <c r="H1441" i="3"/>
  <c r="J1442" i="3" l="1"/>
  <c r="B1443" i="3" s="1"/>
  <c r="I1442" i="3"/>
  <c r="D1442" i="3"/>
  <c r="G1442" i="3"/>
  <c r="F1442" i="3"/>
  <c r="E1442" i="3"/>
  <c r="H1442" i="3"/>
  <c r="J1443" i="3" l="1"/>
  <c r="B1444" i="3" s="1"/>
  <c r="I1443" i="3"/>
  <c r="D1443" i="3"/>
  <c r="E1443" i="3"/>
  <c r="F1443" i="3"/>
  <c r="G1443" i="3"/>
  <c r="H1443" i="3" s="1"/>
  <c r="J1444" i="3" l="1"/>
  <c r="B1445" i="3" s="1"/>
  <c r="I1444" i="3"/>
  <c r="D1444" i="3"/>
  <c r="E1444" i="3"/>
  <c r="F1444" i="3"/>
  <c r="G1444" i="3"/>
  <c r="H1444" i="3" s="1"/>
  <c r="J1445" i="3" l="1"/>
  <c r="B1446" i="3" s="1"/>
  <c r="I1445" i="3"/>
  <c r="D1445" i="3"/>
  <c r="F1445" i="3"/>
  <c r="E1445" i="3"/>
  <c r="G1445" i="3"/>
  <c r="H1445" i="3" s="1"/>
  <c r="J1446" i="3" l="1"/>
  <c r="B1447" i="3" s="1"/>
  <c r="I1446" i="3"/>
  <c r="D1446" i="3"/>
  <c r="G1446" i="3"/>
  <c r="F1446" i="3"/>
  <c r="E1446" i="3"/>
  <c r="H1446" i="3"/>
  <c r="J1447" i="3" l="1"/>
  <c r="B1448" i="3" s="1"/>
  <c r="I1447" i="3"/>
  <c r="D1447" i="3"/>
  <c r="G1447" i="3"/>
  <c r="F1447" i="3"/>
  <c r="E1447" i="3"/>
  <c r="H1447" i="3" l="1"/>
  <c r="J1448" i="3" l="1"/>
  <c r="B1449" i="3" s="1"/>
  <c r="I1448" i="3"/>
  <c r="F1448" i="3"/>
  <c r="G1448" i="3"/>
  <c r="E1448" i="3"/>
  <c r="D1448" i="3"/>
  <c r="H1448" i="3" l="1"/>
  <c r="J1449" i="3" l="1"/>
  <c r="B1450" i="3" s="1"/>
  <c r="I1449" i="3"/>
  <c r="D1449" i="3"/>
  <c r="F1449" i="3"/>
  <c r="G1449" i="3"/>
  <c r="E1449" i="3"/>
  <c r="H1449" i="3"/>
  <c r="J1450" i="3" l="1"/>
  <c r="B1451" i="3" s="1"/>
  <c r="I1450" i="3"/>
  <c r="F1450" i="3"/>
  <c r="E1450" i="3"/>
  <c r="G1450" i="3"/>
  <c r="D1450" i="3"/>
  <c r="H1450" i="3" l="1"/>
  <c r="J1451" i="3" l="1"/>
  <c r="B1452" i="3" s="1"/>
  <c r="I1451" i="3"/>
  <c r="D1451" i="3"/>
  <c r="G1451" i="3"/>
  <c r="F1451" i="3"/>
  <c r="E1451" i="3"/>
  <c r="H1451" i="3" l="1"/>
  <c r="J1452" i="3" l="1"/>
  <c r="B1453" i="3" s="1"/>
  <c r="I1452" i="3"/>
  <c r="D1452" i="3"/>
  <c r="G1452" i="3"/>
  <c r="E1452" i="3"/>
  <c r="F1452" i="3"/>
  <c r="H1452" i="3" s="1"/>
  <c r="J1453" i="3" l="1"/>
  <c r="B1454" i="3" s="1"/>
  <c r="I1453" i="3"/>
  <c r="G1453" i="3"/>
  <c r="F1453" i="3"/>
  <c r="E1453" i="3"/>
  <c r="H1453" i="3"/>
  <c r="D1453" i="3"/>
  <c r="J1454" i="3" l="1"/>
  <c r="B1455" i="3" s="1"/>
  <c r="I1454" i="3"/>
  <c r="D1454" i="3"/>
  <c r="E1454" i="3"/>
  <c r="F1454" i="3"/>
  <c r="G1454" i="3"/>
  <c r="H1454" i="3" s="1"/>
  <c r="F1455" i="3" l="1"/>
  <c r="G1455" i="3" l="1"/>
  <c r="J1455" i="3"/>
  <c r="B1456" i="3" s="1"/>
  <c r="I1455" i="3"/>
  <c r="E1455" i="3"/>
  <c r="D1455" i="3"/>
  <c r="H1455" i="3"/>
  <c r="J1456" i="3" l="1"/>
  <c r="B1457" i="3" s="1"/>
  <c r="I1456" i="3"/>
  <c r="F1456" i="3"/>
  <c r="E1456" i="3"/>
  <c r="G1456" i="3"/>
  <c r="D1456" i="3"/>
  <c r="H1456" i="3"/>
  <c r="J1457" i="3" l="1"/>
  <c r="B1458" i="3" s="1"/>
  <c r="I1457" i="3"/>
  <c r="D1457" i="3"/>
  <c r="F1457" i="3"/>
  <c r="G1457" i="3"/>
  <c r="E1457" i="3"/>
  <c r="H1457" i="3" l="1"/>
  <c r="J1458" i="3" l="1"/>
  <c r="B1459" i="3" s="1"/>
  <c r="I1458" i="3"/>
  <c r="D1458" i="3"/>
  <c r="E1458" i="3"/>
  <c r="G1458" i="3"/>
  <c r="F1458" i="3"/>
  <c r="H1458" i="3" s="1"/>
  <c r="J1459" i="3" l="1"/>
  <c r="B1460" i="3" s="1"/>
  <c r="I1459" i="3"/>
  <c r="D1459" i="3"/>
  <c r="G1459" i="3"/>
  <c r="F1459" i="3"/>
  <c r="E1459" i="3"/>
  <c r="H1459" i="3"/>
  <c r="J1460" i="3" l="1"/>
  <c r="B1461" i="3" s="1"/>
  <c r="I1460" i="3"/>
  <c r="D1460" i="3"/>
  <c r="F1460" i="3"/>
  <c r="G1460" i="3"/>
  <c r="E1460" i="3"/>
  <c r="H1460" i="3"/>
  <c r="J1461" i="3" l="1"/>
  <c r="B1462" i="3" s="1"/>
  <c r="I1461" i="3"/>
  <c r="D1461" i="3"/>
  <c r="F1461" i="3"/>
  <c r="G1461" i="3"/>
  <c r="E1461" i="3"/>
  <c r="H1461" i="3" l="1"/>
  <c r="J1462" i="3" l="1"/>
  <c r="B1463" i="3" s="1"/>
  <c r="I1462" i="3"/>
  <c r="D1462" i="3"/>
  <c r="G1462" i="3"/>
  <c r="F1462" i="3"/>
  <c r="E1462" i="3"/>
  <c r="H1462" i="3"/>
  <c r="J1463" i="3" l="1"/>
  <c r="B1464" i="3" s="1"/>
  <c r="I1463" i="3"/>
  <c r="E1463" i="3"/>
  <c r="F1463" i="3"/>
  <c r="G1463" i="3"/>
  <c r="D1463" i="3"/>
  <c r="H1463" i="3"/>
  <c r="J1464" i="3" l="1"/>
  <c r="B1465" i="3" s="1"/>
  <c r="I1464" i="3"/>
  <c r="D1464" i="3"/>
  <c r="E1464" i="3"/>
  <c r="F1464" i="3"/>
  <c r="G1464" i="3"/>
  <c r="H1464" i="3" s="1"/>
  <c r="J1465" i="3" l="1"/>
  <c r="B1466" i="3" s="1"/>
  <c r="I1465" i="3"/>
  <c r="D1465" i="3"/>
  <c r="F1465" i="3"/>
  <c r="G1465" i="3"/>
  <c r="E1465" i="3"/>
  <c r="H1465" i="3"/>
  <c r="J1466" i="3" l="1"/>
  <c r="B1467" i="3" s="1"/>
  <c r="I1466" i="3"/>
  <c r="D1466" i="3"/>
  <c r="F1466" i="3"/>
  <c r="G1466" i="3"/>
  <c r="E1466" i="3"/>
  <c r="H1466" i="3" l="1"/>
  <c r="J1467" i="3" l="1"/>
  <c r="B1468" i="3" s="1"/>
  <c r="I1467" i="3"/>
  <c r="D1467" i="3"/>
  <c r="G1467" i="3"/>
  <c r="F1467" i="3"/>
  <c r="E1467" i="3"/>
  <c r="H1467" i="3"/>
  <c r="J1468" i="3" l="1"/>
  <c r="B1469" i="3" s="1"/>
  <c r="I1468" i="3"/>
  <c r="D1468" i="3"/>
  <c r="G1468" i="3"/>
  <c r="F1468" i="3"/>
  <c r="E1468" i="3"/>
  <c r="H1468" i="3"/>
  <c r="J1469" i="3" l="1"/>
  <c r="B1470" i="3" s="1"/>
  <c r="I1469" i="3"/>
  <c r="D1469" i="3"/>
  <c r="E1469" i="3"/>
  <c r="F1469" i="3"/>
  <c r="G1469" i="3"/>
  <c r="H1469" i="3" s="1"/>
  <c r="J1470" i="3" l="1"/>
  <c r="B1471" i="3" s="1"/>
  <c r="I1470" i="3"/>
  <c r="D1470" i="3"/>
  <c r="G1470" i="3"/>
  <c r="F1470" i="3"/>
  <c r="E1470" i="3"/>
  <c r="H1470" i="3"/>
  <c r="J1471" i="3" l="1"/>
  <c r="B1472" i="3" s="1"/>
  <c r="I1471" i="3"/>
  <c r="D1471" i="3"/>
  <c r="F1471" i="3"/>
  <c r="G1471" i="3"/>
  <c r="E1471" i="3"/>
  <c r="H1471" i="3"/>
  <c r="J1472" i="3" l="1"/>
  <c r="B1473" i="3" s="1"/>
  <c r="I1472" i="3"/>
  <c r="D1472" i="3"/>
  <c r="F1472" i="3"/>
  <c r="E1472" i="3"/>
  <c r="G1472" i="3"/>
  <c r="H1472" i="3" s="1"/>
  <c r="J1473" i="3" l="1"/>
  <c r="B1474" i="3" s="1"/>
  <c r="I1473" i="3"/>
  <c r="D1473" i="3"/>
  <c r="G1473" i="3"/>
  <c r="F1473" i="3"/>
  <c r="E1473" i="3"/>
  <c r="H1473" i="3"/>
  <c r="J1474" i="3" l="1"/>
  <c r="B1475" i="3" s="1"/>
  <c r="I1474" i="3"/>
  <c r="D1474" i="3"/>
  <c r="E1474" i="3"/>
  <c r="F1474" i="3"/>
  <c r="G1474" i="3"/>
  <c r="H1474" i="3" s="1"/>
  <c r="J1475" i="3" l="1"/>
  <c r="B1476" i="3" s="1"/>
  <c r="I1475" i="3"/>
  <c r="D1475" i="3"/>
  <c r="E1475" i="3"/>
  <c r="F1475" i="3"/>
  <c r="G1475" i="3"/>
  <c r="H1475" i="3" s="1"/>
  <c r="J1476" i="3" l="1"/>
  <c r="B1477" i="3" s="1"/>
  <c r="I1476" i="3"/>
  <c r="D1476" i="3"/>
  <c r="G1476" i="3"/>
  <c r="F1476" i="3"/>
  <c r="E1476" i="3"/>
  <c r="H1476" i="3"/>
  <c r="J1477" i="3" l="1"/>
  <c r="B1478" i="3" s="1"/>
  <c r="I1477" i="3"/>
  <c r="D1477" i="3"/>
  <c r="E1477" i="3"/>
  <c r="F1477" i="3"/>
  <c r="G1477" i="3"/>
  <c r="H1477" i="3" s="1"/>
  <c r="J1478" i="3" l="1"/>
  <c r="B1479" i="3" s="1"/>
  <c r="I1478" i="3"/>
  <c r="F1478" i="3"/>
  <c r="G1478" i="3"/>
  <c r="D1478" i="3"/>
  <c r="E1478" i="3"/>
  <c r="H1478" i="3"/>
  <c r="J1479" i="3" l="1"/>
  <c r="B1480" i="3" s="1"/>
  <c r="I1479" i="3"/>
  <c r="D1479" i="3"/>
  <c r="F1479" i="3"/>
  <c r="E1479" i="3"/>
  <c r="G1479" i="3"/>
  <c r="H1479" i="3" s="1"/>
  <c r="J1480" i="3" l="1"/>
  <c r="B1481" i="3" s="1"/>
  <c r="I1480" i="3"/>
  <c r="D1480" i="3"/>
  <c r="F1480" i="3"/>
  <c r="G1480" i="3"/>
  <c r="E1480" i="3"/>
  <c r="H1480" i="3" l="1"/>
  <c r="J1481" i="3" l="1"/>
  <c r="B1482" i="3" s="1"/>
  <c r="I1481" i="3"/>
  <c r="D1481" i="3"/>
  <c r="G1481" i="3"/>
  <c r="F1481" i="3"/>
  <c r="E1481" i="3"/>
  <c r="H1481" i="3"/>
  <c r="J1482" i="3" l="1"/>
  <c r="B1483" i="3" s="1"/>
  <c r="I1482" i="3"/>
  <c r="D1482" i="3"/>
  <c r="F1482" i="3"/>
  <c r="G1482" i="3"/>
  <c r="H1482" i="3" s="1"/>
  <c r="E1482" i="3"/>
  <c r="J1483" i="3" l="1"/>
  <c r="B1484" i="3" s="1"/>
  <c r="I1483" i="3"/>
  <c r="D1483" i="3"/>
  <c r="G1483" i="3"/>
  <c r="F1483" i="3"/>
  <c r="E1483" i="3"/>
  <c r="H1483" i="3" l="1"/>
  <c r="J1484" i="3" l="1"/>
  <c r="B1485" i="3" s="1"/>
  <c r="I1484" i="3"/>
  <c r="D1484" i="3"/>
  <c r="F1484" i="3"/>
  <c r="G1484" i="3"/>
  <c r="E1484" i="3"/>
  <c r="H1484" i="3"/>
  <c r="J1485" i="3" l="1"/>
  <c r="B1486" i="3" s="1"/>
  <c r="I1485" i="3"/>
  <c r="D1485" i="3"/>
  <c r="F1485" i="3"/>
  <c r="G1485" i="3"/>
  <c r="E1485" i="3"/>
  <c r="H1485" i="3"/>
  <c r="I1486" i="3" s="1"/>
  <c r="D1486" i="3" l="1"/>
  <c r="J1486" i="3"/>
  <c r="B1487" i="3" s="1"/>
  <c r="G1486" i="3"/>
  <c r="F1486" i="3"/>
  <c r="E1486" i="3"/>
  <c r="H1486" i="3" l="1"/>
  <c r="J1487" i="3" l="1"/>
  <c r="B1488" i="3" s="1"/>
  <c r="I1487" i="3"/>
  <c r="D1487" i="3"/>
  <c r="G1487" i="3"/>
  <c r="F1487" i="3"/>
  <c r="E1487" i="3"/>
  <c r="H1487" i="3"/>
  <c r="J1488" i="3" l="1"/>
  <c r="B1489" i="3" s="1"/>
  <c r="I1488" i="3"/>
  <c r="D1488" i="3"/>
  <c r="G1488" i="3"/>
  <c r="F1488" i="3"/>
  <c r="E1488" i="3"/>
  <c r="H1488" i="3"/>
  <c r="J1489" i="3" l="1"/>
  <c r="B1490" i="3" s="1"/>
  <c r="I1489" i="3"/>
  <c r="D1489" i="3"/>
  <c r="E1489" i="3"/>
  <c r="F1489" i="3"/>
  <c r="G1489" i="3"/>
  <c r="H1489" i="3" l="1"/>
  <c r="J1490" i="3" l="1"/>
  <c r="B1491" i="3" s="1"/>
  <c r="I1490" i="3"/>
  <c r="D1490" i="3"/>
  <c r="E1490" i="3"/>
  <c r="F1490" i="3"/>
  <c r="G1490" i="3"/>
  <c r="H1490" i="3" s="1"/>
  <c r="J1491" i="3" l="1"/>
  <c r="B1492" i="3" s="1"/>
  <c r="I1491" i="3"/>
  <c r="D1491" i="3"/>
  <c r="F1491" i="3"/>
  <c r="G1491" i="3"/>
  <c r="E1491" i="3"/>
  <c r="H1491" i="3" l="1"/>
  <c r="I1492" i="3" s="1"/>
  <c r="D1492" i="3" l="1"/>
  <c r="J1492" i="3"/>
  <c r="B1493" i="3" s="1"/>
  <c r="G1492" i="3"/>
  <c r="F1492" i="3"/>
  <c r="E1492" i="3"/>
  <c r="H1492" i="3" l="1"/>
  <c r="J1493" i="3" l="1"/>
  <c r="B1494" i="3" s="1"/>
  <c r="I1493" i="3"/>
  <c r="D1493" i="3"/>
  <c r="G1493" i="3"/>
  <c r="F1493" i="3"/>
  <c r="E1493" i="3"/>
  <c r="H1493" i="3"/>
  <c r="J1494" i="3" l="1"/>
  <c r="B1495" i="3" s="1"/>
  <c r="I1494" i="3"/>
  <c r="D1494" i="3"/>
  <c r="F1494" i="3"/>
  <c r="G1494" i="3"/>
  <c r="H1494" i="3" s="1"/>
  <c r="E1494" i="3"/>
  <c r="J1495" i="3" l="1"/>
  <c r="B1496" i="3" s="1"/>
  <c r="I1495" i="3"/>
  <c r="G1495" i="3"/>
  <c r="F1495" i="3"/>
  <c r="E1495" i="3"/>
  <c r="D1495" i="3"/>
  <c r="H1495" i="3"/>
  <c r="J1496" i="3" l="1"/>
  <c r="B1497" i="3" s="1"/>
  <c r="I1496" i="3"/>
  <c r="D1496" i="3"/>
  <c r="F1496" i="3"/>
  <c r="G1496" i="3"/>
  <c r="E1496" i="3"/>
  <c r="H1496" i="3" l="1"/>
  <c r="J1497" i="3" l="1"/>
  <c r="B1498" i="3" s="1"/>
  <c r="I1497" i="3"/>
  <c r="D1497" i="3"/>
  <c r="G1497" i="3"/>
  <c r="F1497" i="3"/>
  <c r="E1497" i="3"/>
  <c r="H1497" i="3"/>
  <c r="J1498" i="3" l="1"/>
  <c r="B1499" i="3" s="1"/>
  <c r="I1498" i="3"/>
  <c r="D1498" i="3"/>
  <c r="E1498" i="3"/>
  <c r="F1498" i="3"/>
  <c r="G1498" i="3"/>
  <c r="H1498" i="3" s="1"/>
  <c r="J1499" i="3" l="1"/>
  <c r="B1500" i="3" s="1"/>
  <c r="I1499" i="3"/>
  <c r="D1499" i="3"/>
  <c r="F1499" i="3"/>
  <c r="G1499" i="3"/>
  <c r="E1499" i="3"/>
  <c r="H1499" i="3" l="1"/>
  <c r="I1500" i="3" s="1"/>
  <c r="D1500" i="3" l="1"/>
  <c r="J1500" i="3"/>
  <c r="B1501" i="3" s="1"/>
  <c r="F1500" i="3"/>
  <c r="G1500" i="3"/>
  <c r="E1500" i="3"/>
  <c r="H1500" i="3" l="1"/>
  <c r="J1501" i="3" l="1"/>
  <c r="B1502" i="3" s="1"/>
  <c r="I1501" i="3"/>
  <c r="D1501" i="3"/>
  <c r="E1501" i="3"/>
  <c r="F1501" i="3"/>
  <c r="G1501" i="3"/>
  <c r="H1501" i="3" s="1"/>
  <c r="J1502" i="3" l="1"/>
  <c r="B1503" i="3" s="1"/>
  <c r="I1502" i="3"/>
  <c r="D1502" i="3"/>
  <c r="F1502" i="3"/>
  <c r="E1502" i="3"/>
  <c r="G1502" i="3"/>
  <c r="H1502" i="3" s="1"/>
  <c r="J1503" i="3" l="1"/>
  <c r="B1504" i="3" s="1"/>
  <c r="I1503" i="3"/>
  <c r="F1503" i="3"/>
  <c r="G1503" i="3"/>
  <c r="E1503" i="3"/>
  <c r="D1503" i="3"/>
  <c r="H1503" i="3"/>
  <c r="J1504" i="3" l="1"/>
  <c r="B1505" i="3" s="1"/>
  <c r="I1504" i="3"/>
  <c r="F1504" i="3"/>
  <c r="E1504" i="3"/>
  <c r="G1504" i="3"/>
  <c r="D1504" i="3"/>
  <c r="H1504" i="3"/>
  <c r="J1505" i="3" l="1"/>
  <c r="B1506" i="3" s="1"/>
  <c r="I1505" i="3"/>
  <c r="D1505" i="3"/>
  <c r="E1505" i="3"/>
  <c r="F1505" i="3"/>
  <c r="G1505" i="3"/>
  <c r="H1505" i="3" s="1"/>
  <c r="J1506" i="3" l="1"/>
  <c r="B1507" i="3" s="1"/>
  <c r="I1506" i="3"/>
  <c r="D1506" i="3"/>
  <c r="E1506" i="3"/>
  <c r="F1506" i="3"/>
  <c r="G1506" i="3"/>
  <c r="H1506" i="3" s="1"/>
  <c r="J1507" i="3" l="1"/>
  <c r="B1508" i="3" s="1"/>
  <c r="I1507" i="3"/>
  <c r="D1507" i="3"/>
  <c r="G1507" i="3"/>
  <c r="F1507" i="3"/>
  <c r="E1507" i="3"/>
  <c r="H1507" i="3"/>
  <c r="J1508" i="3" l="1"/>
  <c r="B1509" i="3" s="1"/>
  <c r="I1508" i="3"/>
  <c r="D1508" i="3"/>
  <c r="E1508" i="3"/>
  <c r="F1508" i="3"/>
  <c r="G1508" i="3"/>
  <c r="H1508" i="3" s="1"/>
  <c r="J1509" i="3" l="1"/>
  <c r="B1510" i="3" s="1"/>
  <c r="I1509" i="3"/>
  <c r="D1509" i="3"/>
  <c r="F1509" i="3"/>
  <c r="G1509" i="3"/>
  <c r="E1509" i="3"/>
  <c r="H1509" i="3"/>
  <c r="J1510" i="3" l="1"/>
  <c r="B1511" i="3" s="1"/>
  <c r="I1510" i="3"/>
  <c r="D1510" i="3"/>
  <c r="E1510" i="3"/>
  <c r="F1510" i="3"/>
  <c r="G1510" i="3"/>
  <c r="H1510" i="3" s="1"/>
  <c r="J1511" i="3" l="1"/>
  <c r="B1512" i="3" s="1"/>
  <c r="I1511" i="3"/>
  <c r="G1511" i="3"/>
  <c r="E1511" i="3"/>
  <c r="F1511" i="3"/>
  <c r="H1511" i="3" s="1"/>
  <c r="D1511" i="3"/>
  <c r="G1512" i="3" l="1"/>
  <c r="E1512" i="3" l="1"/>
  <c r="F1512" i="3"/>
  <c r="I1512" i="3"/>
  <c r="D1512" i="3"/>
  <c r="J1512" i="3"/>
  <c r="B1513" i="3" s="1"/>
  <c r="H1512" i="3"/>
  <c r="J1513" i="3" l="1"/>
  <c r="B1514" i="3" s="1"/>
  <c r="I1513" i="3"/>
  <c r="D1513" i="3"/>
  <c r="G1513" i="3"/>
  <c r="F1513" i="3"/>
  <c r="E1513" i="3"/>
  <c r="H1513" i="3"/>
  <c r="J1514" i="3" l="1"/>
  <c r="B1515" i="3" s="1"/>
  <c r="I1514" i="3"/>
  <c r="D1514" i="3"/>
  <c r="G1514" i="3"/>
  <c r="F1514" i="3"/>
  <c r="E1514" i="3"/>
  <c r="H1514" i="3"/>
  <c r="J1515" i="3" l="1"/>
  <c r="B1516" i="3" s="1"/>
  <c r="I1515" i="3"/>
  <c r="D1515" i="3"/>
  <c r="F1515" i="3"/>
  <c r="G1515" i="3"/>
  <c r="E1515" i="3"/>
  <c r="H1515" i="3"/>
  <c r="J1516" i="3" l="1"/>
  <c r="B1517" i="3" s="1"/>
  <c r="I1516" i="3"/>
  <c r="D1516" i="3"/>
  <c r="E1516" i="3"/>
  <c r="F1516" i="3"/>
  <c r="G1516" i="3"/>
  <c r="H1516" i="3" l="1"/>
  <c r="J1517" i="3" l="1"/>
  <c r="B1518" i="3" s="1"/>
  <c r="I1517" i="3"/>
  <c r="D1517" i="3"/>
  <c r="E1517" i="3"/>
  <c r="G1517" i="3"/>
  <c r="F1517" i="3"/>
  <c r="H1517" i="3" s="1"/>
  <c r="J1518" i="3" l="1"/>
  <c r="B1519" i="3" s="1"/>
  <c r="I1518" i="3"/>
  <c r="F1518" i="3"/>
  <c r="G1518" i="3"/>
  <c r="E1518" i="3"/>
  <c r="D1518" i="3"/>
  <c r="H1518" i="3"/>
  <c r="J1519" i="3" l="1"/>
  <c r="B1520" i="3" s="1"/>
  <c r="I1519" i="3"/>
  <c r="D1519" i="3"/>
  <c r="G1519" i="3"/>
  <c r="H1519" i="3" s="1"/>
  <c r="F1519" i="3"/>
  <c r="E1519" i="3"/>
  <c r="J1520" i="3" l="1"/>
  <c r="B1521" i="3" s="1"/>
  <c r="I1520" i="3"/>
  <c r="D1520" i="3"/>
  <c r="F1520" i="3"/>
  <c r="G1520" i="3"/>
  <c r="H1520" i="3" s="1"/>
  <c r="E1520" i="3"/>
  <c r="J1521" i="3" l="1"/>
  <c r="B1522" i="3" s="1"/>
  <c r="I1521" i="3"/>
  <c r="D1521" i="3"/>
  <c r="F1521" i="3"/>
  <c r="G1521" i="3"/>
  <c r="E1521" i="3"/>
  <c r="H1521" i="3"/>
  <c r="J1522" i="3" l="1"/>
  <c r="B1523" i="3" s="1"/>
  <c r="I1522" i="3"/>
  <c r="D1522" i="3"/>
  <c r="E1522" i="3"/>
  <c r="G1522" i="3"/>
  <c r="F1522" i="3"/>
  <c r="H1522" i="3" s="1"/>
  <c r="J1523" i="3" l="1"/>
  <c r="B1524" i="3" s="1"/>
  <c r="I1523" i="3"/>
  <c r="D1523" i="3"/>
  <c r="F1523" i="3"/>
  <c r="G1523" i="3"/>
  <c r="E1523" i="3"/>
  <c r="H1523" i="3"/>
  <c r="J1524" i="3" l="1"/>
  <c r="B1525" i="3" s="1"/>
  <c r="I1524" i="3"/>
  <c r="D1524" i="3"/>
  <c r="G1524" i="3"/>
  <c r="F1524" i="3"/>
  <c r="E1524" i="3"/>
  <c r="H1524" i="3" l="1"/>
  <c r="J1525" i="3" l="1"/>
  <c r="B1526" i="3" s="1"/>
  <c r="I1525" i="3"/>
  <c r="D1525" i="3"/>
  <c r="E1525" i="3"/>
  <c r="F1525" i="3"/>
  <c r="G1525" i="3"/>
  <c r="H1525" i="3" s="1"/>
  <c r="J1526" i="3" l="1"/>
  <c r="B1527" i="3" s="1"/>
  <c r="I1526" i="3"/>
  <c r="D1526" i="3"/>
  <c r="E1526" i="3"/>
  <c r="G1526" i="3"/>
  <c r="F1526" i="3"/>
  <c r="H1526" i="3" s="1"/>
  <c r="J1527" i="3" l="1"/>
  <c r="B1528" i="3" s="1"/>
  <c r="I1527" i="3"/>
  <c r="F1527" i="3"/>
  <c r="G1527" i="3"/>
  <c r="E1527" i="3"/>
  <c r="D1527" i="3"/>
  <c r="H1527" i="3"/>
  <c r="J1528" i="3" l="1"/>
  <c r="B1529" i="3" s="1"/>
  <c r="I1528" i="3"/>
  <c r="D1528" i="3"/>
  <c r="G1528" i="3"/>
  <c r="F1528" i="3"/>
  <c r="E1528" i="3"/>
  <c r="H1528" i="3" l="1"/>
  <c r="J1529" i="3" l="1"/>
  <c r="B1530" i="3" s="1"/>
  <c r="I1529" i="3"/>
  <c r="D1529" i="3"/>
  <c r="F1529" i="3"/>
  <c r="E1529" i="3"/>
  <c r="G1529" i="3"/>
  <c r="H1529" i="3" s="1"/>
  <c r="J1530" i="3" l="1"/>
  <c r="B1531" i="3" s="1"/>
  <c r="I1530" i="3"/>
  <c r="D1530" i="3"/>
  <c r="G1530" i="3"/>
  <c r="E1530" i="3"/>
  <c r="F1530" i="3"/>
  <c r="H1530" i="3" s="1"/>
  <c r="J1531" i="3" l="1"/>
  <c r="B1532" i="3" s="1"/>
  <c r="I1531" i="3"/>
  <c r="D1531" i="3"/>
  <c r="E1531" i="3"/>
  <c r="F1531" i="3"/>
  <c r="G1531" i="3"/>
  <c r="H1531" i="3" l="1"/>
  <c r="J1532" i="3" l="1"/>
  <c r="B1533" i="3" s="1"/>
  <c r="I1532" i="3"/>
  <c r="D1532" i="3"/>
  <c r="F1532" i="3"/>
  <c r="E1532" i="3"/>
  <c r="G1532" i="3"/>
  <c r="H1532" i="3" s="1"/>
  <c r="J1533" i="3" l="1"/>
  <c r="B1534" i="3" s="1"/>
  <c r="I1533" i="3"/>
  <c r="D1533" i="3"/>
  <c r="E1533" i="3"/>
  <c r="F1533" i="3"/>
  <c r="G1533" i="3"/>
  <c r="H1533" i="3" s="1"/>
  <c r="J1534" i="3" l="1"/>
  <c r="B1535" i="3" s="1"/>
  <c r="I1534" i="3"/>
  <c r="D1534" i="3"/>
  <c r="F1534" i="3"/>
  <c r="G1534" i="3"/>
  <c r="E1534" i="3"/>
  <c r="H1534" i="3" l="1"/>
  <c r="J1535" i="3" l="1"/>
  <c r="B1536" i="3" s="1"/>
  <c r="I1535" i="3"/>
  <c r="D1535" i="3"/>
  <c r="F1535" i="3"/>
  <c r="G1535" i="3"/>
  <c r="E1535" i="3"/>
  <c r="H1535" i="3" l="1"/>
  <c r="J1536" i="3" l="1"/>
  <c r="B1537" i="3" s="1"/>
  <c r="I1536" i="3"/>
  <c r="D1536" i="3"/>
  <c r="G1536" i="3"/>
  <c r="F1536" i="3"/>
  <c r="E1536" i="3"/>
  <c r="H1536" i="3"/>
  <c r="J1537" i="3" l="1"/>
  <c r="B1538" i="3" s="1"/>
  <c r="I1537" i="3"/>
  <c r="D1537" i="3"/>
  <c r="G1537" i="3"/>
  <c r="F1537" i="3"/>
  <c r="E1537" i="3"/>
  <c r="H1537" i="3"/>
  <c r="J1538" i="3" l="1"/>
  <c r="B1539" i="3" s="1"/>
  <c r="I1539" i="3" s="1"/>
  <c r="I1538" i="3"/>
  <c r="D1538" i="3"/>
  <c r="G1538" i="3"/>
  <c r="F1538" i="3"/>
  <c r="E1538" i="3"/>
  <c r="H1538" i="3"/>
  <c r="D1539" i="3" l="1"/>
  <c r="J1539" i="3"/>
  <c r="B1540" i="3" s="1"/>
  <c r="G1539" i="3"/>
  <c r="F1539" i="3"/>
  <c r="E1539" i="3"/>
  <c r="H1539" i="3" l="1"/>
  <c r="J1540" i="3" l="1"/>
  <c r="B1541" i="3" s="1"/>
  <c r="I1540" i="3"/>
  <c r="D1540" i="3"/>
  <c r="G1540" i="3"/>
  <c r="F1540" i="3"/>
  <c r="E1540" i="3"/>
  <c r="H1540" i="3"/>
  <c r="J1541" i="3" l="1"/>
  <c r="B1542" i="3" s="1"/>
  <c r="I1541" i="3"/>
  <c r="D1541" i="3"/>
  <c r="F1541" i="3"/>
  <c r="G1541" i="3"/>
  <c r="E1541" i="3"/>
  <c r="H1541" i="3" l="1"/>
  <c r="J1542" i="3" l="1"/>
  <c r="B1543" i="3" s="1"/>
  <c r="I1542" i="3"/>
  <c r="D1542" i="3"/>
  <c r="F1542" i="3"/>
  <c r="E1542" i="3"/>
  <c r="G1542" i="3"/>
  <c r="H1542" i="3" s="1"/>
  <c r="J1543" i="3" l="1"/>
  <c r="B1544" i="3" s="1"/>
  <c r="I1543" i="3"/>
  <c r="D1543" i="3"/>
  <c r="F1543" i="3"/>
  <c r="E1543" i="3"/>
  <c r="G1543" i="3"/>
  <c r="H1543" i="3" s="1"/>
  <c r="J1544" i="3" l="1"/>
  <c r="B1545" i="3" s="1"/>
  <c r="I1544" i="3"/>
  <c r="D1544" i="3"/>
  <c r="G1544" i="3"/>
  <c r="F1544" i="3"/>
  <c r="E1544" i="3"/>
  <c r="H1544" i="3"/>
  <c r="J1545" i="3" l="1"/>
  <c r="B1546" i="3" s="1"/>
  <c r="I1545" i="3"/>
  <c r="D1545" i="3"/>
  <c r="E1545" i="3"/>
  <c r="F1545" i="3"/>
  <c r="G1545" i="3"/>
  <c r="H1545" i="3" s="1"/>
  <c r="J1546" i="3" l="1"/>
  <c r="B1547" i="3" s="1"/>
  <c r="I1546" i="3"/>
  <c r="D1546" i="3"/>
  <c r="F1546" i="3"/>
  <c r="E1546" i="3"/>
  <c r="G1546" i="3"/>
  <c r="H1546" i="3" s="1"/>
  <c r="J1547" i="3" l="1"/>
  <c r="B1548" i="3" s="1"/>
  <c r="I1547" i="3"/>
  <c r="D1547" i="3"/>
  <c r="G1547" i="3"/>
  <c r="F1547" i="3"/>
  <c r="E1547" i="3"/>
  <c r="H1547" i="3"/>
  <c r="J1548" i="3" l="1"/>
  <c r="B1549" i="3" s="1"/>
  <c r="I1548" i="3"/>
  <c r="D1548" i="3"/>
  <c r="F1548" i="3"/>
  <c r="G1548" i="3"/>
  <c r="E1548" i="3"/>
  <c r="H1548" i="3"/>
  <c r="J1549" i="3" l="1"/>
  <c r="B1550" i="3" s="1"/>
  <c r="I1549" i="3"/>
  <c r="D1549" i="3"/>
  <c r="E1549" i="3"/>
  <c r="F1549" i="3"/>
  <c r="G1549" i="3"/>
  <c r="H1549" i="3" s="1"/>
  <c r="J1550" i="3" l="1"/>
  <c r="B1551" i="3" s="1"/>
  <c r="I1550" i="3"/>
  <c r="D1550" i="3"/>
  <c r="F1550" i="3"/>
  <c r="E1550" i="3"/>
  <c r="G1550" i="3"/>
  <c r="H1550" i="3" s="1"/>
  <c r="J1551" i="3" l="1"/>
  <c r="B1552" i="3" s="1"/>
  <c r="I1551" i="3"/>
  <c r="D1551" i="3"/>
  <c r="F1551" i="3"/>
  <c r="G1551" i="3"/>
  <c r="E1551" i="3"/>
  <c r="H1551" i="3"/>
  <c r="J1552" i="3" l="1"/>
  <c r="B1553" i="3" s="1"/>
  <c r="I1552" i="3"/>
  <c r="D1552" i="3"/>
  <c r="F1552" i="3"/>
  <c r="G1552" i="3"/>
  <c r="E1552" i="3"/>
  <c r="H1552" i="3" l="1"/>
  <c r="J1553" i="3" l="1"/>
  <c r="B1554" i="3" s="1"/>
  <c r="I1553" i="3"/>
  <c r="D1553" i="3"/>
  <c r="F1553" i="3"/>
  <c r="G1553" i="3"/>
  <c r="E1553" i="3"/>
  <c r="H1553" i="3" l="1"/>
  <c r="J1554" i="3" l="1"/>
  <c r="B1555" i="3" s="1"/>
  <c r="I1554" i="3"/>
  <c r="F1554" i="3"/>
  <c r="E1554" i="3"/>
  <c r="G1554" i="3"/>
  <c r="D1554" i="3"/>
  <c r="H1554" i="3"/>
  <c r="J1555" i="3" l="1"/>
  <c r="B1556" i="3" s="1"/>
  <c r="I1555" i="3"/>
  <c r="D1555" i="3"/>
  <c r="F1555" i="3"/>
  <c r="G1555" i="3"/>
  <c r="E1555" i="3"/>
  <c r="H1555" i="3" l="1"/>
  <c r="J1556" i="3" l="1"/>
  <c r="B1557" i="3" s="1"/>
  <c r="I1556" i="3"/>
  <c r="D1556" i="3"/>
  <c r="G1556" i="3"/>
  <c r="F1556" i="3"/>
  <c r="E1556" i="3"/>
  <c r="H1556" i="3"/>
  <c r="J1557" i="3" l="1"/>
  <c r="B1558" i="3" s="1"/>
  <c r="I1557" i="3"/>
  <c r="D1557" i="3"/>
  <c r="G1557" i="3"/>
  <c r="E1557" i="3"/>
  <c r="F1557" i="3"/>
  <c r="H1557" i="3"/>
  <c r="J1558" i="3" l="1"/>
  <c r="B1559" i="3" s="1"/>
  <c r="I1558" i="3"/>
  <c r="D1558" i="3"/>
  <c r="F1558" i="3"/>
  <c r="G1558" i="3"/>
  <c r="E1558" i="3"/>
  <c r="H1558" i="3" l="1"/>
  <c r="J1559" i="3" l="1"/>
  <c r="B1560" i="3" s="1"/>
  <c r="I1559" i="3"/>
  <c r="D1559" i="3"/>
  <c r="F1559" i="3"/>
  <c r="G1559" i="3"/>
  <c r="E1559" i="3"/>
  <c r="H1559" i="3" l="1"/>
  <c r="J1560" i="3" l="1"/>
  <c r="B1561" i="3" s="1"/>
  <c r="I1560" i="3"/>
  <c r="D1560" i="3"/>
  <c r="G1560" i="3"/>
  <c r="F1560" i="3"/>
  <c r="E1560" i="3"/>
  <c r="H1560" i="3" l="1"/>
  <c r="I1561" i="3" s="1"/>
  <c r="D1561" i="3" l="1"/>
  <c r="J1561" i="3"/>
  <c r="B1562" i="3" s="1"/>
  <c r="F1561" i="3"/>
  <c r="G1561" i="3"/>
  <c r="E1561" i="3"/>
  <c r="H1561" i="3" l="1"/>
  <c r="J1562" i="3" l="1"/>
  <c r="B1563" i="3" s="1"/>
  <c r="I1562" i="3"/>
  <c r="D1562" i="3"/>
  <c r="F1562" i="3"/>
  <c r="G1562" i="3"/>
  <c r="E1562" i="3"/>
  <c r="H1562" i="3" l="1"/>
  <c r="J1563" i="3" l="1"/>
  <c r="B1564" i="3" s="1"/>
  <c r="I1563" i="3"/>
  <c r="D1563" i="3"/>
  <c r="G1563" i="3"/>
  <c r="F1563" i="3"/>
  <c r="E1563" i="3"/>
  <c r="H1563" i="3"/>
  <c r="J1564" i="3" l="1"/>
  <c r="B1565" i="3" s="1"/>
  <c r="I1564" i="3"/>
  <c r="D1564" i="3"/>
  <c r="F1564" i="3"/>
  <c r="G1564" i="3"/>
  <c r="H1564" i="3" s="1"/>
  <c r="E1564" i="3"/>
  <c r="J1565" i="3" l="1"/>
  <c r="B1566" i="3" s="1"/>
  <c r="I1565" i="3"/>
  <c r="D1565" i="3"/>
  <c r="F1565" i="3"/>
  <c r="E1565" i="3"/>
  <c r="G1565" i="3"/>
  <c r="H1565" i="3" s="1"/>
  <c r="J1566" i="3" l="1"/>
  <c r="B1567" i="3" s="1"/>
  <c r="I1566" i="3"/>
  <c r="D1566" i="3"/>
  <c r="E1566" i="3"/>
  <c r="F1566" i="3"/>
  <c r="G1566" i="3"/>
  <c r="H1566" i="3" s="1"/>
  <c r="J1567" i="3" l="1"/>
  <c r="B1568" i="3" s="1"/>
  <c r="I1567" i="3"/>
  <c r="D1567" i="3"/>
  <c r="F1567" i="3"/>
  <c r="G1567" i="3"/>
  <c r="E1567" i="3"/>
  <c r="H1567" i="3" l="1"/>
  <c r="J1568" i="3" l="1"/>
  <c r="B1569" i="3" s="1"/>
  <c r="I1568" i="3"/>
  <c r="G1568" i="3"/>
  <c r="F1568" i="3"/>
  <c r="E1568" i="3"/>
  <c r="D1568" i="3"/>
  <c r="H1568" i="3"/>
  <c r="J1569" i="3" l="1"/>
  <c r="B1570" i="3" s="1"/>
  <c r="I1569" i="3"/>
  <c r="D1569" i="3"/>
  <c r="F1569" i="3"/>
  <c r="G1569" i="3"/>
  <c r="H1569" i="3" s="1"/>
  <c r="E1569" i="3"/>
  <c r="J1570" i="3" l="1"/>
  <c r="B1571" i="3" s="1"/>
  <c r="I1570" i="3"/>
  <c r="D1570" i="3"/>
  <c r="G1570" i="3"/>
  <c r="F1570" i="3"/>
  <c r="E1570" i="3"/>
  <c r="H1570" i="3"/>
  <c r="J1571" i="3" l="1"/>
  <c r="B1572" i="3" s="1"/>
  <c r="I1571" i="3"/>
  <c r="D1571" i="3"/>
  <c r="F1571" i="3"/>
  <c r="G1571" i="3"/>
  <c r="E1571" i="3"/>
  <c r="H1571" i="3"/>
  <c r="J1572" i="3" l="1"/>
  <c r="B1573" i="3" s="1"/>
  <c r="I1572" i="3"/>
  <c r="D1572" i="3"/>
  <c r="F1572" i="3"/>
  <c r="G1572" i="3"/>
  <c r="H1572" i="3" s="1"/>
  <c r="E1572" i="3"/>
  <c r="I1573" i="3" l="1"/>
  <c r="D1573" i="3" l="1"/>
  <c r="J1573" i="3"/>
  <c r="B1574" i="3" s="1"/>
  <c r="F1573" i="3"/>
  <c r="G1573" i="3"/>
  <c r="E1573" i="3"/>
  <c r="H1573" i="3" l="1"/>
  <c r="J1574" i="3" l="1"/>
  <c r="B1575" i="3" s="1"/>
  <c r="I1574" i="3"/>
  <c r="D1574" i="3"/>
  <c r="F1574" i="3"/>
  <c r="E1574" i="3"/>
  <c r="G1574" i="3"/>
  <c r="H1574" i="3" s="1"/>
  <c r="J1575" i="3" l="1"/>
  <c r="B1576" i="3" s="1"/>
  <c r="I1575" i="3"/>
  <c r="D1575" i="3"/>
  <c r="F1575" i="3"/>
  <c r="G1575" i="3"/>
  <c r="E1575" i="3"/>
  <c r="H1575" i="3"/>
  <c r="J1576" i="3" l="1"/>
  <c r="B1577" i="3" s="1"/>
  <c r="I1576" i="3"/>
  <c r="D1576" i="3"/>
  <c r="E1576" i="3"/>
  <c r="F1576" i="3"/>
  <c r="G1576" i="3"/>
  <c r="H1576" i="3" s="1"/>
  <c r="J1577" i="3" l="1"/>
  <c r="B1578" i="3" s="1"/>
  <c r="I1577" i="3"/>
  <c r="D1577" i="3"/>
  <c r="G1577" i="3"/>
  <c r="F1577" i="3"/>
  <c r="E1577" i="3"/>
  <c r="H1577" i="3" l="1"/>
  <c r="J1578" i="3" l="1"/>
  <c r="B1579" i="3" s="1"/>
  <c r="I1578" i="3"/>
  <c r="D1578" i="3"/>
  <c r="G1578" i="3"/>
  <c r="F1578" i="3"/>
  <c r="E1578" i="3"/>
  <c r="H1578" i="3"/>
  <c r="J1579" i="3" l="1"/>
  <c r="B1580" i="3" s="1"/>
  <c r="I1579" i="3"/>
  <c r="D1579" i="3"/>
  <c r="G1579" i="3"/>
  <c r="F1579" i="3"/>
  <c r="E1579" i="3"/>
  <c r="H1579" i="3"/>
  <c r="J1580" i="3" l="1"/>
  <c r="B1581" i="3" s="1"/>
  <c r="I1580" i="3"/>
  <c r="D1580" i="3"/>
  <c r="F1580" i="3"/>
  <c r="G1580" i="3"/>
  <c r="E1580" i="3"/>
  <c r="H1580" i="3"/>
  <c r="J1581" i="3" l="1"/>
  <c r="B1582" i="3" s="1"/>
  <c r="I1581" i="3"/>
  <c r="D1581" i="3"/>
  <c r="F1581" i="3"/>
  <c r="G1581" i="3"/>
  <c r="E1581" i="3"/>
  <c r="H1581" i="3" l="1"/>
  <c r="J1582" i="3" l="1"/>
  <c r="B1583" i="3" s="1"/>
  <c r="I1582" i="3"/>
  <c r="D1582" i="3"/>
  <c r="G1582" i="3"/>
  <c r="F1582" i="3"/>
  <c r="E1582" i="3"/>
  <c r="H1582" i="3"/>
  <c r="J1583" i="3" l="1"/>
  <c r="B1584" i="3" s="1"/>
  <c r="I1583" i="3"/>
  <c r="G1583" i="3"/>
  <c r="F1583" i="3"/>
  <c r="E1583" i="3"/>
  <c r="D1583" i="3"/>
  <c r="H1583" i="3"/>
  <c r="D1584" i="3" l="1"/>
  <c r="J1584" i="3" l="1"/>
  <c r="B1585" i="3" s="1"/>
  <c r="I1584" i="3"/>
  <c r="F1584" i="3"/>
  <c r="G1584" i="3"/>
  <c r="E1584" i="3"/>
  <c r="H1584" i="3" l="1"/>
  <c r="J1585" i="3" l="1"/>
  <c r="B1586" i="3" s="1"/>
  <c r="I1585" i="3"/>
  <c r="D1585" i="3"/>
  <c r="F1585" i="3"/>
  <c r="G1585" i="3"/>
  <c r="E1585" i="3"/>
  <c r="H1585" i="3"/>
  <c r="J1586" i="3" l="1"/>
  <c r="B1587" i="3" s="1"/>
  <c r="I1586" i="3"/>
  <c r="D1586" i="3"/>
  <c r="F1586" i="3"/>
  <c r="G1586" i="3"/>
  <c r="E1586" i="3"/>
  <c r="H1586" i="3" l="1"/>
  <c r="J1587" i="3" l="1"/>
  <c r="B1588" i="3" s="1"/>
  <c r="I1587" i="3"/>
  <c r="D1587" i="3"/>
  <c r="F1587" i="3"/>
  <c r="E1587" i="3"/>
  <c r="G1587" i="3"/>
  <c r="H1587" i="3" s="1"/>
  <c r="J1588" i="3" l="1"/>
  <c r="B1589" i="3" s="1"/>
  <c r="I1588" i="3"/>
  <c r="D1588" i="3"/>
  <c r="F1588" i="3"/>
  <c r="G1588" i="3"/>
  <c r="E1588" i="3"/>
  <c r="H1588" i="3"/>
  <c r="J1589" i="3" l="1"/>
  <c r="B1590" i="3" s="1"/>
  <c r="I1589" i="3"/>
  <c r="D1589" i="3"/>
  <c r="F1589" i="3"/>
  <c r="G1589" i="3"/>
  <c r="E1589" i="3"/>
  <c r="H1589" i="3" l="1"/>
  <c r="J1590" i="3" l="1"/>
  <c r="B1591" i="3" s="1"/>
  <c r="I1590" i="3"/>
  <c r="D1590" i="3"/>
  <c r="F1590" i="3"/>
  <c r="E1590" i="3"/>
  <c r="G1590" i="3"/>
  <c r="H1590" i="3" s="1"/>
  <c r="J1591" i="3" l="1"/>
  <c r="B1592" i="3" s="1"/>
  <c r="I1591" i="3"/>
  <c r="D1591" i="3"/>
  <c r="F1591" i="3"/>
  <c r="E1591" i="3"/>
  <c r="G1591" i="3"/>
  <c r="H1591" i="3" s="1"/>
  <c r="J1592" i="3" l="1"/>
  <c r="B1593" i="3" s="1"/>
  <c r="I1592" i="3"/>
  <c r="D1592" i="3"/>
  <c r="G1592" i="3"/>
  <c r="F1592" i="3"/>
  <c r="E1592" i="3"/>
  <c r="H1592" i="3" l="1"/>
  <c r="J1593" i="3" l="1"/>
  <c r="B1594" i="3" s="1"/>
  <c r="I1593" i="3"/>
  <c r="D1593" i="3"/>
  <c r="G1593" i="3"/>
  <c r="F1593" i="3"/>
  <c r="E1593" i="3"/>
  <c r="H1593" i="3"/>
  <c r="J1594" i="3" l="1"/>
  <c r="B1595" i="3" s="1"/>
  <c r="I1594" i="3"/>
  <c r="D1594" i="3"/>
  <c r="E1594" i="3"/>
  <c r="F1594" i="3"/>
  <c r="G1594" i="3"/>
  <c r="H1594" i="3" s="1"/>
  <c r="J1595" i="3" l="1"/>
  <c r="B1596" i="3" s="1"/>
  <c r="I1595" i="3"/>
  <c r="D1595" i="3"/>
  <c r="F1595" i="3"/>
  <c r="G1595" i="3"/>
  <c r="E1595" i="3"/>
  <c r="H1595" i="3"/>
  <c r="J1596" i="3" l="1"/>
  <c r="B1597" i="3" s="1"/>
  <c r="I1596" i="3"/>
  <c r="D1596" i="3"/>
  <c r="E1596" i="3"/>
  <c r="F1596" i="3"/>
  <c r="G1596" i="3"/>
  <c r="H1596" i="3" s="1"/>
  <c r="J1597" i="3" l="1"/>
  <c r="B1598" i="3" s="1"/>
  <c r="I1597" i="3"/>
  <c r="D1597" i="3"/>
  <c r="F1597" i="3"/>
  <c r="G1597" i="3"/>
  <c r="E1597" i="3"/>
  <c r="H1597" i="3" l="1"/>
  <c r="J1598" i="3" l="1"/>
  <c r="B1599" i="3" s="1"/>
  <c r="I1598" i="3"/>
  <c r="D1598" i="3"/>
  <c r="F1598" i="3"/>
  <c r="G1598" i="3"/>
  <c r="E1598" i="3"/>
  <c r="H1598" i="3" l="1"/>
  <c r="J1599" i="3" l="1"/>
  <c r="B1600" i="3" s="1"/>
  <c r="I1599" i="3"/>
  <c r="D1599" i="3"/>
  <c r="F1599" i="3"/>
  <c r="E1599" i="3"/>
  <c r="G1599" i="3"/>
  <c r="H1599" i="3" s="1"/>
  <c r="J1600" i="3" l="1"/>
  <c r="B1601" i="3" s="1"/>
  <c r="I1600" i="3"/>
  <c r="D1600" i="3"/>
  <c r="E1600" i="3"/>
  <c r="F1600" i="3"/>
  <c r="G1600" i="3"/>
  <c r="H1600" i="3" s="1"/>
  <c r="J1601" i="3" l="1"/>
  <c r="B1602" i="3" s="1"/>
  <c r="I1601" i="3"/>
  <c r="G1601" i="3"/>
  <c r="E1601" i="3"/>
  <c r="F1601" i="3"/>
  <c r="H1601" i="3" s="1"/>
  <c r="D1601" i="3"/>
  <c r="I1602" i="3" l="1"/>
  <c r="G1602" i="3" l="1"/>
  <c r="F1602" i="3"/>
  <c r="E1602" i="3"/>
  <c r="D1602" i="3"/>
  <c r="J1602" i="3"/>
  <c r="B1603" i="3" s="1"/>
  <c r="H1602" i="3"/>
  <c r="J1603" i="3" l="1"/>
  <c r="B1604" i="3" s="1"/>
  <c r="I1603" i="3"/>
  <c r="D1603" i="3"/>
  <c r="F1603" i="3"/>
  <c r="G1603" i="3"/>
  <c r="E1603" i="3"/>
  <c r="H1603" i="3"/>
  <c r="J1604" i="3" l="1"/>
  <c r="B1605" i="3" s="1"/>
  <c r="I1604" i="3"/>
  <c r="D1604" i="3"/>
  <c r="F1604" i="3"/>
  <c r="G1604" i="3"/>
  <c r="E1604" i="3"/>
  <c r="H1604" i="3"/>
  <c r="J1605" i="3" l="1"/>
  <c r="B1606" i="3" s="1"/>
  <c r="I1605" i="3"/>
  <c r="D1605" i="3"/>
  <c r="E1605" i="3"/>
  <c r="F1605" i="3"/>
  <c r="G1605" i="3"/>
  <c r="H1605" i="3" s="1"/>
  <c r="J1606" i="3" l="1"/>
  <c r="B1607" i="3" s="1"/>
  <c r="I1606" i="3"/>
  <c r="D1606" i="3"/>
  <c r="F1606" i="3"/>
  <c r="G1606" i="3"/>
  <c r="E1606" i="3"/>
  <c r="H1606" i="3" l="1"/>
  <c r="I1607" i="3" s="1"/>
  <c r="D1607" i="3" l="1"/>
  <c r="J1607" i="3"/>
  <c r="B1608" i="3" s="1"/>
  <c r="F1607" i="3"/>
  <c r="G1607" i="3"/>
  <c r="E1607" i="3"/>
  <c r="H1607" i="3" l="1"/>
  <c r="J1608" i="3" l="1"/>
  <c r="B1609" i="3" s="1"/>
  <c r="I1608" i="3"/>
  <c r="D1608" i="3"/>
  <c r="F1608" i="3"/>
  <c r="E1608" i="3"/>
  <c r="G1608" i="3"/>
  <c r="H1608" i="3" s="1"/>
  <c r="J1609" i="3" l="1"/>
  <c r="B1610" i="3" s="1"/>
  <c r="I1609" i="3"/>
  <c r="D1609" i="3"/>
  <c r="F1609" i="3"/>
  <c r="E1609" i="3"/>
  <c r="G1609" i="3"/>
  <c r="H1609" i="3" s="1"/>
  <c r="J1610" i="3" l="1"/>
  <c r="B1611" i="3" s="1"/>
  <c r="I1610" i="3"/>
  <c r="D1610" i="3"/>
  <c r="F1610" i="3"/>
  <c r="G1610" i="3"/>
  <c r="E1610" i="3"/>
  <c r="H1610" i="3" l="1"/>
  <c r="J1611" i="3" l="1"/>
  <c r="B1612" i="3" s="1"/>
  <c r="I1611" i="3"/>
  <c r="D1611" i="3"/>
  <c r="G1611" i="3"/>
  <c r="F1611" i="3"/>
  <c r="E1611" i="3"/>
  <c r="H1611" i="3"/>
  <c r="J1612" i="3" l="1"/>
  <c r="B1613" i="3" s="1"/>
  <c r="I1612" i="3"/>
  <c r="D1612" i="3"/>
  <c r="G1612" i="3"/>
  <c r="F1612" i="3"/>
  <c r="E1612" i="3"/>
  <c r="H1612" i="3"/>
  <c r="J1613" i="3" l="1"/>
  <c r="B1614" i="3" s="1"/>
  <c r="I1613" i="3"/>
  <c r="E1613" i="3"/>
  <c r="F1613" i="3"/>
  <c r="G1613" i="3"/>
  <c r="D1613" i="3"/>
  <c r="H1613" i="3"/>
  <c r="J1614" i="3" l="1"/>
  <c r="B1615" i="3" s="1"/>
  <c r="I1614" i="3"/>
  <c r="F1614" i="3"/>
  <c r="E1614" i="3"/>
  <c r="G1614" i="3"/>
  <c r="D1614" i="3"/>
  <c r="H1614" i="3"/>
  <c r="J1615" i="3" l="1"/>
  <c r="B1616" i="3" s="1"/>
  <c r="I1615" i="3"/>
  <c r="G1615" i="3"/>
  <c r="F1615" i="3"/>
  <c r="E1615" i="3"/>
  <c r="D1615" i="3"/>
  <c r="H1615" i="3" l="1"/>
  <c r="J1616" i="3" l="1"/>
  <c r="B1617" i="3" s="1"/>
  <c r="I1616" i="3"/>
  <c r="D1616" i="3"/>
  <c r="G1616" i="3"/>
  <c r="F1616" i="3"/>
  <c r="E1616" i="3"/>
  <c r="H1616" i="3" l="1"/>
  <c r="J1617" i="3" l="1"/>
  <c r="B1618" i="3" s="1"/>
  <c r="I1617" i="3"/>
  <c r="D1617" i="3"/>
  <c r="F1617" i="3"/>
  <c r="E1617" i="3"/>
  <c r="G1617" i="3"/>
  <c r="H1617" i="3" s="1"/>
  <c r="J1618" i="3" l="1"/>
  <c r="B1619" i="3" s="1"/>
  <c r="I1618" i="3"/>
  <c r="D1618" i="3"/>
  <c r="G1618" i="3"/>
  <c r="F1618" i="3"/>
  <c r="E1618" i="3"/>
  <c r="H1618" i="3"/>
  <c r="J1619" i="3" l="1"/>
  <c r="B1620" i="3" s="1"/>
  <c r="I1619" i="3"/>
  <c r="D1619" i="3"/>
  <c r="G1619" i="3"/>
  <c r="F1619" i="3"/>
  <c r="E1619" i="3"/>
  <c r="H1619" i="3"/>
  <c r="J1620" i="3" l="1"/>
  <c r="B1621" i="3" s="1"/>
  <c r="I1620" i="3"/>
  <c r="D1620" i="3"/>
  <c r="F1620" i="3"/>
  <c r="G1620" i="3"/>
  <c r="E1620" i="3"/>
  <c r="H1620" i="3"/>
  <c r="J1621" i="3" l="1"/>
  <c r="B1622" i="3" s="1"/>
  <c r="I1621" i="3"/>
  <c r="D1621" i="3"/>
  <c r="G1621" i="3"/>
  <c r="F1621" i="3"/>
  <c r="E1621" i="3"/>
  <c r="H1621" i="3"/>
  <c r="J1622" i="3" l="1"/>
  <c r="B1623" i="3" s="1"/>
  <c r="I1622" i="3"/>
  <c r="D1622" i="3"/>
  <c r="G1622" i="3"/>
  <c r="F1622" i="3"/>
  <c r="E1622" i="3"/>
  <c r="H1622" i="3" l="1"/>
  <c r="J1623" i="3" l="1"/>
  <c r="B1624" i="3" s="1"/>
  <c r="I1623" i="3"/>
  <c r="F1623" i="3"/>
  <c r="G1623" i="3"/>
  <c r="E1623" i="3"/>
  <c r="D1623" i="3"/>
  <c r="H1623" i="3" l="1"/>
  <c r="J1624" i="3" l="1"/>
  <c r="B1625" i="3" s="1"/>
  <c r="I1624" i="3"/>
  <c r="D1624" i="3"/>
  <c r="F1624" i="3"/>
  <c r="G1624" i="3"/>
  <c r="E1624" i="3"/>
  <c r="H1624" i="3"/>
  <c r="J1625" i="3" l="1"/>
  <c r="B1626" i="3" s="1"/>
  <c r="I1625" i="3"/>
  <c r="D1625" i="3"/>
  <c r="G1625" i="3"/>
  <c r="F1625" i="3"/>
  <c r="E1625" i="3"/>
  <c r="H1625" i="3"/>
  <c r="J1626" i="3" l="1"/>
  <c r="B1627" i="3" s="1"/>
  <c r="I1626" i="3"/>
  <c r="E1626" i="3"/>
  <c r="G1626" i="3"/>
  <c r="F1626" i="3"/>
  <c r="H1626" i="3" s="1"/>
  <c r="D1626" i="3"/>
  <c r="J1627" i="3" l="1"/>
  <c r="B1628" i="3" s="1"/>
  <c r="I1627" i="3"/>
  <c r="E1627" i="3"/>
  <c r="F1627" i="3"/>
  <c r="G1627" i="3"/>
  <c r="H1627" i="3" s="1"/>
  <c r="D1627" i="3"/>
  <c r="J1628" i="3" l="1"/>
  <c r="B1629" i="3" s="1"/>
  <c r="I1628" i="3"/>
  <c r="D1628" i="3"/>
  <c r="E1628" i="3"/>
  <c r="F1628" i="3"/>
  <c r="G1628" i="3"/>
  <c r="H1628" i="3" l="1"/>
  <c r="J1629" i="3" l="1"/>
  <c r="B1630" i="3" s="1"/>
  <c r="I1629" i="3"/>
  <c r="E1629" i="3"/>
  <c r="F1629" i="3"/>
  <c r="G1629" i="3"/>
  <c r="H1629" i="3" s="1"/>
  <c r="D1629" i="3"/>
  <c r="J1630" i="3" l="1"/>
  <c r="B1631" i="3" s="1"/>
  <c r="I1630" i="3"/>
  <c r="D1630" i="3"/>
  <c r="G1630" i="3"/>
  <c r="F1630" i="3"/>
  <c r="E1630" i="3"/>
  <c r="H1630" i="3"/>
  <c r="J1631" i="3" l="1"/>
  <c r="B1632" i="3" s="1"/>
  <c r="I1631" i="3"/>
  <c r="D1631" i="3"/>
  <c r="G1631" i="3"/>
  <c r="F1631" i="3"/>
  <c r="E1631" i="3"/>
  <c r="H1631" i="3"/>
  <c r="J1632" i="3" l="1"/>
  <c r="B1633" i="3" s="1"/>
  <c r="I1632" i="3"/>
  <c r="F1632" i="3"/>
  <c r="G1632" i="3"/>
  <c r="E1632" i="3"/>
  <c r="H1632" i="3"/>
  <c r="D1632" i="3"/>
  <c r="J1633" i="3" l="1"/>
  <c r="B1634" i="3" s="1"/>
  <c r="I1633" i="3"/>
  <c r="D1633" i="3"/>
  <c r="F1633" i="3"/>
  <c r="E1633" i="3"/>
  <c r="G1633" i="3"/>
  <c r="H1633" i="3" s="1"/>
  <c r="E1634" i="3" l="1"/>
  <c r="F1634" i="3" l="1"/>
  <c r="I1634" i="3"/>
  <c r="G1634" i="3"/>
  <c r="D1634" i="3"/>
  <c r="J1634" i="3"/>
  <c r="B1635" i="3" s="1"/>
  <c r="H1634" i="3"/>
  <c r="J1635" i="3" l="1"/>
  <c r="B1636" i="3" s="1"/>
  <c r="I1635" i="3"/>
  <c r="D1635" i="3"/>
  <c r="F1635" i="3"/>
  <c r="G1635" i="3"/>
  <c r="E1635" i="3"/>
  <c r="H1635" i="3" l="1"/>
  <c r="J1636" i="3" l="1"/>
  <c r="B1637" i="3" s="1"/>
  <c r="I1636" i="3"/>
  <c r="D1636" i="3"/>
  <c r="F1636" i="3"/>
  <c r="G1636" i="3"/>
  <c r="E1636" i="3"/>
  <c r="H1636" i="3" l="1"/>
  <c r="J1637" i="3" l="1"/>
  <c r="B1638" i="3" s="1"/>
  <c r="I1637" i="3"/>
  <c r="D1637" i="3"/>
  <c r="F1637" i="3"/>
  <c r="E1637" i="3"/>
  <c r="G1637" i="3"/>
  <c r="H1637" i="3" s="1"/>
  <c r="J1638" i="3" l="1"/>
  <c r="B1639" i="3" s="1"/>
  <c r="I1638" i="3"/>
  <c r="D1638" i="3"/>
  <c r="G1638" i="3"/>
  <c r="F1638" i="3"/>
  <c r="E1638" i="3"/>
  <c r="H1638" i="3"/>
  <c r="J1639" i="3" l="1"/>
  <c r="B1640" i="3" s="1"/>
  <c r="I1639" i="3"/>
  <c r="D1639" i="3"/>
  <c r="F1639" i="3"/>
  <c r="G1639" i="3"/>
  <c r="E1639" i="3"/>
  <c r="H1639" i="3" l="1"/>
  <c r="J1640" i="3" l="1"/>
  <c r="B1641" i="3" s="1"/>
  <c r="I1640" i="3"/>
  <c r="D1640" i="3"/>
  <c r="G1640" i="3"/>
  <c r="F1640" i="3"/>
  <c r="E1640" i="3"/>
  <c r="H1640" i="3"/>
  <c r="J1641" i="3" l="1"/>
  <c r="B1642" i="3" s="1"/>
  <c r="I1641" i="3"/>
  <c r="D1641" i="3"/>
  <c r="E1641" i="3"/>
  <c r="F1641" i="3"/>
  <c r="G1641" i="3"/>
  <c r="H1641" i="3" s="1"/>
  <c r="J1642" i="3" l="1"/>
  <c r="B1643" i="3" s="1"/>
  <c r="I1642" i="3"/>
  <c r="D1642" i="3"/>
  <c r="F1642" i="3"/>
  <c r="E1642" i="3"/>
  <c r="G1642" i="3"/>
  <c r="H1642" i="3" s="1"/>
  <c r="J1643" i="3" l="1"/>
  <c r="B1644" i="3" s="1"/>
  <c r="I1643" i="3"/>
  <c r="D1643" i="3"/>
  <c r="F1643" i="3"/>
  <c r="G1643" i="3"/>
  <c r="E1643" i="3"/>
  <c r="H1643" i="3"/>
  <c r="J1644" i="3" l="1"/>
  <c r="B1645" i="3" s="1"/>
  <c r="I1644" i="3"/>
  <c r="D1644" i="3"/>
  <c r="F1644" i="3"/>
  <c r="E1644" i="3"/>
  <c r="G1644" i="3"/>
  <c r="H1644" i="3" s="1"/>
  <c r="J1645" i="3" l="1"/>
  <c r="B1646" i="3" s="1"/>
  <c r="I1645" i="3"/>
  <c r="D1645" i="3"/>
  <c r="G1645" i="3"/>
  <c r="F1645" i="3"/>
  <c r="E1645" i="3"/>
  <c r="H1645" i="3"/>
  <c r="J1646" i="3" l="1"/>
  <c r="B1647" i="3" s="1"/>
  <c r="I1646" i="3"/>
  <c r="D1646" i="3"/>
  <c r="G1646" i="3"/>
  <c r="F1646" i="3"/>
  <c r="E1646" i="3"/>
  <c r="H1646" i="3"/>
  <c r="J1647" i="3" l="1"/>
  <c r="B1648" i="3" s="1"/>
  <c r="I1647" i="3"/>
  <c r="D1647" i="3"/>
  <c r="F1647" i="3"/>
  <c r="G1647" i="3"/>
  <c r="E1647" i="3"/>
  <c r="H1647" i="3" l="1"/>
  <c r="J1648" i="3" l="1"/>
  <c r="B1649" i="3" s="1"/>
  <c r="I1648" i="3"/>
  <c r="D1648" i="3"/>
  <c r="F1648" i="3"/>
  <c r="E1648" i="3"/>
  <c r="G1648" i="3"/>
  <c r="H1648" i="3" s="1"/>
  <c r="J1649" i="3" l="1"/>
  <c r="B1650" i="3" s="1"/>
  <c r="I1649" i="3"/>
  <c r="D1649" i="3"/>
  <c r="F1649" i="3"/>
  <c r="G1649" i="3"/>
  <c r="E1649" i="3"/>
  <c r="H1649" i="3" l="1"/>
  <c r="J1650" i="3" l="1"/>
  <c r="B1651" i="3" s="1"/>
  <c r="I1650" i="3"/>
  <c r="D1650" i="3"/>
  <c r="G1650" i="3"/>
  <c r="F1650" i="3"/>
  <c r="E1650" i="3"/>
  <c r="H1650" i="3"/>
  <c r="J1651" i="3" l="1"/>
  <c r="B1652" i="3" s="1"/>
  <c r="I1651" i="3"/>
  <c r="D1651" i="3"/>
  <c r="F1651" i="3"/>
  <c r="G1651" i="3"/>
  <c r="E1651" i="3"/>
  <c r="H1651" i="3"/>
  <c r="J1652" i="3" l="1"/>
  <c r="B1653" i="3" s="1"/>
  <c r="I1652" i="3"/>
  <c r="D1652" i="3"/>
  <c r="E1652" i="3"/>
  <c r="F1652" i="3"/>
  <c r="G1652" i="3"/>
  <c r="H1652" i="3" l="1"/>
  <c r="J1653" i="3" l="1"/>
  <c r="B1654" i="3" s="1"/>
  <c r="I1653" i="3"/>
  <c r="D1653" i="3"/>
  <c r="G1653" i="3"/>
  <c r="F1653" i="3"/>
  <c r="E1653" i="3"/>
  <c r="H1653" i="3"/>
  <c r="J1654" i="3" l="1"/>
  <c r="B1655" i="3" s="1"/>
  <c r="I1654" i="3"/>
  <c r="D1654" i="3"/>
  <c r="G1654" i="3"/>
  <c r="F1654" i="3"/>
  <c r="E1654" i="3"/>
  <c r="H1654" i="3" l="1"/>
  <c r="J1655" i="3" l="1"/>
  <c r="B1656" i="3" s="1"/>
  <c r="I1655" i="3"/>
  <c r="D1655" i="3"/>
  <c r="G1655" i="3"/>
  <c r="F1655" i="3"/>
  <c r="E1655" i="3"/>
  <c r="H1655" i="3"/>
  <c r="J1656" i="3" l="1"/>
  <c r="B1657" i="3" s="1"/>
  <c r="I1656" i="3"/>
  <c r="D1656" i="3"/>
  <c r="F1656" i="3"/>
  <c r="G1656" i="3"/>
  <c r="E1656" i="3"/>
  <c r="H1656" i="3" l="1"/>
  <c r="J1657" i="3" l="1"/>
  <c r="B1658" i="3" s="1"/>
  <c r="I1657" i="3"/>
  <c r="D1657" i="3"/>
  <c r="G1657" i="3"/>
  <c r="F1657" i="3"/>
  <c r="E1657" i="3"/>
  <c r="H1657" i="3"/>
  <c r="J1658" i="3" l="1"/>
  <c r="B1659" i="3" s="1"/>
  <c r="I1658" i="3"/>
  <c r="D1658" i="3"/>
  <c r="F1658" i="3"/>
  <c r="G1658" i="3"/>
  <c r="E1658" i="3"/>
  <c r="H1658" i="3"/>
  <c r="J1659" i="3" l="1"/>
  <c r="B1660" i="3" s="1"/>
  <c r="I1659" i="3"/>
  <c r="D1659" i="3"/>
  <c r="F1659" i="3"/>
  <c r="G1659" i="3"/>
  <c r="E1659" i="3"/>
  <c r="H1659" i="3" l="1"/>
  <c r="J1660" i="3" l="1"/>
  <c r="B1661" i="3" s="1"/>
  <c r="I1660" i="3"/>
  <c r="E1660" i="3"/>
  <c r="F1660" i="3"/>
  <c r="G1660" i="3"/>
  <c r="H1660" i="3" s="1"/>
  <c r="D1660" i="3"/>
  <c r="J1661" i="3" l="1"/>
  <c r="B1662" i="3" s="1"/>
  <c r="I1661" i="3"/>
  <c r="D1661" i="3"/>
  <c r="F1661" i="3"/>
  <c r="G1661" i="3"/>
  <c r="E1661" i="3"/>
  <c r="H1661" i="3" l="1"/>
  <c r="J1662" i="3" l="1"/>
  <c r="B1663" i="3" s="1"/>
  <c r="I1662" i="3"/>
  <c r="D1662" i="3"/>
  <c r="F1662" i="3"/>
  <c r="E1662" i="3"/>
  <c r="G1662" i="3"/>
  <c r="H1662" i="3" s="1"/>
  <c r="J1663" i="3" l="1"/>
  <c r="B1664" i="3" s="1"/>
  <c r="I1663" i="3"/>
  <c r="D1663" i="3"/>
  <c r="G1663" i="3"/>
  <c r="F1663" i="3"/>
  <c r="E1663" i="3"/>
  <c r="H1663" i="3"/>
  <c r="J1664" i="3" l="1"/>
  <c r="B1665" i="3" s="1"/>
  <c r="I1664" i="3"/>
  <c r="D1664" i="3"/>
  <c r="F1664" i="3"/>
  <c r="G1664" i="3"/>
  <c r="E1664" i="3"/>
  <c r="H1664" i="3" l="1"/>
  <c r="J1665" i="3" l="1"/>
  <c r="B1666" i="3" s="1"/>
  <c r="I1665" i="3"/>
  <c r="D1665" i="3"/>
  <c r="F1665" i="3"/>
  <c r="G1665" i="3"/>
  <c r="E1665" i="3"/>
  <c r="H1665" i="3" l="1"/>
  <c r="J1666" i="3" l="1"/>
  <c r="B1667" i="3" s="1"/>
  <c r="I1666" i="3"/>
  <c r="D1666" i="3"/>
  <c r="G1666" i="3"/>
  <c r="F1666" i="3"/>
  <c r="E1666" i="3"/>
  <c r="H1666" i="3"/>
  <c r="J1667" i="3" l="1"/>
  <c r="B1668" i="3" s="1"/>
  <c r="I1667" i="3"/>
  <c r="G1667" i="3"/>
  <c r="F1667" i="3"/>
  <c r="E1667" i="3"/>
  <c r="D1667" i="3"/>
  <c r="H1667" i="3" l="1"/>
  <c r="J1668" i="3" l="1"/>
  <c r="B1669" i="3" s="1"/>
  <c r="I1668" i="3"/>
  <c r="D1668" i="3"/>
  <c r="F1668" i="3"/>
  <c r="E1668" i="3"/>
  <c r="G1668" i="3"/>
  <c r="H1668" i="3" l="1"/>
  <c r="J1669" i="3" l="1"/>
  <c r="B1670" i="3" s="1"/>
  <c r="I1669" i="3"/>
  <c r="D1669" i="3"/>
  <c r="F1669" i="3"/>
  <c r="E1669" i="3"/>
  <c r="G1669" i="3"/>
  <c r="H1669" i="3" s="1"/>
  <c r="J1670" i="3" l="1"/>
  <c r="B1671" i="3" s="1"/>
  <c r="I1670" i="3"/>
  <c r="F1670" i="3"/>
  <c r="E1670" i="3"/>
  <c r="G1670" i="3"/>
  <c r="H1670" i="3" s="1"/>
  <c r="D1670" i="3"/>
  <c r="J1671" i="3" l="1"/>
  <c r="B1672" i="3" s="1"/>
  <c r="I1671" i="3"/>
  <c r="F1671" i="3"/>
  <c r="G1671" i="3"/>
  <c r="H1671" i="3" s="1"/>
  <c r="E1671" i="3"/>
  <c r="D1671" i="3"/>
  <c r="J1672" i="3" l="1"/>
  <c r="B1673" i="3" s="1"/>
  <c r="I1672" i="3"/>
  <c r="D1672" i="3"/>
  <c r="G1672" i="3"/>
  <c r="F1672" i="3"/>
  <c r="E1672" i="3"/>
  <c r="H1672" i="3"/>
  <c r="J1673" i="3" l="1"/>
  <c r="B1674" i="3" s="1"/>
  <c r="I1673" i="3"/>
  <c r="D1673" i="3"/>
  <c r="E1673" i="3"/>
  <c r="F1673" i="3"/>
  <c r="G1673" i="3"/>
  <c r="H1673" i="3" s="1"/>
  <c r="J1674" i="3" l="1"/>
  <c r="B1675" i="3" s="1"/>
  <c r="I1674" i="3"/>
  <c r="D1674" i="3"/>
  <c r="E1674" i="3"/>
  <c r="F1674" i="3"/>
  <c r="G1674" i="3"/>
  <c r="H1674" i="3" s="1"/>
  <c r="J1675" i="3" l="1"/>
  <c r="B1676" i="3" s="1"/>
  <c r="I1675" i="3"/>
  <c r="D1675" i="3"/>
  <c r="F1675" i="3"/>
  <c r="G1675" i="3"/>
  <c r="H1675" i="3" s="1"/>
  <c r="E1675" i="3"/>
  <c r="J1676" i="3" l="1"/>
  <c r="B1677" i="3" s="1"/>
  <c r="I1676" i="3"/>
  <c r="D1676" i="3"/>
  <c r="G1676" i="3"/>
  <c r="F1676" i="3"/>
  <c r="E1676" i="3"/>
  <c r="H1676" i="3"/>
  <c r="I1677" i="3" l="1"/>
  <c r="F1677" i="3"/>
  <c r="J1677" i="3"/>
  <c r="B1678" i="3" s="1"/>
  <c r="E1677" i="3"/>
  <c r="G1677" i="3"/>
  <c r="H1677" i="3" s="1"/>
  <c r="D1677" i="3"/>
  <c r="J1678" i="3" l="1"/>
  <c r="B1679" i="3" s="1"/>
  <c r="I1678" i="3"/>
  <c r="D1678" i="3"/>
  <c r="G1678" i="3"/>
  <c r="F1678" i="3"/>
  <c r="E1678" i="3"/>
  <c r="H1678" i="3"/>
  <c r="J1679" i="3" l="1"/>
  <c r="B1680" i="3" s="1"/>
  <c r="I1679" i="3"/>
  <c r="D1679" i="3"/>
  <c r="E1679" i="3"/>
  <c r="F1679" i="3"/>
  <c r="G1679" i="3"/>
  <c r="H1679" i="3" s="1"/>
  <c r="J1680" i="3" l="1"/>
  <c r="B1681" i="3" s="1"/>
  <c r="I1680" i="3"/>
  <c r="D1680" i="3"/>
  <c r="G1680" i="3"/>
  <c r="F1680" i="3"/>
  <c r="E1680" i="3"/>
  <c r="H1680" i="3"/>
  <c r="J1681" i="3" l="1"/>
  <c r="B1682" i="3" s="1"/>
  <c r="I1681" i="3"/>
  <c r="D1681" i="3"/>
  <c r="F1681" i="3"/>
  <c r="G1681" i="3"/>
  <c r="E1681" i="3"/>
  <c r="H1681" i="3"/>
  <c r="J1682" i="3" l="1"/>
  <c r="B1683" i="3" s="1"/>
  <c r="I1682" i="3"/>
  <c r="D1682" i="3"/>
  <c r="G1682" i="3"/>
  <c r="F1682" i="3"/>
  <c r="E1682" i="3"/>
  <c r="H1682" i="3"/>
  <c r="J1683" i="3" l="1"/>
  <c r="B1684" i="3" s="1"/>
  <c r="I1683" i="3"/>
  <c r="D1683" i="3"/>
  <c r="G1683" i="3"/>
  <c r="F1683" i="3"/>
  <c r="E1683" i="3"/>
  <c r="H1683" i="3"/>
  <c r="J1684" i="3" l="1"/>
  <c r="B1685" i="3" s="1"/>
  <c r="I1684" i="3"/>
  <c r="F1684" i="3"/>
  <c r="E1684" i="3"/>
  <c r="G1684" i="3"/>
  <c r="D1684" i="3"/>
  <c r="H1684" i="3" l="1"/>
  <c r="J1685" i="3" l="1"/>
  <c r="B1686" i="3" s="1"/>
  <c r="I1685" i="3"/>
  <c r="D1685" i="3"/>
  <c r="G1685" i="3"/>
  <c r="F1685" i="3"/>
  <c r="E1685" i="3"/>
  <c r="H1685" i="3" l="1"/>
  <c r="J1686" i="3" l="1"/>
  <c r="B1687" i="3" s="1"/>
  <c r="I1686" i="3"/>
  <c r="D1686" i="3"/>
  <c r="F1686" i="3"/>
  <c r="E1686" i="3"/>
  <c r="G1686" i="3"/>
  <c r="H1686" i="3" s="1"/>
  <c r="J1687" i="3" l="1"/>
  <c r="B1688" i="3" s="1"/>
  <c r="I1687" i="3"/>
  <c r="D1687" i="3"/>
  <c r="G1687" i="3"/>
  <c r="E1687" i="3"/>
  <c r="F1687" i="3"/>
  <c r="H1687" i="3"/>
  <c r="J1688" i="3" l="1"/>
  <c r="B1689" i="3" s="1"/>
  <c r="I1688" i="3"/>
  <c r="F1688" i="3"/>
  <c r="G1688" i="3"/>
  <c r="E1688" i="3"/>
  <c r="D1688" i="3"/>
  <c r="H1688" i="3" l="1"/>
  <c r="J1689" i="3" l="1"/>
  <c r="B1690" i="3" s="1"/>
  <c r="I1689" i="3"/>
  <c r="D1689" i="3"/>
  <c r="E1689" i="3"/>
  <c r="F1689" i="3"/>
  <c r="G1689" i="3"/>
  <c r="H1689" i="3" l="1"/>
  <c r="J1690" i="3" l="1"/>
  <c r="B1691" i="3" s="1"/>
  <c r="I1690" i="3"/>
  <c r="D1690" i="3"/>
  <c r="G1690" i="3"/>
  <c r="F1690" i="3"/>
  <c r="E1690" i="3"/>
  <c r="H1690" i="3"/>
  <c r="J1691" i="3" l="1"/>
  <c r="B1692" i="3" s="1"/>
  <c r="I1691" i="3"/>
  <c r="D1691" i="3"/>
  <c r="G1691" i="3"/>
  <c r="F1691" i="3"/>
  <c r="E1691" i="3"/>
  <c r="H1691" i="3"/>
  <c r="J1692" i="3" l="1"/>
  <c r="B1693" i="3" s="1"/>
  <c r="I1692" i="3"/>
  <c r="E1692" i="3"/>
  <c r="F1692" i="3"/>
  <c r="G1692" i="3"/>
  <c r="D1692" i="3"/>
  <c r="H1692" i="3" l="1"/>
  <c r="J1693" i="3" l="1"/>
  <c r="B1694" i="3" s="1"/>
  <c r="I1693" i="3"/>
  <c r="D1693" i="3"/>
  <c r="F1693" i="3"/>
  <c r="G1693" i="3"/>
  <c r="E1693" i="3"/>
  <c r="H1693" i="3"/>
  <c r="J1694" i="3" l="1"/>
  <c r="B1695" i="3" s="1"/>
  <c r="I1694" i="3"/>
  <c r="G1694" i="3"/>
  <c r="F1694" i="3"/>
  <c r="E1694" i="3"/>
  <c r="D1694" i="3"/>
  <c r="H1694" i="3" l="1"/>
  <c r="E1695" i="3" s="1"/>
  <c r="F1695" i="3" l="1"/>
  <c r="H1695" i="3" s="1"/>
  <c r="J1695" i="3"/>
  <c r="B1696" i="3" s="1"/>
  <c r="I1695" i="3"/>
  <c r="G1695" i="3"/>
  <c r="D1695" i="3"/>
  <c r="J1696" i="3" l="1"/>
  <c r="B1697" i="3" s="1"/>
  <c r="I1696" i="3"/>
  <c r="D1696" i="3"/>
  <c r="F1696" i="3"/>
  <c r="G1696" i="3"/>
  <c r="E1696" i="3"/>
  <c r="H1696" i="3"/>
  <c r="J1697" i="3" l="1"/>
  <c r="B1698" i="3" s="1"/>
  <c r="I1697" i="3"/>
  <c r="D1697" i="3"/>
  <c r="F1697" i="3"/>
  <c r="G1697" i="3"/>
  <c r="E1697" i="3"/>
  <c r="H1697" i="3" l="1"/>
  <c r="J1698" i="3" l="1"/>
  <c r="B1699" i="3" s="1"/>
  <c r="I1698" i="3"/>
  <c r="D1698" i="3"/>
  <c r="F1698" i="3"/>
  <c r="E1698" i="3"/>
  <c r="G1698" i="3"/>
  <c r="H1698" i="3" s="1"/>
  <c r="J1699" i="3" l="1"/>
  <c r="B1700" i="3" s="1"/>
  <c r="I1699" i="3"/>
  <c r="D1699" i="3"/>
  <c r="G1699" i="3"/>
  <c r="F1699" i="3"/>
  <c r="E1699" i="3"/>
  <c r="H1699" i="3"/>
  <c r="J1700" i="3" l="1"/>
  <c r="B1701" i="3" s="1"/>
  <c r="I1700" i="3"/>
  <c r="D1700" i="3"/>
  <c r="F1700" i="3"/>
  <c r="G1700" i="3"/>
  <c r="E1700" i="3"/>
  <c r="H1700" i="3"/>
  <c r="J1701" i="3" l="1"/>
  <c r="B1702" i="3" s="1"/>
  <c r="I1701" i="3"/>
  <c r="D1701" i="3"/>
  <c r="F1701" i="3"/>
  <c r="G1701" i="3"/>
  <c r="E1701" i="3"/>
  <c r="H1701" i="3" l="1"/>
  <c r="J1702" i="3" l="1"/>
  <c r="B1703" i="3" s="1"/>
  <c r="I1702" i="3"/>
  <c r="D1702" i="3"/>
  <c r="G1702" i="3"/>
  <c r="F1702" i="3"/>
  <c r="E1702" i="3"/>
  <c r="H1702" i="3"/>
  <c r="J1703" i="3" l="1"/>
  <c r="B1704" i="3" s="1"/>
  <c r="I1703" i="3"/>
  <c r="D1703" i="3"/>
  <c r="F1703" i="3"/>
  <c r="G1703" i="3"/>
  <c r="E1703" i="3"/>
  <c r="H1703" i="3"/>
  <c r="J1704" i="3" l="1"/>
  <c r="B1705" i="3" s="1"/>
  <c r="I1704" i="3"/>
  <c r="D1704" i="3"/>
  <c r="E1704" i="3"/>
  <c r="F1704" i="3"/>
  <c r="G1704" i="3"/>
  <c r="H1704" i="3" s="1"/>
  <c r="J1705" i="3" l="1"/>
  <c r="B1706" i="3" s="1"/>
  <c r="I1705" i="3"/>
  <c r="D1705" i="3"/>
  <c r="E1705" i="3"/>
  <c r="F1705" i="3"/>
  <c r="G1705" i="3"/>
  <c r="H1705" i="3" s="1"/>
  <c r="J1706" i="3" l="1"/>
  <c r="B1707" i="3" s="1"/>
  <c r="I1706" i="3"/>
  <c r="D1706" i="3"/>
  <c r="F1706" i="3"/>
  <c r="G1706" i="3"/>
  <c r="E1706" i="3"/>
  <c r="H1706" i="3" l="1"/>
  <c r="J1707" i="3" l="1"/>
  <c r="B1708" i="3" s="1"/>
  <c r="I1707" i="3"/>
  <c r="D1707" i="3"/>
  <c r="F1707" i="3"/>
  <c r="G1707" i="3"/>
  <c r="E1707" i="3"/>
  <c r="H1707" i="3" l="1"/>
  <c r="J1708" i="3" l="1"/>
  <c r="B1709" i="3" s="1"/>
  <c r="I1708" i="3"/>
  <c r="D1708" i="3"/>
  <c r="G1708" i="3"/>
  <c r="F1708" i="3"/>
  <c r="E1708" i="3"/>
  <c r="H1708" i="3" l="1"/>
  <c r="J1709" i="3" l="1"/>
  <c r="B1710" i="3" s="1"/>
  <c r="I1709" i="3"/>
  <c r="D1709" i="3"/>
  <c r="E1709" i="3"/>
  <c r="F1709" i="3"/>
  <c r="G1709" i="3"/>
  <c r="H1709" i="3" l="1"/>
  <c r="J1710" i="3" l="1"/>
  <c r="B1711" i="3" s="1"/>
  <c r="I1710" i="3"/>
  <c r="G1710" i="3"/>
  <c r="F1710" i="3"/>
  <c r="E1710" i="3"/>
  <c r="D1710" i="3"/>
  <c r="H1710" i="3" l="1"/>
  <c r="J1711" i="3" l="1"/>
  <c r="B1712" i="3" s="1"/>
  <c r="I1711" i="3"/>
  <c r="F1711" i="3"/>
  <c r="G1711" i="3"/>
  <c r="H1711" i="3" s="1"/>
  <c r="E1711" i="3"/>
  <c r="D1711" i="3"/>
  <c r="J1712" i="3" l="1"/>
  <c r="B1713" i="3" s="1"/>
  <c r="I1712" i="3"/>
  <c r="G1712" i="3"/>
  <c r="F1712" i="3"/>
  <c r="E1712" i="3"/>
  <c r="H1712" i="3"/>
  <c r="D1712" i="3"/>
  <c r="J1713" i="3" l="1"/>
  <c r="B1714" i="3" s="1"/>
  <c r="I1713" i="3"/>
  <c r="D1713" i="3"/>
  <c r="G1713" i="3"/>
  <c r="F1713" i="3"/>
  <c r="E1713" i="3"/>
  <c r="H1713" i="3"/>
  <c r="J1714" i="3" l="1"/>
  <c r="B1715" i="3" s="1"/>
  <c r="I1714" i="3"/>
  <c r="D1714" i="3"/>
  <c r="F1714" i="3"/>
  <c r="E1714" i="3"/>
  <c r="G1714" i="3"/>
  <c r="H1714" i="3" s="1"/>
  <c r="J1715" i="3" l="1"/>
  <c r="B1716" i="3" s="1"/>
  <c r="I1715" i="3"/>
  <c r="F1715" i="3"/>
  <c r="G1715" i="3"/>
  <c r="H1715" i="3" s="1"/>
  <c r="E1715" i="3"/>
  <c r="D1715" i="3"/>
  <c r="J1716" i="3" l="1"/>
  <c r="B1717" i="3" s="1"/>
  <c r="I1716" i="3"/>
  <c r="D1716" i="3"/>
  <c r="E1716" i="3"/>
  <c r="F1716" i="3"/>
  <c r="G1716" i="3"/>
  <c r="H1716" i="3" s="1"/>
  <c r="J1717" i="3" l="1"/>
  <c r="B1718" i="3" s="1"/>
  <c r="I1717" i="3"/>
  <c r="D1717" i="3"/>
  <c r="E1717" i="3"/>
  <c r="G1717" i="3"/>
  <c r="F1717" i="3"/>
  <c r="H1717" i="3" l="1"/>
  <c r="J1718" i="3" l="1"/>
  <c r="B1719" i="3" s="1"/>
  <c r="I1718" i="3"/>
  <c r="D1718" i="3"/>
  <c r="F1718" i="3"/>
  <c r="E1718" i="3"/>
  <c r="G1718" i="3"/>
  <c r="H1718" i="3" s="1"/>
  <c r="J1719" i="3" l="1"/>
  <c r="B1720" i="3" s="1"/>
  <c r="I1719" i="3"/>
  <c r="F1719" i="3"/>
  <c r="G1719" i="3"/>
  <c r="H1719" i="3" s="1"/>
  <c r="E1719" i="3"/>
  <c r="D1719" i="3"/>
  <c r="J1720" i="3" l="1"/>
  <c r="B1721" i="3" s="1"/>
  <c r="I1720" i="3"/>
  <c r="D1720" i="3"/>
  <c r="E1720" i="3"/>
  <c r="F1720" i="3"/>
  <c r="G1720" i="3"/>
  <c r="H1720" i="3" s="1"/>
  <c r="J1721" i="3" l="1"/>
  <c r="B1722" i="3" s="1"/>
  <c r="I1721" i="3"/>
  <c r="D1721" i="3"/>
  <c r="F1721" i="3"/>
  <c r="E1721" i="3"/>
  <c r="G1721" i="3"/>
  <c r="H1721" i="3" s="1"/>
  <c r="J1722" i="3" l="1"/>
  <c r="B1723" i="3" s="1"/>
  <c r="I1722" i="3"/>
  <c r="F1722" i="3"/>
  <c r="G1722" i="3"/>
  <c r="H1722" i="3" s="1"/>
  <c r="E1722" i="3"/>
  <c r="D1722" i="3"/>
  <c r="J1723" i="3" l="1"/>
  <c r="B1724" i="3" s="1"/>
  <c r="I1723" i="3"/>
  <c r="F1723" i="3"/>
  <c r="E1723" i="3"/>
  <c r="G1723" i="3"/>
  <c r="H1723" i="3" s="1"/>
  <c r="D1723" i="3"/>
  <c r="J1724" i="3" l="1"/>
  <c r="B1725" i="3" s="1"/>
  <c r="I1724" i="3"/>
  <c r="G1724" i="3"/>
  <c r="F1724" i="3"/>
  <c r="E1724" i="3"/>
  <c r="H1724" i="3"/>
  <c r="D1724" i="3"/>
  <c r="J1725" i="3" l="1"/>
  <c r="B1726" i="3" s="1"/>
  <c r="I1725" i="3"/>
  <c r="D1725" i="3"/>
  <c r="E1725" i="3"/>
  <c r="G1725" i="3"/>
  <c r="H1725" i="3" s="1"/>
  <c r="F1725" i="3"/>
  <c r="J1726" i="3" l="1"/>
  <c r="B1727" i="3" s="1"/>
  <c r="I1726" i="3"/>
  <c r="D1726" i="3"/>
  <c r="F1726" i="3"/>
  <c r="E1726" i="3"/>
  <c r="G1726" i="3"/>
  <c r="H1726" i="3" s="1"/>
  <c r="J1727" i="3" l="1"/>
  <c r="B1728" i="3" s="1"/>
  <c r="I1727" i="3"/>
  <c r="D1727" i="3"/>
  <c r="F1727" i="3"/>
  <c r="G1727" i="3"/>
  <c r="H1727" i="3" s="1"/>
  <c r="E1727" i="3"/>
  <c r="J1728" i="3" l="1"/>
  <c r="B1729" i="3" s="1"/>
  <c r="I1728" i="3"/>
  <c r="D1728" i="3"/>
  <c r="E1728" i="3"/>
  <c r="F1728" i="3"/>
  <c r="G1728" i="3"/>
  <c r="H1728" i="3" s="1"/>
  <c r="J1729" i="3" l="1"/>
  <c r="B1730" i="3" s="1"/>
  <c r="I1729" i="3"/>
  <c r="D1729" i="3"/>
  <c r="F1729" i="3"/>
  <c r="G1729" i="3"/>
  <c r="E1729" i="3"/>
  <c r="H1729" i="3"/>
  <c r="J1730" i="3" l="1"/>
  <c r="B1731" i="3" s="1"/>
  <c r="I1730" i="3"/>
  <c r="G1730" i="3"/>
  <c r="F1730" i="3"/>
  <c r="E1730" i="3"/>
  <c r="H1730" i="3"/>
  <c r="D1730" i="3"/>
  <c r="J1731" i="3" l="1"/>
  <c r="B1732" i="3" s="1"/>
  <c r="I1731" i="3"/>
  <c r="D1731" i="3"/>
  <c r="G1731" i="3"/>
  <c r="F1731" i="3"/>
  <c r="E1731" i="3"/>
  <c r="H1731" i="3"/>
  <c r="J1732" i="3" l="1"/>
  <c r="B1733" i="3" s="1"/>
  <c r="I1732" i="3"/>
  <c r="D1732" i="3"/>
  <c r="G1732" i="3"/>
  <c r="E1732" i="3"/>
  <c r="F1732" i="3"/>
  <c r="H1732" i="3" s="1"/>
  <c r="J1733" i="3" l="1"/>
  <c r="B1734" i="3" s="1"/>
  <c r="I1733" i="3"/>
  <c r="F1733" i="3"/>
  <c r="G1733" i="3"/>
  <c r="H1733" i="3" s="1"/>
  <c r="E1733" i="3"/>
  <c r="D1733" i="3"/>
  <c r="J1734" i="3" l="1"/>
  <c r="B1735" i="3" s="1"/>
  <c r="I1734" i="3"/>
  <c r="D1734" i="3"/>
  <c r="F1734" i="3"/>
  <c r="G1734" i="3"/>
  <c r="H1734" i="3" s="1"/>
  <c r="E1734" i="3"/>
  <c r="J1735" i="3" l="1"/>
  <c r="B1736" i="3" s="1"/>
  <c r="I1735" i="3"/>
  <c r="D1735" i="3"/>
  <c r="F1735" i="3"/>
  <c r="G1735" i="3"/>
  <c r="E1735" i="3"/>
  <c r="H1735" i="3"/>
  <c r="J1736" i="3" l="1"/>
  <c r="B1737" i="3" s="1"/>
  <c r="I1736" i="3"/>
  <c r="D1736" i="3"/>
  <c r="G1736" i="3"/>
  <c r="F1736" i="3"/>
  <c r="E1736" i="3"/>
  <c r="H1736" i="3"/>
  <c r="J1737" i="3" l="1"/>
  <c r="B1738" i="3" s="1"/>
  <c r="I1737" i="3"/>
  <c r="E1737" i="3"/>
  <c r="F1737" i="3"/>
  <c r="G1737" i="3"/>
  <c r="H1737" i="3" s="1"/>
  <c r="D1737" i="3"/>
  <c r="J1738" i="3" l="1"/>
  <c r="B1739" i="3" s="1"/>
  <c r="I1738" i="3"/>
  <c r="D1738" i="3"/>
  <c r="F1738" i="3"/>
  <c r="E1738" i="3"/>
  <c r="G1738" i="3"/>
  <c r="H1738" i="3" s="1"/>
  <c r="J1739" i="3" l="1"/>
  <c r="B1740" i="3" s="1"/>
  <c r="I1739" i="3"/>
  <c r="D1739" i="3"/>
  <c r="G1739" i="3"/>
  <c r="E1739" i="3"/>
  <c r="F1739" i="3"/>
  <c r="H1739" i="3" s="1"/>
  <c r="J1740" i="3" l="1"/>
  <c r="B1741" i="3" s="1"/>
  <c r="I1740" i="3"/>
  <c r="D1740" i="3"/>
  <c r="G1740" i="3"/>
  <c r="H1740" i="3" s="1"/>
  <c r="F1740" i="3"/>
  <c r="E1740" i="3"/>
  <c r="J1741" i="3" l="1"/>
  <c r="B1742" i="3" s="1"/>
  <c r="I1741" i="3"/>
  <c r="D1741" i="3"/>
  <c r="G1741" i="3"/>
  <c r="F1741" i="3"/>
  <c r="H1741" i="3" s="1"/>
  <c r="E1741" i="3"/>
  <c r="J1742" i="3" l="1"/>
  <c r="B1743" i="3" s="1"/>
  <c r="I1742" i="3"/>
  <c r="D1742" i="3"/>
  <c r="F1742" i="3"/>
  <c r="G1742" i="3"/>
  <c r="H1742" i="3" s="1"/>
  <c r="E1742" i="3"/>
  <c r="J1743" i="3" l="1"/>
  <c r="B1744" i="3" s="1"/>
  <c r="I1743" i="3"/>
  <c r="G1743" i="3"/>
  <c r="H1743" i="3" s="1"/>
  <c r="F1743" i="3"/>
  <c r="E1743" i="3"/>
  <c r="D1743" i="3"/>
  <c r="J1744" i="3" l="1"/>
  <c r="B1745" i="3" s="1"/>
  <c r="I1744" i="3"/>
  <c r="D1744" i="3"/>
  <c r="G1744" i="3"/>
  <c r="H1744" i="3" s="1"/>
  <c r="F1744" i="3"/>
  <c r="E1744" i="3"/>
  <c r="J1745" i="3" l="1"/>
  <c r="B1746" i="3" s="1"/>
  <c r="I1745" i="3"/>
  <c r="D1745" i="3"/>
  <c r="G1745" i="3"/>
  <c r="F1745" i="3"/>
  <c r="E1745" i="3"/>
  <c r="H1745" i="3"/>
  <c r="J1746" i="3" l="1"/>
  <c r="B1747" i="3" s="1"/>
  <c r="I1746" i="3"/>
  <c r="D1746" i="3"/>
  <c r="G1746" i="3"/>
  <c r="F1746" i="3"/>
  <c r="E1746" i="3"/>
  <c r="H1746" i="3"/>
  <c r="J1747" i="3" l="1"/>
  <c r="B1748" i="3" s="1"/>
  <c r="I1747" i="3"/>
  <c r="D1747" i="3"/>
  <c r="G1747" i="3"/>
  <c r="F1747" i="3"/>
  <c r="E1747" i="3"/>
  <c r="H1747" i="3"/>
  <c r="J1748" i="3" l="1"/>
  <c r="B1749" i="3" s="1"/>
  <c r="I1748" i="3"/>
  <c r="G1748" i="3"/>
  <c r="F1748" i="3"/>
  <c r="E1748" i="3"/>
  <c r="H1748" i="3"/>
  <c r="D1748" i="3"/>
  <c r="J1749" i="3" l="1"/>
  <c r="B1750" i="3" s="1"/>
  <c r="I1749" i="3"/>
  <c r="F1749" i="3"/>
  <c r="E1749" i="3"/>
  <c r="G1749" i="3"/>
  <c r="D1749" i="3"/>
  <c r="H1749" i="3" l="1"/>
  <c r="J1750" i="3" l="1"/>
  <c r="B1751" i="3" s="1"/>
  <c r="I1750" i="3"/>
  <c r="D1750" i="3"/>
  <c r="F1750" i="3"/>
  <c r="E1750" i="3"/>
  <c r="G1750" i="3"/>
  <c r="H1750" i="3" s="1"/>
  <c r="J1751" i="3" l="1"/>
  <c r="B1752" i="3" s="1"/>
  <c r="I1751" i="3"/>
  <c r="D1751" i="3"/>
  <c r="F1751" i="3"/>
  <c r="E1751" i="3"/>
  <c r="G1751" i="3"/>
  <c r="H1751" i="3" s="1"/>
  <c r="J1752" i="3" l="1"/>
  <c r="B1753" i="3" s="1"/>
  <c r="I1752" i="3"/>
  <c r="G1752" i="3"/>
  <c r="F1752" i="3"/>
  <c r="E1752" i="3"/>
  <c r="D1752" i="3"/>
  <c r="H1752" i="3" l="1"/>
  <c r="J1753" i="3" l="1"/>
  <c r="B1754" i="3" s="1"/>
  <c r="I1753" i="3"/>
  <c r="E1753" i="3"/>
  <c r="F1753" i="3"/>
  <c r="G1753" i="3"/>
  <c r="H1753" i="3" s="1"/>
  <c r="D1753" i="3"/>
  <c r="J1754" i="3" l="1"/>
  <c r="B1755" i="3" s="1"/>
  <c r="I1754" i="3"/>
  <c r="E1754" i="3"/>
  <c r="G1754" i="3"/>
  <c r="F1754" i="3"/>
  <c r="H1754" i="3" s="1"/>
  <c r="D1754" i="3"/>
  <c r="J1755" i="3" l="1"/>
  <c r="B1756" i="3" s="1"/>
  <c r="I1755" i="3"/>
  <c r="D1755" i="3"/>
  <c r="G1755" i="3"/>
  <c r="F1755" i="3"/>
  <c r="E1755" i="3"/>
  <c r="H1755" i="3"/>
  <c r="G1756" i="3" l="1"/>
  <c r="I1756" i="3"/>
  <c r="D1756" i="3"/>
  <c r="F1756" i="3"/>
  <c r="J1756" i="3"/>
  <c r="B1757" i="3" s="1"/>
  <c r="E1756" i="3"/>
  <c r="H1756" i="3"/>
  <c r="D1757" i="3" l="1"/>
  <c r="F1757" i="3" l="1"/>
  <c r="G1757" i="3"/>
  <c r="E1757" i="3"/>
  <c r="J1757" i="3"/>
  <c r="B1758" i="3" s="1"/>
  <c r="I1757" i="3"/>
  <c r="H1757" i="3"/>
  <c r="J1758" i="3" l="1"/>
  <c r="B1759" i="3" s="1"/>
  <c r="I1758" i="3"/>
  <c r="E1758" i="3"/>
  <c r="G1758" i="3"/>
  <c r="F1758" i="3"/>
  <c r="D1758" i="3"/>
  <c r="H1758" i="3" l="1"/>
  <c r="J1759" i="3" l="1"/>
  <c r="B1760" i="3" s="1"/>
  <c r="I1759" i="3"/>
  <c r="G1759" i="3"/>
  <c r="E1759" i="3"/>
  <c r="F1759" i="3"/>
  <c r="H1759" i="3" s="1"/>
  <c r="D1759" i="3"/>
  <c r="I1760" i="3" l="1"/>
  <c r="D1760" i="3"/>
  <c r="J1760" i="3"/>
  <c r="B1761" i="3" s="1"/>
  <c r="F1760" i="3"/>
  <c r="G1760" i="3"/>
  <c r="E1760" i="3"/>
  <c r="H1760" i="3" l="1"/>
  <c r="J1761" i="3" l="1"/>
  <c r="B1762" i="3" s="1"/>
  <c r="I1761" i="3"/>
  <c r="D1761" i="3"/>
  <c r="G1761" i="3"/>
  <c r="E1761" i="3"/>
  <c r="F1761" i="3"/>
  <c r="H1761" i="3" s="1"/>
  <c r="J1762" i="3" l="1"/>
  <c r="B1763" i="3" s="1"/>
  <c r="I1762" i="3"/>
  <c r="D1762" i="3"/>
  <c r="G1762" i="3"/>
  <c r="F1762" i="3"/>
  <c r="E1762" i="3"/>
  <c r="H1762" i="3"/>
  <c r="J1763" i="3" l="1"/>
  <c r="B1764" i="3" s="1"/>
  <c r="I1763" i="3"/>
  <c r="D1763" i="3"/>
  <c r="F1763" i="3"/>
  <c r="G1763" i="3"/>
  <c r="E1763" i="3"/>
  <c r="H1763" i="3"/>
  <c r="J1764" i="3" l="1"/>
  <c r="B1765" i="3" s="1"/>
  <c r="I1764" i="3"/>
  <c r="D1764" i="3"/>
  <c r="F1764" i="3"/>
  <c r="G1764" i="3"/>
  <c r="E1764" i="3"/>
  <c r="H1764" i="3" l="1"/>
  <c r="J1765" i="3" l="1"/>
  <c r="B1766" i="3" s="1"/>
  <c r="I1765" i="3"/>
  <c r="D1765" i="3"/>
  <c r="G1765" i="3"/>
  <c r="F1765" i="3"/>
  <c r="E1765" i="3"/>
  <c r="H1765" i="3"/>
  <c r="J1766" i="3" l="1"/>
  <c r="B1767" i="3" s="1"/>
  <c r="I1766" i="3"/>
  <c r="D1766" i="3"/>
  <c r="G1766" i="3"/>
  <c r="E1766" i="3"/>
  <c r="F1766" i="3"/>
  <c r="H1766" i="3" s="1"/>
  <c r="J1767" i="3" l="1"/>
  <c r="B1768" i="3" s="1"/>
  <c r="I1767" i="3"/>
  <c r="D1767" i="3"/>
  <c r="F1767" i="3"/>
  <c r="G1767" i="3"/>
  <c r="E1767" i="3"/>
  <c r="H1767" i="3"/>
  <c r="J1768" i="3" l="1"/>
  <c r="B1769" i="3" s="1"/>
  <c r="I1768" i="3"/>
  <c r="D1768" i="3"/>
  <c r="E1768" i="3"/>
  <c r="F1768" i="3"/>
  <c r="G1768" i="3"/>
  <c r="H1768" i="3" l="1"/>
  <c r="J1769" i="3" l="1"/>
  <c r="B1770" i="3" s="1"/>
  <c r="I1769" i="3"/>
  <c r="D1769" i="3"/>
  <c r="G1769" i="3"/>
  <c r="F1769" i="3"/>
  <c r="E1769" i="3"/>
  <c r="H1769" i="3" l="1"/>
  <c r="J1770" i="3" l="1"/>
  <c r="B1771" i="3" s="1"/>
  <c r="I1770" i="3"/>
  <c r="D1770" i="3"/>
  <c r="G1770" i="3"/>
  <c r="F1770" i="3"/>
  <c r="E1770" i="3"/>
  <c r="H1770" i="3"/>
  <c r="J1771" i="3" l="1"/>
  <c r="B1772" i="3" s="1"/>
  <c r="I1771" i="3"/>
  <c r="D1771" i="3"/>
  <c r="G1771" i="3"/>
  <c r="F1771" i="3"/>
  <c r="E1771" i="3"/>
  <c r="H1771" i="3"/>
  <c r="J1772" i="3" l="1"/>
  <c r="B1773" i="3" s="1"/>
  <c r="I1772" i="3"/>
  <c r="D1772" i="3"/>
  <c r="F1772" i="3"/>
  <c r="G1772" i="3"/>
  <c r="E1772" i="3"/>
  <c r="H1772" i="3"/>
  <c r="J1773" i="3" l="1"/>
  <c r="B1774" i="3" s="1"/>
  <c r="I1773" i="3"/>
  <c r="D1773" i="3"/>
  <c r="E1773" i="3"/>
  <c r="F1773" i="3"/>
  <c r="G1773" i="3"/>
  <c r="H1773" i="3" s="1"/>
  <c r="J1774" i="3" l="1"/>
  <c r="B1775" i="3" s="1"/>
  <c r="I1774" i="3"/>
  <c r="D1774" i="3"/>
  <c r="E1774" i="3"/>
  <c r="F1774" i="3"/>
  <c r="G1774" i="3"/>
  <c r="H1774" i="3" s="1"/>
  <c r="J1775" i="3" l="1"/>
  <c r="B1776" i="3" s="1"/>
  <c r="I1775" i="3"/>
  <c r="F1775" i="3"/>
  <c r="E1775" i="3"/>
  <c r="G1775" i="3"/>
  <c r="H1775" i="3" s="1"/>
  <c r="D1775" i="3"/>
  <c r="J1776" i="3" l="1"/>
  <c r="B1777" i="3" s="1"/>
  <c r="I1776" i="3"/>
  <c r="F1776" i="3"/>
  <c r="G1776" i="3"/>
  <c r="E1776" i="3"/>
  <c r="H1776" i="3"/>
  <c r="D1776" i="3"/>
  <c r="J1777" i="3" l="1"/>
  <c r="B1778" i="3" s="1"/>
  <c r="I1777" i="3"/>
  <c r="D1777" i="3"/>
  <c r="G1777" i="3"/>
  <c r="F1777" i="3"/>
  <c r="E1777" i="3"/>
  <c r="H1777" i="3"/>
  <c r="J1778" i="3" l="1"/>
  <c r="B1779" i="3" s="1"/>
  <c r="I1778" i="3"/>
  <c r="D1778" i="3"/>
  <c r="G1778" i="3"/>
  <c r="F1778" i="3"/>
  <c r="E1778" i="3"/>
  <c r="H1778" i="3"/>
  <c r="J1779" i="3" l="1"/>
  <c r="B1780" i="3" s="1"/>
  <c r="I1779" i="3"/>
  <c r="D1779" i="3"/>
  <c r="E1779" i="3"/>
  <c r="G1779" i="3"/>
  <c r="F1779" i="3"/>
  <c r="H1779" i="3" s="1"/>
  <c r="J1780" i="3" l="1"/>
  <c r="B1781" i="3" s="1"/>
  <c r="I1780" i="3"/>
  <c r="G1780" i="3"/>
  <c r="F1780" i="3"/>
  <c r="E1780" i="3"/>
  <c r="H1780" i="3"/>
  <c r="D1780" i="3"/>
  <c r="J1781" i="3" l="1"/>
  <c r="B1782" i="3" s="1"/>
  <c r="I1781" i="3"/>
  <c r="D1781" i="3"/>
  <c r="G1781" i="3"/>
  <c r="F1781" i="3"/>
  <c r="E1781" i="3"/>
  <c r="H1781" i="3"/>
  <c r="J1782" i="3" l="1"/>
  <c r="B1783" i="3" s="1"/>
  <c r="I1782" i="3"/>
  <c r="D1782" i="3"/>
  <c r="G1782" i="3"/>
  <c r="F1782" i="3"/>
  <c r="E1782" i="3"/>
  <c r="H1782" i="3"/>
  <c r="J1783" i="3" l="1"/>
  <c r="B1784" i="3" s="1"/>
  <c r="I1783" i="3"/>
  <c r="D1783" i="3"/>
  <c r="F1783" i="3"/>
  <c r="E1783" i="3"/>
  <c r="G1783" i="3"/>
  <c r="H1783" i="3" s="1"/>
  <c r="J1784" i="3" l="1"/>
  <c r="B1785" i="3" s="1"/>
  <c r="I1784" i="3"/>
  <c r="D1784" i="3"/>
  <c r="G1784" i="3"/>
  <c r="F1784" i="3"/>
  <c r="E1784" i="3"/>
  <c r="H1784" i="3"/>
  <c r="J1785" i="3" l="1"/>
  <c r="B1786" i="3" s="1"/>
  <c r="I1785" i="3"/>
  <c r="D1785" i="3"/>
  <c r="G1785" i="3"/>
  <c r="F1785" i="3"/>
  <c r="E1785" i="3"/>
  <c r="H1785" i="3"/>
  <c r="J1786" i="3" l="1"/>
  <c r="B1787" i="3" s="1"/>
  <c r="I1786" i="3"/>
  <c r="D1786" i="3"/>
  <c r="F1786" i="3"/>
  <c r="G1786" i="3"/>
  <c r="H1786" i="3" s="1"/>
  <c r="E1786" i="3"/>
  <c r="J1787" i="3" l="1"/>
  <c r="B1788" i="3" s="1"/>
  <c r="I1787" i="3"/>
  <c r="D1787" i="3"/>
  <c r="F1787" i="3"/>
  <c r="G1787" i="3"/>
  <c r="E1787" i="3"/>
  <c r="H1787" i="3" l="1"/>
  <c r="J1788" i="3" l="1"/>
  <c r="B1789" i="3" s="1"/>
  <c r="I1788" i="3"/>
  <c r="D1788" i="3"/>
  <c r="E1788" i="3"/>
  <c r="F1788" i="3"/>
  <c r="G1788" i="3"/>
  <c r="H1788" i="3" s="1"/>
  <c r="J1789" i="3" l="1"/>
  <c r="B1790" i="3" s="1"/>
  <c r="I1789" i="3"/>
  <c r="F1789" i="3"/>
  <c r="E1789" i="3"/>
  <c r="G1789" i="3"/>
  <c r="H1789" i="3" s="1"/>
  <c r="D1789" i="3"/>
  <c r="J1790" i="3" l="1"/>
  <c r="B1791" i="3" s="1"/>
  <c r="I1790" i="3"/>
  <c r="D1790" i="3"/>
  <c r="F1790" i="3"/>
  <c r="E1790" i="3"/>
  <c r="G1790" i="3"/>
  <c r="H1790" i="3" s="1"/>
  <c r="J1791" i="3" l="1"/>
  <c r="B1792" i="3" s="1"/>
  <c r="I1791" i="3"/>
  <c r="D1791" i="3"/>
  <c r="G1791" i="3"/>
  <c r="F1791" i="3"/>
  <c r="E1791" i="3"/>
  <c r="H1791" i="3"/>
  <c r="J1792" i="3" l="1"/>
  <c r="B1793" i="3" s="1"/>
  <c r="I1792" i="3"/>
  <c r="D1792" i="3"/>
  <c r="F1792" i="3"/>
  <c r="G1792" i="3"/>
  <c r="E1792" i="3"/>
  <c r="H1792" i="3"/>
  <c r="J1793" i="3" l="1"/>
  <c r="B1794" i="3" s="1"/>
  <c r="I1793" i="3"/>
  <c r="D1793" i="3"/>
  <c r="F1793" i="3"/>
  <c r="G1793" i="3"/>
  <c r="E1793" i="3"/>
  <c r="H1793" i="3" l="1"/>
  <c r="J1794" i="3" l="1"/>
  <c r="B1795" i="3" s="1"/>
  <c r="I1794" i="3"/>
  <c r="D1794" i="3"/>
  <c r="G1794" i="3"/>
  <c r="F1794" i="3"/>
  <c r="E1794" i="3"/>
  <c r="H1794" i="3"/>
  <c r="J1795" i="3" l="1"/>
  <c r="B1796" i="3" s="1"/>
  <c r="I1795" i="3"/>
  <c r="D1795" i="3"/>
  <c r="F1795" i="3"/>
  <c r="E1795" i="3"/>
  <c r="G1795" i="3"/>
  <c r="H1795" i="3" s="1"/>
  <c r="J1796" i="3" l="1"/>
  <c r="B1797" i="3" s="1"/>
  <c r="I1796" i="3"/>
  <c r="D1796" i="3"/>
  <c r="E1796" i="3"/>
  <c r="G1796" i="3"/>
  <c r="F1796" i="3"/>
  <c r="H1796" i="3" l="1"/>
  <c r="J1797" i="3" l="1"/>
  <c r="B1798" i="3" s="1"/>
  <c r="I1797" i="3"/>
  <c r="D1797" i="3"/>
  <c r="E1797" i="3"/>
  <c r="G1797" i="3"/>
  <c r="F1797" i="3"/>
  <c r="H1797" i="3" s="1"/>
  <c r="J1798" i="3" l="1"/>
  <c r="B1799" i="3" s="1"/>
  <c r="I1798" i="3"/>
  <c r="F1798" i="3"/>
  <c r="E1798" i="3"/>
  <c r="G1798" i="3"/>
  <c r="D1798" i="3"/>
  <c r="H1798" i="3" l="1"/>
  <c r="J1799" i="3" l="1"/>
  <c r="B1800" i="3" s="1"/>
  <c r="I1799" i="3"/>
  <c r="D1799" i="3"/>
  <c r="F1799" i="3"/>
  <c r="G1799" i="3"/>
  <c r="E1799" i="3"/>
  <c r="H1799" i="3" l="1"/>
  <c r="J1800" i="3" l="1"/>
  <c r="B1801" i="3" s="1"/>
  <c r="I1800" i="3"/>
  <c r="D1800" i="3"/>
  <c r="E1800" i="3"/>
  <c r="G1800" i="3"/>
  <c r="F1800" i="3"/>
  <c r="H1800" i="3" l="1"/>
  <c r="J1801" i="3" l="1"/>
  <c r="B1802" i="3" s="1"/>
  <c r="I1801" i="3"/>
  <c r="D1801" i="3"/>
  <c r="F1801" i="3"/>
  <c r="E1801" i="3"/>
  <c r="G1801" i="3"/>
  <c r="H1801" i="3" s="1"/>
  <c r="J1802" i="3" l="1"/>
  <c r="B1803" i="3" s="1"/>
  <c r="I1802" i="3"/>
  <c r="D1802" i="3"/>
  <c r="F1802" i="3"/>
  <c r="E1802" i="3"/>
  <c r="G1802" i="3"/>
  <c r="H1802" i="3" s="1"/>
  <c r="J1803" i="3" l="1"/>
  <c r="B1804" i="3" s="1"/>
  <c r="I1803" i="3"/>
  <c r="D1803" i="3"/>
  <c r="G1803" i="3"/>
  <c r="F1803" i="3"/>
  <c r="E1803" i="3"/>
  <c r="H1803" i="3"/>
  <c r="J1804" i="3" l="1"/>
  <c r="B1805" i="3" s="1"/>
  <c r="I1804" i="3"/>
  <c r="D1804" i="3"/>
  <c r="F1804" i="3"/>
  <c r="E1804" i="3"/>
  <c r="G1804" i="3"/>
  <c r="H1804" i="3" s="1"/>
  <c r="J1805" i="3" l="1"/>
  <c r="B1806" i="3" s="1"/>
  <c r="I1805" i="3"/>
  <c r="D1805" i="3"/>
  <c r="G1805" i="3"/>
  <c r="H1805" i="3" s="1"/>
  <c r="F1805" i="3"/>
  <c r="E1805" i="3"/>
  <c r="J1806" i="3" l="1"/>
  <c r="B1807" i="3" s="1"/>
  <c r="I1806" i="3"/>
  <c r="D1806" i="3"/>
  <c r="G1806" i="3"/>
  <c r="F1806" i="3"/>
  <c r="E1806" i="3"/>
  <c r="H1806" i="3"/>
  <c r="J1807" i="3" l="1"/>
  <c r="B1808" i="3" s="1"/>
  <c r="I1807" i="3"/>
  <c r="D1807" i="3"/>
  <c r="F1807" i="3"/>
  <c r="E1807" i="3"/>
  <c r="G1807" i="3"/>
  <c r="H1807" i="3" s="1"/>
  <c r="J1808" i="3" l="1"/>
  <c r="B1809" i="3" s="1"/>
  <c r="I1808" i="3"/>
  <c r="D1808" i="3"/>
  <c r="E1808" i="3"/>
  <c r="F1808" i="3"/>
  <c r="G1808" i="3"/>
  <c r="H1808" i="3" l="1"/>
  <c r="J1809" i="3" l="1"/>
  <c r="B1810" i="3" s="1"/>
  <c r="I1809" i="3"/>
  <c r="F1809" i="3"/>
  <c r="G1809" i="3"/>
  <c r="H1809" i="3" s="1"/>
  <c r="E1809" i="3"/>
  <c r="D1809" i="3"/>
  <c r="J1810" i="3" l="1"/>
  <c r="B1811" i="3" s="1"/>
  <c r="I1810" i="3"/>
  <c r="D1810" i="3"/>
  <c r="G1810" i="3"/>
  <c r="F1810" i="3"/>
  <c r="E1810" i="3"/>
  <c r="H1810" i="3"/>
  <c r="J1811" i="3" l="1"/>
  <c r="B1812" i="3" s="1"/>
  <c r="I1811" i="3"/>
  <c r="G1811" i="3"/>
  <c r="E1811" i="3"/>
  <c r="F1811" i="3"/>
  <c r="H1811" i="3" s="1"/>
  <c r="D1811" i="3"/>
  <c r="J1812" i="3" l="1"/>
  <c r="B1813" i="3" s="1"/>
  <c r="I1812" i="3"/>
  <c r="G1812" i="3"/>
  <c r="F1812" i="3"/>
  <c r="E1812" i="3"/>
  <c r="H1812" i="3"/>
  <c r="D1812" i="3"/>
  <c r="J1813" i="3" l="1"/>
  <c r="B1814" i="3" s="1"/>
  <c r="I1813" i="3"/>
  <c r="D1813" i="3"/>
  <c r="E1813" i="3"/>
  <c r="F1813" i="3"/>
  <c r="G1813" i="3"/>
  <c r="H1813" i="3" s="1"/>
  <c r="J1814" i="3" l="1"/>
  <c r="B1815" i="3" s="1"/>
  <c r="I1814" i="3"/>
  <c r="D1814" i="3"/>
  <c r="F1814" i="3"/>
  <c r="G1814" i="3"/>
  <c r="E1814" i="3"/>
  <c r="H1814" i="3"/>
  <c r="J1815" i="3" l="1"/>
  <c r="B1816" i="3" s="1"/>
  <c r="I1815" i="3"/>
  <c r="D1815" i="3"/>
  <c r="F1815" i="3"/>
  <c r="G1815" i="3"/>
  <c r="E1815" i="3"/>
  <c r="H1815" i="3"/>
  <c r="J1816" i="3" l="1"/>
  <c r="B1817" i="3" s="1"/>
  <c r="I1816" i="3"/>
  <c r="D1816" i="3"/>
  <c r="G1816" i="3"/>
  <c r="F1816" i="3"/>
  <c r="E1816" i="3"/>
  <c r="H1816" i="3"/>
  <c r="J1817" i="3" l="1"/>
  <c r="B1818" i="3" s="1"/>
  <c r="I1817" i="3"/>
  <c r="D1817" i="3"/>
  <c r="G1817" i="3"/>
  <c r="F1817" i="3"/>
  <c r="H1817" i="3" s="1"/>
  <c r="E1817" i="3"/>
  <c r="J1818" i="3" l="1"/>
  <c r="B1819" i="3" s="1"/>
  <c r="I1818" i="3"/>
  <c r="D1818" i="3"/>
  <c r="F1818" i="3"/>
  <c r="E1818" i="3"/>
  <c r="G1818" i="3"/>
  <c r="H1818" i="3" s="1"/>
  <c r="J1819" i="3" l="1"/>
  <c r="B1820" i="3" s="1"/>
  <c r="I1819" i="3"/>
  <c r="D1819" i="3"/>
  <c r="F1819" i="3"/>
  <c r="G1819" i="3"/>
  <c r="E1819" i="3"/>
  <c r="H1819" i="3"/>
  <c r="J1820" i="3" l="1"/>
  <c r="B1821" i="3" s="1"/>
  <c r="I1820" i="3"/>
  <c r="D1820" i="3"/>
  <c r="F1820" i="3"/>
  <c r="G1820" i="3"/>
  <c r="E1820" i="3"/>
  <c r="H1820" i="3"/>
  <c r="J1821" i="3" l="1"/>
  <c r="B1822" i="3" s="1"/>
  <c r="I1821" i="3"/>
  <c r="D1821" i="3"/>
  <c r="E1821" i="3"/>
  <c r="F1821" i="3"/>
  <c r="G1821" i="3"/>
  <c r="H1821" i="3" s="1"/>
  <c r="J1822" i="3" l="1"/>
  <c r="B1823" i="3" s="1"/>
  <c r="I1822" i="3"/>
  <c r="D1822" i="3"/>
  <c r="F1822" i="3"/>
  <c r="E1822" i="3"/>
  <c r="G1822" i="3"/>
  <c r="H1822" i="3" s="1"/>
  <c r="J1823" i="3" l="1"/>
  <c r="B1824" i="3" s="1"/>
  <c r="I1823" i="3"/>
  <c r="E1823" i="3"/>
  <c r="G1823" i="3"/>
  <c r="F1823" i="3"/>
  <c r="H1823" i="3" s="1"/>
  <c r="D1823" i="3"/>
  <c r="J1824" i="3" l="1"/>
  <c r="B1825" i="3" s="1"/>
  <c r="I1824" i="3"/>
  <c r="G1824" i="3"/>
  <c r="F1824" i="3"/>
  <c r="E1824" i="3"/>
  <c r="H1824" i="3"/>
  <c r="D1824" i="3"/>
  <c r="J1825" i="3" l="1"/>
  <c r="B1826" i="3" s="1"/>
  <c r="I1825" i="3"/>
  <c r="D1825" i="3"/>
  <c r="F1825" i="3"/>
  <c r="G1825" i="3"/>
  <c r="E1825" i="3"/>
  <c r="H1825" i="3" l="1"/>
  <c r="J1826" i="3" l="1"/>
  <c r="B1827" i="3" s="1"/>
  <c r="I1826" i="3"/>
  <c r="D1826" i="3"/>
  <c r="G1826" i="3"/>
  <c r="F1826" i="3"/>
  <c r="E1826" i="3"/>
  <c r="H1826" i="3" l="1"/>
  <c r="J1827" i="3" l="1"/>
  <c r="B1828" i="3" s="1"/>
  <c r="I1827" i="3"/>
  <c r="G1827" i="3"/>
  <c r="F1827" i="3"/>
  <c r="E1827" i="3"/>
  <c r="D1827" i="3"/>
  <c r="H1827" i="3" l="1"/>
  <c r="J1828" i="3" l="1"/>
  <c r="B1829" i="3" s="1"/>
  <c r="I1828" i="3"/>
  <c r="D1828" i="3"/>
  <c r="F1828" i="3"/>
  <c r="E1828" i="3"/>
  <c r="G1828" i="3"/>
  <c r="H1828" i="3" l="1"/>
  <c r="J1829" i="3" l="1"/>
  <c r="B1830" i="3" s="1"/>
  <c r="I1829" i="3"/>
  <c r="D1829" i="3"/>
  <c r="E1829" i="3"/>
  <c r="F1829" i="3"/>
  <c r="G1829" i="3"/>
  <c r="H1829" i="3" s="1"/>
  <c r="J1830" i="3" l="1"/>
  <c r="B1831" i="3" s="1"/>
  <c r="I1830" i="3"/>
  <c r="D1830" i="3"/>
  <c r="G1830" i="3"/>
  <c r="F1830" i="3"/>
  <c r="E1830" i="3"/>
  <c r="H1830" i="3"/>
  <c r="J1831" i="3" l="1"/>
  <c r="B1832" i="3" s="1"/>
  <c r="I1831" i="3"/>
  <c r="F1831" i="3"/>
  <c r="G1831" i="3"/>
  <c r="H1831" i="3" s="1"/>
  <c r="E1831" i="3"/>
  <c r="D1831" i="3"/>
  <c r="F1832" i="3" l="1"/>
  <c r="I1832" i="3"/>
  <c r="G1832" i="3"/>
  <c r="D1832" i="3"/>
  <c r="J1832" i="3"/>
  <c r="B1833" i="3" s="1"/>
  <c r="E1832" i="3"/>
  <c r="H1832" i="3"/>
  <c r="J1833" i="3" l="1"/>
  <c r="B1834" i="3" s="1"/>
  <c r="I1833" i="3"/>
  <c r="D1833" i="3"/>
  <c r="G1833" i="3"/>
  <c r="F1833" i="3"/>
  <c r="E1833" i="3"/>
  <c r="H1833" i="3"/>
  <c r="J1834" i="3" l="1"/>
  <c r="B1835" i="3" s="1"/>
  <c r="I1834" i="3"/>
  <c r="D1834" i="3"/>
  <c r="G1834" i="3"/>
  <c r="F1834" i="3"/>
  <c r="E1834" i="3"/>
  <c r="H1834" i="3"/>
  <c r="J1835" i="3" l="1"/>
  <c r="B1836" i="3" s="1"/>
  <c r="I1835" i="3"/>
  <c r="D1835" i="3"/>
  <c r="G1835" i="3"/>
  <c r="F1835" i="3"/>
  <c r="E1835" i="3"/>
  <c r="H1835" i="3"/>
  <c r="J1836" i="3" l="1"/>
  <c r="B1837" i="3" s="1"/>
  <c r="I1836" i="3"/>
  <c r="D1836" i="3"/>
  <c r="F1836" i="3"/>
  <c r="G1836" i="3"/>
  <c r="E1836" i="3"/>
  <c r="H1836" i="3" l="1"/>
  <c r="J1837" i="3" l="1"/>
  <c r="B1838" i="3" s="1"/>
  <c r="I1837" i="3"/>
  <c r="D1837" i="3"/>
  <c r="G1837" i="3"/>
  <c r="F1837" i="3"/>
  <c r="E1837" i="3"/>
  <c r="H1837" i="3"/>
  <c r="J1838" i="3" l="1"/>
  <c r="B1839" i="3" s="1"/>
  <c r="I1838" i="3"/>
  <c r="D1838" i="3"/>
  <c r="F1838" i="3"/>
  <c r="G1838" i="3"/>
  <c r="E1838" i="3"/>
  <c r="H1838" i="3"/>
  <c r="J1839" i="3" l="1"/>
  <c r="B1840" i="3" s="1"/>
  <c r="I1839" i="3"/>
  <c r="D1839" i="3"/>
  <c r="E1839" i="3"/>
  <c r="F1839" i="3"/>
  <c r="G1839" i="3"/>
  <c r="H1839" i="3" s="1"/>
  <c r="J1840" i="3" l="1"/>
  <c r="B1841" i="3" s="1"/>
  <c r="I1840" i="3"/>
  <c r="D1840" i="3"/>
  <c r="F1840" i="3"/>
  <c r="E1840" i="3"/>
  <c r="G1840" i="3"/>
  <c r="H1840" i="3" l="1"/>
  <c r="J1841" i="3" l="1"/>
  <c r="B1842" i="3" s="1"/>
  <c r="I1841" i="3"/>
  <c r="D1841" i="3"/>
  <c r="G1841" i="3"/>
  <c r="F1841" i="3"/>
  <c r="E1841" i="3"/>
  <c r="H1841" i="3"/>
  <c r="J1842" i="3" l="1"/>
  <c r="B1843" i="3" s="1"/>
  <c r="I1842" i="3"/>
  <c r="D1842" i="3"/>
  <c r="F1842" i="3"/>
  <c r="G1842" i="3"/>
  <c r="E1842" i="3"/>
  <c r="H1842" i="3"/>
  <c r="J1843" i="3" l="1"/>
  <c r="B1844" i="3" s="1"/>
  <c r="I1843" i="3"/>
  <c r="D1843" i="3"/>
  <c r="F1843" i="3"/>
  <c r="G1843" i="3"/>
  <c r="E1843" i="3"/>
  <c r="H1843" i="3"/>
  <c r="J1844" i="3" l="1"/>
  <c r="B1845" i="3" s="1"/>
  <c r="I1844" i="3"/>
  <c r="D1844" i="3"/>
  <c r="G1844" i="3"/>
  <c r="E1844" i="3"/>
  <c r="F1844" i="3"/>
  <c r="H1844" i="3" s="1"/>
  <c r="J1845" i="3" l="1"/>
  <c r="B1846" i="3" s="1"/>
  <c r="I1845" i="3"/>
  <c r="D1845" i="3"/>
  <c r="G1845" i="3"/>
  <c r="F1845" i="3"/>
  <c r="H1845" i="3" s="1"/>
  <c r="E1845" i="3"/>
  <c r="J1846" i="3" l="1"/>
  <c r="B1847" i="3" s="1"/>
  <c r="I1846" i="3"/>
  <c r="D1846" i="3"/>
  <c r="G1846" i="3"/>
  <c r="F1846" i="3"/>
  <c r="E1846" i="3"/>
  <c r="H1846" i="3"/>
  <c r="J1847" i="3" l="1"/>
  <c r="B1848" i="3" s="1"/>
  <c r="I1847" i="3"/>
  <c r="D1847" i="3"/>
  <c r="F1847" i="3"/>
  <c r="G1847" i="3"/>
  <c r="E1847" i="3"/>
  <c r="H1847" i="3" l="1"/>
  <c r="J1848" i="3" l="1"/>
  <c r="B1849" i="3" s="1"/>
  <c r="I1848" i="3"/>
  <c r="D1848" i="3"/>
  <c r="G1848" i="3"/>
  <c r="F1848" i="3"/>
  <c r="E1848" i="3"/>
  <c r="H1848" i="3"/>
  <c r="J1849" i="3" l="1"/>
  <c r="B1850" i="3" s="1"/>
  <c r="I1849" i="3"/>
  <c r="D1849" i="3"/>
  <c r="G1849" i="3"/>
  <c r="F1849" i="3"/>
  <c r="E1849" i="3"/>
  <c r="H1849" i="3"/>
  <c r="J1850" i="3" l="1"/>
  <c r="B1851" i="3" s="1"/>
  <c r="I1850" i="3"/>
  <c r="D1850" i="3"/>
  <c r="G1850" i="3"/>
  <c r="F1850" i="3"/>
  <c r="H1850" i="3" s="1"/>
  <c r="E1850" i="3"/>
  <c r="J1851" i="3" l="1"/>
  <c r="B1852" i="3" s="1"/>
  <c r="I1851" i="3"/>
  <c r="D1851" i="3"/>
  <c r="E1851" i="3"/>
  <c r="F1851" i="3"/>
  <c r="G1851" i="3"/>
  <c r="H1851" i="3" s="1"/>
  <c r="J1852" i="3" l="1"/>
  <c r="B1853" i="3" s="1"/>
  <c r="I1852" i="3"/>
  <c r="D1852" i="3"/>
  <c r="G1852" i="3"/>
  <c r="F1852" i="3"/>
  <c r="E1852" i="3"/>
  <c r="H1852" i="3" l="1"/>
  <c r="J1853" i="3" l="1"/>
  <c r="B1854" i="3" s="1"/>
  <c r="I1853" i="3"/>
  <c r="D1853" i="3"/>
  <c r="F1853" i="3"/>
  <c r="E1853" i="3"/>
  <c r="G1853" i="3"/>
  <c r="H1853" i="3" s="1"/>
  <c r="J1854" i="3" l="1"/>
  <c r="B1855" i="3" s="1"/>
  <c r="I1854" i="3"/>
  <c r="D1854" i="3"/>
  <c r="G1854" i="3"/>
  <c r="H1854" i="3" s="1"/>
  <c r="F1854" i="3"/>
  <c r="E1854" i="3"/>
  <c r="J1855" i="3" l="1"/>
  <c r="B1856" i="3" s="1"/>
  <c r="I1855" i="3"/>
  <c r="D1855" i="3"/>
  <c r="G1855" i="3"/>
  <c r="F1855" i="3"/>
  <c r="E1855" i="3"/>
  <c r="H1855" i="3"/>
  <c r="J1856" i="3" l="1"/>
  <c r="B1857" i="3" s="1"/>
  <c r="I1856" i="3"/>
  <c r="D1856" i="3"/>
  <c r="E1856" i="3"/>
  <c r="F1856" i="3"/>
  <c r="G1856" i="3"/>
  <c r="H1856" i="3" l="1"/>
  <c r="J1857" i="3" l="1"/>
  <c r="B1858" i="3" s="1"/>
  <c r="I1857" i="3"/>
  <c r="D1857" i="3"/>
  <c r="F1857" i="3"/>
  <c r="G1857" i="3"/>
  <c r="E1857" i="3"/>
  <c r="H1857" i="3"/>
  <c r="J1858" i="3" l="1"/>
  <c r="B1859" i="3" s="1"/>
  <c r="I1858" i="3"/>
  <c r="D1858" i="3"/>
  <c r="F1858" i="3"/>
  <c r="G1858" i="3"/>
  <c r="E1858" i="3"/>
  <c r="H1858" i="3"/>
  <c r="J1859" i="3" l="1"/>
  <c r="B1860" i="3" s="1"/>
  <c r="I1859" i="3"/>
  <c r="D1859" i="3"/>
  <c r="F1859" i="3"/>
  <c r="E1859" i="3"/>
  <c r="G1859" i="3"/>
  <c r="H1859" i="3" s="1"/>
  <c r="J1860" i="3" l="1"/>
  <c r="B1861" i="3" s="1"/>
  <c r="I1860" i="3"/>
  <c r="F1860" i="3"/>
  <c r="G1860" i="3"/>
  <c r="E1860" i="3"/>
  <c r="D1860" i="3"/>
  <c r="H1860" i="3"/>
  <c r="J1861" i="3" l="1"/>
  <c r="B1862" i="3" s="1"/>
  <c r="I1861" i="3"/>
  <c r="G1861" i="3"/>
  <c r="F1861" i="3"/>
  <c r="D1861" i="3"/>
  <c r="E1861" i="3"/>
  <c r="H1861" i="3" l="1"/>
  <c r="J1862" i="3" l="1"/>
  <c r="B1863" i="3" s="1"/>
  <c r="I1862" i="3"/>
  <c r="D1862" i="3"/>
  <c r="G1862" i="3"/>
  <c r="F1862" i="3"/>
  <c r="E1862" i="3"/>
  <c r="H1862" i="3" l="1"/>
  <c r="J1863" i="3" l="1"/>
  <c r="B1864" i="3" s="1"/>
  <c r="I1863" i="3"/>
  <c r="D1863" i="3"/>
  <c r="G1863" i="3"/>
  <c r="E1863" i="3"/>
  <c r="F1863" i="3"/>
  <c r="H1863" i="3" s="1"/>
  <c r="J1864" i="3" l="1"/>
  <c r="B1865" i="3" s="1"/>
  <c r="I1864" i="3"/>
  <c r="D1864" i="3"/>
  <c r="G1864" i="3"/>
  <c r="E1864" i="3"/>
  <c r="F1864" i="3"/>
  <c r="H1864" i="3" s="1"/>
  <c r="J1865" i="3" l="1"/>
  <c r="B1866" i="3" s="1"/>
  <c r="I1865" i="3"/>
  <c r="D1865" i="3"/>
  <c r="G1865" i="3"/>
  <c r="F1865" i="3"/>
  <c r="E1865" i="3"/>
  <c r="H1865" i="3"/>
  <c r="J1866" i="3" l="1"/>
  <c r="B1867" i="3" s="1"/>
  <c r="I1866" i="3"/>
  <c r="D1866" i="3"/>
  <c r="G1866" i="3"/>
  <c r="F1866" i="3"/>
  <c r="E1866" i="3"/>
  <c r="H1866" i="3"/>
  <c r="J1867" i="3" l="1"/>
  <c r="B1868" i="3" s="1"/>
  <c r="I1867" i="3"/>
  <c r="E1867" i="3"/>
  <c r="F1867" i="3"/>
  <c r="G1867" i="3"/>
  <c r="H1867" i="3" s="1"/>
  <c r="D1867" i="3"/>
  <c r="J1868" i="3" l="1"/>
  <c r="B1869" i="3" s="1"/>
  <c r="I1868" i="3"/>
  <c r="D1868" i="3"/>
  <c r="G1868" i="3"/>
  <c r="F1868" i="3"/>
  <c r="E1868" i="3"/>
  <c r="H1868" i="3" l="1"/>
  <c r="J1869" i="3" l="1"/>
  <c r="B1870" i="3" s="1"/>
  <c r="I1869" i="3"/>
  <c r="D1869" i="3"/>
  <c r="F1869" i="3"/>
  <c r="G1869" i="3"/>
  <c r="H1869" i="3" s="1"/>
  <c r="E1869" i="3"/>
  <c r="J1870" i="3" l="1"/>
  <c r="B1871" i="3" s="1"/>
  <c r="I1870" i="3"/>
  <c r="D1870" i="3"/>
  <c r="G1870" i="3"/>
  <c r="F1870" i="3"/>
  <c r="E1870" i="3"/>
  <c r="H1870" i="3"/>
  <c r="J1871" i="3" l="1"/>
  <c r="B1872" i="3" s="1"/>
  <c r="I1871" i="3"/>
  <c r="E1871" i="3"/>
  <c r="F1871" i="3"/>
  <c r="G1871" i="3"/>
  <c r="H1871" i="3" s="1"/>
  <c r="D1871" i="3"/>
  <c r="D1872" i="3" l="1"/>
  <c r="J1872" i="3" l="1"/>
  <c r="B1873" i="3" s="1"/>
  <c r="I1872" i="3"/>
  <c r="G1872" i="3"/>
  <c r="F1872" i="3"/>
  <c r="E1872" i="3"/>
  <c r="H1872" i="3" l="1"/>
  <c r="J1873" i="3" l="1"/>
  <c r="B1874" i="3" s="1"/>
  <c r="I1873" i="3"/>
  <c r="G1873" i="3"/>
  <c r="F1873" i="3"/>
  <c r="E1873" i="3"/>
  <c r="D1873" i="3"/>
  <c r="H1873" i="3" l="1"/>
  <c r="J1874" i="3" l="1"/>
  <c r="B1875" i="3" s="1"/>
  <c r="I1874" i="3"/>
  <c r="D1874" i="3"/>
  <c r="E1874" i="3"/>
  <c r="F1874" i="3"/>
  <c r="G1874" i="3"/>
  <c r="H1874" i="3" s="1"/>
  <c r="J1875" i="3" l="1"/>
  <c r="B1876" i="3" s="1"/>
  <c r="I1875" i="3"/>
  <c r="D1875" i="3"/>
  <c r="G1875" i="3"/>
  <c r="E1875" i="3"/>
  <c r="F1875" i="3"/>
  <c r="H1875" i="3" s="1"/>
  <c r="J1876" i="3" l="1"/>
  <c r="B1877" i="3" s="1"/>
  <c r="I1876" i="3"/>
  <c r="D1876" i="3"/>
  <c r="G1876" i="3"/>
  <c r="E1876" i="3"/>
  <c r="F1876" i="3"/>
  <c r="H1876" i="3"/>
  <c r="J1877" i="3" l="1"/>
  <c r="B1878" i="3" s="1"/>
  <c r="I1877" i="3"/>
  <c r="D1877" i="3"/>
  <c r="F1877" i="3"/>
  <c r="G1877" i="3"/>
  <c r="E1877" i="3"/>
  <c r="H1877" i="3"/>
  <c r="J1878" i="3" l="1"/>
  <c r="B1879" i="3" s="1"/>
  <c r="I1878" i="3"/>
  <c r="G1878" i="3"/>
  <c r="E1878" i="3"/>
  <c r="F1878" i="3"/>
  <c r="H1878" i="3" s="1"/>
  <c r="D1878" i="3"/>
  <c r="J1879" i="3" l="1"/>
  <c r="B1880" i="3" s="1"/>
  <c r="I1879" i="3"/>
  <c r="G1879" i="3"/>
  <c r="F1879" i="3"/>
  <c r="E1879" i="3"/>
  <c r="H1879" i="3"/>
  <c r="D1879" i="3"/>
  <c r="J1880" i="3" l="1"/>
  <c r="B1881" i="3" s="1"/>
  <c r="I1880" i="3"/>
  <c r="D1880" i="3"/>
  <c r="G1880" i="3"/>
  <c r="F1880" i="3"/>
  <c r="E1880" i="3"/>
  <c r="H1880" i="3"/>
  <c r="J1881" i="3" l="1"/>
  <c r="B1882" i="3" s="1"/>
  <c r="I1881" i="3"/>
  <c r="G1881" i="3"/>
  <c r="F1881" i="3"/>
  <c r="E1881" i="3"/>
  <c r="H1881" i="3"/>
  <c r="D1881" i="3"/>
  <c r="J1882" i="3" l="1"/>
  <c r="B1883" i="3" s="1"/>
  <c r="I1882" i="3"/>
  <c r="G1882" i="3"/>
  <c r="H1882" i="3" s="1"/>
  <c r="F1882" i="3"/>
  <c r="E1882" i="3"/>
  <c r="D1882" i="3"/>
  <c r="J1883" i="3" l="1"/>
  <c r="B1884" i="3" s="1"/>
  <c r="I1883" i="3"/>
  <c r="D1883" i="3"/>
  <c r="G1883" i="3"/>
  <c r="F1883" i="3"/>
  <c r="E1883" i="3"/>
  <c r="H1883" i="3" l="1"/>
  <c r="I1884" i="3" s="1"/>
  <c r="D1884" i="3" l="1"/>
  <c r="J1884" i="3"/>
  <c r="B1885" i="3" s="1"/>
  <c r="G1884" i="3"/>
  <c r="H1884" i="3" s="1"/>
  <c r="F1884" i="3"/>
  <c r="E1884" i="3"/>
  <c r="J1885" i="3" l="1"/>
  <c r="B1886" i="3" s="1"/>
  <c r="I1885" i="3"/>
  <c r="G1885" i="3"/>
  <c r="E1885" i="3"/>
  <c r="F1885" i="3"/>
  <c r="H1885" i="3" s="1"/>
  <c r="D1885" i="3"/>
  <c r="J1886" i="3" l="1"/>
  <c r="B1887" i="3" s="1"/>
  <c r="I1886" i="3"/>
  <c r="D1886" i="3"/>
  <c r="E1886" i="3"/>
  <c r="F1886" i="3"/>
  <c r="G1886" i="3"/>
  <c r="H1886" i="3" s="1"/>
  <c r="J1887" i="3" l="1"/>
  <c r="B1888" i="3" s="1"/>
  <c r="I1887" i="3"/>
  <c r="D1887" i="3"/>
  <c r="E1887" i="3"/>
  <c r="G1887" i="3"/>
  <c r="F1887" i="3"/>
  <c r="H1887" i="3" l="1"/>
  <c r="J1888" i="3" l="1"/>
  <c r="B1889" i="3" s="1"/>
  <c r="I1888" i="3"/>
  <c r="F1888" i="3"/>
  <c r="E1888" i="3"/>
  <c r="G1888" i="3"/>
  <c r="H1888" i="3" s="1"/>
  <c r="D1888" i="3"/>
  <c r="J1889" i="3" l="1"/>
  <c r="B1890" i="3" s="1"/>
  <c r="I1889" i="3"/>
  <c r="D1889" i="3"/>
  <c r="E1889" i="3"/>
  <c r="G1889" i="3"/>
  <c r="F1889" i="3"/>
  <c r="H1889" i="3" l="1"/>
  <c r="D1890" i="3" l="1"/>
  <c r="J1890" i="3" l="1"/>
  <c r="B1891" i="3" s="1"/>
  <c r="I1890" i="3"/>
  <c r="F1890" i="3"/>
  <c r="G1890" i="3"/>
  <c r="H1890" i="3" s="1"/>
  <c r="E1890" i="3"/>
  <c r="J1891" i="3" l="1"/>
  <c r="B1892" i="3" s="1"/>
  <c r="I1891" i="3"/>
  <c r="D1891" i="3"/>
  <c r="E1891" i="3"/>
  <c r="F1891" i="3"/>
  <c r="G1891" i="3"/>
  <c r="H1891" i="3" s="1"/>
  <c r="J1892" i="3" l="1"/>
  <c r="B1893" i="3" s="1"/>
  <c r="I1892" i="3"/>
  <c r="D1892" i="3"/>
  <c r="E1892" i="3"/>
  <c r="G1892" i="3"/>
  <c r="F1892" i="3"/>
  <c r="H1892" i="3" s="1"/>
  <c r="J1893" i="3" l="1"/>
  <c r="B1894" i="3" s="1"/>
  <c r="I1893" i="3"/>
  <c r="D1893" i="3"/>
  <c r="F1893" i="3"/>
  <c r="G1893" i="3"/>
  <c r="H1893" i="3" s="1"/>
  <c r="E1893" i="3"/>
  <c r="J1894" i="3" l="1"/>
  <c r="B1895" i="3" s="1"/>
  <c r="I1894" i="3"/>
  <c r="D1894" i="3"/>
  <c r="F1894" i="3"/>
  <c r="G1894" i="3"/>
  <c r="H1894" i="3" s="1"/>
  <c r="E1894" i="3"/>
  <c r="J1895" i="3" l="1"/>
  <c r="B1896" i="3" s="1"/>
  <c r="I1895" i="3"/>
  <c r="D1895" i="3"/>
  <c r="F1895" i="3"/>
  <c r="E1895" i="3"/>
  <c r="G1895" i="3"/>
  <c r="H1895" i="3" s="1"/>
  <c r="J1896" i="3" l="1"/>
  <c r="B1897" i="3" s="1"/>
  <c r="I1896" i="3"/>
  <c r="D1896" i="3"/>
  <c r="F1896" i="3"/>
  <c r="E1896" i="3"/>
  <c r="G1896" i="3"/>
  <c r="H1896" i="3" s="1"/>
  <c r="J1897" i="3" l="1"/>
  <c r="B1898" i="3" s="1"/>
  <c r="I1897" i="3"/>
  <c r="D1897" i="3"/>
  <c r="G1897" i="3"/>
  <c r="H1897" i="3" s="1"/>
  <c r="F1897" i="3"/>
  <c r="E1897" i="3"/>
  <c r="J1898" i="3" l="1"/>
  <c r="B1899" i="3" s="1"/>
  <c r="I1898" i="3"/>
  <c r="D1898" i="3"/>
  <c r="F1898" i="3"/>
  <c r="E1898" i="3"/>
  <c r="G1898" i="3"/>
  <c r="H1898" i="3" s="1"/>
  <c r="J1899" i="3" l="1"/>
  <c r="B1900" i="3" s="1"/>
  <c r="I1899" i="3"/>
  <c r="D1899" i="3"/>
  <c r="F1899" i="3"/>
  <c r="E1899" i="3"/>
  <c r="G1899" i="3"/>
  <c r="H1899" i="3" s="1"/>
  <c r="J1900" i="3" l="1"/>
  <c r="B1901" i="3" s="1"/>
  <c r="I1900" i="3"/>
  <c r="G1900" i="3"/>
  <c r="F1900" i="3"/>
  <c r="E1900" i="3"/>
  <c r="H1900" i="3"/>
  <c r="D1900" i="3"/>
  <c r="J1901" i="3" l="1"/>
  <c r="B1902" i="3" s="1"/>
  <c r="I1901" i="3"/>
  <c r="D1901" i="3"/>
  <c r="E1901" i="3"/>
  <c r="G1901" i="3"/>
  <c r="H1901" i="3" s="1"/>
  <c r="F1901" i="3"/>
  <c r="J1902" i="3" l="1"/>
  <c r="B1903" i="3" s="1"/>
  <c r="I1902" i="3"/>
  <c r="D1902" i="3"/>
  <c r="E1902" i="3"/>
  <c r="G1902" i="3"/>
  <c r="H1902" i="3" s="1"/>
  <c r="F1902" i="3"/>
  <c r="J1903" i="3" l="1"/>
  <c r="B1904" i="3" s="1"/>
  <c r="I1903" i="3"/>
  <c r="D1903" i="3"/>
  <c r="E1903" i="3"/>
  <c r="F1903" i="3"/>
  <c r="G1903" i="3"/>
  <c r="H1903" i="3" s="1"/>
  <c r="J1904" i="3" l="1"/>
  <c r="B1905" i="3" s="1"/>
  <c r="I1904" i="3"/>
  <c r="D1904" i="3"/>
  <c r="F1904" i="3"/>
  <c r="E1904" i="3"/>
  <c r="G1904" i="3"/>
  <c r="H1904" i="3" s="1"/>
  <c r="J1905" i="3" l="1"/>
  <c r="B1906" i="3" s="1"/>
  <c r="I1905" i="3"/>
  <c r="D1905" i="3"/>
  <c r="G1905" i="3"/>
  <c r="F1905" i="3"/>
  <c r="E1905" i="3"/>
  <c r="H1905" i="3"/>
  <c r="J1906" i="3" l="1"/>
  <c r="B1907" i="3" s="1"/>
  <c r="I1906" i="3"/>
  <c r="D1906" i="3"/>
  <c r="F1906" i="3"/>
  <c r="E1906" i="3"/>
  <c r="G1906" i="3"/>
  <c r="H1906" i="3" s="1"/>
  <c r="J1907" i="3" l="1"/>
  <c r="B1908" i="3" s="1"/>
  <c r="I1907" i="3"/>
  <c r="D1907" i="3"/>
  <c r="F1907" i="3"/>
  <c r="G1907" i="3"/>
  <c r="H1907" i="3" s="1"/>
  <c r="E1907" i="3"/>
  <c r="J1908" i="3" l="1"/>
  <c r="B1909" i="3" s="1"/>
  <c r="I1908" i="3"/>
  <c r="D1908" i="3"/>
  <c r="G1908" i="3"/>
  <c r="E1908" i="3"/>
  <c r="F1908" i="3"/>
  <c r="H1908" i="3"/>
  <c r="J1909" i="3" l="1"/>
  <c r="B1910" i="3" s="1"/>
  <c r="I1909" i="3"/>
  <c r="D1909" i="3"/>
  <c r="E1909" i="3"/>
  <c r="F1909" i="3"/>
  <c r="G1909" i="3"/>
  <c r="H1909" i="3" s="1"/>
  <c r="J1910" i="3" l="1"/>
  <c r="B1911" i="3" s="1"/>
  <c r="I1910" i="3"/>
  <c r="D1910" i="3"/>
  <c r="G1910" i="3"/>
  <c r="F1910" i="3"/>
  <c r="E1910" i="3"/>
  <c r="H1910" i="3"/>
  <c r="J1911" i="3" l="1"/>
  <c r="B1912" i="3" s="1"/>
  <c r="I1911" i="3"/>
  <c r="D1911" i="3"/>
  <c r="G1911" i="3"/>
  <c r="F1911" i="3"/>
  <c r="E1911" i="3"/>
  <c r="H1911" i="3"/>
  <c r="J1912" i="3" l="1"/>
  <c r="B1913" i="3" s="1"/>
  <c r="I1912" i="3"/>
  <c r="D1912" i="3"/>
  <c r="F1912" i="3"/>
  <c r="E1912" i="3"/>
  <c r="G1912" i="3"/>
  <c r="H1912" i="3" s="1"/>
  <c r="J1913" i="3" l="1"/>
  <c r="B1914" i="3" s="1"/>
  <c r="I1913" i="3"/>
  <c r="D1913" i="3"/>
  <c r="F1913" i="3"/>
  <c r="G1913" i="3"/>
  <c r="H1913" i="3" s="1"/>
  <c r="E1913" i="3"/>
  <c r="J1914" i="3" l="1"/>
  <c r="B1915" i="3" s="1"/>
  <c r="I1914" i="3"/>
  <c r="D1914" i="3"/>
  <c r="G1914" i="3"/>
  <c r="F1914" i="3"/>
  <c r="E1914" i="3"/>
  <c r="H1914" i="3" l="1"/>
  <c r="J1915" i="3" l="1"/>
  <c r="B1916" i="3" s="1"/>
  <c r="I1915" i="3"/>
  <c r="E1915" i="3"/>
  <c r="F1915" i="3"/>
  <c r="G1915" i="3"/>
  <c r="H1915" i="3" s="1"/>
  <c r="D1915" i="3"/>
  <c r="J1916" i="3" l="1"/>
  <c r="B1917" i="3" s="1"/>
  <c r="I1916" i="3"/>
  <c r="D1916" i="3"/>
  <c r="F1916" i="3"/>
  <c r="E1916" i="3"/>
  <c r="G1916" i="3"/>
  <c r="H1916" i="3" s="1"/>
  <c r="J1917" i="3" l="1"/>
  <c r="B1918" i="3" s="1"/>
  <c r="I1917" i="3"/>
  <c r="D1917" i="3"/>
  <c r="F1917" i="3"/>
  <c r="E1917" i="3"/>
  <c r="G1917" i="3"/>
  <c r="H1917" i="3" s="1"/>
  <c r="J1918" i="3" l="1"/>
  <c r="B1919" i="3" s="1"/>
  <c r="I1918" i="3"/>
  <c r="D1918" i="3"/>
  <c r="E1918" i="3"/>
  <c r="G1918" i="3"/>
  <c r="H1918" i="3" s="1"/>
  <c r="F1918" i="3"/>
  <c r="J1919" i="3" l="1"/>
  <c r="B1920" i="3" s="1"/>
  <c r="I1919" i="3"/>
  <c r="D1919" i="3"/>
  <c r="E1919" i="3"/>
  <c r="G1919" i="3"/>
  <c r="F1919" i="3"/>
  <c r="H1919" i="3" l="1"/>
  <c r="I1920" i="3" s="1"/>
  <c r="D1920" i="3" l="1"/>
  <c r="J1920" i="3"/>
  <c r="B1921" i="3" s="1"/>
  <c r="G1920" i="3"/>
  <c r="F1920" i="3"/>
  <c r="E1920" i="3"/>
  <c r="H1920" i="3"/>
  <c r="J1921" i="3" l="1"/>
  <c r="B1922" i="3" s="1"/>
  <c r="I1921" i="3"/>
  <c r="D1921" i="3"/>
  <c r="F1921" i="3"/>
  <c r="E1921" i="3"/>
  <c r="G1921" i="3"/>
  <c r="H1921" i="3" s="1"/>
  <c r="J1922" i="3" l="1"/>
  <c r="B1923" i="3" s="1"/>
  <c r="I1922" i="3"/>
  <c r="D1922" i="3"/>
  <c r="F1922" i="3"/>
  <c r="E1922" i="3"/>
  <c r="G1922" i="3"/>
  <c r="H1922" i="3" s="1"/>
  <c r="J1923" i="3" l="1"/>
  <c r="B1924" i="3" s="1"/>
  <c r="I1923" i="3"/>
  <c r="D1923" i="3"/>
  <c r="F1923" i="3"/>
  <c r="G1923" i="3"/>
  <c r="H1923" i="3" s="1"/>
  <c r="E1923" i="3"/>
  <c r="J1924" i="3" l="1"/>
  <c r="B1925" i="3" s="1"/>
  <c r="I1924" i="3"/>
  <c r="D1924" i="3"/>
  <c r="E1924" i="3"/>
  <c r="F1924" i="3"/>
  <c r="G1924" i="3"/>
  <c r="H1924" i="3" s="1"/>
  <c r="J1925" i="3" l="1"/>
  <c r="B1926" i="3" s="1"/>
  <c r="I1925" i="3"/>
  <c r="D1925" i="3"/>
  <c r="G1925" i="3"/>
  <c r="F1925" i="3"/>
  <c r="E1925" i="3"/>
  <c r="H1925" i="3"/>
  <c r="J1926" i="3" l="1"/>
  <c r="B1927" i="3" s="1"/>
  <c r="I1926" i="3"/>
  <c r="D1926" i="3"/>
  <c r="G1926" i="3"/>
  <c r="F1926" i="3"/>
  <c r="E1926" i="3"/>
  <c r="H1926" i="3"/>
  <c r="J1927" i="3" l="1"/>
  <c r="B1928" i="3" s="1"/>
  <c r="I1927" i="3"/>
  <c r="D1927" i="3"/>
  <c r="G1927" i="3"/>
  <c r="F1927" i="3"/>
  <c r="E1927" i="3"/>
  <c r="H1927" i="3"/>
  <c r="J1928" i="3" l="1"/>
  <c r="B1929" i="3" s="1"/>
  <c r="I1928" i="3"/>
  <c r="D1928" i="3"/>
  <c r="E1928" i="3"/>
  <c r="F1928" i="3"/>
  <c r="G1928" i="3"/>
  <c r="H1928" i="3" s="1"/>
  <c r="J1929" i="3" l="1"/>
  <c r="B1930" i="3" s="1"/>
  <c r="I1929" i="3"/>
  <c r="D1929" i="3"/>
  <c r="F1929" i="3"/>
  <c r="E1929" i="3"/>
  <c r="G1929" i="3"/>
  <c r="H1929" i="3" s="1"/>
  <c r="J1930" i="3" l="1"/>
  <c r="B1931" i="3" s="1"/>
  <c r="I1930" i="3"/>
  <c r="D1930" i="3"/>
  <c r="G1930" i="3"/>
  <c r="H1930" i="3" s="1"/>
  <c r="F1930" i="3"/>
  <c r="E1930" i="3"/>
  <c r="J1931" i="3" l="1"/>
  <c r="B1932" i="3" s="1"/>
  <c r="I1931" i="3"/>
  <c r="D1931" i="3"/>
  <c r="E1931" i="3"/>
  <c r="F1931" i="3"/>
  <c r="G1931" i="3"/>
  <c r="H1931" i="3" s="1"/>
  <c r="J1932" i="3" l="1"/>
  <c r="B1933" i="3" s="1"/>
  <c r="I1932" i="3"/>
  <c r="D1932" i="3"/>
  <c r="G1932" i="3"/>
  <c r="F1932" i="3"/>
  <c r="E1932" i="3"/>
  <c r="H1932" i="3"/>
  <c r="J1933" i="3" l="1"/>
  <c r="B1934" i="3" s="1"/>
  <c r="I1933" i="3"/>
  <c r="D1933" i="3"/>
  <c r="E1933" i="3"/>
  <c r="G1933" i="3"/>
  <c r="F1933" i="3"/>
  <c r="H1933" i="3" s="1"/>
  <c r="J1934" i="3" l="1"/>
  <c r="B1935" i="3" s="1"/>
  <c r="I1934" i="3"/>
  <c r="D1934" i="3"/>
  <c r="G1934" i="3"/>
  <c r="F1934" i="3"/>
  <c r="E1934" i="3"/>
  <c r="H1934" i="3"/>
  <c r="J1935" i="3" l="1"/>
  <c r="B1936" i="3" s="1"/>
  <c r="I1935" i="3"/>
  <c r="D1935" i="3"/>
  <c r="E1935" i="3"/>
  <c r="G1935" i="3"/>
  <c r="F1935" i="3"/>
  <c r="H1935" i="3" s="1"/>
  <c r="J1936" i="3" l="1"/>
  <c r="B1937" i="3" s="1"/>
  <c r="I1936" i="3"/>
  <c r="F1936" i="3"/>
  <c r="G1936" i="3"/>
  <c r="H1936" i="3" s="1"/>
  <c r="E1936" i="3"/>
  <c r="D1936" i="3"/>
  <c r="J1937" i="3" l="1"/>
  <c r="B1938" i="3" s="1"/>
  <c r="I1937" i="3"/>
  <c r="D1937" i="3"/>
  <c r="G1937" i="3"/>
  <c r="F1937" i="3"/>
  <c r="E1937" i="3"/>
  <c r="H1937" i="3"/>
  <c r="J1938" i="3" l="1"/>
  <c r="B1939" i="3" s="1"/>
  <c r="I1938" i="3"/>
  <c r="D1938" i="3"/>
  <c r="G1938" i="3"/>
  <c r="E1938" i="3"/>
  <c r="F1938" i="3"/>
  <c r="H1938" i="3" l="1"/>
  <c r="J1939" i="3" l="1"/>
  <c r="B1940" i="3" s="1"/>
  <c r="I1939" i="3"/>
  <c r="D1939" i="3"/>
  <c r="G1939" i="3"/>
  <c r="H1939" i="3" s="1"/>
  <c r="F1939" i="3"/>
  <c r="E1939" i="3"/>
  <c r="J1940" i="3" l="1"/>
  <c r="B1941" i="3" s="1"/>
  <c r="I1940" i="3"/>
  <c r="D1940" i="3"/>
  <c r="E1940" i="3"/>
  <c r="G1940" i="3"/>
  <c r="F1940" i="3"/>
  <c r="H1940" i="3" l="1"/>
  <c r="J1941" i="3" l="1"/>
  <c r="B1942" i="3" s="1"/>
  <c r="I1941" i="3"/>
  <c r="D1941" i="3"/>
  <c r="G1941" i="3"/>
  <c r="E1941" i="3"/>
  <c r="F1941" i="3"/>
  <c r="H1941" i="3" s="1"/>
  <c r="J1942" i="3" l="1"/>
  <c r="B1943" i="3" s="1"/>
  <c r="I1942" i="3"/>
  <c r="D1942" i="3"/>
  <c r="F1942" i="3"/>
  <c r="E1942" i="3"/>
  <c r="G1942" i="3"/>
  <c r="H1942" i="3" s="1"/>
  <c r="J1943" i="3" l="1"/>
  <c r="B1944" i="3" s="1"/>
  <c r="I1943" i="3"/>
  <c r="D1943" i="3"/>
  <c r="E1943" i="3"/>
  <c r="G1943" i="3"/>
  <c r="H1943" i="3" s="1"/>
  <c r="F1943" i="3"/>
  <c r="J1944" i="3" l="1"/>
  <c r="B1945" i="3" s="1"/>
  <c r="I1944" i="3"/>
  <c r="D1944" i="3"/>
  <c r="G1944" i="3"/>
  <c r="F1944" i="3"/>
  <c r="E1944" i="3"/>
  <c r="H1944" i="3"/>
  <c r="J1945" i="3" l="1"/>
  <c r="B1946" i="3" s="1"/>
  <c r="I1945" i="3"/>
  <c r="D1945" i="3"/>
  <c r="G1945" i="3"/>
  <c r="H1945" i="3" s="1"/>
  <c r="F1945" i="3"/>
  <c r="E1945" i="3"/>
  <c r="J1946" i="3" l="1"/>
  <c r="B1947" i="3" s="1"/>
  <c r="I1946" i="3"/>
  <c r="D1946" i="3"/>
  <c r="F1946" i="3"/>
  <c r="E1946" i="3"/>
  <c r="G1946" i="3"/>
  <c r="H1946" i="3" s="1"/>
  <c r="J1947" i="3" l="1"/>
  <c r="B1948" i="3" s="1"/>
  <c r="I1947" i="3"/>
  <c r="D1947" i="3"/>
  <c r="G1947" i="3"/>
  <c r="H1947" i="3" s="1"/>
  <c r="F1947" i="3"/>
  <c r="E1947" i="3"/>
  <c r="J1948" i="3" l="1"/>
  <c r="B1949" i="3" s="1"/>
  <c r="I1948" i="3"/>
  <c r="D1948" i="3"/>
  <c r="F1948" i="3"/>
  <c r="G1948" i="3"/>
  <c r="E1948" i="3"/>
  <c r="H1948" i="3" l="1"/>
  <c r="J1949" i="3" l="1"/>
  <c r="B1950" i="3" s="1"/>
  <c r="I1949" i="3"/>
  <c r="D1949" i="3"/>
  <c r="E1949" i="3"/>
  <c r="F1949" i="3"/>
  <c r="G1949" i="3"/>
  <c r="H1949" i="3" s="1"/>
  <c r="J1950" i="3" l="1"/>
  <c r="B1951" i="3" s="1"/>
  <c r="I1950" i="3"/>
  <c r="D1950" i="3"/>
  <c r="G1950" i="3"/>
  <c r="H1950" i="3" s="1"/>
  <c r="F1950" i="3"/>
  <c r="E1950" i="3"/>
  <c r="J1951" i="3" l="1"/>
  <c r="B1952" i="3" s="1"/>
  <c r="I1951" i="3"/>
  <c r="D1951" i="3"/>
  <c r="F1951" i="3"/>
  <c r="E1951" i="3"/>
  <c r="G1951" i="3"/>
  <c r="H1951" i="3" s="1"/>
  <c r="J1952" i="3" l="1"/>
  <c r="B1953" i="3" s="1"/>
  <c r="I1952" i="3"/>
  <c r="G1952" i="3"/>
  <c r="F1952" i="3"/>
  <c r="E1952" i="3"/>
  <c r="H1952" i="3"/>
  <c r="D1952" i="3"/>
  <c r="J1953" i="3" l="1"/>
  <c r="B1954" i="3" s="1"/>
  <c r="I1953" i="3"/>
  <c r="D1953" i="3"/>
  <c r="F1953" i="3"/>
  <c r="G1953" i="3"/>
  <c r="H1953" i="3" s="1"/>
  <c r="E1953" i="3"/>
  <c r="J1954" i="3" l="1"/>
  <c r="B1955" i="3" s="1"/>
  <c r="I1954" i="3"/>
  <c r="D1954" i="3"/>
  <c r="F1954" i="3"/>
  <c r="E1954" i="3"/>
  <c r="G1954" i="3"/>
  <c r="H1954" i="3" s="1"/>
  <c r="J1955" i="3" l="1"/>
  <c r="B1956" i="3" s="1"/>
  <c r="I1955" i="3"/>
  <c r="D1955" i="3"/>
  <c r="F1955" i="3"/>
  <c r="G1955" i="3"/>
  <c r="E1955" i="3"/>
  <c r="H1955" i="3"/>
  <c r="J1956" i="3" l="1"/>
  <c r="B1957" i="3" s="1"/>
  <c r="I1956" i="3"/>
  <c r="D1956" i="3"/>
  <c r="F1956" i="3"/>
  <c r="E1956" i="3"/>
  <c r="G1956" i="3"/>
  <c r="H1956" i="3" s="1"/>
  <c r="J1957" i="3" l="1"/>
  <c r="B1958" i="3" s="1"/>
  <c r="I1957" i="3"/>
  <c r="D1957" i="3"/>
  <c r="F1957" i="3"/>
  <c r="G1957" i="3"/>
  <c r="H1957" i="3" s="1"/>
  <c r="E1957" i="3"/>
  <c r="J1958" i="3" l="1"/>
  <c r="B1959" i="3" s="1"/>
  <c r="I1958" i="3"/>
  <c r="D1958" i="3"/>
  <c r="F1958" i="3"/>
  <c r="E1958" i="3"/>
  <c r="G1958" i="3"/>
  <c r="H1958" i="3" s="1"/>
  <c r="J1959" i="3" l="1"/>
  <c r="B1960" i="3" s="1"/>
  <c r="I1959" i="3"/>
  <c r="D1959" i="3"/>
  <c r="G1959" i="3"/>
  <c r="E1959" i="3"/>
  <c r="F1959" i="3"/>
  <c r="H1959" i="3" s="1"/>
  <c r="J1960" i="3" l="1"/>
  <c r="B1961" i="3" s="1"/>
  <c r="I1960" i="3"/>
  <c r="D1960" i="3"/>
  <c r="F1960" i="3"/>
  <c r="E1960" i="3"/>
  <c r="G1960" i="3"/>
  <c r="H1960" i="3" s="1"/>
  <c r="J1961" i="3" l="1"/>
  <c r="B1962" i="3" s="1"/>
  <c r="I1961" i="3"/>
  <c r="D1961" i="3"/>
  <c r="G1961" i="3"/>
  <c r="E1961" i="3"/>
  <c r="F1961" i="3"/>
  <c r="H1961" i="3" l="1"/>
  <c r="J1962" i="3" l="1"/>
  <c r="B1963" i="3" s="1"/>
  <c r="I1962" i="3"/>
  <c r="D1962" i="3"/>
  <c r="F1962" i="3"/>
  <c r="G1962" i="3"/>
  <c r="H1962" i="3" s="1"/>
  <c r="E1962" i="3"/>
  <c r="J1963" i="3" l="1"/>
  <c r="B1964" i="3" s="1"/>
  <c r="I1963" i="3"/>
  <c r="D1963" i="3"/>
  <c r="F1963" i="3"/>
  <c r="E1963" i="3"/>
  <c r="G1963" i="3"/>
  <c r="H1963" i="3" s="1"/>
  <c r="J1964" i="3" l="1"/>
  <c r="B1965" i="3" s="1"/>
  <c r="I1964" i="3"/>
  <c r="D1964" i="3"/>
  <c r="G1964" i="3"/>
  <c r="E1964" i="3"/>
  <c r="F1964" i="3"/>
  <c r="H1964" i="3" s="1"/>
  <c r="J1965" i="3" l="1"/>
  <c r="B1966" i="3" s="1"/>
  <c r="I1965" i="3"/>
  <c r="E1965" i="3"/>
  <c r="G1965" i="3"/>
  <c r="F1965" i="3"/>
  <c r="D1965" i="3"/>
  <c r="H1965" i="3" l="1"/>
  <c r="I1966" i="3" s="1"/>
  <c r="D1966" i="3" l="1"/>
  <c r="J1966" i="3"/>
  <c r="B1967" i="3" s="1"/>
  <c r="E1966" i="3"/>
  <c r="F1966" i="3"/>
  <c r="G1966" i="3"/>
  <c r="H1966" i="3" s="1"/>
  <c r="J1967" i="3" l="1"/>
  <c r="B1968" i="3" s="1"/>
  <c r="I1967" i="3"/>
  <c r="D1967" i="3"/>
  <c r="G1967" i="3"/>
  <c r="F1967" i="3"/>
  <c r="E1967" i="3"/>
  <c r="H1967" i="3"/>
  <c r="J1968" i="3" l="1"/>
  <c r="B1969" i="3" s="1"/>
  <c r="I1968" i="3"/>
  <c r="D1968" i="3"/>
  <c r="G1968" i="3"/>
  <c r="F1968" i="3"/>
  <c r="E1968" i="3"/>
  <c r="H1968" i="3" l="1"/>
  <c r="J1969" i="3" l="1"/>
  <c r="B1970" i="3" s="1"/>
  <c r="I1969" i="3"/>
  <c r="D1969" i="3"/>
  <c r="F1969" i="3"/>
  <c r="G1969" i="3"/>
  <c r="H1969" i="3" s="1"/>
  <c r="E1969" i="3"/>
  <c r="J1970" i="3" l="1"/>
  <c r="B1971" i="3" s="1"/>
  <c r="I1970" i="3"/>
  <c r="D1970" i="3"/>
  <c r="G1970" i="3"/>
  <c r="F1970" i="3"/>
  <c r="E1970" i="3"/>
  <c r="H1970" i="3"/>
  <c r="J1971" i="3" l="1"/>
  <c r="B1972" i="3" s="1"/>
  <c r="I1971" i="3"/>
  <c r="D1971" i="3"/>
  <c r="E1971" i="3"/>
  <c r="F1971" i="3"/>
  <c r="G1971" i="3"/>
  <c r="H1971" i="3" s="1"/>
  <c r="J1972" i="3" l="1"/>
  <c r="B1973" i="3" s="1"/>
  <c r="I1972" i="3"/>
  <c r="D1972" i="3"/>
  <c r="F1972" i="3"/>
  <c r="E1972" i="3"/>
  <c r="G1972" i="3"/>
  <c r="H1972" i="3" s="1"/>
  <c r="J1973" i="3" l="1"/>
  <c r="B1974" i="3" s="1"/>
  <c r="I1973" i="3"/>
  <c r="D1973" i="3"/>
  <c r="F1973" i="3"/>
  <c r="G1973" i="3"/>
  <c r="E1973" i="3"/>
  <c r="H1973" i="3" l="1"/>
  <c r="I1974" i="3" s="1"/>
  <c r="D1974" i="3" l="1"/>
  <c r="J1974" i="3"/>
  <c r="B1975" i="3" s="1"/>
  <c r="G1974" i="3"/>
  <c r="E1974" i="3"/>
  <c r="F1974" i="3"/>
  <c r="H1974" i="3" s="1"/>
  <c r="J1975" i="3" l="1"/>
  <c r="B1976" i="3" s="1"/>
  <c r="I1975" i="3"/>
  <c r="F1975" i="3"/>
  <c r="E1975" i="3"/>
  <c r="G1975" i="3"/>
  <c r="D1975" i="3"/>
  <c r="H1975" i="3" l="1"/>
  <c r="J1976" i="3" l="1"/>
  <c r="B1977" i="3" s="1"/>
  <c r="I1976" i="3"/>
  <c r="D1976" i="3"/>
  <c r="F1976" i="3"/>
  <c r="G1976" i="3"/>
  <c r="H1976" i="3" s="1"/>
  <c r="E1976" i="3"/>
  <c r="J1977" i="3" l="1"/>
  <c r="B1978" i="3" s="1"/>
  <c r="I1977" i="3"/>
  <c r="D1977" i="3"/>
  <c r="F1977" i="3"/>
  <c r="G1977" i="3"/>
  <c r="H1977" i="3" s="1"/>
  <c r="E1977" i="3"/>
  <c r="J1978" i="3" l="1"/>
  <c r="B1979" i="3" s="1"/>
  <c r="I1978" i="3"/>
  <c r="D1978" i="3"/>
  <c r="E1978" i="3"/>
  <c r="F1978" i="3"/>
  <c r="G1978" i="3"/>
  <c r="H1978" i="3" s="1"/>
  <c r="J1979" i="3" l="1"/>
  <c r="B1980" i="3" s="1"/>
  <c r="I1979" i="3"/>
  <c r="D1979" i="3"/>
  <c r="E1979" i="3"/>
  <c r="F1979" i="3"/>
  <c r="G1979" i="3"/>
  <c r="H1979" i="3" s="1"/>
  <c r="J1980" i="3" l="1"/>
  <c r="B1981" i="3" s="1"/>
  <c r="I1980" i="3"/>
  <c r="D1980" i="3"/>
  <c r="G1980" i="3"/>
  <c r="F1980" i="3"/>
  <c r="E1980" i="3"/>
  <c r="H1980" i="3"/>
  <c r="J1981" i="3" l="1"/>
  <c r="B1982" i="3" s="1"/>
  <c r="I1981" i="3"/>
  <c r="D1981" i="3"/>
  <c r="G1981" i="3"/>
  <c r="H1981" i="3" s="1"/>
  <c r="F1981" i="3"/>
  <c r="E1981" i="3"/>
  <c r="J1982" i="3" l="1"/>
  <c r="B1983" i="3" s="1"/>
  <c r="I1982" i="3"/>
  <c r="D1982" i="3"/>
  <c r="F1982" i="3"/>
  <c r="E1982" i="3"/>
  <c r="G1982" i="3"/>
  <c r="H1982" i="3" s="1"/>
  <c r="J1983" i="3" l="1"/>
  <c r="B1984" i="3" s="1"/>
  <c r="I1983" i="3"/>
  <c r="D1983" i="3"/>
  <c r="E1983" i="3"/>
  <c r="F1983" i="3"/>
  <c r="G1983" i="3"/>
  <c r="H1983" i="3" s="1"/>
  <c r="J1984" i="3" l="1"/>
  <c r="B1985" i="3" s="1"/>
  <c r="I1984" i="3"/>
  <c r="D1984" i="3"/>
  <c r="F1984" i="3"/>
  <c r="G1984" i="3"/>
  <c r="H1984" i="3" s="1"/>
  <c r="E1984" i="3"/>
  <c r="J1985" i="3" l="1"/>
  <c r="B1986" i="3" s="1"/>
  <c r="I1985" i="3"/>
  <c r="D1985" i="3"/>
  <c r="G1985" i="3"/>
  <c r="F1985" i="3"/>
  <c r="E1985" i="3"/>
  <c r="H1985" i="3"/>
  <c r="J1986" i="3" l="1"/>
  <c r="B1987" i="3" s="1"/>
  <c r="I1986" i="3"/>
  <c r="D1986" i="3"/>
  <c r="G1986" i="3"/>
  <c r="F1986" i="3"/>
  <c r="E1986" i="3"/>
  <c r="H1986" i="3"/>
  <c r="J1987" i="3" l="1"/>
  <c r="B1988" i="3" s="1"/>
  <c r="I1987" i="3"/>
  <c r="D1987" i="3"/>
  <c r="G1987" i="3"/>
  <c r="F1987" i="3"/>
  <c r="E1987" i="3"/>
  <c r="H1987" i="3"/>
  <c r="J1988" i="3" l="1"/>
  <c r="B1989" i="3" s="1"/>
  <c r="I1988" i="3"/>
  <c r="D1988" i="3"/>
  <c r="F1988" i="3"/>
  <c r="E1988" i="3"/>
  <c r="G1988" i="3"/>
  <c r="H1988" i="3" s="1"/>
  <c r="J1989" i="3" l="1"/>
  <c r="B1990" i="3" s="1"/>
  <c r="I1989" i="3"/>
  <c r="G1989" i="3"/>
  <c r="F1989" i="3"/>
  <c r="H1989" i="3" s="1"/>
  <c r="E1989" i="3"/>
  <c r="D1989" i="3"/>
  <c r="J1990" i="3" l="1"/>
  <c r="B1991" i="3" s="1"/>
  <c r="I1990" i="3"/>
  <c r="F1990" i="3"/>
  <c r="E1990" i="3"/>
  <c r="G1990" i="3"/>
  <c r="H1990" i="3" s="1"/>
  <c r="D1990" i="3"/>
  <c r="J1991" i="3" l="1"/>
  <c r="B1992" i="3" s="1"/>
  <c r="I1991" i="3"/>
  <c r="D1991" i="3"/>
  <c r="F1991" i="3"/>
  <c r="G1991" i="3"/>
  <c r="H1991" i="3" s="1"/>
  <c r="E1991" i="3"/>
  <c r="J1992" i="3" l="1"/>
  <c r="B1993" i="3" s="1"/>
  <c r="I1992" i="3"/>
  <c r="D1992" i="3"/>
  <c r="G1992" i="3"/>
  <c r="F1992" i="3"/>
  <c r="E1992" i="3"/>
  <c r="H1992" i="3"/>
  <c r="J1993" i="3" l="1"/>
  <c r="B1994" i="3" s="1"/>
  <c r="I1993" i="3"/>
  <c r="D1993" i="3"/>
  <c r="G1993" i="3"/>
  <c r="E1993" i="3"/>
  <c r="F1993" i="3"/>
  <c r="H1993" i="3" l="1"/>
  <c r="J1994" i="3" l="1"/>
  <c r="B1995" i="3" s="1"/>
  <c r="I1994" i="3"/>
  <c r="D1994" i="3"/>
  <c r="E1994" i="3"/>
  <c r="G1994" i="3"/>
  <c r="F1994" i="3"/>
  <c r="H1994" i="3" l="1"/>
  <c r="J1995" i="3" l="1"/>
  <c r="B1996" i="3" s="1"/>
  <c r="I1995" i="3"/>
  <c r="D1995" i="3"/>
  <c r="E1995" i="3"/>
  <c r="G1995" i="3"/>
  <c r="F1995" i="3"/>
  <c r="H1995" i="3" l="1"/>
  <c r="I1996" i="3" s="1"/>
  <c r="D1996" i="3" l="1"/>
  <c r="J1996" i="3"/>
  <c r="B1997" i="3" s="1"/>
  <c r="F1996" i="3"/>
  <c r="E1996" i="3"/>
  <c r="G1996" i="3"/>
  <c r="H1996" i="3" s="1"/>
  <c r="J1997" i="3" l="1"/>
  <c r="B1998" i="3" s="1"/>
  <c r="I1997" i="3"/>
  <c r="D1997" i="3"/>
  <c r="G1997" i="3"/>
  <c r="F1997" i="3"/>
  <c r="H1997" i="3"/>
  <c r="E1997" i="3"/>
  <c r="J1998" i="3" l="1"/>
  <c r="B1999" i="3" s="1"/>
  <c r="I1998" i="3"/>
  <c r="D1998" i="3"/>
  <c r="F1998" i="3"/>
  <c r="G1998" i="3"/>
  <c r="H1998" i="3" s="1"/>
  <c r="E1998" i="3"/>
  <c r="J1999" i="3" l="1"/>
  <c r="B2000" i="3" s="1"/>
  <c r="I1999" i="3"/>
  <c r="D1999" i="3"/>
  <c r="G1999" i="3"/>
  <c r="F1999" i="3"/>
  <c r="E1999" i="3"/>
  <c r="H1999" i="3"/>
  <c r="J2000" i="3" l="1"/>
  <c r="B2001" i="3" s="1"/>
  <c r="I2000" i="3"/>
  <c r="D2000" i="3"/>
  <c r="F2000" i="3"/>
  <c r="G2000" i="3"/>
  <c r="H2000" i="3" s="1"/>
  <c r="E2000" i="3"/>
  <c r="I2001" i="3" l="1"/>
  <c r="D2001" i="3" l="1"/>
  <c r="J2001" i="3"/>
  <c r="B2002" i="3" s="1"/>
  <c r="F2001" i="3"/>
  <c r="E2001" i="3"/>
  <c r="G2001" i="3"/>
  <c r="H2001" i="3" l="1"/>
  <c r="I2002" i="3" s="1"/>
  <c r="D2002" i="3" l="1"/>
  <c r="J2002" i="3"/>
  <c r="B2003" i="3" s="1"/>
  <c r="F2002" i="3"/>
  <c r="G2002" i="3"/>
  <c r="H2002" i="3" s="1"/>
  <c r="E2002" i="3"/>
  <c r="J2003" i="3" l="1"/>
  <c r="B2004" i="3" s="1"/>
  <c r="I2003" i="3"/>
  <c r="D2003" i="3"/>
  <c r="E2003" i="3"/>
  <c r="F2003" i="3"/>
  <c r="G2003" i="3"/>
  <c r="H2003" i="3" l="1"/>
  <c r="J2004" i="3" l="1"/>
  <c r="B2005" i="3" s="1"/>
  <c r="I2004" i="3"/>
  <c r="D2004" i="3"/>
  <c r="F2004" i="3"/>
  <c r="G2004" i="3"/>
  <c r="H2004" i="3" s="1"/>
  <c r="E2004" i="3"/>
  <c r="J2005" i="3" l="1"/>
  <c r="B2006" i="3" s="1"/>
  <c r="I2005" i="3"/>
  <c r="D2005" i="3"/>
  <c r="E2005" i="3"/>
  <c r="G2005" i="3"/>
  <c r="F2005" i="3"/>
  <c r="H2005" i="3" s="1"/>
  <c r="J2006" i="3" l="1"/>
  <c r="B2007" i="3" s="1"/>
  <c r="I2006" i="3"/>
  <c r="D2006" i="3"/>
  <c r="F2006" i="3"/>
  <c r="G2006" i="3"/>
  <c r="H2006" i="3" s="1"/>
  <c r="E2006" i="3"/>
  <c r="J2007" i="3" l="1"/>
  <c r="B2008" i="3" s="1"/>
  <c r="I2007" i="3"/>
  <c r="D2007" i="3"/>
  <c r="E2007" i="3"/>
  <c r="F2007" i="3"/>
  <c r="G2007" i="3"/>
  <c r="H2007" i="3" s="1"/>
  <c r="J2008" i="3" l="1"/>
  <c r="B2009" i="3" s="1"/>
  <c r="I2008" i="3"/>
  <c r="D2008" i="3"/>
  <c r="G2008" i="3"/>
  <c r="E2008" i="3"/>
  <c r="F2008" i="3"/>
  <c r="H2008" i="3" s="1"/>
  <c r="J2009" i="3" l="1"/>
  <c r="B2010" i="3" s="1"/>
  <c r="I2009" i="3"/>
  <c r="D2009" i="3"/>
  <c r="F2009" i="3"/>
  <c r="G2009" i="3"/>
  <c r="H2009" i="3" s="1"/>
  <c r="E2009" i="3"/>
  <c r="J2010" i="3" l="1"/>
  <c r="B2011" i="3" s="1"/>
  <c r="I2010" i="3"/>
  <c r="D2010" i="3"/>
  <c r="G2010" i="3"/>
  <c r="F2010" i="3"/>
  <c r="E2010" i="3"/>
  <c r="H2010" i="3"/>
  <c r="J2011" i="3" l="1"/>
  <c r="B2012" i="3" s="1"/>
  <c r="I2011" i="3"/>
  <c r="D2011" i="3"/>
  <c r="F2011" i="3"/>
  <c r="G2011" i="3"/>
  <c r="H2011" i="3" s="1"/>
  <c r="E2011" i="3"/>
  <c r="J2012" i="3" l="1"/>
  <c r="B2013" i="3" s="1"/>
  <c r="I2012" i="3"/>
  <c r="D2012" i="3"/>
  <c r="F2012" i="3"/>
  <c r="G2012" i="3"/>
  <c r="H2012" i="3" s="1"/>
  <c r="E2012" i="3"/>
  <c r="J2013" i="3" l="1"/>
  <c r="B2014" i="3" s="1"/>
  <c r="I2013" i="3"/>
  <c r="D2013" i="3"/>
  <c r="F2013" i="3"/>
  <c r="G2013" i="3"/>
  <c r="H2013" i="3" s="1"/>
  <c r="E2013" i="3"/>
  <c r="J2014" i="3" l="1"/>
  <c r="B2015" i="3" s="1"/>
  <c r="I2014" i="3"/>
  <c r="D2014" i="3"/>
  <c r="F2014" i="3"/>
  <c r="G2014" i="3"/>
  <c r="E2014" i="3"/>
  <c r="H2014" i="3"/>
  <c r="J2015" i="3" l="1"/>
  <c r="B2016" i="3" s="1"/>
  <c r="I2015" i="3"/>
  <c r="D2015" i="3"/>
  <c r="G2015" i="3"/>
  <c r="F2015" i="3"/>
  <c r="E2015" i="3"/>
  <c r="H2015" i="3"/>
  <c r="J2016" i="3" l="1"/>
  <c r="B2017" i="3" s="1"/>
  <c r="I2016" i="3"/>
  <c r="D2016" i="3"/>
  <c r="E2016" i="3"/>
  <c r="F2016" i="3"/>
  <c r="G2016" i="3"/>
  <c r="H2016" i="3" s="1"/>
  <c r="J2017" i="3" l="1"/>
  <c r="B2018" i="3" s="1"/>
  <c r="I2017" i="3"/>
  <c r="D2017" i="3"/>
  <c r="G2017" i="3"/>
  <c r="F2017" i="3"/>
  <c r="E2017" i="3"/>
  <c r="H2017" i="3" l="1"/>
  <c r="G2018" i="3" l="1"/>
  <c r="H2018" i="3" s="1"/>
  <c r="I2018" i="3"/>
  <c r="F2018" i="3"/>
  <c r="E2018" i="3"/>
  <c r="J2018" i="3"/>
  <c r="B2019" i="3" s="1"/>
  <c r="D2018" i="3"/>
  <c r="J2019" i="3" l="1"/>
  <c r="B2020" i="3" s="1"/>
  <c r="I2019" i="3"/>
  <c r="G2019" i="3"/>
  <c r="H2019" i="3" s="1"/>
  <c r="F2019" i="3"/>
  <c r="D2019" i="3"/>
  <c r="E2019" i="3"/>
  <c r="J2020" i="3" l="1"/>
  <c r="B2021" i="3" s="1"/>
  <c r="I2020" i="3"/>
  <c r="D2020" i="3"/>
  <c r="G2020" i="3"/>
  <c r="E2020" i="3"/>
  <c r="F2020" i="3"/>
  <c r="H2020" i="3" s="1"/>
  <c r="I2021" i="3" l="1"/>
  <c r="F2021" i="3"/>
  <c r="J2021" i="3"/>
  <c r="B2022" i="3" s="1"/>
  <c r="G2021" i="3"/>
  <c r="H2021" i="3" s="1"/>
  <c r="E2021" i="3"/>
  <c r="D2021" i="3"/>
  <c r="J2022" i="3" l="1"/>
  <c r="B2023" i="3" s="1"/>
  <c r="I2022" i="3"/>
  <c r="D2022" i="3"/>
  <c r="G2022" i="3"/>
  <c r="E2022" i="3"/>
  <c r="F2022" i="3"/>
  <c r="H2022" i="3" s="1"/>
  <c r="J2023" i="3" l="1"/>
  <c r="B2024" i="3" s="1"/>
  <c r="I2023" i="3"/>
  <c r="D2023" i="3"/>
  <c r="F2023" i="3"/>
  <c r="G2023" i="3"/>
  <c r="E2023" i="3"/>
  <c r="H2023" i="3"/>
  <c r="J2024" i="3" l="1"/>
  <c r="B2025" i="3" s="1"/>
  <c r="I2024" i="3"/>
  <c r="D2024" i="3"/>
  <c r="G2024" i="3"/>
  <c r="F2024" i="3"/>
  <c r="E2024" i="3"/>
  <c r="H2024" i="3"/>
  <c r="J2025" i="3" l="1"/>
  <c r="B2026" i="3" s="1"/>
  <c r="I2025" i="3"/>
  <c r="D2025" i="3"/>
  <c r="F2025" i="3"/>
  <c r="G2025" i="3"/>
  <c r="E2025" i="3"/>
  <c r="H2025" i="3" l="1"/>
  <c r="J2026" i="3" l="1"/>
  <c r="B2027" i="3" s="1"/>
  <c r="I2026" i="3"/>
  <c r="D2026" i="3"/>
  <c r="F2026" i="3"/>
  <c r="G2026" i="3"/>
  <c r="E2026" i="3"/>
  <c r="H2026" i="3" l="1"/>
  <c r="J2027" i="3" l="1"/>
  <c r="B2028" i="3" s="1"/>
  <c r="I2027" i="3"/>
  <c r="D2027" i="3"/>
  <c r="G2027" i="3"/>
  <c r="F2027" i="3"/>
  <c r="E2027" i="3"/>
  <c r="H2027" i="3"/>
  <c r="J2028" i="3" l="1"/>
  <c r="B2029" i="3" s="1"/>
  <c r="I2028" i="3"/>
  <c r="D2028" i="3"/>
  <c r="F2028" i="3"/>
  <c r="G2028" i="3"/>
  <c r="E2028" i="3"/>
  <c r="H2028" i="3"/>
  <c r="J2029" i="3" l="1"/>
  <c r="B2030" i="3" s="1"/>
  <c r="I2029" i="3"/>
  <c r="D2029" i="3"/>
  <c r="E2029" i="3"/>
  <c r="F2029" i="3"/>
  <c r="G2029" i="3"/>
  <c r="H2029" i="3" l="1"/>
  <c r="J2030" i="3" l="1"/>
  <c r="B2031" i="3" s="1"/>
  <c r="I2030" i="3"/>
  <c r="D2030" i="3"/>
  <c r="G2030" i="3"/>
  <c r="F2030" i="3"/>
  <c r="E2030" i="3"/>
  <c r="H2030" i="3" l="1"/>
  <c r="J2031" i="3" l="1"/>
  <c r="B2032" i="3" s="1"/>
  <c r="I2031" i="3"/>
  <c r="D2031" i="3"/>
  <c r="F2031" i="3"/>
  <c r="E2031" i="3"/>
  <c r="G2031" i="3"/>
  <c r="H2031" i="3" s="1"/>
  <c r="J2032" i="3" l="1"/>
  <c r="B2033" i="3" s="1"/>
  <c r="I2032" i="3"/>
  <c r="D2032" i="3"/>
  <c r="E2032" i="3"/>
  <c r="G2032" i="3"/>
  <c r="F2032" i="3"/>
  <c r="H2032" i="3" l="1"/>
  <c r="J2033" i="3" l="1"/>
  <c r="B2034" i="3" s="1"/>
  <c r="I2033" i="3"/>
  <c r="F2033" i="3"/>
  <c r="E2033" i="3"/>
  <c r="G2033" i="3"/>
  <c r="D2033" i="3"/>
  <c r="H2033" i="3" l="1"/>
  <c r="J2034" i="3" l="1"/>
  <c r="B2035" i="3" s="1"/>
  <c r="I2034" i="3"/>
  <c r="D2034" i="3"/>
  <c r="G2034" i="3"/>
  <c r="F2034" i="3"/>
  <c r="E2034" i="3"/>
  <c r="H2034" i="3"/>
  <c r="J2035" i="3" l="1"/>
  <c r="B2036" i="3" s="1"/>
  <c r="I2035" i="3"/>
  <c r="G2035" i="3"/>
  <c r="E2035" i="3"/>
  <c r="F2035" i="3"/>
  <c r="D2035" i="3"/>
  <c r="H2035" i="3" l="1"/>
  <c r="I2036" i="3" s="1"/>
  <c r="D2036" i="3" l="1"/>
  <c r="J2036" i="3"/>
  <c r="B2037" i="3" s="1"/>
  <c r="F2036" i="3"/>
  <c r="G2036" i="3"/>
  <c r="E2036" i="3"/>
  <c r="H2036" i="3" l="1"/>
  <c r="J2037" i="3" l="1"/>
  <c r="B2038" i="3" s="1"/>
  <c r="I2037" i="3"/>
  <c r="D2037" i="3"/>
  <c r="G2037" i="3"/>
  <c r="F2037" i="3"/>
  <c r="E2037" i="3"/>
  <c r="H2037" i="3"/>
  <c r="J2038" i="3" l="1"/>
  <c r="B2039" i="3" s="1"/>
  <c r="I2038" i="3"/>
  <c r="D2038" i="3"/>
  <c r="E2038" i="3"/>
  <c r="F2038" i="3"/>
  <c r="G2038" i="3"/>
  <c r="H2038" i="3" s="1"/>
  <c r="J2039" i="3" l="1"/>
  <c r="B2040" i="3" s="1"/>
  <c r="I2039" i="3"/>
  <c r="D2039" i="3"/>
  <c r="G2039" i="3"/>
  <c r="F2039" i="3"/>
  <c r="E2039" i="3"/>
  <c r="H2039" i="3"/>
  <c r="J2040" i="3" l="1"/>
  <c r="B2041" i="3" s="1"/>
  <c r="I2040" i="3"/>
  <c r="D2040" i="3"/>
  <c r="F2040" i="3"/>
  <c r="G2040" i="3"/>
  <c r="E2040" i="3"/>
  <c r="H2040" i="3"/>
  <c r="J2041" i="3" l="1"/>
  <c r="B2042" i="3" s="1"/>
  <c r="I2041" i="3"/>
  <c r="D2041" i="3"/>
  <c r="G2041" i="3"/>
  <c r="F2041" i="3"/>
  <c r="E2041" i="3"/>
  <c r="H2041" i="3"/>
  <c r="J2042" i="3" l="1"/>
  <c r="B2043" i="3" s="1"/>
  <c r="I2042" i="3"/>
  <c r="F2042" i="3"/>
  <c r="G2042" i="3"/>
  <c r="E2042" i="3"/>
  <c r="D2042" i="3"/>
  <c r="H2042" i="3" l="1"/>
  <c r="J2043" i="3" l="1"/>
  <c r="B2044" i="3" s="1"/>
  <c r="I2043" i="3"/>
  <c r="G2043" i="3"/>
  <c r="H2043" i="3" s="1"/>
  <c r="E2043" i="3"/>
  <c r="F2043" i="3"/>
  <c r="D2043" i="3"/>
  <c r="J2044" i="3" l="1"/>
  <c r="B2045" i="3" s="1"/>
  <c r="I2044" i="3"/>
  <c r="D2044" i="3"/>
  <c r="F2044" i="3"/>
  <c r="E2044" i="3"/>
  <c r="G2044" i="3"/>
  <c r="H2044" i="3" s="1"/>
  <c r="J2045" i="3" l="1"/>
  <c r="B2046" i="3" s="1"/>
  <c r="I2045" i="3"/>
  <c r="D2045" i="3"/>
  <c r="G2045" i="3"/>
  <c r="E2045" i="3"/>
  <c r="F2045" i="3"/>
  <c r="H2045" i="3"/>
  <c r="J2046" i="3" l="1"/>
  <c r="B2047" i="3" s="1"/>
  <c r="I2046" i="3"/>
  <c r="D2046" i="3"/>
  <c r="F2046" i="3"/>
  <c r="G2046" i="3"/>
  <c r="E2046" i="3"/>
  <c r="H2046" i="3"/>
  <c r="J2047" i="3" l="1"/>
  <c r="B2048" i="3" s="1"/>
  <c r="I2047" i="3"/>
  <c r="D2047" i="3"/>
  <c r="F2047" i="3"/>
  <c r="G2047" i="3"/>
  <c r="E2047" i="3"/>
  <c r="H2047" i="3"/>
  <c r="J2048" i="3" l="1"/>
  <c r="B2049" i="3" s="1"/>
  <c r="I2048" i="3"/>
  <c r="D2048" i="3"/>
  <c r="F2048" i="3"/>
  <c r="E2048" i="3"/>
  <c r="G2048" i="3"/>
  <c r="H2048" i="3" s="1"/>
  <c r="J2049" i="3" l="1"/>
  <c r="B2050" i="3" s="1"/>
  <c r="I2049" i="3"/>
  <c r="F2049" i="3"/>
  <c r="G2049" i="3"/>
  <c r="D2049" i="3"/>
  <c r="E2049" i="3"/>
  <c r="H2049" i="3"/>
  <c r="J2050" i="3" l="1"/>
  <c r="B2051" i="3" s="1"/>
  <c r="I2050" i="3"/>
  <c r="D2050" i="3"/>
  <c r="F2050" i="3"/>
  <c r="G2050" i="3"/>
  <c r="E2050" i="3"/>
  <c r="H2050" i="3"/>
  <c r="J2051" i="3" l="1"/>
  <c r="B2052" i="3" s="1"/>
  <c r="I2051" i="3"/>
  <c r="D2051" i="3"/>
  <c r="G2051" i="3"/>
  <c r="E2051" i="3"/>
  <c r="F2051" i="3"/>
  <c r="H2051" i="3" s="1"/>
  <c r="J2052" i="3" l="1"/>
  <c r="B2053" i="3" s="1"/>
  <c r="I2052" i="3"/>
  <c r="D2052" i="3"/>
  <c r="F2052" i="3"/>
  <c r="G2052" i="3"/>
  <c r="E2052" i="3"/>
  <c r="H2052" i="3" l="1"/>
  <c r="J2053" i="3" l="1"/>
  <c r="B2054" i="3" s="1"/>
  <c r="I2053" i="3"/>
  <c r="D2053" i="3"/>
  <c r="F2053" i="3"/>
  <c r="G2053" i="3"/>
  <c r="E2053" i="3"/>
  <c r="H2053" i="3"/>
  <c r="J2054" i="3" l="1"/>
  <c r="B2055" i="3" s="1"/>
  <c r="I2054" i="3"/>
  <c r="D2054" i="3"/>
  <c r="F2054" i="3"/>
  <c r="G2054" i="3"/>
  <c r="E2054" i="3"/>
  <c r="H2054" i="3"/>
  <c r="J2055" i="3" l="1"/>
  <c r="B2056" i="3" s="1"/>
  <c r="I2055" i="3"/>
  <c r="D2055" i="3"/>
  <c r="G2055" i="3"/>
  <c r="F2055" i="3"/>
  <c r="E2055" i="3"/>
  <c r="H2055" i="3"/>
  <c r="J2056" i="3" l="1"/>
  <c r="B2057" i="3" s="1"/>
  <c r="I2056" i="3"/>
  <c r="D2056" i="3"/>
  <c r="E2056" i="3"/>
  <c r="F2056" i="3"/>
  <c r="G2056" i="3"/>
  <c r="H2056" i="3" s="1"/>
  <c r="J2057" i="3" l="1"/>
  <c r="B2058" i="3" s="1"/>
  <c r="I2057" i="3"/>
  <c r="E2057" i="3"/>
  <c r="F2057" i="3"/>
  <c r="G2057" i="3"/>
  <c r="D2057" i="3"/>
  <c r="H2057" i="3"/>
  <c r="J2058" i="3" l="1"/>
  <c r="B2059" i="3" s="1"/>
  <c r="I2058" i="3"/>
  <c r="F2058" i="3"/>
  <c r="G2058" i="3"/>
  <c r="E2058" i="3"/>
  <c r="D2058" i="3"/>
  <c r="H2058" i="3"/>
  <c r="J2059" i="3" l="1"/>
  <c r="B2060" i="3" s="1"/>
  <c r="I2059" i="3"/>
  <c r="D2059" i="3"/>
  <c r="G2059" i="3"/>
  <c r="F2059" i="3"/>
  <c r="E2059" i="3"/>
  <c r="H2059" i="3"/>
  <c r="J2060" i="3" l="1"/>
  <c r="B2061" i="3" s="1"/>
  <c r="I2060" i="3"/>
  <c r="D2060" i="3"/>
  <c r="E2060" i="3"/>
  <c r="F2060" i="3"/>
  <c r="G2060" i="3"/>
  <c r="H2060" i="3" s="1"/>
  <c r="J2061" i="3" l="1"/>
  <c r="B2062" i="3" s="1"/>
  <c r="I2061" i="3"/>
  <c r="D2061" i="3"/>
  <c r="G2061" i="3"/>
  <c r="F2061" i="3"/>
  <c r="E2061" i="3"/>
  <c r="H2061" i="3" l="1"/>
  <c r="J2062" i="3" l="1"/>
  <c r="B2063" i="3" s="1"/>
  <c r="I2062" i="3"/>
  <c r="D2062" i="3"/>
  <c r="G2062" i="3"/>
  <c r="F2062" i="3"/>
  <c r="E2062" i="3"/>
  <c r="H2062" i="3" l="1"/>
  <c r="J2063" i="3" l="1"/>
  <c r="B2064" i="3" s="1"/>
  <c r="I2063" i="3"/>
  <c r="D2063" i="3"/>
  <c r="F2063" i="3"/>
  <c r="G2063" i="3"/>
  <c r="H2063" i="3" s="1"/>
  <c r="E2063" i="3"/>
  <c r="J2064" i="3" l="1"/>
  <c r="B2065" i="3" s="1"/>
  <c r="I2064" i="3"/>
  <c r="D2064" i="3"/>
  <c r="F2064" i="3"/>
  <c r="G2064" i="3"/>
  <c r="E2064" i="3"/>
  <c r="H2064" i="3" l="1"/>
  <c r="J2065" i="3" l="1"/>
  <c r="B2066" i="3" s="1"/>
  <c r="I2065" i="3"/>
  <c r="D2065" i="3"/>
  <c r="G2065" i="3"/>
  <c r="F2065" i="3"/>
  <c r="E2065" i="3"/>
  <c r="H2065" i="3"/>
  <c r="J2066" i="3" l="1"/>
  <c r="B2067" i="3" s="1"/>
  <c r="I2066" i="3"/>
  <c r="D2066" i="3"/>
  <c r="E2066" i="3"/>
  <c r="F2066" i="3"/>
  <c r="G2066" i="3"/>
  <c r="H2066" i="3" s="1"/>
  <c r="J2067" i="3" l="1"/>
  <c r="B2068" i="3" s="1"/>
  <c r="I2067" i="3"/>
  <c r="D2067" i="3"/>
  <c r="F2067" i="3"/>
  <c r="G2067" i="3"/>
  <c r="H2067" i="3" s="1"/>
  <c r="E2067" i="3"/>
  <c r="J2068" i="3" l="1"/>
  <c r="B2069" i="3" s="1"/>
  <c r="I2068" i="3"/>
  <c r="D2068" i="3"/>
  <c r="F2068" i="3"/>
  <c r="G2068" i="3"/>
  <c r="H2068" i="3" s="1"/>
  <c r="E2068" i="3"/>
  <c r="J2069" i="3" l="1"/>
  <c r="B2070" i="3" s="1"/>
  <c r="I2069" i="3"/>
  <c r="D2069" i="3"/>
  <c r="G2069" i="3"/>
  <c r="E2069" i="3"/>
  <c r="F2069" i="3"/>
  <c r="H2069" i="3" s="1"/>
  <c r="J2070" i="3" l="1"/>
  <c r="B2071" i="3" s="1"/>
  <c r="I2070" i="3"/>
  <c r="D2070" i="3"/>
  <c r="F2070" i="3"/>
  <c r="G2070" i="3"/>
  <c r="E2070" i="3"/>
  <c r="H2070" i="3" l="1"/>
  <c r="J2071" i="3" l="1"/>
  <c r="B2072" i="3" s="1"/>
  <c r="I2071" i="3"/>
  <c r="D2071" i="3"/>
  <c r="F2071" i="3"/>
  <c r="G2071" i="3"/>
  <c r="E2071" i="3"/>
  <c r="H2071" i="3" l="1"/>
  <c r="J2072" i="3" l="1"/>
  <c r="B2073" i="3" s="1"/>
  <c r="I2072" i="3"/>
  <c r="D2072" i="3"/>
  <c r="G2072" i="3"/>
  <c r="E2072" i="3"/>
  <c r="F2072" i="3"/>
  <c r="H2072" i="3"/>
  <c r="J2073" i="3" l="1"/>
  <c r="B2074" i="3" s="1"/>
  <c r="I2073" i="3"/>
  <c r="D2073" i="3"/>
  <c r="F2073" i="3"/>
  <c r="G2073" i="3"/>
  <c r="E2073" i="3"/>
  <c r="H2073" i="3" l="1"/>
  <c r="J2074" i="3" l="1"/>
  <c r="B2075" i="3" s="1"/>
  <c r="I2074" i="3"/>
  <c r="D2074" i="3"/>
  <c r="E2074" i="3"/>
  <c r="G2074" i="3"/>
  <c r="F2074" i="3"/>
  <c r="H2074" i="3" s="1"/>
  <c r="J2075" i="3" l="1"/>
  <c r="B2076" i="3" s="1"/>
  <c r="I2075" i="3"/>
  <c r="D2075" i="3"/>
  <c r="G2075" i="3"/>
  <c r="H2075" i="3" s="1"/>
  <c r="F2075" i="3"/>
  <c r="E2075" i="3"/>
  <c r="J2076" i="3" l="1"/>
  <c r="B2077" i="3" s="1"/>
  <c r="I2076" i="3"/>
  <c r="D2076" i="3"/>
  <c r="F2076" i="3"/>
  <c r="G2076" i="3"/>
  <c r="H2076" i="3" s="1"/>
  <c r="E2076" i="3"/>
  <c r="J2077" i="3" l="1"/>
  <c r="B2078" i="3" s="1"/>
  <c r="I2077" i="3"/>
  <c r="D2077" i="3"/>
  <c r="G2077" i="3"/>
  <c r="F2077" i="3"/>
  <c r="E2077" i="3"/>
  <c r="H2077" i="3"/>
  <c r="J2078" i="3" l="1"/>
  <c r="B2079" i="3" s="1"/>
  <c r="I2078" i="3"/>
  <c r="D2078" i="3"/>
  <c r="E2078" i="3"/>
  <c r="F2078" i="3"/>
  <c r="G2078" i="3"/>
  <c r="H2078" i="3" s="1"/>
  <c r="J2079" i="3" l="1"/>
  <c r="B2080" i="3" s="1"/>
  <c r="I2079" i="3"/>
  <c r="D2079" i="3"/>
  <c r="G2079" i="3"/>
  <c r="F2079" i="3"/>
  <c r="E2079" i="3"/>
  <c r="H2079" i="3"/>
  <c r="J2080" i="3" l="1"/>
  <c r="B2081" i="3" s="1"/>
  <c r="I2080" i="3"/>
  <c r="D2080" i="3"/>
  <c r="F2080" i="3"/>
  <c r="E2080" i="3"/>
  <c r="G2080" i="3"/>
  <c r="H2080" i="3" s="1"/>
  <c r="J2081" i="3" l="1"/>
  <c r="B2082" i="3" s="1"/>
  <c r="I2081" i="3"/>
  <c r="D2081" i="3"/>
  <c r="F2081" i="3"/>
  <c r="G2081" i="3"/>
  <c r="H2081" i="3" s="1"/>
  <c r="E2081" i="3"/>
  <c r="J2082" i="3" l="1"/>
  <c r="B2083" i="3" s="1"/>
  <c r="I2082" i="3"/>
  <c r="F2082" i="3"/>
  <c r="G2082" i="3"/>
  <c r="E2082" i="3"/>
  <c r="D2082" i="3"/>
  <c r="H2082" i="3"/>
  <c r="J2083" i="3" l="1"/>
  <c r="B2084" i="3" s="1"/>
  <c r="I2083" i="3"/>
  <c r="F2083" i="3"/>
  <c r="E2083" i="3"/>
  <c r="G2083" i="3"/>
  <c r="D2083" i="3"/>
  <c r="H2083" i="3"/>
  <c r="J2084" i="3" l="1"/>
  <c r="B2085" i="3" s="1"/>
  <c r="I2084" i="3"/>
  <c r="E2084" i="3"/>
  <c r="F2084" i="3"/>
  <c r="D2084" i="3"/>
  <c r="G2084" i="3"/>
  <c r="H2084" i="3" s="1"/>
  <c r="J2085" i="3" l="1"/>
  <c r="B2086" i="3" s="1"/>
  <c r="I2085" i="3"/>
  <c r="D2085" i="3"/>
  <c r="F2085" i="3"/>
  <c r="E2085" i="3"/>
  <c r="G2085" i="3"/>
  <c r="H2085" i="3" s="1"/>
  <c r="J2086" i="3" l="1"/>
  <c r="B2087" i="3" s="1"/>
  <c r="I2086" i="3"/>
  <c r="D2086" i="3"/>
  <c r="F2086" i="3"/>
  <c r="G2086" i="3"/>
  <c r="E2086" i="3"/>
  <c r="H2086" i="3"/>
  <c r="J2087" i="3" l="1"/>
  <c r="B2088" i="3" s="1"/>
  <c r="I2087" i="3"/>
  <c r="D2087" i="3"/>
  <c r="G2087" i="3"/>
  <c r="F2087" i="3"/>
  <c r="H2087" i="3" s="1"/>
  <c r="E2087" i="3"/>
  <c r="J2088" i="3" l="1"/>
  <c r="B2089" i="3" s="1"/>
  <c r="I2088" i="3"/>
  <c r="D2088" i="3"/>
  <c r="G2088" i="3"/>
  <c r="F2088" i="3"/>
  <c r="E2088" i="3"/>
  <c r="H2088" i="3"/>
  <c r="J2089" i="3" l="1"/>
  <c r="B2090" i="3" s="1"/>
  <c r="I2089" i="3"/>
  <c r="D2089" i="3"/>
  <c r="E2089" i="3"/>
  <c r="F2089" i="3"/>
  <c r="G2089" i="3"/>
  <c r="H2089" i="3" s="1"/>
  <c r="J2090" i="3" l="1"/>
  <c r="B2091" i="3" s="1"/>
  <c r="I2090" i="3"/>
  <c r="D2090" i="3"/>
  <c r="G2090" i="3"/>
  <c r="F2090" i="3"/>
  <c r="E2090" i="3"/>
  <c r="H2090" i="3"/>
  <c r="J2091" i="3" l="1"/>
  <c r="B2092" i="3" s="1"/>
  <c r="I2091" i="3"/>
  <c r="D2091" i="3"/>
  <c r="G2091" i="3"/>
  <c r="F2091" i="3"/>
  <c r="E2091" i="3"/>
  <c r="H2091" i="3"/>
  <c r="J2092" i="3" l="1"/>
  <c r="B2093" i="3" s="1"/>
  <c r="I2092" i="3"/>
  <c r="D2092" i="3"/>
  <c r="E2092" i="3"/>
  <c r="F2092" i="3"/>
  <c r="G2092" i="3"/>
  <c r="H2092" i="3" s="1"/>
  <c r="J2093" i="3" l="1"/>
  <c r="B2094" i="3" s="1"/>
  <c r="I2093" i="3"/>
  <c r="D2093" i="3"/>
  <c r="E2093" i="3"/>
  <c r="F2093" i="3"/>
  <c r="G2093" i="3"/>
  <c r="H2093" i="3" l="1"/>
  <c r="J2094" i="3" l="1"/>
  <c r="B2095" i="3" s="1"/>
  <c r="I2094" i="3"/>
  <c r="D2094" i="3"/>
  <c r="G2094" i="3"/>
  <c r="F2094" i="3"/>
  <c r="E2094" i="3"/>
  <c r="H2094" i="3"/>
  <c r="J2095" i="3" l="1"/>
  <c r="B2096" i="3" s="1"/>
  <c r="I2095" i="3"/>
  <c r="F2095" i="3"/>
  <c r="G2095" i="3"/>
  <c r="E2095" i="3"/>
  <c r="D2095" i="3"/>
  <c r="H2095" i="3"/>
  <c r="J2096" i="3" l="1"/>
  <c r="B2097" i="3" s="1"/>
  <c r="I2096" i="3"/>
  <c r="F2096" i="3"/>
  <c r="E2096" i="3"/>
  <c r="G2096" i="3"/>
  <c r="D2096" i="3"/>
  <c r="H2096" i="3"/>
  <c r="J2097" i="3" l="1"/>
  <c r="B2098" i="3" s="1"/>
  <c r="J9" i="3" s="1" a="1"/>
  <c r="J9" i="3" s="1"/>
  <c r="I2097" i="3"/>
  <c r="G2097" i="3"/>
  <c r="F2097" i="3"/>
  <c r="E2097" i="3"/>
  <c r="D2097" i="3"/>
  <c r="H2097" i="3"/>
  <c r="J8" i="3" l="1"/>
  <c r="J12" i="3"/>
  <c r="J2098" i="3"/>
  <c r="I2098" i="3"/>
  <c r="G2098" i="3"/>
  <c r="J7" i="3" s="1"/>
  <c r="J10" i="3" s="1"/>
  <c r="E2098" i="3"/>
  <c r="F2098" i="3"/>
  <c r="H2098" i="3" s="1"/>
  <c r="J6" i="3" s="1"/>
  <c r="D2098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<sst xmlns="http://schemas.openxmlformats.org/spreadsheetml/2006/main" count="290" uniqueCount="58">
  <si>
    <t>Years</t>
  </si>
  <si>
    <t>Moratorium Period</t>
  </si>
  <si>
    <t>Balance</t>
  </si>
  <si>
    <t>Loan Details</t>
  </si>
  <si>
    <r>
      <t xml:space="preserve">Input Values (Blue Area)
</t>
    </r>
    <r>
      <rPr>
        <b/>
        <sz val="11"/>
        <color rgb="FF7F7F7F"/>
        <rFont val="Wingdings 3"/>
        <family val="1"/>
        <charset val="2"/>
      </rPr>
      <t>q</t>
    </r>
  </si>
  <si>
    <t>Original Loan Terms (Years)</t>
  </si>
  <si>
    <t>Interest Rate (Per Period)</t>
  </si>
  <si>
    <t>Total Amount to be Paid</t>
  </si>
  <si>
    <t>Original Loan Amount</t>
  </si>
  <si>
    <t>Total Interest to be Paid</t>
  </si>
  <si>
    <t>Annual Percentage Rate (APR)</t>
  </si>
  <si>
    <t>Payment Type</t>
  </si>
  <si>
    <t>End of the Period</t>
  </si>
  <si>
    <t>&lt;&lt; Drop-Down List</t>
  </si>
  <si>
    <t>Interest Compounding Frequency</t>
  </si>
  <si>
    <t>Monthly</t>
  </si>
  <si>
    <t>Regular Payment Frequency</t>
  </si>
  <si>
    <t>Bi-Weekly</t>
  </si>
  <si>
    <t>nper</t>
  </si>
  <si>
    <t>Beginning of the Period</t>
  </si>
  <si>
    <t>Interest Compounded</t>
  </si>
  <si>
    <t>Calculated After
(Days or Months)</t>
  </si>
  <si>
    <t>No. of Payments/Year</t>
  </si>
  <si>
    <t>Name</t>
  </si>
  <si>
    <t>Number</t>
  </si>
  <si>
    <t>Weekly</t>
  </si>
  <si>
    <t>Weeks</t>
  </si>
  <si>
    <t>Bi-monthly</t>
  </si>
  <si>
    <t>Bi-weekly</t>
  </si>
  <si>
    <t>Quarterly</t>
  </si>
  <si>
    <t>Semi-monthly</t>
  </si>
  <si>
    <t>Semi-annually</t>
  </si>
  <si>
    <t>Months</t>
  </si>
  <si>
    <t>Yearly</t>
  </si>
  <si>
    <t>Quarters</t>
  </si>
  <si>
    <t>Payment
No.</t>
  </si>
  <si>
    <t>Due Date</t>
  </si>
  <si>
    <t>Due Payment</t>
  </si>
  <si>
    <t>Interest
Paid</t>
  </si>
  <si>
    <t>Principal
Paid</t>
  </si>
  <si>
    <t>Yes</t>
  </si>
  <si>
    <t>No</t>
  </si>
  <si>
    <t>Starting EMI</t>
  </si>
  <si>
    <t>Serial No.</t>
  </si>
  <si>
    <t>Loan Amortization Without Moratorium</t>
  </si>
  <si>
    <t>Ending Date</t>
  </si>
  <si>
    <t>Loan Amortization with Moratorium</t>
  </si>
  <si>
    <t>Extra Interest Accrued</t>
  </si>
  <si>
    <t>Loan Date</t>
  </si>
  <si>
    <t>Extra Accrued interest</t>
  </si>
  <si>
    <t>Moratorium Start</t>
  </si>
  <si>
    <t>Moratorium End</t>
  </si>
  <si>
    <t>Grace Period</t>
  </si>
  <si>
    <t>Moratorium Start Period</t>
  </si>
  <si>
    <t>Moratorium End Period</t>
  </si>
  <si>
    <t>Interest Accrued for Moratorium</t>
  </si>
  <si>
    <t>Interest Accrued for Moratorium Periods</t>
  </si>
  <si>
    <t>Loan Amortization Schedule with Moratorium Period Template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</si>
</sst>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[$-409]mmmm\ d\,\ yyyy;@"/>
    <numFmt numFmtId="166" formatCode="dd/mm/yy"/>
  </numFmts>
  <fonts count="16" x14ac:knownFonts="1"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27276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i/>
      <sz val="11"/>
      <color rgb="FF7F7F7F"/>
      <name val="Calibri"/>
      <family val="2"/>
      <scheme val="minor"/>
    </font>
    <font>
      <b/>
      <sz val="11"/>
      <color rgb="FF7F7F7F"/>
      <name val="Wingdings 3"/>
      <family val="1"/>
      <charset val="2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D9E1F2"/>
        <bgColor indexed="64"/>
      </patternFill>
    </fill>
    <fill>
      <patternFill patternType="solid">
        <f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206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rgb="FF002060"/>
      </top>
      <bottom style="medium">
        <color rgb="FF002060"/>
      </bottom>
      <diagonal/>
    </border>
    <border>
      <left style="medium">
        <color theme="0"/>
      </left>
      <right/>
      <top style="medium">
        <color rgb="FF002060"/>
      </top>
      <bottom style="medium">
        <color rgb="FF002060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theme="0"/>
      </right>
      <top style="medium">
        <color rgb="FF002060"/>
      </top>
      <bottom style="medium">
        <color rgb="FF002060"/>
      </bottom>
      <diagonal/>
    </border>
    <border>
      <left style="medium">
        <color indexed="64"/>
      </left>
      <right style="medium">
        <color theme="0"/>
      </right>
      <top style="medium">
        <color rgb="FF002060"/>
      </top>
      <bottom style="medium">
        <color rgb="FF002060"/>
      </bottom>
      <diagonal/>
    </border>
    <border>
      <left/>
      <right style="medium">
        <color rgb="FF002060"/>
      </right>
      <top/>
      <bottom/>
      <diagonal/>
    </border>
    <border>
      <left style="medium">
        <color rgb="FF002060"/>
      </left>
      <right/>
      <top style="medium">
        <color rgb="FF002060"/>
      </top>
      <bottom style="medium">
        <color rgb="FF002060"/>
      </bottom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/>
      <right/>
      <top style="medium">
        <color rgb="FF00206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indexed="64"/>
      </right>
      <top style="medium">
        <color theme="0"/>
      </top>
      <bottom/>
      <diagonal/>
    </border>
    <border>
      <left/>
      <right style="thin">
        <color indexed="64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thin">
        <color rgb="FF7F7F7F"/>
      </right>
      <top style="medium">
        <color rgb="FF002060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medium">
        <color rgb="FF002060"/>
      </top>
      <bottom style="medium">
        <color theme="0"/>
      </bottom>
      <diagonal/>
    </border>
    <border>
      <left style="thin">
        <color indexed="64"/>
      </left>
      <right/>
      <top style="medium">
        <color rgb="FF002060"/>
      </top>
      <bottom/>
      <diagonal/>
    </border>
    <border>
      <left style="thin">
        <color indexed="64"/>
      </left>
      <right/>
      <top style="medium">
        <color theme="0"/>
      </top>
      <bottom/>
      <diagonal/>
    </border>
    <border>
      <left style="thin">
        <color indexed="64"/>
      </left>
      <right/>
      <top style="medium">
        <color theme="0"/>
      </top>
      <bottom style="medium">
        <color theme="0"/>
      </bottom>
      <diagonal/>
    </border>
    <border>
      <left style="thin">
        <color indexed="64"/>
      </left>
      <right/>
      <top style="medium">
        <color theme="0"/>
      </top>
      <bottom style="thin">
        <color indexed="64"/>
      </bottom>
      <diagonal/>
    </border>
    <border>
      <left/>
      <right style="thin">
        <color indexed="64"/>
      </right>
      <top style="medium">
        <color theme="0"/>
      </top>
      <bottom style="thin">
        <color indexed="64"/>
      </bottom>
      <diagonal/>
    </border>
    <border>
      <left/>
      <right/>
      <top/>
      <bottom style="medium">
        <color rgb="FF002060"/>
      </bottom>
      <diagonal/>
    </border>
    <border>
      <left/>
      <right/>
      <top style="medium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0" fontId="1" fillId="0" borderId="1" applyNumberFormat="0" applyFill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3" borderId="2" applyNumberFormat="0" applyAlignment="0" applyProtection="0"/>
    <xf numFmtId="0" fontId="7" fillId="0" borderId="0" applyNumberFormat="0" applyFill="0" applyBorder="0" applyAlignment="0" applyProtection="0"/>
  </cellStyleXfs>
  <cellXfs count="105">
    <xf numFmtId="0" fontId="0" fillId="0" borderId="0" xfId="0"/>
    <xf numFmtId="0" fontId="2" fillId="0" borderId="0" xfId="0" applyFont="1"/>
    <xf numFmtId="0" fontId="3" fillId="0" borderId="0" xfId="1" applyFont="1" applyFill="1" applyBorder="1" applyAlignment="1">
      <alignment horizontal="center" vertical="center"/>
    </xf>
    <xf numFmtId="164" fontId="0" fillId="0" borderId="3" xfId="3" applyNumberFormat="1" applyFont="1" applyBorder="1" applyProtection="1"/>
    <xf numFmtId="0" fontId="8" fillId="0" borderId="0" xfId="5" applyFont="1" applyAlignment="1" applyProtection="1">
      <alignment horizontal="left" indent="1"/>
    </xf>
    <xf numFmtId="0" fontId="0" fillId="0" borderId="0" xfId="0" applyAlignment="1">
      <alignment wrapText="1"/>
    </xf>
    <xf numFmtId="0" fontId="0" fillId="0" borderId="3" xfId="3" applyNumberFormat="1" applyFont="1" applyBorder="1" applyAlignment="1" applyProtection="1">
      <alignment horizontal="right"/>
    </xf>
    <xf numFmtId="0" fontId="12" fillId="5" borderId="19" xfId="4" applyFont="1" applyFill="1" applyBorder="1" applyProtection="1">
      <protection locked="0"/>
    </xf>
    <xf numFmtId="44" fontId="12" fillId="5" borderId="20" xfId="2" applyFont="1" applyFill="1" applyBorder="1" applyProtection="1">
      <protection locked="0"/>
    </xf>
    <xf numFmtId="10" fontId="12" fillId="5" borderId="20" xfId="4" applyNumberFormat="1" applyFont="1" applyFill="1" applyBorder="1" applyProtection="1">
      <protection locked="0"/>
    </xf>
    <xf numFmtId="0" fontId="12" fillId="5" borderId="20" xfId="4" applyFont="1" applyFill="1" applyBorder="1" applyProtection="1">
      <protection locked="0"/>
    </xf>
    <xf numFmtId="166" fontId="12" fillId="5" borderId="20" xfId="4" applyNumberFormat="1" applyFont="1" applyFill="1" applyBorder="1" applyProtection="1">
      <protection locked="0"/>
    </xf>
    <xf numFmtId="0" fontId="15" fillId="6" borderId="13" xfId="0" applyFont="1" applyFill="1" applyBorder="1" applyAlignment="1" applyProtection="1">
      <alignment horizontal="center" vertical="center" wrapText="1"/>
      <protection locked="0"/>
    </xf>
    <xf numFmtId="0" fontId="15" fillId="6" borderId="7" xfId="0" applyFont="1" applyFill="1" applyBorder="1" applyAlignment="1" applyProtection="1">
      <alignment horizontal="center" vertical="center" wrapText="1"/>
      <protection locked="0"/>
    </xf>
    <xf numFmtId="0" fontId="15" fillId="6" borderId="9" xfId="0" applyFont="1" applyFill="1" applyBorder="1" applyAlignment="1" applyProtection="1">
      <alignment horizontal="center" vertical="center" wrapText="1"/>
      <protection locked="0"/>
    </xf>
    <xf numFmtId="43" fontId="0" fillId="4" borderId="4" xfId="0" applyNumberFormat="1" applyFill="1" applyBorder="1" applyAlignment="1" applyProtection="1">
      <alignment vertical="center"/>
      <protection locked="0"/>
    </xf>
    <xf numFmtId="0" fontId="0" fillId="4" borderId="4" xfId="0" applyFill="1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5" fillId="2" borderId="0" xfId="0" applyFont="1" applyFill="1" applyAlignment="1">
      <alignment horizontal="center" vertical="center"/>
    </xf>
    <xf numFmtId="0" fontId="15" fillId="6" borderId="12" xfId="0" applyFont="1" applyFill="1" applyBorder="1" applyAlignment="1" applyProtection="1">
      <alignment horizontal="center" vertical="center" wrapText="1"/>
      <protection locked="0"/>
    </xf>
    <xf numFmtId="0" fontId="15" fillId="6" borderId="13" xfId="0" applyFont="1" applyFill="1" applyBorder="1" applyAlignment="1" applyProtection="1">
      <alignment horizontal="center" vertical="center" wrapText="1"/>
      <protection locked="0"/>
    </xf>
    <xf numFmtId="0" fontId="15" fillId="6" borderId="9" xfId="0" applyFont="1" applyFill="1" applyBorder="1" applyAlignment="1" applyProtection="1">
      <alignment horizontal="center" vertical="center" wrapText="1"/>
      <protection locked="0"/>
    </xf>
    <xf numFmtId="0" fontId="15" fillId="6" borderId="12" xfId="0" applyFont="1" applyFill="1" applyBorder="1" applyAlignment="1" applyProtection="1">
      <alignment horizontal="center" vertical="center"/>
      <protection locked="0"/>
    </xf>
    <xf numFmtId="0" fontId="15" fillId="6" borderId="13" xfId="0" applyFont="1" applyFill="1" applyBorder="1" applyAlignment="1" applyProtection="1">
      <alignment horizontal="center" vertical="center"/>
      <protection locked="0"/>
    </xf>
    <xf numFmtId="0" fontId="0" fillId="0" borderId="11" xfId="0" applyBorder="1" applyProtection="1">
      <protection locked="0"/>
    </xf>
    <xf numFmtId="0" fontId="10" fillId="4" borderId="21" xfId="0" applyFont="1" applyFill="1" applyBorder="1" applyProtection="1">
      <protection locked="0"/>
    </xf>
    <xf numFmtId="0" fontId="10" fillId="4" borderId="14" xfId="0" applyFont="1" applyFill="1" applyBorder="1" applyProtection="1">
      <protection locked="0"/>
    </xf>
    <xf numFmtId="0" fontId="11" fillId="4" borderId="14" xfId="0" applyFont="1" applyFill="1" applyBorder="1" applyAlignment="1" applyProtection="1">
      <alignment horizontal="right" indent="1"/>
      <protection locked="0"/>
    </xf>
    <xf numFmtId="0" fontId="0" fillId="4" borderId="22" xfId="0" applyFill="1" applyBorder="1" applyAlignment="1" applyProtection="1">
      <alignment horizontal="right" indent="1"/>
      <protection locked="0"/>
    </xf>
    <xf numFmtId="0" fontId="0" fillId="4" borderId="0" xfId="0" applyFill="1" applyAlignment="1" applyProtection="1">
      <alignment horizontal="right" indent="1"/>
      <protection locked="0"/>
    </xf>
    <xf numFmtId="0" fontId="0" fillId="4" borderId="21" xfId="0" applyFill="1" applyBorder="1" applyAlignment="1" applyProtection="1">
      <alignment horizontal="right" indent="1"/>
      <protection locked="0"/>
    </xf>
    <xf numFmtId="0" fontId="10" fillId="4" borderId="5" xfId="0" applyFont="1" applyFill="1" applyBorder="1" applyProtection="1">
      <protection locked="0"/>
    </xf>
    <xf numFmtId="0" fontId="10" fillId="4" borderId="15" xfId="0" applyFont="1" applyFill="1" applyBorder="1" applyProtection="1">
      <protection locked="0"/>
    </xf>
    <xf numFmtId="0" fontId="11" fillId="4" borderId="0" xfId="0" applyFont="1" applyFill="1" applyAlignment="1" applyProtection="1">
      <alignment horizontal="right" indent="1"/>
      <protection locked="0"/>
    </xf>
    <xf numFmtId="0" fontId="0" fillId="0" borderId="0" xfId="0" applyAlignment="1" applyProtection="1">
      <alignment horizontal="left" indent="1"/>
      <protection locked="0"/>
    </xf>
    <xf numFmtId="0" fontId="0" fillId="4" borderId="24" xfId="0" applyFill="1" applyBorder="1" applyAlignment="1" applyProtection="1">
      <alignment horizontal="right" indent="1"/>
      <protection locked="0"/>
    </xf>
    <xf numFmtId="0" fontId="0" fillId="4" borderId="18" xfId="0" applyFill="1" applyBorder="1" applyAlignment="1" applyProtection="1">
      <alignment horizontal="right" indent="1"/>
      <protection locked="0"/>
    </xf>
    <xf numFmtId="2" fontId="0" fillId="0" borderId="3" xfId="0" applyNumberFormat="1" applyBorder="1" applyProtection="1">
      <protection locked="0"/>
    </xf>
    <xf numFmtId="0" fontId="0" fillId="4" borderId="5" xfId="0" applyFill="1" applyBorder="1" applyAlignment="1" applyProtection="1">
      <alignment horizontal="right" indent="1"/>
      <protection locked="0"/>
    </xf>
    <xf numFmtId="0" fontId="10" fillId="4" borderId="23" xfId="0" applyFont="1" applyFill="1" applyBorder="1" applyProtection="1">
      <protection locked="0"/>
    </xf>
    <xf numFmtId="0" fontId="11" fillId="4" borderId="15" xfId="0" applyFont="1" applyFill="1" applyBorder="1" applyAlignment="1" applyProtection="1">
      <alignment horizontal="right" indent="1"/>
      <protection locked="0"/>
    </xf>
    <xf numFmtId="0" fontId="0" fillId="4" borderId="23" xfId="0" applyFill="1" applyBorder="1" applyAlignment="1" applyProtection="1">
      <alignment horizontal="right" indent="1"/>
      <protection locked="0"/>
    </xf>
    <xf numFmtId="0" fontId="13" fillId="4" borderId="5" xfId="0" applyFont="1" applyFill="1" applyBorder="1" applyAlignment="1" applyProtection="1">
      <alignment horizontal="right" indent="1"/>
      <protection locked="0"/>
    </xf>
    <xf numFmtId="0" fontId="13" fillId="4" borderId="23" xfId="0" applyFont="1" applyFill="1" applyBorder="1" applyAlignment="1" applyProtection="1">
      <alignment horizontal="right" indent="1"/>
      <protection locked="0"/>
    </xf>
    <xf numFmtId="0" fontId="0" fillId="4" borderId="17" xfId="0" applyFill="1" applyBorder="1" applyAlignment="1" applyProtection="1">
      <alignment horizontal="right" indent="1"/>
      <protection locked="0"/>
    </xf>
    <xf numFmtId="0" fontId="10" fillId="4" borderId="24" xfId="0" applyFont="1" applyFill="1" applyBorder="1" applyProtection="1">
      <protection locked="0"/>
    </xf>
    <xf numFmtId="0" fontId="8" fillId="0" borderId="0" xfId="5" applyFont="1" applyAlignment="1" applyProtection="1">
      <alignment horizontal="left" indent="1"/>
      <protection locked="0"/>
    </xf>
    <xf numFmtId="0" fontId="0" fillId="4" borderId="25" xfId="0" applyFill="1" applyBorder="1" applyAlignment="1" applyProtection="1">
      <alignment horizontal="right" indent="1"/>
      <protection locked="0"/>
    </xf>
    <xf numFmtId="0" fontId="0" fillId="4" borderId="26" xfId="0" applyFill="1" applyBorder="1" applyAlignment="1" applyProtection="1">
      <alignment horizontal="right" indent="1"/>
      <protection locked="0"/>
    </xf>
    <xf numFmtId="0" fontId="10" fillId="4" borderId="0" xfId="0" applyFont="1" applyFill="1" applyProtection="1">
      <protection locked="0"/>
    </xf>
    <xf numFmtId="0" fontId="11" fillId="3" borderId="16" xfId="4" applyFont="1" applyBorder="1" applyAlignment="1" applyProtection="1">
      <alignment horizontal="right" indent="1"/>
      <protection locked="0"/>
    </xf>
    <xf numFmtId="0" fontId="14" fillId="3" borderId="25" xfId="4" applyFont="1" applyBorder="1" applyProtection="1">
      <protection locked="0"/>
    </xf>
    <xf numFmtId="0" fontId="14" fillId="3" borderId="28" xfId="4" applyFont="1" applyBorder="1" applyAlignment="1" applyProtection="1">
      <protection locked="0"/>
    </xf>
    <xf numFmtId="0" fontId="11" fillId="3" borderId="26" xfId="4" applyFont="1" applyBorder="1" applyAlignment="1" applyProtection="1">
      <alignment horizontal="right" indent="1"/>
      <protection locked="0"/>
    </xf>
    <xf numFmtId="0" fontId="0" fillId="4" borderId="5" xfId="0" applyFill="1" applyBorder="1" applyProtection="1">
      <protection locked="0"/>
    </xf>
    <xf numFmtId="0" fontId="0" fillId="4" borderId="0" xfId="0" applyFill="1" applyProtection="1">
      <protection locked="0"/>
    </xf>
    <xf numFmtId="0" fontId="0" fillId="0" borderId="3" xfId="0" applyBorder="1" applyProtection="1">
      <protection locked="0"/>
    </xf>
    <xf numFmtId="0" fontId="0" fillId="0" borderId="0" xfId="0" applyAlignment="1" applyProtection="1">
      <alignment horizontal="right" indent="1"/>
      <protection locked="0"/>
    </xf>
    <xf numFmtId="0" fontId="0" fillId="4" borderId="23" xfId="0" applyFill="1" applyBorder="1" applyProtection="1">
      <protection locked="0"/>
    </xf>
    <xf numFmtId="0" fontId="0" fillId="4" borderId="15" xfId="0" applyFill="1" applyBorder="1" applyProtection="1">
      <protection locked="0"/>
    </xf>
    <xf numFmtId="0" fontId="0" fillId="4" borderId="15" xfId="0" applyFill="1" applyBorder="1" applyAlignment="1" applyProtection="1">
      <alignment horizontal="right" indent="1"/>
      <protection locked="0"/>
    </xf>
    <xf numFmtId="0" fontId="0" fillId="4" borderId="25" xfId="0" applyFill="1" applyBorder="1" applyProtection="1">
      <protection locked="0"/>
    </xf>
    <xf numFmtId="0" fontId="0" fillId="4" borderId="28" xfId="0" applyFill="1" applyBorder="1" applyProtection="1">
      <protection locked="0"/>
    </xf>
    <xf numFmtId="0" fontId="0" fillId="0" borderId="27" xfId="0" applyBorder="1" applyProtection="1">
      <protection locked="0"/>
    </xf>
    <xf numFmtId="0" fontId="0" fillId="0" borderId="8" xfId="0" applyBorder="1" applyProtection="1">
      <protection locked="0"/>
    </xf>
    <xf numFmtId="0" fontId="15" fillId="6" borderId="6" xfId="0" applyFont="1" applyFill="1" applyBorder="1" applyAlignment="1" applyProtection="1">
      <alignment horizontal="center" vertical="center" wrapText="1"/>
      <protection locked="0"/>
    </xf>
    <xf numFmtId="8" fontId="0" fillId="0" borderId="0" xfId="0" applyNumberFormat="1" applyProtection="1">
      <protection locked="0"/>
    </xf>
    <xf numFmtId="0" fontId="15" fillId="6" borderId="10" xfId="0" applyFont="1" applyFill="1" applyBorder="1" applyAlignment="1" applyProtection="1">
      <alignment horizontal="center" vertical="center" wrapText="1"/>
      <protection locked="0"/>
    </xf>
    <xf numFmtId="2" fontId="0" fillId="0" borderId="0" xfId="0" applyNumberFormat="1" applyProtection="1">
      <protection locked="0"/>
    </xf>
    <xf numFmtId="165" fontId="0" fillId="4" borderId="4" xfId="0" applyNumberFormat="1" applyFill="1" applyBorder="1" applyAlignment="1" applyProtection="1">
      <alignment vertical="center"/>
      <protection locked="0"/>
    </xf>
    <xf numFmtId="44" fontId="0" fillId="4" borderId="4" xfId="0" applyNumberFormat="1" applyFill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165" fontId="0" fillId="0" borderId="4" xfId="0" applyNumberFormat="1" applyBorder="1" applyAlignment="1" applyProtection="1">
      <alignment vertical="center"/>
      <protection locked="0"/>
    </xf>
    <xf numFmtId="44" fontId="0" fillId="0" borderId="4" xfId="0" applyNumberFormat="1" applyBorder="1" applyAlignment="1" applyProtection="1">
      <alignment vertical="center"/>
      <protection locked="0"/>
    </xf>
    <xf numFmtId="2" fontId="0" fillId="0" borderId="3" xfId="0" applyNumberFormat="1" applyBorder="1" applyProtection="1"/>
    <xf numFmtId="166" fontId="0" fillId="0" borderId="3" xfId="0" applyNumberFormat="1" applyBorder="1" applyProtection="1"/>
    <xf numFmtId="2" fontId="0" fillId="0" borderId="3" xfId="0" applyNumberFormat="1" applyBorder="1" applyAlignment="1" applyProtection="1">
      <alignment horizontal="right"/>
    </xf>
    <xf numFmtId="0" fontId="0" fillId="0" borderId="3" xfId="0" applyBorder="1" applyAlignment="1" applyProtection="1">
      <alignment horizontal="right"/>
    </xf>
    <xf numFmtId="43" fontId="0" fillId="4" borderId="4" xfId="0" applyNumberFormat="1" applyFill="1" applyBorder="1" applyAlignment="1" applyProtection="1">
      <alignment vertical="center"/>
    </xf>
    <xf numFmtId="0" fontId="0" fillId="4" borderId="4" xfId="0" applyFill="1" applyBorder="1" applyAlignment="1" applyProtection="1">
      <alignment vertical="center"/>
    </xf>
    <xf numFmtId="2" fontId="0" fillId="4" borderId="4" xfId="0" applyNumberFormat="1" applyFill="1" applyBorder="1" applyAlignment="1" applyProtection="1">
      <alignment vertical="center"/>
    </xf>
    <xf numFmtId="166" fontId="0" fillId="4" borderId="4" xfId="0" applyNumberFormat="1" applyFill="1" applyBorder="1" applyAlignment="1" applyProtection="1">
      <alignment vertical="center"/>
    </xf>
    <xf numFmtId="0" fontId="0" fillId="4" borderId="26" xfId="0" applyFill="1" applyBorder="1" applyAlignment="1" applyProtection="1">
      <alignment horizontal="right" indent="1"/>
    </xf>
    <xf numFmtId="0" fontId="0" fillId="4" borderId="0" xfId="0" applyFill="1" applyAlignment="1" applyProtection="1">
      <alignment horizontal="right" indent="1"/>
    </xf>
    <xf numFmtId="0" fontId="14" fillId="3" borderId="5" xfId="4" applyFont="1" applyBorder="1" applyProtection="1">
      <protection locked="0"/>
    </xf>
    <xf numFmtId="0" fontId="11" fillId="3" borderId="29" xfId="4" applyFont="1" applyBorder="1" applyAlignment="1" applyProtection="1">
      <alignment horizontal="right" indent="1"/>
      <protection locked="0"/>
    </xf>
    <xf numFmtId="0" fontId="0" fillId="4" borderId="16" xfId="0" applyFill="1" applyBorder="1" applyProtection="1">
      <protection locked="0"/>
    </xf>
    <xf numFmtId="0" fontId="0" fillId="4" borderId="0" xfId="0" applyFill="1" applyAlignment="1" applyProtection="1">
      <alignment horizontal="right"/>
      <protection locked="0"/>
    </xf>
    <xf numFmtId="0" fontId="0" fillId="4" borderId="18" xfId="0" applyFill="1" applyBorder="1" applyAlignment="1" applyProtection="1">
      <alignment horizontal="right"/>
      <protection locked="0"/>
    </xf>
    <xf numFmtId="0" fontId="0" fillId="4" borderId="17" xfId="0" applyFill="1" applyBorder="1" applyAlignment="1" applyProtection="1">
      <alignment horizontal="right"/>
      <protection locked="0"/>
    </xf>
    <xf numFmtId="0" fontId="0" fillId="4" borderId="26" xfId="0" applyFill="1" applyBorder="1" applyAlignment="1" applyProtection="1">
      <alignment horizontal="right"/>
      <protection locked="0"/>
    </xf>
    <xf numFmtId="0" fontId="14" fillId="3" borderId="30" xfId="4" applyFont="1" applyBorder="1" applyProtection="1">
      <protection locked="0"/>
    </xf>
    <xf numFmtId="0" fontId="11" fillId="3" borderId="28" xfId="4" applyFont="1" applyBorder="1" applyAlignment="1" applyProtection="1">
      <alignment horizontal="right" indent="1"/>
      <protection locked="0"/>
    </xf>
    <xf numFmtId="0" fontId="0" fillId="4" borderId="31" xfId="0" applyFill="1" applyBorder="1" applyProtection="1">
      <protection locked="0"/>
    </xf>
    <xf numFmtId="0" fontId="0" fillId="4" borderId="32" xfId="0" applyFill="1" applyBorder="1" applyProtection="1">
      <protection locked="0"/>
    </xf>
    <xf numFmtId="0" fontId="0" fillId="4" borderId="32" xfId="0" applyFill="1" applyBorder="1" applyAlignment="1" applyProtection="1">
      <alignment horizontal="right" indent="1"/>
      <protection locked="0"/>
    </xf>
    <xf numFmtId="0" fontId="0" fillId="4" borderId="0" xfId="0" applyFill="1" applyAlignment="1" applyProtection="1">
      <alignment horizontal="right"/>
    </xf>
    <xf numFmtId="0" fontId="0" fillId="4" borderId="26" xfId="0" applyFill="1" applyBorder="1" applyAlignment="1" applyProtection="1">
      <alignment horizontal="right"/>
    </xf>
    <xf numFmtId="0" fontId="11" fillId="4" borderId="14" xfId="0" applyFont="1" applyFill="1" applyBorder="1" applyAlignment="1" applyProtection="1">
      <alignment horizontal="right"/>
      <protection locked="0"/>
    </xf>
    <xf numFmtId="0" fontId="11" fillId="4" borderId="0" xfId="0" applyFont="1" applyFill="1" applyAlignment="1" applyProtection="1">
      <alignment horizontal="right"/>
      <protection locked="0"/>
    </xf>
    <xf numFmtId="0" fontId="11" fillId="4" borderId="15" xfId="0" applyFont="1" applyFill="1" applyBorder="1" applyAlignment="1" applyProtection="1">
      <alignment horizontal="right"/>
      <protection locked="0"/>
    </xf>
    <xf numFmtId="0" fontId="11" fillId="3" borderId="16" xfId="4" applyFont="1" applyBorder="1" applyAlignment="1" applyProtection="1">
      <alignment horizontal="right"/>
      <protection locked="0"/>
    </xf>
    <xf numFmtId="0" fontId="14" fillId="3" borderId="16" xfId="4" applyFont="1" applyBorder="1" applyAlignment="1" applyProtection="1">
      <protection locked="0"/>
    </xf>
    <xf numFmtId="0" fontId="11" fillId="3" borderId="26" xfId="4" applyFont="1" applyBorder="1" applyAlignment="1" applyProtection="1">
      <alignment horizontal="right"/>
      <protection locked="0"/>
    </xf>
    <xf numFmtId="0" fontId="0" fillId="4" borderId="15" xfId="0" applyFill="1" applyBorder="1" applyAlignment="1" applyProtection="1">
      <alignment horizontal="right"/>
      <protection locked="0"/>
    </xf>
  </cellXfs>
  <cellStyles count="6">
    <cellStyle name="Calculation" xfId="4" builtinId="22"/>
    <cellStyle name="Currency" xfId="2" builtinId="4"/>
    <cellStyle name="Explanatory Text" xfId="5" builtinId="53"/>
    <cellStyle name="Heading 2" xfId="1" builtinId="17"/>
    <cellStyle name="Normal" xfId="0" builtinId="0"/>
    <cellStyle name="Percent" xfId="3" builtinId="5"/>
  </cellStyles>
  <dxfs count="15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Amortization MOR_RNG No EMI CNG'!A1"/><Relationship Id="rId2" Type="http://schemas.openxmlformats.org/officeDocument/2006/relationships/hyperlink" Target="#'Amortization (EMI Change)'!A1"/><Relationship Id="rId1" Type="http://schemas.openxmlformats.org/officeDocument/2006/relationships/hyperlink" Target="#'Amortization (No EMI Change)'!A1"/><Relationship Id="rId5" Type="http://schemas.openxmlformats.org/officeDocument/2006/relationships/hyperlink" Target="#'Amortization MOR_RNG_Diff_Grace'!A1"/><Relationship Id="rId4" Type="http://schemas.openxmlformats.org/officeDocument/2006/relationships/hyperlink" Target="#'Amortization MO Range (EMI CNG)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</xdr:colOff>
      <xdr:row>6</xdr:row>
      <xdr:rowOff>213360</xdr:rowOff>
    </xdr:from>
    <xdr:to>
      <xdr:col>3</xdr:col>
      <xdr:colOff>182880</xdr:colOff>
      <xdr:row>9</xdr:row>
      <xdr:rowOff>114300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1D3A04-1CFA-30FB-88F8-F90E273F49D2}"/>
            </a:ext>
          </a:extLst>
        </xdr:cNvPr>
        <xdr:cNvSpPr/>
      </xdr:nvSpPr>
      <xdr:spPr>
        <a:xfrm>
          <a:off x="297180" y="1722120"/>
          <a:ext cx="4701540" cy="655320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Loan Amortization with Random Moratorium Periods</a:t>
          </a:r>
          <a:r>
            <a:rPr lang="en-US" sz="1200" baseline="0"/>
            <a:t> </a:t>
          </a:r>
          <a:r>
            <a:rPr lang="en-US" sz="1200"/>
            <a:t>(With</a:t>
          </a:r>
          <a:r>
            <a:rPr lang="en-US" sz="1200" baseline="0"/>
            <a:t> Extra Time</a:t>
          </a:r>
          <a:r>
            <a:rPr lang="en-US" sz="1200"/>
            <a:t>) </a:t>
          </a:r>
        </a:p>
      </xdr:txBody>
    </xdr:sp>
    <xdr:clientData/>
  </xdr:twoCellAnchor>
  <xdr:twoCellAnchor>
    <xdr:from>
      <xdr:col>1</xdr:col>
      <xdr:colOff>38100</xdr:colOff>
      <xdr:row>3</xdr:row>
      <xdr:rowOff>60960</xdr:rowOff>
    </xdr:from>
    <xdr:to>
      <xdr:col>3</xdr:col>
      <xdr:colOff>167640</xdr:colOff>
      <xdr:row>5</xdr:row>
      <xdr:rowOff>213360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2FBA2D-04FB-310D-45DE-5660838A1F51}"/>
            </a:ext>
          </a:extLst>
        </xdr:cNvPr>
        <xdr:cNvSpPr/>
      </xdr:nvSpPr>
      <xdr:spPr>
        <a:xfrm>
          <a:off x="281940" y="815340"/>
          <a:ext cx="4701540" cy="655320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Loan Amortization with Random Moratorium Periods</a:t>
          </a:r>
          <a:r>
            <a:rPr lang="en-US" sz="1200" baseline="0"/>
            <a:t> </a:t>
          </a:r>
          <a:r>
            <a:rPr lang="en-US" sz="1200"/>
            <a:t>(Without</a:t>
          </a:r>
          <a:r>
            <a:rPr lang="en-US" sz="1200" baseline="0"/>
            <a:t> Extra Time</a:t>
          </a:r>
          <a:r>
            <a:rPr lang="en-US" sz="1200"/>
            <a:t>) </a:t>
          </a:r>
        </a:p>
      </xdr:txBody>
    </xdr:sp>
    <xdr:clientData/>
  </xdr:twoCellAnchor>
  <xdr:twoCellAnchor>
    <xdr:from>
      <xdr:col>3</xdr:col>
      <xdr:colOff>541020</xdr:colOff>
      <xdr:row>6</xdr:row>
      <xdr:rowOff>205740</xdr:rowOff>
    </xdr:from>
    <xdr:to>
      <xdr:col>9</xdr:col>
      <xdr:colOff>853440</xdr:colOff>
      <xdr:row>9</xdr:row>
      <xdr:rowOff>106680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4E7429-2B58-DD47-31DB-53F85D986340}"/>
            </a:ext>
          </a:extLst>
        </xdr:cNvPr>
        <xdr:cNvSpPr/>
      </xdr:nvSpPr>
      <xdr:spPr>
        <a:xfrm>
          <a:off x="5356860" y="1714500"/>
          <a:ext cx="4701540" cy="655320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Loan Amortization with</a:t>
          </a:r>
          <a:r>
            <a:rPr lang="en-US" sz="1200" baseline="0"/>
            <a:t> </a:t>
          </a:r>
          <a:r>
            <a:rPr lang="en-US" sz="1200"/>
            <a:t>Moratorium Period</a:t>
          </a:r>
          <a:r>
            <a:rPr lang="en-US" sz="1200" baseline="0"/>
            <a:t> Range </a:t>
          </a:r>
          <a:r>
            <a:rPr lang="en-US" sz="1200"/>
            <a:t>(With</a:t>
          </a:r>
          <a:r>
            <a:rPr lang="en-US" sz="1200" baseline="0"/>
            <a:t> Extra Time</a:t>
          </a:r>
          <a:r>
            <a:rPr lang="en-US" sz="1200"/>
            <a:t>) </a:t>
          </a:r>
        </a:p>
      </xdr:txBody>
    </xdr:sp>
    <xdr:clientData/>
  </xdr:twoCellAnchor>
  <xdr:twoCellAnchor>
    <xdr:from>
      <xdr:col>3</xdr:col>
      <xdr:colOff>548640</xdr:colOff>
      <xdr:row>3</xdr:row>
      <xdr:rowOff>45720</xdr:rowOff>
    </xdr:from>
    <xdr:to>
      <xdr:col>9</xdr:col>
      <xdr:colOff>861060</xdr:colOff>
      <xdr:row>5</xdr:row>
      <xdr:rowOff>198120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7A51F88-23EB-D92A-3DD2-D9A41C56169B}"/>
            </a:ext>
          </a:extLst>
        </xdr:cNvPr>
        <xdr:cNvSpPr/>
      </xdr:nvSpPr>
      <xdr:spPr>
        <a:xfrm>
          <a:off x="5364480" y="800100"/>
          <a:ext cx="4701540" cy="655320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Loan Amortization with</a:t>
          </a:r>
          <a:r>
            <a:rPr lang="en-US" sz="1200" baseline="0"/>
            <a:t> </a:t>
          </a:r>
          <a:r>
            <a:rPr lang="en-US" sz="1200"/>
            <a:t>Moratorium Period</a:t>
          </a:r>
          <a:r>
            <a:rPr lang="en-US" sz="1200" baseline="0"/>
            <a:t> Range </a:t>
          </a:r>
          <a:r>
            <a:rPr lang="en-US" sz="1200"/>
            <a:t>(Without</a:t>
          </a:r>
          <a:r>
            <a:rPr lang="en-US" sz="1200" baseline="0"/>
            <a:t> Extra Time</a:t>
          </a:r>
          <a:r>
            <a:rPr lang="en-US" sz="1200"/>
            <a:t>) </a:t>
          </a:r>
        </a:p>
      </xdr:txBody>
    </xdr:sp>
    <xdr:clientData/>
  </xdr:twoCellAnchor>
  <xdr:twoCellAnchor>
    <xdr:from>
      <xdr:col>2</xdr:col>
      <xdr:colOff>0</xdr:colOff>
      <xdr:row>10</xdr:row>
      <xdr:rowOff>114300</xdr:rowOff>
    </xdr:from>
    <xdr:to>
      <xdr:col>6</xdr:col>
      <xdr:colOff>617220</xdr:colOff>
      <xdr:row>13</xdr:row>
      <xdr:rowOff>15240</xdr:rowOff>
    </xdr:to>
    <xdr:sp macro="" textlink="">
      <xdr:nvSpPr>
        <xdr:cNvPr id="6" name="Rectangle: Rounded Corner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F2B0B60-2EC2-757D-35B2-69C2D2DE29F7}"/>
            </a:ext>
          </a:extLst>
        </xdr:cNvPr>
        <xdr:cNvSpPr/>
      </xdr:nvSpPr>
      <xdr:spPr>
        <a:xfrm>
          <a:off x="2926080" y="2628900"/>
          <a:ext cx="4701540" cy="655320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200"/>
            <a:t>Loan Amortization with</a:t>
          </a:r>
          <a:r>
            <a:rPr lang="en-US" sz="1200" baseline="0"/>
            <a:t> </a:t>
          </a:r>
          <a:r>
            <a:rPr lang="en-US" sz="1200"/>
            <a:t>Moratorium Period</a:t>
          </a:r>
          <a:r>
            <a:rPr lang="en-US" sz="1200" baseline="0"/>
            <a:t> Range </a:t>
          </a:r>
          <a:r>
            <a:rPr lang="en-US" sz="1200"/>
            <a:t>(With Different Grace Period)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180974</xdr:rowOff>
    </xdr:from>
    <xdr:to>
      <xdr:col>14</xdr:col>
      <xdr:colOff>19050</xdr:colOff>
      <xdr:row>2</xdr:row>
      <xdr:rowOff>47624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FE68507-A90F-450F-9A21-0ACA3C902A67}"/>
            </a:ext>
          </a:extLst>
        </xdr:cNvPr>
        <xdr:cNvSpPr txBox="1"/>
      </xdr:nvSpPr>
      <xdr:spPr>
        <a:xfrm>
          <a:off x="247650" y="180974"/>
          <a:ext cx="9953625" cy="447675"/>
        </a:xfrm>
        <a:prstGeom prst="rect">
          <a:avLst/>
        </a:prstGeom>
        <a:solidFill>
          <a:srgbClr val="00206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2000" b="1" i="0" baseline="0">
              <a:solidFill>
                <a:schemeClr val="bg1"/>
              </a:solidFill>
            </a:rPr>
            <a:t>Loan Amortization Template with Random Moratorium Selection (Without Extra Time)</a:t>
          </a:r>
        </a:p>
      </xdr:txBody>
    </xdr:sp>
    <xdr:clientData/>
  </xdr:twoCellAnchor>
  <xdr:twoCellAnchor editAs="oneCell">
    <xdr:from>
      <xdr:col>4</xdr:col>
      <xdr:colOff>760095</xdr:colOff>
      <xdr:row>14</xdr:row>
      <xdr:rowOff>72390</xdr:rowOff>
    </xdr:from>
    <xdr:to>
      <xdr:col>6</xdr:col>
      <xdr:colOff>314325</xdr:colOff>
      <xdr:row>14</xdr:row>
      <xdr:rowOff>358709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D115CD3-7C56-7092-6C36-C8F4B7EF9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820" y="2796540"/>
          <a:ext cx="1278255" cy="2863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28575</xdr:colOff>
      <xdr:row>2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724BB1A-C9DC-434B-B973-2F1360D2E780}"/>
            </a:ext>
          </a:extLst>
        </xdr:cNvPr>
        <xdr:cNvSpPr txBox="1"/>
      </xdr:nvSpPr>
      <xdr:spPr>
        <a:xfrm>
          <a:off x="152400" y="66675"/>
          <a:ext cx="10391775" cy="400050"/>
        </a:xfrm>
        <a:prstGeom prst="rect">
          <a:avLst/>
        </a:prstGeom>
        <a:solidFill>
          <a:srgbClr val="00206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2000" b="1" i="0" baseline="0">
              <a:solidFill>
                <a:schemeClr val="bg1"/>
              </a:solidFill>
            </a:rPr>
            <a:t>Loan Amortization Template with Moratorium Period Range (Without Extra Time)</a:t>
          </a:r>
        </a:p>
      </xdr:txBody>
    </xdr:sp>
    <xdr:clientData/>
  </xdr:twoCellAnchor>
  <xdr:twoCellAnchor editAs="oneCell">
    <xdr:from>
      <xdr:col>4</xdr:col>
      <xdr:colOff>847725</xdr:colOff>
      <xdr:row>16</xdr:row>
      <xdr:rowOff>66675</xdr:rowOff>
    </xdr:from>
    <xdr:to>
      <xdr:col>6</xdr:col>
      <xdr:colOff>287655</xdr:colOff>
      <xdr:row>16</xdr:row>
      <xdr:rowOff>352994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A69F21C-4962-452A-8071-BB44C0764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2819400"/>
          <a:ext cx="1278255" cy="2863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19050</xdr:colOff>
      <xdr:row>1</xdr:row>
      <xdr:rowOff>371475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A795E7B-B2FF-4EBD-93F2-210FE381AEEF}"/>
            </a:ext>
          </a:extLst>
        </xdr:cNvPr>
        <xdr:cNvSpPr txBox="1"/>
      </xdr:nvSpPr>
      <xdr:spPr>
        <a:xfrm>
          <a:off x="219075" y="180975"/>
          <a:ext cx="9858375" cy="371475"/>
        </a:xfrm>
        <a:prstGeom prst="rect">
          <a:avLst/>
        </a:prstGeom>
        <a:solidFill>
          <a:srgbClr val="00206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2000" b="1" i="0" baseline="0">
              <a:solidFill>
                <a:schemeClr val="bg1"/>
              </a:solidFill>
            </a:rPr>
            <a:t>Loan Amortization Template with Random Moratorium Selection (With Extra Time)</a:t>
          </a:r>
        </a:p>
      </xdr:txBody>
    </xdr:sp>
    <xdr:clientData/>
  </xdr:twoCellAnchor>
  <xdr:twoCellAnchor editAs="oneCell">
    <xdr:from>
      <xdr:col>4</xdr:col>
      <xdr:colOff>843916</xdr:colOff>
      <xdr:row>11</xdr:row>
      <xdr:rowOff>66675</xdr:rowOff>
    </xdr:from>
    <xdr:to>
      <xdr:col>6</xdr:col>
      <xdr:colOff>245746</xdr:colOff>
      <xdr:row>15</xdr:row>
      <xdr:rowOff>133189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5D1A83-794D-4BAC-959A-6A8CD4A35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8491" y="2638425"/>
          <a:ext cx="1106805" cy="2474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95249</xdr:rowOff>
    </xdr:from>
    <xdr:to>
      <xdr:col>14</xdr:col>
      <xdr:colOff>0</xdr:colOff>
      <xdr:row>2</xdr:row>
      <xdr:rowOff>28574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F898353-3A84-403C-9125-E697D3AF7FC5}"/>
            </a:ext>
          </a:extLst>
        </xdr:cNvPr>
        <xdr:cNvSpPr txBox="1"/>
      </xdr:nvSpPr>
      <xdr:spPr>
        <a:xfrm>
          <a:off x="171450" y="95249"/>
          <a:ext cx="10658475" cy="428625"/>
        </a:xfrm>
        <a:prstGeom prst="rect">
          <a:avLst/>
        </a:prstGeom>
        <a:solidFill>
          <a:srgbClr val="00206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2400" b="1" i="0" baseline="0">
              <a:solidFill>
                <a:schemeClr val="bg1"/>
              </a:solidFill>
            </a:rPr>
            <a:t>Loan Amortization Template with Moratorium Period Range (With Extra Time)</a:t>
          </a:r>
        </a:p>
      </xdr:txBody>
    </xdr:sp>
    <xdr:clientData/>
  </xdr:twoCellAnchor>
  <xdr:twoCellAnchor editAs="oneCell">
    <xdr:from>
      <xdr:col>5</xdr:col>
      <xdr:colOff>672465</xdr:colOff>
      <xdr:row>16</xdr:row>
      <xdr:rowOff>30480</xdr:rowOff>
    </xdr:from>
    <xdr:to>
      <xdr:col>6</xdr:col>
      <xdr:colOff>555707</xdr:colOff>
      <xdr:row>16</xdr:row>
      <xdr:rowOff>323850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1A4A2C-E530-4B5E-B713-88D430BAE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7640" y="2887980"/>
          <a:ext cx="1311992" cy="2933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9525</xdr:colOff>
      <xdr:row>2</xdr:row>
      <xdr:rowOff>9525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4F769FE-2078-4661-B4E6-8F2F5CA092A2}"/>
            </a:ext>
          </a:extLst>
        </xdr:cNvPr>
        <xdr:cNvSpPr txBox="1"/>
      </xdr:nvSpPr>
      <xdr:spPr>
        <a:xfrm>
          <a:off x="209550" y="133350"/>
          <a:ext cx="10115550" cy="409575"/>
        </a:xfrm>
        <a:prstGeom prst="rect">
          <a:avLst/>
        </a:prstGeom>
        <a:solidFill>
          <a:srgbClr val="00206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2000" b="1" i="0" baseline="0">
              <a:solidFill>
                <a:schemeClr val="bg1"/>
              </a:solidFill>
            </a:rPr>
            <a:t>Loan Amortization Template with Moratorium Period Range (Different Grace Period)</a:t>
          </a:r>
        </a:p>
      </xdr:txBody>
    </xdr:sp>
    <xdr:clientData/>
  </xdr:twoCellAnchor>
  <xdr:twoCellAnchor editAs="oneCell">
    <xdr:from>
      <xdr:col>5</xdr:col>
      <xdr:colOff>133350</xdr:colOff>
      <xdr:row>13</xdr:row>
      <xdr:rowOff>19050</xdr:rowOff>
    </xdr:from>
    <xdr:to>
      <xdr:col>7</xdr:col>
      <xdr:colOff>144780</xdr:colOff>
      <xdr:row>17</xdr:row>
      <xdr:rowOff>124394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E06EFA5-E862-42B1-AD81-80BCAD61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048000"/>
          <a:ext cx="1278255" cy="2863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59087-522D-4A37-99CA-49A82ACE6D0D}">
  <dimension ref="A1:J9"/>
  <sheetViews>
    <sheetView workbookViewId="0">
      <selection activeCell="B4" sqref="B4"/>
    </sheetView>
  </sheetViews>
  <sheetFormatPr defaultRowHeight="14.4" x14ac:dyDescent="0.3"/>
  <cols>
    <col min="1" max="1" width="20.6640625" bestFit="1" customWidth="1"/>
    <col min="2" max="2" width="19" customWidth="1"/>
    <col min="3" max="3" width="20.5546875" bestFit="1" customWidth="1"/>
    <col min="4" max="4" width="20.5546875" customWidth="1"/>
    <col min="5" max="5" width="8.33203125" bestFit="1" customWidth="1"/>
    <col min="6" max="6" width="5.88671875" customWidth="1"/>
    <col min="7" max="7" width="22.33203125" bestFit="1" customWidth="1"/>
    <col min="9" max="9" width="10.109375" bestFit="1" customWidth="1"/>
    <col min="10" max="10" width="13.88671875" bestFit="1" customWidth="1"/>
    <col min="13" max="13" width="20.6640625" bestFit="1" customWidth="1"/>
    <col min="14" max="14" width="15.44140625" bestFit="1" customWidth="1"/>
  </cols>
  <sheetData>
    <row r="1" spans="1:10" ht="28.8" x14ac:dyDescent="0.3">
      <c r="A1" t="s">
        <v>20</v>
      </c>
      <c r="B1" s="5" t="s">
        <v>21</v>
      </c>
      <c r="C1" t="s">
        <v>22</v>
      </c>
      <c r="D1" t="s">
        <v>23</v>
      </c>
      <c r="E1" t="s">
        <v>24</v>
      </c>
      <c r="G1" t="s">
        <v>12</v>
      </c>
      <c r="I1" t="s">
        <v>25</v>
      </c>
      <c r="J1" t="s">
        <v>15</v>
      </c>
    </row>
    <row r="2" spans="1:10" x14ac:dyDescent="0.3">
      <c r="A2" t="s">
        <v>25</v>
      </c>
      <c r="B2">
        <v>7</v>
      </c>
      <c r="C2">
        <v>52</v>
      </c>
      <c r="D2" t="s">
        <v>26</v>
      </c>
      <c r="E2">
        <v>1</v>
      </c>
      <c r="G2" t="s">
        <v>19</v>
      </c>
      <c r="I2" t="s">
        <v>17</v>
      </c>
      <c r="J2" t="s">
        <v>27</v>
      </c>
    </row>
    <row r="3" spans="1:10" x14ac:dyDescent="0.3">
      <c r="A3" t="s">
        <v>28</v>
      </c>
      <c r="B3">
        <v>14</v>
      </c>
      <c r="C3">
        <v>26</v>
      </c>
      <c r="D3" t="s">
        <v>28</v>
      </c>
      <c r="E3">
        <v>2</v>
      </c>
      <c r="J3" t="s">
        <v>29</v>
      </c>
    </row>
    <row r="4" spans="1:10" x14ac:dyDescent="0.3">
      <c r="A4" t="s">
        <v>30</v>
      </c>
      <c r="B4">
        <v>15</v>
      </c>
      <c r="C4">
        <v>24</v>
      </c>
      <c r="D4" t="s">
        <v>30</v>
      </c>
      <c r="J4" t="s">
        <v>31</v>
      </c>
    </row>
    <row r="5" spans="1:10" x14ac:dyDescent="0.3">
      <c r="A5" t="s">
        <v>15</v>
      </c>
      <c r="B5">
        <v>1</v>
      </c>
      <c r="C5">
        <v>12</v>
      </c>
      <c r="D5" t="s">
        <v>32</v>
      </c>
      <c r="E5">
        <v>1</v>
      </c>
      <c r="J5" t="s">
        <v>33</v>
      </c>
    </row>
    <row r="6" spans="1:10" x14ac:dyDescent="0.3">
      <c r="A6" t="s">
        <v>27</v>
      </c>
      <c r="B6">
        <v>2</v>
      </c>
      <c r="C6">
        <v>6</v>
      </c>
      <c r="D6" t="s">
        <v>27</v>
      </c>
      <c r="E6">
        <v>2</v>
      </c>
    </row>
    <row r="7" spans="1:10" x14ac:dyDescent="0.3">
      <c r="A7" t="s">
        <v>29</v>
      </c>
      <c r="B7">
        <v>3</v>
      </c>
      <c r="C7">
        <v>4</v>
      </c>
      <c r="D7" t="s">
        <v>34</v>
      </c>
      <c r="E7">
        <v>3</v>
      </c>
    </row>
    <row r="8" spans="1:10" x14ac:dyDescent="0.3">
      <c r="A8" t="s">
        <v>31</v>
      </c>
      <c r="B8">
        <v>6</v>
      </c>
      <c r="C8">
        <v>2</v>
      </c>
      <c r="D8" t="s">
        <v>31</v>
      </c>
      <c r="E8">
        <v>6</v>
      </c>
    </row>
    <row r="9" spans="1:10" x14ac:dyDescent="0.3">
      <c r="A9" t="s">
        <v>33</v>
      </c>
      <c r="B9">
        <v>12</v>
      </c>
      <c r="C9">
        <v>1</v>
      </c>
      <c r="D9" t="s">
        <v>0</v>
      </c>
      <c r="E9">
        <v>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E21FE-9D33-4350-BD32-980E8407AD93}">
  <sheetPr>
    <tabColor rgb="FF002060"/>
  </sheetPr>
  <dimension ref="B2:J14"/>
  <sheetViews>
    <sheetView showGridLines="0" zoomScaleNormal="100" workbookViewId="0">
      <selection activeCell="I17" sqref="I17"/>
    </sheetView>
  </sheetViews>
  <sheetFormatPr defaultColWidth="10.6640625" defaultRowHeight="19.95" customHeight="1" x14ac:dyDescent="0.3"/>
  <cols>
    <col min="1" max="1" width="3.5546875" style="1" customWidth="1"/>
    <col min="2" max="2" width="22" style="1" customWidth="1"/>
    <col min="3" max="3" width="17.6640625" style="1" customWidth="1"/>
    <col min="4" max="4" width="7.6640625" style="1" customWidth="1"/>
    <col min="5" max="5" width="5.21875" style="1" customWidth="1"/>
    <col min="6" max="6" width="5.6640625" style="1" customWidth="1"/>
    <col min="7" max="7" width="7.44140625" style="1" customWidth="1"/>
    <col min="8" max="8" width="6" style="1" customWidth="1"/>
    <col min="9" max="9" width="5.21875" style="1" customWidth="1"/>
    <col min="10" max="10" width="9.109375" style="1" customWidth="1"/>
    <col min="11" max="11" width="14.5546875" style="1" customWidth="1"/>
    <col min="12" max="16384" width="10.6640625" style="1"/>
  </cols>
  <sheetData>
    <row r="2" spans="2:10" ht="19.95" customHeight="1" x14ac:dyDescent="0.3">
      <c r="B2" s="18" t="s">
        <v>57</v>
      </c>
      <c r="C2" s="18"/>
      <c r="D2" s="18"/>
      <c r="E2" s="18"/>
      <c r="F2" s="18"/>
      <c r="G2" s="18"/>
      <c r="H2" s="18"/>
      <c r="I2" s="18"/>
      <c r="J2" s="18"/>
    </row>
    <row r="3" spans="2:10" ht="19.95" customHeight="1" x14ac:dyDescent="0.3">
      <c r="B3" s="2"/>
      <c r="C3" s="2"/>
    </row>
    <row r="14" spans="2:10" ht="42.6" customHeight="1" x14ac:dyDescent="0.3"/>
  </sheetData>
  <mergeCells count="1">
    <mergeCell ref="B2:J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EBB4C-BFAA-4480-AD53-55FB299EDFA2}">
  <sheetPr>
    <tabColor rgb="FF92D050"/>
  </sheetPr>
  <dimension ref="A2:AL2097"/>
  <sheetViews>
    <sheetView showGridLines="0" zoomScale="80" zoomScaleNormal="80" workbookViewId="0">
      <pane ySplit="16" topLeftCell="A17" activePane="bottomLeft" state="frozen"/>
      <selection pane="bottomLeft" activeCell="Q5" sqref="Q5"/>
    </sheetView>
  </sheetViews>
  <sheetFormatPr defaultRowHeight="14.4" x14ac:dyDescent="0.3"/>
  <cols>
    <col min="1" max="1" width="2.77734375" style="17" customWidth="1"/>
    <col min="2" max="2" width="8.33203125" style="17" customWidth="1"/>
    <col min="3" max="3" width="12.5546875" style="17" customWidth="1"/>
    <col min="4" max="4" width="10.109375" style="17" customWidth="1"/>
    <col min="5" max="5" width="15.6640625" style="17" customWidth="1"/>
    <col min="6" max="6" width="9.44140625" style="17" customWidth="1"/>
    <col min="7" max="7" width="8.6640625" style="17" customWidth="1"/>
    <col min="8" max="8" width="13.109375" style="17" customWidth="1"/>
    <col min="9" max="9" width="17.33203125" style="17" customWidth="1"/>
    <col min="10" max="10" width="8.44140625" style="17" customWidth="1"/>
    <col min="11" max="11" width="2" style="17" customWidth="1"/>
    <col min="12" max="12" width="14.6640625" style="17" bestFit="1" customWidth="1"/>
    <col min="13" max="13" width="10.109375" style="17" customWidth="1"/>
    <col min="14" max="14" width="9.109375" style="17" customWidth="1"/>
    <col min="15" max="15" width="17.88671875" style="17" bestFit="1" customWidth="1"/>
    <col min="16" max="16" width="13.88671875" style="17" customWidth="1"/>
    <col min="17" max="17" width="15.5546875" style="17" customWidth="1"/>
    <col min="18" max="18" width="40.109375" style="17" bestFit="1" customWidth="1"/>
    <col min="19" max="19" width="12.5546875" style="17" bestFit="1" customWidth="1"/>
    <col min="20" max="33" width="8.88671875" style="17"/>
    <col min="34" max="34" width="17.5546875" style="17" bestFit="1" customWidth="1"/>
    <col min="35" max="37" width="8.88671875" style="17"/>
    <col min="38" max="38" width="11.5546875" style="17" bestFit="1" customWidth="1"/>
    <col min="39" max="16384" width="8.88671875" style="17"/>
  </cols>
  <sheetData>
    <row r="2" spans="1:38" ht="31.5" customHeight="1" x14ac:dyDescent="0.3"/>
    <row r="3" spans="1:38" ht="13.2" customHeight="1" thickBot="1" x14ac:dyDescent="0.35"/>
    <row r="4" spans="1:38" ht="45" customHeight="1" thickBot="1" x14ac:dyDescent="0.35">
      <c r="A4" s="24"/>
      <c r="B4" s="19" t="s">
        <v>3</v>
      </c>
      <c r="C4" s="20"/>
      <c r="D4" s="21"/>
      <c r="E4" s="13" t="s">
        <v>4</v>
      </c>
      <c r="H4" s="19" t="s">
        <v>46</v>
      </c>
      <c r="I4" s="20"/>
      <c r="J4" s="20"/>
      <c r="L4" s="19" t="s">
        <v>44</v>
      </c>
      <c r="M4" s="20"/>
      <c r="N4" s="20"/>
    </row>
    <row r="5" spans="1:38" ht="19.95" customHeight="1" thickBot="1" x14ac:dyDescent="0.35">
      <c r="B5" s="25"/>
      <c r="C5" s="26"/>
      <c r="D5" s="27" t="s">
        <v>5</v>
      </c>
      <c r="E5" s="7">
        <v>1</v>
      </c>
      <c r="H5" s="28"/>
      <c r="I5" s="29" t="s">
        <v>6</v>
      </c>
      <c r="J5" s="3">
        <f>(1+apr_EMI_Change/VLOOKUP(interest_compounded_EMI_Change,periodic_table,3,0))^(VLOOKUP(interest_compounded_EMI_Change,periodic_table,3,0)/VLOOKUP(payment_frequency_EMI_Change,periodic_table,3,0))-1</f>
        <v>4.9999999999998934E-3</v>
      </c>
      <c r="L5" s="30"/>
      <c r="M5" s="29" t="s">
        <v>6</v>
      </c>
      <c r="N5" s="3">
        <f>(1+apr_EMI_Change/VLOOKUP(interest_compounded_EMI_Change,periodic_table,3,0))^(VLOOKUP(interest_compounded_EMI_Change,periodic_table,3,0)/VLOOKUP(payment_frequency_EMI_Change,periodic_table,3,0))-1</f>
        <v>4.9999999999998934E-3</v>
      </c>
    </row>
    <row r="6" spans="1:38" ht="15" thickBot="1" x14ac:dyDescent="0.35">
      <c r="B6" s="31"/>
      <c r="C6" s="32"/>
      <c r="D6" s="33" t="s">
        <v>8</v>
      </c>
      <c r="E6" s="8">
        <v>10000</v>
      </c>
      <c r="F6" s="34"/>
      <c r="H6" s="35"/>
      <c r="I6" s="36" t="s">
        <v>7</v>
      </c>
      <c r="J6" s="74">
        <f ca="1">SUM(Principal_Paid_Moratorium_EMI_Change,Interest_Paid_Moratorium_EMI_Change)</f>
        <v>10356.827483193598</v>
      </c>
      <c r="L6" s="38"/>
      <c r="M6" s="36" t="s">
        <v>7</v>
      </c>
      <c r="N6" s="74">
        <f ca="1">SUM(Principal_Paid_EMI_Change,Interest_Paid_EMI_Change)</f>
        <v>10327.971564849675</v>
      </c>
    </row>
    <row r="7" spans="1:38" ht="15" thickBot="1" x14ac:dyDescent="0.35">
      <c r="B7" s="39"/>
      <c r="C7" s="32"/>
      <c r="D7" s="40" t="s">
        <v>10</v>
      </c>
      <c r="E7" s="9">
        <v>0.06</v>
      </c>
      <c r="F7" s="34"/>
      <c r="H7" s="35"/>
      <c r="I7" s="36" t="s">
        <v>9</v>
      </c>
      <c r="J7" s="74">
        <f ca="1">SUM(Interest_Paid_Moratorium_EMI_Change)</f>
        <v>300.71650393284739</v>
      </c>
      <c r="L7" s="41"/>
      <c r="M7" s="29" t="s">
        <v>9</v>
      </c>
      <c r="N7" s="74">
        <f ca="1">SUM(Interest_Paid_EMI_Change)</f>
        <v>327.97156484967252</v>
      </c>
    </row>
    <row r="8" spans="1:38" ht="16.2" thickBot="1" x14ac:dyDescent="0.35">
      <c r="B8" s="39"/>
      <c r="C8" s="32"/>
      <c r="D8" s="40" t="s">
        <v>48</v>
      </c>
      <c r="E8" s="11">
        <v>43466</v>
      </c>
      <c r="F8" s="34"/>
      <c r="H8" s="42"/>
      <c r="I8" s="36" t="s">
        <v>45</v>
      </c>
      <c r="J8" s="75">
        <f ca="1">VLOOKUP($J$9,$B$18:$E$2097,4,FALSE)</f>
        <v>43831</v>
      </c>
      <c r="L8" s="43"/>
      <c r="M8" s="44" t="s">
        <v>45</v>
      </c>
      <c r="N8" s="75">
        <f>VLOOKUP(nper_EMI_Change,$AG$18:$AH$2097,2,FALSE)</f>
        <v>43831</v>
      </c>
    </row>
    <row r="9" spans="1:38" ht="15" thickBot="1" x14ac:dyDescent="0.35">
      <c r="B9" s="45"/>
      <c r="C9" s="32"/>
      <c r="D9" s="33" t="s">
        <v>11</v>
      </c>
      <c r="E9" s="10" t="s">
        <v>12</v>
      </c>
      <c r="F9" s="46" t="s">
        <v>13</v>
      </c>
      <c r="H9" s="35"/>
      <c r="I9" s="83" t="str">
        <f>"Actual " &amp; SUBSTITUTE(payment_frequency_EMI_Change,"ly","s") &amp; " Elapsed"</f>
        <v>Actual Months Elapsed</v>
      </c>
      <c r="J9" s="6" cm="1">
        <f t="array" aca="1" ref="J9" ca="1">COUNTIF(array_EMI_Change,"&gt;0")</f>
        <v>12</v>
      </c>
      <c r="L9" s="47"/>
      <c r="M9" s="82" t="str">
        <f>"Actual " &amp; SUBSTITUTE(payment_frequency_EMI_Change,"ly","s") &amp; " Elapsed"</f>
        <v>Actual Months Elapsed</v>
      </c>
      <c r="N9" s="6" cm="1">
        <f t="array" aca="1" ref="N9" ca="1">COUNTIF(array2_EMI_Change,"&gt;0")</f>
        <v>12</v>
      </c>
    </row>
    <row r="10" spans="1:38" ht="15" thickBot="1" x14ac:dyDescent="0.35">
      <c r="B10" s="45"/>
      <c r="C10" s="49"/>
      <c r="D10" s="50" t="s">
        <v>14</v>
      </c>
      <c r="E10" s="10" t="s">
        <v>15</v>
      </c>
      <c r="F10" s="46" t="s">
        <v>13</v>
      </c>
      <c r="H10" s="47"/>
      <c r="I10" s="48" t="s">
        <v>55</v>
      </c>
      <c r="J10" s="76">
        <f ca="1">$J$7-$N$7</f>
        <v>-27.25506091682513</v>
      </c>
    </row>
    <row r="11" spans="1:38" x14ac:dyDescent="0.3">
      <c r="B11" s="51"/>
      <c r="C11" s="52"/>
      <c r="D11" s="53" t="s">
        <v>16</v>
      </c>
      <c r="E11" s="10" t="s">
        <v>15</v>
      </c>
      <c r="F11" s="46" t="s">
        <v>13</v>
      </c>
      <c r="H11" s="47"/>
      <c r="I11" s="48" t="s">
        <v>1</v>
      </c>
      <c r="J11" s="77">
        <f>COUNTIF(C18:C2100,"Yes")</f>
        <v>2</v>
      </c>
    </row>
    <row r="12" spans="1:38" hidden="1" x14ac:dyDescent="0.3">
      <c r="B12" s="54"/>
      <c r="C12" s="55"/>
      <c r="D12" s="29" t="s">
        <v>11</v>
      </c>
      <c r="E12" s="56">
        <f>IF($E$9="Beginning of the Period", 1,0)</f>
        <v>0</v>
      </c>
      <c r="G12" s="57"/>
    </row>
    <row r="13" spans="1:38" ht="15" hidden="1" thickBot="1" x14ac:dyDescent="0.35">
      <c r="B13" s="58"/>
      <c r="C13" s="59"/>
      <c r="D13" s="60" t="s">
        <v>18</v>
      </c>
      <c r="E13" s="56">
        <f>term_EMI_Change*VLOOKUP(payment_frequency_EMI_Change,periodic_table,3,FALSE)</f>
        <v>12</v>
      </c>
    </row>
    <row r="14" spans="1:38" hidden="1" x14ac:dyDescent="0.3">
      <c r="B14" s="61"/>
      <c r="C14" s="62"/>
      <c r="D14" s="48" t="s">
        <v>42</v>
      </c>
      <c r="E14" s="37">
        <f>-IF(Payment_Type_EMI_Change=1,PMT(Compound_Rate_EMI_Change,nper_EMI_Change,loan_EMI_Change,,1),PMT(Compound_Rate_EMI_Change,nper_EMI_Change,loan_EMI_Change,,0))</f>
        <v>860.6642970708059</v>
      </c>
    </row>
    <row r="15" spans="1:38" ht="35.4" customHeight="1" thickBot="1" x14ac:dyDescent="0.35">
      <c r="B15" s="63"/>
      <c r="D15" s="63"/>
    </row>
    <row r="16" spans="1:38" ht="42" customHeight="1" thickBot="1" x14ac:dyDescent="0.35">
      <c r="A16" s="64"/>
      <c r="B16" s="14" t="s">
        <v>43</v>
      </c>
      <c r="C16" s="65" t="s">
        <v>1</v>
      </c>
      <c r="D16" s="65" t="s">
        <v>35</v>
      </c>
      <c r="E16" s="65" t="s">
        <v>36</v>
      </c>
      <c r="F16" s="65" t="s">
        <v>37</v>
      </c>
      <c r="G16" s="65" t="s">
        <v>38</v>
      </c>
      <c r="H16" s="65" t="s">
        <v>39</v>
      </c>
      <c r="I16" s="13" t="s">
        <v>49</v>
      </c>
      <c r="J16" s="13" t="s">
        <v>2</v>
      </c>
      <c r="L16" s="66"/>
      <c r="AG16" s="67" t="s">
        <v>35</v>
      </c>
      <c r="AH16" s="65" t="s">
        <v>36</v>
      </c>
      <c r="AI16" s="65" t="s">
        <v>37</v>
      </c>
      <c r="AJ16" s="65" t="s">
        <v>38</v>
      </c>
      <c r="AK16" s="65" t="s">
        <v>39</v>
      </c>
      <c r="AL16" s="13" t="s">
        <v>2</v>
      </c>
    </row>
    <row r="17" spans="2:38" ht="15" thickBot="1" x14ac:dyDescent="0.35">
      <c r="B17" s="78"/>
      <c r="C17" s="15"/>
      <c r="D17" s="78"/>
      <c r="E17" s="78"/>
      <c r="F17" s="80"/>
      <c r="G17" s="80"/>
      <c r="H17" s="80"/>
      <c r="I17" s="80"/>
      <c r="J17" s="80">
        <f>loan_EMI_Change</f>
        <v>10000</v>
      </c>
      <c r="K17" s="68"/>
      <c r="L17" s="66"/>
      <c r="N17" s="66"/>
      <c r="AG17" s="16"/>
      <c r="AH17" s="69"/>
      <c r="AI17" s="70"/>
      <c r="AJ17" s="70"/>
      <c r="AK17" s="70"/>
      <c r="AL17" s="70">
        <f>loan_EMI_Change</f>
        <v>10000</v>
      </c>
    </row>
    <row r="18" spans="2:38" ht="15" thickBot="1" x14ac:dyDescent="0.35">
      <c r="B18" s="79">
        <f>IFERROR(IF(TRUNC(J17)&lt;=0,"",B17+1),"")</f>
        <v>1</v>
      </c>
      <c r="C18" s="15" t="s">
        <v>41</v>
      </c>
      <c r="D18" s="79">
        <f>IFERROR(IF(J17&lt;=0,"",IF(C18="Yes","",B18-COUNTIF($C$18:C18,"Yes"))),"")</f>
        <v>1</v>
      </c>
      <c r="E18" s="81">
        <f t="shared" ref="E18:E81" si="0">IF($E$9="End of the Period",IF(B18="","",IF(payment_frequency_EMI_Change="Bi-weekly",first_payment_date_EMI_Change+B18*VLOOKUP(payment_frequency_EMI_Change,periodic_table,2,0),IF(payment_frequency_EMI_Change="Weekly",first_payment_date_EMI_Change+B18*VLOOKUP(payment_frequency_EMI_Change,periodic_table,2,0),IF(payment_frequency_EMI_Change="Semi-monthly",first_payment_date_EMI_Change+B18*VLOOKUP(payment_frequency_EMI_Change,periodic_table,2,0),EDATE(first_payment_date_EMI_Change,B18*VLOOKUP(payment_frequency_EMI_Change,periodic_table,2,0)))))),IF(B18="","",IF(payment_frequency_EMI_Change="Bi-weekly",first_payment_date_EMI_Change+(B18-1)*VLOOKUP(payment_frequency_EMI_Change,periodic_table,2,0),IF(payment_frequency_EMI_Change="Weekly",first_payment_date_EMI_Change+(B18-1)*VLOOKUP(payment_frequency_EMI_Change,periodic_table,2,0),IF(payment_frequency_EMI_Change="Semi-monthly",first_payment_date_EMI_Change+(B18-1)*VLOOKUP(payment_frequency_EMI_Change,periodic_table,2,0),EDATE(first_payment_date_EMI_Change,(B18-1)*VLOOKUP(payment_frequency_EMI_Change,periodic_table,2,0)))))))</f>
        <v>43497</v>
      </c>
      <c r="F18" s="80">
        <f>IF(B18="","",IF(C18="Yes",0,IF(J17&lt;payment_EMI_Change,J17*(1+Compound_Rate_EMI_Change),payment_EMI_Change)))</f>
        <v>860.6642970708059</v>
      </c>
      <c r="G18" s="80">
        <f t="shared" ref="G18:G81" si="1">IF(AND(Payment_Type_EMI_Change=1,B18=1),0,IF(B18="","",IF(C18="Yes",0,J17*Compound_Rate_EMI_Change)))</f>
        <v>49.999999999998934</v>
      </c>
      <c r="H18" s="80">
        <f>IF(B18="","",F18-G18)</f>
        <v>810.66429707080692</v>
      </c>
      <c r="I18" s="80">
        <f t="shared" ref="I18:I81" si="2">IF(B18="","",IF(C18="Yes",J17*Compound_Rate_EMI_Change,0))</f>
        <v>0</v>
      </c>
      <c r="J18" s="80">
        <f>IFERROR(IF(B18="","",J17-H18+I18),"")</f>
        <v>9189.3357029291928</v>
      </c>
      <c r="K18" s="68"/>
      <c r="L18" s="66"/>
      <c r="N18" s="66"/>
      <c r="AG18" s="16">
        <f>IFERROR(IF(AL17&lt;=0,"",AG17+1),"")</f>
        <v>1</v>
      </c>
      <c r="AH18" s="69">
        <f t="shared" ref="AH18:AH81" si="3">IF($E$9="End of the Period",IF(AG18="","",IF(payment_frequency_EMI_Change="Bi-weekly",first_payment_date_EMI_Change+AG18*VLOOKUP(payment_frequency_EMI_Change,periodic_table,2,0),IF(payment_frequency_EMI_Change="Weekly",first_payment_date_EMI_Change+AG18*VLOOKUP(payment_frequency_EMI_Change,periodic_table,2,0),IF(payment_frequency_EMI_Change="Semi-monthly",first_payment_date_EMI_Change+AG18*VLOOKUP(payment_frequency_EMI_Change,periodic_table,2,0),EDATE(first_payment_date_EMI_Change,AG18*VLOOKUP(payment_frequency_EMI_Change,periodic_table,2,0)))))),IF(AG18="","",IF(payment_frequency_EMI_Change="Bi-weekly",first_payment_date_EMI_Change+(AG18-1)*VLOOKUP(payment_frequency_EMI_Change,periodic_table,2,0),IF(payment_frequency_EMI_Change="Weekly",first_payment_date_EMI_Change+(AG18-1)*VLOOKUP(payment_frequency_EMI_Change,periodic_table,2,0),IF(payment_frequency_EMI_Change="Semi-monthly",first_payment_date_EMI_Change+(AG18-1)*VLOOKUP(payment_frequency_EMI_Change,periodic_table,2,0),EDATE(first_payment_date_EMI_Change,(AG18-1)*VLOOKUP(payment_frequency_EMI_Change,periodic_table,2,0)))))))</f>
        <v>43497</v>
      </c>
      <c r="AI18" s="70">
        <f t="shared" ref="AI18:AI81" si="4">IF(AG18="","",IF(AL17&lt;payment_EMI_Change,AL17*(1+Compound_Rate_EMI_Change),payment_EMI_Change))</f>
        <v>860.6642970708059</v>
      </c>
      <c r="AJ18" s="70">
        <f t="shared" ref="AJ18:AJ81" si="5">IF(AND(Payment_Type_EMI_Change=1,AG18=1),0,IF(AG18="","",AL17*Compound_Rate_EMI_Change))</f>
        <v>49.999999999998934</v>
      </c>
      <c r="AK18" s="70">
        <f>IF(AG18="","",AI18-AJ18)</f>
        <v>810.66429707080692</v>
      </c>
      <c r="AL18" s="70">
        <f>IFERROR(IF(AK18&lt;=0,"",AL17-AK18),"")</f>
        <v>9189.3357029291928</v>
      </c>
    </row>
    <row r="19" spans="2:38" ht="15" thickBot="1" x14ac:dyDescent="0.35">
      <c r="B19" s="79">
        <f t="shared" ref="B19:B82" si="6">IFERROR(IF(TRUNC(J18)&lt;=0,"",B18+1),"")</f>
        <v>2</v>
      </c>
      <c r="C19" s="15" t="s">
        <v>41</v>
      </c>
      <c r="D19" s="79">
        <f>IFERROR(IF(J18&lt;=0,"",IF(C19="Yes","",B19-COUNTIF($C$18:C19,"Yes"))),"")</f>
        <v>2</v>
      </c>
      <c r="E19" s="81">
        <f t="shared" si="0"/>
        <v>43525</v>
      </c>
      <c r="F19" s="80">
        <f t="shared" ref="F19:F82" si="7">IF(B19="","",IF(C19="Yes",0,IF(J18&lt;payment_EMI_Change,J18*(1+Compound_Rate_EMI_Change),-PMT($J$5,nper_EMI_Change-B19+1,J18))))</f>
        <v>860.6642970708059</v>
      </c>
      <c r="G19" s="80">
        <f t="shared" si="1"/>
        <v>45.946678514644987</v>
      </c>
      <c r="H19" s="80">
        <f t="shared" ref="H19:H22" si="8">IF(B19="","",F19-G19)</f>
        <v>814.71761855616091</v>
      </c>
      <c r="I19" s="80">
        <f t="shared" si="2"/>
        <v>0</v>
      </c>
      <c r="J19" s="80">
        <f t="shared" ref="J19:J82" si="9">IFERROR(IF(B19="","",J18-H19+I19),"")</f>
        <v>8374.6180843730326</v>
      </c>
      <c r="K19" s="68"/>
      <c r="L19" s="66"/>
      <c r="AG19" s="16">
        <f t="shared" ref="AG19:AG82" si="10">IFERROR(IF(AL18&lt;=0,"",AG18+1),"")</f>
        <v>2</v>
      </c>
      <c r="AH19" s="69">
        <f t="shared" si="3"/>
        <v>43525</v>
      </c>
      <c r="AI19" s="70">
        <f t="shared" si="4"/>
        <v>860.6642970708059</v>
      </c>
      <c r="AJ19" s="70">
        <f t="shared" si="5"/>
        <v>45.946678514644987</v>
      </c>
      <c r="AK19" s="70">
        <f t="shared" ref="AK19:AK82" si="11">IF(AG19="","",AI19-AJ19)</f>
        <v>814.71761855616091</v>
      </c>
      <c r="AL19" s="70">
        <f t="shared" ref="AL19:AL82" si="12">IFERROR(IF(AK19&lt;=0,"",AL18-AK19),"")</f>
        <v>8374.6180843730326</v>
      </c>
    </row>
    <row r="20" spans="2:38" ht="15" thickBot="1" x14ac:dyDescent="0.35">
      <c r="B20" s="79">
        <f t="shared" si="6"/>
        <v>3</v>
      </c>
      <c r="C20" s="15" t="s">
        <v>40</v>
      </c>
      <c r="D20" s="79" t="str">
        <f>IFERROR(IF(J19&lt;=0,"",IF(C20="Yes","",B20-COUNTIF($C$18:C20,"Yes"))),"")</f>
        <v/>
      </c>
      <c r="E20" s="81">
        <f t="shared" si="0"/>
        <v>43556</v>
      </c>
      <c r="F20" s="80">
        <f t="shared" si="7"/>
        <v>0</v>
      </c>
      <c r="G20" s="80">
        <f t="shared" si="1"/>
        <v>0</v>
      </c>
      <c r="H20" s="80">
        <f t="shared" si="8"/>
        <v>0</v>
      </c>
      <c r="I20" s="80">
        <f t="shared" si="2"/>
        <v>41.873090421864269</v>
      </c>
      <c r="J20" s="80">
        <f t="shared" si="9"/>
        <v>8416.4911747948972</v>
      </c>
      <c r="K20" s="68"/>
      <c r="L20" s="66"/>
      <c r="AG20" s="16">
        <f t="shared" si="10"/>
        <v>3</v>
      </c>
      <c r="AH20" s="69">
        <f t="shared" si="3"/>
        <v>43556</v>
      </c>
      <c r="AI20" s="70">
        <f t="shared" si="4"/>
        <v>860.6642970708059</v>
      </c>
      <c r="AJ20" s="70">
        <f t="shared" si="5"/>
        <v>41.873090421864269</v>
      </c>
      <c r="AK20" s="70">
        <f t="shared" si="11"/>
        <v>818.79120664894162</v>
      </c>
      <c r="AL20" s="70">
        <f t="shared" si="12"/>
        <v>7555.826877724091</v>
      </c>
    </row>
    <row r="21" spans="2:38" ht="15" thickBot="1" x14ac:dyDescent="0.35">
      <c r="B21" s="79">
        <f t="shared" si="6"/>
        <v>4</v>
      </c>
      <c r="C21" s="15" t="s">
        <v>41</v>
      </c>
      <c r="D21" s="79">
        <f>IFERROR(IF(J20&lt;=0,"",IF(C21="Yes","",B21-COUNTIF($C$18:C21,"Yes"))),"")</f>
        <v>3</v>
      </c>
      <c r="E21" s="81">
        <f t="shared" si="0"/>
        <v>43586</v>
      </c>
      <c r="F21" s="80">
        <f t="shared" si="7"/>
        <v>958.70029554454391</v>
      </c>
      <c r="G21" s="80">
        <f t="shared" si="1"/>
        <v>42.082455873973586</v>
      </c>
      <c r="H21" s="80">
        <f t="shared" si="8"/>
        <v>916.61783967057033</v>
      </c>
      <c r="I21" s="80">
        <f t="shared" si="2"/>
        <v>0</v>
      </c>
      <c r="J21" s="80">
        <f t="shared" si="9"/>
        <v>7499.8733351243272</v>
      </c>
      <c r="K21" s="68"/>
      <c r="L21" s="66"/>
      <c r="AG21" s="16">
        <f t="shared" si="10"/>
        <v>4</v>
      </c>
      <c r="AH21" s="69">
        <f t="shared" si="3"/>
        <v>43586</v>
      </c>
      <c r="AI21" s="70">
        <f t="shared" si="4"/>
        <v>860.6642970708059</v>
      </c>
      <c r="AJ21" s="70">
        <f t="shared" si="5"/>
        <v>37.779134388619653</v>
      </c>
      <c r="AK21" s="70">
        <f t="shared" si="11"/>
        <v>822.88516268218621</v>
      </c>
      <c r="AL21" s="70">
        <f t="shared" si="12"/>
        <v>6732.9417150419049</v>
      </c>
    </row>
    <row r="22" spans="2:38" ht="15" thickBot="1" x14ac:dyDescent="0.35">
      <c r="B22" s="79">
        <f t="shared" si="6"/>
        <v>5</v>
      </c>
      <c r="C22" s="15" t="s">
        <v>41</v>
      </c>
      <c r="D22" s="79">
        <f>IFERROR(IF(J21&lt;=0,"",IF(C22="Yes","",B22-COUNTIF($C$18:C22,"Yes"))),"")</f>
        <v>4</v>
      </c>
      <c r="E22" s="81">
        <f t="shared" si="0"/>
        <v>43617</v>
      </c>
      <c r="F22" s="80">
        <f t="shared" si="7"/>
        <v>958.70029554454391</v>
      </c>
      <c r="G22" s="80">
        <f t="shared" si="1"/>
        <v>37.499366675620834</v>
      </c>
      <c r="H22" s="80">
        <f t="shared" si="8"/>
        <v>921.20092886892303</v>
      </c>
      <c r="I22" s="80">
        <f t="shared" si="2"/>
        <v>0</v>
      </c>
      <c r="J22" s="80">
        <f t="shared" si="9"/>
        <v>6578.672406255404</v>
      </c>
      <c r="K22" s="68"/>
      <c r="L22" s="66"/>
      <c r="AG22" s="71">
        <f t="shared" si="10"/>
        <v>5</v>
      </c>
      <c r="AH22" s="72">
        <f t="shared" si="3"/>
        <v>43617</v>
      </c>
      <c r="AI22" s="73">
        <f t="shared" si="4"/>
        <v>860.6642970708059</v>
      </c>
      <c r="AJ22" s="73">
        <f t="shared" si="5"/>
        <v>33.664708575208806</v>
      </c>
      <c r="AK22" s="73">
        <f t="shared" si="11"/>
        <v>826.9995884955971</v>
      </c>
      <c r="AL22" s="73">
        <f t="shared" si="12"/>
        <v>5905.9421265463079</v>
      </c>
    </row>
    <row r="23" spans="2:38" ht="15" thickBot="1" x14ac:dyDescent="0.35">
      <c r="B23" s="79">
        <f t="shared" si="6"/>
        <v>6</v>
      </c>
      <c r="C23" s="15" t="s">
        <v>41</v>
      </c>
      <c r="D23" s="79">
        <f>IFERROR(IF(J22&lt;=0,"",IF(C23="Yes","",B23-COUNTIF($C$18:C23,"Yes"))),"")</f>
        <v>5</v>
      </c>
      <c r="E23" s="81">
        <f t="shared" si="0"/>
        <v>43647</v>
      </c>
      <c r="F23" s="80">
        <f t="shared" si="7"/>
        <v>958.70029554454356</v>
      </c>
      <c r="G23" s="80">
        <f t="shared" si="1"/>
        <v>32.893362031276318</v>
      </c>
      <c r="H23" s="80">
        <f t="shared" ref="H23:H86" si="13">IF(B23="","",F23-G23)</f>
        <v>925.80693351326727</v>
      </c>
      <c r="I23" s="80">
        <f t="shared" si="2"/>
        <v>0</v>
      </c>
      <c r="J23" s="80">
        <f t="shared" si="9"/>
        <v>5652.8654727421363</v>
      </c>
      <c r="K23" s="68"/>
      <c r="L23" s="66"/>
      <c r="AG23" s="71">
        <f t="shared" si="10"/>
        <v>6</v>
      </c>
      <c r="AH23" s="72">
        <f t="shared" si="3"/>
        <v>43647</v>
      </c>
      <c r="AI23" s="73">
        <f t="shared" si="4"/>
        <v>860.6642970708059</v>
      </c>
      <c r="AJ23" s="73">
        <f t="shared" si="5"/>
        <v>29.529710632730911</v>
      </c>
      <c r="AK23" s="73">
        <f t="shared" si="11"/>
        <v>831.13458643807496</v>
      </c>
      <c r="AL23" s="73">
        <f t="shared" si="12"/>
        <v>5074.8075401082333</v>
      </c>
    </row>
    <row r="24" spans="2:38" ht="15" thickBot="1" x14ac:dyDescent="0.35">
      <c r="B24" s="79">
        <f t="shared" si="6"/>
        <v>7</v>
      </c>
      <c r="C24" s="15" t="s">
        <v>41</v>
      </c>
      <c r="D24" s="79">
        <f>IFERROR(IF(J23&lt;=0,"",IF(C24="Yes","",B24-COUNTIF($C$18:C24,"Yes"))),"")</f>
        <v>6</v>
      </c>
      <c r="E24" s="81">
        <f t="shared" si="0"/>
        <v>43678</v>
      </c>
      <c r="F24" s="80">
        <f t="shared" si="7"/>
        <v>958.70029554454368</v>
      </c>
      <c r="G24" s="80">
        <f t="shared" si="1"/>
        <v>28.26432736371008</v>
      </c>
      <c r="H24" s="80">
        <f t="shared" si="13"/>
        <v>930.43596818083358</v>
      </c>
      <c r="I24" s="80">
        <f t="shared" si="2"/>
        <v>0</v>
      </c>
      <c r="J24" s="80">
        <f t="shared" si="9"/>
        <v>4722.4295045613026</v>
      </c>
      <c r="K24" s="68"/>
      <c r="L24" s="66"/>
      <c r="M24" s="66"/>
      <c r="AG24" s="71">
        <f t="shared" si="10"/>
        <v>7</v>
      </c>
      <c r="AH24" s="72">
        <f t="shared" si="3"/>
        <v>43678</v>
      </c>
      <c r="AI24" s="73">
        <f t="shared" si="4"/>
        <v>860.6642970708059</v>
      </c>
      <c r="AJ24" s="73">
        <f t="shared" si="5"/>
        <v>25.374037700540626</v>
      </c>
      <c r="AK24" s="73">
        <f t="shared" si="11"/>
        <v>835.29025937026529</v>
      </c>
      <c r="AL24" s="73">
        <f t="shared" si="12"/>
        <v>4239.5172807379677</v>
      </c>
    </row>
    <row r="25" spans="2:38" ht="15" thickBot="1" x14ac:dyDescent="0.35">
      <c r="B25" s="79">
        <f t="shared" si="6"/>
        <v>8</v>
      </c>
      <c r="C25" s="15" t="s">
        <v>41</v>
      </c>
      <c r="D25" s="79">
        <f>IFERROR(IF(J24&lt;=0,"",IF(C25="Yes","",B25-COUNTIF($C$18:C25,"Yes"))),"")</f>
        <v>7</v>
      </c>
      <c r="E25" s="81">
        <f t="shared" si="0"/>
        <v>43709</v>
      </c>
      <c r="F25" s="80">
        <f t="shared" si="7"/>
        <v>958.70029554454368</v>
      </c>
      <c r="G25" s="80">
        <f t="shared" si="1"/>
        <v>23.612147522806008</v>
      </c>
      <c r="H25" s="80">
        <f t="shared" si="13"/>
        <v>935.08814802173765</v>
      </c>
      <c r="I25" s="80">
        <f t="shared" si="2"/>
        <v>0</v>
      </c>
      <c r="J25" s="80">
        <f t="shared" si="9"/>
        <v>3787.3413565395649</v>
      </c>
      <c r="K25" s="68"/>
      <c r="L25" s="66"/>
      <c r="AG25" s="71">
        <f t="shared" si="10"/>
        <v>8</v>
      </c>
      <c r="AH25" s="72">
        <f t="shared" si="3"/>
        <v>43709</v>
      </c>
      <c r="AI25" s="73">
        <f t="shared" si="4"/>
        <v>860.6642970708059</v>
      </c>
      <c r="AJ25" s="73">
        <f t="shared" si="5"/>
        <v>21.197586403689385</v>
      </c>
      <c r="AK25" s="73">
        <f t="shared" si="11"/>
        <v>839.46671066711656</v>
      </c>
      <c r="AL25" s="73">
        <f t="shared" si="12"/>
        <v>3400.0505700708509</v>
      </c>
    </row>
    <row r="26" spans="2:38" ht="15" thickBot="1" x14ac:dyDescent="0.35">
      <c r="B26" s="79">
        <f t="shared" si="6"/>
        <v>9</v>
      </c>
      <c r="C26" s="15" t="s">
        <v>41</v>
      </c>
      <c r="D26" s="79">
        <f>IFERROR(IF(J25&lt;=0,"",IF(C26="Yes","",B26-COUNTIF($C$18:C26,"Yes"))),"")</f>
        <v>8</v>
      </c>
      <c r="E26" s="81">
        <f t="shared" si="0"/>
        <v>43739</v>
      </c>
      <c r="F26" s="80">
        <f t="shared" si="7"/>
        <v>958.70029554454356</v>
      </c>
      <c r="G26" s="80">
        <f t="shared" si="1"/>
        <v>18.936706782697421</v>
      </c>
      <c r="H26" s="80">
        <f t="shared" si="13"/>
        <v>939.76358876184611</v>
      </c>
      <c r="I26" s="80">
        <f t="shared" si="2"/>
        <v>0</v>
      </c>
      <c r="J26" s="80">
        <f t="shared" si="9"/>
        <v>2847.5777677777187</v>
      </c>
      <c r="K26" s="68"/>
      <c r="L26" s="66"/>
      <c r="AG26" s="71">
        <f t="shared" si="10"/>
        <v>9</v>
      </c>
      <c r="AH26" s="72">
        <f t="shared" si="3"/>
        <v>43739</v>
      </c>
      <c r="AI26" s="73">
        <f t="shared" si="4"/>
        <v>860.6642970708059</v>
      </c>
      <c r="AJ26" s="73">
        <f t="shared" si="5"/>
        <v>17.000252850353892</v>
      </c>
      <c r="AK26" s="73">
        <f t="shared" si="11"/>
        <v>843.66404422045196</v>
      </c>
      <c r="AL26" s="73">
        <f t="shared" si="12"/>
        <v>2556.3865258503988</v>
      </c>
    </row>
    <row r="27" spans="2:38" ht="15" thickBot="1" x14ac:dyDescent="0.35">
      <c r="B27" s="79">
        <f t="shared" si="6"/>
        <v>10</v>
      </c>
      <c r="C27" s="15" t="s">
        <v>40</v>
      </c>
      <c r="D27" s="79" t="str">
        <f>IFERROR(IF(J26&lt;=0,"",IF(C27="Yes","",B27-COUNTIF($C$18:C27,"Yes"))),"")</f>
        <v/>
      </c>
      <c r="E27" s="81">
        <f t="shared" si="0"/>
        <v>43770</v>
      </c>
      <c r="F27" s="80">
        <f t="shared" si="7"/>
        <v>0</v>
      </c>
      <c r="G27" s="80">
        <f t="shared" si="1"/>
        <v>0</v>
      </c>
      <c r="H27" s="80">
        <f t="shared" si="13"/>
        <v>0</v>
      </c>
      <c r="I27" s="80">
        <f t="shared" si="2"/>
        <v>14.23788883888829</v>
      </c>
      <c r="J27" s="80">
        <f t="shared" si="9"/>
        <v>2861.8156566166072</v>
      </c>
      <c r="K27" s="68"/>
      <c r="L27" s="66"/>
      <c r="AG27" s="71">
        <f t="shared" si="10"/>
        <v>10</v>
      </c>
      <c r="AH27" s="72">
        <f t="shared" si="3"/>
        <v>43770</v>
      </c>
      <c r="AI27" s="73">
        <f t="shared" si="4"/>
        <v>860.6642970708059</v>
      </c>
      <c r="AJ27" s="73">
        <f t="shared" si="5"/>
        <v>12.781932629251722</v>
      </c>
      <c r="AK27" s="73">
        <f t="shared" si="11"/>
        <v>847.88236444155416</v>
      </c>
      <c r="AL27" s="73">
        <f t="shared" si="12"/>
        <v>1708.5041614088445</v>
      </c>
    </row>
    <row r="28" spans="2:38" ht="15" thickBot="1" x14ac:dyDescent="0.35">
      <c r="B28" s="79">
        <f t="shared" si="6"/>
        <v>11</v>
      </c>
      <c r="C28" s="15" t="s">
        <v>41</v>
      </c>
      <c r="D28" s="79">
        <f>IFERROR(IF(J27&lt;=0,"",IF(C28="Yes","",B28-COUNTIF($C$18:C28,"Yes"))),"")</f>
        <v>9</v>
      </c>
      <c r="E28" s="81">
        <f t="shared" si="0"/>
        <v>43800</v>
      </c>
      <c r="F28" s="80">
        <f t="shared" si="7"/>
        <v>1441.648557892363</v>
      </c>
      <c r="G28" s="80">
        <f t="shared" si="1"/>
        <v>14.30907828308273</v>
      </c>
      <c r="H28" s="80">
        <f t="shared" si="13"/>
        <v>1427.3394796092803</v>
      </c>
      <c r="I28" s="80">
        <f t="shared" si="2"/>
        <v>0</v>
      </c>
      <c r="J28" s="80">
        <f t="shared" si="9"/>
        <v>1434.4761770073269</v>
      </c>
      <c r="K28" s="68"/>
      <c r="L28" s="66"/>
      <c r="AG28" s="71">
        <f t="shared" si="10"/>
        <v>11</v>
      </c>
      <c r="AH28" s="72">
        <f t="shared" si="3"/>
        <v>43800</v>
      </c>
      <c r="AI28" s="73">
        <f t="shared" si="4"/>
        <v>860.6642970708059</v>
      </c>
      <c r="AJ28" s="73">
        <f t="shared" si="5"/>
        <v>8.5425208070440402</v>
      </c>
      <c r="AK28" s="73">
        <f t="shared" si="11"/>
        <v>852.12177626376183</v>
      </c>
      <c r="AL28" s="73">
        <f t="shared" si="12"/>
        <v>856.38238514508271</v>
      </c>
    </row>
    <row r="29" spans="2:38" ht="15" thickBot="1" x14ac:dyDescent="0.35">
      <c r="B29" s="79">
        <f t="shared" si="6"/>
        <v>12</v>
      </c>
      <c r="C29" s="15" t="s">
        <v>41</v>
      </c>
      <c r="D29" s="79">
        <f>IFERROR(IF(J28&lt;=0,"",IF(C29="Yes","",B29-COUNTIF($C$18:C29,"Yes"))),"")</f>
        <v>10</v>
      </c>
      <c r="E29" s="81">
        <f t="shared" si="0"/>
        <v>43831</v>
      </c>
      <c r="F29" s="80">
        <f t="shared" si="7"/>
        <v>1441.6485578923632</v>
      </c>
      <c r="G29" s="80">
        <f t="shared" si="1"/>
        <v>7.1723808850364819</v>
      </c>
      <c r="H29" s="80">
        <f t="shared" si="13"/>
        <v>1434.4761770073267</v>
      </c>
      <c r="I29" s="80">
        <f t="shared" si="2"/>
        <v>0</v>
      </c>
      <c r="J29" s="80">
        <f t="shared" si="9"/>
        <v>2.2737367544323206E-13</v>
      </c>
      <c r="K29" s="68"/>
      <c r="L29" s="66"/>
      <c r="N29" s="66"/>
      <c r="AG29" s="71">
        <f t="shared" si="10"/>
        <v>12</v>
      </c>
      <c r="AH29" s="72">
        <f t="shared" si="3"/>
        <v>43831</v>
      </c>
      <c r="AI29" s="73">
        <f t="shared" si="4"/>
        <v>860.66429707080806</v>
      </c>
      <c r="AJ29" s="73">
        <f t="shared" si="5"/>
        <v>4.2819119257253222</v>
      </c>
      <c r="AK29" s="73">
        <f t="shared" si="11"/>
        <v>856.38238514508271</v>
      </c>
      <c r="AL29" s="73">
        <f t="shared" si="12"/>
        <v>0</v>
      </c>
    </row>
    <row r="30" spans="2:38" ht="15" thickBot="1" x14ac:dyDescent="0.35">
      <c r="B30" s="79" t="str">
        <f t="shared" si="6"/>
        <v/>
      </c>
      <c r="C30" s="15"/>
      <c r="D30" s="79" t="str">
        <f>IFERROR(IF(J29&lt;=0,"",IF(C30="Yes","",B30-COUNTIF($C$18:C30,"Yes"))),"")</f>
        <v/>
      </c>
      <c r="E30" s="81" t="str">
        <f t="shared" si="0"/>
        <v/>
      </c>
      <c r="F30" s="80" t="str">
        <f t="shared" si="7"/>
        <v/>
      </c>
      <c r="G30" s="80" t="str">
        <f t="shared" si="1"/>
        <v/>
      </c>
      <c r="H30" s="80" t="str">
        <f t="shared" si="13"/>
        <v/>
      </c>
      <c r="I30" s="80" t="str">
        <f t="shared" si="2"/>
        <v/>
      </c>
      <c r="J30" s="80" t="str">
        <f t="shared" si="9"/>
        <v/>
      </c>
      <c r="K30" s="68"/>
      <c r="L30" s="66"/>
      <c r="AG30" s="71" t="str">
        <f t="shared" si="10"/>
        <v/>
      </c>
      <c r="AH30" s="72" t="str">
        <f t="shared" si="3"/>
        <v/>
      </c>
      <c r="AI30" s="73" t="str">
        <f t="shared" si="4"/>
        <v/>
      </c>
      <c r="AJ30" s="73" t="str">
        <f t="shared" si="5"/>
        <v/>
      </c>
      <c r="AK30" s="73" t="str">
        <f t="shared" si="11"/>
        <v/>
      </c>
      <c r="AL30" s="73" t="str">
        <f t="shared" si="12"/>
        <v/>
      </c>
    </row>
    <row r="31" spans="2:38" ht="15" thickBot="1" x14ac:dyDescent="0.35">
      <c r="B31" s="79" t="str">
        <f t="shared" si="6"/>
        <v/>
      </c>
      <c r="C31" s="16"/>
      <c r="D31" s="79" t="str">
        <f>IFERROR(IF(J30&lt;=0,"",IF(C31="Yes","",B31-COUNTIF($C$18:C31,"Yes"))),"")</f>
        <v/>
      </c>
      <c r="E31" s="81" t="str">
        <f t="shared" si="0"/>
        <v/>
      </c>
      <c r="F31" s="80" t="str">
        <f t="shared" si="7"/>
        <v/>
      </c>
      <c r="G31" s="80" t="str">
        <f t="shared" si="1"/>
        <v/>
      </c>
      <c r="H31" s="80" t="str">
        <f t="shared" si="13"/>
        <v/>
      </c>
      <c r="I31" s="80" t="str">
        <f t="shared" si="2"/>
        <v/>
      </c>
      <c r="J31" s="80" t="str">
        <f t="shared" si="9"/>
        <v/>
      </c>
      <c r="K31" s="68"/>
      <c r="L31" s="66"/>
      <c r="AG31" s="71" t="str">
        <f t="shared" si="10"/>
        <v/>
      </c>
      <c r="AH31" s="72" t="str">
        <f t="shared" si="3"/>
        <v/>
      </c>
      <c r="AI31" s="73" t="str">
        <f t="shared" si="4"/>
        <v/>
      </c>
      <c r="AJ31" s="73" t="str">
        <f t="shared" si="5"/>
        <v/>
      </c>
      <c r="AK31" s="73" t="str">
        <f t="shared" si="11"/>
        <v/>
      </c>
      <c r="AL31" s="73" t="str">
        <f t="shared" si="12"/>
        <v/>
      </c>
    </row>
    <row r="32" spans="2:38" ht="15" thickBot="1" x14ac:dyDescent="0.35">
      <c r="B32" s="79" t="str">
        <f t="shared" si="6"/>
        <v/>
      </c>
      <c r="C32" s="16"/>
      <c r="D32" s="79" t="str">
        <f>IFERROR(IF(J31&lt;=0,"",IF(C32="Yes","",B32-COUNTIF($C$18:C32,"Yes"))),"")</f>
        <v/>
      </c>
      <c r="E32" s="81" t="str">
        <f t="shared" si="0"/>
        <v/>
      </c>
      <c r="F32" s="80" t="str">
        <f t="shared" si="7"/>
        <v/>
      </c>
      <c r="G32" s="80" t="str">
        <f t="shared" si="1"/>
        <v/>
      </c>
      <c r="H32" s="80" t="str">
        <f t="shared" si="13"/>
        <v/>
      </c>
      <c r="I32" s="80" t="str">
        <f t="shared" si="2"/>
        <v/>
      </c>
      <c r="J32" s="80" t="str">
        <f t="shared" si="9"/>
        <v/>
      </c>
      <c r="L32" s="66"/>
      <c r="O32" s="66"/>
      <c r="AG32" s="71" t="str">
        <f t="shared" si="10"/>
        <v/>
      </c>
      <c r="AH32" s="72" t="str">
        <f t="shared" si="3"/>
        <v/>
      </c>
      <c r="AI32" s="73" t="str">
        <f t="shared" si="4"/>
        <v/>
      </c>
      <c r="AJ32" s="73" t="str">
        <f t="shared" si="5"/>
        <v/>
      </c>
      <c r="AK32" s="73" t="str">
        <f t="shared" si="11"/>
        <v/>
      </c>
      <c r="AL32" s="73" t="str">
        <f t="shared" si="12"/>
        <v/>
      </c>
    </row>
    <row r="33" spans="2:38" ht="15" thickBot="1" x14ac:dyDescent="0.35">
      <c r="B33" s="79" t="str">
        <f t="shared" si="6"/>
        <v/>
      </c>
      <c r="C33" s="16"/>
      <c r="D33" s="79" t="str">
        <f>IFERROR(IF(J32&lt;=0,"",IF(C33="Yes","",B33-COUNTIF($C$18:C33,"Yes"))),"")</f>
        <v/>
      </c>
      <c r="E33" s="81" t="str">
        <f t="shared" si="0"/>
        <v/>
      </c>
      <c r="F33" s="80" t="str">
        <f t="shared" si="7"/>
        <v/>
      </c>
      <c r="G33" s="80" t="str">
        <f t="shared" si="1"/>
        <v/>
      </c>
      <c r="H33" s="80" t="str">
        <f t="shared" si="13"/>
        <v/>
      </c>
      <c r="I33" s="80" t="str">
        <f t="shared" si="2"/>
        <v/>
      </c>
      <c r="J33" s="80" t="str">
        <f t="shared" si="9"/>
        <v/>
      </c>
      <c r="AG33" s="16" t="str">
        <f t="shared" si="10"/>
        <v/>
      </c>
      <c r="AH33" s="69" t="str">
        <f t="shared" si="3"/>
        <v/>
      </c>
      <c r="AI33" s="70" t="str">
        <f t="shared" si="4"/>
        <v/>
      </c>
      <c r="AJ33" s="70" t="str">
        <f t="shared" si="5"/>
        <v/>
      </c>
      <c r="AK33" s="70" t="str">
        <f t="shared" si="11"/>
        <v/>
      </c>
      <c r="AL33" s="70" t="str">
        <f t="shared" si="12"/>
        <v/>
      </c>
    </row>
    <row r="34" spans="2:38" ht="15" thickBot="1" x14ac:dyDescent="0.35">
      <c r="B34" s="79" t="str">
        <f t="shared" si="6"/>
        <v/>
      </c>
      <c r="C34" s="16"/>
      <c r="D34" s="79" t="str">
        <f>IFERROR(IF(J33&lt;=0,"",IF(C34="Yes","",B34-COUNTIF($C$18:C34,"Yes"))),"")</f>
        <v/>
      </c>
      <c r="E34" s="81" t="str">
        <f t="shared" si="0"/>
        <v/>
      </c>
      <c r="F34" s="80" t="str">
        <f t="shared" si="7"/>
        <v/>
      </c>
      <c r="G34" s="80" t="str">
        <f t="shared" si="1"/>
        <v/>
      </c>
      <c r="H34" s="80" t="str">
        <f t="shared" si="13"/>
        <v/>
      </c>
      <c r="I34" s="80" t="str">
        <f t="shared" si="2"/>
        <v/>
      </c>
      <c r="J34" s="80" t="str">
        <f t="shared" si="9"/>
        <v/>
      </c>
      <c r="L34" s="68"/>
      <c r="AG34" s="16" t="str">
        <f t="shared" si="10"/>
        <v/>
      </c>
      <c r="AH34" s="69" t="str">
        <f t="shared" si="3"/>
        <v/>
      </c>
      <c r="AI34" s="70" t="str">
        <f t="shared" si="4"/>
        <v/>
      </c>
      <c r="AJ34" s="70" t="str">
        <f t="shared" si="5"/>
        <v/>
      </c>
      <c r="AK34" s="70" t="str">
        <f t="shared" si="11"/>
        <v/>
      </c>
      <c r="AL34" s="70" t="str">
        <f t="shared" si="12"/>
        <v/>
      </c>
    </row>
    <row r="35" spans="2:38" ht="15" thickBot="1" x14ac:dyDescent="0.35">
      <c r="B35" s="79" t="str">
        <f t="shared" si="6"/>
        <v/>
      </c>
      <c r="C35" s="16"/>
      <c r="D35" s="79" t="str">
        <f>IFERROR(IF(J34&lt;=0,"",IF(C35="Yes","",B35-COUNTIF($C$18:C35,"Yes"))),"")</f>
        <v/>
      </c>
      <c r="E35" s="81" t="str">
        <f t="shared" si="0"/>
        <v/>
      </c>
      <c r="F35" s="80" t="str">
        <f t="shared" si="7"/>
        <v/>
      </c>
      <c r="G35" s="80" t="str">
        <f t="shared" si="1"/>
        <v/>
      </c>
      <c r="H35" s="80" t="str">
        <f t="shared" si="13"/>
        <v/>
      </c>
      <c r="I35" s="80" t="str">
        <f t="shared" si="2"/>
        <v/>
      </c>
      <c r="J35" s="80" t="str">
        <f t="shared" si="9"/>
        <v/>
      </c>
      <c r="AG35" s="16" t="str">
        <f t="shared" si="10"/>
        <v/>
      </c>
      <c r="AH35" s="69" t="str">
        <f t="shared" si="3"/>
        <v/>
      </c>
      <c r="AI35" s="70" t="str">
        <f t="shared" si="4"/>
        <v/>
      </c>
      <c r="AJ35" s="70" t="str">
        <f t="shared" si="5"/>
        <v/>
      </c>
      <c r="AK35" s="70" t="str">
        <f t="shared" si="11"/>
        <v/>
      </c>
      <c r="AL35" s="70" t="str">
        <f t="shared" si="12"/>
        <v/>
      </c>
    </row>
    <row r="36" spans="2:38" ht="15" thickBot="1" x14ac:dyDescent="0.35">
      <c r="B36" s="79" t="str">
        <f t="shared" si="6"/>
        <v/>
      </c>
      <c r="C36" s="16"/>
      <c r="D36" s="79" t="str">
        <f>IFERROR(IF(J35&lt;=0,"",IF(C36="Yes","",B36-COUNTIF($C$18:C36,"Yes"))),"")</f>
        <v/>
      </c>
      <c r="E36" s="81" t="str">
        <f t="shared" si="0"/>
        <v/>
      </c>
      <c r="F36" s="80" t="str">
        <f t="shared" si="7"/>
        <v/>
      </c>
      <c r="G36" s="80" t="str">
        <f t="shared" si="1"/>
        <v/>
      </c>
      <c r="H36" s="80" t="str">
        <f t="shared" si="13"/>
        <v/>
      </c>
      <c r="I36" s="80" t="str">
        <f t="shared" si="2"/>
        <v/>
      </c>
      <c r="J36" s="80" t="str">
        <f t="shared" si="9"/>
        <v/>
      </c>
      <c r="AG36" s="16" t="str">
        <f t="shared" si="10"/>
        <v/>
      </c>
      <c r="AH36" s="69" t="str">
        <f t="shared" si="3"/>
        <v/>
      </c>
      <c r="AI36" s="70" t="str">
        <f t="shared" si="4"/>
        <v/>
      </c>
      <c r="AJ36" s="70" t="str">
        <f t="shared" si="5"/>
        <v/>
      </c>
      <c r="AK36" s="70" t="str">
        <f t="shared" si="11"/>
        <v/>
      </c>
      <c r="AL36" s="70" t="str">
        <f t="shared" si="12"/>
        <v/>
      </c>
    </row>
    <row r="37" spans="2:38" ht="15" thickBot="1" x14ac:dyDescent="0.35">
      <c r="B37" s="79" t="str">
        <f t="shared" si="6"/>
        <v/>
      </c>
      <c r="C37" s="16"/>
      <c r="D37" s="79" t="str">
        <f>IFERROR(IF(J36&lt;=0,"",IF(C37="Yes","",B37-COUNTIF($C$18:C37,"Yes"))),"")</f>
        <v/>
      </c>
      <c r="E37" s="81" t="str">
        <f t="shared" si="0"/>
        <v/>
      </c>
      <c r="F37" s="80" t="str">
        <f t="shared" si="7"/>
        <v/>
      </c>
      <c r="G37" s="80" t="str">
        <f t="shared" si="1"/>
        <v/>
      </c>
      <c r="H37" s="80" t="str">
        <f t="shared" si="13"/>
        <v/>
      </c>
      <c r="I37" s="80" t="str">
        <f t="shared" si="2"/>
        <v/>
      </c>
      <c r="J37" s="80" t="str">
        <f t="shared" si="9"/>
        <v/>
      </c>
      <c r="AG37" s="16" t="str">
        <f t="shared" si="10"/>
        <v/>
      </c>
      <c r="AH37" s="69" t="str">
        <f t="shared" si="3"/>
        <v/>
      </c>
      <c r="AI37" s="70" t="str">
        <f t="shared" si="4"/>
        <v/>
      </c>
      <c r="AJ37" s="70" t="str">
        <f t="shared" si="5"/>
        <v/>
      </c>
      <c r="AK37" s="70" t="str">
        <f t="shared" si="11"/>
        <v/>
      </c>
      <c r="AL37" s="70" t="str">
        <f t="shared" si="12"/>
        <v/>
      </c>
    </row>
    <row r="38" spans="2:38" ht="15" thickBot="1" x14ac:dyDescent="0.35">
      <c r="B38" s="79" t="str">
        <f t="shared" si="6"/>
        <v/>
      </c>
      <c r="C38" s="16"/>
      <c r="D38" s="79" t="str">
        <f>IFERROR(IF(J37&lt;=0,"",IF(C38="Yes","",B38-COUNTIF($C$18:C38,"Yes"))),"")</f>
        <v/>
      </c>
      <c r="E38" s="81" t="str">
        <f t="shared" si="0"/>
        <v/>
      </c>
      <c r="F38" s="80" t="str">
        <f t="shared" si="7"/>
        <v/>
      </c>
      <c r="G38" s="80" t="str">
        <f t="shared" si="1"/>
        <v/>
      </c>
      <c r="H38" s="80" t="str">
        <f t="shared" si="13"/>
        <v/>
      </c>
      <c r="I38" s="80" t="str">
        <f t="shared" si="2"/>
        <v/>
      </c>
      <c r="J38" s="80" t="str">
        <f t="shared" si="9"/>
        <v/>
      </c>
      <c r="AG38" s="16" t="str">
        <f t="shared" si="10"/>
        <v/>
      </c>
      <c r="AH38" s="69" t="str">
        <f t="shared" si="3"/>
        <v/>
      </c>
      <c r="AI38" s="70" t="str">
        <f t="shared" si="4"/>
        <v/>
      </c>
      <c r="AJ38" s="70" t="str">
        <f t="shared" si="5"/>
        <v/>
      </c>
      <c r="AK38" s="70" t="str">
        <f t="shared" si="11"/>
        <v/>
      </c>
      <c r="AL38" s="70" t="str">
        <f t="shared" si="12"/>
        <v/>
      </c>
    </row>
    <row r="39" spans="2:38" ht="15" thickBot="1" x14ac:dyDescent="0.35">
      <c r="B39" s="79" t="str">
        <f t="shared" si="6"/>
        <v/>
      </c>
      <c r="C39" s="16"/>
      <c r="D39" s="79" t="str">
        <f>IFERROR(IF(J38&lt;=0,"",IF(C39="Yes","",B39-COUNTIF($C$18:C39,"Yes"))),"")</f>
        <v/>
      </c>
      <c r="E39" s="81" t="str">
        <f t="shared" si="0"/>
        <v/>
      </c>
      <c r="F39" s="80" t="str">
        <f t="shared" si="7"/>
        <v/>
      </c>
      <c r="G39" s="80" t="str">
        <f t="shared" si="1"/>
        <v/>
      </c>
      <c r="H39" s="80" t="str">
        <f t="shared" si="13"/>
        <v/>
      </c>
      <c r="I39" s="80" t="str">
        <f t="shared" si="2"/>
        <v/>
      </c>
      <c r="J39" s="80" t="str">
        <f t="shared" si="9"/>
        <v/>
      </c>
      <c r="AG39" s="16" t="str">
        <f t="shared" si="10"/>
        <v/>
      </c>
      <c r="AH39" s="69" t="str">
        <f t="shared" si="3"/>
        <v/>
      </c>
      <c r="AI39" s="70" t="str">
        <f t="shared" si="4"/>
        <v/>
      </c>
      <c r="AJ39" s="70" t="str">
        <f t="shared" si="5"/>
        <v/>
      </c>
      <c r="AK39" s="70" t="str">
        <f t="shared" si="11"/>
        <v/>
      </c>
      <c r="AL39" s="70" t="str">
        <f t="shared" si="12"/>
        <v/>
      </c>
    </row>
    <row r="40" spans="2:38" ht="15" thickBot="1" x14ac:dyDescent="0.35">
      <c r="B40" s="79" t="str">
        <f t="shared" si="6"/>
        <v/>
      </c>
      <c r="C40" s="16"/>
      <c r="D40" s="79" t="str">
        <f>IFERROR(IF(J39&lt;=0,"",IF(C40="Yes","",B40-COUNTIF($C$18:C40,"Yes"))),"")</f>
        <v/>
      </c>
      <c r="E40" s="81" t="str">
        <f t="shared" si="0"/>
        <v/>
      </c>
      <c r="F40" s="80" t="str">
        <f t="shared" si="7"/>
        <v/>
      </c>
      <c r="G40" s="80" t="str">
        <f t="shared" si="1"/>
        <v/>
      </c>
      <c r="H40" s="80" t="str">
        <f t="shared" si="13"/>
        <v/>
      </c>
      <c r="I40" s="80" t="str">
        <f t="shared" si="2"/>
        <v/>
      </c>
      <c r="J40" s="80" t="str">
        <f t="shared" si="9"/>
        <v/>
      </c>
      <c r="AG40" s="16" t="str">
        <f t="shared" si="10"/>
        <v/>
      </c>
      <c r="AH40" s="69" t="str">
        <f t="shared" si="3"/>
        <v/>
      </c>
      <c r="AI40" s="70" t="str">
        <f t="shared" si="4"/>
        <v/>
      </c>
      <c r="AJ40" s="70" t="str">
        <f t="shared" si="5"/>
        <v/>
      </c>
      <c r="AK40" s="70" t="str">
        <f t="shared" si="11"/>
        <v/>
      </c>
      <c r="AL40" s="70" t="str">
        <f t="shared" si="12"/>
        <v/>
      </c>
    </row>
    <row r="41" spans="2:38" ht="15" thickBot="1" x14ac:dyDescent="0.35">
      <c r="B41" s="79" t="str">
        <f t="shared" si="6"/>
        <v/>
      </c>
      <c r="C41" s="16"/>
      <c r="D41" s="79" t="str">
        <f>IFERROR(IF(J40&lt;=0,"",IF(C41="Yes","",B41-COUNTIF($C$18:C41,"Yes"))),"")</f>
        <v/>
      </c>
      <c r="E41" s="81" t="str">
        <f t="shared" si="0"/>
        <v/>
      </c>
      <c r="F41" s="80" t="str">
        <f t="shared" si="7"/>
        <v/>
      </c>
      <c r="G41" s="80" t="str">
        <f t="shared" si="1"/>
        <v/>
      </c>
      <c r="H41" s="80" t="str">
        <f t="shared" si="13"/>
        <v/>
      </c>
      <c r="I41" s="80" t="str">
        <f t="shared" si="2"/>
        <v/>
      </c>
      <c r="J41" s="80" t="str">
        <f t="shared" si="9"/>
        <v/>
      </c>
      <c r="AG41" s="16" t="str">
        <f t="shared" si="10"/>
        <v/>
      </c>
      <c r="AH41" s="69" t="str">
        <f t="shared" si="3"/>
        <v/>
      </c>
      <c r="AI41" s="70" t="str">
        <f t="shared" si="4"/>
        <v/>
      </c>
      <c r="AJ41" s="70" t="str">
        <f t="shared" si="5"/>
        <v/>
      </c>
      <c r="AK41" s="70" t="str">
        <f t="shared" si="11"/>
        <v/>
      </c>
      <c r="AL41" s="70" t="str">
        <f t="shared" si="12"/>
        <v/>
      </c>
    </row>
    <row r="42" spans="2:38" ht="15" thickBot="1" x14ac:dyDescent="0.35">
      <c r="B42" s="79" t="str">
        <f t="shared" si="6"/>
        <v/>
      </c>
      <c r="C42" s="16"/>
      <c r="D42" s="79" t="str">
        <f>IFERROR(IF(J41&lt;=0,"",IF(C42="Yes","",B42-COUNTIF($C$18:C42,"Yes"))),"")</f>
        <v/>
      </c>
      <c r="E42" s="81" t="str">
        <f t="shared" si="0"/>
        <v/>
      </c>
      <c r="F42" s="80" t="str">
        <f t="shared" si="7"/>
        <v/>
      </c>
      <c r="G42" s="80" t="str">
        <f t="shared" si="1"/>
        <v/>
      </c>
      <c r="H42" s="80" t="str">
        <f t="shared" si="13"/>
        <v/>
      </c>
      <c r="I42" s="80" t="str">
        <f t="shared" si="2"/>
        <v/>
      </c>
      <c r="J42" s="80" t="str">
        <f t="shared" si="9"/>
        <v/>
      </c>
      <c r="AG42" s="16" t="str">
        <f t="shared" si="10"/>
        <v/>
      </c>
      <c r="AH42" s="69" t="str">
        <f t="shared" si="3"/>
        <v/>
      </c>
      <c r="AI42" s="70" t="str">
        <f t="shared" si="4"/>
        <v/>
      </c>
      <c r="AJ42" s="70" t="str">
        <f t="shared" si="5"/>
        <v/>
      </c>
      <c r="AK42" s="70" t="str">
        <f t="shared" si="11"/>
        <v/>
      </c>
      <c r="AL42" s="70" t="str">
        <f t="shared" si="12"/>
        <v/>
      </c>
    </row>
    <row r="43" spans="2:38" ht="15" thickBot="1" x14ac:dyDescent="0.35">
      <c r="B43" s="79" t="str">
        <f t="shared" si="6"/>
        <v/>
      </c>
      <c r="C43" s="16"/>
      <c r="D43" s="79" t="str">
        <f>IFERROR(IF(J42&lt;=0,"",IF(C43="Yes","",B43-COUNTIF($C$18:C43,"Yes"))),"")</f>
        <v/>
      </c>
      <c r="E43" s="81" t="str">
        <f t="shared" si="0"/>
        <v/>
      </c>
      <c r="F43" s="80" t="str">
        <f t="shared" si="7"/>
        <v/>
      </c>
      <c r="G43" s="80" t="str">
        <f t="shared" si="1"/>
        <v/>
      </c>
      <c r="H43" s="80" t="str">
        <f t="shared" si="13"/>
        <v/>
      </c>
      <c r="I43" s="80" t="str">
        <f t="shared" si="2"/>
        <v/>
      </c>
      <c r="J43" s="80" t="str">
        <f t="shared" si="9"/>
        <v/>
      </c>
      <c r="AG43" s="16" t="str">
        <f t="shared" si="10"/>
        <v/>
      </c>
      <c r="AH43" s="69" t="str">
        <f t="shared" si="3"/>
        <v/>
      </c>
      <c r="AI43" s="70" t="str">
        <f t="shared" si="4"/>
        <v/>
      </c>
      <c r="AJ43" s="70" t="str">
        <f t="shared" si="5"/>
        <v/>
      </c>
      <c r="AK43" s="70" t="str">
        <f t="shared" si="11"/>
        <v/>
      </c>
      <c r="AL43" s="70" t="str">
        <f t="shared" si="12"/>
        <v/>
      </c>
    </row>
    <row r="44" spans="2:38" ht="15" thickBot="1" x14ac:dyDescent="0.35">
      <c r="B44" s="79" t="str">
        <f t="shared" si="6"/>
        <v/>
      </c>
      <c r="C44" s="16"/>
      <c r="D44" s="79" t="str">
        <f>IFERROR(IF(J43&lt;=0,"",IF(C44="Yes","",B44-COUNTIF($C$18:C44,"Yes"))),"")</f>
        <v/>
      </c>
      <c r="E44" s="81" t="str">
        <f t="shared" si="0"/>
        <v/>
      </c>
      <c r="F44" s="80" t="str">
        <f t="shared" si="7"/>
        <v/>
      </c>
      <c r="G44" s="80" t="str">
        <f t="shared" si="1"/>
        <v/>
      </c>
      <c r="H44" s="80" t="str">
        <f t="shared" si="13"/>
        <v/>
      </c>
      <c r="I44" s="80" t="str">
        <f t="shared" si="2"/>
        <v/>
      </c>
      <c r="J44" s="80" t="str">
        <f t="shared" si="9"/>
        <v/>
      </c>
      <c r="AG44" s="16" t="str">
        <f t="shared" si="10"/>
        <v/>
      </c>
      <c r="AH44" s="69" t="str">
        <f t="shared" si="3"/>
        <v/>
      </c>
      <c r="AI44" s="70" t="str">
        <f t="shared" si="4"/>
        <v/>
      </c>
      <c r="AJ44" s="70" t="str">
        <f t="shared" si="5"/>
        <v/>
      </c>
      <c r="AK44" s="70" t="str">
        <f t="shared" si="11"/>
        <v/>
      </c>
      <c r="AL44" s="70" t="str">
        <f t="shared" si="12"/>
        <v/>
      </c>
    </row>
    <row r="45" spans="2:38" ht="15" thickBot="1" x14ac:dyDescent="0.35">
      <c r="B45" s="79" t="str">
        <f t="shared" si="6"/>
        <v/>
      </c>
      <c r="C45" s="16"/>
      <c r="D45" s="79" t="str">
        <f>IFERROR(IF(J44&lt;=0,"",IF(C45="Yes","",B45-COUNTIF($C$18:C45,"Yes"))),"")</f>
        <v/>
      </c>
      <c r="E45" s="81" t="str">
        <f t="shared" si="0"/>
        <v/>
      </c>
      <c r="F45" s="80" t="str">
        <f t="shared" si="7"/>
        <v/>
      </c>
      <c r="G45" s="80" t="str">
        <f t="shared" si="1"/>
        <v/>
      </c>
      <c r="H45" s="80" t="str">
        <f t="shared" si="13"/>
        <v/>
      </c>
      <c r="I45" s="80" t="str">
        <f t="shared" si="2"/>
        <v/>
      </c>
      <c r="J45" s="80" t="str">
        <f t="shared" si="9"/>
        <v/>
      </c>
      <c r="AG45" s="16" t="str">
        <f t="shared" si="10"/>
        <v/>
      </c>
      <c r="AH45" s="69" t="str">
        <f t="shared" si="3"/>
        <v/>
      </c>
      <c r="AI45" s="70" t="str">
        <f t="shared" si="4"/>
        <v/>
      </c>
      <c r="AJ45" s="70" t="str">
        <f t="shared" si="5"/>
        <v/>
      </c>
      <c r="AK45" s="70" t="str">
        <f t="shared" si="11"/>
        <v/>
      </c>
      <c r="AL45" s="70" t="str">
        <f t="shared" si="12"/>
        <v/>
      </c>
    </row>
    <row r="46" spans="2:38" ht="15" thickBot="1" x14ac:dyDescent="0.35">
      <c r="B46" s="79" t="str">
        <f t="shared" si="6"/>
        <v/>
      </c>
      <c r="C46" s="16"/>
      <c r="D46" s="79" t="str">
        <f>IFERROR(IF(J45&lt;=0,"",IF(C46="Yes","",B46-COUNTIF($C$18:C46,"Yes"))),"")</f>
        <v/>
      </c>
      <c r="E46" s="81" t="str">
        <f t="shared" si="0"/>
        <v/>
      </c>
      <c r="F46" s="80" t="str">
        <f t="shared" si="7"/>
        <v/>
      </c>
      <c r="G46" s="80" t="str">
        <f t="shared" si="1"/>
        <v/>
      </c>
      <c r="H46" s="80" t="str">
        <f t="shared" si="13"/>
        <v/>
      </c>
      <c r="I46" s="80" t="str">
        <f t="shared" si="2"/>
        <v/>
      </c>
      <c r="J46" s="80" t="str">
        <f t="shared" si="9"/>
        <v/>
      </c>
      <c r="AG46" s="16" t="str">
        <f t="shared" si="10"/>
        <v/>
      </c>
      <c r="AH46" s="69" t="str">
        <f t="shared" si="3"/>
        <v/>
      </c>
      <c r="AI46" s="70" t="str">
        <f t="shared" si="4"/>
        <v/>
      </c>
      <c r="AJ46" s="70" t="str">
        <f t="shared" si="5"/>
        <v/>
      </c>
      <c r="AK46" s="70" t="str">
        <f t="shared" si="11"/>
        <v/>
      </c>
      <c r="AL46" s="70" t="str">
        <f t="shared" si="12"/>
        <v/>
      </c>
    </row>
    <row r="47" spans="2:38" ht="15" thickBot="1" x14ac:dyDescent="0.35">
      <c r="B47" s="79" t="str">
        <f t="shared" si="6"/>
        <v/>
      </c>
      <c r="C47" s="16"/>
      <c r="D47" s="79" t="str">
        <f>IFERROR(IF(J46&lt;=0,"",IF(C47="Yes","",B47-COUNTIF($C$18:C47,"Yes"))),"")</f>
        <v/>
      </c>
      <c r="E47" s="81" t="str">
        <f t="shared" si="0"/>
        <v/>
      </c>
      <c r="F47" s="80" t="str">
        <f t="shared" si="7"/>
        <v/>
      </c>
      <c r="G47" s="80" t="str">
        <f t="shared" si="1"/>
        <v/>
      </c>
      <c r="H47" s="80" t="str">
        <f t="shared" si="13"/>
        <v/>
      </c>
      <c r="I47" s="80" t="str">
        <f t="shared" si="2"/>
        <v/>
      </c>
      <c r="J47" s="80" t="str">
        <f t="shared" si="9"/>
        <v/>
      </c>
      <c r="AG47" s="16" t="str">
        <f t="shared" si="10"/>
        <v/>
      </c>
      <c r="AH47" s="69" t="str">
        <f t="shared" si="3"/>
        <v/>
      </c>
      <c r="AI47" s="70" t="str">
        <f t="shared" si="4"/>
        <v/>
      </c>
      <c r="AJ47" s="70" t="str">
        <f t="shared" si="5"/>
        <v/>
      </c>
      <c r="AK47" s="70" t="str">
        <f t="shared" si="11"/>
        <v/>
      </c>
      <c r="AL47" s="70" t="str">
        <f t="shared" si="12"/>
        <v/>
      </c>
    </row>
    <row r="48" spans="2:38" ht="15" thickBot="1" x14ac:dyDescent="0.35">
      <c r="B48" s="79" t="str">
        <f t="shared" si="6"/>
        <v/>
      </c>
      <c r="C48" s="16"/>
      <c r="D48" s="79" t="str">
        <f>IFERROR(IF(J47&lt;=0,"",IF(C48="Yes","",B48-COUNTIF($C$18:C48,"Yes"))),"")</f>
        <v/>
      </c>
      <c r="E48" s="81" t="str">
        <f t="shared" si="0"/>
        <v/>
      </c>
      <c r="F48" s="80" t="str">
        <f t="shared" si="7"/>
        <v/>
      </c>
      <c r="G48" s="80" t="str">
        <f t="shared" si="1"/>
        <v/>
      </c>
      <c r="H48" s="80" t="str">
        <f t="shared" si="13"/>
        <v/>
      </c>
      <c r="I48" s="80" t="str">
        <f t="shared" si="2"/>
        <v/>
      </c>
      <c r="J48" s="80" t="str">
        <f t="shared" si="9"/>
        <v/>
      </c>
      <c r="AG48" s="16" t="str">
        <f t="shared" si="10"/>
        <v/>
      </c>
      <c r="AH48" s="69" t="str">
        <f t="shared" si="3"/>
        <v/>
      </c>
      <c r="AI48" s="70" t="str">
        <f t="shared" si="4"/>
        <v/>
      </c>
      <c r="AJ48" s="70" t="str">
        <f t="shared" si="5"/>
        <v/>
      </c>
      <c r="AK48" s="70" t="str">
        <f t="shared" si="11"/>
        <v/>
      </c>
      <c r="AL48" s="70" t="str">
        <f t="shared" si="12"/>
        <v/>
      </c>
    </row>
    <row r="49" spans="2:38" ht="15" thickBot="1" x14ac:dyDescent="0.35">
      <c r="B49" s="79" t="str">
        <f t="shared" si="6"/>
        <v/>
      </c>
      <c r="C49" s="16"/>
      <c r="D49" s="79" t="str">
        <f>IFERROR(IF(J48&lt;=0,"",IF(C49="Yes","",B49-COUNTIF($C$18:C49,"Yes"))),"")</f>
        <v/>
      </c>
      <c r="E49" s="81" t="str">
        <f t="shared" si="0"/>
        <v/>
      </c>
      <c r="F49" s="80" t="str">
        <f t="shared" si="7"/>
        <v/>
      </c>
      <c r="G49" s="80" t="str">
        <f t="shared" si="1"/>
        <v/>
      </c>
      <c r="H49" s="80" t="str">
        <f t="shared" si="13"/>
        <v/>
      </c>
      <c r="I49" s="80" t="str">
        <f t="shared" si="2"/>
        <v/>
      </c>
      <c r="J49" s="80" t="str">
        <f t="shared" si="9"/>
        <v/>
      </c>
      <c r="AG49" s="16" t="str">
        <f t="shared" si="10"/>
        <v/>
      </c>
      <c r="AH49" s="69" t="str">
        <f t="shared" si="3"/>
        <v/>
      </c>
      <c r="AI49" s="70" t="str">
        <f t="shared" si="4"/>
        <v/>
      </c>
      <c r="AJ49" s="70" t="str">
        <f t="shared" si="5"/>
        <v/>
      </c>
      <c r="AK49" s="70" t="str">
        <f t="shared" si="11"/>
        <v/>
      </c>
      <c r="AL49" s="70" t="str">
        <f t="shared" si="12"/>
        <v/>
      </c>
    </row>
    <row r="50" spans="2:38" ht="15" thickBot="1" x14ac:dyDescent="0.35">
      <c r="B50" s="79" t="str">
        <f t="shared" si="6"/>
        <v/>
      </c>
      <c r="C50" s="16"/>
      <c r="D50" s="79" t="str">
        <f>IFERROR(IF(J49&lt;=0,"",IF(C50="Yes","",B50-COUNTIF($C$18:C50,"Yes"))),"")</f>
        <v/>
      </c>
      <c r="E50" s="81" t="str">
        <f t="shared" si="0"/>
        <v/>
      </c>
      <c r="F50" s="80" t="str">
        <f t="shared" si="7"/>
        <v/>
      </c>
      <c r="G50" s="80" t="str">
        <f t="shared" si="1"/>
        <v/>
      </c>
      <c r="H50" s="80" t="str">
        <f t="shared" si="13"/>
        <v/>
      </c>
      <c r="I50" s="80" t="str">
        <f t="shared" si="2"/>
        <v/>
      </c>
      <c r="J50" s="80" t="str">
        <f t="shared" si="9"/>
        <v/>
      </c>
      <c r="AG50" s="16" t="str">
        <f t="shared" si="10"/>
        <v/>
      </c>
      <c r="AH50" s="69" t="str">
        <f t="shared" si="3"/>
        <v/>
      </c>
      <c r="AI50" s="70" t="str">
        <f t="shared" si="4"/>
        <v/>
      </c>
      <c r="AJ50" s="70" t="str">
        <f t="shared" si="5"/>
        <v/>
      </c>
      <c r="AK50" s="70" t="str">
        <f t="shared" si="11"/>
        <v/>
      </c>
      <c r="AL50" s="70" t="str">
        <f t="shared" si="12"/>
        <v/>
      </c>
    </row>
    <row r="51" spans="2:38" ht="15" thickBot="1" x14ac:dyDescent="0.35">
      <c r="B51" s="79" t="str">
        <f t="shared" si="6"/>
        <v/>
      </c>
      <c r="C51" s="16"/>
      <c r="D51" s="79" t="str">
        <f>IFERROR(IF(J50&lt;=0,"",IF(C51="Yes","",B51-COUNTIF($C$18:C51,"Yes"))),"")</f>
        <v/>
      </c>
      <c r="E51" s="81" t="str">
        <f t="shared" si="0"/>
        <v/>
      </c>
      <c r="F51" s="80" t="str">
        <f t="shared" si="7"/>
        <v/>
      </c>
      <c r="G51" s="80" t="str">
        <f t="shared" si="1"/>
        <v/>
      </c>
      <c r="H51" s="80" t="str">
        <f t="shared" si="13"/>
        <v/>
      </c>
      <c r="I51" s="80" t="str">
        <f t="shared" si="2"/>
        <v/>
      </c>
      <c r="J51" s="80" t="str">
        <f t="shared" si="9"/>
        <v/>
      </c>
      <c r="AG51" s="16" t="str">
        <f t="shared" si="10"/>
        <v/>
      </c>
      <c r="AH51" s="69" t="str">
        <f t="shared" si="3"/>
        <v/>
      </c>
      <c r="AI51" s="70" t="str">
        <f t="shared" si="4"/>
        <v/>
      </c>
      <c r="AJ51" s="70" t="str">
        <f t="shared" si="5"/>
        <v/>
      </c>
      <c r="AK51" s="70" t="str">
        <f t="shared" si="11"/>
        <v/>
      </c>
      <c r="AL51" s="70" t="str">
        <f t="shared" si="12"/>
        <v/>
      </c>
    </row>
    <row r="52" spans="2:38" ht="15" thickBot="1" x14ac:dyDescent="0.35">
      <c r="B52" s="79" t="str">
        <f t="shared" si="6"/>
        <v/>
      </c>
      <c r="C52" s="16"/>
      <c r="D52" s="79" t="str">
        <f>IFERROR(IF(J51&lt;=0,"",IF(C52="Yes","",B52-COUNTIF($C$18:C52,"Yes"))),"")</f>
        <v/>
      </c>
      <c r="E52" s="81" t="str">
        <f t="shared" si="0"/>
        <v/>
      </c>
      <c r="F52" s="80" t="str">
        <f t="shared" si="7"/>
        <v/>
      </c>
      <c r="G52" s="80" t="str">
        <f t="shared" si="1"/>
        <v/>
      </c>
      <c r="H52" s="80" t="str">
        <f t="shared" si="13"/>
        <v/>
      </c>
      <c r="I52" s="80" t="str">
        <f t="shared" si="2"/>
        <v/>
      </c>
      <c r="J52" s="80" t="str">
        <f t="shared" si="9"/>
        <v/>
      </c>
      <c r="AG52" s="16" t="str">
        <f t="shared" si="10"/>
        <v/>
      </c>
      <c r="AH52" s="69" t="str">
        <f t="shared" si="3"/>
        <v/>
      </c>
      <c r="AI52" s="70" t="str">
        <f t="shared" si="4"/>
        <v/>
      </c>
      <c r="AJ52" s="70" t="str">
        <f t="shared" si="5"/>
        <v/>
      </c>
      <c r="AK52" s="70" t="str">
        <f t="shared" si="11"/>
        <v/>
      </c>
      <c r="AL52" s="70" t="str">
        <f t="shared" si="12"/>
        <v/>
      </c>
    </row>
    <row r="53" spans="2:38" ht="15" thickBot="1" x14ac:dyDescent="0.35">
      <c r="B53" s="79" t="str">
        <f t="shared" si="6"/>
        <v/>
      </c>
      <c r="C53" s="16"/>
      <c r="D53" s="79" t="str">
        <f>IFERROR(IF(J52&lt;=0,"",IF(C53="Yes","",B53-COUNTIF($C$18:C53,"Yes"))),"")</f>
        <v/>
      </c>
      <c r="E53" s="81" t="str">
        <f t="shared" si="0"/>
        <v/>
      </c>
      <c r="F53" s="80" t="str">
        <f t="shared" si="7"/>
        <v/>
      </c>
      <c r="G53" s="80" t="str">
        <f t="shared" si="1"/>
        <v/>
      </c>
      <c r="H53" s="80" t="str">
        <f t="shared" si="13"/>
        <v/>
      </c>
      <c r="I53" s="80" t="str">
        <f t="shared" si="2"/>
        <v/>
      </c>
      <c r="J53" s="80" t="str">
        <f t="shared" si="9"/>
        <v/>
      </c>
      <c r="AG53" s="16" t="str">
        <f t="shared" si="10"/>
        <v/>
      </c>
      <c r="AH53" s="69" t="str">
        <f t="shared" si="3"/>
        <v/>
      </c>
      <c r="AI53" s="70" t="str">
        <f t="shared" si="4"/>
        <v/>
      </c>
      <c r="AJ53" s="70" t="str">
        <f t="shared" si="5"/>
        <v/>
      </c>
      <c r="AK53" s="70" t="str">
        <f t="shared" si="11"/>
        <v/>
      </c>
      <c r="AL53" s="70" t="str">
        <f t="shared" si="12"/>
        <v/>
      </c>
    </row>
    <row r="54" spans="2:38" ht="15" thickBot="1" x14ac:dyDescent="0.35">
      <c r="B54" s="79" t="str">
        <f t="shared" si="6"/>
        <v/>
      </c>
      <c r="C54" s="16"/>
      <c r="D54" s="79" t="str">
        <f>IFERROR(IF(J53&lt;=0,"",IF(C54="Yes","",B54-COUNTIF($C$18:C54,"Yes"))),"")</f>
        <v/>
      </c>
      <c r="E54" s="81" t="str">
        <f t="shared" si="0"/>
        <v/>
      </c>
      <c r="F54" s="80" t="str">
        <f t="shared" si="7"/>
        <v/>
      </c>
      <c r="G54" s="80" t="str">
        <f t="shared" si="1"/>
        <v/>
      </c>
      <c r="H54" s="80" t="str">
        <f t="shared" si="13"/>
        <v/>
      </c>
      <c r="I54" s="80" t="str">
        <f t="shared" si="2"/>
        <v/>
      </c>
      <c r="J54" s="80" t="str">
        <f t="shared" si="9"/>
        <v/>
      </c>
      <c r="AG54" s="16" t="str">
        <f t="shared" si="10"/>
        <v/>
      </c>
      <c r="AH54" s="69" t="str">
        <f t="shared" si="3"/>
        <v/>
      </c>
      <c r="AI54" s="70" t="str">
        <f t="shared" si="4"/>
        <v/>
      </c>
      <c r="AJ54" s="70" t="str">
        <f t="shared" si="5"/>
        <v/>
      </c>
      <c r="AK54" s="70" t="str">
        <f t="shared" si="11"/>
        <v/>
      </c>
      <c r="AL54" s="70" t="str">
        <f t="shared" si="12"/>
        <v/>
      </c>
    </row>
    <row r="55" spans="2:38" ht="15" thickBot="1" x14ac:dyDescent="0.35">
      <c r="B55" s="79" t="str">
        <f t="shared" si="6"/>
        <v/>
      </c>
      <c r="C55" s="16"/>
      <c r="D55" s="79" t="str">
        <f>IFERROR(IF(J54&lt;=0,"",IF(C55="Yes","",B55-COUNTIF($C$18:C55,"Yes"))),"")</f>
        <v/>
      </c>
      <c r="E55" s="81" t="str">
        <f t="shared" si="0"/>
        <v/>
      </c>
      <c r="F55" s="80" t="str">
        <f t="shared" si="7"/>
        <v/>
      </c>
      <c r="G55" s="80" t="str">
        <f t="shared" si="1"/>
        <v/>
      </c>
      <c r="H55" s="80" t="str">
        <f t="shared" si="13"/>
        <v/>
      </c>
      <c r="I55" s="80" t="str">
        <f t="shared" si="2"/>
        <v/>
      </c>
      <c r="J55" s="80" t="str">
        <f t="shared" si="9"/>
        <v/>
      </c>
      <c r="AG55" s="16" t="str">
        <f t="shared" si="10"/>
        <v/>
      </c>
      <c r="AH55" s="69" t="str">
        <f t="shared" si="3"/>
        <v/>
      </c>
      <c r="AI55" s="70" t="str">
        <f t="shared" si="4"/>
        <v/>
      </c>
      <c r="AJ55" s="70" t="str">
        <f t="shared" si="5"/>
        <v/>
      </c>
      <c r="AK55" s="70" t="str">
        <f t="shared" si="11"/>
        <v/>
      </c>
      <c r="AL55" s="70" t="str">
        <f t="shared" si="12"/>
        <v/>
      </c>
    </row>
    <row r="56" spans="2:38" ht="15" thickBot="1" x14ac:dyDescent="0.35">
      <c r="B56" s="79" t="str">
        <f t="shared" si="6"/>
        <v/>
      </c>
      <c r="C56" s="16"/>
      <c r="D56" s="79" t="str">
        <f>IFERROR(IF(J55&lt;=0,"",IF(C56="Yes","",B56-COUNTIF($C$18:C56,"Yes"))),"")</f>
        <v/>
      </c>
      <c r="E56" s="81" t="str">
        <f t="shared" si="0"/>
        <v/>
      </c>
      <c r="F56" s="80" t="str">
        <f t="shared" si="7"/>
        <v/>
      </c>
      <c r="G56" s="80" t="str">
        <f t="shared" si="1"/>
        <v/>
      </c>
      <c r="H56" s="80" t="str">
        <f t="shared" si="13"/>
        <v/>
      </c>
      <c r="I56" s="80" t="str">
        <f t="shared" si="2"/>
        <v/>
      </c>
      <c r="J56" s="80" t="str">
        <f t="shared" si="9"/>
        <v/>
      </c>
      <c r="AG56" s="16" t="str">
        <f t="shared" si="10"/>
        <v/>
      </c>
      <c r="AH56" s="69" t="str">
        <f t="shared" si="3"/>
        <v/>
      </c>
      <c r="AI56" s="70" t="str">
        <f t="shared" si="4"/>
        <v/>
      </c>
      <c r="AJ56" s="70" t="str">
        <f t="shared" si="5"/>
        <v/>
      </c>
      <c r="AK56" s="70" t="str">
        <f t="shared" si="11"/>
        <v/>
      </c>
      <c r="AL56" s="70" t="str">
        <f t="shared" si="12"/>
        <v/>
      </c>
    </row>
    <row r="57" spans="2:38" ht="15" thickBot="1" x14ac:dyDescent="0.35">
      <c r="B57" s="79" t="str">
        <f t="shared" si="6"/>
        <v/>
      </c>
      <c r="C57" s="16"/>
      <c r="D57" s="79" t="str">
        <f>IFERROR(IF(J56&lt;=0,"",IF(C57="Yes","",B57-COUNTIF($C$18:C57,"Yes"))),"")</f>
        <v/>
      </c>
      <c r="E57" s="81" t="str">
        <f t="shared" si="0"/>
        <v/>
      </c>
      <c r="F57" s="80" t="str">
        <f t="shared" si="7"/>
        <v/>
      </c>
      <c r="G57" s="80" t="str">
        <f t="shared" si="1"/>
        <v/>
      </c>
      <c r="H57" s="80" t="str">
        <f t="shared" si="13"/>
        <v/>
      </c>
      <c r="I57" s="80" t="str">
        <f t="shared" si="2"/>
        <v/>
      </c>
      <c r="J57" s="80" t="str">
        <f t="shared" si="9"/>
        <v/>
      </c>
      <c r="AG57" s="16" t="str">
        <f t="shared" si="10"/>
        <v/>
      </c>
      <c r="AH57" s="69" t="str">
        <f t="shared" si="3"/>
        <v/>
      </c>
      <c r="AI57" s="70" t="str">
        <f t="shared" si="4"/>
        <v/>
      </c>
      <c r="AJ57" s="70" t="str">
        <f t="shared" si="5"/>
        <v/>
      </c>
      <c r="AK57" s="70" t="str">
        <f t="shared" si="11"/>
        <v/>
      </c>
      <c r="AL57" s="70" t="str">
        <f t="shared" si="12"/>
        <v/>
      </c>
    </row>
    <row r="58" spans="2:38" ht="15" thickBot="1" x14ac:dyDescent="0.35">
      <c r="B58" s="79" t="str">
        <f t="shared" si="6"/>
        <v/>
      </c>
      <c r="C58" s="16"/>
      <c r="D58" s="79" t="str">
        <f>IFERROR(IF(J57&lt;=0,"",IF(C58="Yes","",B58-COUNTIF($C$18:C58,"Yes"))),"")</f>
        <v/>
      </c>
      <c r="E58" s="81" t="str">
        <f t="shared" si="0"/>
        <v/>
      </c>
      <c r="F58" s="80" t="str">
        <f t="shared" si="7"/>
        <v/>
      </c>
      <c r="G58" s="80" t="str">
        <f t="shared" si="1"/>
        <v/>
      </c>
      <c r="H58" s="80" t="str">
        <f t="shared" si="13"/>
        <v/>
      </c>
      <c r="I58" s="80" t="str">
        <f t="shared" si="2"/>
        <v/>
      </c>
      <c r="J58" s="80" t="str">
        <f t="shared" si="9"/>
        <v/>
      </c>
      <c r="AG58" s="16" t="str">
        <f t="shared" si="10"/>
        <v/>
      </c>
      <c r="AH58" s="69" t="str">
        <f t="shared" si="3"/>
        <v/>
      </c>
      <c r="AI58" s="70" t="str">
        <f t="shared" si="4"/>
        <v/>
      </c>
      <c r="AJ58" s="70" t="str">
        <f t="shared" si="5"/>
        <v/>
      </c>
      <c r="AK58" s="70" t="str">
        <f t="shared" si="11"/>
        <v/>
      </c>
      <c r="AL58" s="70" t="str">
        <f t="shared" si="12"/>
        <v/>
      </c>
    </row>
    <row r="59" spans="2:38" ht="15" thickBot="1" x14ac:dyDescent="0.35">
      <c r="B59" s="79" t="str">
        <f t="shared" si="6"/>
        <v/>
      </c>
      <c r="C59" s="16"/>
      <c r="D59" s="79" t="str">
        <f>IFERROR(IF(J58&lt;=0,"",IF(C59="Yes","",B59-COUNTIF($C$18:C59,"Yes"))),"")</f>
        <v/>
      </c>
      <c r="E59" s="81" t="str">
        <f t="shared" si="0"/>
        <v/>
      </c>
      <c r="F59" s="80" t="str">
        <f t="shared" si="7"/>
        <v/>
      </c>
      <c r="G59" s="80" t="str">
        <f t="shared" si="1"/>
        <v/>
      </c>
      <c r="H59" s="80" t="str">
        <f t="shared" si="13"/>
        <v/>
      </c>
      <c r="I59" s="80" t="str">
        <f t="shared" si="2"/>
        <v/>
      </c>
      <c r="J59" s="80" t="str">
        <f t="shared" si="9"/>
        <v/>
      </c>
      <c r="AG59" s="16" t="str">
        <f t="shared" si="10"/>
        <v/>
      </c>
      <c r="AH59" s="69" t="str">
        <f t="shared" si="3"/>
        <v/>
      </c>
      <c r="AI59" s="70" t="str">
        <f t="shared" si="4"/>
        <v/>
      </c>
      <c r="AJ59" s="70" t="str">
        <f t="shared" si="5"/>
        <v/>
      </c>
      <c r="AK59" s="70" t="str">
        <f t="shared" si="11"/>
        <v/>
      </c>
      <c r="AL59" s="70" t="str">
        <f t="shared" si="12"/>
        <v/>
      </c>
    </row>
    <row r="60" spans="2:38" ht="15" thickBot="1" x14ac:dyDescent="0.35">
      <c r="B60" s="79" t="str">
        <f t="shared" si="6"/>
        <v/>
      </c>
      <c r="C60" s="16"/>
      <c r="D60" s="79" t="str">
        <f>IFERROR(IF(J59&lt;=0,"",IF(C60="Yes","",B60-COUNTIF($C$18:C60,"Yes"))),"")</f>
        <v/>
      </c>
      <c r="E60" s="81" t="str">
        <f t="shared" si="0"/>
        <v/>
      </c>
      <c r="F60" s="80" t="str">
        <f t="shared" si="7"/>
        <v/>
      </c>
      <c r="G60" s="80" t="str">
        <f t="shared" si="1"/>
        <v/>
      </c>
      <c r="H60" s="80" t="str">
        <f t="shared" si="13"/>
        <v/>
      </c>
      <c r="I60" s="80" t="str">
        <f t="shared" si="2"/>
        <v/>
      </c>
      <c r="J60" s="80" t="str">
        <f t="shared" si="9"/>
        <v/>
      </c>
      <c r="AG60" s="16" t="str">
        <f t="shared" si="10"/>
        <v/>
      </c>
      <c r="AH60" s="69" t="str">
        <f t="shared" si="3"/>
        <v/>
      </c>
      <c r="AI60" s="70" t="str">
        <f t="shared" si="4"/>
        <v/>
      </c>
      <c r="AJ60" s="70" t="str">
        <f t="shared" si="5"/>
        <v/>
      </c>
      <c r="AK60" s="70" t="str">
        <f t="shared" si="11"/>
        <v/>
      </c>
      <c r="AL60" s="70" t="str">
        <f t="shared" si="12"/>
        <v/>
      </c>
    </row>
    <row r="61" spans="2:38" ht="15" thickBot="1" x14ac:dyDescent="0.35">
      <c r="B61" s="79" t="str">
        <f t="shared" si="6"/>
        <v/>
      </c>
      <c r="C61" s="16"/>
      <c r="D61" s="79" t="str">
        <f>IFERROR(IF(J60&lt;=0,"",IF(C61="Yes","",B61-COUNTIF($C$18:C61,"Yes"))),"")</f>
        <v/>
      </c>
      <c r="E61" s="81" t="str">
        <f t="shared" si="0"/>
        <v/>
      </c>
      <c r="F61" s="80" t="str">
        <f t="shared" si="7"/>
        <v/>
      </c>
      <c r="G61" s="80" t="str">
        <f t="shared" si="1"/>
        <v/>
      </c>
      <c r="H61" s="80" t="str">
        <f t="shared" si="13"/>
        <v/>
      </c>
      <c r="I61" s="80" t="str">
        <f t="shared" si="2"/>
        <v/>
      </c>
      <c r="J61" s="80" t="str">
        <f t="shared" si="9"/>
        <v/>
      </c>
      <c r="AG61" s="16" t="str">
        <f t="shared" si="10"/>
        <v/>
      </c>
      <c r="AH61" s="69" t="str">
        <f t="shared" si="3"/>
        <v/>
      </c>
      <c r="AI61" s="70" t="str">
        <f t="shared" si="4"/>
        <v/>
      </c>
      <c r="AJ61" s="70" t="str">
        <f t="shared" si="5"/>
        <v/>
      </c>
      <c r="AK61" s="70" t="str">
        <f t="shared" si="11"/>
        <v/>
      </c>
      <c r="AL61" s="70" t="str">
        <f t="shared" si="12"/>
        <v/>
      </c>
    </row>
    <row r="62" spans="2:38" ht="15" thickBot="1" x14ac:dyDescent="0.35">
      <c r="B62" s="79" t="str">
        <f t="shared" si="6"/>
        <v/>
      </c>
      <c r="C62" s="16"/>
      <c r="D62" s="79" t="str">
        <f>IFERROR(IF(J61&lt;=0,"",IF(C62="Yes","",B62-COUNTIF($C$18:C62,"Yes"))),"")</f>
        <v/>
      </c>
      <c r="E62" s="81" t="str">
        <f t="shared" si="0"/>
        <v/>
      </c>
      <c r="F62" s="80" t="str">
        <f t="shared" si="7"/>
        <v/>
      </c>
      <c r="G62" s="80" t="str">
        <f t="shared" si="1"/>
        <v/>
      </c>
      <c r="H62" s="80" t="str">
        <f t="shared" si="13"/>
        <v/>
      </c>
      <c r="I62" s="80" t="str">
        <f t="shared" si="2"/>
        <v/>
      </c>
      <c r="J62" s="80" t="str">
        <f t="shared" si="9"/>
        <v/>
      </c>
      <c r="AG62" s="16" t="str">
        <f t="shared" si="10"/>
        <v/>
      </c>
      <c r="AH62" s="69" t="str">
        <f t="shared" si="3"/>
        <v/>
      </c>
      <c r="AI62" s="70" t="str">
        <f t="shared" si="4"/>
        <v/>
      </c>
      <c r="AJ62" s="70" t="str">
        <f t="shared" si="5"/>
        <v/>
      </c>
      <c r="AK62" s="70" t="str">
        <f t="shared" si="11"/>
        <v/>
      </c>
      <c r="AL62" s="70" t="str">
        <f t="shared" si="12"/>
        <v/>
      </c>
    </row>
    <row r="63" spans="2:38" ht="15" thickBot="1" x14ac:dyDescent="0.35">
      <c r="B63" s="79" t="str">
        <f t="shared" si="6"/>
        <v/>
      </c>
      <c r="C63" s="16"/>
      <c r="D63" s="79" t="str">
        <f>IFERROR(IF(J62&lt;=0,"",IF(C63="Yes","",B63-COUNTIF($C$18:C63,"Yes"))),"")</f>
        <v/>
      </c>
      <c r="E63" s="81" t="str">
        <f t="shared" si="0"/>
        <v/>
      </c>
      <c r="F63" s="80" t="str">
        <f t="shared" si="7"/>
        <v/>
      </c>
      <c r="G63" s="80" t="str">
        <f t="shared" si="1"/>
        <v/>
      </c>
      <c r="H63" s="80" t="str">
        <f t="shared" si="13"/>
        <v/>
      </c>
      <c r="I63" s="80" t="str">
        <f t="shared" si="2"/>
        <v/>
      </c>
      <c r="J63" s="80" t="str">
        <f t="shared" si="9"/>
        <v/>
      </c>
      <c r="AG63" s="16" t="str">
        <f t="shared" si="10"/>
        <v/>
      </c>
      <c r="AH63" s="69" t="str">
        <f t="shared" si="3"/>
        <v/>
      </c>
      <c r="AI63" s="70" t="str">
        <f t="shared" si="4"/>
        <v/>
      </c>
      <c r="AJ63" s="70" t="str">
        <f t="shared" si="5"/>
        <v/>
      </c>
      <c r="AK63" s="70" t="str">
        <f t="shared" si="11"/>
        <v/>
      </c>
      <c r="AL63" s="70" t="str">
        <f t="shared" si="12"/>
        <v/>
      </c>
    </row>
    <row r="64" spans="2:38" ht="15" thickBot="1" x14ac:dyDescent="0.35">
      <c r="B64" s="79" t="str">
        <f t="shared" si="6"/>
        <v/>
      </c>
      <c r="C64" s="16"/>
      <c r="D64" s="79" t="str">
        <f>IFERROR(IF(J63&lt;=0,"",IF(C64="Yes","",B64-COUNTIF($C$18:C64,"Yes"))),"")</f>
        <v/>
      </c>
      <c r="E64" s="81" t="str">
        <f t="shared" si="0"/>
        <v/>
      </c>
      <c r="F64" s="80" t="str">
        <f t="shared" si="7"/>
        <v/>
      </c>
      <c r="G64" s="80" t="str">
        <f t="shared" si="1"/>
        <v/>
      </c>
      <c r="H64" s="80" t="str">
        <f t="shared" si="13"/>
        <v/>
      </c>
      <c r="I64" s="80" t="str">
        <f t="shared" si="2"/>
        <v/>
      </c>
      <c r="J64" s="80" t="str">
        <f t="shared" si="9"/>
        <v/>
      </c>
      <c r="AG64" s="16" t="str">
        <f t="shared" si="10"/>
        <v/>
      </c>
      <c r="AH64" s="69" t="str">
        <f t="shared" si="3"/>
        <v/>
      </c>
      <c r="AI64" s="70" t="str">
        <f t="shared" si="4"/>
        <v/>
      </c>
      <c r="AJ64" s="70" t="str">
        <f t="shared" si="5"/>
        <v/>
      </c>
      <c r="AK64" s="70" t="str">
        <f t="shared" si="11"/>
        <v/>
      </c>
      <c r="AL64" s="70" t="str">
        <f t="shared" si="12"/>
        <v/>
      </c>
    </row>
    <row r="65" spans="2:38" ht="15" thickBot="1" x14ac:dyDescent="0.35">
      <c r="B65" s="79" t="str">
        <f t="shared" si="6"/>
        <v/>
      </c>
      <c r="C65" s="16"/>
      <c r="D65" s="79" t="str">
        <f>IFERROR(IF(J64&lt;=0,"",IF(C65="Yes","",B65-COUNTIF($C$18:C65,"Yes"))),"")</f>
        <v/>
      </c>
      <c r="E65" s="81" t="str">
        <f t="shared" si="0"/>
        <v/>
      </c>
      <c r="F65" s="80" t="str">
        <f t="shared" si="7"/>
        <v/>
      </c>
      <c r="G65" s="80" t="str">
        <f t="shared" si="1"/>
        <v/>
      </c>
      <c r="H65" s="80" t="str">
        <f t="shared" si="13"/>
        <v/>
      </c>
      <c r="I65" s="80" t="str">
        <f t="shared" si="2"/>
        <v/>
      </c>
      <c r="J65" s="80" t="str">
        <f t="shared" si="9"/>
        <v/>
      </c>
      <c r="AG65" s="16" t="str">
        <f t="shared" si="10"/>
        <v/>
      </c>
      <c r="AH65" s="69" t="str">
        <f t="shared" si="3"/>
        <v/>
      </c>
      <c r="AI65" s="70" t="str">
        <f t="shared" si="4"/>
        <v/>
      </c>
      <c r="AJ65" s="70" t="str">
        <f t="shared" si="5"/>
        <v/>
      </c>
      <c r="AK65" s="70" t="str">
        <f t="shared" si="11"/>
        <v/>
      </c>
      <c r="AL65" s="70" t="str">
        <f t="shared" si="12"/>
        <v/>
      </c>
    </row>
    <row r="66" spans="2:38" ht="15" thickBot="1" x14ac:dyDescent="0.35">
      <c r="B66" s="79" t="str">
        <f t="shared" si="6"/>
        <v/>
      </c>
      <c r="C66" s="16"/>
      <c r="D66" s="79" t="str">
        <f>IFERROR(IF(J65&lt;=0,"",IF(C66="Yes","",B66-COUNTIF($C$18:C66,"Yes"))),"")</f>
        <v/>
      </c>
      <c r="E66" s="81" t="str">
        <f t="shared" si="0"/>
        <v/>
      </c>
      <c r="F66" s="80" t="str">
        <f t="shared" si="7"/>
        <v/>
      </c>
      <c r="G66" s="80" t="str">
        <f t="shared" si="1"/>
        <v/>
      </c>
      <c r="H66" s="80" t="str">
        <f t="shared" si="13"/>
        <v/>
      </c>
      <c r="I66" s="80" t="str">
        <f t="shared" si="2"/>
        <v/>
      </c>
      <c r="J66" s="80" t="str">
        <f t="shared" si="9"/>
        <v/>
      </c>
      <c r="AG66" s="16" t="str">
        <f t="shared" si="10"/>
        <v/>
      </c>
      <c r="AH66" s="69" t="str">
        <f t="shared" si="3"/>
        <v/>
      </c>
      <c r="AI66" s="70" t="str">
        <f t="shared" si="4"/>
        <v/>
      </c>
      <c r="AJ66" s="70" t="str">
        <f t="shared" si="5"/>
        <v/>
      </c>
      <c r="AK66" s="70" t="str">
        <f t="shared" si="11"/>
        <v/>
      </c>
      <c r="AL66" s="70" t="str">
        <f t="shared" si="12"/>
        <v/>
      </c>
    </row>
    <row r="67" spans="2:38" ht="15" thickBot="1" x14ac:dyDescent="0.35">
      <c r="B67" s="79" t="str">
        <f t="shared" si="6"/>
        <v/>
      </c>
      <c r="C67" s="16"/>
      <c r="D67" s="79" t="str">
        <f>IFERROR(IF(J66&lt;=0,"",IF(C67="Yes","",B67-COUNTIF($C$18:C67,"Yes"))),"")</f>
        <v/>
      </c>
      <c r="E67" s="81" t="str">
        <f t="shared" si="0"/>
        <v/>
      </c>
      <c r="F67" s="80" t="str">
        <f t="shared" si="7"/>
        <v/>
      </c>
      <c r="G67" s="80" t="str">
        <f t="shared" si="1"/>
        <v/>
      </c>
      <c r="H67" s="80" t="str">
        <f t="shared" si="13"/>
        <v/>
      </c>
      <c r="I67" s="80" t="str">
        <f t="shared" si="2"/>
        <v/>
      </c>
      <c r="J67" s="80" t="str">
        <f t="shared" si="9"/>
        <v/>
      </c>
      <c r="AG67" s="16" t="str">
        <f t="shared" si="10"/>
        <v/>
      </c>
      <c r="AH67" s="69" t="str">
        <f t="shared" si="3"/>
        <v/>
      </c>
      <c r="AI67" s="70" t="str">
        <f t="shared" si="4"/>
        <v/>
      </c>
      <c r="AJ67" s="70" t="str">
        <f t="shared" si="5"/>
        <v/>
      </c>
      <c r="AK67" s="70" t="str">
        <f t="shared" si="11"/>
        <v/>
      </c>
      <c r="AL67" s="70" t="str">
        <f t="shared" si="12"/>
        <v/>
      </c>
    </row>
    <row r="68" spans="2:38" ht="15" thickBot="1" x14ac:dyDescent="0.35">
      <c r="B68" s="79" t="str">
        <f t="shared" si="6"/>
        <v/>
      </c>
      <c r="C68" s="16"/>
      <c r="D68" s="79" t="str">
        <f>IFERROR(IF(J67&lt;=0,"",IF(C68="Yes","",B68-COUNTIF($C$18:C68,"Yes"))),"")</f>
        <v/>
      </c>
      <c r="E68" s="81" t="str">
        <f t="shared" si="0"/>
        <v/>
      </c>
      <c r="F68" s="80" t="str">
        <f t="shared" si="7"/>
        <v/>
      </c>
      <c r="G68" s="80" t="str">
        <f t="shared" si="1"/>
        <v/>
      </c>
      <c r="H68" s="80" t="str">
        <f t="shared" si="13"/>
        <v/>
      </c>
      <c r="I68" s="80" t="str">
        <f t="shared" si="2"/>
        <v/>
      </c>
      <c r="J68" s="80" t="str">
        <f t="shared" si="9"/>
        <v/>
      </c>
      <c r="AG68" s="16" t="str">
        <f t="shared" si="10"/>
        <v/>
      </c>
      <c r="AH68" s="69" t="str">
        <f t="shared" si="3"/>
        <v/>
      </c>
      <c r="AI68" s="70" t="str">
        <f t="shared" si="4"/>
        <v/>
      </c>
      <c r="AJ68" s="70" t="str">
        <f t="shared" si="5"/>
        <v/>
      </c>
      <c r="AK68" s="70" t="str">
        <f t="shared" si="11"/>
        <v/>
      </c>
      <c r="AL68" s="70" t="str">
        <f t="shared" si="12"/>
        <v/>
      </c>
    </row>
    <row r="69" spans="2:38" ht="15" thickBot="1" x14ac:dyDescent="0.35">
      <c r="B69" s="79" t="str">
        <f t="shared" si="6"/>
        <v/>
      </c>
      <c r="C69" s="16"/>
      <c r="D69" s="79" t="str">
        <f>IFERROR(IF(J68&lt;=0,"",IF(C69="Yes","",B69-COUNTIF($C$18:C69,"Yes"))),"")</f>
        <v/>
      </c>
      <c r="E69" s="81" t="str">
        <f t="shared" si="0"/>
        <v/>
      </c>
      <c r="F69" s="80" t="str">
        <f t="shared" si="7"/>
        <v/>
      </c>
      <c r="G69" s="80" t="str">
        <f t="shared" si="1"/>
        <v/>
      </c>
      <c r="H69" s="80" t="str">
        <f t="shared" si="13"/>
        <v/>
      </c>
      <c r="I69" s="80" t="str">
        <f t="shared" si="2"/>
        <v/>
      </c>
      <c r="J69" s="80" t="str">
        <f t="shared" si="9"/>
        <v/>
      </c>
      <c r="AG69" s="16" t="str">
        <f t="shared" si="10"/>
        <v/>
      </c>
      <c r="AH69" s="69" t="str">
        <f t="shared" si="3"/>
        <v/>
      </c>
      <c r="AI69" s="70" t="str">
        <f t="shared" si="4"/>
        <v/>
      </c>
      <c r="AJ69" s="70" t="str">
        <f t="shared" si="5"/>
        <v/>
      </c>
      <c r="AK69" s="70" t="str">
        <f t="shared" si="11"/>
        <v/>
      </c>
      <c r="AL69" s="70" t="str">
        <f t="shared" si="12"/>
        <v/>
      </c>
    </row>
    <row r="70" spans="2:38" ht="15" thickBot="1" x14ac:dyDescent="0.35">
      <c r="B70" s="79" t="str">
        <f t="shared" si="6"/>
        <v/>
      </c>
      <c r="C70" s="16"/>
      <c r="D70" s="79" t="str">
        <f>IFERROR(IF(J69&lt;=0,"",IF(C70="Yes","",B70-COUNTIF($C$18:C70,"Yes"))),"")</f>
        <v/>
      </c>
      <c r="E70" s="81" t="str">
        <f t="shared" si="0"/>
        <v/>
      </c>
      <c r="F70" s="80" t="str">
        <f t="shared" si="7"/>
        <v/>
      </c>
      <c r="G70" s="80" t="str">
        <f t="shared" si="1"/>
        <v/>
      </c>
      <c r="H70" s="80" t="str">
        <f t="shared" si="13"/>
        <v/>
      </c>
      <c r="I70" s="80" t="str">
        <f t="shared" si="2"/>
        <v/>
      </c>
      <c r="J70" s="80" t="str">
        <f t="shared" si="9"/>
        <v/>
      </c>
      <c r="AG70" s="16" t="str">
        <f t="shared" si="10"/>
        <v/>
      </c>
      <c r="AH70" s="69" t="str">
        <f t="shared" si="3"/>
        <v/>
      </c>
      <c r="AI70" s="70" t="str">
        <f t="shared" si="4"/>
        <v/>
      </c>
      <c r="AJ70" s="70" t="str">
        <f t="shared" si="5"/>
        <v/>
      </c>
      <c r="AK70" s="70" t="str">
        <f t="shared" si="11"/>
        <v/>
      </c>
      <c r="AL70" s="70" t="str">
        <f t="shared" si="12"/>
        <v/>
      </c>
    </row>
    <row r="71" spans="2:38" ht="15" thickBot="1" x14ac:dyDescent="0.35">
      <c r="B71" s="79" t="str">
        <f t="shared" si="6"/>
        <v/>
      </c>
      <c r="C71" s="16"/>
      <c r="D71" s="79" t="str">
        <f>IFERROR(IF(J70&lt;=0,"",IF(C71="Yes","",B71-COUNTIF($C$18:C71,"Yes"))),"")</f>
        <v/>
      </c>
      <c r="E71" s="81" t="str">
        <f t="shared" si="0"/>
        <v/>
      </c>
      <c r="F71" s="80" t="str">
        <f t="shared" si="7"/>
        <v/>
      </c>
      <c r="G71" s="80" t="str">
        <f t="shared" si="1"/>
        <v/>
      </c>
      <c r="H71" s="80" t="str">
        <f t="shared" si="13"/>
        <v/>
      </c>
      <c r="I71" s="80" t="str">
        <f t="shared" si="2"/>
        <v/>
      </c>
      <c r="J71" s="80" t="str">
        <f t="shared" si="9"/>
        <v/>
      </c>
      <c r="AG71" s="16" t="str">
        <f t="shared" si="10"/>
        <v/>
      </c>
      <c r="AH71" s="69" t="str">
        <f t="shared" si="3"/>
        <v/>
      </c>
      <c r="AI71" s="70" t="str">
        <f t="shared" si="4"/>
        <v/>
      </c>
      <c r="AJ71" s="70" t="str">
        <f t="shared" si="5"/>
        <v/>
      </c>
      <c r="AK71" s="70" t="str">
        <f t="shared" si="11"/>
        <v/>
      </c>
      <c r="AL71" s="70" t="str">
        <f t="shared" si="12"/>
        <v/>
      </c>
    </row>
    <row r="72" spans="2:38" ht="15" thickBot="1" x14ac:dyDescent="0.35">
      <c r="B72" s="79" t="str">
        <f t="shared" si="6"/>
        <v/>
      </c>
      <c r="C72" s="16"/>
      <c r="D72" s="79" t="str">
        <f>IFERROR(IF(J71&lt;=0,"",IF(C72="Yes","",B72-COUNTIF($C$18:C72,"Yes"))),"")</f>
        <v/>
      </c>
      <c r="E72" s="81" t="str">
        <f t="shared" si="0"/>
        <v/>
      </c>
      <c r="F72" s="80" t="str">
        <f t="shared" si="7"/>
        <v/>
      </c>
      <c r="G72" s="80" t="str">
        <f t="shared" si="1"/>
        <v/>
      </c>
      <c r="H72" s="80" t="str">
        <f t="shared" si="13"/>
        <v/>
      </c>
      <c r="I72" s="80" t="str">
        <f t="shared" si="2"/>
        <v/>
      </c>
      <c r="J72" s="80" t="str">
        <f t="shared" si="9"/>
        <v/>
      </c>
      <c r="AG72" s="16" t="str">
        <f t="shared" si="10"/>
        <v/>
      </c>
      <c r="AH72" s="69" t="str">
        <f t="shared" si="3"/>
        <v/>
      </c>
      <c r="AI72" s="70" t="str">
        <f t="shared" si="4"/>
        <v/>
      </c>
      <c r="AJ72" s="70" t="str">
        <f t="shared" si="5"/>
        <v/>
      </c>
      <c r="AK72" s="70" t="str">
        <f t="shared" si="11"/>
        <v/>
      </c>
      <c r="AL72" s="70" t="str">
        <f t="shared" si="12"/>
        <v/>
      </c>
    </row>
    <row r="73" spans="2:38" ht="15" thickBot="1" x14ac:dyDescent="0.35">
      <c r="B73" s="79" t="str">
        <f t="shared" si="6"/>
        <v/>
      </c>
      <c r="C73" s="16"/>
      <c r="D73" s="79" t="str">
        <f>IFERROR(IF(J72&lt;=0,"",IF(C73="Yes","",B73-COUNTIF($C$18:C73,"Yes"))),"")</f>
        <v/>
      </c>
      <c r="E73" s="81" t="str">
        <f t="shared" si="0"/>
        <v/>
      </c>
      <c r="F73" s="80" t="str">
        <f t="shared" si="7"/>
        <v/>
      </c>
      <c r="G73" s="80" t="str">
        <f t="shared" si="1"/>
        <v/>
      </c>
      <c r="H73" s="80" t="str">
        <f t="shared" si="13"/>
        <v/>
      </c>
      <c r="I73" s="80" t="str">
        <f t="shared" si="2"/>
        <v/>
      </c>
      <c r="J73" s="80" t="str">
        <f t="shared" si="9"/>
        <v/>
      </c>
      <c r="AG73" s="16" t="str">
        <f t="shared" si="10"/>
        <v/>
      </c>
      <c r="AH73" s="69" t="str">
        <f t="shared" si="3"/>
        <v/>
      </c>
      <c r="AI73" s="70" t="str">
        <f t="shared" si="4"/>
        <v/>
      </c>
      <c r="AJ73" s="70" t="str">
        <f t="shared" si="5"/>
        <v/>
      </c>
      <c r="AK73" s="70" t="str">
        <f t="shared" si="11"/>
        <v/>
      </c>
      <c r="AL73" s="70" t="str">
        <f t="shared" si="12"/>
        <v/>
      </c>
    </row>
    <row r="74" spans="2:38" ht="15" thickBot="1" x14ac:dyDescent="0.35">
      <c r="B74" s="79" t="str">
        <f t="shared" si="6"/>
        <v/>
      </c>
      <c r="C74" s="16"/>
      <c r="D74" s="79" t="str">
        <f>IFERROR(IF(J73&lt;=0,"",IF(C74="Yes","",B74-COUNTIF($C$18:C74,"Yes"))),"")</f>
        <v/>
      </c>
      <c r="E74" s="81" t="str">
        <f t="shared" si="0"/>
        <v/>
      </c>
      <c r="F74" s="80" t="str">
        <f t="shared" si="7"/>
        <v/>
      </c>
      <c r="G74" s="80" t="str">
        <f t="shared" si="1"/>
        <v/>
      </c>
      <c r="H74" s="80" t="str">
        <f t="shared" si="13"/>
        <v/>
      </c>
      <c r="I74" s="80" t="str">
        <f t="shared" si="2"/>
        <v/>
      </c>
      <c r="J74" s="80" t="str">
        <f t="shared" si="9"/>
        <v/>
      </c>
      <c r="AG74" s="16" t="str">
        <f t="shared" si="10"/>
        <v/>
      </c>
      <c r="AH74" s="69" t="str">
        <f t="shared" si="3"/>
        <v/>
      </c>
      <c r="AI74" s="70" t="str">
        <f t="shared" si="4"/>
        <v/>
      </c>
      <c r="AJ74" s="70" t="str">
        <f t="shared" si="5"/>
        <v/>
      </c>
      <c r="AK74" s="70" t="str">
        <f t="shared" si="11"/>
        <v/>
      </c>
      <c r="AL74" s="70" t="str">
        <f t="shared" si="12"/>
        <v/>
      </c>
    </row>
    <row r="75" spans="2:38" ht="15" thickBot="1" x14ac:dyDescent="0.35">
      <c r="B75" s="79" t="str">
        <f t="shared" si="6"/>
        <v/>
      </c>
      <c r="C75" s="16"/>
      <c r="D75" s="79" t="str">
        <f>IFERROR(IF(J74&lt;=0,"",IF(C75="Yes","",B75-COUNTIF($C$18:C75,"Yes"))),"")</f>
        <v/>
      </c>
      <c r="E75" s="81" t="str">
        <f t="shared" si="0"/>
        <v/>
      </c>
      <c r="F75" s="80" t="str">
        <f t="shared" si="7"/>
        <v/>
      </c>
      <c r="G75" s="80" t="str">
        <f t="shared" si="1"/>
        <v/>
      </c>
      <c r="H75" s="80" t="str">
        <f t="shared" si="13"/>
        <v/>
      </c>
      <c r="I75" s="80" t="str">
        <f t="shared" si="2"/>
        <v/>
      </c>
      <c r="J75" s="80" t="str">
        <f t="shared" si="9"/>
        <v/>
      </c>
      <c r="AG75" s="16" t="str">
        <f t="shared" si="10"/>
        <v/>
      </c>
      <c r="AH75" s="69" t="str">
        <f t="shared" si="3"/>
        <v/>
      </c>
      <c r="AI75" s="70" t="str">
        <f t="shared" si="4"/>
        <v/>
      </c>
      <c r="AJ75" s="70" t="str">
        <f t="shared" si="5"/>
        <v/>
      </c>
      <c r="AK75" s="70" t="str">
        <f t="shared" si="11"/>
        <v/>
      </c>
      <c r="AL75" s="70" t="str">
        <f t="shared" si="12"/>
        <v/>
      </c>
    </row>
    <row r="76" spans="2:38" ht="15" thickBot="1" x14ac:dyDescent="0.35">
      <c r="B76" s="79" t="str">
        <f t="shared" si="6"/>
        <v/>
      </c>
      <c r="C76" s="16"/>
      <c r="D76" s="79" t="str">
        <f>IFERROR(IF(J75&lt;=0,"",IF(C76="Yes","",B76-COUNTIF($C$18:C76,"Yes"))),"")</f>
        <v/>
      </c>
      <c r="E76" s="81" t="str">
        <f t="shared" si="0"/>
        <v/>
      </c>
      <c r="F76" s="80" t="str">
        <f t="shared" si="7"/>
        <v/>
      </c>
      <c r="G76" s="80" t="str">
        <f t="shared" si="1"/>
        <v/>
      </c>
      <c r="H76" s="80" t="str">
        <f t="shared" si="13"/>
        <v/>
      </c>
      <c r="I76" s="80" t="str">
        <f t="shared" si="2"/>
        <v/>
      </c>
      <c r="J76" s="80" t="str">
        <f t="shared" si="9"/>
        <v/>
      </c>
      <c r="AG76" s="16" t="str">
        <f t="shared" si="10"/>
        <v/>
      </c>
      <c r="AH76" s="69" t="str">
        <f t="shared" si="3"/>
        <v/>
      </c>
      <c r="AI76" s="70" t="str">
        <f t="shared" si="4"/>
        <v/>
      </c>
      <c r="AJ76" s="70" t="str">
        <f t="shared" si="5"/>
        <v/>
      </c>
      <c r="AK76" s="70" t="str">
        <f t="shared" si="11"/>
        <v/>
      </c>
      <c r="AL76" s="70" t="str">
        <f t="shared" si="12"/>
        <v/>
      </c>
    </row>
    <row r="77" spans="2:38" ht="15" thickBot="1" x14ac:dyDescent="0.35">
      <c r="B77" s="79" t="str">
        <f t="shared" si="6"/>
        <v/>
      </c>
      <c r="C77" s="16"/>
      <c r="D77" s="79" t="str">
        <f>IFERROR(IF(J76&lt;=0,"",IF(C77="Yes","",B77-COUNTIF($C$18:C77,"Yes"))),"")</f>
        <v/>
      </c>
      <c r="E77" s="81" t="str">
        <f t="shared" si="0"/>
        <v/>
      </c>
      <c r="F77" s="80" t="str">
        <f t="shared" si="7"/>
        <v/>
      </c>
      <c r="G77" s="80" t="str">
        <f t="shared" si="1"/>
        <v/>
      </c>
      <c r="H77" s="80" t="str">
        <f t="shared" si="13"/>
        <v/>
      </c>
      <c r="I77" s="80" t="str">
        <f t="shared" si="2"/>
        <v/>
      </c>
      <c r="J77" s="80" t="str">
        <f t="shared" si="9"/>
        <v/>
      </c>
      <c r="AG77" s="16" t="str">
        <f t="shared" si="10"/>
        <v/>
      </c>
      <c r="AH77" s="69" t="str">
        <f t="shared" si="3"/>
        <v/>
      </c>
      <c r="AI77" s="70" t="str">
        <f t="shared" si="4"/>
        <v/>
      </c>
      <c r="AJ77" s="70" t="str">
        <f t="shared" si="5"/>
        <v/>
      </c>
      <c r="AK77" s="70" t="str">
        <f t="shared" si="11"/>
        <v/>
      </c>
      <c r="AL77" s="70" t="str">
        <f t="shared" si="12"/>
        <v/>
      </c>
    </row>
    <row r="78" spans="2:38" ht="15" thickBot="1" x14ac:dyDescent="0.35">
      <c r="B78" s="79" t="str">
        <f t="shared" si="6"/>
        <v/>
      </c>
      <c r="C78" s="16"/>
      <c r="D78" s="79" t="str">
        <f>IFERROR(IF(J77&lt;=0,"",IF(C78="Yes","",B78-COUNTIF($C$18:C78,"Yes"))),"")</f>
        <v/>
      </c>
      <c r="E78" s="81" t="str">
        <f t="shared" si="0"/>
        <v/>
      </c>
      <c r="F78" s="80" t="str">
        <f t="shared" si="7"/>
        <v/>
      </c>
      <c r="G78" s="80" t="str">
        <f t="shared" si="1"/>
        <v/>
      </c>
      <c r="H78" s="80" t="str">
        <f t="shared" si="13"/>
        <v/>
      </c>
      <c r="I78" s="80" t="str">
        <f t="shared" si="2"/>
        <v/>
      </c>
      <c r="J78" s="80" t="str">
        <f t="shared" si="9"/>
        <v/>
      </c>
      <c r="AG78" s="16" t="str">
        <f t="shared" si="10"/>
        <v/>
      </c>
      <c r="AH78" s="69" t="str">
        <f t="shared" si="3"/>
        <v/>
      </c>
      <c r="AI78" s="70" t="str">
        <f t="shared" si="4"/>
        <v/>
      </c>
      <c r="AJ78" s="70" t="str">
        <f t="shared" si="5"/>
        <v/>
      </c>
      <c r="AK78" s="70" t="str">
        <f t="shared" si="11"/>
        <v/>
      </c>
      <c r="AL78" s="70" t="str">
        <f t="shared" si="12"/>
        <v/>
      </c>
    </row>
    <row r="79" spans="2:38" ht="15" thickBot="1" x14ac:dyDescent="0.35">
      <c r="B79" s="79" t="str">
        <f t="shared" si="6"/>
        <v/>
      </c>
      <c r="C79" s="16"/>
      <c r="D79" s="79" t="str">
        <f>IFERROR(IF(J78&lt;=0,"",IF(C79="Yes","",B79-COUNTIF($C$18:C79,"Yes"))),"")</f>
        <v/>
      </c>
      <c r="E79" s="81" t="str">
        <f t="shared" si="0"/>
        <v/>
      </c>
      <c r="F79" s="80" t="str">
        <f t="shared" si="7"/>
        <v/>
      </c>
      <c r="G79" s="80" t="str">
        <f t="shared" si="1"/>
        <v/>
      </c>
      <c r="H79" s="80" t="str">
        <f t="shared" si="13"/>
        <v/>
      </c>
      <c r="I79" s="80" t="str">
        <f t="shared" si="2"/>
        <v/>
      </c>
      <c r="J79" s="80" t="str">
        <f t="shared" si="9"/>
        <v/>
      </c>
      <c r="AG79" s="16" t="str">
        <f t="shared" si="10"/>
        <v/>
      </c>
      <c r="AH79" s="69" t="str">
        <f t="shared" si="3"/>
        <v/>
      </c>
      <c r="AI79" s="70" t="str">
        <f t="shared" si="4"/>
        <v/>
      </c>
      <c r="AJ79" s="70" t="str">
        <f t="shared" si="5"/>
        <v/>
      </c>
      <c r="AK79" s="70" t="str">
        <f t="shared" si="11"/>
        <v/>
      </c>
      <c r="AL79" s="70" t="str">
        <f t="shared" si="12"/>
        <v/>
      </c>
    </row>
    <row r="80" spans="2:38" ht="15" thickBot="1" x14ac:dyDescent="0.35">
      <c r="B80" s="79" t="str">
        <f t="shared" si="6"/>
        <v/>
      </c>
      <c r="C80" s="16"/>
      <c r="D80" s="79" t="str">
        <f>IFERROR(IF(J79&lt;=0,"",IF(C80="Yes","",B80-COUNTIF($C$18:C80,"Yes"))),"")</f>
        <v/>
      </c>
      <c r="E80" s="81" t="str">
        <f t="shared" si="0"/>
        <v/>
      </c>
      <c r="F80" s="80" t="str">
        <f t="shared" si="7"/>
        <v/>
      </c>
      <c r="G80" s="80" t="str">
        <f t="shared" si="1"/>
        <v/>
      </c>
      <c r="H80" s="80" t="str">
        <f t="shared" si="13"/>
        <v/>
      </c>
      <c r="I80" s="80" t="str">
        <f t="shared" si="2"/>
        <v/>
      </c>
      <c r="J80" s="80" t="str">
        <f t="shared" si="9"/>
        <v/>
      </c>
      <c r="AG80" s="16" t="str">
        <f t="shared" si="10"/>
        <v/>
      </c>
      <c r="AH80" s="69" t="str">
        <f t="shared" si="3"/>
        <v/>
      </c>
      <c r="AI80" s="70" t="str">
        <f t="shared" si="4"/>
        <v/>
      </c>
      <c r="AJ80" s="70" t="str">
        <f t="shared" si="5"/>
        <v/>
      </c>
      <c r="AK80" s="70" t="str">
        <f t="shared" si="11"/>
        <v/>
      </c>
      <c r="AL80" s="70" t="str">
        <f t="shared" si="12"/>
        <v/>
      </c>
    </row>
    <row r="81" spans="2:38" ht="15" thickBot="1" x14ac:dyDescent="0.35">
      <c r="B81" s="79" t="str">
        <f t="shared" si="6"/>
        <v/>
      </c>
      <c r="C81" s="16"/>
      <c r="D81" s="79" t="str">
        <f>IFERROR(IF(J80&lt;=0,"",IF(C81="Yes","",B81-COUNTIF($C$18:C81,"Yes"))),"")</f>
        <v/>
      </c>
      <c r="E81" s="81" t="str">
        <f t="shared" si="0"/>
        <v/>
      </c>
      <c r="F81" s="80" t="str">
        <f t="shared" si="7"/>
        <v/>
      </c>
      <c r="G81" s="80" t="str">
        <f t="shared" si="1"/>
        <v/>
      </c>
      <c r="H81" s="80" t="str">
        <f t="shared" si="13"/>
        <v/>
      </c>
      <c r="I81" s="80" t="str">
        <f t="shared" si="2"/>
        <v/>
      </c>
      <c r="J81" s="80" t="str">
        <f t="shared" si="9"/>
        <v/>
      </c>
      <c r="AG81" s="16" t="str">
        <f t="shared" si="10"/>
        <v/>
      </c>
      <c r="AH81" s="69" t="str">
        <f t="shared" si="3"/>
        <v/>
      </c>
      <c r="AI81" s="70" t="str">
        <f t="shared" si="4"/>
        <v/>
      </c>
      <c r="AJ81" s="70" t="str">
        <f t="shared" si="5"/>
        <v/>
      </c>
      <c r="AK81" s="70" t="str">
        <f t="shared" si="11"/>
        <v/>
      </c>
      <c r="AL81" s="70" t="str">
        <f t="shared" si="12"/>
        <v/>
      </c>
    </row>
    <row r="82" spans="2:38" ht="15" thickBot="1" x14ac:dyDescent="0.35">
      <c r="B82" s="79" t="str">
        <f t="shared" si="6"/>
        <v/>
      </c>
      <c r="C82" s="16"/>
      <c r="D82" s="79" t="str">
        <f>IFERROR(IF(J81&lt;=0,"",IF(C82="Yes","",B82-COUNTIF($C$18:C82,"Yes"))),"")</f>
        <v/>
      </c>
      <c r="E82" s="81" t="str">
        <f t="shared" ref="E82:E145" si="14">IF($E$9="End of the Period",IF(B82="","",IF(payment_frequency_EMI_Change="Bi-weekly",first_payment_date_EMI_Change+B82*VLOOKUP(payment_frequency_EMI_Change,periodic_table,2,0),IF(payment_frequency_EMI_Change="Weekly",first_payment_date_EMI_Change+B82*VLOOKUP(payment_frequency_EMI_Change,periodic_table,2,0),IF(payment_frequency_EMI_Change="Semi-monthly",first_payment_date_EMI_Change+B82*VLOOKUP(payment_frequency_EMI_Change,periodic_table,2,0),EDATE(first_payment_date_EMI_Change,B82*VLOOKUP(payment_frequency_EMI_Change,periodic_table,2,0)))))),IF(B82="","",IF(payment_frequency_EMI_Change="Bi-weekly",first_payment_date_EMI_Change+(B82-1)*VLOOKUP(payment_frequency_EMI_Change,periodic_table,2,0),IF(payment_frequency_EMI_Change="Weekly",first_payment_date_EMI_Change+(B82-1)*VLOOKUP(payment_frequency_EMI_Change,periodic_table,2,0),IF(payment_frequency_EMI_Change="Semi-monthly",first_payment_date_EMI_Change+(B82-1)*VLOOKUP(payment_frequency_EMI_Change,periodic_table,2,0),EDATE(first_payment_date_EMI_Change,(B82-1)*VLOOKUP(payment_frequency_EMI_Change,periodic_table,2,0)))))))</f>
        <v/>
      </c>
      <c r="F82" s="80" t="str">
        <f t="shared" si="7"/>
        <v/>
      </c>
      <c r="G82" s="80" t="str">
        <f t="shared" ref="G82:G145" si="15">IF(AND(Payment_Type_EMI_Change=1,B82=1),0,IF(B82="","",IF(C82="Yes",0,J81*Compound_Rate_EMI_Change)))</f>
        <v/>
      </c>
      <c r="H82" s="80" t="str">
        <f t="shared" si="13"/>
        <v/>
      </c>
      <c r="I82" s="80" t="str">
        <f t="shared" ref="I82:I145" si="16">IF(B82="","",IF(C82="Yes",J81*Compound_Rate_EMI_Change,0))</f>
        <v/>
      </c>
      <c r="J82" s="80" t="str">
        <f t="shared" si="9"/>
        <v/>
      </c>
      <c r="AG82" s="16" t="str">
        <f t="shared" si="10"/>
        <v/>
      </c>
      <c r="AH82" s="69" t="str">
        <f t="shared" ref="AH82:AH145" si="17">IF($E$9="End of the Period",IF(AG82="","",IF(payment_frequency_EMI_Change="Bi-weekly",first_payment_date_EMI_Change+AG82*VLOOKUP(payment_frequency_EMI_Change,periodic_table,2,0),IF(payment_frequency_EMI_Change="Weekly",first_payment_date_EMI_Change+AG82*VLOOKUP(payment_frequency_EMI_Change,periodic_table,2,0),IF(payment_frequency_EMI_Change="Semi-monthly",first_payment_date_EMI_Change+AG82*VLOOKUP(payment_frequency_EMI_Change,periodic_table,2,0),EDATE(first_payment_date_EMI_Change,AG82*VLOOKUP(payment_frequency_EMI_Change,periodic_table,2,0)))))),IF(AG82="","",IF(payment_frequency_EMI_Change="Bi-weekly",first_payment_date_EMI_Change+(AG82-1)*VLOOKUP(payment_frequency_EMI_Change,periodic_table,2,0),IF(payment_frequency_EMI_Change="Weekly",first_payment_date_EMI_Change+(AG82-1)*VLOOKUP(payment_frequency_EMI_Change,periodic_table,2,0),IF(payment_frequency_EMI_Change="Semi-monthly",first_payment_date_EMI_Change+(AG82-1)*VLOOKUP(payment_frequency_EMI_Change,periodic_table,2,0),EDATE(first_payment_date_EMI_Change,(AG82-1)*VLOOKUP(payment_frequency_EMI_Change,periodic_table,2,0)))))))</f>
        <v/>
      </c>
      <c r="AI82" s="70" t="str">
        <f t="shared" ref="AI82:AI145" si="18">IF(AG82="","",IF(AL81&lt;payment_EMI_Change,AL81*(1+Compound_Rate_EMI_Change),payment_EMI_Change))</f>
        <v/>
      </c>
      <c r="AJ82" s="70" t="str">
        <f t="shared" ref="AJ82:AJ145" si="19">IF(AND(Payment_Type_EMI_Change=1,AG82=1),0,IF(AG82="","",AL81*Compound_Rate_EMI_Change))</f>
        <v/>
      </c>
      <c r="AK82" s="70" t="str">
        <f t="shared" si="11"/>
        <v/>
      </c>
      <c r="AL82" s="70" t="str">
        <f t="shared" si="12"/>
        <v/>
      </c>
    </row>
    <row r="83" spans="2:38" ht="15" thickBot="1" x14ac:dyDescent="0.35">
      <c r="B83" s="79" t="str">
        <f t="shared" ref="B83:B146" si="20">IFERROR(IF(TRUNC(J82)&lt;=0,"",B82+1),"")</f>
        <v/>
      </c>
      <c r="C83" s="16"/>
      <c r="D83" s="79" t="str">
        <f>IFERROR(IF(J82&lt;=0,"",IF(C83="Yes","",B83-COUNTIF($C$18:C83,"Yes"))),"")</f>
        <v/>
      </c>
      <c r="E83" s="81" t="str">
        <f t="shared" si="14"/>
        <v/>
      </c>
      <c r="F83" s="80" t="str">
        <f t="shared" ref="F83:F146" si="21">IF(B83="","",IF(C83="Yes",0,IF(J82&lt;payment_EMI_Change,J82*(1+Compound_Rate_EMI_Change),-PMT($J$5,nper_EMI_Change-B83+1,J82))))</f>
        <v/>
      </c>
      <c r="G83" s="80" t="str">
        <f t="shared" si="15"/>
        <v/>
      </c>
      <c r="H83" s="80" t="str">
        <f t="shared" si="13"/>
        <v/>
      </c>
      <c r="I83" s="80" t="str">
        <f t="shared" si="16"/>
        <v/>
      </c>
      <c r="J83" s="80" t="str">
        <f t="shared" ref="J83:J146" si="22">IFERROR(IF(B83="","",J82-H83+I83),"")</f>
        <v/>
      </c>
      <c r="AG83" s="16" t="str">
        <f t="shared" ref="AG83:AG146" si="23">IFERROR(IF(AL82&lt;=0,"",AG82+1),"")</f>
        <v/>
      </c>
      <c r="AH83" s="69" t="str">
        <f t="shared" si="17"/>
        <v/>
      </c>
      <c r="AI83" s="70" t="str">
        <f t="shared" si="18"/>
        <v/>
      </c>
      <c r="AJ83" s="70" t="str">
        <f t="shared" si="19"/>
        <v/>
      </c>
      <c r="AK83" s="70" t="str">
        <f t="shared" ref="AK83:AK146" si="24">IF(AG83="","",AI83-AJ83)</f>
        <v/>
      </c>
      <c r="AL83" s="70" t="str">
        <f t="shared" ref="AL83:AL146" si="25">IFERROR(IF(AK83&lt;=0,"",AL82-AK83),"")</f>
        <v/>
      </c>
    </row>
    <row r="84" spans="2:38" ht="15" thickBot="1" x14ac:dyDescent="0.35">
      <c r="B84" s="79" t="str">
        <f t="shared" si="20"/>
        <v/>
      </c>
      <c r="C84" s="16"/>
      <c r="D84" s="79" t="str">
        <f>IFERROR(IF(J83&lt;=0,"",IF(C84="Yes","",B84-COUNTIF($C$18:C84,"Yes"))),"")</f>
        <v/>
      </c>
      <c r="E84" s="81" t="str">
        <f t="shared" si="14"/>
        <v/>
      </c>
      <c r="F84" s="80" t="str">
        <f t="shared" si="21"/>
        <v/>
      </c>
      <c r="G84" s="80" t="str">
        <f t="shared" si="15"/>
        <v/>
      </c>
      <c r="H84" s="80" t="str">
        <f t="shared" si="13"/>
        <v/>
      </c>
      <c r="I84" s="80" t="str">
        <f t="shared" si="16"/>
        <v/>
      </c>
      <c r="J84" s="80" t="str">
        <f t="shared" si="22"/>
        <v/>
      </c>
      <c r="AG84" s="16" t="str">
        <f t="shared" si="23"/>
        <v/>
      </c>
      <c r="AH84" s="69" t="str">
        <f t="shared" si="17"/>
        <v/>
      </c>
      <c r="AI84" s="70" t="str">
        <f t="shared" si="18"/>
        <v/>
      </c>
      <c r="AJ84" s="70" t="str">
        <f t="shared" si="19"/>
        <v/>
      </c>
      <c r="AK84" s="70" t="str">
        <f t="shared" si="24"/>
        <v/>
      </c>
      <c r="AL84" s="70" t="str">
        <f t="shared" si="25"/>
        <v/>
      </c>
    </row>
    <row r="85" spans="2:38" ht="15" thickBot="1" x14ac:dyDescent="0.35">
      <c r="B85" s="79" t="str">
        <f t="shared" si="20"/>
        <v/>
      </c>
      <c r="C85" s="16"/>
      <c r="D85" s="79" t="str">
        <f>IFERROR(IF(J84&lt;=0,"",IF(C85="Yes","",B85-COUNTIF($C$18:C85,"Yes"))),"")</f>
        <v/>
      </c>
      <c r="E85" s="81" t="str">
        <f t="shared" si="14"/>
        <v/>
      </c>
      <c r="F85" s="80" t="str">
        <f t="shared" si="21"/>
        <v/>
      </c>
      <c r="G85" s="80" t="str">
        <f t="shared" si="15"/>
        <v/>
      </c>
      <c r="H85" s="80" t="str">
        <f t="shared" si="13"/>
        <v/>
      </c>
      <c r="I85" s="80" t="str">
        <f t="shared" si="16"/>
        <v/>
      </c>
      <c r="J85" s="80" t="str">
        <f t="shared" si="22"/>
        <v/>
      </c>
      <c r="AG85" s="16" t="str">
        <f t="shared" si="23"/>
        <v/>
      </c>
      <c r="AH85" s="69" t="str">
        <f t="shared" si="17"/>
        <v/>
      </c>
      <c r="AI85" s="70" t="str">
        <f t="shared" si="18"/>
        <v/>
      </c>
      <c r="AJ85" s="70" t="str">
        <f t="shared" si="19"/>
        <v/>
      </c>
      <c r="AK85" s="70" t="str">
        <f t="shared" si="24"/>
        <v/>
      </c>
      <c r="AL85" s="70" t="str">
        <f t="shared" si="25"/>
        <v/>
      </c>
    </row>
    <row r="86" spans="2:38" ht="15" thickBot="1" x14ac:dyDescent="0.35">
      <c r="B86" s="79" t="str">
        <f t="shared" si="20"/>
        <v/>
      </c>
      <c r="C86" s="16"/>
      <c r="D86" s="79" t="str">
        <f>IFERROR(IF(J85&lt;=0,"",IF(C86="Yes","",B86-COUNTIF($C$18:C86,"Yes"))),"")</f>
        <v/>
      </c>
      <c r="E86" s="81" t="str">
        <f t="shared" si="14"/>
        <v/>
      </c>
      <c r="F86" s="80" t="str">
        <f t="shared" si="21"/>
        <v/>
      </c>
      <c r="G86" s="80" t="str">
        <f t="shared" si="15"/>
        <v/>
      </c>
      <c r="H86" s="80" t="str">
        <f t="shared" si="13"/>
        <v/>
      </c>
      <c r="I86" s="80" t="str">
        <f t="shared" si="16"/>
        <v/>
      </c>
      <c r="J86" s="80" t="str">
        <f t="shared" si="22"/>
        <v/>
      </c>
      <c r="AG86" s="16" t="str">
        <f t="shared" si="23"/>
        <v/>
      </c>
      <c r="AH86" s="69" t="str">
        <f t="shared" si="17"/>
        <v/>
      </c>
      <c r="AI86" s="70" t="str">
        <f t="shared" si="18"/>
        <v/>
      </c>
      <c r="AJ86" s="70" t="str">
        <f t="shared" si="19"/>
        <v/>
      </c>
      <c r="AK86" s="70" t="str">
        <f t="shared" si="24"/>
        <v/>
      </c>
      <c r="AL86" s="70" t="str">
        <f t="shared" si="25"/>
        <v/>
      </c>
    </row>
    <row r="87" spans="2:38" ht="15" thickBot="1" x14ac:dyDescent="0.35">
      <c r="B87" s="79" t="str">
        <f t="shared" si="20"/>
        <v/>
      </c>
      <c r="C87" s="16"/>
      <c r="D87" s="79" t="str">
        <f>IFERROR(IF(J86&lt;=0,"",IF(C87="Yes","",B87-COUNTIF($C$18:C87,"Yes"))),"")</f>
        <v/>
      </c>
      <c r="E87" s="81" t="str">
        <f t="shared" si="14"/>
        <v/>
      </c>
      <c r="F87" s="80" t="str">
        <f t="shared" si="21"/>
        <v/>
      </c>
      <c r="G87" s="80" t="str">
        <f t="shared" si="15"/>
        <v/>
      </c>
      <c r="H87" s="80" t="str">
        <f t="shared" ref="H87:H150" si="26">IF(B87="","",F87-G87)</f>
        <v/>
      </c>
      <c r="I87" s="80" t="str">
        <f t="shared" si="16"/>
        <v/>
      </c>
      <c r="J87" s="80" t="str">
        <f t="shared" si="22"/>
        <v/>
      </c>
      <c r="AG87" s="16" t="str">
        <f t="shared" si="23"/>
        <v/>
      </c>
      <c r="AH87" s="69" t="str">
        <f t="shared" si="17"/>
        <v/>
      </c>
      <c r="AI87" s="70" t="str">
        <f t="shared" si="18"/>
        <v/>
      </c>
      <c r="AJ87" s="70" t="str">
        <f t="shared" si="19"/>
        <v/>
      </c>
      <c r="AK87" s="70" t="str">
        <f t="shared" si="24"/>
        <v/>
      </c>
      <c r="AL87" s="70" t="str">
        <f t="shared" si="25"/>
        <v/>
      </c>
    </row>
    <row r="88" spans="2:38" ht="15" thickBot="1" x14ac:dyDescent="0.35">
      <c r="B88" s="79" t="str">
        <f t="shared" si="20"/>
        <v/>
      </c>
      <c r="C88" s="16"/>
      <c r="D88" s="79" t="str">
        <f>IFERROR(IF(J87&lt;=0,"",IF(C88="Yes","",B88-COUNTIF($C$18:C88,"Yes"))),"")</f>
        <v/>
      </c>
      <c r="E88" s="81" t="str">
        <f t="shared" si="14"/>
        <v/>
      </c>
      <c r="F88" s="80" t="str">
        <f t="shared" si="21"/>
        <v/>
      </c>
      <c r="G88" s="80" t="str">
        <f t="shared" si="15"/>
        <v/>
      </c>
      <c r="H88" s="80" t="str">
        <f t="shared" si="26"/>
        <v/>
      </c>
      <c r="I88" s="80" t="str">
        <f t="shared" si="16"/>
        <v/>
      </c>
      <c r="J88" s="80" t="str">
        <f t="shared" si="22"/>
        <v/>
      </c>
      <c r="AG88" s="16" t="str">
        <f t="shared" si="23"/>
        <v/>
      </c>
      <c r="AH88" s="69" t="str">
        <f t="shared" si="17"/>
        <v/>
      </c>
      <c r="AI88" s="70" t="str">
        <f t="shared" si="18"/>
        <v/>
      </c>
      <c r="AJ88" s="70" t="str">
        <f t="shared" si="19"/>
        <v/>
      </c>
      <c r="AK88" s="70" t="str">
        <f t="shared" si="24"/>
        <v/>
      </c>
      <c r="AL88" s="70" t="str">
        <f t="shared" si="25"/>
        <v/>
      </c>
    </row>
    <row r="89" spans="2:38" ht="15" thickBot="1" x14ac:dyDescent="0.35">
      <c r="B89" s="79" t="str">
        <f t="shared" si="20"/>
        <v/>
      </c>
      <c r="C89" s="16"/>
      <c r="D89" s="79" t="str">
        <f>IFERROR(IF(J88&lt;=0,"",IF(C89="Yes","",B89-COUNTIF($C$18:C89,"Yes"))),"")</f>
        <v/>
      </c>
      <c r="E89" s="81" t="str">
        <f t="shared" si="14"/>
        <v/>
      </c>
      <c r="F89" s="80" t="str">
        <f t="shared" si="21"/>
        <v/>
      </c>
      <c r="G89" s="80" t="str">
        <f t="shared" si="15"/>
        <v/>
      </c>
      <c r="H89" s="80" t="str">
        <f t="shared" si="26"/>
        <v/>
      </c>
      <c r="I89" s="80" t="str">
        <f t="shared" si="16"/>
        <v/>
      </c>
      <c r="J89" s="80" t="str">
        <f t="shared" si="22"/>
        <v/>
      </c>
      <c r="AG89" s="16" t="str">
        <f t="shared" si="23"/>
        <v/>
      </c>
      <c r="AH89" s="69" t="str">
        <f t="shared" si="17"/>
        <v/>
      </c>
      <c r="AI89" s="70" t="str">
        <f t="shared" si="18"/>
        <v/>
      </c>
      <c r="AJ89" s="70" t="str">
        <f t="shared" si="19"/>
        <v/>
      </c>
      <c r="AK89" s="70" t="str">
        <f t="shared" si="24"/>
        <v/>
      </c>
      <c r="AL89" s="70" t="str">
        <f t="shared" si="25"/>
        <v/>
      </c>
    </row>
    <row r="90" spans="2:38" ht="15" thickBot="1" x14ac:dyDescent="0.35">
      <c r="B90" s="79" t="str">
        <f t="shared" si="20"/>
        <v/>
      </c>
      <c r="C90" s="16"/>
      <c r="D90" s="79" t="str">
        <f>IFERROR(IF(J89&lt;=0,"",IF(C90="Yes","",B90-COUNTIF($C$18:C90,"Yes"))),"")</f>
        <v/>
      </c>
      <c r="E90" s="81" t="str">
        <f t="shared" si="14"/>
        <v/>
      </c>
      <c r="F90" s="80" t="str">
        <f t="shared" si="21"/>
        <v/>
      </c>
      <c r="G90" s="80" t="str">
        <f t="shared" si="15"/>
        <v/>
      </c>
      <c r="H90" s="80" t="str">
        <f t="shared" si="26"/>
        <v/>
      </c>
      <c r="I90" s="80" t="str">
        <f t="shared" si="16"/>
        <v/>
      </c>
      <c r="J90" s="80" t="str">
        <f t="shared" si="22"/>
        <v/>
      </c>
      <c r="AG90" s="16" t="str">
        <f t="shared" si="23"/>
        <v/>
      </c>
      <c r="AH90" s="69" t="str">
        <f t="shared" si="17"/>
        <v/>
      </c>
      <c r="AI90" s="70" t="str">
        <f t="shared" si="18"/>
        <v/>
      </c>
      <c r="AJ90" s="70" t="str">
        <f t="shared" si="19"/>
        <v/>
      </c>
      <c r="AK90" s="70" t="str">
        <f t="shared" si="24"/>
        <v/>
      </c>
      <c r="AL90" s="70" t="str">
        <f t="shared" si="25"/>
        <v/>
      </c>
    </row>
    <row r="91" spans="2:38" ht="15" thickBot="1" x14ac:dyDescent="0.35">
      <c r="B91" s="79" t="str">
        <f t="shared" si="20"/>
        <v/>
      </c>
      <c r="C91" s="16"/>
      <c r="D91" s="79" t="str">
        <f>IFERROR(IF(J90&lt;=0,"",IF(C91="Yes","",B91-COUNTIF($C$18:C91,"Yes"))),"")</f>
        <v/>
      </c>
      <c r="E91" s="81" t="str">
        <f t="shared" si="14"/>
        <v/>
      </c>
      <c r="F91" s="80" t="str">
        <f t="shared" si="21"/>
        <v/>
      </c>
      <c r="G91" s="80" t="str">
        <f t="shared" si="15"/>
        <v/>
      </c>
      <c r="H91" s="80" t="str">
        <f t="shared" si="26"/>
        <v/>
      </c>
      <c r="I91" s="80" t="str">
        <f t="shared" si="16"/>
        <v/>
      </c>
      <c r="J91" s="80" t="str">
        <f t="shared" si="22"/>
        <v/>
      </c>
      <c r="AG91" s="16" t="str">
        <f t="shared" si="23"/>
        <v/>
      </c>
      <c r="AH91" s="69" t="str">
        <f t="shared" si="17"/>
        <v/>
      </c>
      <c r="AI91" s="70" t="str">
        <f t="shared" si="18"/>
        <v/>
      </c>
      <c r="AJ91" s="70" t="str">
        <f t="shared" si="19"/>
        <v/>
      </c>
      <c r="AK91" s="70" t="str">
        <f t="shared" si="24"/>
        <v/>
      </c>
      <c r="AL91" s="70" t="str">
        <f t="shared" si="25"/>
        <v/>
      </c>
    </row>
    <row r="92" spans="2:38" ht="15" thickBot="1" x14ac:dyDescent="0.35">
      <c r="B92" s="79" t="str">
        <f t="shared" si="20"/>
        <v/>
      </c>
      <c r="C92" s="16"/>
      <c r="D92" s="79" t="str">
        <f>IFERROR(IF(J91&lt;=0,"",IF(C92="Yes","",B92-COUNTIF($C$18:C92,"Yes"))),"")</f>
        <v/>
      </c>
      <c r="E92" s="81" t="str">
        <f t="shared" si="14"/>
        <v/>
      </c>
      <c r="F92" s="80" t="str">
        <f t="shared" si="21"/>
        <v/>
      </c>
      <c r="G92" s="80" t="str">
        <f t="shared" si="15"/>
        <v/>
      </c>
      <c r="H92" s="80" t="str">
        <f t="shared" si="26"/>
        <v/>
      </c>
      <c r="I92" s="80" t="str">
        <f t="shared" si="16"/>
        <v/>
      </c>
      <c r="J92" s="80" t="str">
        <f t="shared" si="22"/>
        <v/>
      </c>
      <c r="AG92" s="16" t="str">
        <f t="shared" si="23"/>
        <v/>
      </c>
      <c r="AH92" s="69" t="str">
        <f t="shared" si="17"/>
        <v/>
      </c>
      <c r="AI92" s="70" t="str">
        <f t="shared" si="18"/>
        <v/>
      </c>
      <c r="AJ92" s="70" t="str">
        <f t="shared" si="19"/>
        <v/>
      </c>
      <c r="AK92" s="70" t="str">
        <f t="shared" si="24"/>
        <v/>
      </c>
      <c r="AL92" s="70" t="str">
        <f t="shared" si="25"/>
        <v/>
      </c>
    </row>
    <row r="93" spans="2:38" ht="15" thickBot="1" x14ac:dyDescent="0.35">
      <c r="B93" s="79" t="str">
        <f t="shared" si="20"/>
        <v/>
      </c>
      <c r="C93" s="16"/>
      <c r="D93" s="79" t="str">
        <f>IFERROR(IF(J92&lt;=0,"",IF(C93="Yes","",B93-COUNTIF($C$18:C93,"Yes"))),"")</f>
        <v/>
      </c>
      <c r="E93" s="81" t="str">
        <f t="shared" si="14"/>
        <v/>
      </c>
      <c r="F93" s="80" t="str">
        <f t="shared" si="21"/>
        <v/>
      </c>
      <c r="G93" s="80" t="str">
        <f t="shared" si="15"/>
        <v/>
      </c>
      <c r="H93" s="80" t="str">
        <f t="shared" si="26"/>
        <v/>
      </c>
      <c r="I93" s="80" t="str">
        <f t="shared" si="16"/>
        <v/>
      </c>
      <c r="J93" s="80" t="str">
        <f t="shared" si="22"/>
        <v/>
      </c>
      <c r="AG93" s="16" t="str">
        <f t="shared" si="23"/>
        <v/>
      </c>
      <c r="AH93" s="69" t="str">
        <f t="shared" si="17"/>
        <v/>
      </c>
      <c r="AI93" s="70" t="str">
        <f t="shared" si="18"/>
        <v/>
      </c>
      <c r="AJ93" s="70" t="str">
        <f t="shared" si="19"/>
        <v/>
      </c>
      <c r="AK93" s="70" t="str">
        <f t="shared" si="24"/>
        <v/>
      </c>
      <c r="AL93" s="70" t="str">
        <f t="shared" si="25"/>
        <v/>
      </c>
    </row>
    <row r="94" spans="2:38" ht="15" thickBot="1" x14ac:dyDescent="0.35">
      <c r="B94" s="79" t="str">
        <f t="shared" si="20"/>
        <v/>
      </c>
      <c r="C94" s="16"/>
      <c r="D94" s="79" t="str">
        <f>IFERROR(IF(J93&lt;=0,"",IF(C94="Yes","",B94-COUNTIF($C$18:C94,"Yes"))),"")</f>
        <v/>
      </c>
      <c r="E94" s="81" t="str">
        <f t="shared" si="14"/>
        <v/>
      </c>
      <c r="F94" s="80" t="str">
        <f t="shared" si="21"/>
        <v/>
      </c>
      <c r="G94" s="80" t="str">
        <f t="shared" si="15"/>
        <v/>
      </c>
      <c r="H94" s="80" t="str">
        <f t="shared" si="26"/>
        <v/>
      </c>
      <c r="I94" s="80" t="str">
        <f t="shared" si="16"/>
        <v/>
      </c>
      <c r="J94" s="80" t="str">
        <f t="shared" si="22"/>
        <v/>
      </c>
      <c r="AG94" s="16" t="str">
        <f t="shared" si="23"/>
        <v/>
      </c>
      <c r="AH94" s="69" t="str">
        <f t="shared" si="17"/>
        <v/>
      </c>
      <c r="AI94" s="70" t="str">
        <f t="shared" si="18"/>
        <v/>
      </c>
      <c r="AJ94" s="70" t="str">
        <f t="shared" si="19"/>
        <v/>
      </c>
      <c r="AK94" s="70" t="str">
        <f t="shared" si="24"/>
        <v/>
      </c>
      <c r="AL94" s="70" t="str">
        <f t="shared" si="25"/>
        <v/>
      </c>
    </row>
    <row r="95" spans="2:38" ht="15" thickBot="1" x14ac:dyDescent="0.35">
      <c r="B95" s="79" t="str">
        <f t="shared" si="20"/>
        <v/>
      </c>
      <c r="C95" s="16"/>
      <c r="D95" s="79" t="str">
        <f>IFERROR(IF(J94&lt;=0,"",IF(C95="Yes","",B95-COUNTIF($C$18:C95,"Yes"))),"")</f>
        <v/>
      </c>
      <c r="E95" s="81" t="str">
        <f t="shared" si="14"/>
        <v/>
      </c>
      <c r="F95" s="80" t="str">
        <f t="shared" si="21"/>
        <v/>
      </c>
      <c r="G95" s="80" t="str">
        <f t="shared" si="15"/>
        <v/>
      </c>
      <c r="H95" s="80" t="str">
        <f t="shared" si="26"/>
        <v/>
      </c>
      <c r="I95" s="80" t="str">
        <f t="shared" si="16"/>
        <v/>
      </c>
      <c r="J95" s="80" t="str">
        <f t="shared" si="22"/>
        <v/>
      </c>
      <c r="AG95" s="16" t="str">
        <f t="shared" si="23"/>
        <v/>
      </c>
      <c r="AH95" s="69" t="str">
        <f t="shared" si="17"/>
        <v/>
      </c>
      <c r="AI95" s="70" t="str">
        <f t="shared" si="18"/>
        <v/>
      </c>
      <c r="AJ95" s="70" t="str">
        <f t="shared" si="19"/>
        <v/>
      </c>
      <c r="AK95" s="70" t="str">
        <f t="shared" si="24"/>
        <v/>
      </c>
      <c r="AL95" s="70" t="str">
        <f t="shared" si="25"/>
        <v/>
      </c>
    </row>
    <row r="96" spans="2:38" ht="15" thickBot="1" x14ac:dyDescent="0.35">
      <c r="B96" s="79" t="str">
        <f t="shared" si="20"/>
        <v/>
      </c>
      <c r="C96" s="16"/>
      <c r="D96" s="79" t="str">
        <f>IFERROR(IF(J95&lt;=0,"",IF(C96="Yes","",B96-COUNTIF($C$18:C96,"Yes"))),"")</f>
        <v/>
      </c>
      <c r="E96" s="81" t="str">
        <f t="shared" si="14"/>
        <v/>
      </c>
      <c r="F96" s="80" t="str">
        <f t="shared" si="21"/>
        <v/>
      </c>
      <c r="G96" s="80" t="str">
        <f t="shared" si="15"/>
        <v/>
      </c>
      <c r="H96" s="80" t="str">
        <f t="shared" si="26"/>
        <v/>
      </c>
      <c r="I96" s="80" t="str">
        <f t="shared" si="16"/>
        <v/>
      </c>
      <c r="J96" s="80" t="str">
        <f t="shared" si="22"/>
        <v/>
      </c>
      <c r="AG96" s="16" t="str">
        <f t="shared" si="23"/>
        <v/>
      </c>
      <c r="AH96" s="69" t="str">
        <f t="shared" si="17"/>
        <v/>
      </c>
      <c r="AI96" s="70" t="str">
        <f t="shared" si="18"/>
        <v/>
      </c>
      <c r="AJ96" s="70" t="str">
        <f t="shared" si="19"/>
        <v/>
      </c>
      <c r="AK96" s="70" t="str">
        <f t="shared" si="24"/>
        <v/>
      </c>
      <c r="AL96" s="70" t="str">
        <f t="shared" si="25"/>
        <v/>
      </c>
    </row>
    <row r="97" spans="2:38" ht="15" thickBot="1" x14ac:dyDescent="0.35">
      <c r="B97" s="79" t="str">
        <f t="shared" si="20"/>
        <v/>
      </c>
      <c r="C97" s="16"/>
      <c r="D97" s="79" t="str">
        <f>IFERROR(IF(J96&lt;=0,"",IF(C97="Yes","",B97-COUNTIF($C$18:C97,"Yes"))),"")</f>
        <v/>
      </c>
      <c r="E97" s="81" t="str">
        <f t="shared" si="14"/>
        <v/>
      </c>
      <c r="F97" s="80" t="str">
        <f t="shared" si="21"/>
        <v/>
      </c>
      <c r="G97" s="80" t="str">
        <f t="shared" si="15"/>
        <v/>
      </c>
      <c r="H97" s="80" t="str">
        <f t="shared" si="26"/>
        <v/>
      </c>
      <c r="I97" s="80" t="str">
        <f t="shared" si="16"/>
        <v/>
      </c>
      <c r="J97" s="80" t="str">
        <f t="shared" si="22"/>
        <v/>
      </c>
      <c r="AG97" s="16" t="str">
        <f t="shared" si="23"/>
        <v/>
      </c>
      <c r="AH97" s="69" t="str">
        <f t="shared" si="17"/>
        <v/>
      </c>
      <c r="AI97" s="70" t="str">
        <f t="shared" si="18"/>
        <v/>
      </c>
      <c r="AJ97" s="70" t="str">
        <f t="shared" si="19"/>
        <v/>
      </c>
      <c r="AK97" s="70" t="str">
        <f t="shared" si="24"/>
        <v/>
      </c>
      <c r="AL97" s="70" t="str">
        <f t="shared" si="25"/>
        <v/>
      </c>
    </row>
    <row r="98" spans="2:38" ht="15" thickBot="1" x14ac:dyDescent="0.35">
      <c r="B98" s="79" t="str">
        <f t="shared" si="20"/>
        <v/>
      </c>
      <c r="C98" s="16"/>
      <c r="D98" s="79" t="str">
        <f>IFERROR(IF(J97&lt;=0,"",IF(C98="Yes","",B98-COUNTIF($C$18:C98,"Yes"))),"")</f>
        <v/>
      </c>
      <c r="E98" s="81" t="str">
        <f t="shared" si="14"/>
        <v/>
      </c>
      <c r="F98" s="80" t="str">
        <f t="shared" si="21"/>
        <v/>
      </c>
      <c r="G98" s="80" t="str">
        <f t="shared" si="15"/>
        <v/>
      </c>
      <c r="H98" s="80" t="str">
        <f t="shared" si="26"/>
        <v/>
      </c>
      <c r="I98" s="80" t="str">
        <f t="shared" si="16"/>
        <v/>
      </c>
      <c r="J98" s="80" t="str">
        <f t="shared" si="22"/>
        <v/>
      </c>
      <c r="AG98" s="16" t="str">
        <f t="shared" si="23"/>
        <v/>
      </c>
      <c r="AH98" s="69" t="str">
        <f t="shared" si="17"/>
        <v/>
      </c>
      <c r="AI98" s="70" t="str">
        <f t="shared" si="18"/>
        <v/>
      </c>
      <c r="AJ98" s="70" t="str">
        <f t="shared" si="19"/>
        <v/>
      </c>
      <c r="AK98" s="70" t="str">
        <f t="shared" si="24"/>
        <v/>
      </c>
      <c r="AL98" s="70" t="str">
        <f t="shared" si="25"/>
        <v/>
      </c>
    </row>
    <row r="99" spans="2:38" ht="15" thickBot="1" x14ac:dyDescent="0.35">
      <c r="B99" s="79" t="str">
        <f t="shared" si="20"/>
        <v/>
      </c>
      <c r="C99" s="16"/>
      <c r="D99" s="79" t="str">
        <f>IFERROR(IF(J98&lt;=0,"",IF(C99="Yes","",B99-COUNTIF($C$18:C99,"Yes"))),"")</f>
        <v/>
      </c>
      <c r="E99" s="81" t="str">
        <f t="shared" si="14"/>
        <v/>
      </c>
      <c r="F99" s="80" t="str">
        <f t="shared" si="21"/>
        <v/>
      </c>
      <c r="G99" s="80" t="str">
        <f t="shared" si="15"/>
        <v/>
      </c>
      <c r="H99" s="80" t="str">
        <f t="shared" si="26"/>
        <v/>
      </c>
      <c r="I99" s="80" t="str">
        <f t="shared" si="16"/>
        <v/>
      </c>
      <c r="J99" s="80" t="str">
        <f t="shared" si="22"/>
        <v/>
      </c>
      <c r="AG99" s="16" t="str">
        <f t="shared" si="23"/>
        <v/>
      </c>
      <c r="AH99" s="69" t="str">
        <f t="shared" si="17"/>
        <v/>
      </c>
      <c r="AI99" s="70" t="str">
        <f t="shared" si="18"/>
        <v/>
      </c>
      <c r="AJ99" s="70" t="str">
        <f t="shared" si="19"/>
        <v/>
      </c>
      <c r="AK99" s="70" t="str">
        <f t="shared" si="24"/>
        <v/>
      </c>
      <c r="AL99" s="70" t="str">
        <f t="shared" si="25"/>
        <v/>
      </c>
    </row>
    <row r="100" spans="2:38" ht="15" thickBot="1" x14ac:dyDescent="0.35">
      <c r="B100" s="79" t="str">
        <f t="shared" si="20"/>
        <v/>
      </c>
      <c r="C100" s="16"/>
      <c r="D100" s="79" t="str">
        <f>IFERROR(IF(J99&lt;=0,"",IF(C100="Yes","",B100-COUNTIF($C$18:C100,"Yes"))),"")</f>
        <v/>
      </c>
      <c r="E100" s="81" t="str">
        <f t="shared" si="14"/>
        <v/>
      </c>
      <c r="F100" s="80" t="str">
        <f t="shared" si="21"/>
        <v/>
      </c>
      <c r="G100" s="80" t="str">
        <f t="shared" si="15"/>
        <v/>
      </c>
      <c r="H100" s="80" t="str">
        <f t="shared" si="26"/>
        <v/>
      </c>
      <c r="I100" s="80" t="str">
        <f t="shared" si="16"/>
        <v/>
      </c>
      <c r="J100" s="80" t="str">
        <f t="shared" si="22"/>
        <v/>
      </c>
      <c r="AG100" s="16" t="str">
        <f t="shared" si="23"/>
        <v/>
      </c>
      <c r="AH100" s="69" t="str">
        <f t="shared" si="17"/>
        <v/>
      </c>
      <c r="AI100" s="70" t="str">
        <f t="shared" si="18"/>
        <v/>
      </c>
      <c r="AJ100" s="70" t="str">
        <f t="shared" si="19"/>
        <v/>
      </c>
      <c r="AK100" s="70" t="str">
        <f t="shared" si="24"/>
        <v/>
      </c>
      <c r="AL100" s="70" t="str">
        <f t="shared" si="25"/>
        <v/>
      </c>
    </row>
    <row r="101" spans="2:38" ht="15" thickBot="1" x14ac:dyDescent="0.35">
      <c r="B101" s="79" t="str">
        <f t="shared" si="20"/>
        <v/>
      </c>
      <c r="C101" s="16"/>
      <c r="D101" s="79" t="str">
        <f>IFERROR(IF(J100&lt;=0,"",IF(C101="Yes","",B101-COUNTIF($C$18:C101,"Yes"))),"")</f>
        <v/>
      </c>
      <c r="E101" s="81" t="str">
        <f t="shared" si="14"/>
        <v/>
      </c>
      <c r="F101" s="80" t="str">
        <f t="shared" si="21"/>
        <v/>
      </c>
      <c r="G101" s="80" t="str">
        <f t="shared" si="15"/>
        <v/>
      </c>
      <c r="H101" s="80" t="str">
        <f t="shared" si="26"/>
        <v/>
      </c>
      <c r="I101" s="80" t="str">
        <f t="shared" si="16"/>
        <v/>
      </c>
      <c r="J101" s="80" t="str">
        <f t="shared" si="22"/>
        <v/>
      </c>
      <c r="AG101" s="16" t="str">
        <f t="shared" si="23"/>
        <v/>
      </c>
      <c r="AH101" s="69" t="str">
        <f t="shared" si="17"/>
        <v/>
      </c>
      <c r="AI101" s="70" t="str">
        <f t="shared" si="18"/>
        <v/>
      </c>
      <c r="AJ101" s="70" t="str">
        <f t="shared" si="19"/>
        <v/>
      </c>
      <c r="AK101" s="70" t="str">
        <f t="shared" si="24"/>
        <v/>
      </c>
      <c r="AL101" s="70" t="str">
        <f t="shared" si="25"/>
        <v/>
      </c>
    </row>
    <row r="102" spans="2:38" ht="15" thickBot="1" x14ac:dyDescent="0.35">
      <c r="B102" s="79" t="str">
        <f t="shared" si="20"/>
        <v/>
      </c>
      <c r="C102" s="16"/>
      <c r="D102" s="79" t="str">
        <f>IFERROR(IF(J101&lt;=0,"",IF(C102="Yes","",B102-COUNTIF($C$18:C102,"Yes"))),"")</f>
        <v/>
      </c>
      <c r="E102" s="81" t="str">
        <f t="shared" si="14"/>
        <v/>
      </c>
      <c r="F102" s="80" t="str">
        <f t="shared" si="21"/>
        <v/>
      </c>
      <c r="G102" s="80" t="str">
        <f t="shared" si="15"/>
        <v/>
      </c>
      <c r="H102" s="80" t="str">
        <f t="shared" si="26"/>
        <v/>
      </c>
      <c r="I102" s="80" t="str">
        <f t="shared" si="16"/>
        <v/>
      </c>
      <c r="J102" s="80" t="str">
        <f t="shared" si="22"/>
        <v/>
      </c>
      <c r="AG102" s="16" t="str">
        <f t="shared" si="23"/>
        <v/>
      </c>
      <c r="AH102" s="69" t="str">
        <f t="shared" si="17"/>
        <v/>
      </c>
      <c r="AI102" s="70" t="str">
        <f t="shared" si="18"/>
        <v/>
      </c>
      <c r="AJ102" s="70" t="str">
        <f t="shared" si="19"/>
        <v/>
      </c>
      <c r="AK102" s="70" t="str">
        <f t="shared" si="24"/>
        <v/>
      </c>
      <c r="AL102" s="70" t="str">
        <f t="shared" si="25"/>
        <v/>
      </c>
    </row>
    <row r="103" spans="2:38" ht="15" thickBot="1" x14ac:dyDescent="0.35">
      <c r="B103" s="79" t="str">
        <f t="shared" si="20"/>
        <v/>
      </c>
      <c r="C103" s="16"/>
      <c r="D103" s="79" t="str">
        <f>IFERROR(IF(J102&lt;=0,"",IF(C103="Yes","",B103-COUNTIF($C$18:C103,"Yes"))),"")</f>
        <v/>
      </c>
      <c r="E103" s="81" t="str">
        <f t="shared" si="14"/>
        <v/>
      </c>
      <c r="F103" s="80" t="str">
        <f t="shared" si="21"/>
        <v/>
      </c>
      <c r="G103" s="80" t="str">
        <f t="shared" si="15"/>
        <v/>
      </c>
      <c r="H103" s="80" t="str">
        <f t="shared" si="26"/>
        <v/>
      </c>
      <c r="I103" s="80" t="str">
        <f t="shared" si="16"/>
        <v/>
      </c>
      <c r="J103" s="80" t="str">
        <f t="shared" si="22"/>
        <v/>
      </c>
      <c r="AG103" s="16" t="str">
        <f t="shared" si="23"/>
        <v/>
      </c>
      <c r="AH103" s="69" t="str">
        <f t="shared" si="17"/>
        <v/>
      </c>
      <c r="AI103" s="70" t="str">
        <f t="shared" si="18"/>
        <v/>
      </c>
      <c r="AJ103" s="70" t="str">
        <f t="shared" si="19"/>
        <v/>
      </c>
      <c r="AK103" s="70" t="str">
        <f t="shared" si="24"/>
        <v/>
      </c>
      <c r="AL103" s="70" t="str">
        <f t="shared" si="25"/>
        <v/>
      </c>
    </row>
    <row r="104" spans="2:38" ht="15" thickBot="1" x14ac:dyDescent="0.35">
      <c r="B104" s="79" t="str">
        <f t="shared" si="20"/>
        <v/>
      </c>
      <c r="C104" s="16"/>
      <c r="D104" s="79" t="str">
        <f>IFERROR(IF(J103&lt;=0,"",IF(C104="Yes","",B104-COUNTIF($C$18:C104,"Yes"))),"")</f>
        <v/>
      </c>
      <c r="E104" s="81" t="str">
        <f t="shared" si="14"/>
        <v/>
      </c>
      <c r="F104" s="80" t="str">
        <f t="shared" si="21"/>
        <v/>
      </c>
      <c r="G104" s="80" t="str">
        <f t="shared" si="15"/>
        <v/>
      </c>
      <c r="H104" s="80" t="str">
        <f t="shared" si="26"/>
        <v/>
      </c>
      <c r="I104" s="80" t="str">
        <f t="shared" si="16"/>
        <v/>
      </c>
      <c r="J104" s="80" t="str">
        <f t="shared" si="22"/>
        <v/>
      </c>
      <c r="AG104" s="16" t="str">
        <f t="shared" si="23"/>
        <v/>
      </c>
      <c r="AH104" s="69" t="str">
        <f t="shared" si="17"/>
        <v/>
      </c>
      <c r="AI104" s="70" t="str">
        <f t="shared" si="18"/>
        <v/>
      </c>
      <c r="AJ104" s="70" t="str">
        <f t="shared" si="19"/>
        <v/>
      </c>
      <c r="AK104" s="70" t="str">
        <f t="shared" si="24"/>
        <v/>
      </c>
      <c r="AL104" s="70" t="str">
        <f t="shared" si="25"/>
        <v/>
      </c>
    </row>
    <row r="105" spans="2:38" ht="15" thickBot="1" x14ac:dyDescent="0.35">
      <c r="B105" s="79" t="str">
        <f t="shared" si="20"/>
        <v/>
      </c>
      <c r="C105" s="16"/>
      <c r="D105" s="79" t="str">
        <f>IFERROR(IF(J104&lt;=0,"",IF(C105="Yes","",B105-COUNTIF($C$18:C105,"Yes"))),"")</f>
        <v/>
      </c>
      <c r="E105" s="81" t="str">
        <f t="shared" si="14"/>
        <v/>
      </c>
      <c r="F105" s="80" t="str">
        <f t="shared" si="21"/>
        <v/>
      </c>
      <c r="G105" s="80" t="str">
        <f t="shared" si="15"/>
        <v/>
      </c>
      <c r="H105" s="80" t="str">
        <f t="shared" si="26"/>
        <v/>
      </c>
      <c r="I105" s="80" t="str">
        <f t="shared" si="16"/>
        <v/>
      </c>
      <c r="J105" s="80" t="str">
        <f t="shared" si="22"/>
        <v/>
      </c>
      <c r="AG105" s="16" t="str">
        <f t="shared" si="23"/>
        <v/>
      </c>
      <c r="AH105" s="69" t="str">
        <f t="shared" si="17"/>
        <v/>
      </c>
      <c r="AI105" s="70" t="str">
        <f t="shared" si="18"/>
        <v/>
      </c>
      <c r="AJ105" s="70" t="str">
        <f t="shared" si="19"/>
        <v/>
      </c>
      <c r="AK105" s="70" t="str">
        <f t="shared" si="24"/>
        <v/>
      </c>
      <c r="AL105" s="70" t="str">
        <f t="shared" si="25"/>
        <v/>
      </c>
    </row>
    <row r="106" spans="2:38" ht="15" thickBot="1" x14ac:dyDescent="0.35">
      <c r="B106" s="79" t="str">
        <f t="shared" si="20"/>
        <v/>
      </c>
      <c r="C106" s="16"/>
      <c r="D106" s="79" t="str">
        <f>IFERROR(IF(J105&lt;=0,"",IF(C106="Yes","",B106-COUNTIF($C$18:C106,"Yes"))),"")</f>
        <v/>
      </c>
      <c r="E106" s="81" t="str">
        <f t="shared" si="14"/>
        <v/>
      </c>
      <c r="F106" s="80" t="str">
        <f t="shared" si="21"/>
        <v/>
      </c>
      <c r="G106" s="80" t="str">
        <f t="shared" si="15"/>
        <v/>
      </c>
      <c r="H106" s="80" t="str">
        <f t="shared" si="26"/>
        <v/>
      </c>
      <c r="I106" s="80" t="str">
        <f t="shared" si="16"/>
        <v/>
      </c>
      <c r="J106" s="80" t="str">
        <f t="shared" si="22"/>
        <v/>
      </c>
      <c r="AG106" s="16" t="str">
        <f t="shared" si="23"/>
        <v/>
      </c>
      <c r="AH106" s="69" t="str">
        <f t="shared" si="17"/>
        <v/>
      </c>
      <c r="AI106" s="70" t="str">
        <f t="shared" si="18"/>
        <v/>
      </c>
      <c r="AJ106" s="70" t="str">
        <f t="shared" si="19"/>
        <v/>
      </c>
      <c r="AK106" s="70" t="str">
        <f t="shared" si="24"/>
        <v/>
      </c>
      <c r="AL106" s="70" t="str">
        <f t="shared" si="25"/>
        <v/>
      </c>
    </row>
    <row r="107" spans="2:38" ht="15" thickBot="1" x14ac:dyDescent="0.35">
      <c r="B107" s="79" t="str">
        <f t="shared" si="20"/>
        <v/>
      </c>
      <c r="C107" s="16"/>
      <c r="D107" s="79" t="str">
        <f>IFERROR(IF(J106&lt;=0,"",IF(C107="Yes","",B107-COUNTIF($C$18:C107,"Yes"))),"")</f>
        <v/>
      </c>
      <c r="E107" s="81" t="str">
        <f t="shared" si="14"/>
        <v/>
      </c>
      <c r="F107" s="80" t="str">
        <f t="shared" si="21"/>
        <v/>
      </c>
      <c r="G107" s="80" t="str">
        <f t="shared" si="15"/>
        <v/>
      </c>
      <c r="H107" s="80" t="str">
        <f t="shared" si="26"/>
        <v/>
      </c>
      <c r="I107" s="80" t="str">
        <f t="shared" si="16"/>
        <v/>
      </c>
      <c r="J107" s="80" t="str">
        <f t="shared" si="22"/>
        <v/>
      </c>
      <c r="AG107" s="16" t="str">
        <f t="shared" si="23"/>
        <v/>
      </c>
      <c r="AH107" s="69" t="str">
        <f t="shared" si="17"/>
        <v/>
      </c>
      <c r="AI107" s="70" t="str">
        <f t="shared" si="18"/>
        <v/>
      </c>
      <c r="AJ107" s="70" t="str">
        <f t="shared" si="19"/>
        <v/>
      </c>
      <c r="AK107" s="70" t="str">
        <f t="shared" si="24"/>
        <v/>
      </c>
      <c r="AL107" s="70" t="str">
        <f t="shared" si="25"/>
        <v/>
      </c>
    </row>
    <row r="108" spans="2:38" ht="15" thickBot="1" x14ac:dyDescent="0.35">
      <c r="B108" s="79" t="str">
        <f t="shared" si="20"/>
        <v/>
      </c>
      <c r="C108" s="16"/>
      <c r="D108" s="79" t="str">
        <f>IFERROR(IF(J107&lt;=0,"",IF(C108="Yes","",B108-COUNTIF($C$18:C108,"Yes"))),"")</f>
        <v/>
      </c>
      <c r="E108" s="81" t="str">
        <f t="shared" si="14"/>
        <v/>
      </c>
      <c r="F108" s="80" t="str">
        <f t="shared" si="21"/>
        <v/>
      </c>
      <c r="G108" s="80" t="str">
        <f t="shared" si="15"/>
        <v/>
      </c>
      <c r="H108" s="80" t="str">
        <f t="shared" si="26"/>
        <v/>
      </c>
      <c r="I108" s="80" t="str">
        <f t="shared" si="16"/>
        <v/>
      </c>
      <c r="J108" s="80" t="str">
        <f t="shared" si="22"/>
        <v/>
      </c>
      <c r="AG108" s="16" t="str">
        <f t="shared" si="23"/>
        <v/>
      </c>
      <c r="AH108" s="69" t="str">
        <f t="shared" si="17"/>
        <v/>
      </c>
      <c r="AI108" s="70" t="str">
        <f t="shared" si="18"/>
        <v/>
      </c>
      <c r="AJ108" s="70" t="str">
        <f t="shared" si="19"/>
        <v/>
      </c>
      <c r="AK108" s="70" t="str">
        <f t="shared" si="24"/>
        <v/>
      </c>
      <c r="AL108" s="70" t="str">
        <f t="shared" si="25"/>
        <v/>
      </c>
    </row>
    <row r="109" spans="2:38" ht="15" thickBot="1" x14ac:dyDescent="0.35">
      <c r="B109" s="79" t="str">
        <f t="shared" si="20"/>
        <v/>
      </c>
      <c r="C109" s="16"/>
      <c r="D109" s="79" t="str">
        <f>IFERROR(IF(J108&lt;=0,"",IF(C109="Yes","",B109-COUNTIF($C$18:C109,"Yes"))),"")</f>
        <v/>
      </c>
      <c r="E109" s="81" t="str">
        <f t="shared" si="14"/>
        <v/>
      </c>
      <c r="F109" s="80" t="str">
        <f t="shared" si="21"/>
        <v/>
      </c>
      <c r="G109" s="80" t="str">
        <f t="shared" si="15"/>
        <v/>
      </c>
      <c r="H109" s="80" t="str">
        <f t="shared" si="26"/>
        <v/>
      </c>
      <c r="I109" s="80" t="str">
        <f t="shared" si="16"/>
        <v/>
      </c>
      <c r="J109" s="80" t="str">
        <f t="shared" si="22"/>
        <v/>
      </c>
      <c r="AG109" s="16" t="str">
        <f t="shared" si="23"/>
        <v/>
      </c>
      <c r="AH109" s="69" t="str">
        <f t="shared" si="17"/>
        <v/>
      </c>
      <c r="AI109" s="70" t="str">
        <f t="shared" si="18"/>
        <v/>
      </c>
      <c r="AJ109" s="70" t="str">
        <f t="shared" si="19"/>
        <v/>
      </c>
      <c r="AK109" s="70" t="str">
        <f t="shared" si="24"/>
        <v/>
      </c>
      <c r="AL109" s="70" t="str">
        <f t="shared" si="25"/>
        <v/>
      </c>
    </row>
    <row r="110" spans="2:38" ht="15" thickBot="1" x14ac:dyDescent="0.35">
      <c r="B110" s="79" t="str">
        <f t="shared" si="20"/>
        <v/>
      </c>
      <c r="C110" s="16"/>
      <c r="D110" s="79" t="str">
        <f>IFERROR(IF(J109&lt;=0,"",IF(C110="Yes","",B110-COUNTIF($C$18:C110,"Yes"))),"")</f>
        <v/>
      </c>
      <c r="E110" s="81" t="str">
        <f t="shared" si="14"/>
        <v/>
      </c>
      <c r="F110" s="80" t="str">
        <f t="shared" si="21"/>
        <v/>
      </c>
      <c r="G110" s="80" t="str">
        <f t="shared" si="15"/>
        <v/>
      </c>
      <c r="H110" s="80" t="str">
        <f t="shared" si="26"/>
        <v/>
      </c>
      <c r="I110" s="80" t="str">
        <f t="shared" si="16"/>
        <v/>
      </c>
      <c r="J110" s="80" t="str">
        <f t="shared" si="22"/>
        <v/>
      </c>
      <c r="AG110" s="16" t="str">
        <f t="shared" si="23"/>
        <v/>
      </c>
      <c r="AH110" s="69" t="str">
        <f t="shared" si="17"/>
        <v/>
      </c>
      <c r="AI110" s="70" t="str">
        <f t="shared" si="18"/>
        <v/>
      </c>
      <c r="AJ110" s="70" t="str">
        <f t="shared" si="19"/>
        <v/>
      </c>
      <c r="AK110" s="70" t="str">
        <f t="shared" si="24"/>
        <v/>
      </c>
      <c r="AL110" s="70" t="str">
        <f t="shared" si="25"/>
        <v/>
      </c>
    </row>
    <row r="111" spans="2:38" ht="15" thickBot="1" x14ac:dyDescent="0.35">
      <c r="B111" s="79" t="str">
        <f t="shared" si="20"/>
        <v/>
      </c>
      <c r="C111" s="16"/>
      <c r="D111" s="79" t="str">
        <f>IFERROR(IF(J110&lt;=0,"",IF(C111="Yes","",B111-COUNTIF($C$18:C111,"Yes"))),"")</f>
        <v/>
      </c>
      <c r="E111" s="81" t="str">
        <f t="shared" si="14"/>
        <v/>
      </c>
      <c r="F111" s="80" t="str">
        <f t="shared" si="21"/>
        <v/>
      </c>
      <c r="G111" s="80" t="str">
        <f t="shared" si="15"/>
        <v/>
      </c>
      <c r="H111" s="80" t="str">
        <f t="shared" si="26"/>
        <v/>
      </c>
      <c r="I111" s="80" t="str">
        <f t="shared" si="16"/>
        <v/>
      </c>
      <c r="J111" s="80" t="str">
        <f t="shared" si="22"/>
        <v/>
      </c>
      <c r="AG111" s="16" t="str">
        <f t="shared" si="23"/>
        <v/>
      </c>
      <c r="AH111" s="69" t="str">
        <f t="shared" si="17"/>
        <v/>
      </c>
      <c r="AI111" s="70" t="str">
        <f t="shared" si="18"/>
        <v/>
      </c>
      <c r="AJ111" s="70" t="str">
        <f t="shared" si="19"/>
        <v/>
      </c>
      <c r="AK111" s="70" t="str">
        <f t="shared" si="24"/>
        <v/>
      </c>
      <c r="AL111" s="70" t="str">
        <f t="shared" si="25"/>
        <v/>
      </c>
    </row>
    <row r="112" spans="2:38" ht="15" thickBot="1" x14ac:dyDescent="0.35">
      <c r="B112" s="79" t="str">
        <f t="shared" si="20"/>
        <v/>
      </c>
      <c r="C112" s="16"/>
      <c r="D112" s="79" t="str">
        <f>IFERROR(IF(J111&lt;=0,"",IF(C112="Yes","",B112-COUNTIF($C$18:C112,"Yes"))),"")</f>
        <v/>
      </c>
      <c r="E112" s="81" t="str">
        <f t="shared" si="14"/>
        <v/>
      </c>
      <c r="F112" s="80" t="str">
        <f t="shared" si="21"/>
        <v/>
      </c>
      <c r="G112" s="80" t="str">
        <f t="shared" si="15"/>
        <v/>
      </c>
      <c r="H112" s="80" t="str">
        <f t="shared" si="26"/>
        <v/>
      </c>
      <c r="I112" s="80" t="str">
        <f t="shared" si="16"/>
        <v/>
      </c>
      <c r="J112" s="80" t="str">
        <f t="shared" si="22"/>
        <v/>
      </c>
      <c r="AG112" s="16" t="str">
        <f t="shared" si="23"/>
        <v/>
      </c>
      <c r="AH112" s="69" t="str">
        <f t="shared" si="17"/>
        <v/>
      </c>
      <c r="AI112" s="70" t="str">
        <f t="shared" si="18"/>
        <v/>
      </c>
      <c r="AJ112" s="70" t="str">
        <f t="shared" si="19"/>
        <v/>
      </c>
      <c r="AK112" s="70" t="str">
        <f t="shared" si="24"/>
        <v/>
      </c>
      <c r="AL112" s="70" t="str">
        <f t="shared" si="25"/>
        <v/>
      </c>
    </row>
    <row r="113" spans="2:38" ht="15" thickBot="1" x14ac:dyDescent="0.35">
      <c r="B113" s="79" t="str">
        <f t="shared" si="20"/>
        <v/>
      </c>
      <c r="C113" s="16"/>
      <c r="D113" s="79" t="str">
        <f>IFERROR(IF(J112&lt;=0,"",IF(C113="Yes","",B113-COUNTIF($C$18:C113,"Yes"))),"")</f>
        <v/>
      </c>
      <c r="E113" s="81" t="str">
        <f t="shared" si="14"/>
        <v/>
      </c>
      <c r="F113" s="80" t="str">
        <f t="shared" si="21"/>
        <v/>
      </c>
      <c r="G113" s="80" t="str">
        <f t="shared" si="15"/>
        <v/>
      </c>
      <c r="H113" s="80" t="str">
        <f t="shared" si="26"/>
        <v/>
      </c>
      <c r="I113" s="80" t="str">
        <f t="shared" si="16"/>
        <v/>
      </c>
      <c r="J113" s="80" t="str">
        <f t="shared" si="22"/>
        <v/>
      </c>
      <c r="AG113" s="16" t="str">
        <f t="shared" si="23"/>
        <v/>
      </c>
      <c r="AH113" s="69" t="str">
        <f t="shared" si="17"/>
        <v/>
      </c>
      <c r="AI113" s="70" t="str">
        <f t="shared" si="18"/>
        <v/>
      </c>
      <c r="AJ113" s="70" t="str">
        <f t="shared" si="19"/>
        <v/>
      </c>
      <c r="AK113" s="70" t="str">
        <f t="shared" si="24"/>
        <v/>
      </c>
      <c r="AL113" s="70" t="str">
        <f t="shared" si="25"/>
        <v/>
      </c>
    </row>
    <row r="114" spans="2:38" ht="15" thickBot="1" x14ac:dyDescent="0.35">
      <c r="B114" s="79" t="str">
        <f t="shared" si="20"/>
        <v/>
      </c>
      <c r="C114" s="16"/>
      <c r="D114" s="79" t="str">
        <f>IFERROR(IF(J113&lt;=0,"",IF(C114="Yes","",B114-COUNTIF($C$18:C114,"Yes"))),"")</f>
        <v/>
      </c>
      <c r="E114" s="81" t="str">
        <f t="shared" si="14"/>
        <v/>
      </c>
      <c r="F114" s="80" t="str">
        <f t="shared" si="21"/>
        <v/>
      </c>
      <c r="G114" s="80" t="str">
        <f t="shared" si="15"/>
        <v/>
      </c>
      <c r="H114" s="80" t="str">
        <f t="shared" si="26"/>
        <v/>
      </c>
      <c r="I114" s="80" t="str">
        <f t="shared" si="16"/>
        <v/>
      </c>
      <c r="J114" s="80" t="str">
        <f t="shared" si="22"/>
        <v/>
      </c>
      <c r="AG114" s="16" t="str">
        <f t="shared" si="23"/>
        <v/>
      </c>
      <c r="AH114" s="69" t="str">
        <f t="shared" si="17"/>
        <v/>
      </c>
      <c r="AI114" s="70" t="str">
        <f t="shared" si="18"/>
        <v/>
      </c>
      <c r="AJ114" s="70" t="str">
        <f t="shared" si="19"/>
        <v/>
      </c>
      <c r="AK114" s="70" t="str">
        <f t="shared" si="24"/>
        <v/>
      </c>
      <c r="AL114" s="70" t="str">
        <f t="shared" si="25"/>
        <v/>
      </c>
    </row>
    <row r="115" spans="2:38" ht="15" thickBot="1" x14ac:dyDescent="0.35">
      <c r="B115" s="79" t="str">
        <f t="shared" si="20"/>
        <v/>
      </c>
      <c r="C115" s="16"/>
      <c r="D115" s="79" t="str">
        <f>IFERROR(IF(J114&lt;=0,"",IF(C115="Yes","",B115-COUNTIF($C$18:C115,"Yes"))),"")</f>
        <v/>
      </c>
      <c r="E115" s="81" t="str">
        <f t="shared" si="14"/>
        <v/>
      </c>
      <c r="F115" s="80" t="str">
        <f t="shared" si="21"/>
        <v/>
      </c>
      <c r="G115" s="80" t="str">
        <f t="shared" si="15"/>
        <v/>
      </c>
      <c r="H115" s="80" t="str">
        <f t="shared" si="26"/>
        <v/>
      </c>
      <c r="I115" s="80" t="str">
        <f t="shared" si="16"/>
        <v/>
      </c>
      <c r="J115" s="80" t="str">
        <f t="shared" si="22"/>
        <v/>
      </c>
      <c r="AG115" s="16" t="str">
        <f t="shared" si="23"/>
        <v/>
      </c>
      <c r="AH115" s="69" t="str">
        <f t="shared" si="17"/>
        <v/>
      </c>
      <c r="AI115" s="70" t="str">
        <f t="shared" si="18"/>
        <v/>
      </c>
      <c r="AJ115" s="70" t="str">
        <f t="shared" si="19"/>
        <v/>
      </c>
      <c r="AK115" s="70" t="str">
        <f t="shared" si="24"/>
        <v/>
      </c>
      <c r="AL115" s="70" t="str">
        <f t="shared" si="25"/>
        <v/>
      </c>
    </row>
    <row r="116" spans="2:38" ht="15" thickBot="1" x14ac:dyDescent="0.35">
      <c r="B116" s="79" t="str">
        <f t="shared" si="20"/>
        <v/>
      </c>
      <c r="C116" s="16"/>
      <c r="D116" s="79" t="str">
        <f>IFERROR(IF(J115&lt;=0,"",IF(C116="Yes","",B116-COUNTIF($C$18:C116,"Yes"))),"")</f>
        <v/>
      </c>
      <c r="E116" s="81" t="str">
        <f t="shared" si="14"/>
        <v/>
      </c>
      <c r="F116" s="80" t="str">
        <f t="shared" si="21"/>
        <v/>
      </c>
      <c r="G116" s="80" t="str">
        <f t="shared" si="15"/>
        <v/>
      </c>
      <c r="H116" s="80" t="str">
        <f t="shared" si="26"/>
        <v/>
      </c>
      <c r="I116" s="80" t="str">
        <f t="shared" si="16"/>
        <v/>
      </c>
      <c r="J116" s="80" t="str">
        <f t="shared" si="22"/>
        <v/>
      </c>
      <c r="AG116" s="16" t="str">
        <f t="shared" si="23"/>
        <v/>
      </c>
      <c r="AH116" s="69" t="str">
        <f t="shared" si="17"/>
        <v/>
      </c>
      <c r="AI116" s="70" t="str">
        <f t="shared" si="18"/>
        <v/>
      </c>
      <c r="AJ116" s="70" t="str">
        <f t="shared" si="19"/>
        <v/>
      </c>
      <c r="AK116" s="70" t="str">
        <f t="shared" si="24"/>
        <v/>
      </c>
      <c r="AL116" s="70" t="str">
        <f t="shared" si="25"/>
        <v/>
      </c>
    </row>
    <row r="117" spans="2:38" ht="15" thickBot="1" x14ac:dyDescent="0.35">
      <c r="B117" s="79" t="str">
        <f t="shared" si="20"/>
        <v/>
      </c>
      <c r="C117" s="16"/>
      <c r="D117" s="79" t="str">
        <f>IFERROR(IF(J116&lt;=0,"",IF(C117="Yes","",B117-COUNTIF($C$18:C117,"Yes"))),"")</f>
        <v/>
      </c>
      <c r="E117" s="81" t="str">
        <f t="shared" si="14"/>
        <v/>
      </c>
      <c r="F117" s="80" t="str">
        <f t="shared" si="21"/>
        <v/>
      </c>
      <c r="G117" s="80" t="str">
        <f t="shared" si="15"/>
        <v/>
      </c>
      <c r="H117" s="80" t="str">
        <f t="shared" si="26"/>
        <v/>
      </c>
      <c r="I117" s="80" t="str">
        <f t="shared" si="16"/>
        <v/>
      </c>
      <c r="J117" s="80" t="str">
        <f t="shared" si="22"/>
        <v/>
      </c>
      <c r="AG117" s="16" t="str">
        <f t="shared" si="23"/>
        <v/>
      </c>
      <c r="AH117" s="69" t="str">
        <f t="shared" si="17"/>
        <v/>
      </c>
      <c r="AI117" s="70" t="str">
        <f t="shared" si="18"/>
        <v/>
      </c>
      <c r="AJ117" s="70" t="str">
        <f t="shared" si="19"/>
        <v/>
      </c>
      <c r="AK117" s="70" t="str">
        <f t="shared" si="24"/>
        <v/>
      </c>
      <c r="AL117" s="70" t="str">
        <f t="shared" si="25"/>
        <v/>
      </c>
    </row>
    <row r="118" spans="2:38" ht="15" thickBot="1" x14ac:dyDescent="0.35">
      <c r="B118" s="79" t="str">
        <f t="shared" si="20"/>
        <v/>
      </c>
      <c r="C118" s="16"/>
      <c r="D118" s="79" t="str">
        <f>IFERROR(IF(J117&lt;=0,"",IF(C118="Yes","",B118-COUNTIF($C$18:C118,"Yes"))),"")</f>
        <v/>
      </c>
      <c r="E118" s="81" t="str">
        <f t="shared" si="14"/>
        <v/>
      </c>
      <c r="F118" s="80" t="str">
        <f t="shared" si="21"/>
        <v/>
      </c>
      <c r="G118" s="80" t="str">
        <f t="shared" si="15"/>
        <v/>
      </c>
      <c r="H118" s="80" t="str">
        <f t="shared" si="26"/>
        <v/>
      </c>
      <c r="I118" s="80" t="str">
        <f t="shared" si="16"/>
        <v/>
      </c>
      <c r="J118" s="80" t="str">
        <f t="shared" si="22"/>
        <v/>
      </c>
      <c r="AG118" s="16" t="str">
        <f t="shared" si="23"/>
        <v/>
      </c>
      <c r="AH118" s="69" t="str">
        <f t="shared" si="17"/>
        <v/>
      </c>
      <c r="AI118" s="70" t="str">
        <f t="shared" si="18"/>
        <v/>
      </c>
      <c r="AJ118" s="70" t="str">
        <f t="shared" si="19"/>
        <v/>
      </c>
      <c r="AK118" s="70" t="str">
        <f t="shared" si="24"/>
        <v/>
      </c>
      <c r="AL118" s="70" t="str">
        <f t="shared" si="25"/>
        <v/>
      </c>
    </row>
    <row r="119" spans="2:38" ht="15" thickBot="1" x14ac:dyDescent="0.35">
      <c r="B119" s="79" t="str">
        <f t="shared" si="20"/>
        <v/>
      </c>
      <c r="C119" s="16"/>
      <c r="D119" s="79" t="str">
        <f>IFERROR(IF(J118&lt;=0,"",IF(C119="Yes","",B119-COUNTIF($C$18:C119,"Yes"))),"")</f>
        <v/>
      </c>
      <c r="E119" s="81" t="str">
        <f t="shared" si="14"/>
        <v/>
      </c>
      <c r="F119" s="80" t="str">
        <f t="shared" si="21"/>
        <v/>
      </c>
      <c r="G119" s="80" t="str">
        <f t="shared" si="15"/>
        <v/>
      </c>
      <c r="H119" s="80" t="str">
        <f t="shared" si="26"/>
        <v/>
      </c>
      <c r="I119" s="80" t="str">
        <f t="shared" si="16"/>
        <v/>
      </c>
      <c r="J119" s="80" t="str">
        <f t="shared" si="22"/>
        <v/>
      </c>
      <c r="AG119" s="16" t="str">
        <f t="shared" si="23"/>
        <v/>
      </c>
      <c r="AH119" s="69" t="str">
        <f t="shared" si="17"/>
        <v/>
      </c>
      <c r="AI119" s="70" t="str">
        <f t="shared" si="18"/>
        <v/>
      </c>
      <c r="AJ119" s="70" t="str">
        <f t="shared" si="19"/>
        <v/>
      </c>
      <c r="AK119" s="70" t="str">
        <f t="shared" si="24"/>
        <v/>
      </c>
      <c r="AL119" s="70" t="str">
        <f t="shared" si="25"/>
        <v/>
      </c>
    </row>
    <row r="120" spans="2:38" ht="15" thickBot="1" x14ac:dyDescent="0.35">
      <c r="B120" s="79" t="str">
        <f t="shared" si="20"/>
        <v/>
      </c>
      <c r="C120" s="16"/>
      <c r="D120" s="79" t="str">
        <f>IFERROR(IF(J119&lt;=0,"",IF(C120="Yes","",B120-COUNTIF($C$18:C120,"Yes"))),"")</f>
        <v/>
      </c>
      <c r="E120" s="81" t="str">
        <f t="shared" si="14"/>
        <v/>
      </c>
      <c r="F120" s="80" t="str">
        <f t="shared" si="21"/>
        <v/>
      </c>
      <c r="G120" s="80" t="str">
        <f t="shared" si="15"/>
        <v/>
      </c>
      <c r="H120" s="80" t="str">
        <f t="shared" si="26"/>
        <v/>
      </c>
      <c r="I120" s="80" t="str">
        <f t="shared" si="16"/>
        <v/>
      </c>
      <c r="J120" s="80" t="str">
        <f t="shared" si="22"/>
        <v/>
      </c>
      <c r="AG120" s="16" t="str">
        <f t="shared" si="23"/>
        <v/>
      </c>
      <c r="AH120" s="69" t="str">
        <f t="shared" si="17"/>
        <v/>
      </c>
      <c r="AI120" s="70" t="str">
        <f t="shared" si="18"/>
        <v/>
      </c>
      <c r="AJ120" s="70" t="str">
        <f t="shared" si="19"/>
        <v/>
      </c>
      <c r="AK120" s="70" t="str">
        <f t="shared" si="24"/>
        <v/>
      </c>
      <c r="AL120" s="70" t="str">
        <f t="shared" si="25"/>
        <v/>
      </c>
    </row>
    <row r="121" spans="2:38" ht="15" thickBot="1" x14ac:dyDescent="0.35">
      <c r="B121" s="79" t="str">
        <f t="shared" si="20"/>
        <v/>
      </c>
      <c r="C121" s="16"/>
      <c r="D121" s="79" t="str">
        <f>IFERROR(IF(J120&lt;=0,"",IF(C121="Yes","",B121-COUNTIF($C$18:C121,"Yes"))),"")</f>
        <v/>
      </c>
      <c r="E121" s="81" t="str">
        <f t="shared" si="14"/>
        <v/>
      </c>
      <c r="F121" s="80" t="str">
        <f t="shared" si="21"/>
        <v/>
      </c>
      <c r="G121" s="80" t="str">
        <f t="shared" si="15"/>
        <v/>
      </c>
      <c r="H121" s="80" t="str">
        <f t="shared" si="26"/>
        <v/>
      </c>
      <c r="I121" s="80" t="str">
        <f t="shared" si="16"/>
        <v/>
      </c>
      <c r="J121" s="80" t="str">
        <f t="shared" si="22"/>
        <v/>
      </c>
      <c r="AG121" s="16" t="str">
        <f t="shared" si="23"/>
        <v/>
      </c>
      <c r="AH121" s="69" t="str">
        <f t="shared" si="17"/>
        <v/>
      </c>
      <c r="AI121" s="70" t="str">
        <f t="shared" si="18"/>
        <v/>
      </c>
      <c r="AJ121" s="70" t="str">
        <f t="shared" si="19"/>
        <v/>
      </c>
      <c r="AK121" s="70" t="str">
        <f t="shared" si="24"/>
        <v/>
      </c>
      <c r="AL121" s="70" t="str">
        <f t="shared" si="25"/>
        <v/>
      </c>
    </row>
    <row r="122" spans="2:38" ht="15" thickBot="1" x14ac:dyDescent="0.35">
      <c r="B122" s="79" t="str">
        <f t="shared" si="20"/>
        <v/>
      </c>
      <c r="C122" s="16"/>
      <c r="D122" s="79" t="str">
        <f>IFERROR(IF(J121&lt;=0,"",IF(C122="Yes","",B122-COUNTIF($C$18:C122,"Yes"))),"")</f>
        <v/>
      </c>
      <c r="E122" s="81" t="str">
        <f t="shared" si="14"/>
        <v/>
      </c>
      <c r="F122" s="80" t="str">
        <f t="shared" si="21"/>
        <v/>
      </c>
      <c r="G122" s="80" t="str">
        <f t="shared" si="15"/>
        <v/>
      </c>
      <c r="H122" s="80" t="str">
        <f t="shared" si="26"/>
        <v/>
      </c>
      <c r="I122" s="80" t="str">
        <f t="shared" si="16"/>
        <v/>
      </c>
      <c r="J122" s="80" t="str">
        <f t="shared" si="22"/>
        <v/>
      </c>
      <c r="AG122" s="16" t="str">
        <f t="shared" si="23"/>
        <v/>
      </c>
      <c r="AH122" s="69" t="str">
        <f t="shared" si="17"/>
        <v/>
      </c>
      <c r="AI122" s="70" t="str">
        <f t="shared" si="18"/>
        <v/>
      </c>
      <c r="AJ122" s="70" t="str">
        <f t="shared" si="19"/>
        <v/>
      </c>
      <c r="AK122" s="70" t="str">
        <f t="shared" si="24"/>
        <v/>
      </c>
      <c r="AL122" s="70" t="str">
        <f t="shared" si="25"/>
        <v/>
      </c>
    </row>
    <row r="123" spans="2:38" ht="15" thickBot="1" x14ac:dyDescent="0.35">
      <c r="B123" s="79" t="str">
        <f t="shared" si="20"/>
        <v/>
      </c>
      <c r="C123" s="16"/>
      <c r="D123" s="79" t="str">
        <f>IFERROR(IF(J122&lt;=0,"",IF(C123="Yes","",B123-COUNTIF($C$18:C123,"Yes"))),"")</f>
        <v/>
      </c>
      <c r="E123" s="81" t="str">
        <f t="shared" si="14"/>
        <v/>
      </c>
      <c r="F123" s="80" t="str">
        <f t="shared" si="21"/>
        <v/>
      </c>
      <c r="G123" s="80" t="str">
        <f t="shared" si="15"/>
        <v/>
      </c>
      <c r="H123" s="80" t="str">
        <f t="shared" si="26"/>
        <v/>
      </c>
      <c r="I123" s="80" t="str">
        <f t="shared" si="16"/>
        <v/>
      </c>
      <c r="J123" s="80" t="str">
        <f t="shared" si="22"/>
        <v/>
      </c>
      <c r="AG123" s="16" t="str">
        <f t="shared" si="23"/>
        <v/>
      </c>
      <c r="AH123" s="69" t="str">
        <f t="shared" si="17"/>
        <v/>
      </c>
      <c r="AI123" s="70" t="str">
        <f t="shared" si="18"/>
        <v/>
      </c>
      <c r="AJ123" s="70" t="str">
        <f t="shared" si="19"/>
        <v/>
      </c>
      <c r="AK123" s="70" t="str">
        <f t="shared" si="24"/>
        <v/>
      </c>
      <c r="AL123" s="70" t="str">
        <f t="shared" si="25"/>
        <v/>
      </c>
    </row>
    <row r="124" spans="2:38" ht="15" thickBot="1" x14ac:dyDescent="0.35">
      <c r="B124" s="79" t="str">
        <f t="shared" si="20"/>
        <v/>
      </c>
      <c r="C124" s="16"/>
      <c r="D124" s="79" t="str">
        <f>IFERROR(IF(J123&lt;=0,"",IF(C124="Yes","",B124-COUNTIF($C$18:C124,"Yes"))),"")</f>
        <v/>
      </c>
      <c r="E124" s="81" t="str">
        <f t="shared" si="14"/>
        <v/>
      </c>
      <c r="F124" s="80" t="str">
        <f t="shared" si="21"/>
        <v/>
      </c>
      <c r="G124" s="80" t="str">
        <f t="shared" si="15"/>
        <v/>
      </c>
      <c r="H124" s="80" t="str">
        <f t="shared" si="26"/>
        <v/>
      </c>
      <c r="I124" s="80" t="str">
        <f t="shared" si="16"/>
        <v/>
      </c>
      <c r="J124" s="80" t="str">
        <f t="shared" si="22"/>
        <v/>
      </c>
      <c r="AG124" s="16" t="str">
        <f t="shared" si="23"/>
        <v/>
      </c>
      <c r="AH124" s="69" t="str">
        <f t="shared" si="17"/>
        <v/>
      </c>
      <c r="AI124" s="70" t="str">
        <f t="shared" si="18"/>
        <v/>
      </c>
      <c r="AJ124" s="70" t="str">
        <f t="shared" si="19"/>
        <v/>
      </c>
      <c r="AK124" s="70" t="str">
        <f t="shared" si="24"/>
        <v/>
      </c>
      <c r="AL124" s="70" t="str">
        <f t="shared" si="25"/>
        <v/>
      </c>
    </row>
    <row r="125" spans="2:38" ht="15" thickBot="1" x14ac:dyDescent="0.35">
      <c r="B125" s="79" t="str">
        <f t="shared" si="20"/>
        <v/>
      </c>
      <c r="C125" s="16"/>
      <c r="D125" s="79" t="str">
        <f>IFERROR(IF(J124&lt;=0,"",IF(C125="Yes","",B125-COUNTIF($C$18:C125,"Yes"))),"")</f>
        <v/>
      </c>
      <c r="E125" s="81" t="str">
        <f t="shared" si="14"/>
        <v/>
      </c>
      <c r="F125" s="80" t="str">
        <f t="shared" si="21"/>
        <v/>
      </c>
      <c r="G125" s="80" t="str">
        <f t="shared" si="15"/>
        <v/>
      </c>
      <c r="H125" s="80" t="str">
        <f t="shared" si="26"/>
        <v/>
      </c>
      <c r="I125" s="80" t="str">
        <f t="shared" si="16"/>
        <v/>
      </c>
      <c r="J125" s="80" t="str">
        <f t="shared" si="22"/>
        <v/>
      </c>
      <c r="AG125" s="16" t="str">
        <f t="shared" si="23"/>
        <v/>
      </c>
      <c r="AH125" s="69" t="str">
        <f t="shared" si="17"/>
        <v/>
      </c>
      <c r="AI125" s="70" t="str">
        <f t="shared" si="18"/>
        <v/>
      </c>
      <c r="AJ125" s="70" t="str">
        <f t="shared" si="19"/>
        <v/>
      </c>
      <c r="AK125" s="70" t="str">
        <f t="shared" si="24"/>
        <v/>
      </c>
      <c r="AL125" s="70" t="str">
        <f t="shared" si="25"/>
        <v/>
      </c>
    </row>
    <row r="126" spans="2:38" ht="15" thickBot="1" x14ac:dyDescent="0.35">
      <c r="B126" s="79" t="str">
        <f t="shared" si="20"/>
        <v/>
      </c>
      <c r="C126" s="16"/>
      <c r="D126" s="79" t="str">
        <f>IFERROR(IF(J125&lt;=0,"",IF(C126="Yes","",B126-COUNTIF($C$18:C126,"Yes"))),"")</f>
        <v/>
      </c>
      <c r="E126" s="81" t="str">
        <f t="shared" si="14"/>
        <v/>
      </c>
      <c r="F126" s="80" t="str">
        <f t="shared" si="21"/>
        <v/>
      </c>
      <c r="G126" s="80" t="str">
        <f t="shared" si="15"/>
        <v/>
      </c>
      <c r="H126" s="80" t="str">
        <f t="shared" si="26"/>
        <v/>
      </c>
      <c r="I126" s="80" t="str">
        <f t="shared" si="16"/>
        <v/>
      </c>
      <c r="J126" s="80" t="str">
        <f t="shared" si="22"/>
        <v/>
      </c>
      <c r="AG126" s="16" t="str">
        <f t="shared" si="23"/>
        <v/>
      </c>
      <c r="AH126" s="69" t="str">
        <f t="shared" si="17"/>
        <v/>
      </c>
      <c r="AI126" s="70" t="str">
        <f t="shared" si="18"/>
        <v/>
      </c>
      <c r="AJ126" s="70" t="str">
        <f t="shared" si="19"/>
        <v/>
      </c>
      <c r="AK126" s="70" t="str">
        <f t="shared" si="24"/>
        <v/>
      </c>
      <c r="AL126" s="70" t="str">
        <f t="shared" si="25"/>
        <v/>
      </c>
    </row>
    <row r="127" spans="2:38" ht="15" thickBot="1" x14ac:dyDescent="0.35">
      <c r="B127" s="79" t="str">
        <f t="shared" si="20"/>
        <v/>
      </c>
      <c r="C127" s="16"/>
      <c r="D127" s="79" t="str">
        <f>IFERROR(IF(J126&lt;=0,"",IF(C127="Yes","",B127-COUNTIF($C$18:C127,"Yes"))),"")</f>
        <v/>
      </c>
      <c r="E127" s="81" t="str">
        <f t="shared" si="14"/>
        <v/>
      </c>
      <c r="F127" s="80" t="str">
        <f t="shared" si="21"/>
        <v/>
      </c>
      <c r="G127" s="80" t="str">
        <f t="shared" si="15"/>
        <v/>
      </c>
      <c r="H127" s="80" t="str">
        <f t="shared" si="26"/>
        <v/>
      </c>
      <c r="I127" s="80" t="str">
        <f t="shared" si="16"/>
        <v/>
      </c>
      <c r="J127" s="80" t="str">
        <f t="shared" si="22"/>
        <v/>
      </c>
      <c r="AG127" s="16" t="str">
        <f t="shared" si="23"/>
        <v/>
      </c>
      <c r="AH127" s="69" t="str">
        <f t="shared" si="17"/>
        <v/>
      </c>
      <c r="AI127" s="70" t="str">
        <f t="shared" si="18"/>
        <v/>
      </c>
      <c r="AJ127" s="70" t="str">
        <f t="shared" si="19"/>
        <v/>
      </c>
      <c r="AK127" s="70" t="str">
        <f t="shared" si="24"/>
        <v/>
      </c>
      <c r="AL127" s="70" t="str">
        <f t="shared" si="25"/>
        <v/>
      </c>
    </row>
    <row r="128" spans="2:38" ht="15" thickBot="1" x14ac:dyDescent="0.35">
      <c r="B128" s="79" t="str">
        <f t="shared" si="20"/>
        <v/>
      </c>
      <c r="C128" s="16"/>
      <c r="D128" s="79" t="str">
        <f>IFERROR(IF(J127&lt;=0,"",IF(C128="Yes","",B128-COUNTIF($C$18:C128,"Yes"))),"")</f>
        <v/>
      </c>
      <c r="E128" s="81" t="str">
        <f t="shared" si="14"/>
        <v/>
      </c>
      <c r="F128" s="80" t="str">
        <f t="shared" si="21"/>
        <v/>
      </c>
      <c r="G128" s="80" t="str">
        <f t="shared" si="15"/>
        <v/>
      </c>
      <c r="H128" s="80" t="str">
        <f t="shared" si="26"/>
        <v/>
      </c>
      <c r="I128" s="80" t="str">
        <f t="shared" si="16"/>
        <v/>
      </c>
      <c r="J128" s="80" t="str">
        <f t="shared" si="22"/>
        <v/>
      </c>
      <c r="AG128" s="16" t="str">
        <f t="shared" si="23"/>
        <v/>
      </c>
      <c r="AH128" s="69" t="str">
        <f t="shared" si="17"/>
        <v/>
      </c>
      <c r="AI128" s="70" t="str">
        <f t="shared" si="18"/>
        <v/>
      </c>
      <c r="AJ128" s="70" t="str">
        <f t="shared" si="19"/>
        <v/>
      </c>
      <c r="AK128" s="70" t="str">
        <f t="shared" si="24"/>
        <v/>
      </c>
      <c r="AL128" s="70" t="str">
        <f t="shared" si="25"/>
        <v/>
      </c>
    </row>
    <row r="129" spans="2:38" ht="15" thickBot="1" x14ac:dyDescent="0.35">
      <c r="B129" s="79" t="str">
        <f t="shared" si="20"/>
        <v/>
      </c>
      <c r="C129" s="16"/>
      <c r="D129" s="79" t="str">
        <f>IFERROR(IF(J128&lt;=0,"",IF(C129="Yes","",B129-COUNTIF($C$18:C129,"Yes"))),"")</f>
        <v/>
      </c>
      <c r="E129" s="81" t="str">
        <f t="shared" si="14"/>
        <v/>
      </c>
      <c r="F129" s="80" t="str">
        <f t="shared" si="21"/>
        <v/>
      </c>
      <c r="G129" s="80" t="str">
        <f t="shared" si="15"/>
        <v/>
      </c>
      <c r="H129" s="80" t="str">
        <f t="shared" si="26"/>
        <v/>
      </c>
      <c r="I129" s="80" t="str">
        <f t="shared" si="16"/>
        <v/>
      </c>
      <c r="J129" s="80" t="str">
        <f t="shared" si="22"/>
        <v/>
      </c>
      <c r="AG129" s="16" t="str">
        <f t="shared" si="23"/>
        <v/>
      </c>
      <c r="AH129" s="69" t="str">
        <f t="shared" si="17"/>
        <v/>
      </c>
      <c r="AI129" s="70" t="str">
        <f t="shared" si="18"/>
        <v/>
      </c>
      <c r="AJ129" s="70" t="str">
        <f t="shared" si="19"/>
        <v/>
      </c>
      <c r="AK129" s="70" t="str">
        <f t="shared" si="24"/>
        <v/>
      </c>
      <c r="AL129" s="70" t="str">
        <f t="shared" si="25"/>
        <v/>
      </c>
    </row>
    <row r="130" spans="2:38" ht="15" thickBot="1" x14ac:dyDescent="0.35">
      <c r="B130" s="79" t="str">
        <f t="shared" si="20"/>
        <v/>
      </c>
      <c r="C130" s="16"/>
      <c r="D130" s="79" t="str">
        <f>IFERROR(IF(J129&lt;=0,"",IF(C130="Yes","",B130-COUNTIF($C$18:C130,"Yes"))),"")</f>
        <v/>
      </c>
      <c r="E130" s="81" t="str">
        <f t="shared" si="14"/>
        <v/>
      </c>
      <c r="F130" s="80" t="str">
        <f t="shared" si="21"/>
        <v/>
      </c>
      <c r="G130" s="80" t="str">
        <f t="shared" si="15"/>
        <v/>
      </c>
      <c r="H130" s="80" t="str">
        <f t="shared" si="26"/>
        <v/>
      </c>
      <c r="I130" s="80" t="str">
        <f t="shared" si="16"/>
        <v/>
      </c>
      <c r="J130" s="80" t="str">
        <f t="shared" si="22"/>
        <v/>
      </c>
      <c r="AG130" s="16" t="str">
        <f t="shared" si="23"/>
        <v/>
      </c>
      <c r="AH130" s="69" t="str">
        <f t="shared" si="17"/>
        <v/>
      </c>
      <c r="AI130" s="70" t="str">
        <f t="shared" si="18"/>
        <v/>
      </c>
      <c r="AJ130" s="70" t="str">
        <f t="shared" si="19"/>
        <v/>
      </c>
      <c r="AK130" s="70" t="str">
        <f t="shared" si="24"/>
        <v/>
      </c>
      <c r="AL130" s="70" t="str">
        <f t="shared" si="25"/>
        <v/>
      </c>
    </row>
    <row r="131" spans="2:38" ht="15" thickBot="1" x14ac:dyDescent="0.35">
      <c r="B131" s="79" t="str">
        <f t="shared" si="20"/>
        <v/>
      </c>
      <c r="C131" s="16"/>
      <c r="D131" s="79" t="str">
        <f>IFERROR(IF(J130&lt;=0,"",IF(C131="Yes","",B131-COUNTIF($C$18:C131,"Yes"))),"")</f>
        <v/>
      </c>
      <c r="E131" s="81" t="str">
        <f t="shared" si="14"/>
        <v/>
      </c>
      <c r="F131" s="80" t="str">
        <f t="shared" si="21"/>
        <v/>
      </c>
      <c r="G131" s="80" t="str">
        <f t="shared" si="15"/>
        <v/>
      </c>
      <c r="H131" s="80" t="str">
        <f t="shared" si="26"/>
        <v/>
      </c>
      <c r="I131" s="80" t="str">
        <f t="shared" si="16"/>
        <v/>
      </c>
      <c r="J131" s="80" t="str">
        <f t="shared" si="22"/>
        <v/>
      </c>
      <c r="AG131" s="16" t="str">
        <f t="shared" si="23"/>
        <v/>
      </c>
      <c r="AH131" s="69" t="str">
        <f t="shared" si="17"/>
        <v/>
      </c>
      <c r="AI131" s="70" t="str">
        <f t="shared" si="18"/>
        <v/>
      </c>
      <c r="AJ131" s="70" t="str">
        <f t="shared" si="19"/>
        <v/>
      </c>
      <c r="AK131" s="70" t="str">
        <f t="shared" si="24"/>
        <v/>
      </c>
      <c r="AL131" s="70" t="str">
        <f t="shared" si="25"/>
        <v/>
      </c>
    </row>
    <row r="132" spans="2:38" ht="15" thickBot="1" x14ac:dyDescent="0.35">
      <c r="B132" s="79" t="str">
        <f t="shared" si="20"/>
        <v/>
      </c>
      <c r="C132" s="16"/>
      <c r="D132" s="79" t="str">
        <f>IFERROR(IF(J131&lt;=0,"",IF(C132="Yes","",B132-COUNTIF($C$18:C132,"Yes"))),"")</f>
        <v/>
      </c>
      <c r="E132" s="81" t="str">
        <f t="shared" si="14"/>
        <v/>
      </c>
      <c r="F132" s="80" t="str">
        <f t="shared" si="21"/>
        <v/>
      </c>
      <c r="G132" s="80" t="str">
        <f t="shared" si="15"/>
        <v/>
      </c>
      <c r="H132" s="80" t="str">
        <f t="shared" si="26"/>
        <v/>
      </c>
      <c r="I132" s="80" t="str">
        <f t="shared" si="16"/>
        <v/>
      </c>
      <c r="J132" s="80" t="str">
        <f t="shared" si="22"/>
        <v/>
      </c>
      <c r="AG132" s="16" t="str">
        <f t="shared" si="23"/>
        <v/>
      </c>
      <c r="AH132" s="69" t="str">
        <f t="shared" si="17"/>
        <v/>
      </c>
      <c r="AI132" s="70" t="str">
        <f t="shared" si="18"/>
        <v/>
      </c>
      <c r="AJ132" s="70" t="str">
        <f t="shared" si="19"/>
        <v/>
      </c>
      <c r="AK132" s="70" t="str">
        <f t="shared" si="24"/>
        <v/>
      </c>
      <c r="AL132" s="70" t="str">
        <f t="shared" si="25"/>
        <v/>
      </c>
    </row>
    <row r="133" spans="2:38" ht="15" thickBot="1" x14ac:dyDescent="0.35">
      <c r="B133" s="79" t="str">
        <f t="shared" si="20"/>
        <v/>
      </c>
      <c r="C133" s="16"/>
      <c r="D133" s="79" t="str">
        <f>IFERROR(IF(J132&lt;=0,"",IF(C133="Yes","",B133-COUNTIF($C$18:C133,"Yes"))),"")</f>
        <v/>
      </c>
      <c r="E133" s="81" t="str">
        <f t="shared" si="14"/>
        <v/>
      </c>
      <c r="F133" s="80" t="str">
        <f t="shared" si="21"/>
        <v/>
      </c>
      <c r="G133" s="80" t="str">
        <f t="shared" si="15"/>
        <v/>
      </c>
      <c r="H133" s="80" t="str">
        <f t="shared" si="26"/>
        <v/>
      </c>
      <c r="I133" s="80" t="str">
        <f t="shared" si="16"/>
        <v/>
      </c>
      <c r="J133" s="80" t="str">
        <f t="shared" si="22"/>
        <v/>
      </c>
      <c r="AG133" s="16" t="str">
        <f t="shared" si="23"/>
        <v/>
      </c>
      <c r="AH133" s="69" t="str">
        <f t="shared" si="17"/>
        <v/>
      </c>
      <c r="AI133" s="70" t="str">
        <f t="shared" si="18"/>
        <v/>
      </c>
      <c r="AJ133" s="70" t="str">
        <f t="shared" si="19"/>
        <v/>
      </c>
      <c r="AK133" s="70" t="str">
        <f t="shared" si="24"/>
        <v/>
      </c>
      <c r="AL133" s="70" t="str">
        <f t="shared" si="25"/>
        <v/>
      </c>
    </row>
    <row r="134" spans="2:38" ht="15" thickBot="1" x14ac:dyDescent="0.35">
      <c r="B134" s="79" t="str">
        <f t="shared" si="20"/>
        <v/>
      </c>
      <c r="C134" s="16"/>
      <c r="D134" s="79" t="str">
        <f>IFERROR(IF(J133&lt;=0,"",IF(C134="Yes","",B134-COUNTIF($C$18:C134,"Yes"))),"")</f>
        <v/>
      </c>
      <c r="E134" s="81" t="str">
        <f t="shared" si="14"/>
        <v/>
      </c>
      <c r="F134" s="80" t="str">
        <f t="shared" si="21"/>
        <v/>
      </c>
      <c r="G134" s="80" t="str">
        <f t="shared" si="15"/>
        <v/>
      </c>
      <c r="H134" s="80" t="str">
        <f t="shared" si="26"/>
        <v/>
      </c>
      <c r="I134" s="80" t="str">
        <f t="shared" si="16"/>
        <v/>
      </c>
      <c r="J134" s="80" t="str">
        <f t="shared" si="22"/>
        <v/>
      </c>
      <c r="AG134" s="16" t="str">
        <f t="shared" si="23"/>
        <v/>
      </c>
      <c r="AH134" s="69" t="str">
        <f t="shared" si="17"/>
        <v/>
      </c>
      <c r="AI134" s="70" t="str">
        <f t="shared" si="18"/>
        <v/>
      </c>
      <c r="AJ134" s="70" t="str">
        <f t="shared" si="19"/>
        <v/>
      </c>
      <c r="AK134" s="70" t="str">
        <f t="shared" si="24"/>
        <v/>
      </c>
      <c r="AL134" s="70" t="str">
        <f t="shared" si="25"/>
        <v/>
      </c>
    </row>
    <row r="135" spans="2:38" ht="15" thickBot="1" x14ac:dyDescent="0.35">
      <c r="B135" s="79" t="str">
        <f t="shared" si="20"/>
        <v/>
      </c>
      <c r="C135" s="16"/>
      <c r="D135" s="79" t="str">
        <f>IFERROR(IF(J134&lt;=0,"",IF(C135="Yes","",B135-COUNTIF($C$18:C135,"Yes"))),"")</f>
        <v/>
      </c>
      <c r="E135" s="81" t="str">
        <f t="shared" si="14"/>
        <v/>
      </c>
      <c r="F135" s="80" t="str">
        <f t="shared" si="21"/>
        <v/>
      </c>
      <c r="G135" s="80" t="str">
        <f t="shared" si="15"/>
        <v/>
      </c>
      <c r="H135" s="80" t="str">
        <f t="shared" si="26"/>
        <v/>
      </c>
      <c r="I135" s="80" t="str">
        <f t="shared" si="16"/>
        <v/>
      </c>
      <c r="J135" s="80" t="str">
        <f t="shared" si="22"/>
        <v/>
      </c>
      <c r="AG135" s="16" t="str">
        <f t="shared" si="23"/>
        <v/>
      </c>
      <c r="AH135" s="69" t="str">
        <f t="shared" si="17"/>
        <v/>
      </c>
      <c r="AI135" s="70" t="str">
        <f t="shared" si="18"/>
        <v/>
      </c>
      <c r="AJ135" s="70" t="str">
        <f t="shared" si="19"/>
        <v/>
      </c>
      <c r="AK135" s="70" t="str">
        <f t="shared" si="24"/>
        <v/>
      </c>
      <c r="AL135" s="70" t="str">
        <f t="shared" si="25"/>
        <v/>
      </c>
    </row>
    <row r="136" spans="2:38" ht="15" thickBot="1" x14ac:dyDescent="0.35">
      <c r="B136" s="79" t="str">
        <f t="shared" si="20"/>
        <v/>
      </c>
      <c r="C136" s="16"/>
      <c r="D136" s="79" t="str">
        <f>IFERROR(IF(J135&lt;=0,"",IF(C136="Yes","",B136-COUNTIF($C$18:C136,"Yes"))),"")</f>
        <v/>
      </c>
      <c r="E136" s="81" t="str">
        <f t="shared" si="14"/>
        <v/>
      </c>
      <c r="F136" s="80" t="str">
        <f t="shared" si="21"/>
        <v/>
      </c>
      <c r="G136" s="80" t="str">
        <f t="shared" si="15"/>
        <v/>
      </c>
      <c r="H136" s="80" t="str">
        <f t="shared" si="26"/>
        <v/>
      </c>
      <c r="I136" s="80" t="str">
        <f t="shared" si="16"/>
        <v/>
      </c>
      <c r="J136" s="80" t="str">
        <f t="shared" si="22"/>
        <v/>
      </c>
      <c r="AG136" s="16" t="str">
        <f t="shared" si="23"/>
        <v/>
      </c>
      <c r="AH136" s="69" t="str">
        <f t="shared" si="17"/>
        <v/>
      </c>
      <c r="AI136" s="70" t="str">
        <f t="shared" si="18"/>
        <v/>
      </c>
      <c r="AJ136" s="70" t="str">
        <f t="shared" si="19"/>
        <v/>
      </c>
      <c r="AK136" s="70" t="str">
        <f t="shared" si="24"/>
        <v/>
      </c>
      <c r="AL136" s="70" t="str">
        <f t="shared" si="25"/>
        <v/>
      </c>
    </row>
    <row r="137" spans="2:38" ht="15" thickBot="1" x14ac:dyDescent="0.35">
      <c r="B137" s="79" t="str">
        <f t="shared" si="20"/>
        <v/>
      </c>
      <c r="C137" s="16"/>
      <c r="D137" s="79" t="str">
        <f>IFERROR(IF(J136&lt;=0,"",IF(C137="Yes","",B137-COUNTIF($C$18:C137,"Yes"))),"")</f>
        <v/>
      </c>
      <c r="E137" s="81" t="str">
        <f t="shared" si="14"/>
        <v/>
      </c>
      <c r="F137" s="80" t="str">
        <f t="shared" si="21"/>
        <v/>
      </c>
      <c r="G137" s="80" t="str">
        <f t="shared" si="15"/>
        <v/>
      </c>
      <c r="H137" s="80" t="str">
        <f t="shared" si="26"/>
        <v/>
      </c>
      <c r="I137" s="80" t="str">
        <f t="shared" si="16"/>
        <v/>
      </c>
      <c r="J137" s="80" t="str">
        <f t="shared" si="22"/>
        <v/>
      </c>
      <c r="AG137" s="16" t="str">
        <f t="shared" si="23"/>
        <v/>
      </c>
      <c r="AH137" s="69" t="str">
        <f t="shared" si="17"/>
        <v/>
      </c>
      <c r="AI137" s="70" t="str">
        <f t="shared" si="18"/>
        <v/>
      </c>
      <c r="AJ137" s="70" t="str">
        <f t="shared" si="19"/>
        <v/>
      </c>
      <c r="AK137" s="70" t="str">
        <f t="shared" si="24"/>
        <v/>
      </c>
      <c r="AL137" s="70" t="str">
        <f t="shared" si="25"/>
        <v/>
      </c>
    </row>
    <row r="138" spans="2:38" ht="15" thickBot="1" x14ac:dyDescent="0.35">
      <c r="B138" s="79" t="str">
        <f t="shared" si="20"/>
        <v/>
      </c>
      <c r="C138" s="16"/>
      <c r="D138" s="79" t="str">
        <f>IFERROR(IF(J137&lt;=0,"",IF(C138="Yes","",B138-COUNTIF($C$18:C138,"Yes"))),"")</f>
        <v/>
      </c>
      <c r="E138" s="81" t="str">
        <f t="shared" si="14"/>
        <v/>
      </c>
      <c r="F138" s="80" t="str">
        <f t="shared" si="21"/>
        <v/>
      </c>
      <c r="G138" s="80" t="str">
        <f t="shared" si="15"/>
        <v/>
      </c>
      <c r="H138" s="80" t="str">
        <f t="shared" si="26"/>
        <v/>
      </c>
      <c r="I138" s="80" t="str">
        <f t="shared" si="16"/>
        <v/>
      </c>
      <c r="J138" s="80" t="str">
        <f t="shared" si="22"/>
        <v/>
      </c>
      <c r="AG138" s="16" t="str">
        <f t="shared" si="23"/>
        <v/>
      </c>
      <c r="AH138" s="69" t="str">
        <f t="shared" si="17"/>
        <v/>
      </c>
      <c r="AI138" s="70" t="str">
        <f t="shared" si="18"/>
        <v/>
      </c>
      <c r="AJ138" s="70" t="str">
        <f t="shared" si="19"/>
        <v/>
      </c>
      <c r="AK138" s="70" t="str">
        <f t="shared" si="24"/>
        <v/>
      </c>
      <c r="AL138" s="70" t="str">
        <f t="shared" si="25"/>
        <v/>
      </c>
    </row>
    <row r="139" spans="2:38" ht="15" thickBot="1" x14ac:dyDescent="0.35">
      <c r="B139" s="79" t="str">
        <f t="shared" si="20"/>
        <v/>
      </c>
      <c r="C139" s="16"/>
      <c r="D139" s="79" t="str">
        <f>IFERROR(IF(J138&lt;=0,"",IF(C139="Yes","",B139-COUNTIF($C$18:C139,"Yes"))),"")</f>
        <v/>
      </c>
      <c r="E139" s="81" t="str">
        <f t="shared" si="14"/>
        <v/>
      </c>
      <c r="F139" s="80" t="str">
        <f t="shared" si="21"/>
        <v/>
      </c>
      <c r="G139" s="80" t="str">
        <f t="shared" si="15"/>
        <v/>
      </c>
      <c r="H139" s="80" t="str">
        <f t="shared" si="26"/>
        <v/>
      </c>
      <c r="I139" s="80" t="str">
        <f t="shared" si="16"/>
        <v/>
      </c>
      <c r="J139" s="80" t="str">
        <f t="shared" si="22"/>
        <v/>
      </c>
      <c r="AG139" s="16" t="str">
        <f t="shared" si="23"/>
        <v/>
      </c>
      <c r="AH139" s="69" t="str">
        <f t="shared" si="17"/>
        <v/>
      </c>
      <c r="AI139" s="70" t="str">
        <f t="shared" si="18"/>
        <v/>
      </c>
      <c r="AJ139" s="70" t="str">
        <f t="shared" si="19"/>
        <v/>
      </c>
      <c r="AK139" s="70" t="str">
        <f t="shared" si="24"/>
        <v/>
      </c>
      <c r="AL139" s="70" t="str">
        <f t="shared" si="25"/>
        <v/>
      </c>
    </row>
    <row r="140" spans="2:38" ht="15" thickBot="1" x14ac:dyDescent="0.35">
      <c r="B140" s="79" t="str">
        <f t="shared" si="20"/>
        <v/>
      </c>
      <c r="C140" s="16"/>
      <c r="D140" s="79" t="str">
        <f>IFERROR(IF(J139&lt;=0,"",IF(C140="Yes","",B140-COUNTIF($C$18:C140,"Yes"))),"")</f>
        <v/>
      </c>
      <c r="E140" s="81" t="str">
        <f t="shared" si="14"/>
        <v/>
      </c>
      <c r="F140" s="80" t="str">
        <f t="shared" si="21"/>
        <v/>
      </c>
      <c r="G140" s="80" t="str">
        <f t="shared" si="15"/>
        <v/>
      </c>
      <c r="H140" s="80" t="str">
        <f t="shared" si="26"/>
        <v/>
      </c>
      <c r="I140" s="80" t="str">
        <f t="shared" si="16"/>
        <v/>
      </c>
      <c r="J140" s="80" t="str">
        <f t="shared" si="22"/>
        <v/>
      </c>
      <c r="AG140" s="16" t="str">
        <f t="shared" si="23"/>
        <v/>
      </c>
      <c r="AH140" s="69" t="str">
        <f t="shared" si="17"/>
        <v/>
      </c>
      <c r="AI140" s="70" t="str">
        <f t="shared" si="18"/>
        <v/>
      </c>
      <c r="AJ140" s="70" t="str">
        <f t="shared" si="19"/>
        <v/>
      </c>
      <c r="AK140" s="70" t="str">
        <f t="shared" si="24"/>
        <v/>
      </c>
      <c r="AL140" s="70" t="str">
        <f t="shared" si="25"/>
        <v/>
      </c>
    </row>
    <row r="141" spans="2:38" ht="15" thickBot="1" x14ac:dyDescent="0.35">
      <c r="B141" s="79" t="str">
        <f t="shared" si="20"/>
        <v/>
      </c>
      <c r="C141" s="16"/>
      <c r="D141" s="79" t="str">
        <f>IFERROR(IF(J140&lt;=0,"",IF(C141="Yes","",B141-COUNTIF($C$18:C141,"Yes"))),"")</f>
        <v/>
      </c>
      <c r="E141" s="81" t="str">
        <f t="shared" si="14"/>
        <v/>
      </c>
      <c r="F141" s="80" t="str">
        <f t="shared" si="21"/>
        <v/>
      </c>
      <c r="G141" s="80" t="str">
        <f t="shared" si="15"/>
        <v/>
      </c>
      <c r="H141" s="80" t="str">
        <f t="shared" si="26"/>
        <v/>
      </c>
      <c r="I141" s="80" t="str">
        <f t="shared" si="16"/>
        <v/>
      </c>
      <c r="J141" s="80" t="str">
        <f t="shared" si="22"/>
        <v/>
      </c>
      <c r="AG141" s="16" t="str">
        <f t="shared" si="23"/>
        <v/>
      </c>
      <c r="AH141" s="69" t="str">
        <f t="shared" si="17"/>
        <v/>
      </c>
      <c r="AI141" s="70" t="str">
        <f t="shared" si="18"/>
        <v/>
      </c>
      <c r="AJ141" s="70" t="str">
        <f t="shared" si="19"/>
        <v/>
      </c>
      <c r="AK141" s="70" t="str">
        <f t="shared" si="24"/>
        <v/>
      </c>
      <c r="AL141" s="70" t="str">
        <f t="shared" si="25"/>
        <v/>
      </c>
    </row>
    <row r="142" spans="2:38" ht="15" thickBot="1" x14ac:dyDescent="0.35">
      <c r="B142" s="79" t="str">
        <f t="shared" si="20"/>
        <v/>
      </c>
      <c r="C142" s="16"/>
      <c r="D142" s="79" t="str">
        <f>IFERROR(IF(J141&lt;=0,"",IF(C142="Yes","",B142-COUNTIF($C$18:C142,"Yes"))),"")</f>
        <v/>
      </c>
      <c r="E142" s="81" t="str">
        <f t="shared" si="14"/>
        <v/>
      </c>
      <c r="F142" s="80" t="str">
        <f t="shared" si="21"/>
        <v/>
      </c>
      <c r="G142" s="80" t="str">
        <f t="shared" si="15"/>
        <v/>
      </c>
      <c r="H142" s="80" t="str">
        <f t="shared" si="26"/>
        <v/>
      </c>
      <c r="I142" s="80" t="str">
        <f t="shared" si="16"/>
        <v/>
      </c>
      <c r="J142" s="80" t="str">
        <f t="shared" si="22"/>
        <v/>
      </c>
      <c r="AG142" s="16" t="str">
        <f t="shared" si="23"/>
        <v/>
      </c>
      <c r="AH142" s="69" t="str">
        <f t="shared" si="17"/>
        <v/>
      </c>
      <c r="AI142" s="70" t="str">
        <f t="shared" si="18"/>
        <v/>
      </c>
      <c r="AJ142" s="70" t="str">
        <f t="shared" si="19"/>
        <v/>
      </c>
      <c r="AK142" s="70" t="str">
        <f t="shared" si="24"/>
        <v/>
      </c>
      <c r="AL142" s="70" t="str">
        <f t="shared" si="25"/>
        <v/>
      </c>
    </row>
    <row r="143" spans="2:38" ht="15" thickBot="1" x14ac:dyDescent="0.35">
      <c r="B143" s="79" t="str">
        <f t="shared" si="20"/>
        <v/>
      </c>
      <c r="C143" s="16"/>
      <c r="D143" s="79" t="str">
        <f>IFERROR(IF(J142&lt;=0,"",IF(C143="Yes","",B143-COUNTIF($C$18:C143,"Yes"))),"")</f>
        <v/>
      </c>
      <c r="E143" s="81" t="str">
        <f t="shared" si="14"/>
        <v/>
      </c>
      <c r="F143" s="80" t="str">
        <f t="shared" si="21"/>
        <v/>
      </c>
      <c r="G143" s="80" t="str">
        <f t="shared" si="15"/>
        <v/>
      </c>
      <c r="H143" s="80" t="str">
        <f t="shared" si="26"/>
        <v/>
      </c>
      <c r="I143" s="80" t="str">
        <f t="shared" si="16"/>
        <v/>
      </c>
      <c r="J143" s="80" t="str">
        <f t="shared" si="22"/>
        <v/>
      </c>
      <c r="AG143" s="16" t="str">
        <f t="shared" si="23"/>
        <v/>
      </c>
      <c r="AH143" s="69" t="str">
        <f t="shared" si="17"/>
        <v/>
      </c>
      <c r="AI143" s="70" t="str">
        <f t="shared" si="18"/>
        <v/>
      </c>
      <c r="AJ143" s="70" t="str">
        <f t="shared" si="19"/>
        <v/>
      </c>
      <c r="AK143" s="70" t="str">
        <f t="shared" si="24"/>
        <v/>
      </c>
      <c r="AL143" s="70" t="str">
        <f t="shared" si="25"/>
        <v/>
      </c>
    </row>
    <row r="144" spans="2:38" ht="15" thickBot="1" x14ac:dyDescent="0.35">
      <c r="B144" s="79" t="str">
        <f t="shared" si="20"/>
        <v/>
      </c>
      <c r="C144" s="16"/>
      <c r="D144" s="79" t="str">
        <f>IFERROR(IF(J143&lt;=0,"",IF(C144="Yes","",B144-COUNTIF($C$18:C144,"Yes"))),"")</f>
        <v/>
      </c>
      <c r="E144" s="81" t="str">
        <f t="shared" si="14"/>
        <v/>
      </c>
      <c r="F144" s="80" t="str">
        <f t="shared" si="21"/>
        <v/>
      </c>
      <c r="G144" s="80" t="str">
        <f t="shared" si="15"/>
        <v/>
      </c>
      <c r="H144" s="80" t="str">
        <f t="shared" si="26"/>
        <v/>
      </c>
      <c r="I144" s="80" t="str">
        <f t="shared" si="16"/>
        <v/>
      </c>
      <c r="J144" s="80" t="str">
        <f t="shared" si="22"/>
        <v/>
      </c>
      <c r="AG144" s="16" t="str">
        <f t="shared" si="23"/>
        <v/>
      </c>
      <c r="AH144" s="69" t="str">
        <f t="shared" si="17"/>
        <v/>
      </c>
      <c r="AI144" s="70" t="str">
        <f t="shared" si="18"/>
        <v/>
      </c>
      <c r="AJ144" s="70" t="str">
        <f t="shared" si="19"/>
        <v/>
      </c>
      <c r="AK144" s="70" t="str">
        <f t="shared" si="24"/>
        <v/>
      </c>
      <c r="AL144" s="70" t="str">
        <f t="shared" si="25"/>
        <v/>
      </c>
    </row>
    <row r="145" spans="2:38" ht="15" thickBot="1" x14ac:dyDescent="0.35">
      <c r="B145" s="79" t="str">
        <f t="shared" si="20"/>
        <v/>
      </c>
      <c r="C145" s="16"/>
      <c r="D145" s="79" t="str">
        <f>IFERROR(IF(J144&lt;=0,"",IF(C145="Yes","",B145-COUNTIF($C$18:C145,"Yes"))),"")</f>
        <v/>
      </c>
      <c r="E145" s="81" t="str">
        <f t="shared" si="14"/>
        <v/>
      </c>
      <c r="F145" s="80" t="str">
        <f t="shared" si="21"/>
        <v/>
      </c>
      <c r="G145" s="80" t="str">
        <f t="shared" si="15"/>
        <v/>
      </c>
      <c r="H145" s="80" t="str">
        <f t="shared" si="26"/>
        <v/>
      </c>
      <c r="I145" s="80" t="str">
        <f t="shared" si="16"/>
        <v/>
      </c>
      <c r="J145" s="80" t="str">
        <f t="shared" si="22"/>
        <v/>
      </c>
      <c r="AG145" s="16" t="str">
        <f t="shared" si="23"/>
        <v/>
      </c>
      <c r="AH145" s="69" t="str">
        <f t="shared" si="17"/>
        <v/>
      </c>
      <c r="AI145" s="70" t="str">
        <f t="shared" si="18"/>
        <v/>
      </c>
      <c r="AJ145" s="70" t="str">
        <f t="shared" si="19"/>
        <v/>
      </c>
      <c r="AK145" s="70" t="str">
        <f t="shared" si="24"/>
        <v/>
      </c>
      <c r="AL145" s="70" t="str">
        <f t="shared" si="25"/>
        <v/>
      </c>
    </row>
    <row r="146" spans="2:38" ht="15" thickBot="1" x14ac:dyDescent="0.35">
      <c r="B146" s="79" t="str">
        <f t="shared" si="20"/>
        <v/>
      </c>
      <c r="C146" s="16"/>
      <c r="D146" s="79" t="str">
        <f>IFERROR(IF(J145&lt;=0,"",IF(C146="Yes","",B146-COUNTIF($C$18:C146,"Yes"))),"")</f>
        <v/>
      </c>
      <c r="E146" s="81" t="str">
        <f t="shared" ref="E146:E209" si="27">IF($E$9="End of the Period",IF(B146="","",IF(payment_frequency_EMI_Change="Bi-weekly",first_payment_date_EMI_Change+B146*VLOOKUP(payment_frequency_EMI_Change,periodic_table,2,0),IF(payment_frequency_EMI_Change="Weekly",first_payment_date_EMI_Change+B146*VLOOKUP(payment_frequency_EMI_Change,periodic_table,2,0),IF(payment_frequency_EMI_Change="Semi-monthly",first_payment_date_EMI_Change+B146*VLOOKUP(payment_frequency_EMI_Change,periodic_table,2,0),EDATE(first_payment_date_EMI_Change,B146*VLOOKUP(payment_frequency_EMI_Change,periodic_table,2,0)))))),IF(B146="","",IF(payment_frequency_EMI_Change="Bi-weekly",first_payment_date_EMI_Change+(B146-1)*VLOOKUP(payment_frequency_EMI_Change,periodic_table,2,0),IF(payment_frequency_EMI_Change="Weekly",first_payment_date_EMI_Change+(B146-1)*VLOOKUP(payment_frequency_EMI_Change,periodic_table,2,0),IF(payment_frequency_EMI_Change="Semi-monthly",first_payment_date_EMI_Change+(B146-1)*VLOOKUP(payment_frequency_EMI_Change,periodic_table,2,0),EDATE(first_payment_date_EMI_Change,(B146-1)*VLOOKUP(payment_frequency_EMI_Change,periodic_table,2,0)))))))</f>
        <v/>
      </c>
      <c r="F146" s="80" t="str">
        <f t="shared" si="21"/>
        <v/>
      </c>
      <c r="G146" s="80" t="str">
        <f t="shared" ref="G146:G209" si="28">IF(AND(Payment_Type_EMI_Change=1,B146=1),0,IF(B146="","",IF(C146="Yes",0,J145*Compound_Rate_EMI_Change)))</f>
        <v/>
      </c>
      <c r="H146" s="80" t="str">
        <f t="shared" si="26"/>
        <v/>
      </c>
      <c r="I146" s="80" t="str">
        <f t="shared" ref="I146:I209" si="29">IF(B146="","",IF(C146="Yes",J145*Compound_Rate_EMI_Change,0))</f>
        <v/>
      </c>
      <c r="J146" s="80" t="str">
        <f t="shared" si="22"/>
        <v/>
      </c>
      <c r="AG146" s="16" t="str">
        <f t="shared" si="23"/>
        <v/>
      </c>
      <c r="AH146" s="69" t="str">
        <f t="shared" ref="AH146:AH209" si="30">IF($E$9="End of the Period",IF(AG146="","",IF(payment_frequency_EMI_Change="Bi-weekly",first_payment_date_EMI_Change+AG146*VLOOKUP(payment_frequency_EMI_Change,periodic_table,2,0),IF(payment_frequency_EMI_Change="Weekly",first_payment_date_EMI_Change+AG146*VLOOKUP(payment_frequency_EMI_Change,periodic_table,2,0),IF(payment_frequency_EMI_Change="Semi-monthly",first_payment_date_EMI_Change+AG146*VLOOKUP(payment_frequency_EMI_Change,periodic_table,2,0),EDATE(first_payment_date_EMI_Change,AG146*VLOOKUP(payment_frequency_EMI_Change,periodic_table,2,0)))))),IF(AG146="","",IF(payment_frequency_EMI_Change="Bi-weekly",first_payment_date_EMI_Change+(AG146-1)*VLOOKUP(payment_frequency_EMI_Change,periodic_table,2,0),IF(payment_frequency_EMI_Change="Weekly",first_payment_date_EMI_Change+(AG146-1)*VLOOKUP(payment_frequency_EMI_Change,periodic_table,2,0),IF(payment_frequency_EMI_Change="Semi-monthly",first_payment_date_EMI_Change+(AG146-1)*VLOOKUP(payment_frequency_EMI_Change,periodic_table,2,0),EDATE(first_payment_date_EMI_Change,(AG146-1)*VLOOKUP(payment_frequency_EMI_Change,periodic_table,2,0)))))))</f>
        <v/>
      </c>
      <c r="AI146" s="70" t="str">
        <f t="shared" ref="AI146:AI209" si="31">IF(AG146="","",IF(AL145&lt;payment_EMI_Change,AL145*(1+Compound_Rate_EMI_Change),payment_EMI_Change))</f>
        <v/>
      </c>
      <c r="AJ146" s="70" t="str">
        <f t="shared" ref="AJ146:AJ209" si="32">IF(AND(Payment_Type_EMI_Change=1,AG146=1),0,IF(AG146="","",AL145*Compound_Rate_EMI_Change))</f>
        <v/>
      </c>
      <c r="AK146" s="70" t="str">
        <f t="shared" si="24"/>
        <v/>
      </c>
      <c r="AL146" s="70" t="str">
        <f t="shared" si="25"/>
        <v/>
      </c>
    </row>
    <row r="147" spans="2:38" ht="15" thickBot="1" x14ac:dyDescent="0.35">
      <c r="B147" s="79" t="str">
        <f t="shared" ref="B147:B210" si="33">IFERROR(IF(TRUNC(J146)&lt;=0,"",B146+1),"")</f>
        <v/>
      </c>
      <c r="C147" s="16"/>
      <c r="D147" s="79" t="str">
        <f>IFERROR(IF(J146&lt;=0,"",IF(C147="Yes","",B147-COUNTIF($C$18:C147,"Yes"))),"")</f>
        <v/>
      </c>
      <c r="E147" s="81" t="str">
        <f t="shared" si="27"/>
        <v/>
      </c>
      <c r="F147" s="80" t="str">
        <f t="shared" ref="F147:F210" si="34">IF(B147="","",IF(C147="Yes",0,IF(J146&lt;payment_EMI_Change,J146*(1+Compound_Rate_EMI_Change),-PMT($J$5,nper_EMI_Change-B147+1,J146))))</f>
        <v/>
      </c>
      <c r="G147" s="80" t="str">
        <f t="shared" si="28"/>
        <v/>
      </c>
      <c r="H147" s="80" t="str">
        <f t="shared" si="26"/>
        <v/>
      </c>
      <c r="I147" s="80" t="str">
        <f t="shared" si="29"/>
        <v/>
      </c>
      <c r="J147" s="80" t="str">
        <f t="shared" ref="J147:J210" si="35">IFERROR(IF(B147="","",J146-H147+I147),"")</f>
        <v/>
      </c>
      <c r="AG147" s="16" t="str">
        <f t="shared" ref="AG147:AG210" si="36">IFERROR(IF(AL146&lt;=0,"",AG146+1),"")</f>
        <v/>
      </c>
      <c r="AH147" s="69" t="str">
        <f t="shared" si="30"/>
        <v/>
      </c>
      <c r="AI147" s="70" t="str">
        <f t="shared" si="31"/>
        <v/>
      </c>
      <c r="AJ147" s="70" t="str">
        <f t="shared" si="32"/>
        <v/>
      </c>
      <c r="AK147" s="70" t="str">
        <f t="shared" ref="AK147:AK210" si="37">IF(AG147="","",AI147-AJ147)</f>
        <v/>
      </c>
      <c r="AL147" s="70" t="str">
        <f t="shared" ref="AL147:AL210" si="38">IFERROR(IF(AK147&lt;=0,"",AL146-AK147),"")</f>
        <v/>
      </c>
    </row>
    <row r="148" spans="2:38" ht="15" thickBot="1" x14ac:dyDescent="0.35">
      <c r="B148" s="79" t="str">
        <f t="shared" si="33"/>
        <v/>
      </c>
      <c r="C148" s="16"/>
      <c r="D148" s="79" t="str">
        <f>IFERROR(IF(J147&lt;=0,"",IF(C148="Yes","",B148-COUNTIF($C$18:C148,"Yes"))),"")</f>
        <v/>
      </c>
      <c r="E148" s="81" t="str">
        <f t="shared" si="27"/>
        <v/>
      </c>
      <c r="F148" s="80" t="str">
        <f t="shared" si="34"/>
        <v/>
      </c>
      <c r="G148" s="80" t="str">
        <f t="shared" si="28"/>
        <v/>
      </c>
      <c r="H148" s="80" t="str">
        <f t="shared" si="26"/>
        <v/>
      </c>
      <c r="I148" s="80" t="str">
        <f t="shared" si="29"/>
        <v/>
      </c>
      <c r="J148" s="80" t="str">
        <f t="shared" si="35"/>
        <v/>
      </c>
      <c r="AG148" s="16" t="str">
        <f t="shared" si="36"/>
        <v/>
      </c>
      <c r="AH148" s="69" t="str">
        <f t="shared" si="30"/>
        <v/>
      </c>
      <c r="AI148" s="70" t="str">
        <f t="shared" si="31"/>
        <v/>
      </c>
      <c r="AJ148" s="70" t="str">
        <f t="shared" si="32"/>
        <v/>
      </c>
      <c r="AK148" s="70" t="str">
        <f t="shared" si="37"/>
        <v/>
      </c>
      <c r="AL148" s="70" t="str">
        <f t="shared" si="38"/>
        <v/>
      </c>
    </row>
    <row r="149" spans="2:38" ht="15" thickBot="1" x14ac:dyDescent="0.35">
      <c r="B149" s="79" t="str">
        <f t="shared" si="33"/>
        <v/>
      </c>
      <c r="C149" s="16"/>
      <c r="D149" s="79" t="str">
        <f>IFERROR(IF(J148&lt;=0,"",IF(C149="Yes","",B149-COUNTIF($C$18:C149,"Yes"))),"")</f>
        <v/>
      </c>
      <c r="E149" s="81" t="str">
        <f t="shared" si="27"/>
        <v/>
      </c>
      <c r="F149" s="80" t="str">
        <f t="shared" si="34"/>
        <v/>
      </c>
      <c r="G149" s="80" t="str">
        <f t="shared" si="28"/>
        <v/>
      </c>
      <c r="H149" s="80" t="str">
        <f t="shared" si="26"/>
        <v/>
      </c>
      <c r="I149" s="80" t="str">
        <f t="shared" si="29"/>
        <v/>
      </c>
      <c r="J149" s="80" t="str">
        <f t="shared" si="35"/>
        <v/>
      </c>
      <c r="AG149" s="16" t="str">
        <f t="shared" si="36"/>
        <v/>
      </c>
      <c r="AH149" s="69" t="str">
        <f t="shared" si="30"/>
        <v/>
      </c>
      <c r="AI149" s="70" t="str">
        <f t="shared" si="31"/>
        <v/>
      </c>
      <c r="AJ149" s="70" t="str">
        <f t="shared" si="32"/>
        <v/>
      </c>
      <c r="AK149" s="70" t="str">
        <f t="shared" si="37"/>
        <v/>
      </c>
      <c r="AL149" s="70" t="str">
        <f t="shared" si="38"/>
        <v/>
      </c>
    </row>
    <row r="150" spans="2:38" ht="15" thickBot="1" x14ac:dyDescent="0.35">
      <c r="B150" s="79" t="str">
        <f t="shared" si="33"/>
        <v/>
      </c>
      <c r="C150" s="16"/>
      <c r="D150" s="79" t="str">
        <f>IFERROR(IF(J149&lt;=0,"",IF(C150="Yes","",B150-COUNTIF($C$18:C150,"Yes"))),"")</f>
        <v/>
      </c>
      <c r="E150" s="81" t="str">
        <f t="shared" si="27"/>
        <v/>
      </c>
      <c r="F150" s="80" t="str">
        <f t="shared" si="34"/>
        <v/>
      </c>
      <c r="G150" s="80" t="str">
        <f t="shared" si="28"/>
        <v/>
      </c>
      <c r="H150" s="80" t="str">
        <f t="shared" si="26"/>
        <v/>
      </c>
      <c r="I150" s="80" t="str">
        <f t="shared" si="29"/>
        <v/>
      </c>
      <c r="J150" s="80" t="str">
        <f t="shared" si="35"/>
        <v/>
      </c>
      <c r="AG150" s="16" t="str">
        <f t="shared" si="36"/>
        <v/>
      </c>
      <c r="AH150" s="69" t="str">
        <f t="shared" si="30"/>
        <v/>
      </c>
      <c r="AI150" s="70" t="str">
        <f t="shared" si="31"/>
        <v/>
      </c>
      <c r="AJ150" s="70" t="str">
        <f t="shared" si="32"/>
        <v/>
      </c>
      <c r="AK150" s="70" t="str">
        <f t="shared" si="37"/>
        <v/>
      </c>
      <c r="AL150" s="70" t="str">
        <f t="shared" si="38"/>
        <v/>
      </c>
    </row>
    <row r="151" spans="2:38" ht="15" thickBot="1" x14ac:dyDescent="0.35">
      <c r="B151" s="79" t="str">
        <f t="shared" si="33"/>
        <v/>
      </c>
      <c r="C151" s="16"/>
      <c r="D151" s="79" t="str">
        <f>IFERROR(IF(J150&lt;=0,"",IF(C151="Yes","",B151-COUNTIF($C$18:C151,"Yes"))),"")</f>
        <v/>
      </c>
      <c r="E151" s="81" t="str">
        <f t="shared" si="27"/>
        <v/>
      </c>
      <c r="F151" s="80" t="str">
        <f t="shared" si="34"/>
        <v/>
      </c>
      <c r="G151" s="80" t="str">
        <f t="shared" si="28"/>
        <v/>
      </c>
      <c r="H151" s="80" t="str">
        <f t="shared" ref="H151:H214" si="39">IF(B151="","",F151-G151)</f>
        <v/>
      </c>
      <c r="I151" s="80" t="str">
        <f t="shared" si="29"/>
        <v/>
      </c>
      <c r="J151" s="80" t="str">
        <f t="shared" si="35"/>
        <v/>
      </c>
      <c r="AG151" s="16" t="str">
        <f t="shared" si="36"/>
        <v/>
      </c>
      <c r="AH151" s="69" t="str">
        <f t="shared" si="30"/>
        <v/>
      </c>
      <c r="AI151" s="70" t="str">
        <f t="shared" si="31"/>
        <v/>
      </c>
      <c r="AJ151" s="70" t="str">
        <f t="shared" si="32"/>
        <v/>
      </c>
      <c r="AK151" s="70" t="str">
        <f t="shared" si="37"/>
        <v/>
      </c>
      <c r="AL151" s="70" t="str">
        <f t="shared" si="38"/>
        <v/>
      </c>
    </row>
    <row r="152" spans="2:38" ht="15" thickBot="1" x14ac:dyDescent="0.35">
      <c r="B152" s="79" t="str">
        <f t="shared" si="33"/>
        <v/>
      </c>
      <c r="C152" s="16"/>
      <c r="D152" s="79" t="str">
        <f>IFERROR(IF(J151&lt;=0,"",IF(C152="Yes","",B152-COUNTIF($C$18:C152,"Yes"))),"")</f>
        <v/>
      </c>
      <c r="E152" s="81" t="str">
        <f t="shared" si="27"/>
        <v/>
      </c>
      <c r="F152" s="80" t="str">
        <f t="shared" si="34"/>
        <v/>
      </c>
      <c r="G152" s="80" t="str">
        <f t="shared" si="28"/>
        <v/>
      </c>
      <c r="H152" s="80" t="str">
        <f t="shared" si="39"/>
        <v/>
      </c>
      <c r="I152" s="80" t="str">
        <f t="shared" si="29"/>
        <v/>
      </c>
      <c r="J152" s="80" t="str">
        <f t="shared" si="35"/>
        <v/>
      </c>
      <c r="AG152" s="16" t="str">
        <f t="shared" si="36"/>
        <v/>
      </c>
      <c r="AH152" s="69" t="str">
        <f t="shared" si="30"/>
        <v/>
      </c>
      <c r="AI152" s="70" t="str">
        <f t="shared" si="31"/>
        <v/>
      </c>
      <c r="AJ152" s="70" t="str">
        <f t="shared" si="32"/>
        <v/>
      </c>
      <c r="AK152" s="70" t="str">
        <f t="shared" si="37"/>
        <v/>
      </c>
      <c r="AL152" s="70" t="str">
        <f t="shared" si="38"/>
        <v/>
      </c>
    </row>
    <row r="153" spans="2:38" ht="15" thickBot="1" x14ac:dyDescent="0.35">
      <c r="B153" s="79" t="str">
        <f t="shared" si="33"/>
        <v/>
      </c>
      <c r="C153" s="16"/>
      <c r="D153" s="79" t="str">
        <f>IFERROR(IF(J152&lt;=0,"",IF(C153="Yes","",B153-COUNTIF($C$18:C153,"Yes"))),"")</f>
        <v/>
      </c>
      <c r="E153" s="81" t="str">
        <f t="shared" si="27"/>
        <v/>
      </c>
      <c r="F153" s="80" t="str">
        <f t="shared" si="34"/>
        <v/>
      </c>
      <c r="G153" s="80" t="str">
        <f t="shared" si="28"/>
        <v/>
      </c>
      <c r="H153" s="80" t="str">
        <f t="shared" si="39"/>
        <v/>
      </c>
      <c r="I153" s="80" t="str">
        <f t="shared" si="29"/>
        <v/>
      </c>
      <c r="J153" s="80" t="str">
        <f t="shared" si="35"/>
        <v/>
      </c>
      <c r="AG153" s="16" t="str">
        <f t="shared" si="36"/>
        <v/>
      </c>
      <c r="AH153" s="69" t="str">
        <f t="shared" si="30"/>
        <v/>
      </c>
      <c r="AI153" s="70" t="str">
        <f t="shared" si="31"/>
        <v/>
      </c>
      <c r="AJ153" s="70" t="str">
        <f t="shared" si="32"/>
        <v/>
      </c>
      <c r="AK153" s="70" t="str">
        <f t="shared" si="37"/>
        <v/>
      </c>
      <c r="AL153" s="70" t="str">
        <f t="shared" si="38"/>
        <v/>
      </c>
    </row>
    <row r="154" spans="2:38" ht="15" thickBot="1" x14ac:dyDescent="0.35">
      <c r="B154" s="79" t="str">
        <f t="shared" si="33"/>
        <v/>
      </c>
      <c r="C154" s="16"/>
      <c r="D154" s="79" t="str">
        <f>IFERROR(IF(J153&lt;=0,"",IF(C154="Yes","",B154-COUNTIF($C$18:C154,"Yes"))),"")</f>
        <v/>
      </c>
      <c r="E154" s="81" t="str">
        <f t="shared" si="27"/>
        <v/>
      </c>
      <c r="F154" s="80" t="str">
        <f t="shared" si="34"/>
        <v/>
      </c>
      <c r="G154" s="80" t="str">
        <f t="shared" si="28"/>
        <v/>
      </c>
      <c r="H154" s="80" t="str">
        <f t="shared" si="39"/>
        <v/>
      </c>
      <c r="I154" s="80" t="str">
        <f t="shared" si="29"/>
        <v/>
      </c>
      <c r="J154" s="80" t="str">
        <f t="shared" si="35"/>
        <v/>
      </c>
      <c r="AG154" s="16" t="str">
        <f t="shared" si="36"/>
        <v/>
      </c>
      <c r="AH154" s="69" t="str">
        <f t="shared" si="30"/>
        <v/>
      </c>
      <c r="AI154" s="70" t="str">
        <f t="shared" si="31"/>
        <v/>
      </c>
      <c r="AJ154" s="70" t="str">
        <f t="shared" si="32"/>
        <v/>
      </c>
      <c r="AK154" s="70" t="str">
        <f t="shared" si="37"/>
        <v/>
      </c>
      <c r="AL154" s="70" t="str">
        <f t="shared" si="38"/>
        <v/>
      </c>
    </row>
    <row r="155" spans="2:38" ht="15" thickBot="1" x14ac:dyDescent="0.35">
      <c r="B155" s="79" t="str">
        <f t="shared" si="33"/>
        <v/>
      </c>
      <c r="C155" s="16"/>
      <c r="D155" s="79" t="str">
        <f>IFERROR(IF(J154&lt;=0,"",IF(C155="Yes","",B155-COUNTIF($C$18:C155,"Yes"))),"")</f>
        <v/>
      </c>
      <c r="E155" s="81" t="str">
        <f t="shared" si="27"/>
        <v/>
      </c>
      <c r="F155" s="80" t="str">
        <f t="shared" si="34"/>
        <v/>
      </c>
      <c r="G155" s="80" t="str">
        <f t="shared" si="28"/>
        <v/>
      </c>
      <c r="H155" s="80" t="str">
        <f t="shared" si="39"/>
        <v/>
      </c>
      <c r="I155" s="80" t="str">
        <f t="shared" si="29"/>
        <v/>
      </c>
      <c r="J155" s="80" t="str">
        <f t="shared" si="35"/>
        <v/>
      </c>
      <c r="AG155" s="16" t="str">
        <f t="shared" si="36"/>
        <v/>
      </c>
      <c r="AH155" s="69" t="str">
        <f t="shared" si="30"/>
        <v/>
      </c>
      <c r="AI155" s="70" t="str">
        <f t="shared" si="31"/>
        <v/>
      </c>
      <c r="AJ155" s="70" t="str">
        <f t="shared" si="32"/>
        <v/>
      </c>
      <c r="AK155" s="70" t="str">
        <f t="shared" si="37"/>
        <v/>
      </c>
      <c r="AL155" s="70" t="str">
        <f t="shared" si="38"/>
        <v/>
      </c>
    </row>
    <row r="156" spans="2:38" ht="15" thickBot="1" x14ac:dyDescent="0.35">
      <c r="B156" s="79" t="str">
        <f t="shared" si="33"/>
        <v/>
      </c>
      <c r="C156" s="16"/>
      <c r="D156" s="79" t="str">
        <f>IFERROR(IF(J155&lt;=0,"",IF(C156="Yes","",B156-COUNTIF($C$18:C156,"Yes"))),"")</f>
        <v/>
      </c>
      <c r="E156" s="81" t="str">
        <f t="shared" si="27"/>
        <v/>
      </c>
      <c r="F156" s="80" t="str">
        <f t="shared" si="34"/>
        <v/>
      </c>
      <c r="G156" s="80" t="str">
        <f t="shared" si="28"/>
        <v/>
      </c>
      <c r="H156" s="80" t="str">
        <f t="shared" si="39"/>
        <v/>
      </c>
      <c r="I156" s="80" t="str">
        <f t="shared" si="29"/>
        <v/>
      </c>
      <c r="J156" s="80" t="str">
        <f t="shared" si="35"/>
        <v/>
      </c>
      <c r="AG156" s="16" t="str">
        <f t="shared" si="36"/>
        <v/>
      </c>
      <c r="AH156" s="69" t="str">
        <f t="shared" si="30"/>
        <v/>
      </c>
      <c r="AI156" s="70" t="str">
        <f t="shared" si="31"/>
        <v/>
      </c>
      <c r="AJ156" s="70" t="str">
        <f t="shared" si="32"/>
        <v/>
      </c>
      <c r="AK156" s="70" t="str">
        <f t="shared" si="37"/>
        <v/>
      </c>
      <c r="AL156" s="70" t="str">
        <f t="shared" si="38"/>
        <v/>
      </c>
    </row>
    <row r="157" spans="2:38" ht="15" thickBot="1" x14ac:dyDescent="0.35">
      <c r="B157" s="79" t="str">
        <f t="shared" si="33"/>
        <v/>
      </c>
      <c r="C157" s="16"/>
      <c r="D157" s="79" t="str">
        <f>IFERROR(IF(J156&lt;=0,"",IF(C157="Yes","",B157-COUNTIF($C$18:C157,"Yes"))),"")</f>
        <v/>
      </c>
      <c r="E157" s="81" t="str">
        <f t="shared" si="27"/>
        <v/>
      </c>
      <c r="F157" s="80" t="str">
        <f t="shared" si="34"/>
        <v/>
      </c>
      <c r="G157" s="80" t="str">
        <f t="shared" si="28"/>
        <v/>
      </c>
      <c r="H157" s="80" t="str">
        <f t="shared" si="39"/>
        <v/>
      </c>
      <c r="I157" s="80" t="str">
        <f t="shared" si="29"/>
        <v/>
      </c>
      <c r="J157" s="80" t="str">
        <f t="shared" si="35"/>
        <v/>
      </c>
      <c r="AG157" s="16" t="str">
        <f t="shared" si="36"/>
        <v/>
      </c>
      <c r="AH157" s="69" t="str">
        <f t="shared" si="30"/>
        <v/>
      </c>
      <c r="AI157" s="70" t="str">
        <f t="shared" si="31"/>
        <v/>
      </c>
      <c r="AJ157" s="70" t="str">
        <f t="shared" si="32"/>
        <v/>
      </c>
      <c r="AK157" s="70" t="str">
        <f t="shared" si="37"/>
        <v/>
      </c>
      <c r="AL157" s="70" t="str">
        <f t="shared" si="38"/>
        <v/>
      </c>
    </row>
    <row r="158" spans="2:38" ht="15" thickBot="1" x14ac:dyDescent="0.35">
      <c r="B158" s="79" t="str">
        <f t="shared" si="33"/>
        <v/>
      </c>
      <c r="C158" s="16"/>
      <c r="D158" s="79" t="str">
        <f>IFERROR(IF(J157&lt;=0,"",IF(C158="Yes","",B158-COUNTIF($C$18:C158,"Yes"))),"")</f>
        <v/>
      </c>
      <c r="E158" s="81" t="str">
        <f t="shared" si="27"/>
        <v/>
      </c>
      <c r="F158" s="80" t="str">
        <f t="shared" si="34"/>
        <v/>
      </c>
      <c r="G158" s="80" t="str">
        <f t="shared" si="28"/>
        <v/>
      </c>
      <c r="H158" s="80" t="str">
        <f t="shared" si="39"/>
        <v/>
      </c>
      <c r="I158" s="80" t="str">
        <f t="shared" si="29"/>
        <v/>
      </c>
      <c r="J158" s="80" t="str">
        <f t="shared" si="35"/>
        <v/>
      </c>
      <c r="AG158" s="16" t="str">
        <f t="shared" si="36"/>
        <v/>
      </c>
      <c r="AH158" s="69" t="str">
        <f t="shared" si="30"/>
        <v/>
      </c>
      <c r="AI158" s="70" t="str">
        <f t="shared" si="31"/>
        <v/>
      </c>
      <c r="AJ158" s="70" t="str">
        <f t="shared" si="32"/>
        <v/>
      </c>
      <c r="AK158" s="70" t="str">
        <f t="shared" si="37"/>
        <v/>
      </c>
      <c r="AL158" s="70" t="str">
        <f t="shared" si="38"/>
        <v/>
      </c>
    </row>
    <row r="159" spans="2:38" ht="15" thickBot="1" x14ac:dyDescent="0.35">
      <c r="B159" s="79" t="str">
        <f t="shared" si="33"/>
        <v/>
      </c>
      <c r="C159" s="16"/>
      <c r="D159" s="79" t="str">
        <f>IFERROR(IF(J158&lt;=0,"",IF(C159="Yes","",B159-COUNTIF($C$18:C159,"Yes"))),"")</f>
        <v/>
      </c>
      <c r="E159" s="81" t="str">
        <f t="shared" si="27"/>
        <v/>
      </c>
      <c r="F159" s="80" t="str">
        <f t="shared" si="34"/>
        <v/>
      </c>
      <c r="G159" s="80" t="str">
        <f t="shared" si="28"/>
        <v/>
      </c>
      <c r="H159" s="80" t="str">
        <f t="shared" si="39"/>
        <v/>
      </c>
      <c r="I159" s="80" t="str">
        <f t="shared" si="29"/>
        <v/>
      </c>
      <c r="J159" s="80" t="str">
        <f t="shared" si="35"/>
        <v/>
      </c>
      <c r="AG159" s="16" t="str">
        <f t="shared" si="36"/>
        <v/>
      </c>
      <c r="AH159" s="69" t="str">
        <f t="shared" si="30"/>
        <v/>
      </c>
      <c r="AI159" s="70" t="str">
        <f t="shared" si="31"/>
        <v/>
      </c>
      <c r="AJ159" s="70" t="str">
        <f t="shared" si="32"/>
        <v/>
      </c>
      <c r="AK159" s="70" t="str">
        <f t="shared" si="37"/>
        <v/>
      </c>
      <c r="AL159" s="70" t="str">
        <f t="shared" si="38"/>
        <v/>
      </c>
    </row>
    <row r="160" spans="2:38" ht="15" thickBot="1" x14ac:dyDescent="0.35">
      <c r="B160" s="79" t="str">
        <f t="shared" si="33"/>
        <v/>
      </c>
      <c r="C160" s="16"/>
      <c r="D160" s="79" t="str">
        <f>IFERROR(IF(J159&lt;=0,"",IF(C160="Yes","",B160-COUNTIF($C$18:C160,"Yes"))),"")</f>
        <v/>
      </c>
      <c r="E160" s="81" t="str">
        <f t="shared" si="27"/>
        <v/>
      </c>
      <c r="F160" s="80" t="str">
        <f t="shared" si="34"/>
        <v/>
      </c>
      <c r="G160" s="80" t="str">
        <f t="shared" si="28"/>
        <v/>
      </c>
      <c r="H160" s="80" t="str">
        <f t="shared" si="39"/>
        <v/>
      </c>
      <c r="I160" s="80" t="str">
        <f t="shared" si="29"/>
        <v/>
      </c>
      <c r="J160" s="80" t="str">
        <f t="shared" si="35"/>
        <v/>
      </c>
      <c r="AG160" s="16" t="str">
        <f t="shared" si="36"/>
        <v/>
      </c>
      <c r="AH160" s="69" t="str">
        <f t="shared" si="30"/>
        <v/>
      </c>
      <c r="AI160" s="70" t="str">
        <f t="shared" si="31"/>
        <v/>
      </c>
      <c r="AJ160" s="70" t="str">
        <f t="shared" si="32"/>
        <v/>
      </c>
      <c r="AK160" s="70" t="str">
        <f t="shared" si="37"/>
        <v/>
      </c>
      <c r="AL160" s="70" t="str">
        <f t="shared" si="38"/>
        <v/>
      </c>
    </row>
    <row r="161" spans="2:38" ht="15" thickBot="1" x14ac:dyDescent="0.35">
      <c r="B161" s="79" t="str">
        <f t="shared" si="33"/>
        <v/>
      </c>
      <c r="C161" s="16"/>
      <c r="D161" s="79" t="str">
        <f>IFERROR(IF(J160&lt;=0,"",IF(C161="Yes","",B161-COUNTIF($C$18:C161,"Yes"))),"")</f>
        <v/>
      </c>
      <c r="E161" s="81" t="str">
        <f t="shared" si="27"/>
        <v/>
      </c>
      <c r="F161" s="80" t="str">
        <f t="shared" si="34"/>
        <v/>
      </c>
      <c r="G161" s="80" t="str">
        <f t="shared" si="28"/>
        <v/>
      </c>
      <c r="H161" s="80" t="str">
        <f t="shared" si="39"/>
        <v/>
      </c>
      <c r="I161" s="80" t="str">
        <f t="shared" si="29"/>
        <v/>
      </c>
      <c r="J161" s="80" t="str">
        <f t="shared" si="35"/>
        <v/>
      </c>
      <c r="AG161" s="16" t="str">
        <f t="shared" si="36"/>
        <v/>
      </c>
      <c r="AH161" s="69" t="str">
        <f t="shared" si="30"/>
        <v/>
      </c>
      <c r="AI161" s="70" t="str">
        <f t="shared" si="31"/>
        <v/>
      </c>
      <c r="AJ161" s="70" t="str">
        <f t="shared" si="32"/>
        <v/>
      </c>
      <c r="AK161" s="70" t="str">
        <f t="shared" si="37"/>
        <v/>
      </c>
      <c r="AL161" s="70" t="str">
        <f t="shared" si="38"/>
        <v/>
      </c>
    </row>
    <row r="162" spans="2:38" ht="15" thickBot="1" x14ac:dyDescent="0.35">
      <c r="B162" s="79" t="str">
        <f t="shared" si="33"/>
        <v/>
      </c>
      <c r="C162" s="16"/>
      <c r="D162" s="79" t="str">
        <f>IFERROR(IF(J161&lt;=0,"",IF(C162="Yes","",B162-COUNTIF($C$18:C162,"Yes"))),"")</f>
        <v/>
      </c>
      <c r="E162" s="81" t="str">
        <f t="shared" si="27"/>
        <v/>
      </c>
      <c r="F162" s="80" t="str">
        <f t="shared" si="34"/>
        <v/>
      </c>
      <c r="G162" s="80" t="str">
        <f t="shared" si="28"/>
        <v/>
      </c>
      <c r="H162" s="80" t="str">
        <f t="shared" si="39"/>
        <v/>
      </c>
      <c r="I162" s="80" t="str">
        <f t="shared" si="29"/>
        <v/>
      </c>
      <c r="J162" s="80" t="str">
        <f t="shared" si="35"/>
        <v/>
      </c>
      <c r="AG162" s="16" t="str">
        <f t="shared" si="36"/>
        <v/>
      </c>
      <c r="AH162" s="69" t="str">
        <f t="shared" si="30"/>
        <v/>
      </c>
      <c r="AI162" s="70" t="str">
        <f t="shared" si="31"/>
        <v/>
      </c>
      <c r="AJ162" s="70" t="str">
        <f t="shared" si="32"/>
        <v/>
      </c>
      <c r="AK162" s="70" t="str">
        <f t="shared" si="37"/>
        <v/>
      </c>
      <c r="AL162" s="70" t="str">
        <f t="shared" si="38"/>
        <v/>
      </c>
    </row>
    <row r="163" spans="2:38" ht="15" thickBot="1" x14ac:dyDescent="0.35">
      <c r="B163" s="79" t="str">
        <f t="shared" si="33"/>
        <v/>
      </c>
      <c r="C163" s="16"/>
      <c r="D163" s="79" t="str">
        <f>IFERROR(IF(J162&lt;=0,"",IF(C163="Yes","",B163-COUNTIF($C$18:C163,"Yes"))),"")</f>
        <v/>
      </c>
      <c r="E163" s="81" t="str">
        <f t="shared" si="27"/>
        <v/>
      </c>
      <c r="F163" s="80" t="str">
        <f t="shared" si="34"/>
        <v/>
      </c>
      <c r="G163" s="80" t="str">
        <f t="shared" si="28"/>
        <v/>
      </c>
      <c r="H163" s="80" t="str">
        <f t="shared" si="39"/>
        <v/>
      </c>
      <c r="I163" s="80" t="str">
        <f t="shared" si="29"/>
        <v/>
      </c>
      <c r="J163" s="80" t="str">
        <f t="shared" si="35"/>
        <v/>
      </c>
      <c r="AG163" s="16" t="str">
        <f t="shared" si="36"/>
        <v/>
      </c>
      <c r="AH163" s="69" t="str">
        <f t="shared" si="30"/>
        <v/>
      </c>
      <c r="AI163" s="70" t="str">
        <f t="shared" si="31"/>
        <v/>
      </c>
      <c r="AJ163" s="70" t="str">
        <f t="shared" si="32"/>
        <v/>
      </c>
      <c r="AK163" s="70" t="str">
        <f t="shared" si="37"/>
        <v/>
      </c>
      <c r="AL163" s="70" t="str">
        <f t="shared" si="38"/>
        <v/>
      </c>
    </row>
    <row r="164" spans="2:38" ht="15" thickBot="1" x14ac:dyDescent="0.35">
      <c r="B164" s="79" t="str">
        <f t="shared" si="33"/>
        <v/>
      </c>
      <c r="C164" s="16"/>
      <c r="D164" s="79" t="str">
        <f>IFERROR(IF(J163&lt;=0,"",IF(C164="Yes","",B164-COUNTIF($C$18:C164,"Yes"))),"")</f>
        <v/>
      </c>
      <c r="E164" s="81" t="str">
        <f t="shared" si="27"/>
        <v/>
      </c>
      <c r="F164" s="80" t="str">
        <f t="shared" si="34"/>
        <v/>
      </c>
      <c r="G164" s="80" t="str">
        <f t="shared" si="28"/>
        <v/>
      </c>
      <c r="H164" s="80" t="str">
        <f t="shared" si="39"/>
        <v/>
      </c>
      <c r="I164" s="80" t="str">
        <f t="shared" si="29"/>
        <v/>
      </c>
      <c r="J164" s="80" t="str">
        <f t="shared" si="35"/>
        <v/>
      </c>
      <c r="AG164" s="16" t="str">
        <f t="shared" si="36"/>
        <v/>
      </c>
      <c r="AH164" s="69" t="str">
        <f t="shared" si="30"/>
        <v/>
      </c>
      <c r="AI164" s="70" t="str">
        <f t="shared" si="31"/>
        <v/>
      </c>
      <c r="AJ164" s="70" t="str">
        <f t="shared" si="32"/>
        <v/>
      </c>
      <c r="AK164" s="70" t="str">
        <f t="shared" si="37"/>
        <v/>
      </c>
      <c r="AL164" s="70" t="str">
        <f t="shared" si="38"/>
        <v/>
      </c>
    </row>
    <row r="165" spans="2:38" ht="15" thickBot="1" x14ac:dyDescent="0.35">
      <c r="B165" s="79" t="str">
        <f t="shared" si="33"/>
        <v/>
      </c>
      <c r="C165" s="16"/>
      <c r="D165" s="79" t="str">
        <f>IFERROR(IF(J164&lt;=0,"",IF(C165="Yes","",B165-COUNTIF($C$18:C165,"Yes"))),"")</f>
        <v/>
      </c>
      <c r="E165" s="81" t="str">
        <f t="shared" si="27"/>
        <v/>
      </c>
      <c r="F165" s="80" t="str">
        <f t="shared" si="34"/>
        <v/>
      </c>
      <c r="G165" s="80" t="str">
        <f t="shared" si="28"/>
        <v/>
      </c>
      <c r="H165" s="80" t="str">
        <f t="shared" si="39"/>
        <v/>
      </c>
      <c r="I165" s="80" t="str">
        <f t="shared" si="29"/>
        <v/>
      </c>
      <c r="J165" s="80" t="str">
        <f t="shared" si="35"/>
        <v/>
      </c>
      <c r="AG165" s="16" t="str">
        <f t="shared" si="36"/>
        <v/>
      </c>
      <c r="AH165" s="69" t="str">
        <f t="shared" si="30"/>
        <v/>
      </c>
      <c r="AI165" s="70" t="str">
        <f t="shared" si="31"/>
        <v/>
      </c>
      <c r="AJ165" s="70" t="str">
        <f t="shared" si="32"/>
        <v/>
      </c>
      <c r="AK165" s="70" t="str">
        <f t="shared" si="37"/>
        <v/>
      </c>
      <c r="AL165" s="70" t="str">
        <f t="shared" si="38"/>
        <v/>
      </c>
    </row>
    <row r="166" spans="2:38" ht="15" thickBot="1" x14ac:dyDescent="0.35">
      <c r="B166" s="79" t="str">
        <f t="shared" si="33"/>
        <v/>
      </c>
      <c r="C166" s="16"/>
      <c r="D166" s="79" t="str">
        <f>IFERROR(IF(J165&lt;=0,"",IF(C166="Yes","",B166-COUNTIF($C$18:C166,"Yes"))),"")</f>
        <v/>
      </c>
      <c r="E166" s="81" t="str">
        <f t="shared" si="27"/>
        <v/>
      </c>
      <c r="F166" s="80" t="str">
        <f t="shared" si="34"/>
        <v/>
      </c>
      <c r="G166" s="80" t="str">
        <f t="shared" si="28"/>
        <v/>
      </c>
      <c r="H166" s="80" t="str">
        <f t="shared" si="39"/>
        <v/>
      </c>
      <c r="I166" s="80" t="str">
        <f t="shared" si="29"/>
        <v/>
      </c>
      <c r="J166" s="80" t="str">
        <f t="shared" si="35"/>
        <v/>
      </c>
      <c r="AG166" s="16" t="str">
        <f t="shared" si="36"/>
        <v/>
      </c>
      <c r="AH166" s="69" t="str">
        <f t="shared" si="30"/>
        <v/>
      </c>
      <c r="AI166" s="70" t="str">
        <f t="shared" si="31"/>
        <v/>
      </c>
      <c r="AJ166" s="70" t="str">
        <f t="shared" si="32"/>
        <v/>
      </c>
      <c r="AK166" s="70" t="str">
        <f t="shared" si="37"/>
        <v/>
      </c>
      <c r="AL166" s="70" t="str">
        <f t="shared" si="38"/>
        <v/>
      </c>
    </row>
    <row r="167" spans="2:38" ht="15" thickBot="1" x14ac:dyDescent="0.35">
      <c r="B167" s="79" t="str">
        <f t="shared" si="33"/>
        <v/>
      </c>
      <c r="C167" s="16"/>
      <c r="D167" s="79" t="str">
        <f>IFERROR(IF(J166&lt;=0,"",IF(C167="Yes","",B167-COUNTIF($C$18:C167,"Yes"))),"")</f>
        <v/>
      </c>
      <c r="E167" s="81" t="str">
        <f t="shared" si="27"/>
        <v/>
      </c>
      <c r="F167" s="80" t="str">
        <f t="shared" si="34"/>
        <v/>
      </c>
      <c r="G167" s="80" t="str">
        <f t="shared" si="28"/>
        <v/>
      </c>
      <c r="H167" s="80" t="str">
        <f t="shared" si="39"/>
        <v/>
      </c>
      <c r="I167" s="80" t="str">
        <f t="shared" si="29"/>
        <v/>
      </c>
      <c r="J167" s="80" t="str">
        <f t="shared" si="35"/>
        <v/>
      </c>
      <c r="AG167" s="16" t="str">
        <f t="shared" si="36"/>
        <v/>
      </c>
      <c r="AH167" s="69" t="str">
        <f t="shared" si="30"/>
        <v/>
      </c>
      <c r="AI167" s="70" t="str">
        <f t="shared" si="31"/>
        <v/>
      </c>
      <c r="AJ167" s="70" t="str">
        <f t="shared" si="32"/>
        <v/>
      </c>
      <c r="AK167" s="70" t="str">
        <f t="shared" si="37"/>
        <v/>
      </c>
      <c r="AL167" s="70" t="str">
        <f t="shared" si="38"/>
        <v/>
      </c>
    </row>
    <row r="168" spans="2:38" ht="15" thickBot="1" x14ac:dyDescent="0.35">
      <c r="B168" s="79" t="str">
        <f t="shared" si="33"/>
        <v/>
      </c>
      <c r="C168" s="16"/>
      <c r="D168" s="79" t="str">
        <f>IFERROR(IF(J167&lt;=0,"",IF(C168="Yes","",B168-COUNTIF($C$18:C168,"Yes"))),"")</f>
        <v/>
      </c>
      <c r="E168" s="81" t="str">
        <f t="shared" si="27"/>
        <v/>
      </c>
      <c r="F168" s="80" t="str">
        <f t="shared" si="34"/>
        <v/>
      </c>
      <c r="G168" s="80" t="str">
        <f t="shared" si="28"/>
        <v/>
      </c>
      <c r="H168" s="80" t="str">
        <f t="shared" si="39"/>
        <v/>
      </c>
      <c r="I168" s="80" t="str">
        <f t="shared" si="29"/>
        <v/>
      </c>
      <c r="J168" s="80" t="str">
        <f t="shared" si="35"/>
        <v/>
      </c>
      <c r="AG168" s="16" t="str">
        <f t="shared" si="36"/>
        <v/>
      </c>
      <c r="AH168" s="69" t="str">
        <f t="shared" si="30"/>
        <v/>
      </c>
      <c r="AI168" s="70" t="str">
        <f t="shared" si="31"/>
        <v/>
      </c>
      <c r="AJ168" s="70" t="str">
        <f t="shared" si="32"/>
        <v/>
      </c>
      <c r="AK168" s="70" t="str">
        <f t="shared" si="37"/>
        <v/>
      </c>
      <c r="AL168" s="70" t="str">
        <f t="shared" si="38"/>
        <v/>
      </c>
    </row>
    <row r="169" spans="2:38" ht="15" thickBot="1" x14ac:dyDescent="0.35">
      <c r="B169" s="79" t="str">
        <f t="shared" si="33"/>
        <v/>
      </c>
      <c r="C169" s="16"/>
      <c r="D169" s="79" t="str">
        <f>IFERROR(IF(J168&lt;=0,"",IF(C169="Yes","",B169-COUNTIF($C$18:C169,"Yes"))),"")</f>
        <v/>
      </c>
      <c r="E169" s="81" t="str">
        <f t="shared" si="27"/>
        <v/>
      </c>
      <c r="F169" s="80" t="str">
        <f t="shared" si="34"/>
        <v/>
      </c>
      <c r="G169" s="80" t="str">
        <f t="shared" si="28"/>
        <v/>
      </c>
      <c r="H169" s="80" t="str">
        <f t="shared" si="39"/>
        <v/>
      </c>
      <c r="I169" s="80" t="str">
        <f t="shared" si="29"/>
        <v/>
      </c>
      <c r="J169" s="80" t="str">
        <f t="shared" si="35"/>
        <v/>
      </c>
      <c r="AG169" s="16" t="str">
        <f t="shared" si="36"/>
        <v/>
      </c>
      <c r="AH169" s="69" t="str">
        <f t="shared" si="30"/>
        <v/>
      </c>
      <c r="AI169" s="70" t="str">
        <f t="shared" si="31"/>
        <v/>
      </c>
      <c r="AJ169" s="70" t="str">
        <f t="shared" si="32"/>
        <v/>
      </c>
      <c r="AK169" s="70" t="str">
        <f t="shared" si="37"/>
        <v/>
      </c>
      <c r="AL169" s="70" t="str">
        <f t="shared" si="38"/>
        <v/>
      </c>
    </row>
    <row r="170" spans="2:38" ht="15" thickBot="1" x14ac:dyDescent="0.35">
      <c r="B170" s="79" t="str">
        <f t="shared" si="33"/>
        <v/>
      </c>
      <c r="C170" s="16"/>
      <c r="D170" s="79" t="str">
        <f>IFERROR(IF(J169&lt;=0,"",IF(C170="Yes","",B170-COUNTIF($C$18:C170,"Yes"))),"")</f>
        <v/>
      </c>
      <c r="E170" s="81" t="str">
        <f t="shared" si="27"/>
        <v/>
      </c>
      <c r="F170" s="80" t="str">
        <f t="shared" si="34"/>
        <v/>
      </c>
      <c r="G170" s="80" t="str">
        <f t="shared" si="28"/>
        <v/>
      </c>
      <c r="H170" s="80" t="str">
        <f t="shared" si="39"/>
        <v/>
      </c>
      <c r="I170" s="80" t="str">
        <f t="shared" si="29"/>
        <v/>
      </c>
      <c r="J170" s="80" t="str">
        <f t="shared" si="35"/>
        <v/>
      </c>
      <c r="AG170" s="16" t="str">
        <f t="shared" si="36"/>
        <v/>
      </c>
      <c r="AH170" s="69" t="str">
        <f t="shared" si="30"/>
        <v/>
      </c>
      <c r="AI170" s="70" t="str">
        <f t="shared" si="31"/>
        <v/>
      </c>
      <c r="AJ170" s="70" t="str">
        <f t="shared" si="32"/>
        <v/>
      </c>
      <c r="AK170" s="70" t="str">
        <f t="shared" si="37"/>
        <v/>
      </c>
      <c r="AL170" s="70" t="str">
        <f t="shared" si="38"/>
        <v/>
      </c>
    </row>
    <row r="171" spans="2:38" ht="15" thickBot="1" x14ac:dyDescent="0.35">
      <c r="B171" s="79" t="str">
        <f t="shared" si="33"/>
        <v/>
      </c>
      <c r="C171" s="16"/>
      <c r="D171" s="79" t="str">
        <f>IFERROR(IF(J170&lt;=0,"",IF(C171="Yes","",B171-COUNTIF($C$18:C171,"Yes"))),"")</f>
        <v/>
      </c>
      <c r="E171" s="81" t="str">
        <f t="shared" si="27"/>
        <v/>
      </c>
      <c r="F171" s="80" t="str">
        <f t="shared" si="34"/>
        <v/>
      </c>
      <c r="G171" s="80" t="str">
        <f t="shared" si="28"/>
        <v/>
      </c>
      <c r="H171" s="80" t="str">
        <f t="shared" si="39"/>
        <v/>
      </c>
      <c r="I171" s="80" t="str">
        <f t="shared" si="29"/>
        <v/>
      </c>
      <c r="J171" s="80" t="str">
        <f t="shared" si="35"/>
        <v/>
      </c>
      <c r="AG171" s="16" t="str">
        <f t="shared" si="36"/>
        <v/>
      </c>
      <c r="AH171" s="69" t="str">
        <f t="shared" si="30"/>
        <v/>
      </c>
      <c r="AI171" s="70" t="str">
        <f t="shared" si="31"/>
        <v/>
      </c>
      <c r="AJ171" s="70" t="str">
        <f t="shared" si="32"/>
        <v/>
      </c>
      <c r="AK171" s="70" t="str">
        <f t="shared" si="37"/>
        <v/>
      </c>
      <c r="AL171" s="70" t="str">
        <f t="shared" si="38"/>
        <v/>
      </c>
    </row>
    <row r="172" spans="2:38" ht="15" thickBot="1" x14ac:dyDescent="0.35">
      <c r="B172" s="79" t="str">
        <f t="shared" si="33"/>
        <v/>
      </c>
      <c r="C172" s="16"/>
      <c r="D172" s="79" t="str">
        <f>IFERROR(IF(J171&lt;=0,"",IF(C172="Yes","",B172-COUNTIF($C$18:C172,"Yes"))),"")</f>
        <v/>
      </c>
      <c r="E172" s="81" t="str">
        <f t="shared" si="27"/>
        <v/>
      </c>
      <c r="F172" s="80" t="str">
        <f t="shared" si="34"/>
        <v/>
      </c>
      <c r="G172" s="80" t="str">
        <f t="shared" si="28"/>
        <v/>
      </c>
      <c r="H172" s="80" t="str">
        <f t="shared" si="39"/>
        <v/>
      </c>
      <c r="I172" s="80" t="str">
        <f t="shared" si="29"/>
        <v/>
      </c>
      <c r="J172" s="80" t="str">
        <f t="shared" si="35"/>
        <v/>
      </c>
      <c r="AG172" s="16" t="str">
        <f t="shared" si="36"/>
        <v/>
      </c>
      <c r="AH172" s="69" t="str">
        <f t="shared" si="30"/>
        <v/>
      </c>
      <c r="AI172" s="70" t="str">
        <f t="shared" si="31"/>
        <v/>
      </c>
      <c r="AJ172" s="70" t="str">
        <f t="shared" si="32"/>
        <v/>
      </c>
      <c r="AK172" s="70" t="str">
        <f t="shared" si="37"/>
        <v/>
      </c>
      <c r="AL172" s="70" t="str">
        <f t="shared" si="38"/>
        <v/>
      </c>
    </row>
    <row r="173" spans="2:38" ht="15" thickBot="1" x14ac:dyDescent="0.35">
      <c r="B173" s="79" t="str">
        <f t="shared" si="33"/>
        <v/>
      </c>
      <c r="C173" s="16"/>
      <c r="D173" s="79" t="str">
        <f>IFERROR(IF(J172&lt;=0,"",IF(C173="Yes","",B173-COUNTIF($C$18:C173,"Yes"))),"")</f>
        <v/>
      </c>
      <c r="E173" s="81" t="str">
        <f t="shared" si="27"/>
        <v/>
      </c>
      <c r="F173" s="80" t="str">
        <f t="shared" si="34"/>
        <v/>
      </c>
      <c r="G173" s="80" t="str">
        <f t="shared" si="28"/>
        <v/>
      </c>
      <c r="H173" s="80" t="str">
        <f t="shared" si="39"/>
        <v/>
      </c>
      <c r="I173" s="80" t="str">
        <f t="shared" si="29"/>
        <v/>
      </c>
      <c r="J173" s="80" t="str">
        <f t="shared" si="35"/>
        <v/>
      </c>
      <c r="AG173" s="16" t="str">
        <f t="shared" si="36"/>
        <v/>
      </c>
      <c r="AH173" s="69" t="str">
        <f t="shared" si="30"/>
        <v/>
      </c>
      <c r="AI173" s="70" t="str">
        <f t="shared" si="31"/>
        <v/>
      </c>
      <c r="AJ173" s="70" t="str">
        <f t="shared" si="32"/>
        <v/>
      </c>
      <c r="AK173" s="70" t="str">
        <f t="shared" si="37"/>
        <v/>
      </c>
      <c r="AL173" s="70" t="str">
        <f t="shared" si="38"/>
        <v/>
      </c>
    </row>
    <row r="174" spans="2:38" ht="15" thickBot="1" x14ac:dyDescent="0.35">
      <c r="B174" s="79" t="str">
        <f t="shared" si="33"/>
        <v/>
      </c>
      <c r="C174" s="16"/>
      <c r="D174" s="79" t="str">
        <f>IFERROR(IF(J173&lt;=0,"",IF(C174="Yes","",B174-COUNTIF($C$18:C174,"Yes"))),"")</f>
        <v/>
      </c>
      <c r="E174" s="81" t="str">
        <f t="shared" si="27"/>
        <v/>
      </c>
      <c r="F174" s="80" t="str">
        <f t="shared" si="34"/>
        <v/>
      </c>
      <c r="G174" s="80" t="str">
        <f t="shared" si="28"/>
        <v/>
      </c>
      <c r="H174" s="80" t="str">
        <f t="shared" si="39"/>
        <v/>
      </c>
      <c r="I174" s="80" t="str">
        <f t="shared" si="29"/>
        <v/>
      </c>
      <c r="J174" s="80" t="str">
        <f t="shared" si="35"/>
        <v/>
      </c>
      <c r="AG174" s="16" t="str">
        <f t="shared" si="36"/>
        <v/>
      </c>
      <c r="AH174" s="69" t="str">
        <f t="shared" si="30"/>
        <v/>
      </c>
      <c r="AI174" s="70" t="str">
        <f t="shared" si="31"/>
        <v/>
      </c>
      <c r="AJ174" s="70" t="str">
        <f t="shared" si="32"/>
        <v/>
      </c>
      <c r="AK174" s="70" t="str">
        <f t="shared" si="37"/>
        <v/>
      </c>
      <c r="AL174" s="70" t="str">
        <f t="shared" si="38"/>
        <v/>
      </c>
    </row>
    <row r="175" spans="2:38" ht="15" thickBot="1" x14ac:dyDescent="0.35">
      <c r="B175" s="79" t="str">
        <f t="shared" si="33"/>
        <v/>
      </c>
      <c r="C175" s="16"/>
      <c r="D175" s="79" t="str">
        <f>IFERROR(IF(J174&lt;=0,"",IF(C175="Yes","",B175-COUNTIF($C$18:C175,"Yes"))),"")</f>
        <v/>
      </c>
      <c r="E175" s="81" t="str">
        <f t="shared" si="27"/>
        <v/>
      </c>
      <c r="F175" s="80" t="str">
        <f t="shared" si="34"/>
        <v/>
      </c>
      <c r="G175" s="80" t="str">
        <f t="shared" si="28"/>
        <v/>
      </c>
      <c r="H175" s="80" t="str">
        <f t="shared" si="39"/>
        <v/>
      </c>
      <c r="I175" s="80" t="str">
        <f t="shared" si="29"/>
        <v/>
      </c>
      <c r="J175" s="80" t="str">
        <f t="shared" si="35"/>
        <v/>
      </c>
      <c r="AG175" s="16" t="str">
        <f t="shared" si="36"/>
        <v/>
      </c>
      <c r="AH175" s="69" t="str">
        <f t="shared" si="30"/>
        <v/>
      </c>
      <c r="AI175" s="70" t="str">
        <f t="shared" si="31"/>
        <v/>
      </c>
      <c r="AJ175" s="70" t="str">
        <f t="shared" si="32"/>
        <v/>
      </c>
      <c r="AK175" s="70" t="str">
        <f t="shared" si="37"/>
        <v/>
      </c>
      <c r="AL175" s="70" t="str">
        <f t="shared" si="38"/>
        <v/>
      </c>
    </row>
    <row r="176" spans="2:38" ht="15" thickBot="1" x14ac:dyDescent="0.35">
      <c r="B176" s="79" t="str">
        <f t="shared" si="33"/>
        <v/>
      </c>
      <c r="C176" s="16"/>
      <c r="D176" s="79" t="str">
        <f>IFERROR(IF(J175&lt;=0,"",IF(C176="Yes","",B176-COUNTIF($C$18:C176,"Yes"))),"")</f>
        <v/>
      </c>
      <c r="E176" s="81" t="str">
        <f t="shared" si="27"/>
        <v/>
      </c>
      <c r="F176" s="80" t="str">
        <f t="shared" si="34"/>
        <v/>
      </c>
      <c r="G176" s="80" t="str">
        <f t="shared" si="28"/>
        <v/>
      </c>
      <c r="H176" s="80" t="str">
        <f t="shared" si="39"/>
        <v/>
      </c>
      <c r="I176" s="80" t="str">
        <f t="shared" si="29"/>
        <v/>
      </c>
      <c r="J176" s="80" t="str">
        <f t="shared" si="35"/>
        <v/>
      </c>
      <c r="AG176" s="16" t="str">
        <f t="shared" si="36"/>
        <v/>
      </c>
      <c r="AH176" s="69" t="str">
        <f t="shared" si="30"/>
        <v/>
      </c>
      <c r="AI176" s="70" t="str">
        <f t="shared" si="31"/>
        <v/>
      </c>
      <c r="AJ176" s="70" t="str">
        <f t="shared" si="32"/>
        <v/>
      </c>
      <c r="AK176" s="70" t="str">
        <f t="shared" si="37"/>
        <v/>
      </c>
      <c r="AL176" s="70" t="str">
        <f t="shared" si="38"/>
        <v/>
      </c>
    </row>
    <row r="177" spans="2:38" ht="15" thickBot="1" x14ac:dyDescent="0.35">
      <c r="B177" s="79" t="str">
        <f t="shared" si="33"/>
        <v/>
      </c>
      <c r="C177" s="16"/>
      <c r="D177" s="79" t="str">
        <f>IFERROR(IF(J176&lt;=0,"",IF(C177="Yes","",B177-COUNTIF($C$18:C177,"Yes"))),"")</f>
        <v/>
      </c>
      <c r="E177" s="81" t="str">
        <f t="shared" si="27"/>
        <v/>
      </c>
      <c r="F177" s="80" t="str">
        <f t="shared" si="34"/>
        <v/>
      </c>
      <c r="G177" s="80" t="str">
        <f t="shared" si="28"/>
        <v/>
      </c>
      <c r="H177" s="80" t="str">
        <f t="shared" si="39"/>
        <v/>
      </c>
      <c r="I177" s="80" t="str">
        <f t="shared" si="29"/>
        <v/>
      </c>
      <c r="J177" s="80" t="str">
        <f t="shared" si="35"/>
        <v/>
      </c>
      <c r="AG177" s="16" t="str">
        <f t="shared" si="36"/>
        <v/>
      </c>
      <c r="AH177" s="69" t="str">
        <f t="shared" si="30"/>
        <v/>
      </c>
      <c r="AI177" s="70" t="str">
        <f t="shared" si="31"/>
        <v/>
      </c>
      <c r="AJ177" s="70" t="str">
        <f t="shared" si="32"/>
        <v/>
      </c>
      <c r="AK177" s="70" t="str">
        <f t="shared" si="37"/>
        <v/>
      </c>
      <c r="AL177" s="70" t="str">
        <f t="shared" si="38"/>
        <v/>
      </c>
    </row>
    <row r="178" spans="2:38" ht="15" thickBot="1" x14ac:dyDescent="0.35">
      <c r="B178" s="79" t="str">
        <f t="shared" si="33"/>
        <v/>
      </c>
      <c r="C178" s="16"/>
      <c r="D178" s="79" t="str">
        <f>IFERROR(IF(J177&lt;=0,"",IF(C178="Yes","",B178-COUNTIF($C$18:C178,"Yes"))),"")</f>
        <v/>
      </c>
      <c r="E178" s="81" t="str">
        <f t="shared" si="27"/>
        <v/>
      </c>
      <c r="F178" s="80" t="str">
        <f t="shared" si="34"/>
        <v/>
      </c>
      <c r="G178" s="80" t="str">
        <f t="shared" si="28"/>
        <v/>
      </c>
      <c r="H178" s="80" t="str">
        <f t="shared" si="39"/>
        <v/>
      </c>
      <c r="I178" s="80" t="str">
        <f t="shared" si="29"/>
        <v/>
      </c>
      <c r="J178" s="80" t="str">
        <f t="shared" si="35"/>
        <v/>
      </c>
      <c r="AG178" s="16" t="str">
        <f t="shared" si="36"/>
        <v/>
      </c>
      <c r="AH178" s="69" t="str">
        <f t="shared" si="30"/>
        <v/>
      </c>
      <c r="AI178" s="70" t="str">
        <f t="shared" si="31"/>
        <v/>
      </c>
      <c r="AJ178" s="70" t="str">
        <f t="shared" si="32"/>
        <v/>
      </c>
      <c r="AK178" s="70" t="str">
        <f t="shared" si="37"/>
        <v/>
      </c>
      <c r="AL178" s="70" t="str">
        <f t="shared" si="38"/>
        <v/>
      </c>
    </row>
    <row r="179" spans="2:38" ht="15" thickBot="1" x14ac:dyDescent="0.35">
      <c r="B179" s="79" t="str">
        <f t="shared" si="33"/>
        <v/>
      </c>
      <c r="C179" s="16"/>
      <c r="D179" s="79" t="str">
        <f>IFERROR(IF(J178&lt;=0,"",IF(C179="Yes","",B179-COUNTIF($C$18:C179,"Yes"))),"")</f>
        <v/>
      </c>
      <c r="E179" s="81" t="str">
        <f t="shared" si="27"/>
        <v/>
      </c>
      <c r="F179" s="80" t="str">
        <f t="shared" si="34"/>
        <v/>
      </c>
      <c r="G179" s="80" t="str">
        <f t="shared" si="28"/>
        <v/>
      </c>
      <c r="H179" s="80" t="str">
        <f t="shared" si="39"/>
        <v/>
      </c>
      <c r="I179" s="80" t="str">
        <f t="shared" si="29"/>
        <v/>
      </c>
      <c r="J179" s="80" t="str">
        <f t="shared" si="35"/>
        <v/>
      </c>
      <c r="AG179" s="16" t="str">
        <f t="shared" si="36"/>
        <v/>
      </c>
      <c r="AH179" s="69" t="str">
        <f t="shared" si="30"/>
        <v/>
      </c>
      <c r="AI179" s="70" t="str">
        <f t="shared" si="31"/>
        <v/>
      </c>
      <c r="AJ179" s="70" t="str">
        <f t="shared" si="32"/>
        <v/>
      </c>
      <c r="AK179" s="70" t="str">
        <f t="shared" si="37"/>
        <v/>
      </c>
      <c r="AL179" s="70" t="str">
        <f t="shared" si="38"/>
        <v/>
      </c>
    </row>
    <row r="180" spans="2:38" ht="15" thickBot="1" x14ac:dyDescent="0.35">
      <c r="B180" s="79" t="str">
        <f t="shared" si="33"/>
        <v/>
      </c>
      <c r="C180" s="16"/>
      <c r="D180" s="79" t="str">
        <f>IFERROR(IF(J179&lt;=0,"",IF(C180="Yes","",B180-COUNTIF($C$18:C180,"Yes"))),"")</f>
        <v/>
      </c>
      <c r="E180" s="81" t="str">
        <f t="shared" si="27"/>
        <v/>
      </c>
      <c r="F180" s="80" t="str">
        <f t="shared" si="34"/>
        <v/>
      </c>
      <c r="G180" s="80" t="str">
        <f t="shared" si="28"/>
        <v/>
      </c>
      <c r="H180" s="80" t="str">
        <f t="shared" si="39"/>
        <v/>
      </c>
      <c r="I180" s="80" t="str">
        <f t="shared" si="29"/>
        <v/>
      </c>
      <c r="J180" s="80" t="str">
        <f t="shared" si="35"/>
        <v/>
      </c>
      <c r="AG180" s="16" t="str">
        <f t="shared" si="36"/>
        <v/>
      </c>
      <c r="AH180" s="69" t="str">
        <f t="shared" si="30"/>
        <v/>
      </c>
      <c r="AI180" s="70" t="str">
        <f t="shared" si="31"/>
        <v/>
      </c>
      <c r="AJ180" s="70" t="str">
        <f t="shared" si="32"/>
        <v/>
      </c>
      <c r="AK180" s="70" t="str">
        <f t="shared" si="37"/>
        <v/>
      </c>
      <c r="AL180" s="70" t="str">
        <f t="shared" si="38"/>
        <v/>
      </c>
    </row>
    <row r="181" spans="2:38" ht="15" thickBot="1" x14ac:dyDescent="0.35">
      <c r="B181" s="79" t="str">
        <f t="shared" si="33"/>
        <v/>
      </c>
      <c r="C181" s="16"/>
      <c r="D181" s="79" t="str">
        <f>IFERROR(IF(J180&lt;=0,"",IF(C181="Yes","",B181-COUNTIF($C$18:C181,"Yes"))),"")</f>
        <v/>
      </c>
      <c r="E181" s="81" t="str">
        <f t="shared" si="27"/>
        <v/>
      </c>
      <c r="F181" s="80" t="str">
        <f t="shared" si="34"/>
        <v/>
      </c>
      <c r="G181" s="80" t="str">
        <f t="shared" si="28"/>
        <v/>
      </c>
      <c r="H181" s="80" t="str">
        <f t="shared" si="39"/>
        <v/>
      </c>
      <c r="I181" s="80" t="str">
        <f t="shared" si="29"/>
        <v/>
      </c>
      <c r="J181" s="80" t="str">
        <f t="shared" si="35"/>
        <v/>
      </c>
      <c r="AG181" s="16" t="str">
        <f t="shared" si="36"/>
        <v/>
      </c>
      <c r="AH181" s="69" t="str">
        <f t="shared" si="30"/>
        <v/>
      </c>
      <c r="AI181" s="70" t="str">
        <f t="shared" si="31"/>
        <v/>
      </c>
      <c r="AJ181" s="70" t="str">
        <f t="shared" si="32"/>
        <v/>
      </c>
      <c r="AK181" s="70" t="str">
        <f t="shared" si="37"/>
        <v/>
      </c>
      <c r="AL181" s="70" t="str">
        <f t="shared" si="38"/>
        <v/>
      </c>
    </row>
    <row r="182" spans="2:38" ht="15" thickBot="1" x14ac:dyDescent="0.35">
      <c r="B182" s="79" t="str">
        <f t="shared" si="33"/>
        <v/>
      </c>
      <c r="C182" s="16"/>
      <c r="D182" s="79" t="str">
        <f>IFERROR(IF(J181&lt;=0,"",IF(C182="Yes","",B182-COUNTIF($C$18:C182,"Yes"))),"")</f>
        <v/>
      </c>
      <c r="E182" s="81" t="str">
        <f t="shared" si="27"/>
        <v/>
      </c>
      <c r="F182" s="80" t="str">
        <f t="shared" si="34"/>
        <v/>
      </c>
      <c r="G182" s="80" t="str">
        <f t="shared" si="28"/>
        <v/>
      </c>
      <c r="H182" s="80" t="str">
        <f t="shared" si="39"/>
        <v/>
      </c>
      <c r="I182" s="80" t="str">
        <f t="shared" si="29"/>
        <v/>
      </c>
      <c r="J182" s="80" t="str">
        <f t="shared" si="35"/>
        <v/>
      </c>
      <c r="AG182" s="16" t="str">
        <f t="shared" si="36"/>
        <v/>
      </c>
      <c r="AH182" s="69" t="str">
        <f t="shared" si="30"/>
        <v/>
      </c>
      <c r="AI182" s="70" t="str">
        <f t="shared" si="31"/>
        <v/>
      </c>
      <c r="AJ182" s="70" t="str">
        <f t="shared" si="32"/>
        <v/>
      </c>
      <c r="AK182" s="70" t="str">
        <f t="shared" si="37"/>
        <v/>
      </c>
      <c r="AL182" s="70" t="str">
        <f t="shared" si="38"/>
        <v/>
      </c>
    </row>
    <row r="183" spans="2:38" ht="15" thickBot="1" x14ac:dyDescent="0.35">
      <c r="B183" s="79" t="str">
        <f t="shared" si="33"/>
        <v/>
      </c>
      <c r="C183" s="16"/>
      <c r="D183" s="79" t="str">
        <f>IFERROR(IF(J182&lt;=0,"",IF(C183="Yes","",B183-COUNTIF($C$18:C183,"Yes"))),"")</f>
        <v/>
      </c>
      <c r="E183" s="81" t="str">
        <f t="shared" si="27"/>
        <v/>
      </c>
      <c r="F183" s="80" t="str">
        <f t="shared" si="34"/>
        <v/>
      </c>
      <c r="G183" s="80" t="str">
        <f t="shared" si="28"/>
        <v/>
      </c>
      <c r="H183" s="80" t="str">
        <f t="shared" si="39"/>
        <v/>
      </c>
      <c r="I183" s="80" t="str">
        <f t="shared" si="29"/>
        <v/>
      </c>
      <c r="J183" s="80" t="str">
        <f t="shared" si="35"/>
        <v/>
      </c>
      <c r="AG183" s="16" t="str">
        <f t="shared" si="36"/>
        <v/>
      </c>
      <c r="AH183" s="69" t="str">
        <f t="shared" si="30"/>
        <v/>
      </c>
      <c r="AI183" s="70" t="str">
        <f t="shared" si="31"/>
        <v/>
      </c>
      <c r="AJ183" s="70" t="str">
        <f t="shared" si="32"/>
        <v/>
      </c>
      <c r="AK183" s="70" t="str">
        <f t="shared" si="37"/>
        <v/>
      </c>
      <c r="AL183" s="70" t="str">
        <f t="shared" si="38"/>
        <v/>
      </c>
    </row>
    <row r="184" spans="2:38" ht="15" thickBot="1" x14ac:dyDescent="0.35">
      <c r="B184" s="79" t="str">
        <f t="shared" si="33"/>
        <v/>
      </c>
      <c r="C184" s="16"/>
      <c r="D184" s="79" t="str">
        <f>IFERROR(IF(J183&lt;=0,"",IF(C184="Yes","",B184-COUNTIF($C$18:C184,"Yes"))),"")</f>
        <v/>
      </c>
      <c r="E184" s="81" t="str">
        <f t="shared" si="27"/>
        <v/>
      </c>
      <c r="F184" s="80" t="str">
        <f t="shared" si="34"/>
        <v/>
      </c>
      <c r="G184" s="80" t="str">
        <f t="shared" si="28"/>
        <v/>
      </c>
      <c r="H184" s="80" t="str">
        <f t="shared" si="39"/>
        <v/>
      </c>
      <c r="I184" s="80" t="str">
        <f t="shared" si="29"/>
        <v/>
      </c>
      <c r="J184" s="80" t="str">
        <f t="shared" si="35"/>
        <v/>
      </c>
      <c r="AG184" s="16" t="str">
        <f t="shared" si="36"/>
        <v/>
      </c>
      <c r="AH184" s="69" t="str">
        <f t="shared" si="30"/>
        <v/>
      </c>
      <c r="AI184" s="70" t="str">
        <f t="shared" si="31"/>
        <v/>
      </c>
      <c r="AJ184" s="70" t="str">
        <f t="shared" si="32"/>
        <v/>
      </c>
      <c r="AK184" s="70" t="str">
        <f t="shared" si="37"/>
        <v/>
      </c>
      <c r="AL184" s="70" t="str">
        <f t="shared" si="38"/>
        <v/>
      </c>
    </row>
    <row r="185" spans="2:38" ht="15" thickBot="1" x14ac:dyDescent="0.35">
      <c r="B185" s="79" t="str">
        <f t="shared" si="33"/>
        <v/>
      </c>
      <c r="C185" s="16"/>
      <c r="D185" s="79" t="str">
        <f>IFERROR(IF(J184&lt;=0,"",IF(C185="Yes","",B185-COUNTIF($C$18:C185,"Yes"))),"")</f>
        <v/>
      </c>
      <c r="E185" s="81" t="str">
        <f t="shared" si="27"/>
        <v/>
      </c>
      <c r="F185" s="80" t="str">
        <f t="shared" si="34"/>
        <v/>
      </c>
      <c r="G185" s="80" t="str">
        <f t="shared" si="28"/>
        <v/>
      </c>
      <c r="H185" s="80" t="str">
        <f t="shared" si="39"/>
        <v/>
      </c>
      <c r="I185" s="80" t="str">
        <f t="shared" si="29"/>
        <v/>
      </c>
      <c r="J185" s="80" t="str">
        <f t="shared" si="35"/>
        <v/>
      </c>
      <c r="AG185" s="16" t="str">
        <f t="shared" si="36"/>
        <v/>
      </c>
      <c r="AH185" s="69" t="str">
        <f t="shared" si="30"/>
        <v/>
      </c>
      <c r="AI185" s="70" t="str">
        <f t="shared" si="31"/>
        <v/>
      </c>
      <c r="AJ185" s="70" t="str">
        <f t="shared" si="32"/>
        <v/>
      </c>
      <c r="AK185" s="70" t="str">
        <f t="shared" si="37"/>
        <v/>
      </c>
      <c r="AL185" s="70" t="str">
        <f t="shared" si="38"/>
        <v/>
      </c>
    </row>
    <row r="186" spans="2:38" ht="15" thickBot="1" x14ac:dyDescent="0.35">
      <c r="B186" s="79" t="str">
        <f t="shared" si="33"/>
        <v/>
      </c>
      <c r="C186" s="16"/>
      <c r="D186" s="79" t="str">
        <f>IFERROR(IF(J185&lt;=0,"",IF(C186="Yes","",B186-COUNTIF($C$18:C186,"Yes"))),"")</f>
        <v/>
      </c>
      <c r="E186" s="81" t="str">
        <f t="shared" si="27"/>
        <v/>
      </c>
      <c r="F186" s="80" t="str">
        <f t="shared" si="34"/>
        <v/>
      </c>
      <c r="G186" s="80" t="str">
        <f t="shared" si="28"/>
        <v/>
      </c>
      <c r="H186" s="80" t="str">
        <f t="shared" si="39"/>
        <v/>
      </c>
      <c r="I186" s="80" t="str">
        <f t="shared" si="29"/>
        <v/>
      </c>
      <c r="J186" s="80" t="str">
        <f t="shared" si="35"/>
        <v/>
      </c>
      <c r="AG186" s="16" t="str">
        <f t="shared" si="36"/>
        <v/>
      </c>
      <c r="AH186" s="69" t="str">
        <f t="shared" si="30"/>
        <v/>
      </c>
      <c r="AI186" s="70" t="str">
        <f t="shared" si="31"/>
        <v/>
      </c>
      <c r="AJ186" s="70" t="str">
        <f t="shared" si="32"/>
        <v/>
      </c>
      <c r="AK186" s="70" t="str">
        <f t="shared" si="37"/>
        <v/>
      </c>
      <c r="AL186" s="70" t="str">
        <f t="shared" si="38"/>
        <v/>
      </c>
    </row>
    <row r="187" spans="2:38" ht="15" thickBot="1" x14ac:dyDescent="0.35">
      <c r="B187" s="79" t="str">
        <f t="shared" si="33"/>
        <v/>
      </c>
      <c r="C187" s="16"/>
      <c r="D187" s="79" t="str">
        <f>IFERROR(IF(J186&lt;=0,"",IF(C187="Yes","",B187-COUNTIF($C$18:C187,"Yes"))),"")</f>
        <v/>
      </c>
      <c r="E187" s="81" t="str">
        <f t="shared" si="27"/>
        <v/>
      </c>
      <c r="F187" s="80" t="str">
        <f t="shared" si="34"/>
        <v/>
      </c>
      <c r="G187" s="80" t="str">
        <f t="shared" si="28"/>
        <v/>
      </c>
      <c r="H187" s="80" t="str">
        <f t="shared" si="39"/>
        <v/>
      </c>
      <c r="I187" s="80" t="str">
        <f t="shared" si="29"/>
        <v/>
      </c>
      <c r="J187" s="80" t="str">
        <f t="shared" si="35"/>
        <v/>
      </c>
      <c r="AG187" s="16" t="str">
        <f t="shared" si="36"/>
        <v/>
      </c>
      <c r="AH187" s="69" t="str">
        <f t="shared" si="30"/>
        <v/>
      </c>
      <c r="AI187" s="70" t="str">
        <f t="shared" si="31"/>
        <v/>
      </c>
      <c r="AJ187" s="70" t="str">
        <f t="shared" si="32"/>
        <v/>
      </c>
      <c r="AK187" s="70" t="str">
        <f t="shared" si="37"/>
        <v/>
      </c>
      <c r="AL187" s="70" t="str">
        <f t="shared" si="38"/>
        <v/>
      </c>
    </row>
    <row r="188" spans="2:38" ht="15" thickBot="1" x14ac:dyDescent="0.35">
      <c r="B188" s="79" t="str">
        <f t="shared" si="33"/>
        <v/>
      </c>
      <c r="C188" s="16"/>
      <c r="D188" s="79" t="str">
        <f>IFERROR(IF(J187&lt;=0,"",IF(C188="Yes","",B188-COUNTIF($C$18:C188,"Yes"))),"")</f>
        <v/>
      </c>
      <c r="E188" s="81" t="str">
        <f t="shared" si="27"/>
        <v/>
      </c>
      <c r="F188" s="80" t="str">
        <f t="shared" si="34"/>
        <v/>
      </c>
      <c r="G188" s="80" t="str">
        <f t="shared" si="28"/>
        <v/>
      </c>
      <c r="H188" s="80" t="str">
        <f t="shared" si="39"/>
        <v/>
      </c>
      <c r="I188" s="80" t="str">
        <f t="shared" si="29"/>
        <v/>
      </c>
      <c r="J188" s="80" t="str">
        <f t="shared" si="35"/>
        <v/>
      </c>
      <c r="AG188" s="16" t="str">
        <f t="shared" si="36"/>
        <v/>
      </c>
      <c r="AH188" s="69" t="str">
        <f t="shared" si="30"/>
        <v/>
      </c>
      <c r="AI188" s="70" t="str">
        <f t="shared" si="31"/>
        <v/>
      </c>
      <c r="AJ188" s="70" t="str">
        <f t="shared" si="32"/>
        <v/>
      </c>
      <c r="AK188" s="70" t="str">
        <f t="shared" si="37"/>
        <v/>
      </c>
      <c r="AL188" s="70" t="str">
        <f t="shared" si="38"/>
        <v/>
      </c>
    </row>
    <row r="189" spans="2:38" ht="15" thickBot="1" x14ac:dyDescent="0.35">
      <c r="B189" s="79" t="str">
        <f t="shared" si="33"/>
        <v/>
      </c>
      <c r="C189" s="16"/>
      <c r="D189" s="79" t="str">
        <f>IFERROR(IF(J188&lt;=0,"",IF(C189="Yes","",B189-COUNTIF($C$18:C189,"Yes"))),"")</f>
        <v/>
      </c>
      <c r="E189" s="81" t="str">
        <f t="shared" si="27"/>
        <v/>
      </c>
      <c r="F189" s="80" t="str">
        <f t="shared" si="34"/>
        <v/>
      </c>
      <c r="G189" s="80" t="str">
        <f t="shared" si="28"/>
        <v/>
      </c>
      <c r="H189" s="80" t="str">
        <f t="shared" si="39"/>
        <v/>
      </c>
      <c r="I189" s="80" t="str">
        <f t="shared" si="29"/>
        <v/>
      </c>
      <c r="J189" s="80" t="str">
        <f t="shared" si="35"/>
        <v/>
      </c>
      <c r="AG189" s="16" t="str">
        <f t="shared" si="36"/>
        <v/>
      </c>
      <c r="AH189" s="69" t="str">
        <f t="shared" si="30"/>
        <v/>
      </c>
      <c r="AI189" s="70" t="str">
        <f t="shared" si="31"/>
        <v/>
      </c>
      <c r="AJ189" s="70" t="str">
        <f t="shared" si="32"/>
        <v/>
      </c>
      <c r="AK189" s="70" t="str">
        <f t="shared" si="37"/>
        <v/>
      </c>
      <c r="AL189" s="70" t="str">
        <f t="shared" si="38"/>
        <v/>
      </c>
    </row>
    <row r="190" spans="2:38" ht="15" thickBot="1" x14ac:dyDescent="0.35">
      <c r="B190" s="79" t="str">
        <f t="shared" si="33"/>
        <v/>
      </c>
      <c r="C190" s="16"/>
      <c r="D190" s="79" t="str">
        <f>IFERROR(IF(J189&lt;=0,"",IF(C190="Yes","",B190-COUNTIF($C$18:C190,"Yes"))),"")</f>
        <v/>
      </c>
      <c r="E190" s="81" t="str">
        <f t="shared" si="27"/>
        <v/>
      </c>
      <c r="F190" s="80" t="str">
        <f t="shared" si="34"/>
        <v/>
      </c>
      <c r="G190" s="80" t="str">
        <f t="shared" si="28"/>
        <v/>
      </c>
      <c r="H190" s="80" t="str">
        <f t="shared" si="39"/>
        <v/>
      </c>
      <c r="I190" s="80" t="str">
        <f t="shared" si="29"/>
        <v/>
      </c>
      <c r="J190" s="80" t="str">
        <f t="shared" si="35"/>
        <v/>
      </c>
      <c r="AG190" s="16" t="str">
        <f t="shared" si="36"/>
        <v/>
      </c>
      <c r="AH190" s="69" t="str">
        <f t="shared" si="30"/>
        <v/>
      </c>
      <c r="AI190" s="70" t="str">
        <f t="shared" si="31"/>
        <v/>
      </c>
      <c r="AJ190" s="70" t="str">
        <f t="shared" si="32"/>
        <v/>
      </c>
      <c r="AK190" s="70" t="str">
        <f t="shared" si="37"/>
        <v/>
      </c>
      <c r="AL190" s="70" t="str">
        <f t="shared" si="38"/>
        <v/>
      </c>
    </row>
    <row r="191" spans="2:38" ht="15" thickBot="1" x14ac:dyDescent="0.35">
      <c r="B191" s="79" t="str">
        <f t="shared" si="33"/>
        <v/>
      </c>
      <c r="C191" s="16"/>
      <c r="D191" s="79" t="str">
        <f>IFERROR(IF(J190&lt;=0,"",IF(C191="Yes","",B191-COUNTIF($C$18:C191,"Yes"))),"")</f>
        <v/>
      </c>
      <c r="E191" s="81" t="str">
        <f t="shared" si="27"/>
        <v/>
      </c>
      <c r="F191" s="80" t="str">
        <f t="shared" si="34"/>
        <v/>
      </c>
      <c r="G191" s="80" t="str">
        <f t="shared" si="28"/>
        <v/>
      </c>
      <c r="H191" s="80" t="str">
        <f t="shared" si="39"/>
        <v/>
      </c>
      <c r="I191" s="80" t="str">
        <f t="shared" si="29"/>
        <v/>
      </c>
      <c r="J191" s="80" t="str">
        <f t="shared" si="35"/>
        <v/>
      </c>
      <c r="AG191" s="16" t="str">
        <f t="shared" si="36"/>
        <v/>
      </c>
      <c r="AH191" s="69" t="str">
        <f t="shared" si="30"/>
        <v/>
      </c>
      <c r="AI191" s="70" t="str">
        <f t="shared" si="31"/>
        <v/>
      </c>
      <c r="AJ191" s="70" t="str">
        <f t="shared" si="32"/>
        <v/>
      </c>
      <c r="AK191" s="70" t="str">
        <f t="shared" si="37"/>
        <v/>
      </c>
      <c r="AL191" s="70" t="str">
        <f t="shared" si="38"/>
        <v/>
      </c>
    </row>
    <row r="192" spans="2:38" ht="15" thickBot="1" x14ac:dyDescent="0.35">
      <c r="B192" s="79" t="str">
        <f t="shared" si="33"/>
        <v/>
      </c>
      <c r="C192" s="16"/>
      <c r="D192" s="79" t="str">
        <f>IFERROR(IF(J191&lt;=0,"",IF(C192="Yes","",B192-COUNTIF($C$18:C192,"Yes"))),"")</f>
        <v/>
      </c>
      <c r="E192" s="81" t="str">
        <f t="shared" si="27"/>
        <v/>
      </c>
      <c r="F192" s="80" t="str">
        <f t="shared" si="34"/>
        <v/>
      </c>
      <c r="G192" s="80" t="str">
        <f t="shared" si="28"/>
        <v/>
      </c>
      <c r="H192" s="80" t="str">
        <f t="shared" si="39"/>
        <v/>
      </c>
      <c r="I192" s="80" t="str">
        <f t="shared" si="29"/>
        <v/>
      </c>
      <c r="J192" s="80" t="str">
        <f t="shared" si="35"/>
        <v/>
      </c>
      <c r="AG192" s="16" t="str">
        <f t="shared" si="36"/>
        <v/>
      </c>
      <c r="AH192" s="69" t="str">
        <f t="shared" si="30"/>
        <v/>
      </c>
      <c r="AI192" s="70" t="str">
        <f t="shared" si="31"/>
        <v/>
      </c>
      <c r="AJ192" s="70" t="str">
        <f t="shared" si="32"/>
        <v/>
      </c>
      <c r="AK192" s="70" t="str">
        <f t="shared" si="37"/>
        <v/>
      </c>
      <c r="AL192" s="70" t="str">
        <f t="shared" si="38"/>
        <v/>
      </c>
    </row>
    <row r="193" spans="2:38" ht="15" thickBot="1" x14ac:dyDescent="0.35">
      <c r="B193" s="79" t="str">
        <f t="shared" si="33"/>
        <v/>
      </c>
      <c r="C193" s="16"/>
      <c r="D193" s="79" t="str">
        <f>IFERROR(IF(J192&lt;=0,"",IF(C193="Yes","",B193-COUNTIF($C$18:C193,"Yes"))),"")</f>
        <v/>
      </c>
      <c r="E193" s="81" t="str">
        <f t="shared" si="27"/>
        <v/>
      </c>
      <c r="F193" s="80" t="str">
        <f t="shared" si="34"/>
        <v/>
      </c>
      <c r="G193" s="80" t="str">
        <f t="shared" si="28"/>
        <v/>
      </c>
      <c r="H193" s="80" t="str">
        <f t="shared" si="39"/>
        <v/>
      </c>
      <c r="I193" s="80" t="str">
        <f t="shared" si="29"/>
        <v/>
      </c>
      <c r="J193" s="80" t="str">
        <f t="shared" si="35"/>
        <v/>
      </c>
      <c r="AG193" s="16" t="str">
        <f t="shared" si="36"/>
        <v/>
      </c>
      <c r="AH193" s="69" t="str">
        <f t="shared" si="30"/>
        <v/>
      </c>
      <c r="AI193" s="70" t="str">
        <f t="shared" si="31"/>
        <v/>
      </c>
      <c r="AJ193" s="70" t="str">
        <f t="shared" si="32"/>
        <v/>
      </c>
      <c r="AK193" s="70" t="str">
        <f t="shared" si="37"/>
        <v/>
      </c>
      <c r="AL193" s="70" t="str">
        <f t="shared" si="38"/>
        <v/>
      </c>
    </row>
    <row r="194" spans="2:38" ht="15" thickBot="1" x14ac:dyDescent="0.35">
      <c r="B194" s="79" t="str">
        <f t="shared" si="33"/>
        <v/>
      </c>
      <c r="C194" s="16"/>
      <c r="D194" s="79" t="str">
        <f>IFERROR(IF(J193&lt;=0,"",IF(C194="Yes","",B194-COUNTIF($C$18:C194,"Yes"))),"")</f>
        <v/>
      </c>
      <c r="E194" s="81" t="str">
        <f t="shared" si="27"/>
        <v/>
      </c>
      <c r="F194" s="80" t="str">
        <f t="shared" si="34"/>
        <v/>
      </c>
      <c r="G194" s="80" t="str">
        <f t="shared" si="28"/>
        <v/>
      </c>
      <c r="H194" s="80" t="str">
        <f t="shared" si="39"/>
        <v/>
      </c>
      <c r="I194" s="80" t="str">
        <f t="shared" si="29"/>
        <v/>
      </c>
      <c r="J194" s="80" t="str">
        <f t="shared" si="35"/>
        <v/>
      </c>
      <c r="AG194" s="16" t="str">
        <f t="shared" si="36"/>
        <v/>
      </c>
      <c r="AH194" s="69" t="str">
        <f t="shared" si="30"/>
        <v/>
      </c>
      <c r="AI194" s="70" t="str">
        <f t="shared" si="31"/>
        <v/>
      </c>
      <c r="AJ194" s="70" t="str">
        <f t="shared" si="32"/>
        <v/>
      </c>
      <c r="AK194" s="70" t="str">
        <f t="shared" si="37"/>
        <v/>
      </c>
      <c r="AL194" s="70" t="str">
        <f t="shared" si="38"/>
        <v/>
      </c>
    </row>
    <row r="195" spans="2:38" ht="15" thickBot="1" x14ac:dyDescent="0.35">
      <c r="B195" s="79" t="str">
        <f t="shared" si="33"/>
        <v/>
      </c>
      <c r="C195" s="16"/>
      <c r="D195" s="79" t="str">
        <f>IFERROR(IF(J194&lt;=0,"",IF(C195="Yes","",B195-COUNTIF($C$18:C195,"Yes"))),"")</f>
        <v/>
      </c>
      <c r="E195" s="81" t="str">
        <f t="shared" si="27"/>
        <v/>
      </c>
      <c r="F195" s="80" t="str">
        <f t="shared" si="34"/>
        <v/>
      </c>
      <c r="G195" s="80" t="str">
        <f t="shared" si="28"/>
        <v/>
      </c>
      <c r="H195" s="80" t="str">
        <f t="shared" si="39"/>
        <v/>
      </c>
      <c r="I195" s="80" t="str">
        <f t="shared" si="29"/>
        <v/>
      </c>
      <c r="J195" s="80" t="str">
        <f t="shared" si="35"/>
        <v/>
      </c>
      <c r="AG195" s="16" t="str">
        <f t="shared" si="36"/>
        <v/>
      </c>
      <c r="AH195" s="69" t="str">
        <f t="shared" si="30"/>
        <v/>
      </c>
      <c r="AI195" s="70" t="str">
        <f t="shared" si="31"/>
        <v/>
      </c>
      <c r="AJ195" s="70" t="str">
        <f t="shared" si="32"/>
        <v/>
      </c>
      <c r="AK195" s="70" t="str">
        <f t="shared" si="37"/>
        <v/>
      </c>
      <c r="AL195" s="70" t="str">
        <f t="shared" si="38"/>
        <v/>
      </c>
    </row>
    <row r="196" spans="2:38" ht="15" thickBot="1" x14ac:dyDescent="0.35">
      <c r="B196" s="79" t="str">
        <f t="shared" si="33"/>
        <v/>
      </c>
      <c r="C196" s="16"/>
      <c r="D196" s="79" t="str">
        <f>IFERROR(IF(J195&lt;=0,"",IF(C196="Yes","",B196-COUNTIF($C$18:C196,"Yes"))),"")</f>
        <v/>
      </c>
      <c r="E196" s="81" t="str">
        <f t="shared" si="27"/>
        <v/>
      </c>
      <c r="F196" s="80" t="str">
        <f t="shared" si="34"/>
        <v/>
      </c>
      <c r="G196" s="80" t="str">
        <f t="shared" si="28"/>
        <v/>
      </c>
      <c r="H196" s="80" t="str">
        <f t="shared" si="39"/>
        <v/>
      </c>
      <c r="I196" s="80" t="str">
        <f t="shared" si="29"/>
        <v/>
      </c>
      <c r="J196" s="80" t="str">
        <f t="shared" si="35"/>
        <v/>
      </c>
      <c r="AG196" s="16" t="str">
        <f t="shared" si="36"/>
        <v/>
      </c>
      <c r="AH196" s="69" t="str">
        <f t="shared" si="30"/>
        <v/>
      </c>
      <c r="AI196" s="70" t="str">
        <f t="shared" si="31"/>
        <v/>
      </c>
      <c r="AJ196" s="70" t="str">
        <f t="shared" si="32"/>
        <v/>
      </c>
      <c r="AK196" s="70" t="str">
        <f t="shared" si="37"/>
        <v/>
      </c>
      <c r="AL196" s="70" t="str">
        <f t="shared" si="38"/>
        <v/>
      </c>
    </row>
    <row r="197" spans="2:38" ht="15" thickBot="1" x14ac:dyDescent="0.35">
      <c r="B197" s="79" t="str">
        <f t="shared" si="33"/>
        <v/>
      </c>
      <c r="C197" s="16"/>
      <c r="D197" s="79" t="str">
        <f>IFERROR(IF(J196&lt;=0,"",IF(C197="Yes","",B197-COUNTIF($C$18:C197,"Yes"))),"")</f>
        <v/>
      </c>
      <c r="E197" s="81" t="str">
        <f t="shared" si="27"/>
        <v/>
      </c>
      <c r="F197" s="80" t="str">
        <f t="shared" si="34"/>
        <v/>
      </c>
      <c r="G197" s="80" t="str">
        <f t="shared" si="28"/>
        <v/>
      </c>
      <c r="H197" s="80" t="str">
        <f t="shared" si="39"/>
        <v/>
      </c>
      <c r="I197" s="80" t="str">
        <f t="shared" si="29"/>
        <v/>
      </c>
      <c r="J197" s="80" t="str">
        <f t="shared" si="35"/>
        <v/>
      </c>
      <c r="AG197" s="16" t="str">
        <f t="shared" si="36"/>
        <v/>
      </c>
      <c r="AH197" s="69" t="str">
        <f t="shared" si="30"/>
        <v/>
      </c>
      <c r="AI197" s="70" t="str">
        <f t="shared" si="31"/>
        <v/>
      </c>
      <c r="AJ197" s="70" t="str">
        <f t="shared" si="32"/>
        <v/>
      </c>
      <c r="AK197" s="70" t="str">
        <f t="shared" si="37"/>
        <v/>
      </c>
      <c r="AL197" s="70" t="str">
        <f t="shared" si="38"/>
        <v/>
      </c>
    </row>
    <row r="198" spans="2:38" ht="15" thickBot="1" x14ac:dyDescent="0.35">
      <c r="B198" s="79" t="str">
        <f t="shared" si="33"/>
        <v/>
      </c>
      <c r="C198" s="16"/>
      <c r="D198" s="79" t="str">
        <f>IFERROR(IF(J197&lt;=0,"",IF(C198="Yes","",B198-COUNTIF($C$18:C198,"Yes"))),"")</f>
        <v/>
      </c>
      <c r="E198" s="81" t="str">
        <f t="shared" si="27"/>
        <v/>
      </c>
      <c r="F198" s="80" t="str">
        <f t="shared" si="34"/>
        <v/>
      </c>
      <c r="G198" s="80" t="str">
        <f t="shared" si="28"/>
        <v/>
      </c>
      <c r="H198" s="80" t="str">
        <f t="shared" si="39"/>
        <v/>
      </c>
      <c r="I198" s="80" t="str">
        <f t="shared" si="29"/>
        <v/>
      </c>
      <c r="J198" s="80" t="str">
        <f t="shared" si="35"/>
        <v/>
      </c>
      <c r="AG198" s="16" t="str">
        <f t="shared" si="36"/>
        <v/>
      </c>
      <c r="AH198" s="69" t="str">
        <f t="shared" si="30"/>
        <v/>
      </c>
      <c r="AI198" s="70" t="str">
        <f t="shared" si="31"/>
        <v/>
      </c>
      <c r="AJ198" s="70" t="str">
        <f t="shared" si="32"/>
        <v/>
      </c>
      <c r="AK198" s="70" t="str">
        <f t="shared" si="37"/>
        <v/>
      </c>
      <c r="AL198" s="70" t="str">
        <f t="shared" si="38"/>
        <v/>
      </c>
    </row>
    <row r="199" spans="2:38" ht="15" thickBot="1" x14ac:dyDescent="0.35">
      <c r="B199" s="79" t="str">
        <f t="shared" si="33"/>
        <v/>
      </c>
      <c r="C199" s="16"/>
      <c r="D199" s="79" t="str">
        <f>IFERROR(IF(J198&lt;=0,"",IF(C199="Yes","",B199-COUNTIF($C$18:C199,"Yes"))),"")</f>
        <v/>
      </c>
      <c r="E199" s="81" t="str">
        <f t="shared" si="27"/>
        <v/>
      </c>
      <c r="F199" s="80" t="str">
        <f t="shared" si="34"/>
        <v/>
      </c>
      <c r="G199" s="80" t="str">
        <f t="shared" si="28"/>
        <v/>
      </c>
      <c r="H199" s="80" t="str">
        <f t="shared" si="39"/>
        <v/>
      </c>
      <c r="I199" s="80" t="str">
        <f t="shared" si="29"/>
        <v/>
      </c>
      <c r="J199" s="80" t="str">
        <f t="shared" si="35"/>
        <v/>
      </c>
      <c r="AG199" s="16" t="str">
        <f t="shared" si="36"/>
        <v/>
      </c>
      <c r="AH199" s="69" t="str">
        <f t="shared" si="30"/>
        <v/>
      </c>
      <c r="AI199" s="70" t="str">
        <f t="shared" si="31"/>
        <v/>
      </c>
      <c r="AJ199" s="70" t="str">
        <f t="shared" si="32"/>
        <v/>
      </c>
      <c r="AK199" s="70" t="str">
        <f t="shared" si="37"/>
        <v/>
      </c>
      <c r="AL199" s="70" t="str">
        <f t="shared" si="38"/>
        <v/>
      </c>
    </row>
    <row r="200" spans="2:38" ht="15" thickBot="1" x14ac:dyDescent="0.35">
      <c r="B200" s="79" t="str">
        <f t="shared" si="33"/>
        <v/>
      </c>
      <c r="C200" s="16"/>
      <c r="D200" s="79" t="str">
        <f>IFERROR(IF(J199&lt;=0,"",IF(C200="Yes","",B200-COUNTIF($C$18:C200,"Yes"))),"")</f>
        <v/>
      </c>
      <c r="E200" s="81" t="str">
        <f t="shared" si="27"/>
        <v/>
      </c>
      <c r="F200" s="80" t="str">
        <f t="shared" si="34"/>
        <v/>
      </c>
      <c r="G200" s="80" t="str">
        <f t="shared" si="28"/>
        <v/>
      </c>
      <c r="H200" s="80" t="str">
        <f t="shared" si="39"/>
        <v/>
      </c>
      <c r="I200" s="80" t="str">
        <f t="shared" si="29"/>
        <v/>
      </c>
      <c r="J200" s="80" t="str">
        <f t="shared" si="35"/>
        <v/>
      </c>
      <c r="AG200" s="16" t="str">
        <f t="shared" si="36"/>
        <v/>
      </c>
      <c r="AH200" s="69" t="str">
        <f t="shared" si="30"/>
        <v/>
      </c>
      <c r="AI200" s="70" t="str">
        <f t="shared" si="31"/>
        <v/>
      </c>
      <c r="AJ200" s="70" t="str">
        <f t="shared" si="32"/>
        <v/>
      </c>
      <c r="AK200" s="70" t="str">
        <f t="shared" si="37"/>
        <v/>
      </c>
      <c r="AL200" s="70" t="str">
        <f t="shared" si="38"/>
        <v/>
      </c>
    </row>
    <row r="201" spans="2:38" ht="15" thickBot="1" x14ac:dyDescent="0.35">
      <c r="B201" s="79" t="str">
        <f t="shared" si="33"/>
        <v/>
      </c>
      <c r="C201" s="16"/>
      <c r="D201" s="79" t="str">
        <f>IFERROR(IF(J200&lt;=0,"",IF(C201="Yes","",B201-COUNTIF($C$18:C201,"Yes"))),"")</f>
        <v/>
      </c>
      <c r="E201" s="81" t="str">
        <f t="shared" si="27"/>
        <v/>
      </c>
      <c r="F201" s="80" t="str">
        <f t="shared" si="34"/>
        <v/>
      </c>
      <c r="G201" s="80" t="str">
        <f t="shared" si="28"/>
        <v/>
      </c>
      <c r="H201" s="80" t="str">
        <f t="shared" si="39"/>
        <v/>
      </c>
      <c r="I201" s="80" t="str">
        <f t="shared" si="29"/>
        <v/>
      </c>
      <c r="J201" s="80" t="str">
        <f t="shared" si="35"/>
        <v/>
      </c>
      <c r="AG201" s="16" t="str">
        <f t="shared" si="36"/>
        <v/>
      </c>
      <c r="AH201" s="69" t="str">
        <f t="shared" si="30"/>
        <v/>
      </c>
      <c r="AI201" s="70" t="str">
        <f t="shared" si="31"/>
        <v/>
      </c>
      <c r="AJ201" s="70" t="str">
        <f t="shared" si="32"/>
        <v/>
      </c>
      <c r="AK201" s="70" t="str">
        <f t="shared" si="37"/>
        <v/>
      </c>
      <c r="AL201" s="70" t="str">
        <f t="shared" si="38"/>
        <v/>
      </c>
    </row>
    <row r="202" spans="2:38" ht="15" thickBot="1" x14ac:dyDescent="0.35">
      <c r="B202" s="79" t="str">
        <f t="shared" si="33"/>
        <v/>
      </c>
      <c r="C202" s="16"/>
      <c r="D202" s="79" t="str">
        <f>IFERROR(IF(J201&lt;=0,"",IF(C202="Yes","",B202-COUNTIF($C$18:C202,"Yes"))),"")</f>
        <v/>
      </c>
      <c r="E202" s="81" t="str">
        <f t="shared" si="27"/>
        <v/>
      </c>
      <c r="F202" s="80" t="str">
        <f t="shared" si="34"/>
        <v/>
      </c>
      <c r="G202" s="80" t="str">
        <f t="shared" si="28"/>
        <v/>
      </c>
      <c r="H202" s="80" t="str">
        <f t="shared" si="39"/>
        <v/>
      </c>
      <c r="I202" s="80" t="str">
        <f t="shared" si="29"/>
        <v/>
      </c>
      <c r="J202" s="80" t="str">
        <f t="shared" si="35"/>
        <v/>
      </c>
      <c r="AG202" s="16" t="str">
        <f t="shared" si="36"/>
        <v/>
      </c>
      <c r="AH202" s="69" t="str">
        <f t="shared" si="30"/>
        <v/>
      </c>
      <c r="AI202" s="70" t="str">
        <f t="shared" si="31"/>
        <v/>
      </c>
      <c r="AJ202" s="70" t="str">
        <f t="shared" si="32"/>
        <v/>
      </c>
      <c r="AK202" s="70" t="str">
        <f t="shared" si="37"/>
        <v/>
      </c>
      <c r="AL202" s="70" t="str">
        <f t="shared" si="38"/>
        <v/>
      </c>
    </row>
    <row r="203" spans="2:38" ht="15" thickBot="1" x14ac:dyDescent="0.35">
      <c r="B203" s="79" t="str">
        <f t="shared" si="33"/>
        <v/>
      </c>
      <c r="C203" s="16"/>
      <c r="D203" s="79" t="str">
        <f>IFERROR(IF(J202&lt;=0,"",IF(C203="Yes","",B203-COUNTIF($C$18:C203,"Yes"))),"")</f>
        <v/>
      </c>
      <c r="E203" s="81" t="str">
        <f t="shared" si="27"/>
        <v/>
      </c>
      <c r="F203" s="80" t="str">
        <f t="shared" si="34"/>
        <v/>
      </c>
      <c r="G203" s="80" t="str">
        <f t="shared" si="28"/>
        <v/>
      </c>
      <c r="H203" s="80" t="str">
        <f t="shared" si="39"/>
        <v/>
      </c>
      <c r="I203" s="80" t="str">
        <f t="shared" si="29"/>
        <v/>
      </c>
      <c r="J203" s="80" t="str">
        <f t="shared" si="35"/>
        <v/>
      </c>
      <c r="AG203" s="16" t="str">
        <f t="shared" si="36"/>
        <v/>
      </c>
      <c r="AH203" s="69" t="str">
        <f t="shared" si="30"/>
        <v/>
      </c>
      <c r="AI203" s="70" t="str">
        <f t="shared" si="31"/>
        <v/>
      </c>
      <c r="AJ203" s="70" t="str">
        <f t="shared" si="32"/>
        <v/>
      </c>
      <c r="AK203" s="70" t="str">
        <f t="shared" si="37"/>
        <v/>
      </c>
      <c r="AL203" s="70" t="str">
        <f t="shared" si="38"/>
        <v/>
      </c>
    </row>
    <row r="204" spans="2:38" ht="15" thickBot="1" x14ac:dyDescent="0.35">
      <c r="B204" s="79" t="str">
        <f t="shared" si="33"/>
        <v/>
      </c>
      <c r="C204" s="16"/>
      <c r="D204" s="79" t="str">
        <f>IFERROR(IF(J203&lt;=0,"",IF(C204="Yes","",B204-COUNTIF($C$18:C204,"Yes"))),"")</f>
        <v/>
      </c>
      <c r="E204" s="81" t="str">
        <f t="shared" si="27"/>
        <v/>
      </c>
      <c r="F204" s="80" t="str">
        <f t="shared" si="34"/>
        <v/>
      </c>
      <c r="G204" s="80" t="str">
        <f t="shared" si="28"/>
        <v/>
      </c>
      <c r="H204" s="80" t="str">
        <f t="shared" si="39"/>
        <v/>
      </c>
      <c r="I204" s="80" t="str">
        <f t="shared" si="29"/>
        <v/>
      </c>
      <c r="J204" s="80" t="str">
        <f t="shared" si="35"/>
        <v/>
      </c>
      <c r="AG204" s="16" t="str">
        <f t="shared" si="36"/>
        <v/>
      </c>
      <c r="AH204" s="69" t="str">
        <f t="shared" si="30"/>
        <v/>
      </c>
      <c r="AI204" s="70" t="str">
        <f t="shared" si="31"/>
        <v/>
      </c>
      <c r="AJ204" s="70" t="str">
        <f t="shared" si="32"/>
        <v/>
      </c>
      <c r="AK204" s="70" t="str">
        <f t="shared" si="37"/>
        <v/>
      </c>
      <c r="AL204" s="70" t="str">
        <f t="shared" si="38"/>
        <v/>
      </c>
    </row>
    <row r="205" spans="2:38" ht="15" thickBot="1" x14ac:dyDescent="0.35">
      <c r="B205" s="79" t="str">
        <f t="shared" si="33"/>
        <v/>
      </c>
      <c r="C205" s="16"/>
      <c r="D205" s="79" t="str">
        <f>IFERROR(IF(J204&lt;=0,"",IF(C205="Yes","",B205-COUNTIF($C$18:C205,"Yes"))),"")</f>
        <v/>
      </c>
      <c r="E205" s="81" t="str">
        <f t="shared" si="27"/>
        <v/>
      </c>
      <c r="F205" s="80" t="str">
        <f t="shared" si="34"/>
        <v/>
      </c>
      <c r="G205" s="80" t="str">
        <f t="shared" si="28"/>
        <v/>
      </c>
      <c r="H205" s="80" t="str">
        <f t="shared" si="39"/>
        <v/>
      </c>
      <c r="I205" s="80" t="str">
        <f t="shared" si="29"/>
        <v/>
      </c>
      <c r="J205" s="80" t="str">
        <f t="shared" si="35"/>
        <v/>
      </c>
      <c r="AG205" s="16" t="str">
        <f t="shared" si="36"/>
        <v/>
      </c>
      <c r="AH205" s="69" t="str">
        <f t="shared" si="30"/>
        <v/>
      </c>
      <c r="AI205" s="70" t="str">
        <f t="shared" si="31"/>
        <v/>
      </c>
      <c r="AJ205" s="70" t="str">
        <f t="shared" si="32"/>
        <v/>
      </c>
      <c r="AK205" s="70" t="str">
        <f t="shared" si="37"/>
        <v/>
      </c>
      <c r="AL205" s="70" t="str">
        <f t="shared" si="38"/>
        <v/>
      </c>
    </row>
    <row r="206" spans="2:38" ht="15" thickBot="1" x14ac:dyDescent="0.35">
      <c r="B206" s="79" t="str">
        <f t="shared" si="33"/>
        <v/>
      </c>
      <c r="C206" s="16"/>
      <c r="D206" s="79" t="str">
        <f>IFERROR(IF(J205&lt;=0,"",IF(C206="Yes","",B206-COUNTIF($C$18:C206,"Yes"))),"")</f>
        <v/>
      </c>
      <c r="E206" s="81" t="str">
        <f t="shared" si="27"/>
        <v/>
      </c>
      <c r="F206" s="80" t="str">
        <f t="shared" si="34"/>
        <v/>
      </c>
      <c r="G206" s="80" t="str">
        <f t="shared" si="28"/>
        <v/>
      </c>
      <c r="H206" s="80" t="str">
        <f t="shared" si="39"/>
        <v/>
      </c>
      <c r="I206" s="80" t="str">
        <f t="shared" si="29"/>
        <v/>
      </c>
      <c r="J206" s="80" t="str">
        <f t="shared" si="35"/>
        <v/>
      </c>
      <c r="AG206" s="16" t="str">
        <f t="shared" si="36"/>
        <v/>
      </c>
      <c r="AH206" s="69" t="str">
        <f t="shared" si="30"/>
        <v/>
      </c>
      <c r="AI206" s="70" t="str">
        <f t="shared" si="31"/>
        <v/>
      </c>
      <c r="AJ206" s="70" t="str">
        <f t="shared" si="32"/>
        <v/>
      </c>
      <c r="AK206" s="70" t="str">
        <f t="shared" si="37"/>
        <v/>
      </c>
      <c r="AL206" s="70" t="str">
        <f t="shared" si="38"/>
        <v/>
      </c>
    </row>
    <row r="207" spans="2:38" ht="15" thickBot="1" x14ac:dyDescent="0.35">
      <c r="B207" s="79" t="str">
        <f t="shared" si="33"/>
        <v/>
      </c>
      <c r="C207" s="16"/>
      <c r="D207" s="79" t="str">
        <f>IFERROR(IF(J206&lt;=0,"",IF(C207="Yes","",B207-COUNTIF($C$18:C207,"Yes"))),"")</f>
        <v/>
      </c>
      <c r="E207" s="81" t="str">
        <f t="shared" si="27"/>
        <v/>
      </c>
      <c r="F207" s="80" t="str">
        <f t="shared" si="34"/>
        <v/>
      </c>
      <c r="G207" s="80" t="str">
        <f t="shared" si="28"/>
        <v/>
      </c>
      <c r="H207" s="80" t="str">
        <f t="shared" si="39"/>
        <v/>
      </c>
      <c r="I207" s="80" t="str">
        <f t="shared" si="29"/>
        <v/>
      </c>
      <c r="J207" s="80" t="str">
        <f t="shared" si="35"/>
        <v/>
      </c>
      <c r="AG207" s="16" t="str">
        <f t="shared" si="36"/>
        <v/>
      </c>
      <c r="AH207" s="69" t="str">
        <f t="shared" si="30"/>
        <v/>
      </c>
      <c r="AI207" s="70" t="str">
        <f t="shared" si="31"/>
        <v/>
      </c>
      <c r="AJ207" s="70" t="str">
        <f t="shared" si="32"/>
        <v/>
      </c>
      <c r="AK207" s="70" t="str">
        <f t="shared" si="37"/>
        <v/>
      </c>
      <c r="AL207" s="70" t="str">
        <f t="shared" si="38"/>
        <v/>
      </c>
    </row>
    <row r="208" spans="2:38" ht="15" thickBot="1" x14ac:dyDescent="0.35">
      <c r="B208" s="79" t="str">
        <f t="shared" si="33"/>
        <v/>
      </c>
      <c r="C208" s="16"/>
      <c r="D208" s="79" t="str">
        <f>IFERROR(IF(J207&lt;=0,"",IF(C208="Yes","",B208-COUNTIF($C$18:C208,"Yes"))),"")</f>
        <v/>
      </c>
      <c r="E208" s="81" t="str">
        <f t="shared" si="27"/>
        <v/>
      </c>
      <c r="F208" s="80" t="str">
        <f t="shared" si="34"/>
        <v/>
      </c>
      <c r="G208" s="80" t="str">
        <f t="shared" si="28"/>
        <v/>
      </c>
      <c r="H208" s="80" t="str">
        <f t="shared" si="39"/>
        <v/>
      </c>
      <c r="I208" s="80" t="str">
        <f t="shared" si="29"/>
        <v/>
      </c>
      <c r="J208" s="80" t="str">
        <f t="shared" si="35"/>
        <v/>
      </c>
      <c r="AG208" s="16" t="str">
        <f t="shared" si="36"/>
        <v/>
      </c>
      <c r="AH208" s="69" t="str">
        <f t="shared" si="30"/>
        <v/>
      </c>
      <c r="AI208" s="70" t="str">
        <f t="shared" si="31"/>
        <v/>
      </c>
      <c r="AJ208" s="70" t="str">
        <f t="shared" si="32"/>
        <v/>
      </c>
      <c r="AK208" s="70" t="str">
        <f t="shared" si="37"/>
        <v/>
      </c>
      <c r="AL208" s="70" t="str">
        <f t="shared" si="38"/>
        <v/>
      </c>
    </row>
    <row r="209" spans="2:38" ht="15" thickBot="1" x14ac:dyDescent="0.35">
      <c r="B209" s="79" t="str">
        <f t="shared" si="33"/>
        <v/>
      </c>
      <c r="C209" s="16"/>
      <c r="D209" s="79" t="str">
        <f>IFERROR(IF(J208&lt;=0,"",IF(C209="Yes","",B209-COUNTIF($C$18:C209,"Yes"))),"")</f>
        <v/>
      </c>
      <c r="E209" s="81" t="str">
        <f t="shared" si="27"/>
        <v/>
      </c>
      <c r="F209" s="80" t="str">
        <f t="shared" si="34"/>
        <v/>
      </c>
      <c r="G209" s="80" t="str">
        <f t="shared" si="28"/>
        <v/>
      </c>
      <c r="H209" s="80" t="str">
        <f t="shared" si="39"/>
        <v/>
      </c>
      <c r="I209" s="80" t="str">
        <f t="shared" si="29"/>
        <v/>
      </c>
      <c r="J209" s="80" t="str">
        <f t="shared" si="35"/>
        <v/>
      </c>
      <c r="AG209" s="16" t="str">
        <f t="shared" si="36"/>
        <v/>
      </c>
      <c r="AH209" s="69" t="str">
        <f t="shared" si="30"/>
        <v/>
      </c>
      <c r="AI209" s="70" t="str">
        <f t="shared" si="31"/>
        <v/>
      </c>
      <c r="AJ209" s="70" t="str">
        <f t="shared" si="32"/>
        <v/>
      </c>
      <c r="AK209" s="70" t="str">
        <f t="shared" si="37"/>
        <v/>
      </c>
      <c r="AL209" s="70" t="str">
        <f t="shared" si="38"/>
        <v/>
      </c>
    </row>
    <row r="210" spans="2:38" ht="15" thickBot="1" x14ac:dyDescent="0.35">
      <c r="B210" s="79" t="str">
        <f t="shared" si="33"/>
        <v/>
      </c>
      <c r="C210" s="16"/>
      <c r="D210" s="79" t="str">
        <f>IFERROR(IF(J209&lt;=0,"",IF(C210="Yes","",B210-COUNTIF($C$18:C210,"Yes"))),"")</f>
        <v/>
      </c>
      <c r="E210" s="81" t="str">
        <f t="shared" ref="E210:E273" si="40">IF($E$9="End of the Period",IF(B210="","",IF(payment_frequency_EMI_Change="Bi-weekly",first_payment_date_EMI_Change+B210*VLOOKUP(payment_frequency_EMI_Change,periodic_table,2,0),IF(payment_frequency_EMI_Change="Weekly",first_payment_date_EMI_Change+B210*VLOOKUP(payment_frequency_EMI_Change,periodic_table,2,0),IF(payment_frequency_EMI_Change="Semi-monthly",first_payment_date_EMI_Change+B210*VLOOKUP(payment_frequency_EMI_Change,periodic_table,2,0),EDATE(first_payment_date_EMI_Change,B210*VLOOKUP(payment_frequency_EMI_Change,periodic_table,2,0)))))),IF(B210="","",IF(payment_frequency_EMI_Change="Bi-weekly",first_payment_date_EMI_Change+(B210-1)*VLOOKUP(payment_frequency_EMI_Change,periodic_table,2,0),IF(payment_frequency_EMI_Change="Weekly",first_payment_date_EMI_Change+(B210-1)*VLOOKUP(payment_frequency_EMI_Change,periodic_table,2,0),IF(payment_frequency_EMI_Change="Semi-monthly",first_payment_date_EMI_Change+(B210-1)*VLOOKUP(payment_frequency_EMI_Change,periodic_table,2,0),EDATE(first_payment_date_EMI_Change,(B210-1)*VLOOKUP(payment_frequency_EMI_Change,periodic_table,2,0)))))))</f>
        <v/>
      </c>
      <c r="F210" s="80" t="str">
        <f t="shared" si="34"/>
        <v/>
      </c>
      <c r="G210" s="80" t="str">
        <f t="shared" ref="G210:G273" si="41">IF(AND(Payment_Type_EMI_Change=1,B210=1),0,IF(B210="","",IF(C210="Yes",0,J209*Compound_Rate_EMI_Change)))</f>
        <v/>
      </c>
      <c r="H210" s="80" t="str">
        <f t="shared" si="39"/>
        <v/>
      </c>
      <c r="I210" s="80" t="str">
        <f t="shared" ref="I210:I273" si="42">IF(B210="","",IF(C210="Yes",J209*Compound_Rate_EMI_Change,0))</f>
        <v/>
      </c>
      <c r="J210" s="80" t="str">
        <f t="shared" si="35"/>
        <v/>
      </c>
      <c r="AG210" s="16" t="str">
        <f t="shared" si="36"/>
        <v/>
      </c>
      <c r="AH210" s="69" t="str">
        <f t="shared" ref="AH210:AH273" si="43">IF($E$9="End of the Period",IF(AG210="","",IF(payment_frequency_EMI_Change="Bi-weekly",first_payment_date_EMI_Change+AG210*VLOOKUP(payment_frequency_EMI_Change,periodic_table,2,0),IF(payment_frequency_EMI_Change="Weekly",first_payment_date_EMI_Change+AG210*VLOOKUP(payment_frequency_EMI_Change,periodic_table,2,0),IF(payment_frequency_EMI_Change="Semi-monthly",first_payment_date_EMI_Change+AG210*VLOOKUP(payment_frequency_EMI_Change,periodic_table,2,0),EDATE(first_payment_date_EMI_Change,AG210*VLOOKUP(payment_frequency_EMI_Change,periodic_table,2,0)))))),IF(AG210="","",IF(payment_frequency_EMI_Change="Bi-weekly",first_payment_date_EMI_Change+(AG210-1)*VLOOKUP(payment_frequency_EMI_Change,periodic_table,2,0),IF(payment_frequency_EMI_Change="Weekly",first_payment_date_EMI_Change+(AG210-1)*VLOOKUP(payment_frequency_EMI_Change,periodic_table,2,0),IF(payment_frequency_EMI_Change="Semi-monthly",first_payment_date_EMI_Change+(AG210-1)*VLOOKUP(payment_frequency_EMI_Change,periodic_table,2,0),EDATE(first_payment_date_EMI_Change,(AG210-1)*VLOOKUP(payment_frequency_EMI_Change,periodic_table,2,0)))))))</f>
        <v/>
      </c>
      <c r="AI210" s="70" t="str">
        <f t="shared" ref="AI210:AI273" si="44">IF(AG210="","",IF(AL209&lt;payment_EMI_Change,AL209*(1+Compound_Rate_EMI_Change),payment_EMI_Change))</f>
        <v/>
      </c>
      <c r="AJ210" s="70" t="str">
        <f t="shared" ref="AJ210:AJ273" si="45">IF(AND(Payment_Type_EMI_Change=1,AG210=1),0,IF(AG210="","",AL209*Compound_Rate_EMI_Change))</f>
        <v/>
      </c>
      <c r="AK210" s="70" t="str">
        <f t="shared" si="37"/>
        <v/>
      </c>
      <c r="AL210" s="70" t="str">
        <f t="shared" si="38"/>
        <v/>
      </c>
    </row>
    <row r="211" spans="2:38" ht="15" thickBot="1" x14ac:dyDescent="0.35">
      <c r="B211" s="79" t="str">
        <f t="shared" ref="B211:B274" si="46">IFERROR(IF(TRUNC(J210)&lt;=0,"",B210+1),"")</f>
        <v/>
      </c>
      <c r="C211" s="16"/>
      <c r="D211" s="79" t="str">
        <f>IFERROR(IF(J210&lt;=0,"",IF(C211="Yes","",B211-COUNTIF($C$18:C211,"Yes"))),"")</f>
        <v/>
      </c>
      <c r="E211" s="81" t="str">
        <f t="shared" si="40"/>
        <v/>
      </c>
      <c r="F211" s="80" t="str">
        <f t="shared" ref="F211:F274" si="47">IF(B211="","",IF(C211="Yes",0,IF(J210&lt;payment_EMI_Change,J210*(1+Compound_Rate_EMI_Change),-PMT($J$5,nper_EMI_Change-B211+1,J210))))</f>
        <v/>
      </c>
      <c r="G211" s="80" t="str">
        <f t="shared" si="41"/>
        <v/>
      </c>
      <c r="H211" s="80" t="str">
        <f t="shared" si="39"/>
        <v/>
      </c>
      <c r="I211" s="80" t="str">
        <f t="shared" si="42"/>
        <v/>
      </c>
      <c r="J211" s="80" t="str">
        <f t="shared" ref="J211:J274" si="48">IFERROR(IF(B211="","",J210-H211+I211),"")</f>
        <v/>
      </c>
      <c r="AG211" s="16" t="str">
        <f t="shared" ref="AG211:AG274" si="49">IFERROR(IF(AL210&lt;=0,"",AG210+1),"")</f>
        <v/>
      </c>
      <c r="AH211" s="69" t="str">
        <f t="shared" si="43"/>
        <v/>
      </c>
      <c r="AI211" s="70" t="str">
        <f t="shared" si="44"/>
        <v/>
      </c>
      <c r="AJ211" s="70" t="str">
        <f t="shared" si="45"/>
        <v/>
      </c>
      <c r="AK211" s="70" t="str">
        <f t="shared" ref="AK211:AK274" si="50">IF(AG211="","",AI211-AJ211)</f>
        <v/>
      </c>
      <c r="AL211" s="70" t="str">
        <f t="shared" ref="AL211:AL274" si="51">IFERROR(IF(AK211&lt;=0,"",AL210-AK211),"")</f>
        <v/>
      </c>
    </row>
    <row r="212" spans="2:38" ht="15" thickBot="1" x14ac:dyDescent="0.35">
      <c r="B212" s="79" t="str">
        <f t="shared" si="46"/>
        <v/>
      </c>
      <c r="C212" s="16"/>
      <c r="D212" s="79" t="str">
        <f>IFERROR(IF(J211&lt;=0,"",IF(C212="Yes","",B212-COUNTIF($C$18:C212,"Yes"))),"")</f>
        <v/>
      </c>
      <c r="E212" s="81" t="str">
        <f t="shared" si="40"/>
        <v/>
      </c>
      <c r="F212" s="80" t="str">
        <f t="shared" si="47"/>
        <v/>
      </c>
      <c r="G212" s="80" t="str">
        <f t="shared" si="41"/>
        <v/>
      </c>
      <c r="H212" s="80" t="str">
        <f t="shared" si="39"/>
        <v/>
      </c>
      <c r="I212" s="80" t="str">
        <f t="shared" si="42"/>
        <v/>
      </c>
      <c r="J212" s="80" t="str">
        <f t="shared" si="48"/>
        <v/>
      </c>
      <c r="AG212" s="16" t="str">
        <f t="shared" si="49"/>
        <v/>
      </c>
      <c r="AH212" s="69" t="str">
        <f t="shared" si="43"/>
        <v/>
      </c>
      <c r="AI212" s="70" t="str">
        <f t="shared" si="44"/>
        <v/>
      </c>
      <c r="AJ212" s="70" t="str">
        <f t="shared" si="45"/>
        <v/>
      </c>
      <c r="AK212" s="70" t="str">
        <f t="shared" si="50"/>
        <v/>
      </c>
      <c r="AL212" s="70" t="str">
        <f t="shared" si="51"/>
        <v/>
      </c>
    </row>
    <row r="213" spans="2:38" ht="15" thickBot="1" x14ac:dyDescent="0.35">
      <c r="B213" s="79" t="str">
        <f t="shared" si="46"/>
        <v/>
      </c>
      <c r="C213" s="16"/>
      <c r="D213" s="79" t="str">
        <f>IFERROR(IF(J212&lt;=0,"",IF(C213="Yes","",B213-COUNTIF($C$18:C213,"Yes"))),"")</f>
        <v/>
      </c>
      <c r="E213" s="81" t="str">
        <f t="shared" si="40"/>
        <v/>
      </c>
      <c r="F213" s="80" t="str">
        <f t="shared" si="47"/>
        <v/>
      </c>
      <c r="G213" s="80" t="str">
        <f t="shared" si="41"/>
        <v/>
      </c>
      <c r="H213" s="80" t="str">
        <f t="shared" si="39"/>
        <v/>
      </c>
      <c r="I213" s="80" t="str">
        <f t="shared" si="42"/>
        <v/>
      </c>
      <c r="J213" s="80" t="str">
        <f t="shared" si="48"/>
        <v/>
      </c>
      <c r="AG213" s="16" t="str">
        <f t="shared" si="49"/>
        <v/>
      </c>
      <c r="AH213" s="69" t="str">
        <f t="shared" si="43"/>
        <v/>
      </c>
      <c r="AI213" s="70" t="str">
        <f t="shared" si="44"/>
        <v/>
      </c>
      <c r="AJ213" s="70" t="str">
        <f t="shared" si="45"/>
        <v/>
      </c>
      <c r="AK213" s="70" t="str">
        <f t="shared" si="50"/>
        <v/>
      </c>
      <c r="AL213" s="70" t="str">
        <f t="shared" si="51"/>
        <v/>
      </c>
    </row>
    <row r="214" spans="2:38" ht="15" thickBot="1" x14ac:dyDescent="0.35">
      <c r="B214" s="79" t="str">
        <f t="shared" si="46"/>
        <v/>
      </c>
      <c r="C214" s="16"/>
      <c r="D214" s="79" t="str">
        <f>IFERROR(IF(J213&lt;=0,"",IF(C214="Yes","",B214-COUNTIF($C$18:C214,"Yes"))),"")</f>
        <v/>
      </c>
      <c r="E214" s="81" t="str">
        <f t="shared" si="40"/>
        <v/>
      </c>
      <c r="F214" s="80" t="str">
        <f t="shared" si="47"/>
        <v/>
      </c>
      <c r="G214" s="80" t="str">
        <f t="shared" si="41"/>
        <v/>
      </c>
      <c r="H214" s="80" t="str">
        <f t="shared" si="39"/>
        <v/>
      </c>
      <c r="I214" s="80" t="str">
        <f t="shared" si="42"/>
        <v/>
      </c>
      <c r="J214" s="80" t="str">
        <f t="shared" si="48"/>
        <v/>
      </c>
      <c r="AG214" s="16" t="str">
        <f t="shared" si="49"/>
        <v/>
      </c>
      <c r="AH214" s="69" t="str">
        <f t="shared" si="43"/>
        <v/>
      </c>
      <c r="AI214" s="70" t="str">
        <f t="shared" si="44"/>
        <v/>
      </c>
      <c r="AJ214" s="70" t="str">
        <f t="shared" si="45"/>
        <v/>
      </c>
      <c r="AK214" s="70" t="str">
        <f t="shared" si="50"/>
        <v/>
      </c>
      <c r="AL214" s="70" t="str">
        <f t="shared" si="51"/>
        <v/>
      </c>
    </row>
    <row r="215" spans="2:38" ht="15" thickBot="1" x14ac:dyDescent="0.35">
      <c r="B215" s="79" t="str">
        <f t="shared" si="46"/>
        <v/>
      </c>
      <c r="C215" s="16"/>
      <c r="D215" s="79" t="str">
        <f>IFERROR(IF(J214&lt;=0,"",IF(C215="Yes","",B215-COUNTIF($C$18:C215,"Yes"))),"")</f>
        <v/>
      </c>
      <c r="E215" s="81" t="str">
        <f t="shared" si="40"/>
        <v/>
      </c>
      <c r="F215" s="80" t="str">
        <f t="shared" si="47"/>
        <v/>
      </c>
      <c r="G215" s="80" t="str">
        <f t="shared" si="41"/>
        <v/>
      </c>
      <c r="H215" s="80" t="str">
        <f t="shared" ref="H215:H278" si="52">IF(B215="","",F215-G215)</f>
        <v/>
      </c>
      <c r="I215" s="80" t="str">
        <f t="shared" si="42"/>
        <v/>
      </c>
      <c r="J215" s="80" t="str">
        <f t="shared" si="48"/>
        <v/>
      </c>
      <c r="AG215" s="16" t="str">
        <f t="shared" si="49"/>
        <v/>
      </c>
      <c r="AH215" s="69" t="str">
        <f t="shared" si="43"/>
        <v/>
      </c>
      <c r="AI215" s="70" t="str">
        <f t="shared" si="44"/>
        <v/>
      </c>
      <c r="AJ215" s="70" t="str">
        <f t="shared" si="45"/>
        <v/>
      </c>
      <c r="AK215" s="70" t="str">
        <f t="shared" si="50"/>
        <v/>
      </c>
      <c r="AL215" s="70" t="str">
        <f t="shared" si="51"/>
        <v/>
      </c>
    </row>
    <row r="216" spans="2:38" ht="15" thickBot="1" x14ac:dyDescent="0.35">
      <c r="B216" s="79" t="str">
        <f t="shared" si="46"/>
        <v/>
      </c>
      <c r="C216" s="16"/>
      <c r="D216" s="79" t="str">
        <f>IFERROR(IF(J215&lt;=0,"",IF(C216="Yes","",B216-COUNTIF($C$18:C216,"Yes"))),"")</f>
        <v/>
      </c>
      <c r="E216" s="81" t="str">
        <f t="shared" si="40"/>
        <v/>
      </c>
      <c r="F216" s="80" t="str">
        <f t="shared" si="47"/>
        <v/>
      </c>
      <c r="G216" s="80" t="str">
        <f t="shared" si="41"/>
        <v/>
      </c>
      <c r="H216" s="80" t="str">
        <f t="shared" si="52"/>
        <v/>
      </c>
      <c r="I216" s="80" t="str">
        <f t="shared" si="42"/>
        <v/>
      </c>
      <c r="J216" s="80" t="str">
        <f t="shared" si="48"/>
        <v/>
      </c>
      <c r="AG216" s="16" t="str">
        <f t="shared" si="49"/>
        <v/>
      </c>
      <c r="AH216" s="69" t="str">
        <f t="shared" si="43"/>
        <v/>
      </c>
      <c r="AI216" s="70" t="str">
        <f t="shared" si="44"/>
        <v/>
      </c>
      <c r="AJ216" s="70" t="str">
        <f t="shared" si="45"/>
        <v/>
      </c>
      <c r="AK216" s="70" t="str">
        <f t="shared" si="50"/>
        <v/>
      </c>
      <c r="AL216" s="70" t="str">
        <f t="shared" si="51"/>
        <v/>
      </c>
    </row>
    <row r="217" spans="2:38" ht="15" thickBot="1" x14ac:dyDescent="0.35">
      <c r="B217" s="79" t="str">
        <f t="shared" si="46"/>
        <v/>
      </c>
      <c r="C217" s="16"/>
      <c r="D217" s="79" t="str">
        <f>IFERROR(IF(J216&lt;=0,"",IF(C217="Yes","",B217-COUNTIF($C$18:C217,"Yes"))),"")</f>
        <v/>
      </c>
      <c r="E217" s="81" t="str">
        <f t="shared" si="40"/>
        <v/>
      </c>
      <c r="F217" s="80" t="str">
        <f t="shared" si="47"/>
        <v/>
      </c>
      <c r="G217" s="80" t="str">
        <f t="shared" si="41"/>
        <v/>
      </c>
      <c r="H217" s="80" t="str">
        <f t="shared" si="52"/>
        <v/>
      </c>
      <c r="I217" s="80" t="str">
        <f t="shared" si="42"/>
        <v/>
      </c>
      <c r="J217" s="80" t="str">
        <f t="shared" si="48"/>
        <v/>
      </c>
      <c r="AG217" s="16" t="str">
        <f t="shared" si="49"/>
        <v/>
      </c>
      <c r="AH217" s="69" t="str">
        <f t="shared" si="43"/>
        <v/>
      </c>
      <c r="AI217" s="70" t="str">
        <f t="shared" si="44"/>
        <v/>
      </c>
      <c r="AJ217" s="70" t="str">
        <f t="shared" si="45"/>
        <v/>
      </c>
      <c r="AK217" s="70" t="str">
        <f t="shared" si="50"/>
        <v/>
      </c>
      <c r="AL217" s="70" t="str">
        <f t="shared" si="51"/>
        <v/>
      </c>
    </row>
    <row r="218" spans="2:38" ht="15" thickBot="1" x14ac:dyDescent="0.35">
      <c r="B218" s="79" t="str">
        <f t="shared" si="46"/>
        <v/>
      </c>
      <c r="C218" s="16"/>
      <c r="D218" s="79" t="str">
        <f>IFERROR(IF(J217&lt;=0,"",IF(C218="Yes","",B218-COUNTIF($C$18:C218,"Yes"))),"")</f>
        <v/>
      </c>
      <c r="E218" s="81" t="str">
        <f t="shared" si="40"/>
        <v/>
      </c>
      <c r="F218" s="80" t="str">
        <f t="shared" si="47"/>
        <v/>
      </c>
      <c r="G218" s="80" t="str">
        <f t="shared" si="41"/>
        <v/>
      </c>
      <c r="H218" s="80" t="str">
        <f t="shared" si="52"/>
        <v/>
      </c>
      <c r="I218" s="80" t="str">
        <f t="shared" si="42"/>
        <v/>
      </c>
      <c r="J218" s="80" t="str">
        <f t="shared" si="48"/>
        <v/>
      </c>
      <c r="AG218" s="16" t="str">
        <f t="shared" si="49"/>
        <v/>
      </c>
      <c r="AH218" s="69" t="str">
        <f t="shared" si="43"/>
        <v/>
      </c>
      <c r="AI218" s="70" t="str">
        <f t="shared" si="44"/>
        <v/>
      </c>
      <c r="AJ218" s="70" t="str">
        <f t="shared" si="45"/>
        <v/>
      </c>
      <c r="AK218" s="70" t="str">
        <f t="shared" si="50"/>
        <v/>
      </c>
      <c r="AL218" s="70" t="str">
        <f t="shared" si="51"/>
        <v/>
      </c>
    </row>
    <row r="219" spans="2:38" ht="15" thickBot="1" x14ac:dyDescent="0.35">
      <c r="B219" s="79" t="str">
        <f t="shared" si="46"/>
        <v/>
      </c>
      <c r="C219" s="16"/>
      <c r="D219" s="79" t="str">
        <f>IFERROR(IF(J218&lt;=0,"",IF(C219="Yes","",B219-COUNTIF($C$18:C219,"Yes"))),"")</f>
        <v/>
      </c>
      <c r="E219" s="81" t="str">
        <f t="shared" si="40"/>
        <v/>
      </c>
      <c r="F219" s="80" t="str">
        <f t="shared" si="47"/>
        <v/>
      </c>
      <c r="G219" s="80" t="str">
        <f t="shared" si="41"/>
        <v/>
      </c>
      <c r="H219" s="80" t="str">
        <f t="shared" si="52"/>
        <v/>
      </c>
      <c r="I219" s="80" t="str">
        <f t="shared" si="42"/>
        <v/>
      </c>
      <c r="J219" s="80" t="str">
        <f t="shared" si="48"/>
        <v/>
      </c>
      <c r="AG219" s="16" t="str">
        <f t="shared" si="49"/>
        <v/>
      </c>
      <c r="AH219" s="69" t="str">
        <f t="shared" si="43"/>
        <v/>
      </c>
      <c r="AI219" s="70" t="str">
        <f t="shared" si="44"/>
        <v/>
      </c>
      <c r="AJ219" s="70" t="str">
        <f t="shared" si="45"/>
        <v/>
      </c>
      <c r="AK219" s="70" t="str">
        <f t="shared" si="50"/>
        <v/>
      </c>
      <c r="AL219" s="70" t="str">
        <f t="shared" si="51"/>
        <v/>
      </c>
    </row>
    <row r="220" spans="2:38" ht="15" thickBot="1" x14ac:dyDescent="0.35">
      <c r="B220" s="79" t="str">
        <f t="shared" si="46"/>
        <v/>
      </c>
      <c r="C220" s="16"/>
      <c r="D220" s="79" t="str">
        <f>IFERROR(IF(J219&lt;=0,"",IF(C220="Yes","",B220-COUNTIF($C$18:C220,"Yes"))),"")</f>
        <v/>
      </c>
      <c r="E220" s="81" t="str">
        <f t="shared" si="40"/>
        <v/>
      </c>
      <c r="F220" s="80" t="str">
        <f t="shared" si="47"/>
        <v/>
      </c>
      <c r="G220" s="80" t="str">
        <f t="shared" si="41"/>
        <v/>
      </c>
      <c r="H220" s="80" t="str">
        <f t="shared" si="52"/>
        <v/>
      </c>
      <c r="I220" s="80" t="str">
        <f t="shared" si="42"/>
        <v/>
      </c>
      <c r="J220" s="80" t="str">
        <f t="shared" si="48"/>
        <v/>
      </c>
      <c r="AG220" s="16" t="str">
        <f t="shared" si="49"/>
        <v/>
      </c>
      <c r="AH220" s="69" t="str">
        <f t="shared" si="43"/>
        <v/>
      </c>
      <c r="AI220" s="70" t="str">
        <f t="shared" si="44"/>
        <v/>
      </c>
      <c r="AJ220" s="70" t="str">
        <f t="shared" si="45"/>
        <v/>
      </c>
      <c r="AK220" s="70" t="str">
        <f t="shared" si="50"/>
        <v/>
      </c>
      <c r="AL220" s="70" t="str">
        <f t="shared" si="51"/>
        <v/>
      </c>
    </row>
    <row r="221" spans="2:38" ht="15" thickBot="1" x14ac:dyDescent="0.35">
      <c r="B221" s="79" t="str">
        <f t="shared" si="46"/>
        <v/>
      </c>
      <c r="C221" s="16"/>
      <c r="D221" s="79" t="str">
        <f>IFERROR(IF(J220&lt;=0,"",IF(C221="Yes","",B221-COUNTIF($C$18:C221,"Yes"))),"")</f>
        <v/>
      </c>
      <c r="E221" s="81" t="str">
        <f t="shared" si="40"/>
        <v/>
      </c>
      <c r="F221" s="80" t="str">
        <f t="shared" si="47"/>
        <v/>
      </c>
      <c r="G221" s="80" t="str">
        <f t="shared" si="41"/>
        <v/>
      </c>
      <c r="H221" s="80" t="str">
        <f t="shared" si="52"/>
        <v/>
      </c>
      <c r="I221" s="80" t="str">
        <f t="shared" si="42"/>
        <v/>
      </c>
      <c r="J221" s="80" t="str">
        <f t="shared" si="48"/>
        <v/>
      </c>
      <c r="AG221" s="16" t="str">
        <f t="shared" si="49"/>
        <v/>
      </c>
      <c r="AH221" s="69" t="str">
        <f t="shared" si="43"/>
        <v/>
      </c>
      <c r="AI221" s="70" t="str">
        <f t="shared" si="44"/>
        <v/>
      </c>
      <c r="AJ221" s="70" t="str">
        <f t="shared" si="45"/>
        <v/>
      </c>
      <c r="AK221" s="70" t="str">
        <f t="shared" si="50"/>
        <v/>
      </c>
      <c r="AL221" s="70" t="str">
        <f t="shared" si="51"/>
        <v/>
      </c>
    </row>
    <row r="222" spans="2:38" ht="15" thickBot="1" x14ac:dyDescent="0.35">
      <c r="B222" s="79" t="str">
        <f t="shared" si="46"/>
        <v/>
      </c>
      <c r="C222" s="16"/>
      <c r="D222" s="79" t="str">
        <f>IFERROR(IF(J221&lt;=0,"",IF(C222="Yes","",B222-COUNTIF($C$18:C222,"Yes"))),"")</f>
        <v/>
      </c>
      <c r="E222" s="81" t="str">
        <f t="shared" si="40"/>
        <v/>
      </c>
      <c r="F222" s="80" t="str">
        <f t="shared" si="47"/>
        <v/>
      </c>
      <c r="G222" s="80" t="str">
        <f t="shared" si="41"/>
        <v/>
      </c>
      <c r="H222" s="80" t="str">
        <f t="shared" si="52"/>
        <v/>
      </c>
      <c r="I222" s="80" t="str">
        <f t="shared" si="42"/>
        <v/>
      </c>
      <c r="J222" s="80" t="str">
        <f t="shared" si="48"/>
        <v/>
      </c>
      <c r="AG222" s="16" t="str">
        <f t="shared" si="49"/>
        <v/>
      </c>
      <c r="AH222" s="69" t="str">
        <f t="shared" si="43"/>
        <v/>
      </c>
      <c r="AI222" s="70" t="str">
        <f t="shared" si="44"/>
        <v/>
      </c>
      <c r="AJ222" s="70" t="str">
        <f t="shared" si="45"/>
        <v/>
      </c>
      <c r="AK222" s="70" t="str">
        <f t="shared" si="50"/>
        <v/>
      </c>
      <c r="AL222" s="70" t="str">
        <f t="shared" si="51"/>
        <v/>
      </c>
    </row>
    <row r="223" spans="2:38" ht="15" thickBot="1" x14ac:dyDescent="0.35">
      <c r="B223" s="79" t="str">
        <f t="shared" si="46"/>
        <v/>
      </c>
      <c r="C223" s="16"/>
      <c r="D223" s="79" t="str">
        <f>IFERROR(IF(J222&lt;=0,"",IF(C223="Yes","",B223-COUNTIF($C$18:C223,"Yes"))),"")</f>
        <v/>
      </c>
      <c r="E223" s="81" t="str">
        <f t="shared" si="40"/>
        <v/>
      </c>
      <c r="F223" s="80" t="str">
        <f t="shared" si="47"/>
        <v/>
      </c>
      <c r="G223" s="80" t="str">
        <f t="shared" si="41"/>
        <v/>
      </c>
      <c r="H223" s="80" t="str">
        <f t="shared" si="52"/>
        <v/>
      </c>
      <c r="I223" s="80" t="str">
        <f t="shared" si="42"/>
        <v/>
      </c>
      <c r="J223" s="80" t="str">
        <f t="shared" si="48"/>
        <v/>
      </c>
      <c r="AG223" s="16" t="str">
        <f t="shared" si="49"/>
        <v/>
      </c>
      <c r="AH223" s="69" t="str">
        <f t="shared" si="43"/>
        <v/>
      </c>
      <c r="AI223" s="70" t="str">
        <f t="shared" si="44"/>
        <v/>
      </c>
      <c r="AJ223" s="70" t="str">
        <f t="shared" si="45"/>
        <v/>
      </c>
      <c r="AK223" s="70" t="str">
        <f t="shared" si="50"/>
        <v/>
      </c>
      <c r="AL223" s="70" t="str">
        <f t="shared" si="51"/>
        <v/>
      </c>
    </row>
    <row r="224" spans="2:38" ht="15" thickBot="1" x14ac:dyDescent="0.35">
      <c r="B224" s="79" t="str">
        <f t="shared" si="46"/>
        <v/>
      </c>
      <c r="C224" s="16"/>
      <c r="D224" s="79" t="str">
        <f>IFERROR(IF(J223&lt;=0,"",IF(C224="Yes","",B224-COUNTIF($C$18:C224,"Yes"))),"")</f>
        <v/>
      </c>
      <c r="E224" s="81" t="str">
        <f t="shared" si="40"/>
        <v/>
      </c>
      <c r="F224" s="80" t="str">
        <f t="shared" si="47"/>
        <v/>
      </c>
      <c r="G224" s="80" t="str">
        <f t="shared" si="41"/>
        <v/>
      </c>
      <c r="H224" s="80" t="str">
        <f t="shared" si="52"/>
        <v/>
      </c>
      <c r="I224" s="80" t="str">
        <f t="shared" si="42"/>
        <v/>
      </c>
      <c r="J224" s="80" t="str">
        <f t="shared" si="48"/>
        <v/>
      </c>
      <c r="AG224" s="16" t="str">
        <f t="shared" si="49"/>
        <v/>
      </c>
      <c r="AH224" s="69" t="str">
        <f t="shared" si="43"/>
        <v/>
      </c>
      <c r="AI224" s="70" t="str">
        <f t="shared" si="44"/>
        <v/>
      </c>
      <c r="AJ224" s="70" t="str">
        <f t="shared" si="45"/>
        <v/>
      </c>
      <c r="AK224" s="70" t="str">
        <f t="shared" si="50"/>
        <v/>
      </c>
      <c r="AL224" s="70" t="str">
        <f t="shared" si="51"/>
        <v/>
      </c>
    </row>
    <row r="225" spans="2:38" ht="15" thickBot="1" x14ac:dyDescent="0.35">
      <c r="B225" s="79" t="str">
        <f t="shared" si="46"/>
        <v/>
      </c>
      <c r="C225" s="16"/>
      <c r="D225" s="79" t="str">
        <f>IFERROR(IF(J224&lt;=0,"",IF(C225="Yes","",B225-COUNTIF($C$18:C225,"Yes"))),"")</f>
        <v/>
      </c>
      <c r="E225" s="81" t="str">
        <f t="shared" si="40"/>
        <v/>
      </c>
      <c r="F225" s="80" t="str">
        <f t="shared" si="47"/>
        <v/>
      </c>
      <c r="G225" s="80" t="str">
        <f t="shared" si="41"/>
        <v/>
      </c>
      <c r="H225" s="80" t="str">
        <f t="shared" si="52"/>
        <v/>
      </c>
      <c r="I225" s="80" t="str">
        <f t="shared" si="42"/>
        <v/>
      </c>
      <c r="J225" s="80" t="str">
        <f t="shared" si="48"/>
        <v/>
      </c>
      <c r="AG225" s="16" t="str">
        <f t="shared" si="49"/>
        <v/>
      </c>
      <c r="AH225" s="69" t="str">
        <f t="shared" si="43"/>
        <v/>
      </c>
      <c r="AI225" s="70" t="str">
        <f t="shared" si="44"/>
        <v/>
      </c>
      <c r="AJ225" s="70" t="str">
        <f t="shared" si="45"/>
        <v/>
      </c>
      <c r="AK225" s="70" t="str">
        <f t="shared" si="50"/>
        <v/>
      </c>
      <c r="AL225" s="70" t="str">
        <f t="shared" si="51"/>
        <v/>
      </c>
    </row>
    <row r="226" spans="2:38" ht="15" thickBot="1" x14ac:dyDescent="0.35">
      <c r="B226" s="79" t="str">
        <f t="shared" si="46"/>
        <v/>
      </c>
      <c r="C226" s="16"/>
      <c r="D226" s="79" t="str">
        <f>IFERROR(IF(J225&lt;=0,"",IF(C226="Yes","",B226-COUNTIF($C$18:C226,"Yes"))),"")</f>
        <v/>
      </c>
      <c r="E226" s="81" t="str">
        <f t="shared" si="40"/>
        <v/>
      </c>
      <c r="F226" s="80" t="str">
        <f t="shared" si="47"/>
        <v/>
      </c>
      <c r="G226" s="80" t="str">
        <f t="shared" si="41"/>
        <v/>
      </c>
      <c r="H226" s="80" t="str">
        <f t="shared" si="52"/>
        <v/>
      </c>
      <c r="I226" s="80" t="str">
        <f t="shared" si="42"/>
        <v/>
      </c>
      <c r="J226" s="80" t="str">
        <f t="shared" si="48"/>
        <v/>
      </c>
      <c r="AG226" s="16" t="str">
        <f t="shared" si="49"/>
        <v/>
      </c>
      <c r="AH226" s="69" t="str">
        <f t="shared" si="43"/>
        <v/>
      </c>
      <c r="AI226" s="70" t="str">
        <f t="shared" si="44"/>
        <v/>
      </c>
      <c r="AJ226" s="70" t="str">
        <f t="shared" si="45"/>
        <v/>
      </c>
      <c r="AK226" s="70" t="str">
        <f t="shared" si="50"/>
        <v/>
      </c>
      <c r="AL226" s="70" t="str">
        <f t="shared" si="51"/>
        <v/>
      </c>
    </row>
    <row r="227" spans="2:38" ht="15" thickBot="1" x14ac:dyDescent="0.35">
      <c r="B227" s="79" t="str">
        <f t="shared" si="46"/>
        <v/>
      </c>
      <c r="C227" s="16"/>
      <c r="D227" s="79" t="str">
        <f>IFERROR(IF(J226&lt;=0,"",IF(C227="Yes","",B227-COUNTIF($C$18:C227,"Yes"))),"")</f>
        <v/>
      </c>
      <c r="E227" s="81" t="str">
        <f t="shared" si="40"/>
        <v/>
      </c>
      <c r="F227" s="80" t="str">
        <f t="shared" si="47"/>
        <v/>
      </c>
      <c r="G227" s="80" t="str">
        <f t="shared" si="41"/>
        <v/>
      </c>
      <c r="H227" s="80" t="str">
        <f t="shared" si="52"/>
        <v/>
      </c>
      <c r="I227" s="80" t="str">
        <f t="shared" si="42"/>
        <v/>
      </c>
      <c r="J227" s="80" t="str">
        <f t="shared" si="48"/>
        <v/>
      </c>
      <c r="AG227" s="16" t="str">
        <f t="shared" si="49"/>
        <v/>
      </c>
      <c r="AH227" s="69" t="str">
        <f t="shared" si="43"/>
        <v/>
      </c>
      <c r="AI227" s="70" t="str">
        <f t="shared" si="44"/>
        <v/>
      </c>
      <c r="AJ227" s="70" t="str">
        <f t="shared" si="45"/>
        <v/>
      </c>
      <c r="AK227" s="70" t="str">
        <f t="shared" si="50"/>
        <v/>
      </c>
      <c r="AL227" s="70" t="str">
        <f t="shared" si="51"/>
        <v/>
      </c>
    </row>
    <row r="228" spans="2:38" ht="15" thickBot="1" x14ac:dyDescent="0.35">
      <c r="B228" s="79" t="str">
        <f t="shared" si="46"/>
        <v/>
      </c>
      <c r="C228" s="16"/>
      <c r="D228" s="79" t="str">
        <f>IFERROR(IF(J227&lt;=0,"",IF(C228="Yes","",B228-COUNTIF($C$18:C228,"Yes"))),"")</f>
        <v/>
      </c>
      <c r="E228" s="81" t="str">
        <f t="shared" si="40"/>
        <v/>
      </c>
      <c r="F228" s="80" t="str">
        <f t="shared" si="47"/>
        <v/>
      </c>
      <c r="G228" s="80" t="str">
        <f t="shared" si="41"/>
        <v/>
      </c>
      <c r="H228" s="80" t="str">
        <f t="shared" si="52"/>
        <v/>
      </c>
      <c r="I228" s="80" t="str">
        <f t="shared" si="42"/>
        <v/>
      </c>
      <c r="J228" s="80" t="str">
        <f t="shared" si="48"/>
        <v/>
      </c>
      <c r="AG228" s="16" t="str">
        <f t="shared" si="49"/>
        <v/>
      </c>
      <c r="AH228" s="69" t="str">
        <f t="shared" si="43"/>
        <v/>
      </c>
      <c r="AI228" s="70" t="str">
        <f t="shared" si="44"/>
        <v/>
      </c>
      <c r="AJ228" s="70" t="str">
        <f t="shared" si="45"/>
        <v/>
      </c>
      <c r="AK228" s="70" t="str">
        <f t="shared" si="50"/>
        <v/>
      </c>
      <c r="AL228" s="70" t="str">
        <f t="shared" si="51"/>
        <v/>
      </c>
    </row>
    <row r="229" spans="2:38" ht="15" thickBot="1" x14ac:dyDescent="0.35">
      <c r="B229" s="79" t="str">
        <f t="shared" si="46"/>
        <v/>
      </c>
      <c r="C229" s="16"/>
      <c r="D229" s="79" t="str">
        <f>IFERROR(IF(J228&lt;=0,"",IF(C229="Yes","",B229-COUNTIF($C$18:C229,"Yes"))),"")</f>
        <v/>
      </c>
      <c r="E229" s="81" t="str">
        <f t="shared" si="40"/>
        <v/>
      </c>
      <c r="F229" s="80" t="str">
        <f t="shared" si="47"/>
        <v/>
      </c>
      <c r="G229" s="80" t="str">
        <f t="shared" si="41"/>
        <v/>
      </c>
      <c r="H229" s="80" t="str">
        <f t="shared" si="52"/>
        <v/>
      </c>
      <c r="I229" s="80" t="str">
        <f t="shared" si="42"/>
        <v/>
      </c>
      <c r="J229" s="80" t="str">
        <f t="shared" si="48"/>
        <v/>
      </c>
      <c r="AG229" s="16" t="str">
        <f t="shared" si="49"/>
        <v/>
      </c>
      <c r="AH229" s="69" t="str">
        <f t="shared" si="43"/>
        <v/>
      </c>
      <c r="AI229" s="70" t="str">
        <f t="shared" si="44"/>
        <v/>
      </c>
      <c r="AJ229" s="70" t="str">
        <f t="shared" si="45"/>
        <v/>
      </c>
      <c r="AK229" s="70" t="str">
        <f t="shared" si="50"/>
        <v/>
      </c>
      <c r="AL229" s="70" t="str">
        <f t="shared" si="51"/>
        <v/>
      </c>
    </row>
    <row r="230" spans="2:38" ht="15" thickBot="1" x14ac:dyDescent="0.35">
      <c r="B230" s="79" t="str">
        <f t="shared" si="46"/>
        <v/>
      </c>
      <c r="C230" s="16"/>
      <c r="D230" s="79" t="str">
        <f>IFERROR(IF(J229&lt;=0,"",IF(C230="Yes","",B230-COUNTIF($C$18:C230,"Yes"))),"")</f>
        <v/>
      </c>
      <c r="E230" s="81" t="str">
        <f t="shared" si="40"/>
        <v/>
      </c>
      <c r="F230" s="80" t="str">
        <f t="shared" si="47"/>
        <v/>
      </c>
      <c r="G230" s="80" t="str">
        <f t="shared" si="41"/>
        <v/>
      </c>
      <c r="H230" s="80" t="str">
        <f t="shared" si="52"/>
        <v/>
      </c>
      <c r="I230" s="80" t="str">
        <f t="shared" si="42"/>
        <v/>
      </c>
      <c r="J230" s="80" t="str">
        <f t="shared" si="48"/>
        <v/>
      </c>
      <c r="AG230" s="16" t="str">
        <f t="shared" si="49"/>
        <v/>
      </c>
      <c r="AH230" s="69" t="str">
        <f t="shared" si="43"/>
        <v/>
      </c>
      <c r="AI230" s="70" t="str">
        <f t="shared" si="44"/>
        <v/>
      </c>
      <c r="AJ230" s="70" t="str">
        <f t="shared" si="45"/>
        <v/>
      </c>
      <c r="AK230" s="70" t="str">
        <f t="shared" si="50"/>
        <v/>
      </c>
      <c r="AL230" s="70" t="str">
        <f t="shared" si="51"/>
        <v/>
      </c>
    </row>
    <row r="231" spans="2:38" ht="15" thickBot="1" x14ac:dyDescent="0.35">
      <c r="B231" s="79" t="str">
        <f t="shared" si="46"/>
        <v/>
      </c>
      <c r="C231" s="16"/>
      <c r="D231" s="79" t="str">
        <f>IFERROR(IF(J230&lt;=0,"",IF(C231="Yes","",B231-COUNTIF($C$18:C231,"Yes"))),"")</f>
        <v/>
      </c>
      <c r="E231" s="81" t="str">
        <f t="shared" si="40"/>
        <v/>
      </c>
      <c r="F231" s="80" t="str">
        <f t="shared" si="47"/>
        <v/>
      </c>
      <c r="G231" s="80" t="str">
        <f t="shared" si="41"/>
        <v/>
      </c>
      <c r="H231" s="80" t="str">
        <f t="shared" si="52"/>
        <v/>
      </c>
      <c r="I231" s="80" t="str">
        <f t="shared" si="42"/>
        <v/>
      </c>
      <c r="J231" s="80" t="str">
        <f t="shared" si="48"/>
        <v/>
      </c>
      <c r="AG231" s="16" t="str">
        <f t="shared" si="49"/>
        <v/>
      </c>
      <c r="AH231" s="69" t="str">
        <f t="shared" si="43"/>
        <v/>
      </c>
      <c r="AI231" s="70" t="str">
        <f t="shared" si="44"/>
        <v/>
      </c>
      <c r="AJ231" s="70" t="str">
        <f t="shared" si="45"/>
        <v/>
      </c>
      <c r="AK231" s="70" t="str">
        <f t="shared" si="50"/>
        <v/>
      </c>
      <c r="AL231" s="70" t="str">
        <f t="shared" si="51"/>
        <v/>
      </c>
    </row>
    <row r="232" spans="2:38" ht="15" thickBot="1" x14ac:dyDescent="0.35">
      <c r="B232" s="79" t="str">
        <f t="shared" si="46"/>
        <v/>
      </c>
      <c r="C232" s="16"/>
      <c r="D232" s="79" t="str">
        <f>IFERROR(IF(J231&lt;=0,"",IF(C232="Yes","",B232-COUNTIF($C$18:C232,"Yes"))),"")</f>
        <v/>
      </c>
      <c r="E232" s="81" t="str">
        <f t="shared" si="40"/>
        <v/>
      </c>
      <c r="F232" s="80" t="str">
        <f t="shared" si="47"/>
        <v/>
      </c>
      <c r="G232" s="80" t="str">
        <f t="shared" si="41"/>
        <v/>
      </c>
      <c r="H232" s="80" t="str">
        <f t="shared" si="52"/>
        <v/>
      </c>
      <c r="I232" s="80" t="str">
        <f t="shared" si="42"/>
        <v/>
      </c>
      <c r="J232" s="80" t="str">
        <f t="shared" si="48"/>
        <v/>
      </c>
      <c r="AG232" s="16" t="str">
        <f t="shared" si="49"/>
        <v/>
      </c>
      <c r="AH232" s="69" t="str">
        <f t="shared" si="43"/>
        <v/>
      </c>
      <c r="AI232" s="70" t="str">
        <f t="shared" si="44"/>
        <v/>
      </c>
      <c r="AJ232" s="70" t="str">
        <f t="shared" si="45"/>
        <v/>
      </c>
      <c r="AK232" s="70" t="str">
        <f t="shared" si="50"/>
        <v/>
      </c>
      <c r="AL232" s="70" t="str">
        <f t="shared" si="51"/>
        <v/>
      </c>
    </row>
    <row r="233" spans="2:38" ht="15" thickBot="1" x14ac:dyDescent="0.35">
      <c r="B233" s="79" t="str">
        <f t="shared" si="46"/>
        <v/>
      </c>
      <c r="C233" s="16"/>
      <c r="D233" s="79" t="str">
        <f>IFERROR(IF(J232&lt;=0,"",IF(C233="Yes","",B233-COUNTIF($C$18:C233,"Yes"))),"")</f>
        <v/>
      </c>
      <c r="E233" s="81" t="str">
        <f t="shared" si="40"/>
        <v/>
      </c>
      <c r="F233" s="80" t="str">
        <f t="shared" si="47"/>
        <v/>
      </c>
      <c r="G233" s="80" t="str">
        <f t="shared" si="41"/>
        <v/>
      </c>
      <c r="H233" s="80" t="str">
        <f t="shared" si="52"/>
        <v/>
      </c>
      <c r="I233" s="80" t="str">
        <f t="shared" si="42"/>
        <v/>
      </c>
      <c r="J233" s="80" t="str">
        <f t="shared" si="48"/>
        <v/>
      </c>
      <c r="AG233" s="16" t="str">
        <f t="shared" si="49"/>
        <v/>
      </c>
      <c r="AH233" s="69" t="str">
        <f t="shared" si="43"/>
        <v/>
      </c>
      <c r="AI233" s="70" t="str">
        <f t="shared" si="44"/>
        <v/>
      </c>
      <c r="AJ233" s="70" t="str">
        <f t="shared" si="45"/>
        <v/>
      </c>
      <c r="AK233" s="70" t="str">
        <f t="shared" si="50"/>
        <v/>
      </c>
      <c r="AL233" s="70" t="str">
        <f t="shared" si="51"/>
        <v/>
      </c>
    </row>
    <row r="234" spans="2:38" ht="15" thickBot="1" x14ac:dyDescent="0.35">
      <c r="B234" s="79" t="str">
        <f t="shared" si="46"/>
        <v/>
      </c>
      <c r="C234" s="16"/>
      <c r="D234" s="79" t="str">
        <f>IFERROR(IF(J233&lt;=0,"",IF(C234="Yes","",B234-COUNTIF($C$18:C234,"Yes"))),"")</f>
        <v/>
      </c>
      <c r="E234" s="81" t="str">
        <f t="shared" si="40"/>
        <v/>
      </c>
      <c r="F234" s="80" t="str">
        <f t="shared" si="47"/>
        <v/>
      </c>
      <c r="G234" s="80" t="str">
        <f t="shared" si="41"/>
        <v/>
      </c>
      <c r="H234" s="80" t="str">
        <f t="shared" si="52"/>
        <v/>
      </c>
      <c r="I234" s="80" t="str">
        <f t="shared" si="42"/>
        <v/>
      </c>
      <c r="J234" s="80" t="str">
        <f t="shared" si="48"/>
        <v/>
      </c>
      <c r="AG234" s="16" t="str">
        <f t="shared" si="49"/>
        <v/>
      </c>
      <c r="AH234" s="69" t="str">
        <f t="shared" si="43"/>
        <v/>
      </c>
      <c r="AI234" s="70" t="str">
        <f t="shared" si="44"/>
        <v/>
      </c>
      <c r="AJ234" s="70" t="str">
        <f t="shared" si="45"/>
        <v/>
      </c>
      <c r="AK234" s="70" t="str">
        <f t="shared" si="50"/>
        <v/>
      </c>
      <c r="AL234" s="70" t="str">
        <f t="shared" si="51"/>
        <v/>
      </c>
    </row>
    <row r="235" spans="2:38" ht="15" thickBot="1" x14ac:dyDescent="0.35">
      <c r="B235" s="79" t="str">
        <f t="shared" si="46"/>
        <v/>
      </c>
      <c r="C235" s="16"/>
      <c r="D235" s="79" t="str">
        <f>IFERROR(IF(J234&lt;=0,"",IF(C235="Yes","",B235-COUNTIF($C$18:C235,"Yes"))),"")</f>
        <v/>
      </c>
      <c r="E235" s="81" t="str">
        <f t="shared" si="40"/>
        <v/>
      </c>
      <c r="F235" s="80" t="str">
        <f t="shared" si="47"/>
        <v/>
      </c>
      <c r="G235" s="80" t="str">
        <f t="shared" si="41"/>
        <v/>
      </c>
      <c r="H235" s="80" t="str">
        <f t="shared" si="52"/>
        <v/>
      </c>
      <c r="I235" s="80" t="str">
        <f t="shared" si="42"/>
        <v/>
      </c>
      <c r="J235" s="80" t="str">
        <f t="shared" si="48"/>
        <v/>
      </c>
      <c r="AG235" s="16" t="str">
        <f t="shared" si="49"/>
        <v/>
      </c>
      <c r="AH235" s="69" t="str">
        <f t="shared" si="43"/>
        <v/>
      </c>
      <c r="AI235" s="70" t="str">
        <f t="shared" si="44"/>
        <v/>
      </c>
      <c r="AJ235" s="70" t="str">
        <f t="shared" si="45"/>
        <v/>
      </c>
      <c r="AK235" s="70" t="str">
        <f t="shared" si="50"/>
        <v/>
      </c>
      <c r="AL235" s="70" t="str">
        <f t="shared" si="51"/>
        <v/>
      </c>
    </row>
    <row r="236" spans="2:38" ht="15" thickBot="1" x14ac:dyDescent="0.35">
      <c r="B236" s="79" t="str">
        <f t="shared" si="46"/>
        <v/>
      </c>
      <c r="C236" s="16"/>
      <c r="D236" s="79" t="str">
        <f>IFERROR(IF(J235&lt;=0,"",IF(C236="Yes","",B236-COUNTIF($C$18:C236,"Yes"))),"")</f>
        <v/>
      </c>
      <c r="E236" s="81" t="str">
        <f t="shared" si="40"/>
        <v/>
      </c>
      <c r="F236" s="80" t="str">
        <f t="shared" si="47"/>
        <v/>
      </c>
      <c r="G236" s="80" t="str">
        <f t="shared" si="41"/>
        <v/>
      </c>
      <c r="H236" s="80" t="str">
        <f t="shared" si="52"/>
        <v/>
      </c>
      <c r="I236" s="80" t="str">
        <f t="shared" si="42"/>
        <v/>
      </c>
      <c r="J236" s="80" t="str">
        <f t="shared" si="48"/>
        <v/>
      </c>
      <c r="AG236" s="16" t="str">
        <f t="shared" si="49"/>
        <v/>
      </c>
      <c r="AH236" s="69" t="str">
        <f t="shared" si="43"/>
        <v/>
      </c>
      <c r="AI236" s="70" t="str">
        <f t="shared" si="44"/>
        <v/>
      </c>
      <c r="AJ236" s="70" t="str">
        <f t="shared" si="45"/>
        <v/>
      </c>
      <c r="AK236" s="70" t="str">
        <f t="shared" si="50"/>
        <v/>
      </c>
      <c r="AL236" s="70" t="str">
        <f t="shared" si="51"/>
        <v/>
      </c>
    </row>
    <row r="237" spans="2:38" ht="15" thickBot="1" x14ac:dyDescent="0.35">
      <c r="B237" s="79" t="str">
        <f t="shared" si="46"/>
        <v/>
      </c>
      <c r="C237" s="16"/>
      <c r="D237" s="79" t="str">
        <f>IFERROR(IF(J236&lt;=0,"",IF(C237="Yes","",B237-COUNTIF($C$18:C237,"Yes"))),"")</f>
        <v/>
      </c>
      <c r="E237" s="81" t="str">
        <f t="shared" si="40"/>
        <v/>
      </c>
      <c r="F237" s="80" t="str">
        <f t="shared" si="47"/>
        <v/>
      </c>
      <c r="G237" s="80" t="str">
        <f t="shared" si="41"/>
        <v/>
      </c>
      <c r="H237" s="80" t="str">
        <f t="shared" si="52"/>
        <v/>
      </c>
      <c r="I237" s="80" t="str">
        <f t="shared" si="42"/>
        <v/>
      </c>
      <c r="J237" s="80" t="str">
        <f t="shared" si="48"/>
        <v/>
      </c>
      <c r="AG237" s="16" t="str">
        <f t="shared" si="49"/>
        <v/>
      </c>
      <c r="AH237" s="69" t="str">
        <f t="shared" si="43"/>
        <v/>
      </c>
      <c r="AI237" s="70" t="str">
        <f t="shared" si="44"/>
        <v/>
      </c>
      <c r="AJ237" s="70" t="str">
        <f t="shared" si="45"/>
        <v/>
      </c>
      <c r="AK237" s="70" t="str">
        <f t="shared" si="50"/>
        <v/>
      </c>
      <c r="AL237" s="70" t="str">
        <f t="shared" si="51"/>
        <v/>
      </c>
    </row>
    <row r="238" spans="2:38" ht="15" thickBot="1" x14ac:dyDescent="0.35">
      <c r="B238" s="79" t="str">
        <f t="shared" si="46"/>
        <v/>
      </c>
      <c r="C238" s="16"/>
      <c r="D238" s="79" t="str">
        <f>IFERROR(IF(J237&lt;=0,"",IF(C238="Yes","",B238-COUNTIF($C$18:C238,"Yes"))),"")</f>
        <v/>
      </c>
      <c r="E238" s="81" t="str">
        <f t="shared" si="40"/>
        <v/>
      </c>
      <c r="F238" s="80" t="str">
        <f t="shared" si="47"/>
        <v/>
      </c>
      <c r="G238" s="80" t="str">
        <f t="shared" si="41"/>
        <v/>
      </c>
      <c r="H238" s="80" t="str">
        <f t="shared" si="52"/>
        <v/>
      </c>
      <c r="I238" s="80" t="str">
        <f t="shared" si="42"/>
        <v/>
      </c>
      <c r="J238" s="80" t="str">
        <f t="shared" si="48"/>
        <v/>
      </c>
      <c r="AG238" s="16" t="str">
        <f t="shared" si="49"/>
        <v/>
      </c>
      <c r="AH238" s="69" t="str">
        <f t="shared" si="43"/>
        <v/>
      </c>
      <c r="AI238" s="70" t="str">
        <f t="shared" si="44"/>
        <v/>
      </c>
      <c r="AJ238" s="70" t="str">
        <f t="shared" si="45"/>
        <v/>
      </c>
      <c r="AK238" s="70" t="str">
        <f t="shared" si="50"/>
        <v/>
      </c>
      <c r="AL238" s="70" t="str">
        <f t="shared" si="51"/>
        <v/>
      </c>
    </row>
    <row r="239" spans="2:38" ht="15" thickBot="1" x14ac:dyDescent="0.35">
      <c r="B239" s="79" t="str">
        <f t="shared" si="46"/>
        <v/>
      </c>
      <c r="C239" s="16"/>
      <c r="D239" s="79" t="str">
        <f>IFERROR(IF(J238&lt;=0,"",IF(C239="Yes","",B239-COUNTIF($C$18:C239,"Yes"))),"")</f>
        <v/>
      </c>
      <c r="E239" s="81" t="str">
        <f t="shared" si="40"/>
        <v/>
      </c>
      <c r="F239" s="80" t="str">
        <f t="shared" si="47"/>
        <v/>
      </c>
      <c r="G239" s="80" t="str">
        <f t="shared" si="41"/>
        <v/>
      </c>
      <c r="H239" s="80" t="str">
        <f t="shared" si="52"/>
        <v/>
      </c>
      <c r="I239" s="80" t="str">
        <f t="shared" si="42"/>
        <v/>
      </c>
      <c r="J239" s="80" t="str">
        <f t="shared" si="48"/>
        <v/>
      </c>
      <c r="AG239" s="16" t="str">
        <f t="shared" si="49"/>
        <v/>
      </c>
      <c r="AH239" s="69" t="str">
        <f t="shared" si="43"/>
        <v/>
      </c>
      <c r="AI239" s="70" t="str">
        <f t="shared" si="44"/>
        <v/>
      </c>
      <c r="AJ239" s="70" t="str">
        <f t="shared" si="45"/>
        <v/>
      </c>
      <c r="AK239" s="70" t="str">
        <f t="shared" si="50"/>
        <v/>
      </c>
      <c r="AL239" s="70" t="str">
        <f t="shared" si="51"/>
        <v/>
      </c>
    </row>
    <row r="240" spans="2:38" ht="15" thickBot="1" x14ac:dyDescent="0.35">
      <c r="B240" s="79" t="str">
        <f t="shared" si="46"/>
        <v/>
      </c>
      <c r="C240" s="16"/>
      <c r="D240" s="79" t="str">
        <f>IFERROR(IF(J239&lt;=0,"",IF(C240="Yes","",B240-COUNTIF($C$18:C240,"Yes"))),"")</f>
        <v/>
      </c>
      <c r="E240" s="81" t="str">
        <f t="shared" si="40"/>
        <v/>
      </c>
      <c r="F240" s="80" t="str">
        <f t="shared" si="47"/>
        <v/>
      </c>
      <c r="G240" s="80" t="str">
        <f t="shared" si="41"/>
        <v/>
      </c>
      <c r="H240" s="80" t="str">
        <f t="shared" si="52"/>
        <v/>
      </c>
      <c r="I240" s="80" t="str">
        <f t="shared" si="42"/>
        <v/>
      </c>
      <c r="J240" s="80" t="str">
        <f t="shared" si="48"/>
        <v/>
      </c>
      <c r="AG240" s="16" t="str">
        <f t="shared" si="49"/>
        <v/>
      </c>
      <c r="AH240" s="69" t="str">
        <f t="shared" si="43"/>
        <v/>
      </c>
      <c r="AI240" s="70" t="str">
        <f t="shared" si="44"/>
        <v/>
      </c>
      <c r="AJ240" s="70" t="str">
        <f t="shared" si="45"/>
        <v/>
      </c>
      <c r="AK240" s="70" t="str">
        <f t="shared" si="50"/>
        <v/>
      </c>
      <c r="AL240" s="70" t="str">
        <f t="shared" si="51"/>
        <v/>
      </c>
    </row>
    <row r="241" spans="2:38" ht="15" thickBot="1" x14ac:dyDescent="0.35">
      <c r="B241" s="79" t="str">
        <f t="shared" si="46"/>
        <v/>
      </c>
      <c r="C241" s="16"/>
      <c r="D241" s="79" t="str">
        <f>IFERROR(IF(J240&lt;=0,"",IF(C241="Yes","",B241-COUNTIF($C$18:C241,"Yes"))),"")</f>
        <v/>
      </c>
      <c r="E241" s="81" t="str">
        <f t="shared" si="40"/>
        <v/>
      </c>
      <c r="F241" s="80" t="str">
        <f t="shared" si="47"/>
        <v/>
      </c>
      <c r="G241" s="80" t="str">
        <f t="shared" si="41"/>
        <v/>
      </c>
      <c r="H241" s="80" t="str">
        <f t="shared" si="52"/>
        <v/>
      </c>
      <c r="I241" s="80" t="str">
        <f t="shared" si="42"/>
        <v/>
      </c>
      <c r="J241" s="80" t="str">
        <f t="shared" si="48"/>
        <v/>
      </c>
      <c r="AG241" s="16" t="str">
        <f t="shared" si="49"/>
        <v/>
      </c>
      <c r="AH241" s="69" t="str">
        <f t="shared" si="43"/>
        <v/>
      </c>
      <c r="AI241" s="70" t="str">
        <f t="shared" si="44"/>
        <v/>
      </c>
      <c r="AJ241" s="70" t="str">
        <f t="shared" si="45"/>
        <v/>
      </c>
      <c r="AK241" s="70" t="str">
        <f t="shared" si="50"/>
        <v/>
      </c>
      <c r="AL241" s="70" t="str">
        <f t="shared" si="51"/>
        <v/>
      </c>
    </row>
    <row r="242" spans="2:38" ht="15" thickBot="1" x14ac:dyDescent="0.35">
      <c r="B242" s="79" t="str">
        <f t="shared" si="46"/>
        <v/>
      </c>
      <c r="C242" s="16"/>
      <c r="D242" s="79" t="str">
        <f>IFERROR(IF(J241&lt;=0,"",IF(C242="Yes","",B242-COUNTIF($C$18:C242,"Yes"))),"")</f>
        <v/>
      </c>
      <c r="E242" s="81" t="str">
        <f t="shared" si="40"/>
        <v/>
      </c>
      <c r="F242" s="80" t="str">
        <f t="shared" si="47"/>
        <v/>
      </c>
      <c r="G242" s="80" t="str">
        <f t="shared" si="41"/>
        <v/>
      </c>
      <c r="H242" s="80" t="str">
        <f t="shared" si="52"/>
        <v/>
      </c>
      <c r="I242" s="80" t="str">
        <f t="shared" si="42"/>
        <v/>
      </c>
      <c r="J242" s="80" t="str">
        <f t="shared" si="48"/>
        <v/>
      </c>
      <c r="AG242" s="16" t="str">
        <f t="shared" si="49"/>
        <v/>
      </c>
      <c r="AH242" s="69" t="str">
        <f t="shared" si="43"/>
        <v/>
      </c>
      <c r="AI242" s="70" t="str">
        <f t="shared" si="44"/>
        <v/>
      </c>
      <c r="AJ242" s="70" t="str">
        <f t="shared" si="45"/>
        <v/>
      </c>
      <c r="AK242" s="70" t="str">
        <f t="shared" si="50"/>
        <v/>
      </c>
      <c r="AL242" s="70" t="str">
        <f t="shared" si="51"/>
        <v/>
      </c>
    </row>
    <row r="243" spans="2:38" ht="15" thickBot="1" x14ac:dyDescent="0.35">
      <c r="B243" s="79" t="str">
        <f t="shared" si="46"/>
        <v/>
      </c>
      <c r="C243" s="16"/>
      <c r="D243" s="79" t="str">
        <f>IFERROR(IF(J242&lt;=0,"",IF(C243="Yes","",B243-COUNTIF($C$18:C243,"Yes"))),"")</f>
        <v/>
      </c>
      <c r="E243" s="81" t="str">
        <f t="shared" si="40"/>
        <v/>
      </c>
      <c r="F243" s="80" t="str">
        <f t="shared" si="47"/>
        <v/>
      </c>
      <c r="G243" s="80" t="str">
        <f t="shared" si="41"/>
        <v/>
      </c>
      <c r="H243" s="80" t="str">
        <f t="shared" si="52"/>
        <v/>
      </c>
      <c r="I243" s="80" t="str">
        <f t="shared" si="42"/>
        <v/>
      </c>
      <c r="J243" s="80" t="str">
        <f t="shared" si="48"/>
        <v/>
      </c>
      <c r="AG243" s="16" t="str">
        <f t="shared" si="49"/>
        <v/>
      </c>
      <c r="AH243" s="69" t="str">
        <f t="shared" si="43"/>
        <v/>
      </c>
      <c r="AI243" s="70" t="str">
        <f t="shared" si="44"/>
        <v/>
      </c>
      <c r="AJ243" s="70" t="str">
        <f t="shared" si="45"/>
        <v/>
      </c>
      <c r="AK243" s="70" t="str">
        <f t="shared" si="50"/>
        <v/>
      </c>
      <c r="AL243" s="70" t="str">
        <f t="shared" si="51"/>
        <v/>
      </c>
    </row>
    <row r="244" spans="2:38" ht="15" thickBot="1" x14ac:dyDescent="0.35">
      <c r="B244" s="79" t="str">
        <f t="shared" si="46"/>
        <v/>
      </c>
      <c r="C244" s="16"/>
      <c r="D244" s="79" t="str">
        <f>IFERROR(IF(J243&lt;=0,"",IF(C244="Yes","",B244-COUNTIF($C$18:C244,"Yes"))),"")</f>
        <v/>
      </c>
      <c r="E244" s="81" t="str">
        <f t="shared" si="40"/>
        <v/>
      </c>
      <c r="F244" s="80" t="str">
        <f t="shared" si="47"/>
        <v/>
      </c>
      <c r="G244" s="80" t="str">
        <f t="shared" si="41"/>
        <v/>
      </c>
      <c r="H244" s="80" t="str">
        <f t="shared" si="52"/>
        <v/>
      </c>
      <c r="I244" s="80" t="str">
        <f t="shared" si="42"/>
        <v/>
      </c>
      <c r="J244" s="80" t="str">
        <f t="shared" si="48"/>
        <v/>
      </c>
      <c r="AG244" s="16" t="str">
        <f t="shared" si="49"/>
        <v/>
      </c>
      <c r="AH244" s="69" t="str">
        <f t="shared" si="43"/>
        <v/>
      </c>
      <c r="AI244" s="70" t="str">
        <f t="shared" si="44"/>
        <v/>
      </c>
      <c r="AJ244" s="70" t="str">
        <f t="shared" si="45"/>
        <v/>
      </c>
      <c r="AK244" s="70" t="str">
        <f t="shared" si="50"/>
        <v/>
      </c>
      <c r="AL244" s="70" t="str">
        <f t="shared" si="51"/>
        <v/>
      </c>
    </row>
    <row r="245" spans="2:38" ht="15" thickBot="1" x14ac:dyDescent="0.35">
      <c r="B245" s="79" t="str">
        <f t="shared" si="46"/>
        <v/>
      </c>
      <c r="C245" s="16"/>
      <c r="D245" s="79" t="str">
        <f>IFERROR(IF(J244&lt;=0,"",IF(C245="Yes","",B245-COUNTIF($C$18:C245,"Yes"))),"")</f>
        <v/>
      </c>
      <c r="E245" s="81" t="str">
        <f t="shared" si="40"/>
        <v/>
      </c>
      <c r="F245" s="80" t="str">
        <f t="shared" si="47"/>
        <v/>
      </c>
      <c r="G245" s="80" t="str">
        <f t="shared" si="41"/>
        <v/>
      </c>
      <c r="H245" s="80" t="str">
        <f t="shared" si="52"/>
        <v/>
      </c>
      <c r="I245" s="80" t="str">
        <f t="shared" si="42"/>
        <v/>
      </c>
      <c r="J245" s="80" t="str">
        <f t="shared" si="48"/>
        <v/>
      </c>
      <c r="AG245" s="16" t="str">
        <f t="shared" si="49"/>
        <v/>
      </c>
      <c r="AH245" s="69" t="str">
        <f t="shared" si="43"/>
        <v/>
      </c>
      <c r="AI245" s="70" t="str">
        <f t="shared" si="44"/>
        <v/>
      </c>
      <c r="AJ245" s="70" t="str">
        <f t="shared" si="45"/>
        <v/>
      </c>
      <c r="AK245" s="70" t="str">
        <f t="shared" si="50"/>
        <v/>
      </c>
      <c r="AL245" s="70" t="str">
        <f t="shared" si="51"/>
        <v/>
      </c>
    </row>
    <row r="246" spans="2:38" ht="15" thickBot="1" x14ac:dyDescent="0.35">
      <c r="B246" s="79" t="str">
        <f t="shared" si="46"/>
        <v/>
      </c>
      <c r="C246" s="16"/>
      <c r="D246" s="79" t="str">
        <f>IFERROR(IF(J245&lt;=0,"",IF(C246="Yes","",B246-COUNTIF($C$18:C246,"Yes"))),"")</f>
        <v/>
      </c>
      <c r="E246" s="81" t="str">
        <f t="shared" si="40"/>
        <v/>
      </c>
      <c r="F246" s="80" t="str">
        <f t="shared" si="47"/>
        <v/>
      </c>
      <c r="G246" s="80" t="str">
        <f t="shared" si="41"/>
        <v/>
      </c>
      <c r="H246" s="80" t="str">
        <f t="shared" si="52"/>
        <v/>
      </c>
      <c r="I246" s="80" t="str">
        <f t="shared" si="42"/>
        <v/>
      </c>
      <c r="J246" s="80" t="str">
        <f t="shared" si="48"/>
        <v/>
      </c>
      <c r="AG246" s="16" t="str">
        <f t="shared" si="49"/>
        <v/>
      </c>
      <c r="AH246" s="69" t="str">
        <f t="shared" si="43"/>
        <v/>
      </c>
      <c r="AI246" s="70" t="str">
        <f t="shared" si="44"/>
        <v/>
      </c>
      <c r="AJ246" s="70" t="str">
        <f t="shared" si="45"/>
        <v/>
      </c>
      <c r="AK246" s="70" t="str">
        <f t="shared" si="50"/>
        <v/>
      </c>
      <c r="AL246" s="70" t="str">
        <f t="shared" si="51"/>
        <v/>
      </c>
    </row>
    <row r="247" spans="2:38" ht="15" thickBot="1" x14ac:dyDescent="0.35">
      <c r="B247" s="79" t="str">
        <f t="shared" si="46"/>
        <v/>
      </c>
      <c r="C247" s="16"/>
      <c r="D247" s="79" t="str">
        <f>IFERROR(IF(J246&lt;=0,"",IF(C247="Yes","",B247-COUNTIF($C$18:C247,"Yes"))),"")</f>
        <v/>
      </c>
      <c r="E247" s="81" t="str">
        <f t="shared" si="40"/>
        <v/>
      </c>
      <c r="F247" s="80" t="str">
        <f t="shared" si="47"/>
        <v/>
      </c>
      <c r="G247" s="80" t="str">
        <f t="shared" si="41"/>
        <v/>
      </c>
      <c r="H247" s="80" t="str">
        <f t="shared" si="52"/>
        <v/>
      </c>
      <c r="I247" s="80" t="str">
        <f t="shared" si="42"/>
        <v/>
      </c>
      <c r="J247" s="80" t="str">
        <f t="shared" si="48"/>
        <v/>
      </c>
      <c r="AG247" s="16" t="str">
        <f t="shared" si="49"/>
        <v/>
      </c>
      <c r="AH247" s="69" t="str">
        <f t="shared" si="43"/>
        <v/>
      </c>
      <c r="AI247" s="70" t="str">
        <f t="shared" si="44"/>
        <v/>
      </c>
      <c r="AJ247" s="70" t="str">
        <f t="shared" si="45"/>
        <v/>
      </c>
      <c r="AK247" s="70" t="str">
        <f t="shared" si="50"/>
        <v/>
      </c>
      <c r="AL247" s="70" t="str">
        <f t="shared" si="51"/>
        <v/>
      </c>
    </row>
    <row r="248" spans="2:38" ht="15" thickBot="1" x14ac:dyDescent="0.35">
      <c r="B248" s="79" t="str">
        <f t="shared" si="46"/>
        <v/>
      </c>
      <c r="C248" s="16"/>
      <c r="D248" s="79" t="str">
        <f>IFERROR(IF(J247&lt;=0,"",IF(C248="Yes","",B248-COUNTIF($C$18:C248,"Yes"))),"")</f>
        <v/>
      </c>
      <c r="E248" s="81" t="str">
        <f t="shared" si="40"/>
        <v/>
      </c>
      <c r="F248" s="80" t="str">
        <f t="shared" si="47"/>
        <v/>
      </c>
      <c r="G248" s="80" t="str">
        <f t="shared" si="41"/>
        <v/>
      </c>
      <c r="H248" s="80" t="str">
        <f t="shared" si="52"/>
        <v/>
      </c>
      <c r="I248" s="80" t="str">
        <f t="shared" si="42"/>
        <v/>
      </c>
      <c r="J248" s="80" t="str">
        <f t="shared" si="48"/>
        <v/>
      </c>
      <c r="AG248" s="16" t="str">
        <f t="shared" si="49"/>
        <v/>
      </c>
      <c r="AH248" s="69" t="str">
        <f t="shared" si="43"/>
        <v/>
      </c>
      <c r="AI248" s="70" t="str">
        <f t="shared" si="44"/>
        <v/>
      </c>
      <c r="AJ248" s="70" t="str">
        <f t="shared" si="45"/>
        <v/>
      </c>
      <c r="AK248" s="70" t="str">
        <f t="shared" si="50"/>
        <v/>
      </c>
      <c r="AL248" s="70" t="str">
        <f t="shared" si="51"/>
        <v/>
      </c>
    </row>
    <row r="249" spans="2:38" ht="15" thickBot="1" x14ac:dyDescent="0.35">
      <c r="B249" s="79" t="str">
        <f t="shared" si="46"/>
        <v/>
      </c>
      <c r="C249" s="16"/>
      <c r="D249" s="79" t="str">
        <f>IFERROR(IF(J248&lt;=0,"",IF(C249="Yes","",B249-COUNTIF($C$18:C249,"Yes"))),"")</f>
        <v/>
      </c>
      <c r="E249" s="81" t="str">
        <f t="shared" si="40"/>
        <v/>
      </c>
      <c r="F249" s="80" t="str">
        <f t="shared" si="47"/>
        <v/>
      </c>
      <c r="G249" s="80" t="str">
        <f t="shared" si="41"/>
        <v/>
      </c>
      <c r="H249" s="80" t="str">
        <f t="shared" si="52"/>
        <v/>
      </c>
      <c r="I249" s="80" t="str">
        <f t="shared" si="42"/>
        <v/>
      </c>
      <c r="J249" s="80" t="str">
        <f t="shared" si="48"/>
        <v/>
      </c>
      <c r="AG249" s="16" t="str">
        <f t="shared" si="49"/>
        <v/>
      </c>
      <c r="AH249" s="69" t="str">
        <f t="shared" si="43"/>
        <v/>
      </c>
      <c r="AI249" s="70" t="str">
        <f t="shared" si="44"/>
        <v/>
      </c>
      <c r="AJ249" s="70" t="str">
        <f t="shared" si="45"/>
        <v/>
      </c>
      <c r="AK249" s="70" t="str">
        <f t="shared" si="50"/>
        <v/>
      </c>
      <c r="AL249" s="70" t="str">
        <f t="shared" si="51"/>
        <v/>
      </c>
    </row>
    <row r="250" spans="2:38" ht="15" thickBot="1" x14ac:dyDescent="0.35">
      <c r="B250" s="79" t="str">
        <f t="shared" si="46"/>
        <v/>
      </c>
      <c r="C250" s="16"/>
      <c r="D250" s="79" t="str">
        <f>IFERROR(IF(J249&lt;=0,"",IF(C250="Yes","",B250-COUNTIF($C$18:C250,"Yes"))),"")</f>
        <v/>
      </c>
      <c r="E250" s="81" t="str">
        <f t="shared" si="40"/>
        <v/>
      </c>
      <c r="F250" s="80" t="str">
        <f t="shared" si="47"/>
        <v/>
      </c>
      <c r="G250" s="80" t="str">
        <f t="shared" si="41"/>
        <v/>
      </c>
      <c r="H250" s="80" t="str">
        <f t="shared" si="52"/>
        <v/>
      </c>
      <c r="I250" s="80" t="str">
        <f t="shared" si="42"/>
        <v/>
      </c>
      <c r="J250" s="80" t="str">
        <f t="shared" si="48"/>
        <v/>
      </c>
      <c r="AG250" s="16" t="str">
        <f t="shared" si="49"/>
        <v/>
      </c>
      <c r="AH250" s="69" t="str">
        <f t="shared" si="43"/>
        <v/>
      </c>
      <c r="AI250" s="70" t="str">
        <f t="shared" si="44"/>
        <v/>
      </c>
      <c r="AJ250" s="70" t="str">
        <f t="shared" si="45"/>
        <v/>
      </c>
      <c r="AK250" s="70" t="str">
        <f t="shared" si="50"/>
        <v/>
      </c>
      <c r="AL250" s="70" t="str">
        <f t="shared" si="51"/>
        <v/>
      </c>
    </row>
    <row r="251" spans="2:38" ht="15" thickBot="1" x14ac:dyDescent="0.35">
      <c r="B251" s="79" t="str">
        <f t="shared" si="46"/>
        <v/>
      </c>
      <c r="C251" s="16"/>
      <c r="D251" s="79" t="str">
        <f>IFERROR(IF(J250&lt;=0,"",IF(C251="Yes","",B251-COUNTIF($C$18:C251,"Yes"))),"")</f>
        <v/>
      </c>
      <c r="E251" s="81" t="str">
        <f t="shared" si="40"/>
        <v/>
      </c>
      <c r="F251" s="80" t="str">
        <f t="shared" si="47"/>
        <v/>
      </c>
      <c r="G251" s="80" t="str">
        <f t="shared" si="41"/>
        <v/>
      </c>
      <c r="H251" s="80" t="str">
        <f t="shared" si="52"/>
        <v/>
      </c>
      <c r="I251" s="80" t="str">
        <f t="shared" si="42"/>
        <v/>
      </c>
      <c r="J251" s="80" t="str">
        <f t="shared" si="48"/>
        <v/>
      </c>
      <c r="AG251" s="16" t="str">
        <f t="shared" si="49"/>
        <v/>
      </c>
      <c r="AH251" s="69" t="str">
        <f t="shared" si="43"/>
        <v/>
      </c>
      <c r="AI251" s="70" t="str">
        <f t="shared" si="44"/>
        <v/>
      </c>
      <c r="AJ251" s="70" t="str">
        <f t="shared" si="45"/>
        <v/>
      </c>
      <c r="AK251" s="70" t="str">
        <f t="shared" si="50"/>
        <v/>
      </c>
      <c r="AL251" s="70" t="str">
        <f t="shared" si="51"/>
        <v/>
      </c>
    </row>
    <row r="252" spans="2:38" ht="15" thickBot="1" x14ac:dyDescent="0.35">
      <c r="B252" s="79" t="str">
        <f t="shared" si="46"/>
        <v/>
      </c>
      <c r="C252" s="16"/>
      <c r="D252" s="79" t="str">
        <f>IFERROR(IF(J251&lt;=0,"",IF(C252="Yes","",B252-COUNTIF($C$18:C252,"Yes"))),"")</f>
        <v/>
      </c>
      <c r="E252" s="81" t="str">
        <f t="shared" si="40"/>
        <v/>
      </c>
      <c r="F252" s="80" t="str">
        <f t="shared" si="47"/>
        <v/>
      </c>
      <c r="G252" s="80" t="str">
        <f t="shared" si="41"/>
        <v/>
      </c>
      <c r="H252" s="80" t="str">
        <f t="shared" si="52"/>
        <v/>
      </c>
      <c r="I252" s="80" t="str">
        <f t="shared" si="42"/>
        <v/>
      </c>
      <c r="J252" s="80" t="str">
        <f t="shared" si="48"/>
        <v/>
      </c>
      <c r="AG252" s="16" t="str">
        <f t="shared" si="49"/>
        <v/>
      </c>
      <c r="AH252" s="69" t="str">
        <f t="shared" si="43"/>
        <v/>
      </c>
      <c r="AI252" s="70" t="str">
        <f t="shared" si="44"/>
        <v/>
      </c>
      <c r="AJ252" s="70" t="str">
        <f t="shared" si="45"/>
        <v/>
      </c>
      <c r="AK252" s="70" t="str">
        <f t="shared" si="50"/>
        <v/>
      </c>
      <c r="AL252" s="70" t="str">
        <f t="shared" si="51"/>
        <v/>
      </c>
    </row>
    <row r="253" spans="2:38" ht="15" thickBot="1" x14ac:dyDescent="0.35">
      <c r="B253" s="79" t="str">
        <f t="shared" si="46"/>
        <v/>
      </c>
      <c r="C253" s="16"/>
      <c r="D253" s="79" t="str">
        <f>IFERROR(IF(J252&lt;=0,"",IF(C253="Yes","",B253-COUNTIF($C$18:C253,"Yes"))),"")</f>
        <v/>
      </c>
      <c r="E253" s="81" t="str">
        <f t="shared" si="40"/>
        <v/>
      </c>
      <c r="F253" s="80" t="str">
        <f t="shared" si="47"/>
        <v/>
      </c>
      <c r="G253" s="80" t="str">
        <f t="shared" si="41"/>
        <v/>
      </c>
      <c r="H253" s="80" t="str">
        <f t="shared" si="52"/>
        <v/>
      </c>
      <c r="I253" s="80" t="str">
        <f t="shared" si="42"/>
        <v/>
      </c>
      <c r="J253" s="80" t="str">
        <f t="shared" si="48"/>
        <v/>
      </c>
      <c r="AG253" s="16" t="str">
        <f t="shared" si="49"/>
        <v/>
      </c>
      <c r="AH253" s="69" t="str">
        <f t="shared" si="43"/>
        <v/>
      </c>
      <c r="AI253" s="70" t="str">
        <f t="shared" si="44"/>
        <v/>
      </c>
      <c r="AJ253" s="70" t="str">
        <f t="shared" si="45"/>
        <v/>
      </c>
      <c r="AK253" s="70" t="str">
        <f t="shared" si="50"/>
        <v/>
      </c>
      <c r="AL253" s="70" t="str">
        <f t="shared" si="51"/>
        <v/>
      </c>
    </row>
    <row r="254" spans="2:38" ht="15" thickBot="1" x14ac:dyDescent="0.35">
      <c r="B254" s="79" t="str">
        <f t="shared" si="46"/>
        <v/>
      </c>
      <c r="C254" s="16"/>
      <c r="D254" s="79" t="str">
        <f>IFERROR(IF(J253&lt;=0,"",IF(C254="Yes","",B254-COUNTIF($C$18:C254,"Yes"))),"")</f>
        <v/>
      </c>
      <c r="E254" s="81" t="str">
        <f t="shared" si="40"/>
        <v/>
      </c>
      <c r="F254" s="80" t="str">
        <f t="shared" si="47"/>
        <v/>
      </c>
      <c r="G254" s="80" t="str">
        <f t="shared" si="41"/>
        <v/>
      </c>
      <c r="H254" s="80" t="str">
        <f t="shared" si="52"/>
        <v/>
      </c>
      <c r="I254" s="80" t="str">
        <f t="shared" si="42"/>
        <v/>
      </c>
      <c r="J254" s="80" t="str">
        <f t="shared" si="48"/>
        <v/>
      </c>
      <c r="AG254" s="16" t="str">
        <f t="shared" si="49"/>
        <v/>
      </c>
      <c r="AH254" s="69" t="str">
        <f t="shared" si="43"/>
        <v/>
      </c>
      <c r="AI254" s="70" t="str">
        <f t="shared" si="44"/>
        <v/>
      </c>
      <c r="AJ254" s="70" t="str">
        <f t="shared" si="45"/>
        <v/>
      </c>
      <c r="AK254" s="70" t="str">
        <f t="shared" si="50"/>
        <v/>
      </c>
      <c r="AL254" s="70" t="str">
        <f t="shared" si="51"/>
        <v/>
      </c>
    </row>
    <row r="255" spans="2:38" ht="15" thickBot="1" x14ac:dyDescent="0.35">
      <c r="B255" s="79" t="str">
        <f t="shared" si="46"/>
        <v/>
      </c>
      <c r="C255" s="16"/>
      <c r="D255" s="79" t="str">
        <f>IFERROR(IF(J254&lt;=0,"",IF(C255="Yes","",B255-COUNTIF($C$18:C255,"Yes"))),"")</f>
        <v/>
      </c>
      <c r="E255" s="81" t="str">
        <f t="shared" si="40"/>
        <v/>
      </c>
      <c r="F255" s="80" t="str">
        <f t="shared" si="47"/>
        <v/>
      </c>
      <c r="G255" s="80" t="str">
        <f t="shared" si="41"/>
        <v/>
      </c>
      <c r="H255" s="80" t="str">
        <f t="shared" si="52"/>
        <v/>
      </c>
      <c r="I255" s="80" t="str">
        <f t="shared" si="42"/>
        <v/>
      </c>
      <c r="J255" s="80" t="str">
        <f t="shared" si="48"/>
        <v/>
      </c>
      <c r="AG255" s="16" t="str">
        <f t="shared" si="49"/>
        <v/>
      </c>
      <c r="AH255" s="69" t="str">
        <f t="shared" si="43"/>
        <v/>
      </c>
      <c r="AI255" s="70" t="str">
        <f t="shared" si="44"/>
        <v/>
      </c>
      <c r="AJ255" s="70" t="str">
        <f t="shared" si="45"/>
        <v/>
      </c>
      <c r="AK255" s="70" t="str">
        <f t="shared" si="50"/>
        <v/>
      </c>
      <c r="AL255" s="70" t="str">
        <f t="shared" si="51"/>
        <v/>
      </c>
    </row>
    <row r="256" spans="2:38" ht="15" thickBot="1" x14ac:dyDescent="0.35">
      <c r="B256" s="79" t="str">
        <f t="shared" si="46"/>
        <v/>
      </c>
      <c r="C256" s="16"/>
      <c r="D256" s="79" t="str">
        <f>IFERROR(IF(J255&lt;=0,"",IF(C256="Yes","",B256-COUNTIF($C$18:C256,"Yes"))),"")</f>
        <v/>
      </c>
      <c r="E256" s="81" t="str">
        <f t="shared" si="40"/>
        <v/>
      </c>
      <c r="F256" s="80" t="str">
        <f t="shared" si="47"/>
        <v/>
      </c>
      <c r="G256" s="80" t="str">
        <f t="shared" si="41"/>
        <v/>
      </c>
      <c r="H256" s="80" t="str">
        <f t="shared" si="52"/>
        <v/>
      </c>
      <c r="I256" s="80" t="str">
        <f t="shared" si="42"/>
        <v/>
      </c>
      <c r="J256" s="80" t="str">
        <f t="shared" si="48"/>
        <v/>
      </c>
      <c r="AG256" s="16" t="str">
        <f t="shared" si="49"/>
        <v/>
      </c>
      <c r="AH256" s="69" t="str">
        <f t="shared" si="43"/>
        <v/>
      </c>
      <c r="AI256" s="70" t="str">
        <f t="shared" si="44"/>
        <v/>
      </c>
      <c r="AJ256" s="70" t="str">
        <f t="shared" si="45"/>
        <v/>
      </c>
      <c r="AK256" s="70" t="str">
        <f t="shared" si="50"/>
        <v/>
      </c>
      <c r="AL256" s="70" t="str">
        <f t="shared" si="51"/>
        <v/>
      </c>
    </row>
    <row r="257" spans="2:38" ht="15" thickBot="1" x14ac:dyDescent="0.35">
      <c r="B257" s="79" t="str">
        <f t="shared" si="46"/>
        <v/>
      </c>
      <c r="C257" s="16"/>
      <c r="D257" s="79" t="str">
        <f>IFERROR(IF(J256&lt;=0,"",IF(C257="Yes","",B257-COUNTIF($C$18:C257,"Yes"))),"")</f>
        <v/>
      </c>
      <c r="E257" s="81" t="str">
        <f t="shared" si="40"/>
        <v/>
      </c>
      <c r="F257" s="80" t="str">
        <f t="shared" si="47"/>
        <v/>
      </c>
      <c r="G257" s="80" t="str">
        <f t="shared" si="41"/>
        <v/>
      </c>
      <c r="H257" s="80" t="str">
        <f t="shared" si="52"/>
        <v/>
      </c>
      <c r="I257" s="80" t="str">
        <f t="shared" si="42"/>
        <v/>
      </c>
      <c r="J257" s="80" t="str">
        <f t="shared" si="48"/>
        <v/>
      </c>
      <c r="AG257" s="16" t="str">
        <f t="shared" si="49"/>
        <v/>
      </c>
      <c r="AH257" s="69" t="str">
        <f t="shared" si="43"/>
        <v/>
      </c>
      <c r="AI257" s="70" t="str">
        <f t="shared" si="44"/>
        <v/>
      </c>
      <c r="AJ257" s="70" t="str">
        <f t="shared" si="45"/>
        <v/>
      </c>
      <c r="AK257" s="70" t="str">
        <f t="shared" si="50"/>
        <v/>
      </c>
      <c r="AL257" s="70" t="str">
        <f t="shared" si="51"/>
        <v/>
      </c>
    </row>
    <row r="258" spans="2:38" ht="15" thickBot="1" x14ac:dyDescent="0.35">
      <c r="B258" s="79" t="str">
        <f t="shared" si="46"/>
        <v/>
      </c>
      <c r="C258" s="16"/>
      <c r="D258" s="79" t="str">
        <f>IFERROR(IF(J257&lt;=0,"",IF(C258="Yes","",B258-COUNTIF($C$18:C258,"Yes"))),"")</f>
        <v/>
      </c>
      <c r="E258" s="81" t="str">
        <f t="shared" si="40"/>
        <v/>
      </c>
      <c r="F258" s="80" t="str">
        <f t="shared" si="47"/>
        <v/>
      </c>
      <c r="G258" s="80" t="str">
        <f t="shared" si="41"/>
        <v/>
      </c>
      <c r="H258" s="80" t="str">
        <f t="shared" si="52"/>
        <v/>
      </c>
      <c r="I258" s="80" t="str">
        <f t="shared" si="42"/>
        <v/>
      </c>
      <c r="J258" s="80" t="str">
        <f t="shared" si="48"/>
        <v/>
      </c>
      <c r="AG258" s="16" t="str">
        <f t="shared" si="49"/>
        <v/>
      </c>
      <c r="AH258" s="69" t="str">
        <f t="shared" si="43"/>
        <v/>
      </c>
      <c r="AI258" s="70" t="str">
        <f t="shared" si="44"/>
        <v/>
      </c>
      <c r="AJ258" s="70" t="str">
        <f t="shared" si="45"/>
        <v/>
      </c>
      <c r="AK258" s="70" t="str">
        <f t="shared" si="50"/>
        <v/>
      </c>
      <c r="AL258" s="70" t="str">
        <f t="shared" si="51"/>
        <v/>
      </c>
    </row>
    <row r="259" spans="2:38" ht="15" thickBot="1" x14ac:dyDescent="0.35">
      <c r="B259" s="79" t="str">
        <f t="shared" si="46"/>
        <v/>
      </c>
      <c r="C259" s="16"/>
      <c r="D259" s="79" t="str">
        <f>IFERROR(IF(J258&lt;=0,"",IF(C259="Yes","",B259-COUNTIF($C$18:C259,"Yes"))),"")</f>
        <v/>
      </c>
      <c r="E259" s="81" t="str">
        <f t="shared" si="40"/>
        <v/>
      </c>
      <c r="F259" s="80" t="str">
        <f t="shared" si="47"/>
        <v/>
      </c>
      <c r="G259" s="80" t="str">
        <f t="shared" si="41"/>
        <v/>
      </c>
      <c r="H259" s="80" t="str">
        <f t="shared" si="52"/>
        <v/>
      </c>
      <c r="I259" s="80" t="str">
        <f t="shared" si="42"/>
        <v/>
      </c>
      <c r="J259" s="80" t="str">
        <f t="shared" si="48"/>
        <v/>
      </c>
      <c r="AG259" s="16" t="str">
        <f t="shared" si="49"/>
        <v/>
      </c>
      <c r="AH259" s="69" t="str">
        <f t="shared" si="43"/>
        <v/>
      </c>
      <c r="AI259" s="70" t="str">
        <f t="shared" si="44"/>
        <v/>
      </c>
      <c r="AJ259" s="70" t="str">
        <f t="shared" si="45"/>
        <v/>
      </c>
      <c r="AK259" s="70" t="str">
        <f t="shared" si="50"/>
        <v/>
      </c>
      <c r="AL259" s="70" t="str">
        <f t="shared" si="51"/>
        <v/>
      </c>
    </row>
    <row r="260" spans="2:38" ht="15" thickBot="1" x14ac:dyDescent="0.35">
      <c r="B260" s="79" t="str">
        <f t="shared" si="46"/>
        <v/>
      </c>
      <c r="C260" s="16"/>
      <c r="D260" s="79" t="str">
        <f>IFERROR(IF(J259&lt;=0,"",IF(C260="Yes","",B260-COUNTIF($C$18:C260,"Yes"))),"")</f>
        <v/>
      </c>
      <c r="E260" s="81" t="str">
        <f t="shared" si="40"/>
        <v/>
      </c>
      <c r="F260" s="80" t="str">
        <f t="shared" si="47"/>
        <v/>
      </c>
      <c r="G260" s="80" t="str">
        <f t="shared" si="41"/>
        <v/>
      </c>
      <c r="H260" s="80" t="str">
        <f t="shared" si="52"/>
        <v/>
      </c>
      <c r="I260" s="80" t="str">
        <f t="shared" si="42"/>
        <v/>
      </c>
      <c r="J260" s="80" t="str">
        <f t="shared" si="48"/>
        <v/>
      </c>
      <c r="AG260" s="16" t="str">
        <f t="shared" si="49"/>
        <v/>
      </c>
      <c r="AH260" s="69" t="str">
        <f t="shared" si="43"/>
        <v/>
      </c>
      <c r="AI260" s="70" t="str">
        <f t="shared" si="44"/>
        <v/>
      </c>
      <c r="AJ260" s="70" t="str">
        <f t="shared" si="45"/>
        <v/>
      </c>
      <c r="AK260" s="70" t="str">
        <f t="shared" si="50"/>
        <v/>
      </c>
      <c r="AL260" s="70" t="str">
        <f t="shared" si="51"/>
        <v/>
      </c>
    </row>
    <row r="261" spans="2:38" ht="15" thickBot="1" x14ac:dyDescent="0.35">
      <c r="B261" s="79" t="str">
        <f t="shared" si="46"/>
        <v/>
      </c>
      <c r="C261" s="16"/>
      <c r="D261" s="79" t="str">
        <f>IFERROR(IF(J260&lt;=0,"",IF(C261="Yes","",B261-COUNTIF($C$18:C261,"Yes"))),"")</f>
        <v/>
      </c>
      <c r="E261" s="81" t="str">
        <f t="shared" si="40"/>
        <v/>
      </c>
      <c r="F261" s="80" t="str">
        <f t="shared" si="47"/>
        <v/>
      </c>
      <c r="G261" s="80" t="str">
        <f t="shared" si="41"/>
        <v/>
      </c>
      <c r="H261" s="80" t="str">
        <f t="shared" si="52"/>
        <v/>
      </c>
      <c r="I261" s="80" t="str">
        <f t="shared" si="42"/>
        <v/>
      </c>
      <c r="J261" s="80" t="str">
        <f t="shared" si="48"/>
        <v/>
      </c>
      <c r="AG261" s="16" t="str">
        <f t="shared" si="49"/>
        <v/>
      </c>
      <c r="AH261" s="69" t="str">
        <f t="shared" si="43"/>
        <v/>
      </c>
      <c r="AI261" s="70" t="str">
        <f t="shared" si="44"/>
        <v/>
      </c>
      <c r="AJ261" s="70" t="str">
        <f t="shared" si="45"/>
        <v/>
      </c>
      <c r="AK261" s="70" t="str">
        <f t="shared" si="50"/>
        <v/>
      </c>
      <c r="AL261" s="70" t="str">
        <f t="shared" si="51"/>
        <v/>
      </c>
    </row>
    <row r="262" spans="2:38" ht="15" thickBot="1" x14ac:dyDescent="0.35">
      <c r="B262" s="79" t="str">
        <f t="shared" si="46"/>
        <v/>
      </c>
      <c r="C262" s="16"/>
      <c r="D262" s="79" t="str">
        <f>IFERROR(IF(J261&lt;=0,"",IF(C262="Yes","",B262-COUNTIF($C$18:C262,"Yes"))),"")</f>
        <v/>
      </c>
      <c r="E262" s="81" t="str">
        <f t="shared" si="40"/>
        <v/>
      </c>
      <c r="F262" s="80" t="str">
        <f t="shared" si="47"/>
        <v/>
      </c>
      <c r="G262" s="80" t="str">
        <f t="shared" si="41"/>
        <v/>
      </c>
      <c r="H262" s="80" t="str">
        <f t="shared" si="52"/>
        <v/>
      </c>
      <c r="I262" s="80" t="str">
        <f t="shared" si="42"/>
        <v/>
      </c>
      <c r="J262" s="80" t="str">
        <f t="shared" si="48"/>
        <v/>
      </c>
      <c r="AG262" s="16" t="str">
        <f t="shared" si="49"/>
        <v/>
      </c>
      <c r="AH262" s="69" t="str">
        <f t="shared" si="43"/>
        <v/>
      </c>
      <c r="AI262" s="70" t="str">
        <f t="shared" si="44"/>
        <v/>
      </c>
      <c r="AJ262" s="70" t="str">
        <f t="shared" si="45"/>
        <v/>
      </c>
      <c r="AK262" s="70" t="str">
        <f t="shared" si="50"/>
        <v/>
      </c>
      <c r="AL262" s="70" t="str">
        <f t="shared" si="51"/>
        <v/>
      </c>
    </row>
    <row r="263" spans="2:38" ht="15" thickBot="1" x14ac:dyDescent="0.35">
      <c r="B263" s="79" t="str">
        <f t="shared" si="46"/>
        <v/>
      </c>
      <c r="C263" s="16"/>
      <c r="D263" s="79" t="str">
        <f>IFERROR(IF(J262&lt;=0,"",IF(C263="Yes","",B263-COUNTIF($C$18:C263,"Yes"))),"")</f>
        <v/>
      </c>
      <c r="E263" s="81" t="str">
        <f t="shared" si="40"/>
        <v/>
      </c>
      <c r="F263" s="80" t="str">
        <f t="shared" si="47"/>
        <v/>
      </c>
      <c r="G263" s="80" t="str">
        <f t="shared" si="41"/>
        <v/>
      </c>
      <c r="H263" s="80" t="str">
        <f t="shared" si="52"/>
        <v/>
      </c>
      <c r="I263" s="80" t="str">
        <f t="shared" si="42"/>
        <v/>
      </c>
      <c r="J263" s="80" t="str">
        <f t="shared" si="48"/>
        <v/>
      </c>
      <c r="AG263" s="16" t="str">
        <f t="shared" si="49"/>
        <v/>
      </c>
      <c r="AH263" s="69" t="str">
        <f t="shared" si="43"/>
        <v/>
      </c>
      <c r="AI263" s="70" t="str">
        <f t="shared" si="44"/>
        <v/>
      </c>
      <c r="AJ263" s="70" t="str">
        <f t="shared" si="45"/>
        <v/>
      </c>
      <c r="AK263" s="70" t="str">
        <f t="shared" si="50"/>
        <v/>
      </c>
      <c r="AL263" s="70" t="str">
        <f t="shared" si="51"/>
        <v/>
      </c>
    </row>
    <row r="264" spans="2:38" ht="15" thickBot="1" x14ac:dyDescent="0.35">
      <c r="B264" s="79" t="str">
        <f t="shared" si="46"/>
        <v/>
      </c>
      <c r="C264" s="16"/>
      <c r="D264" s="79" t="str">
        <f>IFERROR(IF(J263&lt;=0,"",IF(C264="Yes","",B264-COUNTIF($C$18:C264,"Yes"))),"")</f>
        <v/>
      </c>
      <c r="E264" s="81" t="str">
        <f t="shared" si="40"/>
        <v/>
      </c>
      <c r="F264" s="80" t="str">
        <f t="shared" si="47"/>
        <v/>
      </c>
      <c r="G264" s="80" t="str">
        <f t="shared" si="41"/>
        <v/>
      </c>
      <c r="H264" s="80" t="str">
        <f t="shared" si="52"/>
        <v/>
      </c>
      <c r="I264" s="80" t="str">
        <f t="shared" si="42"/>
        <v/>
      </c>
      <c r="J264" s="80" t="str">
        <f t="shared" si="48"/>
        <v/>
      </c>
      <c r="AG264" s="16" t="str">
        <f t="shared" si="49"/>
        <v/>
      </c>
      <c r="AH264" s="69" t="str">
        <f t="shared" si="43"/>
        <v/>
      </c>
      <c r="AI264" s="70" t="str">
        <f t="shared" si="44"/>
        <v/>
      </c>
      <c r="AJ264" s="70" t="str">
        <f t="shared" si="45"/>
        <v/>
      </c>
      <c r="AK264" s="70" t="str">
        <f t="shared" si="50"/>
        <v/>
      </c>
      <c r="AL264" s="70" t="str">
        <f t="shared" si="51"/>
        <v/>
      </c>
    </row>
    <row r="265" spans="2:38" ht="15" thickBot="1" x14ac:dyDescent="0.35">
      <c r="B265" s="79" t="str">
        <f t="shared" si="46"/>
        <v/>
      </c>
      <c r="C265" s="16"/>
      <c r="D265" s="79" t="str">
        <f>IFERROR(IF(J264&lt;=0,"",IF(C265="Yes","",B265-COUNTIF($C$18:C265,"Yes"))),"")</f>
        <v/>
      </c>
      <c r="E265" s="81" t="str">
        <f t="shared" si="40"/>
        <v/>
      </c>
      <c r="F265" s="80" t="str">
        <f t="shared" si="47"/>
        <v/>
      </c>
      <c r="G265" s="80" t="str">
        <f t="shared" si="41"/>
        <v/>
      </c>
      <c r="H265" s="80" t="str">
        <f t="shared" si="52"/>
        <v/>
      </c>
      <c r="I265" s="80" t="str">
        <f t="shared" si="42"/>
        <v/>
      </c>
      <c r="J265" s="80" t="str">
        <f t="shared" si="48"/>
        <v/>
      </c>
      <c r="AG265" s="16" t="str">
        <f t="shared" si="49"/>
        <v/>
      </c>
      <c r="AH265" s="69" t="str">
        <f t="shared" si="43"/>
        <v/>
      </c>
      <c r="AI265" s="70" t="str">
        <f t="shared" si="44"/>
        <v/>
      </c>
      <c r="AJ265" s="70" t="str">
        <f t="shared" si="45"/>
        <v/>
      </c>
      <c r="AK265" s="70" t="str">
        <f t="shared" si="50"/>
        <v/>
      </c>
      <c r="AL265" s="70" t="str">
        <f t="shared" si="51"/>
        <v/>
      </c>
    </row>
    <row r="266" spans="2:38" ht="15" thickBot="1" x14ac:dyDescent="0.35">
      <c r="B266" s="79" t="str">
        <f t="shared" si="46"/>
        <v/>
      </c>
      <c r="C266" s="16"/>
      <c r="D266" s="79" t="str">
        <f>IFERROR(IF(J265&lt;=0,"",IF(C266="Yes","",B266-COUNTIF($C$18:C266,"Yes"))),"")</f>
        <v/>
      </c>
      <c r="E266" s="81" t="str">
        <f t="shared" si="40"/>
        <v/>
      </c>
      <c r="F266" s="80" t="str">
        <f t="shared" si="47"/>
        <v/>
      </c>
      <c r="G266" s="80" t="str">
        <f t="shared" si="41"/>
        <v/>
      </c>
      <c r="H266" s="80" t="str">
        <f t="shared" si="52"/>
        <v/>
      </c>
      <c r="I266" s="80" t="str">
        <f t="shared" si="42"/>
        <v/>
      </c>
      <c r="J266" s="80" t="str">
        <f t="shared" si="48"/>
        <v/>
      </c>
      <c r="AG266" s="16" t="str">
        <f t="shared" si="49"/>
        <v/>
      </c>
      <c r="AH266" s="69" t="str">
        <f t="shared" si="43"/>
        <v/>
      </c>
      <c r="AI266" s="70" t="str">
        <f t="shared" si="44"/>
        <v/>
      </c>
      <c r="AJ266" s="70" t="str">
        <f t="shared" si="45"/>
        <v/>
      </c>
      <c r="AK266" s="70" t="str">
        <f t="shared" si="50"/>
        <v/>
      </c>
      <c r="AL266" s="70" t="str">
        <f t="shared" si="51"/>
        <v/>
      </c>
    </row>
    <row r="267" spans="2:38" ht="15" thickBot="1" x14ac:dyDescent="0.35">
      <c r="B267" s="79" t="str">
        <f t="shared" si="46"/>
        <v/>
      </c>
      <c r="C267" s="16"/>
      <c r="D267" s="79" t="str">
        <f>IFERROR(IF(J266&lt;=0,"",IF(C267="Yes","",B267-COUNTIF($C$18:C267,"Yes"))),"")</f>
        <v/>
      </c>
      <c r="E267" s="81" t="str">
        <f t="shared" si="40"/>
        <v/>
      </c>
      <c r="F267" s="80" t="str">
        <f t="shared" si="47"/>
        <v/>
      </c>
      <c r="G267" s="80" t="str">
        <f t="shared" si="41"/>
        <v/>
      </c>
      <c r="H267" s="80" t="str">
        <f t="shared" si="52"/>
        <v/>
      </c>
      <c r="I267" s="80" t="str">
        <f t="shared" si="42"/>
        <v/>
      </c>
      <c r="J267" s="80" t="str">
        <f t="shared" si="48"/>
        <v/>
      </c>
      <c r="AG267" s="16" t="str">
        <f t="shared" si="49"/>
        <v/>
      </c>
      <c r="AH267" s="69" t="str">
        <f t="shared" si="43"/>
        <v/>
      </c>
      <c r="AI267" s="70" t="str">
        <f t="shared" si="44"/>
        <v/>
      </c>
      <c r="AJ267" s="70" t="str">
        <f t="shared" si="45"/>
        <v/>
      </c>
      <c r="AK267" s="70" t="str">
        <f t="shared" si="50"/>
        <v/>
      </c>
      <c r="AL267" s="70" t="str">
        <f t="shared" si="51"/>
        <v/>
      </c>
    </row>
    <row r="268" spans="2:38" ht="15" thickBot="1" x14ac:dyDescent="0.35">
      <c r="B268" s="79" t="str">
        <f t="shared" si="46"/>
        <v/>
      </c>
      <c r="C268" s="16"/>
      <c r="D268" s="79" t="str">
        <f>IFERROR(IF(J267&lt;=0,"",IF(C268="Yes","",B268-COUNTIF($C$18:C268,"Yes"))),"")</f>
        <v/>
      </c>
      <c r="E268" s="81" t="str">
        <f t="shared" si="40"/>
        <v/>
      </c>
      <c r="F268" s="80" t="str">
        <f t="shared" si="47"/>
        <v/>
      </c>
      <c r="G268" s="80" t="str">
        <f t="shared" si="41"/>
        <v/>
      </c>
      <c r="H268" s="80" t="str">
        <f t="shared" si="52"/>
        <v/>
      </c>
      <c r="I268" s="80" t="str">
        <f t="shared" si="42"/>
        <v/>
      </c>
      <c r="J268" s="80" t="str">
        <f t="shared" si="48"/>
        <v/>
      </c>
      <c r="AG268" s="16" t="str">
        <f t="shared" si="49"/>
        <v/>
      </c>
      <c r="AH268" s="69" t="str">
        <f t="shared" si="43"/>
        <v/>
      </c>
      <c r="AI268" s="70" t="str">
        <f t="shared" si="44"/>
        <v/>
      </c>
      <c r="AJ268" s="70" t="str">
        <f t="shared" si="45"/>
        <v/>
      </c>
      <c r="AK268" s="70" t="str">
        <f t="shared" si="50"/>
        <v/>
      </c>
      <c r="AL268" s="70" t="str">
        <f t="shared" si="51"/>
        <v/>
      </c>
    </row>
    <row r="269" spans="2:38" ht="15" thickBot="1" x14ac:dyDescent="0.35">
      <c r="B269" s="79" t="str">
        <f t="shared" si="46"/>
        <v/>
      </c>
      <c r="C269" s="16"/>
      <c r="D269" s="79" t="str">
        <f>IFERROR(IF(J268&lt;=0,"",IF(C269="Yes","",B269-COUNTIF($C$18:C269,"Yes"))),"")</f>
        <v/>
      </c>
      <c r="E269" s="81" t="str">
        <f t="shared" si="40"/>
        <v/>
      </c>
      <c r="F269" s="80" t="str">
        <f t="shared" si="47"/>
        <v/>
      </c>
      <c r="G269" s="80" t="str">
        <f t="shared" si="41"/>
        <v/>
      </c>
      <c r="H269" s="80" t="str">
        <f t="shared" si="52"/>
        <v/>
      </c>
      <c r="I269" s="80" t="str">
        <f t="shared" si="42"/>
        <v/>
      </c>
      <c r="J269" s="80" t="str">
        <f t="shared" si="48"/>
        <v/>
      </c>
      <c r="AG269" s="16" t="str">
        <f t="shared" si="49"/>
        <v/>
      </c>
      <c r="AH269" s="69" t="str">
        <f t="shared" si="43"/>
        <v/>
      </c>
      <c r="AI269" s="70" t="str">
        <f t="shared" si="44"/>
        <v/>
      </c>
      <c r="AJ269" s="70" t="str">
        <f t="shared" si="45"/>
        <v/>
      </c>
      <c r="AK269" s="70" t="str">
        <f t="shared" si="50"/>
        <v/>
      </c>
      <c r="AL269" s="70" t="str">
        <f t="shared" si="51"/>
        <v/>
      </c>
    </row>
    <row r="270" spans="2:38" ht="15" thickBot="1" x14ac:dyDescent="0.35">
      <c r="B270" s="79" t="str">
        <f t="shared" si="46"/>
        <v/>
      </c>
      <c r="C270" s="16"/>
      <c r="D270" s="79" t="str">
        <f>IFERROR(IF(J269&lt;=0,"",IF(C270="Yes","",B270-COUNTIF($C$18:C270,"Yes"))),"")</f>
        <v/>
      </c>
      <c r="E270" s="81" t="str">
        <f t="shared" si="40"/>
        <v/>
      </c>
      <c r="F270" s="80" t="str">
        <f t="shared" si="47"/>
        <v/>
      </c>
      <c r="G270" s="80" t="str">
        <f t="shared" si="41"/>
        <v/>
      </c>
      <c r="H270" s="80" t="str">
        <f t="shared" si="52"/>
        <v/>
      </c>
      <c r="I270" s="80" t="str">
        <f t="shared" si="42"/>
        <v/>
      </c>
      <c r="J270" s="80" t="str">
        <f t="shared" si="48"/>
        <v/>
      </c>
      <c r="AG270" s="16" t="str">
        <f t="shared" si="49"/>
        <v/>
      </c>
      <c r="AH270" s="69" t="str">
        <f t="shared" si="43"/>
        <v/>
      </c>
      <c r="AI270" s="70" t="str">
        <f t="shared" si="44"/>
        <v/>
      </c>
      <c r="AJ270" s="70" t="str">
        <f t="shared" si="45"/>
        <v/>
      </c>
      <c r="AK270" s="70" t="str">
        <f t="shared" si="50"/>
        <v/>
      </c>
      <c r="AL270" s="70" t="str">
        <f t="shared" si="51"/>
        <v/>
      </c>
    </row>
    <row r="271" spans="2:38" ht="15" thickBot="1" x14ac:dyDescent="0.35">
      <c r="B271" s="79" t="str">
        <f t="shared" si="46"/>
        <v/>
      </c>
      <c r="C271" s="16"/>
      <c r="D271" s="79" t="str">
        <f>IFERROR(IF(J270&lt;=0,"",IF(C271="Yes","",B271-COUNTIF($C$18:C271,"Yes"))),"")</f>
        <v/>
      </c>
      <c r="E271" s="81" t="str">
        <f t="shared" si="40"/>
        <v/>
      </c>
      <c r="F271" s="80" t="str">
        <f t="shared" si="47"/>
        <v/>
      </c>
      <c r="G271" s="80" t="str">
        <f t="shared" si="41"/>
        <v/>
      </c>
      <c r="H271" s="80" t="str">
        <f t="shared" si="52"/>
        <v/>
      </c>
      <c r="I271" s="80" t="str">
        <f t="shared" si="42"/>
        <v/>
      </c>
      <c r="J271" s="80" t="str">
        <f t="shared" si="48"/>
        <v/>
      </c>
      <c r="AG271" s="16" t="str">
        <f t="shared" si="49"/>
        <v/>
      </c>
      <c r="AH271" s="69" t="str">
        <f t="shared" si="43"/>
        <v/>
      </c>
      <c r="AI271" s="70" t="str">
        <f t="shared" si="44"/>
        <v/>
      </c>
      <c r="AJ271" s="70" t="str">
        <f t="shared" si="45"/>
        <v/>
      </c>
      <c r="AK271" s="70" t="str">
        <f t="shared" si="50"/>
        <v/>
      </c>
      <c r="AL271" s="70" t="str">
        <f t="shared" si="51"/>
        <v/>
      </c>
    </row>
    <row r="272" spans="2:38" ht="15" thickBot="1" x14ac:dyDescent="0.35">
      <c r="B272" s="79" t="str">
        <f t="shared" si="46"/>
        <v/>
      </c>
      <c r="C272" s="16"/>
      <c r="D272" s="79" t="str">
        <f>IFERROR(IF(J271&lt;=0,"",IF(C272="Yes","",B272-COUNTIF($C$18:C272,"Yes"))),"")</f>
        <v/>
      </c>
      <c r="E272" s="81" t="str">
        <f t="shared" si="40"/>
        <v/>
      </c>
      <c r="F272" s="80" t="str">
        <f t="shared" si="47"/>
        <v/>
      </c>
      <c r="G272" s="80" t="str">
        <f t="shared" si="41"/>
        <v/>
      </c>
      <c r="H272" s="80" t="str">
        <f t="shared" si="52"/>
        <v/>
      </c>
      <c r="I272" s="80" t="str">
        <f t="shared" si="42"/>
        <v/>
      </c>
      <c r="J272" s="80" t="str">
        <f t="shared" si="48"/>
        <v/>
      </c>
      <c r="AG272" s="16" t="str">
        <f t="shared" si="49"/>
        <v/>
      </c>
      <c r="AH272" s="69" t="str">
        <f t="shared" si="43"/>
        <v/>
      </c>
      <c r="AI272" s="70" t="str">
        <f t="shared" si="44"/>
        <v/>
      </c>
      <c r="AJ272" s="70" t="str">
        <f t="shared" si="45"/>
        <v/>
      </c>
      <c r="AK272" s="70" t="str">
        <f t="shared" si="50"/>
        <v/>
      </c>
      <c r="AL272" s="70" t="str">
        <f t="shared" si="51"/>
        <v/>
      </c>
    </row>
    <row r="273" spans="2:38" ht="15" thickBot="1" x14ac:dyDescent="0.35">
      <c r="B273" s="79" t="str">
        <f t="shared" si="46"/>
        <v/>
      </c>
      <c r="C273" s="16"/>
      <c r="D273" s="79" t="str">
        <f>IFERROR(IF(J272&lt;=0,"",IF(C273="Yes","",B273-COUNTIF($C$18:C273,"Yes"))),"")</f>
        <v/>
      </c>
      <c r="E273" s="81" t="str">
        <f t="shared" si="40"/>
        <v/>
      </c>
      <c r="F273" s="80" t="str">
        <f t="shared" si="47"/>
        <v/>
      </c>
      <c r="G273" s="80" t="str">
        <f t="shared" si="41"/>
        <v/>
      </c>
      <c r="H273" s="80" t="str">
        <f t="shared" si="52"/>
        <v/>
      </c>
      <c r="I273" s="80" t="str">
        <f t="shared" si="42"/>
        <v/>
      </c>
      <c r="J273" s="80" t="str">
        <f t="shared" si="48"/>
        <v/>
      </c>
      <c r="AG273" s="16" t="str">
        <f t="shared" si="49"/>
        <v/>
      </c>
      <c r="AH273" s="69" t="str">
        <f t="shared" si="43"/>
        <v/>
      </c>
      <c r="AI273" s="70" t="str">
        <f t="shared" si="44"/>
        <v/>
      </c>
      <c r="AJ273" s="70" t="str">
        <f t="shared" si="45"/>
        <v/>
      </c>
      <c r="AK273" s="70" t="str">
        <f t="shared" si="50"/>
        <v/>
      </c>
      <c r="AL273" s="70" t="str">
        <f t="shared" si="51"/>
        <v/>
      </c>
    </row>
    <row r="274" spans="2:38" ht="15" thickBot="1" x14ac:dyDescent="0.35">
      <c r="B274" s="79" t="str">
        <f t="shared" si="46"/>
        <v/>
      </c>
      <c r="C274" s="16"/>
      <c r="D274" s="79" t="str">
        <f>IFERROR(IF(J273&lt;=0,"",IF(C274="Yes","",B274-COUNTIF($C$18:C274,"Yes"))),"")</f>
        <v/>
      </c>
      <c r="E274" s="81" t="str">
        <f t="shared" ref="E274:E337" si="53">IF($E$9="End of the Period",IF(B274="","",IF(payment_frequency_EMI_Change="Bi-weekly",first_payment_date_EMI_Change+B274*VLOOKUP(payment_frequency_EMI_Change,periodic_table,2,0),IF(payment_frequency_EMI_Change="Weekly",first_payment_date_EMI_Change+B274*VLOOKUP(payment_frequency_EMI_Change,periodic_table,2,0),IF(payment_frequency_EMI_Change="Semi-monthly",first_payment_date_EMI_Change+B274*VLOOKUP(payment_frequency_EMI_Change,periodic_table,2,0),EDATE(first_payment_date_EMI_Change,B274*VLOOKUP(payment_frequency_EMI_Change,periodic_table,2,0)))))),IF(B274="","",IF(payment_frequency_EMI_Change="Bi-weekly",first_payment_date_EMI_Change+(B274-1)*VLOOKUP(payment_frequency_EMI_Change,periodic_table,2,0),IF(payment_frequency_EMI_Change="Weekly",first_payment_date_EMI_Change+(B274-1)*VLOOKUP(payment_frequency_EMI_Change,periodic_table,2,0),IF(payment_frequency_EMI_Change="Semi-monthly",first_payment_date_EMI_Change+(B274-1)*VLOOKUP(payment_frequency_EMI_Change,periodic_table,2,0),EDATE(first_payment_date_EMI_Change,(B274-1)*VLOOKUP(payment_frequency_EMI_Change,periodic_table,2,0)))))))</f>
        <v/>
      </c>
      <c r="F274" s="80" t="str">
        <f t="shared" si="47"/>
        <v/>
      </c>
      <c r="G274" s="80" t="str">
        <f t="shared" ref="G274:G337" si="54">IF(AND(Payment_Type_EMI_Change=1,B274=1),0,IF(B274="","",IF(C274="Yes",0,J273*Compound_Rate_EMI_Change)))</f>
        <v/>
      </c>
      <c r="H274" s="80" t="str">
        <f t="shared" si="52"/>
        <v/>
      </c>
      <c r="I274" s="80" t="str">
        <f t="shared" ref="I274:I337" si="55">IF(B274="","",IF(C274="Yes",J273*Compound_Rate_EMI_Change,0))</f>
        <v/>
      </c>
      <c r="J274" s="80" t="str">
        <f t="shared" si="48"/>
        <v/>
      </c>
      <c r="AG274" s="16" t="str">
        <f t="shared" si="49"/>
        <v/>
      </c>
      <c r="AH274" s="69" t="str">
        <f t="shared" ref="AH274:AH337" si="56">IF($E$9="End of the Period",IF(AG274="","",IF(payment_frequency_EMI_Change="Bi-weekly",first_payment_date_EMI_Change+AG274*VLOOKUP(payment_frequency_EMI_Change,periodic_table,2,0),IF(payment_frequency_EMI_Change="Weekly",first_payment_date_EMI_Change+AG274*VLOOKUP(payment_frequency_EMI_Change,periodic_table,2,0),IF(payment_frequency_EMI_Change="Semi-monthly",first_payment_date_EMI_Change+AG274*VLOOKUP(payment_frequency_EMI_Change,periodic_table,2,0),EDATE(first_payment_date_EMI_Change,AG274*VLOOKUP(payment_frequency_EMI_Change,periodic_table,2,0)))))),IF(AG274="","",IF(payment_frequency_EMI_Change="Bi-weekly",first_payment_date_EMI_Change+(AG274-1)*VLOOKUP(payment_frequency_EMI_Change,periodic_table,2,0),IF(payment_frequency_EMI_Change="Weekly",first_payment_date_EMI_Change+(AG274-1)*VLOOKUP(payment_frequency_EMI_Change,periodic_table,2,0),IF(payment_frequency_EMI_Change="Semi-monthly",first_payment_date_EMI_Change+(AG274-1)*VLOOKUP(payment_frequency_EMI_Change,periodic_table,2,0),EDATE(first_payment_date_EMI_Change,(AG274-1)*VLOOKUP(payment_frequency_EMI_Change,periodic_table,2,0)))))))</f>
        <v/>
      </c>
      <c r="AI274" s="70" t="str">
        <f t="shared" ref="AI274:AI337" si="57">IF(AG274="","",IF(AL273&lt;payment_EMI_Change,AL273*(1+Compound_Rate_EMI_Change),payment_EMI_Change))</f>
        <v/>
      </c>
      <c r="AJ274" s="70" t="str">
        <f t="shared" ref="AJ274:AJ337" si="58">IF(AND(Payment_Type_EMI_Change=1,AG274=1),0,IF(AG274="","",AL273*Compound_Rate_EMI_Change))</f>
        <v/>
      </c>
      <c r="AK274" s="70" t="str">
        <f t="shared" si="50"/>
        <v/>
      </c>
      <c r="AL274" s="70" t="str">
        <f t="shared" si="51"/>
        <v/>
      </c>
    </row>
    <row r="275" spans="2:38" ht="15" thickBot="1" x14ac:dyDescent="0.35">
      <c r="B275" s="79" t="str">
        <f t="shared" ref="B275:B338" si="59">IFERROR(IF(TRUNC(J274)&lt;=0,"",B274+1),"")</f>
        <v/>
      </c>
      <c r="C275" s="16"/>
      <c r="D275" s="79" t="str">
        <f>IFERROR(IF(J274&lt;=0,"",IF(C275="Yes","",B275-COUNTIF($C$18:C275,"Yes"))),"")</f>
        <v/>
      </c>
      <c r="E275" s="81" t="str">
        <f t="shared" si="53"/>
        <v/>
      </c>
      <c r="F275" s="80" t="str">
        <f t="shared" ref="F275:F338" si="60">IF(B275="","",IF(C275="Yes",0,IF(J274&lt;payment_EMI_Change,J274*(1+Compound_Rate_EMI_Change),-PMT($J$5,nper_EMI_Change-B275+1,J274))))</f>
        <v/>
      </c>
      <c r="G275" s="80" t="str">
        <f t="shared" si="54"/>
        <v/>
      </c>
      <c r="H275" s="80" t="str">
        <f t="shared" si="52"/>
        <v/>
      </c>
      <c r="I275" s="80" t="str">
        <f t="shared" si="55"/>
        <v/>
      </c>
      <c r="J275" s="80" t="str">
        <f t="shared" ref="J275:J338" si="61">IFERROR(IF(B275="","",J274-H275+I275),"")</f>
        <v/>
      </c>
      <c r="AG275" s="16" t="str">
        <f t="shared" ref="AG275:AG338" si="62">IFERROR(IF(AL274&lt;=0,"",AG274+1),"")</f>
        <v/>
      </c>
      <c r="AH275" s="69" t="str">
        <f t="shared" si="56"/>
        <v/>
      </c>
      <c r="AI275" s="70" t="str">
        <f t="shared" si="57"/>
        <v/>
      </c>
      <c r="AJ275" s="70" t="str">
        <f t="shared" si="58"/>
        <v/>
      </c>
      <c r="AK275" s="70" t="str">
        <f t="shared" ref="AK275:AK338" si="63">IF(AG275="","",AI275-AJ275)</f>
        <v/>
      </c>
      <c r="AL275" s="70" t="str">
        <f t="shared" ref="AL275:AL338" si="64">IFERROR(IF(AK275&lt;=0,"",AL274-AK275),"")</f>
        <v/>
      </c>
    </row>
    <row r="276" spans="2:38" ht="15" thickBot="1" x14ac:dyDescent="0.35">
      <c r="B276" s="79" t="str">
        <f t="shared" si="59"/>
        <v/>
      </c>
      <c r="C276" s="16"/>
      <c r="D276" s="79" t="str">
        <f>IFERROR(IF(J275&lt;=0,"",IF(C276="Yes","",B276-COUNTIF($C$18:C276,"Yes"))),"")</f>
        <v/>
      </c>
      <c r="E276" s="81" t="str">
        <f t="shared" si="53"/>
        <v/>
      </c>
      <c r="F276" s="80" t="str">
        <f t="shared" si="60"/>
        <v/>
      </c>
      <c r="G276" s="80" t="str">
        <f t="shared" si="54"/>
        <v/>
      </c>
      <c r="H276" s="80" t="str">
        <f t="shared" si="52"/>
        <v/>
      </c>
      <c r="I276" s="80" t="str">
        <f t="shared" si="55"/>
        <v/>
      </c>
      <c r="J276" s="80" t="str">
        <f t="shared" si="61"/>
        <v/>
      </c>
      <c r="AG276" s="16" t="str">
        <f t="shared" si="62"/>
        <v/>
      </c>
      <c r="AH276" s="69" t="str">
        <f t="shared" si="56"/>
        <v/>
      </c>
      <c r="AI276" s="70" t="str">
        <f t="shared" si="57"/>
        <v/>
      </c>
      <c r="AJ276" s="70" t="str">
        <f t="shared" si="58"/>
        <v/>
      </c>
      <c r="AK276" s="70" t="str">
        <f t="shared" si="63"/>
        <v/>
      </c>
      <c r="AL276" s="70" t="str">
        <f t="shared" si="64"/>
        <v/>
      </c>
    </row>
    <row r="277" spans="2:38" ht="15" thickBot="1" x14ac:dyDescent="0.35">
      <c r="B277" s="79" t="str">
        <f t="shared" si="59"/>
        <v/>
      </c>
      <c r="C277" s="16"/>
      <c r="D277" s="79" t="str">
        <f>IFERROR(IF(J276&lt;=0,"",IF(C277="Yes","",B277-COUNTIF($C$18:C277,"Yes"))),"")</f>
        <v/>
      </c>
      <c r="E277" s="81" t="str">
        <f t="shared" si="53"/>
        <v/>
      </c>
      <c r="F277" s="80" t="str">
        <f t="shared" si="60"/>
        <v/>
      </c>
      <c r="G277" s="80" t="str">
        <f t="shared" si="54"/>
        <v/>
      </c>
      <c r="H277" s="80" t="str">
        <f t="shared" si="52"/>
        <v/>
      </c>
      <c r="I277" s="80" t="str">
        <f t="shared" si="55"/>
        <v/>
      </c>
      <c r="J277" s="80" t="str">
        <f t="shared" si="61"/>
        <v/>
      </c>
      <c r="AG277" s="16" t="str">
        <f t="shared" si="62"/>
        <v/>
      </c>
      <c r="AH277" s="69" t="str">
        <f t="shared" si="56"/>
        <v/>
      </c>
      <c r="AI277" s="70" t="str">
        <f t="shared" si="57"/>
        <v/>
      </c>
      <c r="AJ277" s="70" t="str">
        <f t="shared" si="58"/>
        <v/>
      </c>
      <c r="AK277" s="70" t="str">
        <f t="shared" si="63"/>
        <v/>
      </c>
      <c r="AL277" s="70" t="str">
        <f t="shared" si="64"/>
        <v/>
      </c>
    </row>
    <row r="278" spans="2:38" ht="15" thickBot="1" x14ac:dyDescent="0.35">
      <c r="B278" s="79" t="str">
        <f t="shared" si="59"/>
        <v/>
      </c>
      <c r="C278" s="16"/>
      <c r="D278" s="79" t="str">
        <f>IFERROR(IF(J277&lt;=0,"",IF(C278="Yes","",B278-COUNTIF($C$18:C278,"Yes"))),"")</f>
        <v/>
      </c>
      <c r="E278" s="81" t="str">
        <f t="shared" si="53"/>
        <v/>
      </c>
      <c r="F278" s="80" t="str">
        <f t="shared" si="60"/>
        <v/>
      </c>
      <c r="G278" s="80" t="str">
        <f t="shared" si="54"/>
        <v/>
      </c>
      <c r="H278" s="80" t="str">
        <f t="shared" si="52"/>
        <v/>
      </c>
      <c r="I278" s="80" t="str">
        <f t="shared" si="55"/>
        <v/>
      </c>
      <c r="J278" s="80" t="str">
        <f t="shared" si="61"/>
        <v/>
      </c>
      <c r="AG278" s="16" t="str">
        <f t="shared" si="62"/>
        <v/>
      </c>
      <c r="AH278" s="69" t="str">
        <f t="shared" si="56"/>
        <v/>
      </c>
      <c r="AI278" s="70" t="str">
        <f t="shared" si="57"/>
        <v/>
      </c>
      <c r="AJ278" s="70" t="str">
        <f t="shared" si="58"/>
        <v/>
      </c>
      <c r="AK278" s="70" t="str">
        <f t="shared" si="63"/>
        <v/>
      </c>
      <c r="AL278" s="70" t="str">
        <f t="shared" si="64"/>
        <v/>
      </c>
    </row>
    <row r="279" spans="2:38" ht="15" thickBot="1" x14ac:dyDescent="0.35">
      <c r="B279" s="79" t="str">
        <f t="shared" si="59"/>
        <v/>
      </c>
      <c r="C279" s="16"/>
      <c r="D279" s="79" t="str">
        <f>IFERROR(IF(J278&lt;=0,"",IF(C279="Yes","",B279-COUNTIF($C$18:C279,"Yes"))),"")</f>
        <v/>
      </c>
      <c r="E279" s="81" t="str">
        <f t="shared" si="53"/>
        <v/>
      </c>
      <c r="F279" s="80" t="str">
        <f t="shared" si="60"/>
        <v/>
      </c>
      <c r="G279" s="80" t="str">
        <f t="shared" si="54"/>
        <v/>
      </c>
      <c r="H279" s="80" t="str">
        <f t="shared" ref="H279:H342" si="65">IF(B279="","",F279-G279)</f>
        <v/>
      </c>
      <c r="I279" s="80" t="str">
        <f t="shared" si="55"/>
        <v/>
      </c>
      <c r="J279" s="80" t="str">
        <f t="shared" si="61"/>
        <v/>
      </c>
      <c r="AG279" s="16" t="str">
        <f t="shared" si="62"/>
        <v/>
      </c>
      <c r="AH279" s="69" t="str">
        <f t="shared" si="56"/>
        <v/>
      </c>
      <c r="AI279" s="70" t="str">
        <f t="shared" si="57"/>
        <v/>
      </c>
      <c r="AJ279" s="70" t="str">
        <f t="shared" si="58"/>
        <v/>
      </c>
      <c r="AK279" s="70" t="str">
        <f t="shared" si="63"/>
        <v/>
      </c>
      <c r="AL279" s="70" t="str">
        <f t="shared" si="64"/>
        <v/>
      </c>
    </row>
    <row r="280" spans="2:38" ht="15" thickBot="1" x14ac:dyDescent="0.35">
      <c r="B280" s="79" t="str">
        <f t="shared" si="59"/>
        <v/>
      </c>
      <c r="C280" s="16"/>
      <c r="D280" s="79" t="str">
        <f>IFERROR(IF(J279&lt;=0,"",IF(C280="Yes","",B280-COUNTIF($C$18:C280,"Yes"))),"")</f>
        <v/>
      </c>
      <c r="E280" s="81" t="str">
        <f t="shared" si="53"/>
        <v/>
      </c>
      <c r="F280" s="80" t="str">
        <f t="shared" si="60"/>
        <v/>
      </c>
      <c r="G280" s="80" t="str">
        <f t="shared" si="54"/>
        <v/>
      </c>
      <c r="H280" s="80" t="str">
        <f t="shared" si="65"/>
        <v/>
      </c>
      <c r="I280" s="80" t="str">
        <f t="shared" si="55"/>
        <v/>
      </c>
      <c r="J280" s="80" t="str">
        <f t="shared" si="61"/>
        <v/>
      </c>
      <c r="AG280" s="16" t="str">
        <f t="shared" si="62"/>
        <v/>
      </c>
      <c r="AH280" s="69" t="str">
        <f t="shared" si="56"/>
        <v/>
      </c>
      <c r="AI280" s="70" t="str">
        <f t="shared" si="57"/>
        <v/>
      </c>
      <c r="AJ280" s="70" t="str">
        <f t="shared" si="58"/>
        <v/>
      </c>
      <c r="AK280" s="70" t="str">
        <f t="shared" si="63"/>
        <v/>
      </c>
      <c r="AL280" s="70" t="str">
        <f t="shared" si="64"/>
        <v/>
      </c>
    </row>
    <row r="281" spans="2:38" ht="15" thickBot="1" x14ac:dyDescent="0.35">
      <c r="B281" s="79" t="str">
        <f t="shared" si="59"/>
        <v/>
      </c>
      <c r="C281" s="16"/>
      <c r="D281" s="79" t="str">
        <f>IFERROR(IF(J280&lt;=0,"",IF(C281="Yes","",B281-COUNTIF($C$18:C281,"Yes"))),"")</f>
        <v/>
      </c>
      <c r="E281" s="81" t="str">
        <f t="shared" si="53"/>
        <v/>
      </c>
      <c r="F281" s="80" t="str">
        <f t="shared" si="60"/>
        <v/>
      </c>
      <c r="G281" s="80" t="str">
        <f t="shared" si="54"/>
        <v/>
      </c>
      <c r="H281" s="80" t="str">
        <f t="shared" si="65"/>
        <v/>
      </c>
      <c r="I281" s="80" t="str">
        <f t="shared" si="55"/>
        <v/>
      </c>
      <c r="J281" s="80" t="str">
        <f t="shared" si="61"/>
        <v/>
      </c>
      <c r="AG281" s="16" t="str">
        <f t="shared" si="62"/>
        <v/>
      </c>
      <c r="AH281" s="69" t="str">
        <f t="shared" si="56"/>
        <v/>
      </c>
      <c r="AI281" s="70" t="str">
        <f t="shared" si="57"/>
        <v/>
      </c>
      <c r="AJ281" s="70" t="str">
        <f t="shared" si="58"/>
        <v/>
      </c>
      <c r="AK281" s="70" t="str">
        <f t="shared" si="63"/>
        <v/>
      </c>
      <c r="AL281" s="70" t="str">
        <f t="shared" si="64"/>
        <v/>
      </c>
    </row>
    <row r="282" spans="2:38" ht="15" thickBot="1" x14ac:dyDescent="0.35">
      <c r="B282" s="79" t="str">
        <f t="shared" si="59"/>
        <v/>
      </c>
      <c r="C282" s="16"/>
      <c r="D282" s="79" t="str">
        <f>IFERROR(IF(J281&lt;=0,"",IF(C282="Yes","",B282-COUNTIF($C$18:C282,"Yes"))),"")</f>
        <v/>
      </c>
      <c r="E282" s="81" t="str">
        <f t="shared" si="53"/>
        <v/>
      </c>
      <c r="F282" s="80" t="str">
        <f t="shared" si="60"/>
        <v/>
      </c>
      <c r="G282" s="80" t="str">
        <f t="shared" si="54"/>
        <v/>
      </c>
      <c r="H282" s="80" t="str">
        <f t="shared" si="65"/>
        <v/>
      </c>
      <c r="I282" s="80" t="str">
        <f t="shared" si="55"/>
        <v/>
      </c>
      <c r="J282" s="80" t="str">
        <f t="shared" si="61"/>
        <v/>
      </c>
      <c r="AG282" s="16" t="str">
        <f t="shared" si="62"/>
        <v/>
      </c>
      <c r="AH282" s="69" t="str">
        <f t="shared" si="56"/>
        <v/>
      </c>
      <c r="AI282" s="70" t="str">
        <f t="shared" si="57"/>
        <v/>
      </c>
      <c r="AJ282" s="70" t="str">
        <f t="shared" si="58"/>
        <v/>
      </c>
      <c r="AK282" s="70" t="str">
        <f t="shared" si="63"/>
        <v/>
      </c>
      <c r="AL282" s="70" t="str">
        <f t="shared" si="64"/>
        <v/>
      </c>
    </row>
    <row r="283" spans="2:38" ht="15" thickBot="1" x14ac:dyDescent="0.35">
      <c r="B283" s="79" t="str">
        <f t="shared" si="59"/>
        <v/>
      </c>
      <c r="C283" s="16"/>
      <c r="D283" s="79" t="str">
        <f>IFERROR(IF(J282&lt;=0,"",IF(C283="Yes","",B283-COUNTIF($C$18:C283,"Yes"))),"")</f>
        <v/>
      </c>
      <c r="E283" s="81" t="str">
        <f t="shared" si="53"/>
        <v/>
      </c>
      <c r="F283" s="80" t="str">
        <f t="shared" si="60"/>
        <v/>
      </c>
      <c r="G283" s="80" t="str">
        <f t="shared" si="54"/>
        <v/>
      </c>
      <c r="H283" s="80" t="str">
        <f t="shared" si="65"/>
        <v/>
      </c>
      <c r="I283" s="80" t="str">
        <f t="shared" si="55"/>
        <v/>
      </c>
      <c r="J283" s="80" t="str">
        <f t="shared" si="61"/>
        <v/>
      </c>
      <c r="AG283" s="16" t="str">
        <f t="shared" si="62"/>
        <v/>
      </c>
      <c r="AH283" s="69" t="str">
        <f t="shared" si="56"/>
        <v/>
      </c>
      <c r="AI283" s="70" t="str">
        <f t="shared" si="57"/>
        <v/>
      </c>
      <c r="AJ283" s="70" t="str">
        <f t="shared" si="58"/>
        <v/>
      </c>
      <c r="AK283" s="70" t="str">
        <f t="shared" si="63"/>
        <v/>
      </c>
      <c r="AL283" s="70" t="str">
        <f t="shared" si="64"/>
        <v/>
      </c>
    </row>
    <row r="284" spans="2:38" ht="15" thickBot="1" x14ac:dyDescent="0.35">
      <c r="B284" s="79" t="str">
        <f t="shared" si="59"/>
        <v/>
      </c>
      <c r="C284" s="16"/>
      <c r="D284" s="79" t="str">
        <f>IFERROR(IF(J283&lt;=0,"",IF(C284="Yes","",B284-COUNTIF($C$18:C284,"Yes"))),"")</f>
        <v/>
      </c>
      <c r="E284" s="81" t="str">
        <f t="shared" si="53"/>
        <v/>
      </c>
      <c r="F284" s="80" t="str">
        <f t="shared" si="60"/>
        <v/>
      </c>
      <c r="G284" s="80" t="str">
        <f t="shared" si="54"/>
        <v/>
      </c>
      <c r="H284" s="80" t="str">
        <f t="shared" si="65"/>
        <v/>
      </c>
      <c r="I284" s="80" t="str">
        <f t="shared" si="55"/>
        <v/>
      </c>
      <c r="J284" s="80" t="str">
        <f t="shared" si="61"/>
        <v/>
      </c>
      <c r="AG284" s="16" t="str">
        <f t="shared" si="62"/>
        <v/>
      </c>
      <c r="AH284" s="69" t="str">
        <f t="shared" si="56"/>
        <v/>
      </c>
      <c r="AI284" s="70" t="str">
        <f t="shared" si="57"/>
        <v/>
      </c>
      <c r="AJ284" s="70" t="str">
        <f t="shared" si="58"/>
        <v/>
      </c>
      <c r="AK284" s="70" t="str">
        <f t="shared" si="63"/>
        <v/>
      </c>
      <c r="AL284" s="70" t="str">
        <f t="shared" si="64"/>
        <v/>
      </c>
    </row>
    <row r="285" spans="2:38" ht="15" thickBot="1" x14ac:dyDescent="0.35">
      <c r="B285" s="79" t="str">
        <f t="shared" si="59"/>
        <v/>
      </c>
      <c r="C285" s="16"/>
      <c r="D285" s="79" t="str">
        <f>IFERROR(IF(J284&lt;=0,"",IF(C285="Yes","",B285-COUNTIF($C$18:C285,"Yes"))),"")</f>
        <v/>
      </c>
      <c r="E285" s="81" t="str">
        <f t="shared" si="53"/>
        <v/>
      </c>
      <c r="F285" s="80" t="str">
        <f t="shared" si="60"/>
        <v/>
      </c>
      <c r="G285" s="80" t="str">
        <f t="shared" si="54"/>
        <v/>
      </c>
      <c r="H285" s="80" t="str">
        <f t="shared" si="65"/>
        <v/>
      </c>
      <c r="I285" s="80" t="str">
        <f t="shared" si="55"/>
        <v/>
      </c>
      <c r="J285" s="80" t="str">
        <f t="shared" si="61"/>
        <v/>
      </c>
      <c r="AG285" s="16" t="str">
        <f t="shared" si="62"/>
        <v/>
      </c>
      <c r="AH285" s="69" t="str">
        <f t="shared" si="56"/>
        <v/>
      </c>
      <c r="AI285" s="70" t="str">
        <f t="shared" si="57"/>
        <v/>
      </c>
      <c r="AJ285" s="70" t="str">
        <f t="shared" si="58"/>
        <v/>
      </c>
      <c r="AK285" s="70" t="str">
        <f t="shared" si="63"/>
        <v/>
      </c>
      <c r="AL285" s="70" t="str">
        <f t="shared" si="64"/>
        <v/>
      </c>
    </row>
    <row r="286" spans="2:38" ht="15" thickBot="1" x14ac:dyDescent="0.35">
      <c r="B286" s="79" t="str">
        <f t="shared" si="59"/>
        <v/>
      </c>
      <c r="C286" s="16"/>
      <c r="D286" s="79" t="str">
        <f>IFERROR(IF(J285&lt;=0,"",IF(C286="Yes","",B286-COUNTIF($C$18:C286,"Yes"))),"")</f>
        <v/>
      </c>
      <c r="E286" s="81" t="str">
        <f t="shared" si="53"/>
        <v/>
      </c>
      <c r="F286" s="80" t="str">
        <f t="shared" si="60"/>
        <v/>
      </c>
      <c r="G286" s="80" t="str">
        <f t="shared" si="54"/>
        <v/>
      </c>
      <c r="H286" s="80" t="str">
        <f t="shared" si="65"/>
        <v/>
      </c>
      <c r="I286" s="80" t="str">
        <f t="shared" si="55"/>
        <v/>
      </c>
      <c r="J286" s="80" t="str">
        <f t="shared" si="61"/>
        <v/>
      </c>
      <c r="AG286" s="16" t="str">
        <f t="shared" si="62"/>
        <v/>
      </c>
      <c r="AH286" s="69" t="str">
        <f t="shared" si="56"/>
        <v/>
      </c>
      <c r="AI286" s="70" t="str">
        <f t="shared" si="57"/>
        <v/>
      </c>
      <c r="AJ286" s="70" t="str">
        <f t="shared" si="58"/>
        <v/>
      </c>
      <c r="AK286" s="70" t="str">
        <f t="shared" si="63"/>
        <v/>
      </c>
      <c r="AL286" s="70" t="str">
        <f t="shared" si="64"/>
        <v/>
      </c>
    </row>
    <row r="287" spans="2:38" ht="15" thickBot="1" x14ac:dyDescent="0.35">
      <c r="B287" s="79" t="str">
        <f t="shared" si="59"/>
        <v/>
      </c>
      <c r="C287" s="16"/>
      <c r="D287" s="79" t="str">
        <f>IFERROR(IF(J286&lt;=0,"",IF(C287="Yes","",B287-COUNTIF($C$18:C287,"Yes"))),"")</f>
        <v/>
      </c>
      <c r="E287" s="81" t="str">
        <f t="shared" si="53"/>
        <v/>
      </c>
      <c r="F287" s="80" t="str">
        <f t="shared" si="60"/>
        <v/>
      </c>
      <c r="G287" s="80" t="str">
        <f t="shared" si="54"/>
        <v/>
      </c>
      <c r="H287" s="80" t="str">
        <f t="shared" si="65"/>
        <v/>
      </c>
      <c r="I287" s="80" t="str">
        <f t="shared" si="55"/>
        <v/>
      </c>
      <c r="J287" s="80" t="str">
        <f t="shared" si="61"/>
        <v/>
      </c>
      <c r="AG287" s="16" t="str">
        <f t="shared" si="62"/>
        <v/>
      </c>
      <c r="AH287" s="69" t="str">
        <f t="shared" si="56"/>
        <v/>
      </c>
      <c r="AI287" s="70" t="str">
        <f t="shared" si="57"/>
        <v/>
      </c>
      <c r="AJ287" s="70" t="str">
        <f t="shared" si="58"/>
        <v/>
      </c>
      <c r="AK287" s="70" t="str">
        <f t="shared" si="63"/>
        <v/>
      </c>
      <c r="AL287" s="70" t="str">
        <f t="shared" si="64"/>
        <v/>
      </c>
    </row>
    <row r="288" spans="2:38" ht="15" thickBot="1" x14ac:dyDescent="0.35">
      <c r="B288" s="79" t="str">
        <f t="shared" si="59"/>
        <v/>
      </c>
      <c r="C288" s="16"/>
      <c r="D288" s="79" t="str">
        <f>IFERROR(IF(J287&lt;=0,"",IF(C288="Yes","",B288-COUNTIF($C$18:C288,"Yes"))),"")</f>
        <v/>
      </c>
      <c r="E288" s="81" t="str">
        <f t="shared" si="53"/>
        <v/>
      </c>
      <c r="F288" s="80" t="str">
        <f t="shared" si="60"/>
        <v/>
      </c>
      <c r="G288" s="80" t="str">
        <f t="shared" si="54"/>
        <v/>
      </c>
      <c r="H288" s="80" t="str">
        <f t="shared" si="65"/>
        <v/>
      </c>
      <c r="I288" s="80" t="str">
        <f t="shared" si="55"/>
        <v/>
      </c>
      <c r="J288" s="80" t="str">
        <f t="shared" si="61"/>
        <v/>
      </c>
      <c r="AG288" s="16" t="str">
        <f t="shared" si="62"/>
        <v/>
      </c>
      <c r="AH288" s="69" t="str">
        <f t="shared" si="56"/>
        <v/>
      </c>
      <c r="AI288" s="70" t="str">
        <f t="shared" si="57"/>
        <v/>
      </c>
      <c r="AJ288" s="70" t="str">
        <f t="shared" si="58"/>
        <v/>
      </c>
      <c r="AK288" s="70" t="str">
        <f t="shared" si="63"/>
        <v/>
      </c>
      <c r="AL288" s="70" t="str">
        <f t="shared" si="64"/>
        <v/>
      </c>
    </row>
    <row r="289" spans="2:38" ht="15" thickBot="1" x14ac:dyDescent="0.35">
      <c r="B289" s="79" t="str">
        <f t="shared" si="59"/>
        <v/>
      </c>
      <c r="C289" s="16"/>
      <c r="D289" s="79" t="str">
        <f>IFERROR(IF(J288&lt;=0,"",IF(C289="Yes","",B289-COUNTIF($C$18:C289,"Yes"))),"")</f>
        <v/>
      </c>
      <c r="E289" s="81" t="str">
        <f t="shared" si="53"/>
        <v/>
      </c>
      <c r="F289" s="80" t="str">
        <f t="shared" si="60"/>
        <v/>
      </c>
      <c r="G289" s="80" t="str">
        <f t="shared" si="54"/>
        <v/>
      </c>
      <c r="H289" s="80" t="str">
        <f t="shared" si="65"/>
        <v/>
      </c>
      <c r="I289" s="80" t="str">
        <f t="shared" si="55"/>
        <v/>
      </c>
      <c r="J289" s="80" t="str">
        <f t="shared" si="61"/>
        <v/>
      </c>
      <c r="AG289" s="16" t="str">
        <f t="shared" si="62"/>
        <v/>
      </c>
      <c r="AH289" s="69" t="str">
        <f t="shared" si="56"/>
        <v/>
      </c>
      <c r="AI289" s="70" t="str">
        <f t="shared" si="57"/>
        <v/>
      </c>
      <c r="AJ289" s="70" t="str">
        <f t="shared" si="58"/>
        <v/>
      </c>
      <c r="AK289" s="70" t="str">
        <f t="shared" si="63"/>
        <v/>
      </c>
      <c r="AL289" s="70" t="str">
        <f t="shared" si="64"/>
        <v/>
      </c>
    </row>
    <row r="290" spans="2:38" ht="15" thickBot="1" x14ac:dyDescent="0.35">
      <c r="B290" s="79" t="str">
        <f t="shared" si="59"/>
        <v/>
      </c>
      <c r="C290" s="16"/>
      <c r="D290" s="79" t="str">
        <f>IFERROR(IF(J289&lt;=0,"",IF(C290="Yes","",B290-COUNTIF($C$18:C290,"Yes"))),"")</f>
        <v/>
      </c>
      <c r="E290" s="81" t="str">
        <f t="shared" si="53"/>
        <v/>
      </c>
      <c r="F290" s="80" t="str">
        <f t="shared" si="60"/>
        <v/>
      </c>
      <c r="G290" s="80" t="str">
        <f t="shared" si="54"/>
        <v/>
      </c>
      <c r="H290" s="80" t="str">
        <f t="shared" si="65"/>
        <v/>
      </c>
      <c r="I290" s="80" t="str">
        <f t="shared" si="55"/>
        <v/>
      </c>
      <c r="J290" s="80" t="str">
        <f t="shared" si="61"/>
        <v/>
      </c>
      <c r="AG290" s="16" t="str">
        <f t="shared" si="62"/>
        <v/>
      </c>
      <c r="AH290" s="69" t="str">
        <f t="shared" si="56"/>
        <v/>
      </c>
      <c r="AI290" s="70" t="str">
        <f t="shared" si="57"/>
        <v/>
      </c>
      <c r="AJ290" s="70" t="str">
        <f t="shared" si="58"/>
        <v/>
      </c>
      <c r="AK290" s="70" t="str">
        <f t="shared" si="63"/>
        <v/>
      </c>
      <c r="AL290" s="70" t="str">
        <f t="shared" si="64"/>
        <v/>
      </c>
    </row>
    <row r="291" spans="2:38" ht="15" thickBot="1" x14ac:dyDescent="0.35">
      <c r="B291" s="79" t="str">
        <f t="shared" si="59"/>
        <v/>
      </c>
      <c r="C291" s="16"/>
      <c r="D291" s="79" t="str">
        <f>IFERROR(IF(J290&lt;=0,"",IF(C291="Yes","",B291-COUNTIF($C$18:C291,"Yes"))),"")</f>
        <v/>
      </c>
      <c r="E291" s="81" t="str">
        <f t="shared" si="53"/>
        <v/>
      </c>
      <c r="F291" s="80" t="str">
        <f t="shared" si="60"/>
        <v/>
      </c>
      <c r="G291" s="80" t="str">
        <f t="shared" si="54"/>
        <v/>
      </c>
      <c r="H291" s="80" t="str">
        <f t="shared" si="65"/>
        <v/>
      </c>
      <c r="I291" s="80" t="str">
        <f t="shared" si="55"/>
        <v/>
      </c>
      <c r="J291" s="80" t="str">
        <f t="shared" si="61"/>
        <v/>
      </c>
      <c r="AG291" s="16" t="str">
        <f t="shared" si="62"/>
        <v/>
      </c>
      <c r="AH291" s="69" t="str">
        <f t="shared" si="56"/>
        <v/>
      </c>
      <c r="AI291" s="70" t="str">
        <f t="shared" si="57"/>
        <v/>
      </c>
      <c r="AJ291" s="70" t="str">
        <f t="shared" si="58"/>
        <v/>
      </c>
      <c r="AK291" s="70" t="str">
        <f t="shared" si="63"/>
        <v/>
      </c>
      <c r="AL291" s="70" t="str">
        <f t="shared" si="64"/>
        <v/>
      </c>
    </row>
    <row r="292" spans="2:38" ht="15" thickBot="1" x14ac:dyDescent="0.35">
      <c r="B292" s="79" t="str">
        <f t="shared" si="59"/>
        <v/>
      </c>
      <c r="C292" s="16"/>
      <c r="D292" s="79" t="str">
        <f>IFERROR(IF(J291&lt;=0,"",IF(C292="Yes","",B292-COUNTIF($C$18:C292,"Yes"))),"")</f>
        <v/>
      </c>
      <c r="E292" s="81" t="str">
        <f t="shared" si="53"/>
        <v/>
      </c>
      <c r="F292" s="80" t="str">
        <f t="shared" si="60"/>
        <v/>
      </c>
      <c r="G292" s="80" t="str">
        <f t="shared" si="54"/>
        <v/>
      </c>
      <c r="H292" s="80" t="str">
        <f t="shared" si="65"/>
        <v/>
      </c>
      <c r="I292" s="80" t="str">
        <f t="shared" si="55"/>
        <v/>
      </c>
      <c r="J292" s="80" t="str">
        <f t="shared" si="61"/>
        <v/>
      </c>
      <c r="AG292" s="16" t="str">
        <f t="shared" si="62"/>
        <v/>
      </c>
      <c r="AH292" s="69" t="str">
        <f t="shared" si="56"/>
        <v/>
      </c>
      <c r="AI292" s="70" t="str">
        <f t="shared" si="57"/>
        <v/>
      </c>
      <c r="AJ292" s="70" t="str">
        <f t="shared" si="58"/>
        <v/>
      </c>
      <c r="AK292" s="70" t="str">
        <f t="shared" si="63"/>
        <v/>
      </c>
      <c r="AL292" s="70" t="str">
        <f t="shared" si="64"/>
        <v/>
      </c>
    </row>
    <row r="293" spans="2:38" ht="15" thickBot="1" x14ac:dyDescent="0.35">
      <c r="B293" s="79" t="str">
        <f t="shared" si="59"/>
        <v/>
      </c>
      <c r="C293" s="16"/>
      <c r="D293" s="79" t="str">
        <f>IFERROR(IF(J292&lt;=0,"",IF(C293="Yes","",B293-COUNTIF($C$18:C293,"Yes"))),"")</f>
        <v/>
      </c>
      <c r="E293" s="81" t="str">
        <f t="shared" si="53"/>
        <v/>
      </c>
      <c r="F293" s="80" t="str">
        <f t="shared" si="60"/>
        <v/>
      </c>
      <c r="G293" s="80" t="str">
        <f t="shared" si="54"/>
        <v/>
      </c>
      <c r="H293" s="80" t="str">
        <f t="shared" si="65"/>
        <v/>
      </c>
      <c r="I293" s="80" t="str">
        <f t="shared" si="55"/>
        <v/>
      </c>
      <c r="J293" s="80" t="str">
        <f t="shared" si="61"/>
        <v/>
      </c>
      <c r="AG293" s="16" t="str">
        <f t="shared" si="62"/>
        <v/>
      </c>
      <c r="AH293" s="69" t="str">
        <f t="shared" si="56"/>
        <v/>
      </c>
      <c r="AI293" s="70" t="str">
        <f t="shared" si="57"/>
        <v/>
      </c>
      <c r="AJ293" s="70" t="str">
        <f t="shared" si="58"/>
        <v/>
      </c>
      <c r="AK293" s="70" t="str">
        <f t="shared" si="63"/>
        <v/>
      </c>
      <c r="AL293" s="70" t="str">
        <f t="shared" si="64"/>
        <v/>
      </c>
    </row>
    <row r="294" spans="2:38" ht="15" thickBot="1" x14ac:dyDescent="0.35">
      <c r="B294" s="79" t="str">
        <f t="shared" si="59"/>
        <v/>
      </c>
      <c r="C294" s="16"/>
      <c r="D294" s="79" t="str">
        <f>IFERROR(IF(J293&lt;=0,"",IF(C294="Yes","",B294-COUNTIF($C$18:C294,"Yes"))),"")</f>
        <v/>
      </c>
      <c r="E294" s="81" t="str">
        <f t="shared" si="53"/>
        <v/>
      </c>
      <c r="F294" s="80" t="str">
        <f t="shared" si="60"/>
        <v/>
      </c>
      <c r="G294" s="80" t="str">
        <f t="shared" si="54"/>
        <v/>
      </c>
      <c r="H294" s="80" t="str">
        <f t="shared" si="65"/>
        <v/>
      </c>
      <c r="I294" s="80" t="str">
        <f t="shared" si="55"/>
        <v/>
      </c>
      <c r="J294" s="80" t="str">
        <f t="shared" si="61"/>
        <v/>
      </c>
      <c r="AG294" s="16" t="str">
        <f t="shared" si="62"/>
        <v/>
      </c>
      <c r="AH294" s="69" t="str">
        <f t="shared" si="56"/>
        <v/>
      </c>
      <c r="AI294" s="70" t="str">
        <f t="shared" si="57"/>
        <v/>
      </c>
      <c r="AJ294" s="70" t="str">
        <f t="shared" si="58"/>
        <v/>
      </c>
      <c r="AK294" s="70" t="str">
        <f t="shared" si="63"/>
        <v/>
      </c>
      <c r="AL294" s="70" t="str">
        <f t="shared" si="64"/>
        <v/>
      </c>
    </row>
    <row r="295" spans="2:38" ht="15" thickBot="1" x14ac:dyDescent="0.35">
      <c r="B295" s="79" t="str">
        <f t="shared" si="59"/>
        <v/>
      </c>
      <c r="C295" s="16"/>
      <c r="D295" s="79" t="str">
        <f>IFERROR(IF(J294&lt;=0,"",IF(C295="Yes","",B295-COUNTIF($C$18:C295,"Yes"))),"")</f>
        <v/>
      </c>
      <c r="E295" s="81" t="str">
        <f t="shared" si="53"/>
        <v/>
      </c>
      <c r="F295" s="80" t="str">
        <f t="shared" si="60"/>
        <v/>
      </c>
      <c r="G295" s="80" t="str">
        <f t="shared" si="54"/>
        <v/>
      </c>
      <c r="H295" s="80" t="str">
        <f t="shared" si="65"/>
        <v/>
      </c>
      <c r="I295" s="80" t="str">
        <f t="shared" si="55"/>
        <v/>
      </c>
      <c r="J295" s="80" t="str">
        <f t="shared" si="61"/>
        <v/>
      </c>
      <c r="AG295" s="16" t="str">
        <f t="shared" si="62"/>
        <v/>
      </c>
      <c r="AH295" s="69" t="str">
        <f t="shared" si="56"/>
        <v/>
      </c>
      <c r="AI295" s="70" t="str">
        <f t="shared" si="57"/>
        <v/>
      </c>
      <c r="AJ295" s="70" t="str">
        <f t="shared" si="58"/>
        <v/>
      </c>
      <c r="AK295" s="70" t="str">
        <f t="shared" si="63"/>
        <v/>
      </c>
      <c r="AL295" s="70" t="str">
        <f t="shared" si="64"/>
        <v/>
      </c>
    </row>
    <row r="296" spans="2:38" ht="15" thickBot="1" x14ac:dyDescent="0.35">
      <c r="B296" s="79" t="str">
        <f t="shared" si="59"/>
        <v/>
      </c>
      <c r="C296" s="16"/>
      <c r="D296" s="79" t="str">
        <f>IFERROR(IF(J295&lt;=0,"",IF(C296="Yes","",B296-COUNTIF($C$18:C296,"Yes"))),"")</f>
        <v/>
      </c>
      <c r="E296" s="81" t="str">
        <f t="shared" si="53"/>
        <v/>
      </c>
      <c r="F296" s="80" t="str">
        <f t="shared" si="60"/>
        <v/>
      </c>
      <c r="G296" s="80" t="str">
        <f t="shared" si="54"/>
        <v/>
      </c>
      <c r="H296" s="80" t="str">
        <f t="shared" si="65"/>
        <v/>
      </c>
      <c r="I296" s="80" t="str">
        <f t="shared" si="55"/>
        <v/>
      </c>
      <c r="J296" s="80" t="str">
        <f t="shared" si="61"/>
        <v/>
      </c>
      <c r="AG296" s="16" t="str">
        <f t="shared" si="62"/>
        <v/>
      </c>
      <c r="AH296" s="69" t="str">
        <f t="shared" si="56"/>
        <v/>
      </c>
      <c r="AI296" s="70" t="str">
        <f t="shared" si="57"/>
        <v/>
      </c>
      <c r="AJ296" s="70" t="str">
        <f t="shared" si="58"/>
        <v/>
      </c>
      <c r="AK296" s="70" t="str">
        <f t="shared" si="63"/>
        <v/>
      </c>
      <c r="AL296" s="70" t="str">
        <f t="shared" si="64"/>
        <v/>
      </c>
    </row>
    <row r="297" spans="2:38" ht="15" thickBot="1" x14ac:dyDescent="0.35">
      <c r="B297" s="79" t="str">
        <f t="shared" si="59"/>
        <v/>
      </c>
      <c r="C297" s="16"/>
      <c r="D297" s="79" t="str">
        <f>IFERROR(IF(J296&lt;=0,"",IF(C297="Yes","",B297-COUNTIF($C$18:C297,"Yes"))),"")</f>
        <v/>
      </c>
      <c r="E297" s="81" t="str">
        <f t="shared" si="53"/>
        <v/>
      </c>
      <c r="F297" s="80" t="str">
        <f t="shared" si="60"/>
        <v/>
      </c>
      <c r="G297" s="80" t="str">
        <f t="shared" si="54"/>
        <v/>
      </c>
      <c r="H297" s="80" t="str">
        <f t="shared" si="65"/>
        <v/>
      </c>
      <c r="I297" s="80" t="str">
        <f t="shared" si="55"/>
        <v/>
      </c>
      <c r="J297" s="80" t="str">
        <f t="shared" si="61"/>
        <v/>
      </c>
      <c r="AG297" s="16" t="str">
        <f t="shared" si="62"/>
        <v/>
      </c>
      <c r="AH297" s="69" t="str">
        <f t="shared" si="56"/>
        <v/>
      </c>
      <c r="AI297" s="70" t="str">
        <f t="shared" si="57"/>
        <v/>
      </c>
      <c r="AJ297" s="70" t="str">
        <f t="shared" si="58"/>
        <v/>
      </c>
      <c r="AK297" s="70" t="str">
        <f t="shared" si="63"/>
        <v/>
      </c>
      <c r="AL297" s="70" t="str">
        <f t="shared" si="64"/>
        <v/>
      </c>
    </row>
    <row r="298" spans="2:38" ht="15" thickBot="1" x14ac:dyDescent="0.35">
      <c r="B298" s="79" t="str">
        <f t="shared" si="59"/>
        <v/>
      </c>
      <c r="C298" s="16"/>
      <c r="D298" s="79" t="str">
        <f>IFERROR(IF(J297&lt;=0,"",IF(C298="Yes","",B298-COUNTIF($C$18:C298,"Yes"))),"")</f>
        <v/>
      </c>
      <c r="E298" s="81" t="str">
        <f t="shared" si="53"/>
        <v/>
      </c>
      <c r="F298" s="80" t="str">
        <f t="shared" si="60"/>
        <v/>
      </c>
      <c r="G298" s="80" t="str">
        <f t="shared" si="54"/>
        <v/>
      </c>
      <c r="H298" s="80" t="str">
        <f t="shared" si="65"/>
        <v/>
      </c>
      <c r="I298" s="80" t="str">
        <f t="shared" si="55"/>
        <v/>
      </c>
      <c r="J298" s="80" t="str">
        <f t="shared" si="61"/>
        <v/>
      </c>
      <c r="AG298" s="16" t="str">
        <f t="shared" si="62"/>
        <v/>
      </c>
      <c r="AH298" s="69" t="str">
        <f t="shared" si="56"/>
        <v/>
      </c>
      <c r="AI298" s="70" t="str">
        <f t="shared" si="57"/>
        <v/>
      </c>
      <c r="AJ298" s="70" t="str">
        <f t="shared" si="58"/>
        <v/>
      </c>
      <c r="AK298" s="70" t="str">
        <f t="shared" si="63"/>
        <v/>
      </c>
      <c r="AL298" s="70" t="str">
        <f t="shared" si="64"/>
        <v/>
      </c>
    </row>
    <row r="299" spans="2:38" ht="15" thickBot="1" x14ac:dyDescent="0.35">
      <c r="B299" s="79" t="str">
        <f t="shared" si="59"/>
        <v/>
      </c>
      <c r="C299" s="16"/>
      <c r="D299" s="79" t="str">
        <f>IFERROR(IF(J298&lt;=0,"",IF(C299="Yes","",B299-COUNTIF($C$18:C299,"Yes"))),"")</f>
        <v/>
      </c>
      <c r="E299" s="81" t="str">
        <f t="shared" si="53"/>
        <v/>
      </c>
      <c r="F299" s="80" t="str">
        <f t="shared" si="60"/>
        <v/>
      </c>
      <c r="G299" s="80" t="str">
        <f t="shared" si="54"/>
        <v/>
      </c>
      <c r="H299" s="80" t="str">
        <f t="shared" si="65"/>
        <v/>
      </c>
      <c r="I299" s="80" t="str">
        <f t="shared" si="55"/>
        <v/>
      </c>
      <c r="J299" s="80" t="str">
        <f t="shared" si="61"/>
        <v/>
      </c>
      <c r="AG299" s="16" t="str">
        <f t="shared" si="62"/>
        <v/>
      </c>
      <c r="AH299" s="69" t="str">
        <f t="shared" si="56"/>
        <v/>
      </c>
      <c r="AI299" s="70" t="str">
        <f t="shared" si="57"/>
        <v/>
      </c>
      <c r="AJ299" s="70" t="str">
        <f t="shared" si="58"/>
        <v/>
      </c>
      <c r="AK299" s="70" t="str">
        <f t="shared" si="63"/>
        <v/>
      </c>
      <c r="AL299" s="70" t="str">
        <f t="shared" si="64"/>
        <v/>
      </c>
    </row>
    <row r="300" spans="2:38" ht="15" thickBot="1" x14ac:dyDescent="0.35">
      <c r="B300" s="79" t="str">
        <f t="shared" si="59"/>
        <v/>
      </c>
      <c r="C300" s="16"/>
      <c r="D300" s="79" t="str">
        <f>IFERROR(IF(J299&lt;=0,"",IF(C300="Yes","",B300-COUNTIF($C$18:C300,"Yes"))),"")</f>
        <v/>
      </c>
      <c r="E300" s="81" t="str">
        <f t="shared" si="53"/>
        <v/>
      </c>
      <c r="F300" s="80" t="str">
        <f t="shared" si="60"/>
        <v/>
      </c>
      <c r="G300" s="80" t="str">
        <f t="shared" si="54"/>
        <v/>
      </c>
      <c r="H300" s="80" t="str">
        <f t="shared" si="65"/>
        <v/>
      </c>
      <c r="I300" s="80" t="str">
        <f t="shared" si="55"/>
        <v/>
      </c>
      <c r="J300" s="80" t="str">
        <f t="shared" si="61"/>
        <v/>
      </c>
      <c r="AG300" s="16" t="str">
        <f t="shared" si="62"/>
        <v/>
      </c>
      <c r="AH300" s="69" t="str">
        <f t="shared" si="56"/>
        <v/>
      </c>
      <c r="AI300" s="70" t="str">
        <f t="shared" si="57"/>
        <v/>
      </c>
      <c r="AJ300" s="70" t="str">
        <f t="shared" si="58"/>
        <v/>
      </c>
      <c r="AK300" s="70" t="str">
        <f t="shared" si="63"/>
        <v/>
      </c>
      <c r="AL300" s="70" t="str">
        <f t="shared" si="64"/>
        <v/>
      </c>
    </row>
    <row r="301" spans="2:38" ht="15" thickBot="1" x14ac:dyDescent="0.35">
      <c r="B301" s="79" t="str">
        <f t="shared" si="59"/>
        <v/>
      </c>
      <c r="C301" s="16"/>
      <c r="D301" s="79" t="str">
        <f>IFERROR(IF(J300&lt;=0,"",IF(C301="Yes","",B301-COUNTIF($C$18:C301,"Yes"))),"")</f>
        <v/>
      </c>
      <c r="E301" s="81" t="str">
        <f t="shared" si="53"/>
        <v/>
      </c>
      <c r="F301" s="80" t="str">
        <f t="shared" si="60"/>
        <v/>
      </c>
      <c r="G301" s="80" t="str">
        <f t="shared" si="54"/>
        <v/>
      </c>
      <c r="H301" s="80" t="str">
        <f t="shared" si="65"/>
        <v/>
      </c>
      <c r="I301" s="80" t="str">
        <f t="shared" si="55"/>
        <v/>
      </c>
      <c r="J301" s="80" t="str">
        <f t="shared" si="61"/>
        <v/>
      </c>
      <c r="AG301" s="16" t="str">
        <f t="shared" si="62"/>
        <v/>
      </c>
      <c r="AH301" s="69" t="str">
        <f t="shared" si="56"/>
        <v/>
      </c>
      <c r="AI301" s="70" t="str">
        <f t="shared" si="57"/>
        <v/>
      </c>
      <c r="AJ301" s="70" t="str">
        <f t="shared" si="58"/>
        <v/>
      </c>
      <c r="AK301" s="70" t="str">
        <f t="shared" si="63"/>
        <v/>
      </c>
      <c r="AL301" s="70" t="str">
        <f t="shared" si="64"/>
        <v/>
      </c>
    </row>
    <row r="302" spans="2:38" ht="15" thickBot="1" x14ac:dyDescent="0.35">
      <c r="B302" s="79" t="str">
        <f t="shared" si="59"/>
        <v/>
      </c>
      <c r="C302" s="16"/>
      <c r="D302" s="79" t="str">
        <f>IFERROR(IF(J301&lt;=0,"",IF(C302="Yes","",B302-COUNTIF($C$18:C302,"Yes"))),"")</f>
        <v/>
      </c>
      <c r="E302" s="81" t="str">
        <f t="shared" si="53"/>
        <v/>
      </c>
      <c r="F302" s="80" t="str">
        <f t="shared" si="60"/>
        <v/>
      </c>
      <c r="G302" s="80" t="str">
        <f t="shared" si="54"/>
        <v/>
      </c>
      <c r="H302" s="80" t="str">
        <f t="shared" si="65"/>
        <v/>
      </c>
      <c r="I302" s="80" t="str">
        <f t="shared" si="55"/>
        <v/>
      </c>
      <c r="J302" s="80" t="str">
        <f t="shared" si="61"/>
        <v/>
      </c>
      <c r="AG302" s="16" t="str">
        <f t="shared" si="62"/>
        <v/>
      </c>
      <c r="AH302" s="69" t="str">
        <f t="shared" si="56"/>
        <v/>
      </c>
      <c r="AI302" s="70" t="str">
        <f t="shared" si="57"/>
        <v/>
      </c>
      <c r="AJ302" s="70" t="str">
        <f t="shared" si="58"/>
        <v/>
      </c>
      <c r="AK302" s="70" t="str">
        <f t="shared" si="63"/>
        <v/>
      </c>
      <c r="AL302" s="70" t="str">
        <f t="shared" si="64"/>
        <v/>
      </c>
    </row>
    <row r="303" spans="2:38" ht="15" thickBot="1" x14ac:dyDescent="0.35">
      <c r="B303" s="79" t="str">
        <f t="shared" si="59"/>
        <v/>
      </c>
      <c r="C303" s="16"/>
      <c r="D303" s="79" t="str">
        <f>IFERROR(IF(J302&lt;=0,"",IF(C303="Yes","",B303-COUNTIF($C$18:C303,"Yes"))),"")</f>
        <v/>
      </c>
      <c r="E303" s="81" t="str">
        <f t="shared" si="53"/>
        <v/>
      </c>
      <c r="F303" s="80" t="str">
        <f t="shared" si="60"/>
        <v/>
      </c>
      <c r="G303" s="80" t="str">
        <f t="shared" si="54"/>
        <v/>
      </c>
      <c r="H303" s="80" t="str">
        <f t="shared" si="65"/>
        <v/>
      </c>
      <c r="I303" s="80" t="str">
        <f t="shared" si="55"/>
        <v/>
      </c>
      <c r="J303" s="80" t="str">
        <f t="shared" si="61"/>
        <v/>
      </c>
      <c r="AG303" s="16" t="str">
        <f t="shared" si="62"/>
        <v/>
      </c>
      <c r="AH303" s="69" t="str">
        <f t="shared" si="56"/>
        <v/>
      </c>
      <c r="AI303" s="70" t="str">
        <f t="shared" si="57"/>
        <v/>
      </c>
      <c r="AJ303" s="70" t="str">
        <f t="shared" si="58"/>
        <v/>
      </c>
      <c r="AK303" s="70" t="str">
        <f t="shared" si="63"/>
        <v/>
      </c>
      <c r="AL303" s="70" t="str">
        <f t="shared" si="64"/>
        <v/>
      </c>
    </row>
    <row r="304" spans="2:38" ht="15" thickBot="1" x14ac:dyDescent="0.35">
      <c r="B304" s="79" t="str">
        <f t="shared" si="59"/>
        <v/>
      </c>
      <c r="C304" s="16"/>
      <c r="D304" s="79" t="str">
        <f>IFERROR(IF(J303&lt;=0,"",IF(C304="Yes","",B304-COUNTIF($C$18:C304,"Yes"))),"")</f>
        <v/>
      </c>
      <c r="E304" s="81" t="str">
        <f t="shared" si="53"/>
        <v/>
      </c>
      <c r="F304" s="80" t="str">
        <f t="shared" si="60"/>
        <v/>
      </c>
      <c r="G304" s="80" t="str">
        <f t="shared" si="54"/>
        <v/>
      </c>
      <c r="H304" s="80" t="str">
        <f t="shared" si="65"/>
        <v/>
      </c>
      <c r="I304" s="80" t="str">
        <f t="shared" si="55"/>
        <v/>
      </c>
      <c r="J304" s="80" t="str">
        <f t="shared" si="61"/>
        <v/>
      </c>
      <c r="AG304" s="16" t="str">
        <f t="shared" si="62"/>
        <v/>
      </c>
      <c r="AH304" s="69" t="str">
        <f t="shared" si="56"/>
        <v/>
      </c>
      <c r="AI304" s="70" t="str">
        <f t="shared" si="57"/>
        <v/>
      </c>
      <c r="AJ304" s="70" t="str">
        <f t="shared" si="58"/>
        <v/>
      </c>
      <c r="AK304" s="70" t="str">
        <f t="shared" si="63"/>
        <v/>
      </c>
      <c r="AL304" s="70" t="str">
        <f t="shared" si="64"/>
        <v/>
      </c>
    </row>
    <row r="305" spans="2:38" ht="15" thickBot="1" x14ac:dyDescent="0.35">
      <c r="B305" s="79" t="str">
        <f t="shared" si="59"/>
        <v/>
      </c>
      <c r="C305" s="16"/>
      <c r="D305" s="79" t="str">
        <f>IFERROR(IF(J304&lt;=0,"",IF(C305="Yes","",B305-COUNTIF($C$18:C305,"Yes"))),"")</f>
        <v/>
      </c>
      <c r="E305" s="81" t="str">
        <f t="shared" si="53"/>
        <v/>
      </c>
      <c r="F305" s="80" t="str">
        <f t="shared" si="60"/>
        <v/>
      </c>
      <c r="G305" s="80" t="str">
        <f t="shared" si="54"/>
        <v/>
      </c>
      <c r="H305" s="80" t="str">
        <f t="shared" si="65"/>
        <v/>
      </c>
      <c r="I305" s="80" t="str">
        <f t="shared" si="55"/>
        <v/>
      </c>
      <c r="J305" s="80" t="str">
        <f t="shared" si="61"/>
        <v/>
      </c>
      <c r="AG305" s="16" t="str">
        <f t="shared" si="62"/>
        <v/>
      </c>
      <c r="AH305" s="69" t="str">
        <f t="shared" si="56"/>
        <v/>
      </c>
      <c r="AI305" s="70" t="str">
        <f t="shared" si="57"/>
        <v/>
      </c>
      <c r="AJ305" s="70" t="str">
        <f t="shared" si="58"/>
        <v/>
      </c>
      <c r="AK305" s="70" t="str">
        <f t="shared" si="63"/>
        <v/>
      </c>
      <c r="AL305" s="70" t="str">
        <f t="shared" si="64"/>
        <v/>
      </c>
    </row>
    <row r="306" spans="2:38" ht="15" thickBot="1" x14ac:dyDescent="0.35">
      <c r="B306" s="79" t="str">
        <f t="shared" si="59"/>
        <v/>
      </c>
      <c r="C306" s="16"/>
      <c r="D306" s="79" t="str">
        <f>IFERROR(IF(J305&lt;=0,"",IF(C306="Yes","",B306-COUNTIF($C$18:C306,"Yes"))),"")</f>
        <v/>
      </c>
      <c r="E306" s="81" t="str">
        <f t="shared" si="53"/>
        <v/>
      </c>
      <c r="F306" s="80" t="str">
        <f t="shared" si="60"/>
        <v/>
      </c>
      <c r="G306" s="80" t="str">
        <f t="shared" si="54"/>
        <v/>
      </c>
      <c r="H306" s="80" t="str">
        <f t="shared" si="65"/>
        <v/>
      </c>
      <c r="I306" s="80" t="str">
        <f t="shared" si="55"/>
        <v/>
      </c>
      <c r="J306" s="80" t="str">
        <f t="shared" si="61"/>
        <v/>
      </c>
      <c r="AG306" s="16" t="str">
        <f t="shared" si="62"/>
        <v/>
      </c>
      <c r="AH306" s="69" t="str">
        <f t="shared" si="56"/>
        <v/>
      </c>
      <c r="AI306" s="70" t="str">
        <f t="shared" si="57"/>
        <v/>
      </c>
      <c r="AJ306" s="70" t="str">
        <f t="shared" si="58"/>
        <v/>
      </c>
      <c r="AK306" s="70" t="str">
        <f t="shared" si="63"/>
        <v/>
      </c>
      <c r="AL306" s="70" t="str">
        <f t="shared" si="64"/>
        <v/>
      </c>
    </row>
    <row r="307" spans="2:38" ht="15" thickBot="1" x14ac:dyDescent="0.35">
      <c r="B307" s="79" t="str">
        <f t="shared" si="59"/>
        <v/>
      </c>
      <c r="C307" s="16"/>
      <c r="D307" s="79" t="str">
        <f>IFERROR(IF(J306&lt;=0,"",IF(C307="Yes","",B307-COUNTIF($C$18:C307,"Yes"))),"")</f>
        <v/>
      </c>
      <c r="E307" s="81" t="str">
        <f t="shared" si="53"/>
        <v/>
      </c>
      <c r="F307" s="80" t="str">
        <f t="shared" si="60"/>
        <v/>
      </c>
      <c r="G307" s="80" t="str">
        <f t="shared" si="54"/>
        <v/>
      </c>
      <c r="H307" s="80" t="str">
        <f t="shared" si="65"/>
        <v/>
      </c>
      <c r="I307" s="80" t="str">
        <f t="shared" si="55"/>
        <v/>
      </c>
      <c r="J307" s="80" t="str">
        <f t="shared" si="61"/>
        <v/>
      </c>
      <c r="AG307" s="16" t="str">
        <f t="shared" si="62"/>
        <v/>
      </c>
      <c r="AH307" s="69" t="str">
        <f t="shared" si="56"/>
        <v/>
      </c>
      <c r="AI307" s="70" t="str">
        <f t="shared" si="57"/>
        <v/>
      </c>
      <c r="AJ307" s="70" t="str">
        <f t="shared" si="58"/>
        <v/>
      </c>
      <c r="AK307" s="70" t="str">
        <f t="shared" si="63"/>
        <v/>
      </c>
      <c r="AL307" s="70" t="str">
        <f t="shared" si="64"/>
        <v/>
      </c>
    </row>
    <row r="308" spans="2:38" ht="15" thickBot="1" x14ac:dyDescent="0.35">
      <c r="B308" s="79" t="str">
        <f t="shared" si="59"/>
        <v/>
      </c>
      <c r="C308" s="16"/>
      <c r="D308" s="79" t="str">
        <f>IFERROR(IF(J307&lt;=0,"",IF(C308="Yes","",B308-COUNTIF($C$18:C308,"Yes"))),"")</f>
        <v/>
      </c>
      <c r="E308" s="81" t="str">
        <f t="shared" si="53"/>
        <v/>
      </c>
      <c r="F308" s="80" t="str">
        <f t="shared" si="60"/>
        <v/>
      </c>
      <c r="G308" s="80" t="str">
        <f t="shared" si="54"/>
        <v/>
      </c>
      <c r="H308" s="80" t="str">
        <f t="shared" si="65"/>
        <v/>
      </c>
      <c r="I308" s="80" t="str">
        <f t="shared" si="55"/>
        <v/>
      </c>
      <c r="J308" s="80" t="str">
        <f t="shared" si="61"/>
        <v/>
      </c>
      <c r="AG308" s="16" t="str">
        <f t="shared" si="62"/>
        <v/>
      </c>
      <c r="AH308" s="69" t="str">
        <f t="shared" si="56"/>
        <v/>
      </c>
      <c r="AI308" s="70" t="str">
        <f t="shared" si="57"/>
        <v/>
      </c>
      <c r="AJ308" s="70" t="str">
        <f t="shared" si="58"/>
        <v/>
      </c>
      <c r="AK308" s="70" t="str">
        <f t="shared" si="63"/>
        <v/>
      </c>
      <c r="AL308" s="70" t="str">
        <f t="shared" si="64"/>
        <v/>
      </c>
    </row>
    <row r="309" spans="2:38" ht="15" thickBot="1" x14ac:dyDescent="0.35">
      <c r="B309" s="79" t="str">
        <f t="shared" si="59"/>
        <v/>
      </c>
      <c r="C309" s="16"/>
      <c r="D309" s="79" t="str">
        <f>IFERROR(IF(J308&lt;=0,"",IF(C309="Yes","",B309-COUNTIF($C$18:C309,"Yes"))),"")</f>
        <v/>
      </c>
      <c r="E309" s="81" t="str">
        <f t="shared" si="53"/>
        <v/>
      </c>
      <c r="F309" s="80" t="str">
        <f t="shared" si="60"/>
        <v/>
      </c>
      <c r="G309" s="80" t="str">
        <f t="shared" si="54"/>
        <v/>
      </c>
      <c r="H309" s="80" t="str">
        <f t="shared" si="65"/>
        <v/>
      </c>
      <c r="I309" s="80" t="str">
        <f t="shared" si="55"/>
        <v/>
      </c>
      <c r="J309" s="80" t="str">
        <f t="shared" si="61"/>
        <v/>
      </c>
      <c r="AG309" s="16" t="str">
        <f t="shared" si="62"/>
        <v/>
      </c>
      <c r="AH309" s="69" t="str">
        <f t="shared" si="56"/>
        <v/>
      </c>
      <c r="AI309" s="70" t="str">
        <f t="shared" si="57"/>
        <v/>
      </c>
      <c r="AJ309" s="70" t="str">
        <f t="shared" si="58"/>
        <v/>
      </c>
      <c r="AK309" s="70" t="str">
        <f t="shared" si="63"/>
        <v/>
      </c>
      <c r="AL309" s="70" t="str">
        <f t="shared" si="64"/>
        <v/>
      </c>
    </row>
    <row r="310" spans="2:38" ht="15" thickBot="1" x14ac:dyDescent="0.35">
      <c r="B310" s="79" t="str">
        <f t="shared" si="59"/>
        <v/>
      </c>
      <c r="C310" s="16"/>
      <c r="D310" s="79" t="str">
        <f>IFERROR(IF(J309&lt;=0,"",IF(C310="Yes","",B310-COUNTIF($C$18:C310,"Yes"))),"")</f>
        <v/>
      </c>
      <c r="E310" s="81" t="str">
        <f t="shared" si="53"/>
        <v/>
      </c>
      <c r="F310" s="80" t="str">
        <f t="shared" si="60"/>
        <v/>
      </c>
      <c r="G310" s="80" t="str">
        <f t="shared" si="54"/>
        <v/>
      </c>
      <c r="H310" s="80" t="str">
        <f t="shared" si="65"/>
        <v/>
      </c>
      <c r="I310" s="80" t="str">
        <f t="shared" si="55"/>
        <v/>
      </c>
      <c r="J310" s="80" t="str">
        <f t="shared" si="61"/>
        <v/>
      </c>
      <c r="AG310" s="16" t="str">
        <f t="shared" si="62"/>
        <v/>
      </c>
      <c r="AH310" s="69" t="str">
        <f t="shared" si="56"/>
        <v/>
      </c>
      <c r="AI310" s="70" t="str">
        <f t="shared" si="57"/>
        <v/>
      </c>
      <c r="AJ310" s="70" t="str">
        <f t="shared" si="58"/>
        <v/>
      </c>
      <c r="AK310" s="70" t="str">
        <f t="shared" si="63"/>
        <v/>
      </c>
      <c r="AL310" s="70" t="str">
        <f t="shared" si="64"/>
        <v/>
      </c>
    </row>
    <row r="311" spans="2:38" ht="15" thickBot="1" x14ac:dyDescent="0.35">
      <c r="B311" s="79" t="str">
        <f t="shared" si="59"/>
        <v/>
      </c>
      <c r="C311" s="16"/>
      <c r="D311" s="79" t="str">
        <f>IFERROR(IF(J310&lt;=0,"",IF(C311="Yes","",B311-COUNTIF($C$18:C311,"Yes"))),"")</f>
        <v/>
      </c>
      <c r="E311" s="81" t="str">
        <f t="shared" si="53"/>
        <v/>
      </c>
      <c r="F311" s="80" t="str">
        <f t="shared" si="60"/>
        <v/>
      </c>
      <c r="G311" s="80" t="str">
        <f t="shared" si="54"/>
        <v/>
      </c>
      <c r="H311" s="80" t="str">
        <f t="shared" si="65"/>
        <v/>
      </c>
      <c r="I311" s="80" t="str">
        <f t="shared" si="55"/>
        <v/>
      </c>
      <c r="J311" s="80" t="str">
        <f t="shared" si="61"/>
        <v/>
      </c>
      <c r="AG311" s="16" t="str">
        <f t="shared" si="62"/>
        <v/>
      </c>
      <c r="AH311" s="69" t="str">
        <f t="shared" si="56"/>
        <v/>
      </c>
      <c r="AI311" s="70" t="str">
        <f t="shared" si="57"/>
        <v/>
      </c>
      <c r="AJ311" s="70" t="str">
        <f t="shared" si="58"/>
        <v/>
      </c>
      <c r="AK311" s="70" t="str">
        <f t="shared" si="63"/>
        <v/>
      </c>
      <c r="AL311" s="70" t="str">
        <f t="shared" si="64"/>
        <v/>
      </c>
    </row>
    <row r="312" spans="2:38" ht="15" thickBot="1" x14ac:dyDescent="0.35">
      <c r="B312" s="79" t="str">
        <f t="shared" si="59"/>
        <v/>
      </c>
      <c r="C312" s="16"/>
      <c r="D312" s="79" t="str">
        <f>IFERROR(IF(J311&lt;=0,"",IF(C312="Yes","",B312-COUNTIF($C$18:C312,"Yes"))),"")</f>
        <v/>
      </c>
      <c r="E312" s="81" t="str">
        <f t="shared" si="53"/>
        <v/>
      </c>
      <c r="F312" s="80" t="str">
        <f t="shared" si="60"/>
        <v/>
      </c>
      <c r="G312" s="80" t="str">
        <f t="shared" si="54"/>
        <v/>
      </c>
      <c r="H312" s="80" t="str">
        <f t="shared" si="65"/>
        <v/>
      </c>
      <c r="I312" s="80" t="str">
        <f t="shared" si="55"/>
        <v/>
      </c>
      <c r="J312" s="80" t="str">
        <f t="shared" si="61"/>
        <v/>
      </c>
      <c r="AG312" s="16" t="str">
        <f t="shared" si="62"/>
        <v/>
      </c>
      <c r="AH312" s="69" t="str">
        <f t="shared" si="56"/>
        <v/>
      </c>
      <c r="AI312" s="70" t="str">
        <f t="shared" si="57"/>
        <v/>
      </c>
      <c r="AJ312" s="70" t="str">
        <f t="shared" si="58"/>
        <v/>
      </c>
      <c r="AK312" s="70" t="str">
        <f t="shared" si="63"/>
        <v/>
      </c>
      <c r="AL312" s="70" t="str">
        <f t="shared" si="64"/>
        <v/>
      </c>
    </row>
    <row r="313" spans="2:38" ht="15" thickBot="1" x14ac:dyDescent="0.35">
      <c r="B313" s="79" t="str">
        <f t="shared" si="59"/>
        <v/>
      </c>
      <c r="C313" s="16"/>
      <c r="D313" s="79" t="str">
        <f>IFERROR(IF(J312&lt;=0,"",IF(C313="Yes","",B313-COUNTIF($C$18:C313,"Yes"))),"")</f>
        <v/>
      </c>
      <c r="E313" s="81" t="str">
        <f t="shared" si="53"/>
        <v/>
      </c>
      <c r="F313" s="80" t="str">
        <f t="shared" si="60"/>
        <v/>
      </c>
      <c r="G313" s="80" t="str">
        <f t="shared" si="54"/>
        <v/>
      </c>
      <c r="H313" s="80" t="str">
        <f t="shared" si="65"/>
        <v/>
      </c>
      <c r="I313" s="80" t="str">
        <f t="shared" si="55"/>
        <v/>
      </c>
      <c r="J313" s="80" t="str">
        <f t="shared" si="61"/>
        <v/>
      </c>
      <c r="AG313" s="16" t="str">
        <f t="shared" si="62"/>
        <v/>
      </c>
      <c r="AH313" s="69" t="str">
        <f t="shared" si="56"/>
        <v/>
      </c>
      <c r="AI313" s="70" t="str">
        <f t="shared" si="57"/>
        <v/>
      </c>
      <c r="AJ313" s="70" t="str">
        <f t="shared" si="58"/>
        <v/>
      </c>
      <c r="AK313" s="70" t="str">
        <f t="shared" si="63"/>
        <v/>
      </c>
      <c r="AL313" s="70" t="str">
        <f t="shared" si="64"/>
        <v/>
      </c>
    </row>
    <row r="314" spans="2:38" ht="15" thickBot="1" x14ac:dyDescent="0.35">
      <c r="B314" s="79" t="str">
        <f t="shared" si="59"/>
        <v/>
      </c>
      <c r="C314" s="16"/>
      <c r="D314" s="79" t="str">
        <f>IFERROR(IF(J313&lt;=0,"",IF(C314="Yes","",B314-COUNTIF($C$18:C314,"Yes"))),"")</f>
        <v/>
      </c>
      <c r="E314" s="81" t="str">
        <f t="shared" si="53"/>
        <v/>
      </c>
      <c r="F314" s="80" t="str">
        <f t="shared" si="60"/>
        <v/>
      </c>
      <c r="G314" s="80" t="str">
        <f t="shared" si="54"/>
        <v/>
      </c>
      <c r="H314" s="80" t="str">
        <f t="shared" si="65"/>
        <v/>
      </c>
      <c r="I314" s="80" t="str">
        <f t="shared" si="55"/>
        <v/>
      </c>
      <c r="J314" s="80" t="str">
        <f t="shared" si="61"/>
        <v/>
      </c>
      <c r="AG314" s="16" t="str">
        <f t="shared" si="62"/>
        <v/>
      </c>
      <c r="AH314" s="69" t="str">
        <f t="shared" si="56"/>
        <v/>
      </c>
      <c r="AI314" s="70" t="str">
        <f t="shared" si="57"/>
        <v/>
      </c>
      <c r="AJ314" s="70" t="str">
        <f t="shared" si="58"/>
        <v/>
      </c>
      <c r="AK314" s="70" t="str">
        <f t="shared" si="63"/>
        <v/>
      </c>
      <c r="AL314" s="70" t="str">
        <f t="shared" si="64"/>
        <v/>
      </c>
    </row>
    <row r="315" spans="2:38" ht="15" thickBot="1" x14ac:dyDescent="0.35">
      <c r="B315" s="79" t="str">
        <f t="shared" si="59"/>
        <v/>
      </c>
      <c r="C315" s="16"/>
      <c r="D315" s="79" t="str">
        <f>IFERROR(IF(J314&lt;=0,"",IF(C315="Yes","",B315-COUNTIF($C$18:C315,"Yes"))),"")</f>
        <v/>
      </c>
      <c r="E315" s="81" t="str">
        <f t="shared" si="53"/>
        <v/>
      </c>
      <c r="F315" s="80" t="str">
        <f t="shared" si="60"/>
        <v/>
      </c>
      <c r="G315" s="80" t="str">
        <f t="shared" si="54"/>
        <v/>
      </c>
      <c r="H315" s="80" t="str">
        <f t="shared" si="65"/>
        <v/>
      </c>
      <c r="I315" s="80" t="str">
        <f t="shared" si="55"/>
        <v/>
      </c>
      <c r="J315" s="80" t="str">
        <f t="shared" si="61"/>
        <v/>
      </c>
      <c r="AG315" s="16" t="str">
        <f t="shared" si="62"/>
        <v/>
      </c>
      <c r="AH315" s="69" t="str">
        <f t="shared" si="56"/>
        <v/>
      </c>
      <c r="AI315" s="70" t="str">
        <f t="shared" si="57"/>
        <v/>
      </c>
      <c r="AJ315" s="70" t="str">
        <f t="shared" si="58"/>
        <v/>
      </c>
      <c r="AK315" s="70" t="str">
        <f t="shared" si="63"/>
        <v/>
      </c>
      <c r="AL315" s="70" t="str">
        <f t="shared" si="64"/>
        <v/>
      </c>
    </row>
    <row r="316" spans="2:38" ht="15" thickBot="1" x14ac:dyDescent="0.35">
      <c r="B316" s="79" t="str">
        <f t="shared" si="59"/>
        <v/>
      </c>
      <c r="C316" s="16"/>
      <c r="D316" s="79" t="str">
        <f>IFERROR(IF(J315&lt;=0,"",IF(C316="Yes","",B316-COUNTIF($C$18:C316,"Yes"))),"")</f>
        <v/>
      </c>
      <c r="E316" s="81" t="str">
        <f t="shared" si="53"/>
        <v/>
      </c>
      <c r="F316" s="80" t="str">
        <f t="shared" si="60"/>
        <v/>
      </c>
      <c r="G316" s="80" t="str">
        <f t="shared" si="54"/>
        <v/>
      </c>
      <c r="H316" s="80" t="str">
        <f t="shared" si="65"/>
        <v/>
      </c>
      <c r="I316" s="80" t="str">
        <f t="shared" si="55"/>
        <v/>
      </c>
      <c r="J316" s="80" t="str">
        <f t="shared" si="61"/>
        <v/>
      </c>
      <c r="AG316" s="16" t="str">
        <f t="shared" si="62"/>
        <v/>
      </c>
      <c r="AH316" s="69" t="str">
        <f t="shared" si="56"/>
        <v/>
      </c>
      <c r="AI316" s="70" t="str">
        <f t="shared" si="57"/>
        <v/>
      </c>
      <c r="AJ316" s="70" t="str">
        <f t="shared" si="58"/>
        <v/>
      </c>
      <c r="AK316" s="70" t="str">
        <f t="shared" si="63"/>
        <v/>
      </c>
      <c r="AL316" s="70" t="str">
        <f t="shared" si="64"/>
        <v/>
      </c>
    </row>
    <row r="317" spans="2:38" ht="15" thickBot="1" x14ac:dyDescent="0.35">
      <c r="B317" s="79" t="str">
        <f t="shared" si="59"/>
        <v/>
      </c>
      <c r="C317" s="16"/>
      <c r="D317" s="79" t="str">
        <f>IFERROR(IF(J316&lt;=0,"",IF(C317="Yes","",B317-COUNTIF($C$18:C317,"Yes"))),"")</f>
        <v/>
      </c>
      <c r="E317" s="81" t="str">
        <f t="shared" si="53"/>
        <v/>
      </c>
      <c r="F317" s="80" t="str">
        <f t="shared" si="60"/>
        <v/>
      </c>
      <c r="G317" s="80" t="str">
        <f t="shared" si="54"/>
        <v/>
      </c>
      <c r="H317" s="80" t="str">
        <f t="shared" si="65"/>
        <v/>
      </c>
      <c r="I317" s="80" t="str">
        <f t="shared" si="55"/>
        <v/>
      </c>
      <c r="J317" s="80" t="str">
        <f t="shared" si="61"/>
        <v/>
      </c>
      <c r="AG317" s="16" t="str">
        <f t="shared" si="62"/>
        <v/>
      </c>
      <c r="AH317" s="69" t="str">
        <f t="shared" si="56"/>
        <v/>
      </c>
      <c r="AI317" s="70" t="str">
        <f t="shared" si="57"/>
        <v/>
      </c>
      <c r="AJ317" s="70" t="str">
        <f t="shared" si="58"/>
        <v/>
      </c>
      <c r="AK317" s="70" t="str">
        <f t="shared" si="63"/>
        <v/>
      </c>
      <c r="AL317" s="70" t="str">
        <f t="shared" si="64"/>
        <v/>
      </c>
    </row>
    <row r="318" spans="2:38" ht="15" thickBot="1" x14ac:dyDescent="0.35">
      <c r="B318" s="79" t="str">
        <f t="shared" si="59"/>
        <v/>
      </c>
      <c r="C318" s="16"/>
      <c r="D318" s="79" t="str">
        <f>IFERROR(IF(J317&lt;=0,"",IF(C318="Yes","",B318-COUNTIF($C$18:C318,"Yes"))),"")</f>
        <v/>
      </c>
      <c r="E318" s="81" t="str">
        <f t="shared" si="53"/>
        <v/>
      </c>
      <c r="F318" s="80" t="str">
        <f t="shared" si="60"/>
        <v/>
      </c>
      <c r="G318" s="80" t="str">
        <f t="shared" si="54"/>
        <v/>
      </c>
      <c r="H318" s="80" t="str">
        <f t="shared" si="65"/>
        <v/>
      </c>
      <c r="I318" s="80" t="str">
        <f t="shared" si="55"/>
        <v/>
      </c>
      <c r="J318" s="80" t="str">
        <f t="shared" si="61"/>
        <v/>
      </c>
      <c r="AG318" s="16" t="str">
        <f t="shared" si="62"/>
        <v/>
      </c>
      <c r="AH318" s="69" t="str">
        <f t="shared" si="56"/>
        <v/>
      </c>
      <c r="AI318" s="70" t="str">
        <f t="shared" si="57"/>
        <v/>
      </c>
      <c r="AJ318" s="70" t="str">
        <f t="shared" si="58"/>
        <v/>
      </c>
      <c r="AK318" s="70" t="str">
        <f t="shared" si="63"/>
        <v/>
      </c>
      <c r="AL318" s="70" t="str">
        <f t="shared" si="64"/>
        <v/>
      </c>
    </row>
    <row r="319" spans="2:38" ht="15" thickBot="1" x14ac:dyDescent="0.35">
      <c r="B319" s="79" t="str">
        <f t="shared" si="59"/>
        <v/>
      </c>
      <c r="C319" s="16"/>
      <c r="D319" s="79" t="str">
        <f>IFERROR(IF(J318&lt;=0,"",IF(C319="Yes","",B319-COUNTIF($C$18:C319,"Yes"))),"")</f>
        <v/>
      </c>
      <c r="E319" s="81" t="str">
        <f t="shared" si="53"/>
        <v/>
      </c>
      <c r="F319" s="80" t="str">
        <f t="shared" si="60"/>
        <v/>
      </c>
      <c r="G319" s="80" t="str">
        <f t="shared" si="54"/>
        <v/>
      </c>
      <c r="H319" s="80" t="str">
        <f t="shared" si="65"/>
        <v/>
      </c>
      <c r="I319" s="80" t="str">
        <f t="shared" si="55"/>
        <v/>
      </c>
      <c r="J319" s="80" t="str">
        <f t="shared" si="61"/>
        <v/>
      </c>
      <c r="AG319" s="16" t="str">
        <f t="shared" si="62"/>
        <v/>
      </c>
      <c r="AH319" s="69" t="str">
        <f t="shared" si="56"/>
        <v/>
      </c>
      <c r="AI319" s="70" t="str">
        <f t="shared" si="57"/>
        <v/>
      </c>
      <c r="AJ319" s="70" t="str">
        <f t="shared" si="58"/>
        <v/>
      </c>
      <c r="AK319" s="70" t="str">
        <f t="shared" si="63"/>
        <v/>
      </c>
      <c r="AL319" s="70" t="str">
        <f t="shared" si="64"/>
        <v/>
      </c>
    </row>
    <row r="320" spans="2:38" ht="15" thickBot="1" x14ac:dyDescent="0.35">
      <c r="B320" s="79" t="str">
        <f t="shared" si="59"/>
        <v/>
      </c>
      <c r="C320" s="16"/>
      <c r="D320" s="79" t="str">
        <f>IFERROR(IF(J319&lt;=0,"",IF(C320="Yes","",B320-COUNTIF($C$18:C320,"Yes"))),"")</f>
        <v/>
      </c>
      <c r="E320" s="81" t="str">
        <f t="shared" si="53"/>
        <v/>
      </c>
      <c r="F320" s="80" t="str">
        <f t="shared" si="60"/>
        <v/>
      </c>
      <c r="G320" s="80" t="str">
        <f t="shared" si="54"/>
        <v/>
      </c>
      <c r="H320" s="80" t="str">
        <f t="shared" si="65"/>
        <v/>
      </c>
      <c r="I320" s="80" t="str">
        <f t="shared" si="55"/>
        <v/>
      </c>
      <c r="J320" s="80" t="str">
        <f t="shared" si="61"/>
        <v/>
      </c>
      <c r="AG320" s="16" t="str">
        <f t="shared" si="62"/>
        <v/>
      </c>
      <c r="AH320" s="69" t="str">
        <f t="shared" si="56"/>
        <v/>
      </c>
      <c r="AI320" s="70" t="str">
        <f t="shared" si="57"/>
        <v/>
      </c>
      <c r="AJ320" s="70" t="str">
        <f t="shared" si="58"/>
        <v/>
      </c>
      <c r="AK320" s="70" t="str">
        <f t="shared" si="63"/>
        <v/>
      </c>
      <c r="AL320" s="70" t="str">
        <f t="shared" si="64"/>
        <v/>
      </c>
    </row>
    <row r="321" spans="2:38" ht="15" thickBot="1" x14ac:dyDescent="0.35">
      <c r="B321" s="79" t="str">
        <f t="shared" si="59"/>
        <v/>
      </c>
      <c r="C321" s="16"/>
      <c r="D321" s="79" t="str">
        <f>IFERROR(IF(J320&lt;=0,"",IF(C321="Yes","",B321-COUNTIF($C$18:C321,"Yes"))),"")</f>
        <v/>
      </c>
      <c r="E321" s="81" t="str">
        <f t="shared" si="53"/>
        <v/>
      </c>
      <c r="F321" s="80" t="str">
        <f t="shared" si="60"/>
        <v/>
      </c>
      <c r="G321" s="80" t="str">
        <f t="shared" si="54"/>
        <v/>
      </c>
      <c r="H321" s="80" t="str">
        <f t="shared" si="65"/>
        <v/>
      </c>
      <c r="I321" s="80" t="str">
        <f t="shared" si="55"/>
        <v/>
      </c>
      <c r="J321" s="80" t="str">
        <f t="shared" si="61"/>
        <v/>
      </c>
      <c r="AG321" s="16" t="str">
        <f t="shared" si="62"/>
        <v/>
      </c>
      <c r="AH321" s="69" t="str">
        <f t="shared" si="56"/>
        <v/>
      </c>
      <c r="AI321" s="70" t="str">
        <f t="shared" si="57"/>
        <v/>
      </c>
      <c r="AJ321" s="70" t="str">
        <f t="shared" si="58"/>
        <v/>
      </c>
      <c r="AK321" s="70" t="str">
        <f t="shared" si="63"/>
        <v/>
      </c>
      <c r="AL321" s="70" t="str">
        <f t="shared" si="64"/>
        <v/>
      </c>
    </row>
    <row r="322" spans="2:38" ht="15" thickBot="1" x14ac:dyDescent="0.35">
      <c r="B322" s="79" t="str">
        <f t="shared" si="59"/>
        <v/>
      </c>
      <c r="C322" s="16"/>
      <c r="D322" s="79" t="str">
        <f>IFERROR(IF(J321&lt;=0,"",IF(C322="Yes","",B322-COUNTIF($C$18:C322,"Yes"))),"")</f>
        <v/>
      </c>
      <c r="E322" s="81" t="str">
        <f t="shared" si="53"/>
        <v/>
      </c>
      <c r="F322" s="80" t="str">
        <f t="shared" si="60"/>
        <v/>
      </c>
      <c r="G322" s="80" t="str">
        <f t="shared" si="54"/>
        <v/>
      </c>
      <c r="H322" s="80" t="str">
        <f t="shared" si="65"/>
        <v/>
      </c>
      <c r="I322" s="80" t="str">
        <f t="shared" si="55"/>
        <v/>
      </c>
      <c r="J322" s="80" t="str">
        <f t="shared" si="61"/>
        <v/>
      </c>
      <c r="AG322" s="16" t="str">
        <f t="shared" si="62"/>
        <v/>
      </c>
      <c r="AH322" s="69" t="str">
        <f t="shared" si="56"/>
        <v/>
      </c>
      <c r="AI322" s="70" t="str">
        <f t="shared" si="57"/>
        <v/>
      </c>
      <c r="AJ322" s="70" t="str">
        <f t="shared" si="58"/>
        <v/>
      </c>
      <c r="AK322" s="70" t="str">
        <f t="shared" si="63"/>
        <v/>
      </c>
      <c r="AL322" s="70" t="str">
        <f t="shared" si="64"/>
        <v/>
      </c>
    </row>
    <row r="323" spans="2:38" ht="15" thickBot="1" x14ac:dyDescent="0.35">
      <c r="B323" s="79" t="str">
        <f t="shared" si="59"/>
        <v/>
      </c>
      <c r="C323" s="16"/>
      <c r="D323" s="79" t="str">
        <f>IFERROR(IF(J322&lt;=0,"",IF(C323="Yes","",B323-COUNTIF($C$18:C323,"Yes"))),"")</f>
        <v/>
      </c>
      <c r="E323" s="81" t="str">
        <f t="shared" si="53"/>
        <v/>
      </c>
      <c r="F323" s="80" t="str">
        <f t="shared" si="60"/>
        <v/>
      </c>
      <c r="G323" s="80" t="str">
        <f t="shared" si="54"/>
        <v/>
      </c>
      <c r="H323" s="80" t="str">
        <f t="shared" si="65"/>
        <v/>
      </c>
      <c r="I323" s="80" t="str">
        <f t="shared" si="55"/>
        <v/>
      </c>
      <c r="J323" s="80" t="str">
        <f t="shared" si="61"/>
        <v/>
      </c>
      <c r="AG323" s="16" t="str">
        <f t="shared" si="62"/>
        <v/>
      </c>
      <c r="AH323" s="69" t="str">
        <f t="shared" si="56"/>
        <v/>
      </c>
      <c r="AI323" s="70" t="str">
        <f t="shared" si="57"/>
        <v/>
      </c>
      <c r="AJ323" s="70" t="str">
        <f t="shared" si="58"/>
        <v/>
      </c>
      <c r="AK323" s="70" t="str">
        <f t="shared" si="63"/>
        <v/>
      </c>
      <c r="AL323" s="70" t="str">
        <f t="shared" si="64"/>
        <v/>
      </c>
    </row>
    <row r="324" spans="2:38" ht="15" thickBot="1" x14ac:dyDescent="0.35">
      <c r="B324" s="79" t="str">
        <f t="shared" si="59"/>
        <v/>
      </c>
      <c r="C324" s="16"/>
      <c r="D324" s="79" t="str">
        <f>IFERROR(IF(J323&lt;=0,"",IF(C324="Yes","",B324-COUNTIF($C$18:C324,"Yes"))),"")</f>
        <v/>
      </c>
      <c r="E324" s="81" t="str">
        <f t="shared" si="53"/>
        <v/>
      </c>
      <c r="F324" s="80" t="str">
        <f t="shared" si="60"/>
        <v/>
      </c>
      <c r="G324" s="80" t="str">
        <f t="shared" si="54"/>
        <v/>
      </c>
      <c r="H324" s="80" t="str">
        <f t="shared" si="65"/>
        <v/>
      </c>
      <c r="I324" s="80" t="str">
        <f t="shared" si="55"/>
        <v/>
      </c>
      <c r="J324" s="80" t="str">
        <f t="shared" si="61"/>
        <v/>
      </c>
      <c r="AG324" s="16" t="str">
        <f t="shared" si="62"/>
        <v/>
      </c>
      <c r="AH324" s="69" t="str">
        <f t="shared" si="56"/>
        <v/>
      </c>
      <c r="AI324" s="70" t="str">
        <f t="shared" si="57"/>
        <v/>
      </c>
      <c r="AJ324" s="70" t="str">
        <f t="shared" si="58"/>
        <v/>
      </c>
      <c r="AK324" s="70" t="str">
        <f t="shared" si="63"/>
        <v/>
      </c>
      <c r="AL324" s="70" t="str">
        <f t="shared" si="64"/>
        <v/>
      </c>
    </row>
    <row r="325" spans="2:38" ht="15" thickBot="1" x14ac:dyDescent="0.35">
      <c r="B325" s="79" t="str">
        <f t="shared" si="59"/>
        <v/>
      </c>
      <c r="C325" s="16"/>
      <c r="D325" s="79" t="str">
        <f>IFERROR(IF(J324&lt;=0,"",IF(C325="Yes","",B325-COUNTIF($C$18:C325,"Yes"))),"")</f>
        <v/>
      </c>
      <c r="E325" s="81" t="str">
        <f t="shared" si="53"/>
        <v/>
      </c>
      <c r="F325" s="80" t="str">
        <f t="shared" si="60"/>
        <v/>
      </c>
      <c r="G325" s="80" t="str">
        <f t="shared" si="54"/>
        <v/>
      </c>
      <c r="H325" s="80" t="str">
        <f t="shared" si="65"/>
        <v/>
      </c>
      <c r="I325" s="80" t="str">
        <f t="shared" si="55"/>
        <v/>
      </c>
      <c r="J325" s="80" t="str">
        <f t="shared" si="61"/>
        <v/>
      </c>
      <c r="AG325" s="16" t="str">
        <f t="shared" si="62"/>
        <v/>
      </c>
      <c r="AH325" s="69" t="str">
        <f t="shared" si="56"/>
        <v/>
      </c>
      <c r="AI325" s="70" t="str">
        <f t="shared" si="57"/>
        <v/>
      </c>
      <c r="AJ325" s="70" t="str">
        <f t="shared" si="58"/>
        <v/>
      </c>
      <c r="AK325" s="70" t="str">
        <f t="shared" si="63"/>
        <v/>
      </c>
      <c r="AL325" s="70" t="str">
        <f t="shared" si="64"/>
        <v/>
      </c>
    </row>
    <row r="326" spans="2:38" ht="15" thickBot="1" x14ac:dyDescent="0.35">
      <c r="B326" s="79" t="str">
        <f t="shared" si="59"/>
        <v/>
      </c>
      <c r="C326" s="16"/>
      <c r="D326" s="79" t="str">
        <f>IFERROR(IF(J325&lt;=0,"",IF(C326="Yes","",B326-COUNTIF($C$18:C326,"Yes"))),"")</f>
        <v/>
      </c>
      <c r="E326" s="81" t="str">
        <f t="shared" si="53"/>
        <v/>
      </c>
      <c r="F326" s="80" t="str">
        <f t="shared" si="60"/>
        <v/>
      </c>
      <c r="G326" s="80" t="str">
        <f t="shared" si="54"/>
        <v/>
      </c>
      <c r="H326" s="80" t="str">
        <f t="shared" si="65"/>
        <v/>
      </c>
      <c r="I326" s="80" t="str">
        <f t="shared" si="55"/>
        <v/>
      </c>
      <c r="J326" s="80" t="str">
        <f t="shared" si="61"/>
        <v/>
      </c>
      <c r="AG326" s="16" t="str">
        <f t="shared" si="62"/>
        <v/>
      </c>
      <c r="AH326" s="69" t="str">
        <f t="shared" si="56"/>
        <v/>
      </c>
      <c r="AI326" s="70" t="str">
        <f t="shared" si="57"/>
        <v/>
      </c>
      <c r="AJ326" s="70" t="str">
        <f t="shared" si="58"/>
        <v/>
      </c>
      <c r="AK326" s="70" t="str">
        <f t="shared" si="63"/>
        <v/>
      </c>
      <c r="AL326" s="70" t="str">
        <f t="shared" si="64"/>
        <v/>
      </c>
    </row>
    <row r="327" spans="2:38" ht="15" thickBot="1" x14ac:dyDescent="0.35">
      <c r="B327" s="79" t="str">
        <f t="shared" si="59"/>
        <v/>
      </c>
      <c r="C327" s="16"/>
      <c r="D327" s="79" t="str">
        <f>IFERROR(IF(J326&lt;=0,"",IF(C327="Yes","",B327-COUNTIF($C$18:C327,"Yes"))),"")</f>
        <v/>
      </c>
      <c r="E327" s="81" t="str">
        <f t="shared" si="53"/>
        <v/>
      </c>
      <c r="F327" s="80" t="str">
        <f t="shared" si="60"/>
        <v/>
      </c>
      <c r="G327" s="80" t="str">
        <f t="shared" si="54"/>
        <v/>
      </c>
      <c r="H327" s="80" t="str">
        <f t="shared" si="65"/>
        <v/>
      </c>
      <c r="I327" s="80" t="str">
        <f t="shared" si="55"/>
        <v/>
      </c>
      <c r="J327" s="80" t="str">
        <f t="shared" si="61"/>
        <v/>
      </c>
      <c r="AG327" s="16" t="str">
        <f t="shared" si="62"/>
        <v/>
      </c>
      <c r="AH327" s="69" t="str">
        <f t="shared" si="56"/>
        <v/>
      </c>
      <c r="AI327" s="70" t="str">
        <f t="shared" si="57"/>
        <v/>
      </c>
      <c r="AJ327" s="70" t="str">
        <f t="shared" si="58"/>
        <v/>
      </c>
      <c r="AK327" s="70" t="str">
        <f t="shared" si="63"/>
        <v/>
      </c>
      <c r="AL327" s="70" t="str">
        <f t="shared" si="64"/>
        <v/>
      </c>
    </row>
    <row r="328" spans="2:38" ht="15" thickBot="1" x14ac:dyDescent="0.35">
      <c r="B328" s="79" t="str">
        <f t="shared" si="59"/>
        <v/>
      </c>
      <c r="C328" s="16"/>
      <c r="D328" s="79" t="str">
        <f>IFERROR(IF(J327&lt;=0,"",IF(C328="Yes","",B328-COUNTIF($C$18:C328,"Yes"))),"")</f>
        <v/>
      </c>
      <c r="E328" s="81" t="str">
        <f t="shared" si="53"/>
        <v/>
      </c>
      <c r="F328" s="80" t="str">
        <f t="shared" si="60"/>
        <v/>
      </c>
      <c r="G328" s="80" t="str">
        <f t="shared" si="54"/>
        <v/>
      </c>
      <c r="H328" s="80" t="str">
        <f t="shared" si="65"/>
        <v/>
      </c>
      <c r="I328" s="80" t="str">
        <f t="shared" si="55"/>
        <v/>
      </c>
      <c r="J328" s="80" t="str">
        <f t="shared" si="61"/>
        <v/>
      </c>
      <c r="AG328" s="16" t="str">
        <f t="shared" si="62"/>
        <v/>
      </c>
      <c r="AH328" s="69" t="str">
        <f t="shared" si="56"/>
        <v/>
      </c>
      <c r="AI328" s="70" t="str">
        <f t="shared" si="57"/>
        <v/>
      </c>
      <c r="AJ328" s="70" t="str">
        <f t="shared" si="58"/>
        <v/>
      </c>
      <c r="AK328" s="70" t="str">
        <f t="shared" si="63"/>
        <v/>
      </c>
      <c r="AL328" s="70" t="str">
        <f t="shared" si="64"/>
        <v/>
      </c>
    </row>
    <row r="329" spans="2:38" ht="15" thickBot="1" x14ac:dyDescent="0.35">
      <c r="B329" s="79" t="str">
        <f t="shared" si="59"/>
        <v/>
      </c>
      <c r="C329" s="16"/>
      <c r="D329" s="79" t="str">
        <f>IFERROR(IF(J328&lt;=0,"",IF(C329="Yes","",B329-COUNTIF($C$18:C329,"Yes"))),"")</f>
        <v/>
      </c>
      <c r="E329" s="81" t="str">
        <f t="shared" si="53"/>
        <v/>
      </c>
      <c r="F329" s="80" t="str">
        <f t="shared" si="60"/>
        <v/>
      </c>
      <c r="G329" s="80" t="str">
        <f t="shared" si="54"/>
        <v/>
      </c>
      <c r="H329" s="80" t="str">
        <f t="shared" si="65"/>
        <v/>
      </c>
      <c r="I329" s="80" t="str">
        <f t="shared" si="55"/>
        <v/>
      </c>
      <c r="J329" s="80" t="str">
        <f t="shared" si="61"/>
        <v/>
      </c>
      <c r="AG329" s="16" t="str">
        <f t="shared" si="62"/>
        <v/>
      </c>
      <c r="AH329" s="69" t="str">
        <f t="shared" si="56"/>
        <v/>
      </c>
      <c r="AI329" s="70" t="str">
        <f t="shared" si="57"/>
        <v/>
      </c>
      <c r="AJ329" s="70" t="str">
        <f t="shared" si="58"/>
        <v/>
      </c>
      <c r="AK329" s="70" t="str">
        <f t="shared" si="63"/>
        <v/>
      </c>
      <c r="AL329" s="70" t="str">
        <f t="shared" si="64"/>
        <v/>
      </c>
    </row>
    <row r="330" spans="2:38" ht="15" thickBot="1" x14ac:dyDescent="0.35">
      <c r="B330" s="79" t="str">
        <f t="shared" si="59"/>
        <v/>
      </c>
      <c r="C330" s="16"/>
      <c r="D330" s="79" t="str">
        <f>IFERROR(IF(J329&lt;=0,"",IF(C330="Yes","",B330-COUNTIF($C$18:C330,"Yes"))),"")</f>
        <v/>
      </c>
      <c r="E330" s="81" t="str">
        <f t="shared" si="53"/>
        <v/>
      </c>
      <c r="F330" s="80" t="str">
        <f t="shared" si="60"/>
        <v/>
      </c>
      <c r="G330" s="80" t="str">
        <f t="shared" si="54"/>
        <v/>
      </c>
      <c r="H330" s="80" t="str">
        <f t="shared" si="65"/>
        <v/>
      </c>
      <c r="I330" s="80" t="str">
        <f t="shared" si="55"/>
        <v/>
      </c>
      <c r="J330" s="80" t="str">
        <f t="shared" si="61"/>
        <v/>
      </c>
      <c r="AG330" s="16" t="str">
        <f t="shared" si="62"/>
        <v/>
      </c>
      <c r="AH330" s="69" t="str">
        <f t="shared" si="56"/>
        <v/>
      </c>
      <c r="AI330" s="70" t="str">
        <f t="shared" si="57"/>
        <v/>
      </c>
      <c r="AJ330" s="70" t="str">
        <f t="shared" si="58"/>
        <v/>
      </c>
      <c r="AK330" s="70" t="str">
        <f t="shared" si="63"/>
        <v/>
      </c>
      <c r="AL330" s="70" t="str">
        <f t="shared" si="64"/>
        <v/>
      </c>
    </row>
    <row r="331" spans="2:38" ht="15" thickBot="1" x14ac:dyDescent="0.35">
      <c r="B331" s="79" t="str">
        <f t="shared" si="59"/>
        <v/>
      </c>
      <c r="C331" s="16"/>
      <c r="D331" s="79" t="str">
        <f>IFERROR(IF(J330&lt;=0,"",IF(C331="Yes","",B331-COUNTIF($C$18:C331,"Yes"))),"")</f>
        <v/>
      </c>
      <c r="E331" s="81" t="str">
        <f t="shared" si="53"/>
        <v/>
      </c>
      <c r="F331" s="80" t="str">
        <f t="shared" si="60"/>
        <v/>
      </c>
      <c r="G331" s="80" t="str">
        <f t="shared" si="54"/>
        <v/>
      </c>
      <c r="H331" s="80" t="str">
        <f t="shared" si="65"/>
        <v/>
      </c>
      <c r="I331" s="80" t="str">
        <f t="shared" si="55"/>
        <v/>
      </c>
      <c r="J331" s="80" t="str">
        <f t="shared" si="61"/>
        <v/>
      </c>
      <c r="AG331" s="16" t="str">
        <f t="shared" si="62"/>
        <v/>
      </c>
      <c r="AH331" s="69" t="str">
        <f t="shared" si="56"/>
        <v/>
      </c>
      <c r="AI331" s="70" t="str">
        <f t="shared" si="57"/>
        <v/>
      </c>
      <c r="AJ331" s="70" t="str">
        <f t="shared" si="58"/>
        <v/>
      </c>
      <c r="AK331" s="70" t="str">
        <f t="shared" si="63"/>
        <v/>
      </c>
      <c r="AL331" s="70" t="str">
        <f t="shared" si="64"/>
        <v/>
      </c>
    </row>
    <row r="332" spans="2:38" ht="15" thickBot="1" x14ac:dyDescent="0.35">
      <c r="B332" s="79" t="str">
        <f t="shared" si="59"/>
        <v/>
      </c>
      <c r="C332" s="16"/>
      <c r="D332" s="79" t="str">
        <f>IFERROR(IF(J331&lt;=0,"",IF(C332="Yes","",B332-COUNTIF($C$18:C332,"Yes"))),"")</f>
        <v/>
      </c>
      <c r="E332" s="81" t="str">
        <f t="shared" si="53"/>
        <v/>
      </c>
      <c r="F332" s="80" t="str">
        <f t="shared" si="60"/>
        <v/>
      </c>
      <c r="G332" s="80" t="str">
        <f t="shared" si="54"/>
        <v/>
      </c>
      <c r="H332" s="80" t="str">
        <f t="shared" si="65"/>
        <v/>
      </c>
      <c r="I332" s="80" t="str">
        <f t="shared" si="55"/>
        <v/>
      </c>
      <c r="J332" s="80" t="str">
        <f t="shared" si="61"/>
        <v/>
      </c>
      <c r="AG332" s="16" t="str">
        <f t="shared" si="62"/>
        <v/>
      </c>
      <c r="AH332" s="69" t="str">
        <f t="shared" si="56"/>
        <v/>
      </c>
      <c r="AI332" s="70" t="str">
        <f t="shared" si="57"/>
        <v/>
      </c>
      <c r="AJ332" s="70" t="str">
        <f t="shared" si="58"/>
        <v/>
      </c>
      <c r="AK332" s="70" t="str">
        <f t="shared" si="63"/>
        <v/>
      </c>
      <c r="AL332" s="70" t="str">
        <f t="shared" si="64"/>
        <v/>
      </c>
    </row>
    <row r="333" spans="2:38" ht="15" thickBot="1" x14ac:dyDescent="0.35">
      <c r="B333" s="79" t="str">
        <f t="shared" si="59"/>
        <v/>
      </c>
      <c r="C333" s="16"/>
      <c r="D333" s="79" t="str">
        <f>IFERROR(IF(J332&lt;=0,"",IF(C333="Yes","",B333-COUNTIF($C$18:C333,"Yes"))),"")</f>
        <v/>
      </c>
      <c r="E333" s="81" t="str">
        <f t="shared" si="53"/>
        <v/>
      </c>
      <c r="F333" s="80" t="str">
        <f t="shared" si="60"/>
        <v/>
      </c>
      <c r="G333" s="80" t="str">
        <f t="shared" si="54"/>
        <v/>
      </c>
      <c r="H333" s="80" t="str">
        <f t="shared" si="65"/>
        <v/>
      </c>
      <c r="I333" s="80" t="str">
        <f t="shared" si="55"/>
        <v/>
      </c>
      <c r="J333" s="80" t="str">
        <f t="shared" si="61"/>
        <v/>
      </c>
      <c r="AG333" s="16" t="str">
        <f t="shared" si="62"/>
        <v/>
      </c>
      <c r="AH333" s="69" t="str">
        <f t="shared" si="56"/>
        <v/>
      </c>
      <c r="AI333" s="70" t="str">
        <f t="shared" si="57"/>
        <v/>
      </c>
      <c r="AJ333" s="70" t="str">
        <f t="shared" si="58"/>
        <v/>
      </c>
      <c r="AK333" s="70" t="str">
        <f t="shared" si="63"/>
        <v/>
      </c>
      <c r="AL333" s="70" t="str">
        <f t="shared" si="64"/>
        <v/>
      </c>
    </row>
    <row r="334" spans="2:38" ht="15" thickBot="1" x14ac:dyDescent="0.35">
      <c r="B334" s="79" t="str">
        <f t="shared" si="59"/>
        <v/>
      </c>
      <c r="C334" s="16"/>
      <c r="D334" s="79" t="str">
        <f>IFERROR(IF(J333&lt;=0,"",IF(C334="Yes","",B334-COUNTIF($C$18:C334,"Yes"))),"")</f>
        <v/>
      </c>
      <c r="E334" s="81" t="str">
        <f t="shared" si="53"/>
        <v/>
      </c>
      <c r="F334" s="80" t="str">
        <f t="shared" si="60"/>
        <v/>
      </c>
      <c r="G334" s="80" t="str">
        <f t="shared" si="54"/>
        <v/>
      </c>
      <c r="H334" s="80" t="str">
        <f t="shared" si="65"/>
        <v/>
      </c>
      <c r="I334" s="80" t="str">
        <f t="shared" si="55"/>
        <v/>
      </c>
      <c r="J334" s="80" t="str">
        <f t="shared" si="61"/>
        <v/>
      </c>
      <c r="AG334" s="16" t="str">
        <f t="shared" si="62"/>
        <v/>
      </c>
      <c r="AH334" s="69" t="str">
        <f t="shared" si="56"/>
        <v/>
      </c>
      <c r="AI334" s="70" t="str">
        <f t="shared" si="57"/>
        <v/>
      </c>
      <c r="AJ334" s="70" t="str">
        <f t="shared" si="58"/>
        <v/>
      </c>
      <c r="AK334" s="70" t="str">
        <f t="shared" si="63"/>
        <v/>
      </c>
      <c r="AL334" s="70" t="str">
        <f t="shared" si="64"/>
        <v/>
      </c>
    </row>
    <row r="335" spans="2:38" ht="15" thickBot="1" x14ac:dyDescent="0.35">
      <c r="B335" s="79" t="str">
        <f t="shared" si="59"/>
        <v/>
      </c>
      <c r="C335" s="16"/>
      <c r="D335" s="79" t="str">
        <f>IFERROR(IF(J334&lt;=0,"",IF(C335="Yes","",B335-COUNTIF($C$18:C335,"Yes"))),"")</f>
        <v/>
      </c>
      <c r="E335" s="81" t="str">
        <f t="shared" si="53"/>
        <v/>
      </c>
      <c r="F335" s="80" t="str">
        <f t="shared" si="60"/>
        <v/>
      </c>
      <c r="G335" s="80" t="str">
        <f t="shared" si="54"/>
        <v/>
      </c>
      <c r="H335" s="80" t="str">
        <f t="shared" si="65"/>
        <v/>
      </c>
      <c r="I335" s="80" t="str">
        <f t="shared" si="55"/>
        <v/>
      </c>
      <c r="J335" s="80" t="str">
        <f t="shared" si="61"/>
        <v/>
      </c>
      <c r="AG335" s="16" t="str">
        <f t="shared" si="62"/>
        <v/>
      </c>
      <c r="AH335" s="69" t="str">
        <f t="shared" si="56"/>
        <v/>
      </c>
      <c r="AI335" s="70" t="str">
        <f t="shared" si="57"/>
        <v/>
      </c>
      <c r="AJ335" s="70" t="str">
        <f t="shared" si="58"/>
        <v/>
      </c>
      <c r="AK335" s="70" t="str">
        <f t="shared" si="63"/>
        <v/>
      </c>
      <c r="AL335" s="70" t="str">
        <f t="shared" si="64"/>
        <v/>
      </c>
    </row>
    <row r="336" spans="2:38" ht="15" thickBot="1" x14ac:dyDescent="0.35">
      <c r="B336" s="79" t="str">
        <f t="shared" si="59"/>
        <v/>
      </c>
      <c r="C336" s="16"/>
      <c r="D336" s="79" t="str">
        <f>IFERROR(IF(J335&lt;=0,"",IF(C336="Yes","",B336-COUNTIF($C$18:C336,"Yes"))),"")</f>
        <v/>
      </c>
      <c r="E336" s="81" t="str">
        <f t="shared" si="53"/>
        <v/>
      </c>
      <c r="F336" s="80" t="str">
        <f t="shared" si="60"/>
        <v/>
      </c>
      <c r="G336" s="80" t="str">
        <f t="shared" si="54"/>
        <v/>
      </c>
      <c r="H336" s="80" t="str">
        <f t="shared" si="65"/>
        <v/>
      </c>
      <c r="I336" s="80" t="str">
        <f t="shared" si="55"/>
        <v/>
      </c>
      <c r="J336" s="80" t="str">
        <f t="shared" si="61"/>
        <v/>
      </c>
      <c r="AG336" s="16" t="str">
        <f t="shared" si="62"/>
        <v/>
      </c>
      <c r="AH336" s="69" t="str">
        <f t="shared" si="56"/>
        <v/>
      </c>
      <c r="AI336" s="70" t="str">
        <f t="shared" si="57"/>
        <v/>
      </c>
      <c r="AJ336" s="70" t="str">
        <f t="shared" si="58"/>
        <v/>
      </c>
      <c r="AK336" s="70" t="str">
        <f t="shared" si="63"/>
        <v/>
      </c>
      <c r="AL336" s="70" t="str">
        <f t="shared" si="64"/>
        <v/>
      </c>
    </row>
    <row r="337" spans="2:38" ht="15" thickBot="1" x14ac:dyDescent="0.35">
      <c r="B337" s="79" t="str">
        <f t="shared" si="59"/>
        <v/>
      </c>
      <c r="C337" s="16"/>
      <c r="D337" s="79" t="str">
        <f>IFERROR(IF(J336&lt;=0,"",IF(C337="Yes","",B337-COUNTIF($C$18:C337,"Yes"))),"")</f>
        <v/>
      </c>
      <c r="E337" s="81" t="str">
        <f t="shared" si="53"/>
        <v/>
      </c>
      <c r="F337" s="80" t="str">
        <f t="shared" si="60"/>
        <v/>
      </c>
      <c r="G337" s="80" t="str">
        <f t="shared" si="54"/>
        <v/>
      </c>
      <c r="H337" s="80" t="str">
        <f t="shared" si="65"/>
        <v/>
      </c>
      <c r="I337" s="80" t="str">
        <f t="shared" si="55"/>
        <v/>
      </c>
      <c r="J337" s="80" t="str">
        <f t="shared" si="61"/>
        <v/>
      </c>
      <c r="AG337" s="16" t="str">
        <f t="shared" si="62"/>
        <v/>
      </c>
      <c r="AH337" s="69" t="str">
        <f t="shared" si="56"/>
        <v/>
      </c>
      <c r="AI337" s="70" t="str">
        <f t="shared" si="57"/>
        <v/>
      </c>
      <c r="AJ337" s="70" t="str">
        <f t="shared" si="58"/>
        <v/>
      </c>
      <c r="AK337" s="70" t="str">
        <f t="shared" si="63"/>
        <v/>
      </c>
      <c r="AL337" s="70" t="str">
        <f t="shared" si="64"/>
        <v/>
      </c>
    </row>
    <row r="338" spans="2:38" ht="15" thickBot="1" x14ac:dyDescent="0.35">
      <c r="B338" s="79" t="str">
        <f t="shared" si="59"/>
        <v/>
      </c>
      <c r="C338" s="16"/>
      <c r="D338" s="79" t="str">
        <f>IFERROR(IF(J337&lt;=0,"",IF(C338="Yes","",B338-COUNTIF($C$18:C338,"Yes"))),"")</f>
        <v/>
      </c>
      <c r="E338" s="81" t="str">
        <f t="shared" ref="E338:E401" si="66">IF($E$9="End of the Period",IF(B338="","",IF(payment_frequency_EMI_Change="Bi-weekly",first_payment_date_EMI_Change+B338*VLOOKUP(payment_frequency_EMI_Change,periodic_table,2,0),IF(payment_frequency_EMI_Change="Weekly",first_payment_date_EMI_Change+B338*VLOOKUP(payment_frequency_EMI_Change,periodic_table,2,0),IF(payment_frequency_EMI_Change="Semi-monthly",first_payment_date_EMI_Change+B338*VLOOKUP(payment_frequency_EMI_Change,periodic_table,2,0),EDATE(first_payment_date_EMI_Change,B338*VLOOKUP(payment_frequency_EMI_Change,periodic_table,2,0)))))),IF(B338="","",IF(payment_frequency_EMI_Change="Bi-weekly",first_payment_date_EMI_Change+(B338-1)*VLOOKUP(payment_frequency_EMI_Change,periodic_table,2,0),IF(payment_frequency_EMI_Change="Weekly",first_payment_date_EMI_Change+(B338-1)*VLOOKUP(payment_frequency_EMI_Change,periodic_table,2,0),IF(payment_frequency_EMI_Change="Semi-monthly",first_payment_date_EMI_Change+(B338-1)*VLOOKUP(payment_frequency_EMI_Change,periodic_table,2,0),EDATE(first_payment_date_EMI_Change,(B338-1)*VLOOKUP(payment_frequency_EMI_Change,periodic_table,2,0)))))))</f>
        <v/>
      </c>
      <c r="F338" s="80" t="str">
        <f t="shared" si="60"/>
        <v/>
      </c>
      <c r="G338" s="80" t="str">
        <f t="shared" ref="G338:G401" si="67">IF(AND(Payment_Type_EMI_Change=1,B338=1),0,IF(B338="","",IF(C338="Yes",0,J337*Compound_Rate_EMI_Change)))</f>
        <v/>
      </c>
      <c r="H338" s="80" t="str">
        <f t="shared" si="65"/>
        <v/>
      </c>
      <c r="I338" s="80" t="str">
        <f t="shared" ref="I338:I401" si="68">IF(B338="","",IF(C338="Yes",J337*Compound_Rate_EMI_Change,0))</f>
        <v/>
      </c>
      <c r="J338" s="80" t="str">
        <f t="shared" si="61"/>
        <v/>
      </c>
      <c r="AG338" s="16" t="str">
        <f t="shared" si="62"/>
        <v/>
      </c>
      <c r="AH338" s="69" t="str">
        <f t="shared" ref="AH338:AH401" si="69">IF($E$9="End of the Period",IF(AG338="","",IF(payment_frequency_EMI_Change="Bi-weekly",first_payment_date_EMI_Change+AG338*VLOOKUP(payment_frequency_EMI_Change,periodic_table,2,0),IF(payment_frequency_EMI_Change="Weekly",first_payment_date_EMI_Change+AG338*VLOOKUP(payment_frequency_EMI_Change,periodic_table,2,0),IF(payment_frequency_EMI_Change="Semi-monthly",first_payment_date_EMI_Change+AG338*VLOOKUP(payment_frequency_EMI_Change,periodic_table,2,0),EDATE(first_payment_date_EMI_Change,AG338*VLOOKUP(payment_frequency_EMI_Change,periodic_table,2,0)))))),IF(AG338="","",IF(payment_frequency_EMI_Change="Bi-weekly",first_payment_date_EMI_Change+(AG338-1)*VLOOKUP(payment_frequency_EMI_Change,periodic_table,2,0),IF(payment_frequency_EMI_Change="Weekly",first_payment_date_EMI_Change+(AG338-1)*VLOOKUP(payment_frequency_EMI_Change,periodic_table,2,0),IF(payment_frequency_EMI_Change="Semi-monthly",first_payment_date_EMI_Change+(AG338-1)*VLOOKUP(payment_frequency_EMI_Change,periodic_table,2,0),EDATE(first_payment_date_EMI_Change,(AG338-1)*VLOOKUP(payment_frequency_EMI_Change,periodic_table,2,0)))))))</f>
        <v/>
      </c>
      <c r="AI338" s="70" t="str">
        <f t="shared" ref="AI338:AI401" si="70">IF(AG338="","",IF(AL337&lt;payment_EMI_Change,AL337*(1+Compound_Rate_EMI_Change),payment_EMI_Change))</f>
        <v/>
      </c>
      <c r="AJ338" s="70" t="str">
        <f t="shared" ref="AJ338:AJ401" si="71">IF(AND(Payment_Type_EMI_Change=1,AG338=1),0,IF(AG338="","",AL337*Compound_Rate_EMI_Change))</f>
        <v/>
      </c>
      <c r="AK338" s="70" t="str">
        <f t="shared" si="63"/>
        <v/>
      </c>
      <c r="AL338" s="70" t="str">
        <f t="shared" si="64"/>
        <v/>
      </c>
    </row>
    <row r="339" spans="2:38" ht="15" thickBot="1" x14ac:dyDescent="0.35">
      <c r="B339" s="79" t="str">
        <f t="shared" ref="B339:B402" si="72">IFERROR(IF(TRUNC(J338)&lt;=0,"",B338+1),"")</f>
        <v/>
      </c>
      <c r="C339" s="16"/>
      <c r="D339" s="79" t="str">
        <f>IFERROR(IF(J338&lt;=0,"",IF(C339="Yes","",B339-COUNTIF($C$18:C339,"Yes"))),"")</f>
        <v/>
      </c>
      <c r="E339" s="81" t="str">
        <f t="shared" si="66"/>
        <v/>
      </c>
      <c r="F339" s="80" t="str">
        <f t="shared" ref="F339:F402" si="73">IF(B339="","",IF(C339="Yes",0,IF(J338&lt;payment_EMI_Change,J338*(1+Compound_Rate_EMI_Change),-PMT($J$5,nper_EMI_Change-B339+1,J338))))</f>
        <v/>
      </c>
      <c r="G339" s="80" t="str">
        <f t="shared" si="67"/>
        <v/>
      </c>
      <c r="H339" s="80" t="str">
        <f t="shared" si="65"/>
        <v/>
      </c>
      <c r="I339" s="80" t="str">
        <f t="shared" si="68"/>
        <v/>
      </c>
      <c r="J339" s="80" t="str">
        <f t="shared" ref="J339:J402" si="74">IFERROR(IF(B339="","",J338-H339+I339),"")</f>
        <v/>
      </c>
      <c r="AG339" s="16" t="str">
        <f t="shared" ref="AG339:AG402" si="75">IFERROR(IF(AL338&lt;=0,"",AG338+1),"")</f>
        <v/>
      </c>
      <c r="AH339" s="69" t="str">
        <f t="shared" si="69"/>
        <v/>
      </c>
      <c r="AI339" s="70" t="str">
        <f t="shared" si="70"/>
        <v/>
      </c>
      <c r="AJ339" s="70" t="str">
        <f t="shared" si="71"/>
        <v/>
      </c>
      <c r="AK339" s="70" t="str">
        <f t="shared" ref="AK339:AK402" si="76">IF(AG339="","",AI339-AJ339)</f>
        <v/>
      </c>
      <c r="AL339" s="70" t="str">
        <f t="shared" ref="AL339:AL402" si="77">IFERROR(IF(AK339&lt;=0,"",AL338-AK339),"")</f>
        <v/>
      </c>
    </row>
    <row r="340" spans="2:38" ht="15" thickBot="1" x14ac:dyDescent="0.35">
      <c r="B340" s="79" t="str">
        <f t="shared" si="72"/>
        <v/>
      </c>
      <c r="C340" s="16"/>
      <c r="D340" s="79" t="str">
        <f>IFERROR(IF(J339&lt;=0,"",IF(C340="Yes","",B340-COUNTIF($C$18:C340,"Yes"))),"")</f>
        <v/>
      </c>
      <c r="E340" s="81" t="str">
        <f t="shared" si="66"/>
        <v/>
      </c>
      <c r="F340" s="80" t="str">
        <f t="shared" si="73"/>
        <v/>
      </c>
      <c r="G340" s="80" t="str">
        <f t="shared" si="67"/>
        <v/>
      </c>
      <c r="H340" s="80" t="str">
        <f t="shared" si="65"/>
        <v/>
      </c>
      <c r="I340" s="80" t="str">
        <f t="shared" si="68"/>
        <v/>
      </c>
      <c r="J340" s="80" t="str">
        <f t="shared" si="74"/>
        <v/>
      </c>
      <c r="AG340" s="16" t="str">
        <f t="shared" si="75"/>
        <v/>
      </c>
      <c r="AH340" s="69" t="str">
        <f t="shared" si="69"/>
        <v/>
      </c>
      <c r="AI340" s="70" t="str">
        <f t="shared" si="70"/>
        <v/>
      </c>
      <c r="AJ340" s="70" t="str">
        <f t="shared" si="71"/>
        <v/>
      </c>
      <c r="AK340" s="70" t="str">
        <f t="shared" si="76"/>
        <v/>
      </c>
      <c r="AL340" s="70" t="str">
        <f t="shared" si="77"/>
        <v/>
      </c>
    </row>
    <row r="341" spans="2:38" ht="15" thickBot="1" x14ac:dyDescent="0.35">
      <c r="B341" s="79" t="str">
        <f t="shared" si="72"/>
        <v/>
      </c>
      <c r="C341" s="16"/>
      <c r="D341" s="79" t="str">
        <f>IFERROR(IF(J340&lt;=0,"",IF(C341="Yes","",B341-COUNTIF($C$18:C341,"Yes"))),"")</f>
        <v/>
      </c>
      <c r="E341" s="81" t="str">
        <f t="shared" si="66"/>
        <v/>
      </c>
      <c r="F341" s="80" t="str">
        <f t="shared" si="73"/>
        <v/>
      </c>
      <c r="G341" s="80" t="str">
        <f t="shared" si="67"/>
        <v/>
      </c>
      <c r="H341" s="80" t="str">
        <f t="shared" si="65"/>
        <v/>
      </c>
      <c r="I341" s="80" t="str">
        <f t="shared" si="68"/>
        <v/>
      </c>
      <c r="J341" s="80" t="str">
        <f t="shared" si="74"/>
        <v/>
      </c>
      <c r="AG341" s="16" t="str">
        <f t="shared" si="75"/>
        <v/>
      </c>
      <c r="AH341" s="69" t="str">
        <f t="shared" si="69"/>
        <v/>
      </c>
      <c r="AI341" s="70" t="str">
        <f t="shared" si="70"/>
        <v/>
      </c>
      <c r="AJ341" s="70" t="str">
        <f t="shared" si="71"/>
        <v/>
      </c>
      <c r="AK341" s="70" t="str">
        <f t="shared" si="76"/>
        <v/>
      </c>
      <c r="AL341" s="70" t="str">
        <f t="shared" si="77"/>
        <v/>
      </c>
    </row>
    <row r="342" spans="2:38" ht="15" thickBot="1" x14ac:dyDescent="0.35">
      <c r="B342" s="79" t="str">
        <f t="shared" si="72"/>
        <v/>
      </c>
      <c r="C342" s="16"/>
      <c r="D342" s="79" t="str">
        <f>IFERROR(IF(J341&lt;=0,"",IF(C342="Yes","",B342-COUNTIF($C$18:C342,"Yes"))),"")</f>
        <v/>
      </c>
      <c r="E342" s="81" t="str">
        <f t="shared" si="66"/>
        <v/>
      </c>
      <c r="F342" s="80" t="str">
        <f t="shared" si="73"/>
        <v/>
      </c>
      <c r="G342" s="80" t="str">
        <f t="shared" si="67"/>
        <v/>
      </c>
      <c r="H342" s="80" t="str">
        <f t="shared" si="65"/>
        <v/>
      </c>
      <c r="I342" s="80" t="str">
        <f t="shared" si="68"/>
        <v/>
      </c>
      <c r="J342" s="80" t="str">
        <f t="shared" si="74"/>
        <v/>
      </c>
      <c r="AG342" s="16" t="str">
        <f t="shared" si="75"/>
        <v/>
      </c>
      <c r="AH342" s="69" t="str">
        <f t="shared" si="69"/>
        <v/>
      </c>
      <c r="AI342" s="70" t="str">
        <f t="shared" si="70"/>
        <v/>
      </c>
      <c r="AJ342" s="70" t="str">
        <f t="shared" si="71"/>
        <v/>
      </c>
      <c r="AK342" s="70" t="str">
        <f t="shared" si="76"/>
        <v/>
      </c>
      <c r="AL342" s="70" t="str">
        <f t="shared" si="77"/>
        <v/>
      </c>
    </row>
    <row r="343" spans="2:38" ht="15" thickBot="1" x14ac:dyDescent="0.35">
      <c r="B343" s="79" t="str">
        <f t="shared" si="72"/>
        <v/>
      </c>
      <c r="C343" s="16"/>
      <c r="D343" s="79" t="str">
        <f>IFERROR(IF(J342&lt;=0,"",IF(C343="Yes","",B343-COUNTIF($C$18:C343,"Yes"))),"")</f>
        <v/>
      </c>
      <c r="E343" s="81" t="str">
        <f t="shared" si="66"/>
        <v/>
      </c>
      <c r="F343" s="80" t="str">
        <f t="shared" si="73"/>
        <v/>
      </c>
      <c r="G343" s="80" t="str">
        <f t="shared" si="67"/>
        <v/>
      </c>
      <c r="H343" s="80" t="str">
        <f t="shared" ref="H343:H406" si="78">IF(B343="","",F343-G343)</f>
        <v/>
      </c>
      <c r="I343" s="80" t="str">
        <f t="shared" si="68"/>
        <v/>
      </c>
      <c r="J343" s="80" t="str">
        <f t="shared" si="74"/>
        <v/>
      </c>
      <c r="AG343" s="16" t="str">
        <f t="shared" si="75"/>
        <v/>
      </c>
      <c r="AH343" s="69" t="str">
        <f t="shared" si="69"/>
        <v/>
      </c>
      <c r="AI343" s="70" t="str">
        <f t="shared" si="70"/>
        <v/>
      </c>
      <c r="AJ343" s="70" t="str">
        <f t="shared" si="71"/>
        <v/>
      </c>
      <c r="AK343" s="70" t="str">
        <f t="shared" si="76"/>
        <v/>
      </c>
      <c r="AL343" s="70" t="str">
        <f t="shared" si="77"/>
        <v/>
      </c>
    </row>
    <row r="344" spans="2:38" ht="15" thickBot="1" x14ac:dyDescent="0.35">
      <c r="B344" s="79" t="str">
        <f t="shared" si="72"/>
        <v/>
      </c>
      <c r="C344" s="16"/>
      <c r="D344" s="79" t="str">
        <f>IFERROR(IF(J343&lt;=0,"",IF(C344="Yes","",B344-COUNTIF($C$18:C344,"Yes"))),"")</f>
        <v/>
      </c>
      <c r="E344" s="81" t="str">
        <f t="shared" si="66"/>
        <v/>
      </c>
      <c r="F344" s="80" t="str">
        <f t="shared" si="73"/>
        <v/>
      </c>
      <c r="G344" s="80" t="str">
        <f t="shared" si="67"/>
        <v/>
      </c>
      <c r="H344" s="80" t="str">
        <f t="shared" si="78"/>
        <v/>
      </c>
      <c r="I344" s="80" t="str">
        <f t="shared" si="68"/>
        <v/>
      </c>
      <c r="J344" s="80" t="str">
        <f t="shared" si="74"/>
        <v/>
      </c>
      <c r="AG344" s="16" t="str">
        <f t="shared" si="75"/>
        <v/>
      </c>
      <c r="AH344" s="69" t="str">
        <f t="shared" si="69"/>
        <v/>
      </c>
      <c r="AI344" s="70" t="str">
        <f t="shared" si="70"/>
        <v/>
      </c>
      <c r="AJ344" s="70" t="str">
        <f t="shared" si="71"/>
        <v/>
      </c>
      <c r="AK344" s="70" t="str">
        <f t="shared" si="76"/>
        <v/>
      </c>
      <c r="AL344" s="70" t="str">
        <f t="shared" si="77"/>
        <v/>
      </c>
    </row>
    <row r="345" spans="2:38" ht="15" thickBot="1" x14ac:dyDescent="0.35">
      <c r="B345" s="79" t="str">
        <f t="shared" si="72"/>
        <v/>
      </c>
      <c r="C345" s="16"/>
      <c r="D345" s="79" t="str">
        <f>IFERROR(IF(J344&lt;=0,"",IF(C345="Yes","",B345-COUNTIF($C$18:C345,"Yes"))),"")</f>
        <v/>
      </c>
      <c r="E345" s="81" t="str">
        <f t="shared" si="66"/>
        <v/>
      </c>
      <c r="F345" s="80" t="str">
        <f t="shared" si="73"/>
        <v/>
      </c>
      <c r="G345" s="80" t="str">
        <f t="shared" si="67"/>
        <v/>
      </c>
      <c r="H345" s="80" t="str">
        <f t="shared" si="78"/>
        <v/>
      </c>
      <c r="I345" s="80" t="str">
        <f t="shared" si="68"/>
        <v/>
      </c>
      <c r="J345" s="80" t="str">
        <f t="shared" si="74"/>
        <v/>
      </c>
      <c r="AG345" s="16" t="str">
        <f t="shared" si="75"/>
        <v/>
      </c>
      <c r="AH345" s="69" t="str">
        <f t="shared" si="69"/>
        <v/>
      </c>
      <c r="AI345" s="70" t="str">
        <f t="shared" si="70"/>
        <v/>
      </c>
      <c r="AJ345" s="70" t="str">
        <f t="shared" si="71"/>
        <v/>
      </c>
      <c r="AK345" s="70" t="str">
        <f t="shared" si="76"/>
        <v/>
      </c>
      <c r="AL345" s="70" t="str">
        <f t="shared" si="77"/>
        <v/>
      </c>
    </row>
    <row r="346" spans="2:38" ht="15" thickBot="1" x14ac:dyDescent="0.35">
      <c r="B346" s="79" t="str">
        <f t="shared" si="72"/>
        <v/>
      </c>
      <c r="C346" s="16"/>
      <c r="D346" s="79" t="str">
        <f>IFERROR(IF(J345&lt;=0,"",IF(C346="Yes","",B346-COUNTIF($C$18:C346,"Yes"))),"")</f>
        <v/>
      </c>
      <c r="E346" s="81" t="str">
        <f t="shared" si="66"/>
        <v/>
      </c>
      <c r="F346" s="80" t="str">
        <f t="shared" si="73"/>
        <v/>
      </c>
      <c r="G346" s="80" t="str">
        <f t="shared" si="67"/>
        <v/>
      </c>
      <c r="H346" s="80" t="str">
        <f t="shared" si="78"/>
        <v/>
      </c>
      <c r="I346" s="80" t="str">
        <f t="shared" si="68"/>
        <v/>
      </c>
      <c r="J346" s="80" t="str">
        <f t="shared" si="74"/>
        <v/>
      </c>
      <c r="AG346" s="16" t="str">
        <f t="shared" si="75"/>
        <v/>
      </c>
      <c r="AH346" s="69" t="str">
        <f t="shared" si="69"/>
        <v/>
      </c>
      <c r="AI346" s="70" t="str">
        <f t="shared" si="70"/>
        <v/>
      </c>
      <c r="AJ346" s="70" t="str">
        <f t="shared" si="71"/>
        <v/>
      </c>
      <c r="AK346" s="70" t="str">
        <f t="shared" si="76"/>
        <v/>
      </c>
      <c r="AL346" s="70" t="str">
        <f t="shared" si="77"/>
        <v/>
      </c>
    </row>
    <row r="347" spans="2:38" ht="15" thickBot="1" x14ac:dyDescent="0.35">
      <c r="B347" s="79" t="str">
        <f t="shared" si="72"/>
        <v/>
      </c>
      <c r="C347" s="16"/>
      <c r="D347" s="79" t="str">
        <f>IFERROR(IF(J346&lt;=0,"",IF(C347="Yes","",B347-COUNTIF($C$18:C347,"Yes"))),"")</f>
        <v/>
      </c>
      <c r="E347" s="81" t="str">
        <f t="shared" si="66"/>
        <v/>
      </c>
      <c r="F347" s="80" t="str">
        <f t="shared" si="73"/>
        <v/>
      </c>
      <c r="G347" s="80" t="str">
        <f t="shared" si="67"/>
        <v/>
      </c>
      <c r="H347" s="80" t="str">
        <f t="shared" si="78"/>
        <v/>
      </c>
      <c r="I347" s="80" t="str">
        <f t="shared" si="68"/>
        <v/>
      </c>
      <c r="J347" s="80" t="str">
        <f t="shared" si="74"/>
        <v/>
      </c>
      <c r="AG347" s="16" t="str">
        <f t="shared" si="75"/>
        <v/>
      </c>
      <c r="AH347" s="69" t="str">
        <f t="shared" si="69"/>
        <v/>
      </c>
      <c r="AI347" s="70" t="str">
        <f t="shared" si="70"/>
        <v/>
      </c>
      <c r="AJ347" s="70" t="str">
        <f t="shared" si="71"/>
        <v/>
      </c>
      <c r="AK347" s="70" t="str">
        <f t="shared" si="76"/>
        <v/>
      </c>
      <c r="AL347" s="70" t="str">
        <f t="shared" si="77"/>
        <v/>
      </c>
    </row>
    <row r="348" spans="2:38" ht="15" thickBot="1" x14ac:dyDescent="0.35">
      <c r="B348" s="79" t="str">
        <f t="shared" si="72"/>
        <v/>
      </c>
      <c r="C348" s="16"/>
      <c r="D348" s="79" t="str">
        <f>IFERROR(IF(J347&lt;=0,"",IF(C348="Yes","",B348-COUNTIF($C$18:C348,"Yes"))),"")</f>
        <v/>
      </c>
      <c r="E348" s="81" t="str">
        <f t="shared" si="66"/>
        <v/>
      </c>
      <c r="F348" s="80" t="str">
        <f t="shared" si="73"/>
        <v/>
      </c>
      <c r="G348" s="80" t="str">
        <f t="shared" si="67"/>
        <v/>
      </c>
      <c r="H348" s="80" t="str">
        <f t="shared" si="78"/>
        <v/>
      </c>
      <c r="I348" s="80" t="str">
        <f t="shared" si="68"/>
        <v/>
      </c>
      <c r="J348" s="80" t="str">
        <f t="shared" si="74"/>
        <v/>
      </c>
      <c r="AG348" s="16" t="str">
        <f t="shared" si="75"/>
        <v/>
      </c>
      <c r="AH348" s="69" t="str">
        <f t="shared" si="69"/>
        <v/>
      </c>
      <c r="AI348" s="70" t="str">
        <f t="shared" si="70"/>
        <v/>
      </c>
      <c r="AJ348" s="70" t="str">
        <f t="shared" si="71"/>
        <v/>
      </c>
      <c r="AK348" s="70" t="str">
        <f t="shared" si="76"/>
        <v/>
      </c>
      <c r="AL348" s="70" t="str">
        <f t="shared" si="77"/>
        <v/>
      </c>
    </row>
    <row r="349" spans="2:38" ht="15" thickBot="1" x14ac:dyDescent="0.35">
      <c r="B349" s="79" t="str">
        <f t="shared" si="72"/>
        <v/>
      </c>
      <c r="C349" s="16"/>
      <c r="D349" s="79" t="str">
        <f>IFERROR(IF(J348&lt;=0,"",IF(C349="Yes","",B349-COUNTIF($C$18:C349,"Yes"))),"")</f>
        <v/>
      </c>
      <c r="E349" s="81" t="str">
        <f t="shared" si="66"/>
        <v/>
      </c>
      <c r="F349" s="80" t="str">
        <f t="shared" si="73"/>
        <v/>
      </c>
      <c r="G349" s="80" t="str">
        <f t="shared" si="67"/>
        <v/>
      </c>
      <c r="H349" s="80" t="str">
        <f t="shared" si="78"/>
        <v/>
      </c>
      <c r="I349" s="80" t="str">
        <f t="shared" si="68"/>
        <v/>
      </c>
      <c r="J349" s="80" t="str">
        <f t="shared" si="74"/>
        <v/>
      </c>
      <c r="AG349" s="16" t="str">
        <f t="shared" si="75"/>
        <v/>
      </c>
      <c r="AH349" s="69" t="str">
        <f t="shared" si="69"/>
        <v/>
      </c>
      <c r="AI349" s="70" t="str">
        <f t="shared" si="70"/>
        <v/>
      </c>
      <c r="AJ349" s="70" t="str">
        <f t="shared" si="71"/>
        <v/>
      </c>
      <c r="AK349" s="70" t="str">
        <f t="shared" si="76"/>
        <v/>
      </c>
      <c r="AL349" s="70" t="str">
        <f t="shared" si="77"/>
        <v/>
      </c>
    </row>
    <row r="350" spans="2:38" ht="15" thickBot="1" x14ac:dyDescent="0.35">
      <c r="B350" s="79" t="str">
        <f t="shared" si="72"/>
        <v/>
      </c>
      <c r="C350" s="16"/>
      <c r="D350" s="79" t="str">
        <f>IFERROR(IF(J349&lt;=0,"",IF(C350="Yes","",B350-COUNTIF($C$18:C350,"Yes"))),"")</f>
        <v/>
      </c>
      <c r="E350" s="81" t="str">
        <f t="shared" si="66"/>
        <v/>
      </c>
      <c r="F350" s="80" t="str">
        <f t="shared" si="73"/>
        <v/>
      </c>
      <c r="G350" s="80" t="str">
        <f t="shared" si="67"/>
        <v/>
      </c>
      <c r="H350" s="80" t="str">
        <f t="shared" si="78"/>
        <v/>
      </c>
      <c r="I350" s="80" t="str">
        <f t="shared" si="68"/>
        <v/>
      </c>
      <c r="J350" s="80" t="str">
        <f t="shared" si="74"/>
        <v/>
      </c>
      <c r="AG350" s="16" t="str">
        <f t="shared" si="75"/>
        <v/>
      </c>
      <c r="AH350" s="69" t="str">
        <f t="shared" si="69"/>
        <v/>
      </c>
      <c r="AI350" s="70" t="str">
        <f t="shared" si="70"/>
        <v/>
      </c>
      <c r="AJ350" s="70" t="str">
        <f t="shared" si="71"/>
        <v/>
      </c>
      <c r="AK350" s="70" t="str">
        <f t="shared" si="76"/>
        <v/>
      </c>
      <c r="AL350" s="70" t="str">
        <f t="shared" si="77"/>
        <v/>
      </c>
    </row>
    <row r="351" spans="2:38" ht="15" thickBot="1" x14ac:dyDescent="0.35">
      <c r="B351" s="79" t="str">
        <f t="shared" si="72"/>
        <v/>
      </c>
      <c r="C351" s="16"/>
      <c r="D351" s="79" t="str">
        <f>IFERROR(IF(J350&lt;=0,"",IF(C351="Yes","",B351-COUNTIF($C$18:C351,"Yes"))),"")</f>
        <v/>
      </c>
      <c r="E351" s="81" t="str">
        <f t="shared" si="66"/>
        <v/>
      </c>
      <c r="F351" s="80" t="str">
        <f t="shared" si="73"/>
        <v/>
      </c>
      <c r="G351" s="80" t="str">
        <f t="shared" si="67"/>
        <v/>
      </c>
      <c r="H351" s="80" t="str">
        <f t="shared" si="78"/>
        <v/>
      </c>
      <c r="I351" s="80" t="str">
        <f t="shared" si="68"/>
        <v/>
      </c>
      <c r="J351" s="80" t="str">
        <f t="shared" si="74"/>
        <v/>
      </c>
      <c r="AG351" s="16" t="str">
        <f t="shared" si="75"/>
        <v/>
      </c>
      <c r="AH351" s="69" t="str">
        <f t="shared" si="69"/>
        <v/>
      </c>
      <c r="AI351" s="70" t="str">
        <f t="shared" si="70"/>
        <v/>
      </c>
      <c r="AJ351" s="70" t="str">
        <f t="shared" si="71"/>
        <v/>
      </c>
      <c r="AK351" s="70" t="str">
        <f t="shared" si="76"/>
        <v/>
      </c>
      <c r="AL351" s="70" t="str">
        <f t="shared" si="77"/>
        <v/>
      </c>
    </row>
    <row r="352" spans="2:38" ht="15" thickBot="1" x14ac:dyDescent="0.35">
      <c r="B352" s="79" t="str">
        <f t="shared" si="72"/>
        <v/>
      </c>
      <c r="C352" s="16"/>
      <c r="D352" s="79" t="str">
        <f>IFERROR(IF(J351&lt;=0,"",IF(C352="Yes","",B352-COUNTIF($C$18:C352,"Yes"))),"")</f>
        <v/>
      </c>
      <c r="E352" s="81" t="str">
        <f t="shared" si="66"/>
        <v/>
      </c>
      <c r="F352" s="80" t="str">
        <f t="shared" si="73"/>
        <v/>
      </c>
      <c r="G352" s="80" t="str">
        <f t="shared" si="67"/>
        <v/>
      </c>
      <c r="H352" s="80" t="str">
        <f t="shared" si="78"/>
        <v/>
      </c>
      <c r="I352" s="80" t="str">
        <f t="shared" si="68"/>
        <v/>
      </c>
      <c r="J352" s="80" t="str">
        <f t="shared" si="74"/>
        <v/>
      </c>
      <c r="AG352" s="16" t="str">
        <f t="shared" si="75"/>
        <v/>
      </c>
      <c r="AH352" s="69" t="str">
        <f t="shared" si="69"/>
        <v/>
      </c>
      <c r="AI352" s="70" t="str">
        <f t="shared" si="70"/>
        <v/>
      </c>
      <c r="AJ352" s="70" t="str">
        <f t="shared" si="71"/>
        <v/>
      </c>
      <c r="AK352" s="70" t="str">
        <f t="shared" si="76"/>
        <v/>
      </c>
      <c r="AL352" s="70" t="str">
        <f t="shared" si="77"/>
        <v/>
      </c>
    </row>
    <row r="353" spans="2:38" ht="15" thickBot="1" x14ac:dyDescent="0.35">
      <c r="B353" s="79" t="str">
        <f t="shared" si="72"/>
        <v/>
      </c>
      <c r="C353" s="16"/>
      <c r="D353" s="79" t="str">
        <f>IFERROR(IF(J352&lt;=0,"",IF(C353="Yes","",B353-COUNTIF($C$18:C353,"Yes"))),"")</f>
        <v/>
      </c>
      <c r="E353" s="81" t="str">
        <f t="shared" si="66"/>
        <v/>
      </c>
      <c r="F353" s="80" t="str">
        <f t="shared" si="73"/>
        <v/>
      </c>
      <c r="G353" s="80" t="str">
        <f t="shared" si="67"/>
        <v/>
      </c>
      <c r="H353" s="80" t="str">
        <f t="shared" si="78"/>
        <v/>
      </c>
      <c r="I353" s="80" t="str">
        <f t="shared" si="68"/>
        <v/>
      </c>
      <c r="J353" s="80" t="str">
        <f t="shared" si="74"/>
        <v/>
      </c>
      <c r="AG353" s="16" t="str">
        <f t="shared" si="75"/>
        <v/>
      </c>
      <c r="AH353" s="69" t="str">
        <f t="shared" si="69"/>
        <v/>
      </c>
      <c r="AI353" s="70" t="str">
        <f t="shared" si="70"/>
        <v/>
      </c>
      <c r="AJ353" s="70" t="str">
        <f t="shared" si="71"/>
        <v/>
      </c>
      <c r="AK353" s="70" t="str">
        <f t="shared" si="76"/>
        <v/>
      </c>
      <c r="AL353" s="70" t="str">
        <f t="shared" si="77"/>
        <v/>
      </c>
    </row>
    <row r="354" spans="2:38" ht="15" thickBot="1" x14ac:dyDescent="0.35">
      <c r="B354" s="79" t="str">
        <f t="shared" si="72"/>
        <v/>
      </c>
      <c r="C354" s="16"/>
      <c r="D354" s="79" t="str">
        <f>IFERROR(IF(J353&lt;=0,"",IF(C354="Yes","",B354-COUNTIF($C$18:C354,"Yes"))),"")</f>
        <v/>
      </c>
      <c r="E354" s="81" t="str">
        <f t="shared" si="66"/>
        <v/>
      </c>
      <c r="F354" s="80" t="str">
        <f t="shared" si="73"/>
        <v/>
      </c>
      <c r="G354" s="80" t="str">
        <f t="shared" si="67"/>
        <v/>
      </c>
      <c r="H354" s="80" t="str">
        <f t="shared" si="78"/>
        <v/>
      </c>
      <c r="I354" s="80" t="str">
        <f t="shared" si="68"/>
        <v/>
      </c>
      <c r="J354" s="80" t="str">
        <f t="shared" si="74"/>
        <v/>
      </c>
      <c r="AG354" s="16" t="str">
        <f t="shared" si="75"/>
        <v/>
      </c>
      <c r="AH354" s="69" t="str">
        <f t="shared" si="69"/>
        <v/>
      </c>
      <c r="AI354" s="70" t="str">
        <f t="shared" si="70"/>
        <v/>
      </c>
      <c r="AJ354" s="70" t="str">
        <f t="shared" si="71"/>
        <v/>
      </c>
      <c r="AK354" s="70" t="str">
        <f t="shared" si="76"/>
        <v/>
      </c>
      <c r="AL354" s="70" t="str">
        <f t="shared" si="77"/>
        <v/>
      </c>
    </row>
    <row r="355" spans="2:38" ht="15" thickBot="1" x14ac:dyDescent="0.35">
      <c r="B355" s="79" t="str">
        <f t="shared" si="72"/>
        <v/>
      </c>
      <c r="C355" s="16"/>
      <c r="D355" s="79" t="str">
        <f>IFERROR(IF(J354&lt;=0,"",IF(C355="Yes","",B355-COUNTIF($C$18:C355,"Yes"))),"")</f>
        <v/>
      </c>
      <c r="E355" s="81" t="str">
        <f t="shared" si="66"/>
        <v/>
      </c>
      <c r="F355" s="80" t="str">
        <f t="shared" si="73"/>
        <v/>
      </c>
      <c r="G355" s="80" t="str">
        <f t="shared" si="67"/>
        <v/>
      </c>
      <c r="H355" s="80" t="str">
        <f t="shared" si="78"/>
        <v/>
      </c>
      <c r="I355" s="80" t="str">
        <f t="shared" si="68"/>
        <v/>
      </c>
      <c r="J355" s="80" t="str">
        <f t="shared" si="74"/>
        <v/>
      </c>
      <c r="AG355" s="16" t="str">
        <f t="shared" si="75"/>
        <v/>
      </c>
      <c r="AH355" s="69" t="str">
        <f t="shared" si="69"/>
        <v/>
      </c>
      <c r="AI355" s="70" t="str">
        <f t="shared" si="70"/>
        <v/>
      </c>
      <c r="AJ355" s="70" t="str">
        <f t="shared" si="71"/>
        <v/>
      </c>
      <c r="AK355" s="70" t="str">
        <f t="shared" si="76"/>
        <v/>
      </c>
      <c r="AL355" s="70" t="str">
        <f t="shared" si="77"/>
        <v/>
      </c>
    </row>
    <row r="356" spans="2:38" ht="15" thickBot="1" x14ac:dyDescent="0.35">
      <c r="B356" s="79" t="str">
        <f t="shared" si="72"/>
        <v/>
      </c>
      <c r="C356" s="16"/>
      <c r="D356" s="79" t="str">
        <f>IFERROR(IF(J355&lt;=0,"",IF(C356="Yes","",B356-COUNTIF($C$18:C356,"Yes"))),"")</f>
        <v/>
      </c>
      <c r="E356" s="81" t="str">
        <f t="shared" si="66"/>
        <v/>
      </c>
      <c r="F356" s="80" t="str">
        <f t="shared" si="73"/>
        <v/>
      </c>
      <c r="G356" s="80" t="str">
        <f t="shared" si="67"/>
        <v/>
      </c>
      <c r="H356" s="80" t="str">
        <f t="shared" si="78"/>
        <v/>
      </c>
      <c r="I356" s="80" t="str">
        <f t="shared" si="68"/>
        <v/>
      </c>
      <c r="J356" s="80" t="str">
        <f t="shared" si="74"/>
        <v/>
      </c>
      <c r="AG356" s="16" t="str">
        <f t="shared" si="75"/>
        <v/>
      </c>
      <c r="AH356" s="69" t="str">
        <f t="shared" si="69"/>
        <v/>
      </c>
      <c r="AI356" s="70" t="str">
        <f t="shared" si="70"/>
        <v/>
      </c>
      <c r="AJ356" s="70" t="str">
        <f t="shared" si="71"/>
        <v/>
      </c>
      <c r="AK356" s="70" t="str">
        <f t="shared" si="76"/>
        <v/>
      </c>
      <c r="AL356" s="70" t="str">
        <f t="shared" si="77"/>
        <v/>
      </c>
    </row>
    <row r="357" spans="2:38" ht="15" thickBot="1" x14ac:dyDescent="0.35">
      <c r="B357" s="79" t="str">
        <f t="shared" si="72"/>
        <v/>
      </c>
      <c r="C357" s="16"/>
      <c r="D357" s="79" t="str">
        <f>IFERROR(IF(J356&lt;=0,"",IF(C357="Yes","",B357-COUNTIF($C$18:C357,"Yes"))),"")</f>
        <v/>
      </c>
      <c r="E357" s="81" t="str">
        <f t="shared" si="66"/>
        <v/>
      </c>
      <c r="F357" s="80" t="str">
        <f t="shared" si="73"/>
        <v/>
      </c>
      <c r="G357" s="80" t="str">
        <f t="shared" si="67"/>
        <v/>
      </c>
      <c r="H357" s="80" t="str">
        <f t="shared" si="78"/>
        <v/>
      </c>
      <c r="I357" s="80" t="str">
        <f t="shared" si="68"/>
        <v/>
      </c>
      <c r="J357" s="80" t="str">
        <f t="shared" si="74"/>
        <v/>
      </c>
      <c r="AG357" s="16" t="str">
        <f t="shared" si="75"/>
        <v/>
      </c>
      <c r="AH357" s="69" t="str">
        <f t="shared" si="69"/>
        <v/>
      </c>
      <c r="AI357" s="70" t="str">
        <f t="shared" si="70"/>
        <v/>
      </c>
      <c r="AJ357" s="70" t="str">
        <f t="shared" si="71"/>
        <v/>
      </c>
      <c r="AK357" s="70" t="str">
        <f t="shared" si="76"/>
        <v/>
      </c>
      <c r="AL357" s="70" t="str">
        <f t="shared" si="77"/>
        <v/>
      </c>
    </row>
    <row r="358" spans="2:38" ht="15" thickBot="1" x14ac:dyDescent="0.35">
      <c r="B358" s="79" t="str">
        <f t="shared" si="72"/>
        <v/>
      </c>
      <c r="C358" s="16"/>
      <c r="D358" s="79" t="str">
        <f>IFERROR(IF(J357&lt;=0,"",IF(C358="Yes","",B358-COUNTIF($C$18:C358,"Yes"))),"")</f>
        <v/>
      </c>
      <c r="E358" s="81" t="str">
        <f t="shared" si="66"/>
        <v/>
      </c>
      <c r="F358" s="80" t="str">
        <f t="shared" si="73"/>
        <v/>
      </c>
      <c r="G358" s="80" t="str">
        <f t="shared" si="67"/>
        <v/>
      </c>
      <c r="H358" s="80" t="str">
        <f t="shared" si="78"/>
        <v/>
      </c>
      <c r="I358" s="80" t="str">
        <f t="shared" si="68"/>
        <v/>
      </c>
      <c r="J358" s="80" t="str">
        <f t="shared" si="74"/>
        <v/>
      </c>
      <c r="AG358" s="16" t="str">
        <f t="shared" si="75"/>
        <v/>
      </c>
      <c r="AH358" s="69" t="str">
        <f t="shared" si="69"/>
        <v/>
      </c>
      <c r="AI358" s="70" t="str">
        <f t="shared" si="70"/>
        <v/>
      </c>
      <c r="AJ358" s="70" t="str">
        <f t="shared" si="71"/>
        <v/>
      </c>
      <c r="AK358" s="70" t="str">
        <f t="shared" si="76"/>
        <v/>
      </c>
      <c r="AL358" s="70" t="str">
        <f t="shared" si="77"/>
        <v/>
      </c>
    </row>
    <row r="359" spans="2:38" ht="15" thickBot="1" x14ac:dyDescent="0.35">
      <c r="B359" s="79" t="str">
        <f t="shared" si="72"/>
        <v/>
      </c>
      <c r="C359" s="16"/>
      <c r="D359" s="79" t="str">
        <f>IFERROR(IF(J358&lt;=0,"",IF(C359="Yes","",B359-COUNTIF($C$18:C359,"Yes"))),"")</f>
        <v/>
      </c>
      <c r="E359" s="81" t="str">
        <f t="shared" si="66"/>
        <v/>
      </c>
      <c r="F359" s="80" t="str">
        <f t="shared" si="73"/>
        <v/>
      </c>
      <c r="G359" s="80" t="str">
        <f t="shared" si="67"/>
        <v/>
      </c>
      <c r="H359" s="80" t="str">
        <f t="shared" si="78"/>
        <v/>
      </c>
      <c r="I359" s="80" t="str">
        <f t="shared" si="68"/>
        <v/>
      </c>
      <c r="J359" s="80" t="str">
        <f t="shared" si="74"/>
        <v/>
      </c>
      <c r="AG359" s="16" t="str">
        <f t="shared" si="75"/>
        <v/>
      </c>
      <c r="AH359" s="69" t="str">
        <f t="shared" si="69"/>
        <v/>
      </c>
      <c r="AI359" s="70" t="str">
        <f t="shared" si="70"/>
        <v/>
      </c>
      <c r="AJ359" s="70" t="str">
        <f t="shared" si="71"/>
        <v/>
      </c>
      <c r="AK359" s="70" t="str">
        <f t="shared" si="76"/>
        <v/>
      </c>
      <c r="AL359" s="70" t="str">
        <f t="shared" si="77"/>
        <v/>
      </c>
    </row>
    <row r="360" spans="2:38" ht="15" thickBot="1" x14ac:dyDescent="0.35">
      <c r="B360" s="79" t="str">
        <f t="shared" si="72"/>
        <v/>
      </c>
      <c r="C360" s="16"/>
      <c r="D360" s="79" t="str">
        <f>IFERROR(IF(J359&lt;=0,"",IF(C360="Yes","",B360-COUNTIF($C$18:C360,"Yes"))),"")</f>
        <v/>
      </c>
      <c r="E360" s="81" t="str">
        <f t="shared" si="66"/>
        <v/>
      </c>
      <c r="F360" s="80" t="str">
        <f t="shared" si="73"/>
        <v/>
      </c>
      <c r="G360" s="80" t="str">
        <f t="shared" si="67"/>
        <v/>
      </c>
      <c r="H360" s="80" t="str">
        <f t="shared" si="78"/>
        <v/>
      </c>
      <c r="I360" s="80" t="str">
        <f t="shared" si="68"/>
        <v/>
      </c>
      <c r="J360" s="80" t="str">
        <f t="shared" si="74"/>
        <v/>
      </c>
      <c r="AG360" s="16" t="str">
        <f t="shared" si="75"/>
        <v/>
      </c>
      <c r="AH360" s="69" t="str">
        <f t="shared" si="69"/>
        <v/>
      </c>
      <c r="AI360" s="70" t="str">
        <f t="shared" si="70"/>
        <v/>
      </c>
      <c r="AJ360" s="70" t="str">
        <f t="shared" si="71"/>
        <v/>
      </c>
      <c r="AK360" s="70" t="str">
        <f t="shared" si="76"/>
        <v/>
      </c>
      <c r="AL360" s="70" t="str">
        <f t="shared" si="77"/>
        <v/>
      </c>
    </row>
    <row r="361" spans="2:38" ht="15" thickBot="1" x14ac:dyDescent="0.35">
      <c r="B361" s="79" t="str">
        <f t="shared" si="72"/>
        <v/>
      </c>
      <c r="C361" s="16"/>
      <c r="D361" s="79" t="str">
        <f>IFERROR(IF(J360&lt;=0,"",IF(C361="Yes","",B361-COUNTIF($C$18:C361,"Yes"))),"")</f>
        <v/>
      </c>
      <c r="E361" s="81" t="str">
        <f t="shared" si="66"/>
        <v/>
      </c>
      <c r="F361" s="80" t="str">
        <f t="shared" si="73"/>
        <v/>
      </c>
      <c r="G361" s="80" t="str">
        <f t="shared" si="67"/>
        <v/>
      </c>
      <c r="H361" s="80" t="str">
        <f t="shared" si="78"/>
        <v/>
      </c>
      <c r="I361" s="80" t="str">
        <f t="shared" si="68"/>
        <v/>
      </c>
      <c r="J361" s="80" t="str">
        <f t="shared" si="74"/>
        <v/>
      </c>
      <c r="AG361" s="16" t="str">
        <f t="shared" si="75"/>
        <v/>
      </c>
      <c r="AH361" s="69" t="str">
        <f t="shared" si="69"/>
        <v/>
      </c>
      <c r="AI361" s="70" t="str">
        <f t="shared" si="70"/>
        <v/>
      </c>
      <c r="AJ361" s="70" t="str">
        <f t="shared" si="71"/>
        <v/>
      </c>
      <c r="AK361" s="70" t="str">
        <f t="shared" si="76"/>
        <v/>
      </c>
      <c r="AL361" s="70" t="str">
        <f t="shared" si="77"/>
        <v/>
      </c>
    </row>
    <row r="362" spans="2:38" ht="15" thickBot="1" x14ac:dyDescent="0.35">
      <c r="B362" s="79" t="str">
        <f t="shared" si="72"/>
        <v/>
      </c>
      <c r="C362" s="16"/>
      <c r="D362" s="79" t="str">
        <f>IFERROR(IF(J361&lt;=0,"",IF(C362="Yes","",B362-COUNTIF($C$18:C362,"Yes"))),"")</f>
        <v/>
      </c>
      <c r="E362" s="81" t="str">
        <f t="shared" si="66"/>
        <v/>
      </c>
      <c r="F362" s="80" t="str">
        <f t="shared" si="73"/>
        <v/>
      </c>
      <c r="G362" s="80" t="str">
        <f t="shared" si="67"/>
        <v/>
      </c>
      <c r="H362" s="80" t="str">
        <f t="shared" si="78"/>
        <v/>
      </c>
      <c r="I362" s="80" t="str">
        <f t="shared" si="68"/>
        <v/>
      </c>
      <c r="J362" s="80" t="str">
        <f t="shared" si="74"/>
        <v/>
      </c>
      <c r="AG362" s="16" t="str">
        <f t="shared" si="75"/>
        <v/>
      </c>
      <c r="AH362" s="69" t="str">
        <f t="shared" si="69"/>
        <v/>
      </c>
      <c r="AI362" s="70" t="str">
        <f t="shared" si="70"/>
        <v/>
      </c>
      <c r="AJ362" s="70" t="str">
        <f t="shared" si="71"/>
        <v/>
      </c>
      <c r="AK362" s="70" t="str">
        <f t="shared" si="76"/>
        <v/>
      </c>
      <c r="AL362" s="70" t="str">
        <f t="shared" si="77"/>
        <v/>
      </c>
    </row>
    <row r="363" spans="2:38" ht="15" thickBot="1" x14ac:dyDescent="0.35">
      <c r="B363" s="79" t="str">
        <f t="shared" si="72"/>
        <v/>
      </c>
      <c r="C363" s="16"/>
      <c r="D363" s="79" t="str">
        <f>IFERROR(IF(J362&lt;=0,"",IF(C363="Yes","",B363-COUNTIF($C$18:C363,"Yes"))),"")</f>
        <v/>
      </c>
      <c r="E363" s="81" t="str">
        <f t="shared" si="66"/>
        <v/>
      </c>
      <c r="F363" s="80" t="str">
        <f t="shared" si="73"/>
        <v/>
      </c>
      <c r="G363" s="80" t="str">
        <f t="shared" si="67"/>
        <v/>
      </c>
      <c r="H363" s="80" t="str">
        <f t="shared" si="78"/>
        <v/>
      </c>
      <c r="I363" s="80" t="str">
        <f t="shared" si="68"/>
        <v/>
      </c>
      <c r="J363" s="80" t="str">
        <f t="shared" si="74"/>
        <v/>
      </c>
      <c r="AG363" s="16" t="str">
        <f t="shared" si="75"/>
        <v/>
      </c>
      <c r="AH363" s="69" t="str">
        <f t="shared" si="69"/>
        <v/>
      </c>
      <c r="AI363" s="70" t="str">
        <f t="shared" si="70"/>
        <v/>
      </c>
      <c r="AJ363" s="70" t="str">
        <f t="shared" si="71"/>
        <v/>
      </c>
      <c r="AK363" s="70" t="str">
        <f t="shared" si="76"/>
        <v/>
      </c>
      <c r="AL363" s="70" t="str">
        <f t="shared" si="77"/>
        <v/>
      </c>
    </row>
    <row r="364" spans="2:38" ht="15" thickBot="1" x14ac:dyDescent="0.35">
      <c r="B364" s="79" t="str">
        <f t="shared" si="72"/>
        <v/>
      </c>
      <c r="C364" s="16"/>
      <c r="D364" s="79" t="str">
        <f>IFERROR(IF(J363&lt;=0,"",IF(C364="Yes","",B364-COUNTIF($C$18:C364,"Yes"))),"")</f>
        <v/>
      </c>
      <c r="E364" s="81" t="str">
        <f t="shared" si="66"/>
        <v/>
      </c>
      <c r="F364" s="80" t="str">
        <f t="shared" si="73"/>
        <v/>
      </c>
      <c r="G364" s="80" t="str">
        <f t="shared" si="67"/>
        <v/>
      </c>
      <c r="H364" s="80" t="str">
        <f t="shared" si="78"/>
        <v/>
      </c>
      <c r="I364" s="80" t="str">
        <f t="shared" si="68"/>
        <v/>
      </c>
      <c r="J364" s="80" t="str">
        <f t="shared" si="74"/>
        <v/>
      </c>
      <c r="AG364" s="16" t="str">
        <f t="shared" si="75"/>
        <v/>
      </c>
      <c r="AH364" s="69" t="str">
        <f t="shared" si="69"/>
        <v/>
      </c>
      <c r="AI364" s="70" t="str">
        <f t="shared" si="70"/>
        <v/>
      </c>
      <c r="AJ364" s="70" t="str">
        <f t="shared" si="71"/>
        <v/>
      </c>
      <c r="AK364" s="70" t="str">
        <f t="shared" si="76"/>
        <v/>
      </c>
      <c r="AL364" s="70" t="str">
        <f t="shared" si="77"/>
        <v/>
      </c>
    </row>
    <row r="365" spans="2:38" ht="15" thickBot="1" x14ac:dyDescent="0.35">
      <c r="B365" s="79" t="str">
        <f t="shared" si="72"/>
        <v/>
      </c>
      <c r="C365" s="16"/>
      <c r="D365" s="79" t="str">
        <f>IFERROR(IF(J364&lt;=0,"",IF(C365="Yes","",B365-COUNTIF($C$18:C365,"Yes"))),"")</f>
        <v/>
      </c>
      <c r="E365" s="81" t="str">
        <f t="shared" si="66"/>
        <v/>
      </c>
      <c r="F365" s="80" t="str">
        <f t="shared" si="73"/>
        <v/>
      </c>
      <c r="G365" s="80" t="str">
        <f t="shared" si="67"/>
        <v/>
      </c>
      <c r="H365" s="80" t="str">
        <f t="shared" si="78"/>
        <v/>
      </c>
      <c r="I365" s="80" t="str">
        <f t="shared" si="68"/>
        <v/>
      </c>
      <c r="J365" s="80" t="str">
        <f t="shared" si="74"/>
        <v/>
      </c>
      <c r="AG365" s="16" t="str">
        <f t="shared" si="75"/>
        <v/>
      </c>
      <c r="AH365" s="69" t="str">
        <f t="shared" si="69"/>
        <v/>
      </c>
      <c r="AI365" s="70" t="str">
        <f t="shared" si="70"/>
        <v/>
      </c>
      <c r="AJ365" s="70" t="str">
        <f t="shared" si="71"/>
        <v/>
      </c>
      <c r="AK365" s="70" t="str">
        <f t="shared" si="76"/>
        <v/>
      </c>
      <c r="AL365" s="70" t="str">
        <f t="shared" si="77"/>
        <v/>
      </c>
    </row>
    <row r="366" spans="2:38" ht="15" thickBot="1" x14ac:dyDescent="0.35">
      <c r="B366" s="79" t="str">
        <f t="shared" si="72"/>
        <v/>
      </c>
      <c r="C366" s="16"/>
      <c r="D366" s="79" t="str">
        <f>IFERROR(IF(J365&lt;=0,"",IF(C366="Yes","",B366-COUNTIF($C$18:C366,"Yes"))),"")</f>
        <v/>
      </c>
      <c r="E366" s="81" t="str">
        <f t="shared" si="66"/>
        <v/>
      </c>
      <c r="F366" s="80" t="str">
        <f t="shared" si="73"/>
        <v/>
      </c>
      <c r="G366" s="80" t="str">
        <f t="shared" si="67"/>
        <v/>
      </c>
      <c r="H366" s="80" t="str">
        <f t="shared" si="78"/>
        <v/>
      </c>
      <c r="I366" s="80" t="str">
        <f t="shared" si="68"/>
        <v/>
      </c>
      <c r="J366" s="80" t="str">
        <f t="shared" si="74"/>
        <v/>
      </c>
      <c r="AG366" s="16" t="str">
        <f t="shared" si="75"/>
        <v/>
      </c>
      <c r="AH366" s="69" t="str">
        <f t="shared" si="69"/>
        <v/>
      </c>
      <c r="AI366" s="70" t="str">
        <f t="shared" si="70"/>
        <v/>
      </c>
      <c r="AJ366" s="70" t="str">
        <f t="shared" si="71"/>
        <v/>
      </c>
      <c r="AK366" s="70" t="str">
        <f t="shared" si="76"/>
        <v/>
      </c>
      <c r="AL366" s="70" t="str">
        <f t="shared" si="77"/>
        <v/>
      </c>
    </row>
    <row r="367" spans="2:38" ht="15" thickBot="1" x14ac:dyDescent="0.35">
      <c r="B367" s="79" t="str">
        <f t="shared" si="72"/>
        <v/>
      </c>
      <c r="C367" s="16"/>
      <c r="D367" s="79" t="str">
        <f>IFERROR(IF(J366&lt;=0,"",IF(C367="Yes","",B367-COUNTIF($C$18:C367,"Yes"))),"")</f>
        <v/>
      </c>
      <c r="E367" s="81" t="str">
        <f t="shared" si="66"/>
        <v/>
      </c>
      <c r="F367" s="80" t="str">
        <f t="shared" si="73"/>
        <v/>
      </c>
      <c r="G367" s="80" t="str">
        <f t="shared" si="67"/>
        <v/>
      </c>
      <c r="H367" s="80" t="str">
        <f t="shared" si="78"/>
        <v/>
      </c>
      <c r="I367" s="80" t="str">
        <f t="shared" si="68"/>
        <v/>
      </c>
      <c r="J367" s="80" t="str">
        <f t="shared" si="74"/>
        <v/>
      </c>
      <c r="AG367" s="16" t="str">
        <f t="shared" si="75"/>
        <v/>
      </c>
      <c r="AH367" s="69" t="str">
        <f t="shared" si="69"/>
        <v/>
      </c>
      <c r="AI367" s="70" t="str">
        <f t="shared" si="70"/>
        <v/>
      </c>
      <c r="AJ367" s="70" t="str">
        <f t="shared" si="71"/>
        <v/>
      </c>
      <c r="AK367" s="70" t="str">
        <f t="shared" si="76"/>
        <v/>
      </c>
      <c r="AL367" s="70" t="str">
        <f t="shared" si="77"/>
        <v/>
      </c>
    </row>
    <row r="368" spans="2:38" ht="15" thickBot="1" x14ac:dyDescent="0.35">
      <c r="B368" s="79" t="str">
        <f t="shared" si="72"/>
        <v/>
      </c>
      <c r="C368" s="16"/>
      <c r="D368" s="79" t="str">
        <f>IFERROR(IF(J367&lt;=0,"",IF(C368="Yes","",B368-COUNTIF($C$18:C368,"Yes"))),"")</f>
        <v/>
      </c>
      <c r="E368" s="81" t="str">
        <f t="shared" si="66"/>
        <v/>
      </c>
      <c r="F368" s="80" t="str">
        <f t="shared" si="73"/>
        <v/>
      </c>
      <c r="G368" s="80" t="str">
        <f t="shared" si="67"/>
        <v/>
      </c>
      <c r="H368" s="80" t="str">
        <f t="shared" si="78"/>
        <v/>
      </c>
      <c r="I368" s="80" t="str">
        <f t="shared" si="68"/>
        <v/>
      </c>
      <c r="J368" s="80" t="str">
        <f t="shared" si="74"/>
        <v/>
      </c>
      <c r="AG368" s="16" t="str">
        <f t="shared" si="75"/>
        <v/>
      </c>
      <c r="AH368" s="69" t="str">
        <f t="shared" si="69"/>
        <v/>
      </c>
      <c r="AI368" s="70" t="str">
        <f t="shared" si="70"/>
        <v/>
      </c>
      <c r="AJ368" s="70" t="str">
        <f t="shared" si="71"/>
        <v/>
      </c>
      <c r="AK368" s="70" t="str">
        <f t="shared" si="76"/>
        <v/>
      </c>
      <c r="AL368" s="70" t="str">
        <f t="shared" si="77"/>
        <v/>
      </c>
    </row>
    <row r="369" spans="2:38" ht="15" thickBot="1" x14ac:dyDescent="0.35">
      <c r="B369" s="79" t="str">
        <f t="shared" si="72"/>
        <v/>
      </c>
      <c r="C369" s="16"/>
      <c r="D369" s="79" t="str">
        <f>IFERROR(IF(J368&lt;=0,"",IF(C369="Yes","",B369-COUNTIF($C$18:C369,"Yes"))),"")</f>
        <v/>
      </c>
      <c r="E369" s="81" t="str">
        <f t="shared" si="66"/>
        <v/>
      </c>
      <c r="F369" s="80" t="str">
        <f t="shared" si="73"/>
        <v/>
      </c>
      <c r="G369" s="80" t="str">
        <f t="shared" si="67"/>
        <v/>
      </c>
      <c r="H369" s="80" t="str">
        <f t="shared" si="78"/>
        <v/>
      </c>
      <c r="I369" s="80" t="str">
        <f t="shared" si="68"/>
        <v/>
      </c>
      <c r="J369" s="80" t="str">
        <f t="shared" si="74"/>
        <v/>
      </c>
      <c r="AG369" s="16" t="str">
        <f t="shared" si="75"/>
        <v/>
      </c>
      <c r="AH369" s="69" t="str">
        <f t="shared" si="69"/>
        <v/>
      </c>
      <c r="AI369" s="70" t="str">
        <f t="shared" si="70"/>
        <v/>
      </c>
      <c r="AJ369" s="70" t="str">
        <f t="shared" si="71"/>
        <v/>
      </c>
      <c r="AK369" s="70" t="str">
        <f t="shared" si="76"/>
        <v/>
      </c>
      <c r="AL369" s="70" t="str">
        <f t="shared" si="77"/>
        <v/>
      </c>
    </row>
    <row r="370" spans="2:38" ht="15" thickBot="1" x14ac:dyDescent="0.35">
      <c r="B370" s="79" t="str">
        <f t="shared" si="72"/>
        <v/>
      </c>
      <c r="C370" s="16"/>
      <c r="D370" s="79" t="str">
        <f>IFERROR(IF(J369&lt;=0,"",IF(C370="Yes","",B370-COUNTIF($C$18:C370,"Yes"))),"")</f>
        <v/>
      </c>
      <c r="E370" s="81" t="str">
        <f t="shared" si="66"/>
        <v/>
      </c>
      <c r="F370" s="80" t="str">
        <f t="shared" si="73"/>
        <v/>
      </c>
      <c r="G370" s="80" t="str">
        <f t="shared" si="67"/>
        <v/>
      </c>
      <c r="H370" s="80" t="str">
        <f t="shared" si="78"/>
        <v/>
      </c>
      <c r="I370" s="80" t="str">
        <f t="shared" si="68"/>
        <v/>
      </c>
      <c r="J370" s="80" t="str">
        <f t="shared" si="74"/>
        <v/>
      </c>
      <c r="AG370" s="16" t="str">
        <f t="shared" si="75"/>
        <v/>
      </c>
      <c r="AH370" s="69" t="str">
        <f t="shared" si="69"/>
        <v/>
      </c>
      <c r="AI370" s="70" t="str">
        <f t="shared" si="70"/>
        <v/>
      </c>
      <c r="AJ370" s="70" t="str">
        <f t="shared" si="71"/>
        <v/>
      </c>
      <c r="AK370" s="70" t="str">
        <f t="shared" si="76"/>
        <v/>
      </c>
      <c r="AL370" s="70" t="str">
        <f t="shared" si="77"/>
        <v/>
      </c>
    </row>
    <row r="371" spans="2:38" ht="15" thickBot="1" x14ac:dyDescent="0.35">
      <c r="B371" s="79" t="str">
        <f t="shared" si="72"/>
        <v/>
      </c>
      <c r="C371" s="16"/>
      <c r="D371" s="79" t="str">
        <f>IFERROR(IF(J370&lt;=0,"",IF(C371="Yes","",B371-COUNTIF($C$18:C371,"Yes"))),"")</f>
        <v/>
      </c>
      <c r="E371" s="81" t="str">
        <f t="shared" si="66"/>
        <v/>
      </c>
      <c r="F371" s="80" t="str">
        <f t="shared" si="73"/>
        <v/>
      </c>
      <c r="G371" s="80" t="str">
        <f t="shared" si="67"/>
        <v/>
      </c>
      <c r="H371" s="80" t="str">
        <f t="shared" si="78"/>
        <v/>
      </c>
      <c r="I371" s="80" t="str">
        <f t="shared" si="68"/>
        <v/>
      </c>
      <c r="J371" s="80" t="str">
        <f t="shared" si="74"/>
        <v/>
      </c>
      <c r="AG371" s="16" t="str">
        <f t="shared" si="75"/>
        <v/>
      </c>
      <c r="AH371" s="69" t="str">
        <f t="shared" si="69"/>
        <v/>
      </c>
      <c r="AI371" s="70" t="str">
        <f t="shared" si="70"/>
        <v/>
      </c>
      <c r="AJ371" s="70" t="str">
        <f t="shared" si="71"/>
        <v/>
      </c>
      <c r="AK371" s="70" t="str">
        <f t="shared" si="76"/>
        <v/>
      </c>
      <c r="AL371" s="70" t="str">
        <f t="shared" si="77"/>
        <v/>
      </c>
    </row>
    <row r="372" spans="2:38" ht="15" thickBot="1" x14ac:dyDescent="0.35">
      <c r="B372" s="79" t="str">
        <f t="shared" si="72"/>
        <v/>
      </c>
      <c r="C372" s="16"/>
      <c r="D372" s="79" t="str">
        <f>IFERROR(IF(J371&lt;=0,"",IF(C372="Yes","",B372-COUNTIF($C$18:C372,"Yes"))),"")</f>
        <v/>
      </c>
      <c r="E372" s="81" t="str">
        <f t="shared" si="66"/>
        <v/>
      </c>
      <c r="F372" s="80" t="str">
        <f t="shared" si="73"/>
        <v/>
      </c>
      <c r="G372" s="80" t="str">
        <f t="shared" si="67"/>
        <v/>
      </c>
      <c r="H372" s="80" t="str">
        <f t="shared" si="78"/>
        <v/>
      </c>
      <c r="I372" s="80" t="str">
        <f t="shared" si="68"/>
        <v/>
      </c>
      <c r="J372" s="80" t="str">
        <f t="shared" si="74"/>
        <v/>
      </c>
      <c r="AG372" s="16" t="str">
        <f t="shared" si="75"/>
        <v/>
      </c>
      <c r="AH372" s="69" t="str">
        <f t="shared" si="69"/>
        <v/>
      </c>
      <c r="AI372" s="70" t="str">
        <f t="shared" si="70"/>
        <v/>
      </c>
      <c r="AJ372" s="70" t="str">
        <f t="shared" si="71"/>
        <v/>
      </c>
      <c r="AK372" s="70" t="str">
        <f t="shared" si="76"/>
        <v/>
      </c>
      <c r="AL372" s="70" t="str">
        <f t="shared" si="77"/>
        <v/>
      </c>
    </row>
    <row r="373" spans="2:38" ht="15" thickBot="1" x14ac:dyDescent="0.35">
      <c r="B373" s="79" t="str">
        <f t="shared" si="72"/>
        <v/>
      </c>
      <c r="C373" s="16"/>
      <c r="D373" s="79" t="str">
        <f>IFERROR(IF(J372&lt;=0,"",IF(C373="Yes","",B373-COUNTIF($C$18:C373,"Yes"))),"")</f>
        <v/>
      </c>
      <c r="E373" s="81" t="str">
        <f t="shared" si="66"/>
        <v/>
      </c>
      <c r="F373" s="80" t="str">
        <f t="shared" si="73"/>
        <v/>
      </c>
      <c r="G373" s="80" t="str">
        <f t="shared" si="67"/>
        <v/>
      </c>
      <c r="H373" s="80" t="str">
        <f t="shared" si="78"/>
        <v/>
      </c>
      <c r="I373" s="80" t="str">
        <f t="shared" si="68"/>
        <v/>
      </c>
      <c r="J373" s="80" t="str">
        <f t="shared" si="74"/>
        <v/>
      </c>
      <c r="AG373" s="16" t="str">
        <f t="shared" si="75"/>
        <v/>
      </c>
      <c r="AH373" s="69" t="str">
        <f t="shared" si="69"/>
        <v/>
      </c>
      <c r="AI373" s="70" t="str">
        <f t="shared" si="70"/>
        <v/>
      </c>
      <c r="AJ373" s="70" t="str">
        <f t="shared" si="71"/>
        <v/>
      </c>
      <c r="AK373" s="70" t="str">
        <f t="shared" si="76"/>
        <v/>
      </c>
      <c r="AL373" s="70" t="str">
        <f t="shared" si="77"/>
        <v/>
      </c>
    </row>
    <row r="374" spans="2:38" ht="15" thickBot="1" x14ac:dyDescent="0.35">
      <c r="B374" s="79" t="str">
        <f t="shared" si="72"/>
        <v/>
      </c>
      <c r="C374" s="16"/>
      <c r="D374" s="79" t="str">
        <f>IFERROR(IF(J373&lt;=0,"",IF(C374="Yes","",B374-COUNTIF($C$18:C374,"Yes"))),"")</f>
        <v/>
      </c>
      <c r="E374" s="81" t="str">
        <f t="shared" si="66"/>
        <v/>
      </c>
      <c r="F374" s="80" t="str">
        <f t="shared" si="73"/>
        <v/>
      </c>
      <c r="G374" s="80" t="str">
        <f t="shared" si="67"/>
        <v/>
      </c>
      <c r="H374" s="80" t="str">
        <f t="shared" si="78"/>
        <v/>
      </c>
      <c r="I374" s="80" t="str">
        <f t="shared" si="68"/>
        <v/>
      </c>
      <c r="J374" s="80" t="str">
        <f t="shared" si="74"/>
        <v/>
      </c>
      <c r="AG374" s="16" t="str">
        <f t="shared" si="75"/>
        <v/>
      </c>
      <c r="AH374" s="69" t="str">
        <f t="shared" si="69"/>
        <v/>
      </c>
      <c r="AI374" s="70" t="str">
        <f t="shared" si="70"/>
        <v/>
      </c>
      <c r="AJ374" s="70" t="str">
        <f t="shared" si="71"/>
        <v/>
      </c>
      <c r="AK374" s="70" t="str">
        <f t="shared" si="76"/>
        <v/>
      </c>
      <c r="AL374" s="70" t="str">
        <f t="shared" si="77"/>
        <v/>
      </c>
    </row>
    <row r="375" spans="2:38" ht="15" thickBot="1" x14ac:dyDescent="0.35">
      <c r="B375" s="79" t="str">
        <f t="shared" si="72"/>
        <v/>
      </c>
      <c r="C375" s="16"/>
      <c r="D375" s="79" t="str">
        <f>IFERROR(IF(J374&lt;=0,"",IF(C375="Yes","",B375-COUNTIF($C$18:C375,"Yes"))),"")</f>
        <v/>
      </c>
      <c r="E375" s="81" t="str">
        <f t="shared" si="66"/>
        <v/>
      </c>
      <c r="F375" s="80" t="str">
        <f t="shared" si="73"/>
        <v/>
      </c>
      <c r="G375" s="80" t="str">
        <f t="shared" si="67"/>
        <v/>
      </c>
      <c r="H375" s="80" t="str">
        <f t="shared" si="78"/>
        <v/>
      </c>
      <c r="I375" s="80" t="str">
        <f t="shared" si="68"/>
        <v/>
      </c>
      <c r="J375" s="80" t="str">
        <f t="shared" si="74"/>
        <v/>
      </c>
      <c r="AG375" s="16" t="str">
        <f t="shared" si="75"/>
        <v/>
      </c>
      <c r="AH375" s="69" t="str">
        <f t="shared" si="69"/>
        <v/>
      </c>
      <c r="AI375" s="70" t="str">
        <f t="shared" si="70"/>
        <v/>
      </c>
      <c r="AJ375" s="70" t="str">
        <f t="shared" si="71"/>
        <v/>
      </c>
      <c r="AK375" s="70" t="str">
        <f t="shared" si="76"/>
        <v/>
      </c>
      <c r="AL375" s="70" t="str">
        <f t="shared" si="77"/>
        <v/>
      </c>
    </row>
    <row r="376" spans="2:38" ht="15" thickBot="1" x14ac:dyDescent="0.35">
      <c r="B376" s="79" t="str">
        <f t="shared" si="72"/>
        <v/>
      </c>
      <c r="C376" s="16"/>
      <c r="D376" s="79" t="str">
        <f>IFERROR(IF(J375&lt;=0,"",IF(C376="Yes","",B376-COUNTIF($C$18:C376,"Yes"))),"")</f>
        <v/>
      </c>
      <c r="E376" s="81" t="str">
        <f t="shared" si="66"/>
        <v/>
      </c>
      <c r="F376" s="80" t="str">
        <f t="shared" si="73"/>
        <v/>
      </c>
      <c r="G376" s="80" t="str">
        <f t="shared" si="67"/>
        <v/>
      </c>
      <c r="H376" s="80" t="str">
        <f t="shared" si="78"/>
        <v/>
      </c>
      <c r="I376" s="80" t="str">
        <f t="shared" si="68"/>
        <v/>
      </c>
      <c r="J376" s="80" t="str">
        <f t="shared" si="74"/>
        <v/>
      </c>
      <c r="AG376" s="16" t="str">
        <f t="shared" si="75"/>
        <v/>
      </c>
      <c r="AH376" s="69" t="str">
        <f t="shared" si="69"/>
        <v/>
      </c>
      <c r="AI376" s="70" t="str">
        <f t="shared" si="70"/>
        <v/>
      </c>
      <c r="AJ376" s="70" t="str">
        <f t="shared" si="71"/>
        <v/>
      </c>
      <c r="AK376" s="70" t="str">
        <f t="shared" si="76"/>
        <v/>
      </c>
      <c r="AL376" s="70" t="str">
        <f t="shared" si="77"/>
        <v/>
      </c>
    </row>
    <row r="377" spans="2:38" ht="15" thickBot="1" x14ac:dyDescent="0.35">
      <c r="B377" s="79" t="str">
        <f t="shared" si="72"/>
        <v/>
      </c>
      <c r="C377" s="16"/>
      <c r="D377" s="79" t="str">
        <f>IFERROR(IF(J376&lt;=0,"",IF(C377="Yes","",B377-COUNTIF($C$18:C377,"Yes"))),"")</f>
        <v/>
      </c>
      <c r="E377" s="81" t="str">
        <f t="shared" si="66"/>
        <v/>
      </c>
      <c r="F377" s="80" t="str">
        <f t="shared" si="73"/>
        <v/>
      </c>
      <c r="G377" s="80" t="str">
        <f t="shared" si="67"/>
        <v/>
      </c>
      <c r="H377" s="80" t="str">
        <f t="shared" si="78"/>
        <v/>
      </c>
      <c r="I377" s="80" t="str">
        <f t="shared" si="68"/>
        <v/>
      </c>
      <c r="J377" s="80" t="str">
        <f t="shared" si="74"/>
        <v/>
      </c>
      <c r="AG377" s="16" t="str">
        <f t="shared" si="75"/>
        <v/>
      </c>
      <c r="AH377" s="69" t="str">
        <f t="shared" si="69"/>
        <v/>
      </c>
      <c r="AI377" s="70" t="str">
        <f t="shared" si="70"/>
        <v/>
      </c>
      <c r="AJ377" s="70" t="str">
        <f t="shared" si="71"/>
        <v/>
      </c>
      <c r="AK377" s="70" t="str">
        <f t="shared" si="76"/>
        <v/>
      </c>
      <c r="AL377" s="70" t="str">
        <f t="shared" si="77"/>
        <v/>
      </c>
    </row>
    <row r="378" spans="2:38" ht="15" thickBot="1" x14ac:dyDescent="0.35">
      <c r="B378" s="79" t="str">
        <f t="shared" si="72"/>
        <v/>
      </c>
      <c r="C378" s="16"/>
      <c r="D378" s="79" t="str">
        <f>IFERROR(IF(J377&lt;=0,"",IF(C378="Yes","",B378-COUNTIF($C$18:C378,"Yes"))),"")</f>
        <v/>
      </c>
      <c r="E378" s="81" t="str">
        <f t="shared" si="66"/>
        <v/>
      </c>
      <c r="F378" s="80" t="str">
        <f t="shared" si="73"/>
        <v/>
      </c>
      <c r="G378" s="80" t="str">
        <f t="shared" si="67"/>
        <v/>
      </c>
      <c r="H378" s="80" t="str">
        <f t="shared" si="78"/>
        <v/>
      </c>
      <c r="I378" s="80" t="str">
        <f t="shared" si="68"/>
        <v/>
      </c>
      <c r="J378" s="80" t="str">
        <f t="shared" si="74"/>
        <v/>
      </c>
      <c r="AG378" s="16" t="str">
        <f t="shared" si="75"/>
        <v/>
      </c>
      <c r="AH378" s="69" t="str">
        <f t="shared" si="69"/>
        <v/>
      </c>
      <c r="AI378" s="70" t="str">
        <f t="shared" si="70"/>
        <v/>
      </c>
      <c r="AJ378" s="70" t="str">
        <f t="shared" si="71"/>
        <v/>
      </c>
      <c r="AK378" s="70" t="str">
        <f t="shared" si="76"/>
        <v/>
      </c>
      <c r="AL378" s="70" t="str">
        <f t="shared" si="77"/>
        <v/>
      </c>
    </row>
    <row r="379" spans="2:38" ht="15" thickBot="1" x14ac:dyDescent="0.35">
      <c r="B379" s="79" t="str">
        <f t="shared" si="72"/>
        <v/>
      </c>
      <c r="C379" s="16"/>
      <c r="D379" s="79" t="str">
        <f>IFERROR(IF(J378&lt;=0,"",IF(C379="Yes","",B379-COUNTIF($C$18:C379,"Yes"))),"")</f>
        <v/>
      </c>
      <c r="E379" s="81" t="str">
        <f t="shared" si="66"/>
        <v/>
      </c>
      <c r="F379" s="80" t="str">
        <f t="shared" si="73"/>
        <v/>
      </c>
      <c r="G379" s="80" t="str">
        <f t="shared" si="67"/>
        <v/>
      </c>
      <c r="H379" s="80" t="str">
        <f t="shared" si="78"/>
        <v/>
      </c>
      <c r="I379" s="80" t="str">
        <f t="shared" si="68"/>
        <v/>
      </c>
      <c r="J379" s="80" t="str">
        <f t="shared" si="74"/>
        <v/>
      </c>
      <c r="AG379" s="16" t="str">
        <f t="shared" si="75"/>
        <v/>
      </c>
      <c r="AH379" s="69" t="str">
        <f t="shared" si="69"/>
        <v/>
      </c>
      <c r="AI379" s="70" t="str">
        <f t="shared" si="70"/>
        <v/>
      </c>
      <c r="AJ379" s="70" t="str">
        <f t="shared" si="71"/>
        <v/>
      </c>
      <c r="AK379" s="70" t="str">
        <f t="shared" si="76"/>
        <v/>
      </c>
      <c r="AL379" s="70" t="str">
        <f t="shared" si="77"/>
        <v/>
      </c>
    </row>
    <row r="380" spans="2:38" ht="15" thickBot="1" x14ac:dyDescent="0.35">
      <c r="B380" s="79" t="str">
        <f t="shared" si="72"/>
        <v/>
      </c>
      <c r="C380" s="16"/>
      <c r="D380" s="79" t="str">
        <f>IFERROR(IF(J379&lt;=0,"",IF(C380="Yes","",B380-COUNTIF($C$18:C380,"Yes"))),"")</f>
        <v/>
      </c>
      <c r="E380" s="81" t="str">
        <f t="shared" si="66"/>
        <v/>
      </c>
      <c r="F380" s="80" t="str">
        <f t="shared" si="73"/>
        <v/>
      </c>
      <c r="G380" s="80" t="str">
        <f t="shared" si="67"/>
        <v/>
      </c>
      <c r="H380" s="80" t="str">
        <f t="shared" si="78"/>
        <v/>
      </c>
      <c r="I380" s="80" t="str">
        <f t="shared" si="68"/>
        <v/>
      </c>
      <c r="J380" s="80" t="str">
        <f t="shared" si="74"/>
        <v/>
      </c>
      <c r="AG380" s="16" t="str">
        <f t="shared" si="75"/>
        <v/>
      </c>
      <c r="AH380" s="69" t="str">
        <f t="shared" si="69"/>
        <v/>
      </c>
      <c r="AI380" s="70" t="str">
        <f t="shared" si="70"/>
        <v/>
      </c>
      <c r="AJ380" s="70" t="str">
        <f t="shared" si="71"/>
        <v/>
      </c>
      <c r="AK380" s="70" t="str">
        <f t="shared" si="76"/>
        <v/>
      </c>
      <c r="AL380" s="70" t="str">
        <f t="shared" si="77"/>
        <v/>
      </c>
    </row>
    <row r="381" spans="2:38" ht="15" thickBot="1" x14ac:dyDescent="0.35">
      <c r="B381" s="79" t="str">
        <f t="shared" si="72"/>
        <v/>
      </c>
      <c r="C381" s="16"/>
      <c r="D381" s="79" t="str">
        <f>IFERROR(IF(J380&lt;=0,"",IF(C381="Yes","",B381-COUNTIF($C$18:C381,"Yes"))),"")</f>
        <v/>
      </c>
      <c r="E381" s="81" t="str">
        <f t="shared" si="66"/>
        <v/>
      </c>
      <c r="F381" s="80" t="str">
        <f t="shared" si="73"/>
        <v/>
      </c>
      <c r="G381" s="80" t="str">
        <f t="shared" si="67"/>
        <v/>
      </c>
      <c r="H381" s="80" t="str">
        <f t="shared" si="78"/>
        <v/>
      </c>
      <c r="I381" s="80" t="str">
        <f t="shared" si="68"/>
        <v/>
      </c>
      <c r="J381" s="80" t="str">
        <f t="shared" si="74"/>
        <v/>
      </c>
      <c r="AG381" s="16" t="str">
        <f t="shared" si="75"/>
        <v/>
      </c>
      <c r="AH381" s="69" t="str">
        <f t="shared" si="69"/>
        <v/>
      </c>
      <c r="AI381" s="70" t="str">
        <f t="shared" si="70"/>
        <v/>
      </c>
      <c r="AJ381" s="70" t="str">
        <f t="shared" si="71"/>
        <v/>
      </c>
      <c r="AK381" s="70" t="str">
        <f t="shared" si="76"/>
        <v/>
      </c>
      <c r="AL381" s="70" t="str">
        <f t="shared" si="77"/>
        <v/>
      </c>
    </row>
    <row r="382" spans="2:38" ht="15" thickBot="1" x14ac:dyDescent="0.35">
      <c r="B382" s="79" t="str">
        <f t="shared" si="72"/>
        <v/>
      </c>
      <c r="C382" s="16"/>
      <c r="D382" s="79" t="str">
        <f>IFERROR(IF(J381&lt;=0,"",IF(C382="Yes","",B382-COUNTIF($C$18:C382,"Yes"))),"")</f>
        <v/>
      </c>
      <c r="E382" s="81" t="str">
        <f t="shared" si="66"/>
        <v/>
      </c>
      <c r="F382" s="80" t="str">
        <f t="shared" si="73"/>
        <v/>
      </c>
      <c r="G382" s="80" t="str">
        <f t="shared" si="67"/>
        <v/>
      </c>
      <c r="H382" s="80" t="str">
        <f t="shared" si="78"/>
        <v/>
      </c>
      <c r="I382" s="80" t="str">
        <f t="shared" si="68"/>
        <v/>
      </c>
      <c r="J382" s="80" t="str">
        <f t="shared" si="74"/>
        <v/>
      </c>
      <c r="AG382" s="16" t="str">
        <f t="shared" si="75"/>
        <v/>
      </c>
      <c r="AH382" s="69" t="str">
        <f t="shared" si="69"/>
        <v/>
      </c>
      <c r="AI382" s="70" t="str">
        <f t="shared" si="70"/>
        <v/>
      </c>
      <c r="AJ382" s="70" t="str">
        <f t="shared" si="71"/>
        <v/>
      </c>
      <c r="AK382" s="70" t="str">
        <f t="shared" si="76"/>
        <v/>
      </c>
      <c r="AL382" s="70" t="str">
        <f t="shared" si="77"/>
        <v/>
      </c>
    </row>
    <row r="383" spans="2:38" ht="15" thickBot="1" x14ac:dyDescent="0.35">
      <c r="B383" s="79" t="str">
        <f t="shared" si="72"/>
        <v/>
      </c>
      <c r="C383" s="16"/>
      <c r="D383" s="79" t="str">
        <f>IFERROR(IF(J382&lt;=0,"",IF(C383="Yes","",B383-COUNTIF($C$18:C383,"Yes"))),"")</f>
        <v/>
      </c>
      <c r="E383" s="81" t="str">
        <f t="shared" si="66"/>
        <v/>
      </c>
      <c r="F383" s="80" t="str">
        <f t="shared" si="73"/>
        <v/>
      </c>
      <c r="G383" s="80" t="str">
        <f t="shared" si="67"/>
        <v/>
      </c>
      <c r="H383" s="80" t="str">
        <f t="shared" si="78"/>
        <v/>
      </c>
      <c r="I383" s="80" t="str">
        <f t="shared" si="68"/>
        <v/>
      </c>
      <c r="J383" s="80" t="str">
        <f t="shared" si="74"/>
        <v/>
      </c>
      <c r="AG383" s="16" t="str">
        <f t="shared" si="75"/>
        <v/>
      </c>
      <c r="AH383" s="69" t="str">
        <f t="shared" si="69"/>
        <v/>
      </c>
      <c r="AI383" s="70" t="str">
        <f t="shared" si="70"/>
        <v/>
      </c>
      <c r="AJ383" s="70" t="str">
        <f t="shared" si="71"/>
        <v/>
      </c>
      <c r="AK383" s="70" t="str">
        <f t="shared" si="76"/>
        <v/>
      </c>
      <c r="AL383" s="70" t="str">
        <f t="shared" si="77"/>
        <v/>
      </c>
    </row>
    <row r="384" spans="2:38" ht="15" thickBot="1" x14ac:dyDescent="0.35">
      <c r="B384" s="79" t="str">
        <f t="shared" si="72"/>
        <v/>
      </c>
      <c r="C384" s="16"/>
      <c r="D384" s="79" t="str">
        <f>IFERROR(IF(J383&lt;=0,"",IF(C384="Yes","",B384-COUNTIF($C$18:C384,"Yes"))),"")</f>
        <v/>
      </c>
      <c r="E384" s="81" t="str">
        <f t="shared" si="66"/>
        <v/>
      </c>
      <c r="F384" s="80" t="str">
        <f t="shared" si="73"/>
        <v/>
      </c>
      <c r="G384" s="80" t="str">
        <f t="shared" si="67"/>
        <v/>
      </c>
      <c r="H384" s="80" t="str">
        <f t="shared" si="78"/>
        <v/>
      </c>
      <c r="I384" s="80" t="str">
        <f t="shared" si="68"/>
        <v/>
      </c>
      <c r="J384" s="80" t="str">
        <f t="shared" si="74"/>
        <v/>
      </c>
      <c r="AG384" s="16" t="str">
        <f t="shared" si="75"/>
        <v/>
      </c>
      <c r="AH384" s="69" t="str">
        <f t="shared" si="69"/>
        <v/>
      </c>
      <c r="AI384" s="70" t="str">
        <f t="shared" si="70"/>
        <v/>
      </c>
      <c r="AJ384" s="70" t="str">
        <f t="shared" si="71"/>
        <v/>
      </c>
      <c r="AK384" s="70" t="str">
        <f t="shared" si="76"/>
        <v/>
      </c>
      <c r="AL384" s="70" t="str">
        <f t="shared" si="77"/>
        <v/>
      </c>
    </row>
    <row r="385" spans="2:38" ht="15" thickBot="1" x14ac:dyDescent="0.35">
      <c r="B385" s="79" t="str">
        <f t="shared" si="72"/>
        <v/>
      </c>
      <c r="C385" s="16"/>
      <c r="D385" s="79" t="str">
        <f>IFERROR(IF(J384&lt;=0,"",IF(C385="Yes","",B385-COUNTIF($C$18:C385,"Yes"))),"")</f>
        <v/>
      </c>
      <c r="E385" s="81" t="str">
        <f t="shared" si="66"/>
        <v/>
      </c>
      <c r="F385" s="80" t="str">
        <f t="shared" si="73"/>
        <v/>
      </c>
      <c r="G385" s="80" t="str">
        <f t="shared" si="67"/>
        <v/>
      </c>
      <c r="H385" s="80" t="str">
        <f t="shared" si="78"/>
        <v/>
      </c>
      <c r="I385" s="80" t="str">
        <f t="shared" si="68"/>
        <v/>
      </c>
      <c r="J385" s="80" t="str">
        <f t="shared" si="74"/>
        <v/>
      </c>
      <c r="AG385" s="16" t="str">
        <f t="shared" si="75"/>
        <v/>
      </c>
      <c r="AH385" s="69" t="str">
        <f t="shared" si="69"/>
        <v/>
      </c>
      <c r="AI385" s="70" t="str">
        <f t="shared" si="70"/>
        <v/>
      </c>
      <c r="AJ385" s="70" t="str">
        <f t="shared" si="71"/>
        <v/>
      </c>
      <c r="AK385" s="70" t="str">
        <f t="shared" si="76"/>
        <v/>
      </c>
      <c r="AL385" s="70" t="str">
        <f t="shared" si="77"/>
        <v/>
      </c>
    </row>
    <row r="386" spans="2:38" ht="15" thickBot="1" x14ac:dyDescent="0.35">
      <c r="B386" s="79" t="str">
        <f t="shared" si="72"/>
        <v/>
      </c>
      <c r="C386" s="16"/>
      <c r="D386" s="79" t="str">
        <f>IFERROR(IF(J385&lt;=0,"",IF(C386="Yes","",B386-COUNTIF($C$18:C386,"Yes"))),"")</f>
        <v/>
      </c>
      <c r="E386" s="81" t="str">
        <f t="shared" si="66"/>
        <v/>
      </c>
      <c r="F386" s="80" t="str">
        <f t="shared" si="73"/>
        <v/>
      </c>
      <c r="G386" s="80" t="str">
        <f t="shared" si="67"/>
        <v/>
      </c>
      <c r="H386" s="80" t="str">
        <f t="shared" si="78"/>
        <v/>
      </c>
      <c r="I386" s="80" t="str">
        <f t="shared" si="68"/>
        <v/>
      </c>
      <c r="J386" s="80" t="str">
        <f t="shared" si="74"/>
        <v/>
      </c>
      <c r="AG386" s="16" t="str">
        <f t="shared" si="75"/>
        <v/>
      </c>
      <c r="AH386" s="69" t="str">
        <f t="shared" si="69"/>
        <v/>
      </c>
      <c r="AI386" s="70" t="str">
        <f t="shared" si="70"/>
        <v/>
      </c>
      <c r="AJ386" s="70" t="str">
        <f t="shared" si="71"/>
        <v/>
      </c>
      <c r="AK386" s="70" t="str">
        <f t="shared" si="76"/>
        <v/>
      </c>
      <c r="AL386" s="70" t="str">
        <f t="shared" si="77"/>
        <v/>
      </c>
    </row>
    <row r="387" spans="2:38" ht="15" thickBot="1" x14ac:dyDescent="0.35">
      <c r="B387" s="79" t="str">
        <f t="shared" si="72"/>
        <v/>
      </c>
      <c r="C387" s="16"/>
      <c r="D387" s="79" t="str">
        <f>IFERROR(IF(J386&lt;=0,"",IF(C387="Yes","",B387-COUNTIF($C$18:C387,"Yes"))),"")</f>
        <v/>
      </c>
      <c r="E387" s="81" t="str">
        <f t="shared" si="66"/>
        <v/>
      </c>
      <c r="F387" s="80" t="str">
        <f t="shared" si="73"/>
        <v/>
      </c>
      <c r="G387" s="80" t="str">
        <f t="shared" si="67"/>
        <v/>
      </c>
      <c r="H387" s="80" t="str">
        <f t="shared" si="78"/>
        <v/>
      </c>
      <c r="I387" s="80" t="str">
        <f t="shared" si="68"/>
        <v/>
      </c>
      <c r="J387" s="80" t="str">
        <f t="shared" si="74"/>
        <v/>
      </c>
      <c r="AG387" s="16" t="str">
        <f t="shared" si="75"/>
        <v/>
      </c>
      <c r="AH387" s="69" t="str">
        <f t="shared" si="69"/>
        <v/>
      </c>
      <c r="AI387" s="70" t="str">
        <f t="shared" si="70"/>
        <v/>
      </c>
      <c r="AJ387" s="70" t="str">
        <f t="shared" si="71"/>
        <v/>
      </c>
      <c r="AK387" s="70" t="str">
        <f t="shared" si="76"/>
        <v/>
      </c>
      <c r="AL387" s="70" t="str">
        <f t="shared" si="77"/>
        <v/>
      </c>
    </row>
    <row r="388" spans="2:38" ht="15" thickBot="1" x14ac:dyDescent="0.35">
      <c r="B388" s="79" t="str">
        <f t="shared" si="72"/>
        <v/>
      </c>
      <c r="C388" s="16"/>
      <c r="D388" s="79" t="str">
        <f>IFERROR(IF(J387&lt;=0,"",IF(C388="Yes","",B388-COUNTIF($C$18:C388,"Yes"))),"")</f>
        <v/>
      </c>
      <c r="E388" s="81" t="str">
        <f t="shared" si="66"/>
        <v/>
      </c>
      <c r="F388" s="80" t="str">
        <f t="shared" si="73"/>
        <v/>
      </c>
      <c r="G388" s="80" t="str">
        <f t="shared" si="67"/>
        <v/>
      </c>
      <c r="H388" s="80" t="str">
        <f t="shared" si="78"/>
        <v/>
      </c>
      <c r="I388" s="80" t="str">
        <f t="shared" si="68"/>
        <v/>
      </c>
      <c r="J388" s="80" t="str">
        <f t="shared" si="74"/>
        <v/>
      </c>
      <c r="AG388" s="16" t="str">
        <f t="shared" si="75"/>
        <v/>
      </c>
      <c r="AH388" s="69" t="str">
        <f t="shared" si="69"/>
        <v/>
      </c>
      <c r="AI388" s="70" t="str">
        <f t="shared" si="70"/>
        <v/>
      </c>
      <c r="AJ388" s="70" t="str">
        <f t="shared" si="71"/>
        <v/>
      </c>
      <c r="AK388" s="70" t="str">
        <f t="shared" si="76"/>
        <v/>
      </c>
      <c r="AL388" s="70" t="str">
        <f t="shared" si="77"/>
        <v/>
      </c>
    </row>
    <row r="389" spans="2:38" ht="15" thickBot="1" x14ac:dyDescent="0.35">
      <c r="B389" s="79" t="str">
        <f t="shared" si="72"/>
        <v/>
      </c>
      <c r="C389" s="16"/>
      <c r="D389" s="79" t="str">
        <f>IFERROR(IF(J388&lt;=0,"",IF(C389="Yes","",B389-COUNTIF($C$18:C389,"Yes"))),"")</f>
        <v/>
      </c>
      <c r="E389" s="81" t="str">
        <f t="shared" si="66"/>
        <v/>
      </c>
      <c r="F389" s="80" t="str">
        <f t="shared" si="73"/>
        <v/>
      </c>
      <c r="G389" s="80" t="str">
        <f t="shared" si="67"/>
        <v/>
      </c>
      <c r="H389" s="80" t="str">
        <f t="shared" si="78"/>
        <v/>
      </c>
      <c r="I389" s="80" t="str">
        <f t="shared" si="68"/>
        <v/>
      </c>
      <c r="J389" s="80" t="str">
        <f t="shared" si="74"/>
        <v/>
      </c>
      <c r="AG389" s="16" t="str">
        <f t="shared" si="75"/>
        <v/>
      </c>
      <c r="AH389" s="69" t="str">
        <f t="shared" si="69"/>
        <v/>
      </c>
      <c r="AI389" s="70" t="str">
        <f t="shared" si="70"/>
        <v/>
      </c>
      <c r="AJ389" s="70" t="str">
        <f t="shared" si="71"/>
        <v/>
      </c>
      <c r="AK389" s="70" t="str">
        <f t="shared" si="76"/>
        <v/>
      </c>
      <c r="AL389" s="70" t="str">
        <f t="shared" si="77"/>
        <v/>
      </c>
    </row>
    <row r="390" spans="2:38" ht="15" thickBot="1" x14ac:dyDescent="0.35">
      <c r="B390" s="79" t="str">
        <f t="shared" si="72"/>
        <v/>
      </c>
      <c r="C390" s="16"/>
      <c r="D390" s="79" t="str">
        <f>IFERROR(IF(J389&lt;=0,"",IF(C390="Yes","",B390-COUNTIF($C$18:C390,"Yes"))),"")</f>
        <v/>
      </c>
      <c r="E390" s="81" t="str">
        <f t="shared" si="66"/>
        <v/>
      </c>
      <c r="F390" s="80" t="str">
        <f t="shared" si="73"/>
        <v/>
      </c>
      <c r="G390" s="80" t="str">
        <f t="shared" si="67"/>
        <v/>
      </c>
      <c r="H390" s="80" t="str">
        <f t="shared" si="78"/>
        <v/>
      </c>
      <c r="I390" s="80" t="str">
        <f t="shared" si="68"/>
        <v/>
      </c>
      <c r="J390" s="80" t="str">
        <f t="shared" si="74"/>
        <v/>
      </c>
      <c r="AG390" s="16" t="str">
        <f t="shared" si="75"/>
        <v/>
      </c>
      <c r="AH390" s="69" t="str">
        <f t="shared" si="69"/>
        <v/>
      </c>
      <c r="AI390" s="70" t="str">
        <f t="shared" si="70"/>
        <v/>
      </c>
      <c r="AJ390" s="70" t="str">
        <f t="shared" si="71"/>
        <v/>
      </c>
      <c r="AK390" s="70" t="str">
        <f t="shared" si="76"/>
        <v/>
      </c>
      <c r="AL390" s="70" t="str">
        <f t="shared" si="77"/>
        <v/>
      </c>
    </row>
    <row r="391" spans="2:38" ht="15" thickBot="1" x14ac:dyDescent="0.35">
      <c r="B391" s="79" t="str">
        <f t="shared" si="72"/>
        <v/>
      </c>
      <c r="C391" s="16"/>
      <c r="D391" s="79" t="str">
        <f>IFERROR(IF(J390&lt;=0,"",IF(C391="Yes","",B391-COUNTIF($C$18:C391,"Yes"))),"")</f>
        <v/>
      </c>
      <c r="E391" s="81" t="str">
        <f t="shared" si="66"/>
        <v/>
      </c>
      <c r="F391" s="80" t="str">
        <f t="shared" si="73"/>
        <v/>
      </c>
      <c r="G391" s="80" t="str">
        <f t="shared" si="67"/>
        <v/>
      </c>
      <c r="H391" s="80" t="str">
        <f t="shared" si="78"/>
        <v/>
      </c>
      <c r="I391" s="80" t="str">
        <f t="shared" si="68"/>
        <v/>
      </c>
      <c r="J391" s="80" t="str">
        <f t="shared" si="74"/>
        <v/>
      </c>
      <c r="AG391" s="16" t="str">
        <f t="shared" si="75"/>
        <v/>
      </c>
      <c r="AH391" s="69" t="str">
        <f t="shared" si="69"/>
        <v/>
      </c>
      <c r="AI391" s="70" t="str">
        <f t="shared" si="70"/>
        <v/>
      </c>
      <c r="AJ391" s="70" t="str">
        <f t="shared" si="71"/>
        <v/>
      </c>
      <c r="AK391" s="70" t="str">
        <f t="shared" si="76"/>
        <v/>
      </c>
      <c r="AL391" s="70" t="str">
        <f t="shared" si="77"/>
        <v/>
      </c>
    </row>
    <row r="392" spans="2:38" ht="15" thickBot="1" x14ac:dyDescent="0.35">
      <c r="B392" s="79" t="str">
        <f t="shared" si="72"/>
        <v/>
      </c>
      <c r="C392" s="16"/>
      <c r="D392" s="79" t="str">
        <f>IFERROR(IF(J391&lt;=0,"",IF(C392="Yes","",B392-COUNTIF($C$18:C392,"Yes"))),"")</f>
        <v/>
      </c>
      <c r="E392" s="81" t="str">
        <f t="shared" si="66"/>
        <v/>
      </c>
      <c r="F392" s="80" t="str">
        <f t="shared" si="73"/>
        <v/>
      </c>
      <c r="G392" s="80" t="str">
        <f t="shared" si="67"/>
        <v/>
      </c>
      <c r="H392" s="80" t="str">
        <f t="shared" si="78"/>
        <v/>
      </c>
      <c r="I392" s="80" t="str">
        <f t="shared" si="68"/>
        <v/>
      </c>
      <c r="J392" s="80" t="str">
        <f t="shared" si="74"/>
        <v/>
      </c>
      <c r="AG392" s="16" t="str">
        <f t="shared" si="75"/>
        <v/>
      </c>
      <c r="AH392" s="69" t="str">
        <f t="shared" si="69"/>
        <v/>
      </c>
      <c r="AI392" s="70" t="str">
        <f t="shared" si="70"/>
        <v/>
      </c>
      <c r="AJ392" s="70" t="str">
        <f t="shared" si="71"/>
        <v/>
      </c>
      <c r="AK392" s="70" t="str">
        <f t="shared" si="76"/>
        <v/>
      </c>
      <c r="AL392" s="70" t="str">
        <f t="shared" si="77"/>
        <v/>
      </c>
    </row>
    <row r="393" spans="2:38" ht="15" thickBot="1" x14ac:dyDescent="0.35">
      <c r="B393" s="79" t="str">
        <f t="shared" si="72"/>
        <v/>
      </c>
      <c r="C393" s="16"/>
      <c r="D393" s="79" t="str">
        <f>IFERROR(IF(J392&lt;=0,"",IF(C393="Yes","",B393-COUNTIF($C$18:C393,"Yes"))),"")</f>
        <v/>
      </c>
      <c r="E393" s="81" t="str">
        <f t="shared" si="66"/>
        <v/>
      </c>
      <c r="F393" s="80" t="str">
        <f t="shared" si="73"/>
        <v/>
      </c>
      <c r="G393" s="80" t="str">
        <f t="shared" si="67"/>
        <v/>
      </c>
      <c r="H393" s="80" t="str">
        <f t="shared" si="78"/>
        <v/>
      </c>
      <c r="I393" s="80" t="str">
        <f t="shared" si="68"/>
        <v/>
      </c>
      <c r="J393" s="80" t="str">
        <f t="shared" si="74"/>
        <v/>
      </c>
      <c r="AG393" s="16" t="str">
        <f t="shared" si="75"/>
        <v/>
      </c>
      <c r="AH393" s="69" t="str">
        <f t="shared" si="69"/>
        <v/>
      </c>
      <c r="AI393" s="70" t="str">
        <f t="shared" si="70"/>
        <v/>
      </c>
      <c r="AJ393" s="70" t="str">
        <f t="shared" si="71"/>
        <v/>
      </c>
      <c r="AK393" s="70" t="str">
        <f t="shared" si="76"/>
        <v/>
      </c>
      <c r="AL393" s="70" t="str">
        <f t="shared" si="77"/>
        <v/>
      </c>
    </row>
    <row r="394" spans="2:38" ht="15" thickBot="1" x14ac:dyDescent="0.35">
      <c r="B394" s="79" t="str">
        <f t="shared" si="72"/>
        <v/>
      </c>
      <c r="C394" s="16"/>
      <c r="D394" s="79" t="str">
        <f>IFERROR(IF(J393&lt;=0,"",IF(C394="Yes","",B394-COUNTIF($C$18:C394,"Yes"))),"")</f>
        <v/>
      </c>
      <c r="E394" s="81" t="str">
        <f t="shared" si="66"/>
        <v/>
      </c>
      <c r="F394" s="80" t="str">
        <f t="shared" si="73"/>
        <v/>
      </c>
      <c r="G394" s="80" t="str">
        <f t="shared" si="67"/>
        <v/>
      </c>
      <c r="H394" s="80" t="str">
        <f t="shared" si="78"/>
        <v/>
      </c>
      <c r="I394" s="80" t="str">
        <f t="shared" si="68"/>
        <v/>
      </c>
      <c r="J394" s="80" t="str">
        <f t="shared" si="74"/>
        <v/>
      </c>
      <c r="AG394" s="16" t="str">
        <f t="shared" si="75"/>
        <v/>
      </c>
      <c r="AH394" s="69" t="str">
        <f t="shared" si="69"/>
        <v/>
      </c>
      <c r="AI394" s="70" t="str">
        <f t="shared" si="70"/>
        <v/>
      </c>
      <c r="AJ394" s="70" t="str">
        <f t="shared" si="71"/>
        <v/>
      </c>
      <c r="AK394" s="70" t="str">
        <f t="shared" si="76"/>
        <v/>
      </c>
      <c r="AL394" s="70" t="str">
        <f t="shared" si="77"/>
        <v/>
      </c>
    </row>
    <row r="395" spans="2:38" ht="15" thickBot="1" x14ac:dyDescent="0.35">
      <c r="B395" s="79" t="str">
        <f t="shared" si="72"/>
        <v/>
      </c>
      <c r="C395" s="16"/>
      <c r="D395" s="79" t="str">
        <f>IFERROR(IF(J394&lt;=0,"",IF(C395="Yes","",B395-COUNTIF($C$18:C395,"Yes"))),"")</f>
        <v/>
      </c>
      <c r="E395" s="81" t="str">
        <f t="shared" si="66"/>
        <v/>
      </c>
      <c r="F395" s="80" t="str">
        <f t="shared" si="73"/>
        <v/>
      </c>
      <c r="G395" s="80" t="str">
        <f t="shared" si="67"/>
        <v/>
      </c>
      <c r="H395" s="80" t="str">
        <f t="shared" si="78"/>
        <v/>
      </c>
      <c r="I395" s="80" t="str">
        <f t="shared" si="68"/>
        <v/>
      </c>
      <c r="J395" s="80" t="str">
        <f t="shared" si="74"/>
        <v/>
      </c>
      <c r="AG395" s="16" t="str">
        <f t="shared" si="75"/>
        <v/>
      </c>
      <c r="AH395" s="69" t="str">
        <f t="shared" si="69"/>
        <v/>
      </c>
      <c r="AI395" s="70" t="str">
        <f t="shared" si="70"/>
        <v/>
      </c>
      <c r="AJ395" s="70" t="str">
        <f t="shared" si="71"/>
        <v/>
      </c>
      <c r="AK395" s="70" t="str">
        <f t="shared" si="76"/>
        <v/>
      </c>
      <c r="AL395" s="70" t="str">
        <f t="shared" si="77"/>
        <v/>
      </c>
    </row>
    <row r="396" spans="2:38" ht="15" thickBot="1" x14ac:dyDescent="0.35">
      <c r="B396" s="79" t="str">
        <f t="shared" si="72"/>
        <v/>
      </c>
      <c r="C396" s="16"/>
      <c r="D396" s="79" t="str">
        <f>IFERROR(IF(J395&lt;=0,"",IF(C396="Yes","",B396-COUNTIF($C$18:C396,"Yes"))),"")</f>
        <v/>
      </c>
      <c r="E396" s="81" t="str">
        <f t="shared" si="66"/>
        <v/>
      </c>
      <c r="F396" s="80" t="str">
        <f t="shared" si="73"/>
        <v/>
      </c>
      <c r="G396" s="80" t="str">
        <f t="shared" si="67"/>
        <v/>
      </c>
      <c r="H396" s="80" t="str">
        <f t="shared" si="78"/>
        <v/>
      </c>
      <c r="I396" s="80" t="str">
        <f t="shared" si="68"/>
        <v/>
      </c>
      <c r="J396" s="80" t="str">
        <f t="shared" si="74"/>
        <v/>
      </c>
      <c r="AG396" s="16" t="str">
        <f t="shared" si="75"/>
        <v/>
      </c>
      <c r="AH396" s="69" t="str">
        <f t="shared" si="69"/>
        <v/>
      </c>
      <c r="AI396" s="70" t="str">
        <f t="shared" si="70"/>
        <v/>
      </c>
      <c r="AJ396" s="70" t="str">
        <f t="shared" si="71"/>
        <v/>
      </c>
      <c r="AK396" s="70" t="str">
        <f t="shared" si="76"/>
        <v/>
      </c>
      <c r="AL396" s="70" t="str">
        <f t="shared" si="77"/>
        <v/>
      </c>
    </row>
    <row r="397" spans="2:38" ht="15" thickBot="1" x14ac:dyDescent="0.35">
      <c r="B397" s="79" t="str">
        <f t="shared" si="72"/>
        <v/>
      </c>
      <c r="C397" s="16"/>
      <c r="D397" s="79" t="str">
        <f>IFERROR(IF(J396&lt;=0,"",IF(C397="Yes","",B397-COUNTIF($C$18:C397,"Yes"))),"")</f>
        <v/>
      </c>
      <c r="E397" s="81" t="str">
        <f t="shared" si="66"/>
        <v/>
      </c>
      <c r="F397" s="80" t="str">
        <f t="shared" si="73"/>
        <v/>
      </c>
      <c r="G397" s="80" t="str">
        <f t="shared" si="67"/>
        <v/>
      </c>
      <c r="H397" s="80" t="str">
        <f t="shared" si="78"/>
        <v/>
      </c>
      <c r="I397" s="80" t="str">
        <f t="shared" si="68"/>
        <v/>
      </c>
      <c r="J397" s="80" t="str">
        <f t="shared" si="74"/>
        <v/>
      </c>
      <c r="AG397" s="16" t="str">
        <f t="shared" si="75"/>
        <v/>
      </c>
      <c r="AH397" s="69" t="str">
        <f t="shared" si="69"/>
        <v/>
      </c>
      <c r="AI397" s="70" t="str">
        <f t="shared" si="70"/>
        <v/>
      </c>
      <c r="AJ397" s="70" t="str">
        <f t="shared" si="71"/>
        <v/>
      </c>
      <c r="AK397" s="70" t="str">
        <f t="shared" si="76"/>
        <v/>
      </c>
      <c r="AL397" s="70" t="str">
        <f t="shared" si="77"/>
        <v/>
      </c>
    </row>
    <row r="398" spans="2:38" ht="15" thickBot="1" x14ac:dyDescent="0.35">
      <c r="B398" s="79" t="str">
        <f t="shared" si="72"/>
        <v/>
      </c>
      <c r="C398" s="16"/>
      <c r="D398" s="79" t="str">
        <f>IFERROR(IF(J397&lt;=0,"",IF(C398="Yes","",B398-COUNTIF($C$18:C398,"Yes"))),"")</f>
        <v/>
      </c>
      <c r="E398" s="81" t="str">
        <f t="shared" si="66"/>
        <v/>
      </c>
      <c r="F398" s="80" t="str">
        <f t="shared" si="73"/>
        <v/>
      </c>
      <c r="G398" s="80" t="str">
        <f t="shared" si="67"/>
        <v/>
      </c>
      <c r="H398" s="80" t="str">
        <f t="shared" si="78"/>
        <v/>
      </c>
      <c r="I398" s="80" t="str">
        <f t="shared" si="68"/>
        <v/>
      </c>
      <c r="J398" s="80" t="str">
        <f t="shared" si="74"/>
        <v/>
      </c>
      <c r="AG398" s="16" t="str">
        <f t="shared" si="75"/>
        <v/>
      </c>
      <c r="AH398" s="69" t="str">
        <f t="shared" si="69"/>
        <v/>
      </c>
      <c r="AI398" s="70" t="str">
        <f t="shared" si="70"/>
        <v/>
      </c>
      <c r="AJ398" s="70" t="str">
        <f t="shared" si="71"/>
        <v/>
      </c>
      <c r="AK398" s="70" t="str">
        <f t="shared" si="76"/>
        <v/>
      </c>
      <c r="AL398" s="70" t="str">
        <f t="shared" si="77"/>
        <v/>
      </c>
    </row>
    <row r="399" spans="2:38" ht="15" thickBot="1" x14ac:dyDescent="0.35">
      <c r="B399" s="79" t="str">
        <f t="shared" si="72"/>
        <v/>
      </c>
      <c r="C399" s="16"/>
      <c r="D399" s="79" t="str">
        <f>IFERROR(IF(J398&lt;=0,"",IF(C399="Yes","",B399-COUNTIF($C$18:C399,"Yes"))),"")</f>
        <v/>
      </c>
      <c r="E399" s="81" t="str">
        <f t="shared" si="66"/>
        <v/>
      </c>
      <c r="F399" s="80" t="str">
        <f t="shared" si="73"/>
        <v/>
      </c>
      <c r="G399" s="80" t="str">
        <f t="shared" si="67"/>
        <v/>
      </c>
      <c r="H399" s="80" t="str">
        <f t="shared" si="78"/>
        <v/>
      </c>
      <c r="I399" s="80" t="str">
        <f t="shared" si="68"/>
        <v/>
      </c>
      <c r="J399" s="80" t="str">
        <f t="shared" si="74"/>
        <v/>
      </c>
      <c r="AG399" s="16" t="str">
        <f t="shared" si="75"/>
        <v/>
      </c>
      <c r="AH399" s="69" t="str">
        <f t="shared" si="69"/>
        <v/>
      </c>
      <c r="AI399" s="70" t="str">
        <f t="shared" si="70"/>
        <v/>
      </c>
      <c r="AJ399" s="70" t="str">
        <f t="shared" si="71"/>
        <v/>
      </c>
      <c r="AK399" s="70" t="str">
        <f t="shared" si="76"/>
        <v/>
      </c>
      <c r="AL399" s="70" t="str">
        <f t="shared" si="77"/>
        <v/>
      </c>
    </row>
    <row r="400" spans="2:38" ht="15" thickBot="1" x14ac:dyDescent="0.35">
      <c r="B400" s="79" t="str">
        <f t="shared" si="72"/>
        <v/>
      </c>
      <c r="C400" s="16"/>
      <c r="D400" s="79" t="str">
        <f>IFERROR(IF(J399&lt;=0,"",IF(C400="Yes","",B400-COUNTIF($C$18:C400,"Yes"))),"")</f>
        <v/>
      </c>
      <c r="E400" s="81" t="str">
        <f t="shared" si="66"/>
        <v/>
      </c>
      <c r="F400" s="80" t="str">
        <f t="shared" si="73"/>
        <v/>
      </c>
      <c r="G400" s="80" t="str">
        <f t="shared" si="67"/>
        <v/>
      </c>
      <c r="H400" s="80" t="str">
        <f t="shared" si="78"/>
        <v/>
      </c>
      <c r="I400" s="80" t="str">
        <f t="shared" si="68"/>
        <v/>
      </c>
      <c r="J400" s="80" t="str">
        <f t="shared" si="74"/>
        <v/>
      </c>
      <c r="AG400" s="16" t="str">
        <f t="shared" si="75"/>
        <v/>
      </c>
      <c r="AH400" s="69" t="str">
        <f t="shared" si="69"/>
        <v/>
      </c>
      <c r="AI400" s="70" t="str">
        <f t="shared" si="70"/>
        <v/>
      </c>
      <c r="AJ400" s="70" t="str">
        <f t="shared" si="71"/>
        <v/>
      </c>
      <c r="AK400" s="70" t="str">
        <f t="shared" si="76"/>
        <v/>
      </c>
      <c r="AL400" s="70" t="str">
        <f t="shared" si="77"/>
        <v/>
      </c>
    </row>
    <row r="401" spans="2:38" ht="15" thickBot="1" x14ac:dyDescent="0.35">
      <c r="B401" s="79" t="str">
        <f t="shared" si="72"/>
        <v/>
      </c>
      <c r="C401" s="16"/>
      <c r="D401" s="79" t="str">
        <f>IFERROR(IF(J400&lt;=0,"",IF(C401="Yes","",B401-COUNTIF($C$18:C401,"Yes"))),"")</f>
        <v/>
      </c>
      <c r="E401" s="81" t="str">
        <f t="shared" si="66"/>
        <v/>
      </c>
      <c r="F401" s="80" t="str">
        <f t="shared" si="73"/>
        <v/>
      </c>
      <c r="G401" s="80" t="str">
        <f t="shared" si="67"/>
        <v/>
      </c>
      <c r="H401" s="80" t="str">
        <f t="shared" si="78"/>
        <v/>
      </c>
      <c r="I401" s="80" t="str">
        <f t="shared" si="68"/>
        <v/>
      </c>
      <c r="J401" s="80" t="str">
        <f t="shared" si="74"/>
        <v/>
      </c>
      <c r="AG401" s="16" t="str">
        <f t="shared" si="75"/>
        <v/>
      </c>
      <c r="AH401" s="69" t="str">
        <f t="shared" si="69"/>
        <v/>
      </c>
      <c r="AI401" s="70" t="str">
        <f t="shared" si="70"/>
        <v/>
      </c>
      <c r="AJ401" s="70" t="str">
        <f t="shared" si="71"/>
        <v/>
      </c>
      <c r="AK401" s="70" t="str">
        <f t="shared" si="76"/>
        <v/>
      </c>
      <c r="AL401" s="70" t="str">
        <f t="shared" si="77"/>
        <v/>
      </c>
    </row>
    <row r="402" spans="2:38" ht="15" thickBot="1" x14ac:dyDescent="0.35">
      <c r="B402" s="79" t="str">
        <f t="shared" si="72"/>
        <v/>
      </c>
      <c r="C402" s="16"/>
      <c r="D402" s="79" t="str">
        <f>IFERROR(IF(J401&lt;=0,"",IF(C402="Yes","",B402-COUNTIF($C$18:C402,"Yes"))),"")</f>
        <v/>
      </c>
      <c r="E402" s="81" t="str">
        <f t="shared" ref="E402:E465" si="79">IF($E$9="End of the Period",IF(B402="","",IF(payment_frequency_EMI_Change="Bi-weekly",first_payment_date_EMI_Change+B402*VLOOKUP(payment_frequency_EMI_Change,periodic_table,2,0),IF(payment_frequency_EMI_Change="Weekly",first_payment_date_EMI_Change+B402*VLOOKUP(payment_frequency_EMI_Change,periodic_table,2,0),IF(payment_frequency_EMI_Change="Semi-monthly",first_payment_date_EMI_Change+B402*VLOOKUP(payment_frequency_EMI_Change,periodic_table,2,0),EDATE(first_payment_date_EMI_Change,B402*VLOOKUP(payment_frequency_EMI_Change,periodic_table,2,0)))))),IF(B402="","",IF(payment_frequency_EMI_Change="Bi-weekly",first_payment_date_EMI_Change+(B402-1)*VLOOKUP(payment_frequency_EMI_Change,periodic_table,2,0),IF(payment_frequency_EMI_Change="Weekly",first_payment_date_EMI_Change+(B402-1)*VLOOKUP(payment_frequency_EMI_Change,periodic_table,2,0),IF(payment_frequency_EMI_Change="Semi-monthly",first_payment_date_EMI_Change+(B402-1)*VLOOKUP(payment_frequency_EMI_Change,periodic_table,2,0),EDATE(first_payment_date_EMI_Change,(B402-1)*VLOOKUP(payment_frequency_EMI_Change,periodic_table,2,0)))))))</f>
        <v/>
      </c>
      <c r="F402" s="80" t="str">
        <f t="shared" si="73"/>
        <v/>
      </c>
      <c r="G402" s="80" t="str">
        <f t="shared" ref="G402:G465" si="80">IF(AND(Payment_Type_EMI_Change=1,B402=1),0,IF(B402="","",IF(C402="Yes",0,J401*Compound_Rate_EMI_Change)))</f>
        <v/>
      </c>
      <c r="H402" s="80" t="str">
        <f t="shared" si="78"/>
        <v/>
      </c>
      <c r="I402" s="80" t="str">
        <f t="shared" ref="I402:I465" si="81">IF(B402="","",IF(C402="Yes",J401*Compound_Rate_EMI_Change,0))</f>
        <v/>
      </c>
      <c r="J402" s="80" t="str">
        <f t="shared" si="74"/>
        <v/>
      </c>
      <c r="AG402" s="16" t="str">
        <f t="shared" si="75"/>
        <v/>
      </c>
      <c r="AH402" s="69" t="str">
        <f t="shared" ref="AH402:AH465" si="82">IF($E$9="End of the Period",IF(AG402="","",IF(payment_frequency_EMI_Change="Bi-weekly",first_payment_date_EMI_Change+AG402*VLOOKUP(payment_frequency_EMI_Change,periodic_table,2,0),IF(payment_frequency_EMI_Change="Weekly",first_payment_date_EMI_Change+AG402*VLOOKUP(payment_frequency_EMI_Change,periodic_table,2,0),IF(payment_frequency_EMI_Change="Semi-monthly",first_payment_date_EMI_Change+AG402*VLOOKUP(payment_frequency_EMI_Change,periodic_table,2,0),EDATE(first_payment_date_EMI_Change,AG402*VLOOKUP(payment_frequency_EMI_Change,periodic_table,2,0)))))),IF(AG402="","",IF(payment_frequency_EMI_Change="Bi-weekly",first_payment_date_EMI_Change+(AG402-1)*VLOOKUP(payment_frequency_EMI_Change,periodic_table,2,0),IF(payment_frequency_EMI_Change="Weekly",first_payment_date_EMI_Change+(AG402-1)*VLOOKUP(payment_frequency_EMI_Change,periodic_table,2,0),IF(payment_frequency_EMI_Change="Semi-monthly",first_payment_date_EMI_Change+(AG402-1)*VLOOKUP(payment_frequency_EMI_Change,periodic_table,2,0),EDATE(first_payment_date_EMI_Change,(AG402-1)*VLOOKUP(payment_frequency_EMI_Change,periodic_table,2,0)))))))</f>
        <v/>
      </c>
      <c r="AI402" s="70" t="str">
        <f t="shared" ref="AI402:AI465" si="83">IF(AG402="","",IF(AL401&lt;payment_EMI_Change,AL401*(1+Compound_Rate_EMI_Change),payment_EMI_Change))</f>
        <v/>
      </c>
      <c r="AJ402" s="70" t="str">
        <f t="shared" ref="AJ402:AJ465" si="84">IF(AND(Payment_Type_EMI_Change=1,AG402=1),0,IF(AG402="","",AL401*Compound_Rate_EMI_Change))</f>
        <v/>
      </c>
      <c r="AK402" s="70" t="str">
        <f t="shared" si="76"/>
        <v/>
      </c>
      <c r="AL402" s="70" t="str">
        <f t="shared" si="77"/>
        <v/>
      </c>
    </row>
    <row r="403" spans="2:38" ht="15" thickBot="1" x14ac:dyDescent="0.35">
      <c r="B403" s="79" t="str">
        <f t="shared" ref="B403:B466" si="85">IFERROR(IF(TRUNC(J402)&lt;=0,"",B402+1),"")</f>
        <v/>
      </c>
      <c r="C403" s="16"/>
      <c r="D403" s="79" t="str">
        <f>IFERROR(IF(J402&lt;=0,"",IF(C403="Yes","",B403-COUNTIF($C$18:C403,"Yes"))),"")</f>
        <v/>
      </c>
      <c r="E403" s="81" t="str">
        <f t="shared" si="79"/>
        <v/>
      </c>
      <c r="F403" s="80" t="str">
        <f t="shared" ref="F403:F466" si="86">IF(B403="","",IF(C403="Yes",0,IF(J402&lt;payment_EMI_Change,J402*(1+Compound_Rate_EMI_Change),-PMT($J$5,nper_EMI_Change-B403+1,J402))))</f>
        <v/>
      </c>
      <c r="G403" s="80" t="str">
        <f t="shared" si="80"/>
        <v/>
      </c>
      <c r="H403" s="80" t="str">
        <f t="shared" si="78"/>
        <v/>
      </c>
      <c r="I403" s="80" t="str">
        <f t="shared" si="81"/>
        <v/>
      </c>
      <c r="J403" s="80" t="str">
        <f t="shared" ref="J403:J466" si="87">IFERROR(IF(B403="","",J402-H403+I403),"")</f>
        <v/>
      </c>
      <c r="AG403" s="16" t="str">
        <f t="shared" ref="AG403:AG466" si="88">IFERROR(IF(AL402&lt;=0,"",AG402+1),"")</f>
        <v/>
      </c>
      <c r="AH403" s="69" t="str">
        <f t="shared" si="82"/>
        <v/>
      </c>
      <c r="AI403" s="70" t="str">
        <f t="shared" si="83"/>
        <v/>
      </c>
      <c r="AJ403" s="70" t="str">
        <f t="shared" si="84"/>
        <v/>
      </c>
      <c r="AK403" s="70" t="str">
        <f t="shared" ref="AK403:AK466" si="89">IF(AG403="","",AI403-AJ403)</f>
        <v/>
      </c>
      <c r="AL403" s="70" t="str">
        <f t="shared" ref="AL403:AL466" si="90">IFERROR(IF(AK403&lt;=0,"",AL402-AK403),"")</f>
        <v/>
      </c>
    </row>
    <row r="404" spans="2:38" ht="15" thickBot="1" x14ac:dyDescent="0.35">
      <c r="B404" s="79" t="str">
        <f t="shared" si="85"/>
        <v/>
      </c>
      <c r="C404" s="16"/>
      <c r="D404" s="79" t="str">
        <f>IFERROR(IF(J403&lt;=0,"",IF(C404="Yes","",B404-COUNTIF($C$18:C404,"Yes"))),"")</f>
        <v/>
      </c>
      <c r="E404" s="81" t="str">
        <f t="shared" si="79"/>
        <v/>
      </c>
      <c r="F404" s="80" t="str">
        <f t="shared" si="86"/>
        <v/>
      </c>
      <c r="G404" s="80" t="str">
        <f t="shared" si="80"/>
        <v/>
      </c>
      <c r="H404" s="80" t="str">
        <f t="shared" si="78"/>
        <v/>
      </c>
      <c r="I404" s="80" t="str">
        <f t="shared" si="81"/>
        <v/>
      </c>
      <c r="J404" s="80" t="str">
        <f t="shared" si="87"/>
        <v/>
      </c>
      <c r="AG404" s="16" t="str">
        <f t="shared" si="88"/>
        <v/>
      </c>
      <c r="AH404" s="69" t="str">
        <f t="shared" si="82"/>
        <v/>
      </c>
      <c r="AI404" s="70" t="str">
        <f t="shared" si="83"/>
        <v/>
      </c>
      <c r="AJ404" s="70" t="str">
        <f t="shared" si="84"/>
        <v/>
      </c>
      <c r="AK404" s="70" t="str">
        <f t="shared" si="89"/>
        <v/>
      </c>
      <c r="AL404" s="70" t="str">
        <f t="shared" si="90"/>
        <v/>
      </c>
    </row>
    <row r="405" spans="2:38" ht="15" thickBot="1" x14ac:dyDescent="0.35">
      <c r="B405" s="79" t="str">
        <f t="shared" si="85"/>
        <v/>
      </c>
      <c r="C405" s="16"/>
      <c r="D405" s="79" t="str">
        <f>IFERROR(IF(J404&lt;=0,"",IF(C405="Yes","",B405-COUNTIF($C$18:C405,"Yes"))),"")</f>
        <v/>
      </c>
      <c r="E405" s="81" t="str">
        <f t="shared" si="79"/>
        <v/>
      </c>
      <c r="F405" s="80" t="str">
        <f t="shared" si="86"/>
        <v/>
      </c>
      <c r="G405" s="80" t="str">
        <f t="shared" si="80"/>
        <v/>
      </c>
      <c r="H405" s="80" t="str">
        <f t="shared" si="78"/>
        <v/>
      </c>
      <c r="I405" s="80" t="str">
        <f t="shared" si="81"/>
        <v/>
      </c>
      <c r="J405" s="80" t="str">
        <f t="shared" si="87"/>
        <v/>
      </c>
      <c r="AG405" s="16" t="str">
        <f t="shared" si="88"/>
        <v/>
      </c>
      <c r="AH405" s="69" t="str">
        <f t="shared" si="82"/>
        <v/>
      </c>
      <c r="AI405" s="70" t="str">
        <f t="shared" si="83"/>
        <v/>
      </c>
      <c r="AJ405" s="70" t="str">
        <f t="shared" si="84"/>
        <v/>
      </c>
      <c r="AK405" s="70" t="str">
        <f t="shared" si="89"/>
        <v/>
      </c>
      <c r="AL405" s="70" t="str">
        <f t="shared" si="90"/>
        <v/>
      </c>
    </row>
    <row r="406" spans="2:38" ht="15" thickBot="1" x14ac:dyDescent="0.35">
      <c r="B406" s="79" t="str">
        <f t="shared" si="85"/>
        <v/>
      </c>
      <c r="C406" s="16"/>
      <c r="D406" s="79" t="str">
        <f>IFERROR(IF(J405&lt;=0,"",IF(C406="Yes","",B406-COUNTIF($C$18:C406,"Yes"))),"")</f>
        <v/>
      </c>
      <c r="E406" s="81" t="str">
        <f t="shared" si="79"/>
        <v/>
      </c>
      <c r="F406" s="80" t="str">
        <f t="shared" si="86"/>
        <v/>
      </c>
      <c r="G406" s="80" t="str">
        <f t="shared" si="80"/>
        <v/>
      </c>
      <c r="H406" s="80" t="str">
        <f t="shared" si="78"/>
        <v/>
      </c>
      <c r="I406" s="80" t="str">
        <f t="shared" si="81"/>
        <v/>
      </c>
      <c r="J406" s="80" t="str">
        <f t="shared" si="87"/>
        <v/>
      </c>
      <c r="AG406" s="16" t="str">
        <f t="shared" si="88"/>
        <v/>
      </c>
      <c r="AH406" s="69" t="str">
        <f t="shared" si="82"/>
        <v/>
      </c>
      <c r="AI406" s="70" t="str">
        <f t="shared" si="83"/>
        <v/>
      </c>
      <c r="AJ406" s="70" t="str">
        <f t="shared" si="84"/>
        <v/>
      </c>
      <c r="AK406" s="70" t="str">
        <f t="shared" si="89"/>
        <v/>
      </c>
      <c r="AL406" s="70" t="str">
        <f t="shared" si="90"/>
        <v/>
      </c>
    </row>
    <row r="407" spans="2:38" ht="15" thickBot="1" x14ac:dyDescent="0.35">
      <c r="B407" s="79" t="str">
        <f t="shared" si="85"/>
        <v/>
      </c>
      <c r="C407" s="16"/>
      <c r="D407" s="79" t="str">
        <f>IFERROR(IF(J406&lt;=0,"",IF(C407="Yes","",B407-COUNTIF($C$18:C407,"Yes"))),"")</f>
        <v/>
      </c>
      <c r="E407" s="81" t="str">
        <f t="shared" si="79"/>
        <v/>
      </c>
      <c r="F407" s="80" t="str">
        <f t="shared" si="86"/>
        <v/>
      </c>
      <c r="G407" s="80" t="str">
        <f t="shared" si="80"/>
        <v/>
      </c>
      <c r="H407" s="80" t="str">
        <f t="shared" ref="H407:H470" si="91">IF(B407="","",F407-G407)</f>
        <v/>
      </c>
      <c r="I407" s="80" t="str">
        <f t="shared" si="81"/>
        <v/>
      </c>
      <c r="J407" s="80" t="str">
        <f t="shared" si="87"/>
        <v/>
      </c>
      <c r="AG407" s="16" t="str">
        <f t="shared" si="88"/>
        <v/>
      </c>
      <c r="AH407" s="69" t="str">
        <f t="shared" si="82"/>
        <v/>
      </c>
      <c r="AI407" s="70" t="str">
        <f t="shared" si="83"/>
        <v/>
      </c>
      <c r="AJ407" s="70" t="str">
        <f t="shared" si="84"/>
        <v/>
      </c>
      <c r="AK407" s="70" t="str">
        <f t="shared" si="89"/>
        <v/>
      </c>
      <c r="AL407" s="70" t="str">
        <f t="shared" si="90"/>
        <v/>
      </c>
    </row>
    <row r="408" spans="2:38" ht="15" thickBot="1" x14ac:dyDescent="0.35">
      <c r="B408" s="79" t="str">
        <f t="shared" si="85"/>
        <v/>
      </c>
      <c r="C408" s="16"/>
      <c r="D408" s="79" t="str">
        <f>IFERROR(IF(J407&lt;=0,"",IF(C408="Yes","",B408-COUNTIF($C$18:C408,"Yes"))),"")</f>
        <v/>
      </c>
      <c r="E408" s="81" t="str">
        <f t="shared" si="79"/>
        <v/>
      </c>
      <c r="F408" s="80" t="str">
        <f t="shared" si="86"/>
        <v/>
      </c>
      <c r="G408" s="80" t="str">
        <f t="shared" si="80"/>
        <v/>
      </c>
      <c r="H408" s="80" t="str">
        <f t="shared" si="91"/>
        <v/>
      </c>
      <c r="I408" s="80" t="str">
        <f t="shared" si="81"/>
        <v/>
      </c>
      <c r="J408" s="80" t="str">
        <f t="shared" si="87"/>
        <v/>
      </c>
      <c r="AG408" s="16" t="str">
        <f t="shared" si="88"/>
        <v/>
      </c>
      <c r="AH408" s="69" t="str">
        <f t="shared" si="82"/>
        <v/>
      </c>
      <c r="AI408" s="70" t="str">
        <f t="shared" si="83"/>
        <v/>
      </c>
      <c r="AJ408" s="70" t="str">
        <f t="shared" si="84"/>
        <v/>
      </c>
      <c r="AK408" s="70" t="str">
        <f t="shared" si="89"/>
        <v/>
      </c>
      <c r="AL408" s="70" t="str">
        <f t="shared" si="90"/>
        <v/>
      </c>
    </row>
    <row r="409" spans="2:38" ht="15" thickBot="1" x14ac:dyDescent="0.35">
      <c r="B409" s="79" t="str">
        <f t="shared" si="85"/>
        <v/>
      </c>
      <c r="C409" s="16"/>
      <c r="D409" s="79" t="str">
        <f>IFERROR(IF(J408&lt;=0,"",IF(C409="Yes","",B409-COUNTIF($C$18:C409,"Yes"))),"")</f>
        <v/>
      </c>
      <c r="E409" s="81" t="str">
        <f t="shared" si="79"/>
        <v/>
      </c>
      <c r="F409" s="80" t="str">
        <f t="shared" si="86"/>
        <v/>
      </c>
      <c r="G409" s="80" t="str">
        <f t="shared" si="80"/>
        <v/>
      </c>
      <c r="H409" s="80" t="str">
        <f t="shared" si="91"/>
        <v/>
      </c>
      <c r="I409" s="80" t="str">
        <f t="shared" si="81"/>
        <v/>
      </c>
      <c r="J409" s="80" t="str">
        <f t="shared" si="87"/>
        <v/>
      </c>
      <c r="AG409" s="16" t="str">
        <f t="shared" si="88"/>
        <v/>
      </c>
      <c r="AH409" s="69" t="str">
        <f t="shared" si="82"/>
        <v/>
      </c>
      <c r="AI409" s="70" t="str">
        <f t="shared" si="83"/>
        <v/>
      </c>
      <c r="AJ409" s="70" t="str">
        <f t="shared" si="84"/>
        <v/>
      </c>
      <c r="AK409" s="70" t="str">
        <f t="shared" si="89"/>
        <v/>
      </c>
      <c r="AL409" s="70" t="str">
        <f t="shared" si="90"/>
        <v/>
      </c>
    </row>
    <row r="410" spans="2:38" ht="15" thickBot="1" x14ac:dyDescent="0.35">
      <c r="B410" s="79" t="str">
        <f t="shared" si="85"/>
        <v/>
      </c>
      <c r="C410" s="16"/>
      <c r="D410" s="79" t="str">
        <f>IFERROR(IF(J409&lt;=0,"",IF(C410="Yes","",B410-COUNTIF($C$18:C410,"Yes"))),"")</f>
        <v/>
      </c>
      <c r="E410" s="81" t="str">
        <f t="shared" si="79"/>
        <v/>
      </c>
      <c r="F410" s="80" t="str">
        <f t="shared" si="86"/>
        <v/>
      </c>
      <c r="G410" s="80" t="str">
        <f t="shared" si="80"/>
        <v/>
      </c>
      <c r="H410" s="80" t="str">
        <f t="shared" si="91"/>
        <v/>
      </c>
      <c r="I410" s="80" t="str">
        <f t="shared" si="81"/>
        <v/>
      </c>
      <c r="J410" s="80" t="str">
        <f t="shared" si="87"/>
        <v/>
      </c>
      <c r="AG410" s="16" t="str">
        <f t="shared" si="88"/>
        <v/>
      </c>
      <c r="AH410" s="69" t="str">
        <f t="shared" si="82"/>
        <v/>
      </c>
      <c r="AI410" s="70" t="str">
        <f t="shared" si="83"/>
        <v/>
      </c>
      <c r="AJ410" s="70" t="str">
        <f t="shared" si="84"/>
        <v/>
      </c>
      <c r="AK410" s="70" t="str">
        <f t="shared" si="89"/>
        <v/>
      </c>
      <c r="AL410" s="70" t="str">
        <f t="shared" si="90"/>
        <v/>
      </c>
    </row>
    <row r="411" spans="2:38" ht="15" thickBot="1" x14ac:dyDescent="0.35">
      <c r="B411" s="79" t="str">
        <f t="shared" si="85"/>
        <v/>
      </c>
      <c r="C411" s="16"/>
      <c r="D411" s="79" t="str">
        <f>IFERROR(IF(J410&lt;=0,"",IF(C411="Yes","",B411-COUNTIF($C$18:C411,"Yes"))),"")</f>
        <v/>
      </c>
      <c r="E411" s="81" t="str">
        <f t="shared" si="79"/>
        <v/>
      </c>
      <c r="F411" s="80" t="str">
        <f t="shared" si="86"/>
        <v/>
      </c>
      <c r="G411" s="80" t="str">
        <f t="shared" si="80"/>
        <v/>
      </c>
      <c r="H411" s="80" t="str">
        <f t="shared" si="91"/>
        <v/>
      </c>
      <c r="I411" s="80" t="str">
        <f t="shared" si="81"/>
        <v/>
      </c>
      <c r="J411" s="80" t="str">
        <f t="shared" si="87"/>
        <v/>
      </c>
      <c r="AG411" s="16" t="str">
        <f t="shared" si="88"/>
        <v/>
      </c>
      <c r="AH411" s="69" t="str">
        <f t="shared" si="82"/>
        <v/>
      </c>
      <c r="AI411" s="70" t="str">
        <f t="shared" si="83"/>
        <v/>
      </c>
      <c r="AJ411" s="70" t="str">
        <f t="shared" si="84"/>
        <v/>
      </c>
      <c r="AK411" s="70" t="str">
        <f t="shared" si="89"/>
        <v/>
      </c>
      <c r="AL411" s="70" t="str">
        <f t="shared" si="90"/>
        <v/>
      </c>
    </row>
    <row r="412" spans="2:38" ht="15" thickBot="1" x14ac:dyDescent="0.35">
      <c r="B412" s="79" t="str">
        <f t="shared" si="85"/>
        <v/>
      </c>
      <c r="C412" s="16"/>
      <c r="D412" s="79" t="str">
        <f>IFERROR(IF(J411&lt;=0,"",IF(C412="Yes","",B412-COUNTIF($C$18:C412,"Yes"))),"")</f>
        <v/>
      </c>
      <c r="E412" s="81" t="str">
        <f t="shared" si="79"/>
        <v/>
      </c>
      <c r="F412" s="80" t="str">
        <f t="shared" si="86"/>
        <v/>
      </c>
      <c r="G412" s="80" t="str">
        <f t="shared" si="80"/>
        <v/>
      </c>
      <c r="H412" s="80" t="str">
        <f t="shared" si="91"/>
        <v/>
      </c>
      <c r="I412" s="80" t="str">
        <f t="shared" si="81"/>
        <v/>
      </c>
      <c r="J412" s="80" t="str">
        <f t="shared" si="87"/>
        <v/>
      </c>
      <c r="AG412" s="16" t="str">
        <f t="shared" si="88"/>
        <v/>
      </c>
      <c r="AH412" s="69" t="str">
        <f t="shared" si="82"/>
        <v/>
      </c>
      <c r="AI412" s="70" t="str">
        <f t="shared" si="83"/>
        <v/>
      </c>
      <c r="AJ412" s="70" t="str">
        <f t="shared" si="84"/>
        <v/>
      </c>
      <c r="AK412" s="70" t="str">
        <f t="shared" si="89"/>
        <v/>
      </c>
      <c r="AL412" s="70" t="str">
        <f t="shared" si="90"/>
        <v/>
      </c>
    </row>
    <row r="413" spans="2:38" ht="15" thickBot="1" x14ac:dyDescent="0.35">
      <c r="B413" s="79" t="str">
        <f t="shared" si="85"/>
        <v/>
      </c>
      <c r="C413" s="16"/>
      <c r="D413" s="79" t="str">
        <f>IFERROR(IF(J412&lt;=0,"",IF(C413="Yes","",B413-COUNTIF($C$18:C413,"Yes"))),"")</f>
        <v/>
      </c>
      <c r="E413" s="81" t="str">
        <f t="shared" si="79"/>
        <v/>
      </c>
      <c r="F413" s="80" t="str">
        <f t="shared" si="86"/>
        <v/>
      </c>
      <c r="G413" s="80" t="str">
        <f t="shared" si="80"/>
        <v/>
      </c>
      <c r="H413" s="80" t="str">
        <f t="shared" si="91"/>
        <v/>
      </c>
      <c r="I413" s="80" t="str">
        <f t="shared" si="81"/>
        <v/>
      </c>
      <c r="J413" s="80" t="str">
        <f t="shared" si="87"/>
        <v/>
      </c>
      <c r="AG413" s="16" t="str">
        <f t="shared" si="88"/>
        <v/>
      </c>
      <c r="AH413" s="69" t="str">
        <f t="shared" si="82"/>
        <v/>
      </c>
      <c r="AI413" s="70" t="str">
        <f t="shared" si="83"/>
        <v/>
      </c>
      <c r="AJ413" s="70" t="str">
        <f t="shared" si="84"/>
        <v/>
      </c>
      <c r="AK413" s="70" t="str">
        <f t="shared" si="89"/>
        <v/>
      </c>
      <c r="AL413" s="70" t="str">
        <f t="shared" si="90"/>
        <v/>
      </c>
    </row>
    <row r="414" spans="2:38" ht="15" thickBot="1" x14ac:dyDescent="0.35">
      <c r="B414" s="79" t="str">
        <f t="shared" si="85"/>
        <v/>
      </c>
      <c r="C414" s="16"/>
      <c r="D414" s="79" t="str">
        <f>IFERROR(IF(J413&lt;=0,"",IF(C414="Yes","",B414-COUNTIF($C$18:C414,"Yes"))),"")</f>
        <v/>
      </c>
      <c r="E414" s="81" t="str">
        <f t="shared" si="79"/>
        <v/>
      </c>
      <c r="F414" s="80" t="str">
        <f t="shared" si="86"/>
        <v/>
      </c>
      <c r="G414" s="80" t="str">
        <f t="shared" si="80"/>
        <v/>
      </c>
      <c r="H414" s="80" t="str">
        <f t="shared" si="91"/>
        <v/>
      </c>
      <c r="I414" s="80" t="str">
        <f t="shared" si="81"/>
        <v/>
      </c>
      <c r="J414" s="80" t="str">
        <f t="shared" si="87"/>
        <v/>
      </c>
      <c r="AG414" s="16" t="str">
        <f t="shared" si="88"/>
        <v/>
      </c>
      <c r="AH414" s="69" t="str">
        <f t="shared" si="82"/>
        <v/>
      </c>
      <c r="AI414" s="70" t="str">
        <f t="shared" si="83"/>
        <v/>
      </c>
      <c r="AJ414" s="70" t="str">
        <f t="shared" si="84"/>
        <v/>
      </c>
      <c r="AK414" s="70" t="str">
        <f t="shared" si="89"/>
        <v/>
      </c>
      <c r="AL414" s="70" t="str">
        <f t="shared" si="90"/>
        <v/>
      </c>
    </row>
    <row r="415" spans="2:38" ht="15" thickBot="1" x14ac:dyDescent="0.35">
      <c r="B415" s="79" t="str">
        <f t="shared" si="85"/>
        <v/>
      </c>
      <c r="C415" s="16"/>
      <c r="D415" s="79" t="str">
        <f>IFERROR(IF(J414&lt;=0,"",IF(C415="Yes","",B415-COUNTIF($C$18:C415,"Yes"))),"")</f>
        <v/>
      </c>
      <c r="E415" s="81" t="str">
        <f t="shared" si="79"/>
        <v/>
      </c>
      <c r="F415" s="80" t="str">
        <f t="shared" si="86"/>
        <v/>
      </c>
      <c r="G415" s="80" t="str">
        <f t="shared" si="80"/>
        <v/>
      </c>
      <c r="H415" s="80" t="str">
        <f t="shared" si="91"/>
        <v/>
      </c>
      <c r="I415" s="80" t="str">
        <f t="shared" si="81"/>
        <v/>
      </c>
      <c r="J415" s="80" t="str">
        <f t="shared" si="87"/>
        <v/>
      </c>
      <c r="AG415" s="16" t="str">
        <f t="shared" si="88"/>
        <v/>
      </c>
      <c r="AH415" s="69" t="str">
        <f t="shared" si="82"/>
        <v/>
      </c>
      <c r="AI415" s="70" t="str">
        <f t="shared" si="83"/>
        <v/>
      </c>
      <c r="AJ415" s="70" t="str">
        <f t="shared" si="84"/>
        <v/>
      </c>
      <c r="AK415" s="70" t="str">
        <f t="shared" si="89"/>
        <v/>
      </c>
      <c r="AL415" s="70" t="str">
        <f t="shared" si="90"/>
        <v/>
      </c>
    </row>
    <row r="416" spans="2:38" ht="15" thickBot="1" x14ac:dyDescent="0.35">
      <c r="B416" s="79" t="str">
        <f t="shared" si="85"/>
        <v/>
      </c>
      <c r="C416" s="16"/>
      <c r="D416" s="79" t="str">
        <f>IFERROR(IF(J415&lt;=0,"",IF(C416="Yes","",B416-COUNTIF($C$18:C416,"Yes"))),"")</f>
        <v/>
      </c>
      <c r="E416" s="81" t="str">
        <f t="shared" si="79"/>
        <v/>
      </c>
      <c r="F416" s="80" t="str">
        <f t="shared" si="86"/>
        <v/>
      </c>
      <c r="G416" s="80" t="str">
        <f t="shared" si="80"/>
        <v/>
      </c>
      <c r="H416" s="80" t="str">
        <f t="shared" si="91"/>
        <v/>
      </c>
      <c r="I416" s="80" t="str">
        <f t="shared" si="81"/>
        <v/>
      </c>
      <c r="J416" s="80" t="str">
        <f t="shared" si="87"/>
        <v/>
      </c>
      <c r="AG416" s="16" t="str">
        <f t="shared" si="88"/>
        <v/>
      </c>
      <c r="AH416" s="69" t="str">
        <f t="shared" si="82"/>
        <v/>
      </c>
      <c r="AI416" s="70" t="str">
        <f t="shared" si="83"/>
        <v/>
      </c>
      <c r="AJ416" s="70" t="str">
        <f t="shared" si="84"/>
        <v/>
      </c>
      <c r="AK416" s="70" t="str">
        <f t="shared" si="89"/>
        <v/>
      </c>
      <c r="AL416" s="70" t="str">
        <f t="shared" si="90"/>
        <v/>
      </c>
    </row>
    <row r="417" spans="2:38" ht="15" thickBot="1" x14ac:dyDescent="0.35">
      <c r="B417" s="79" t="str">
        <f t="shared" si="85"/>
        <v/>
      </c>
      <c r="C417" s="16"/>
      <c r="D417" s="79" t="str">
        <f>IFERROR(IF(J416&lt;=0,"",IF(C417="Yes","",B417-COUNTIF($C$18:C417,"Yes"))),"")</f>
        <v/>
      </c>
      <c r="E417" s="81" t="str">
        <f t="shared" si="79"/>
        <v/>
      </c>
      <c r="F417" s="80" t="str">
        <f t="shared" si="86"/>
        <v/>
      </c>
      <c r="G417" s="80" t="str">
        <f t="shared" si="80"/>
        <v/>
      </c>
      <c r="H417" s="80" t="str">
        <f t="shared" si="91"/>
        <v/>
      </c>
      <c r="I417" s="80" t="str">
        <f t="shared" si="81"/>
        <v/>
      </c>
      <c r="J417" s="80" t="str">
        <f t="shared" si="87"/>
        <v/>
      </c>
      <c r="AG417" s="16" t="str">
        <f t="shared" si="88"/>
        <v/>
      </c>
      <c r="AH417" s="69" t="str">
        <f t="shared" si="82"/>
        <v/>
      </c>
      <c r="AI417" s="70" t="str">
        <f t="shared" si="83"/>
        <v/>
      </c>
      <c r="AJ417" s="70" t="str">
        <f t="shared" si="84"/>
        <v/>
      </c>
      <c r="AK417" s="70" t="str">
        <f t="shared" si="89"/>
        <v/>
      </c>
      <c r="AL417" s="70" t="str">
        <f t="shared" si="90"/>
        <v/>
      </c>
    </row>
    <row r="418" spans="2:38" ht="15" thickBot="1" x14ac:dyDescent="0.35">
      <c r="B418" s="79" t="str">
        <f t="shared" si="85"/>
        <v/>
      </c>
      <c r="C418" s="16"/>
      <c r="D418" s="79" t="str">
        <f>IFERROR(IF(J417&lt;=0,"",IF(C418="Yes","",B418-COUNTIF($C$18:C418,"Yes"))),"")</f>
        <v/>
      </c>
      <c r="E418" s="81" t="str">
        <f t="shared" si="79"/>
        <v/>
      </c>
      <c r="F418" s="80" t="str">
        <f t="shared" si="86"/>
        <v/>
      </c>
      <c r="G418" s="80" t="str">
        <f t="shared" si="80"/>
        <v/>
      </c>
      <c r="H418" s="80" t="str">
        <f t="shared" si="91"/>
        <v/>
      </c>
      <c r="I418" s="80" t="str">
        <f t="shared" si="81"/>
        <v/>
      </c>
      <c r="J418" s="80" t="str">
        <f t="shared" si="87"/>
        <v/>
      </c>
      <c r="AG418" s="16" t="str">
        <f t="shared" si="88"/>
        <v/>
      </c>
      <c r="AH418" s="69" t="str">
        <f t="shared" si="82"/>
        <v/>
      </c>
      <c r="AI418" s="70" t="str">
        <f t="shared" si="83"/>
        <v/>
      </c>
      <c r="AJ418" s="70" t="str">
        <f t="shared" si="84"/>
        <v/>
      </c>
      <c r="AK418" s="70" t="str">
        <f t="shared" si="89"/>
        <v/>
      </c>
      <c r="AL418" s="70" t="str">
        <f t="shared" si="90"/>
        <v/>
      </c>
    </row>
    <row r="419" spans="2:38" ht="15" thickBot="1" x14ac:dyDescent="0.35">
      <c r="B419" s="79" t="str">
        <f t="shared" si="85"/>
        <v/>
      </c>
      <c r="C419" s="16"/>
      <c r="D419" s="79" t="str">
        <f>IFERROR(IF(J418&lt;=0,"",IF(C419="Yes","",B419-COUNTIF($C$18:C419,"Yes"))),"")</f>
        <v/>
      </c>
      <c r="E419" s="81" t="str">
        <f t="shared" si="79"/>
        <v/>
      </c>
      <c r="F419" s="80" t="str">
        <f t="shared" si="86"/>
        <v/>
      </c>
      <c r="G419" s="80" t="str">
        <f t="shared" si="80"/>
        <v/>
      </c>
      <c r="H419" s="80" t="str">
        <f t="shared" si="91"/>
        <v/>
      </c>
      <c r="I419" s="80" t="str">
        <f t="shared" si="81"/>
        <v/>
      </c>
      <c r="J419" s="80" t="str">
        <f t="shared" si="87"/>
        <v/>
      </c>
      <c r="AG419" s="16" t="str">
        <f t="shared" si="88"/>
        <v/>
      </c>
      <c r="AH419" s="69" t="str">
        <f t="shared" si="82"/>
        <v/>
      </c>
      <c r="AI419" s="70" t="str">
        <f t="shared" si="83"/>
        <v/>
      </c>
      <c r="AJ419" s="70" t="str">
        <f t="shared" si="84"/>
        <v/>
      </c>
      <c r="AK419" s="70" t="str">
        <f t="shared" si="89"/>
        <v/>
      </c>
      <c r="AL419" s="70" t="str">
        <f t="shared" si="90"/>
        <v/>
      </c>
    </row>
    <row r="420" spans="2:38" ht="15" thickBot="1" x14ac:dyDescent="0.35">
      <c r="B420" s="79" t="str">
        <f t="shared" si="85"/>
        <v/>
      </c>
      <c r="C420" s="16"/>
      <c r="D420" s="79" t="str">
        <f>IFERROR(IF(J419&lt;=0,"",IF(C420="Yes","",B420-COUNTIF($C$18:C420,"Yes"))),"")</f>
        <v/>
      </c>
      <c r="E420" s="81" t="str">
        <f t="shared" si="79"/>
        <v/>
      </c>
      <c r="F420" s="80" t="str">
        <f t="shared" si="86"/>
        <v/>
      </c>
      <c r="G420" s="80" t="str">
        <f t="shared" si="80"/>
        <v/>
      </c>
      <c r="H420" s="80" t="str">
        <f t="shared" si="91"/>
        <v/>
      </c>
      <c r="I420" s="80" t="str">
        <f t="shared" si="81"/>
        <v/>
      </c>
      <c r="J420" s="80" t="str">
        <f t="shared" si="87"/>
        <v/>
      </c>
      <c r="AG420" s="16" t="str">
        <f t="shared" si="88"/>
        <v/>
      </c>
      <c r="AH420" s="69" t="str">
        <f t="shared" si="82"/>
        <v/>
      </c>
      <c r="AI420" s="70" t="str">
        <f t="shared" si="83"/>
        <v/>
      </c>
      <c r="AJ420" s="70" t="str">
        <f t="shared" si="84"/>
        <v/>
      </c>
      <c r="AK420" s="70" t="str">
        <f t="shared" si="89"/>
        <v/>
      </c>
      <c r="AL420" s="70" t="str">
        <f t="shared" si="90"/>
        <v/>
      </c>
    </row>
    <row r="421" spans="2:38" ht="15" thickBot="1" x14ac:dyDescent="0.35">
      <c r="B421" s="79" t="str">
        <f t="shared" si="85"/>
        <v/>
      </c>
      <c r="C421" s="16"/>
      <c r="D421" s="79" t="str">
        <f>IFERROR(IF(J420&lt;=0,"",IF(C421="Yes","",B421-COUNTIF($C$18:C421,"Yes"))),"")</f>
        <v/>
      </c>
      <c r="E421" s="81" t="str">
        <f t="shared" si="79"/>
        <v/>
      </c>
      <c r="F421" s="80" t="str">
        <f t="shared" si="86"/>
        <v/>
      </c>
      <c r="G421" s="80" t="str">
        <f t="shared" si="80"/>
        <v/>
      </c>
      <c r="H421" s="80" t="str">
        <f t="shared" si="91"/>
        <v/>
      </c>
      <c r="I421" s="80" t="str">
        <f t="shared" si="81"/>
        <v/>
      </c>
      <c r="J421" s="80" t="str">
        <f t="shared" si="87"/>
        <v/>
      </c>
      <c r="AG421" s="16" t="str">
        <f t="shared" si="88"/>
        <v/>
      </c>
      <c r="AH421" s="69" t="str">
        <f t="shared" si="82"/>
        <v/>
      </c>
      <c r="AI421" s="70" t="str">
        <f t="shared" si="83"/>
        <v/>
      </c>
      <c r="AJ421" s="70" t="str">
        <f t="shared" si="84"/>
        <v/>
      </c>
      <c r="AK421" s="70" t="str">
        <f t="shared" si="89"/>
        <v/>
      </c>
      <c r="AL421" s="70" t="str">
        <f t="shared" si="90"/>
        <v/>
      </c>
    </row>
    <row r="422" spans="2:38" ht="15" thickBot="1" x14ac:dyDescent="0.35">
      <c r="B422" s="79" t="str">
        <f t="shared" si="85"/>
        <v/>
      </c>
      <c r="C422" s="16"/>
      <c r="D422" s="79" t="str">
        <f>IFERROR(IF(J421&lt;=0,"",IF(C422="Yes","",B422-COUNTIF($C$18:C422,"Yes"))),"")</f>
        <v/>
      </c>
      <c r="E422" s="81" t="str">
        <f t="shared" si="79"/>
        <v/>
      </c>
      <c r="F422" s="80" t="str">
        <f t="shared" si="86"/>
        <v/>
      </c>
      <c r="G422" s="80" t="str">
        <f t="shared" si="80"/>
        <v/>
      </c>
      <c r="H422" s="80" t="str">
        <f t="shared" si="91"/>
        <v/>
      </c>
      <c r="I422" s="80" t="str">
        <f t="shared" si="81"/>
        <v/>
      </c>
      <c r="J422" s="80" t="str">
        <f t="shared" si="87"/>
        <v/>
      </c>
      <c r="AG422" s="16" t="str">
        <f t="shared" si="88"/>
        <v/>
      </c>
      <c r="AH422" s="69" t="str">
        <f t="shared" si="82"/>
        <v/>
      </c>
      <c r="AI422" s="70" t="str">
        <f t="shared" si="83"/>
        <v/>
      </c>
      <c r="AJ422" s="70" t="str">
        <f t="shared" si="84"/>
        <v/>
      </c>
      <c r="AK422" s="70" t="str">
        <f t="shared" si="89"/>
        <v/>
      </c>
      <c r="AL422" s="70" t="str">
        <f t="shared" si="90"/>
        <v/>
      </c>
    </row>
    <row r="423" spans="2:38" ht="15" thickBot="1" x14ac:dyDescent="0.35">
      <c r="B423" s="79" t="str">
        <f t="shared" si="85"/>
        <v/>
      </c>
      <c r="C423" s="16"/>
      <c r="D423" s="79" t="str">
        <f>IFERROR(IF(J422&lt;=0,"",IF(C423="Yes","",B423-COUNTIF($C$18:C423,"Yes"))),"")</f>
        <v/>
      </c>
      <c r="E423" s="81" t="str">
        <f t="shared" si="79"/>
        <v/>
      </c>
      <c r="F423" s="80" t="str">
        <f t="shared" si="86"/>
        <v/>
      </c>
      <c r="G423" s="80" t="str">
        <f t="shared" si="80"/>
        <v/>
      </c>
      <c r="H423" s="80" t="str">
        <f t="shared" si="91"/>
        <v/>
      </c>
      <c r="I423" s="80" t="str">
        <f t="shared" si="81"/>
        <v/>
      </c>
      <c r="J423" s="80" t="str">
        <f t="shared" si="87"/>
        <v/>
      </c>
      <c r="AG423" s="16" t="str">
        <f t="shared" si="88"/>
        <v/>
      </c>
      <c r="AH423" s="69" t="str">
        <f t="shared" si="82"/>
        <v/>
      </c>
      <c r="AI423" s="70" t="str">
        <f t="shared" si="83"/>
        <v/>
      </c>
      <c r="AJ423" s="70" t="str">
        <f t="shared" si="84"/>
        <v/>
      </c>
      <c r="AK423" s="70" t="str">
        <f t="shared" si="89"/>
        <v/>
      </c>
      <c r="AL423" s="70" t="str">
        <f t="shared" si="90"/>
        <v/>
      </c>
    </row>
    <row r="424" spans="2:38" ht="15" thickBot="1" x14ac:dyDescent="0.35">
      <c r="B424" s="79" t="str">
        <f t="shared" si="85"/>
        <v/>
      </c>
      <c r="C424" s="16"/>
      <c r="D424" s="79" t="str">
        <f>IFERROR(IF(J423&lt;=0,"",IF(C424="Yes","",B424-COUNTIF($C$18:C424,"Yes"))),"")</f>
        <v/>
      </c>
      <c r="E424" s="81" t="str">
        <f t="shared" si="79"/>
        <v/>
      </c>
      <c r="F424" s="80" t="str">
        <f t="shared" si="86"/>
        <v/>
      </c>
      <c r="G424" s="80" t="str">
        <f t="shared" si="80"/>
        <v/>
      </c>
      <c r="H424" s="80" t="str">
        <f t="shared" si="91"/>
        <v/>
      </c>
      <c r="I424" s="80" t="str">
        <f t="shared" si="81"/>
        <v/>
      </c>
      <c r="J424" s="80" t="str">
        <f t="shared" si="87"/>
        <v/>
      </c>
      <c r="AG424" s="16" t="str">
        <f t="shared" si="88"/>
        <v/>
      </c>
      <c r="AH424" s="69" t="str">
        <f t="shared" si="82"/>
        <v/>
      </c>
      <c r="AI424" s="70" t="str">
        <f t="shared" si="83"/>
        <v/>
      </c>
      <c r="AJ424" s="70" t="str">
        <f t="shared" si="84"/>
        <v/>
      </c>
      <c r="AK424" s="70" t="str">
        <f t="shared" si="89"/>
        <v/>
      </c>
      <c r="AL424" s="70" t="str">
        <f t="shared" si="90"/>
        <v/>
      </c>
    </row>
    <row r="425" spans="2:38" ht="15" thickBot="1" x14ac:dyDescent="0.35">
      <c r="B425" s="79" t="str">
        <f t="shared" si="85"/>
        <v/>
      </c>
      <c r="C425" s="16"/>
      <c r="D425" s="79" t="str">
        <f>IFERROR(IF(J424&lt;=0,"",IF(C425="Yes","",B425-COUNTIF($C$18:C425,"Yes"))),"")</f>
        <v/>
      </c>
      <c r="E425" s="81" t="str">
        <f t="shared" si="79"/>
        <v/>
      </c>
      <c r="F425" s="80" t="str">
        <f t="shared" si="86"/>
        <v/>
      </c>
      <c r="G425" s="80" t="str">
        <f t="shared" si="80"/>
        <v/>
      </c>
      <c r="H425" s="80" t="str">
        <f t="shared" si="91"/>
        <v/>
      </c>
      <c r="I425" s="80" t="str">
        <f t="shared" si="81"/>
        <v/>
      </c>
      <c r="J425" s="80" t="str">
        <f t="shared" si="87"/>
        <v/>
      </c>
      <c r="AG425" s="16" t="str">
        <f t="shared" si="88"/>
        <v/>
      </c>
      <c r="AH425" s="69" t="str">
        <f t="shared" si="82"/>
        <v/>
      </c>
      <c r="AI425" s="70" t="str">
        <f t="shared" si="83"/>
        <v/>
      </c>
      <c r="AJ425" s="70" t="str">
        <f t="shared" si="84"/>
        <v/>
      </c>
      <c r="AK425" s="70" t="str">
        <f t="shared" si="89"/>
        <v/>
      </c>
      <c r="AL425" s="70" t="str">
        <f t="shared" si="90"/>
        <v/>
      </c>
    </row>
    <row r="426" spans="2:38" ht="15" thickBot="1" x14ac:dyDescent="0.35">
      <c r="B426" s="79" t="str">
        <f t="shared" si="85"/>
        <v/>
      </c>
      <c r="C426" s="16"/>
      <c r="D426" s="79" t="str">
        <f>IFERROR(IF(J425&lt;=0,"",IF(C426="Yes","",B426-COUNTIF($C$18:C426,"Yes"))),"")</f>
        <v/>
      </c>
      <c r="E426" s="81" t="str">
        <f t="shared" si="79"/>
        <v/>
      </c>
      <c r="F426" s="80" t="str">
        <f t="shared" si="86"/>
        <v/>
      </c>
      <c r="G426" s="80" t="str">
        <f t="shared" si="80"/>
        <v/>
      </c>
      <c r="H426" s="80" t="str">
        <f t="shared" si="91"/>
        <v/>
      </c>
      <c r="I426" s="80" t="str">
        <f t="shared" si="81"/>
        <v/>
      </c>
      <c r="J426" s="80" t="str">
        <f t="shared" si="87"/>
        <v/>
      </c>
      <c r="AG426" s="16" t="str">
        <f t="shared" si="88"/>
        <v/>
      </c>
      <c r="AH426" s="69" t="str">
        <f t="shared" si="82"/>
        <v/>
      </c>
      <c r="AI426" s="70" t="str">
        <f t="shared" si="83"/>
        <v/>
      </c>
      <c r="AJ426" s="70" t="str">
        <f t="shared" si="84"/>
        <v/>
      </c>
      <c r="AK426" s="70" t="str">
        <f t="shared" si="89"/>
        <v/>
      </c>
      <c r="AL426" s="70" t="str">
        <f t="shared" si="90"/>
        <v/>
      </c>
    </row>
    <row r="427" spans="2:38" ht="15" thickBot="1" x14ac:dyDescent="0.35">
      <c r="B427" s="79" t="str">
        <f t="shared" si="85"/>
        <v/>
      </c>
      <c r="C427" s="16"/>
      <c r="D427" s="79" t="str">
        <f>IFERROR(IF(J426&lt;=0,"",IF(C427="Yes","",B427-COUNTIF($C$18:C427,"Yes"))),"")</f>
        <v/>
      </c>
      <c r="E427" s="81" t="str">
        <f t="shared" si="79"/>
        <v/>
      </c>
      <c r="F427" s="80" t="str">
        <f t="shared" si="86"/>
        <v/>
      </c>
      <c r="G427" s="80" t="str">
        <f t="shared" si="80"/>
        <v/>
      </c>
      <c r="H427" s="80" t="str">
        <f t="shared" si="91"/>
        <v/>
      </c>
      <c r="I427" s="80" t="str">
        <f t="shared" si="81"/>
        <v/>
      </c>
      <c r="J427" s="80" t="str">
        <f t="shared" si="87"/>
        <v/>
      </c>
      <c r="AG427" s="16" t="str">
        <f t="shared" si="88"/>
        <v/>
      </c>
      <c r="AH427" s="69" t="str">
        <f t="shared" si="82"/>
        <v/>
      </c>
      <c r="AI427" s="70" t="str">
        <f t="shared" si="83"/>
        <v/>
      </c>
      <c r="AJ427" s="70" t="str">
        <f t="shared" si="84"/>
        <v/>
      </c>
      <c r="AK427" s="70" t="str">
        <f t="shared" si="89"/>
        <v/>
      </c>
      <c r="AL427" s="70" t="str">
        <f t="shared" si="90"/>
        <v/>
      </c>
    </row>
    <row r="428" spans="2:38" ht="15" thickBot="1" x14ac:dyDescent="0.35">
      <c r="B428" s="79" t="str">
        <f t="shared" si="85"/>
        <v/>
      </c>
      <c r="C428" s="16"/>
      <c r="D428" s="79" t="str">
        <f>IFERROR(IF(J427&lt;=0,"",IF(C428="Yes","",B428-COUNTIF($C$18:C428,"Yes"))),"")</f>
        <v/>
      </c>
      <c r="E428" s="81" t="str">
        <f t="shared" si="79"/>
        <v/>
      </c>
      <c r="F428" s="80" t="str">
        <f t="shared" si="86"/>
        <v/>
      </c>
      <c r="G428" s="80" t="str">
        <f t="shared" si="80"/>
        <v/>
      </c>
      <c r="H428" s="80" t="str">
        <f t="shared" si="91"/>
        <v/>
      </c>
      <c r="I428" s="80" t="str">
        <f t="shared" si="81"/>
        <v/>
      </c>
      <c r="J428" s="80" t="str">
        <f t="shared" si="87"/>
        <v/>
      </c>
      <c r="AG428" s="16" t="str">
        <f t="shared" si="88"/>
        <v/>
      </c>
      <c r="AH428" s="69" t="str">
        <f t="shared" si="82"/>
        <v/>
      </c>
      <c r="AI428" s="70" t="str">
        <f t="shared" si="83"/>
        <v/>
      </c>
      <c r="AJ428" s="70" t="str">
        <f t="shared" si="84"/>
        <v/>
      </c>
      <c r="AK428" s="70" t="str">
        <f t="shared" si="89"/>
        <v/>
      </c>
      <c r="AL428" s="70" t="str">
        <f t="shared" si="90"/>
        <v/>
      </c>
    </row>
    <row r="429" spans="2:38" ht="15" thickBot="1" x14ac:dyDescent="0.35">
      <c r="B429" s="79" t="str">
        <f t="shared" si="85"/>
        <v/>
      </c>
      <c r="C429" s="16"/>
      <c r="D429" s="79" t="str">
        <f>IFERROR(IF(J428&lt;=0,"",IF(C429="Yes","",B429-COUNTIF($C$18:C429,"Yes"))),"")</f>
        <v/>
      </c>
      <c r="E429" s="81" t="str">
        <f t="shared" si="79"/>
        <v/>
      </c>
      <c r="F429" s="80" t="str">
        <f t="shared" si="86"/>
        <v/>
      </c>
      <c r="G429" s="80" t="str">
        <f t="shared" si="80"/>
        <v/>
      </c>
      <c r="H429" s="80" t="str">
        <f t="shared" si="91"/>
        <v/>
      </c>
      <c r="I429" s="80" t="str">
        <f t="shared" si="81"/>
        <v/>
      </c>
      <c r="J429" s="80" t="str">
        <f t="shared" si="87"/>
        <v/>
      </c>
      <c r="AG429" s="16" t="str">
        <f t="shared" si="88"/>
        <v/>
      </c>
      <c r="AH429" s="69" t="str">
        <f t="shared" si="82"/>
        <v/>
      </c>
      <c r="AI429" s="70" t="str">
        <f t="shared" si="83"/>
        <v/>
      </c>
      <c r="AJ429" s="70" t="str">
        <f t="shared" si="84"/>
        <v/>
      </c>
      <c r="AK429" s="70" t="str">
        <f t="shared" si="89"/>
        <v/>
      </c>
      <c r="AL429" s="70" t="str">
        <f t="shared" si="90"/>
        <v/>
      </c>
    </row>
    <row r="430" spans="2:38" ht="15" thickBot="1" x14ac:dyDescent="0.35">
      <c r="B430" s="79" t="str">
        <f t="shared" si="85"/>
        <v/>
      </c>
      <c r="C430" s="16"/>
      <c r="D430" s="79" t="str">
        <f>IFERROR(IF(J429&lt;=0,"",IF(C430="Yes","",B430-COUNTIF($C$18:C430,"Yes"))),"")</f>
        <v/>
      </c>
      <c r="E430" s="81" t="str">
        <f t="shared" si="79"/>
        <v/>
      </c>
      <c r="F430" s="80" t="str">
        <f t="shared" si="86"/>
        <v/>
      </c>
      <c r="G430" s="80" t="str">
        <f t="shared" si="80"/>
        <v/>
      </c>
      <c r="H430" s="80" t="str">
        <f t="shared" si="91"/>
        <v/>
      </c>
      <c r="I430" s="80" t="str">
        <f t="shared" si="81"/>
        <v/>
      </c>
      <c r="J430" s="80" t="str">
        <f t="shared" si="87"/>
        <v/>
      </c>
      <c r="AG430" s="16" t="str">
        <f t="shared" si="88"/>
        <v/>
      </c>
      <c r="AH430" s="69" t="str">
        <f t="shared" si="82"/>
        <v/>
      </c>
      <c r="AI430" s="70" t="str">
        <f t="shared" si="83"/>
        <v/>
      </c>
      <c r="AJ430" s="70" t="str">
        <f t="shared" si="84"/>
        <v/>
      </c>
      <c r="AK430" s="70" t="str">
        <f t="shared" si="89"/>
        <v/>
      </c>
      <c r="AL430" s="70" t="str">
        <f t="shared" si="90"/>
        <v/>
      </c>
    </row>
    <row r="431" spans="2:38" ht="15" thickBot="1" x14ac:dyDescent="0.35">
      <c r="B431" s="79" t="str">
        <f t="shared" si="85"/>
        <v/>
      </c>
      <c r="C431" s="16"/>
      <c r="D431" s="79" t="str">
        <f>IFERROR(IF(J430&lt;=0,"",IF(C431="Yes","",B431-COUNTIF($C$18:C431,"Yes"))),"")</f>
        <v/>
      </c>
      <c r="E431" s="81" t="str">
        <f t="shared" si="79"/>
        <v/>
      </c>
      <c r="F431" s="80" t="str">
        <f t="shared" si="86"/>
        <v/>
      </c>
      <c r="G431" s="80" t="str">
        <f t="shared" si="80"/>
        <v/>
      </c>
      <c r="H431" s="80" t="str">
        <f t="shared" si="91"/>
        <v/>
      </c>
      <c r="I431" s="80" t="str">
        <f t="shared" si="81"/>
        <v/>
      </c>
      <c r="J431" s="80" t="str">
        <f t="shared" si="87"/>
        <v/>
      </c>
      <c r="AG431" s="16" t="str">
        <f t="shared" si="88"/>
        <v/>
      </c>
      <c r="AH431" s="69" t="str">
        <f t="shared" si="82"/>
        <v/>
      </c>
      <c r="AI431" s="70" t="str">
        <f t="shared" si="83"/>
        <v/>
      </c>
      <c r="AJ431" s="70" t="str">
        <f t="shared" si="84"/>
        <v/>
      </c>
      <c r="AK431" s="70" t="str">
        <f t="shared" si="89"/>
        <v/>
      </c>
      <c r="AL431" s="70" t="str">
        <f t="shared" si="90"/>
        <v/>
      </c>
    </row>
    <row r="432" spans="2:38" ht="15" thickBot="1" x14ac:dyDescent="0.35">
      <c r="B432" s="79" t="str">
        <f t="shared" si="85"/>
        <v/>
      </c>
      <c r="C432" s="16"/>
      <c r="D432" s="79" t="str">
        <f>IFERROR(IF(J431&lt;=0,"",IF(C432="Yes","",B432-COUNTIF($C$18:C432,"Yes"))),"")</f>
        <v/>
      </c>
      <c r="E432" s="81" t="str">
        <f t="shared" si="79"/>
        <v/>
      </c>
      <c r="F432" s="80" t="str">
        <f t="shared" si="86"/>
        <v/>
      </c>
      <c r="G432" s="80" t="str">
        <f t="shared" si="80"/>
        <v/>
      </c>
      <c r="H432" s="80" t="str">
        <f t="shared" si="91"/>
        <v/>
      </c>
      <c r="I432" s="80" t="str">
        <f t="shared" si="81"/>
        <v/>
      </c>
      <c r="J432" s="80" t="str">
        <f t="shared" si="87"/>
        <v/>
      </c>
      <c r="AG432" s="16" t="str">
        <f t="shared" si="88"/>
        <v/>
      </c>
      <c r="AH432" s="69" t="str">
        <f t="shared" si="82"/>
        <v/>
      </c>
      <c r="AI432" s="70" t="str">
        <f t="shared" si="83"/>
        <v/>
      </c>
      <c r="AJ432" s="70" t="str">
        <f t="shared" si="84"/>
        <v/>
      </c>
      <c r="AK432" s="70" t="str">
        <f t="shared" si="89"/>
        <v/>
      </c>
      <c r="AL432" s="70" t="str">
        <f t="shared" si="90"/>
        <v/>
      </c>
    </row>
    <row r="433" spans="2:38" ht="15" thickBot="1" x14ac:dyDescent="0.35">
      <c r="B433" s="79" t="str">
        <f t="shared" si="85"/>
        <v/>
      </c>
      <c r="C433" s="16"/>
      <c r="D433" s="79" t="str">
        <f>IFERROR(IF(J432&lt;=0,"",IF(C433="Yes","",B433-COUNTIF($C$18:C433,"Yes"))),"")</f>
        <v/>
      </c>
      <c r="E433" s="81" t="str">
        <f t="shared" si="79"/>
        <v/>
      </c>
      <c r="F433" s="80" t="str">
        <f t="shared" si="86"/>
        <v/>
      </c>
      <c r="G433" s="80" t="str">
        <f t="shared" si="80"/>
        <v/>
      </c>
      <c r="H433" s="80" t="str">
        <f t="shared" si="91"/>
        <v/>
      </c>
      <c r="I433" s="80" t="str">
        <f t="shared" si="81"/>
        <v/>
      </c>
      <c r="J433" s="80" t="str">
        <f t="shared" si="87"/>
        <v/>
      </c>
      <c r="AG433" s="16" t="str">
        <f t="shared" si="88"/>
        <v/>
      </c>
      <c r="AH433" s="69" t="str">
        <f t="shared" si="82"/>
        <v/>
      </c>
      <c r="AI433" s="70" t="str">
        <f t="shared" si="83"/>
        <v/>
      </c>
      <c r="AJ433" s="70" t="str">
        <f t="shared" si="84"/>
        <v/>
      </c>
      <c r="AK433" s="70" t="str">
        <f t="shared" si="89"/>
        <v/>
      </c>
      <c r="AL433" s="70" t="str">
        <f t="shared" si="90"/>
        <v/>
      </c>
    </row>
    <row r="434" spans="2:38" ht="15" thickBot="1" x14ac:dyDescent="0.35">
      <c r="B434" s="79" t="str">
        <f t="shared" si="85"/>
        <v/>
      </c>
      <c r="C434" s="16"/>
      <c r="D434" s="79" t="str">
        <f>IFERROR(IF(J433&lt;=0,"",IF(C434="Yes","",B434-COUNTIF($C$18:C434,"Yes"))),"")</f>
        <v/>
      </c>
      <c r="E434" s="81" t="str">
        <f t="shared" si="79"/>
        <v/>
      </c>
      <c r="F434" s="80" t="str">
        <f t="shared" si="86"/>
        <v/>
      </c>
      <c r="G434" s="80" t="str">
        <f t="shared" si="80"/>
        <v/>
      </c>
      <c r="H434" s="80" t="str">
        <f t="shared" si="91"/>
        <v/>
      </c>
      <c r="I434" s="80" t="str">
        <f t="shared" si="81"/>
        <v/>
      </c>
      <c r="J434" s="80" t="str">
        <f t="shared" si="87"/>
        <v/>
      </c>
      <c r="AG434" s="16" t="str">
        <f t="shared" si="88"/>
        <v/>
      </c>
      <c r="AH434" s="69" t="str">
        <f t="shared" si="82"/>
        <v/>
      </c>
      <c r="AI434" s="70" t="str">
        <f t="shared" si="83"/>
        <v/>
      </c>
      <c r="AJ434" s="70" t="str">
        <f t="shared" si="84"/>
        <v/>
      </c>
      <c r="AK434" s="70" t="str">
        <f t="shared" si="89"/>
        <v/>
      </c>
      <c r="AL434" s="70" t="str">
        <f t="shared" si="90"/>
        <v/>
      </c>
    </row>
    <row r="435" spans="2:38" ht="15" thickBot="1" x14ac:dyDescent="0.35">
      <c r="B435" s="79" t="str">
        <f t="shared" si="85"/>
        <v/>
      </c>
      <c r="C435" s="16"/>
      <c r="D435" s="79" t="str">
        <f>IFERROR(IF(J434&lt;=0,"",IF(C435="Yes","",B435-COUNTIF($C$18:C435,"Yes"))),"")</f>
        <v/>
      </c>
      <c r="E435" s="81" t="str">
        <f t="shared" si="79"/>
        <v/>
      </c>
      <c r="F435" s="80" t="str">
        <f t="shared" si="86"/>
        <v/>
      </c>
      <c r="G435" s="80" t="str">
        <f t="shared" si="80"/>
        <v/>
      </c>
      <c r="H435" s="80" t="str">
        <f t="shared" si="91"/>
        <v/>
      </c>
      <c r="I435" s="80" t="str">
        <f t="shared" si="81"/>
        <v/>
      </c>
      <c r="J435" s="80" t="str">
        <f t="shared" si="87"/>
        <v/>
      </c>
      <c r="AG435" s="16" t="str">
        <f t="shared" si="88"/>
        <v/>
      </c>
      <c r="AH435" s="69" t="str">
        <f t="shared" si="82"/>
        <v/>
      </c>
      <c r="AI435" s="70" t="str">
        <f t="shared" si="83"/>
        <v/>
      </c>
      <c r="AJ435" s="70" t="str">
        <f t="shared" si="84"/>
        <v/>
      </c>
      <c r="AK435" s="70" t="str">
        <f t="shared" si="89"/>
        <v/>
      </c>
      <c r="AL435" s="70" t="str">
        <f t="shared" si="90"/>
        <v/>
      </c>
    </row>
    <row r="436" spans="2:38" ht="15" thickBot="1" x14ac:dyDescent="0.35">
      <c r="B436" s="79" t="str">
        <f t="shared" si="85"/>
        <v/>
      </c>
      <c r="C436" s="16"/>
      <c r="D436" s="79" t="str">
        <f>IFERROR(IF(J435&lt;=0,"",IF(C436="Yes","",B436-COUNTIF($C$18:C436,"Yes"))),"")</f>
        <v/>
      </c>
      <c r="E436" s="81" t="str">
        <f t="shared" si="79"/>
        <v/>
      </c>
      <c r="F436" s="80" t="str">
        <f t="shared" si="86"/>
        <v/>
      </c>
      <c r="G436" s="80" t="str">
        <f t="shared" si="80"/>
        <v/>
      </c>
      <c r="H436" s="80" t="str">
        <f t="shared" si="91"/>
        <v/>
      </c>
      <c r="I436" s="80" t="str">
        <f t="shared" si="81"/>
        <v/>
      </c>
      <c r="J436" s="80" t="str">
        <f t="shared" si="87"/>
        <v/>
      </c>
      <c r="AG436" s="16" t="str">
        <f t="shared" si="88"/>
        <v/>
      </c>
      <c r="AH436" s="69" t="str">
        <f t="shared" si="82"/>
        <v/>
      </c>
      <c r="AI436" s="70" t="str">
        <f t="shared" si="83"/>
        <v/>
      </c>
      <c r="AJ436" s="70" t="str">
        <f t="shared" si="84"/>
        <v/>
      </c>
      <c r="AK436" s="70" t="str">
        <f t="shared" si="89"/>
        <v/>
      </c>
      <c r="AL436" s="70" t="str">
        <f t="shared" si="90"/>
        <v/>
      </c>
    </row>
    <row r="437" spans="2:38" ht="15" thickBot="1" x14ac:dyDescent="0.35">
      <c r="B437" s="79" t="str">
        <f t="shared" si="85"/>
        <v/>
      </c>
      <c r="C437" s="16"/>
      <c r="D437" s="79" t="str">
        <f>IFERROR(IF(J436&lt;=0,"",IF(C437="Yes","",B437-COUNTIF($C$18:C437,"Yes"))),"")</f>
        <v/>
      </c>
      <c r="E437" s="81" t="str">
        <f t="shared" si="79"/>
        <v/>
      </c>
      <c r="F437" s="80" t="str">
        <f t="shared" si="86"/>
        <v/>
      </c>
      <c r="G437" s="80" t="str">
        <f t="shared" si="80"/>
        <v/>
      </c>
      <c r="H437" s="80" t="str">
        <f t="shared" si="91"/>
        <v/>
      </c>
      <c r="I437" s="80" t="str">
        <f t="shared" si="81"/>
        <v/>
      </c>
      <c r="J437" s="80" t="str">
        <f t="shared" si="87"/>
        <v/>
      </c>
      <c r="AG437" s="16" t="str">
        <f t="shared" si="88"/>
        <v/>
      </c>
      <c r="AH437" s="69" t="str">
        <f t="shared" si="82"/>
        <v/>
      </c>
      <c r="AI437" s="70" t="str">
        <f t="shared" si="83"/>
        <v/>
      </c>
      <c r="AJ437" s="70" t="str">
        <f t="shared" si="84"/>
        <v/>
      </c>
      <c r="AK437" s="70" t="str">
        <f t="shared" si="89"/>
        <v/>
      </c>
      <c r="AL437" s="70" t="str">
        <f t="shared" si="90"/>
        <v/>
      </c>
    </row>
    <row r="438" spans="2:38" ht="15" thickBot="1" x14ac:dyDescent="0.35">
      <c r="B438" s="79" t="str">
        <f t="shared" si="85"/>
        <v/>
      </c>
      <c r="C438" s="16"/>
      <c r="D438" s="79" t="str">
        <f>IFERROR(IF(J437&lt;=0,"",IF(C438="Yes","",B438-COUNTIF($C$18:C438,"Yes"))),"")</f>
        <v/>
      </c>
      <c r="E438" s="81" t="str">
        <f t="shared" si="79"/>
        <v/>
      </c>
      <c r="F438" s="80" t="str">
        <f t="shared" si="86"/>
        <v/>
      </c>
      <c r="G438" s="80" t="str">
        <f t="shared" si="80"/>
        <v/>
      </c>
      <c r="H438" s="80" t="str">
        <f t="shared" si="91"/>
        <v/>
      </c>
      <c r="I438" s="80" t="str">
        <f t="shared" si="81"/>
        <v/>
      </c>
      <c r="J438" s="80" t="str">
        <f t="shared" si="87"/>
        <v/>
      </c>
      <c r="AG438" s="16" t="str">
        <f t="shared" si="88"/>
        <v/>
      </c>
      <c r="AH438" s="69" t="str">
        <f t="shared" si="82"/>
        <v/>
      </c>
      <c r="AI438" s="70" t="str">
        <f t="shared" si="83"/>
        <v/>
      </c>
      <c r="AJ438" s="70" t="str">
        <f t="shared" si="84"/>
        <v/>
      </c>
      <c r="AK438" s="70" t="str">
        <f t="shared" si="89"/>
        <v/>
      </c>
      <c r="AL438" s="70" t="str">
        <f t="shared" si="90"/>
        <v/>
      </c>
    </row>
    <row r="439" spans="2:38" ht="15" thickBot="1" x14ac:dyDescent="0.35">
      <c r="B439" s="79" t="str">
        <f t="shared" si="85"/>
        <v/>
      </c>
      <c r="C439" s="16"/>
      <c r="D439" s="79" t="str">
        <f>IFERROR(IF(J438&lt;=0,"",IF(C439="Yes","",B439-COUNTIF($C$18:C439,"Yes"))),"")</f>
        <v/>
      </c>
      <c r="E439" s="81" t="str">
        <f t="shared" si="79"/>
        <v/>
      </c>
      <c r="F439" s="80" t="str">
        <f t="shared" si="86"/>
        <v/>
      </c>
      <c r="G439" s="80" t="str">
        <f t="shared" si="80"/>
        <v/>
      </c>
      <c r="H439" s="80" t="str">
        <f t="shared" si="91"/>
        <v/>
      </c>
      <c r="I439" s="80" t="str">
        <f t="shared" si="81"/>
        <v/>
      </c>
      <c r="J439" s="80" t="str">
        <f t="shared" si="87"/>
        <v/>
      </c>
      <c r="AG439" s="16" t="str">
        <f t="shared" si="88"/>
        <v/>
      </c>
      <c r="AH439" s="69" t="str">
        <f t="shared" si="82"/>
        <v/>
      </c>
      <c r="AI439" s="70" t="str">
        <f t="shared" si="83"/>
        <v/>
      </c>
      <c r="AJ439" s="70" t="str">
        <f t="shared" si="84"/>
        <v/>
      </c>
      <c r="AK439" s="70" t="str">
        <f t="shared" si="89"/>
        <v/>
      </c>
      <c r="AL439" s="70" t="str">
        <f t="shared" si="90"/>
        <v/>
      </c>
    </row>
    <row r="440" spans="2:38" ht="15" thickBot="1" x14ac:dyDescent="0.35">
      <c r="B440" s="79" t="str">
        <f t="shared" si="85"/>
        <v/>
      </c>
      <c r="C440" s="16"/>
      <c r="D440" s="79" t="str">
        <f>IFERROR(IF(J439&lt;=0,"",IF(C440="Yes","",B440-COUNTIF($C$18:C440,"Yes"))),"")</f>
        <v/>
      </c>
      <c r="E440" s="81" t="str">
        <f t="shared" si="79"/>
        <v/>
      </c>
      <c r="F440" s="80" t="str">
        <f t="shared" si="86"/>
        <v/>
      </c>
      <c r="G440" s="80" t="str">
        <f t="shared" si="80"/>
        <v/>
      </c>
      <c r="H440" s="80" t="str">
        <f t="shared" si="91"/>
        <v/>
      </c>
      <c r="I440" s="80" t="str">
        <f t="shared" si="81"/>
        <v/>
      </c>
      <c r="J440" s="80" t="str">
        <f t="shared" si="87"/>
        <v/>
      </c>
      <c r="AG440" s="16" t="str">
        <f t="shared" si="88"/>
        <v/>
      </c>
      <c r="AH440" s="69" t="str">
        <f t="shared" si="82"/>
        <v/>
      </c>
      <c r="AI440" s="70" t="str">
        <f t="shared" si="83"/>
        <v/>
      </c>
      <c r="AJ440" s="70" t="str">
        <f t="shared" si="84"/>
        <v/>
      </c>
      <c r="AK440" s="70" t="str">
        <f t="shared" si="89"/>
        <v/>
      </c>
      <c r="AL440" s="70" t="str">
        <f t="shared" si="90"/>
        <v/>
      </c>
    </row>
    <row r="441" spans="2:38" ht="15" thickBot="1" x14ac:dyDescent="0.35">
      <c r="B441" s="79" t="str">
        <f t="shared" si="85"/>
        <v/>
      </c>
      <c r="C441" s="16"/>
      <c r="D441" s="79" t="str">
        <f>IFERROR(IF(J440&lt;=0,"",IF(C441="Yes","",B441-COUNTIF($C$18:C441,"Yes"))),"")</f>
        <v/>
      </c>
      <c r="E441" s="81" t="str">
        <f t="shared" si="79"/>
        <v/>
      </c>
      <c r="F441" s="80" t="str">
        <f t="shared" si="86"/>
        <v/>
      </c>
      <c r="G441" s="80" t="str">
        <f t="shared" si="80"/>
        <v/>
      </c>
      <c r="H441" s="80" t="str">
        <f t="shared" si="91"/>
        <v/>
      </c>
      <c r="I441" s="80" t="str">
        <f t="shared" si="81"/>
        <v/>
      </c>
      <c r="J441" s="80" t="str">
        <f t="shared" si="87"/>
        <v/>
      </c>
      <c r="AG441" s="16" t="str">
        <f t="shared" si="88"/>
        <v/>
      </c>
      <c r="AH441" s="69" t="str">
        <f t="shared" si="82"/>
        <v/>
      </c>
      <c r="AI441" s="70" t="str">
        <f t="shared" si="83"/>
        <v/>
      </c>
      <c r="AJ441" s="70" t="str">
        <f t="shared" si="84"/>
        <v/>
      </c>
      <c r="AK441" s="70" t="str">
        <f t="shared" si="89"/>
        <v/>
      </c>
      <c r="AL441" s="70" t="str">
        <f t="shared" si="90"/>
        <v/>
      </c>
    </row>
    <row r="442" spans="2:38" ht="15" thickBot="1" x14ac:dyDescent="0.35">
      <c r="B442" s="79" t="str">
        <f t="shared" si="85"/>
        <v/>
      </c>
      <c r="C442" s="16"/>
      <c r="D442" s="79" t="str">
        <f>IFERROR(IF(J441&lt;=0,"",IF(C442="Yes","",B442-COUNTIF($C$18:C442,"Yes"))),"")</f>
        <v/>
      </c>
      <c r="E442" s="81" t="str">
        <f t="shared" si="79"/>
        <v/>
      </c>
      <c r="F442" s="80" t="str">
        <f t="shared" si="86"/>
        <v/>
      </c>
      <c r="G442" s="80" t="str">
        <f t="shared" si="80"/>
        <v/>
      </c>
      <c r="H442" s="80" t="str">
        <f t="shared" si="91"/>
        <v/>
      </c>
      <c r="I442" s="80" t="str">
        <f t="shared" si="81"/>
        <v/>
      </c>
      <c r="J442" s="80" t="str">
        <f t="shared" si="87"/>
        <v/>
      </c>
      <c r="AG442" s="16" t="str">
        <f t="shared" si="88"/>
        <v/>
      </c>
      <c r="AH442" s="69" t="str">
        <f t="shared" si="82"/>
        <v/>
      </c>
      <c r="AI442" s="70" t="str">
        <f t="shared" si="83"/>
        <v/>
      </c>
      <c r="AJ442" s="70" t="str">
        <f t="shared" si="84"/>
        <v/>
      </c>
      <c r="AK442" s="70" t="str">
        <f t="shared" si="89"/>
        <v/>
      </c>
      <c r="AL442" s="70" t="str">
        <f t="shared" si="90"/>
        <v/>
      </c>
    </row>
    <row r="443" spans="2:38" ht="15" thickBot="1" x14ac:dyDescent="0.35">
      <c r="B443" s="79" t="str">
        <f t="shared" si="85"/>
        <v/>
      </c>
      <c r="C443" s="16"/>
      <c r="D443" s="79" t="str">
        <f>IFERROR(IF(J442&lt;=0,"",IF(C443="Yes","",B443-COUNTIF($C$18:C443,"Yes"))),"")</f>
        <v/>
      </c>
      <c r="E443" s="81" t="str">
        <f t="shared" si="79"/>
        <v/>
      </c>
      <c r="F443" s="80" t="str">
        <f t="shared" si="86"/>
        <v/>
      </c>
      <c r="G443" s="80" t="str">
        <f t="shared" si="80"/>
        <v/>
      </c>
      <c r="H443" s="80" t="str">
        <f t="shared" si="91"/>
        <v/>
      </c>
      <c r="I443" s="80" t="str">
        <f t="shared" si="81"/>
        <v/>
      </c>
      <c r="J443" s="80" t="str">
        <f t="shared" si="87"/>
        <v/>
      </c>
      <c r="AG443" s="16" t="str">
        <f t="shared" si="88"/>
        <v/>
      </c>
      <c r="AH443" s="69" t="str">
        <f t="shared" si="82"/>
        <v/>
      </c>
      <c r="AI443" s="70" t="str">
        <f t="shared" si="83"/>
        <v/>
      </c>
      <c r="AJ443" s="70" t="str">
        <f t="shared" si="84"/>
        <v/>
      </c>
      <c r="AK443" s="70" t="str">
        <f t="shared" si="89"/>
        <v/>
      </c>
      <c r="AL443" s="70" t="str">
        <f t="shared" si="90"/>
        <v/>
      </c>
    </row>
    <row r="444" spans="2:38" ht="15" thickBot="1" x14ac:dyDescent="0.35">
      <c r="B444" s="79" t="str">
        <f t="shared" si="85"/>
        <v/>
      </c>
      <c r="C444" s="16"/>
      <c r="D444" s="79" t="str">
        <f>IFERROR(IF(J443&lt;=0,"",IF(C444="Yes","",B444-COUNTIF($C$18:C444,"Yes"))),"")</f>
        <v/>
      </c>
      <c r="E444" s="81" t="str">
        <f t="shared" si="79"/>
        <v/>
      </c>
      <c r="F444" s="80" t="str">
        <f t="shared" si="86"/>
        <v/>
      </c>
      <c r="G444" s="80" t="str">
        <f t="shared" si="80"/>
        <v/>
      </c>
      <c r="H444" s="80" t="str">
        <f t="shared" si="91"/>
        <v/>
      </c>
      <c r="I444" s="80" t="str">
        <f t="shared" si="81"/>
        <v/>
      </c>
      <c r="J444" s="80" t="str">
        <f t="shared" si="87"/>
        <v/>
      </c>
      <c r="AG444" s="16" t="str">
        <f t="shared" si="88"/>
        <v/>
      </c>
      <c r="AH444" s="69" t="str">
        <f t="shared" si="82"/>
        <v/>
      </c>
      <c r="AI444" s="70" t="str">
        <f t="shared" si="83"/>
        <v/>
      </c>
      <c r="AJ444" s="70" t="str">
        <f t="shared" si="84"/>
        <v/>
      </c>
      <c r="AK444" s="70" t="str">
        <f t="shared" si="89"/>
        <v/>
      </c>
      <c r="AL444" s="70" t="str">
        <f t="shared" si="90"/>
        <v/>
      </c>
    </row>
    <row r="445" spans="2:38" ht="15" thickBot="1" x14ac:dyDescent="0.35">
      <c r="B445" s="79" t="str">
        <f t="shared" si="85"/>
        <v/>
      </c>
      <c r="C445" s="16"/>
      <c r="D445" s="79" t="str">
        <f>IFERROR(IF(J444&lt;=0,"",IF(C445="Yes","",B445-COUNTIF($C$18:C445,"Yes"))),"")</f>
        <v/>
      </c>
      <c r="E445" s="81" t="str">
        <f t="shared" si="79"/>
        <v/>
      </c>
      <c r="F445" s="80" t="str">
        <f t="shared" si="86"/>
        <v/>
      </c>
      <c r="G445" s="80" t="str">
        <f t="shared" si="80"/>
        <v/>
      </c>
      <c r="H445" s="80" t="str">
        <f t="shared" si="91"/>
        <v/>
      </c>
      <c r="I445" s="80" t="str">
        <f t="shared" si="81"/>
        <v/>
      </c>
      <c r="J445" s="80" t="str">
        <f t="shared" si="87"/>
        <v/>
      </c>
      <c r="AG445" s="16" t="str">
        <f t="shared" si="88"/>
        <v/>
      </c>
      <c r="AH445" s="69" t="str">
        <f t="shared" si="82"/>
        <v/>
      </c>
      <c r="AI445" s="70" t="str">
        <f t="shared" si="83"/>
        <v/>
      </c>
      <c r="AJ445" s="70" t="str">
        <f t="shared" si="84"/>
        <v/>
      </c>
      <c r="AK445" s="70" t="str">
        <f t="shared" si="89"/>
        <v/>
      </c>
      <c r="AL445" s="70" t="str">
        <f t="shared" si="90"/>
        <v/>
      </c>
    </row>
    <row r="446" spans="2:38" ht="15" thickBot="1" x14ac:dyDescent="0.35">
      <c r="B446" s="79" t="str">
        <f t="shared" si="85"/>
        <v/>
      </c>
      <c r="C446" s="16"/>
      <c r="D446" s="79" t="str">
        <f>IFERROR(IF(J445&lt;=0,"",IF(C446="Yes","",B446-COUNTIF($C$18:C446,"Yes"))),"")</f>
        <v/>
      </c>
      <c r="E446" s="81" t="str">
        <f t="shared" si="79"/>
        <v/>
      </c>
      <c r="F446" s="80" t="str">
        <f t="shared" si="86"/>
        <v/>
      </c>
      <c r="G446" s="80" t="str">
        <f t="shared" si="80"/>
        <v/>
      </c>
      <c r="H446" s="80" t="str">
        <f t="shared" si="91"/>
        <v/>
      </c>
      <c r="I446" s="80" t="str">
        <f t="shared" si="81"/>
        <v/>
      </c>
      <c r="J446" s="80" t="str">
        <f t="shared" si="87"/>
        <v/>
      </c>
      <c r="AG446" s="16" t="str">
        <f t="shared" si="88"/>
        <v/>
      </c>
      <c r="AH446" s="69" t="str">
        <f t="shared" si="82"/>
        <v/>
      </c>
      <c r="AI446" s="70" t="str">
        <f t="shared" si="83"/>
        <v/>
      </c>
      <c r="AJ446" s="70" t="str">
        <f t="shared" si="84"/>
        <v/>
      </c>
      <c r="AK446" s="70" t="str">
        <f t="shared" si="89"/>
        <v/>
      </c>
      <c r="AL446" s="70" t="str">
        <f t="shared" si="90"/>
        <v/>
      </c>
    </row>
    <row r="447" spans="2:38" ht="15" thickBot="1" x14ac:dyDescent="0.35">
      <c r="B447" s="79" t="str">
        <f t="shared" si="85"/>
        <v/>
      </c>
      <c r="C447" s="16"/>
      <c r="D447" s="79" t="str">
        <f>IFERROR(IF(J446&lt;=0,"",IF(C447="Yes","",B447-COUNTIF($C$18:C447,"Yes"))),"")</f>
        <v/>
      </c>
      <c r="E447" s="81" t="str">
        <f t="shared" si="79"/>
        <v/>
      </c>
      <c r="F447" s="80" t="str">
        <f t="shared" si="86"/>
        <v/>
      </c>
      <c r="G447" s="80" t="str">
        <f t="shared" si="80"/>
        <v/>
      </c>
      <c r="H447" s="80" t="str">
        <f t="shared" si="91"/>
        <v/>
      </c>
      <c r="I447" s="80" t="str">
        <f t="shared" si="81"/>
        <v/>
      </c>
      <c r="J447" s="80" t="str">
        <f t="shared" si="87"/>
        <v/>
      </c>
      <c r="AG447" s="16" t="str">
        <f t="shared" si="88"/>
        <v/>
      </c>
      <c r="AH447" s="69" t="str">
        <f t="shared" si="82"/>
        <v/>
      </c>
      <c r="AI447" s="70" t="str">
        <f t="shared" si="83"/>
        <v/>
      </c>
      <c r="AJ447" s="70" t="str">
        <f t="shared" si="84"/>
        <v/>
      </c>
      <c r="AK447" s="70" t="str">
        <f t="shared" si="89"/>
        <v/>
      </c>
      <c r="AL447" s="70" t="str">
        <f t="shared" si="90"/>
        <v/>
      </c>
    </row>
    <row r="448" spans="2:38" ht="15" thickBot="1" x14ac:dyDescent="0.35">
      <c r="B448" s="79" t="str">
        <f t="shared" si="85"/>
        <v/>
      </c>
      <c r="C448" s="16"/>
      <c r="D448" s="79" t="str">
        <f>IFERROR(IF(J447&lt;=0,"",IF(C448="Yes","",B448-COUNTIF($C$18:C448,"Yes"))),"")</f>
        <v/>
      </c>
      <c r="E448" s="81" t="str">
        <f t="shared" si="79"/>
        <v/>
      </c>
      <c r="F448" s="80" t="str">
        <f t="shared" si="86"/>
        <v/>
      </c>
      <c r="G448" s="80" t="str">
        <f t="shared" si="80"/>
        <v/>
      </c>
      <c r="H448" s="80" t="str">
        <f t="shared" si="91"/>
        <v/>
      </c>
      <c r="I448" s="80" t="str">
        <f t="shared" si="81"/>
        <v/>
      </c>
      <c r="J448" s="80" t="str">
        <f t="shared" si="87"/>
        <v/>
      </c>
      <c r="AG448" s="16" t="str">
        <f t="shared" si="88"/>
        <v/>
      </c>
      <c r="AH448" s="69" t="str">
        <f t="shared" si="82"/>
        <v/>
      </c>
      <c r="AI448" s="70" t="str">
        <f t="shared" si="83"/>
        <v/>
      </c>
      <c r="AJ448" s="70" t="str">
        <f t="shared" si="84"/>
        <v/>
      </c>
      <c r="AK448" s="70" t="str">
        <f t="shared" si="89"/>
        <v/>
      </c>
      <c r="AL448" s="70" t="str">
        <f t="shared" si="90"/>
        <v/>
      </c>
    </row>
    <row r="449" spans="2:38" ht="15" thickBot="1" x14ac:dyDescent="0.35">
      <c r="B449" s="79" t="str">
        <f t="shared" si="85"/>
        <v/>
      </c>
      <c r="C449" s="16"/>
      <c r="D449" s="79" t="str">
        <f>IFERROR(IF(J448&lt;=0,"",IF(C449="Yes","",B449-COUNTIF($C$18:C449,"Yes"))),"")</f>
        <v/>
      </c>
      <c r="E449" s="81" t="str">
        <f t="shared" si="79"/>
        <v/>
      </c>
      <c r="F449" s="80" t="str">
        <f t="shared" si="86"/>
        <v/>
      </c>
      <c r="G449" s="80" t="str">
        <f t="shared" si="80"/>
        <v/>
      </c>
      <c r="H449" s="80" t="str">
        <f t="shared" si="91"/>
        <v/>
      </c>
      <c r="I449" s="80" t="str">
        <f t="shared" si="81"/>
        <v/>
      </c>
      <c r="J449" s="80" t="str">
        <f t="shared" si="87"/>
        <v/>
      </c>
      <c r="AG449" s="16" t="str">
        <f t="shared" si="88"/>
        <v/>
      </c>
      <c r="AH449" s="69" t="str">
        <f t="shared" si="82"/>
        <v/>
      </c>
      <c r="AI449" s="70" t="str">
        <f t="shared" si="83"/>
        <v/>
      </c>
      <c r="AJ449" s="70" t="str">
        <f t="shared" si="84"/>
        <v/>
      </c>
      <c r="AK449" s="70" t="str">
        <f t="shared" si="89"/>
        <v/>
      </c>
      <c r="AL449" s="70" t="str">
        <f t="shared" si="90"/>
        <v/>
      </c>
    </row>
    <row r="450" spans="2:38" ht="15" thickBot="1" x14ac:dyDescent="0.35">
      <c r="B450" s="79" t="str">
        <f t="shared" si="85"/>
        <v/>
      </c>
      <c r="C450" s="16"/>
      <c r="D450" s="79" t="str">
        <f>IFERROR(IF(J449&lt;=0,"",IF(C450="Yes","",B450-COUNTIF($C$18:C450,"Yes"))),"")</f>
        <v/>
      </c>
      <c r="E450" s="81" t="str">
        <f t="shared" si="79"/>
        <v/>
      </c>
      <c r="F450" s="80" t="str">
        <f t="shared" si="86"/>
        <v/>
      </c>
      <c r="G450" s="80" t="str">
        <f t="shared" si="80"/>
        <v/>
      </c>
      <c r="H450" s="80" t="str">
        <f t="shared" si="91"/>
        <v/>
      </c>
      <c r="I450" s="80" t="str">
        <f t="shared" si="81"/>
        <v/>
      </c>
      <c r="J450" s="80" t="str">
        <f t="shared" si="87"/>
        <v/>
      </c>
      <c r="AG450" s="16" t="str">
        <f t="shared" si="88"/>
        <v/>
      </c>
      <c r="AH450" s="69" t="str">
        <f t="shared" si="82"/>
        <v/>
      </c>
      <c r="AI450" s="70" t="str">
        <f t="shared" si="83"/>
        <v/>
      </c>
      <c r="AJ450" s="70" t="str">
        <f t="shared" si="84"/>
        <v/>
      </c>
      <c r="AK450" s="70" t="str">
        <f t="shared" si="89"/>
        <v/>
      </c>
      <c r="AL450" s="70" t="str">
        <f t="shared" si="90"/>
        <v/>
      </c>
    </row>
    <row r="451" spans="2:38" ht="15" thickBot="1" x14ac:dyDescent="0.35">
      <c r="B451" s="79" t="str">
        <f t="shared" si="85"/>
        <v/>
      </c>
      <c r="C451" s="16"/>
      <c r="D451" s="79" t="str">
        <f>IFERROR(IF(J450&lt;=0,"",IF(C451="Yes","",B451-COUNTIF($C$18:C451,"Yes"))),"")</f>
        <v/>
      </c>
      <c r="E451" s="81" t="str">
        <f t="shared" si="79"/>
        <v/>
      </c>
      <c r="F451" s="80" t="str">
        <f t="shared" si="86"/>
        <v/>
      </c>
      <c r="G451" s="80" t="str">
        <f t="shared" si="80"/>
        <v/>
      </c>
      <c r="H451" s="80" t="str">
        <f t="shared" si="91"/>
        <v/>
      </c>
      <c r="I451" s="80" t="str">
        <f t="shared" si="81"/>
        <v/>
      </c>
      <c r="J451" s="80" t="str">
        <f t="shared" si="87"/>
        <v/>
      </c>
      <c r="AG451" s="16" t="str">
        <f t="shared" si="88"/>
        <v/>
      </c>
      <c r="AH451" s="69" t="str">
        <f t="shared" si="82"/>
        <v/>
      </c>
      <c r="AI451" s="70" t="str">
        <f t="shared" si="83"/>
        <v/>
      </c>
      <c r="AJ451" s="70" t="str">
        <f t="shared" si="84"/>
        <v/>
      </c>
      <c r="AK451" s="70" t="str">
        <f t="shared" si="89"/>
        <v/>
      </c>
      <c r="AL451" s="70" t="str">
        <f t="shared" si="90"/>
        <v/>
      </c>
    </row>
    <row r="452" spans="2:38" ht="15" thickBot="1" x14ac:dyDescent="0.35">
      <c r="B452" s="79" t="str">
        <f t="shared" si="85"/>
        <v/>
      </c>
      <c r="C452" s="16"/>
      <c r="D452" s="79" t="str">
        <f>IFERROR(IF(J451&lt;=0,"",IF(C452="Yes","",B452-COUNTIF($C$18:C452,"Yes"))),"")</f>
        <v/>
      </c>
      <c r="E452" s="81" t="str">
        <f t="shared" si="79"/>
        <v/>
      </c>
      <c r="F452" s="80" t="str">
        <f t="shared" si="86"/>
        <v/>
      </c>
      <c r="G452" s="80" t="str">
        <f t="shared" si="80"/>
        <v/>
      </c>
      <c r="H452" s="80" t="str">
        <f t="shared" si="91"/>
        <v/>
      </c>
      <c r="I452" s="80" t="str">
        <f t="shared" si="81"/>
        <v/>
      </c>
      <c r="J452" s="80" t="str">
        <f t="shared" si="87"/>
        <v/>
      </c>
      <c r="AG452" s="16" t="str">
        <f t="shared" si="88"/>
        <v/>
      </c>
      <c r="AH452" s="69" t="str">
        <f t="shared" si="82"/>
        <v/>
      </c>
      <c r="AI452" s="70" t="str">
        <f t="shared" si="83"/>
        <v/>
      </c>
      <c r="AJ452" s="70" t="str">
        <f t="shared" si="84"/>
        <v/>
      </c>
      <c r="AK452" s="70" t="str">
        <f t="shared" si="89"/>
        <v/>
      </c>
      <c r="AL452" s="70" t="str">
        <f t="shared" si="90"/>
        <v/>
      </c>
    </row>
    <row r="453" spans="2:38" ht="15" thickBot="1" x14ac:dyDescent="0.35">
      <c r="B453" s="79" t="str">
        <f t="shared" si="85"/>
        <v/>
      </c>
      <c r="C453" s="16"/>
      <c r="D453" s="79" t="str">
        <f>IFERROR(IF(J452&lt;=0,"",IF(C453="Yes","",B453-COUNTIF($C$18:C453,"Yes"))),"")</f>
        <v/>
      </c>
      <c r="E453" s="81" t="str">
        <f t="shared" si="79"/>
        <v/>
      </c>
      <c r="F453" s="80" t="str">
        <f t="shared" si="86"/>
        <v/>
      </c>
      <c r="G453" s="80" t="str">
        <f t="shared" si="80"/>
        <v/>
      </c>
      <c r="H453" s="80" t="str">
        <f t="shared" si="91"/>
        <v/>
      </c>
      <c r="I453" s="80" t="str">
        <f t="shared" si="81"/>
        <v/>
      </c>
      <c r="J453" s="80" t="str">
        <f t="shared" si="87"/>
        <v/>
      </c>
      <c r="AG453" s="16" t="str">
        <f t="shared" si="88"/>
        <v/>
      </c>
      <c r="AH453" s="69" t="str">
        <f t="shared" si="82"/>
        <v/>
      </c>
      <c r="AI453" s="70" t="str">
        <f t="shared" si="83"/>
        <v/>
      </c>
      <c r="AJ453" s="70" t="str">
        <f t="shared" si="84"/>
        <v/>
      </c>
      <c r="AK453" s="70" t="str">
        <f t="shared" si="89"/>
        <v/>
      </c>
      <c r="AL453" s="70" t="str">
        <f t="shared" si="90"/>
        <v/>
      </c>
    </row>
    <row r="454" spans="2:38" ht="15" thickBot="1" x14ac:dyDescent="0.35">
      <c r="B454" s="79" t="str">
        <f t="shared" si="85"/>
        <v/>
      </c>
      <c r="C454" s="16"/>
      <c r="D454" s="79" t="str">
        <f>IFERROR(IF(J453&lt;=0,"",IF(C454="Yes","",B454-COUNTIF($C$18:C454,"Yes"))),"")</f>
        <v/>
      </c>
      <c r="E454" s="81" t="str">
        <f t="shared" si="79"/>
        <v/>
      </c>
      <c r="F454" s="80" t="str">
        <f t="shared" si="86"/>
        <v/>
      </c>
      <c r="G454" s="80" t="str">
        <f t="shared" si="80"/>
        <v/>
      </c>
      <c r="H454" s="80" t="str">
        <f t="shared" si="91"/>
        <v/>
      </c>
      <c r="I454" s="80" t="str">
        <f t="shared" si="81"/>
        <v/>
      </c>
      <c r="J454" s="80" t="str">
        <f t="shared" si="87"/>
        <v/>
      </c>
      <c r="AG454" s="16" t="str">
        <f t="shared" si="88"/>
        <v/>
      </c>
      <c r="AH454" s="69" t="str">
        <f t="shared" si="82"/>
        <v/>
      </c>
      <c r="AI454" s="70" t="str">
        <f t="shared" si="83"/>
        <v/>
      </c>
      <c r="AJ454" s="70" t="str">
        <f t="shared" si="84"/>
        <v/>
      </c>
      <c r="AK454" s="70" t="str">
        <f t="shared" si="89"/>
        <v/>
      </c>
      <c r="AL454" s="70" t="str">
        <f t="shared" si="90"/>
        <v/>
      </c>
    </row>
    <row r="455" spans="2:38" ht="15" thickBot="1" x14ac:dyDescent="0.35">
      <c r="B455" s="79" t="str">
        <f t="shared" si="85"/>
        <v/>
      </c>
      <c r="C455" s="16"/>
      <c r="D455" s="79" t="str">
        <f>IFERROR(IF(J454&lt;=0,"",IF(C455="Yes","",B455-COUNTIF($C$18:C455,"Yes"))),"")</f>
        <v/>
      </c>
      <c r="E455" s="81" t="str">
        <f t="shared" si="79"/>
        <v/>
      </c>
      <c r="F455" s="80" t="str">
        <f t="shared" si="86"/>
        <v/>
      </c>
      <c r="G455" s="80" t="str">
        <f t="shared" si="80"/>
        <v/>
      </c>
      <c r="H455" s="80" t="str">
        <f t="shared" si="91"/>
        <v/>
      </c>
      <c r="I455" s="80" t="str">
        <f t="shared" si="81"/>
        <v/>
      </c>
      <c r="J455" s="80" t="str">
        <f t="shared" si="87"/>
        <v/>
      </c>
      <c r="AG455" s="16" t="str">
        <f t="shared" si="88"/>
        <v/>
      </c>
      <c r="AH455" s="69" t="str">
        <f t="shared" si="82"/>
        <v/>
      </c>
      <c r="AI455" s="70" t="str">
        <f t="shared" si="83"/>
        <v/>
      </c>
      <c r="AJ455" s="70" t="str">
        <f t="shared" si="84"/>
        <v/>
      </c>
      <c r="AK455" s="70" t="str">
        <f t="shared" si="89"/>
        <v/>
      </c>
      <c r="AL455" s="70" t="str">
        <f t="shared" si="90"/>
        <v/>
      </c>
    </row>
    <row r="456" spans="2:38" ht="15" thickBot="1" x14ac:dyDescent="0.35">
      <c r="B456" s="79" t="str">
        <f t="shared" si="85"/>
        <v/>
      </c>
      <c r="C456" s="16"/>
      <c r="D456" s="79" t="str">
        <f>IFERROR(IF(J455&lt;=0,"",IF(C456="Yes","",B456-COUNTIF($C$18:C456,"Yes"))),"")</f>
        <v/>
      </c>
      <c r="E456" s="81" t="str">
        <f t="shared" si="79"/>
        <v/>
      </c>
      <c r="F456" s="80" t="str">
        <f t="shared" si="86"/>
        <v/>
      </c>
      <c r="G456" s="80" t="str">
        <f t="shared" si="80"/>
        <v/>
      </c>
      <c r="H456" s="80" t="str">
        <f t="shared" si="91"/>
        <v/>
      </c>
      <c r="I456" s="80" t="str">
        <f t="shared" si="81"/>
        <v/>
      </c>
      <c r="J456" s="80" t="str">
        <f t="shared" si="87"/>
        <v/>
      </c>
      <c r="AG456" s="16" t="str">
        <f t="shared" si="88"/>
        <v/>
      </c>
      <c r="AH456" s="69" t="str">
        <f t="shared" si="82"/>
        <v/>
      </c>
      <c r="AI456" s="70" t="str">
        <f t="shared" si="83"/>
        <v/>
      </c>
      <c r="AJ456" s="70" t="str">
        <f t="shared" si="84"/>
        <v/>
      </c>
      <c r="AK456" s="70" t="str">
        <f t="shared" si="89"/>
        <v/>
      </c>
      <c r="AL456" s="70" t="str">
        <f t="shared" si="90"/>
        <v/>
      </c>
    </row>
    <row r="457" spans="2:38" ht="15" thickBot="1" x14ac:dyDescent="0.35">
      <c r="B457" s="79" t="str">
        <f t="shared" si="85"/>
        <v/>
      </c>
      <c r="C457" s="16"/>
      <c r="D457" s="79" t="str">
        <f>IFERROR(IF(J456&lt;=0,"",IF(C457="Yes","",B457-COUNTIF($C$18:C457,"Yes"))),"")</f>
        <v/>
      </c>
      <c r="E457" s="81" t="str">
        <f t="shared" si="79"/>
        <v/>
      </c>
      <c r="F457" s="80" t="str">
        <f t="shared" si="86"/>
        <v/>
      </c>
      <c r="G457" s="80" t="str">
        <f t="shared" si="80"/>
        <v/>
      </c>
      <c r="H457" s="80" t="str">
        <f t="shared" si="91"/>
        <v/>
      </c>
      <c r="I457" s="80" t="str">
        <f t="shared" si="81"/>
        <v/>
      </c>
      <c r="J457" s="80" t="str">
        <f t="shared" si="87"/>
        <v/>
      </c>
      <c r="AG457" s="16" t="str">
        <f t="shared" si="88"/>
        <v/>
      </c>
      <c r="AH457" s="69" t="str">
        <f t="shared" si="82"/>
        <v/>
      </c>
      <c r="AI457" s="70" t="str">
        <f t="shared" si="83"/>
        <v/>
      </c>
      <c r="AJ457" s="70" t="str">
        <f t="shared" si="84"/>
        <v/>
      </c>
      <c r="AK457" s="70" t="str">
        <f t="shared" si="89"/>
        <v/>
      </c>
      <c r="AL457" s="70" t="str">
        <f t="shared" si="90"/>
        <v/>
      </c>
    </row>
    <row r="458" spans="2:38" ht="15" thickBot="1" x14ac:dyDescent="0.35">
      <c r="B458" s="79" t="str">
        <f t="shared" si="85"/>
        <v/>
      </c>
      <c r="C458" s="16"/>
      <c r="D458" s="79" t="str">
        <f>IFERROR(IF(J457&lt;=0,"",IF(C458="Yes","",B458-COUNTIF($C$18:C458,"Yes"))),"")</f>
        <v/>
      </c>
      <c r="E458" s="81" t="str">
        <f t="shared" si="79"/>
        <v/>
      </c>
      <c r="F458" s="80" t="str">
        <f t="shared" si="86"/>
        <v/>
      </c>
      <c r="G458" s="80" t="str">
        <f t="shared" si="80"/>
        <v/>
      </c>
      <c r="H458" s="80" t="str">
        <f t="shared" si="91"/>
        <v/>
      </c>
      <c r="I458" s="80" t="str">
        <f t="shared" si="81"/>
        <v/>
      </c>
      <c r="J458" s="80" t="str">
        <f t="shared" si="87"/>
        <v/>
      </c>
      <c r="AG458" s="16" t="str">
        <f t="shared" si="88"/>
        <v/>
      </c>
      <c r="AH458" s="69" t="str">
        <f t="shared" si="82"/>
        <v/>
      </c>
      <c r="AI458" s="70" t="str">
        <f t="shared" si="83"/>
        <v/>
      </c>
      <c r="AJ458" s="70" t="str">
        <f t="shared" si="84"/>
        <v/>
      </c>
      <c r="AK458" s="70" t="str">
        <f t="shared" si="89"/>
        <v/>
      </c>
      <c r="AL458" s="70" t="str">
        <f t="shared" si="90"/>
        <v/>
      </c>
    </row>
    <row r="459" spans="2:38" ht="15" thickBot="1" x14ac:dyDescent="0.35">
      <c r="B459" s="79" t="str">
        <f t="shared" si="85"/>
        <v/>
      </c>
      <c r="C459" s="16"/>
      <c r="D459" s="79" t="str">
        <f>IFERROR(IF(J458&lt;=0,"",IF(C459="Yes","",B459-COUNTIF($C$18:C459,"Yes"))),"")</f>
        <v/>
      </c>
      <c r="E459" s="81" t="str">
        <f t="shared" si="79"/>
        <v/>
      </c>
      <c r="F459" s="80" t="str">
        <f t="shared" si="86"/>
        <v/>
      </c>
      <c r="G459" s="80" t="str">
        <f t="shared" si="80"/>
        <v/>
      </c>
      <c r="H459" s="80" t="str">
        <f t="shared" si="91"/>
        <v/>
      </c>
      <c r="I459" s="80" t="str">
        <f t="shared" si="81"/>
        <v/>
      </c>
      <c r="J459" s="80" t="str">
        <f t="shared" si="87"/>
        <v/>
      </c>
      <c r="AG459" s="16" t="str">
        <f t="shared" si="88"/>
        <v/>
      </c>
      <c r="AH459" s="69" t="str">
        <f t="shared" si="82"/>
        <v/>
      </c>
      <c r="AI459" s="70" t="str">
        <f t="shared" si="83"/>
        <v/>
      </c>
      <c r="AJ459" s="70" t="str">
        <f t="shared" si="84"/>
        <v/>
      </c>
      <c r="AK459" s="70" t="str">
        <f t="shared" si="89"/>
        <v/>
      </c>
      <c r="AL459" s="70" t="str">
        <f t="shared" si="90"/>
        <v/>
      </c>
    </row>
    <row r="460" spans="2:38" ht="15" thickBot="1" x14ac:dyDescent="0.35">
      <c r="B460" s="79" t="str">
        <f t="shared" si="85"/>
        <v/>
      </c>
      <c r="C460" s="16"/>
      <c r="D460" s="79" t="str">
        <f>IFERROR(IF(J459&lt;=0,"",IF(C460="Yes","",B460-COUNTIF($C$18:C460,"Yes"))),"")</f>
        <v/>
      </c>
      <c r="E460" s="81" t="str">
        <f t="shared" si="79"/>
        <v/>
      </c>
      <c r="F460" s="80" t="str">
        <f t="shared" si="86"/>
        <v/>
      </c>
      <c r="G460" s="80" t="str">
        <f t="shared" si="80"/>
        <v/>
      </c>
      <c r="H460" s="80" t="str">
        <f t="shared" si="91"/>
        <v/>
      </c>
      <c r="I460" s="80" t="str">
        <f t="shared" si="81"/>
        <v/>
      </c>
      <c r="J460" s="80" t="str">
        <f t="shared" si="87"/>
        <v/>
      </c>
      <c r="AG460" s="16" t="str">
        <f t="shared" si="88"/>
        <v/>
      </c>
      <c r="AH460" s="69" t="str">
        <f t="shared" si="82"/>
        <v/>
      </c>
      <c r="AI460" s="70" t="str">
        <f t="shared" si="83"/>
        <v/>
      </c>
      <c r="AJ460" s="70" t="str">
        <f t="shared" si="84"/>
        <v/>
      </c>
      <c r="AK460" s="70" t="str">
        <f t="shared" si="89"/>
        <v/>
      </c>
      <c r="AL460" s="70" t="str">
        <f t="shared" si="90"/>
        <v/>
      </c>
    </row>
    <row r="461" spans="2:38" ht="15" thickBot="1" x14ac:dyDescent="0.35">
      <c r="B461" s="79" t="str">
        <f t="shared" si="85"/>
        <v/>
      </c>
      <c r="C461" s="16"/>
      <c r="D461" s="79" t="str">
        <f>IFERROR(IF(J460&lt;=0,"",IF(C461="Yes","",B461-COUNTIF($C$18:C461,"Yes"))),"")</f>
        <v/>
      </c>
      <c r="E461" s="81" t="str">
        <f t="shared" si="79"/>
        <v/>
      </c>
      <c r="F461" s="80" t="str">
        <f t="shared" si="86"/>
        <v/>
      </c>
      <c r="G461" s="80" t="str">
        <f t="shared" si="80"/>
        <v/>
      </c>
      <c r="H461" s="80" t="str">
        <f t="shared" si="91"/>
        <v/>
      </c>
      <c r="I461" s="80" t="str">
        <f t="shared" si="81"/>
        <v/>
      </c>
      <c r="J461" s="80" t="str">
        <f t="shared" si="87"/>
        <v/>
      </c>
      <c r="AG461" s="16" t="str">
        <f t="shared" si="88"/>
        <v/>
      </c>
      <c r="AH461" s="69" t="str">
        <f t="shared" si="82"/>
        <v/>
      </c>
      <c r="AI461" s="70" t="str">
        <f t="shared" si="83"/>
        <v/>
      </c>
      <c r="AJ461" s="70" t="str">
        <f t="shared" si="84"/>
        <v/>
      </c>
      <c r="AK461" s="70" t="str">
        <f t="shared" si="89"/>
        <v/>
      </c>
      <c r="AL461" s="70" t="str">
        <f t="shared" si="90"/>
        <v/>
      </c>
    </row>
    <row r="462" spans="2:38" ht="15" thickBot="1" x14ac:dyDescent="0.35">
      <c r="B462" s="79" t="str">
        <f t="shared" si="85"/>
        <v/>
      </c>
      <c r="C462" s="16"/>
      <c r="D462" s="79" t="str">
        <f>IFERROR(IF(J461&lt;=0,"",IF(C462="Yes","",B462-COUNTIF($C$18:C462,"Yes"))),"")</f>
        <v/>
      </c>
      <c r="E462" s="81" t="str">
        <f t="shared" si="79"/>
        <v/>
      </c>
      <c r="F462" s="80" t="str">
        <f t="shared" si="86"/>
        <v/>
      </c>
      <c r="G462" s="80" t="str">
        <f t="shared" si="80"/>
        <v/>
      </c>
      <c r="H462" s="80" t="str">
        <f t="shared" si="91"/>
        <v/>
      </c>
      <c r="I462" s="80" t="str">
        <f t="shared" si="81"/>
        <v/>
      </c>
      <c r="J462" s="80" t="str">
        <f t="shared" si="87"/>
        <v/>
      </c>
      <c r="AG462" s="16" t="str">
        <f t="shared" si="88"/>
        <v/>
      </c>
      <c r="AH462" s="69" t="str">
        <f t="shared" si="82"/>
        <v/>
      </c>
      <c r="AI462" s="70" t="str">
        <f t="shared" si="83"/>
        <v/>
      </c>
      <c r="AJ462" s="70" t="str">
        <f t="shared" si="84"/>
        <v/>
      </c>
      <c r="AK462" s="70" t="str">
        <f t="shared" si="89"/>
        <v/>
      </c>
      <c r="AL462" s="70" t="str">
        <f t="shared" si="90"/>
        <v/>
      </c>
    </row>
    <row r="463" spans="2:38" ht="15" thickBot="1" x14ac:dyDescent="0.35">
      <c r="B463" s="79" t="str">
        <f t="shared" si="85"/>
        <v/>
      </c>
      <c r="C463" s="16"/>
      <c r="D463" s="79" t="str">
        <f>IFERROR(IF(J462&lt;=0,"",IF(C463="Yes","",B463-COUNTIF($C$18:C463,"Yes"))),"")</f>
        <v/>
      </c>
      <c r="E463" s="81" t="str">
        <f t="shared" si="79"/>
        <v/>
      </c>
      <c r="F463" s="80" t="str">
        <f t="shared" si="86"/>
        <v/>
      </c>
      <c r="G463" s="80" t="str">
        <f t="shared" si="80"/>
        <v/>
      </c>
      <c r="H463" s="80" t="str">
        <f t="shared" si="91"/>
        <v/>
      </c>
      <c r="I463" s="80" t="str">
        <f t="shared" si="81"/>
        <v/>
      </c>
      <c r="J463" s="80" t="str">
        <f t="shared" si="87"/>
        <v/>
      </c>
      <c r="AG463" s="16" t="str">
        <f t="shared" si="88"/>
        <v/>
      </c>
      <c r="AH463" s="69" t="str">
        <f t="shared" si="82"/>
        <v/>
      </c>
      <c r="AI463" s="70" t="str">
        <f t="shared" si="83"/>
        <v/>
      </c>
      <c r="AJ463" s="70" t="str">
        <f t="shared" si="84"/>
        <v/>
      </c>
      <c r="AK463" s="70" t="str">
        <f t="shared" si="89"/>
        <v/>
      </c>
      <c r="AL463" s="70" t="str">
        <f t="shared" si="90"/>
        <v/>
      </c>
    </row>
    <row r="464" spans="2:38" ht="15" thickBot="1" x14ac:dyDescent="0.35">
      <c r="B464" s="79" t="str">
        <f t="shared" si="85"/>
        <v/>
      </c>
      <c r="C464" s="16"/>
      <c r="D464" s="79" t="str">
        <f>IFERROR(IF(J463&lt;=0,"",IF(C464="Yes","",B464-COUNTIF($C$18:C464,"Yes"))),"")</f>
        <v/>
      </c>
      <c r="E464" s="81" t="str">
        <f t="shared" si="79"/>
        <v/>
      </c>
      <c r="F464" s="80" t="str">
        <f t="shared" si="86"/>
        <v/>
      </c>
      <c r="G464" s="80" t="str">
        <f t="shared" si="80"/>
        <v/>
      </c>
      <c r="H464" s="80" t="str">
        <f t="shared" si="91"/>
        <v/>
      </c>
      <c r="I464" s="80" t="str">
        <f t="shared" si="81"/>
        <v/>
      </c>
      <c r="J464" s="80" t="str">
        <f t="shared" si="87"/>
        <v/>
      </c>
      <c r="AG464" s="16" t="str">
        <f t="shared" si="88"/>
        <v/>
      </c>
      <c r="AH464" s="69" t="str">
        <f t="shared" si="82"/>
        <v/>
      </c>
      <c r="AI464" s="70" t="str">
        <f t="shared" si="83"/>
        <v/>
      </c>
      <c r="AJ464" s="70" t="str">
        <f t="shared" si="84"/>
        <v/>
      </c>
      <c r="AK464" s="70" t="str">
        <f t="shared" si="89"/>
        <v/>
      </c>
      <c r="AL464" s="70" t="str">
        <f t="shared" si="90"/>
        <v/>
      </c>
    </row>
    <row r="465" spans="2:38" ht="15" thickBot="1" x14ac:dyDescent="0.35">
      <c r="B465" s="79" t="str">
        <f t="shared" si="85"/>
        <v/>
      </c>
      <c r="C465" s="16"/>
      <c r="D465" s="79" t="str">
        <f>IFERROR(IF(J464&lt;=0,"",IF(C465="Yes","",B465-COUNTIF($C$18:C465,"Yes"))),"")</f>
        <v/>
      </c>
      <c r="E465" s="81" t="str">
        <f t="shared" si="79"/>
        <v/>
      </c>
      <c r="F465" s="80" t="str">
        <f t="shared" si="86"/>
        <v/>
      </c>
      <c r="G465" s="80" t="str">
        <f t="shared" si="80"/>
        <v/>
      </c>
      <c r="H465" s="80" t="str">
        <f t="shared" si="91"/>
        <v/>
      </c>
      <c r="I465" s="80" t="str">
        <f t="shared" si="81"/>
        <v/>
      </c>
      <c r="J465" s="80" t="str">
        <f t="shared" si="87"/>
        <v/>
      </c>
      <c r="AG465" s="16" t="str">
        <f t="shared" si="88"/>
        <v/>
      </c>
      <c r="AH465" s="69" t="str">
        <f t="shared" si="82"/>
        <v/>
      </c>
      <c r="AI465" s="70" t="str">
        <f t="shared" si="83"/>
        <v/>
      </c>
      <c r="AJ465" s="70" t="str">
        <f t="shared" si="84"/>
        <v/>
      </c>
      <c r="AK465" s="70" t="str">
        <f t="shared" si="89"/>
        <v/>
      </c>
      <c r="AL465" s="70" t="str">
        <f t="shared" si="90"/>
        <v/>
      </c>
    </row>
    <row r="466" spans="2:38" ht="15" thickBot="1" x14ac:dyDescent="0.35">
      <c r="B466" s="79" t="str">
        <f t="shared" si="85"/>
        <v/>
      </c>
      <c r="C466" s="16"/>
      <c r="D466" s="79" t="str">
        <f>IFERROR(IF(J465&lt;=0,"",IF(C466="Yes","",B466-COUNTIF($C$18:C466,"Yes"))),"")</f>
        <v/>
      </c>
      <c r="E466" s="81" t="str">
        <f t="shared" ref="E466:E529" si="92">IF($E$9="End of the Period",IF(B466="","",IF(payment_frequency_EMI_Change="Bi-weekly",first_payment_date_EMI_Change+B466*VLOOKUP(payment_frequency_EMI_Change,periodic_table,2,0),IF(payment_frequency_EMI_Change="Weekly",first_payment_date_EMI_Change+B466*VLOOKUP(payment_frequency_EMI_Change,periodic_table,2,0),IF(payment_frequency_EMI_Change="Semi-monthly",first_payment_date_EMI_Change+B466*VLOOKUP(payment_frequency_EMI_Change,periodic_table,2,0),EDATE(first_payment_date_EMI_Change,B466*VLOOKUP(payment_frequency_EMI_Change,periodic_table,2,0)))))),IF(B466="","",IF(payment_frequency_EMI_Change="Bi-weekly",first_payment_date_EMI_Change+(B466-1)*VLOOKUP(payment_frequency_EMI_Change,periodic_table,2,0),IF(payment_frequency_EMI_Change="Weekly",first_payment_date_EMI_Change+(B466-1)*VLOOKUP(payment_frequency_EMI_Change,periodic_table,2,0),IF(payment_frequency_EMI_Change="Semi-monthly",first_payment_date_EMI_Change+(B466-1)*VLOOKUP(payment_frequency_EMI_Change,periodic_table,2,0),EDATE(first_payment_date_EMI_Change,(B466-1)*VLOOKUP(payment_frequency_EMI_Change,periodic_table,2,0)))))))</f>
        <v/>
      </c>
      <c r="F466" s="80" t="str">
        <f t="shared" si="86"/>
        <v/>
      </c>
      <c r="G466" s="80" t="str">
        <f t="shared" ref="G466:G529" si="93">IF(AND(Payment_Type_EMI_Change=1,B466=1),0,IF(B466="","",IF(C466="Yes",0,J465*Compound_Rate_EMI_Change)))</f>
        <v/>
      </c>
      <c r="H466" s="80" t="str">
        <f t="shared" si="91"/>
        <v/>
      </c>
      <c r="I466" s="80" t="str">
        <f t="shared" ref="I466:I529" si="94">IF(B466="","",IF(C466="Yes",J465*Compound_Rate_EMI_Change,0))</f>
        <v/>
      </c>
      <c r="J466" s="80" t="str">
        <f t="shared" si="87"/>
        <v/>
      </c>
      <c r="AG466" s="16" t="str">
        <f t="shared" si="88"/>
        <v/>
      </c>
      <c r="AH466" s="69" t="str">
        <f t="shared" ref="AH466:AH529" si="95">IF($E$9="End of the Period",IF(AG466="","",IF(payment_frequency_EMI_Change="Bi-weekly",first_payment_date_EMI_Change+AG466*VLOOKUP(payment_frequency_EMI_Change,periodic_table,2,0),IF(payment_frequency_EMI_Change="Weekly",first_payment_date_EMI_Change+AG466*VLOOKUP(payment_frequency_EMI_Change,periodic_table,2,0),IF(payment_frequency_EMI_Change="Semi-monthly",first_payment_date_EMI_Change+AG466*VLOOKUP(payment_frequency_EMI_Change,periodic_table,2,0),EDATE(first_payment_date_EMI_Change,AG466*VLOOKUP(payment_frequency_EMI_Change,periodic_table,2,0)))))),IF(AG466="","",IF(payment_frequency_EMI_Change="Bi-weekly",first_payment_date_EMI_Change+(AG466-1)*VLOOKUP(payment_frequency_EMI_Change,periodic_table,2,0),IF(payment_frequency_EMI_Change="Weekly",first_payment_date_EMI_Change+(AG466-1)*VLOOKUP(payment_frequency_EMI_Change,periodic_table,2,0),IF(payment_frequency_EMI_Change="Semi-monthly",first_payment_date_EMI_Change+(AG466-1)*VLOOKUP(payment_frequency_EMI_Change,periodic_table,2,0),EDATE(first_payment_date_EMI_Change,(AG466-1)*VLOOKUP(payment_frequency_EMI_Change,periodic_table,2,0)))))))</f>
        <v/>
      </c>
      <c r="AI466" s="70" t="str">
        <f t="shared" ref="AI466:AI529" si="96">IF(AG466="","",IF(AL465&lt;payment_EMI_Change,AL465*(1+Compound_Rate_EMI_Change),payment_EMI_Change))</f>
        <v/>
      </c>
      <c r="AJ466" s="70" t="str">
        <f t="shared" ref="AJ466:AJ529" si="97">IF(AND(Payment_Type_EMI_Change=1,AG466=1),0,IF(AG466="","",AL465*Compound_Rate_EMI_Change))</f>
        <v/>
      </c>
      <c r="AK466" s="70" t="str">
        <f t="shared" si="89"/>
        <v/>
      </c>
      <c r="AL466" s="70" t="str">
        <f t="shared" si="90"/>
        <v/>
      </c>
    </row>
    <row r="467" spans="2:38" ht="15" thickBot="1" x14ac:dyDescent="0.35">
      <c r="B467" s="79" t="str">
        <f t="shared" ref="B467:B530" si="98">IFERROR(IF(TRUNC(J466)&lt;=0,"",B466+1),"")</f>
        <v/>
      </c>
      <c r="C467" s="16"/>
      <c r="D467" s="79" t="str">
        <f>IFERROR(IF(J466&lt;=0,"",IF(C467="Yes","",B467-COUNTIF($C$18:C467,"Yes"))),"")</f>
        <v/>
      </c>
      <c r="E467" s="81" t="str">
        <f t="shared" si="92"/>
        <v/>
      </c>
      <c r="F467" s="80" t="str">
        <f t="shared" ref="F467:F530" si="99">IF(B467="","",IF(C467="Yes",0,IF(J466&lt;payment_EMI_Change,J466*(1+Compound_Rate_EMI_Change),-PMT($J$5,nper_EMI_Change-B467+1,J466))))</f>
        <v/>
      </c>
      <c r="G467" s="80" t="str">
        <f t="shared" si="93"/>
        <v/>
      </c>
      <c r="H467" s="80" t="str">
        <f t="shared" si="91"/>
        <v/>
      </c>
      <c r="I467" s="80" t="str">
        <f t="shared" si="94"/>
        <v/>
      </c>
      <c r="J467" s="80" t="str">
        <f t="shared" ref="J467:J530" si="100">IFERROR(IF(B467="","",J466-H467+I467),"")</f>
        <v/>
      </c>
      <c r="AG467" s="16" t="str">
        <f t="shared" ref="AG467:AG530" si="101">IFERROR(IF(AL466&lt;=0,"",AG466+1),"")</f>
        <v/>
      </c>
      <c r="AH467" s="69" t="str">
        <f t="shared" si="95"/>
        <v/>
      </c>
      <c r="AI467" s="70" t="str">
        <f t="shared" si="96"/>
        <v/>
      </c>
      <c r="AJ467" s="70" t="str">
        <f t="shared" si="97"/>
        <v/>
      </c>
      <c r="AK467" s="70" t="str">
        <f t="shared" ref="AK467:AK530" si="102">IF(AG467="","",AI467-AJ467)</f>
        <v/>
      </c>
      <c r="AL467" s="70" t="str">
        <f t="shared" ref="AL467:AL530" si="103">IFERROR(IF(AK467&lt;=0,"",AL466-AK467),"")</f>
        <v/>
      </c>
    </row>
    <row r="468" spans="2:38" ht="15" thickBot="1" x14ac:dyDescent="0.35">
      <c r="B468" s="79" t="str">
        <f t="shared" si="98"/>
        <v/>
      </c>
      <c r="C468" s="16"/>
      <c r="D468" s="79" t="str">
        <f>IFERROR(IF(J467&lt;=0,"",IF(C468="Yes","",B468-COUNTIF($C$18:C468,"Yes"))),"")</f>
        <v/>
      </c>
      <c r="E468" s="81" t="str">
        <f t="shared" si="92"/>
        <v/>
      </c>
      <c r="F468" s="80" t="str">
        <f t="shared" si="99"/>
        <v/>
      </c>
      <c r="G468" s="80" t="str">
        <f t="shared" si="93"/>
        <v/>
      </c>
      <c r="H468" s="80" t="str">
        <f t="shared" si="91"/>
        <v/>
      </c>
      <c r="I468" s="80" t="str">
        <f t="shared" si="94"/>
        <v/>
      </c>
      <c r="J468" s="80" t="str">
        <f t="shared" si="100"/>
        <v/>
      </c>
      <c r="AG468" s="16" t="str">
        <f t="shared" si="101"/>
        <v/>
      </c>
      <c r="AH468" s="69" t="str">
        <f t="shared" si="95"/>
        <v/>
      </c>
      <c r="AI468" s="70" t="str">
        <f t="shared" si="96"/>
        <v/>
      </c>
      <c r="AJ468" s="70" t="str">
        <f t="shared" si="97"/>
        <v/>
      </c>
      <c r="AK468" s="70" t="str">
        <f t="shared" si="102"/>
        <v/>
      </c>
      <c r="AL468" s="70" t="str">
        <f t="shared" si="103"/>
        <v/>
      </c>
    </row>
    <row r="469" spans="2:38" ht="15" thickBot="1" x14ac:dyDescent="0.35">
      <c r="B469" s="79" t="str">
        <f t="shared" si="98"/>
        <v/>
      </c>
      <c r="C469" s="16"/>
      <c r="D469" s="79" t="str">
        <f>IFERROR(IF(J468&lt;=0,"",IF(C469="Yes","",B469-COUNTIF($C$18:C469,"Yes"))),"")</f>
        <v/>
      </c>
      <c r="E469" s="81" t="str">
        <f t="shared" si="92"/>
        <v/>
      </c>
      <c r="F469" s="80" t="str">
        <f t="shared" si="99"/>
        <v/>
      </c>
      <c r="G469" s="80" t="str">
        <f t="shared" si="93"/>
        <v/>
      </c>
      <c r="H469" s="80" t="str">
        <f t="shared" si="91"/>
        <v/>
      </c>
      <c r="I469" s="80" t="str">
        <f t="shared" si="94"/>
        <v/>
      </c>
      <c r="J469" s="80" t="str">
        <f t="shared" si="100"/>
        <v/>
      </c>
      <c r="AG469" s="16" t="str">
        <f t="shared" si="101"/>
        <v/>
      </c>
      <c r="AH469" s="69" t="str">
        <f t="shared" si="95"/>
        <v/>
      </c>
      <c r="AI469" s="70" t="str">
        <f t="shared" si="96"/>
        <v/>
      </c>
      <c r="AJ469" s="70" t="str">
        <f t="shared" si="97"/>
        <v/>
      </c>
      <c r="AK469" s="70" t="str">
        <f t="shared" si="102"/>
        <v/>
      </c>
      <c r="AL469" s="70" t="str">
        <f t="shared" si="103"/>
        <v/>
      </c>
    </row>
    <row r="470" spans="2:38" ht="15" thickBot="1" x14ac:dyDescent="0.35">
      <c r="B470" s="79" t="str">
        <f t="shared" si="98"/>
        <v/>
      </c>
      <c r="C470" s="16"/>
      <c r="D470" s="79" t="str">
        <f>IFERROR(IF(J469&lt;=0,"",IF(C470="Yes","",B470-COUNTIF($C$18:C470,"Yes"))),"")</f>
        <v/>
      </c>
      <c r="E470" s="81" t="str">
        <f t="shared" si="92"/>
        <v/>
      </c>
      <c r="F470" s="80" t="str">
        <f t="shared" si="99"/>
        <v/>
      </c>
      <c r="G470" s="80" t="str">
        <f t="shared" si="93"/>
        <v/>
      </c>
      <c r="H470" s="80" t="str">
        <f t="shared" si="91"/>
        <v/>
      </c>
      <c r="I470" s="80" t="str">
        <f t="shared" si="94"/>
        <v/>
      </c>
      <c r="J470" s="80" t="str">
        <f t="shared" si="100"/>
        <v/>
      </c>
      <c r="AG470" s="16" t="str">
        <f t="shared" si="101"/>
        <v/>
      </c>
      <c r="AH470" s="69" t="str">
        <f t="shared" si="95"/>
        <v/>
      </c>
      <c r="AI470" s="70" t="str">
        <f t="shared" si="96"/>
        <v/>
      </c>
      <c r="AJ470" s="70" t="str">
        <f t="shared" si="97"/>
        <v/>
      </c>
      <c r="AK470" s="70" t="str">
        <f t="shared" si="102"/>
        <v/>
      </c>
      <c r="AL470" s="70" t="str">
        <f t="shared" si="103"/>
        <v/>
      </c>
    </row>
    <row r="471" spans="2:38" ht="15" thickBot="1" x14ac:dyDescent="0.35">
      <c r="B471" s="79" t="str">
        <f t="shared" si="98"/>
        <v/>
      </c>
      <c r="C471" s="16"/>
      <c r="D471" s="79" t="str">
        <f>IFERROR(IF(J470&lt;=0,"",IF(C471="Yes","",B471-COUNTIF($C$18:C471,"Yes"))),"")</f>
        <v/>
      </c>
      <c r="E471" s="81" t="str">
        <f t="shared" si="92"/>
        <v/>
      </c>
      <c r="F471" s="80" t="str">
        <f t="shared" si="99"/>
        <v/>
      </c>
      <c r="G471" s="80" t="str">
        <f t="shared" si="93"/>
        <v/>
      </c>
      <c r="H471" s="80" t="str">
        <f t="shared" ref="H471:H534" si="104">IF(B471="","",F471-G471)</f>
        <v/>
      </c>
      <c r="I471" s="80" t="str">
        <f t="shared" si="94"/>
        <v/>
      </c>
      <c r="J471" s="80" t="str">
        <f t="shared" si="100"/>
        <v/>
      </c>
      <c r="AG471" s="16" t="str">
        <f t="shared" si="101"/>
        <v/>
      </c>
      <c r="AH471" s="69" t="str">
        <f t="shared" si="95"/>
        <v/>
      </c>
      <c r="AI471" s="70" t="str">
        <f t="shared" si="96"/>
        <v/>
      </c>
      <c r="AJ471" s="70" t="str">
        <f t="shared" si="97"/>
        <v/>
      </c>
      <c r="AK471" s="70" t="str">
        <f t="shared" si="102"/>
        <v/>
      </c>
      <c r="AL471" s="70" t="str">
        <f t="shared" si="103"/>
        <v/>
      </c>
    </row>
    <row r="472" spans="2:38" ht="15" thickBot="1" x14ac:dyDescent="0.35">
      <c r="B472" s="79" t="str">
        <f t="shared" si="98"/>
        <v/>
      </c>
      <c r="C472" s="16"/>
      <c r="D472" s="79" t="str">
        <f>IFERROR(IF(J471&lt;=0,"",IF(C472="Yes","",B472-COUNTIF($C$18:C472,"Yes"))),"")</f>
        <v/>
      </c>
      <c r="E472" s="81" t="str">
        <f t="shared" si="92"/>
        <v/>
      </c>
      <c r="F472" s="80" t="str">
        <f t="shared" si="99"/>
        <v/>
      </c>
      <c r="G472" s="80" t="str">
        <f t="shared" si="93"/>
        <v/>
      </c>
      <c r="H472" s="80" t="str">
        <f t="shared" si="104"/>
        <v/>
      </c>
      <c r="I472" s="80" t="str">
        <f t="shared" si="94"/>
        <v/>
      </c>
      <c r="J472" s="80" t="str">
        <f t="shared" si="100"/>
        <v/>
      </c>
      <c r="AG472" s="16" t="str">
        <f t="shared" si="101"/>
        <v/>
      </c>
      <c r="AH472" s="69" t="str">
        <f t="shared" si="95"/>
        <v/>
      </c>
      <c r="AI472" s="70" t="str">
        <f t="shared" si="96"/>
        <v/>
      </c>
      <c r="AJ472" s="70" t="str">
        <f t="shared" si="97"/>
        <v/>
      </c>
      <c r="AK472" s="70" t="str">
        <f t="shared" si="102"/>
        <v/>
      </c>
      <c r="AL472" s="70" t="str">
        <f t="shared" si="103"/>
        <v/>
      </c>
    </row>
    <row r="473" spans="2:38" ht="15" thickBot="1" x14ac:dyDescent="0.35">
      <c r="B473" s="79" t="str">
        <f t="shared" si="98"/>
        <v/>
      </c>
      <c r="C473" s="16"/>
      <c r="D473" s="79" t="str">
        <f>IFERROR(IF(J472&lt;=0,"",IF(C473="Yes","",B473-COUNTIF($C$18:C473,"Yes"))),"")</f>
        <v/>
      </c>
      <c r="E473" s="81" t="str">
        <f t="shared" si="92"/>
        <v/>
      </c>
      <c r="F473" s="80" t="str">
        <f t="shared" si="99"/>
        <v/>
      </c>
      <c r="G473" s="80" t="str">
        <f t="shared" si="93"/>
        <v/>
      </c>
      <c r="H473" s="80" t="str">
        <f t="shared" si="104"/>
        <v/>
      </c>
      <c r="I473" s="80" t="str">
        <f t="shared" si="94"/>
        <v/>
      </c>
      <c r="J473" s="80" t="str">
        <f t="shared" si="100"/>
        <v/>
      </c>
      <c r="AG473" s="16" t="str">
        <f t="shared" si="101"/>
        <v/>
      </c>
      <c r="AH473" s="69" t="str">
        <f t="shared" si="95"/>
        <v/>
      </c>
      <c r="AI473" s="70" t="str">
        <f t="shared" si="96"/>
        <v/>
      </c>
      <c r="AJ473" s="70" t="str">
        <f t="shared" si="97"/>
        <v/>
      </c>
      <c r="AK473" s="70" t="str">
        <f t="shared" si="102"/>
        <v/>
      </c>
      <c r="AL473" s="70" t="str">
        <f t="shared" si="103"/>
        <v/>
      </c>
    </row>
    <row r="474" spans="2:38" ht="15" thickBot="1" x14ac:dyDescent="0.35">
      <c r="B474" s="79" t="str">
        <f t="shared" si="98"/>
        <v/>
      </c>
      <c r="C474" s="16"/>
      <c r="D474" s="79" t="str">
        <f>IFERROR(IF(J473&lt;=0,"",IF(C474="Yes","",B474-COUNTIF($C$18:C474,"Yes"))),"")</f>
        <v/>
      </c>
      <c r="E474" s="81" t="str">
        <f t="shared" si="92"/>
        <v/>
      </c>
      <c r="F474" s="80" t="str">
        <f t="shared" si="99"/>
        <v/>
      </c>
      <c r="G474" s="80" t="str">
        <f t="shared" si="93"/>
        <v/>
      </c>
      <c r="H474" s="80" t="str">
        <f t="shared" si="104"/>
        <v/>
      </c>
      <c r="I474" s="80" t="str">
        <f t="shared" si="94"/>
        <v/>
      </c>
      <c r="J474" s="80" t="str">
        <f t="shared" si="100"/>
        <v/>
      </c>
      <c r="AG474" s="16" t="str">
        <f t="shared" si="101"/>
        <v/>
      </c>
      <c r="AH474" s="69" t="str">
        <f t="shared" si="95"/>
        <v/>
      </c>
      <c r="AI474" s="70" t="str">
        <f t="shared" si="96"/>
        <v/>
      </c>
      <c r="AJ474" s="70" t="str">
        <f t="shared" si="97"/>
        <v/>
      </c>
      <c r="AK474" s="70" t="str">
        <f t="shared" si="102"/>
        <v/>
      </c>
      <c r="AL474" s="70" t="str">
        <f t="shared" si="103"/>
        <v/>
      </c>
    </row>
    <row r="475" spans="2:38" ht="15" thickBot="1" x14ac:dyDescent="0.35">
      <c r="B475" s="79" t="str">
        <f t="shared" si="98"/>
        <v/>
      </c>
      <c r="C475" s="16"/>
      <c r="D475" s="79" t="str">
        <f>IFERROR(IF(J474&lt;=0,"",IF(C475="Yes","",B475-COUNTIF($C$18:C475,"Yes"))),"")</f>
        <v/>
      </c>
      <c r="E475" s="81" t="str">
        <f t="shared" si="92"/>
        <v/>
      </c>
      <c r="F475" s="80" t="str">
        <f t="shared" si="99"/>
        <v/>
      </c>
      <c r="G475" s="80" t="str">
        <f t="shared" si="93"/>
        <v/>
      </c>
      <c r="H475" s="80" t="str">
        <f t="shared" si="104"/>
        <v/>
      </c>
      <c r="I475" s="80" t="str">
        <f t="shared" si="94"/>
        <v/>
      </c>
      <c r="J475" s="80" t="str">
        <f t="shared" si="100"/>
        <v/>
      </c>
      <c r="AG475" s="16" t="str">
        <f t="shared" si="101"/>
        <v/>
      </c>
      <c r="AH475" s="69" t="str">
        <f t="shared" si="95"/>
        <v/>
      </c>
      <c r="AI475" s="70" t="str">
        <f t="shared" si="96"/>
        <v/>
      </c>
      <c r="AJ475" s="70" t="str">
        <f t="shared" si="97"/>
        <v/>
      </c>
      <c r="AK475" s="70" t="str">
        <f t="shared" si="102"/>
        <v/>
      </c>
      <c r="AL475" s="70" t="str">
        <f t="shared" si="103"/>
        <v/>
      </c>
    </row>
    <row r="476" spans="2:38" ht="15" thickBot="1" x14ac:dyDescent="0.35">
      <c r="B476" s="79" t="str">
        <f t="shared" si="98"/>
        <v/>
      </c>
      <c r="C476" s="16"/>
      <c r="D476" s="79" t="str">
        <f>IFERROR(IF(J475&lt;=0,"",IF(C476="Yes","",B476-COUNTIF($C$18:C476,"Yes"))),"")</f>
        <v/>
      </c>
      <c r="E476" s="81" t="str">
        <f t="shared" si="92"/>
        <v/>
      </c>
      <c r="F476" s="80" t="str">
        <f t="shared" si="99"/>
        <v/>
      </c>
      <c r="G476" s="80" t="str">
        <f t="shared" si="93"/>
        <v/>
      </c>
      <c r="H476" s="80" t="str">
        <f t="shared" si="104"/>
        <v/>
      </c>
      <c r="I476" s="80" t="str">
        <f t="shared" si="94"/>
        <v/>
      </c>
      <c r="J476" s="80" t="str">
        <f t="shared" si="100"/>
        <v/>
      </c>
      <c r="AG476" s="16" t="str">
        <f t="shared" si="101"/>
        <v/>
      </c>
      <c r="AH476" s="69" t="str">
        <f t="shared" si="95"/>
        <v/>
      </c>
      <c r="AI476" s="70" t="str">
        <f t="shared" si="96"/>
        <v/>
      </c>
      <c r="AJ476" s="70" t="str">
        <f t="shared" si="97"/>
        <v/>
      </c>
      <c r="AK476" s="70" t="str">
        <f t="shared" si="102"/>
        <v/>
      </c>
      <c r="AL476" s="70" t="str">
        <f t="shared" si="103"/>
        <v/>
      </c>
    </row>
    <row r="477" spans="2:38" ht="15" thickBot="1" x14ac:dyDescent="0.35">
      <c r="B477" s="79" t="str">
        <f t="shared" si="98"/>
        <v/>
      </c>
      <c r="C477" s="16"/>
      <c r="D477" s="79" t="str">
        <f>IFERROR(IF(J476&lt;=0,"",IF(C477="Yes","",B477-COUNTIF($C$18:C477,"Yes"))),"")</f>
        <v/>
      </c>
      <c r="E477" s="81" t="str">
        <f t="shared" si="92"/>
        <v/>
      </c>
      <c r="F477" s="80" t="str">
        <f t="shared" si="99"/>
        <v/>
      </c>
      <c r="G477" s="80" t="str">
        <f t="shared" si="93"/>
        <v/>
      </c>
      <c r="H477" s="80" t="str">
        <f t="shared" si="104"/>
        <v/>
      </c>
      <c r="I477" s="80" t="str">
        <f t="shared" si="94"/>
        <v/>
      </c>
      <c r="J477" s="80" t="str">
        <f t="shared" si="100"/>
        <v/>
      </c>
      <c r="AG477" s="16" t="str">
        <f t="shared" si="101"/>
        <v/>
      </c>
      <c r="AH477" s="69" t="str">
        <f t="shared" si="95"/>
        <v/>
      </c>
      <c r="AI477" s="70" t="str">
        <f t="shared" si="96"/>
        <v/>
      </c>
      <c r="AJ477" s="70" t="str">
        <f t="shared" si="97"/>
        <v/>
      </c>
      <c r="AK477" s="70" t="str">
        <f t="shared" si="102"/>
        <v/>
      </c>
      <c r="AL477" s="70" t="str">
        <f t="shared" si="103"/>
        <v/>
      </c>
    </row>
    <row r="478" spans="2:38" ht="15" thickBot="1" x14ac:dyDescent="0.35">
      <c r="B478" s="79" t="str">
        <f t="shared" si="98"/>
        <v/>
      </c>
      <c r="C478" s="16"/>
      <c r="D478" s="79" t="str">
        <f>IFERROR(IF(J477&lt;=0,"",IF(C478="Yes","",B478-COUNTIF($C$18:C478,"Yes"))),"")</f>
        <v/>
      </c>
      <c r="E478" s="81" t="str">
        <f t="shared" si="92"/>
        <v/>
      </c>
      <c r="F478" s="80" t="str">
        <f t="shared" si="99"/>
        <v/>
      </c>
      <c r="G478" s="80" t="str">
        <f t="shared" si="93"/>
        <v/>
      </c>
      <c r="H478" s="80" t="str">
        <f t="shared" si="104"/>
        <v/>
      </c>
      <c r="I478" s="80" t="str">
        <f t="shared" si="94"/>
        <v/>
      </c>
      <c r="J478" s="80" t="str">
        <f t="shared" si="100"/>
        <v/>
      </c>
      <c r="AG478" s="16" t="str">
        <f t="shared" si="101"/>
        <v/>
      </c>
      <c r="AH478" s="69" t="str">
        <f t="shared" si="95"/>
        <v/>
      </c>
      <c r="AI478" s="70" t="str">
        <f t="shared" si="96"/>
        <v/>
      </c>
      <c r="AJ478" s="70" t="str">
        <f t="shared" si="97"/>
        <v/>
      </c>
      <c r="AK478" s="70" t="str">
        <f t="shared" si="102"/>
        <v/>
      </c>
      <c r="AL478" s="70" t="str">
        <f t="shared" si="103"/>
        <v/>
      </c>
    </row>
    <row r="479" spans="2:38" ht="15" thickBot="1" x14ac:dyDescent="0.35">
      <c r="B479" s="79" t="str">
        <f t="shared" si="98"/>
        <v/>
      </c>
      <c r="C479" s="16"/>
      <c r="D479" s="79" t="str">
        <f>IFERROR(IF(J478&lt;=0,"",IF(C479="Yes","",B479-COUNTIF($C$18:C479,"Yes"))),"")</f>
        <v/>
      </c>
      <c r="E479" s="81" t="str">
        <f t="shared" si="92"/>
        <v/>
      </c>
      <c r="F479" s="80" t="str">
        <f t="shared" si="99"/>
        <v/>
      </c>
      <c r="G479" s="80" t="str">
        <f t="shared" si="93"/>
        <v/>
      </c>
      <c r="H479" s="80" t="str">
        <f t="shared" si="104"/>
        <v/>
      </c>
      <c r="I479" s="80" t="str">
        <f t="shared" si="94"/>
        <v/>
      </c>
      <c r="J479" s="80" t="str">
        <f t="shared" si="100"/>
        <v/>
      </c>
      <c r="AG479" s="16" t="str">
        <f t="shared" si="101"/>
        <v/>
      </c>
      <c r="AH479" s="69" t="str">
        <f t="shared" si="95"/>
        <v/>
      </c>
      <c r="AI479" s="70" t="str">
        <f t="shared" si="96"/>
        <v/>
      </c>
      <c r="AJ479" s="70" t="str">
        <f t="shared" si="97"/>
        <v/>
      </c>
      <c r="AK479" s="70" t="str">
        <f t="shared" si="102"/>
        <v/>
      </c>
      <c r="AL479" s="70" t="str">
        <f t="shared" si="103"/>
        <v/>
      </c>
    </row>
    <row r="480" spans="2:38" ht="15" thickBot="1" x14ac:dyDescent="0.35">
      <c r="B480" s="79" t="str">
        <f t="shared" si="98"/>
        <v/>
      </c>
      <c r="C480" s="16"/>
      <c r="D480" s="79" t="str">
        <f>IFERROR(IF(J479&lt;=0,"",IF(C480="Yes","",B480-COUNTIF($C$18:C480,"Yes"))),"")</f>
        <v/>
      </c>
      <c r="E480" s="81" t="str">
        <f t="shared" si="92"/>
        <v/>
      </c>
      <c r="F480" s="80" t="str">
        <f t="shared" si="99"/>
        <v/>
      </c>
      <c r="G480" s="80" t="str">
        <f t="shared" si="93"/>
        <v/>
      </c>
      <c r="H480" s="80" t="str">
        <f t="shared" si="104"/>
        <v/>
      </c>
      <c r="I480" s="80" t="str">
        <f t="shared" si="94"/>
        <v/>
      </c>
      <c r="J480" s="80" t="str">
        <f t="shared" si="100"/>
        <v/>
      </c>
      <c r="AG480" s="16" t="str">
        <f t="shared" si="101"/>
        <v/>
      </c>
      <c r="AH480" s="69" t="str">
        <f t="shared" si="95"/>
        <v/>
      </c>
      <c r="AI480" s="70" t="str">
        <f t="shared" si="96"/>
        <v/>
      </c>
      <c r="AJ480" s="70" t="str">
        <f t="shared" si="97"/>
        <v/>
      </c>
      <c r="AK480" s="70" t="str">
        <f t="shared" si="102"/>
        <v/>
      </c>
      <c r="AL480" s="70" t="str">
        <f t="shared" si="103"/>
        <v/>
      </c>
    </row>
    <row r="481" spans="2:38" ht="15" thickBot="1" x14ac:dyDescent="0.35">
      <c r="B481" s="79" t="str">
        <f t="shared" si="98"/>
        <v/>
      </c>
      <c r="C481" s="16"/>
      <c r="D481" s="79" t="str">
        <f>IFERROR(IF(J480&lt;=0,"",IF(C481="Yes","",B481-COUNTIF($C$18:C481,"Yes"))),"")</f>
        <v/>
      </c>
      <c r="E481" s="81" t="str">
        <f t="shared" si="92"/>
        <v/>
      </c>
      <c r="F481" s="80" t="str">
        <f t="shared" si="99"/>
        <v/>
      </c>
      <c r="G481" s="80" t="str">
        <f t="shared" si="93"/>
        <v/>
      </c>
      <c r="H481" s="80" t="str">
        <f t="shared" si="104"/>
        <v/>
      </c>
      <c r="I481" s="80" t="str">
        <f t="shared" si="94"/>
        <v/>
      </c>
      <c r="J481" s="80" t="str">
        <f t="shared" si="100"/>
        <v/>
      </c>
      <c r="AG481" s="16" t="str">
        <f t="shared" si="101"/>
        <v/>
      </c>
      <c r="AH481" s="69" t="str">
        <f t="shared" si="95"/>
        <v/>
      </c>
      <c r="AI481" s="70" t="str">
        <f t="shared" si="96"/>
        <v/>
      </c>
      <c r="AJ481" s="70" t="str">
        <f t="shared" si="97"/>
        <v/>
      </c>
      <c r="AK481" s="70" t="str">
        <f t="shared" si="102"/>
        <v/>
      </c>
      <c r="AL481" s="70" t="str">
        <f t="shared" si="103"/>
        <v/>
      </c>
    </row>
    <row r="482" spans="2:38" ht="15" thickBot="1" x14ac:dyDescent="0.35">
      <c r="B482" s="79" t="str">
        <f t="shared" si="98"/>
        <v/>
      </c>
      <c r="C482" s="16"/>
      <c r="D482" s="79" t="str">
        <f>IFERROR(IF(J481&lt;=0,"",IF(C482="Yes","",B482-COUNTIF($C$18:C482,"Yes"))),"")</f>
        <v/>
      </c>
      <c r="E482" s="81" t="str">
        <f t="shared" si="92"/>
        <v/>
      </c>
      <c r="F482" s="80" t="str">
        <f t="shared" si="99"/>
        <v/>
      </c>
      <c r="G482" s="80" t="str">
        <f t="shared" si="93"/>
        <v/>
      </c>
      <c r="H482" s="80" t="str">
        <f t="shared" si="104"/>
        <v/>
      </c>
      <c r="I482" s="80" t="str">
        <f t="shared" si="94"/>
        <v/>
      </c>
      <c r="J482" s="80" t="str">
        <f t="shared" si="100"/>
        <v/>
      </c>
      <c r="AG482" s="16" t="str">
        <f t="shared" si="101"/>
        <v/>
      </c>
      <c r="AH482" s="69" t="str">
        <f t="shared" si="95"/>
        <v/>
      </c>
      <c r="AI482" s="70" t="str">
        <f t="shared" si="96"/>
        <v/>
      </c>
      <c r="AJ482" s="70" t="str">
        <f t="shared" si="97"/>
        <v/>
      </c>
      <c r="AK482" s="70" t="str">
        <f t="shared" si="102"/>
        <v/>
      </c>
      <c r="AL482" s="70" t="str">
        <f t="shared" si="103"/>
        <v/>
      </c>
    </row>
    <row r="483" spans="2:38" ht="15" thickBot="1" x14ac:dyDescent="0.35">
      <c r="B483" s="79" t="str">
        <f t="shared" si="98"/>
        <v/>
      </c>
      <c r="C483" s="16"/>
      <c r="D483" s="79" t="str">
        <f>IFERROR(IF(J482&lt;=0,"",IF(C483="Yes","",B483-COUNTIF($C$18:C483,"Yes"))),"")</f>
        <v/>
      </c>
      <c r="E483" s="81" t="str">
        <f t="shared" si="92"/>
        <v/>
      </c>
      <c r="F483" s="80" t="str">
        <f t="shared" si="99"/>
        <v/>
      </c>
      <c r="G483" s="80" t="str">
        <f t="shared" si="93"/>
        <v/>
      </c>
      <c r="H483" s="80" t="str">
        <f t="shared" si="104"/>
        <v/>
      </c>
      <c r="I483" s="80" t="str">
        <f t="shared" si="94"/>
        <v/>
      </c>
      <c r="J483" s="80" t="str">
        <f t="shared" si="100"/>
        <v/>
      </c>
      <c r="AG483" s="16" t="str">
        <f t="shared" si="101"/>
        <v/>
      </c>
      <c r="AH483" s="69" t="str">
        <f t="shared" si="95"/>
        <v/>
      </c>
      <c r="AI483" s="70" t="str">
        <f t="shared" si="96"/>
        <v/>
      </c>
      <c r="AJ483" s="70" t="str">
        <f t="shared" si="97"/>
        <v/>
      </c>
      <c r="AK483" s="70" t="str">
        <f t="shared" si="102"/>
        <v/>
      </c>
      <c r="AL483" s="70" t="str">
        <f t="shared" si="103"/>
        <v/>
      </c>
    </row>
    <row r="484" spans="2:38" ht="15" thickBot="1" x14ac:dyDescent="0.35">
      <c r="B484" s="79" t="str">
        <f t="shared" si="98"/>
        <v/>
      </c>
      <c r="C484" s="16"/>
      <c r="D484" s="79" t="str">
        <f>IFERROR(IF(J483&lt;=0,"",IF(C484="Yes","",B484-COUNTIF($C$18:C484,"Yes"))),"")</f>
        <v/>
      </c>
      <c r="E484" s="81" t="str">
        <f t="shared" si="92"/>
        <v/>
      </c>
      <c r="F484" s="80" t="str">
        <f t="shared" si="99"/>
        <v/>
      </c>
      <c r="G484" s="80" t="str">
        <f t="shared" si="93"/>
        <v/>
      </c>
      <c r="H484" s="80" t="str">
        <f t="shared" si="104"/>
        <v/>
      </c>
      <c r="I484" s="80" t="str">
        <f t="shared" si="94"/>
        <v/>
      </c>
      <c r="J484" s="80" t="str">
        <f t="shared" si="100"/>
        <v/>
      </c>
      <c r="AG484" s="16" t="str">
        <f t="shared" si="101"/>
        <v/>
      </c>
      <c r="AH484" s="69" t="str">
        <f t="shared" si="95"/>
        <v/>
      </c>
      <c r="AI484" s="70" t="str">
        <f t="shared" si="96"/>
        <v/>
      </c>
      <c r="AJ484" s="70" t="str">
        <f t="shared" si="97"/>
        <v/>
      </c>
      <c r="AK484" s="70" t="str">
        <f t="shared" si="102"/>
        <v/>
      </c>
      <c r="AL484" s="70" t="str">
        <f t="shared" si="103"/>
        <v/>
      </c>
    </row>
    <row r="485" spans="2:38" ht="15" thickBot="1" x14ac:dyDescent="0.35">
      <c r="B485" s="79" t="str">
        <f t="shared" si="98"/>
        <v/>
      </c>
      <c r="C485" s="16"/>
      <c r="D485" s="79" t="str">
        <f>IFERROR(IF(J484&lt;=0,"",IF(C485="Yes","",B485-COUNTIF($C$18:C485,"Yes"))),"")</f>
        <v/>
      </c>
      <c r="E485" s="81" t="str">
        <f t="shared" si="92"/>
        <v/>
      </c>
      <c r="F485" s="80" t="str">
        <f t="shared" si="99"/>
        <v/>
      </c>
      <c r="G485" s="80" t="str">
        <f t="shared" si="93"/>
        <v/>
      </c>
      <c r="H485" s="80" t="str">
        <f t="shared" si="104"/>
        <v/>
      </c>
      <c r="I485" s="80" t="str">
        <f t="shared" si="94"/>
        <v/>
      </c>
      <c r="J485" s="80" t="str">
        <f t="shared" si="100"/>
        <v/>
      </c>
      <c r="AG485" s="16" t="str">
        <f t="shared" si="101"/>
        <v/>
      </c>
      <c r="AH485" s="69" t="str">
        <f t="shared" si="95"/>
        <v/>
      </c>
      <c r="AI485" s="70" t="str">
        <f t="shared" si="96"/>
        <v/>
      </c>
      <c r="AJ485" s="70" t="str">
        <f t="shared" si="97"/>
        <v/>
      </c>
      <c r="AK485" s="70" t="str">
        <f t="shared" si="102"/>
        <v/>
      </c>
      <c r="AL485" s="70" t="str">
        <f t="shared" si="103"/>
        <v/>
      </c>
    </row>
    <row r="486" spans="2:38" ht="15" thickBot="1" x14ac:dyDescent="0.35">
      <c r="B486" s="79" t="str">
        <f t="shared" si="98"/>
        <v/>
      </c>
      <c r="C486" s="16"/>
      <c r="D486" s="79" t="str">
        <f>IFERROR(IF(J485&lt;=0,"",IF(C486="Yes","",B486-COUNTIF($C$18:C486,"Yes"))),"")</f>
        <v/>
      </c>
      <c r="E486" s="81" t="str">
        <f t="shared" si="92"/>
        <v/>
      </c>
      <c r="F486" s="80" t="str">
        <f t="shared" si="99"/>
        <v/>
      </c>
      <c r="G486" s="80" t="str">
        <f t="shared" si="93"/>
        <v/>
      </c>
      <c r="H486" s="80" t="str">
        <f t="shared" si="104"/>
        <v/>
      </c>
      <c r="I486" s="80" t="str">
        <f t="shared" si="94"/>
        <v/>
      </c>
      <c r="J486" s="80" t="str">
        <f t="shared" si="100"/>
        <v/>
      </c>
      <c r="AG486" s="16" t="str">
        <f t="shared" si="101"/>
        <v/>
      </c>
      <c r="AH486" s="69" t="str">
        <f t="shared" si="95"/>
        <v/>
      </c>
      <c r="AI486" s="70" t="str">
        <f t="shared" si="96"/>
        <v/>
      </c>
      <c r="AJ486" s="70" t="str">
        <f t="shared" si="97"/>
        <v/>
      </c>
      <c r="AK486" s="70" t="str">
        <f t="shared" si="102"/>
        <v/>
      </c>
      <c r="AL486" s="70" t="str">
        <f t="shared" si="103"/>
        <v/>
      </c>
    </row>
    <row r="487" spans="2:38" ht="15" thickBot="1" x14ac:dyDescent="0.35">
      <c r="B487" s="79" t="str">
        <f t="shared" si="98"/>
        <v/>
      </c>
      <c r="C487" s="16"/>
      <c r="D487" s="79" t="str">
        <f>IFERROR(IF(J486&lt;=0,"",IF(C487="Yes","",B487-COUNTIF($C$18:C487,"Yes"))),"")</f>
        <v/>
      </c>
      <c r="E487" s="81" t="str">
        <f t="shared" si="92"/>
        <v/>
      </c>
      <c r="F487" s="80" t="str">
        <f t="shared" si="99"/>
        <v/>
      </c>
      <c r="G487" s="80" t="str">
        <f t="shared" si="93"/>
        <v/>
      </c>
      <c r="H487" s="80" t="str">
        <f t="shared" si="104"/>
        <v/>
      </c>
      <c r="I487" s="80" t="str">
        <f t="shared" si="94"/>
        <v/>
      </c>
      <c r="J487" s="80" t="str">
        <f t="shared" si="100"/>
        <v/>
      </c>
      <c r="AG487" s="16" t="str">
        <f t="shared" si="101"/>
        <v/>
      </c>
      <c r="AH487" s="69" t="str">
        <f t="shared" si="95"/>
        <v/>
      </c>
      <c r="AI487" s="70" t="str">
        <f t="shared" si="96"/>
        <v/>
      </c>
      <c r="AJ487" s="70" t="str">
        <f t="shared" si="97"/>
        <v/>
      </c>
      <c r="AK487" s="70" t="str">
        <f t="shared" si="102"/>
        <v/>
      </c>
      <c r="AL487" s="70" t="str">
        <f t="shared" si="103"/>
        <v/>
      </c>
    </row>
    <row r="488" spans="2:38" ht="15" thickBot="1" x14ac:dyDescent="0.35">
      <c r="B488" s="79" t="str">
        <f t="shared" si="98"/>
        <v/>
      </c>
      <c r="C488" s="16"/>
      <c r="D488" s="79" t="str">
        <f>IFERROR(IF(J487&lt;=0,"",IF(C488="Yes","",B488-COUNTIF($C$18:C488,"Yes"))),"")</f>
        <v/>
      </c>
      <c r="E488" s="81" t="str">
        <f t="shared" si="92"/>
        <v/>
      </c>
      <c r="F488" s="80" t="str">
        <f t="shared" si="99"/>
        <v/>
      </c>
      <c r="G488" s="80" t="str">
        <f t="shared" si="93"/>
        <v/>
      </c>
      <c r="H488" s="80" t="str">
        <f t="shared" si="104"/>
        <v/>
      </c>
      <c r="I488" s="80" t="str">
        <f t="shared" si="94"/>
        <v/>
      </c>
      <c r="J488" s="80" t="str">
        <f t="shared" si="100"/>
        <v/>
      </c>
      <c r="AG488" s="16" t="str">
        <f t="shared" si="101"/>
        <v/>
      </c>
      <c r="AH488" s="69" t="str">
        <f t="shared" si="95"/>
        <v/>
      </c>
      <c r="AI488" s="70" t="str">
        <f t="shared" si="96"/>
        <v/>
      </c>
      <c r="AJ488" s="70" t="str">
        <f t="shared" si="97"/>
        <v/>
      </c>
      <c r="AK488" s="70" t="str">
        <f t="shared" si="102"/>
        <v/>
      </c>
      <c r="AL488" s="70" t="str">
        <f t="shared" si="103"/>
        <v/>
      </c>
    </row>
    <row r="489" spans="2:38" ht="15" thickBot="1" x14ac:dyDescent="0.35">
      <c r="B489" s="79" t="str">
        <f t="shared" si="98"/>
        <v/>
      </c>
      <c r="C489" s="16"/>
      <c r="D489" s="79" t="str">
        <f>IFERROR(IF(J488&lt;=0,"",IF(C489="Yes","",B489-COUNTIF($C$18:C489,"Yes"))),"")</f>
        <v/>
      </c>
      <c r="E489" s="81" t="str">
        <f t="shared" si="92"/>
        <v/>
      </c>
      <c r="F489" s="80" t="str">
        <f t="shared" si="99"/>
        <v/>
      </c>
      <c r="G489" s="80" t="str">
        <f t="shared" si="93"/>
        <v/>
      </c>
      <c r="H489" s="80" t="str">
        <f t="shared" si="104"/>
        <v/>
      </c>
      <c r="I489" s="80" t="str">
        <f t="shared" si="94"/>
        <v/>
      </c>
      <c r="J489" s="80" t="str">
        <f t="shared" si="100"/>
        <v/>
      </c>
      <c r="AG489" s="16" t="str">
        <f t="shared" si="101"/>
        <v/>
      </c>
      <c r="AH489" s="69" t="str">
        <f t="shared" si="95"/>
        <v/>
      </c>
      <c r="AI489" s="70" t="str">
        <f t="shared" si="96"/>
        <v/>
      </c>
      <c r="AJ489" s="70" t="str">
        <f t="shared" si="97"/>
        <v/>
      </c>
      <c r="AK489" s="70" t="str">
        <f t="shared" si="102"/>
        <v/>
      </c>
      <c r="AL489" s="70" t="str">
        <f t="shared" si="103"/>
        <v/>
      </c>
    </row>
    <row r="490" spans="2:38" ht="15" thickBot="1" x14ac:dyDescent="0.35">
      <c r="B490" s="79" t="str">
        <f t="shared" si="98"/>
        <v/>
      </c>
      <c r="C490" s="16"/>
      <c r="D490" s="79" t="str">
        <f>IFERROR(IF(J489&lt;=0,"",IF(C490="Yes","",B490-COUNTIF($C$18:C490,"Yes"))),"")</f>
        <v/>
      </c>
      <c r="E490" s="81" t="str">
        <f t="shared" si="92"/>
        <v/>
      </c>
      <c r="F490" s="80" t="str">
        <f t="shared" si="99"/>
        <v/>
      </c>
      <c r="G490" s="80" t="str">
        <f t="shared" si="93"/>
        <v/>
      </c>
      <c r="H490" s="80" t="str">
        <f t="shared" si="104"/>
        <v/>
      </c>
      <c r="I490" s="80" t="str">
        <f t="shared" si="94"/>
        <v/>
      </c>
      <c r="J490" s="80" t="str">
        <f t="shared" si="100"/>
        <v/>
      </c>
      <c r="AG490" s="16" t="str">
        <f t="shared" si="101"/>
        <v/>
      </c>
      <c r="AH490" s="69" t="str">
        <f t="shared" si="95"/>
        <v/>
      </c>
      <c r="AI490" s="70" t="str">
        <f t="shared" si="96"/>
        <v/>
      </c>
      <c r="AJ490" s="70" t="str">
        <f t="shared" si="97"/>
        <v/>
      </c>
      <c r="AK490" s="70" t="str">
        <f t="shared" si="102"/>
        <v/>
      </c>
      <c r="AL490" s="70" t="str">
        <f t="shared" si="103"/>
        <v/>
      </c>
    </row>
    <row r="491" spans="2:38" ht="15" thickBot="1" x14ac:dyDescent="0.35">
      <c r="B491" s="79" t="str">
        <f t="shared" si="98"/>
        <v/>
      </c>
      <c r="C491" s="16"/>
      <c r="D491" s="79" t="str">
        <f>IFERROR(IF(J490&lt;=0,"",IF(C491="Yes","",B491-COUNTIF($C$18:C491,"Yes"))),"")</f>
        <v/>
      </c>
      <c r="E491" s="81" t="str">
        <f t="shared" si="92"/>
        <v/>
      </c>
      <c r="F491" s="80" t="str">
        <f t="shared" si="99"/>
        <v/>
      </c>
      <c r="G491" s="80" t="str">
        <f t="shared" si="93"/>
        <v/>
      </c>
      <c r="H491" s="80" t="str">
        <f t="shared" si="104"/>
        <v/>
      </c>
      <c r="I491" s="80" t="str">
        <f t="shared" si="94"/>
        <v/>
      </c>
      <c r="J491" s="80" t="str">
        <f t="shared" si="100"/>
        <v/>
      </c>
      <c r="AG491" s="16" t="str">
        <f t="shared" si="101"/>
        <v/>
      </c>
      <c r="AH491" s="69" t="str">
        <f t="shared" si="95"/>
        <v/>
      </c>
      <c r="AI491" s="70" t="str">
        <f t="shared" si="96"/>
        <v/>
      </c>
      <c r="AJ491" s="70" t="str">
        <f t="shared" si="97"/>
        <v/>
      </c>
      <c r="AK491" s="70" t="str">
        <f t="shared" si="102"/>
        <v/>
      </c>
      <c r="AL491" s="70" t="str">
        <f t="shared" si="103"/>
        <v/>
      </c>
    </row>
    <row r="492" spans="2:38" ht="15" thickBot="1" x14ac:dyDescent="0.35">
      <c r="B492" s="79" t="str">
        <f t="shared" si="98"/>
        <v/>
      </c>
      <c r="C492" s="16"/>
      <c r="D492" s="79" t="str">
        <f>IFERROR(IF(J491&lt;=0,"",IF(C492="Yes","",B492-COUNTIF($C$18:C492,"Yes"))),"")</f>
        <v/>
      </c>
      <c r="E492" s="81" t="str">
        <f t="shared" si="92"/>
        <v/>
      </c>
      <c r="F492" s="80" t="str">
        <f t="shared" si="99"/>
        <v/>
      </c>
      <c r="G492" s="80" t="str">
        <f t="shared" si="93"/>
        <v/>
      </c>
      <c r="H492" s="80" t="str">
        <f t="shared" si="104"/>
        <v/>
      </c>
      <c r="I492" s="80" t="str">
        <f t="shared" si="94"/>
        <v/>
      </c>
      <c r="J492" s="80" t="str">
        <f t="shared" si="100"/>
        <v/>
      </c>
      <c r="AG492" s="16" t="str">
        <f t="shared" si="101"/>
        <v/>
      </c>
      <c r="AH492" s="69" t="str">
        <f t="shared" si="95"/>
        <v/>
      </c>
      <c r="AI492" s="70" t="str">
        <f t="shared" si="96"/>
        <v/>
      </c>
      <c r="AJ492" s="70" t="str">
        <f t="shared" si="97"/>
        <v/>
      </c>
      <c r="AK492" s="70" t="str">
        <f t="shared" si="102"/>
        <v/>
      </c>
      <c r="AL492" s="70" t="str">
        <f t="shared" si="103"/>
        <v/>
      </c>
    </row>
    <row r="493" spans="2:38" ht="15" thickBot="1" x14ac:dyDescent="0.35">
      <c r="B493" s="79" t="str">
        <f t="shared" si="98"/>
        <v/>
      </c>
      <c r="C493" s="16"/>
      <c r="D493" s="79" t="str">
        <f>IFERROR(IF(J492&lt;=0,"",IF(C493="Yes","",B493-COUNTIF($C$18:C493,"Yes"))),"")</f>
        <v/>
      </c>
      <c r="E493" s="81" t="str">
        <f t="shared" si="92"/>
        <v/>
      </c>
      <c r="F493" s="80" t="str">
        <f t="shared" si="99"/>
        <v/>
      </c>
      <c r="G493" s="80" t="str">
        <f t="shared" si="93"/>
        <v/>
      </c>
      <c r="H493" s="80" t="str">
        <f t="shared" si="104"/>
        <v/>
      </c>
      <c r="I493" s="80" t="str">
        <f t="shared" si="94"/>
        <v/>
      </c>
      <c r="J493" s="80" t="str">
        <f t="shared" si="100"/>
        <v/>
      </c>
      <c r="AG493" s="16" t="str">
        <f t="shared" si="101"/>
        <v/>
      </c>
      <c r="AH493" s="69" t="str">
        <f t="shared" si="95"/>
        <v/>
      </c>
      <c r="AI493" s="70" t="str">
        <f t="shared" si="96"/>
        <v/>
      </c>
      <c r="AJ493" s="70" t="str">
        <f t="shared" si="97"/>
        <v/>
      </c>
      <c r="AK493" s="70" t="str">
        <f t="shared" si="102"/>
        <v/>
      </c>
      <c r="AL493" s="70" t="str">
        <f t="shared" si="103"/>
        <v/>
      </c>
    </row>
    <row r="494" spans="2:38" ht="15" thickBot="1" x14ac:dyDescent="0.35">
      <c r="B494" s="79" t="str">
        <f t="shared" si="98"/>
        <v/>
      </c>
      <c r="C494" s="16"/>
      <c r="D494" s="79" t="str">
        <f>IFERROR(IF(J493&lt;=0,"",IF(C494="Yes","",B494-COUNTIF($C$18:C494,"Yes"))),"")</f>
        <v/>
      </c>
      <c r="E494" s="81" t="str">
        <f t="shared" si="92"/>
        <v/>
      </c>
      <c r="F494" s="80" t="str">
        <f t="shared" si="99"/>
        <v/>
      </c>
      <c r="G494" s="80" t="str">
        <f t="shared" si="93"/>
        <v/>
      </c>
      <c r="H494" s="80" t="str">
        <f t="shared" si="104"/>
        <v/>
      </c>
      <c r="I494" s="80" t="str">
        <f t="shared" si="94"/>
        <v/>
      </c>
      <c r="J494" s="80" t="str">
        <f t="shared" si="100"/>
        <v/>
      </c>
      <c r="AG494" s="16" t="str">
        <f t="shared" si="101"/>
        <v/>
      </c>
      <c r="AH494" s="69" t="str">
        <f t="shared" si="95"/>
        <v/>
      </c>
      <c r="AI494" s="70" t="str">
        <f t="shared" si="96"/>
        <v/>
      </c>
      <c r="AJ494" s="70" t="str">
        <f t="shared" si="97"/>
        <v/>
      </c>
      <c r="AK494" s="70" t="str">
        <f t="shared" si="102"/>
        <v/>
      </c>
      <c r="AL494" s="70" t="str">
        <f t="shared" si="103"/>
        <v/>
      </c>
    </row>
    <row r="495" spans="2:38" ht="15" thickBot="1" x14ac:dyDescent="0.35">
      <c r="B495" s="79" t="str">
        <f t="shared" si="98"/>
        <v/>
      </c>
      <c r="C495" s="16"/>
      <c r="D495" s="79" t="str">
        <f>IFERROR(IF(J494&lt;=0,"",IF(C495="Yes","",B495-COUNTIF($C$18:C495,"Yes"))),"")</f>
        <v/>
      </c>
      <c r="E495" s="81" t="str">
        <f t="shared" si="92"/>
        <v/>
      </c>
      <c r="F495" s="80" t="str">
        <f t="shared" si="99"/>
        <v/>
      </c>
      <c r="G495" s="80" t="str">
        <f t="shared" si="93"/>
        <v/>
      </c>
      <c r="H495" s="80" t="str">
        <f t="shared" si="104"/>
        <v/>
      </c>
      <c r="I495" s="80" t="str">
        <f t="shared" si="94"/>
        <v/>
      </c>
      <c r="J495" s="80" t="str">
        <f t="shared" si="100"/>
        <v/>
      </c>
      <c r="AG495" s="16" t="str">
        <f t="shared" si="101"/>
        <v/>
      </c>
      <c r="AH495" s="69" t="str">
        <f t="shared" si="95"/>
        <v/>
      </c>
      <c r="AI495" s="70" t="str">
        <f t="shared" si="96"/>
        <v/>
      </c>
      <c r="AJ495" s="70" t="str">
        <f t="shared" si="97"/>
        <v/>
      </c>
      <c r="AK495" s="70" t="str">
        <f t="shared" si="102"/>
        <v/>
      </c>
      <c r="AL495" s="70" t="str">
        <f t="shared" si="103"/>
        <v/>
      </c>
    </row>
    <row r="496" spans="2:38" ht="15" thickBot="1" x14ac:dyDescent="0.35">
      <c r="B496" s="79" t="str">
        <f t="shared" si="98"/>
        <v/>
      </c>
      <c r="C496" s="16"/>
      <c r="D496" s="79" t="str">
        <f>IFERROR(IF(J495&lt;=0,"",IF(C496="Yes","",B496-COUNTIF($C$18:C496,"Yes"))),"")</f>
        <v/>
      </c>
      <c r="E496" s="81" t="str">
        <f t="shared" si="92"/>
        <v/>
      </c>
      <c r="F496" s="80" t="str">
        <f t="shared" si="99"/>
        <v/>
      </c>
      <c r="G496" s="80" t="str">
        <f t="shared" si="93"/>
        <v/>
      </c>
      <c r="H496" s="80" t="str">
        <f t="shared" si="104"/>
        <v/>
      </c>
      <c r="I496" s="80" t="str">
        <f t="shared" si="94"/>
        <v/>
      </c>
      <c r="J496" s="80" t="str">
        <f t="shared" si="100"/>
        <v/>
      </c>
      <c r="AG496" s="16" t="str">
        <f t="shared" si="101"/>
        <v/>
      </c>
      <c r="AH496" s="69" t="str">
        <f t="shared" si="95"/>
        <v/>
      </c>
      <c r="AI496" s="70" t="str">
        <f t="shared" si="96"/>
        <v/>
      </c>
      <c r="AJ496" s="70" t="str">
        <f t="shared" si="97"/>
        <v/>
      </c>
      <c r="AK496" s="70" t="str">
        <f t="shared" si="102"/>
        <v/>
      </c>
      <c r="AL496" s="70" t="str">
        <f t="shared" si="103"/>
        <v/>
      </c>
    </row>
    <row r="497" spans="2:38" ht="15" thickBot="1" x14ac:dyDescent="0.35">
      <c r="B497" s="79" t="str">
        <f t="shared" si="98"/>
        <v/>
      </c>
      <c r="C497" s="16"/>
      <c r="D497" s="79" t="str">
        <f>IFERROR(IF(J496&lt;=0,"",IF(C497="Yes","",B497-COUNTIF($C$18:C497,"Yes"))),"")</f>
        <v/>
      </c>
      <c r="E497" s="81" t="str">
        <f t="shared" si="92"/>
        <v/>
      </c>
      <c r="F497" s="80" t="str">
        <f t="shared" si="99"/>
        <v/>
      </c>
      <c r="G497" s="80" t="str">
        <f t="shared" si="93"/>
        <v/>
      </c>
      <c r="H497" s="80" t="str">
        <f t="shared" si="104"/>
        <v/>
      </c>
      <c r="I497" s="80" t="str">
        <f t="shared" si="94"/>
        <v/>
      </c>
      <c r="J497" s="80" t="str">
        <f t="shared" si="100"/>
        <v/>
      </c>
      <c r="AG497" s="16" t="str">
        <f t="shared" si="101"/>
        <v/>
      </c>
      <c r="AH497" s="69" t="str">
        <f t="shared" si="95"/>
        <v/>
      </c>
      <c r="AI497" s="70" t="str">
        <f t="shared" si="96"/>
        <v/>
      </c>
      <c r="AJ497" s="70" t="str">
        <f t="shared" si="97"/>
        <v/>
      </c>
      <c r="AK497" s="70" t="str">
        <f t="shared" si="102"/>
        <v/>
      </c>
      <c r="AL497" s="70" t="str">
        <f t="shared" si="103"/>
        <v/>
      </c>
    </row>
    <row r="498" spans="2:38" ht="15" thickBot="1" x14ac:dyDescent="0.35">
      <c r="B498" s="79" t="str">
        <f t="shared" si="98"/>
        <v/>
      </c>
      <c r="C498" s="16"/>
      <c r="D498" s="79" t="str">
        <f>IFERROR(IF(J497&lt;=0,"",IF(C498="Yes","",B498-COUNTIF($C$18:C498,"Yes"))),"")</f>
        <v/>
      </c>
      <c r="E498" s="81" t="str">
        <f t="shared" si="92"/>
        <v/>
      </c>
      <c r="F498" s="80" t="str">
        <f t="shared" si="99"/>
        <v/>
      </c>
      <c r="G498" s="80" t="str">
        <f t="shared" si="93"/>
        <v/>
      </c>
      <c r="H498" s="80" t="str">
        <f t="shared" si="104"/>
        <v/>
      </c>
      <c r="I498" s="80" t="str">
        <f t="shared" si="94"/>
        <v/>
      </c>
      <c r="J498" s="80" t="str">
        <f t="shared" si="100"/>
        <v/>
      </c>
      <c r="AG498" s="16" t="str">
        <f t="shared" si="101"/>
        <v/>
      </c>
      <c r="AH498" s="69" t="str">
        <f t="shared" si="95"/>
        <v/>
      </c>
      <c r="AI498" s="70" t="str">
        <f t="shared" si="96"/>
        <v/>
      </c>
      <c r="AJ498" s="70" t="str">
        <f t="shared" si="97"/>
        <v/>
      </c>
      <c r="AK498" s="70" t="str">
        <f t="shared" si="102"/>
        <v/>
      </c>
      <c r="AL498" s="70" t="str">
        <f t="shared" si="103"/>
        <v/>
      </c>
    </row>
    <row r="499" spans="2:38" ht="15" thickBot="1" x14ac:dyDescent="0.35">
      <c r="B499" s="79" t="str">
        <f t="shared" si="98"/>
        <v/>
      </c>
      <c r="C499" s="16"/>
      <c r="D499" s="79" t="str">
        <f>IFERROR(IF(J498&lt;=0,"",IF(C499="Yes","",B499-COUNTIF($C$18:C499,"Yes"))),"")</f>
        <v/>
      </c>
      <c r="E499" s="81" t="str">
        <f t="shared" si="92"/>
        <v/>
      </c>
      <c r="F499" s="80" t="str">
        <f t="shared" si="99"/>
        <v/>
      </c>
      <c r="G499" s="80" t="str">
        <f t="shared" si="93"/>
        <v/>
      </c>
      <c r="H499" s="80" t="str">
        <f t="shared" si="104"/>
        <v/>
      </c>
      <c r="I499" s="80" t="str">
        <f t="shared" si="94"/>
        <v/>
      </c>
      <c r="J499" s="80" t="str">
        <f t="shared" si="100"/>
        <v/>
      </c>
      <c r="AG499" s="16" t="str">
        <f t="shared" si="101"/>
        <v/>
      </c>
      <c r="AH499" s="69" t="str">
        <f t="shared" si="95"/>
        <v/>
      </c>
      <c r="AI499" s="70" t="str">
        <f t="shared" si="96"/>
        <v/>
      </c>
      <c r="AJ499" s="70" t="str">
        <f t="shared" si="97"/>
        <v/>
      </c>
      <c r="AK499" s="70" t="str">
        <f t="shared" si="102"/>
        <v/>
      </c>
      <c r="AL499" s="70" t="str">
        <f t="shared" si="103"/>
        <v/>
      </c>
    </row>
    <row r="500" spans="2:38" ht="15" thickBot="1" x14ac:dyDescent="0.35">
      <c r="B500" s="79" t="str">
        <f t="shared" si="98"/>
        <v/>
      </c>
      <c r="C500" s="16"/>
      <c r="D500" s="79" t="str">
        <f>IFERROR(IF(J499&lt;=0,"",IF(C500="Yes","",B500-COUNTIF($C$18:C500,"Yes"))),"")</f>
        <v/>
      </c>
      <c r="E500" s="81" t="str">
        <f t="shared" si="92"/>
        <v/>
      </c>
      <c r="F500" s="80" t="str">
        <f t="shared" si="99"/>
        <v/>
      </c>
      <c r="G500" s="80" t="str">
        <f t="shared" si="93"/>
        <v/>
      </c>
      <c r="H500" s="80" t="str">
        <f t="shared" si="104"/>
        <v/>
      </c>
      <c r="I500" s="80" t="str">
        <f t="shared" si="94"/>
        <v/>
      </c>
      <c r="J500" s="80" t="str">
        <f t="shared" si="100"/>
        <v/>
      </c>
      <c r="AG500" s="16" t="str">
        <f t="shared" si="101"/>
        <v/>
      </c>
      <c r="AH500" s="69" t="str">
        <f t="shared" si="95"/>
        <v/>
      </c>
      <c r="AI500" s="70" t="str">
        <f t="shared" si="96"/>
        <v/>
      </c>
      <c r="AJ500" s="70" t="str">
        <f t="shared" si="97"/>
        <v/>
      </c>
      <c r="AK500" s="70" t="str">
        <f t="shared" si="102"/>
        <v/>
      </c>
      <c r="AL500" s="70" t="str">
        <f t="shared" si="103"/>
        <v/>
      </c>
    </row>
    <row r="501" spans="2:38" ht="15" thickBot="1" x14ac:dyDescent="0.35">
      <c r="B501" s="79" t="str">
        <f t="shared" si="98"/>
        <v/>
      </c>
      <c r="C501" s="16"/>
      <c r="D501" s="79" t="str">
        <f>IFERROR(IF(J500&lt;=0,"",IF(C501="Yes","",B501-COUNTIF($C$18:C501,"Yes"))),"")</f>
        <v/>
      </c>
      <c r="E501" s="81" t="str">
        <f t="shared" si="92"/>
        <v/>
      </c>
      <c r="F501" s="80" t="str">
        <f t="shared" si="99"/>
        <v/>
      </c>
      <c r="G501" s="80" t="str">
        <f t="shared" si="93"/>
        <v/>
      </c>
      <c r="H501" s="80" t="str">
        <f t="shared" si="104"/>
        <v/>
      </c>
      <c r="I501" s="80" t="str">
        <f t="shared" si="94"/>
        <v/>
      </c>
      <c r="J501" s="80" t="str">
        <f t="shared" si="100"/>
        <v/>
      </c>
      <c r="AG501" s="16" t="str">
        <f t="shared" si="101"/>
        <v/>
      </c>
      <c r="AH501" s="69" t="str">
        <f t="shared" si="95"/>
        <v/>
      </c>
      <c r="AI501" s="70" t="str">
        <f t="shared" si="96"/>
        <v/>
      </c>
      <c r="AJ501" s="70" t="str">
        <f t="shared" si="97"/>
        <v/>
      </c>
      <c r="AK501" s="70" t="str">
        <f t="shared" si="102"/>
        <v/>
      </c>
      <c r="AL501" s="70" t="str">
        <f t="shared" si="103"/>
        <v/>
      </c>
    </row>
    <row r="502" spans="2:38" ht="15" thickBot="1" x14ac:dyDescent="0.35">
      <c r="B502" s="79" t="str">
        <f t="shared" si="98"/>
        <v/>
      </c>
      <c r="C502" s="16"/>
      <c r="D502" s="79" t="str">
        <f>IFERROR(IF(J501&lt;=0,"",IF(C502="Yes","",B502-COUNTIF($C$18:C502,"Yes"))),"")</f>
        <v/>
      </c>
      <c r="E502" s="81" t="str">
        <f t="shared" si="92"/>
        <v/>
      </c>
      <c r="F502" s="80" t="str">
        <f t="shared" si="99"/>
        <v/>
      </c>
      <c r="G502" s="80" t="str">
        <f t="shared" si="93"/>
        <v/>
      </c>
      <c r="H502" s="80" t="str">
        <f t="shared" si="104"/>
        <v/>
      </c>
      <c r="I502" s="80" t="str">
        <f t="shared" si="94"/>
        <v/>
      </c>
      <c r="J502" s="80" t="str">
        <f t="shared" si="100"/>
        <v/>
      </c>
      <c r="AG502" s="16" t="str">
        <f t="shared" si="101"/>
        <v/>
      </c>
      <c r="AH502" s="69" t="str">
        <f t="shared" si="95"/>
        <v/>
      </c>
      <c r="AI502" s="70" t="str">
        <f t="shared" si="96"/>
        <v/>
      </c>
      <c r="AJ502" s="70" t="str">
        <f t="shared" si="97"/>
        <v/>
      </c>
      <c r="AK502" s="70" t="str">
        <f t="shared" si="102"/>
        <v/>
      </c>
      <c r="AL502" s="70" t="str">
        <f t="shared" si="103"/>
        <v/>
      </c>
    </row>
    <row r="503" spans="2:38" ht="15" thickBot="1" x14ac:dyDescent="0.35">
      <c r="B503" s="79" t="str">
        <f t="shared" si="98"/>
        <v/>
      </c>
      <c r="C503" s="16"/>
      <c r="D503" s="79" t="str">
        <f>IFERROR(IF(J502&lt;=0,"",IF(C503="Yes","",B503-COUNTIF($C$18:C503,"Yes"))),"")</f>
        <v/>
      </c>
      <c r="E503" s="81" t="str">
        <f t="shared" si="92"/>
        <v/>
      </c>
      <c r="F503" s="80" t="str">
        <f t="shared" si="99"/>
        <v/>
      </c>
      <c r="G503" s="80" t="str">
        <f t="shared" si="93"/>
        <v/>
      </c>
      <c r="H503" s="80" t="str">
        <f t="shared" si="104"/>
        <v/>
      </c>
      <c r="I503" s="80" t="str">
        <f t="shared" si="94"/>
        <v/>
      </c>
      <c r="J503" s="80" t="str">
        <f t="shared" si="100"/>
        <v/>
      </c>
      <c r="AG503" s="16" t="str">
        <f t="shared" si="101"/>
        <v/>
      </c>
      <c r="AH503" s="69" t="str">
        <f t="shared" si="95"/>
        <v/>
      </c>
      <c r="AI503" s="70" t="str">
        <f t="shared" si="96"/>
        <v/>
      </c>
      <c r="AJ503" s="70" t="str">
        <f t="shared" si="97"/>
        <v/>
      </c>
      <c r="AK503" s="70" t="str">
        <f t="shared" si="102"/>
        <v/>
      </c>
      <c r="AL503" s="70" t="str">
        <f t="shared" si="103"/>
        <v/>
      </c>
    </row>
    <row r="504" spans="2:38" ht="15" thickBot="1" x14ac:dyDescent="0.35">
      <c r="B504" s="79" t="str">
        <f t="shared" si="98"/>
        <v/>
      </c>
      <c r="C504" s="16"/>
      <c r="D504" s="79" t="str">
        <f>IFERROR(IF(J503&lt;=0,"",IF(C504="Yes","",B504-COUNTIF($C$18:C504,"Yes"))),"")</f>
        <v/>
      </c>
      <c r="E504" s="81" t="str">
        <f t="shared" si="92"/>
        <v/>
      </c>
      <c r="F504" s="80" t="str">
        <f t="shared" si="99"/>
        <v/>
      </c>
      <c r="G504" s="80" t="str">
        <f t="shared" si="93"/>
        <v/>
      </c>
      <c r="H504" s="80" t="str">
        <f t="shared" si="104"/>
        <v/>
      </c>
      <c r="I504" s="80" t="str">
        <f t="shared" si="94"/>
        <v/>
      </c>
      <c r="J504" s="80" t="str">
        <f t="shared" si="100"/>
        <v/>
      </c>
      <c r="AG504" s="16" t="str">
        <f t="shared" si="101"/>
        <v/>
      </c>
      <c r="AH504" s="69" t="str">
        <f t="shared" si="95"/>
        <v/>
      </c>
      <c r="AI504" s="70" t="str">
        <f t="shared" si="96"/>
        <v/>
      </c>
      <c r="AJ504" s="70" t="str">
        <f t="shared" si="97"/>
        <v/>
      </c>
      <c r="AK504" s="70" t="str">
        <f t="shared" si="102"/>
        <v/>
      </c>
      <c r="AL504" s="70" t="str">
        <f t="shared" si="103"/>
        <v/>
      </c>
    </row>
    <row r="505" spans="2:38" ht="15" thickBot="1" x14ac:dyDescent="0.35">
      <c r="B505" s="79" t="str">
        <f t="shared" si="98"/>
        <v/>
      </c>
      <c r="C505" s="16"/>
      <c r="D505" s="79" t="str">
        <f>IFERROR(IF(J504&lt;=0,"",IF(C505="Yes","",B505-COUNTIF($C$18:C505,"Yes"))),"")</f>
        <v/>
      </c>
      <c r="E505" s="81" t="str">
        <f t="shared" si="92"/>
        <v/>
      </c>
      <c r="F505" s="80" t="str">
        <f t="shared" si="99"/>
        <v/>
      </c>
      <c r="G505" s="80" t="str">
        <f t="shared" si="93"/>
        <v/>
      </c>
      <c r="H505" s="80" t="str">
        <f t="shared" si="104"/>
        <v/>
      </c>
      <c r="I505" s="80" t="str">
        <f t="shared" si="94"/>
        <v/>
      </c>
      <c r="J505" s="80" t="str">
        <f t="shared" si="100"/>
        <v/>
      </c>
      <c r="AG505" s="16" t="str">
        <f t="shared" si="101"/>
        <v/>
      </c>
      <c r="AH505" s="69" t="str">
        <f t="shared" si="95"/>
        <v/>
      </c>
      <c r="AI505" s="70" t="str">
        <f t="shared" si="96"/>
        <v/>
      </c>
      <c r="AJ505" s="70" t="str">
        <f t="shared" si="97"/>
        <v/>
      </c>
      <c r="AK505" s="70" t="str">
        <f t="shared" si="102"/>
        <v/>
      </c>
      <c r="AL505" s="70" t="str">
        <f t="shared" si="103"/>
        <v/>
      </c>
    </row>
    <row r="506" spans="2:38" ht="15" thickBot="1" x14ac:dyDescent="0.35">
      <c r="B506" s="79" t="str">
        <f t="shared" si="98"/>
        <v/>
      </c>
      <c r="C506" s="16"/>
      <c r="D506" s="79" t="str">
        <f>IFERROR(IF(J505&lt;=0,"",IF(C506="Yes","",B506-COUNTIF($C$18:C506,"Yes"))),"")</f>
        <v/>
      </c>
      <c r="E506" s="81" t="str">
        <f t="shared" si="92"/>
        <v/>
      </c>
      <c r="F506" s="80" t="str">
        <f t="shared" si="99"/>
        <v/>
      </c>
      <c r="G506" s="80" t="str">
        <f t="shared" si="93"/>
        <v/>
      </c>
      <c r="H506" s="80" t="str">
        <f t="shared" si="104"/>
        <v/>
      </c>
      <c r="I506" s="80" t="str">
        <f t="shared" si="94"/>
        <v/>
      </c>
      <c r="J506" s="80" t="str">
        <f t="shared" si="100"/>
        <v/>
      </c>
      <c r="AG506" s="16" t="str">
        <f t="shared" si="101"/>
        <v/>
      </c>
      <c r="AH506" s="69" t="str">
        <f t="shared" si="95"/>
        <v/>
      </c>
      <c r="AI506" s="70" t="str">
        <f t="shared" si="96"/>
        <v/>
      </c>
      <c r="AJ506" s="70" t="str">
        <f t="shared" si="97"/>
        <v/>
      </c>
      <c r="AK506" s="70" t="str">
        <f t="shared" si="102"/>
        <v/>
      </c>
      <c r="AL506" s="70" t="str">
        <f t="shared" si="103"/>
        <v/>
      </c>
    </row>
    <row r="507" spans="2:38" ht="15" thickBot="1" x14ac:dyDescent="0.35">
      <c r="B507" s="79" t="str">
        <f t="shared" si="98"/>
        <v/>
      </c>
      <c r="C507" s="16"/>
      <c r="D507" s="79" t="str">
        <f>IFERROR(IF(J506&lt;=0,"",IF(C507="Yes","",B507-COUNTIF($C$18:C507,"Yes"))),"")</f>
        <v/>
      </c>
      <c r="E507" s="81" t="str">
        <f t="shared" si="92"/>
        <v/>
      </c>
      <c r="F507" s="80" t="str">
        <f t="shared" si="99"/>
        <v/>
      </c>
      <c r="G507" s="80" t="str">
        <f t="shared" si="93"/>
        <v/>
      </c>
      <c r="H507" s="80" t="str">
        <f t="shared" si="104"/>
        <v/>
      </c>
      <c r="I507" s="80" t="str">
        <f t="shared" si="94"/>
        <v/>
      </c>
      <c r="J507" s="80" t="str">
        <f t="shared" si="100"/>
        <v/>
      </c>
      <c r="AG507" s="16" t="str">
        <f t="shared" si="101"/>
        <v/>
      </c>
      <c r="AH507" s="69" t="str">
        <f t="shared" si="95"/>
        <v/>
      </c>
      <c r="AI507" s="70" t="str">
        <f t="shared" si="96"/>
        <v/>
      </c>
      <c r="AJ507" s="70" t="str">
        <f t="shared" si="97"/>
        <v/>
      </c>
      <c r="AK507" s="70" t="str">
        <f t="shared" si="102"/>
        <v/>
      </c>
      <c r="AL507" s="70" t="str">
        <f t="shared" si="103"/>
        <v/>
      </c>
    </row>
    <row r="508" spans="2:38" ht="15" thickBot="1" x14ac:dyDescent="0.35">
      <c r="B508" s="79" t="str">
        <f t="shared" si="98"/>
        <v/>
      </c>
      <c r="C508" s="16"/>
      <c r="D508" s="79" t="str">
        <f>IFERROR(IF(J507&lt;=0,"",IF(C508="Yes","",B508-COUNTIF($C$18:C508,"Yes"))),"")</f>
        <v/>
      </c>
      <c r="E508" s="81" t="str">
        <f t="shared" si="92"/>
        <v/>
      </c>
      <c r="F508" s="80" t="str">
        <f t="shared" si="99"/>
        <v/>
      </c>
      <c r="G508" s="80" t="str">
        <f t="shared" si="93"/>
        <v/>
      </c>
      <c r="H508" s="80" t="str">
        <f t="shared" si="104"/>
        <v/>
      </c>
      <c r="I508" s="80" t="str">
        <f t="shared" si="94"/>
        <v/>
      </c>
      <c r="J508" s="80" t="str">
        <f t="shared" si="100"/>
        <v/>
      </c>
      <c r="AG508" s="16" t="str">
        <f t="shared" si="101"/>
        <v/>
      </c>
      <c r="AH508" s="69" t="str">
        <f t="shared" si="95"/>
        <v/>
      </c>
      <c r="AI508" s="70" t="str">
        <f t="shared" si="96"/>
        <v/>
      </c>
      <c r="AJ508" s="70" t="str">
        <f t="shared" si="97"/>
        <v/>
      </c>
      <c r="AK508" s="70" t="str">
        <f t="shared" si="102"/>
        <v/>
      </c>
      <c r="AL508" s="70" t="str">
        <f t="shared" si="103"/>
        <v/>
      </c>
    </row>
    <row r="509" spans="2:38" ht="15" thickBot="1" x14ac:dyDescent="0.35">
      <c r="B509" s="79" t="str">
        <f t="shared" si="98"/>
        <v/>
      </c>
      <c r="C509" s="16"/>
      <c r="D509" s="79" t="str">
        <f>IFERROR(IF(J508&lt;=0,"",IF(C509="Yes","",B509-COUNTIF($C$18:C509,"Yes"))),"")</f>
        <v/>
      </c>
      <c r="E509" s="81" t="str">
        <f t="shared" si="92"/>
        <v/>
      </c>
      <c r="F509" s="80" t="str">
        <f t="shared" si="99"/>
        <v/>
      </c>
      <c r="G509" s="80" t="str">
        <f t="shared" si="93"/>
        <v/>
      </c>
      <c r="H509" s="80" t="str">
        <f t="shared" si="104"/>
        <v/>
      </c>
      <c r="I509" s="80" t="str">
        <f t="shared" si="94"/>
        <v/>
      </c>
      <c r="J509" s="80" t="str">
        <f t="shared" si="100"/>
        <v/>
      </c>
      <c r="AG509" s="16" t="str">
        <f t="shared" si="101"/>
        <v/>
      </c>
      <c r="AH509" s="69" t="str">
        <f t="shared" si="95"/>
        <v/>
      </c>
      <c r="AI509" s="70" t="str">
        <f t="shared" si="96"/>
        <v/>
      </c>
      <c r="AJ509" s="70" t="str">
        <f t="shared" si="97"/>
        <v/>
      </c>
      <c r="AK509" s="70" t="str">
        <f t="shared" si="102"/>
        <v/>
      </c>
      <c r="AL509" s="70" t="str">
        <f t="shared" si="103"/>
        <v/>
      </c>
    </row>
    <row r="510" spans="2:38" ht="15" thickBot="1" x14ac:dyDescent="0.35">
      <c r="B510" s="79" t="str">
        <f t="shared" si="98"/>
        <v/>
      </c>
      <c r="C510" s="16"/>
      <c r="D510" s="79" t="str">
        <f>IFERROR(IF(J509&lt;=0,"",IF(C510="Yes","",B510-COUNTIF($C$18:C510,"Yes"))),"")</f>
        <v/>
      </c>
      <c r="E510" s="81" t="str">
        <f t="shared" si="92"/>
        <v/>
      </c>
      <c r="F510" s="80" t="str">
        <f t="shared" si="99"/>
        <v/>
      </c>
      <c r="G510" s="80" t="str">
        <f t="shared" si="93"/>
        <v/>
      </c>
      <c r="H510" s="80" t="str">
        <f t="shared" si="104"/>
        <v/>
      </c>
      <c r="I510" s="80" t="str">
        <f t="shared" si="94"/>
        <v/>
      </c>
      <c r="J510" s="80" t="str">
        <f t="shared" si="100"/>
        <v/>
      </c>
      <c r="AG510" s="16" t="str">
        <f t="shared" si="101"/>
        <v/>
      </c>
      <c r="AH510" s="69" t="str">
        <f t="shared" si="95"/>
        <v/>
      </c>
      <c r="AI510" s="70" t="str">
        <f t="shared" si="96"/>
        <v/>
      </c>
      <c r="AJ510" s="70" t="str">
        <f t="shared" si="97"/>
        <v/>
      </c>
      <c r="AK510" s="70" t="str">
        <f t="shared" si="102"/>
        <v/>
      </c>
      <c r="AL510" s="70" t="str">
        <f t="shared" si="103"/>
        <v/>
      </c>
    </row>
    <row r="511" spans="2:38" ht="15" thickBot="1" x14ac:dyDescent="0.35">
      <c r="B511" s="79" t="str">
        <f t="shared" si="98"/>
        <v/>
      </c>
      <c r="C511" s="16"/>
      <c r="D511" s="79" t="str">
        <f>IFERROR(IF(J510&lt;=0,"",IF(C511="Yes","",B511-COUNTIF($C$18:C511,"Yes"))),"")</f>
        <v/>
      </c>
      <c r="E511" s="81" t="str">
        <f t="shared" si="92"/>
        <v/>
      </c>
      <c r="F511" s="80" t="str">
        <f t="shared" si="99"/>
        <v/>
      </c>
      <c r="G511" s="80" t="str">
        <f t="shared" si="93"/>
        <v/>
      </c>
      <c r="H511" s="80" t="str">
        <f t="shared" si="104"/>
        <v/>
      </c>
      <c r="I511" s="80" t="str">
        <f t="shared" si="94"/>
        <v/>
      </c>
      <c r="J511" s="80" t="str">
        <f t="shared" si="100"/>
        <v/>
      </c>
      <c r="AG511" s="16" t="str">
        <f t="shared" si="101"/>
        <v/>
      </c>
      <c r="AH511" s="69" t="str">
        <f t="shared" si="95"/>
        <v/>
      </c>
      <c r="AI511" s="70" t="str">
        <f t="shared" si="96"/>
        <v/>
      </c>
      <c r="AJ511" s="70" t="str">
        <f t="shared" si="97"/>
        <v/>
      </c>
      <c r="AK511" s="70" t="str">
        <f t="shared" si="102"/>
        <v/>
      </c>
      <c r="AL511" s="70" t="str">
        <f t="shared" si="103"/>
        <v/>
      </c>
    </row>
    <row r="512" spans="2:38" ht="15" thickBot="1" x14ac:dyDescent="0.35">
      <c r="B512" s="79" t="str">
        <f t="shared" si="98"/>
        <v/>
      </c>
      <c r="C512" s="16"/>
      <c r="D512" s="79" t="str">
        <f>IFERROR(IF(J511&lt;=0,"",IF(C512="Yes","",B512-COUNTIF($C$18:C512,"Yes"))),"")</f>
        <v/>
      </c>
      <c r="E512" s="81" t="str">
        <f t="shared" si="92"/>
        <v/>
      </c>
      <c r="F512" s="80" t="str">
        <f t="shared" si="99"/>
        <v/>
      </c>
      <c r="G512" s="80" t="str">
        <f t="shared" si="93"/>
        <v/>
      </c>
      <c r="H512" s="80" t="str">
        <f t="shared" si="104"/>
        <v/>
      </c>
      <c r="I512" s="80" t="str">
        <f t="shared" si="94"/>
        <v/>
      </c>
      <c r="J512" s="80" t="str">
        <f t="shared" si="100"/>
        <v/>
      </c>
      <c r="AG512" s="16" t="str">
        <f t="shared" si="101"/>
        <v/>
      </c>
      <c r="AH512" s="69" t="str">
        <f t="shared" si="95"/>
        <v/>
      </c>
      <c r="AI512" s="70" t="str">
        <f t="shared" si="96"/>
        <v/>
      </c>
      <c r="AJ512" s="70" t="str">
        <f t="shared" si="97"/>
        <v/>
      </c>
      <c r="AK512" s="70" t="str">
        <f t="shared" si="102"/>
        <v/>
      </c>
      <c r="AL512" s="70" t="str">
        <f t="shared" si="103"/>
        <v/>
      </c>
    </row>
    <row r="513" spans="2:38" ht="15" thickBot="1" x14ac:dyDescent="0.35">
      <c r="B513" s="79" t="str">
        <f t="shared" si="98"/>
        <v/>
      </c>
      <c r="C513" s="16"/>
      <c r="D513" s="79" t="str">
        <f>IFERROR(IF(J512&lt;=0,"",IF(C513="Yes","",B513-COUNTIF($C$18:C513,"Yes"))),"")</f>
        <v/>
      </c>
      <c r="E513" s="81" t="str">
        <f t="shared" si="92"/>
        <v/>
      </c>
      <c r="F513" s="80" t="str">
        <f t="shared" si="99"/>
        <v/>
      </c>
      <c r="G513" s="80" t="str">
        <f t="shared" si="93"/>
        <v/>
      </c>
      <c r="H513" s="80" t="str">
        <f t="shared" si="104"/>
        <v/>
      </c>
      <c r="I513" s="80" t="str">
        <f t="shared" si="94"/>
        <v/>
      </c>
      <c r="J513" s="80" t="str">
        <f t="shared" si="100"/>
        <v/>
      </c>
      <c r="AG513" s="16" t="str">
        <f t="shared" si="101"/>
        <v/>
      </c>
      <c r="AH513" s="69" t="str">
        <f t="shared" si="95"/>
        <v/>
      </c>
      <c r="AI513" s="70" t="str">
        <f t="shared" si="96"/>
        <v/>
      </c>
      <c r="AJ513" s="70" t="str">
        <f t="shared" si="97"/>
        <v/>
      </c>
      <c r="AK513" s="70" t="str">
        <f t="shared" si="102"/>
        <v/>
      </c>
      <c r="AL513" s="70" t="str">
        <f t="shared" si="103"/>
        <v/>
      </c>
    </row>
    <row r="514" spans="2:38" ht="15" thickBot="1" x14ac:dyDescent="0.35">
      <c r="B514" s="79" t="str">
        <f t="shared" si="98"/>
        <v/>
      </c>
      <c r="C514" s="16"/>
      <c r="D514" s="79" t="str">
        <f>IFERROR(IF(J513&lt;=0,"",IF(C514="Yes","",B514-COUNTIF($C$18:C514,"Yes"))),"")</f>
        <v/>
      </c>
      <c r="E514" s="81" t="str">
        <f t="shared" si="92"/>
        <v/>
      </c>
      <c r="F514" s="80" t="str">
        <f t="shared" si="99"/>
        <v/>
      </c>
      <c r="G514" s="80" t="str">
        <f t="shared" si="93"/>
        <v/>
      </c>
      <c r="H514" s="80" t="str">
        <f t="shared" si="104"/>
        <v/>
      </c>
      <c r="I514" s="80" t="str">
        <f t="shared" si="94"/>
        <v/>
      </c>
      <c r="J514" s="80" t="str">
        <f t="shared" si="100"/>
        <v/>
      </c>
      <c r="AG514" s="16" t="str">
        <f t="shared" si="101"/>
        <v/>
      </c>
      <c r="AH514" s="69" t="str">
        <f t="shared" si="95"/>
        <v/>
      </c>
      <c r="AI514" s="70" t="str">
        <f t="shared" si="96"/>
        <v/>
      </c>
      <c r="AJ514" s="70" t="str">
        <f t="shared" si="97"/>
        <v/>
      </c>
      <c r="AK514" s="70" t="str">
        <f t="shared" si="102"/>
        <v/>
      </c>
      <c r="AL514" s="70" t="str">
        <f t="shared" si="103"/>
        <v/>
      </c>
    </row>
    <row r="515" spans="2:38" ht="15" thickBot="1" x14ac:dyDescent="0.35">
      <c r="B515" s="79" t="str">
        <f t="shared" si="98"/>
        <v/>
      </c>
      <c r="C515" s="16"/>
      <c r="D515" s="79" t="str">
        <f>IFERROR(IF(J514&lt;=0,"",IF(C515="Yes","",B515-COUNTIF($C$18:C515,"Yes"))),"")</f>
        <v/>
      </c>
      <c r="E515" s="81" t="str">
        <f t="shared" si="92"/>
        <v/>
      </c>
      <c r="F515" s="80" t="str">
        <f t="shared" si="99"/>
        <v/>
      </c>
      <c r="G515" s="80" t="str">
        <f t="shared" si="93"/>
        <v/>
      </c>
      <c r="H515" s="80" t="str">
        <f t="shared" si="104"/>
        <v/>
      </c>
      <c r="I515" s="80" t="str">
        <f t="shared" si="94"/>
        <v/>
      </c>
      <c r="J515" s="80" t="str">
        <f t="shared" si="100"/>
        <v/>
      </c>
      <c r="AG515" s="16" t="str">
        <f t="shared" si="101"/>
        <v/>
      </c>
      <c r="AH515" s="69" t="str">
        <f t="shared" si="95"/>
        <v/>
      </c>
      <c r="AI515" s="70" t="str">
        <f t="shared" si="96"/>
        <v/>
      </c>
      <c r="AJ515" s="70" t="str">
        <f t="shared" si="97"/>
        <v/>
      </c>
      <c r="AK515" s="70" t="str">
        <f t="shared" si="102"/>
        <v/>
      </c>
      <c r="AL515" s="70" t="str">
        <f t="shared" si="103"/>
        <v/>
      </c>
    </row>
    <row r="516" spans="2:38" ht="15" thickBot="1" x14ac:dyDescent="0.35">
      <c r="B516" s="79" t="str">
        <f t="shared" si="98"/>
        <v/>
      </c>
      <c r="C516" s="16"/>
      <c r="D516" s="79" t="str">
        <f>IFERROR(IF(J515&lt;=0,"",IF(C516="Yes","",B516-COUNTIF($C$18:C516,"Yes"))),"")</f>
        <v/>
      </c>
      <c r="E516" s="81" t="str">
        <f t="shared" si="92"/>
        <v/>
      </c>
      <c r="F516" s="80" t="str">
        <f t="shared" si="99"/>
        <v/>
      </c>
      <c r="G516" s="80" t="str">
        <f t="shared" si="93"/>
        <v/>
      </c>
      <c r="H516" s="80" t="str">
        <f t="shared" si="104"/>
        <v/>
      </c>
      <c r="I516" s="80" t="str">
        <f t="shared" si="94"/>
        <v/>
      </c>
      <c r="J516" s="80" t="str">
        <f t="shared" si="100"/>
        <v/>
      </c>
      <c r="AG516" s="16" t="str">
        <f t="shared" si="101"/>
        <v/>
      </c>
      <c r="AH516" s="69" t="str">
        <f t="shared" si="95"/>
        <v/>
      </c>
      <c r="AI516" s="70" t="str">
        <f t="shared" si="96"/>
        <v/>
      </c>
      <c r="AJ516" s="70" t="str">
        <f t="shared" si="97"/>
        <v/>
      </c>
      <c r="AK516" s="70" t="str">
        <f t="shared" si="102"/>
        <v/>
      </c>
      <c r="AL516" s="70" t="str">
        <f t="shared" si="103"/>
        <v/>
      </c>
    </row>
    <row r="517" spans="2:38" ht="15" thickBot="1" x14ac:dyDescent="0.35">
      <c r="B517" s="79" t="str">
        <f t="shared" si="98"/>
        <v/>
      </c>
      <c r="C517" s="16"/>
      <c r="D517" s="79" t="str">
        <f>IFERROR(IF(J516&lt;=0,"",IF(C517="Yes","",B517-COUNTIF($C$18:C517,"Yes"))),"")</f>
        <v/>
      </c>
      <c r="E517" s="81" t="str">
        <f t="shared" si="92"/>
        <v/>
      </c>
      <c r="F517" s="80" t="str">
        <f t="shared" si="99"/>
        <v/>
      </c>
      <c r="G517" s="80" t="str">
        <f t="shared" si="93"/>
        <v/>
      </c>
      <c r="H517" s="80" t="str">
        <f t="shared" si="104"/>
        <v/>
      </c>
      <c r="I517" s="80" t="str">
        <f t="shared" si="94"/>
        <v/>
      </c>
      <c r="J517" s="80" t="str">
        <f t="shared" si="100"/>
        <v/>
      </c>
      <c r="AG517" s="16" t="str">
        <f t="shared" si="101"/>
        <v/>
      </c>
      <c r="AH517" s="69" t="str">
        <f t="shared" si="95"/>
        <v/>
      </c>
      <c r="AI517" s="70" t="str">
        <f t="shared" si="96"/>
        <v/>
      </c>
      <c r="AJ517" s="70" t="str">
        <f t="shared" si="97"/>
        <v/>
      </c>
      <c r="AK517" s="70" t="str">
        <f t="shared" si="102"/>
        <v/>
      </c>
      <c r="AL517" s="70" t="str">
        <f t="shared" si="103"/>
        <v/>
      </c>
    </row>
    <row r="518" spans="2:38" ht="15" thickBot="1" x14ac:dyDescent="0.35">
      <c r="B518" s="79" t="str">
        <f t="shared" si="98"/>
        <v/>
      </c>
      <c r="C518" s="16"/>
      <c r="D518" s="79" t="str">
        <f>IFERROR(IF(J517&lt;=0,"",IF(C518="Yes","",B518-COUNTIF($C$18:C518,"Yes"))),"")</f>
        <v/>
      </c>
      <c r="E518" s="81" t="str">
        <f t="shared" si="92"/>
        <v/>
      </c>
      <c r="F518" s="80" t="str">
        <f t="shared" si="99"/>
        <v/>
      </c>
      <c r="G518" s="80" t="str">
        <f t="shared" si="93"/>
        <v/>
      </c>
      <c r="H518" s="80" t="str">
        <f t="shared" si="104"/>
        <v/>
      </c>
      <c r="I518" s="80" t="str">
        <f t="shared" si="94"/>
        <v/>
      </c>
      <c r="J518" s="80" t="str">
        <f t="shared" si="100"/>
        <v/>
      </c>
      <c r="AG518" s="16" t="str">
        <f t="shared" si="101"/>
        <v/>
      </c>
      <c r="AH518" s="69" t="str">
        <f t="shared" si="95"/>
        <v/>
      </c>
      <c r="AI518" s="70" t="str">
        <f t="shared" si="96"/>
        <v/>
      </c>
      <c r="AJ518" s="70" t="str">
        <f t="shared" si="97"/>
        <v/>
      </c>
      <c r="AK518" s="70" t="str">
        <f t="shared" si="102"/>
        <v/>
      </c>
      <c r="AL518" s="70" t="str">
        <f t="shared" si="103"/>
        <v/>
      </c>
    </row>
    <row r="519" spans="2:38" ht="15" thickBot="1" x14ac:dyDescent="0.35">
      <c r="B519" s="79" t="str">
        <f t="shared" si="98"/>
        <v/>
      </c>
      <c r="C519" s="16"/>
      <c r="D519" s="79" t="str">
        <f>IFERROR(IF(J518&lt;=0,"",IF(C519="Yes","",B519-COUNTIF($C$18:C519,"Yes"))),"")</f>
        <v/>
      </c>
      <c r="E519" s="81" t="str">
        <f t="shared" si="92"/>
        <v/>
      </c>
      <c r="F519" s="80" t="str">
        <f t="shared" si="99"/>
        <v/>
      </c>
      <c r="G519" s="80" t="str">
        <f t="shared" si="93"/>
        <v/>
      </c>
      <c r="H519" s="80" t="str">
        <f t="shared" si="104"/>
        <v/>
      </c>
      <c r="I519" s="80" t="str">
        <f t="shared" si="94"/>
        <v/>
      </c>
      <c r="J519" s="80" t="str">
        <f t="shared" si="100"/>
        <v/>
      </c>
      <c r="AG519" s="16" t="str">
        <f t="shared" si="101"/>
        <v/>
      </c>
      <c r="AH519" s="69" t="str">
        <f t="shared" si="95"/>
        <v/>
      </c>
      <c r="AI519" s="70" t="str">
        <f t="shared" si="96"/>
        <v/>
      </c>
      <c r="AJ519" s="70" t="str">
        <f t="shared" si="97"/>
        <v/>
      </c>
      <c r="AK519" s="70" t="str">
        <f t="shared" si="102"/>
        <v/>
      </c>
      <c r="AL519" s="70" t="str">
        <f t="shared" si="103"/>
        <v/>
      </c>
    </row>
    <row r="520" spans="2:38" ht="15" thickBot="1" x14ac:dyDescent="0.35">
      <c r="B520" s="79" t="str">
        <f t="shared" si="98"/>
        <v/>
      </c>
      <c r="C520" s="16"/>
      <c r="D520" s="79" t="str">
        <f>IFERROR(IF(J519&lt;=0,"",IF(C520="Yes","",B520-COUNTIF($C$18:C520,"Yes"))),"")</f>
        <v/>
      </c>
      <c r="E520" s="81" t="str">
        <f t="shared" si="92"/>
        <v/>
      </c>
      <c r="F520" s="80" t="str">
        <f t="shared" si="99"/>
        <v/>
      </c>
      <c r="G520" s="80" t="str">
        <f t="shared" si="93"/>
        <v/>
      </c>
      <c r="H520" s="80" t="str">
        <f t="shared" si="104"/>
        <v/>
      </c>
      <c r="I520" s="80" t="str">
        <f t="shared" si="94"/>
        <v/>
      </c>
      <c r="J520" s="80" t="str">
        <f t="shared" si="100"/>
        <v/>
      </c>
      <c r="AG520" s="16" t="str">
        <f t="shared" si="101"/>
        <v/>
      </c>
      <c r="AH520" s="69" t="str">
        <f t="shared" si="95"/>
        <v/>
      </c>
      <c r="AI520" s="70" t="str">
        <f t="shared" si="96"/>
        <v/>
      </c>
      <c r="AJ520" s="70" t="str">
        <f t="shared" si="97"/>
        <v/>
      </c>
      <c r="AK520" s="70" t="str">
        <f t="shared" si="102"/>
        <v/>
      </c>
      <c r="AL520" s="70" t="str">
        <f t="shared" si="103"/>
        <v/>
      </c>
    </row>
    <row r="521" spans="2:38" ht="15" thickBot="1" x14ac:dyDescent="0.35">
      <c r="B521" s="79" t="str">
        <f t="shared" si="98"/>
        <v/>
      </c>
      <c r="C521" s="16"/>
      <c r="D521" s="79" t="str">
        <f>IFERROR(IF(J520&lt;=0,"",IF(C521="Yes","",B521-COUNTIF($C$18:C521,"Yes"))),"")</f>
        <v/>
      </c>
      <c r="E521" s="81" t="str">
        <f t="shared" si="92"/>
        <v/>
      </c>
      <c r="F521" s="80" t="str">
        <f t="shared" si="99"/>
        <v/>
      </c>
      <c r="G521" s="80" t="str">
        <f t="shared" si="93"/>
        <v/>
      </c>
      <c r="H521" s="80" t="str">
        <f t="shared" si="104"/>
        <v/>
      </c>
      <c r="I521" s="80" t="str">
        <f t="shared" si="94"/>
        <v/>
      </c>
      <c r="J521" s="80" t="str">
        <f t="shared" si="100"/>
        <v/>
      </c>
      <c r="AG521" s="16" t="str">
        <f t="shared" si="101"/>
        <v/>
      </c>
      <c r="AH521" s="69" t="str">
        <f t="shared" si="95"/>
        <v/>
      </c>
      <c r="AI521" s="70" t="str">
        <f t="shared" si="96"/>
        <v/>
      </c>
      <c r="AJ521" s="70" t="str">
        <f t="shared" si="97"/>
        <v/>
      </c>
      <c r="AK521" s="70" t="str">
        <f t="shared" si="102"/>
        <v/>
      </c>
      <c r="AL521" s="70" t="str">
        <f t="shared" si="103"/>
        <v/>
      </c>
    </row>
    <row r="522" spans="2:38" ht="15" thickBot="1" x14ac:dyDescent="0.35">
      <c r="B522" s="79" t="str">
        <f t="shared" si="98"/>
        <v/>
      </c>
      <c r="C522" s="16"/>
      <c r="D522" s="79" t="str">
        <f>IFERROR(IF(J521&lt;=0,"",IF(C522="Yes","",B522-COUNTIF($C$18:C522,"Yes"))),"")</f>
        <v/>
      </c>
      <c r="E522" s="81" t="str">
        <f t="shared" si="92"/>
        <v/>
      </c>
      <c r="F522" s="80" t="str">
        <f t="shared" si="99"/>
        <v/>
      </c>
      <c r="G522" s="80" t="str">
        <f t="shared" si="93"/>
        <v/>
      </c>
      <c r="H522" s="80" t="str">
        <f t="shared" si="104"/>
        <v/>
      </c>
      <c r="I522" s="80" t="str">
        <f t="shared" si="94"/>
        <v/>
      </c>
      <c r="J522" s="80" t="str">
        <f t="shared" si="100"/>
        <v/>
      </c>
      <c r="AG522" s="16" t="str">
        <f t="shared" si="101"/>
        <v/>
      </c>
      <c r="AH522" s="69" t="str">
        <f t="shared" si="95"/>
        <v/>
      </c>
      <c r="AI522" s="70" t="str">
        <f t="shared" si="96"/>
        <v/>
      </c>
      <c r="AJ522" s="70" t="str">
        <f t="shared" si="97"/>
        <v/>
      </c>
      <c r="AK522" s="70" t="str">
        <f t="shared" si="102"/>
        <v/>
      </c>
      <c r="AL522" s="70" t="str">
        <f t="shared" si="103"/>
        <v/>
      </c>
    </row>
    <row r="523" spans="2:38" ht="15" thickBot="1" x14ac:dyDescent="0.35">
      <c r="B523" s="79" t="str">
        <f t="shared" si="98"/>
        <v/>
      </c>
      <c r="C523" s="16"/>
      <c r="D523" s="79" t="str">
        <f>IFERROR(IF(J522&lt;=0,"",IF(C523="Yes","",B523-COUNTIF($C$18:C523,"Yes"))),"")</f>
        <v/>
      </c>
      <c r="E523" s="81" t="str">
        <f t="shared" si="92"/>
        <v/>
      </c>
      <c r="F523" s="80" t="str">
        <f t="shared" si="99"/>
        <v/>
      </c>
      <c r="G523" s="80" t="str">
        <f t="shared" si="93"/>
        <v/>
      </c>
      <c r="H523" s="80" t="str">
        <f t="shared" si="104"/>
        <v/>
      </c>
      <c r="I523" s="80" t="str">
        <f t="shared" si="94"/>
        <v/>
      </c>
      <c r="J523" s="80" t="str">
        <f t="shared" si="100"/>
        <v/>
      </c>
      <c r="AG523" s="16" t="str">
        <f t="shared" si="101"/>
        <v/>
      </c>
      <c r="AH523" s="69" t="str">
        <f t="shared" si="95"/>
        <v/>
      </c>
      <c r="AI523" s="70" t="str">
        <f t="shared" si="96"/>
        <v/>
      </c>
      <c r="AJ523" s="70" t="str">
        <f t="shared" si="97"/>
        <v/>
      </c>
      <c r="AK523" s="70" t="str">
        <f t="shared" si="102"/>
        <v/>
      </c>
      <c r="AL523" s="70" t="str">
        <f t="shared" si="103"/>
        <v/>
      </c>
    </row>
    <row r="524" spans="2:38" ht="15" thickBot="1" x14ac:dyDescent="0.35">
      <c r="B524" s="79" t="str">
        <f t="shared" si="98"/>
        <v/>
      </c>
      <c r="C524" s="16"/>
      <c r="D524" s="79" t="str">
        <f>IFERROR(IF(J523&lt;=0,"",IF(C524="Yes","",B524-COUNTIF($C$18:C524,"Yes"))),"")</f>
        <v/>
      </c>
      <c r="E524" s="81" t="str">
        <f t="shared" si="92"/>
        <v/>
      </c>
      <c r="F524" s="80" t="str">
        <f t="shared" si="99"/>
        <v/>
      </c>
      <c r="G524" s="80" t="str">
        <f t="shared" si="93"/>
        <v/>
      </c>
      <c r="H524" s="80" t="str">
        <f t="shared" si="104"/>
        <v/>
      </c>
      <c r="I524" s="80" t="str">
        <f t="shared" si="94"/>
        <v/>
      </c>
      <c r="J524" s="80" t="str">
        <f t="shared" si="100"/>
        <v/>
      </c>
      <c r="AG524" s="16" t="str">
        <f t="shared" si="101"/>
        <v/>
      </c>
      <c r="AH524" s="69" t="str">
        <f t="shared" si="95"/>
        <v/>
      </c>
      <c r="AI524" s="70" t="str">
        <f t="shared" si="96"/>
        <v/>
      </c>
      <c r="AJ524" s="70" t="str">
        <f t="shared" si="97"/>
        <v/>
      </c>
      <c r="AK524" s="70" t="str">
        <f t="shared" si="102"/>
        <v/>
      </c>
      <c r="AL524" s="70" t="str">
        <f t="shared" si="103"/>
        <v/>
      </c>
    </row>
    <row r="525" spans="2:38" ht="15" thickBot="1" x14ac:dyDescent="0.35">
      <c r="B525" s="79" t="str">
        <f t="shared" si="98"/>
        <v/>
      </c>
      <c r="C525" s="16"/>
      <c r="D525" s="79" t="str">
        <f>IFERROR(IF(J524&lt;=0,"",IF(C525="Yes","",B525-COUNTIF($C$18:C525,"Yes"))),"")</f>
        <v/>
      </c>
      <c r="E525" s="81" t="str">
        <f t="shared" si="92"/>
        <v/>
      </c>
      <c r="F525" s="80" t="str">
        <f t="shared" si="99"/>
        <v/>
      </c>
      <c r="G525" s="80" t="str">
        <f t="shared" si="93"/>
        <v/>
      </c>
      <c r="H525" s="80" t="str">
        <f t="shared" si="104"/>
        <v/>
      </c>
      <c r="I525" s="80" t="str">
        <f t="shared" si="94"/>
        <v/>
      </c>
      <c r="J525" s="80" t="str">
        <f t="shared" si="100"/>
        <v/>
      </c>
      <c r="AG525" s="16" t="str">
        <f t="shared" si="101"/>
        <v/>
      </c>
      <c r="AH525" s="69" t="str">
        <f t="shared" si="95"/>
        <v/>
      </c>
      <c r="AI525" s="70" t="str">
        <f t="shared" si="96"/>
        <v/>
      </c>
      <c r="AJ525" s="70" t="str">
        <f t="shared" si="97"/>
        <v/>
      </c>
      <c r="AK525" s="70" t="str">
        <f t="shared" si="102"/>
        <v/>
      </c>
      <c r="AL525" s="70" t="str">
        <f t="shared" si="103"/>
        <v/>
      </c>
    </row>
    <row r="526" spans="2:38" ht="15" thickBot="1" x14ac:dyDescent="0.35">
      <c r="B526" s="79" t="str">
        <f t="shared" si="98"/>
        <v/>
      </c>
      <c r="C526" s="16"/>
      <c r="D526" s="79" t="str">
        <f>IFERROR(IF(J525&lt;=0,"",IF(C526="Yes","",B526-COUNTIF($C$18:C526,"Yes"))),"")</f>
        <v/>
      </c>
      <c r="E526" s="81" t="str">
        <f t="shared" si="92"/>
        <v/>
      </c>
      <c r="F526" s="80" t="str">
        <f t="shared" si="99"/>
        <v/>
      </c>
      <c r="G526" s="80" t="str">
        <f t="shared" si="93"/>
        <v/>
      </c>
      <c r="H526" s="80" t="str">
        <f t="shared" si="104"/>
        <v/>
      </c>
      <c r="I526" s="80" t="str">
        <f t="shared" si="94"/>
        <v/>
      </c>
      <c r="J526" s="80" t="str">
        <f t="shared" si="100"/>
        <v/>
      </c>
      <c r="AG526" s="16" t="str">
        <f t="shared" si="101"/>
        <v/>
      </c>
      <c r="AH526" s="69" t="str">
        <f t="shared" si="95"/>
        <v/>
      </c>
      <c r="AI526" s="70" t="str">
        <f t="shared" si="96"/>
        <v/>
      </c>
      <c r="AJ526" s="70" t="str">
        <f t="shared" si="97"/>
        <v/>
      </c>
      <c r="AK526" s="70" t="str">
        <f t="shared" si="102"/>
        <v/>
      </c>
      <c r="AL526" s="70" t="str">
        <f t="shared" si="103"/>
        <v/>
      </c>
    </row>
    <row r="527" spans="2:38" ht="15" thickBot="1" x14ac:dyDescent="0.35">
      <c r="B527" s="79" t="str">
        <f t="shared" si="98"/>
        <v/>
      </c>
      <c r="C527" s="16"/>
      <c r="D527" s="79" t="str">
        <f>IFERROR(IF(J526&lt;=0,"",IF(C527="Yes","",B527-COUNTIF($C$18:C527,"Yes"))),"")</f>
        <v/>
      </c>
      <c r="E527" s="81" t="str">
        <f t="shared" si="92"/>
        <v/>
      </c>
      <c r="F527" s="80" t="str">
        <f t="shared" si="99"/>
        <v/>
      </c>
      <c r="G527" s="80" t="str">
        <f t="shared" si="93"/>
        <v/>
      </c>
      <c r="H527" s="80" t="str">
        <f t="shared" si="104"/>
        <v/>
      </c>
      <c r="I527" s="80" t="str">
        <f t="shared" si="94"/>
        <v/>
      </c>
      <c r="J527" s="80" t="str">
        <f t="shared" si="100"/>
        <v/>
      </c>
      <c r="AG527" s="16" t="str">
        <f t="shared" si="101"/>
        <v/>
      </c>
      <c r="AH527" s="69" t="str">
        <f t="shared" si="95"/>
        <v/>
      </c>
      <c r="AI527" s="70" t="str">
        <f t="shared" si="96"/>
        <v/>
      </c>
      <c r="AJ527" s="70" t="str">
        <f t="shared" si="97"/>
        <v/>
      </c>
      <c r="AK527" s="70" t="str">
        <f t="shared" si="102"/>
        <v/>
      </c>
      <c r="AL527" s="70" t="str">
        <f t="shared" si="103"/>
        <v/>
      </c>
    </row>
    <row r="528" spans="2:38" ht="15" thickBot="1" x14ac:dyDescent="0.35">
      <c r="B528" s="79" t="str">
        <f t="shared" si="98"/>
        <v/>
      </c>
      <c r="C528" s="16"/>
      <c r="D528" s="79" t="str">
        <f>IFERROR(IF(J527&lt;=0,"",IF(C528="Yes","",B528-COUNTIF($C$18:C528,"Yes"))),"")</f>
        <v/>
      </c>
      <c r="E528" s="81" t="str">
        <f t="shared" si="92"/>
        <v/>
      </c>
      <c r="F528" s="80" t="str">
        <f t="shared" si="99"/>
        <v/>
      </c>
      <c r="G528" s="80" t="str">
        <f t="shared" si="93"/>
        <v/>
      </c>
      <c r="H528" s="80" t="str">
        <f t="shared" si="104"/>
        <v/>
      </c>
      <c r="I528" s="80" t="str">
        <f t="shared" si="94"/>
        <v/>
      </c>
      <c r="J528" s="80" t="str">
        <f t="shared" si="100"/>
        <v/>
      </c>
      <c r="AG528" s="16" t="str">
        <f t="shared" si="101"/>
        <v/>
      </c>
      <c r="AH528" s="69" t="str">
        <f t="shared" si="95"/>
        <v/>
      </c>
      <c r="AI528" s="70" t="str">
        <f t="shared" si="96"/>
        <v/>
      </c>
      <c r="AJ528" s="70" t="str">
        <f t="shared" si="97"/>
        <v/>
      </c>
      <c r="AK528" s="70" t="str">
        <f t="shared" si="102"/>
        <v/>
      </c>
      <c r="AL528" s="70" t="str">
        <f t="shared" si="103"/>
        <v/>
      </c>
    </row>
    <row r="529" spans="2:38" ht="15" thickBot="1" x14ac:dyDescent="0.35">
      <c r="B529" s="79" t="str">
        <f t="shared" si="98"/>
        <v/>
      </c>
      <c r="C529" s="16"/>
      <c r="D529" s="79" t="str">
        <f>IFERROR(IF(J528&lt;=0,"",IF(C529="Yes","",B529-COUNTIF($C$18:C529,"Yes"))),"")</f>
        <v/>
      </c>
      <c r="E529" s="81" t="str">
        <f t="shared" si="92"/>
        <v/>
      </c>
      <c r="F529" s="80" t="str">
        <f t="shared" si="99"/>
        <v/>
      </c>
      <c r="G529" s="80" t="str">
        <f t="shared" si="93"/>
        <v/>
      </c>
      <c r="H529" s="80" t="str">
        <f t="shared" si="104"/>
        <v/>
      </c>
      <c r="I529" s="80" t="str">
        <f t="shared" si="94"/>
        <v/>
      </c>
      <c r="J529" s="80" t="str">
        <f t="shared" si="100"/>
        <v/>
      </c>
      <c r="AG529" s="16" t="str">
        <f t="shared" si="101"/>
        <v/>
      </c>
      <c r="AH529" s="69" t="str">
        <f t="shared" si="95"/>
        <v/>
      </c>
      <c r="AI529" s="70" t="str">
        <f t="shared" si="96"/>
        <v/>
      </c>
      <c r="AJ529" s="70" t="str">
        <f t="shared" si="97"/>
        <v/>
      </c>
      <c r="AK529" s="70" t="str">
        <f t="shared" si="102"/>
        <v/>
      </c>
      <c r="AL529" s="70" t="str">
        <f t="shared" si="103"/>
        <v/>
      </c>
    </row>
    <row r="530" spans="2:38" ht="15" thickBot="1" x14ac:dyDescent="0.35">
      <c r="B530" s="79" t="str">
        <f t="shared" si="98"/>
        <v/>
      </c>
      <c r="C530" s="16"/>
      <c r="D530" s="79" t="str">
        <f>IFERROR(IF(J529&lt;=0,"",IF(C530="Yes","",B530-COUNTIF($C$18:C530,"Yes"))),"")</f>
        <v/>
      </c>
      <c r="E530" s="81" t="str">
        <f t="shared" ref="E530:E593" si="105">IF($E$9="End of the Period",IF(B530="","",IF(payment_frequency_EMI_Change="Bi-weekly",first_payment_date_EMI_Change+B530*VLOOKUP(payment_frequency_EMI_Change,periodic_table,2,0),IF(payment_frequency_EMI_Change="Weekly",first_payment_date_EMI_Change+B530*VLOOKUP(payment_frequency_EMI_Change,periodic_table,2,0),IF(payment_frequency_EMI_Change="Semi-monthly",first_payment_date_EMI_Change+B530*VLOOKUP(payment_frequency_EMI_Change,periodic_table,2,0),EDATE(first_payment_date_EMI_Change,B530*VLOOKUP(payment_frequency_EMI_Change,periodic_table,2,0)))))),IF(B530="","",IF(payment_frequency_EMI_Change="Bi-weekly",first_payment_date_EMI_Change+(B530-1)*VLOOKUP(payment_frequency_EMI_Change,periodic_table,2,0),IF(payment_frequency_EMI_Change="Weekly",first_payment_date_EMI_Change+(B530-1)*VLOOKUP(payment_frequency_EMI_Change,periodic_table,2,0),IF(payment_frequency_EMI_Change="Semi-monthly",first_payment_date_EMI_Change+(B530-1)*VLOOKUP(payment_frequency_EMI_Change,periodic_table,2,0),EDATE(first_payment_date_EMI_Change,(B530-1)*VLOOKUP(payment_frequency_EMI_Change,periodic_table,2,0)))))))</f>
        <v/>
      </c>
      <c r="F530" s="80" t="str">
        <f t="shared" si="99"/>
        <v/>
      </c>
      <c r="G530" s="80" t="str">
        <f t="shared" ref="G530:G593" si="106">IF(AND(Payment_Type_EMI_Change=1,B530=1),0,IF(B530="","",IF(C530="Yes",0,J529*Compound_Rate_EMI_Change)))</f>
        <v/>
      </c>
      <c r="H530" s="80" t="str">
        <f t="shared" si="104"/>
        <v/>
      </c>
      <c r="I530" s="80" t="str">
        <f t="shared" ref="I530:I593" si="107">IF(B530="","",IF(C530="Yes",J529*Compound_Rate_EMI_Change,0))</f>
        <v/>
      </c>
      <c r="J530" s="80" t="str">
        <f t="shared" si="100"/>
        <v/>
      </c>
      <c r="AG530" s="16" t="str">
        <f t="shared" si="101"/>
        <v/>
      </c>
      <c r="AH530" s="69" t="str">
        <f t="shared" ref="AH530:AH593" si="108">IF($E$9="End of the Period",IF(AG530="","",IF(payment_frequency_EMI_Change="Bi-weekly",first_payment_date_EMI_Change+AG530*VLOOKUP(payment_frequency_EMI_Change,periodic_table,2,0),IF(payment_frequency_EMI_Change="Weekly",first_payment_date_EMI_Change+AG530*VLOOKUP(payment_frequency_EMI_Change,periodic_table,2,0),IF(payment_frequency_EMI_Change="Semi-monthly",first_payment_date_EMI_Change+AG530*VLOOKUP(payment_frequency_EMI_Change,periodic_table,2,0),EDATE(first_payment_date_EMI_Change,AG530*VLOOKUP(payment_frequency_EMI_Change,periodic_table,2,0)))))),IF(AG530="","",IF(payment_frequency_EMI_Change="Bi-weekly",first_payment_date_EMI_Change+(AG530-1)*VLOOKUP(payment_frequency_EMI_Change,periodic_table,2,0),IF(payment_frequency_EMI_Change="Weekly",first_payment_date_EMI_Change+(AG530-1)*VLOOKUP(payment_frequency_EMI_Change,periodic_table,2,0),IF(payment_frequency_EMI_Change="Semi-monthly",first_payment_date_EMI_Change+(AG530-1)*VLOOKUP(payment_frequency_EMI_Change,periodic_table,2,0),EDATE(first_payment_date_EMI_Change,(AG530-1)*VLOOKUP(payment_frequency_EMI_Change,periodic_table,2,0)))))))</f>
        <v/>
      </c>
      <c r="AI530" s="70" t="str">
        <f t="shared" ref="AI530:AI593" si="109">IF(AG530="","",IF(AL529&lt;payment_EMI_Change,AL529*(1+Compound_Rate_EMI_Change),payment_EMI_Change))</f>
        <v/>
      </c>
      <c r="AJ530" s="70" t="str">
        <f t="shared" ref="AJ530:AJ593" si="110">IF(AND(Payment_Type_EMI_Change=1,AG530=1),0,IF(AG530="","",AL529*Compound_Rate_EMI_Change))</f>
        <v/>
      </c>
      <c r="AK530" s="70" t="str">
        <f t="shared" si="102"/>
        <v/>
      </c>
      <c r="AL530" s="70" t="str">
        <f t="shared" si="103"/>
        <v/>
      </c>
    </row>
    <row r="531" spans="2:38" ht="15" thickBot="1" x14ac:dyDescent="0.35">
      <c r="B531" s="79" t="str">
        <f t="shared" ref="B531:B594" si="111">IFERROR(IF(TRUNC(J530)&lt;=0,"",B530+1),"")</f>
        <v/>
      </c>
      <c r="C531" s="16"/>
      <c r="D531" s="79" t="str">
        <f>IFERROR(IF(J530&lt;=0,"",IF(C531="Yes","",B531-COUNTIF($C$18:C531,"Yes"))),"")</f>
        <v/>
      </c>
      <c r="E531" s="81" t="str">
        <f t="shared" si="105"/>
        <v/>
      </c>
      <c r="F531" s="80" t="str">
        <f t="shared" ref="F531:F594" si="112">IF(B531="","",IF(C531="Yes",0,IF(J530&lt;payment_EMI_Change,J530*(1+Compound_Rate_EMI_Change),-PMT($J$5,nper_EMI_Change-B531+1,J530))))</f>
        <v/>
      </c>
      <c r="G531" s="80" t="str">
        <f t="shared" si="106"/>
        <v/>
      </c>
      <c r="H531" s="80" t="str">
        <f t="shared" si="104"/>
        <v/>
      </c>
      <c r="I531" s="80" t="str">
        <f t="shared" si="107"/>
        <v/>
      </c>
      <c r="J531" s="80" t="str">
        <f t="shared" ref="J531:J594" si="113">IFERROR(IF(B531="","",J530-H531+I531),"")</f>
        <v/>
      </c>
      <c r="AG531" s="16" t="str">
        <f t="shared" ref="AG531:AG594" si="114">IFERROR(IF(AL530&lt;=0,"",AG530+1),"")</f>
        <v/>
      </c>
      <c r="AH531" s="69" t="str">
        <f t="shared" si="108"/>
        <v/>
      </c>
      <c r="AI531" s="70" t="str">
        <f t="shared" si="109"/>
        <v/>
      </c>
      <c r="AJ531" s="70" t="str">
        <f t="shared" si="110"/>
        <v/>
      </c>
      <c r="AK531" s="70" t="str">
        <f t="shared" ref="AK531:AK594" si="115">IF(AG531="","",AI531-AJ531)</f>
        <v/>
      </c>
      <c r="AL531" s="70" t="str">
        <f t="shared" ref="AL531:AL594" si="116">IFERROR(IF(AK531&lt;=0,"",AL530-AK531),"")</f>
        <v/>
      </c>
    </row>
    <row r="532" spans="2:38" ht="15" thickBot="1" x14ac:dyDescent="0.35">
      <c r="B532" s="79" t="str">
        <f t="shared" si="111"/>
        <v/>
      </c>
      <c r="C532" s="16"/>
      <c r="D532" s="79" t="str">
        <f>IFERROR(IF(J531&lt;=0,"",IF(C532="Yes","",B532-COUNTIF($C$18:C532,"Yes"))),"")</f>
        <v/>
      </c>
      <c r="E532" s="81" t="str">
        <f t="shared" si="105"/>
        <v/>
      </c>
      <c r="F532" s="80" t="str">
        <f t="shared" si="112"/>
        <v/>
      </c>
      <c r="G532" s="80" t="str">
        <f t="shared" si="106"/>
        <v/>
      </c>
      <c r="H532" s="80" t="str">
        <f t="shared" si="104"/>
        <v/>
      </c>
      <c r="I532" s="80" t="str">
        <f t="shared" si="107"/>
        <v/>
      </c>
      <c r="J532" s="80" t="str">
        <f t="shared" si="113"/>
        <v/>
      </c>
      <c r="AG532" s="16" t="str">
        <f t="shared" si="114"/>
        <v/>
      </c>
      <c r="AH532" s="69" t="str">
        <f t="shared" si="108"/>
        <v/>
      </c>
      <c r="AI532" s="70" t="str">
        <f t="shared" si="109"/>
        <v/>
      </c>
      <c r="AJ532" s="70" t="str">
        <f t="shared" si="110"/>
        <v/>
      </c>
      <c r="AK532" s="70" t="str">
        <f t="shared" si="115"/>
        <v/>
      </c>
      <c r="AL532" s="70" t="str">
        <f t="shared" si="116"/>
        <v/>
      </c>
    </row>
    <row r="533" spans="2:38" ht="15" thickBot="1" x14ac:dyDescent="0.35">
      <c r="B533" s="79" t="str">
        <f t="shared" si="111"/>
        <v/>
      </c>
      <c r="C533" s="16"/>
      <c r="D533" s="79" t="str">
        <f>IFERROR(IF(J532&lt;=0,"",IF(C533="Yes","",B533-COUNTIF($C$18:C533,"Yes"))),"")</f>
        <v/>
      </c>
      <c r="E533" s="81" t="str">
        <f t="shared" si="105"/>
        <v/>
      </c>
      <c r="F533" s="80" t="str">
        <f t="shared" si="112"/>
        <v/>
      </c>
      <c r="G533" s="80" t="str">
        <f t="shared" si="106"/>
        <v/>
      </c>
      <c r="H533" s="80" t="str">
        <f t="shared" si="104"/>
        <v/>
      </c>
      <c r="I533" s="80" t="str">
        <f t="shared" si="107"/>
        <v/>
      </c>
      <c r="J533" s="80" t="str">
        <f t="shared" si="113"/>
        <v/>
      </c>
      <c r="AG533" s="16" t="str">
        <f t="shared" si="114"/>
        <v/>
      </c>
      <c r="AH533" s="69" t="str">
        <f t="shared" si="108"/>
        <v/>
      </c>
      <c r="AI533" s="70" t="str">
        <f t="shared" si="109"/>
        <v/>
      </c>
      <c r="AJ533" s="70" t="str">
        <f t="shared" si="110"/>
        <v/>
      </c>
      <c r="AK533" s="70" t="str">
        <f t="shared" si="115"/>
        <v/>
      </c>
      <c r="AL533" s="70" t="str">
        <f t="shared" si="116"/>
        <v/>
      </c>
    </row>
    <row r="534" spans="2:38" ht="15" thickBot="1" x14ac:dyDescent="0.35">
      <c r="B534" s="79" t="str">
        <f t="shared" si="111"/>
        <v/>
      </c>
      <c r="C534" s="16"/>
      <c r="D534" s="79" t="str">
        <f>IFERROR(IF(J533&lt;=0,"",IF(C534="Yes","",B534-COUNTIF($C$18:C534,"Yes"))),"")</f>
        <v/>
      </c>
      <c r="E534" s="81" t="str">
        <f t="shared" si="105"/>
        <v/>
      </c>
      <c r="F534" s="80" t="str">
        <f t="shared" si="112"/>
        <v/>
      </c>
      <c r="G534" s="80" t="str">
        <f t="shared" si="106"/>
        <v/>
      </c>
      <c r="H534" s="80" t="str">
        <f t="shared" si="104"/>
        <v/>
      </c>
      <c r="I534" s="80" t="str">
        <f t="shared" si="107"/>
        <v/>
      </c>
      <c r="J534" s="80" t="str">
        <f t="shared" si="113"/>
        <v/>
      </c>
      <c r="AG534" s="16" t="str">
        <f t="shared" si="114"/>
        <v/>
      </c>
      <c r="AH534" s="69" t="str">
        <f t="shared" si="108"/>
        <v/>
      </c>
      <c r="AI534" s="70" t="str">
        <f t="shared" si="109"/>
        <v/>
      </c>
      <c r="AJ534" s="70" t="str">
        <f t="shared" si="110"/>
        <v/>
      </c>
      <c r="AK534" s="70" t="str">
        <f t="shared" si="115"/>
        <v/>
      </c>
      <c r="AL534" s="70" t="str">
        <f t="shared" si="116"/>
        <v/>
      </c>
    </row>
    <row r="535" spans="2:38" ht="15" thickBot="1" x14ac:dyDescent="0.35">
      <c r="B535" s="79" t="str">
        <f t="shared" si="111"/>
        <v/>
      </c>
      <c r="C535" s="16"/>
      <c r="D535" s="79" t="str">
        <f>IFERROR(IF(J534&lt;=0,"",IF(C535="Yes","",B535-COUNTIF($C$18:C535,"Yes"))),"")</f>
        <v/>
      </c>
      <c r="E535" s="81" t="str">
        <f t="shared" si="105"/>
        <v/>
      </c>
      <c r="F535" s="80" t="str">
        <f t="shared" si="112"/>
        <v/>
      </c>
      <c r="G535" s="80" t="str">
        <f t="shared" si="106"/>
        <v/>
      </c>
      <c r="H535" s="80" t="str">
        <f t="shared" ref="H535:H598" si="117">IF(B535="","",F535-G535)</f>
        <v/>
      </c>
      <c r="I535" s="80" t="str">
        <f t="shared" si="107"/>
        <v/>
      </c>
      <c r="J535" s="80" t="str">
        <f t="shared" si="113"/>
        <v/>
      </c>
      <c r="AG535" s="16" t="str">
        <f t="shared" si="114"/>
        <v/>
      </c>
      <c r="AH535" s="69" t="str">
        <f t="shared" si="108"/>
        <v/>
      </c>
      <c r="AI535" s="70" t="str">
        <f t="shared" si="109"/>
        <v/>
      </c>
      <c r="AJ535" s="70" t="str">
        <f t="shared" si="110"/>
        <v/>
      </c>
      <c r="AK535" s="70" t="str">
        <f t="shared" si="115"/>
        <v/>
      </c>
      <c r="AL535" s="70" t="str">
        <f t="shared" si="116"/>
        <v/>
      </c>
    </row>
    <row r="536" spans="2:38" ht="15" thickBot="1" x14ac:dyDescent="0.35">
      <c r="B536" s="79" t="str">
        <f t="shared" si="111"/>
        <v/>
      </c>
      <c r="C536" s="16"/>
      <c r="D536" s="79" t="str">
        <f>IFERROR(IF(J535&lt;=0,"",IF(C536="Yes","",B536-COUNTIF($C$18:C536,"Yes"))),"")</f>
        <v/>
      </c>
      <c r="E536" s="81" t="str">
        <f t="shared" si="105"/>
        <v/>
      </c>
      <c r="F536" s="80" t="str">
        <f t="shared" si="112"/>
        <v/>
      </c>
      <c r="G536" s="80" t="str">
        <f t="shared" si="106"/>
        <v/>
      </c>
      <c r="H536" s="80" t="str">
        <f t="shared" si="117"/>
        <v/>
      </c>
      <c r="I536" s="80" t="str">
        <f t="shared" si="107"/>
        <v/>
      </c>
      <c r="J536" s="80" t="str">
        <f t="shared" si="113"/>
        <v/>
      </c>
      <c r="AG536" s="16" t="str">
        <f t="shared" si="114"/>
        <v/>
      </c>
      <c r="AH536" s="69" t="str">
        <f t="shared" si="108"/>
        <v/>
      </c>
      <c r="AI536" s="70" t="str">
        <f t="shared" si="109"/>
        <v/>
      </c>
      <c r="AJ536" s="70" t="str">
        <f t="shared" si="110"/>
        <v/>
      </c>
      <c r="AK536" s="70" t="str">
        <f t="shared" si="115"/>
        <v/>
      </c>
      <c r="AL536" s="70" t="str">
        <f t="shared" si="116"/>
        <v/>
      </c>
    </row>
    <row r="537" spans="2:38" ht="15" thickBot="1" x14ac:dyDescent="0.35">
      <c r="B537" s="79" t="str">
        <f t="shared" si="111"/>
        <v/>
      </c>
      <c r="C537" s="16"/>
      <c r="D537" s="79" t="str">
        <f>IFERROR(IF(J536&lt;=0,"",IF(C537="Yes","",B537-COUNTIF($C$18:C537,"Yes"))),"")</f>
        <v/>
      </c>
      <c r="E537" s="81" t="str">
        <f t="shared" si="105"/>
        <v/>
      </c>
      <c r="F537" s="80" t="str">
        <f t="shared" si="112"/>
        <v/>
      </c>
      <c r="G537" s="80" t="str">
        <f t="shared" si="106"/>
        <v/>
      </c>
      <c r="H537" s="80" t="str">
        <f t="shared" si="117"/>
        <v/>
      </c>
      <c r="I537" s="80" t="str">
        <f t="shared" si="107"/>
        <v/>
      </c>
      <c r="J537" s="80" t="str">
        <f t="shared" si="113"/>
        <v/>
      </c>
      <c r="AG537" s="16" t="str">
        <f t="shared" si="114"/>
        <v/>
      </c>
      <c r="AH537" s="69" t="str">
        <f t="shared" si="108"/>
        <v/>
      </c>
      <c r="AI537" s="70" t="str">
        <f t="shared" si="109"/>
        <v/>
      </c>
      <c r="AJ537" s="70" t="str">
        <f t="shared" si="110"/>
        <v/>
      </c>
      <c r="AK537" s="70" t="str">
        <f t="shared" si="115"/>
        <v/>
      </c>
      <c r="AL537" s="70" t="str">
        <f t="shared" si="116"/>
        <v/>
      </c>
    </row>
    <row r="538" spans="2:38" ht="15" thickBot="1" x14ac:dyDescent="0.35">
      <c r="B538" s="79" t="str">
        <f t="shared" si="111"/>
        <v/>
      </c>
      <c r="C538" s="16"/>
      <c r="D538" s="79" t="str">
        <f>IFERROR(IF(J537&lt;=0,"",IF(C538="Yes","",B538-COUNTIF($C$18:C538,"Yes"))),"")</f>
        <v/>
      </c>
      <c r="E538" s="81" t="str">
        <f t="shared" si="105"/>
        <v/>
      </c>
      <c r="F538" s="80" t="str">
        <f t="shared" si="112"/>
        <v/>
      </c>
      <c r="G538" s="80" t="str">
        <f t="shared" si="106"/>
        <v/>
      </c>
      <c r="H538" s="80" t="str">
        <f t="shared" si="117"/>
        <v/>
      </c>
      <c r="I538" s="80" t="str">
        <f t="shared" si="107"/>
        <v/>
      </c>
      <c r="J538" s="80" t="str">
        <f t="shared" si="113"/>
        <v/>
      </c>
      <c r="AG538" s="16" t="str">
        <f t="shared" si="114"/>
        <v/>
      </c>
      <c r="AH538" s="69" t="str">
        <f t="shared" si="108"/>
        <v/>
      </c>
      <c r="AI538" s="70" t="str">
        <f t="shared" si="109"/>
        <v/>
      </c>
      <c r="AJ538" s="70" t="str">
        <f t="shared" si="110"/>
        <v/>
      </c>
      <c r="AK538" s="70" t="str">
        <f t="shared" si="115"/>
        <v/>
      </c>
      <c r="AL538" s="70" t="str">
        <f t="shared" si="116"/>
        <v/>
      </c>
    </row>
    <row r="539" spans="2:38" ht="15" thickBot="1" x14ac:dyDescent="0.35">
      <c r="B539" s="79" t="str">
        <f t="shared" si="111"/>
        <v/>
      </c>
      <c r="C539" s="16"/>
      <c r="D539" s="79" t="str">
        <f>IFERROR(IF(J538&lt;=0,"",IF(C539="Yes","",B539-COUNTIF($C$18:C539,"Yes"))),"")</f>
        <v/>
      </c>
      <c r="E539" s="81" t="str">
        <f t="shared" si="105"/>
        <v/>
      </c>
      <c r="F539" s="80" t="str">
        <f t="shared" si="112"/>
        <v/>
      </c>
      <c r="G539" s="80" t="str">
        <f t="shared" si="106"/>
        <v/>
      </c>
      <c r="H539" s="80" t="str">
        <f t="shared" si="117"/>
        <v/>
      </c>
      <c r="I539" s="80" t="str">
        <f t="shared" si="107"/>
        <v/>
      </c>
      <c r="J539" s="80" t="str">
        <f t="shared" si="113"/>
        <v/>
      </c>
      <c r="AG539" s="16" t="str">
        <f t="shared" si="114"/>
        <v/>
      </c>
      <c r="AH539" s="69" t="str">
        <f t="shared" si="108"/>
        <v/>
      </c>
      <c r="AI539" s="70" t="str">
        <f t="shared" si="109"/>
        <v/>
      </c>
      <c r="AJ539" s="70" t="str">
        <f t="shared" si="110"/>
        <v/>
      </c>
      <c r="AK539" s="70" t="str">
        <f t="shared" si="115"/>
        <v/>
      </c>
      <c r="AL539" s="70" t="str">
        <f t="shared" si="116"/>
        <v/>
      </c>
    </row>
    <row r="540" spans="2:38" ht="15" thickBot="1" x14ac:dyDescent="0.35">
      <c r="B540" s="79" t="str">
        <f t="shared" si="111"/>
        <v/>
      </c>
      <c r="C540" s="16"/>
      <c r="D540" s="79" t="str">
        <f>IFERROR(IF(J539&lt;=0,"",IF(C540="Yes","",B540-COUNTIF($C$18:C540,"Yes"))),"")</f>
        <v/>
      </c>
      <c r="E540" s="81" t="str">
        <f t="shared" si="105"/>
        <v/>
      </c>
      <c r="F540" s="80" t="str">
        <f t="shared" si="112"/>
        <v/>
      </c>
      <c r="G540" s="80" t="str">
        <f t="shared" si="106"/>
        <v/>
      </c>
      <c r="H540" s="80" t="str">
        <f t="shared" si="117"/>
        <v/>
      </c>
      <c r="I540" s="80" t="str">
        <f t="shared" si="107"/>
        <v/>
      </c>
      <c r="J540" s="80" t="str">
        <f t="shared" si="113"/>
        <v/>
      </c>
      <c r="AG540" s="16" t="str">
        <f t="shared" si="114"/>
        <v/>
      </c>
      <c r="AH540" s="69" t="str">
        <f t="shared" si="108"/>
        <v/>
      </c>
      <c r="AI540" s="70" t="str">
        <f t="shared" si="109"/>
        <v/>
      </c>
      <c r="AJ540" s="70" t="str">
        <f t="shared" si="110"/>
        <v/>
      </c>
      <c r="AK540" s="70" t="str">
        <f t="shared" si="115"/>
        <v/>
      </c>
      <c r="AL540" s="70" t="str">
        <f t="shared" si="116"/>
        <v/>
      </c>
    </row>
    <row r="541" spans="2:38" ht="15" thickBot="1" x14ac:dyDescent="0.35">
      <c r="B541" s="79" t="str">
        <f t="shared" si="111"/>
        <v/>
      </c>
      <c r="C541" s="16"/>
      <c r="D541" s="79" t="str">
        <f>IFERROR(IF(J540&lt;=0,"",IF(C541="Yes","",B541-COUNTIF($C$18:C541,"Yes"))),"")</f>
        <v/>
      </c>
      <c r="E541" s="81" t="str">
        <f t="shared" si="105"/>
        <v/>
      </c>
      <c r="F541" s="80" t="str">
        <f t="shared" si="112"/>
        <v/>
      </c>
      <c r="G541" s="80" t="str">
        <f t="shared" si="106"/>
        <v/>
      </c>
      <c r="H541" s="80" t="str">
        <f t="shared" si="117"/>
        <v/>
      </c>
      <c r="I541" s="80" t="str">
        <f t="shared" si="107"/>
        <v/>
      </c>
      <c r="J541" s="80" t="str">
        <f t="shared" si="113"/>
        <v/>
      </c>
      <c r="AG541" s="16" t="str">
        <f t="shared" si="114"/>
        <v/>
      </c>
      <c r="AH541" s="69" t="str">
        <f t="shared" si="108"/>
        <v/>
      </c>
      <c r="AI541" s="70" t="str">
        <f t="shared" si="109"/>
        <v/>
      </c>
      <c r="AJ541" s="70" t="str">
        <f t="shared" si="110"/>
        <v/>
      </c>
      <c r="AK541" s="70" t="str">
        <f t="shared" si="115"/>
        <v/>
      </c>
      <c r="AL541" s="70" t="str">
        <f t="shared" si="116"/>
        <v/>
      </c>
    </row>
    <row r="542" spans="2:38" ht="15" thickBot="1" x14ac:dyDescent="0.35">
      <c r="B542" s="79" t="str">
        <f t="shared" si="111"/>
        <v/>
      </c>
      <c r="C542" s="16"/>
      <c r="D542" s="79" t="str">
        <f>IFERROR(IF(J541&lt;=0,"",IF(C542="Yes","",B542-COUNTIF($C$18:C542,"Yes"))),"")</f>
        <v/>
      </c>
      <c r="E542" s="81" t="str">
        <f t="shared" si="105"/>
        <v/>
      </c>
      <c r="F542" s="80" t="str">
        <f t="shared" si="112"/>
        <v/>
      </c>
      <c r="G542" s="80" t="str">
        <f t="shared" si="106"/>
        <v/>
      </c>
      <c r="H542" s="80" t="str">
        <f t="shared" si="117"/>
        <v/>
      </c>
      <c r="I542" s="80" t="str">
        <f t="shared" si="107"/>
        <v/>
      </c>
      <c r="J542" s="80" t="str">
        <f t="shared" si="113"/>
        <v/>
      </c>
      <c r="AG542" s="16" t="str">
        <f t="shared" si="114"/>
        <v/>
      </c>
      <c r="AH542" s="69" t="str">
        <f t="shared" si="108"/>
        <v/>
      </c>
      <c r="AI542" s="70" t="str">
        <f t="shared" si="109"/>
        <v/>
      </c>
      <c r="AJ542" s="70" t="str">
        <f t="shared" si="110"/>
        <v/>
      </c>
      <c r="AK542" s="70" t="str">
        <f t="shared" si="115"/>
        <v/>
      </c>
      <c r="AL542" s="70" t="str">
        <f t="shared" si="116"/>
        <v/>
      </c>
    </row>
    <row r="543" spans="2:38" ht="15" thickBot="1" x14ac:dyDescent="0.35">
      <c r="B543" s="79" t="str">
        <f t="shared" si="111"/>
        <v/>
      </c>
      <c r="C543" s="16"/>
      <c r="D543" s="79" t="str">
        <f>IFERROR(IF(J542&lt;=0,"",IF(C543="Yes","",B543-COUNTIF($C$18:C543,"Yes"))),"")</f>
        <v/>
      </c>
      <c r="E543" s="81" t="str">
        <f t="shared" si="105"/>
        <v/>
      </c>
      <c r="F543" s="80" t="str">
        <f t="shared" si="112"/>
        <v/>
      </c>
      <c r="G543" s="80" t="str">
        <f t="shared" si="106"/>
        <v/>
      </c>
      <c r="H543" s="80" t="str">
        <f t="shared" si="117"/>
        <v/>
      </c>
      <c r="I543" s="80" t="str">
        <f t="shared" si="107"/>
        <v/>
      </c>
      <c r="J543" s="80" t="str">
        <f t="shared" si="113"/>
        <v/>
      </c>
      <c r="AG543" s="16" t="str">
        <f t="shared" si="114"/>
        <v/>
      </c>
      <c r="AH543" s="69" t="str">
        <f t="shared" si="108"/>
        <v/>
      </c>
      <c r="AI543" s="70" t="str">
        <f t="shared" si="109"/>
        <v/>
      </c>
      <c r="AJ543" s="70" t="str">
        <f t="shared" si="110"/>
        <v/>
      </c>
      <c r="AK543" s="70" t="str">
        <f t="shared" si="115"/>
        <v/>
      </c>
      <c r="AL543" s="70" t="str">
        <f t="shared" si="116"/>
        <v/>
      </c>
    </row>
    <row r="544" spans="2:38" ht="15" thickBot="1" x14ac:dyDescent="0.35">
      <c r="B544" s="79" t="str">
        <f t="shared" si="111"/>
        <v/>
      </c>
      <c r="C544" s="16"/>
      <c r="D544" s="79" t="str">
        <f>IFERROR(IF(J543&lt;=0,"",IF(C544="Yes","",B544-COUNTIF($C$18:C544,"Yes"))),"")</f>
        <v/>
      </c>
      <c r="E544" s="81" t="str">
        <f t="shared" si="105"/>
        <v/>
      </c>
      <c r="F544" s="80" t="str">
        <f t="shared" si="112"/>
        <v/>
      </c>
      <c r="G544" s="80" t="str">
        <f t="shared" si="106"/>
        <v/>
      </c>
      <c r="H544" s="80" t="str">
        <f t="shared" si="117"/>
        <v/>
      </c>
      <c r="I544" s="80" t="str">
        <f t="shared" si="107"/>
        <v/>
      </c>
      <c r="J544" s="80" t="str">
        <f t="shared" si="113"/>
        <v/>
      </c>
      <c r="AG544" s="16" t="str">
        <f t="shared" si="114"/>
        <v/>
      </c>
      <c r="AH544" s="69" t="str">
        <f t="shared" si="108"/>
        <v/>
      </c>
      <c r="AI544" s="70" t="str">
        <f t="shared" si="109"/>
        <v/>
      </c>
      <c r="AJ544" s="70" t="str">
        <f t="shared" si="110"/>
        <v/>
      </c>
      <c r="AK544" s="70" t="str">
        <f t="shared" si="115"/>
        <v/>
      </c>
      <c r="AL544" s="70" t="str">
        <f t="shared" si="116"/>
        <v/>
      </c>
    </row>
    <row r="545" spans="2:38" ht="15" thickBot="1" x14ac:dyDescent="0.35">
      <c r="B545" s="79" t="str">
        <f t="shared" si="111"/>
        <v/>
      </c>
      <c r="C545" s="16"/>
      <c r="D545" s="79" t="str">
        <f>IFERROR(IF(J544&lt;=0,"",IF(C545="Yes","",B545-COUNTIF($C$18:C545,"Yes"))),"")</f>
        <v/>
      </c>
      <c r="E545" s="81" t="str">
        <f t="shared" si="105"/>
        <v/>
      </c>
      <c r="F545" s="80" t="str">
        <f t="shared" si="112"/>
        <v/>
      </c>
      <c r="G545" s="80" t="str">
        <f t="shared" si="106"/>
        <v/>
      </c>
      <c r="H545" s="80" t="str">
        <f t="shared" si="117"/>
        <v/>
      </c>
      <c r="I545" s="80" t="str">
        <f t="shared" si="107"/>
        <v/>
      </c>
      <c r="J545" s="80" t="str">
        <f t="shared" si="113"/>
        <v/>
      </c>
      <c r="AG545" s="16" t="str">
        <f t="shared" si="114"/>
        <v/>
      </c>
      <c r="AH545" s="69" t="str">
        <f t="shared" si="108"/>
        <v/>
      </c>
      <c r="AI545" s="70" t="str">
        <f t="shared" si="109"/>
        <v/>
      </c>
      <c r="AJ545" s="70" t="str">
        <f t="shared" si="110"/>
        <v/>
      </c>
      <c r="AK545" s="70" t="str">
        <f t="shared" si="115"/>
        <v/>
      </c>
      <c r="AL545" s="70" t="str">
        <f t="shared" si="116"/>
        <v/>
      </c>
    </row>
    <row r="546" spans="2:38" ht="15" thickBot="1" x14ac:dyDescent="0.35">
      <c r="B546" s="79" t="str">
        <f t="shared" si="111"/>
        <v/>
      </c>
      <c r="C546" s="16"/>
      <c r="D546" s="79" t="str">
        <f>IFERROR(IF(J545&lt;=0,"",IF(C546="Yes","",B546-COUNTIF($C$18:C546,"Yes"))),"")</f>
        <v/>
      </c>
      <c r="E546" s="81" t="str">
        <f t="shared" si="105"/>
        <v/>
      </c>
      <c r="F546" s="80" t="str">
        <f t="shared" si="112"/>
        <v/>
      </c>
      <c r="G546" s="80" t="str">
        <f t="shared" si="106"/>
        <v/>
      </c>
      <c r="H546" s="80" t="str">
        <f t="shared" si="117"/>
        <v/>
      </c>
      <c r="I546" s="80" t="str">
        <f t="shared" si="107"/>
        <v/>
      </c>
      <c r="J546" s="80" t="str">
        <f t="shared" si="113"/>
        <v/>
      </c>
      <c r="AG546" s="16" t="str">
        <f t="shared" si="114"/>
        <v/>
      </c>
      <c r="AH546" s="69" t="str">
        <f t="shared" si="108"/>
        <v/>
      </c>
      <c r="AI546" s="70" t="str">
        <f t="shared" si="109"/>
        <v/>
      </c>
      <c r="AJ546" s="70" t="str">
        <f t="shared" si="110"/>
        <v/>
      </c>
      <c r="AK546" s="70" t="str">
        <f t="shared" si="115"/>
        <v/>
      </c>
      <c r="AL546" s="70" t="str">
        <f t="shared" si="116"/>
        <v/>
      </c>
    </row>
    <row r="547" spans="2:38" ht="15" thickBot="1" x14ac:dyDescent="0.35">
      <c r="B547" s="79" t="str">
        <f t="shared" si="111"/>
        <v/>
      </c>
      <c r="C547" s="16"/>
      <c r="D547" s="79" t="str">
        <f>IFERROR(IF(J546&lt;=0,"",IF(C547="Yes","",B547-COUNTIF($C$18:C547,"Yes"))),"")</f>
        <v/>
      </c>
      <c r="E547" s="81" t="str">
        <f t="shared" si="105"/>
        <v/>
      </c>
      <c r="F547" s="80" t="str">
        <f t="shared" si="112"/>
        <v/>
      </c>
      <c r="G547" s="80" t="str">
        <f t="shared" si="106"/>
        <v/>
      </c>
      <c r="H547" s="80" t="str">
        <f t="shared" si="117"/>
        <v/>
      </c>
      <c r="I547" s="80" t="str">
        <f t="shared" si="107"/>
        <v/>
      </c>
      <c r="J547" s="80" t="str">
        <f t="shared" si="113"/>
        <v/>
      </c>
      <c r="AG547" s="16" t="str">
        <f t="shared" si="114"/>
        <v/>
      </c>
      <c r="AH547" s="69" t="str">
        <f t="shared" si="108"/>
        <v/>
      </c>
      <c r="AI547" s="70" t="str">
        <f t="shared" si="109"/>
        <v/>
      </c>
      <c r="AJ547" s="70" t="str">
        <f t="shared" si="110"/>
        <v/>
      </c>
      <c r="AK547" s="70" t="str">
        <f t="shared" si="115"/>
        <v/>
      </c>
      <c r="AL547" s="70" t="str">
        <f t="shared" si="116"/>
        <v/>
      </c>
    </row>
    <row r="548" spans="2:38" ht="15" thickBot="1" x14ac:dyDescent="0.35">
      <c r="B548" s="79" t="str">
        <f t="shared" si="111"/>
        <v/>
      </c>
      <c r="C548" s="16"/>
      <c r="D548" s="79" t="str">
        <f>IFERROR(IF(J547&lt;=0,"",IF(C548="Yes","",B548-COUNTIF($C$18:C548,"Yes"))),"")</f>
        <v/>
      </c>
      <c r="E548" s="81" t="str">
        <f t="shared" si="105"/>
        <v/>
      </c>
      <c r="F548" s="80" t="str">
        <f t="shared" si="112"/>
        <v/>
      </c>
      <c r="G548" s="80" t="str">
        <f t="shared" si="106"/>
        <v/>
      </c>
      <c r="H548" s="80" t="str">
        <f t="shared" si="117"/>
        <v/>
      </c>
      <c r="I548" s="80" t="str">
        <f t="shared" si="107"/>
        <v/>
      </c>
      <c r="J548" s="80" t="str">
        <f t="shared" si="113"/>
        <v/>
      </c>
      <c r="AG548" s="16" t="str">
        <f t="shared" si="114"/>
        <v/>
      </c>
      <c r="AH548" s="69" t="str">
        <f t="shared" si="108"/>
        <v/>
      </c>
      <c r="AI548" s="70" t="str">
        <f t="shared" si="109"/>
        <v/>
      </c>
      <c r="AJ548" s="70" t="str">
        <f t="shared" si="110"/>
        <v/>
      </c>
      <c r="AK548" s="70" t="str">
        <f t="shared" si="115"/>
        <v/>
      </c>
      <c r="AL548" s="70" t="str">
        <f t="shared" si="116"/>
        <v/>
      </c>
    </row>
    <row r="549" spans="2:38" ht="15" thickBot="1" x14ac:dyDescent="0.35">
      <c r="B549" s="79" t="str">
        <f t="shared" si="111"/>
        <v/>
      </c>
      <c r="C549" s="16"/>
      <c r="D549" s="79" t="str">
        <f>IFERROR(IF(J548&lt;=0,"",IF(C549="Yes","",B549-COUNTIF($C$18:C549,"Yes"))),"")</f>
        <v/>
      </c>
      <c r="E549" s="81" t="str">
        <f t="shared" si="105"/>
        <v/>
      </c>
      <c r="F549" s="80" t="str">
        <f t="shared" si="112"/>
        <v/>
      </c>
      <c r="G549" s="80" t="str">
        <f t="shared" si="106"/>
        <v/>
      </c>
      <c r="H549" s="80" t="str">
        <f t="shared" si="117"/>
        <v/>
      </c>
      <c r="I549" s="80" t="str">
        <f t="shared" si="107"/>
        <v/>
      </c>
      <c r="J549" s="80" t="str">
        <f t="shared" si="113"/>
        <v/>
      </c>
      <c r="AG549" s="16" t="str">
        <f t="shared" si="114"/>
        <v/>
      </c>
      <c r="AH549" s="69" t="str">
        <f t="shared" si="108"/>
        <v/>
      </c>
      <c r="AI549" s="70" t="str">
        <f t="shared" si="109"/>
        <v/>
      </c>
      <c r="AJ549" s="70" t="str">
        <f t="shared" si="110"/>
        <v/>
      </c>
      <c r="AK549" s="70" t="str">
        <f t="shared" si="115"/>
        <v/>
      </c>
      <c r="AL549" s="70" t="str">
        <f t="shared" si="116"/>
        <v/>
      </c>
    </row>
    <row r="550" spans="2:38" ht="15" thickBot="1" x14ac:dyDescent="0.35">
      <c r="B550" s="79" t="str">
        <f t="shared" si="111"/>
        <v/>
      </c>
      <c r="C550" s="16"/>
      <c r="D550" s="79" t="str">
        <f>IFERROR(IF(J549&lt;=0,"",IF(C550="Yes","",B550-COUNTIF($C$18:C550,"Yes"))),"")</f>
        <v/>
      </c>
      <c r="E550" s="81" t="str">
        <f t="shared" si="105"/>
        <v/>
      </c>
      <c r="F550" s="80" t="str">
        <f t="shared" si="112"/>
        <v/>
      </c>
      <c r="G550" s="80" t="str">
        <f t="shared" si="106"/>
        <v/>
      </c>
      <c r="H550" s="80" t="str">
        <f t="shared" si="117"/>
        <v/>
      </c>
      <c r="I550" s="80" t="str">
        <f t="shared" si="107"/>
        <v/>
      </c>
      <c r="J550" s="80" t="str">
        <f t="shared" si="113"/>
        <v/>
      </c>
      <c r="AG550" s="16" t="str">
        <f t="shared" si="114"/>
        <v/>
      </c>
      <c r="AH550" s="69" t="str">
        <f t="shared" si="108"/>
        <v/>
      </c>
      <c r="AI550" s="70" t="str">
        <f t="shared" si="109"/>
        <v/>
      </c>
      <c r="AJ550" s="70" t="str">
        <f t="shared" si="110"/>
        <v/>
      </c>
      <c r="AK550" s="70" t="str">
        <f t="shared" si="115"/>
        <v/>
      </c>
      <c r="AL550" s="70" t="str">
        <f t="shared" si="116"/>
        <v/>
      </c>
    </row>
    <row r="551" spans="2:38" ht="15" thickBot="1" x14ac:dyDescent="0.35">
      <c r="B551" s="79" t="str">
        <f t="shared" si="111"/>
        <v/>
      </c>
      <c r="C551" s="16"/>
      <c r="D551" s="79" t="str">
        <f>IFERROR(IF(J550&lt;=0,"",IF(C551="Yes","",B551-COUNTIF($C$18:C551,"Yes"))),"")</f>
        <v/>
      </c>
      <c r="E551" s="81" t="str">
        <f t="shared" si="105"/>
        <v/>
      </c>
      <c r="F551" s="80" t="str">
        <f t="shared" si="112"/>
        <v/>
      </c>
      <c r="G551" s="80" t="str">
        <f t="shared" si="106"/>
        <v/>
      </c>
      <c r="H551" s="80" t="str">
        <f t="shared" si="117"/>
        <v/>
      </c>
      <c r="I551" s="80" t="str">
        <f t="shared" si="107"/>
        <v/>
      </c>
      <c r="J551" s="80" t="str">
        <f t="shared" si="113"/>
        <v/>
      </c>
      <c r="AG551" s="16" t="str">
        <f t="shared" si="114"/>
        <v/>
      </c>
      <c r="AH551" s="69" t="str">
        <f t="shared" si="108"/>
        <v/>
      </c>
      <c r="AI551" s="70" t="str">
        <f t="shared" si="109"/>
        <v/>
      </c>
      <c r="AJ551" s="70" t="str">
        <f t="shared" si="110"/>
        <v/>
      </c>
      <c r="AK551" s="70" t="str">
        <f t="shared" si="115"/>
        <v/>
      </c>
      <c r="AL551" s="70" t="str">
        <f t="shared" si="116"/>
        <v/>
      </c>
    </row>
    <row r="552" spans="2:38" ht="15" thickBot="1" x14ac:dyDescent="0.35">
      <c r="B552" s="79" t="str">
        <f t="shared" si="111"/>
        <v/>
      </c>
      <c r="C552" s="16"/>
      <c r="D552" s="79" t="str">
        <f>IFERROR(IF(J551&lt;=0,"",IF(C552="Yes","",B552-COUNTIF($C$18:C552,"Yes"))),"")</f>
        <v/>
      </c>
      <c r="E552" s="81" t="str">
        <f t="shared" si="105"/>
        <v/>
      </c>
      <c r="F552" s="80" t="str">
        <f t="shared" si="112"/>
        <v/>
      </c>
      <c r="G552" s="80" t="str">
        <f t="shared" si="106"/>
        <v/>
      </c>
      <c r="H552" s="80" t="str">
        <f t="shared" si="117"/>
        <v/>
      </c>
      <c r="I552" s="80" t="str">
        <f t="shared" si="107"/>
        <v/>
      </c>
      <c r="J552" s="80" t="str">
        <f t="shared" si="113"/>
        <v/>
      </c>
      <c r="AG552" s="16" t="str">
        <f t="shared" si="114"/>
        <v/>
      </c>
      <c r="AH552" s="69" t="str">
        <f t="shared" si="108"/>
        <v/>
      </c>
      <c r="AI552" s="70" t="str">
        <f t="shared" si="109"/>
        <v/>
      </c>
      <c r="AJ552" s="70" t="str">
        <f t="shared" si="110"/>
        <v/>
      </c>
      <c r="AK552" s="70" t="str">
        <f t="shared" si="115"/>
        <v/>
      </c>
      <c r="AL552" s="70" t="str">
        <f t="shared" si="116"/>
        <v/>
      </c>
    </row>
    <row r="553" spans="2:38" ht="15" thickBot="1" x14ac:dyDescent="0.35">
      <c r="B553" s="79" t="str">
        <f t="shared" si="111"/>
        <v/>
      </c>
      <c r="C553" s="16"/>
      <c r="D553" s="79" t="str">
        <f>IFERROR(IF(J552&lt;=0,"",IF(C553="Yes","",B553-COUNTIF($C$18:C553,"Yes"))),"")</f>
        <v/>
      </c>
      <c r="E553" s="81" t="str">
        <f t="shared" si="105"/>
        <v/>
      </c>
      <c r="F553" s="80" t="str">
        <f t="shared" si="112"/>
        <v/>
      </c>
      <c r="G553" s="80" t="str">
        <f t="shared" si="106"/>
        <v/>
      </c>
      <c r="H553" s="80" t="str">
        <f t="shared" si="117"/>
        <v/>
      </c>
      <c r="I553" s="80" t="str">
        <f t="shared" si="107"/>
        <v/>
      </c>
      <c r="J553" s="80" t="str">
        <f t="shared" si="113"/>
        <v/>
      </c>
      <c r="AG553" s="16" t="str">
        <f t="shared" si="114"/>
        <v/>
      </c>
      <c r="AH553" s="69" t="str">
        <f t="shared" si="108"/>
        <v/>
      </c>
      <c r="AI553" s="70" t="str">
        <f t="shared" si="109"/>
        <v/>
      </c>
      <c r="AJ553" s="70" t="str">
        <f t="shared" si="110"/>
        <v/>
      </c>
      <c r="AK553" s="70" t="str">
        <f t="shared" si="115"/>
        <v/>
      </c>
      <c r="AL553" s="70" t="str">
        <f t="shared" si="116"/>
        <v/>
      </c>
    </row>
    <row r="554" spans="2:38" ht="15" thickBot="1" x14ac:dyDescent="0.35">
      <c r="B554" s="79" t="str">
        <f t="shared" si="111"/>
        <v/>
      </c>
      <c r="C554" s="16"/>
      <c r="D554" s="79" t="str">
        <f>IFERROR(IF(J553&lt;=0,"",IF(C554="Yes","",B554-COUNTIF($C$18:C554,"Yes"))),"")</f>
        <v/>
      </c>
      <c r="E554" s="81" t="str">
        <f t="shared" si="105"/>
        <v/>
      </c>
      <c r="F554" s="80" t="str">
        <f t="shared" si="112"/>
        <v/>
      </c>
      <c r="G554" s="80" t="str">
        <f t="shared" si="106"/>
        <v/>
      </c>
      <c r="H554" s="80" t="str">
        <f t="shared" si="117"/>
        <v/>
      </c>
      <c r="I554" s="80" t="str">
        <f t="shared" si="107"/>
        <v/>
      </c>
      <c r="J554" s="80" t="str">
        <f t="shared" si="113"/>
        <v/>
      </c>
      <c r="AG554" s="16" t="str">
        <f t="shared" si="114"/>
        <v/>
      </c>
      <c r="AH554" s="69" t="str">
        <f t="shared" si="108"/>
        <v/>
      </c>
      <c r="AI554" s="70" t="str">
        <f t="shared" si="109"/>
        <v/>
      </c>
      <c r="AJ554" s="70" t="str">
        <f t="shared" si="110"/>
        <v/>
      </c>
      <c r="AK554" s="70" t="str">
        <f t="shared" si="115"/>
        <v/>
      </c>
      <c r="AL554" s="70" t="str">
        <f t="shared" si="116"/>
        <v/>
      </c>
    </row>
    <row r="555" spans="2:38" ht="15" thickBot="1" x14ac:dyDescent="0.35">
      <c r="B555" s="79" t="str">
        <f t="shared" si="111"/>
        <v/>
      </c>
      <c r="C555" s="16"/>
      <c r="D555" s="79" t="str">
        <f>IFERROR(IF(J554&lt;=0,"",IF(C555="Yes","",B555-COUNTIF($C$18:C555,"Yes"))),"")</f>
        <v/>
      </c>
      <c r="E555" s="81" t="str">
        <f t="shared" si="105"/>
        <v/>
      </c>
      <c r="F555" s="80" t="str">
        <f t="shared" si="112"/>
        <v/>
      </c>
      <c r="G555" s="80" t="str">
        <f t="shared" si="106"/>
        <v/>
      </c>
      <c r="H555" s="80" t="str">
        <f t="shared" si="117"/>
        <v/>
      </c>
      <c r="I555" s="80" t="str">
        <f t="shared" si="107"/>
        <v/>
      </c>
      <c r="J555" s="80" t="str">
        <f t="shared" si="113"/>
        <v/>
      </c>
      <c r="AG555" s="16" t="str">
        <f t="shared" si="114"/>
        <v/>
      </c>
      <c r="AH555" s="69" t="str">
        <f t="shared" si="108"/>
        <v/>
      </c>
      <c r="AI555" s="70" t="str">
        <f t="shared" si="109"/>
        <v/>
      </c>
      <c r="AJ555" s="70" t="str">
        <f t="shared" si="110"/>
        <v/>
      </c>
      <c r="AK555" s="70" t="str">
        <f t="shared" si="115"/>
        <v/>
      </c>
      <c r="AL555" s="70" t="str">
        <f t="shared" si="116"/>
        <v/>
      </c>
    </row>
    <row r="556" spans="2:38" ht="15" thickBot="1" x14ac:dyDescent="0.35">
      <c r="B556" s="79" t="str">
        <f t="shared" si="111"/>
        <v/>
      </c>
      <c r="C556" s="16"/>
      <c r="D556" s="79" t="str">
        <f>IFERROR(IF(J555&lt;=0,"",IF(C556="Yes","",B556-COUNTIF($C$18:C556,"Yes"))),"")</f>
        <v/>
      </c>
      <c r="E556" s="81" t="str">
        <f t="shared" si="105"/>
        <v/>
      </c>
      <c r="F556" s="80" t="str">
        <f t="shared" si="112"/>
        <v/>
      </c>
      <c r="G556" s="80" t="str">
        <f t="shared" si="106"/>
        <v/>
      </c>
      <c r="H556" s="80" t="str">
        <f t="shared" si="117"/>
        <v/>
      </c>
      <c r="I556" s="80" t="str">
        <f t="shared" si="107"/>
        <v/>
      </c>
      <c r="J556" s="80" t="str">
        <f t="shared" si="113"/>
        <v/>
      </c>
      <c r="AG556" s="16" t="str">
        <f t="shared" si="114"/>
        <v/>
      </c>
      <c r="AH556" s="69" t="str">
        <f t="shared" si="108"/>
        <v/>
      </c>
      <c r="AI556" s="70" t="str">
        <f t="shared" si="109"/>
        <v/>
      </c>
      <c r="AJ556" s="70" t="str">
        <f t="shared" si="110"/>
        <v/>
      </c>
      <c r="AK556" s="70" t="str">
        <f t="shared" si="115"/>
        <v/>
      </c>
      <c r="AL556" s="70" t="str">
        <f t="shared" si="116"/>
        <v/>
      </c>
    </row>
    <row r="557" spans="2:38" ht="15" thickBot="1" x14ac:dyDescent="0.35">
      <c r="B557" s="79" t="str">
        <f t="shared" si="111"/>
        <v/>
      </c>
      <c r="C557" s="16"/>
      <c r="D557" s="79" t="str">
        <f>IFERROR(IF(J556&lt;=0,"",IF(C557="Yes","",B557-COUNTIF($C$18:C557,"Yes"))),"")</f>
        <v/>
      </c>
      <c r="E557" s="81" t="str">
        <f t="shared" si="105"/>
        <v/>
      </c>
      <c r="F557" s="80" t="str">
        <f t="shared" si="112"/>
        <v/>
      </c>
      <c r="G557" s="80" t="str">
        <f t="shared" si="106"/>
        <v/>
      </c>
      <c r="H557" s="80" t="str">
        <f t="shared" si="117"/>
        <v/>
      </c>
      <c r="I557" s="80" t="str">
        <f t="shared" si="107"/>
        <v/>
      </c>
      <c r="J557" s="80" t="str">
        <f t="shared" si="113"/>
        <v/>
      </c>
      <c r="AG557" s="16" t="str">
        <f t="shared" si="114"/>
        <v/>
      </c>
      <c r="AH557" s="69" t="str">
        <f t="shared" si="108"/>
        <v/>
      </c>
      <c r="AI557" s="70" t="str">
        <f t="shared" si="109"/>
        <v/>
      </c>
      <c r="AJ557" s="70" t="str">
        <f t="shared" si="110"/>
        <v/>
      </c>
      <c r="AK557" s="70" t="str">
        <f t="shared" si="115"/>
        <v/>
      </c>
      <c r="AL557" s="70" t="str">
        <f t="shared" si="116"/>
        <v/>
      </c>
    </row>
    <row r="558" spans="2:38" ht="15" thickBot="1" x14ac:dyDescent="0.35">
      <c r="B558" s="79" t="str">
        <f t="shared" si="111"/>
        <v/>
      </c>
      <c r="C558" s="16"/>
      <c r="D558" s="79" t="str">
        <f>IFERROR(IF(J557&lt;=0,"",IF(C558="Yes","",B558-COUNTIF($C$18:C558,"Yes"))),"")</f>
        <v/>
      </c>
      <c r="E558" s="81" t="str">
        <f t="shared" si="105"/>
        <v/>
      </c>
      <c r="F558" s="80" t="str">
        <f t="shared" si="112"/>
        <v/>
      </c>
      <c r="G558" s="80" t="str">
        <f t="shared" si="106"/>
        <v/>
      </c>
      <c r="H558" s="80" t="str">
        <f t="shared" si="117"/>
        <v/>
      </c>
      <c r="I558" s="80" t="str">
        <f t="shared" si="107"/>
        <v/>
      </c>
      <c r="J558" s="80" t="str">
        <f t="shared" si="113"/>
        <v/>
      </c>
      <c r="AG558" s="16" t="str">
        <f t="shared" si="114"/>
        <v/>
      </c>
      <c r="AH558" s="69" t="str">
        <f t="shared" si="108"/>
        <v/>
      </c>
      <c r="AI558" s="70" t="str">
        <f t="shared" si="109"/>
        <v/>
      </c>
      <c r="AJ558" s="70" t="str">
        <f t="shared" si="110"/>
        <v/>
      </c>
      <c r="AK558" s="70" t="str">
        <f t="shared" si="115"/>
        <v/>
      </c>
      <c r="AL558" s="70" t="str">
        <f t="shared" si="116"/>
        <v/>
      </c>
    </row>
    <row r="559" spans="2:38" ht="15" thickBot="1" x14ac:dyDescent="0.35">
      <c r="B559" s="79" t="str">
        <f t="shared" si="111"/>
        <v/>
      </c>
      <c r="C559" s="16"/>
      <c r="D559" s="79" t="str">
        <f>IFERROR(IF(J558&lt;=0,"",IF(C559="Yes","",B559-COUNTIF($C$18:C559,"Yes"))),"")</f>
        <v/>
      </c>
      <c r="E559" s="81" t="str">
        <f t="shared" si="105"/>
        <v/>
      </c>
      <c r="F559" s="80" t="str">
        <f t="shared" si="112"/>
        <v/>
      </c>
      <c r="G559" s="80" t="str">
        <f t="shared" si="106"/>
        <v/>
      </c>
      <c r="H559" s="80" t="str">
        <f t="shared" si="117"/>
        <v/>
      </c>
      <c r="I559" s="80" t="str">
        <f t="shared" si="107"/>
        <v/>
      </c>
      <c r="J559" s="80" t="str">
        <f t="shared" si="113"/>
        <v/>
      </c>
      <c r="AG559" s="16" t="str">
        <f t="shared" si="114"/>
        <v/>
      </c>
      <c r="AH559" s="69" t="str">
        <f t="shared" si="108"/>
        <v/>
      </c>
      <c r="AI559" s="70" t="str">
        <f t="shared" si="109"/>
        <v/>
      </c>
      <c r="AJ559" s="70" t="str">
        <f t="shared" si="110"/>
        <v/>
      </c>
      <c r="AK559" s="70" t="str">
        <f t="shared" si="115"/>
        <v/>
      </c>
      <c r="AL559" s="70" t="str">
        <f t="shared" si="116"/>
        <v/>
      </c>
    </row>
    <row r="560" spans="2:38" ht="15" thickBot="1" x14ac:dyDescent="0.35">
      <c r="B560" s="79" t="str">
        <f t="shared" si="111"/>
        <v/>
      </c>
      <c r="C560" s="16"/>
      <c r="D560" s="79" t="str">
        <f>IFERROR(IF(J559&lt;=0,"",IF(C560="Yes","",B560-COUNTIF($C$18:C560,"Yes"))),"")</f>
        <v/>
      </c>
      <c r="E560" s="81" t="str">
        <f t="shared" si="105"/>
        <v/>
      </c>
      <c r="F560" s="80" t="str">
        <f t="shared" si="112"/>
        <v/>
      </c>
      <c r="G560" s="80" t="str">
        <f t="shared" si="106"/>
        <v/>
      </c>
      <c r="H560" s="80" t="str">
        <f t="shared" si="117"/>
        <v/>
      </c>
      <c r="I560" s="80" t="str">
        <f t="shared" si="107"/>
        <v/>
      </c>
      <c r="J560" s="80" t="str">
        <f t="shared" si="113"/>
        <v/>
      </c>
      <c r="AG560" s="16" t="str">
        <f t="shared" si="114"/>
        <v/>
      </c>
      <c r="AH560" s="69" t="str">
        <f t="shared" si="108"/>
        <v/>
      </c>
      <c r="AI560" s="70" t="str">
        <f t="shared" si="109"/>
        <v/>
      </c>
      <c r="AJ560" s="70" t="str">
        <f t="shared" si="110"/>
        <v/>
      </c>
      <c r="AK560" s="70" t="str">
        <f t="shared" si="115"/>
        <v/>
      </c>
      <c r="AL560" s="70" t="str">
        <f t="shared" si="116"/>
        <v/>
      </c>
    </row>
    <row r="561" spans="2:38" ht="15" thickBot="1" x14ac:dyDescent="0.35">
      <c r="B561" s="79" t="str">
        <f t="shared" si="111"/>
        <v/>
      </c>
      <c r="C561" s="16"/>
      <c r="D561" s="79" t="str">
        <f>IFERROR(IF(J560&lt;=0,"",IF(C561="Yes","",B561-COUNTIF($C$18:C561,"Yes"))),"")</f>
        <v/>
      </c>
      <c r="E561" s="81" t="str">
        <f t="shared" si="105"/>
        <v/>
      </c>
      <c r="F561" s="80" t="str">
        <f t="shared" si="112"/>
        <v/>
      </c>
      <c r="G561" s="80" t="str">
        <f t="shared" si="106"/>
        <v/>
      </c>
      <c r="H561" s="80" t="str">
        <f t="shared" si="117"/>
        <v/>
      </c>
      <c r="I561" s="80" t="str">
        <f t="shared" si="107"/>
        <v/>
      </c>
      <c r="J561" s="80" t="str">
        <f t="shared" si="113"/>
        <v/>
      </c>
      <c r="AG561" s="16" t="str">
        <f t="shared" si="114"/>
        <v/>
      </c>
      <c r="AH561" s="69" t="str">
        <f t="shared" si="108"/>
        <v/>
      </c>
      <c r="AI561" s="70" t="str">
        <f t="shared" si="109"/>
        <v/>
      </c>
      <c r="AJ561" s="70" t="str">
        <f t="shared" si="110"/>
        <v/>
      </c>
      <c r="AK561" s="70" t="str">
        <f t="shared" si="115"/>
        <v/>
      </c>
      <c r="AL561" s="70" t="str">
        <f t="shared" si="116"/>
        <v/>
      </c>
    </row>
    <row r="562" spans="2:38" ht="15" thickBot="1" x14ac:dyDescent="0.35">
      <c r="B562" s="79" t="str">
        <f t="shared" si="111"/>
        <v/>
      </c>
      <c r="C562" s="16"/>
      <c r="D562" s="79" t="str">
        <f>IFERROR(IF(J561&lt;=0,"",IF(C562="Yes","",B562-COUNTIF($C$18:C562,"Yes"))),"")</f>
        <v/>
      </c>
      <c r="E562" s="81" t="str">
        <f t="shared" si="105"/>
        <v/>
      </c>
      <c r="F562" s="80" t="str">
        <f t="shared" si="112"/>
        <v/>
      </c>
      <c r="G562" s="80" t="str">
        <f t="shared" si="106"/>
        <v/>
      </c>
      <c r="H562" s="80" t="str">
        <f t="shared" si="117"/>
        <v/>
      </c>
      <c r="I562" s="80" t="str">
        <f t="shared" si="107"/>
        <v/>
      </c>
      <c r="J562" s="80" t="str">
        <f t="shared" si="113"/>
        <v/>
      </c>
      <c r="AG562" s="16" t="str">
        <f t="shared" si="114"/>
        <v/>
      </c>
      <c r="AH562" s="69" t="str">
        <f t="shared" si="108"/>
        <v/>
      </c>
      <c r="AI562" s="70" t="str">
        <f t="shared" si="109"/>
        <v/>
      </c>
      <c r="AJ562" s="70" t="str">
        <f t="shared" si="110"/>
        <v/>
      </c>
      <c r="AK562" s="70" t="str">
        <f t="shared" si="115"/>
        <v/>
      </c>
      <c r="AL562" s="70" t="str">
        <f t="shared" si="116"/>
        <v/>
      </c>
    </row>
    <row r="563" spans="2:38" ht="15" thickBot="1" x14ac:dyDescent="0.35">
      <c r="B563" s="79" t="str">
        <f t="shared" si="111"/>
        <v/>
      </c>
      <c r="C563" s="16"/>
      <c r="D563" s="79" t="str">
        <f>IFERROR(IF(J562&lt;=0,"",IF(C563="Yes","",B563-COUNTIF($C$18:C563,"Yes"))),"")</f>
        <v/>
      </c>
      <c r="E563" s="81" t="str">
        <f t="shared" si="105"/>
        <v/>
      </c>
      <c r="F563" s="80" t="str">
        <f t="shared" si="112"/>
        <v/>
      </c>
      <c r="G563" s="80" t="str">
        <f t="shared" si="106"/>
        <v/>
      </c>
      <c r="H563" s="80" t="str">
        <f t="shared" si="117"/>
        <v/>
      </c>
      <c r="I563" s="80" t="str">
        <f t="shared" si="107"/>
        <v/>
      </c>
      <c r="J563" s="80" t="str">
        <f t="shared" si="113"/>
        <v/>
      </c>
      <c r="AG563" s="16" t="str">
        <f t="shared" si="114"/>
        <v/>
      </c>
      <c r="AH563" s="69" t="str">
        <f t="shared" si="108"/>
        <v/>
      </c>
      <c r="AI563" s="70" t="str">
        <f t="shared" si="109"/>
        <v/>
      </c>
      <c r="AJ563" s="70" t="str">
        <f t="shared" si="110"/>
        <v/>
      </c>
      <c r="AK563" s="70" t="str">
        <f t="shared" si="115"/>
        <v/>
      </c>
      <c r="AL563" s="70" t="str">
        <f t="shared" si="116"/>
        <v/>
      </c>
    </row>
    <row r="564" spans="2:38" ht="15" thickBot="1" x14ac:dyDescent="0.35">
      <c r="B564" s="79" t="str">
        <f t="shared" si="111"/>
        <v/>
      </c>
      <c r="C564" s="16"/>
      <c r="D564" s="79" t="str">
        <f>IFERROR(IF(J563&lt;=0,"",IF(C564="Yes","",B564-COUNTIF($C$18:C564,"Yes"))),"")</f>
        <v/>
      </c>
      <c r="E564" s="81" t="str">
        <f t="shared" si="105"/>
        <v/>
      </c>
      <c r="F564" s="80" t="str">
        <f t="shared" si="112"/>
        <v/>
      </c>
      <c r="G564" s="80" t="str">
        <f t="shared" si="106"/>
        <v/>
      </c>
      <c r="H564" s="80" t="str">
        <f t="shared" si="117"/>
        <v/>
      </c>
      <c r="I564" s="80" t="str">
        <f t="shared" si="107"/>
        <v/>
      </c>
      <c r="J564" s="80" t="str">
        <f t="shared" si="113"/>
        <v/>
      </c>
      <c r="AG564" s="16" t="str">
        <f t="shared" si="114"/>
        <v/>
      </c>
      <c r="AH564" s="69" t="str">
        <f t="shared" si="108"/>
        <v/>
      </c>
      <c r="AI564" s="70" t="str">
        <f t="shared" si="109"/>
        <v/>
      </c>
      <c r="AJ564" s="70" t="str">
        <f t="shared" si="110"/>
        <v/>
      </c>
      <c r="AK564" s="70" t="str">
        <f t="shared" si="115"/>
        <v/>
      </c>
      <c r="AL564" s="70" t="str">
        <f t="shared" si="116"/>
        <v/>
      </c>
    </row>
    <row r="565" spans="2:38" ht="15" thickBot="1" x14ac:dyDescent="0.35">
      <c r="B565" s="79" t="str">
        <f t="shared" si="111"/>
        <v/>
      </c>
      <c r="C565" s="16"/>
      <c r="D565" s="79" t="str">
        <f>IFERROR(IF(J564&lt;=0,"",IF(C565="Yes","",B565-COUNTIF($C$18:C565,"Yes"))),"")</f>
        <v/>
      </c>
      <c r="E565" s="81" t="str">
        <f t="shared" si="105"/>
        <v/>
      </c>
      <c r="F565" s="80" t="str">
        <f t="shared" si="112"/>
        <v/>
      </c>
      <c r="G565" s="80" t="str">
        <f t="shared" si="106"/>
        <v/>
      </c>
      <c r="H565" s="80" t="str">
        <f t="shared" si="117"/>
        <v/>
      </c>
      <c r="I565" s="80" t="str">
        <f t="shared" si="107"/>
        <v/>
      </c>
      <c r="J565" s="80" t="str">
        <f t="shared" si="113"/>
        <v/>
      </c>
      <c r="AG565" s="16" t="str">
        <f t="shared" si="114"/>
        <v/>
      </c>
      <c r="AH565" s="69" t="str">
        <f t="shared" si="108"/>
        <v/>
      </c>
      <c r="AI565" s="70" t="str">
        <f t="shared" si="109"/>
        <v/>
      </c>
      <c r="AJ565" s="70" t="str">
        <f t="shared" si="110"/>
        <v/>
      </c>
      <c r="AK565" s="70" t="str">
        <f t="shared" si="115"/>
        <v/>
      </c>
      <c r="AL565" s="70" t="str">
        <f t="shared" si="116"/>
        <v/>
      </c>
    </row>
    <row r="566" spans="2:38" ht="15" thickBot="1" x14ac:dyDescent="0.35">
      <c r="B566" s="79" t="str">
        <f t="shared" si="111"/>
        <v/>
      </c>
      <c r="C566" s="16"/>
      <c r="D566" s="79" t="str">
        <f>IFERROR(IF(J565&lt;=0,"",IF(C566="Yes","",B566-COUNTIF($C$18:C566,"Yes"))),"")</f>
        <v/>
      </c>
      <c r="E566" s="81" t="str">
        <f t="shared" si="105"/>
        <v/>
      </c>
      <c r="F566" s="80" t="str">
        <f t="shared" si="112"/>
        <v/>
      </c>
      <c r="G566" s="80" t="str">
        <f t="shared" si="106"/>
        <v/>
      </c>
      <c r="H566" s="80" t="str">
        <f t="shared" si="117"/>
        <v/>
      </c>
      <c r="I566" s="80" t="str">
        <f t="shared" si="107"/>
        <v/>
      </c>
      <c r="J566" s="80" t="str">
        <f t="shared" si="113"/>
        <v/>
      </c>
      <c r="AG566" s="16" t="str">
        <f t="shared" si="114"/>
        <v/>
      </c>
      <c r="AH566" s="69" t="str">
        <f t="shared" si="108"/>
        <v/>
      </c>
      <c r="AI566" s="70" t="str">
        <f t="shared" si="109"/>
        <v/>
      </c>
      <c r="AJ566" s="70" t="str">
        <f t="shared" si="110"/>
        <v/>
      </c>
      <c r="AK566" s="70" t="str">
        <f t="shared" si="115"/>
        <v/>
      </c>
      <c r="AL566" s="70" t="str">
        <f t="shared" si="116"/>
        <v/>
      </c>
    </row>
    <row r="567" spans="2:38" ht="15" thickBot="1" x14ac:dyDescent="0.35">
      <c r="B567" s="79" t="str">
        <f t="shared" si="111"/>
        <v/>
      </c>
      <c r="C567" s="16"/>
      <c r="D567" s="79" t="str">
        <f>IFERROR(IF(J566&lt;=0,"",IF(C567="Yes","",B567-COUNTIF($C$18:C567,"Yes"))),"")</f>
        <v/>
      </c>
      <c r="E567" s="81" t="str">
        <f t="shared" si="105"/>
        <v/>
      </c>
      <c r="F567" s="80" t="str">
        <f t="shared" si="112"/>
        <v/>
      </c>
      <c r="G567" s="80" t="str">
        <f t="shared" si="106"/>
        <v/>
      </c>
      <c r="H567" s="80" t="str">
        <f t="shared" si="117"/>
        <v/>
      </c>
      <c r="I567" s="80" t="str">
        <f t="shared" si="107"/>
        <v/>
      </c>
      <c r="J567" s="80" t="str">
        <f t="shared" si="113"/>
        <v/>
      </c>
      <c r="AG567" s="16" t="str">
        <f t="shared" si="114"/>
        <v/>
      </c>
      <c r="AH567" s="69" t="str">
        <f t="shared" si="108"/>
        <v/>
      </c>
      <c r="AI567" s="70" t="str">
        <f t="shared" si="109"/>
        <v/>
      </c>
      <c r="AJ567" s="70" t="str">
        <f t="shared" si="110"/>
        <v/>
      </c>
      <c r="AK567" s="70" t="str">
        <f t="shared" si="115"/>
        <v/>
      </c>
      <c r="AL567" s="70" t="str">
        <f t="shared" si="116"/>
        <v/>
      </c>
    </row>
    <row r="568" spans="2:38" ht="15" thickBot="1" x14ac:dyDescent="0.35">
      <c r="B568" s="79" t="str">
        <f t="shared" si="111"/>
        <v/>
      </c>
      <c r="C568" s="16"/>
      <c r="D568" s="79" t="str">
        <f>IFERROR(IF(J567&lt;=0,"",IF(C568="Yes","",B568-COUNTIF($C$18:C568,"Yes"))),"")</f>
        <v/>
      </c>
      <c r="E568" s="81" t="str">
        <f t="shared" si="105"/>
        <v/>
      </c>
      <c r="F568" s="80" t="str">
        <f t="shared" si="112"/>
        <v/>
      </c>
      <c r="G568" s="80" t="str">
        <f t="shared" si="106"/>
        <v/>
      </c>
      <c r="H568" s="80" t="str">
        <f t="shared" si="117"/>
        <v/>
      </c>
      <c r="I568" s="80" t="str">
        <f t="shared" si="107"/>
        <v/>
      </c>
      <c r="J568" s="80" t="str">
        <f t="shared" si="113"/>
        <v/>
      </c>
      <c r="AG568" s="16" t="str">
        <f t="shared" si="114"/>
        <v/>
      </c>
      <c r="AH568" s="69" t="str">
        <f t="shared" si="108"/>
        <v/>
      </c>
      <c r="AI568" s="70" t="str">
        <f t="shared" si="109"/>
        <v/>
      </c>
      <c r="AJ568" s="70" t="str">
        <f t="shared" si="110"/>
        <v/>
      </c>
      <c r="AK568" s="70" t="str">
        <f t="shared" si="115"/>
        <v/>
      </c>
      <c r="AL568" s="70" t="str">
        <f t="shared" si="116"/>
        <v/>
      </c>
    </row>
    <row r="569" spans="2:38" ht="15" thickBot="1" x14ac:dyDescent="0.35">
      <c r="B569" s="79" t="str">
        <f t="shared" si="111"/>
        <v/>
      </c>
      <c r="C569" s="16"/>
      <c r="D569" s="79" t="str">
        <f>IFERROR(IF(J568&lt;=0,"",IF(C569="Yes","",B569-COUNTIF($C$18:C569,"Yes"))),"")</f>
        <v/>
      </c>
      <c r="E569" s="81" t="str">
        <f t="shared" si="105"/>
        <v/>
      </c>
      <c r="F569" s="80" t="str">
        <f t="shared" si="112"/>
        <v/>
      </c>
      <c r="G569" s="80" t="str">
        <f t="shared" si="106"/>
        <v/>
      </c>
      <c r="H569" s="80" t="str">
        <f t="shared" si="117"/>
        <v/>
      </c>
      <c r="I569" s="80" t="str">
        <f t="shared" si="107"/>
        <v/>
      </c>
      <c r="J569" s="80" t="str">
        <f t="shared" si="113"/>
        <v/>
      </c>
      <c r="AG569" s="16" t="str">
        <f t="shared" si="114"/>
        <v/>
      </c>
      <c r="AH569" s="69" t="str">
        <f t="shared" si="108"/>
        <v/>
      </c>
      <c r="AI569" s="70" t="str">
        <f t="shared" si="109"/>
        <v/>
      </c>
      <c r="AJ569" s="70" t="str">
        <f t="shared" si="110"/>
        <v/>
      </c>
      <c r="AK569" s="70" t="str">
        <f t="shared" si="115"/>
        <v/>
      </c>
      <c r="AL569" s="70" t="str">
        <f t="shared" si="116"/>
        <v/>
      </c>
    </row>
    <row r="570" spans="2:38" ht="15" thickBot="1" x14ac:dyDescent="0.35">
      <c r="B570" s="79" t="str">
        <f t="shared" si="111"/>
        <v/>
      </c>
      <c r="C570" s="16"/>
      <c r="D570" s="79" t="str">
        <f>IFERROR(IF(J569&lt;=0,"",IF(C570="Yes","",B570-COUNTIF($C$18:C570,"Yes"))),"")</f>
        <v/>
      </c>
      <c r="E570" s="81" t="str">
        <f t="shared" si="105"/>
        <v/>
      </c>
      <c r="F570" s="80" t="str">
        <f t="shared" si="112"/>
        <v/>
      </c>
      <c r="G570" s="80" t="str">
        <f t="shared" si="106"/>
        <v/>
      </c>
      <c r="H570" s="80" t="str">
        <f t="shared" si="117"/>
        <v/>
      </c>
      <c r="I570" s="80" t="str">
        <f t="shared" si="107"/>
        <v/>
      </c>
      <c r="J570" s="80" t="str">
        <f t="shared" si="113"/>
        <v/>
      </c>
      <c r="AG570" s="16" t="str">
        <f t="shared" si="114"/>
        <v/>
      </c>
      <c r="AH570" s="69" t="str">
        <f t="shared" si="108"/>
        <v/>
      </c>
      <c r="AI570" s="70" t="str">
        <f t="shared" si="109"/>
        <v/>
      </c>
      <c r="AJ570" s="70" t="str">
        <f t="shared" si="110"/>
        <v/>
      </c>
      <c r="AK570" s="70" t="str">
        <f t="shared" si="115"/>
        <v/>
      </c>
      <c r="AL570" s="70" t="str">
        <f t="shared" si="116"/>
        <v/>
      </c>
    </row>
    <row r="571" spans="2:38" ht="15" thickBot="1" x14ac:dyDescent="0.35">
      <c r="B571" s="79" t="str">
        <f t="shared" si="111"/>
        <v/>
      </c>
      <c r="C571" s="16"/>
      <c r="D571" s="79" t="str">
        <f>IFERROR(IF(J570&lt;=0,"",IF(C571="Yes","",B571-COUNTIF($C$18:C571,"Yes"))),"")</f>
        <v/>
      </c>
      <c r="E571" s="81" t="str">
        <f t="shared" si="105"/>
        <v/>
      </c>
      <c r="F571" s="80" t="str">
        <f t="shared" si="112"/>
        <v/>
      </c>
      <c r="G571" s="80" t="str">
        <f t="shared" si="106"/>
        <v/>
      </c>
      <c r="H571" s="80" t="str">
        <f t="shared" si="117"/>
        <v/>
      </c>
      <c r="I571" s="80" t="str">
        <f t="shared" si="107"/>
        <v/>
      </c>
      <c r="J571" s="80" t="str">
        <f t="shared" si="113"/>
        <v/>
      </c>
      <c r="AG571" s="16" t="str">
        <f t="shared" si="114"/>
        <v/>
      </c>
      <c r="AH571" s="69" t="str">
        <f t="shared" si="108"/>
        <v/>
      </c>
      <c r="AI571" s="70" t="str">
        <f t="shared" si="109"/>
        <v/>
      </c>
      <c r="AJ571" s="70" t="str">
        <f t="shared" si="110"/>
        <v/>
      </c>
      <c r="AK571" s="70" t="str">
        <f t="shared" si="115"/>
        <v/>
      </c>
      <c r="AL571" s="70" t="str">
        <f t="shared" si="116"/>
        <v/>
      </c>
    </row>
    <row r="572" spans="2:38" ht="15" thickBot="1" x14ac:dyDescent="0.35">
      <c r="B572" s="79" t="str">
        <f t="shared" si="111"/>
        <v/>
      </c>
      <c r="C572" s="16"/>
      <c r="D572" s="79" t="str">
        <f>IFERROR(IF(J571&lt;=0,"",IF(C572="Yes","",B572-COUNTIF($C$18:C572,"Yes"))),"")</f>
        <v/>
      </c>
      <c r="E572" s="81" t="str">
        <f t="shared" si="105"/>
        <v/>
      </c>
      <c r="F572" s="80" t="str">
        <f t="shared" si="112"/>
        <v/>
      </c>
      <c r="G572" s="80" t="str">
        <f t="shared" si="106"/>
        <v/>
      </c>
      <c r="H572" s="80" t="str">
        <f t="shared" si="117"/>
        <v/>
      </c>
      <c r="I572" s="80" t="str">
        <f t="shared" si="107"/>
        <v/>
      </c>
      <c r="J572" s="80" t="str">
        <f t="shared" si="113"/>
        <v/>
      </c>
      <c r="AG572" s="16" t="str">
        <f t="shared" si="114"/>
        <v/>
      </c>
      <c r="AH572" s="69" t="str">
        <f t="shared" si="108"/>
        <v/>
      </c>
      <c r="AI572" s="70" t="str">
        <f t="shared" si="109"/>
        <v/>
      </c>
      <c r="AJ572" s="70" t="str">
        <f t="shared" si="110"/>
        <v/>
      </c>
      <c r="AK572" s="70" t="str">
        <f t="shared" si="115"/>
        <v/>
      </c>
      <c r="AL572" s="70" t="str">
        <f t="shared" si="116"/>
        <v/>
      </c>
    </row>
    <row r="573" spans="2:38" ht="15" thickBot="1" x14ac:dyDescent="0.35">
      <c r="B573" s="79" t="str">
        <f t="shared" si="111"/>
        <v/>
      </c>
      <c r="C573" s="16"/>
      <c r="D573" s="79" t="str">
        <f>IFERROR(IF(J572&lt;=0,"",IF(C573="Yes","",B573-COUNTIF($C$18:C573,"Yes"))),"")</f>
        <v/>
      </c>
      <c r="E573" s="81" t="str">
        <f t="shared" si="105"/>
        <v/>
      </c>
      <c r="F573" s="80" t="str">
        <f t="shared" si="112"/>
        <v/>
      </c>
      <c r="G573" s="80" t="str">
        <f t="shared" si="106"/>
        <v/>
      </c>
      <c r="H573" s="80" t="str">
        <f t="shared" si="117"/>
        <v/>
      </c>
      <c r="I573" s="80" t="str">
        <f t="shared" si="107"/>
        <v/>
      </c>
      <c r="J573" s="80" t="str">
        <f t="shared" si="113"/>
        <v/>
      </c>
      <c r="AG573" s="16" t="str">
        <f t="shared" si="114"/>
        <v/>
      </c>
      <c r="AH573" s="69" t="str">
        <f t="shared" si="108"/>
        <v/>
      </c>
      <c r="AI573" s="70" t="str">
        <f t="shared" si="109"/>
        <v/>
      </c>
      <c r="AJ573" s="70" t="str">
        <f t="shared" si="110"/>
        <v/>
      </c>
      <c r="AK573" s="70" t="str">
        <f t="shared" si="115"/>
        <v/>
      </c>
      <c r="AL573" s="70" t="str">
        <f t="shared" si="116"/>
        <v/>
      </c>
    </row>
    <row r="574" spans="2:38" ht="15" thickBot="1" x14ac:dyDescent="0.35">
      <c r="B574" s="79" t="str">
        <f t="shared" si="111"/>
        <v/>
      </c>
      <c r="C574" s="16"/>
      <c r="D574" s="79" t="str">
        <f>IFERROR(IF(J573&lt;=0,"",IF(C574="Yes","",B574-COUNTIF($C$18:C574,"Yes"))),"")</f>
        <v/>
      </c>
      <c r="E574" s="81" t="str">
        <f t="shared" si="105"/>
        <v/>
      </c>
      <c r="F574" s="80" t="str">
        <f t="shared" si="112"/>
        <v/>
      </c>
      <c r="G574" s="80" t="str">
        <f t="shared" si="106"/>
        <v/>
      </c>
      <c r="H574" s="80" t="str">
        <f t="shared" si="117"/>
        <v/>
      </c>
      <c r="I574" s="80" t="str">
        <f t="shared" si="107"/>
        <v/>
      </c>
      <c r="J574" s="80" t="str">
        <f t="shared" si="113"/>
        <v/>
      </c>
      <c r="AG574" s="16" t="str">
        <f t="shared" si="114"/>
        <v/>
      </c>
      <c r="AH574" s="69" t="str">
        <f t="shared" si="108"/>
        <v/>
      </c>
      <c r="AI574" s="70" t="str">
        <f t="shared" si="109"/>
        <v/>
      </c>
      <c r="AJ574" s="70" t="str">
        <f t="shared" si="110"/>
        <v/>
      </c>
      <c r="AK574" s="70" t="str">
        <f t="shared" si="115"/>
        <v/>
      </c>
      <c r="AL574" s="70" t="str">
        <f t="shared" si="116"/>
        <v/>
      </c>
    </row>
    <row r="575" spans="2:38" ht="15" thickBot="1" x14ac:dyDescent="0.35">
      <c r="B575" s="79" t="str">
        <f t="shared" si="111"/>
        <v/>
      </c>
      <c r="C575" s="16"/>
      <c r="D575" s="79" t="str">
        <f>IFERROR(IF(J574&lt;=0,"",IF(C575="Yes","",B575-COUNTIF($C$18:C575,"Yes"))),"")</f>
        <v/>
      </c>
      <c r="E575" s="81" t="str">
        <f t="shared" si="105"/>
        <v/>
      </c>
      <c r="F575" s="80" t="str">
        <f t="shared" si="112"/>
        <v/>
      </c>
      <c r="G575" s="80" t="str">
        <f t="shared" si="106"/>
        <v/>
      </c>
      <c r="H575" s="80" t="str">
        <f t="shared" si="117"/>
        <v/>
      </c>
      <c r="I575" s="80" t="str">
        <f t="shared" si="107"/>
        <v/>
      </c>
      <c r="J575" s="80" t="str">
        <f t="shared" si="113"/>
        <v/>
      </c>
      <c r="AG575" s="16" t="str">
        <f t="shared" si="114"/>
        <v/>
      </c>
      <c r="AH575" s="69" t="str">
        <f t="shared" si="108"/>
        <v/>
      </c>
      <c r="AI575" s="70" t="str">
        <f t="shared" si="109"/>
        <v/>
      </c>
      <c r="AJ575" s="70" t="str">
        <f t="shared" si="110"/>
        <v/>
      </c>
      <c r="AK575" s="70" t="str">
        <f t="shared" si="115"/>
        <v/>
      </c>
      <c r="AL575" s="70" t="str">
        <f t="shared" si="116"/>
        <v/>
      </c>
    </row>
    <row r="576" spans="2:38" ht="15" thickBot="1" x14ac:dyDescent="0.35">
      <c r="B576" s="79" t="str">
        <f t="shared" si="111"/>
        <v/>
      </c>
      <c r="C576" s="16"/>
      <c r="D576" s="79" t="str">
        <f>IFERROR(IF(J575&lt;=0,"",IF(C576="Yes","",B576-COUNTIF($C$18:C576,"Yes"))),"")</f>
        <v/>
      </c>
      <c r="E576" s="81" t="str">
        <f t="shared" si="105"/>
        <v/>
      </c>
      <c r="F576" s="80" t="str">
        <f t="shared" si="112"/>
        <v/>
      </c>
      <c r="G576" s="80" t="str">
        <f t="shared" si="106"/>
        <v/>
      </c>
      <c r="H576" s="80" t="str">
        <f t="shared" si="117"/>
        <v/>
      </c>
      <c r="I576" s="80" t="str">
        <f t="shared" si="107"/>
        <v/>
      </c>
      <c r="J576" s="80" t="str">
        <f t="shared" si="113"/>
        <v/>
      </c>
      <c r="AG576" s="16" t="str">
        <f t="shared" si="114"/>
        <v/>
      </c>
      <c r="AH576" s="69" t="str">
        <f t="shared" si="108"/>
        <v/>
      </c>
      <c r="AI576" s="70" t="str">
        <f t="shared" si="109"/>
        <v/>
      </c>
      <c r="AJ576" s="70" t="str">
        <f t="shared" si="110"/>
        <v/>
      </c>
      <c r="AK576" s="70" t="str">
        <f t="shared" si="115"/>
        <v/>
      </c>
      <c r="AL576" s="70" t="str">
        <f t="shared" si="116"/>
        <v/>
      </c>
    </row>
    <row r="577" spans="2:38" ht="15" thickBot="1" x14ac:dyDescent="0.35">
      <c r="B577" s="79" t="str">
        <f t="shared" si="111"/>
        <v/>
      </c>
      <c r="C577" s="16"/>
      <c r="D577" s="79" t="str">
        <f>IFERROR(IF(J576&lt;=0,"",IF(C577="Yes","",B577-COUNTIF($C$18:C577,"Yes"))),"")</f>
        <v/>
      </c>
      <c r="E577" s="81" t="str">
        <f t="shared" si="105"/>
        <v/>
      </c>
      <c r="F577" s="80" t="str">
        <f t="shared" si="112"/>
        <v/>
      </c>
      <c r="G577" s="80" t="str">
        <f t="shared" si="106"/>
        <v/>
      </c>
      <c r="H577" s="80" t="str">
        <f t="shared" si="117"/>
        <v/>
      </c>
      <c r="I577" s="80" t="str">
        <f t="shared" si="107"/>
        <v/>
      </c>
      <c r="J577" s="80" t="str">
        <f t="shared" si="113"/>
        <v/>
      </c>
      <c r="AG577" s="16" t="str">
        <f t="shared" si="114"/>
        <v/>
      </c>
      <c r="AH577" s="69" t="str">
        <f t="shared" si="108"/>
        <v/>
      </c>
      <c r="AI577" s="70" t="str">
        <f t="shared" si="109"/>
        <v/>
      </c>
      <c r="AJ577" s="70" t="str">
        <f t="shared" si="110"/>
        <v/>
      </c>
      <c r="AK577" s="70" t="str">
        <f t="shared" si="115"/>
        <v/>
      </c>
      <c r="AL577" s="70" t="str">
        <f t="shared" si="116"/>
        <v/>
      </c>
    </row>
    <row r="578" spans="2:38" ht="15" thickBot="1" x14ac:dyDescent="0.35">
      <c r="B578" s="79" t="str">
        <f t="shared" si="111"/>
        <v/>
      </c>
      <c r="C578" s="16"/>
      <c r="D578" s="79" t="str">
        <f>IFERROR(IF(J577&lt;=0,"",IF(C578="Yes","",B578-COUNTIF($C$18:C578,"Yes"))),"")</f>
        <v/>
      </c>
      <c r="E578" s="81" t="str">
        <f t="shared" si="105"/>
        <v/>
      </c>
      <c r="F578" s="80" t="str">
        <f t="shared" si="112"/>
        <v/>
      </c>
      <c r="G578" s="80" t="str">
        <f t="shared" si="106"/>
        <v/>
      </c>
      <c r="H578" s="80" t="str">
        <f t="shared" si="117"/>
        <v/>
      </c>
      <c r="I578" s="80" t="str">
        <f t="shared" si="107"/>
        <v/>
      </c>
      <c r="J578" s="80" t="str">
        <f t="shared" si="113"/>
        <v/>
      </c>
      <c r="AG578" s="16" t="str">
        <f t="shared" si="114"/>
        <v/>
      </c>
      <c r="AH578" s="69" t="str">
        <f t="shared" si="108"/>
        <v/>
      </c>
      <c r="AI578" s="70" t="str">
        <f t="shared" si="109"/>
        <v/>
      </c>
      <c r="AJ578" s="70" t="str">
        <f t="shared" si="110"/>
        <v/>
      </c>
      <c r="AK578" s="70" t="str">
        <f t="shared" si="115"/>
        <v/>
      </c>
      <c r="AL578" s="70" t="str">
        <f t="shared" si="116"/>
        <v/>
      </c>
    </row>
    <row r="579" spans="2:38" ht="15" thickBot="1" x14ac:dyDescent="0.35">
      <c r="B579" s="79" t="str">
        <f t="shared" si="111"/>
        <v/>
      </c>
      <c r="C579" s="16"/>
      <c r="D579" s="79" t="str">
        <f>IFERROR(IF(J578&lt;=0,"",IF(C579="Yes","",B579-COUNTIF($C$18:C579,"Yes"))),"")</f>
        <v/>
      </c>
      <c r="E579" s="81" t="str">
        <f t="shared" si="105"/>
        <v/>
      </c>
      <c r="F579" s="80" t="str">
        <f t="shared" si="112"/>
        <v/>
      </c>
      <c r="G579" s="80" t="str">
        <f t="shared" si="106"/>
        <v/>
      </c>
      <c r="H579" s="80" t="str">
        <f t="shared" si="117"/>
        <v/>
      </c>
      <c r="I579" s="80" t="str">
        <f t="shared" si="107"/>
        <v/>
      </c>
      <c r="J579" s="80" t="str">
        <f t="shared" si="113"/>
        <v/>
      </c>
      <c r="AG579" s="16" t="str">
        <f t="shared" si="114"/>
        <v/>
      </c>
      <c r="AH579" s="69" t="str">
        <f t="shared" si="108"/>
        <v/>
      </c>
      <c r="AI579" s="70" t="str">
        <f t="shared" si="109"/>
        <v/>
      </c>
      <c r="AJ579" s="70" t="str">
        <f t="shared" si="110"/>
        <v/>
      </c>
      <c r="AK579" s="70" t="str">
        <f t="shared" si="115"/>
        <v/>
      </c>
      <c r="AL579" s="70" t="str">
        <f t="shared" si="116"/>
        <v/>
      </c>
    </row>
    <row r="580" spans="2:38" ht="15" thickBot="1" x14ac:dyDescent="0.35">
      <c r="B580" s="79" t="str">
        <f t="shared" si="111"/>
        <v/>
      </c>
      <c r="C580" s="16"/>
      <c r="D580" s="79" t="str">
        <f>IFERROR(IF(J579&lt;=0,"",IF(C580="Yes","",B580-COUNTIF($C$18:C580,"Yes"))),"")</f>
        <v/>
      </c>
      <c r="E580" s="81" t="str">
        <f t="shared" si="105"/>
        <v/>
      </c>
      <c r="F580" s="80" t="str">
        <f t="shared" si="112"/>
        <v/>
      </c>
      <c r="G580" s="80" t="str">
        <f t="shared" si="106"/>
        <v/>
      </c>
      <c r="H580" s="80" t="str">
        <f t="shared" si="117"/>
        <v/>
      </c>
      <c r="I580" s="80" t="str">
        <f t="shared" si="107"/>
        <v/>
      </c>
      <c r="J580" s="80" t="str">
        <f t="shared" si="113"/>
        <v/>
      </c>
      <c r="AG580" s="16" t="str">
        <f t="shared" si="114"/>
        <v/>
      </c>
      <c r="AH580" s="69" t="str">
        <f t="shared" si="108"/>
        <v/>
      </c>
      <c r="AI580" s="70" t="str">
        <f t="shared" si="109"/>
        <v/>
      </c>
      <c r="AJ580" s="70" t="str">
        <f t="shared" si="110"/>
        <v/>
      </c>
      <c r="AK580" s="70" t="str">
        <f t="shared" si="115"/>
        <v/>
      </c>
      <c r="AL580" s="70" t="str">
        <f t="shared" si="116"/>
        <v/>
      </c>
    </row>
    <row r="581" spans="2:38" ht="15" thickBot="1" x14ac:dyDescent="0.35">
      <c r="B581" s="79" t="str">
        <f t="shared" si="111"/>
        <v/>
      </c>
      <c r="C581" s="16"/>
      <c r="D581" s="79" t="str">
        <f>IFERROR(IF(J580&lt;=0,"",IF(C581="Yes","",B581-COUNTIF($C$18:C581,"Yes"))),"")</f>
        <v/>
      </c>
      <c r="E581" s="81" t="str">
        <f t="shared" si="105"/>
        <v/>
      </c>
      <c r="F581" s="80" t="str">
        <f t="shared" si="112"/>
        <v/>
      </c>
      <c r="G581" s="80" t="str">
        <f t="shared" si="106"/>
        <v/>
      </c>
      <c r="H581" s="80" t="str">
        <f t="shared" si="117"/>
        <v/>
      </c>
      <c r="I581" s="80" t="str">
        <f t="shared" si="107"/>
        <v/>
      </c>
      <c r="J581" s="80" t="str">
        <f t="shared" si="113"/>
        <v/>
      </c>
      <c r="AG581" s="16" t="str">
        <f t="shared" si="114"/>
        <v/>
      </c>
      <c r="AH581" s="69" t="str">
        <f t="shared" si="108"/>
        <v/>
      </c>
      <c r="AI581" s="70" t="str">
        <f t="shared" si="109"/>
        <v/>
      </c>
      <c r="AJ581" s="70" t="str">
        <f t="shared" si="110"/>
        <v/>
      </c>
      <c r="AK581" s="70" t="str">
        <f t="shared" si="115"/>
        <v/>
      </c>
      <c r="AL581" s="70" t="str">
        <f t="shared" si="116"/>
        <v/>
      </c>
    </row>
    <row r="582" spans="2:38" ht="15" thickBot="1" x14ac:dyDescent="0.35">
      <c r="B582" s="79" t="str">
        <f t="shared" si="111"/>
        <v/>
      </c>
      <c r="C582" s="16"/>
      <c r="D582" s="79" t="str">
        <f>IFERROR(IF(J581&lt;=0,"",IF(C582="Yes","",B582-COUNTIF($C$18:C582,"Yes"))),"")</f>
        <v/>
      </c>
      <c r="E582" s="81" t="str">
        <f t="shared" si="105"/>
        <v/>
      </c>
      <c r="F582" s="80" t="str">
        <f t="shared" si="112"/>
        <v/>
      </c>
      <c r="G582" s="80" t="str">
        <f t="shared" si="106"/>
        <v/>
      </c>
      <c r="H582" s="80" t="str">
        <f t="shared" si="117"/>
        <v/>
      </c>
      <c r="I582" s="80" t="str">
        <f t="shared" si="107"/>
        <v/>
      </c>
      <c r="J582" s="80" t="str">
        <f t="shared" si="113"/>
        <v/>
      </c>
      <c r="AG582" s="16" t="str">
        <f t="shared" si="114"/>
        <v/>
      </c>
      <c r="AH582" s="69" t="str">
        <f t="shared" si="108"/>
        <v/>
      </c>
      <c r="AI582" s="70" t="str">
        <f t="shared" si="109"/>
        <v/>
      </c>
      <c r="AJ582" s="70" t="str">
        <f t="shared" si="110"/>
        <v/>
      </c>
      <c r="AK582" s="70" t="str">
        <f t="shared" si="115"/>
        <v/>
      </c>
      <c r="AL582" s="70" t="str">
        <f t="shared" si="116"/>
        <v/>
      </c>
    </row>
    <row r="583" spans="2:38" ht="15" thickBot="1" x14ac:dyDescent="0.35">
      <c r="B583" s="79" t="str">
        <f t="shared" si="111"/>
        <v/>
      </c>
      <c r="C583" s="16"/>
      <c r="D583" s="79" t="str">
        <f>IFERROR(IF(J582&lt;=0,"",IF(C583="Yes","",B583-COUNTIF($C$18:C583,"Yes"))),"")</f>
        <v/>
      </c>
      <c r="E583" s="81" t="str">
        <f t="shared" si="105"/>
        <v/>
      </c>
      <c r="F583" s="80" t="str">
        <f t="shared" si="112"/>
        <v/>
      </c>
      <c r="G583" s="80" t="str">
        <f t="shared" si="106"/>
        <v/>
      </c>
      <c r="H583" s="80" t="str">
        <f t="shared" si="117"/>
        <v/>
      </c>
      <c r="I583" s="80" t="str">
        <f t="shared" si="107"/>
        <v/>
      </c>
      <c r="J583" s="80" t="str">
        <f t="shared" si="113"/>
        <v/>
      </c>
      <c r="AG583" s="16" t="str">
        <f t="shared" si="114"/>
        <v/>
      </c>
      <c r="AH583" s="69" t="str">
        <f t="shared" si="108"/>
        <v/>
      </c>
      <c r="AI583" s="70" t="str">
        <f t="shared" si="109"/>
        <v/>
      </c>
      <c r="AJ583" s="70" t="str">
        <f t="shared" si="110"/>
        <v/>
      </c>
      <c r="AK583" s="70" t="str">
        <f t="shared" si="115"/>
        <v/>
      </c>
      <c r="AL583" s="70" t="str">
        <f t="shared" si="116"/>
        <v/>
      </c>
    </row>
    <row r="584" spans="2:38" ht="15" thickBot="1" x14ac:dyDescent="0.35">
      <c r="B584" s="79" t="str">
        <f t="shared" si="111"/>
        <v/>
      </c>
      <c r="C584" s="16"/>
      <c r="D584" s="79" t="str">
        <f>IFERROR(IF(J583&lt;=0,"",IF(C584="Yes","",B584-COUNTIF($C$18:C584,"Yes"))),"")</f>
        <v/>
      </c>
      <c r="E584" s="81" t="str">
        <f t="shared" si="105"/>
        <v/>
      </c>
      <c r="F584" s="80" t="str">
        <f t="shared" si="112"/>
        <v/>
      </c>
      <c r="G584" s="80" t="str">
        <f t="shared" si="106"/>
        <v/>
      </c>
      <c r="H584" s="80" t="str">
        <f t="shared" si="117"/>
        <v/>
      </c>
      <c r="I584" s="80" t="str">
        <f t="shared" si="107"/>
        <v/>
      </c>
      <c r="J584" s="80" t="str">
        <f t="shared" si="113"/>
        <v/>
      </c>
      <c r="AG584" s="16" t="str">
        <f t="shared" si="114"/>
        <v/>
      </c>
      <c r="AH584" s="69" t="str">
        <f t="shared" si="108"/>
        <v/>
      </c>
      <c r="AI584" s="70" t="str">
        <f t="shared" si="109"/>
        <v/>
      </c>
      <c r="AJ584" s="70" t="str">
        <f t="shared" si="110"/>
        <v/>
      </c>
      <c r="AK584" s="70" t="str">
        <f t="shared" si="115"/>
        <v/>
      </c>
      <c r="AL584" s="70" t="str">
        <f t="shared" si="116"/>
        <v/>
      </c>
    </row>
    <row r="585" spans="2:38" ht="15" thickBot="1" x14ac:dyDescent="0.35">
      <c r="B585" s="79" t="str">
        <f t="shared" si="111"/>
        <v/>
      </c>
      <c r="C585" s="16"/>
      <c r="D585" s="79" t="str">
        <f>IFERROR(IF(J584&lt;=0,"",IF(C585="Yes","",B585-COUNTIF($C$18:C585,"Yes"))),"")</f>
        <v/>
      </c>
      <c r="E585" s="81" t="str">
        <f t="shared" si="105"/>
        <v/>
      </c>
      <c r="F585" s="80" t="str">
        <f t="shared" si="112"/>
        <v/>
      </c>
      <c r="G585" s="80" t="str">
        <f t="shared" si="106"/>
        <v/>
      </c>
      <c r="H585" s="80" t="str">
        <f t="shared" si="117"/>
        <v/>
      </c>
      <c r="I585" s="80" t="str">
        <f t="shared" si="107"/>
        <v/>
      </c>
      <c r="J585" s="80" t="str">
        <f t="shared" si="113"/>
        <v/>
      </c>
      <c r="AG585" s="16" t="str">
        <f t="shared" si="114"/>
        <v/>
      </c>
      <c r="AH585" s="69" t="str">
        <f t="shared" si="108"/>
        <v/>
      </c>
      <c r="AI585" s="70" t="str">
        <f t="shared" si="109"/>
        <v/>
      </c>
      <c r="AJ585" s="70" t="str">
        <f t="shared" si="110"/>
        <v/>
      </c>
      <c r="AK585" s="70" t="str">
        <f t="shared" si="115"/>
        <v/>
      </c>
      <c r="AL585" s="70" t="str">
        <f t="shared" si="116"/>
        <v/>
      </c>
    </row>
    <row r="586" spans="2:38" ht="15" thickBot="1" x14ac:dyDescent="0.35">
      <c r="B586" s="79" t="str">
        <f t="shared" si="111"/>
        <v/>
      </c>
      <c r="C586" s="16"/>
      <c r="D586" s="79" t="str">
        <f>IFERROR(IF(J585&lt;=0,"",IF(C586="Yes","",B586-COUNTIF($C$18:C586,"Yes"))),"")</f>
        <v/>
      </c>
      <c r="E586" s="81" t="str">
        <f t="shared" si="105"/>
        <v/>
      </c>
      <c r="F586" s="80" t="str">
        <f t="shared" si="112"/>
        <v/>
      </c>
      <c r="G586" s="80" t="str">
        <f t="shared" si="106"/>
        <v/>
      </c>
      <c r="H586" s="80" t="str">
        <f t="shared" si="117"/>
        <v/>
      </c>
      <c r="I586" s="80" t="str">
        <f t="shared" si="107"/>
        <v/>
      </c>
      <c r="J586" s="80" t="str">
        <f t="shared" si="113"/>
        <v/>
      </c>
      <c r="AG586" s="16" t="str">
        <f t="shared" si="114"/>
        <v/>
      </c>
      <c r="AH586" s="69" t="str">
        <f t="shared" si="108"/>
        <v/>
      </c>
      <c r="AI586" s="70" t="str">
        <f t="shared" si="109"/>
        <v/>
      </c>
      <c r="AJ586" s="70" t="str">
        <f t="shared" si="110"/>
        <v/>
      </c>
      <c r="AK586" s="70" t="str">
        <f t="shared" si="115"/>
        <v/>
      </c>
      <c r="AL586" s="70" t="str">
        <f t="shared" si="116"/>
        <v/>
      </c>
    </row>
    <row r="587" spans="2:38" ht="15" thickBot="1" x14ac:dyDescent="0.35">
      <c r="B587" s="79" t="str">
        <f t="shared" si="111"/>
        <v/>
      </c>
      <c r="C587" s="16"/>
      <c r="D587" s="79" t="str">
        <f>IFERROR(IF(J586&lt;=0,"",IF(C587="Yes","",B587-COUNTIF($C$18:C587,"Yes"))),"")</f>
        <v/>
      </c>
      <c r="E587" s="81" t="str">
        <f t="shared" si="105"/>
        <v/>
      </c>
      <c r="F587" s="80" t="str">
        <f t="shared" si="112"/>
        <v/>
      </c>
      <c r="G587" s="80" t="str">
        <f t="shared" si="106"/>
        <v/>
      </c>
      <c r="H587" s="80" t="str">
        <f t="shared" si="117"/>
        <v/>
      </c>
      <c r="I587" s="80" t="str">
        <f t="shared" si="107"/>
        <v/>
      </c>
      <c r="J587" s="80" t="str">
        <f t="shared" si="113"/>
        <v/>
      </c>
      <c r="AG587" s="16" t="str">
        <f t="shared" si="114"/>
        <v/>
      </c>
      <c r="AH587" s="69" t="str">
        <f t="shared" si="108"/>
        <v/>
      </c>
      <c r="AI587" s="70" t="str">
        <f t="shared" si="109"/>
        <v/>
      </c>
      <c r="AJ587" s="70" t="str">
        <f t="shared" si="110"/>
        <v/>
      </c>
      <c r="AK587" s="70" t="str">
        <f t="shared" si="115"/>
        <v/>
      </c>
      <c r="AL587" s="70" t="str">
        <f t="shared" si="116"/>
        <v/>
      </c>
    </row>
    <row r="588" spans="2:38" ht="15" thickBot="1" x14ac:dyDescent="0.35">
      <c r="B588" s="79" t="str">
        <f t="shared" si="111"/>
        <v/>
      </c>
      <c r="C588" s="16"/>
      <c r="D588" s="79" t="str">
        <f>IFERROR(IF(J587&lt;=0,"",IF(C588="Yes","",B588-COUNTIF($C$18:C588,"Yes"))),"")</f>
        <v/>
      </c>
      <c r="E588" s="81" t="str">
        <f t="shared" si="105"/>
        <v/>
      </c>
      <c r="F588" s="80" t="str">
        <f t="shared" si="112"/>
        <v/>
      </c>
      <c r="G588" s="80" t="str">
        <f t="shared" si="106"/>
        <v/>
      </c>
      <c r="H588" s="80" t="str">
        <f t="shared" si="117"/>
        <v/>
      </c>
      <c r="I588" s="80" t="str">
        <f t="shared" si="107"/>
        <v/>
      </c>
      <c r="J588" s="80" t="str">
        <f t="shared" si="113"/>
        <v/>
      </c>
      <c r="AG588" s="16" t="str">
        <f t="shared" si="114"/>
        <v/>
      </c>
      <c r="AH588" s="69" t="str">
        <f t="shared" si="108"/>
        <v/>
      </c>
      <c r="AI588" s="70" t="str">
        <f t="shared" si="109"/>
        <v/>
      </c>
      <c r="AJ588" s="70" t="str">
        <f t="shared" si="110"/>
        <v/>
      </c>
      <c r="AK588" s="70" t="str">
        <f t="shared" si="115"/>
        <v/>
      </c>
      <c r="AL588" s="70" t="str">
        <f t="shared" si="116"/>
        <v/>
      </c>
    </row>
    <row r="589" spans="2:38" ht="15" thickBot="1" x14ac:dyDescent="0.35">
      <c r="B589" s="79" t="str">
        <f t="shared" si="111"/>
        <v/>
      </c>
      <c r="C589" s="16"/>
      <c r="D589" s="79" t="str">
        <f>IFERROR(IF(J588&lt;=0,"",IF(C589="Yes","",B589-COUNTIF($C$18:C589,"Yes"))),"")</f>
        <v/>
      </c>
      <c r="E589" s="81" t="str">
        <f t="shared" si="105"/>
        <v/>
      </c>
      <c r="F589" s="80" t="str">
        <f t="shared" si="112"/>
        <v/>
      </c>
      <c r="G589" s="80" t="str">
        <f t="shared" si="106"/>
        <v/>
      </c>
      <c r="H589" s="80" t="str">
        <f t="shared" si="117"/>
        <v/>
      </c>
      <c r="I589" s="80" t="str">
        <f t="shared" si="107"/>
        <v/>
      </c>
      <c r="J589" s="80" t="str">
        <f t="shared" si="113"/>
        <v/>
      </c>
      <c r="AG589" s="16" t="str">
        <f t="shared" si="114"/>
        <v/>
      </c>
      <c r="AH589" s="69" t="str">
        <f t="shared" si="108"/>
        <v/>
      </c>
      <c r="AI589" s="70" t="str">
        <f t="shared" si="109"/>
        <v/>
      </c>
      <c r="AJ589" s="70" t="str">
        <f t="shared" si="110"/>
        <v/>
      </c>
      <c r="AK589" s="70" t="str">
        <f t="shared" si="115"/>
        <v/>
      </c>
      <c r="AL589" s="70" t="str">
        <f t="shared" si="116"/>
        <v/>
      </c>
    </row>
    <row r="590" spans="2:38" ht="15" thickBot="1" x14ac:dyDescent="0.35">
      <c r="B590" s="79" t="str">
        <f t="shared" si="111"/>
        <v/>
      </c>
      <c r="C590" s="16"/>
      <c r="D590" s="79" t="str">
        <f>IFERROR(IF(J589&lt;=0,"",IF(C590="Yes","",B590-COUNTIF($C$18:C590,"Yes"))),"")</f>
        <v/>
      </c>
      <c r="E590" s="81" t="str">
        <f t="shared" si="105"/>
        <v/>
      </c>
      <c r="F590" s="80" t="str">
        <f t="shared" si="112"/>
        <v/>
      </c>
      <c r="G590" s="80" t="str">
        <f t="shared" si="106"/>
        <v/>
      </c>
      <c r="H590" s="80" t="str">
        <f t="shared" si="117"/>
        <v/>
      </c>
      <c r="I590" s="80" t="str">
        <f t="shared" si="107"/>
        <v/>
      </c>
      <c r="J590" s="80" t="str">
        <f t="shared" si="113"/>
        <v/>
      </c>
      <c r="AG590" s="16" t="str">
        <f t="shared" si="114"/>
        <v/>
      </c>
      <c r="AH590" s="69" t="str">
        <f t="shared" si="108"/>
        <v/>
      </c>
      <c r="AI590" s="70" t="str">
        <f t="shared" si="109"/>
        <v/>
      </c>
      <c r="AJ590" s="70" t="str">
        <f t="shared" si="110"/>
        <v/>
      </c>
      <c r="AK590" s="70" t="str">
        <f t="shared" si="115"/>
        <v/>
      </c>
      <c r="AL590" s="70" t="str">
        <f t="shared" si="116"/>
        <v/>
      </c>
    </row>
    <row r="591" spans="2:38" ht="15" thickBot="1" x14ac:dyDescent="0.35">
      <c r="B591" s="79" t="str">
        <f t="shared" si="111"/>
        <v/>
      </c>
      <c r="C591" s="16"/>
      <c r="D591" s="79" t="str">
        <f>IFERROR(IF(J590&lt;=0,"",IF(C591="Yes","",B591-COUNTIF($C$18:C591,"Yes"))),"")</f>
        <v/>
      </c>
      <c r="E591" s="81" t="str">
        <f t="shared" si="105"/>
        <v/>
      </c>
      <c r="F591" s="80" t="str">
        <f t="shared" si="112"/>
        <v/>
      </c>
      <c r="G591" s="80" t="str">
        <f t="shared" si="106"/>
        <v/>
      </c>
      <c r="H591" s="80" t="str">
        <f t="shared" si="117"/>
        <v/>
      </c>
      <c r="I591" s="80" t="str">
        <f t="shared" si="107"/>
        <v/>
      </c>
      <c r="J591" s="80" t="str">
        <f t="shared" si="113"/>
        <v/>
      </c>
      <c r="AG591" s="16" t="str">
        <f t="shared" si="114"/>
        <v/>
      </c>
      <c r="AH591" s="69" t="str">
        <f t="shared" si="108"/>
        <v/>
      </c>
      <c r="AI591" s="70" t="str">
        <f t="shared" si="109"/>
        <v/>
      </c>
      <c r="AJ591" s="70" t="str">
        <f t="shared" si="110"/>
        <v/>
      </c>
      <c r="AK591" s="70" t="str">
        <f t="shared" si="115"/>
        <v/>
      </c>
      <c r="AL591" s="70" t="str">
        <f t="shared" si="116"/>
        <v/>
      </c>
    </row>
    <row r="592" spans="2:38" ht="15" thickBot="1" x14ac:dyDescent="0.35">
      <c r="B592" s="79" t="str">
        <f t="shared" si="111"/>
        <v/>
      </c>
      <c r="C592" s="16"/>
      <c r="D592" s="79" t="str">
        <f>IFERROR(IF(J591&lt;=0,"",IF(C592="Yes","",B592-COUNTIF($C$18:C592,"Yes"))),"")</f>
        <v/>
      </c>
      <c r="E592" s="81" t="str">
        <f t="shared" si="105"/>
        <v/>
      </c>
      <c r="F592" s="80" t="str">
        <f t="shared" si="112"/>
        <v/>
      </c>
      <c r="G592" s="80" t="str">
        <f t="shared" si="106"/>
        <v/>
      </c>
      <c r="H592" s="80" t="str">
        <f t="shared" si="117"/>
        <v/>
      </c>
      <c r="I592" s="80" t="str">
        <f t="shared" si="107"/>
        <v/>
      </c>
      <c r="J592" s="80" t="str">
        <f t="shared" si="113"/>
        <v/>
      </c>
      <c r="AG592" s="16" t="str">
        <f t="shared" si="114"/>
        <v/>
      </c>
      <c r="AH592" s="69" t="str">
        <f t="shared" si="108"/>
        <v/>
      </c>
      <c r="AI592" s="70" t="str">
        <f t="shared" si="109"/>
        <v/>
      </c>
      <c r="AJ592" s="70" t="str">
        <f t="shared" si="110"/>
        <v/>
      </c>
      <c r="AK592" s="70" t="str">
        <f t="shared" si="115"/>
        <v/>
      </c>
      <c r="AL592" s="70" t="str">
        <f t="shared" si="116"/>
        <v/>
      </c>
    </row>
    <row r="593" spans="2:38" ht="15" thickBot="1" x14ac:dyDescent="0.35">
      <c r="B593" s="79" t="str">
        <f t="shared" si="111"/>
        <v/>
      </c>
      <c r="C593" s="16"/>
      <c r="D593" s="79" t="str">
        <f>IFERROR(IF(J592&lt;=0,"",IF(C593="Yes","",B593-COUNTIF($C$18:C593,"Yes"))),"")</f>
        <v/>
      </c>
      <c r="E593" s="81" t="str">
        <f t="shared" si="105"/>
        <v/>
      </c>
      <c r="F593" s="80" t="str">
        <f t="shared" si="112"/>
        <v/>
      </c>
      <c r="G593" s="80" t="str">
        <f t="shared" si="106"/>
        <v/>
      </c>
      <c r="H593" s="80" t="str">
        <f t="shared" si="117"/>
        <v/>
      </c>
      <c r="I593" s="80" t="str">
        <f t="shared" si="107"/>
        <v/>
      </c>
      <c r="J593" s="80" t="str">
        <f t="shared" si="113"/>
        <v/>
      </c>
      <c r="AG593" s="16" t="str">
        <f t="shared" si="114"/>
        <v/>
      </c>
      <c r="AH593" s="69" t="str">
        <f t="shared" si="108"/>
        <v/>
      </c>
      <c r="AI593" s="70" t="str">
        <f t="shared" si="109"/>
        <v/>
      </c>
      <c r="AJ593" s="70" t="str">
        <f t="shared" si="110"/>
        <v/>
      </c>
      <c r="AK593" s="70" t="str">
        <f t="shared" si="115"/>
        <v/>
      </c>
      <c r="AL593" s="70" t="str">
        <f t="shared" si="116"/>
        <v/>
      </c>
    </row>
    <row r="594" spans="2:38" ht="15" thickBot="1" x14ac:dyDescent="0.35">
      <c r="B594" s="79" t="str">
        <f t="shared" si="111"/>
        <v/>
      </c>
      <c r="C594" s="16"/>
      <c r="D594" s="79" t="str">
        <f>IFERROR(IF(J593&lt;=0,"",IF(C594="Yes","",B594-COUNTIF($C$18:C594,"Yes"))),"")</f>
        <v/>
      </c>
      <c r="E594" s="81" t="str">
        <f t="shared" ref="E594:E657" si="118">IF($E$9="End of the Period",IF(B594="","",IF(payment_frequency_EMI_Change="Bi-weekly",first_payment_date_EMI_Change+B594*VLOOKUP(payment_frequency_EMI_Change,periodic_table,2,0),IF(payment_frequency_EMI_Change="Weekly",first_payment_date_EMI_Change+B594*VLOOKUP(payment_frequency_EMI_Change,periodic_table,2,0),IF(payment_frequency_EMI_Change="Semi-monthly",first_payment_date_EMI_Change+B594*VLOOKUP(payment_frequency_EMI_Change,periodic_table,2,0),EDATE(first_payment_date_EMI_Change,B594*VLOOKUP(payment_frequency_EMI_Change,periodic_table,2,0)))))),IF(B594="","",IF(payment_frequency_EMI_Change="Bi-weekly",first_payment_date_EMI_Change+(B594-1)*VLOOKUP(payment_frequency_EMI_Change,periodic_table,2,0),IF(payment_frequency_EMI_Change="Weekly",first_payment_date_EMI_Change+(B594-1)*VLOOKUP(payment_frequency_EMI_Change,periodic_table,2,0),IF(payment_frequency_EMI_Change="Semi-monthly",first_payment_date_EMI_Change+(B594-1)*VLOOKUP(payment_frequency_EMI_Change,periodic_table,2,0),EDATE(first_payment_date_EMI_Change,(B594-1)*VLOOKUP(payment_frequency_EMI_Change,periodic_table,2,0)))))))</f>
        <v/>
      </c>
      <c r="F594" s="80" t="str">
        <f t="shared" si="112"/>
        <v/>
      </c>
      <c r="G594" s="80" t="str">
        <f t="shared" ref="G594:G657" si="119">IF(AND(Payment_Type_EMI_Change=1,B594=1),0,IF(B594="","",IF(C594="Yes",0,J593*Compound_Rate_EMI_Change)))</f>
        <v/>
      </c>
      <c r="H594" s="80" t="str">
        <f t="shared" si="117"/>
        <v/>
      </c>
      <c r="I594" s="80" t="str">
        <f t="shared" ref="I594:I657" si="120">IF(B594="","",IF(C594="Yes",J593*Compound_Rate_EMI_Change,0))</f>
        <v/>
      </c>
      <c r="J594" s="80" t="str">
        <f t="shared" si="113"/>
        <v/>
      </c>
      <c r="AG594" s="16" t="str">
        <f t="shared" si="114"/>
        <v/>
      </c>
      <c r="AH594" s="69" t="str">
        <f t="shared" ref="AH594:AH657" si="121">IF($E$9="End of the Period",IF(AG594="","",IF(payment_frequency_EMI_Change="Bi-weekly",first_payment_date_EMI_Change+AG594*VLOOKUP(payment_frequency_EMI_Change,periodic_table,2,0),IF(payment_frequency_EMI_Change="Weekly",first_payment_date_EMI_Change+AG594*VLOOKUP(payment_frequency_EMI_Change,periodic_table,2,0),IF(payment_frequency_EMI_Change="Semi-monthly",first_payment_date_EMI_Change+AG594*VLOOKUP(payment_frequency_EMI_Change,periodic_table,2,0),EDATE(first_payment_date_EMI_Change,AG594*VLOOKUP(payment_frequency_EMI_Change,periodic_table,2,0)))))),IF(AG594="","",IF(payment_frequency_EMI_Change="Bi-weekly",first_payment_date_EMI_Change+(AG594-1)*VLOOKUP(payment_frequency_EMI_Change,periodic_table,2,0),IF(payment_frequency_EMI_Change="Weekly",first_payment_date_EMI_Change+(AG594-1)*VLOOKUP(payment_frequency_EMI_Change,periodic_table,2,0),IF(payment_frequency_EMI_Change="Semi-monthly",first_payment_date_EMI_Change+(AG594-1)*VLOOKUP(payment_frequency_EMI_Change,periodic_table,2,0),EDATE(first_payment_date_EMI_Change,(AG594-1)*VLOOKUP(payment_frequency_EMI_Change,periodic_table,2,0)))))))</f>
        <v/>
      </c>
      <c r="AI594" s="70" t="str">
        <f t="shared" ref="AI594:AI657" si="122">IF(AG594="","",IF(AL593&lt;payment_EMI_Change,AL593*(1+Compound_Rate_EMI_Change),payment_EMI_Change))</f>
        <v/>
      </c>
      <c r="AJ594" s="70" t="str">
        <f t="shared" ref="AJ594:AJ657" si="123">IF(AND(Payment_Type_EMI_Change=1,AG594=1),0,IF(AG594="","",AL593*Compound_Rate_EMI_Change))</f>
        <v/>
      </c>
      <c r="AK594" s="70" t="str">
        <f t="shared" si="115"/>
        <v/>
      </c>
      <c r="AL594" s="70" t="str">
        <f t="shared" si="116"/>
        <v/>
      </c>
    </row>
    <row r="595" spans="2:38" ht="15" thickBot="1" x14ac:dyDescent="0.35">
      <c r="B595" s="79" t="str">
        <f t="shared" ref="B595:B658" si="124">IFERROR(IF(TRUNC(J594)&lt;=0,"",B594+1),"")</f>
        <v/>
      </c>
      <c r="C595" s="16"/>
      <c r="D595" s="79" t="str">
        <f>IFERROR(IF(J594&lt;=0,"",IF(C595="Yes","",B595-COUNTIF($C$18:C595,"Yes"))),"")</f>
        <v/>
      </c>
      <c r="E595" s="81" t="str">
        <f t="shared" si="118"/>
        <v/>
      </c>
      <c r="F595" s="80" t="str">
        <f t="shared" ref="F595:F658" si="125">IF(B595="","",IF(C595="Yes",0,IF(J594&lt;payment_EMI_Change,J594*(1+Compound_Rate_EMI_Change),-PMT($J$5,nper_EMI_Change-B595+1,J594))))</f>
        <v/>
      </c>
      <c r="G595" s="80" t="str">
        <f t="shared" si="119"/>
        <v/>
      </c>
      <c r="H595" s="80" t="str">
        <f t="shared" si="117"/>
        <v/>
      </c>
      <c r="I595" s="80" t="str">
        <f t="shared" si="120"/>
        <v/>
      </c>
      <c r="J595" s="80" t="str">
        <f t="shared" ref="J595:J658" si="126">IFERROR(IF(B595="","",J594-H595+I595),"")</f>
        <v/>
      </c>
      <c r="AG595" s="16" t="str">
        <f t="shared" ref="AG595:AG658" si="127">IFERROR(IF(AL594&lt;=0,"",AG594+1),"")</f>
        <v/>
      </c>
      <c r="AH595" s="69" t="str">
        <f t="shared" si="121"/>
        <v/>
      </c>
      <c r="AI595" s="70" t="str">
        <f t="shared" si="122"/>
        <v/>
      </c>
      <c r="AJ595" s="70" t="str">
        <f t="shared" si="123"/>
        <v/>
      </c>
      <c r="AK595" s="70" t="str">
        <f t="shared" ref="AK595:AK658" si="128">IF(AG595="","",AI595-AJ595)</f>
        <v/>
      </c>
      <c r="AL595" s="70" t="str">
        <f t="shared" ref="AL595:AL658" si="129">IFERROR(IF(AK595&lt;=0,"",AL594-AK595),"")</f>
        <v/>
      </c>
    </row>
    <row r="596" spans="2:38" ht="15" thickBot="1" x14ac:dyDescent="0.35">
      <c r="B596" s="79" t="str">
        <f t="shared" si="124"/>
        <v/>
      </c>
      <c r="C596" s="16"/>
      <c r="D596" s="79" t="str">
        <f>IFERROR(IF(J595&lt;=0,"",IF(C596="Yes","",B596-COUNTIF($C$18:C596,"Yes"))),"")</f>
        <v/>
      </c>
      <c r="E596" s="81" t="str">
        <f t="shared" si="118"/>
        <v/>
      </c>
      <c r="F596" s="80" t="str">
        <f t="shared" si="125"/>
        <v/>
      </c>
      <c r="G596" s="80" t="str">
        <f t="shared" si="119"/>
        <v/>
      </c>
      <c r="H596" s="80" t="str">
        <f t="shared" si="117"/>
        <v/>
      </c>
      <c r="I596" s="80" t="str">
        <f t="shared" si="120"/>
        <v/>
      </c>
      <c r="J596" s="80" t="str">
        <f t="shared" si="126"/>
        <v/>
      </c>
      <c r="AG596" s="16" t="str">
        <f t="shared" si="127"/>
        <v/>
      </c>
      <c r="AH596" s="69" t="str">
        <f t="shared" si="121"/>
        <v/>
      </c>
      <c r="AI596" s="70" t="str">
        <f t="shared" si="122"/>
        <v/>
      </c>
      <c r="AJ596" s="70" t="str">
        <f t="shared" si="123"/>
        <v/>
      </c>
      <c r="AK596" s="70" t="str">
        <f t="shared" si="128"/>
        <v/>
      </c>
      <c r="AL596" s="70" t="str">
        <f t="shared" si="129"/>
        <v/>
      </c>
    </row>
    <row r="597" spans="2:38" ht="15" thickBot="1" x14ac:dyDescent="0.35">
      <c r="B597" s="79" t="str">
        <f t="shared" si="124"/>
        <v/>
      </c>
      <c r="C597" s="16"/>
      <c r="D597" s="79" t="str">
        <f>IFERROR(IF(J596&lt;=0,"",IF(C597="Yes","",B597-COUNTIF($C$18:C597,"Yes"))),"")</f>
        <v/>
      </c>
      <c r="E597" s="81" t="str">
        <f t="shared" si="118"/>
        <v/>
      </c>
      <c r="F597" s="80" t="str">
        <f t="shared" si="125"/>
        <v/>
      </c>
      <c r="G597" s="80" t="str">
        <f t="shared" si="119"/>
        <v/>
      </c>
      <c r="H597" s="80" t="str">
        <f t="shared" si="117"/>
        <v/>
      </c>
      <c r="I597" s="80" t="str">
        <f t="shared" si="120"/>
        <v/>
      </c>
      <c r="J597" s="80" t="str">
        <f t="shared" si="126"/>
        <v/>
      </c>
      <c r="AG597" s="16" t="str">
        <f t="shared" si="127"/>
        <v/>
      </c>
      <c r="AH597" s="69" t="str">
        <f t="shared" si="121"/>
        <v/>
      </c>
      <c r="AI597" s="70" t="str">
        <f t="shared" si="122"/>
        <v/>
      </c>
      <c r="AJ597" s="70" t="str">
        <f t="shared" si="123"/>
        <v/>
      </c>
      <c r="AK597" s="70" t="str">
        <f t="shared" si="128"/>
        <v/>
      </c>
      <c r="AL597" s="70" t="str">
        <f t="shared" si="129"/>
        <v/>
      </c>
    </row>
    <row r="598" spans="2:38" ht="15" thickBot="1" x14ac:dyDescent="0.35">
      <c r="B598" s="79" t="str">
        <f t="shared" si="124"/>
        <v/>
      </c>
      <c r="C598" s="16"/>
      <c r="D598" s="79" t="str">
        <f>IFERROR(IF(J597&lt;=0,"",IF(C598="Yes","",B598-COUNTIF($C$18:C598,"Yes"))),"")</f>
        <v/>
      </c>
      <c r="E598" s="81" t="str">
        <f t="shared" si="118"/>
        <v/>
      </c>
      <c r="F598" s="80" t="str">
        <f t="shared" si="125"/>
        <v/>
      </c>
      <c r="G598" s="80" t="str">
        <f t="shared" si="119"/>
        <v/>
      </c>
      <c r="H598" s="80" t="str">
        <f t="shared" si="117"/>
        <v/>
      </c>
      <c r="I598" s="80" t="str">
        <f t="shared" si="120"/>
        <v/>
      </c>
      <c r="J598" s="80" t="str">
        <f t="shared" si="126"/>
        <v/>
      </c>
      <c r="AG598" s="16" t="str">
        <f t="shared" si="127"/>
        <v/>
      </c>
      <c r="AH598" s="69" t="str">
        <f t="shared" si="121"/>
        <v/>
      </c>
      <c r="AI598" s="70" t="str">
        <f t="shared" si="122"/>
        <v/>
      </c>
      <c r="AJ598" s="70" t="str">
        <f t="shared" si="123"/>
        <v/>
      </c>
      <c r="AK598" s="70" t="str">
        <f t="shared" si="128"/>
        <v/>
      </c>
      <c r="AL598" s="70" t="str">
        <f t="shared" si="129"/>
        <v/>
      </c>
    </row>
    <row r="599" spans="2:38" ht="15" thickBot="1" x14ac:dyDescent="0.35">
      <c r="B599" s="79" t="str">
        <f t="shared" si="124"/>
        <v/>
      </c>
      <c r="C599" s="16"/>
      <c r="D599" s="79" t="str">
        <f>IFERROR(IF(J598&lt;=0,"",IF(C599="Yes","",B599-COUNTIF($C$18:C599,"Yes"))),"")</f>
        <v/>
      </c>
      <c r="E599" s="81" t="str">
        <f t="shared" si="118"/>
        <v/>
      </c>
      <c r="F599" s="80" t="str">
        <f t="shared" si="125"/>
        <v/>
      </c>
      <c r="G599" s="80" t="str">
        <f t="shared" si="119"/>
        <v/>
      </c>
      <c r="H599" s="80" t="str">
        <f t="shared" ref="H599:H662" si="130">IF(B599="","",F599-G599)</f>
        <v/>
      </c>
      <c r="I599" s="80" t="str">
        <f t="shared" si="120"/>
        <v/>
      </c>
      <c r="J599" s="80" t="str">
        <f t="shared" si="126"/>
        <v/>
      </c>
      <c r="AG599" s="16" t="str">
        <f t="shared" si="127"/>
        <v/>
      </c>
      <c r="AH599" s="69" t="str">
        <f t="shared" si="121"/>
        <v/>
      </c>
      <c r="AI599" s="70" t="str">
        <f t="shared" si="122"/>
        <v/>
      </c>
      <c r="AJ599" s="70" t="str">
        <f t="shared" si="123"/>
        <v/>
      </c>
      <c r="AK599" s="70" t="str">
        <f t="shared" si="128"/>
        <v/>
      </c>
      <c r="AL599" s="70" t="str">
        <f t="shared" si="129"/>
        <v/>
      </c>
    </row>
    <row r="600" spans="2:38" ht="15" thickBot="1" x14ac:dyDescent="0.35">
      <c r="B600" s="79" t="str">
        <f t="shared" si="124"/>
        <v/>
      </c>
      <c r="C600" s="16"/>
      <c r="D600" s="79" t="str">
        <f>IFERROR(IF(J599&lt;=0,"",IF(C600="Yes","",B600-COUNTIF($C$18:C600,"Yes"))),"")</f>
        <v/>
      </c>
      <c r="E600" s="81" t="str">
        <f t="shared" si="118"/>
        <v/>
      </c>
      <c r="F600" s="80" t="str">
        <f t="shared" si="125"/>
        <v/>
      </c>
      <c r="G600" s="80" t="str">
        <f t="shared" si="119"/>
        <v/>
      </c>
      <c r="H600" s="80" t="str">
        <f t="shared" si="130"/>
        <v/>
      </c>
      <c r="I600" s="80" t="str">
        <f t="shared" si="120"/>
        <v/>
      </c>
      <c r="J600" s="80" t="str">
        <f t="shared" si="126"/>
        <v/>
      </c>
      <c r="AG600" s="16" t="str">
        <f t="shared" si="127"/>
        <v/>
      </c>
      <c r="AH600" s="69" t="str">
        <f t="shared" si="121"/>
        <v/>
      </c>
      <c r="AI600" s="70" t="str">
        <f t="shared" si="122"/>
        <v/>
      </c>
      <c r="AJ600" s="70" t="str">
        <f t="shared" si="123"/>
        <v/>
      </c>
      <c r="AK600" s="70" t="str">
        <f t="shared" si="128"/>
        <v/>
      </c>
      <c r="AL600" s="70" t="str">
        <f t="shared" si="129"/>
        <v/>
      </c>
    </row>
    <row r="601" spans="2:38" ht="15" thickBot="1" x14ac:dyDescent="0.35">
      <c r="B601" s="79" t="str">
        <f t="shared" si="124"/>
        <v/>
      </c>
      <c r="C601" s="16"/>
      <c r="D601" s="79" t="str">
        <f>IFERROR(IF(J600&lt;=0,"",IF(C601="Yes","",B601-COUNTIF($C$18:C601,"Yes"))),"")</f>
        <v/>
      </c>
      <c r="E601" s="81" t="str">
        <f t="shared" si="118"/>
        <v/>
      </c>
      <c r="F601" s="80" t="str">
        <f t="shared" si="125"/>
        <v/>
      </c>
      <c r="G601" s="80" t="str">
        <f t="shared" si="119"/>
        <v/>
      </c>
      <c r="H601" s="80" t="str">
        <f t="shared" si="130"/>
        <v/>
      </c>
      <c r="I601" s="80" t="str">
        <f t="shared" si="120"/>
        <v/>
      </c>
      <c r="J601" s="80" t="str">
        <f t="shared" si="126"/>
        <v/>
      </c>
      <c r="AG601" s="16" t="str">
        <f t="shared" si="127"/>
        <v/>
      </c>
      <c r="AH601" s="69" t="str">
        <f t="shared" si="121"/>
        <v/>
      </c>
      <c r="AI601" s="70" t="str">
        <f t="shared" si="122"/>
        <v/>
      </c>
      <c r="AJ601" s="70" t="str">
        <f t="shared" si="123"/>
        <v/>
      </c>
      <c r="AK601" s="70" t="str">
        <f t="shared" si="128"/>
        <v/>
      </c>
      <c r="AL601" s="70" t="str">
        <f t="shared" si="129"/>
        <v/>
      </c>
    </row>
    <row r="602" spans="2:38" ht="15" thickBot="1" x14ac:dyDescent="0.35">
      <c r="B602" s="79" t="str">
        <f t="shared" si="124"/>
        <v/>
      </c>
      <c r="C602" s="16"/>
      <c r="D602" s="79" t="str">
        <f>IFERROR(IF(J601&lt;=0,"",IF(C602="Yes","",B602-COUNTIF($C$18:C602,"Yes"))),"")</f>
        <v/>
      </c>
      <c r="E602" s="81" t="str">
        <f t="shared" si="118"/>
        <v/>
      </c>
      <c r="F602" s="80" t="str">
        <f t="shared" si="125"/>
        <v/>
      </c>
      <c r="G602" s="80" t="str">
        <f t="shared" si="119"/>
        <v/>
      </c>
      <c r="H602" s="80" t="str">
        <f t="shared" si="130"/>
        <v/>
      </c>
      <c r="I602" s="80" t="str">
        <f t="shared" si="120"/>
        <v/>
      </c>
      <c r="J602" s="80" t="str">
        <f t="shared" si="126"/>
        <v/>
      </c>
      <c r="AG602" s="16" t="str">
        <f t="shared" si="127"/>
        <v/>
      </c>
      <c r="AH602" s="69" t="str">
        <f t="shared" si="121"/>
        <v/>
      </c>
      <c r="AI602" s="70" t="str">
        <f t="shared" si="122"/>
        <v/>
      </c>
      <c r="AJ602" s="70" t="str">
        <f t="shared" si="123"/>
        <v/>
      </c>
      <c r="AK602" s="70" t="str">
        <f t="shared" si="128"/>
        <v/>
      </c>
      <c r="AL602" s="70" t="str">
        <f t="shared" si="129"/>
        <v/>
      </c>
    </row>
    <row r="603" spans="2:38" ht="15" thickBot="1" x14ac:dyDescent="0.35">
      <c r="B603" s="79" t="str">
        <f t="shared" si="124"/>
        <v/>
      </c>
      <c r="C603" s="16"/>
      <c r="D603" s="79" t="str">
        <f>IFERROR(IF(J602&lt;=0,"",IF(C603="Yes","",B603-COUNTIF($C$18:C603,"Yes"))),"")</f>
        <v/>
      </c>
      <c r="E603" s="81" t="str">
        <f t="shared" si="118"/>
        <v/>
      </c>
      <c r="F603" s="80" t="str">
        <f t="shared" si="125"/>
        <v/>
      </c>
      <c r="G603" s="80" t="str">
        <f t="shared" si="119"/>
        <v/>
      </c>
      <c r="H603" s="80" t="str">
        <f t="shared" si="130"/>
        <v/>
      </c>
      <c r="I603" s="80" t="str">
        <f t="shared" si="120"/>
        <v/>
      </c>
      <c r="J603" s="80" t="str">
        <f t="shared" si="126"/>
        <v/>
      </c>
      <c r="AG603" s="16" t="str">
        <f t="shared" si="127"/>
        <v/>
      </c>
      <c r="AH603" s="69" t="str">
        <f t="shared" si="121"/>
        <v/>
      </c>
      <c r="AI603" s="70" t="str">
        <f t="shared" si="122"/>
        <v/>
      </c>
      <c r="AJ603" s="70" t="str">
        <f t="shared" si="123"/>
        <v/>
      </c>
      <c r="AK603" s="70" t="str">
        <f t="shared" si="128"/>
        <v/>
      </c>
      <c r="AL603" s="70" t="str">
        <f t="shared" si="129"/>
        <v/>
      </c>
    </row>
    <row r="604" spans="2:38" ht="15" thickBot="1" x14ac:dyDescent="0.35">
      <c r="B604" s="79" t="str">
        <f t="shared" si="124"/>
        <v/>
      </c>
      <c r="C604" s="16"/>
      <c r="D604" s="79" t="str">
        <f>IFERROR(IF(J603&lt;=0,"",IF(C604="Yes","",B604-COUNTIF($C$18:C604,"Yes"))),"")</f>
        <v/>
      </c>
      <c r="E604" s="81" t="str">
        <f t="shared" si="118"/>
        <v/>
      </c>
      <c r="F604" s="80" t="str">
        <f t="shared" si="125"/>
        <v/>
      </c>
      <c r="G604" s="80" t="str">
        <f t="shared" si="119"/>
        <v/>
      </c>
      <c r="H604" s="80" t="str">
        <f t="shared" si="130"/>
        <v/>
      </c>
      <c r="I604" s="80" t="str">
        <f t="shared" si="120"/>
        <v/>
      </c>
      <c r="J604" s="80" t="str">
        <f t="shared" si="126"/>
        <v/>
      </c>
      <c r="AG604" s="16" t="str">
        <f t="shared" si="127"/>
        <v/>
      </c>
      <c r="AH604" s="69" t="str">
        <f t="shared" si="121"/>
        <v/>
      </c>
      <c r="AI604" s="70" t="str">
        <f t="shared" si="122"/>
        <v/>
      </c>
      <c r="AJ604" s="70" t="str">
        <f t="shared" si="123"/>
        <v/>
      </c>
      <c r="AK604" s="70" t="str">
        <f t="shared" si="128"/>
        <v/>
      </c>
      <c r="AL604" s="70" t="str">
        <f t="shared" si="129"/>
        <v/>
      </c>
    </row>
    <row r="605" spans="2:38" ht="15" thickBot="1" x14ac:dyDescent="0.35">
      <c r="B605" s="79" t="str">
        <f t="shared" si="124"/>
        <v/>
      </c>
      <c r="C605" s="16"/>
      <c r="D605" s="79" t="str">
        <f>IFERROR(IF(J604&lt;=0,"",IF(C605="Yes","",B605-COUNTIF($C$18:C605,"Yes"))),"")</f>
        <v/>
      </c>
      <c r="E605" s="81" t="str">
        <f t="shared" si="118"/>
        <v/>
      </c>
      <c r="F605" s="80" t="str">
        <f t="shared" si="125"/>
        <v/>
      </c>
      <c r="G605" s="80" t="str">
        <f t="shared" si="119"/>
        <v/>
      </c>
      <c r="H605" s="80" t="str">
        <f t="shared" si="130"/>
        <v/>
      </c>
      <c r="I605" s="80" t="str">
        <f t="shared" si="120"/>
        <v/>
      </c>
      <c r="J605" s="80" t="str">
        <f t="shared" si="126"/>
        <v/>
      </c>
      <c r="AG605" s="16" t="str">
        <f t="shared" si="127"/>
        <v/>
      </c>
      <c r="AH605" s="69" t="str">
        <f t="shared" si="121"/>
        <v/>
      </c>
      <c r="AI605" s="70" t="str">
        <f t="shared" si="122"/>
        <v/>
      </c>
      <c r="AJ605" s="70" t="str">
        <f t="shared" si="123"/>
        <v/>
      </c>
      <c r="AK605" s="70" t="str">
        <f t="shared" si="128"/>
        <v/>
      </c>
      <c r="AL605" s="70" t="str">
        <f t="shared" si="129"/>
        <v/>
      </c>
    </row>
    <row r="606" spans="2:38" ht="15" thickBot="1" x14ac:dyDescent="0.35">
      <c r="B606" s="79" t="str">
        <f t="shared" si="124"/>
        <v/>
      </c>
      <c r="C606" s="16"/>
      <c r="D606" s="79" t="str">
        <f>IFERROR(IF(J605&lt;=0,"",IF(C606="Yes","",B606-COUNTIF($C$18:C606,"Yes"))),"")</f>
        <v/>
      </c>
      <c r="E606" s="81" t="str">
        <f t="shared" si="118"/>
        <v/>
      </c>
      <c r="F606" s="80" t="str">
        <f t="shared" si="125"/>
        <v/>
      </c>
      <c r="G606" s="80" t="str">
        <f t="shared" si="119"/>
        <v/>
      </c>
      <c r="H606" s="80" t="str">
        <f t="shared" si="130"/>
        <v/>
      </c>
      <c r="I606" s="80" t="str">
        <f t="shared" si="120"/>
        <v/>
      </c>
      <c r="J606" s="80" t="str">
        <f t="shared" si="126"/>
        <v/>
      </c>
      <c r="AG606" s="16" t="str">
        <f t="shared" si="127"/>
        <v/>
      </c>
      <c r="AH606" s="69" t="str">
        <f t="shared" si="121"/>
        <v/>
      </c>
      <c r="AI606" s="70" t="str">
        <f t="shared" si="122"/>
        <v/>
      </c>
      <c r="AJ606" s="70" t="str">
        <f t="shared" si="123"/>
        <v/>
      </c>
      <c r="AK606" s="70" t="str">
        <f t="shared" si="128"/>
        <v/>
      </c>
      <c r="AL606" s="70" t="str">
        <f t="shared" si="129"/>
        <v/>
      </c>
    </row>
    <row r="607" spans="2:38" ht="15" thickBot="1" x14ac:dyDescent="0.35">
      <c r="B607" s="79" t="str">
        <f t="shared" si="124"/>
        <v/>
      </c>
      <c r="C607" s="16"/>
      <c r="D607" s="79" t="str">
        <f>IFERROR(IF(J606&lt;=0,"",IF(C607="Yes","",B607-COUNTIF($C$18:C607,"Yes"))),"")</f>
        <v/>
      </c>
      <c r="E607" s="81" t="str">
        <f t="shared" si="118"/>
        <v/>
      </c>
      <c r="F607" s="80" t="str">
        <f t="shared" si="125"/>
        <v/>
      </c>
      <c r="G607" s="80" t="str">
        <f t="shared" si="119"/>
        <v/>
      </c>
      <c r="H607" s="80" t="str">
        <f t="shared" si="130"/>
        <v/>
      </c>
      <c r="I607" s="80" t="str">
        <f t="shared" si="120"/>
        <v/>
      </c>
      <c r="J607" s="80" t="str">
        <f t="shared" si="126"/>
        <v/>
      </c>
      <c r="AG607" s="16" t="str">
        <f t="shared" si="127"/>
        <v/>
      </c>
      <c r="AH607" s="69" t="str">
        <f t="shared" si="121"/>
        <v/>
      </c>
      <c r="AI607" s="70" t="str">
        <f t="shared" si="122"/>
        <v/>
      </c>
      <c r="AJ607" s="70" t="str">
        <f t="shared" si="123"/>
        <v/>
      </c>
      <c r="AK607" s="70" t="str">
        <f t="shared" si="128"/>
        <v/>
      </c>
      <c r="AL607" s="70" t="str">
        <f t="shared" si="129"/>
        <v/>
      </c>
    </row>
    <row r="608" spans="2:38" ht="15" thickBot="1" x14ac:dyDescent="0.35">
      <c r="B608" s="79" t="str">
        <f t="shared" si="124"/>
        <v/>
      </c>
      <c r="C608" s="16"/>
      <c r="D608" s="79" t="str">
        <f>IFERROR(IF(J607&lt;=0,"",IF(C608="Yes","",B608-COUNTIF($C$18:C608,"Yes"))),"")</f>
        <v/>
      </c>
      <c r="E608" s="81" t="str">
        <f t="shared" si="118"/>
        <v/>
      </c>
      <c r="F608" s="80" t="str">
        <f t="shared" si="125"/>
        <v/>
      </c>
      <c r="G608" s="80" t="str">
        <f t="shared" si="119"/>
        <v/>
      </c>
      <c r="H608" s="80" t="str">
        <f t="shared" si="130"/>
        <v/>
      </c>
      <c r="I608" s="80" t="str">
        <f t="shared" si="120"/>
        <v/>
      </c>
      <c r="J608" s="80" t="str">
        <f t="shared" si="126"/>
        <v/>
      </c>
      <c r="AG608" s="16" t="str">
        <f t="shared" si="127"/>
        <v/>
      </c>
      <c r="AH608" s="69" t="str">
        <f t="shared" si="121"/>
        <v/>
      </c>
      <c r="AI608" s="70" t="str">
        <f t="shared" si="122"/>
        <v/>
      </c>
      <c r="AJ608" s="70" t="str">
        <f t="shared" si="123"/>
        <v/>
      </c>
      <c r="AK608" s="70" t="str">
        <f t="shared" si="128"/>
        <v/>
      </c>
      <c r="AL608" s="70" t="str">
        <f t="shared" si="129"/>
        <v/>
      </c>
    </row>
    <row r="609" spans="2:38" ht="15" thickBot="1" x14ac:dyDescent="0.35">
      <c r="B609" s="79" t="str">
        <f t="shared" si="124"/>
        <v/>
      </c>
      <c r="C609" s="16"/>
      <c r="D609" s="79" t="str">
        <f>IFERROR(IF(J608&lt;=0,"",IF(C609="Yes","",B609-COUNTIF($C$18:C609,"Yes"))),"")</f>
        <v/>
      </c>
      <c r="E609" s="81" t="str">
        <f t="shared" si="118"/>
        <v/>
      </c>
      <c r="F609" s="80" t="str">
        <f t="shared" si="125"/>
        <v/>
      </c>
      <c r="G609" s="80" t="str">
        <f t="shared" si="119"/>
        <v/>
      </c>
      <c r="H609" s="80" t="str">
        <f t="shared" si="130"/>
        <v/>
      </c>
      <c r="I609" s="80" t="str">
        <f t="shared" si="120"/>
        <v/>
      </c>
      <c r="J609" s="80" t="str">
        <f t="shared" si="126"/>
        <v/>
      </c>
      <c r="AG609" s="16" t="str">
        <f t="shared" si="127"/>
        <v/>
      </c>
      <c r="AH609" s="69" t="str">
        <f t="shared" si="121"/>
        <v/>
      </c>
      <c r="AI609" s="70" t="str">
        <f t="shared" si="122"/>
        <v/>
      </c>
      <c r="AJ609" s="70" t="str">
        <f t="shared" si="123"/>
        <v/>
      </c>
      <c r="AK609" s="70" t="str">
        <f t="shared" si="128"/>
        <v/>
      </c>
      <c r="AL609" s="70" t="str">
        <f t="shared" si="129"/>
        <v/>
      </c>
    </row>
    <row r="610" spans="2:38" ht="15" thickBot="1" x14ac:dyDescent="0.35">
      <c r="B610" s="79" t="str">
        <f t="shared" si="124"/>
        <v/>
      </c>
      <c r="C610" s="16"/>
      <c r="D610" s="79" t="str">
        <f>IFERROR(IF(J609&lt;=0,"",IF(C610="Yes","",B610-COUNTIF($C$18:C610,"Yes"))),"")</f>
        <v/>
      </c>
      <c r="E610" s="81" t="str">
        <f t="shared" si="118"/>
        <v/>
      </c>
      <c r="F610" s="80" t="str">
        <f t="shared" si="125"/>
        <v/>
      </c>
      <c r="G610" s="80" t="str">
        <f t="shared" si="119"/>
        <v/>
      </c>
      <c r="H610" s="80" t="str">
        <f t="shared" si="130"/>
        <v/>
      </c>
      <c r="I610" s="80" t="str">
        <f t="shared" si="120"/>
        <v/>
      </c>
      <c r="J610" s="80" t="str">
        <f t="shared" si="126"/>
        <v/>
      </c>
      <c r="AG610" s="16" t="str">
        <f t="shared" si="127"/>
        <v/>
      </c>
      <c r="AH610" s="69" t="str">
        <f t="shared" si="121"/>
        <v/>
      </c>
      <c r="AI610" s="70" t="str">
        <f t="shared" si="122"/>
        <v/>
      </c>
      <c r="AJ610" s="70" t="str">
        <f t="shared" si="123"/>
        <v/>
      </c>
      <c r="AK610" s="70" t="str">
        <f t="shared" si="128"/>
        <v/>
      </c>
      <c r="AL610" s="70" t="str">
        <f t="shared" si="129"/>
        <v/>
      </c>
    </row>
    <row r="611" spans="2:38" ht="15" thickBot="1" x14ac:dyDescent="0.35">
      <c r="B611" s="79" t="str">
        <f t="shared" si="124"/>
        <v/>
      </c>
      <c r="C611" s="16"/>
      <c r="D611" s="79" t="str">
        <f>IFERROR(IF(J610&lt;=0,"",IF(C611="Yes","",B611-COUNTIF($C$18:C611,"Yes"))),"")</f>
        <v/>
      </c>
      <c r="E611" s="81" t="str">
        <f t="shared" si="118"/>
        <v/>
      </c>
      <c r="F611" s="80" t="str">
        <f t="shared" si="125"/>
        <v/>
      </c>
      <c r="G611" s="80" t="str">
        <f t="shared" si="119"/>
        <v/>
      </c>
      <c r="H611" s="80" t="str">
        <f t="shared" si="130"/>
        <v/>
      </c>
      <c r="I611" s="80" t="str">
        <f t="shared" si="120"/>
        <v/>
      </c>
      <c r="J611" s="80" t="str">
        <f t="shared" si="126"/>
        <v/>
      </c>
      <c r="AG611" s="16" t="str">
        <f t="shared" si="127"/>
        <v/>
      </c>
      <c r="AH611" s="69" t="str">
        <f t="shared" si="121"/>
        <v/>
      </c>
      <c r="AI611" s="70" t="str">
        <f t="shared" si="122"/>
        <v/>
      </c>
      <c r="AJ611" s="70" t="str">
        <f t="shared" si="123"/>
        <v/>
      </c>
      <c r="AK611" s="70" t="str">
        <f t="shared" si="128"/>
        <v/>
      </c>
      <c r="AL611" s="70" t="str">
        <f t="shared" si="129"/>
        <v/>
      </c>
    </row>
    <row r="612" spans="2:38" ht="15" thickBot="1" x14ac:dyDescent="0.35">
      <c r="B612" s="79" t="str">
        <f t="shared" si="124"/>
        <v/>
      </c>
      <c r="C612" s="16"/>
      <c r="D612" s="79" t="str">
        <f>IFERROR(IF(J611&lt;=0,"",IF(C612="Yes","",B612-COUNTIF($C$18:C612,"Yes"))),"")</f>
        <v/>
      </c>
      <c r="E612" s="81" t="str">
        <f t="shared" si="118"/>
        <v/>
      </c>
      <c r="F612" s="80" t="str">
        <f t="shared" si="125"/>
        <v/>
      </c>
      <c r="G612" s="80" t="str">
        <f t="shared" si="119"/>
        <v/>
      </c>
      <c r="H612" s="80" t="str">
        <f t="shared" si="130"/>
        <v/>
      </c>
      <c r="I612" s="80" t="str">
        <f t="shared" si="120"/>
        <v/>
      </c>
      <c r="J612" s="80" t="str">
        <f t="shared" si="126"/>
        <v/>
      </c>
      <c r="AG612" s="16" t="str">
        <f t="shared" si="127"/>
        <v/>
      </c>
      <c r="AH612" s="69" t="str">
        <f t="shared" si="121"/>
        <v/>
      </c>
      <c r="AI612" s="70" t="str">
        <f t="shared" si="122"/>
        <v/>
      </c>
      <c r="AJ612" s="70" t="str">
        <f t="shared" si="123"/>
        <v/>
      </c>
      <c r="AK612" s="70" t="str">
        <f t="shared" si="128"/>
        <v/>
      </c>
      <c r="AL612" s="70" t="str">
        <f t="shared" si="129"/>
        <v/>
      </c>
    </row>
    <row r="613" spans="2:38" ht="15" thickBot="1" x14ac:dyDescent="0.35">
      <c r="B613" s="79" t="str">
        <f t="shared" si="124"/>
        <v/>
      </c>
      <c r="C613" s="16"/>
      <c r="D613" s="79" t="str">
        <f>IFERROR(IF(J612&lt;=0,"",IF(C613="Yes","",B613-COUNTIF($C$18:C613,"Yes"))),"")</f>
        <v/>
      </c>
      <c r="E613" s="81" t="str">
        <f t="shared" si="118"/>
        <v/>
      </c>
      <c r="F613" s="80" t="str">
        <f t="shared" si="125"/>
        <v/>
      </c>
      <c r="G613" s="80" t="str">
        <f t="shared" si="119"/>
        <v/>
      </c>
      <c r="H613" s="80" t="str">
        <f t="shared" si="130"/>
        <v/>
      </c>
      <c r="I613" s="80" t="str">
        <f t="shared" si="120"/>
        <v/>
      </c>
      <c r="J613" s="80" t="str">
        <f t="shared" si="126"/>
        <v/>
      </c>
      <c r="AG613" s="16" t="str">
        <f t="shared" si="127"/>
        <v/>
      </c>
      <c r="AH613" s="69" t="str">
        <f t="shared" si="121"/>
        <v/>
      </c>
      <c r="AI613" s="70" t="str">
        <f t="shared" si="122"/>
        <v/>
      </c>
      <c r="AJ613" s="70" t="str">
        <f t="shared" si="123"/>
        <v/>
      </c>
      <c r="AK613" s="70" t="str">
        <f t="shared" si="128"/>
        <v/>
      </c>
      <c r="AL613" s="70" t="str">
        <f t="shared" si="129"/>
        <v/>
      </c>
    </row>
    <row r="614" spans="2:38" ht="15" thickBot="1" x14ac:dyDescent="0.35">
      <c r="B614" s="79" t="str">
        <f t="shared" si="124"/>
        <v/>
      </c>
      <c r="C614" s="16"/>
      <c r="D614" s="79" t="str">
        <f>IFERROR(IF(J613&lt;=0,"",IF(C614="Yes","",B614-COUNTIF($C$18:C614,"Yes"))),"")</f>
        <v/>
      </c>
      <c r="E614" s="81" t="str">
        <f t="shared" si="118"/>
        <v/>
      </c>
      <c r="F614" s="80" t="str">
        <f t="shared" si="125"/>
        <v/>
      </c>
      <c r="G614" s="80" t="str">
        <f t="shared" si="119"/>
        <v/>
      </c>
      <c r="H614" s="80" t="str">
        <f t="shared" si="130"/>
        <v/>
      </c>
      <c r="I614" s="80" t="str">
        <f t="shared" si="120"/>
        <v/>
      </c>
      <c r="J614" s="80" t="str">
        <f t="shared" si="126"/>
        <v/>
      </c>
      <c r="AG614" s="16" t="str">
        <f t="shared" si="127"/>
        <v/>
      </c>
      <c r="AH614" s="69" t="str">
        <f t="shared" si="121"/>
        <v/>
      </c>
      <c r="AI614" s="70" t="str">
        <f t="shared" si="122"/>
        <v/>
      </c>
      <c r="AJ614" s="70" t="str">
        <f t="shared" si="123"/>
        <v/>
      </c>
      <c r="AK614" s="70" t="str">
        <f t="shared" si="128"/>
        <v/>
      </c>
      <c r="AL614" s="70" t="str">
        <f t="shared" si="129"/>
        <v/>
      </c>
    </row>
    <row r="615" spans="2:38" ht="15" thickBot="1" x14ac:dyDescent="0.35">
      <c r="B615" s="79" t="str">
        <f t="shared" si="124"/>
        <v/>
      </c>
      <c r="C615" s="16"/>
      <c r="D615" s="79" t="str">
        <f>IFERROR(IF(J614&lt;=0,"",IF(C615="Yes","",B615-COUNTIF($C$18:C615,"Yes"))),"")</f>
        <v/>
      </c>
      <c r="E615" s="81" t="str">
        <f t="shared" si="118"/>
        <v/>
      </c>
      <c r="F615" s="80" t="str">
        <f t="shared" si="125"/>
        <v/>
      </c>
      <c r="G615" s="80" t="str">
        <f t="shared" si="119"/>
        <v/>
      </c>
      <c r="H615" s="80" t="str">
        <f t="shared" si="130"/>
        <v/>
      </c>
      <c r="I615" s="80" t="str">
        <f t="shared" si="120"/>
        <v/>
      </c>
      <c r="J615" s="80" t="str">
        <f t="shared" si="126"/>
        <v/>
      </c>
      <c r="AG615" s="16" t="str">
        <f t="shared" si="127"/>
        <v/>
      </c>
      <c r="AH615" s="69" t="str">
        <f t="shared" si="121"/>
        <v/>
      </c>
      <c r="AI615" s="70" t="str">
        <f t="shared" si="122"/>
        <v/>
      </c>
      <c r="AJ615" s="70" t="str">
        <f t="shared" si="123"/>
        <v/>
      </c>
      <c r="AK615" s="70" t="str">
        <f t="shared" si="128"/>
        <v/>
      </c>
      <c r="AL615" s="70" t="str">
        <f t="shared" si="129"/>
        <v/>
      </c>
    </row>
    <row r="616" spans="2:38" ht="15" thickBot="1" x14ac:dyDescent="0.35">
      <c r="B616" s="79" t="str">
        <f t="shared" si="124"/>
        <v/>
      </c>
      <c r="C616" s="16"/>
      <c r="D616" s="79" t="str">
        <f>IFERROR(IF(J615&lt;=0,"",IF(C616="Yes","",B616-COUNTIF($C$18:C616,"Yes"))),"")</f>
        <v/>
      </c>
      <c r="E616" s="81" t="str">
        <f t="shared" si="118"/>
        <v/>
      </c>
      <c r="F616" s="80" t="str">
        <f t="shared" si="125"/>
        <v/>
      </c>
      <c r="G616" s="80" t="str">
        <f t="shared" si="119"/>
        <v/>
      </c>
      <c r="H616" s="80" t="str">
        <f t="shared" si="130"/>
        <v/>
      </c>
      <c r="I616" s="80" t="str">
        <f t="shared" si="120"/>
        <v/>
      </c>
      <c r="J616" s="80" t="str">
        <f t="shared" si="126"/>
        <v/>
      </c>
      <c r="AG616" s="16" t="str">
        <f t="shared" si="127"/>
        <v/>
      </c>
      <c r="AH616" s="69" t="str">
        <f t="shared" si="121"/>
        <v/>
      </c>
      <c r="AI616" s="70" t="str">
        <f t="shared" si="122"/>
        <v/>
      </c>
      <c r="AJ616" s="70" t="str">
        <f t="shared" si="123"/>
        <v/>
      </c>
      <c r="AK616" s="70" t="str">
        <f t="shared" si="128"/>
        <v/>
      </c>
      <c r="AL616" s="70" t="str">
        <f t="shared" si="129"/>
        <v/>
      </c>
    </row>
    <row r="617" spans="2:38" ht="15" thickBot="1" x14ac:dyDescent="0.35">
      <c r="B617" s="79" t="str">
        <f t="shared" si="124"/>
        <v/>
      </c>
      <c r="C617" s="16"/>
      <c r="D617" s="79" t="str">
        <f>IFERROR(IF(J616&lt;=0,"",IF(C617="Yes","",B617-COUNTIF($C$18:C617,"Yes"))),"")</f>
        <v/>
      </c>
      <c r="E617" s="81" t="str">
        <f t="shared" si="118"/>
        <v/>
      </c>
      <c r="F617" s="80" t="str">
        <f t="shared" si="125"/>
        <v/>
      </c>
      <c r="G617" s="80" t="str">
        <f t="shared" si="119"/>
        <v/>
      </c>
      <c r="H617" s="80" t="str">
        <f t="shared" si="130"/>
        <v/>
      </c>
      <c r="I617" s="80" t="str">
        <f t="shared" si="120"/>
        <v/>
      </c>
      <c r="J617" s="80" t="str">
        <f t="shared" si="126"/>
        <v/>
      </c>
      <c r="AG617" s="16" t="str">
        <f t="shared" si="127"/>
        <v/>
      </c>
      <c r="AH617" s="69" t="str">
        <f t="shared" si="121"/>
        <v/>
      </c>
      <c r="AI617" s="70" t="str">
        <f t="shared" si="122"/>
        <v/>
      </c>
      <c r="AJ617" s="70" t="str">
        <f t="shared" si="123"/>
        <v/>
      </c>
      <c r="AK617" s="70" t="str">
        <f t="shared" si="128"/>
        <v/>
      </c>
      <c r="AL617" s="70" t="str">
        <f t="shared" si="129"/>
        <v/>
      </c>
    </row>
    <row r="618" spans="2:38" ht="15" thickBot="1" x14ac:dyDescent="0.35">
      <c r="B618" s="79" t="str">
        <f t="shared" si="124"/>
        <v/>
      </c>
      <c r="C618" s="16"/>
      <c r="D618" s="79" t="str">
        <f>IFERROR(IF(J617&lt;=0,"",IF(C618="Yes","",B618-COUNTIF($C$18:C618,"Yes"))),"")</f>
        <v/>
      </c>
      <c r="E618" s="81" t="str">
        <f t="shared" si="118"/>
        <v/>
      </c>
      <c r="F618" s="80" t="str">
        <f t="shared" si="125"/>
        <v/>
      </c>
      <c r="G618" s="80" t="str">
        <f t="shared" si="119"/>
        <v/>
      </c>
      <c r="H618" s="80" t="str">
        <f t="shared" si="130"/>
        <v/>
      </c>
      <c r="I618" s="80" t="str">
        <f t="shared" si="120"/>
        <v/>
      </c>
      <c r="J618" s="80" t="str">
        <f t="shared" si="126"/>
        <v/>
      </c>
      <c r="AG618" s="16" t="str">
        <f t="shared" si="127"/>
        <v/>
      </c>
      <c r="AH618" s="69" t="str">
        <f t="shared" si="121"/>
        <v/>
      </c>
      <c r="AI618" s="70" t="str">
        <f t="shared" si="122"/>
        <v/>
      </c>
      <c r="AJ618" s="70" t="str">
        <f t="shared" si="123"/>
        <v/>
      </c>
      <c r="AK618" s="70" t="str">
        <f t="shared" si="128"/>
        <v/>
      </c>
      <c r="AL618" s="70" t="str">
        <f t="shared" si="129"/>
        <v/>
      </c>
    </row>
    <row r="619" spans="2:38" ht="15" thickBot="1" x14ac:dyDescent="0.35">
      <c r="B619" s="79" t="str">
        <f t="shared" si="124"/>
        <v/>
      </c>
      <c r="C619" s="16"/>
      <c r="D619" s="79" t="str">
        <f>IFERROR(IF(J618&lt;=0,"",IF(C619="Yes","",B619-COUNTIF($C$18:C619,"Yes"))),"")</f>
        <v/>
      </c>
      <c r="E619" s="81" t="str">
        <f t="shared" si="118"/>
        <v/>
      </c>
      <c r="F619" s="80" t="str">
        <f t="shared" si="125"/>
        <v/>
      </c>
      <c r="G619" s="80" t="str">
        <f t="shared" si="119"/>
        <v/>
      </c>
      <c r="H619" s="80" t="str">
        <f t="shared" si="130"/>
        <v/>
      </c>
      <c r="I619" s="80" t="str">
        <f t="shared" si="120"/>
        <v/>
      </c>
      <c r="J619" s="80" t="str">
        <f t="shared" si="126"/>
        <v/>
      </c>
      <c r="AG619" s="16" t="str">
        <f t="shared" si="127"/>
        <v/>
      </c>
      <c r="AH619" s="69" t="str">
        <f t="shared" si="121"/>
        <v/>
      </c>
      <c r="AI619" s="70" t="str">
        <f t="shared" si="122"/>
        <v/>
      </c>
      <c r="AJ619" s="70" t="str">
        <f t="shared" si="123"/>
        <v/>
      </c>
      <c r="AK619" s="70" t="str">
        <f t="shared" si="128"/>
        <v/>
      </c>
      <c r="AL619" s="70" t="str">
        <f t="shared" si="129"/>
        <v/>
      </c>
    </row>
    <row r="620" spans="2:38" ht="15" thickBot="1" x14ac:dyDescent="0.35">
      <c r="B620" s="79" t="str">
        <f t="shared" si="124"/>
        <v/>
      </c>
      <c r="C620" s="16"/>
      <c r="D620" s="79" t="str">
        <f>IFERROR(IF(J619&lt;=0,"",IF(C620="Yes","",B620-COUNTIF($C$18:C620,"Yes"))),"")</f>
        <v/>
      </c>
      <c r="E620" s="81" t="str">
        <f t="shared" si="118"/>
        <v/>
      </c>
      <c r="F620" s="80" t="str">
        <f t="shared" si="125"/>
        <v/>
      </c>
      <c r="G620" s="80" t="str">
        <f t="shared" si="119"/>
        <v/>
      </c>
      <c r="H620" s="80" t="str">
        <f t="shared" si="130"/>
        <v/>
      </c>
      <c r="I620" s="80" t="str">
        <f t="shared" si="120"/>
        <v/>
      </c>
      <c r="J620" s="80" t="str">
        <f t="shared" si="126"/>
        <v/>
      </c>
      <c r="AG620" s="16" t="str">
        <f t="shared" si="127"/>
        <v/>
      </c>
      <c r="AH620" s="69" t="str">
        <f t="shared" si="121"/>
        <v/>
      </c>
      <c r="AI620" s="70" t="str">
        <f t="shared" si="122"/>
        <v/>
      </c>
      <c r="AJ620" s="70" t="str">
        <f t="shared" si="123"/>
        <v/>
      </c>
      <c r="AK620" s="70" t="str">
        <f t="shared" si="128"/>
        <v/>
      </c>
      <c r="AL620" s="70" t="str">
        <f t="shared" si="129"/>
        <v/>
      </c>
    </row>
    <row r="621" spans="2:38" ht="15" thickBot="1" x14ac:dyDescent="0.35">
      <c r="B621" s="79" t="str">
        <f t="shared" si="124"/>
        <v/>
      </c>
      <c r="C621" s="16"/>
      <c r="D621" s="79" t="str">
        <f>IFERROR(IF(J620&lt;=0,"",IF(C621="Yes","",B621-COUNTIF($C$18:C621,"Yes"))),"")</f>
        <v/>
      </c>
      <c r="E621" s="81" t="str">
        <f t="shared" si="118"/>
        <v/>
      </c>
      <c r="F621" s="80" t="str">
        <f t="shared" si="125"/>
        <v/>
      </c>
      <c r="G621" s="80" t="str">
        <f t="shared" si="119"/>
        <v/>
      </c>
      <c r="H621" s="80" t="str">
        <f t="shared" si="130"/>
        <v/>
      </c>
      <c r="I621" s="80" t="str">
        <f t="shared" si="120"/>
        <v/>
      </c>
      <c r="J621" s="80" t="str">
        <f t="shared" si="126"/>
        <v/>
      </c>
      <c r="AG621" s="16" t="str">
        <f t="shared" si="127"/>
        <v/>
      </c>
      <c r="AH621" s="69" t="str">
        <f t="shared" si="121"/>
        <v/>
      </c>
      <c r="AI621" s="70" t="str">
        <f t="shared" si="122"/>
        <v/>
      </c>
      <c r="AJ621" s="70" t="str">
        <f t="shared" si="123"/>
        <v/>
      </c>
      <c r="AK621" s="70" t="str">
        <f t="shared" si="128"/>
        <v/>
      </c>
      <c r="AL621" s="70" t="str">
        <f t="shared" si="129"/>
        <v/>
      </c>
    </row>
    <row r="622" spans="2:38" ht="15" thickBot="1" x14ac:dyDescent="0.35">
      <c r="B622" s="79" t="str">
        <f t="shared" si="124"/>
        <v/>
      </c>
      <c r="C622" s="16"/>
      <c r="D622" s="79" t="str">
        <f>IFERROR(IF(J621&lt;=0,"",IF(C622="Yes","",B622-COUNTIF($C$18:C622,"Yes"))),"")</f>
        <v/>
      </c>
      <c r="E622" s="81" t="str">
        <f t="shared" si="118"/>
        <v/>
      </c>
      <c r="F622" s="80" t="str">
        <f t="shared" si="125"/>
        <v/>
      </c>
      <c r="G622" s="80" t="str">
        <f t="shared" si="119"/>
        <v/>
      </c>
      <c r="H622" s="80" t="str">
        <f t="shared" si="130"/>
        <v/>
      </c>
      <c r="I622" s="80" t="str">
        <f t="shared" si="120"/>
        <v/>
      </c>
      <c r="J622" s="80" t="str">
        <f t="shared" si="126"/>
        <v/>
      </c>
      <c r="AG622" s="16" t="str">
        <f t="shared" si="127"/>
        <v/>
      </c>
      <c r="AH622" s="69" t="str">
        <f t="shared" si="121"/>
        <v/>
      </c>
      <c r="AI622" s="70" t="str">
        <f t="shared" si="122"/>
        <v/>
      </c>
      <c r="AJ622" s="70" t="str">
        <f t="shared" si="123"/>
        <v/>
      </c>
      <c r="AK622" s="70" t="str">
        <f t="shared" si="128"/>
        <v/>
      </c>
      <c r="AL622" s="70" t="str">
        <f t="shared" si="129"/>
        <v/>
      </c>
    </row>
    <row r="623" spans="2:38" ht="15" thickBot="1" x14ac:dyDescent="0.35">
      <c r="B623" s="79" t="str">
        <f t="shared" si="124"/>
        <v/>
      </c>
      <c r="C623" s="16"/>
      <c r="D623" s="79" t="str">
        <f>IFERROR(IF(J622&lt;=0,"",IF(C623="Yes","",B623-COUNTIF($C$18:C623,"Yes"))),"")</f>
        <v/>
      </c>
      <c r="E623" s="81" t="str">
        <f t="shared" si="118"/>
        <v/>
      </c>
      <c r="F623" s="80" t="str">
        <f t="shared" si="125"/>
        <v/>
      </c>
      <c r="G623" s="80" t="str">
        <f t="shared" si="119"/>
        <v/>
      </c>
      <c r="H623" s="80" t="str">
        <f t="shared" si="130"/>
        <v/>
      </c>
      <c r="I623" s="80" t="str">
        <f t="shared" si="120"/>
        <v/>
      </c>
      <c r="J623" s="80" t="str">
        <f t="shared" si="126"/>
        <v/>
      </c>
      <c r="AG623" s="16" t="str">
        <f t="shared" si="127"/>
        <v/>
      </c>
      <c r="AH623" s="69" t="str">
        <f t="shared" si="121"/>
        <v/>
      </c>
      <c r="AI623" s="70" t="str">
        <f t="shared" si="122"/>
        <v/>
      </c>
      <c r="AJ623" s="70" t="str">
        <f t="shared" si="123"/>
        <v/>
      </c>
      <c r="AK623" s="70" t="str">
        <f t="shared" si="128"/>
        <v/>
      </c>
      <c r="AL623" s="70" t="str">
        <f t="shared" si="129"/>
        <v/>
      </c>
    </row>
    <row r="624" spans="2:38" ht="15" thickBot="1" x14ac:dyDescent="0.35">
      <c r="B624" s="79" t="str">
        <f t="shared" si="124"/>
        <v/>
      </c>
      <c r="C624" s="16"/>
      <c r="D624" s="79" t="str">
        <f>IFERROR(IF(J623&lt;=0,"",IF(C624="Yes","",B624-COUNTIF($C$18:C624,"Yes"))),"")</f>
        <v/>
      </c>
      <c r="E624" s="81" t="str">
        <f t="shared" si="118"/>
        <v/>
      </c>
      <c r="F624" s="80" t="str">
        <f t="shared" si="125"/>
        <v/>
      </c>
      <c r="G624" s="80" t="str">
        <f t="shared" si="119"/>
        <v/>
      </c>
      <c r="H624" s="80" t="str">
        <f t="shared" si="130"/>
        <v/>
      </c>
      <c r="I624" s="80" t="str">
        <f t="shared" si="120"/>
        <v/>
      </c>
      <c r="J624" s="80" t="str">
        <f t="shared" si="126"/>
        <v/>
      </c>
      <c r="AG624" s="16" t="str">
        <f t="shared" si="127"/>
        <v/>
      </c>
      <c r="AH624" s="69" t="str">
        <f t="shared" si="121"/>
        <v/>
      </c>
      <c r="AI624" s="70" t="str">
        <f t="shared" si="122"/>
        <v/>
      </c>
      <c r="AJ624" s="70" t="str">
        <f t="shared" si="123"/>
        <v/>
      </c>
      <c r="AK624" s="70" t="str">
        <f t="shared" si="128"/>
        <v/>
      </c>
      <c r="AL624" s="70" t="str">
        <f t="shared" si="129"/>
        <v/>
      </c>
    </row>
    <row r="625" spans="2:38" ht="15" thickBot="1" x14ac:dyDescent="0.35">
      <c r="B625" s="79" t="str">
        <f t="shared" si="124"/>
        <v/>
      </c>
      <c r="C625" s="16"/>
      <c r="D625" s="79" t="str">
        <f>IFERROR(IF(J624&lt;=0,"",IF(C625="Yes","",B625-COUNTIF($C$18:C625,"Yes"))),"")</f>
        <v/>
      </c>
      <c r="E625" s="81" t="str">
        <f t="shared" si="118"/>
        <v/>
      </c>
      <c r="F625" s="80" t="str">
        <f t="shared" si="125"/>
        <v/>
      </c>
      <c r="G625" s="80" t="str">
        <f t="shared" si="119"/>
        <v/>
      </c>
      <c r="H625" s="80" t="str">
        <f t="shared" si="130"/>
        <v/>
      </c>
      <c r="I625" s="80" t="str">
        <f t="shared" si="120"/>
        <v/>
      </c>
      <c r="J625" s="80" t="str">
        <f t="shared" si="126"/>
        <v/>
      </c>
      <c r="AG625" s="16" t="str">
        <f t="shared" si="127"/>
        <v/>
      </c>
      <c r="AH625" s="69" t="str">
        <f t="shared" si="121"/>
        <v/>
      </c>
      <c r="AI625" s="70" t="str">
        <f t="shared" si="122"/>
        <v/>
      </c>
      <c r="AJ625" s="70" t="str">
        <f t="shared" si="123"/>
        <v/>
      </c>
      <c r="AK625" s="70" t="str">
        <f t="shared" si="128"/>
        <v/>
      </c>
      <c r="AL625" s="70" t="str">
        <f t="shared" si="129"/>
        <v/>
      </c>
    </row>
    <row r="626" spans="2:38" ht="15" thickBot="1" x14ac:dyDescent="0.35">
      <c r="B626" s="79" t="str">
        <f t="shared" si="124"/>
        <v/>
      </c>
      <c r="C626" s="16"/>
      <c r="D626" s="79" t="str">
        <f>IFERROR(IF(J625&lt;=0,"",IF(C626="Yes","",B626-COUNTIF($C$18:C626,"Yes"))),"")</f>
        <v/>
      </c>
      <c r="E626" s="81" t="str">
        <f t="shared" si="118"/>
        <v/>
      </c>
      <c r="F626" s="80" t="str">
        <f t="shared" si="125"/>
        <v/>
      </c>
      <c r="G626" s="80" t="str">
        <f t="shared" si="119"/>
        <v/>
      </c>
      <c r="H626" s="80" t="str">
        <f t="shared" si="130"/>
        <v/>
      </c>
      <c r="I626" s="80" t="str">
        <f t="shared" si="120"/>
        <v/>
      </c>
      <c r="J626" s="80" t="str">
        <f t="shared" si="126"/>
        <v/>
      </c>
      <c r="AG626" s="16" t="str">
        <f t="shared" si="127"/>
        <v/>
      </c>
      <c r="AH626" s="69" t="str">
        <f t="shared" si="121"/>
        <v/>
      </c>
      <c r="AI626" s="70" t="str">
        <f t="shared" si="122"/>
        <v/>
      </c>
      <c r="AJ626" s="70" t="str">
        <f t="shared" si="123"/>
        <v/>
      </c>
      <c r="AK626" s="70" t="str">
        <f t="shared" si="128"/>
        <v/>
      </c>
      <c r="AL626" s="70" t="str">
        <f t="shared" si="129"/>
        <v/>
      </c>
    </row>
    <row r="627" spans="2:38" ht="15" thickBot="1" x14ac:dyDescent="0.35">
      <c r="B627" s="79" t="str">
        <f t="shared" si="124"/>
        <v/>
      </c>
      <c r="C627" s="16"/>
      <c r="D627" s="79" t="str">
        <f>IFERROR(IF(J626&lt;=0,"",IF(C627="Yes","",B627-COUNTIF($C$18:C627,"Yes"))),"")</f>
        <v/>
      </c>
      <c r="E627" s="81" t="str">
        <f t="shared" si="118"/>
        <v/>
      </c>
      <c r="F627" s="80" t="str">
        <f t="shared" si="125"/>
        <v/>
      </c>
      <c r="G627" s="80" t="str">
        <f t="shared" si="119"/>
        <v/>
      </c>
      <c r="H627" s="80" t="str">
        <f t="shared" si="130"/>
        <v/>
      </c>
      <c r="I627" s="80" t="str">
        <f t="shared" si="120"/>
        <v/>
      </c>
      <c r="J627" s="80" t="str">
        <f t="shared" si="126"/>
        <v/>
      </c>
      <c r="AG627" s="16" t="str">
        <f t="shared" si="127"/>
        <v/>
      </c>
      <c r="AH627" s="69" t="str">
        <f t="shared" si="121"/>
        <v/>
      </c>
      <c r="AI627" s="70" t="str">
        <f t="shared" si="122"/>
        <v/>
      </c>
      <c r="AJ627" s="70" t="str">
        <f t="shared" si="123"/>
        <v/>
      </c>
      <c r="AK627" s="70" t="str">
        <f t="shared" si="128"/>
        <v/>
      </c>
      <c r="AL627" s="70" t="str">
        <f t="shared" si="129"/>
        <v/>
      </c>
    </row>
    <row r="628" spans="2:38" ht="15" thickBot="1" x14ac:dyDescent="0.35">
      <c r="B628" s="79" t="str">
        <f t="shared" si="124"/>
        <v/>
      </c>
      <c r="C628" s="16"/>
      <c r="D628" s="79" t="str">
        <f>IFERROR(IF(J627&lt;=0,"",IF(C628="Yes","",B628-COUNTIF($C$18:C628,"Yes"))),"")</f>
        <v/>
      </c>
      <c r="E628" s="81" t="str">
        <f t="shared" si="118"/>
        <v/>
      </c>
      <c r="F628" s="80" t="str">
        <f t="shared" si="125"/>
        <v/>
      </c>
      <c r="G628" s="80" t="str">
        <f t="shared" si="119"/>
        <v/>
      </c>
      <c r="H628" s="80" t="str">
        <f t="shared" si="130"/>
        <v/>
      </c>
      <c r="I628" s="80" t="str">
        <f t="shared" si="120"/>
        <v/>
      </c>
      <c r="J628" s="80" t="str">
        <f t="shared" si="126"/>
        <v/>
      </c>
      <c r="AG628" s="16" t="str">
        <f t="shared" si="127"/>
        <v/>
      </c>
      <c r="AH628" s="69" t="str">
        <f t="shared" si="121"/>
        <v/>
      </c>
      <c r="AI628" s="70" t="str">
        <f t="shared" si="122"/>
        <v/>
      </c>
      <c r="AJ628" s="70" t="str">
        <f t="shared" si="123"/>
        <v/>
      </c>
      <c r="AK628" s="70" t="str">
        <f t="shared" si="128"/>
        <v/>
      </c>
      <c r="AL628" s="70" t="str">
        <f t="shared" si="129"/>
        <v/>
      </c>
    </row>
    <row r="629" spans="2:38" ht="15" thickBot="1" x14ac:dyDescent="0.35">
      <c r="B629" s="79" t="str">
        <f t="shared" si="124"/>
        <v/>
      </c>
      <c r="C629" s="16"/>
      <c r="D629" s="79" t="str">
        <f>IFERROR(IF(J628&lt;=0,"",IF(C629="Yes","",B629-COUNTIF($C$18:C629,"Yes"))),"")</f>
        <v/>
      </c>
      <c r="E629" s="81" t="str">
        <f t="shared" si="118"/>
        <v/>
      </c>
      <c r="F629" s="80" t="str">
        <f t="shared" si="125"/>
        <v/>
      </c>
      <c r="G629" s="80" t="str">
        <f t="shared" si="119"/>
        <v/>
      </c>
      <c r="H629" s="80" t="str">
        <f t="shared" si="130"/>
        <v/>
      </c>
      <c r="I629" s="80" t="str">
        <f t="shared" si="120"/>
        <v/>
      </c>
      <c r="J629" s="80" t="str">
        <f t="shared" si="126"/>
        <v/>
      </c>
      <c r="AG629" s="16" t="str">
        <f t="shared" si="127"/>
        <v/>
      </c>
      <c r="AH629" s="69" t="str">
        <f t="shared" si="121"/>
        <v/>
      </c>
      <c r="AI629" s="70" t="str">
        <f t="shared" si="122"/>
        <v/>
      </c>
      <c r="AJ629" s="70" t="str">
        <f t="shared" si="123"/>
        <v/>
      </c>
      <c r="AK629" s="70" t="str">
        <f t="shared" si="128"/>
        <v/>
      </c>
      <c r="AL629" s="70" t="str">
        <f t="shared" si="129"/>
        <v/>
      </c>
    </row>
    <row r="630" spans="2:38" ht="15" thickBot="1" x14ac:dyDescent="0.35">
      <c r="B630" s="79" t="str">
        <f t="shared" si="124"/>
        <v/>
      </c>
      <c r="C630" s="16"/>
      <c r="D630" s="79" t="str">
        <f>IFERROR(IF(J629&lt;=0,"",IF(C630="Yes","",B630-COUNTIF($C$18:C630,"Yes"))),"")</f>
        <v/>
      </c>
      <c r="E630" s="81" t="str">
        <f t="shared" si="118"/>
        <v/>
      </c>
      <c r="F630" s="80" t="str">
        <f t="shared" si="125"/>
        <v/>
      </c>
      <c r="G630" s="80" t="str">
        <f t="shared" si="119"/>
        <v/>
      </c>
      <c r="H630" s="80" t="str">
        <f t="shared" si="130"/>
        <v/>
      </c>
      <c r="I630" s="80" t="str">
        <f t="shared" si="120"/>
        <v/>
      </c>
      <c r="J630" s="80" t="str">
        <f t="shared" si="126"/>
        <v/>
      </c>
      <c r="AG630" s="16" t="str">
        <f t="shared" si="127"/>
        <v/>
      </c>
      <c r="AH630" s="69" t="str">
        <f t="shared" si="121"/>
        <v/>
      </c>
      <c r="AI630" s="70" t="str">
        <f t="shared" si="122"/>
        <v/>
      </c>
      <c r="AJ630" s="70" t="str">
        <f t="shared" si="123"/>
        <v/>
      </c>
      <c r="AK630" s="70" t="str">
        <f t="shared" si="128"/>
        <v/>
      </c>
      <c r="AL630" s="70" t="str">
        <f t="shared" si="129"/>
        <v/>
      </c>
    </row>
    <row r="631" spans="2:38" ht="15" thickBot="1" x14ac:dyDescent="0.35">
      <c r="B631" s="79" t="str">
        <f t="shared" si="124"/>
        <v/>
      </c>
      <c r="C631" s="16"/>
      <c r="D631" s="79" t="str">
        <f>IFERROR(IF(J630&lt;=0,"",IF(C631="Yes","",B631-COUNTIF($C$18:C631,"Yes"))),"")</f>
        <v/>
      </c>
      <c r="E631" s="81" t="str">
        <f t="shared" si="118"/>
        <v/>
      </c>
      <c r="F631" s="80" t="str">
        <f t="shared" si="125"/>
        <v/>
      </c>
      <c r="G631" s="80" t="str">
        <f t="shared" si="119"/>
        <v/>
      </c>
      <c r="H631" s="80" t="str">
        <f t="shared" si="130"/>
        <v/>
      </c>
      <c r="I631" s="80" t="str">
        <f t="shared" si="120"/>
        <v/>
      </c>
      <c r="J631" s="80" t="str">
        <f t="shared" si="126"/>
        <v/>
      </c>
      <c r="AG631" s="16" t="str">
        <f t="shared" si="127"/>
        <v/>
      </c>
      <c r="AH631" s="69" t="str">
        <f t="shared" si="121"/>
        <v/>
      </c>
      <c r="AI631" s="70" t="str">
        <f t="shared" si="122"/>
        <v/>
      </c>
      <c r="AJ631" s="70" t="str">
        <f t="shared" si="123"/>
        <v/>
      </c>
      <c r="AK631" s="70" t="str">
        <f t="shared" si="128"/>
        <v/>
      </c>
      <c r="AL631" s="70" t="str">
        <f t="shared" si="129"/>
        <v/>
      </c>
    </row>
    <row r="632" spans="2:38" ht="15" thickBot="1" x14ac:dyDescent="0.35">
      <c r="B632" s="79" t="str">
        <f t="shared" si="124"/>
        <v/>
      </c>
      <c r="C632" s="16"/>
      <c r="D632" s="79" t="str">
        <f>IFERROR(IF(J631&lt;=0,"",IF(C632="Yes","",B632-COUNTIF($C$18:C632,"Yes"))),"")</f>
        <v/>
      </c>
      <c r="E632" s="81" t="str">
        <f t="shared" si="118"/>
        <v/>
      </c>
      <c r="F632" s="80" t="str">
        <f t="shared" si="125"/>
        <v/>
      </c>
      <c r="G632" s="80" t="str">
        <f t="shared" si="119"/>
        <v/>
      </c>
      <c r="H632" s="80" t="str">
        <f t="shared" si="130"/>
        <v/>
      </c>
      <c r="I632" s="80" t="str">
        <f t="shared" si="120"/>
        <v/>
      </c>
      <c r="J632" s="80" t="str">
        <f t="shared" si="126"/>
        <v/>
      </c>
      <c r="AG632" s="16" t="str">
        <f t="shared" si="127"/>
        <v/>
      </c>
      <c r="AH632" s="69" t="str">
        <f t="shared" si="121"/>
        <v/>
      </c>
      <c r="AI632" s="70" t="str">
        <f t="shared" si="122"/>
        <v/>
      </c>
      <c r="AJ632" s="70" t="str">
        <f t="shared" si="123"/>
        <v/>
      </c>
      <c r="AK632" s="70" t="str">
        <f t="shared" si="128"/>
        <v/>
      </c>
      <c r="AL632" s="70" t="str">
        <f t="shared" si="129"/>
        <v/>
      </c>
    </row>
    <row r="633" spans="2:38" ht="15" thickBot="1" x14ac:dyDescent="0.35">
      <c r="B633" s="79" t="str">
        <f t="shared" si="124"/>
        <v/>
      </c>
      <c r="C633" s="16"/>
      <c r="D633" s="79" t="str">
        <f>IFERROR(IF(J632&lt;=0,"",IF(C633="Yes","",B633-COUNTIF($C$18:C633,"Yes"))),"")</f>
        <v/>
      </c>
      <c r="E633" s="81" t="str">
        <f t="shared" si="118"/>
        <v/>
      </c>
      <c r="F633" s="80" t="str">
        <f t="shared" si="125"/>
        <v/>
      </c>
      <c r="G633" s="80" t="str">
        <f t="shared" si="119"/>
        <v/>
      </c>
      <c r="H633" s="80" t="str">
        <f t="shared" si="130"/>
        <v/>
      </c>
      <c r="I633" s="80" t="str">
        <f t="shared" si="120"/>
        <v/>
      </c>
      <c r="J633" s="80" t="str">
        <f t="shared" si="126"/>
        <v/>
      </c>
      <c r="AG633" s="16" t="str">
        <f t="shared" si="127"/>
        <v/>
      </c>
      <c r="AH633" s="69" t="str">
        <f t="shared" si="121"/>
        <v/>
      </c>
      <c r="AI633" s="70" t="str">
        <f t="shared" si="122"/>
        <v/>
      </c>
      <c r="AJ633" s="70" t="str">
        <f t="shared" si="123"/>
        <v/>
      </c>
      <c r="AK633" s="70" t="str">
        <f t="shared" si="128"/>
        <v/>
      </c>
      <c r="AL633" s="70" t="str">
        <f t="shared" si="129"/>
        <v/>
      </c>
    </row>
    <row r="634" spans="2:38" ht="15" thickBot="1" x14ac:dyDescent="0.35">
      <c r="B634" s="79" t="str">
        <f t="shared" si="124"/>
        <v/>
      </c>
      <c r="C634" s="16"/>
      <c r="D634" s="79" t="str">
        <f>IFERROR(IF(J633&lt;=0,"",IF(C634="Yes","",B634-COUNTIF($C$18:C634,"Yes"))),"")</f>
        <v/>
      </c>
      <c r="E634" s="81" t="str">
        <f t="shared" si="118"/>
        <v/>
      </c>
      <c r="F634" s="80" t="str">
        <f t="shared" si="125"/>
        <v/>
      </c>
      <c r="G634" s="80" t="str">
        <f t="shared" si="119"/>
        <v/>
      </c>
      <c r="H634" s="80" t="str">
        <f t="shared" si="130"/>
        <v/>
      </c>
      <c r="I634" s="80" t="str">
        <f t="shared" si="120"/>
        <v/>
      </c>
      <c r="J634" s="80" t="str">
        <f t="shared" si="126"/>
        <v/>
      </c>
      <c r="AG634" s="16" t="str">
        <f t="shared" si="127"/>
        <v/>
      </c>
      <c r="AH634" s="69" t="str">
        <f t="shared" si="121"/>
        <v/>
      </c>
      <c r="AI634" s="70" t="str">
        <f t="shared" si="122"/>
        <v/>
      </c>
      <c r="AJ634" s="70" t="str">
        <f t="shared" si="123"/>
        <v/>
      </c>
      <c r="AK634" s="70" t="str">
        <f t="shared" si="128"/>
        <v/>
      </c>
      <c r="AL634" s="70" t="str">
        <f t="shared" si="129"/>
        <v/>
      </c>
    </row>
    <row r="635" spans="2:38" ht="15" thickBot="1" x14ac:dyDescent="0.35">
      <c r="B635" s="79" t="str">
        <f t="shared" si="124"/>
        <v/>
      </c>
      <c r="C635" s="16"/>
      <c r="D635" s="79" t="str">
        <f>IFERROR(IF(J634&lt;=0,"",IF(C635="Yes","",B635-COUNTIF($C$18:C635,"Yes"))),"")</f>
        <v/>
      </c>
      <c r="E635" s="81" t="str">
        <f t="shared" si="118"/>
        <v/>
      </c>
      <c r="F635" s="80" t="str">
        <f t="shared" si="125"/>
        <v/>
      </c>
      <c r="G635" s="80" t="str">
        <f t="shared" si="119"/>
        <v/>
      </c>
      <c r="H635" s="80" t="str">
        <f t="shared" si="130"/>
        <v/>
      </c>
      <c r="I635" s="80" t="str">
        <f t="shared" si="120"/>
        <v/>
      </c>
      <c r="J635" s="80" t="str">
        <f t="shared" si="126"/>
        <v/>
      </c>
      <c r="AG635" s="16" t="str">
        <f t="shared" si="127"/>
        <v/>
      </c>
      <c r="AH635" s="69" t="str">
        <f t="shared" si="121"/>
        <v/>
      </c>
      <c r="AI635" s="70" t="str">
        <f t="shared" si="122"/>
        <v/>
      </c>
      <c r="AJ635" s="70" t="str">
        <f t="shared" si="123"/>
        <v/>
      </c>
      <c r="AK635" s="70" t="str">
        <f t="shared" si="128"/>
        <v/>
      </c>
      <c r="AL635" s="70" t="str">
        <f t="shared" si="129"/>
        <v/>
      </c>
    </row>
    <row r="636" spans="2:38" ht="15" thickBot="1" x14ac:dyDescent="0.35">
      <c r="B636" s="79" t="str">
        <f t="shared" si="124"/>
        <v/>
      </c>
      <c r="C636" s="16"/>
      <c r="D636" s="79" t="str">
        <f>IFERROR(IF(J635&lt;=0,"",IF(C636="Yes","",B636-COUNTIF($C$18:C636,"Yes"))),"")</f>
        <v/>
      </c>
      <c r="E636" s="81" t="str">
        <f t="shared" si="118"/>
        <v/>
      </c>
      <c r="F636" s="80" t="str">
        <f t="shared" si="125"/>
        <v/>
      </c>
      <c r="G636" s="80" t="str">
        <f t="shared" si="119"/>
        <v/>
      </c>
      <c r="H636" s="80" t="str">
        <f t="shared" si="130"/>
        <v/>
      </c>
      <c r="I636" s="80" t="str">
        <f t="shared" si="120"/>
        <v/>
      </c>
      <c r="J636" s="80" t="str">
        <f t="shared" si="126"/>
        <v/>
      </c>
      <c r="AG636" s="16" t="str">
        <f t="shared" si="127"/>
        <v/>
      </c>
      <c r="AH636" s="69" t="str">
        <f t="shared" si="121"/>
        <v/>
      </c>
      <c r="AI636" s="70" t="str">
        <f t="shared" si="122"/>
        <v/>
      </c>
      <c r="AJ636" s="70" t="str">
        <f t="shared" si="123"/>
        <v/>
      </c>
      <c r="AK636" s="70" t="str">
        <f t="shared" si="128"/>
        <v/>
      </c>
      <c r="AL636" s="70" t="str">
        <f t="shared" si="129"/>
        <v/>
      </c>
    </row>
    <row r="637" spans="2:38" ht="15" thickBot="1" x14ac:dyDescent="0.35">
      <c r="B637" s="79" t="str">
        <f t="shared" si="124"/>
        <v/>
      </c>
      <c r="C637" s="16"/>
      <c r="D637" s="79" t="str">
        <f>IFERROR(IF(J636&lt;=0,"",IF(C637="Yes","",B637-COUNTIF($C$18:C637,"Yes"))),"")</f>
        <v/>
      </c>
      <c r="E637" s="81" t="str">
        <f t="shared" si="118"/>
        <v/>
      </c>
      <c r="F637" s="80" t="str">
        <f t="shared" si="125"/>
        <v/>
      </c>
      <c r="G637" s="80" t="str">
        <f t="shared" si="119"/>
        <v/>
      </c>
      <c r="H637" s="80" t="str">
        <f t="shared" si="130"/>
        <v/>
      </c>
      <c r="I637" s="80" t="str">
        <f t="shared" si="120"/>
        <v/>
      </c>
      <c r="J637" s="80" t="str">
        <f t="shared" si="126"/>
        <v/>
      </c>
      <c r="AG637" s="16" t="str">
        <f t="shared" si="127"/>
        <v/>
      </c>
      <c r="AH637" s="69" t="str">
        <f t="shared" si="121"/>
        <v/>
      </c>
      <c r="AI637" s="70" t="str">
        <f t="shared" si="122"/>
        <v/>
      </c>
      <c r="AJ637" s="70" t="str">
        <f t="shared" si="123"/>
        <v/>
      </c>
      <c r="AK637" s="70" t="str">
        <f t="shared" si="128"/>
        <v/>
      </c>
      <c r="AL637" s="70" t="str">
        <f t="shared" si="129"/>
        <v/>
      </c>
    </row>
    <row r="638" spans="2:38" ht="15" thickBot="1" x14ac:dyDescent="0.35">
      <c r="B638" s="79" t="str">
        <f t="shared" si="124"/>
        <v/>
      </c>
      <c r="C638" s="16"/>
      <c r="D638" s="79" t="str">
        <f>IFERROR(IF(J637&lt;=0,"",IF(C638="Yes","",B638-COUNTIF($C$18:C638,"Yes"))),"")</f>
        <v/>
      </c>
      <c r="E638" s="81" t="str">
        <f t="shared" si="118"/>
        <v/>
      </c>
      <c r="F638" s="80" t="str">
        <f t="shared" si="125"/>
        <v/>
      </c>
      <c r="G638" s="80" t="str">
        <f t="shared" si="119"/>
        <v/>
      </c>
      <c r="H638" s="80" t="str">
        <f t="shared" si="130"/>
        <v/>
      </c>
      <c r="I638" s="80" t="str">
        <f t="shared" si="120"/>
        <v/>
      </c>
      <c r="J638" s="80" t="str">
        <f t="shared" si="126"/>
        <v/>
      </c>
      <c r="AG638" s="16" t="str">
        <f t="shared" si="127"/>
        <v/>
      </c>
      <c r="AH638" s="69" t="str">
        <f t="shared" si="121"/>
        <v/>
      </c>
      <c r="AI638" s="70" t="str">
        <f t="shared" si="122"/>
        <v/>
      </c>
      <c r="AJ638" s="70" t="str">
        <f t="shared" si="123"/>
        <v/>
      </c>
      <c r="AK638" s="70" t="str">
        <f t="shared" si="128"/>
        <v/>
      </c>
      <c r="AL638" s="70" t="str">
        <f t="shared" si="129"/>
        <v/>
      </c>
    </row>
    <row r="639" spans="2:38" ht="15" thickBot="1" x14ac:dyDescent="0.35">
      <c r="B639" s="79" t="str">
        <f t="shared" si="124"/>
        <v/>
      </c>
      <c r="C639" s="16"/>
      <c r="D639" s="79" t="str">
        <f>IFERROR(IF(J638&lt;=0,"",IF(C639="Yes","",B639-COUNTIF($C$18:C639,"Yes"))),"")</f>
        <v/>
      </c>
      <c r="E639" s="81" t="str">
        <f t="shared" si="118"/>
        <v/>
      </c>
      <c r="F639" s="80" t="str">
        <f t="shared" si="125"/>
        <v/>
      </c>
      <c r="G639" s="80" t="str">
        <f t="shared" si="119"/>
        <v/>
      </c>
      <c r="H639" s="80" t="str">
        <f t="shared" si="130"/>
        <v/>
      </c>
      <c r="I639" s="80" t="str">
        <f t="shared" si="120"/>
        <v/>
      </c>
      <c r="J639" s="80" t="str">
        <f t="shared" si="126"/>
        <v/>
      </c>
      <c r="AG639" s="16" t="str">
        <f t="shared" si="127"/>
        <v/>
      </c>
      <c r="AH639" s="69" t="str">
        <f t="shared" si="121"/>
        <v/>
      </c>
      <c r="AI639" s="70" t="str">
        <f t="shared" si="122"/>
        <v/>
      </c>
      <c r="AJ639" s="70" t="str">
        <f t="shared" si="123"/>
        <v/>
      </c>
      <c r="AK639" s="70" t="str">
        <f t="shared" si="128"/>
        <v/>
      </c>
      <c r="AL639" s="70" t="str">
        <f t="shared" si="129"/>
        <v/>
      </c>
    </row>
    <row r="640" spans="2:38" ht="15" thickBot="1" x14ac:dyDescent="0.35">
      <c r="B640" s="79" t="str">
        <f t="shared" si="124"/>
        <v/>
      </c>
      <c r="C640" s="16"/>
      <c r="D640" s="79" t="str">
        <f>IFERROR(IF(J639&lt;=0,"",IF(C640="Yes","",B640-COUNTIF($C$18:C640,"Yes"))),"")</f>
        <v/>
      </c>
      <c r="E640" s="81" t="str">
        <f t="shared" si="118"/>
        <v/>
      </c>
      <c r="F640" s="80" t="str">
        <f t="shared" si="125"/>
        <v/>
      </c>
      <c r="G640" s="80" t="str">
        <f t="shared" si="119"/>
        <v/>
      </c>
      <c r="H640" s="80" t="str">
        <f t="shared" si="130"/>
        <v/>
      </c>
      <c r="I640" s="80" t="str">
        <f t="shared" si="120"/>
        <v/>
      </c>
      <c r="J640" s="80" t="str">
        <f t="shared" si="126"/>
        <v/>
      </c>
      <c r="AG640" s="16" t="str">
        <f t="shared" si="127"/>
        <v/>
      </c>
      <c r="AH640" s="69" t="str">
        <f t="shared" si="121"/>
        <v/>
      </c>
      <c r="AI640" s="70" t="str">
        <f t="shared" si="122"/>
        <v/>
      </c>
      <c r="AJ640" s="70" t="str">
        <f t="shared" si="123"/>
        <v/>
      </c>
      <c r="AK640" s="70" t="str">
        <f t="shared" si="128"/>
        <v/>
      </c>
      <c r="AL640" s="70" t="str">
        <f t="shared" si="129"/>
        <v/>
      </c>
    </row>
    <row r="641" spans="2:38" ht="15" thickBot="1" x14ac:dyDescent="0.35">
      <c r="B641" s="79" t="str">
        <f t="shared" si="124"/>
        <v/>
      </c>
      <c r="C641" s="16"/>
      <c r="D641" s="79" t="str">
        <f>IFERROR(IF(J640&lt;=0,"",IF(C641="Yes","",B641-COUNTIF($C$18:C641,"Yes"))),"")</f>
        <v/>
      </c>
      <c r="E641" s="81" t="str">
        <f t="shared" si="118"/>
        <v/>
      </c>
      <c r="F641" s="80" t="str">
        <f t="shared" si="125"/>
        <v/>
      </c>
      <c r="G641" s="80" t="str">
        <f t="shared" si="119"/>
        <v/>
      </c>
      <c r="H641" s="80" t="str">
        <f t="shared" si="130"/>
        <v/>
      </c>
      <c r="I641" s="80" t="str">
        <f t="shared" si="120"/>
        <v/>
      </c>
      <c r="J641" s="80" t="str">
        <f t="shared" si="126"/>
        <v/>
      </c>
      <c r="AG641" s="16" t="str">
        <f t="shared" si="127"/>
        <v/>
      </c>
      <c r="AH641" s="69" t="str">
        <f t="shared" si="121"/>
        <v/>
      </c>
      <c r="AI641" s="70" t="str">
        <f t="shared" si="122"/>
        <v/>
      </c>
      <c r="AJ641" s="70" t="str">
        <f t="shared" si="123"/>
        <v/>
      </c>
      <c r="AK641" s="70" t="str">
        <f t="shared" si="128"/>
        <v/>
      </c>
      <c r="AL641" s="70" t="str">
        <f t="shared" si="129"/>
        <v/>
      </c>
    </row>
    <row r="642" spans="2:38" ht="15" thickBot="1" x14ac:dyDescent="0.35">
      <c r="B642" s="79" t="str">
        <f t="shared" si="124"/>
        <v/>
      </c>
      <c r="C642" s="16"/>
      <c r="D642" s="79" t="str">
        <f>IFERROR(IF(J641&lt;=0,"",IF(C642="Yes","",B642-COUNTIF($C$18:C642,"Yes"))),"")</f>
        <v/>
      </c>
      <c r="E642" s="81" t="str">
        <f t="shared" si="118"/>
        <v/>
      </c>
      <c r="F642" s="80" t="str">
        <f t="shared" si="125"/>
        <v/>
      </c>
      <c r="G642" s="80" t="str">
        <f t="shared" si="119"/>
        <v/>
      </c>
      <c r="H642" s="80" t="str">
        <f t="shared" si="130"/>
        <v/>
      </c>
      <c r="I642" s="80" t="str">
        <f t="shared" si="120"/>
        <v/>
      </c>
      <c r="J642" s="80" t="str">
        <f t="shared" si="126"/>
        <v/>
      </c>
      <c r="AG642" s="16" t="str">
        <f t="shared" si="127"/>
        <v/>
      </c>
      <c r="AH642" s="69" t="str">
        <f t="shared" si="121"/>
        <v/>
      </c>
      <c r="AI642" s="70" t="str">
        <f t="shared" si="122"/>
        <v/>
      </c>
      <c r="AJ642" s="70" t="str">
        <f t="shared" si="123"/>
        <v/>
      </c>
      <c r="AK642" s="70" t="str">
        <f t="shared" si="128"/>
        <v/>
      </c>
      <c r="AL642" s="70" t="str">
        <f t="shared" si="129"/>
        <v/>
      </c>
    </row>
    <row r="643" spans="2:38" ht="15" thickBot="1" x14ac:dyDescent="0.35">
      <c r="B643" s="79" t="str">
        <f t="shared" si="124"/>
        <v/>
      </c>
      <c r="C643" s="16"/>
      <c r="D643" s="79" t="str">
        <f>IFERROR(IF(J642&lt;=0,"",IF(C643="Yes","",B643-COUNTIF($C$18:C643,"Yes"))),"")</f>
        <v/>
      </c>
      <c r="E643" s="81" t="str">
        <f t="shared" si="118"/>
        <v/>
      </c>
      <c r="F643" s="80" t="str">
        <f t="shared" si="125"/>
        <v/>
      </c>
      <c r="G643" s="80" t="str">
        <f t="shared" si="119"/>
        <v/>
      </c>
      <c r="H643" s="80" t="str">
        <f t="shared" si="130"/>
        <v/>
      </c>
      <c r="I643" s="80" t="str">
        <f t="shared" si="120"/>
        <v/>
      </c>
      <c r="J643" s="80" t="str">
        <f t="shared" si="126"/>
        <v/>
      </c>
      <c r="AG643" s="16" t="str">
        <f t="shared" si="127"/>
        <v/>
      </c>
      <c r="AH643" s="69" t="str">
        <f t="shared" si="121"/>
        <v/>
      </c>
      <c r="AI643" s="70" t="str">
        <f t="shared" si="122"/>
        <v/>
      </c>
      <c r="AJ643" s="70" t="str">
        <f t="shared" si="123"/>
        <v/>
      </c>
      <c r="AK643" s="70" t="str">
        <f t="shared" si="128"/>
        <v/>
      </c>
      <c r="AL643" s="70" t="str">
        <f t="shared" si="129"/>
        <v/>
      </c>
    </row>
    <row r="644" spans="2:38" ht="15" thickBot="1" x14ac:dyDescent="0.35">
      <c r="B644" s="79" t="str">
        <f t="shared" si="124"/>
        <v/>
      </c>
      <c r="C644" s="16"/>
      <c r="D644" s="79" t="str">
        <f>IFERROR(IF(J643&lt;=0,"",IF(C644="Yes","",B644-COUNTIF($C$18:C644,"Yes"))),"")</f>
        <v/>
      </c>
      <c r="E644" s="81" t="str">
        <f t="shared" si="118"/>
        <v/>
      </c>
      <c r="F644" s="80" t="str">
        <f t="shared" si="125"/>
        <v/>
      </c>
      <c r="G644" s="80" t="str">
        <f t="shared" si="119"/>
        <v/>
      </c>
      <c r="H644" s="80" t="str">
        <f t="shared" si="130"/>
        <v/>
      </c>
      <c r="I644" s="80" t="str">
        <f t="shared" si="120"/>
        <v/>
      </c>
      <c r="J644" s="80" t="str">
        <f t="shared" si="126"/>
        <v/>
      </c>
      <c r="AG644" s="16" t="str">
        <f t="shared" si="127"/>
        <v/>
      </c>
      <c r="AH644" s="69" t="str">
        <f t="shared" si="121"/>
        <v/>
      </c>
      <c r="AI644" s="70" t="str">
        <f t="shared" si="122"/>
        <v/>
      </c>
      <c r="AJ644" s="70" t="str">
        <f t="shared" si="123"/>
        <v/>
      </c>
      <c r="AK644" s="70" t="str">
        <f t="shared" si="128"/>
        <v/>
      </c>
      <c r="AL644" s="70" t="str">
        <f t="shared" si="129"/>
        <v/>
      </c>
    </row>
    <row r="645" spans="2:38" ht="15" thickBot="1" x14ac:dyDescent="0.35">
      <c r="B645" s="79" t="str">
        <f t="shared" si="124"/>
        <v/>
      </c>
      <c r="C645" s="16"/>
      <c r="D645" s="79" t="str">
        <f>IFERROR(IF(J644&lt;=0,"",IF(C645="Yes","",B645-COUNTIF($C$18:C645,"Yes"))),"")</f>
        <v/>
      </c>
      <c r="E645" s="81" t="str">
        <f t="shared" si="118"/>
        <v/>
      </c>
      <c r="F645" s="80" t="str">
        <f t="shared" si="125"/>
        <v/>
      </c>
      <c r="G645" s="80" t="str">
        <f t="shared" si="119"/>
        <v/>
      </c>
      <c r="H645" s="80" t="str">
        <f t="shared" si="130"/>
        <v/>
      </c>
      <c r="I645" s="80" t="str">
        <f t="shared" si="120"/>
        <v/>
      </c>
      <c r="J645" s="80" t="str">
        <f t="shared" si="126"/>
        <v/>
      </c>
      <c r="AG645" s="16" t="str">
        <f t="shared" si="127"/>
        <v/>
      </c>
      <c r="AH645" s="69" t="str">
        <f t="shared" si="121"/>
        <v/>
      </c>
      <c r="AI645" s="70" t="str">
        <f t="shared" si="122"/>
        <v/>
      </c>
      <c r="AJ645" s="70" t="str">
        <f t="shared" si="123"/>
        <v/>
      </c>
      <c r="AK645" s="70" t="str">
        <f t="shared" si="128"/>
        <v/>
      </c>
      <c r="AL645" s="70" t="str">
        <f t="shared" si="129"/>
        <v/>
      </c>
    </row>
    <row r="646" spans="2:38" ht="15" thickBot="1" x14ac:dyDescent="0.35">
      <c r="B646" s="79" t="str">
        <f t="shared" si="124"/>
        <v/>
      </c>
      <c r="C646" s="16"/>
      <c r="D646" s="79" t="str">
        <f>IFERROR(IF(J645&lt;=0,"",IF(C646="Yes","",B646-COUNTIF($C$18:C646,"Yes"))),"")</f>
        <v/>
      </c>
      <c r="E646" s="81" t="str">
        <f t="shared" si="118"/>
        <v/>
      </c>
      <c r="F646" s="80" t="str">
        <f t="shared" si="125"/>
        <v/>
      </c>
      <c r="G646" s="80" t="str">
        <f t="shared" si="119"/>
        <v/>
      </c>
      <c r="H646" s="80" t="str">
        <f t="shared" si="130"/>
        <v/>
      </c>
      <c r="I646" s="80" t="str">
        <f t="shared" si="120"/>
        <v/>
      </c>
      <c r="J646" s="80" t="str">
        <f t="shared" si="126"/>
        <v/>
      </c>
      <c r="AG646" s="16" t="str">
        <f t="shared" si="127"/>
        <v/>
      </c>
      <c r="AH646" s="69" t="str">
        <f t="shared" si="121"/>
        <v/>
      </c>
      <c r="AI646" s="70" t="str">
        <f t="shared" si="122"/>
        <v/>
      </c>
      <c r="AJ646" s="70" t="str">
        <f t="shared" si="123"/>
        <v/>
      </c>
      <c r="AK646" s="70" t="str">
        <f t="shared" si="128"/>
        <v/>
      </c>
      <c r="AL646" s="70" t="str">
        <f t="shared" si="129"/>
        <v/>
      </c>
    </row>
    <row r="647" spans="2:38" ht="15" thickBot="1" x14ac:dyDescent="0.35">
      <c r="B647" s="79" t="str">
        <f t="shared" si="124"/>
        <v/>
      </c>
      <c r="C647" s="16"/>
      <c r="D647" s="79" t="str">
        <f>IFERROR(IF(J646&lt;=0,"",IF(C647="Yes","",B647-COUNTIF($C$18:C647,"Yes"))),"")</f>
        <v/>
      </c>
      <c r="E647" s="81" t="str">
        <f t="shared" si="118"/>
        <v/>
      </c>
      <c r="F647" s="80" t="str">
        <f t="shared" si="125"/>
        <v/>
      </c>
      <c r="G647" s="80" t="str">
        <f t="shared" si="119"/>
        <v/>
      </c>
      <c r="H647" s="80" t="str">
        <f t="shared" si="130"/>
        <v/>
      </c>
      <c r="I647" s="80" t="str">
        <f t="shared" si="120"/>
        <v/>
      </c>
      <c r="J647" s="80" t="str">
        <f t="shared" si="126"/>
        <v/>
      </c>
      <c r="AG647" s="16" t="str">
        <f t="shared" si="127"/>
        <v/>
      </c>
      <c r="AH647" s="69" t="str">
        <f t="shared" si="121"/>
        <v/>
      </c>
      <c r="AI647" s="70" t="str">
        <f t="shared" si="122"/>
        <v/>
      </c>
      <c r="AJ647" s="70" t="str">
        <f t="shared" si="123"/>
        <v/>
      </c>
      <c r="AK647" s="70" t="str">
        <f t="shared" si="128"/>
        <v/>
      </c>
      <c r="AL647" s="70" t="str">
        <f t="shared" si="129"/>
        <v/>
      </c>
    </row>
    <row r="648" spans="2:38" ht="15" thickBot="1" x14ac:dyDescent="0.35">
      <c r="B648" s="79" t="str">
        <f t="shared" si="124"/>
        <v/>
      </c>
      <c r="C648" s="16"/>
      <c r="D648" s="79" t="str">
        <f>IFERROR(IF(J647&lt;=0,"",IF(C648="Yes","",B648-COUNTIF($C$18:C648,"Yes"))),"")</f>
        <v/>
      </c>
      <c r="E648" s="81" t="str">
        <f t="shared" si="118"/>
        <v/>
      </c>
      <c r="F648" s="80" t="str">
        <f t="shared" si="125"/>
        <v/>
      </c>
      <c r="G648" s="80" t="str">
        <f t="shared" si="119"/>
        <v/>
      </c>
      <c r="H648" s="80" t="str">
        <f t="shared" si="130"/>
        <v/>
      </c>
      <c r="I648" s="80" t="str">
        <f t="shared" si="120"/>
        <v/>
      </c>
      <c r="J648" s="80" t="str">
        <f t="shared" si="126"/>
        <v/>
      </c>
      <c r="AG648" s="16" t="str">
        <f t="shared" si="127"/>
        <v/>
      </c>
      <c r="AH648" s="69" t="str">
        <f t="shared" si="121"/>
        <v/>
      </c>
      <c r="AI648" s="70" t="str">
        <f t="shared" si="122"/>
        <v/>
      </c>
      <c r="AJ648" s="70" t="str">
        <f t="shared" si="123"/>
        <v/>
      </c>
      <c r="AK648" s="70" t="str">
        <f t="shared" si="128"/>
        <v/>
      </c>
      <c r="AL648" s="70" t="str">
        <f t="shared" si="129"/>
        <v/>
      </c>
    </row>
    <row r="649" spans="2:38" ht="15" thickBot="1" x14ac:dyDescent="0.35">
      <c r="B649" s="79" t="str">
        <f t="shared" si="124"/>
        <v/>
      </c>
      <c r="C649" s="16"/>
      <c r="D649" s="79" t="str">
        <f>IFERROR(IF(J648&lt;=0,"",IF(C649="Yes","",B649-COUNTIF($C$18:C649,"Yes"))),"")</f>
        <v/>
      </c>
      <c r="E649" s="81" t="str">
        <f t="shared" si="118"/>
        <v/>
      </c>
      <c r="F649" s="80" t="str">
        <f t="shared" si="125"/>
        <v/>
      </c>
      <c r="G649" s="80" t="str">
        <f t="shared" si="119"/>
        <v/>
      </c>
      <c r="H649" s="80" t="str">
        <f t="shared" si="130"/>
        <v/>
      </c>
      <c r="I649" s="80" t="str">
        <f t="shared" si="120"/>
        <v/>
      </c>
      <c r="J649" s="80" t="str">
        <f t="shared" si="126"/>
        <v/>
      </c>
      <c r="AG649" s="16" t="str">
        <f t="shared" si="127"/>
        <v/>
      </c>
      <c r="AH649" s="69" t="str">
        <f t="shared" si="121"/>
        <v/>
      </c>
      <c r="AI649" s="70" t="str">
        <f t="shared" si="122"/>
        <v/>
      </c>
      <c r="AJ649" s="70" t="str">
        <f t="shared" si="123"/>
        <v/>
      </c>
      <c r="AK649" s="70" t="str">
        <f t="shared" si="128"/>
        <v/>
      </c>
      <c r="AL649" s="70" t="str">
        <f t="shared" si="129"/>
        <v/>
      </c>
    </row>
    <row r="650" spans="2:38" ht="15" thickBot="1" x14ac:dyDescent="0.35">
      <c r="B650" s="79" t="str">
        <f t="shared" si="124"/>
        <v/>
      </c>
      <c r="C650" s="16"/>
      <c r="D650" s="79" t="str">
        <f>IFERROR(IF(J649&lt;=0,"",IF(C650="Yes","",B650-COUNTIF($C$18:C650,"Yes"))),"")</f>
        <v/>
      </c>
      <c r="E650" s="81" t="str">
        <f t="shared" si="118"/>
        <v/>
      </c>
      <c r="F650" s="80" t="str">
        <f t="shared" si="125"/>
        <v/>
      </c>
      <c r="G650" s="80" t="str">
        <f t="shared" si="119"/>
        <v/>
      </c>
      <c r="H650" s="80" t="str">
        <f t="shared" si="130"/>
        <v/>
      </c>
      <c r="I650" s="80" t="str">
        <f t="shared" si="120"/>
        <v/>
      </c>
      <c r="J650" s="80" t="str">
        <f t="shared" si="126"/>
        <v/>
      </c>
      <c r="AG650" s="16" t="str">
        <f t="shared" si="127"/>
        <v/>
      </c>
      <c r="AH650" s="69" t="str">
        <f t="shared" si="121"/>
        <v/>
      </c>
      <c r="AI650" s="70" t="str">
        <f t="shared" si="122"/>
        <v/>
      </c>
      <c r="AJ650" s="70" t="str">
        <f t="shared" si="123"/>
        <v/>
      </c>
      <c r="AK650" s="70" t="str">
        <f t="shared" si="128"/>
        <v/>
      </c>
      <c r="AL650" s="70" t="str">
        <f t="shared" si="129"/>
        <v/>
      </c>
    </row>
    <row r="651" spans="2:38" ht="15" thickBot="1" x14ac:dyDescent="0.35">
      <c r="B651" s="79" t="str">
        <f t="shared" si="124"/>
        <v/>
      </c>
      <c r="C651" s="16"/>
      <c r="D651" s="79" t="str">
        <f>IFERROR(IF(J650&lt;=0,"",IF(C651="Yes","",B651-COUNTIF($C$18:C651,"Yes"))),"")</f>
        <v/>
      </c>
      <c r="E651" s="81" t="str">
        <f t="shared" si="118"/>
        <v/>
      </c>
      <c r="F651" s="80" t="str">
        <f t="shared" si="125"/>
        <v/>
      </c>
      <c r="G651" s="80" t="str">
        <f t="shared" si="119"/>
        <v/>
      </c>
      <c r="H651" s="80" t="str">
        <f t="shared" si="130"/>
        <v/>
      </c>
      <c r="I651" s="80" t="str">
        <f t="shared" si="120"/>
        <v/>
      </c>
      <c r="J651" s="80" t="str">
        <f t="shared" si="126"/>
        <v/>
      </c>
      <c r="AG651" s="16" t="str">
        <f t="shared" si="127"/>
        <v/>
      </c>
      <c r="AH651" s="69" t="str">
        <f t="shared" si="121"/>
        <v/>
      </c>
      <c r="AI651" s="70" t="str">
        <f t="shared" si="122"/>
        <v/>
      </c>
      <c r="AJ651" s="70" t="str">
        <f t="shared" si="123"/>
        <v/>
      </c>
      <c r="AK651" s="70" t="str">
        <f t="shared" si="128"/>
        <v/>
      </c>
      <c r="AL651" s="70" t="str">
        <f t="shared" si="129"/>
        <v/>
      </c>
    </row>
    <row r="652" spans="2:38" ht="15" thickBot="1" x14ac:dyDescent="0.35">
      <c r="B652" s="79" t="str">
        <f t="shared" si="124"/>
        <v/>
      </c>
      <c r="C652" s="16"/>
      <c r="D652" s="79" t="str">
        <f>IFERROR(IF(J651&lt;=0,"",IF(C652="Yes","",B652-COUNTIF($C$18:C652,"Yes"))),"")</f>
        <v/>
      </c>
      <c r="E652" s="81" t="str">
        <f t="shared" si="118"/>
        <v/>
      </c>
      <c r="F652" s="80" t="str">
        <f t="shared" si="125"/>
        <v/>
      </c>
      <c r="G652" s="80" t="str">
        <f t="shared" si="119"/>
        <v/>
      </c>
      <c r="H652" s="80" t="str">
        <f t="shared" si="130"/>
        <v/>
      </c>
      <c r="I652" s="80" t="str">
        <f t="shared" si="120"/>
        <v/>
      </c>
      <c r="J652" s="80" t="str">
        <f t="shared" si="126"/>
        <v/>
      </c>
      <c r="AG652" s="16" t="str">
        <f t="shared" si="127"/>
        <v/>
      </c>
      <c r="AH652" s="69" t="str">
        <f t="shared" si="121"/>
        <v/>
      </c>
      <c r="AI652" s="70" t="str">
        <f t="shared" si="122"/>
        <v/>
      </c>
      <c r="AJ652" s="70" t="str">
        <f t="shared" si="123"/>
        <v/>
      </c>
      <c r="AK652" s="70" t="str">
        <f t="shared" si="128"/>
        <v/>
      </c>
      <c r="AL652" s="70" t="str">
        <f t="shared" si="129"/>
        <v/>
      </c>
    </row>
    <row r="653" spans="2:38" ht="15" thickBot="1" x14ac:dyDescent="0.35">
      <c r="B653" s="79" t="str">
        <f t="shared" si="124"/>
        <v/>
      </c>
      <c r="C653" s="16"/>
      <c r="D653" s="79" t="str">
        <f>IFERROR(IF(J652&lt;=0,"",IF(C653="Yes","",B653-COUNTIF($C$18:C653,"Yes"))),"")</f>
        <v/>
      </c>
      <c r="E653" s="81" t="str">
        <f t="shared" si="118"/>
        <v/>
      </c>
      <c r="F653" s="80" t="str">
        <f t="shared" si="125"/>
        <v/>
      </c>
      <c r="G653" s="80" t="str">
        <f t="shared" si="119"/>
        <v/>
      </c>
      <c r="H653" s="80" t="str">
        <f t="shared" si="130"/>
        <v/>
      </c>
      <c r="I653" s="80" t="str">
        <f t="shared" si="120"/>
        <v/>
      </c>
      <c r="J653" s="80" t="str">
        <f t="shared" si="126"/>
        <v/>
      </c>
      <c r="AG653" s="16" t="str">
        <f t="shared" si="127"/>
        <v/>
      </c>
      <c r="AH653" s="69" t="str">
        <f t="shared" si="121"/>
        <v/>
      </c>
      <c r="AI653" s="70" t="str">
        <f t="shared" si="122"/>
        <v/>
      </c>
      <c r="AJ653" s="70" t="str">
        <f t="shared" si="123"/>
        <v/>
      </c>
      <c r="AK653" s="70" t="str">
        <f t="shared" si="128"/>
        <v/>
      </c>
      <c r="AL653" s="70" t="str">
        <f t="shared" si="129"/>
        <v/>
      </c>
    </row>
    <row r="654" spans="2:38" ht="15" thickBot="1" x14ac:dyDescent="0.35">
      <c r="B654" s="79" t="str">
        <f t="shared" si="124"/>
        <v/>
      </c>
      <c r="C654" s="16"/>
      <c r="D654" s="79" t="str">
        <f>IFERROR(IF(J653&lt;=0,"",IF(C654="Yes","",B654-COUNTIF($C$18:C654,"Yes"))),"")</f>
        <v/>
      </c>
      <c r="E654" s="81" t="str">
        <f t="shared" si="118"/>
        <v/>
      </c>
      <c r="F654" s="80" t="str">
        <f t="shared" si="125"/>
        <v/>
      </c>
      <c r="G654" s="80" t="str">
        <f t="shared" si="119"/>
        <v/>
      </c>
      <c r="H654" s="80" t="str">
        <f t="shared" si="130"/>
        <v/>
      </c>
      <c r="I654" s="80" t="str">
        <f t="shared" si="120"/>
        <v/>
      </c>
      <c r="J654" s="80" t="str">
        <f t="shared" si="126"/>
        <v/>
      </c>
      <c r="AG654" s="16" t="str">
        <f t="shared" si="127"/>
        <v/>
      </c>
      <c r="AH654" s="69" t="str">
        <f t="shared" si="121"/>
        <v/>
      </c>
      <c r="AI654" s="70" t="str">
        <f t="shared" si="122"/>
        <v/>
      </c>
      <c r="AJ654" s="70" t="str">
        <f t="shared" si="123"/>
        <v/>
      </c>
      <c r="AK654" s="70" t="str">
        <f t="shared" si="128"/>
        <v/>
      </c>
      <c r="AL654" s="70" t="str">
        <f t="shared" si="129"/>
        <v/>
      </c>
    </row>
    <row r="655" spans="2:38" ht="15" thickBot="1" x14ac:dyDescent="0.35">
      <c r="B655" s="79" t="str">
        <f t="shared" si="124"/>
        <v/>
      </c>
      <c r="C655" s="16"/>
      <c r="D655" s="79" t="str">
        <f>IFERROR(IF(J654&lt;=0,"",IF(C655="Yes","",B655-COUNTIF($C$18:C655,"Yes"))),"")</f>
        <v/>
      </c>
      <c r="E655" s="81" t="str">
        <f t="shared" si="118"/>
        <v/>
      </c>
      <c r="F655" s="80" t="str">
        <f t="shared" si="125"/>
        <v/>
      </c>
      <c r="G655" s="80" t="str">
        <f t="shared" si="119"/>
        <v/>
      </c>
      <c r="H655" s="80" t="str">
        <f t="shared" si="130"/>
        <v/>
      </c>
      <c r="I655" s="80" t="str">
        <f t="shared" si="120"/>
        <v/>
      </c>
      <c r="J655" s="80" t="str">
        <f t="shared" si="126"/>
        <v/>
      </c>
      <c r="AG655" s="16" t="str">
        <f t="shared" si="127"/>
        <v/>
      </c>
      <c r="AH655" s="69" t="str">
        <f t="shared" si="121"/>
        <v/>
      </c>
      <c r="AI655" s="70" t="str">
        <f t="shared" si="122"/>
        <v/>
      </c>
      <c r="AJ655" s="70" t="str">
        <f t="shared" si="123"/>
        <v/>
      </c>
      <c r="AK655" s="70" t="str">
        <f t="shared" si="128"/>
        <v/>
      </c>
      <c r="AL655" s="70" t="str">
        <f t="shared" si="129"/>
        <v/>
      </c>
    </row>
    <row r="656" spans="2:38" ht="15" thickBot="1" x14ac:dyDescent="0.35">
      <c r="B656" s="79" t="str">
        <f t="shared" si="124"/>
        <v/>
      </c>
      <c r="C656" s="16"/>
      <c r="D656" s="79" t="str">
        <f>IFERROR(IF(J655&lt;=0,"",IF(C656="Yes","",B656-COUNTIF($C$18:C656,"Yes"))),"")</f>
        <v/>
      </c>
      <c r="E656" s="81" t="str">
        <f t="shared" si="118"/>
        <v/>
      </c>
      <c r="F656" s="80" t="str">
        <f t="shared" si="125"/>
        <v/>
      </c>
      <c r="G656" s="80" t="str">
        <f t="shared" si="119"/>
        <v/>
      </c>
      <c r="H656" s="80" t="str">
        <f t="shared" si="130"/>
        <v/>
      </c>
      <c r="I656" s="80" t="str">
        <f t="shared" si="120"/>
        <v/>
      </c>
      <c r="J656" s="80" t="str">
        <f t="shared" si="126"/>
        <v/>
      </c>
      <c r="AG656" s="16" t="str">
        <f t="shared" si="127"/>
        <v/>
      </c>
      <c r="AH656" s="69" t="str">
        <f t="shared" si="121"/>
        <v/>
      </c>
      <c r="AI656" s="70" t="str">
        <f t="shared" si="122"/>
        <v/>
      </c>
      <c r="AJ656" s="70" t="str">
        <f t="shared" si="123"/>
        <v/>
      </c>
      <c r="AK656" s="70" t="str">
        <f t="shared" si="128"/>
        <v/>
      </c>
      <c r="AL656" s="70" t="str">
        <f t="shared" si="129"/>
        <v/>
      </c>
    </row>
    <row r="657" spans="2:38" ht="15" thickBot="1" x14ac:dyDescent="0.35">
      <c r="B657" s="79" t="str">
        <f t="shared" si="124"/>
        <v/>
      </c>
      <c r="C657" s="16"/>
      <c r="D657" s="79" t="str">
        <f>IFERROR(IF(J656&lt;=0,"",IF(C657="Yes","",B657-COUNTIF($C$18:C657,"Yes"))),"")</f>
        <v/>
      </c>
      <c r="E657" s="81" t="str">
        <f t="shared" si="118"/>
        <v/>
      </c>
      <c r="F657" s="80" t="str">
        <f t="shared" si="125"/>
        <v/>
      </c>
      <c r="G657" s="80" t="str">
        <f t="shared" si="119"/>
        <v/>
      </c>
      <c r="H657" s="80" t="str">
        <f t="shared" si="130"/>
        <v/>
      </c>
      <c r="I657" s="80" t="str">
        <f t="shared" si="120"/>
        <v/>
      </c>
      <c r="J657" s="80" t="str">
        <f t="shared" si="126"/>
        <v/>
      </c>
      <c r="AG657" s="16" t="str">
        <f t="shared" si="127"/>
        <v/>
      </c>
      <c r="AH657" s="69" t="str">
        <f t="shared" si="121"/>
        <v/>
      </c>
      <c r="AI657" s="70" t="str">
        <f t="shared" si="122"/>
        <v/>
      </c>
      <c r="AJ657" s="70" t="str">
        <f t="shared" si="123"/>
        <v/>
      </c>
      <c r="AK657" s="70" t="str">
        <f t="shared" si="128"/>
        <v/>
      </c>
      <c r="AL657" s="70" t="str">
        <f t="shared" si="129"/>
        <v/>
      </c>
    </row>
    <row r="658" spans="2:38" ht="15" thickBot="1" x14ac:dyDescent="0.35">
      <c r="B658" s="79" t="str">
        <f t="shared" si="124"/>
        <v/>
      </c>
      <c r="C658" s="16"/>
      <c r="D658" s="79" t="str">
        <f>IFERROR(IF(J657&lt;=0,"",IF(C658="Yes","",B658-COUNTIF($C$18:C658,"Yes"))),"")</f>
        <v/>
      </c>
      <c r="E658" s="81" t="str">
        <f t="shared" ref="E658:E721" si="131">IF($E$9="End of the Period",IF(B658="","",IF(payment_frequency_EMI_Change="Bi-weekly",first_payment_date_EMI_Change+B658*VLOOKUP(payment_frequency_EMI_Change,periodic_table,2,0),IF(payment_frequency_EMI_Change="Weekly",first_payment_date_EMI_Change+B658*VLOOKUP(payment_frequency_EMI_Change,periodic_table,2,0),IF(payment_frequency_EMI_Change="Semi-monthly",first_payment_date_EMI_Change+B658*VLOOKUP(payment_frequency_EMI_Change,periodic_table,2,0),EDATE(first_payment_date_EMI_Change,B658*VLOOKUP(payment_frequency_EMI_Change,periodic_table,2,0)))))),IF(B658="","",IF(payment_frequency_EMI_Change="Bi-weekly",first_payment_date_EMI_Change+(B658-1)*VLOOKUP(payment_frequency_EMI_Change,periodic_table,2,0),IF(payment_frequency_EMI_Change="Weekly",first_payment_date_EMI_Change+(B658-1)*VLOOKUP(payment_frequency_EMI_Change,periodic_table,2,0),IF(payment_frequency_EMI_Change="Semi-monthly",first_payment_date_EMI_Change+(B658-1)*VLOOKUP(payment_frequency_EMI_Change,periodic_table,2,0),EDATE(first_payment_date_EMI_Change,(B658-1)*VLOOKUP(payment_frequency_EMI_Change,periodic_table,2,0)))))))</f>
        <v/>
      </c>
      <c r="F658" s="80" t="str">
        <f t="shared" si="125"/>
        <v/>
      </c>
      <c r="G658" s="80" t="str">
        <f t="shared" ref="G658:G721" si="132">IF(AND(Payment_Type_EMI_Change=1,B658=1),0,IF(B658="","",IF(C658="Yes",0,J657*Compound_Rate_EMI_Change)))</f>
        <v/>
      </c>
      <c r="H658" s="80" t="str">
        <f t="shared" si="130"/>
        <v/>
      </c>
      <c r="I658" s="80" t="str">
        <f t="shared" ref="I658:I721" si="133">IF(B658="","",IF(C658="Yes",J657*Compound_Rate_EMI_Change,0))</f>
        <v/>
      </c>
      <c r="J658" s="80" t="str">
        <f t="shared" si="126"/>
        <v/>
      </c>
      <c r="AG658" s="16" t="str">
        <f t="shared" si="127"/>
        <v/>
      </c>
      <c r="AH658" s="69" t="str">
        <f t="shared" ref="AH658:AH721" si="134">IF($E$9="End of the Period",IF(AG658="","",IF(payment_frequency_EMI_Change="Bi-weekly",first_payment_date_EMI_Change+AG658*VLOOKUP(payment_frequency_EMI_Change,periodic_table,2,0),IF(payment_frequency_EMI_Change="Weekly",first_payment_date_EMI_Change+AG658*VLOOKUP(payment_frequency_EMI_Change,periodic_table,2,0),IF(payment_frequency_EMI_Change="Semi-monthly",first_payment_date_EMI_Change+AG658*VLOOKUP(payment_frequency_EMI_Change,periodic_table,2,0),EDATE(first_payment_date_EMI_Change,AG658*VLOOKUP(payment_frequency_EMI_Change,periodic_table,2,0)))))),IF(AG658="","",IF(payment_frequency_EMI_Change="Bi-weekly",first_payment_date_EMI_Change+(AG658-1)*VLOOKUP(payment_frequency_EMI_Change,periodic_table,2,0),IF(payment_frequency_EMI_Change="Weekly",first_payment_date_EMI_Change+(AG658-1)*VLOOKUP(payment_frequency_EMI_Change,periodic_table,2,0),IF(payment_frequency_EMI_Change="Semi-monthly",first_payment_date_EMI_Change+(AG658-1)*VLOOKUP(payment_frequency_EMI_Change,periodic_table,2,0),EDATE(first_payment_date_EMI_Change,(AG658-1)*VLOOKUP(payment_frequency_EMI_Change,periodic_table,2,0)))))))</f>
        <v/>
      </c>
      <c r="AI658" s="70" t="str">
        <f t="shared" ref="AI658:AI721" si="135">IF(AG658="","",IF(AL657&lt;payment_EMI_Change,AL657*(1+Compound_Rate_EMI_Change),payment_EMI_Change))</f>
        <v/>
      </c>
      <c r="AJ658" s="70" t="str">
        <f t="shared" ref="AJ658:AJ721" si="136">IF(AND(Payment_Type_EMI_Change=1,AG658=1),0,IF(AG658="","",AL657*Compound_Rate_EMI_Change))</f>
        <v/>
      </c>
      <c r="AK658" s="70" t="str">
        <f t="shared" si="128"/>
        <v/>
      </c>
      <c r="AL658" s="70" t="str">
        <f t="shared" si="129"/>
        <v/>
      </c>
    </row>
    <row r="659" spans="2:38" ht="15" thickBot="1" x14ac:dyDescent="0.35">
      <c r="B659" s="79" t="str">
        <f t="shared" ref="B659:B722" si="137">IFERROR(IF(TRUNC(J658)&lt;=0,"",B658+1),"")</f>
        <v/>
      </c>
      <c r="C659" s="16"/>
      <c r="D659" s="79" t="str">
        <f>IFERROR(IF(J658&lt;=0,"",IF(C659="Yes","",B659-COUNTIF($C$18:C659,"Yes"))),"")</f>
        <v/>
      </c>
      <c r="E659" s="81" t="str">
        <f t="shared" si="131"/>
        <v/>
      </c>
      <c r="F659" s="80" t="str">
        <f t="shared" ref="F659:F722" si="138">IF(B659="","",IF(C659="Yes",0,IF(J658&lt;payment_EMI_Change,J658*(1+Compound_Rate_EMI_Change),-PMT($J$5,nper_EMI_Change-B659+1,J658))))</f>
        <v/>
      </c>
      <c r="G659" s="80" t="str">
        <f t="shared" si="132"/>
        <v/>
      </c>
      <c r="H659" s="80" t="str">
        <f t="shared" si="130"/>
        <v/>
      </c>
      <c r="I659" s="80" t="str">
        <f t="shared" si="133"/>
        <v/>
      </c>
      <c r="J659" s="80" t="str">
        <f t="shared" ref="J659:J722" si="139">IFERROR(IF(B659="","",J658-H659+I659),"")</f>
        <v/>
      </c>
      <c r="AG659" s="16" t="str">
        <f t="shared" ref="AG659:AG722" si="140">IFERROR(IF(AL658&lt;=0,"",AG658+1),"")</f>
        <v/>
      </c>
      <c r="AH659" s="69" t="str">
        <f t="shared" si="134"/>
        <v/>
      </c>
      <c r="AI659" s="70" t="str">
        <f t="shared" si="135"/>
        <v/>
      </c>
      <c r="AJ659" s="70" t="str">
        <f t="shared" si="136"/>
        <v/>
      </c>
      <c r="AK659" s="70" t="str">
        <f t="shared" ref="AK659:AK722" si="141">IF(AG659="","",AI659-AJ659)</f>
        <v/>
      </c>
      <c r="AL659" s="70" t="str">
        <f t="shared" ref="AL659:AL722" si="142">IFERROR(IF(AK659&lt;=0,"",AL658-AK659),"")</f>
        <v/>
      </c>
    </row>
    <row r="660" spans="2:38" ht="15" thickBot="1" x14ac:dyDescent="0.35">
      <c r="B660" s="79" t="str">
        <f t="shared" si="137"/>
        <v/>
      </c>
      <c r="C660" s="16"/>
      <c r="D660" s="79" t="str">
        <f>IFERROR(IF(J659&lt;=0,"",IF(C660="Yes","",B660-COUNTIF($C$18:C660,"Yes"))),"")</f>
        <v/>
      </c>
      <c r="E660" s="81" t="str">
        <f t="shared" si="131"/>
        <v/>
      </c>
      <c r="F660" s="80" t="str">
        <f t="shared" si="138"/>
        <v/>
      </c>
      <c r="G660" s="80" t="str">
        <f t="shared" si="132"/>
        <v/>
      </c>
      <c r="H660" s="80" t="str">
        <f t="shared" si="130"/>
        <v/>
      </c>
      <c r="I660" s="80" t="str">
        <f t="shared" si="133"/>
        <v/>
      </c>
      <c r="J660" s="80" t="str">
        <f t="shared" si="139"/>
        <v/>
      </c>
      <c r="AG660" s="16" t="str">
        <f t="shared" si="140"/>
        <v/>
      </c>
      <c r="AH660" s="69" t="str">
        <f t="shared" si="134"/>
        <v/>
      </c>
      <c r="AI660" s="70" t="str">
        <f t="shared" si="135"/>
        <v/>
      </c>
      <c r="AJ660" s="70" t="str">
        <f t="shared" si="136"/>
        <v/>
      </c>
      <c r="AK660" s="70" t="str">
        <f t="shared" si="141"/>
        <v/>
      </c>
      <c r="AL660" s="70" t="str">
        <f t="shared" si="142"/>
        <v/>
      </c>
    </row>
    <row r="661" spans="2:38" ht="15" thickBot="1" x14ac:dyDescent="0.35">
      <c r="B661" s="79" t="str">
        <f t="shared" si="137"/>
        <v/>
      </c>
      <c r="C661" s="16"/>
      <c r="D661" s="79" t="str">
        <f>IFERROR(IF(J660&lt;=0,"",IF(C661="Yes","",B661-COUNTIF($C$18:C661,"Yes"))),"")</f>
        <v/>
      </c>
      <c r="E661" s="81" t="str">
        <f t="shared" si="131"/>
        <v/>
      </c>
      <c r="F661" s="80" t="str">
        <f t="shared" si="138"/>
        <v/>
      </c>
      <c r="G661" s="80" t="str">
        <f t="shared" si="132"/>
        <v/>
      </c>
      <c r="H661" s="80" t="str">
        <f t="shared" si="130"/>
        <v/>
      </c>
      <c r="I661" s="80" t="str">
        <f t="shared" si="133"/>
        <v/>
      </c>
      <c r="J661" s="80" t="str">
        <f t="shared" si="139"/>
        <v/>
      </c>
      <c r="AG661" s="16" t="str">
        <f t="shared" si="140"/>
        <v/>
      </c>
      <c r="AH661" s="69" t="str">
        <f t="shared" si="134"/>
        <v/>
      </c>
      <c r="AI661" s="70" t="str">
        <f t="shared" si="135"/>
        <v/>
      </c>
      <c r="AJ661" s="70" t="str">
        <f t="shared" si="136"/>
        <v/>
      </c>
      <c r="AK661" s="70" t="str">
        <f t="shared" si="141"/>
        <v/>
      </c>
      <c r="AL661" s="70" t="str">
        <f t="shared" si="142"/>
        <v/>
      </c>
    </row>
    <row r="662" spans="2:38" ht="15" thickBot="1" x14ac:dyDescent="0.35">
      <c r="B662" s="79" t="str">
        <f t="shared" si="137"/>
        <v/>
      </c>
      <c r="C662" s="16"/>
      <c r="D662" s="79" t="str">
        <f>IFERROR(IF(J661&lt;=0,"",IF(C662="Yes","",B662-COUNTIF($C$18:C662,"Yes"))),"")</f>
        <v/>
      </c>
      <c r="E662" s="81" t="str">
        <f t="shared" si="131"/>
        <v/>
      </c>
      <c r="F662" s="80" t="str">
        <f t="shared" si="138"/>
        <v/>
      </c>
      <c r="G662" s="80" t="str">
        <f t="shared" si="132"/>
        <v/>
      </c>
      <c r="H662" s="80" t="str">
        <f t="shared" si="130"/>
        <v/>
      </c>
      <c r="I662" s="80" t="str">
        <f t="shared" si="133"/>
        <v/>
      </c>
      <c r="J662" s="80" t="str">
        <f t="shared" si="139"/>
        <v/>
      </c>
      <c r="AG662" s="16" t="str">
        <f t="shared" si="140"/>
        <v/>
      </c>
      <c r="AH662" s="69" t="str">
        <f t="shared" si="134"/>
        <v/>
      </c>
      <c r="AI662" s="70" t="str">
        <f t="shared" si="135"/>
        <v/>
      </c>
      <c r="AJ662" s="70" t="str">
        <f t="shared" si="136"/>
        <v/>
      </c>
      <c r="AK662" s="70" t="str">
        <f t="shared" si="141"/>
        <v/>
      </c>
      <c r="AL662" s="70" t="str">
        <f t="shared" si="142"/>
        <v/>
      </c>
    </row>
    <row r="663" spans="2:38" ht="15" thickBot="1" x14ac:dyDescent="0.35">
      <c r="B663" s="79" t="str">
        <f t="shared" si="137"/>
        <v/>
      </c>
      <c r="C663" s="16"/>
      <c r="D663" s="79" t="str">
        <f>IFERROR(IF(J662&lt;=0,"",IF(C663="Yes","",B663-COUNTIF($C$18:C663,"Yes"))),"")</f>
        <v/>
      </c>
      <c r="E663" s="81" t="str">
        <f t="shared" si="131"/>
        <v/>
      </c>
      <c r="F663" s="80" t="str">
        <f t="shared" si="138"/>
        <v/>
      </c>
      <c r="G663" s="80" t="str">
        <f t="shared" si="132"/>
        <v/>
      </c>
      <c r="H663" s="80" t="str">
        <f t="shared" ref="H663:H726" si="143">IF(B663="","",F663-G663)</f>
        <v/>
      </c>
      <c r="I663" s="80" t="str">
        <f t="shared" si="133"/>
        <v/>
      </c>
      <c r="J663" s="80" t="str">
        <f t="shared" si="139"/>
        <v/>
      </c>
      <c r="AG663" s="16" t="str">
        <f t="shared" si="140"/>
        <v/>
      </c>
      <c r="AH663" s="69" t="str">
        <f t="shared" si="134"/>
        <v/>
      </c>
      <c r="AI663" s="70" t="str">
        <f t="shared" si="135"/>
        <v/>
      </c>
      <c r="AJ663" s="70" t="str">
        <f t="shared" si="136"/>
        <v/>
      </c>
      <c r="AK663" s="70" t="str">
        <f t="shared" si="141"/>
        <v/>
      </c>
      <c r="AL663" s="70" t="str">
        <f t="shared" si="142"/>
        <v/>
      </c>
    </row>
    <row r="664" spans="2:38" ht="15" thickBot="1" x14ac:dyDescent="0.35">
      <c r="B664" s="79" t="str">
        <f t="shared" si="137"/>
        <v/>
      </c>
      <c r="C664" s="16"/>
      <c r="D664" s="79" t="str">
        <f>IFERROR(IF(J663&lt;=0,"",IF(C664="Yes","",B664-COUNTIF($C$18:C664,"Yes"))),"")</f>
        <v/>
      </c>
      <c r="E664" s="81" t="str">
        <f t="shared" si="131"/>
        <v/>
      </c>
      <c r="F664" s="80" t="str">
        <f t="shared" si="138"/>
        <v/>
      </c>
      <c r="G664" s="80" t="str">
        <f t="shared" si="132"/>
        <v/>
      </c>
      <c r="H664" s="80" t="str">
        <f t="shared" si="143"/>
        <v/>
      </c>
      <c r="I664" s="80" t="str">
        <f t="shared" si="133"/>
        <v/>
      </c>
      <c r="J664" s="80" t="str">
        <f t="shared" si="139"/>
        <v/>
      </c>
      <c r="AG664" s="16" t="str">
        <f t="shared" si="140"/>
        <v/>
      </c>
      <c r="AH664" s="69" t="str">
        <f t="shared" si="134"/>
        <v/>
      </c>
      <c r="AI664" s="70" t="str">
        <f t="shared" si="135"/>
        <v/>
      </c>
      <c r="AJ664" s="70" t="str">
        <f t="shared" si="136"/>
        <v/>
      </c>
      <c r="AK664" s="70" t="str">
        <f t="shared" si="141"/>
        <v/>
      </c>
      <c r="AL664" s="70" t="str">
        <f t="shared" si="142"/>
        <v/>
      </c>
    </row>
    <row r="665" spans="2:38" ht="15" thickBot="1" x14ac:dyDescent="0.35">
      <c r="B665" s="79" t="str">
        <f t="shared" si="137"/>
        <v/>
      </c>
      <c r="C665" s="16"/>
      <c r="D665" s="79" t="str">
        <f>IFERROR(IF(J664&lt;=0,"",IF(C665="Yes","",B665-COUNTIF($C$18:C665,"Yes"))),"")</f>
        <v/>
      </c>
      <c r="E665" s="81" t="str">
        <f t="shared" si="131"/>
        <v/>
      </c>
      <c r="F665" s="80" t="str">
        <f t="shared" si="138"/>
        <v/>
      </c>
      <c r="G665" s="80" t="str">
        <f t="shared" si="132"/>
        <v/>
      </c>
      <c r="H665" s="80" t="str">
        <f t="shared" si="143"/>
        <v/>
      </c>
      <c r="I665" s="80" t="str">
        <f t="shared" si="133"/>
        <v/>
      </c>
      <c r="J665" s="80" t="str">
        <f t="shared" si="139"/>
        <v/>
      </c>
      <c r="AG665" s="16" t="str">
        <f t="shared" si="140"/>
        <v/>
      </c>
      <c r="AH665" s="69" t="str">
        <f t="shared" si="134"/>
        <v/>
      </c>
      <c r="AI665" s="70" t="str">
        <f t="shared" si="135"/>
        <v/>
      </c>
      <c r="AJ665" s="70" t="str">
        <f t="shared" si="136"/>
        <v/>
      </c>
      <c r="AK665" s="70" t="str">
        <f t="shared" si="141"/>
        <v/>
      </c>
      <c r="AL665" s="70" t="str">
        <f t="shared" si="142"/>
        <v/>
      </c>
    </row>
    <row r="666" spans="2:38" ht="15" thickBot="1" x14ac:dyDescent="0.35">
      <c r="B666" s="79" t="str">
        <f t="shared" si="137"/>
        <v/>
      </c>
      <c r="C666" s="16"/>
      <c r="D666" s="79" t="str">
        <f>IFERROR(IF(J665&lt;=0,"",IF(C666="Yes","",B666-COUNTIF($C$18:C666,"Yes"))),"")</f>
        <v/>
      </c>
      <c r="E666" s="81" t="str">
        <f t="shared" si="131"/>
        <v/>
      </c>
      <c r="F666" s="80" t="str">
        <f t="shared" si="138"/>
        <v/>
      </c>
      <c r="G666" s="80" t="str">
        <f t="shared" si="132"/>
        <v/>
      </c>
      <c r="H666" s="80" t="str">
        <f t="shared" si="143"/>
        <v/>
      </c>
      <c r="I666" s="80" t="str">
        <f t="shared" si="133"/>
        <v/>
      </c>
      <c r="J666" s="80" t="str">
        <f t="shared" si="139"/>
        <v/>
      </c>
      <c r="AG666" s="16" t="str">
        <f t="shared" si="140"/>
        <v/>
      </c>
      <c r="AH666" s="69" t="str">
        <f t="shared" si="134"/>
        <v/>
      </c>
      <c r="AI666" s="70" t="str">
        <f t="shared" si="135"/>
        <v/>
      </c>
      <c r="AJ666" s="70" t="str">
        <f t="shared" si="136"/>
        <v/>
      </c>
      <c r="AK666" s="70" t="str">
        <f t="shared" si="141"/>
        <v/>
      </c>
      <c r="AL666" s="70" t="str">
        <f t="shared" si="142"/>
        <v/>
      </c>
    </row>
    <row r="667" spans="2:38" ht="15" thickBot="1" x14ac:dyDescent="0.35">
      <c r="B667" s="79" t="str">
        <f t="shared" si="137"/>
        <v/>
      </c>
      <c r="C667" s="16"/>
      <c r="D667" s="79" t="str">
        <f>IFERROR(IF(J666&lt;=0,"",IF(C667="Yes","",B667-COUNTIF($C$18:C667,"Yes"))),"")</f>
        <v/>
      </c>
      <c r="E667" s="81" t="str">
        <f t="shared" si="131"/>
        <v/>
      </c>
      <c r="F667" s="80" t="str">
        <f t="shared" si="138"/>
        <v/>
      </c>
      <c r="G667" s="80" t="str">
        <f t="shared" si="132"/>
        <v/>
      </c>
      <c r="H667" s="80" t="str">
        <f t="shared" si="143"/>
        <v/>
      </c>
      <c r="I667" s="80" t="str">
        <f t="shared" si="133"/>
        <v/>
      </c>
      <c r="J667" s="80" t="str">
        <f t="shared" si="139"/>
        <v/>
      </c>
      <c r="AG667" s="16" t="str">
        <f t="shared" si="140"/>
        <v/>
      </c>
      <c r="AH667" s="69" t="str">
        <f t="shared" si="134"/>
        <v/>
      </c>
      <c r="AI667" s="70" t="str">
        <f t="shared" si="135"/>
        <v/>
      </c>
      <c r="AJ667" s="70" t="str">
        <f t="shared" si="136"/>
        <v/>
      </c>
      <c r="AK667" s="70" t="str">
        <f t="shared" si="141"/>
        <v/>
      </c>
      <c r="AL667" s="70" t="str">
        <f t="shared" si="142"/>
        <v/>
      </c>
    </row>
    <row r="668" spans="2:38" ht="15" thickBot="1" x14ac:dyDescent="0.35">
      <c r="B668" s="79" t="str">
        <f t="shared" si="137"/>
        <v/>
      </c>
      <c r="C668" s="16"/>
      <c r="D668" s="79" t="str">
        <f>IFERROR(IF(J667&lt;=0,"",IF(C668="Yes","",B668-COUNTIF($C$18:C668,"Yes"))),"")</f>
        <v/>
      </c>
      <c r="E668" s="81" t="str">
        <f t="shared" si="131"/>
        <v/>
      </c>
      <c r="F668" s="80" t="str">
        <f t="shared" si="138"/>
        <v/>
      </c>
      <c r="G668" s="80" t="str">
        <f t="shared" si="132"/>
        <v/>
      </c>
      <c r="H668" s="80" t="str">
        <f t="shared" si="143"/>
        <v/>
      </c>
      <c r="I668" s="80" t="str">
        <f t="shared" si="133"/>
        <v/>
      </c>
      <c r="J668" s="80" t="str">
        <f t="shared" si="139"/>
        <v/>
      </c>
      <c r="AG668" s="16" t="str">
        <f t="shared" si="140"/>
        <v/>
      </c>
      <c r="AH668" s="69" t="str">
        <f t="shared" si="134"/>
        <v/>
      </c>
      <c r="AI668" s="70" t="str">
        <f t="shared" si="135"/>
        <v/>
      </c>
      <c r="AJ668" s="70" t="str">
        <f t="shared" si="136"/>
        <v/>
      </c>
      <c r="AK668" s="70" t="str">
        <f t="shared" si="141"/>
        <v/>
      </c>
      <c r="AL668" s="70" t="str">
        <f t="shared" si="142"/>
        <v/>
      </c>
    </row>
    <row r="669" spans="2:38" ht="15" thickBot="1" x14ac:dyDescent="0.35">
      <c r="B669" s="79" t="str">
        <f t="shared" si="137"/>
        <v/>
      </c>
      <c r="C669" s="16"/>
      <c r="D669" s="79" t="str">
        <f>IFERROR(IF(J668&lt;=0,"",IF(C669="Yes","",B669-COUNTIF($C$18:C669,"Yes"))),"")</f>
        <v/>
      </c>
      <c r="E669" s="81" t="str">
        <f t="shared" si="131"/>
        <v/>
      </c>
      <c r="F669" s="80" t="str">
        <f t="shared" si="138"/>
        <v/>
      </c>
      <c r="G669" s="80" t="str">
        <f t="shared" si="132"/>
        <v/>
      </c>
      <c r="H669" s="80" t="str">
        <f t="shared" si="143"/>
        <v/>
      </c>
      <c r="I669" s="80" t="str">
        <f t="shared" si="133"/>
        <v/>
      </c>
      <c r="J669" s="80" t="str">
        <f t="shared" si="139"/>
        <v/>
      </c>
      <c r="AG669" s="16" t="str">
        <f t="shared" si="140"/>
        <v/>
      </c>
      <c r="AH669" s="69" t="str">
        <f t="shared" si="134"/>
        <v/>
      </c>
      <c r="AI669" s="70" t="str">
        <f t="shared" si="135"/>
        <v/>
      </c>
      <c r="AJ669" s="70" t="str">
        <f t="shared" si="136"/>
        <v/>
      </c>
      <c r="AK669" s="70" t="str">
        <f t="shared" si="141"/>
        <v/>
      </c>
      <c r="AL669" s="70" t="str">
        <f t="shared" si="142"/>
        <v/>
      </c>
    </row>
    <row r="670" spans="2:38" ht="15" thickBot="1" x14ac:dyDescent="0.35">
      <c r="B670" s="79" t="str">
        <f t="shared" si="137"/>
        <v/>
      </c>
      <c r="C670" s="16"/>
      <c r="D670" s="79" t="str">
        <f>IFERROR(IF(J669&lt;=0,"",IF(C670="Yes","",B670-COUNTIF($C$18:C670,"Yes"))),"")</f>
        <v/>
      </c>
      <c r="E670" s="81" t="str">
        <f t="shared" si="131"/>
        <v/>
      </c>
      <c r="F670" s="80" t="str">
        <f t="shared" si="138"/>
        <v/>
      </c>
      <c r="G670" s="80" t="str">
        <f t="shared" si="132"/>
        <v/>
      </c>
      <c r="H670" s="80" t="str">
        <f t="shared" si="143"/>
        <v/>
      </c>
      <c r="I670" s="80" t="str">
        <f t="shared" si="133"/>
        <v/>
      </c>
      <c r="J670" s="80" t="str">
        <f t="shared" si="139"/>
        <v/>
      </c>
      <c r="AG670" s="16" t="str">
        <f t="shared" si="140"/>
        <v/>
      </c>
      <c r="AH670" s="69" t="str">
        <f t="shared" si="134"/>
        <v/>
      </c>
      <c r="AI670" s="70" t="str">
        <f t="shared" si="135"/>
        <v/>
      </c>
      <c r="AJ670" s="70" t="str">
        <f t="shared" si="136"/>
        <v/>
      </c>
      <c r="AK670" s="70" t="str">
        <f t="shared" si="141"/>
        <v/>
      </c>
      <c r="AL670" s="70" t="str">
        <f t="shared" si="142"/>
        <v/>
      </c>
    </row>
    <row r="671" spans="2:38" ht="15" thickBot="1" x14ac:dyDescent="0.35">
      <c r="B671" s="79" t="str">
        <f t="shared" si="137"/>
        <v/>
      </c>
      <c r="C671" s="16"/>
      <c r="D671" s="79" t="str">
        <f>IFERROR(IF(J670&lt;=0,"",IF(C671="Yes","",B671-COUNTIF($C$18:C671,"Yes"))),"")</f>
        <v/>
      </c>
      <c r="E671" s="81" t="str">
        <f t="shared" si="131"/>
        <v/>
      </c>
      <c r="F671" s="80" t="str">
        <f t="shared" si="138"/>
        <v/>
      </c>
      <c r="G671" s="80" t="str">
        <f t="shared" si="132"/>
        <v/>
      </c>
      <c r="H671" s="80" t="str">
        <f t="shared" si="143"/>
        <v/>
      </c>
      <c r="I671" s="80" t="str">
        <f t="shared" si="133"/>
        <v/>
      </c>
      <c r="J671" s="80" t="str">
        <f t="shared" si="139"/>
        <v/>
      </c>
      <c r="AG671" s="16" t="str">
        <f t="shared" si="140"/>
        <v/>
      </c>
      <c r="AH671" s="69" t="str">
        <f t="shared" si="134"/>
        <v/>
      </c>
      <c r="AI671" s="70" t="str">
        <f t="shared" si="135"/>
        <v/>
      </c>
      <c r="AJ671" s="70" t="str">
        <f t="shared" si="136"/>
        <v/>
      </c>
      <c r="AK671" s="70" t="str">
        <f t="shared" si="141"/>
        <v/>
      </c>
      <c r="AL671" s="70" t="str">
        <f t="shared" si="142"/>
        <v/>
      </c>
    </row>
    <row r="672" spans="2:38" ht="15" thickBot="1" x14ac:dyDescent="0.35">
      <c r="B672" s="79" t="str">
        <f t="shared" si="137"/>
        <v/>
      </c>
      <c r="C672" s="16"/>
      <c r="D672" s="79" t="str">
        <f>IFERROR(IF(J671&lt;=0,"",IF(C672="Yes","",B672-COUNTIF($C$18:C672,"Yes"))),"")</f>
        <v/>
      </c>
      <c r="E672" s="81" t="str">
        <f t="shared" si="131"/>
        <v/>
      </c>
      <c r="F672" s="80" t="str">
        <f t="shared" si="138"/>
        <v/>
      </c>
      <c r="G672" s="80" t="str">
        <f t="shared" si="132"/>
        <v/>
      </c>
      <c r="H672" s="80" t="str">
        <f t="shared" si="143"/>
        <v/>
      </c>
      <c r="I672" s="80" t="str">
        <f t="shared" si="133"/>
        <v/>
      </c>
      <c r="J672" s="80" t="str">
        <f t="shared" si="139"/>
        <v/>
      </c>
      <c r="AG672" s="16" t="str">
        <f t="shared" si="140"/>
        <v/>
      </c>
      <c r="AH672" s="69" t="str">
        <f t="shared" si="134"/>
        <v/>
      </c>
      <c r="AI672" s="70" t="str">
        <f t="shared" si="135"/>
        <v/>
      </c>
      <c r="AJ672" s="70" t="str">
        <f t="shared" si="136"/>
        <v/>
      </c>
      <c r="AK672" s="70" t="str">
        <f t="shared" si="141"/>
        <v/>
      </c>
      <c r="AL672" s="70" t="str">
        <f t="shared" si="142"/>
        <v/>
      </c>
    </row>
    <row r="673" spans="2:38" ht="15" thickBot="1" x14ac:dyDescent="0.35">
      <c r="B673" s="79" t="str">
        <f t="shared" si="137"/>
        <v/>
      </c>
      <c r="C673" s="16"/>
      <c r="D673" s="79" t="str">
        <f>IFERROR(IF(J672&lt;=0,"",IF(C673="Yes","",B673-COUNTIF($C$18:C673,"Yes"))),"")</f>
        <v/>
      </c>
      <c r="E673" s="81" t="str">
        <f t="shared" si="131"/>
        <v/>
      </c>
      <c r="F673" s="80" t="str">
        <f t="shared" si="138"/>
        <v/>
      </c>
      <c r="G673" s="80" t="str">
        <f t="shared" si="132"/>
        <v/>
      </c>
      <c r="H673" s="80" t="str">
        <f t="shared" si="143"/>
        <v/>
      </c>
      <c r="I673" s="80" t="str">
        <f t="shared" si="133"/>
        <v/>
      </c>
      <c r="J673" s="80" t="str">
        <f t="shared" si="139"/>
        <v/>
      </c>
      <c r="AG673" s="16" t="str">
        <f t="shared" si="140"/>
        <v/>
      </c>
      <c r="AH673" s="69" t="str">
        <f t="shared" si="134"/>
        <v/>
      </c>
      <c r="AI673" s="70" t="str">
        <f t="shared" si="135"/>
        <v/>
      </c>
      <c r="AJ673" s="70" t="str">
        <f t="shared" si="136"/>
        <v/>
      </c>
      <c r="AK673" s="70" t="str">
        <f t="shared" si="141"/>
        <v/>
      </c>
      <c r="AL673" s="70" t="str">
        <f t="shared" si="142"/>
        <v/>
      </c>
    </row>
    <row r="674" spans="2:38" ht="15" thickBot="1" x14ac:dyDescent="0.35">
      <c r="B674" s="79" t="str">
        <f t="shared" si="137"/>
        <v/>
      </c>
      <c r="C674" s="16"/>
      <c r="D674" s="79" t="str">
        <f>IFERROR(IF(J673&lt;=0,"",IF(C674="Yes","",B674-COUNTIF($C$18:C674,"Yes"))),"")</f>
        <v/>
      </c>
      <c r="E674" s="81" t="str">
        <f t="shared" si="131"/>
        <v/>
      </c>
      <c r="F674" s="80" t="str">
        <f t="shared" si="138"/>
        <v/>
      </c>
      <c r="G674" s="80" t="str">
        <f t="shared" si="132"/>
        <v/>
      </c>
      <c r="H674" s="80" t="str">
        <f t="shared" si="143"/>
        <v/>
      </c>
      <c r="I674" s="80" t="str">
        <f t="shared" si="133"/>
        <v/>
      </c>
      <c r="J674" s="80" t="str">
        <f t="shared" si="139"/>
        <v/>
      </c>
      <c r="AG674" s="16" t="str">
        <f t="shared" si="140"/>
        <v/>
      </c>
      <c r="AH674" s="69" t="str">
        <f t="shared" si="134"/>
        <v/>
      </c>
      <c r="AI674" s="70" t="str">
        <f t="shared" si="135"/>
        <v/>
      </c>
      <c r="AJ674" s="70" t="str">
        <f t="shared" si="136"/>
        <v/>
      </c>
      <c r="AK674" s="70" t="str">
        <f t="shared" si="141"/>
        <v/>
      </c>
      <c r="AL674" s="70" t="str">
        <f t="shared" si="142"/>
        <v/>
      </c>
    </row>
    <row r="675" spans="2:38" ht="15" thickBot="1" x14ac:dyDescent="0.35">
      <c r="B675" s="79" t="str">
        <f t="shared" si="137"/>
        <v/>
      </c>
      <c r="C675" s="16"/>
      <c r="D675" s="79" t="str">
        <f>IFERROR(IF(J674&lt;=0,"",IF(C675="Yes","",B675-COUNTIF($C$18:C675,"Yes"))),"")</f>
        <v/>
      </c>
      <c r="E675" s="81" t="str">
        <f t="shared" si="131"/>
        <v/>
      </c>
      <c r="F675" s="80" t="str">
        <f t="shared" si="138"/>
        <v/>
      </c>
      <c r="G675" s="80" t="str">
        <f t="shared" si="132"/>
        <v/>
      </c>
      <c r="H675" s="80" t="str">
        <f t="shared" si="143"/>
        <v/>
      </c>
      <c r="I675" s="80" t="str">
        <f t="shared" si="133"/>
        <v/>
      </c>
      <c r="J675" s="80" t="str">
        <f t="shared" si="139"/>
        <v/>
      </c>
      <c r="AG675" s="16" t="str">
        <f t="shared" si="140"/>
        <v/>
      </c>
      <c r="AH675" s="69" t="str">
        <f t="shared" si="134"/>
        <v/>
      </c>
      <c r="AI675" s="70" t="str">
        <f t="shared" si="135"/>
        <v/>
      </c>
      <c r="AJ675" s="70" t="str">
        <f t="shared" si="136"/>
        <v/>
      </c>
      <c r="AK675" s="70" t="str">
        <f t="shared" si="141"/>
        <v/>
      </c>
      <c r="AL675" s="70" t="str">
        <f t="shared" si="142"/>
        <v/>
      </c>
    </row>
    <row r="676" spans="2:38" ht="15" thickBot="1" x14ac:dyDescent="0.35">
      <c r="B676" s="79" t="str">
        <f t="shared" si="137"/>
        <v/>
      </c>
      <c r="C676" s="16"/>
      <c r="D676" s="79" t="str">
        <f>IFERROR(IF(J675&lt;=0,"",IF(C676="Yes","",B676-COUNTIF($C$18:C676,"Yes"))),"")</f>
        <v/>
      </c>
      <c r="E676" s="81" t="str">
        <f t="shared" si="131"/>
        <v/>
      </c>
      <c r="F676" s="80" t="str">
        <f t="shared" si="138"/>
        <v/>
      </c>
      <c r="G676" s="80" t="str">
        <f t="shared" si="132"/>
        <v/>
      </c>
      <c r="H676" s="80" t="str">
        <f t="shared" si="143"/>
        <v/>
      </c>
      <c r="I676" s="80" t="str">
        <f t="shared" si="133"/>
        <v/>
      </c>
      <c r="J676" s="80" t="str">
        <f t="shared" si="139"/>
        <v/>
      </c>
      <c r="AG676" s="16" t="str">
        <f t="shared" si="140"/>
        <v/>
      </c>
      <c r="AH676" s="69" t="str">
        <f t="shared" si="134"/>
        <v/>
      </c>
      <c r="AI676" s="70" t="str">
        <f t="shared" si="135"/>
        <v/>
      </c>
      <c r="AJ676" s="70" t="str">
        <f t="shared" si="136"/>
        <v/>
      </c>
      <c r="AK676" s="70" t="str">
        <f t="shared" si="141"/>
        <v/>
      </c>
      <c r="AL676" s="70" t="str">
        <f t="shared" si="142"/>
        <v/>
      </c>
    </row>
    <row r="677" spans="2:38" ht="15" thickBot="1" x14ac:dyDescent="0.35">
      <c r="B677" s="79" t="str">
        <f t="shared" si="137"/>
        <v/>
      </c>
      <c r="C677" s="16"/>
      <c r="D677" s="79" t="str">
        <f>IFERROR(IF(J676&lt;=0,"",IF(C677="Yes","",B677-COUNTIF($C$18:C677,"Yes"))),"")</f>
        <v/>
      </c>
      <c r="E677" s="81" t="str">
        <f t="shared" si="131"/>
        <v/>
      </c>
      <c r="F677" s="80" t="str">
        <f t="shared" si="138"/>
        <v/>
      </c>
      <c r="G677" s="80" t="str">
        <f t="shared" si="132"/>
        <v/>
      </c>
      <c r="H677" s="80" t="str">
        <f t="shared" si="143"/>
        <v/>
      </c>
      <c r="I677" s="80" t="str">
        <f t="shared" si="133"/>
        <v/>
      </c>
      <c r="J677" s="80" t="str">
        <f t="shared" si="139"/>
        <v/>
      </c>
      <c r="AG677" s="16" t="str">
        <f t="shared" si="140"/>
        <v/>
      </c>
      <c r="AH677" s="69" t="str">
        <f t="shared" si="134"/>
        <v/>
      </c>
      <c r="AI677" s="70" t="str">
        <f t="shared" si="135"/>
        <v/>
      </c>
      <c r="AJ677" s="70" t="str">
        <f t="shared" si="136"/>
        <v/>
      </c>
      <c r="AK677" s="70" t="str">
        <f t="shared" si="141"/>
        <v/>
      </c>
      <c r="AL677" s="70" t="str">
        <f t="shared" si="142"/>
        <v/>
      </c>
    </row>
    <row r="678" spans="2:38" ht="15" thickBot="1" x14ac:dyDescent="0.35">
      <c r="B678" s="79" t="str">
        <f t="shared" si="137"/>
        <v/>
      </c>
      <c r="C678" s="16"/>
      <c r="D678" s="79" t="str">
        <f>IFERROR(IF(J677&lt;=0,"",IF(C678="Yes","",B678-COUNTIF($C$18:C678,"Yes"))),"")</f>
        <v/>
      </c>
      <c r="E678" s="81" t="str">
        <f t="shared" si="131"/>
        <v/>
      </c>
      <c r="F678" s="80" t="str">
        <f t="shared" si="138"/>
        <v/>
      </c>
      <c r="G678" s="80" t="str">
        <f t="shared" si="132"/>
        <v/>
      </c>
      <c r="H678" s="80" t="str">
        <f t="shared" si="143"/>
        <v/>
      </c>
      <c r="I678" s="80" t="str">
        <f t="shared" si="133"/>
        <v/>
      </c>
      <c r="J678" s="80" t="str">
        <f t="shared" si="139"/>
        <v/>
      </c>
      <c r="AG678" s="16" t="str">
        <f t="shared" si="140"/>
        <v/>
      </c>
      <c r="AH678" s="69" t="str">
        <f t="shared" si="134"/>
        <v/>
      </c>
      <c r="AI678" s="70" t="str">
        <f t="shared" si="135"/>
        <v/>
      </c>
      <c r="AJ678" s="70" t="str">
        <f t="shared" si="136"/>
        <v/>
      </c>
      <c r="AK678" s="70" t="str">
        <f t="shared" si="141"/>
        <v/>
      </c>
      <c r="AL678" s="70" t="str">
        <f t="shared" si="142"/>
        <v/>
      </c>
    </row>
    <row r="679" spans="2:38" ht="15" thickBot="1" x14ac:dyDescent="0.35">
      <c r="B679" s="79" t="str">
        <f t="shared" si="137"/>
        <v/>
      </c>
      <c r="C679" s="16"/>
      <c r="D679" s="79" t="str">
        <f>IFERROR(IF(J678&lt;=0,"",IF(C679="Yes","",B679-COUNTIF($C$18:C679,"Yes"))),"")</f>
        <v/>
      </c>
      <c r="E679" s="81" t="str">
        <f t="shared" si="131"/>
        <v/>
      </c>
      <c r="F679" s="80" t="str">
        <f t="shared" si="138"/>
        <v/>
      </c>
      <c r="G679" s="80" t="str">
        <f t="shared" si="132"/>
        <v/>
      </c>
      <c r="H679" s="80" t="str">
        <f t="shared" si="143"/>
        <v/>
      </c>
      <c r="I679" s="80" t="str">
        <f t="shared" si="133"/>
        <v/>
      </c>
      <c r="J679" s="80" t="str">
        <f t="shared" si="139"/>
        <v/>
      </c>
      <c r="AG679" s="16" t="str">
        <f t="shared" si="140"/>
        <v/>
      </c>
      <c r="AH679" s="69" t="str">
        <f t="shared" si="134"/>
        <v/>
      </c>
      <c r="AI679" s="70" t="str">
        <f t="shared" si="135"/>
        <v/>
      </c>
      <c r="AJ679" s="70" t="str">
        <f t="shared" si="136"/>
        <v/>
      </c>
      <c r="AK679" s="70" t="str">
        <f t="shared" si="141"/>
        <v/>
      </c>
      <c r="AL679" s="70" t="str">
        <f t="shared" si="142"/>
        <v/>
      </c>
    </row>
    <row r="680" spans="2:38" ht="15" thickBot="1" x14ac:dyDescent="0.35">
      <c r="B680" s="79" t="str">
        <f t="shared" si="137"/>
        <v/>
      </c>
      <c r="C680" s="16"/>
      <c r="D680" s="79" t="str">
        <f>IFERROR(IF(J679&lt;=0,"",IF(C680="Yes","",B680-COUNTIF($C$18:C680,"Yes"))),"")</f>
        <v/>
      </c>
      <c r="E680" s="81" t="str">
        <f t="shared" si="131"/>
        <v/>
      </c>
      <c r="F680" s="80" t="str">
        <f t="shared" si="138"/>
        <v/>
      </c>
      <c r="G680" s="80" t="str">
        <f t="shared" si="132"/>
        <v/>
      </c>
      <c r="H680" s="80" t="str">
        <f t="shared" si="143"/>
        <v/>
      </c>
      <c r="I680" s="80" t="str">
        <f t="shared" si="133"/>
        <v/>
      </c>
      <c r="J680" s="80" t="str">
        <f t="shared" si="139"/>
        <v/>
      </c>
      <c r="AG680" s="16" t="str">
        <f t="shared" si="140"/>
        <v/>
      </c>
      <c r="AH680" s="69" t="str">
        <f t="shared" si="134"/>
        <v/>
      </c>
      <c r="AI680" s="70" t="str">
        <f t="shared" si="135"/>
        <v/>
      </c>
      <c r="AJ680" s="70" t="str">
        <f t="shared" si="136"/>
        <v/>
      </c>
      <c r="AK680" s="70" t="str">
        <f t="shared" si="141"/>
        <v/>
      </c>
      <c r="AL680" s="70" t="str">
        <f t="shared" si="142"/>
        <v/>
      </c>
    </row>
    <row r="681" spans="2:38" ht="15" thickBot="1" x14ac:dyDescent="0.35">
      <c r="B681" s="79" t="str">
        <f t="shared" si="137"/>
        <v/>
      </c>
      <c r="C681" s="16"/>
      <c r="D681" s="79" t="str">
        <f>IFERROR(IF(J680&lt;=0,"",IF(C681="Yes","",B681-COUNTIF($C$18:C681,"Yes"))),"")</f>
        <v/>
      </c>
      <c r="E681" s="81" t="str">
        <f t="shared" si="131"/>
        <v/>
      </c>
      <c r="F681" s="80" t="str">
        <f t="shared" si="138"/>
        <v/>
      </c>
      <c r="G681" s="80" t="str">
        <f t="shared" si="132"/>
        <v/>
      </c>
      <c r="H681" s="80" t="str">
        <f t="shared" si="143"/>
        <v/>
      </c>
      <c r="I681" s="80" t="str">
        <f t="shared" si="133"/>
        <v/>
      </c>
      <c r="J681" s="80" t="str">
        <f t="shared" si="139"/>
        <v/>
      </c>
      <c r="AG681" s="16" t="str">
        <f t="shared" si="140"/>
        <v/>
      </c>
      <c r="AH681" s="69" t="str">
        <f t="shared" si="134"/>
        <v/>
      </c>
      <c r="AI681" s="70" t="str">
        <f t="shared" si="135"/>
        <v/>
      </c>
      <c r="AJ681" s="70" t="str">
        <f t="shared" si="136"/>
        <v/>
      </c>
      <c r="AK681" s="70" t="str">
        <f t="shared" si="141"/>
        <v/>
      </c>
      <c r="AL681" s="70" t="str">
        <f t="shared" si="142"/>
        <v/>
      </c>
    </row>
    <row r="682" spans="2:38" ht="15" thickBot="1" x14ac:dyDescent="0.35">
      <c r="B682" s="79" t="str">
        <f t="shared" si="137"/>
        <v/>
      </c>
      <c r="C682" s="16"/>
      <c r="D682" s="79" t="str">
        <f>IFERROR(IF(J681&lt;=0,"",IF(C682="Yes","",B682-COUNTIF($C$18:C682,"Yes"))),"")</f>
        <v/>
      </c>
      <c r="E682" s="81" t="str">
        <f t="shared" si="131"/>
        <v/>
      </c>
      <c r="F682" s="80" t="str">
        <f t="shared" si="138"/>
        <v/>
      </c>
      <c r="G682" s="80" t="str">
        <f t="shared" si="132"/>
        <v/>
      </c>
      <c r="H682" s="80" t="str">
        <f t="shared" si="143"/>
        <v/>
      </c>
      <c r="I682" s="80" t="str">
        <f t="shared" si="133"/>
        <v/>
      </c>
      <c r="J682" s="80" t="str">
        <f t="shared" si="139"/>
        <v/>
      </c>
      <c r="AG682" s="16" t="str">
        <f t="shared" si="140"/>
        <v/>
      </c>
      <c r="AH682" s="69" t="str">
        <f t="shared" si="134"/>
        <v/>
      </c>
      <c r="AI682" s="70" t="str">
        <f t="shared" si="135"/>
        <v/>
      </c>
      <c r="AJ682" s="70" t="str">
        <f t="shared" si="136"/>
        <v/>
      </c>
      <c r="AK682" s="70" t="str">
        <f t="shared" si="141"/>
        <v/>
      </c>
      <c r="AL682" s="70" t="str">
        <f t="shared" si="142"/>
        <v/>
      </c>
    </row>
    <row r="683" spans="2:38" ht="15" thickBot="1" x14ac:dyDescent="0.35">
      <c r="B683" s="79" t="str">
        <f t="shared" si="137"/>
        <v/>
      </c>
      <c r="C683" s="16"/>
      <c r="D683" s="79" t="str">
        <f>IFERROR(IF(J682&lt;=0,"",IF(C683="Yes","",B683-COUNTIF($C$18:C683,"Yes"))),"")</f>
        <v/>
      </c>
      <c r="E683" s="81" t="str">
        <f t="shared" si="131"/>
        <v/>
      </c>
      <c r="F683" s="80" t="str">
        <f t="shared" si="138"/>
        <v/>
      </c>
      <c r="G683" s="80" t="str">
        <f t="shared" si="132"/>
        <v/>
      </c>
      <c r="H683" s="80" t="str">
        <f t="shared" si="143"/>
        <v/>
      </c>
      <c r="I683" s="80" t="str">
        <f t="shared" si="133"/>
        <v/>
      </c>
      <c r="J683" s="80" t="str">
        <f t="shared" si="139"/>
        <v/>
      </c>
      <c r="AG683" s="16" t="str">
        <f t="shared" si="140"/>
        <v/>
      </c>
      <c r="AH683" s="69" t="str">
        <f t="shared" si="134"/>
        <v/>
      </c>
      <c r="AI683" s="70" t="str">
        <f t="shared" si="135"/>
        <v/>
      </c>
      <c r="AJ683" s="70" t="str">
        <f t="shared" si="136"/>
        <v/>
      </c>
      <c r="AK683" s="70" t="str">
        <f t="shared" si="141"/>
        <v/>
      </c>
      <c r="AL683" s="70" t="str">
        <f t="shared" si="142"/>
        <v/>
      </c>
    </row>
    <row r="684" spans="2:38" ht="15" thickBot="1" x14ac:dyDescent="0.35">
      <c r="B684" s="79" t="str">
        <f t="shared" si="137"/>
        <v/>
      </c>
      <c r="C684" s="16"/>
      <c r="D684" s="79" t="str">
        <f>IFERROR(IF(J683&lt;=0,"",IF(C684="Yes","",B684-COUNTIF($C$18:C684,"Yes"))),"")</f>
        <v/>
      </c>
      <c r="E684" s="81" t="str">
        <f t="shared" si="131"/>
        <v/>
      </c>
      <c r="F684" s="80" t="str">
        <f t="shared" si="138"/>
        <v/>
      </c>
      <c r="G684" s="80" t="str">
        <f t="shared" si="132"/>
        <v/>
      </c>
      <c r="H684" s="80" t="str">
        <f t="shared" si="143"/>
        <v/>
      </c>
      <c r="I684" s="80" t="str">
        <f t="shared" si="133"/>
        <v/>
      </c>
      <c r="J684" s="80" t="str">
        <f t="shared" si="139"/>
        <v/>
      </c>
      <c r="AG684" s="16" t="str">
        <f t="shared" si="140"/>
        <v/>
      </c>
      <c r="AH684" s="69" t="str">
        <f t="shared" si="134"/>
        <v/>
      </c>
      <c r="AI684" s="70" t="str">
        <f t="shared" si="135"/>
        <v/>
      </c>
      <c r="AJ684" s="70" t="str">
        <f t="shared" si="136"/>
        <v/>
      </c>
      <c r="AK684" s="70" t="str">
        <f t="shared" si="141"/>
        <v/>
      </c>
      <c r="AL684" s="70" t="str">
        <f t="shared" si="142"/>
        <v/>
      </c>
    </row>
    <row r="685" spans="2:38" ht="15" thickBot="1" x14ac:dyDescent="0.35">
      <c r="B685" s="79" t="str">
        <f t="shared" si="137"/>
        <v/>
      </c>
      <c r="C685" s="16"/>
      <c r="D685" s="79" t="str">
        <f>IFERROR(IF(J684&lt;=0,"",IF(C685="Yes","",B685-COUNTIF($C$18:C685,"Yes"))),"")</f>
        <v/>
      </c>
      <c r="E685" s="81" t="str">
        <f t="shared" si="131"/>
        <v/>
      </c>
      <c r="F685" s="80" t="str">
        <f t="shared" si="138"/>
        <v/>
      </c>
      <c r="G685" s="80" t="str">
        <f t="shared" si="132"/>
        <v/>
      </c>
      <c r="H685" s="80" t="str">
        <f t="shared" si="143"/>
        <v/>
      </c>
      <c r="I685" s="80" t="str">
        <f t="shared" si="133"/>
        <v/>
      </c>
      <c r="J685" s="80" t="str">
        <f t="shared" si="139"/>
        <v/>
      </c>
      <c r="AG685" s="16" t="str">
        <f t="shared" si="140"/>
        <v/>
      </c>
      <c r="AH685" s="69" t="str">
        <f t="shared" si="134"/>
        <v/>
      </c>
      <c r="AI685" s="70" t="str">
        <f t="shared" si="135"/>
        <v/>
      </c>
      <c r="AJ685" s="70" t="str">
        <f t="shared" si="136"/>
        <v/>
      </c>
      <c r="AK685" s="70" t="str">
        <f t="shared" si="141"/>
        <v/>
      </c>
      <c r="AL685" s="70" t="str">
        <f t="shared" si="142"/>
        <v/>
      </c>
    </row>
    <row r="686" spans="2:38" ht="15" thickBot="1" x14ac:dyDescent="0.35">
      <c r="B686" s="79" t="str">
        <f t="shared" si="137"/>
        <v/>
      </c>
      <c r="C686" s="16"/>
      <c r="D686" s="79" t="str">
        <f>IFERROR(IF(J685&lt;=0,"",IF(C686="Yes","",B686-COUNTIF($C$18:C686,"Yes"))),"")</f>
        <v/>
      </c>
      <c r="E686" s="81" t="str">
        <f t="shared" si="131"/>
        <v/>
      </c>
      <c r="F686" s="80" t="str">
        <f t="shared" si="138"/>
        <v/>
      </c>
      <c r="G686" s="80" t="str">
        <f t="shared" si="132"/>
        <v/>
      </c>
      <c r="H686" s="80" t="str">
        <f t="shared" si="143"/>
        <v/>
      </c>
      <c r="I686" s="80" t="str">
        <f t="shared" si="133"/>
        <v/>
      </c>
      <c r="J686" s="80" t="str">
        <f t="shared" si="139"/>
        <v/>
      </c>
      <c r="AG686" s="16" t="str">
        <f t="shared" si="140"/>
        <v/>
      </c>
      <c r="AH686" s="69" t="str">
        <f t="shared" si="134"/>
        <v/>
      </c>
      <c r="AI686" s="70" t="str">
        <f t="shared" si="135"/>
        <v/>
      </c>
      <c r="AJ686" s="70" t="str">
        <f t="shared" si="136"/>
        <v/>
      </c>
      <c r="AK686" s="70" t="str">
        <f t="shared" si="141"/>
        <v/>
      </c>
      <c r="AL686" s="70" t="str">
        <f t="shared" si="142"/>
        <v/>
      </c>
    </row>
    <row r="687" spans="2:38" ht="15" thickBot="1" x14ac:dyDescent="0.35">
      <c r="B687" s="79" t="str">
        <f t="shared" si="137"/>
        <v/>
      </c>
      <c r="C687" s="16"/>
      <c r="D687" s="79" t="str">
        <f>IFERROR(IF(J686&lt;=0,"",IF(C687="Yes","",B687-COUNTIF($C$18:C687,"Yes"))),"")</f>
        <v/>
      </c>
      <c r="E687" s="81" t="str">
        <f t="shared" si="131"/>
        <v/>
      </c>
      <c r="F687" s="80" t="str">
        <f t="shared" si="138"/>
        <v/>
      </c>
      <c r="G687" s="80" t="str">
        <f t="shared" si="132"/>
        <v/>
      </c>
      <c r="H687" s="80" t="str">
        <f t="shared" si="143"/>
        <v/>
      </c>
      <c r="I687" s="80" t="str">
        <f t="shared" si="133"/>
        <v/>
      </c>
      <c r="J687" s="80" t="str">
        <f t="shared" si="139"/>
        <v/>
      </c>
      <c r="AG687" s="16" t="str">
        <f t="shared" si="140"/>
        <v/>
      </c>
      <c r="AH687" s="69" t="str">
        <f t="shared" si="134"/>
        <v/>
      </c>
      <c r="AI687" s="70" t="str">
        <f t="shared" si="135"/>
        <v/>
      </c>
      <c r="AJ687" s="70" t="str">
        <f t="shared" si="136"/>
        <v/>
      </c>
      <c r="AK687" s="70" t="str">
        <f t="shared" si="141"/>
        <v/>
      </c>
      <c r="AL687" s="70" t="str">
        <f t="shared" si="142"/>
        <v/>
      </c>
    </row>
    <row r="688" spans="2:38" ht="15" thickBot="1" x14ac:dyDescent="0.35">
      <c r="B688" s="79" t="str">
        <f t="shared" si="137"/>
        <v/>
      </c>
      <c r="C688" s="16"/>
      <c r="D688" s="79" t="str">
        <f>IFERROR(IF(J687&lt;=0,"",IF(C688="Yes","",B688-COUNTIF($C$18:C688,"Yes"))),"")</f>
        <v/>
      </c>
      <c r="E688" s="81" t="str">
        <f t="shared" si="131"/>
        <v/>
      </c>
      <c r="F688" s="80" t="str">
        <f t="shared" si="138"/>
        <v/>
      </c>
      <c r="G688" s="80" t="str">
        <f t="shared" si="132"/>
        <v/>
      </c>
      <c r="H688" s="80" t="str">
        <f t="shared" si="143"/>
        <v/>
      </c>
      <c r="I688" s="80" t="str">
        <f t="shared" si="133"/>
        <v/>
      </c>
      <c r="J688" s="80" t="str">
        <f t="shared" si="139"/>
        <v/>
      </c>
      <c r="AG688" s="16" t="str">
        <f t="shared" si="140"/>
        <v/>
      </c>
      <c r="AH688" s="69" t="str">
        <f t="shared" si="134"/>
        <v/>
      </c>
      <c r="AI688" s="70" t="str">
        <f t="shared" si="135"/>
        <v/>
      </c>
      <c r="AJ688" s="70" t="str">
        <f t="shared" si="136"/>
        <v/>
      </c>
      <c r="AK688" s="70" t="str">
        <f t="shared" si="141"/>
        <v/>
      </c>
      <c r="AL688" s="70" t="str">
        <f t="shared" si="142"/>
        <v/>
      </c>
    </row>
    <row r="689" spans="2:38" ht="15" thickBot="1" x14ac:dyDescent="0.35">
      <c r="B689" s="79" t="str">
        <f t="shared" si="137"/>
        <v/>
      </c>
      <c r="C689" s="16"/>
      <c r="D689" s="79" t="str">
        <f>IFERROR(IF(J688&lt;=0,"",IF(C689="Yes","",B689-COUNTIF($C$18:C689,"Yes"))),"")</f>
        <v/>
      </c>
      <c r="E689" s="81" t="str">
        <f t="shared" si="131"/>
        <v/>
      </c>
      <c r="F689" s="80" t="str">
        <f t="shared" si="138"/>
        <v/>
      </c>
      <c r="G689" s="80" t="str">
        <f t="shared" si="132"/>
        <v/>
      </c>
      <c r="H689" s="80" t="str">
        <f t="shared" si="143"/>
        <v/>
      </c>
      <c r="I689" s="80" t="str">
        <f t="shared" si="133"/>
        <v/>
      </c>
      <c r="J689" s="80" t="str">
        <f t="shared" si="139"/>
        <v/>
      </c>
      <c r="AG689" s="16" t="str">
        <f t="shared" si="140"/>
        <v/>
      </c>
      <c r="AH689" s="69" t="str">
        <f t="shared" si="134"/>
        <v/>
      </c>
      <c r="AI689" s="70" t="str">
        <f t="shared" si="135"/>
        <v/>
      </c>
      <c r="AJ689" s="70" t="str">
        <f t="shared" si="136"/>
        <v/>
      </c>
      <c r="AK689" s="70" t="str">
        <f t="shared" si="141"/>
        <v/>
      </c>
      <c r="AL689" s="70" t="str">
        <f t="shared" si="142"/>
        <v/>
      </c>
    </row>
    <row r="690" spans="2:38" ht="15" thickBot="1" x14ac:dyDescent="0.35">
      <c r="B690" s="79" t="str">
        <f t="shared" si="137"/>
        <v/>
      </c>
      <c r="C690" s="16"/>
      <c r="D690" s="79" t="str">
        <f>IFERROR(IF(J689&lt;=0,"",IF(C690="Yes","",B690-COUNTIF($C$18:C690,"Yes"))),"")</f>
        <v/>
      </c>
      <c r="E690" s="81" t="str">
        <f t="shared" si="131"/>
        <v/>
      </c>
      <c r="F690" s="80" t="str">
        <f t="shared" si="138"/>
        <v/>
      </c>
      <c r="G690" s="80" t="str">
        <f t="shared" si="132"/>
        <v/>
      </c>
      <c r="H690" s="80" t="str">
        <f t="shared" si="143"/>
        <v/>
      </c>
      <c r="I690" s="80" t="str">
        <f t="shared" si="133"/>
        <v/>
      </c>
      <c r="J690" s="80" t="str">
        <f t="shared" si="139"/>
        <v/>
      </c>
      <c r="AG690" s="16" t="str">
        <f t="shared" si="140"/>
        <v/>
      </c>
      <c r="AH690" s="69" t="str">
        <f t="shared" si="134"/>
        <v/>
      </c>
      <c r="AI690" s="70" t="str">
        <f t="shared" si="135"/>
        <v/>
      </c>
      <c r="AJ690" s="70" t="str">
        <f t="shared" si="136"/>
        <v/>
      </c>
      <c r="AK690" s="70" t="str">
        <f t="shared" si="141"/>
        <v/>
      </c>
      <c r="AL690" s="70" t="str">
        <f t="shared" si="142"/>
        <v/>
      </c>
    </row>
    <row r="691" spans="2:38" ht="15" thickBot="1" x14ac:dyDescent="0.35">
      <c r="B691" s="79" t="str">
        <f t="shared" si="137"/>
        <v/>
      </c>
      <c r="C691" s="16"/>
      <c r="D691" s="79" t="str">
        <f>IFERROR(IF(J690&lt;=0,"",IF(C691="Yes","",B691-COUNTIF($C$18:C691,"Yes"))),"")</f>
        <v/>
      </c>
      <c r="E691" s="81" t="str">
        <f t="shared" si="131"/>
        <v/>
      </c>
      <c r="F691" s="80" t="str">
        <f t="shared" si="138"/>
        <v/>
      </c>
      <c r="G691" s="80" t="str">
        <f t="shared" si="132"/>
        <v/>
      </c>
      <c r="H691" s="80" t="str">
        <f t="shared" si="143"/>
        <v/>
      </c>
      <c r="I691" s="80" t="str">
        <f t="shared" si="133"/>
        <v/>
      </c>
      <c r="J691" s="80" t="str">
        <f t="shared" si="139"/>
        <v/>
      </c>
      <c r="AG691" s="16" t="str">
        <f t="shared" si="140"/>
        <v/>
      </c>
      <c r="AH691" s="69" t="str">
        <f t="shared" si="134"/>
        <v/>
      </c>
      <c r="AI691" s="70" t="str">
        <f t="shared" si="135"/>
        <v/>
      </c>
      <c r="AJ691" s="70" t="str">
        <f t="shared" si="136"/>
        <v/>
      </c>
      <c r="AK691" s="70" t="str">
        <f t="shared" si="141"/>
        <v/>
      </c>
      <c r="AL691" s="70" t="str">
        <f t="shared" si="142"/>
        <v/>
      </c>
    </row>
    <row r="692" spans="2:38" ht="15" thickBot="1" x14ac:dyDescent="0.35">
      <c r="B692" s="79" t="str">
        <f t="shared" si="137"/>
        <v/>
      </c>
      <c r="C692" s="16"/>
      <c r="D692" s="79" t="str">
        <f>IFERROR(IF(J691&lt;=0,"",IF(C692="Yes","",B692-COUNTIF($C$18:C692,"Yes"))),"")</f>
        <v/>
      </c>
      <c r="E692" s="81" t="str">
        <f t="shared" si="131"/>
        <v/>
      </c>
      <c r="F692" s="80" t="str">
        <f t="shared" si="138"/>
        <v/>
      </c>
      <c r="G692" s="80" t="str">
        <f t="shared" si="132"/>
        <v/>
      </c>
      <c r="H692" s="80" t="str">
        <f t="shared" si="143"/>
        <v/>
      </c>
      <c r="I692" s="80" t="str">
        <f t="shared" si="133"/>
        <v/>
      </c>
      <c r="J692" s="80" t="str">
        <f t="shared" si="139"/>
        <v/>
      </c>
      <c r="AG692" s="16" t="str">
        <f t="shared" si="140"/>
        <v/>
      </c>
      <c r="AH692" s="69" t="str">
        <f t="shared" si="134"/>
        <v/>
      </c>
      <c r="AI692" s="70" t="str">
        <f t="shared" si="135"/>
        <v/>
      </c>
      <c r="AJ692" s="70" t="str">
        <f t="shared" si="136"/>
        <v/>
      </c>
      <c r="AK692" s="70" t="str">
        <f t="shared" si="141"/>
        <v/>
      </c>
      <c r="AL692" s="70" t="str">
        <f t="shared" si="142"/>
        <v/>
      </c>
    </row>
    <row r="693" spans="2:38" ht="15" thickBot="1" x14ac:dyDescent="0.35">
      <c r="B693" s="79" t="str">
        <f t="shared" si="137"/>
        <v/>
      </c>
      <c r="C693" s="16"/>
      <c r="D693" s="79" t="str">
        <f>IFERROR(IF(J692&lt;=0,"",IF(C693="Yes","",B693-COUNTIF($C$18:C693,"Yes"))),"")</f>
        <v/>
      </c>
      <c r="E693" s="81" t="str">
        <f t="shared" si="131"/>
        <v/>
      </c>
      <c r="F693" s="80" t="str">
        <f t="shared" si="138"/>
        <v/>
      </c>
      <c r="G693" s="80" t="str">
        <f t="shared" si="132"/>
        <v/>
      </c>
      <c r="H693" s="80" t="str">
        <f t="shared" si="143"/>
        <v/>
      </c>
      <c r="I693" s="80" t="str">
        <f t="shared" si="133"/>
        <v/>
      </c>
      <c r="J693" s="80" t="str">
        <f t="shared" si="139"/>
        <v/>
      </c>
      <c r="AG693" s="16" t="str">
        <f t="shared" si="140"/>
        <v/>
      </c>
      <c r="AH693" s="69" t="str">
        <f t="shared" si="134"/>
        <v/>
      </c>
      <c r="AI693" s="70" t="str">
        <f t="shared" si="135"/>
        <v/>
      </c>
      <c r="AJ693" s="70" t="str">
        <f t="shared" si="136"/>
        <v/>
      </c>
      <c r="AK693" s="70" t="str">
        <f t="shared" si="141"/>
        <v/>
      </c>
      <c r="AL693" s="70" t="str">
        <f t="shared" si="142"/>
        <v/>
      </c>
    </row>
    <row r="694" spans="2:38" ht="15" thickBot="1" x14ac:dyDescent="0.35">
      <c r="B694" s="79" t="str">
        <f t="shared" si="137"/>
        <v/>
      </c>
      <c r="C694" s="16"/>
      <c r="D694" s="79" t="str">
        <f>IFERROR(IF(J693&lt;=0,"",IF(C694="Yes","",B694-COUNTIF($C$18:C694,"Yes"))),"")</f>
        <v/>
      </c>
      <c r="E694" s="81" t="str">
        <f t="shared" si="131"/>
        <v/>
      </c>
      <c r="F694" s="80" t="str">
        <f t="shared" si="138"/>
        <v/>
      </c>
      <c r="G694" s="80" t="str">
        <f t="shared" si="132"/>
        <v/>
      </c>
      <c r="H694" s="80" t="str">
        <f t="shared" si="143"/>
        <v/>
      </c>
      <c r="I694" s="80" t="str">
        <f t="shared" si="133"/>
        <v/>
      </c>
      <c r="J694" s="80" t="str">
        <f t="shared" si="139"/>
        <v/>
      </c>
      <c r="AG694" s="16" t="str">
        <f t="shared" si="140"/>
        <v/>
      </c>
      <c r="AH694" s="69" t="str">
        <f t="shared" si="134"/>
        <v/>
      </c>
      <c r="AI694" s="70" t="str">
        <f t="shared" si="135"/>
        <v/>
      </c>
      <c r="AJ694" s="70" t="str">
        <f t="shared" si="136"/>
        <v/>
      </c>
      <c r="AK694" s="70" t="str">
        <f t="shared" si="141"/>
        <v/>
      </c>
      <c r="AL694" s="70" t="str">
        <f t="shared" si="142"/>
        <v/>
      </c>
    </row>
    <row r="695" spans="2:38" ht="15" thickBot="1" x14ac:dyDescent="0.35">
      <c r="B695" s="79" t="str">
        <f t="shared" si="137"/>
        <v/>
      </c>
      <c r="C695" s="16"/>
      <c r="D695" s="79" t="str">
        <f>IFERROR(IF(J694&lt;=0,"",IF(C695="Yes","",B695-COUNTIF($C$18:C695,"Yes"))),"")</f>
        <v/>
      </c>
      <c r="E695" s="81" t="str">
        <f t="shared" si="131"/>
        <v/>
      </c>
      <c r="F695" s="80" t="str">
        <f t="shared" si="138"/>
        <v/>
      </c>
      <c r="G695" s="80" t="str">
        <f t="shared" si="132"/>
        <v/>
      </c>
      <c r="H695" s="80" t="str">
        <f t="shared" si="143"/>
        <v/>
      </c>
      <c r="I695" s="80" t="str">
        <f t="shared" si="133"/>
        <v/>
      </c>
      <c r="J695" s="80" t="str">
        <f t="shared" si="139"/>
        <v/>
      </c>
      <c r="AG695" s="16" t="str">
        <f t="shared" si="140"/>
        <v/>
      </c>
      <c r="AH695" s="69" t="str">
        <f t="shared" si="134"/>
        <v/>
      </c>
      <c r="AI695" s="70" t="str">
        <f t="shared" si="135"/>
        <v/>
      </c>
      <c r="AJ695" s="70" t="str">
        <f t="shared" si="136"/>
        <v/>
      </c>
      <c r="AK695" s="70" t="str">
        <f t="shared" si="141"/>
        <v/>
      </c>
      <c r="AL695" s="70" t="str">
        <f t="shared" si="142"/>
        <v/>
      </c>
    </row>
    <row r="696" spans="2:38" ht="15" thickBot="1" x14ac:dyDescent="0.35">
      <c r="B696" s="79" t="str">
        <f t="shared" si="137"/>
        <v/>
      </c>
      <c r="C696" s="16"/>
      <c r="D696" s="79" t="str">
        <f>IFERROR(IF(J695&lt;=0,"",IF(C696="Yes","",B696-COUNTIF($C$18:C696,"Yes"))),"")</f>
        <v/>
      </c>
      <c r="E696" s="81" t="str">
        <f t="shared" si="131"/>
        <v/>
      </c>
      <c r="F696" s="80" t="str">
        <f t="shared" si="138"/>
        <v/>
      </c>
      <c r="G696" s="80" t="str">
        <f t="shared" si="132"/>
        <v/>
      </c>
      <c r="H696" s="80" t="str">
        <f t="shared" si="143"/>
        <v/>
      </c>
      <c r="I696" s="80" t="str">
        <f t="shared" si="133"/>
        <v/>
      </c>
      <c r="J696" s="80" t="str">
        <f t="shared" si="139"/>
        <v/>
      </c>
      <c r="AG696" s="16" t="str">
        <f t="shared" si="140"/>
        <v/>
      </c>
      <c r="AH696" s="69" t="str">
        <f t="shared" si="134"/>
        <v/>
      </c>
      <c r="AI696" s="70" t="str">
        <f t="shared" si="135"/>
        <v/>
      </c>
      <c r="AJ696" s="70" t="str">
        <f t="shared" si="136"/>
        <v/>
      </c>
      <c r="AK696" s="70" t="str">
        <f t="shared" si="141"/>
        <v/>
      </c>
      <c r="AL696" s="70" t="str">
        <f t="shared" si="142"/>
        <v/>
      </c>
    </row>
    <row r="697" spans="2:38" ht="15" thickBot="1" x14ac:dyDescent="0.35">
      <c r="B697" s="79" t="str">
        <f t="shared" si="137"/>
        <v/>
      </c>
      <c r="C697" s="16"/>
      <c r="D697" s="79" t="str">
        <f>IFERROR(IF(J696&lt;=0,"",IF(C697="Yes","",B697-COUNTIF($C$18:C697,"Yes"))),"")</f>
        <v/>
      </c>
      <c r="E697" s="81" t="str">
        <f t="shared" si="131"/>
        <v/>
      </c>
      <c r="F697" s="80" t="str">
        <f t="shared" si="138"/>
        <v/>
      </c>
      <c r="G697" s="80" t="str">
        <f t="shared" si="132"/>
        <v/>
      </c>
      <c r="H697" s="80" t="str">
        <f t="shared" si="143"/>
        <v/>
      </c>
      <c r="I697" s="80" t="str">
        <f t="shared" si="133"/>
        <v/>
      </c>
      <c r="J697" s="80" t="str">
        <f t="shared" si="139"/>
        <v/>
      </c>
      <c r="AG697" s="16" t="str">
        <f t="shared" si="140"/>
        <v/>
      </c>
      <c r="AH697" s="69" t="str">
        <f t="shared" si="134"/>
        <v/>
      </c>
      <c r="AI697" s="70" t="str">
        <f t="shared" si="135"/>
        <v/>
      </c>
      <c r="AJ697" s="70" t="str">
        <f t="shared" si="136"/>
        <v/>
      </c>
      <c r="AK697" s="70" t="str">
        <f t="shared" si="141"/>
        <v/>
      </c>
      <c r="AL697" s="70" t="str">
        <f t="shared" si="142"/>
        <v/>
      </c>
    </row>
    <row r="698" spans="2:38" ht="15" thickBot="1" x14ac:dyDescent="0.35">
      <c r="B698" s="79" t="str">
        <f t="shared" si="137"/>
        <v/>
      </c>
      <c r="C698" s="16"/>
      <c r="D698" s="79" t="str">
        <f>IFERROR(IF(J697&lt;=0,"",IF(C698="Yes","",B698-COUNTIF($C$18:C698,"Yes"))),"")</f>
        <v/>
      </c>
      <c r="E698" s="81" t="str">
        <f t="shared" si="131"/>
        <v/>
      </c>
      <c r="F698" s="80" t="str">
        <f t="shared" si="138"/>
        <v/>
      </c>
      <c r="G698" s="80" t="str">
        <f t="shared" si="132"/>
        <v/>
      </c>
      <c r="H698" s="80" t="str">
        <f t="shared" si="143"/>
        <v/>
      </c>
      <c r="I698" s="80" t="str">
        <f t="shared" si="133"/>
        <v/>
      </c>
      <c r="J698" s="80" t="str">
        <f t="shared" si="139"/>
        <v/>
      </c>
      <c r="AG698" s="16" t="str">
        <f t="shared" si="140"/>
        <v/>
      </c>
      <c r="AH698" s="69" t="str">
        <f t="shared" si="134"/>
        <v/>
      </c>
      <c r="AI698" s="70" t="str">
        <f t="shared" si="135"/>
        <v/>
      </c>
      <c r="AJ698" s="70" t="str">
        <f t="shared" si="136"/>
        <v/>
      </c>
      <c r="AK698" s="70" t="str">
        <f t="shared" si="141"/>
        <v/>
      </c>
      <c r="AL698" s="70" t="str">
        <f t="shared" si="142"/>
        <v/>
      </c>
    </row>
    <row r="699" spans="2:38" ht="15" thickBot="1" x14ac:dyDescent="0.35">
      <c r="B699" s="79" t="str">
        <f t="shared" si="137"/>
        <v/>
      </c>
      <c r="C699" s="16"/>
      <c r="D699" s="79" t="str">
        <f>IFERROR(IF(J698&lt;=0,"",IF(C699="Yes","",B699-COUNTIF($C$18:C699,"Yes"))),"")</f>
        <v/>
      </c>
      <c r="E699" s="81" t="str">
        <f t="shared" si="131"/>
        <v/>
      </c>
      <c r="F699" s="80" t="str">
        <f t="shared" si="138"/>
        <v/>
      </c>
      <c r="G699" s="80" t="str">
        <f t="shared" si="132"/>
        <v/>
      </c>
      <c r="H699" s="80" t="str">
        <f t="shared" si="143"/>
        <v/>
      </c>
      <c r="I699" s="80" t="str">
        <f t="shared" si="133"/>
        <v/>
      </c>
      <c r="J699" s="80" t="str">
        <f t="shared" si="139"/>
        <v/>
      </c>
      <c r="AG699" s="16" t="str">
        <f t="shared" si="140"/>
        <v/>
      </c>
      <c r="AH699" s="69" t="str">
        <f t="shared" si="134"/>
        <v/>
      </c>
      <c r="AI699" s="70" t="str">
        <f t="shared" si="135"/>
        <v/>
      </c>
      <c r="AJ699" s="70" t="str">
        <f t="shared" si="136"/>
        <v/>
      </c>
      <c r="AK699" s="70" t="str">
        <f t="shared" si="141"/>
        <v/>
      </c>
      <c r="AL699" s="70" t="str">
        <f t="shared" si="142"/>
        <v/>
      </c>
    </row>
    <row r="700" spans="2:38" ht="15" thickBot="1" x14ac:dyDescent="0.35">
      <c r="B700" s="79" t="str">
        <f t="shared" si="137"/>
        <v/>
      </c>
      <c r="C700" s="16"/>
      <c r="D700" s="79" t="str">
        <f>IFERROR(IF(J699&lt;=0,"",IF(C700="Yes","",B700-COUNTIF($C$18:C700,"Yes"))),"")</f>
        <v/>
      </c>
      <c r="E700" s="81" t="str">
        <f t="shared" si="131"/>
        <v/>
      </c>
      <c r="F700" s="80" t="str">
        <f t="shared" si="138"/>
        <v/>
      </c>
      <c r="G700" s="80" t="str">
        <f t="shared" si="132"/>
        <v/>
      </c>
      <c r="H700" s="80" t="str">
        <f t="shared" si="143"/>
        <v/>
      </c>
      <c r="I700" s="80" t="str">
        <f t="shared" si="133"/>
        <v/>
      </c>
      <c r="J700" s="80" t="str">
        <f t="shared" si="139"/>
        <v/>
      </c>
      <c r="AG700" s="16" t="str">
        <f t="shared" si="140"/>
        <v/>
      </c>
      <c r="AH700" s="69" t="str">
        <f t="shared" si="134"/>
        <v/>
      </c>
      <c r="AI700" s="70" t="str">
        <f t="shared" si="135"/>
        <v/>
      </c>
      <c r="AJ700" s="70" t="str">
        <f t="shared" si="136"/>
        <v/>
      </c>
      <c r="AK700" s="70" t="str">
        <f t="shared" si="141"/>
        <v/>
      </c>
      <c r="AL700" s="70" t="str">
        <f t="shared" si="142"/>
        <v/>
      </c>
    </row>
    <row r="701" spans="2:38" ht="15" thickBot="1" x14ac:dyDescent="0.35">
      <c r="B701" s="79" t="str">
        <f t="shared" si="137"/>
        <v/>
      </c>
      <c r="C701" s="16"/>
      <c r="D701" s="79" t="str">
        <f>IFERROR(IF(J700&lt;=0,"",IF(C701="Yes","",B701-COUNTIF($C$18:C701,"Yes"))),"")</f>
        <v/>
      </c>
      <c r="E701" s="81" t="str">
        <f t="shared" si="131"/>
        <v/>
      </c>
      <c r="F701" s="80" t="str">
        <f t="shared" si="138"/>
        <v/>
      </c>
      <c r="G701" s="80" t="str">
        <f t="shared" si="132"/>
        <v/>
      </c>
      <c r="H701" s="80" t="str">
        <f t="shared" si="143"/>
        <v/>
      </c>
      <c r="I701" s="80" t="str">
        <f t="shared" si="133"/>
        <v/>
      </c>
      <c r="J701" s="80" t="str">
        <f t="shared" si="139"/>
        <v/>
      </c>
      <c r="AG701" s="16" t="str">
        <f t="shared" si="140"/>
        <v/>
      </c>
      <c r="AH701" s="69" t="str">
        <f t="shared" si="134"/>
        <v/>
      </c>
      <c r="AI701" s="70" t="str">
        <f t="shared" si="135"/>
        <v/>
      </c>
      <c r="AJ701" s="70" t="str">
        <f t="shared" si="136"/>
        <v/>
      </c>
      <c r="AK701" s="70" t="str">
        <f t="shared" si="141"/>
        <v/>
      </c>
      <c r="AL701" s="70" t="str">
        <f t="shared" si="142"/>
        <v/>
      </c>
    </row>
    <row r="702" spans="2:38" ht="15" thickBot="1" x14ac:dyDescent="0.35">
      <c r="B702" s="79" t="str">
        <f t="shared" si="137"/>
        <v/>
      </c>
      <c r="C702" s="16"/>
      <c r="D702" s="79" t="str">
        <f>IFERROR(IF(J701&lt;=0,"",IF(C702="Yes","",B702-COUNTIF($C$18:C702,"Yes"))),"")</f>
        <v/>
      </c>
      <c r="E702" s="81" t="str">
        <f t="shared" si="131"/>
        <v/>
      </c>
      <c r="F702" s="80" t="str">
        <f t="shared" si="138"/>
        <v/>
      </c>
      <c r="G702" s="80" t="str">
        <f t="shared" si="132"/>
        <v/>
      </c>
      <c r="H702" s="80" t="str">
        <f t="shared" si="143"/>
        <v/>
      </c>
      <c r="I702" s="80" t="str">
        <f t="shared" si="133"/>
        <v/>
      </c>
      <c r="J702" s="80" t="str">
        <f t="shared" si="139"/>
        <v/>
      </c>
      <c r="AG702" s="16" t="str">
        <f t="shared" si="140"/>
        <v/>
      </c>
      <c r="AH702" s="69" t="str">
        <f t="shared" si="134"/>
        <v/>
      </c>
      <c r="AI702" s="70" t="str">
        <f t="shared" si="135"/>
        <v/>
      </c>
      <c r="AJ702" s="70" t="str">
        <f t="shared" si="136"/>
        <v/>
      </c>
      <c r="AK702" s="70" t="str">
        <f t="shared" si="141"/>
        <v/>
      </c>
      <c r="AL702" s="70" t="str">
        <f t="shared" si="142"/>
        <v/>
      </c>
    </row>
    <row r="703" spans="2:38" ht="15" thickBot="1" x14ac:dyDescent="0.35">
      <c r="B703" s="79" t="str">
        <f t="shared" si="137"/>
        <v/>
      </c>
      <c r="C703" s="16"/>
      <c r="D703" s="79" t="str">
        <f>IFERROR(IF(J702&lt;=0,"",IF(C703="Yes","",B703-COUNTIF($C$18:C703,"Yes"))),"")</f>
        <v/>
      </c>
      <c r="E703" s="81" t="str">
        <f t="shared" si="131"/>
        <v/>
      </c>
      <c r="F703" s="80" t="str">
        <f t="shared" si="138"/>
        <v/>
      </c>
      <c r="G703" s="80" t="str">
        <f t="shared" si="132"/>
        <v/>
      </c>
      <c r="H703" s="80" t="str">
        <f t="shared" si="143"/>
        <v/>
      </c>
      <c r="I703" s="80" t="str">
        <f t="shared" si="133"/>
        <v/>
      </c>
      <c r="J703" s="80" t="str">
        <f t="shared" si="139"/>
        <v/>
      </c>
      <c r="AG703" s="16" t="str">
        <f t="shared" si="140"/>
        <v/>
      </c>
      <c r="AH703" s="69" t="str">
        <f t="shared" si="134"/>
        <v/>
      </c>
      <c r="AI703" s="70" t="str">
        <f t="shared" si="135"/>
        <v/>
      </c>
      <c r="AJ703" s="70" t="str">
        <f t="shared" si="136"/>
        <v/>
      </c>
      <c r="AK703" s="70" t="str">
        <f t="shared" si="141"/>
        <v/>
      </c>
      <c r="AL703" s="70" t="str">
        <f t="shared" si="142"/>
        <v/>
      </c>
    </row>
    <row r="704" spans="2:38" ht="15" thickBot="1" x14ac:dyDescent="0.35">
      <c r="B704" s="79" t="str">
        <f t="shared" si="137"/>
        <v/>
      </c>
      <c r="C704" s="16"/>
      <c r="D704" s="79" t="str">
        <f>IFERROR(IF(J703&lt;=0,"",IF(C704="Yes","",B704-COUNTIF($C$18:C704,"Yes"))),"")</f>
        <v/>
      </c>
      <c r="E704" s="81" t="str">
        <f t="shared" si="131"/>
        <v/>
      </c>
      <c r="F704" s="80" t="str">
        <f t="shared" si="138"/>
        <v/>
      </c>
      <c r="G704" s="80" t="str">
        <f t="shared" si="132"/>
        <v/>
      </c>
      <c r="H704" s="80" t="str">
        <f t="shared" si="143"/>
        <v/>
      </c>
      <c r="I704" s="80" t="str">
        <f t="shared" si="133"/>
        <v/>
      </c>
      <c r="J704" s="80" t="str">
        <f t="shared" si="139"/>
        <v/>
      </c>
      <c r="AG704" s="16" t="str">
        <f t="shared" si="140"/>
        <v/>
      </c>
      <c r="AH704" s="69" t="str">
        <f t="shared" si="134"/>
        <v/>
      </c>
      <c r="AI704" s="70" t="str">
        <f t="shared" si="135"/>
        <v/>
      </c>
      <c r="AJ704" s="70" t="str">
        <f t="shared" si="136"/>
        <v/>
      </c>
      <c r="AK704" s="70" t="str">
        <f t="shared" si="141"/>
        <v/>
      </c>
      <c r="AL704" s="70" t="str">
        <f t="shared" si="142"/>
        <v/>
      </c>
    </row>
    <row r="705" spans="2:38" ht="15" thickBot="1" x14ac:dyDescent="0.35">
      <c r="B705" s="79" t="str">
        <f t="shared" si="137"/>
        <v/>
      </c>
      <c r="C705" s="16"/>
      <c r="D705" s="79" t="str">
        <f>IFERROR(IF(J704&lt;=0,"",IF(C705="Yes","",B705-COUNTIF($C$18:C705,"Yes"))),"")</f>
        <v/>
      </c>
      <c r="E705" s="81" t="str">
        <f t="shared" si="131"/>
        <v/>
      </c>
      <c r="F705" s="80" t="str">
        <f t="shared" si="138"/>
        <v/>
      </c>
      <c r="G705" s="80" t="str">
        <f t="shared" si="132"/>
        <v/>
      </c>
      <c r="H705" s="80" t="str">
        <f t="shared" si="143"/>
        <v/>
      </c>
      <c r="I705" s="80" t="str">
        <f t="shared" si="133"/>
        <v/>
      </c>
      <c r="J705" s="80" t="str">
        <f t="shared" si="139"/>
        <v/>
      </c>
      <c r="AG705" s="16" t="str">
        <f t="shared" si="140"/>
        <v/>
      </c>
      <c r="AH705" s="69" t="str">
        <f t="shared" si="134"/>
        <v/>
      </c>
      <c r="AI705" s="70" t="str">
        <f t="shared" si="135"/>
        <v/>
      </c>
      <c r="AJ705" s="70" t="str">
        <f t="shared" si="136"/>
        <v/>
      </c>
      <c r="AK705" s="70" t="str">
        <f t="shared" si="141"/>
        <v/>
      </c>
      <c r="AL705" s="70" t="str">
        <f t="shared" si="142"/>
        <v/>
      </c>
    </row>
    <row r="706" spans="2:38" ht="15" thickBot="1" x14ac:dyDescent="0.35">
      <c r="B706" s="79" t="str">
        <f t="shared" si="137"/>
        <v/>
      </c>
      <c r="C706" s="16"/>
      <c r="D706" s="79" t="str">
        <f>IFERROR(IF(J705&lt;=0,"",IF(C706="Yes","",B706-COUNTIF($C$18:C706,"Yes"))),"")</f>
        <v/>
      </c>
      <c r="E706" s="81" t="str">
        <f t="shared" si="131"/>
        <v/>
      </c>
      <c r="F706" s="80" t="str">
        <f t="shared" si="138"/>
        <v/>
      </c>
      <c r="G706" s="80" t="str">
        <f t="shared" si="132"/>
        <v/>
      </c>
      <c r="H706" s="80" t="str">
        <f t="shared" si="143"/>
        <v/>
      </c>
      <c r="I706" s="80" t="str">
        <f t="shared" si="133"/>
        <v/>
      </c>
      <c r="J706" s="80" t="str">
        <f t="shared" si="139"/>
        <v/>
      </c>
      <c r="AG706" s="16" t="str">
        <f t="shared" si="140"/>
        <v/>
      </c>
      <c r="AH706" s="69" t="str">
        <f t="shared" si="134"/>
        <v/>
      </c>
      <c r="AI706" s="70" t="str">
        <f t="shared" si="135"/>
        <v/>
      </c>
      <c r="AJ706" s="70" t="str">
        <f t="shared" si="136"/>
        <v/>
      </c>
      <c r="AK706" s="70" t="str">
        <f t="shared" si="141"/>
        <v/>
      </c>
      <c r="AL706" s="70" t="str">
        <f t="shared" si="142"/>
        <v/>
      </c>
    </row>
    <row r="707" spans="2:38" ht="15" thickBot="1" x14ac:dyDescent="0.35">
      <c r="B707" s="79" t="str">
        <f t="shared" si="137"/>
        <v/>
      </c>
      <c r="C707" s="16"/>
      <c r="D707" s="79" t="str">
        <f>IFERROR(IF(J706&lt;=0,"",IF(C707="Yes","",B707-COUNTIF($C$18:C707,"Yes"))),"")</f>
        <v/>
      </c>
      <c r="E707" s="81" t="str">
        <f t="shared" si="131"/>
        <v/>
      </c>
      <c r="F707" s="80" t="str">
        <f t="shared" si="138"/>
        <v/>
      </c>
      <c r="G707" s="80" t="str">
        <f t="shared" si="132"/>
        <v/>
      </c>
      <c r="H707" s="80" t="str">
        <f t="shared" si="143"/>
        <v/>
      </c>
      <c r="I707" s="80" t="str">
        <f t="shared" si="133"/>
        <v/>
      </c>
      <c r="J707" s="80" t="str">
        <f t="shared" si="139"/>
        <v/>
      </c>
      <c r="AG707" s="16" t="str">
        <f t="shared" si="140"/>
        <v/>
      </c>
      <c r="AH707" s="69" t="str">
        <f t="shared" si="134"/>
        <v/>
      </c>
      <c r="AI707" s="70" t="str">
        <f t="shared" si="135"/>
        <v/>
      </c>
      <c r="AJ707" s="70" t="str">
        <f t="shared" si="136"/>
        <v/>
      </c>
      <c r="AK707" s="70" t="str">
        <f t="shared" si="141"/>
        <v/>
      </c>
      <c r="AL707" s="70" t="str">
        <f t="shared" si="142"/>
        <v/>
      </c>
    </row>
    <row r="708" spans="2:38" ht="15" thickBot="1" x14ac:dyDescent="0.35">
      <c r="B708" s="79" t="str">
        <f t="shared" si="137"/>
        <v/>
      </c>
      <c r="C708" s="16"/>
      <c r="D708" s="79" t="str">
        <f>IFERROR(IF(J707&lt;=0,"",IF(C708="Yes","",B708-COUNTIF($C$18:C708,"Yes"))),"")</f>
        <v/>
      </c>
      <c r="E708" s="81" t="str">
        <f t="shared" si="131"/>
        <v/>
      </c>
      <c r="F708" s="80" t="str">
        <f t="shared" si="138"/>
        <v/>
      </c>
      <c r="G708" s="80" t="str">
        <f t="shared" si="132"/>
        <v/>
      </c>
      <c r="H708" s="80" t="str">
        <f t="shared" si="143"/>
        <v/>
      </c>
      <c r="I708" s="80" t="str">
        <f t="shared" si="133"/>
        <v/>
      </c>
      <c r="J708" s="80" t="str">
        <f t="shared" si="139"/>
        <v/>
      </c>
      <c r="AG708" s="16" t="str">
        <f t="shared" si="140"/>
        <v/>
      </c>
      <c r="AH708" s="69" t="str">
        <f t="shared" si="134"/>
        <v/>
      </c>
      <c r="AI708" s="70" t="str">
        <f t="shared" si="135"/>
        <v/>
      </c>
      <c r="AJ708" s="70" t="str">
        <f t="shared" si="136"/>
        <v/>
      </c>
      <c r="AK708" s="70" t="str">
        <f t="shared" si="141"/>
        <v/>
      </c>
      <c r="AL708" s="70" t="str">
        <f t="shared" si="142"/>
        <v/>
      </c>
    </row>
    <row r="709" spans="2:38" ht="15" thickBot="1" x14ac:dyDescent="0.35">
      <c r="B709" s="79" t="str">
        <f t="shared" si="137"/>
        <v/>
      </c>
      <c r="C709" s="16"/>
      <c r="D709" s="79" t="str">
        <f>IFERROR(IF(J708&lt;=0,"",IF(C709="Yes","",B709-COUNTIF($C$18:C709,"Yes"))),"")</f>
        <v/>
      </c>
      <c r="E709" s="81" t="str">
        <f t="shared" si="131"/>
        <v/>
      </c>
      <c r="F709" s="80" t="str">
        <f t="shared" si="138"/>
        <v/>
      </c>
      <c r="G709" s="80" t="str">
        <f t="shared" si="132"/>
        <v/>
      </c>
      <c r="H709" s="80" t="str">
        <f t="shared" si="143"/>
        <v/>
      </c>
      <c r="I709" s="80" t="str">
        <f t="shared" si="133"/>
        <v/>
      </c>
      <c r="J709" s="80" t="str">
        <f t="shared" si="139"/>
        <v/>
      </c>
      <c r="AG709" s="16" t="str">
        <f t="shared" si="140"/>
        <v/>
      </c>
      <c r="AH709" s="69" t="str">
        <f t="shared" si="134"/>
        <v/>
      </c>
      <c r="AI709" s="70" t="str">
        <f t="shared" si="135"/>
        <v/>
      </c>
      <c r="AJ709" s="70" t="str">
        <f t="shared" si="136"/>
        <v/>
      </c>
      <c r="AK709" s="70" t="str">
        <f t="shared" si="141"/>
        <v/>
      </c>
      <c r="AL709" s="70" t="str">
        <f t="shared" si="142"/>
        <v/>
      </c>
    </row>
    <row r="710" spans="2:38" ht="15" thickBot="1" x14ac:dyDescent="0.35">
      <c r="B710" s="79" t="str">
        <f t="shared" si="137"/>
        <v/>
      </c>
      <c r="C710" s="16"/>
      <c r="D710" s="79" t="str">
        <f>IFERROR(IF(J709&lt;=0,"",IF(C710="Yes","",B710-COUNTIF($C$18:C710,"Yes"))),"")</f>
        <v/>
      </c>
      <c r="E710" s="81" t="str">
        <f t="shared" si="131"/>
        <v/>
      </c>
      <c r="F710" s="80" t="str">
        <f t="shared" si="138"/>
        <v/>
      </c>
      <c r="G710" s="80" t="str">
        <f t="shared" si="132"/>
        <v/>
      </c>
      <c r="H710" s="80" t="str">
        <f t="shared" si="143"/>
        <v/>
      </c>
      <c r="I710" s="80" t="str">
        <f t="shared" si="133"/>
        <v/>
      </c>
      <c r="J710" s="80" t="str">
        <f t="shared" si="139"/>
        <v/>
      </c>
      <c r="AG710" s="16" t="str">
        <f t="shared" si="140"/>
        <v/>
      </c>
      <c r="AH710" s="69" t="str">
        <f t="shared" si="134"/>
        <v/>
      </c>
      <c r="AI710" s="70" t="str">
        <f t="shared" si="135"/>
        <v/>
      </c>
      <c r="AJ710" s="70" t="str">
        <f t="shared" si="136"/>
        <v/>
      </c>
      <c r="AK710" s="70" t="str">
        <f t="shared" si="141"/>
        <v/>
      </c>
      <c r="AL710" s="70" t="str">
        <f t="shared" si="142"/>
        <v/>
      </c>
    </row>
    <row r="711" spans="2:38" ht="15" thickBot="1" x14ac:dyDescent="0.35">
      <c r="B711" s="79" t="str">
        <f t="shared" si="137"/>
        <v/>
      </c>
      <c r="C711" s="16"/>
      <c r="D711" s="79" t="str">
        <f>IFERROR(IF(J710&lt;=0,"",IF(C711="Yes","",B711-COUNTIF($C$18:C711,"Yes"))),"")</f>
        <v/>
      </c>
      <c r="E711" s="81" t="str">
        <f t="shared" si="131"/>
        <v/>
      </c>
      <c r="F711" s="80" t="str">
        <f t="shared" si="138"/>
        <v/>
      </c>
      <c r="G711" s="80" t="str">
        <f t="shared" si="132"/>
        <v/>
      </c>
      <c r="H711" s="80" t="str">
        <f t="shared" si="143"/>
        <v/>
      </c>
      <c r="I711" s="80" t="str">
        <f t="shared" si="133"/>
        <v/>
      </c>
      <c r="J711" s="80" t="str">
        <f t="shared" si="139"/>
        <v/>
      </c>
      <c r="AG711" s="16" t="str">
        <f t="shared" si="140"/>
        <v/>
      </c>
      <c r="AH711" s="69" t="str">
        <f t="shared" si="134"/>
        <v/>
      </c>
      <c r="AI711" s="70" t="str">
        <f t="shared" si="135"/>
        <v/>
      </c>
      <c r="AJ711" s="70" t="str">
        <f t="shared" si="136"/>
        <v/>
      </c>
      <c r="AK711" s="70" t="str">
        <f t="shared" si="141"/>
        <v/>
      </c>
      <c r="AL711" s="70" t="str">
        <f t="shared" si="142"/>
        <v/>
      </c>
    </row>
    <row r="712" spans="2:38" ht="15" thickBot="1" x14ac:dyDescent="0.35">
      <c r="B712" s="79" t="str">
        <f t="shared" si="137"/>
        <v/>
      </c>
      <c r="C712" s="16"/>
      <c r="D712" s="79" t="str">
        <f>IFERROR(IF(J711&lt;=0,"",IF(C712="Yes","",B712-COUNTIF($C$18:C712,"Yes"))),"")</f>
        <v/>
      </c>
      <c r="E712" s="81" t="str">
        <f t="shared" si="131"/>
        <v/>
      </c>
      <c r="F712" s="80" t="str">
        <f t="shared" si="138"/>
        <v/>
      </c>
      <c r="G712" s="80" t="str">
        <f t="shared" si="132"/>
        <v/>
      </c>
      <c r="H712" s="80" t="str">
        <f t="shared" si="143"/>
        <v/>
      </c>
      <c r="I712" s="80" t="str">
        <f t="shared" si="133"/>
        <v/>
      </c>
      <c r="J712" s="80" t="str">
        <f t="shared" si="139"/>
        <v/>
      </c>
      <c r="AG712" s="16" t="str">
        <f t="shared" si="140"/>
        <v/>
      </c>
      <c r="AH712" s="69" t="str">
        <f t="shared" si="134"/>
        <v/>
      </c>
      <c r="AI712" s="70" t="str">
        <f t="shared" si="135"/>
        <v/>
      </c>
      <c r="AJ712" s="70" t="str">
        <f t="shared" si="136"/>
        <v/>
      </c>
      <c r="AK712" s="70" t="str">
        <f t="shared" si="141"/>
        <v/>
      </c>
      <c r="AL712" s="70" t="str">
        <f t="shared" si="142"/>
        <v/>
      </c>
    </row>
    <row r="713" spans="2:38" ht="15" thickBot="1" x14ac:dyDescent="0.35">
      <c r="B713" s="79" t="str">
        <f t="shared" si="137"/>
        <v/>
      </c>
      <c r="C713" s="16"/>
      <c r="D713" s="79" t="str">
        <f>IFERROR(IF(J712&lt;=0,"",IF(C713="Yes","",B713-COUNTIF($C$18:C713,"Yes"))),"")</f>
        <v/>
      </c>
      <c r="E713" s="81" t="str">
        <f t="shared" si="131"/>
        <v/>
      </c>
      <c r="F713" s="80" t="str">
        <f t="shared" si="138"/>
        <v/>
      </c>
      <c r="G713" s="80" t="str">
        <f t="shared" si="132"/>
        <v/>
      </c>
      <c r="H713" s="80" t="str">
        <f t="shared" si="143"/>
        <v/>
      </c>
      <c r="I713" s="80" t="str">
        <f t="shared" si="133"/>
        <v/>
      </c>
      <c r="J713" s="80" t="str">
        <f t="shared" si="139"/>
        <v/>
      </c>
      <c r="AG713" s="16" t="str">
        <f t="shared" si="140"/>
        <v/>
      </c>
      <c r="AH713" s="69" t="str">
        <f t="shared" si="134"/>
        <v/>
      </c>
      <c r="AI713" s="70" t="str">
        <f t="shared" si="135"/>
        <v/>
      </c>
      <c r="AJ713" s="70" t="str">
        <f t="shared" si="136"/>
        <v/>
      </c>
      <c r="AK713" s="70" t="str">
        <f t="shared" si="141"/>
        <v/>
      </c>
      <c r="AL713" s="70" t="str">
        <f t="shared" si="142"/>
        <v/>
      </c>
    </row>
    <row r="714" spans="2:38" ht="15" thickBot="1" x14ac:dyDescent="0.35">
      <c r="B714" s="79" t="str">
        <f t="shared" si="137"/>
        <v/>
      </c>
      <c r="C714" s="16"/>
      <c r="D714" s="79" t="str">
        <f>IFERROR(IF(J713&lt;=0,"",IF(C714="Yes","",B714-COUNTIF($C$18:C714,"Yes"))),"")</f>
        <v/>
      </c>
      <c r="E714" s="81" t="str">
        <f t="shared" si="131"/>
        <v/>
      </c>
      <c r="F714" s="80" t="str">
        <f t="shared" si="138"/>
        <v/>
      </c>
      <c r="G714" s="80" t="str">
        <f t="shared" si="132"/>
        <v/>
      </c>
      <c r="H714" s="80" t="str">
        <f t="shared" si="143"/>
        <v/>
      </c>
      <c r="I714" s="80" t="str">
        <f t="shared" si="133"/>
        <v/>
      </c>
      <c r="J714" s="80" t="str">
        <f t="shared" si="139"/>
        <v/>
      </c>
      <c r="AG714" s="16" t="str">
        <f t="shared" si="140"/>
        <v/>
      </c>
      <c r="AH714" s="69" t="str">
        <f t="shared" si="134"/>
        <v/>
      </c>
      <c r="AI714" s="70" t="str">
        <f t="shared" si="135"/>
        <v/>
      </c>
      <c r="AJ714" s="70" t="str">
        <f t="shared" si="136"/>
        <v/>
      </c>
      <c r="AK714" s="70" t="str">
        <f t="shared" si="141"/>
        <v/>
      </c>
      <c r="AL714" s="70" t="str">
        <f t="shared" si="142"/>
        <v/>
      </c>
    </row>
    <row r="715" spans="2:38" ht="15" thickBot="1" x14ac:dyDescent="0.35">
      <c r="B715" s="79" t="str">
        <f t="shared" si="137"/>
        <v/>
      </c>
      <c r="C715" s="16"/>
      <c r="D715" s="79" t="str">
        <f>IFERROR(IF(J714&lt;=0,"",IF(C715="Yes","",B715-COUNTIF($C$18:C715,"Yes"))),"")</f>
        <v/>
      </c>
      <c r="E715" s="81" t="str">
        <f t="shared" si="131"/>
        <v/>
      </c>
      <c r="F715" s="80" t="str">
        <f t="shared" si="138"/>
        <v/>
      </c>
      <c r="G715" s="80" t="str">
        <f t="shared" si="132"/>
        <v/>
      </c>
      <c r="H715" s="80" t="str">
        <f t="shared" si="143"/>
        <v/>
      </c>
      <c r="I715" s="80" t="str">
        <f t="shared" si="133"/>
        <v/>
      </c>
      <c r="J715" s="80" t="str">
        <f t="shared" si="139"/>
        <v/>
      </c>
      <c r="AG715" s="16" t="str">
        <f t="shared" si="140"/>
        <v/>
      </c>
      <c r="AH715" s="69" t="str">
        <f t="shared" si="134"/>
        <v/>
      </c>
      <c r="AI715" s="70" t="str">
        <f t="shared" si="135"/>
        <v/>
      </c>
      <c r="AJ715" s="70" t="str">
        <f t="shared" si="136"/>
        <v/>
      </c>
      <c r="AK715" s="70" t="str">
        <f t="shared" si="141"/>
        <v/>
      </c>
      <c r="AL715" s="70" t="str">
        <f t="shared" si="142"/>
        <v/>
      </c>
    </row>
    <row r="716" spans="2:38" ht="15" thickBot="1" x14ac:dyDescent="0.35">
      <c r="B716" s="79" t="str">
        <f t="shared" si="137"/>
        <v/>
      </c>
      <c r="C716" s="16"/>
      <c r="D716" s="79" t="str">
        <f>IFERROR(IF(J715&lt;=0,"",IF(C716="Yes","",B716-COUNTIF($C$18:C716,"Yes"))),"")</f>
        <v/>
      </c>
      <c r="E716" s="81" t="str">
        <f t="shared" si="131"/>
        <v/>
      </c>
      <c r="F716" s="80" t="str">
        <f t="shared" si="138"/>
        <v/>
      </c>
      <c r="G716" s="80" t="str">
        <f t="shared" si="132"/>
        <v/>
      </c>
      <c r="H716" s="80" t="str">
        <f t="shared" si="143"/>
        <v/>
      </c>
      <c r="I716" s="80" t="str">
        <f t="shared" si="133"/>
        <v/>
      </c>
      <c r="J716" s="80" t="str">
        <f t="shared" si="139"/>
        <v/>
      </c>
      <c r="AG716" s="16" t="str">
        <f t="shared" si="140"/>
        <v/>
      </c>
      <c r="AH716" s="69" t="str">
        <f t="shared" si="134"/>
        <v/>
      </c>
      <c r="AI716" s="70" t="str">
        <f t="shared" si="135"/>
        <v/>
      </c>
      <c r="AJ716" s="70" t="str">
        <f t="shared" si="136"/>
        <v/>
      </c>
      <c r="AK716" s="70" t="str">
        <f t="shared" si="141"/>
        <v/>
      </c>
      <c r="AL716" s="70" t="str">
        <f t="shared" si="142"/>
        <v/>
      </c>
    </row>
    <row r="717" spans="2:38" ht="15" thickBot="1" x14ac:dyDescent="0.35">
      <c r="B717" s="79" t="str">
        <f t="shared" si="137"/>
        <v/>
      </c>
      <c r="C717" s="16"/>
      <c r="D717" s="79" t="str">
        <f>IFERROR(IF(J716&lt;=0,"",IF(C717="Yes","",B717-COUNTIF($C$18:C717,"Yes"))),"")</f>
        <v/>
      </c>
      <c r="E717" s="81" t="str">
        <f t="shared" si="131"/>
        <v/>
      </c>
      <c r="F717" s="80" t="str">
        <f t="shared" si="138"/>
        <v/>
      </c>
      <c r="G717" s="80" t="str">
        <f t="shared" si="132"/>
        <v/>
      </c>
      <c r="H717" s="80" t="str">
        <f t="shared" si="143"/>
        <v/>
      </c>
      <c r="I717" s="80" t="str">
        <f t="shared" si="133"/>
        <v/>
      </c>
      <c r="J717" s="80" t="str">
        <f t="shared" si="139"/>
        <v/>
      </c>
      <c r="AG717" s="16" t="str">
        <f t="shared" si="140"/>
        <v/>
      </c>
      <c r="AH717" s="69" t="str">
        <f t="shared" si="134"/>
        <v/>
      </c>
      <c r="AI717" s="70" t="str">
        <f t="shared" si="135"/>
        <v/>
      </c>
      <c r="AJ717" s="70" t="str">
        <f t="shared" si="136"/>
        <v/>
      </c>
      <c r="AK717" s="70" t="str">
        <f t="shared" si="141"/>
        <v/>
      </c>
      <c r="AL717" s="70" t="str">
        <f t="shared" si="142"/>
        <v/>
      </c>
    </row>
    <row r="718" spans="2:38" ht="15" thickBot="1" x14ac:dyDescent="0.35">
      <c r="B718" s="79" t="str">
        <f t="shared" si="137"/>
        <v/>
      </c>
      <c r="C718" s="16"/>
      <c r="D718" s="79" t="str">
        <f>IFERROR(IF(J717&lt;=0,"",IF(C718="Yes","",B718-COUNTIF($C$18:C718,"Yes"))),"")</f>
        <v/>
      </c>
      <c r="E718" s="81" t="str">
        <f t="shared" si="131"/>
        <v/>
      </c>
      <c r="F718" s="80" t="str">
        <f t="shared" si="138"/>
        <v/>
      </c>
      <c r="G718" s="80" t="str">
        <f t="shared" si="132"/>
        <v/>
      </c>
      <c r="H718" s="80" t="str">
        <f t="shared" si="143"/>
        <v/>
      </c>
      <c r="I718" s="80" t="str">
        <f t="shared" si="133"/>
        <v/>
      </c>
      <c r="J718" s="80" t="str">
        <f t="shared" si="139"/>
        <v/>
      </c>
      <c r="AG718" s="16" t="str">
        <f t="shared" si="140"/>
        <v/>
      </c>
      <c r="AH718" s="69" t="str">
        <f t="shared" si="134"/>
        <v/>
      </c>
      <c r="AI718" s="70" t="str">
        <f t="shared" si="135"/>
        <v/>
      </c>
      <c r="AJ718" s="70" t="str">
        <f t="shared" si="136"/>
        <v/>
      </c>
      <c r="AK718" s="70" t="str">
        <f t="shared" si="141"/>
        <v/>
      </c>
      <c r="AL718" s="70" t="str">
        <f t="shared" si="142"/>
        <v/>
      </c>
    </row>
    <row r="719" spans="2:38" ht="15" thickBot="1" x14ac:dyDescent="0.35">
      <c r="B719" s="79" t="str">
        <f t="shared" si="137"/>
        <v/>
      </c>
      <c r="C719" s="16"/>
      <c r="D719" s="79" t="str">
        <f>IFERROR(IF(J718&lt;=0,"",IF(C719="Yes","",B719-COUNTIF($C$18:C719,"Yes"))),"")</f>
        <v/>
      </c>
      <c r="E719" s="81" t="str">
        <f t="shared" si="131"/>
        <v/>
      </c>
      <c r="F719" s="80" t="str">
        <f t="shared" si="138"/>
        <v/>
      </c>
      <c r="G719" s="80" t="str">
        <f t="shared" si="132"/>
        <v/>
      </c>
      <c r="H719" s="80" t="str">
        <f t="shared" si="143"/>
        <v/>
      </c>
      <c r="I719" s="80" t="str">
        <f t="shared" si="133"/>
        <v/>
      </c>
      <c r="J719" s="80" t="str">
        <f t="shared" si="139"/>
        <v/>
      </c>
      <c r="AG719" s="16" t="str">
        <f t="shared" si="140"/>
        <v/>
      </c>
      <c r="AH719" s="69" t="str">
        <f t="shared" si="134"/>
        <v/>
      </c>
      <c r="AI719" s="70" t="str">
        <f t="shared" si="135"/>
        <v/>
      </c>
      <c r="AJ719" s="70" t="str">
        <f t="shared" si="136"/>
        <v/>
      </c>
      <c r="AK719" s="70" t="str">
        <f t="shared" si="141"/>
        <v/>
      </c>
      <c r="AL719" s="70" t="str">
        <f t="shared" si="142"/>
        <v/>
      </c>
    </row>
    <row r="720" spans="2:38" ht="15" thickBot="1" x14ac:dyDescent="0.35">
      <c r="B720" s="79" t="str">
        <f t="shared" si="137"/>
        <v/>
      </c>
      <c r="C720" s="16"/>
      <c r="D720" s="79" t="str">
        <f>IFERROR(IF(J719&lt;=0,"",IF(C720="Yes","",B720-COUNTIF($C$18:C720,"Yes"))),"")</f>
        <v/>
      </c>
      <c r="E720" s="81" t="str">
        <f t="shared" si="131"/>
        <v/>
      </c>
      <c r="F720" s="80" t="str">
        <f t="shared" si="138"/>
        <v/>
      </c>
      <c r="G720" s="80" t="str">
        <f t="shared" si="132"/>
        <v/>
      </c>
      <c r="H720" s="80" t="str">
        <f t="shared" si="143"/>
        <v/>
      </c>
      <c r="I720" s="80" t="str">
        <f t="shared" si="133"/>
        <v/>
      </c>
      <c r="J720" s="80" t="str">
        <f t="shared" si="139"/>
        <v/>
      </c>
      <c r="AG720" s="16" t="str">
        <f t="shared" si="140"/>
        <v/>
      </c>
      <c r="AH720" s="69" t="str">
        <f t="shared" si="134"/>
        <v/>
      </c>
      <c r="AI720" s="70" t="str">
        <f t="shared" si="135"/>
        <v/>
      </c>
      <c r="AJ720" s="70" t="str">
        <f t="shared" si="136"/>
        <v/>
      </c>
      <c r="AK720" s="70" t="str">
        <f t="shared" si="141"/>
        <v/>
      </c>
      <c r="AL720" s="70" t="str">
        <f t="shared" si="142"/>
        <v/>
      </c>
    </row>
    <row r="721" spans="2:38" ht="15" thickBot="1" x14ac:dyDescent="0.35">
      <c r="B721" s="79" t="str">
        <f t="shared" si="137"/>
        <v/>
      </c>
      <c r="C721" s="16"/>
      <c r="D721" s="79" t="str">
        <f>IFERROR(IF(J720&lt;=0,"",IF(C721="Yes","",B721-COUNTIF($C$18:C721,"Yes"))),"")</f>
        <v/>
      </c>
      <c r="E721" s="81" t="str">
        <f t="shared" si="131"/>
        <v/>
      </c>
      <c r="F721" s="80" t="str">
        <f t="shared" si="138"/>
        <v/>
      </c>
      <c r="G721" s="80" t="str">
        <f t="shared" si="132"/>
        <v/>
      </c>
      <c r="H721" s="80" t="str">
        <f t="shared" si="143"/>
        <v/>
      </c>
      <c r="I721" s="80" t="str">
        <f t="shared" si="133"/>
        <v/>
      </c>
      <c r="J721" s="80" t="str">
        <f t="shared" si="139"/>
        <v/>
      </c>
      <c r="AG721" s="16" t="str">
        <f t="shared" si="140"/>
        <v/>
      </c>
      <c r="AH721" s="69" t="str">
        <f t="shared" si="134"/>
        <v/>
      </c>
      <c r="AI721" s="70" t="str">
        <f t="shared" si="135"/>
        <v/>
      </c>
      <c r="AJ721" s="70" t="str">
        <f t="shared" si="136"/>
        <v/>
      </c>
      <c r="AK721" s="70" t="str">
        <f t="shared" si="141"/>
        <v/>
      </c>
      <c r="AL721" s="70" t="str">
        <f t="shared" si="142"/>
        <v/>
      </c>
    </row>
    <row r="722" spans="2:38" ht="15" thickBot="1" x14ac:dyDescent="0.35">
      <c r="B722" s="79" t="str">
        <f t="shared" si="137"/>
        <v/>
      </c>
      <c r="C722" s="16"/>
      <c r="D722" s="79" t="str">
        <f>IFERROR(IF(J721&lt;=0,"",IF(C722="Yes","",B722-COUNTIF($C$18:C722,"Yes"))),"")</f>
        <v/>
      </c>
      <c r="E722" s="81" t="str">
        <f t="shared" ref="E722:E785" si="144">IF($E$9="End of the Period",IF(B722="","",IF(payment_frequency_EMI_Change="Bi-weekly",first_payment_date_EMI_Change+B722*VLOOKUP(payment_frequency_EMI_Change,periodic_table,2,0),IF(payment_frequency_EMI_Change="Weekly",first_payment_date_EMI_Change+B722*VLOOKUP(payment_frequency_EMI_Change,periodic_table,2,0),IF(payment_frequency_EMI_Change="Semi-monthly",first_payment_date_EMI_Change+B722*VLOOKUP(payment_frequency_EMI_Change,periodic_table,2,0),EDATE(first_payment_date_EMI_Change,B722*VLOOKUP(payment_frequency_EMI_Change,periodic_table,2,0)))))),IF(B722="","",IF(payment_frequency_EMI_Change="Bi-weekly",first_payment_date_EMI_Change+(B722-1)*VLOOKUP(payment_frequency_EMI_Change,periodic_table,2,0),IF(payment_frequency_EMI_Change="Weekly",first_payment_date_EMI_Change+(B722-1)*VLOOKUP(payment_frequency_EMI_Change,periodic_table,2,0),IF(payment_frequency_EMI_Change="Semi-monthly",first_payment_date_EMI_Change+(B722-1)*VLOOKUP(payment_frequency_EMI_Change,periodic_table,2,0),EDATE(first_payment_date_EMI_Change,(B722-1)*VLOOKUP(payment_frequency_EMI_Change,periodic_table,2,0)))))))</f>
        <v/>
      </c>
      <c r="F722" s="80" t="str">
        <f t="shared" si="138"/>
        <v/>
      </c>
      <c r="G722" s="80" t="str">
        <f t="shared" ref="G722:G785" si="145">IF(AND(Payment_Type_EMI_Change=1,B722=1),0,IF(B722="","",IF(C722="Yes",0,J721*Compound_Rate_EMI_Change)))</f>
        <v/>
      </c>
      <c r="H722" s="80" t="str">
        <f t="shared" si="143"/>
        <v/>
      </c>
      <c r="I722" s="80" t="str">
        <f t="shared" ref="I722:I785" si="146">IF(B722="","",IF(C722="Yes",J721*Compound_Rate_EMI_Change,0))</f>
        <v/>
      </c>
      <c r="J722" s="80" t="str">
        <f t="shared" si="139"/>
        <v/>
      </c>
      <c r="AG722" s="16" t="str">
        <f t="shared" si="140"/>
        <v/>
      </c>
      <c r="AH722" s="69" t="str">
        <f t="shared" ref="AH722:AH785" si="147">IF($E$9="End of the Period",IF(AG722="","",IF(payment_frequency_EMI_Change="Bi-weekly",first_payment_date_EMI_Change+AG722*VLOOKUP(payment_frequency_EMI_Change,periodic_table,2,0),IF(payment_frequency_EMI_Change="Weekly",first_payment_date_EMI_Change+AG722*VLOOKUP(payment_frequency_EMI_Change,periodic_table,2,0),IF(payment_frequency_EMI_Change="Semi-monthly",first_payment_date_EMI_Change+AG722*VLOOKUP(payment_frequency_EMI_Change,periodic_table,2,0),EDATE(first_payment_date_EMI_Change,AG722*VLOOKUP(payment_frequency_EMI_Change,periodic_table,2,0)))))),IF(AG722="","",IF(payment_frequency_EMI_Change="Bi-weekly",first_payment_date_EMI_Change+(AG722-1)*VLOOKUP(payment_frequency_EMI_Change,periodic_table,2,0),IF(payment_frequency_EMI_Change="Weekly",first_payment_date_EMI_Change+(AG722-1)*VLOOKUP(payment_frequency_EMI_Change,periodic_table,2,0),IF(payment_frequency_EMI_Change="Semi-monthly",first_payment_date_EMI_Change+(AG722-1)*VLOOKUP(payment_frequency_EMI_Change,periodic_table,2,0),EDATE(first_payment_date_EMI_Change,(AG722-1)*VLOOKUP(payment_frequency_EMI_Change,periodic_table,2,0)))))))</f>
        <v/>
      </c>
      <c r="AI722" s="70" t="str">
        <f t="shared" ref="AI722:AI785" si="148">IF(AG722="","",IF(AL721&lt;payment_EMI_Change,AL721*(1+Compound_Rate_EMI_Change),payment_EMI_Change))</f>
        <v/>
      </c>
      <c r="AJ722" s="70" t="str">
        <f t="shared" ref="AJ722:AJ785" si="149">IF(AND(Payment_Type_EMI_Change=1,AG722=1),0,IF(AG722="","",AL721*Compound_Rate_EMI_Change))</f>
        <v/>
      </c>
      <c r="AK722" s="70" t="str">
        <f t="shared" si="141"/>
        <v/>
      </c>
      <c r="AL722" s="70" t="str">
        <f t="shared" si="142"/>
        <v/>
      </c>
    </row>
    <row r="723" spans="2:38" ht="15" thickBot="1" x14ac:dyDescent="0.35">
      <c r="B723" s="79" t="str">
        <f t="shared" ref="B723:B786" si="150">IFERROR(IF(TRUNC(J722)&lt;=0,"",B722+1),"")</f>
        <v/>
      </c>
      <c r="C723" s="16"/>
      <c r="D723" s="79" t="str">
        <f>IFERROR(IF(J722&lt;=0,"",IF(C723="Yes","",B723-COUNTIF($C$18:C723,"Yes"))),"")</f>
        <v/>
      </c>
      <c r="E723" s="81" t="str">
        <f t="shared" si="144"/>
        <v/>
      </c>
      <c r="F723" s="80" t="str">
        <f t="shared" ref="F723:F786" si="151">IF(B723="","",IF(C723="Yes",0,IF(J722&lt;payment_EMI_Change,J722*(1+Compound_Rate_EMI_Change),-PMT($J$5,nper_EMI_Change-B723+1,J722))))</f>
        <v/>
      </c>
      <c r="G723" s="80" t="str">
        <f t="shared" si="145"/>
        <v/>
      </c>
      <c r="H723" s="80" t="str">
        <f t="shared" si="143"/>
        <v/>
      </c>
      <c r="I723" s="80" t="str">
        <f t="shared" si="146"/>
        <v/>
      </c>
      <c r="J723" s="80" t="str">
        <f t="shared" ref="J723:J786" si="152">IFERROR(IF(B723="","",J722-H723+I723),"")</f>
        <v/>
      </c>
      <c r="AG723" s="16" t="str">
        <f t="shared" ref="AG723:AG786" si="153">IFERROR(IF(AL722&lt;=0,"",AG722+1),"")</f>
        <v/>
      </c>
      <c r="AH723" s="69" t="str">
        <f t="shared" si="147"/>
        <v/>
      </c>
      <c r="AI723" s="70" t="str">
        <f t="shared" si="148"/>
        <v/>
      </c>
      <c r="AJ723" s="70" t="str">
        <f t="shared" si="149"/>
        <v/>
      </c>
      <c r="AK723" s="70" t="str">
        <f t="shared" ref="AK723:AK786" si="154">IF(AG723="","",AI723-AJ723)</f>
        <v/>
      </c>
      <c r="AL723" s="70" t="str">
        <f t="shared" ref="AL723:AL786" si="155">IFERROR(IF(AK723&lt;=0,"",AL722-AK723),"")</f>
        <v/>
      </c>
    </row>
    <row r="724" spans="2:38" ht="15" thickBot="1" x14ac:dyDescent="0.35">
      <c r="B724" s="79" t="str">
        <f t="shared" si="150"/>
        <v/>
      </c>
      <c r="C724" s="16"/>
      <c r="D724" s="79" t="str">
        <f>IFERROR(IF(J723&lt;=0,"",IF(C724="Yes","",B724-COUNTIF($C$18:C724,"Yes"))),"")</f>
        <v/>
      </c>
      <c r="E724" s="81" t="str">
        <f t="shared" si="144"/>
        <v/>
      </c>
      <c r="F724" s="80" t="str">
        <f t="shared" si="151"/>
        <v/>
      </c>
      <c r="G724" s="80" t="str">
        <f t="shared" si="145"/>
        <v/>
      </c>
      <c r="H724" s="80" t="str">
        <f t="shared" si="143"/>
        <v/>
      </c>
      <c r="I724" s="80" t="str">
        <f t="shared" si="146"/>
        <v/>
      </c>
      <c r="J724" s="80" t="str">
        <f t="shared" si="152"/>
        <v/>
      </c>
      <c r="AG724" s="16" t="str">
        <f t="shared" si="153"/>
        <v/>
      </c>
      <c r="AH724" s="69" t="str">
        <f t="shared" si="147"/>
        <v/>
      </c>
      <c r="AI724" s="70" t="str">
        <f t="shared" si="148"/>
        <v/>
      </c>
      <c r="AJ724" s="70" t="str">
        <f t="shared" si="149"/>
        <v/>
      </c>
      <c r="AK724" s="70" t="str">
        <f t="shared" si="154"/>
        <v/>
      </c>
      <c r="AL724" s="70" t="str">
        <f t="shared" si="155"/>
        <v/>
      </c>
    </row>
    <row r="725" spans="2:38" ht="15" thickBot="1" x14ac:dyDescent="0.35">
      <c r="B725" s="79" t="str">
        <f t="shared" si="150"/>
        <v/>
      </c>
      <c r="C725" s="16"/>
      <c r="D725" s="79" t="str">
        <f>IFERROR(IF(J724&lt;=0,"",IF(C725="Yes","",B725-COUNTIF($C$18:C725,"Yes"))),"")</f>
        <v/>
      </c>
      <c r="E725" s="81" t="str">
        <f t="shared" si="144"/>
        <v/>
      </c>
      <c r="F725" s="80" t="str">
        <f t="shared" si="151"/>
        <v/>
      </c>
      <c r="G725" s="80" t="str">
        <f t="shared" si="145"/>
        <v/>
      </c>
      <c r="H725" s="80" t="str">
        <f t="shared" si="143"/>
        <v/>
      </c>
      <c r="I725" s="80" t="str">
        <f t="shared" si="146"/>
        <v/>
      </c>
      <c r="J725" s="80" t="str">
        <f t="shared" si="152"/>
        <v/>
      </c>
      <c r="AG725" s="16" t="str">
        <f t="shared" si="153"/>
        <v/>
      </c>
      <c r="AH725" s="69" t="str">
        <f t="shared" si="147"/>
        <v/>
      </c>
      <c r="AI725" s="70" t="str">
        <f t="shared" si="148"/>
        <v/>
      </c>
      <c r="AJ725" s="70" t="str">
        <f t="shared" si="149"/>
        <v/>
      </c>
      <c r="AK725" s="70" t="str">
        <f t="shared" si="154"/>
        <v/>
      </c>
      <c r="AL725" s="70" t="str">
        <f t="shared" si="155"/>
        <v/>
      </c>
    </row>
    <row r="726" spans="2:38" ht="15" thickBot="1" x14ac:dyDescent="0.35">
      <c r="B726" s="79" t="str">
        <f t="shared" si="150"/>
        <v/>
      </c>
      <c r="C726" s="16"/>
      <c r="D726" s="79" t="str">
        <f>IFERROR(IF(J725&lt;=0,"",IF(C726="Yes","",B726-COUNTIF($C$18:C726,"Yes"))),"")</f>
        <v/>
      </c>
      <c r="E726" s="81" t="str">
        <f t="shared" si="144"/>
        <v/>
      </c>
      <c r="F726" s="80" t="str">
        <f t="shared" si="151"/>
        <v/>
      </c>
      <c r="G726" s="80" t="str">
        <f t="shared" si="145"/>
        <v/>
      </c>
      <c r="H726" s="80" t="str">
        <f t="shared" si="143"/>
        <v/>
      </c>
      <c r="I726" s="80" t="str">
        <f t="shared" si="146"/>
        <v/>
      </c>
      <c r="J726" s="80" t="str">
        <f t="shared" si="152"/>
        <v/>
      </c>
      <c r="AG726" s="16" t="str">
        <f t="shared" si="153"/>
        <v/>
      </c>
      <c r="AH726" s="69" t="str">
        <f t="shared" si="147"/>
        <v/>
      </c>
      <c r="AI726" s="70" t="str">
        <f t="shared" si="148"/>
        <v/>
      </c>
      <c r="AJ726" s="70" t="str">
        <f t="shared" si="149"/>
        <v/>
      </c>
      <c r="AK726" s="70" t="str">
        <f t="shared" si="154"/>
        <v/>
      </c>
      <c r="AL726" s="70" t="str">
        <f t="shared" si="155"/>
        <v/>
      </c>
    </row>
    <row r="727" spans="2:38" ht="15" thickBot="1" x14ac:dyDescent="0.35">
      <c r="B727" s="79" t="str">
        <f t="shared" si="150"/>
        <v/>
      </c>
      <c r="C727" s="16"/>
      <c r="D727" s="79" t="str">
        <f>IFERROR(IF(J726&lt;=0,"",IF(C727="Yes","",B727-COUNTIF($C$18:C727,"Yes"))),"")</f>
        <v/>
      </c>
      <c r="E727" s="81" t="str">
        <f t="shared" si="144"/>
        <v/>
      </c>
      <c r="F727" s="80" t="str">
        <f t="shared" si="151"/>
        <v/>
      </c>
      <c r="G727" s="80" t="str">
        <f t="shared" si="145"/>
        <v/>
      </c>
      <c r="H727" s="80" t="str">
        <f t="shared" ref="H727:H790" si="156">IF(B727="","",F727-G727)</f>
        <v/>
      </c>
      <c r="I727" s="80" t="str">
        <f t="shared" si="146"/>
        <v/>
      </c>
      <c r="J727" s="80" t="str">
        <f t="shared" si="152"/>
        <v/>
      </c>
      <c r="AG727" s="16" t="str">
        <f t="shared" si="153"/>
        <v/>
      </c>
      <c r="AH727" s="69" t="str">
        <f t="shared" si="147"/>
        <v/>
      </c>
      <c r="AI727" s="70" t="str">
        <f t="shared" si="148"/>
        <v/>
      </c>
      <c r="AJ727" s="70" t="str">
        <f t="shared" si="149"/>
        <v/>
      </c>
      <c r="AK727" s="70" t="str">
        <f t="shared" si="154"/>
        <v/>
      </c>
      <c r="AL727" s="70" t="str">
        <f t="shared" si="155"/>
        <v/>
      </c>
    </row>
    <row r="728" spans="2:38" ht="15" thickBot="1" x14ac:dyDescent="0.35">
      <c r="B728" s="79" t="str">
        <f t="shared" si="150"/>
        <v/>
      </c>
      <c r="C728" s="16"/>
      <c r="D728" s="79" t="str">
        <f>IFERROR(IF(J727&lt;=0,"",IF(C728="Yes","",B728-COUNTIF($C$18:C728,"Yes"))),"")</f>
        <v/>
      </c>
      <c r="E728" s="81" t="str">
        <f t="shared" si="144"/>
        <v/>
      </c>
      <c r="F728" s="80" t="str">
        <f t="shared" si="151"/>
        <v/>
      </c>
      <c r="G728" s="80" t="str">
        <f t="shared" si="145"/>
        <v/>
      </c>
      <c r="H728" s="80" t="str">
        <f t="shared" si="156"/>
        <v/>
      </c>
      <c r="I728" s="80" t="str">
        <f t="shared" si="146"/>
        <v/>
      </c>
      <c r="J728" s="80" t="str">
        <f t="shared" si="152"/>
        <v/>
      </c>
      <c r="AG728" s="16" t="str">
        <f t="shared" si="153"/>
        <v/>
      </c>
      <c r="AH728" s="69" t="str">
        <f t="shared" si="147"/>
        <v/>
      </c>
      <c r="AI728" s="70" t="str">
        <f t="shared" si="148"/>
        <v/>
      </c>
      <c r="AJ728" s="70" t="str">
        <f t="shared" si="149"/>
        <v/>
      </c>
      <c r="AK728" s="70" t="str">
        <f t="shared" si="154"/>
        <v/>
      </c>
      <c r="AL728" s="70" t="str">
        <f t="shared" si="155"/>
        <v/>
      </c>
    </row>
    <row r="729" spans="2:38" ht="15" thickBot="1" x14ac:dyDescent="0.35">
      <c r="B729" s="79" t="str">
        <f t="shared" si="150"/>
        <v/>
      </c>
      <c r="C729" s="16"/>
      <c r="D729" s="79" t="str">
        <f>IFERROR(IF(J728&lt;=0,"",IF(C729="Yes","",B729-COUNTIF($C$18:C729,"Yes"))),"")</f>
        <v/>
      </c>
      <c r="E729" s="81" t="str">
        <f t="shared" si="144"/>
        <v/>
      </c>
      <c r="F729" s="80" t="str">
        <f t="shared" si="151"/>
        <v/>
      </c>
      <c r="G729" s="80" t="str">
        <f t="shared" si="145"/>
        <v/>
      </c>
      <c r="H729" s="80" t="str">
        <f t="shared" si="156"/>
        <v/>
      </c>
      <c r="I729" s="80" t="str">
        <f t="shared" si="146"/>
        <v/>
      </c>
      <c r="J729" s="80" t="str">
        <f t="shared" si="152"/>
        <v/>
      </c>
      <c r="AG729" s="16" t="str">
        <f t="shared" si="153"/>
        <v/>
      </c>
      <c r="AH729" s="69" t="str">
        <f t="shared" si="147"/>
        <v/>
      </c>
      <c r="AI729" s="70" t="str">
        <f t="shared" si="148"/>
        <v/>
      </c>
      <c r="AJ729" s="70" t="str">
        <f t="shared" si="149"/>
        <v/>
      </c>
      <c r="AK729" s="70" t="str">
        <f t="shared" si="154"/>
        <v/>
      </c>
      <c r="AL729" s="70" t="str">
        <f t="shared" si="155"/>
        <v/>
      </c>
    </row>
    <row r="730" spans="2:38" ht="15" thickBot="1" x14ac:dyDescent="0.35">
      <c r="B730" s="79" t="str">
        <f t="shared" si="150"/>
        <v/>
      </c>
      <c r="C730" s="16"/>
      <c r="D730" s="79" t="str">
        <f>IFERROR(IF(J729&lt;=0,"",IF(C730="Yes","",B730-COUNTIF($C$18:C730,"Yes"))),"")</f>
        <v/>
      </c>
      <c r="E730" s="81" t="str">
        <f t="shared" si="144"/>
        <v/>
      </c>
      <c r="F730" s="80" t="str">
        <f t="shared" si="151"/>
        <v/>
      </c>
      <c r="G730" s="80" t="str">
        <f t="shared" si="145"/>
        <v/>
      </c>
      <c r="H730" s="80" t="str">
        <f t="shared" si="156"/>
        <v/>
      </c>
      <c r="I730" s="80" t="str">
        <f t="shared" si="146"/>
        <v/>
      </c>
      <c r="J730" s="80" t="str">
        <f t="shared" si="152"/>
        <v/>
      </c>
      <c r="AG730" s="16" t="str">
        <f t="shared" si="153"/>
        <v/>
      </c>
      <c r="AH730" s="69" t="str">
        <f t="shared" si="147"/>
        <v/>
      </c>
      <c r="AI730" s="70" t="str">
        <f t="shared" si="148"/>
        <v/>
      </c>
      <c r="AJ730" s="70" t="str">
        <f t="shared" si="149"/>
        <v/>
      </c>
      <c r="AK730" s="70" t="str">
        <f t="shared" si="154"/>
        <v/>
      </c>
      <c r="AL730" s="70" t="str">
        <f t="shared" si="155"/>
        <v/>
      </c>
    </row>
    <row r="731" spans="2:38" ht="15" thickBot="1" x14ac:dyDescent="0.35">
      <c r="B731" s="79" t="str">
        <f t="shared" si="150"/>
        <v/>
      </c>
      <c r="C731" s="16"/>
      <c r="D731" s="79" t="str">
        <f>IFERROR(IF(J730&lt;=0,"",IF(C731="Yes","",B731-COUNTIF($C$18:C731,"Yes"))),"")</f>
        <v/>
      </c>
      <c r="E731" s="81" t="str">
        <f t="shared" si="144"/>
        <v/>
      </c>
      <c r="F731" s="80" t="str">
        <f t="shared" si="151"/>
        <v/>
      </c>
      <c r="G731" s="80" t="str">
        <f t="shared" si="145"/>
        <v/>
      </c>
      <c r="H731" s="80" t="str">
        <f t="shared" si="156"/>
        <v/>
      </c>
      <c r="I731" s="80" t="str">
        <f t="shared" si="146"/>
        <v/>
      </c>
      <c r="J731" s="80" t="str">
        <f t="shared" si="152"/>
        <v/>
      </c>
      <c r="AG731" s="16" t="str">
        <f t="shared" si="153"/>
        <v/>
      </c>
      <c r="AH731" s="69" t="str">
        <f t="shared" si="147"/>
        <v/>
      </c>
      <c r="AI731" s="70" t="str">
        <f t="shared" si="148"/>
        <v/>
      </c>
      <c r="AJ731" s="70" t="str">
        <f t="shared" si="149"/>
        <v/>
      </c>
      <c r="AK731" s="70" t="str">
        <f t="shared" si="154"/>
        <v/>
      </c>
      <c r="AL731" s="70" t="str">
        <f t="shared" si="155"/>
        <v/>
      </c>
    </row>
    <row r="732" spans="2:38" ht="15" thickBot="1" x14ac:dyDescent="0.35">
      <c r="B732" s="79" t="str">
        <f t="shared" si="150"/>
        <v/>
      </c>
      <c r="C732" s="16"/>
      <c r="D732" s="79" t="str">
        <f>IFERROR(IF(J731&lt;=0,"",IF(C732="Yes","",B732-COUNTIF($C$18:C732,"Yes"))),"")</f>
        <v/>
      </c>
      <c r="E732" s="81" t="str">
        <f t="shared" si="144"/>
        <v/>
      </c>
      <c r="F732" s="80" t="str">
        <f t="shared" si="151"/>
        <v/>
      </c>
      <c r="G732" s="80" t="str">
        <f t="shared" si="145"/>
        <v/>
      </c>
      <c r="H732" s="80" t="str">
        <f t="shared" si="156"/>
        <v/>
      </c>
      <c r="I732" s="80" t="str">
        <f t="shared" si="146"/>
        <v/>
      </c>
      <c r="J732" s="80" t="str">
        <f t="shared" si="152"/>
        <v/>
      </c>
      <c r="AG732" s="16" t="str">
        <f t="shared" si="153"/>
        <v/>
      </c>
      <c r="AH732" s="69" t="str">
        <f t="shared" si="147"/>
        <v/>
      </c>
      <c r="AI732" s="70" t="str">
        <f t="shared" si="148"/>
        <v/>
      </c>
      <c r="AJ732" s="70" t="str">
        <f t="shared" si="149"/>
        <v/>
      </c>
      <c r="AK732" s="70" t="str">
        <f t="shared" si="154"/>
        <v/>
      </c>
      <c r="AL732" s="70" t="str">
        <f t="shared" si="155"/>
        <v/>
      </c>
    </row>
    <row r="733" spans="2:38" ht="15" thickBot="1" x14ac:dyDescent="0.35">
      <c r="B733" s="79" t="str">
        <f t="shared" si="150"/>
        <v/>
      </c>
      <c r="C733" s="16"/>
      <c r="D733" s="79" t="str">
        <f>IFERROR(IF(J732&lt;=0,"",IF(C733="Yes","",B733-COUNTIF($C$18:C733,"Yes"))),"")</f>
        <v/>
      </c>
      <c r="E733" s="81" t="str">
        <f t="shared" si="144"/>
        <v/>
      </c>
      <c r="F733" s="80" t="str">
        <f t="shared" si="151"/>
        <v/>
      </c>
      <c r="G733" s="80" t="str">
        <f t="shared" si="145"/>
        <v/>
      </c>
      <c r="H733" s="80" t="str">
        <f t="shared" si="156"/>
        <v/>
      </c>
      <c r="I733" s="80" t="str">
        <f t="shared" si="146"/>
        <v/>
      </c>
      <c r="J733" s="80" t="str">
        <f t="shared" si="152"/>
        <v/>
      </c>
      <c r="AG733" s="16" t="str">
        <f t="shared" si="153"/>
        <v/>
      </c>
      <c r="AH733" s="69" t="str">
        <f t="shared" si="147"/>
        <v/>
      </c>
      <c r="AI733" s="70" t="str">
        <f t="shared" si="148"/>
        <v/>
      </c>
      <c r="AJ733" s="70" t="str">
        <f t="shared" si="149"/>
        <v/>
      </c>
      <c r="AK733" s="70" t="str">
        <f t="shared" si="154"/>
        <v/>
      </c>
      <c r="AL733" s="70" t="str">
        <f t="shared" si="155"/>
        <v/>
      </c>
    </row>
    <row r="734" spans="2:38" ht="15" thickBot="1" x14ac:dyDescent="0.35">
      <c r="B734" s="79" t="str">
        <f t="shared" si="150"/>
        <v/>
      </c>
      <c r="C734" s="16"/>
      <c r="D734" s="79" t="str">
        <f>IFERROR(IF(J733&lt;=0,"",IF(C734="Yes","",B734-COUNTIF($C$18:C734,"Yes"))),"")</f>
        <v/>
      </c>
      <c r="E734" s="81" t="str">
        <f t="shared" si="144"/>
        <v/>
      </c>
      <c r="F734" s="80" t="str">
        <f t="shared" si="151"/>
        <v/>
      </c>
      <c r="G734" s="80" t="str">
        <f t="shared" si="145"/>
        <v/>
      </c>
      <c r="H734" s="80" t="str">
        <f t="shared" si="156"/>
        <v/>
      </c>
      <c r="I734" s="80" t="str">
        <f t="shared" si="146"/>
        <v/>
      </c>
      <c r="J734" s="80" t="str">
        <f t="shared" si="152"/>
        <v/>
      </c>
      <c r="AG734" s="16" t="str">
        <f t="shared" si="153"/>
        <v/>
      </c>
      <c r="AH734" s="69" t="str">
        <f t="shared" si="147"/>
        <v/>
      </c>
      <c r="AI734" s="70" t="str">
        <f t="shared" si="148"/>
        <v/>
      </c>
      <c r="AJ734" s="70" t="str">
        <f t="shared" si="149"/>
        <v/>
      </c>
      <c r="AK734" s="70" t="str">
        <f t="shared" si="154"/>
        <v/>
      </c>
      <c r="AL734" s="70" t="str">
        <f t="shared" si="155"/>
        <v/>
      </c>
    </row>
    <row r="735" spans="2:38" ht="15" thickBot="1" x14ac:dyDescent="0.35">
      <c r="B735" s="79" t="str">
        <f t="shared" si="150"/>
        <v/>
      </c>
      <c r="C735" s="16"/>
      <c r="D735" s="79" t="str">
        <f>IFERROR(IF(J734&lt;=0,"",IF(C735="Yes","",B735-COUNTIF($C$18:C735,"Yes"))),"")</f>
        <v/>
      </c>
      <c r="E735" s="81" t="str">
        <f t="shared" si="144"/>
        <v/>
      </c>
      <c r="F735" s="80" t="str">
        <f t="shared" si="151"/>
        <v/>
      </c>
      <c r="G735" s="80" t="str">
        <f t="shared" si="145"/>
        <v/>
      </c>
      <c r="H735" s="80" t="str">
        <f t="shared" si="156"/>
        <v/>
      </c>
      <c r="I735" s="80" t="str">
        <f t="shared" si="146"/>
        <v/>
      </c>
      <c r="J735" s="80" t="str">
        <f t="shared" si="152"/>
        <v/>
      </c>
      <c r="AG735" s="16" t="str">
        <f t="shared" si="153"/>
        <v/>
      </c>
      <c r="AH735" s="69" t="str">
        <f t="shared" si="147"/>
        <v/>
      </c>
      <c r="AI735" s="70" t="str">
        <f t="shared" si="148"/>
        <v/>
      </c>
      <c r="AJ735" s="70" t="str">
        <f t="shared" si="149"/>
        <v/>
      </c>
      <c r="AK735" s="70" t="str">
        <f t="shared" si="154"/>
        <v/>
      </c>
      <c r="AL735" s="70" t="str">
        <f t="shared" si="155"/>
        <v/>
      </c>
    </row>
    <row r="736" spans="2:38" ht="15" thickBot="1" x14ac:dyDescent="0.35">
      <c r="B736" s="79" t="str">
        <f t="shared" si="150"/>
        <v/>
      </c>
      <c r="C736" s="16"/>
      <c r="D736" s="79" t="str">
        <f>IFERROR(IF(J735&lt;=0,"",IF(C736="Yes","",B736-COUNTIF($C$18:C736,"Yes"))),"")</f>
        <v/>
      </c>
      <c r="E736" s="81" t="str">
        <f t="shared" si="144"/>
        <v/>
      </c>
      <c r="F736" s="80" t="str">
        <f t="shared" si="151"/>
        <v/>
      </c>
      <c r="G736" s="80" t="str">
        <f t="shared" si="145"/>
        <v/>
      </c>
      <c r="H736" s="80" t="str">
        <f t="shared" si="156"/>
        <v/>
      </c>
      <c r="I736" s="80" t="str">
        <f t="shared" si="146"/>
        <v/>
      </c>
      <c r="J736" s="80" t="str">
        <f t="shared" si="152"/>
        <v/>
      </c>
      <c r="AG736" s="16" t="str">
        <f t="shared" si="153"/>
        <v/>
      </c>
      <c r="AH736" s="69" t="str">
        <f t="shared" si="147"/>
        <v/>
      </c>
      <c r="AI736" s="70" t="str">
        <f t="shared" si="148"/>
        <v/>
      </c>
      <c r="AJ736" s="70" t="str">
        <f t="shared" si="149"/>
        <v/>
      </c>
      <c r="AK736" s="70" t="str">
        <f t="shared" si="154"/>
        <v/>
      </c>
      <c r="AL736" s="70" t="str">
        <f t="shared" si="155"/>
        <v/>
      </c>
    </row>
    <row r="737" spans="2:38" ht="15" thickBot="1" x14ac:dyDescent="0.35">
      <c r="B737" s="79" t="str">
        <f t="shared" si="150"/>
        <v/>
      </c>
      <c r="C737" s="16"/>
      <c r="D737" s="79" t="str">
        <f>IFERROR(IF(J736&lt;=0,"",IF(C737="Yes","",B737-COUNTIF($C$18:C737,"Yes"))),"")</f>
        <v/>
      </c>
      <c r="E737" s="81" t="str">
        <f t="shared" si="144"/>
        <v/>
      </c>
      <c r="F737" s="80" t="str">
        <f t="shared" si="151"/>
        <v/>
      </c>
      <c r="G737" s="80" t="str">
        <f t="shared" si="145"/>
        <v/>
      </c>
      <c r="H737" s="80" t="str">
        <f t="shared" si="156"/>
        <v/>
      </c>
      <c r="I737" s="80" t="str">
        <f t="shared" si="146"/>
        <v/>
      </c>
      <c r="J737" s="80" t="str">
        <f t="shared" si="152"/>
        <v/>
      </c>
      <c r="AG737" s="16" t="str">
        <f t="shared" si="153"/>
        <v/>
      </c>
      <c r="AH737" s="69" t="str">
        <f t="shared" si="147"/>
        <v/>
      </c>
      <c r="AI737" s="70" t="str">
        <f t="shared" si="148"/>
        <v/>
      </c>
      <c r="AJ737" s="70" t="str">
        <f t="shared" si="149"/>
        <v/>
      </c>
      <c r="AK737" s="70" t="str">
        <f t="shared" si="154"/>
        <v/>
      </c>
      <c r="AL737" s="70" t="str">
        <f t="shared" si="155"/>
        <v/>
      </c>
    </row>
    <row r="738" spans="2:38" ht="15" thickBot="1" x14ac:dyDescent="0.35">
      <c r="B738" s="79" t="str">
        <f t="shared" si="150"/>
        <v/>
      </c>
      <c r="C738" s="16"/>
      <c r="D738" s="79" t="str">
        <f>IFERROR(IF(J737&lt;=0,"",IF(C738="Yes","",B738-COUNTIF($C$18:C738,"Yes"))),"")</f>
        <v/>
      </c>
      <c r="E738" s="81" t="str">
        <f t="shared" si="144"/>
        <v/>
      </c>
      <c r="F738" s="80" t="str">
        <f t="shared" si="151"/>
        <v/>
      </c>
      <c r="G738" s="80" t="str">
        <f t="shared" si="145"/>
        <v/>
      </c>
      <c r="H738" s="80" t="str">
        <f t="shared" si="156"/>
        <v/>
      </c>
      <c r="I738" s="80" t="str">
        <f t="shared" si="146"/>
        <v/>
      </c>
      <c r="J738" s="80" t="str">
        <f t="shared" si="152"/>
        <v/>
      </c>
      <c r="AG738" s="16" t="str">
        <f t="shared" si="153"/>
        <v/>
      </c>
      <c r="AH738" s="69" t="str">
        <f t="shared" si="147"/>
        <v/>
      </c>
      <c r="AI738" s="70" t="str">
        <f t="shared" si="148"/>
        <v/>
      </c>
      <c r="AJ738" s="70" t="str">
        <f t="shared" si="149"/>
        <v/>
      </c>
      <c r="AK738" s="70" t="str">
        <f t="shared" si="154"/>
        <v/>
      </c>
      <c r="AL738" s="70" t="str">
        <f t="shared" si="155"/>
        <v/>
      </c>
    </row>
    <row r="739" spans="2:38" ht="15" thickBot="1" x14ac:dyDescent="0.35">
      <c r="B739" s="79" t="str">
        <f t="shared" si="150"/>
        <v/>
      </c>
      <c r="C739" s="16"/>
      <c r="D739" s="79" t="str">
        <f>IFERROR(IF(J738&lt;=0,"",IF(C739="Yes","",B739-COUNTIF($C$18:C739,"Yes"))),"")</f>
        <v/>
      </c>
      <c r="E739" s="81" t="str">
        <f t="shared" si="144"/>
        <v/>
      </c>
      <c r="F739" s="80" t="str">
        <f t="shared" si="151"/>
        <v/>
      </c>
      <c r="G739" s="80" t="str">
        <f t="shared" si="145"/>
        <v/>
      </c>
      <c r="H739" s="80" t="str">
        <f t="shared" si="156"/>
        <v/>
      </c>
      <c r="I739" s="80" t="str">
        <f t="shared" si="146"/>
        <v/>
      </c>
      <c r="J739" s="80" t="str">
        <f t="shared" si="152"/>
        <v/>
      </c>
      <c r="AG739" s="16" t="str">
        <f t="shared" si="153"/>
        <v/>
      </c>
      <c r="AH739" s="69" t="str">
        <f t="shared" si="147"/>
        <v/>
      </c>
      <c r="AI739" s="70" t="str">
        <f t="shared" si="148"/>
        <v/>
      </c>
      <c r="AJ739" s="70" t="str">
        <f t="shared" si="149"/>
        <v/>
      </c>
      <c r="AK739" s="70" t="str">
        <f t="shared" si="154"/>
        <v/>
      </c>
      <c r="AL739" s="70" t="str">
        <f t="shared" si="155"/>
        <v/>
      </c>
    </row>
    <row r="740" spans="2:38" ht="15" thickBot="1" x14ac:dyDescent="0.35">
      <c r="B740" s="79" t="str">
        <f t="shared" si="150"/>
        <v/>
      </c>
      <c r="C740" s="16"/>
      <c r="D740" s="79" t="str">
        <f>IFERROR(IF(J739&lt;=0,"",IF(C740="Yes","",B740-COUNTIF($C$18:C740,"Yes"))),"")</f>
        <v/>
      </c>
      <c r="E740" s="81" t="str">
        <f t="shared" si="144"/>
        <v/>
      </c>
      <c r="F740" s="80" t="str">
        <f t="shared" si="151"/>
        <v/>
      </c>
      <c r="G740" s="80" t="str">
        <f t="shared" si="145"/>
        <v/>
      </c>
      <c r="H740" s="80" t="str">
        <f t="shared" si="156"/>
        <v/>
      </c>
      <c r="I740" s="80" t="str">
        <f t="shared" si="146"/>
        <v/>
      </c>
      <c r="J740" s="80" t="str">
        <f t="shared" si="152"/>
        <v/>
      </c>
      <c r="AG740" s="16" t="str">
        <f t="shared" si="153"/>
        <v/>
      </c>
      <c r="AH740" s="69" t="str">
        <f t="shared" si="147"/>
        <v/>
      </c>
      <c r="AI740" s="70" t="str">
        <f t="shared" si="148"/>
        <v/>
      </c>
      <c r="AJ740" s="70" t="str">
        <f t="shared" si="149"/>
        <v/>
      </c>
      <c r="AK740" s="70" t="str">
        <f t="shared" si="154"/>
        <v/>
      </c>
      <c r="AL740" s="70" t="str">
        <f t="shared" si="155"/>
        <v/>
      </c>
    </row>
    <row r="741" spans="2:38" ht="15" thickBot="1" x14ac:dyDescent="0.35">
      <c r="B741" s="79" t="str">
        <f t="shared" si="150"/>
        <v/>
      </c>
      <c r="C741" s="16"/>
      <c r="D741" s="79" t="str">
        <f>IFERROR(IF(J740&lt;=0,"",IF(C741="Yes","",B741-COUNTIF($C$18:C741,"Yes"))),"")</f>
        <v/>
      </c>
      <c r="E741" s="81" t="str">
        <f t="shared" si="144"/>
        <v/>
      </c>
      <c r="F741" s="80" t="str">
        <f t="shared" si="151"/>
        <v/>
      </c>
      <c r="G741" s="80" t="str">
        <f t="shared" si="145"/>
        <v/>
      </c>
      <c r="H741" s="80" t="str">
        <f t="shared" si="156"/>
        <v/>
      </c>
      <c r="I741" s="80" t="str">
        <f t="shared" si="146"/>
        <v/>
      </c>
      <c r="J741" s="80" t="str">
        <f t="shared" si="152"/>
        <v/>
      </c>
      <c r="AG741" s="16" t="str">
        <f t="shared" si="153"/>
        <v/>
      </c>
      <c r="AH741" s="69" t="str">
        <f t="shared" si="147"/>
        <v/>
      </c>
      <c r="AI741" s="70" t="str">
        <f t="shared" si="148"/>
        <v/>
      </c>
      <c r="AJ741" s="70" t="str">
        <f t="shared" si="149"/>
        <v/>
      </c>
      <c r="AK741" s="70" t="str">
        <f t="shared" si="154"/>
        <v/>
      </c>
      <c r="AL741" s="70" t="str">
        <f t="shared" si="155"/>
        <v/>
      </c>
    </row>
    <row r="742" spans="2:38" ht="15" thickBot="1" x14ac:dyDescent="0.35">
      <c r="B742" s="79" t="str">
        <f t="shared" si="150"/>
        <v/>
      </c>
      <c r="C742" s="16"/>
      <c r="D742" s="79" t="str">
        <f>IFERROR(IF(J741&lt;=0,"",IF(C742="Yes","",B742-COUNTIF($C$18:C742,"Yes"))),"")</f>
        <v/>
      </c>
      <c r="E742" s="81" t="str">
        <f t="shared" si="144"/>
        <v/>
      </c>
      <c r="F742" s="80" t="str">
        <f t="shared" si="151"/>
        <v/>
      </c>
      <c r="G742" s="80" t="str">
        <f t="shared" si="145"/>
        <v/>
      </c>
      <c r="H742" s="80" t="str">
        <f t="shared" si="156"/>
        <v/>
      </c>
      <c r="I742" s="80" t="str">
        <f t="shared" si="146"/>
        <v/>
      </c>
      <c r="J742" s="80" t="str">
        <f t="shared" si="152"/>
        <v/>
      </c>
      <c r="AG742" s="16" t="str">
        <f t="shared" si="153"/>
        <v/>
      </c>
      <c r="AH742" s="69" t="str">
        <f t="shared" si="147"/>
        <v/>
      </c>
      <c r="AI742" s="70" t="str">
        <f t="shared" si="148"/>
        <v/>
      </c>
      <c r="AJ742" s="70" t="str">
        <f t="shared" si="149"/>
        <v/>
      </c>
      <c r="AK742" s="70" t="str">
        <f t="shared" si="154"/>
        <v/>
      </c>
      <c r="AL742" s="70" t="str">
        <f t="shared" si="155"/>
        <v/>
      </c>
    </row>
    <row r="743" spans="2:38" ht="15" thickBot="1" x14ac:dyDescent="0.35">
      <c r="B743" s="79" t="str">
        <f t="shared" si="150"/>
        <v/>
      </c>
      <c r="C743" s="16"/>
      <c r="D743" s="79" t="str">
        <f>IFERROR(IF(J742&lt;=0,"",IF(C743="Yes","",B743-COUNTIF($C$18:C743,"Yes"))),"")</f>
        <v/>
      </c>
      <c r="E743" s="81" t="str">
        <f t="shared" si="144"/>
        <v/>
      </c>
      <c r="F743" s="80" t="str">
        <f t="shared" si="151"/>
        <v/>
      </c>
      <c r="G743" s="80" t="str">
        <f t="shared" si="145"/>
        <v/>
      </c>
      <c r="H743" s="80" t="str">
        <f t="shared" si="156"/>
        <v/>
      </c>
      <c r="I743" s="80" t="str">
        <f t="shared" si="146"/>
        <v/>
      </c>
      <c r="J743" s="80" t="str">
        <f t="shared" si="152"/>
        <v/>
      </c>
      <c r="AG743" s="16" t="str">
        <f t="shared" si="153"/>
        <v/>
      </c>
      <c r="AH743" s="69" t="str">
        <f t="shared" si="147"/>
        <v/>
      </c>
      <c r="AI743" s="70" t="str">
        <f t="shared" si="148"/>
        <v/>
      </c>
      <c r="AJ743" s="70" t="str">
        <f t="shared" si="149"/>
        <v/>
      </c>
      <c r="AK743" s="70" t="str">
        <f t="shared" si="154"/>
        <v/>
      </c>
      <c r="AL743" s="70" t="str">
        <f t="shared" si="155"/>
        <v/>
      </c>
    </row>
    <row r="744" spans="2:38" ht="15" thickBot="1" x14ac:dyDescent="0.35">
      <c r="B744" s="79" t="str">
        <f t="shared" si="150"/>
        <v/>
      </c>
      <c r="C744" s="16"/>
      <c r="D744" s="79" t="str">
        <f>IFERROR(IF(J743&lt;=0,"",IF(C744="Yes","",B744-COUNTIF($C$18:C744,"Yes"))),"")</f>
        <v/>
      </c>
      <c r="E744" s="81" t="str">
        <f t="shared" si="144"/>
        <v/>
      </c>
      <c r="F744" s="80" t="str">
        <f t="shared" si="151"/>
        <v/>
      </c>
      <c r="G744" s="80" t="str">
        <f t="shared" si="145"/>
        <v/>
      </c>
      <c r="H744" s="80" t="str">
        <f t="shared" si="156"/>
        <v/>
      </c>
      <c r="I744" s="80" t="str">
        <f t="shared" si="146"/>
        <v/>
      </c>
      <c r="J744" s="80" t="str">
        <f t="shared" si="152"/>
        <v/>
      </c>
      <c r="AG744" s="16" t="str">
        <f t="shared" si="153"/>
        <v/>
      </c>
      <c r="AH744" s="69" t="str">
        <f t="shared" si="147"/>
        <v/>
      </c>
      <c r="AI744" s="70" t="str">
        <f t="shared" si="148"/>
        <v/>
      </c>
      <c r="AJ744" s="70" t="str">
        <f t="shared" si="149"/>
        <v/>
      </c>
      <c r="AK744" s="70" t="str">
        <f t="shared" si="154"/>
        <v/>
      </c>
      <c r="AL744" s="70" t="str">
        <f t="shared" si="155"/>
        <v/>
      </c>
    </row>
    <row r="745" spans="2:38" ht="15" thickBot="1" x14ac:dyDescent="0.35">
      <c r="B745" s="79" t="str">
        <f t="shared" si="150"/>
        <v/>
      </c>
      <c r="C745" s="16"/>
      <c r="D745" s="79" t="str">
        <f>IFERROR(IF(J744&lt;=0,"",IF(C745="Yes","",B745-COUNTIF($C$18:C745,"Yes"))),"")</f>
        <v/>
      </c>
      <c r="E745" s="81" t="str">
        <f t="shared" si="144"/>
        <v/>
      </c>
      <c r="F745" s="80" t="str">
        <f t="shared" si="151"/>
        <v/>
      </c>
      <c r="G745" s="80" t="str">
        <f t="shared" si="145"/>
        <v/>
      </c>
      <c r="H745" s="80" t="str">
        <f t="shared" si="156"/>
        <v/>
      </c>
      <c r="I745" s="80" t="str">
        <f t="shared" si="146"/>
        <v/>
      </c>
      <c r="J745" s="80" t="str">
        <f t="shared" si="152"/>
        <v/>
      </c>
      <c r="AG745" s="16" t="str">
        <f t="shared" si="153"/>
        <v/>
      </c>
      <c r="AH745" s="69" t="str">
        <f t="shared" si="147"/>
        <v/>
      </c>
      <c r="AI745" s="70" t="str">
        <f t="shared" si="148"/>
        <v/>
      </c>
      <c r="AJ745" s="70" t="str">
        <f t="shared" si="149"/>
        <v/>
      </c>
      <c r="AK745" s="70" t="str">
        <f t="shared" si="154"/>
        <v/>
      </c>
      <c r="AL745" s="70" t="str">
        <f t="shared" si="155"/>
        <v/>
      </c>
    </row>
    <row r="746" spans="2:38" ht="15" thickBot="1" x14ac:dyDescent="0.35">
      <c r="B746" s="79" t="str">
        <f t="shared" si="150"/>
        <v/>
      </c>
      <c r="C746" s="16"/>
      <c r="D746" s="79" t="str">
        <f>IFERROR(IF(J745&lt;=0,"",IF(C746="Yes","",B746-COUNTIF($C$18:C746,"Yes"))),"")</f>
        <v/>
      </c>
      <c r="E746" s="81" t="str">
        <f t="shared" si="144"/>
        <v/>
      </c>
      <c r="F746" s="80" t="str">
        <f t="shared" si="151"/>
        <v/>
      </c>
      <c r="G746" s="80" t="str">
        <f t="shared" si="145"/>
        <v/>
      </c>
      <c r="H746" s="80" t="str">
        <f t="shared" si="156"/>
        <v/>
      </c>
      <c r="I746" s="80" t="str">
        <f t="shared" si="146"/>
        <v/>
      </c>
      <c r="J746" s="80" t="str">
        <f t="shared" si="152"/>
        <v/>
      </c>
      <c r="AG746" s="16" t="str">
        <f t="shared" si="153"/>
        <v/>
      </c>
      <c r="AH746" s="69" t="str">
        <f t="shared" si="147"/>
        <v/>
      </c>
      <c r="AI746" s="70" t="str">
        <f t="shared" si="148"/>
        <v/>
      </c>
      <c r="AJ746" s="70" t="str">
        <f t="shared" si="149"/>
        <v/>
      </c>
      <c r="AK746" s="70" t="str">
        <f t="shared" si="154"/>
        <v/>
      </c>
      <c r="AL746" s="70" t="str">
        <f t="shared" si="155"/>
        <v/>
      </c>
    </row>
    <row r="747" spans="2:38" ht="15" thickBot="1" x14ac:dyDescent="0.35">
      <c r="B747" s="79" t="str">
        <f t="shared" si="150"/>
        <v/>
      </c>
      <c r="C747" s="16"/>
      <c r="D747" s="79" t="str">
        <f>IFERROR(IF(J746&lt;=0,"",IF(C747="Yes","",B747-COUNTIF($C$18:C747,"Yes"))),"")</f>
        <v/>
      </c>
      <c r="E747" s="81" t="str">
        <f t="shared" si="144"/>
        <v/>
      </c>
      <c r="F747" s="80" t="str">
        <f t="shared" si="151"/>
        <v/>
      </c>
      <c r="G747" s="80" t="str">
        <f t="shared" si="145"/>
        <v/>
      </c>
      <c r="H747" s="80" t="str">
        <f t="shared" si="156"/>
        <v/>
      </c>
      <c r="I747" s="80" t="str">
        <f t="shared" si="146"/>
        <v/>
      </c>
      <c r="J747" s="80" t="str">
        <f t="shared" si="152"/>
        <v/>
      </c>
      <c r="AG747" s="16" t="str">
        <f t="shared" si="153"/>
        <v/>
      </c>
      <c r="AH747" s="69" t="str">
        <f t="shared" si="147"/>
        <v/>
      </c>
      <c r="AI747" s="70" t="str">
        <f t="shared" si="148"/>
        <v/>
      </c>
      <c r="AJ747" s="70" t="str">
        <f t="shared" si="149"/>
        <v/>
      </c>
      <c r="AK747" s="70" t="str">
        <f t="shared" si="154"/>
        <v/>
      </c>
      <c r="AL747" s="70" t="str">
        <f t="shared" si="155"/>
        <v/>
      </c>
    </row>
    <row r="748" spans="2:38" ht="15" thickBot="1" x14ac:dyDescent="0.35">
      <c r="B748" s="79" t="str">
        <f t="shared" si="150"/>
        <v/>
      </c>
      <c r="C748" s="16"/>
      <c r="D748" s="79" t="str">
        <f>IFERROR(IF(J747&lt;=0,"",IF(C748="Yes","",B748-COUNTIF($C$18:C748,"Yes"))),"")</f>
        <v/>
      </c>
      <c r="E748" s="81" t="str">
        <f t="shared" si="144"/>
        <v/>
      </c>
      <c r="F748" s="80" t="str">
        <f t="shared" si="151"/>
        <v/>
      </c>
      <c r="G748" s="80" t="str">
        <f t="shared" si="145"/>
        <v/>
      </c>
      <c r="H748" s="80" t="str">
        <f t="shared" si="156"/>
        <v/>
      </c>
      <c r="I748" s="80" t="str">
        <f t="shared" si="146"/>
        <v/>
      </c>
      <c r="J748" s="80" t="str">
        <f t="shared" si="152"/>
        <v/>
      </c>
      <c r="AG748" s="16" t="str">
        <f t="shared" si="153"/>
        <v/>
      </c>
      <c r="AH748" s="69" t="str">
        <f t="shared" si="147"/>
        <v/>
      </c>
      <c r="AI748" s="70" t="str">
        <f t="shared" si="148"/>
        <v/>
      </c>
      <c r="AJ748" s="70" t="str">
        <f t="shared" si="149"/>
        <v/>
      </c>
      <c r="AK748" s="70" t="str">
        <f t="shared" si="154"/>
        <v/>
      </c>
      <c r="AL748" s="70" t="str">
        <f t="shared" si="155"/>
        <v/>
      </c>
    </row>
    <row r="749" spans="2:38" ht="15" thickBot="1" x14ac:dyDescent="0.35">
      <c r="B749" s="79" t="str">
        <f t="shared" si="150"/>
        <v/>
      </c>
      <c r="C749" s="16"/>
      <c r="D749" s="79" t="str">
        <f>IFERROR(IF(J748&lt;=0,"",IF(C749="Yes","",B749-COUNTIF($C$18:C749,"Yes"))),"")</f>
        <v/>
      </c>
      <c r="E749" s="81" t="str">
        <f t="shared" si="144"/>
        <v/>
      </c>
      <c r="F749" s="80" t="str">
        <f t="shared" si="151"/>
        <v/>
      </c>
      <c r="G749" s="80" t="str">
        <f t="shared" si="145"/>
        <v/>
      </c>
      <c r="H749" s="80" t="str">
        <f t="shared" si="156"/>
        <v/>
      </c>
      <c r="I749" s="80" t="str">
        <f t="shared" si="146"/>
        <v/>
      </c>
      <c r="J749" s="80" t="str">
        <f t="shared" si="152"/>
        <v/>
      </c>
      <c r="AG749" s="16" t="str">
        <f t="shared" si="153"/>
        <v/>
      </c>
      <c r="AH749" s="69" t="str">
        <f t="shared" si="147"/>
        <v/>
      </c>
      <c r="AI749" s="70" t="str">
        <f t="shared" si="148"/>
        <v/>
      </c>
      <c r="AJ749" s="70" t="str">
        <f t="shared" si="149"/>
        <v/>
      </c>
      <c r="AK749" s="70" t="str">
        <f t="shared" si="154"/>
        <v/>
      </c>
      <c r="AL749" s="70" t="str">
        <f t="shared" si="155"/>
        <v/>
      </c>
    </row>
    <row r="750" spans="2:38" ht="15" thickBot="1" x14ac:dyDescent="0.35">
      <c r="B750" s="79" t="str">
        <f t="shared" si="150"/>
        <v/>
      </c>
      <c r="C750" s="16"/>
      <c r="D750" s="79" t="str">
        <f>IFERROR(IF(J749&lt;=0,"",IF(C750="Yes","",B750-COUNTIF($C$18:C750,"Yes"))),"")</f>
        <v/>
      </c>
      <c r="E750" s="81" t="str">
        <f t="shared" si="144"/>
        <v/>
      </c>
      <c r="F750" s="80" t="str">
        <f t="shared" si="151"/>
        <v/>
      </c>
      <c r="G750" s="80" t="str">
        <f t="shared" si="145"/>
        <v/>
      </c>
      <c r="H750" s="80" t="str">
        <f t="shared" si="156"/>
        <v/>
      </c>
      <c r="I750" s="80" t="str">
        <f t="shared" si="146"/>
        <v/>
      </c>
      <c r="J750" s="80" t="str">
        <f t="shared" si="152"/>
        <v/>
      </c>
      <c r="AG750" s="16" t="str">
        <f t="shared" si="153"/>
        <v/>
      </c>
      <c r="AH750" s="69" t="str">
        <f t="shared" si="147"/>
        <v/>
      </c>
      <c r="AI750" s="70" t="str">
        <f t="shared" si="148"/>
        <v/>
      </c>
      <c r="AJ750" s="70" t="str">
        <f t="shared" si="149"/>
        <v/>
      </c>
      <c r="AK750" s="70" t="str">
        <f t="shared" si="154"/>
        <v/>
      </c>
      <c r="AL750" s="70" t="str">
        <f t="shared" si="155"/>
        <v/>
      </c>
    </row>
    <row r="751" spans="2:38" ht="15" thickBot="1" x14ac:dyDescent="0.35">
      <c r="B751" s="79" t="str">
        <f t="shared" si="150"/>
        <v/>
      </c>
      <c r="C751" s="16"/>
      <c r="D751" s="79" t="str">
        <f>IFERROR(IF(J750&lt;=0,"",IF(C751="Yes","",B751-COUNTIF($C$18:C751,"Yes"))),"")</f>
        <v/>
      </c>
      <c r="E751" s="81" t="str">
        <f t="shared" si="144"/>
        <v/>
      </c>
      <c r="F751" s="80" t="str">
        <f t="shared" si="151"/>
        <v/>
      </c>
      <c r="G751" s="80" t="str">
        <f t="shared" si="145"/>
        <v/>
      </c>
      <c r="H751" s="80" t="str">
        <f t="shared" si="156"/>
        <v/>
      </c>
      <c r="I751" s="80" t="str">
        <f t="shared" si="146"/>
        <v/>
      </c>
      <c r="J751" s="80" t="str">
        <f t="shared" si="152"/>
        <v/>
      </c>
      <c r="AG751" s="16" t="str">
        <f t="shared" si="153"/>
        <v/>
      </c>
      <c r="AH751" s="69" t="str">
        <f t="shared" si="147"/>
        <v/>
      </c>
      <c r="AI751" s="70" t="str">
        <f t="shared" si="148"/>
        <v/>
      </c>
      <c r="AJ751" s="70" t="str">
        <f t="shared" si="149"/>
        <v/>
      </c>
      <c r="AK751" s="70" t="str">
        <f t="shared" si="154"/>
        <v/>
      </c>
      <c r="AL751" s="70" t="str">
        <f t="shared" si="155"/>
        <v/>
      </c>
    </row>
    <row r="752" spans="2:38" ht="15" thickBot="1" x14ac:dyDescent="0.35">
      <c r="B752" s="79" t="str">
        <f t="shared" si="150"/>
        <v/>
      </c>
      <c r="C752" s="16"/>
      <c r="D752" s="79" t="str">
        <f>IFERROR(IF(J751&lt;=0,"",IF(C752="Yes","",B752-COUNTIF($C$18:C752,"Yes"))),"")</f>
        <v/>
      </c>
      <c r="E752" s="81" t="str">
        <f t="shared" si="144"/>
        <v/>
      </c>
      <c r="F752" s="80" t="str">
        <f t="shared" si="151"/>
        <v/>
      </c>
      <c r="G752" s="80" t="str">
        <f t="shared" si="145"/>
        <v/>
      </c>
      <c r="H752" s="80" t="str">
        <f t="shared" si="156"/>
        <v/>
      </c>
      <c r="I752" s="80" t="str">
        <f t="shared" si="146"/>
        <v/>
      </c>
      <c r="J752" s="80" t="str">
        <f t="shared" si="152"/>
        <v/>
      </c>
      <c r="AG752" s="16" t="str">
        <f t="shared" si="153"/>
        <v/>
      </c>
      <c r="AH752" s="69" t="str">
        <f t="shared" si="147"/>
        <v/>
      </c>
      <c r="AI752" s="70" t="str">
        <f t="shared" si="148"/>
        <v/>
      </c>
      <c r="AJ752" s="70" t="str">
        <f t="shared" si="149"/>
        <v/>
      </c>
      <c r="AK752" s="70" t="str">
        <f t="shared" si="154"/>
        <v/>
      </c>
      <c r="AL752" s="70" t="str">
        <f t="shared" si="155"/>
        <v/>
      </c>
    </row>
    <row r="753" spans="2:38" ht="15" thickBot="1" x14ac:dyDescent="0.35">
      <c r="B753" s="79" t="str">
        <f t="shared" si="150"/>
        <v/>
      </c>
      <c r="C753" s="16"/>
      <c r="D753" s="79" t="str">
        <f>IFERROR(IF(J752&lt;=0,"",IF(C753="Yes","",B753-COUNTIF($C$18:C753,"Yes"))),"")</f>
        <v/>
      </c>
      <c r="E753" s="81" t="str">
        <f t="shared" si="144"/>
        <v/>
      </c>
      <c r="F753" s="80" t="str">
        <f t="shared" si="151"/>
        <v/>
      </c>
      <c r="G753" s="80" t="str">
        <f t="shared" si="145"/>
        <v/>
      </c>
      <c r="H753" s="80" t="str">
        <f t="shared" si="156"/>
        <v/>
      </c>
      <c r="I753" s="80" t="str">
        <f t="shared" si="146"/>
        <v/>
      </c>
      <c r="J753" s="80" t="str">
        <f t="shared" si="152"/>
        <v/>
      </c>
      <c r="AG753" s="16" t="str">
        <f t="shared" si="153"/>
        <v/>
      </c>
      <c r="AH753" s="69" t="str">
        <f t="shared" si="147"/>
        <v/>
      </c>
      <c r="AI753" s="70" t="str">
        <f t="shared" si="148"/>
        <v/>
      </c>
      <c r="AJ753" s="70" t="str">
        <f t="shared" si="149"/>
        <v/>
      </c>
      <c r="AK753" s="70" t="str">
        <f t="shared" si="154"/>
        <v/>
      </c>
      <c r="AL753" s="70" t="str">
        <f t="shared" si="155"/>
        <v/>
      </c>
    </row>
    <row r="754" spans="2:38" ht="15" thickBot="1" x14ac:dyDescent="0.35">
      <c r="B754" s="79" t="str">
        <f t="shared" si="150"/>
        <v/>
      </c>
      <c r="C754" s="16"/>
      <c r="D754" s="79" t="str">
        <f>IFERROR(IF(J753&lt;=0,"",IF(C754="Yes","",B754-COUNTIF($C$18:C754,"Yes"))),"")</f>
        <v/>
      </c>
      <c r="E754" s="81" t="str">
        <f t="shared" si="144"/>
        <v/>
      </c>
      <c r="F754" s="80" t="str">
        <f t="shared" si="151"/>
        <v/>
      </c>
      <c r="G754" s="80" t="str">
        <f t="shared" si="145"/>
        <v/>
      </c>
      <c r="H754" s="80" t="str">
        <f t="shared" si="156"/>
        <v/>
      </c>
      <c r="I754" s="80" t="str">
        <f t="shared" si="146"/>
        <v/>
      </c>
      <c r="J754" s="80" t="str">
        <f t="shared" si="152"/>
        <v/>
      </c>
      <c r="AG754" s="16" t="str">
        <f t="shared" si="153"/>
        <v/>
      </c>
      <c r="AH754" s="69" t="str">
        <f t="shared" si="147"/>
        <v/>
      </c>
      <c r="AI754" s="70" t="str">
        <f t="shared" si="148"/>
        <v/>
      </c>
      <c r="AJ754" s="70" t="str">
        <f t="shared" si="149"/>
        <v/>
      </c>
      <c r="AK754" s="70" t="str">
        <f t="shared" si="154"/>
        <v/>
      </c>
      <c r="AL754" s="70" t="str">
        <f t="shared" si="155"/>
        <v/>
      </c>
    </row>
    <row r="755" spans="2:38" ht="15" thickBot="1" x14ac:dyDescent="0.35">
      <c r="B755" s="79" t="str">
        <f t="shared" si="150"/>
        <v/>
      </c>
      <c r="C755" s="16"/>
      <c r="D755" s="79" t="str">
        <f>IFERROR(IF(J754&lt;=0,"",IF(C755="Yes","",B755-COUNTIF($C$18:C755,"Yes"))),"")</f>
        <v/>
      </c>
      <c r="E755" s="81" t="str">
        <f t="shared" si="144"/>
        <v/>
      </c>
      <c r="F755" s="80" t="str">
        <f t="shared" si="151"/>
        <v/>
      </c>
      <c r="G755" s="80" t="str">
        <f t="shared" si="145"/>
        <v/>
      </c>
      <c r="H755" s="80" t="str">
        <f t="shared" si="156"/>
        <v/>
      </c>
      <c r="I755" s="80" t="str">
        <f t="shared" si="146"/>
        <v/>
      </c>
      <c r="J755" s="80" t="str">
        <f t="shared" si="152"/>
        <v/>
      </c>
      <c r="AG755" s="16" t="str">
        <f t="shared" si="153"/>
        <v/>
      </c>
      <c r="AH755" s="69" t="str">
        <f t="shared" si="147"/>
        <v/>
      </c>
      <c r="AI755" s="70" t="str">
        <f t="shared" si="148"/>
        <v/>
      </c>
      <c r="AJ755" s="70" t="str">
        <f t="shared" si="149"/>
        <v/>
      </c>
      <c r="AK755" s="70" t="str">
        <f t="shared" si="154"/>
        <v/>
      </c>
      <c r="AL755" s="70" t="str">
        <f t="shared" si="155"/>
        <v/>
      </c>
    </row>
    <row r="756" spans="2:38" ht="15" thickBot="1" x14ac:dyDescent="0.35">
      <c r="B756" s="79" t="str">
        <f t="shared" si="150"/>
        <v/>
      </c>
      <c r="C756" s="16"/>
      <c r="D756" s="79" t="str">
        <f>IFERROR(IF(J755&lt;=0,"",IF(C756="Yes","",B756-COUNTIF($C$18:C756,"Yes"))),"")</f>
        <v/>
      </c>
      <c r="E756" s="81" t="str">
        <f t="shared" si="144"/>
        <v/>
      </c>
      <c r="F756" s="80" t="str">
        <f t="shared" si="151"/>
        <v/>
      </c>
      <c r="G756" s="80" t="str">
        <f t="shared" si="145"/>
        <v/>
      </c>
      <c r="H756" s="80" t="str">
        <f t="shared" si="156"/>
        <v/>
      </c>
      <c r="I756" s="80" t="str">
        <f t="shared" si="146"/>
        <v/>
      </c>
      <c r="J756" s="80" t="str">
        <f t="shared" si="152"/>
        <v/>
      </c>
      <c r="AG756" s="16" t="str">
        <f t="shared" si="153"/>
        <v/>
      </c>
      <c r="AH756" s="69" t="str">
        <f t="shared" si="147"/>
        <v/>
      </c>
      <c r="AI756" s="70" t="str">
        <f t="shared" si="148"/>
        <v/>
      </c>
      <c r="AJ756" s="70" t="str">
        <f t="shared" si="149"/>
        <v/>
      </c>
      <c r="AK756" s="70" t="str">
        <f t="shared" si="154"/>
        <v/>
      </c>
      <c r="AL756" s="70" t="str">
        <f t="shared" si="155"/>
        <v/>
      </c>
    </row>
    <row r="757" spans="2:38" ht="15" thickBot="1" x14ac:dyDescent="0.35">
      <c r="B757" s="79" t="str">
        <f t="shared" si="150"/>
        <v/>
      </c>
      <c r="C757" s="16"/>
      <c r="D757" s="79" t="str">
        <f>IFERROR(IF(J756&lt;=0,"",IF(C757="Yes","",B757-COUNTIF($C$18:C757,"Yes"))),"")</f>
        <v/>
      </c>
      <c r="E757" s="81" t="str">
        <f t="shared" si="144"/>
        <v/>
      </c>
      <c r="F757" s="80" t="str">
        <f t="shared" si="151"/>
        <v/>
      </c>
      <c r="G757" s="80" t="str">
        <f t="shared" si="145"/>
        <v/>
      </c>
      <c r="H757" s="80" t="str">
        <f t="shared" si="156"/>
        <v/>
      </c>
      <c r="I757" s="80" t="str">
        <f t="shared" si="146"/>
        <v/>
      </c>
      <c r="J757" s="80" t="str">
        <f t="shared" si="152"/>
        <v/>
      </c>
      <c r="AG757" s="16" t="str">
        <f t="shared" si="153"/>
        <v/>
      </c>
      <c r="AH757" s="69" t="str">
        <f t="shared" si="147"/>
        <v/>
      </c>
      <c r="AI757" s="70" t="str">
        <f t="shared" si="148"/>
        <v/>
      </c>
      <c r="AJ757" s="70" t="str">
        <f t="shared" si="149"/>
        <v/>
      </c>
      <c r="AK757" s="70" t="str">
        <f t="shared" si="154"/>
        <v/>
      </c>
      <c r="AL757" s="70" t="str">
        <f t="shared" si="155"/>
        <v/>
      </c>
    </row>
    <row r="758" spans="2:38" ht="15" thickBot="1" x14ac:dyDescent="0.35">
      <c r="B758" s="79" t="str">
        <f t="shared" si="150"/>
        <v/>
      </c>
      <c r="C758" s="16"/>
      <c r="D758" s="79" t="str">
        <f>IFERROR(IF(J757&lt;=0,"",IF(C758="Yes","",B758-COUNTIF($C$18:C758,"Yes"))),"")</f>
        <v/>
      </c>
      <c r="E758" s="81" t="str">
        <f t="shared" si="144"/>
        <v/>
      </c>
      <c r="F758" s="80" t="str">
        <f t="shared" si="151"/>
        <v/>
      </c>
      <c r="G758" s="80" t="str">
        <f t="shared" si="145"/>
        <v/>
      </c>
      <c r="H758" s="80" t="str">
        <f t="shared" si="156"/>
        <v/>
      </c>
      <c r="I758" s="80" t="str">
        <f t="shared" si="146"/>
        <v/>
      </c>
      <c r="J758" s="80" t="str">
        <f t="shared" si="152"/>
        <v/>
      </c>
      <c r="AG758" s="16" t="str">
        <f t="shared" si="153"/>
        <v/>
      </c>
      <c r="AH758" s="69" t="str">
        <f t="shared" si="147"/>
        <v/>
      </c>
      <c r="AI758" s="70" t="str">
        <f t="shared" si="148"/>
        <v/>
      </c>
      <c r="AJ758" s="70" t="str">
        <f t="shared" si="149"/>
        <v/>
      </c>
      <c r="AK758" s="70" t="str">
        <f t="shared" si="154"/>
        <v/>
      </c>
      <c r="AL758" s="70" t="str">
        <f t="shared" si="155"/>
        <v/>
      </c>
    </row>
    <row r="759" spans="2:38" ht="15" thickBot="1" x14ac:dyDescent="0.35">
      <c r="B759" s="79" t="str">
        <f t="shared" si="150"/>
        <v/>
      </c>
      <c r="C759" s="16"/>
      <c r="D759" s="79" t="str">
        <f>IFERROR(IF(J758&lt;=0,"",IF(C759="Yes","",B759-COUNTIF($C$18:C759,"Yes"))),"")</f>
        <v/>
      </c>
      <c r="E759" s="81" t="str">
        <f t="shared" si="144"/>
        <v/>
      </c>
      <c r="F759" s="80" t="str">
        <f t="shared" si="151"/>
        <v/>
      </c>
      <c r="G759" s="80" t="str">
        <f t="shared" si="145"/>
        <v/>
      </c>
      <c r="H759" s="80" t="str">
        <f t="shared" si="156"/>
        <v/>
      </c>
      <c r="I759" s="80" t="str">
        <f t="shared" si="146"/>
        <v/>
      </c>
      <c r="J759" s="80" t="str">
        <f t="shared" si="152"/>
        <v/>
      </c>
      <c r="AG759" s="16" t="str">
        <f t="shared" si="153"/>
        <v/>
      </c>
      <c r="AH759" s="69" t="str">
        <f t="shared" si="147"/>
        <v/>
      </c>
      <c r="AI759" s="70" t="str">
        <f t="shared" si="148"/>
        <v/>
      </c>
      <c r="AJ759" s="70" t="str">
        <f t="shared" si="149"/>
        <v/>
      </c>
      <c r="AK759" s="70" t="str">
        <f t="shared" si="154"/>
        <v/>
      </c>
      <c r="AL759" s="70" t="str">
        <f t="shared" si="155"/>
        <v/>
      </c>
    </row>
    <row r="760" spans="2:38" ht="15" thickBot="1" x14ac:dyDescent="0.35">
      <c r="B760" s="79" t="str">
        <f t="shared" si="150"/>
        <v/>
      </c>
      <c r="C760" s="16"/>
      <c r="D760" s="79" t="str">
        <f>IFERROR(IF(J759&lt;=0,"",IF(C760="Yes","",B760-COUNTIF($C$18:C760,"Yes"))),"")</f>
        <v/>
      </c>
      <c r="E760" s="81" t="str">
        <f t="shared" si="144"/>
        <v/>
      </c>
      <c r="F760" s="80" t="str">
        <f t="shared" si="151"/>
        <v/>
      </c>
      <c r="G760" s="80" t="str">
        <f t="shared" si="145"/>
        <v/>
      </c>
      <c r="H760" s="80" t="str">
        <f t="shared" si="156"/>
        <v/>
      </c>
      <c r="I760" s="80" t="str">
        <f t="shared" si="146"/>
        <v/>
      </c>
      <c r="J760" s="80" t="str">
        <f t="shared" si="152"/>
        <v/>
      </c>
      <c r="AG760" s="16" t="str">
        <f t="shared" si="153"/>
        <v/>
      </c>
      <c r="AH760" s="69" t="str">
        <f t="shared" si="147"/>
        <v/>
      </c>
      <c r="AI760" s="70" t="str">
        <f t="shared" si="148"/>
        <v/>
      </c>
      <c r="AJ760" s="70" t="str">
        <f t="shared" si="149"/>
        <v/>
      </c>
      <c r="AK760" s="70" t="str">
        <f t="shared" si="154"/>
        <v/>
      </c>
      <c r="AL760" s="70" t="str">
        <f t="shared" si="155"/>
        <v/>
      </c>
    </row>
    <row r="761" spans="2:38" ht="15" thickBot="1" x14ac:dyDescent="0.35">
      <c r="B761" s="79" t="str">
        <f t="shared" si="150"/>
        <v/>
      </c>
      <c r="C761" s="16"/>
      <c r="D761" s="79" t="str">
        <f>IFERROR(IF(J760&lt;=0,"",IF(C761="Yes","",B761-COUNTIF($C$18:C761,"Yes"))),"")</f>
        <v/>
      </c>
      <c r="E761" s="81" t="str">
        <f t="shared" si="144"/>
        <v/>
      </c>
      <c r="F761" s="80" t="str">
        <f t="shared" si="151"/>
        <v/>
      </c>
      <c r="G761" s="80" t="str">
        <f t="shared" si="145"/>
        <v/>
      </c>
      <c r="H761" s="80" t="str">
        <f t="shared" si="156"/>
        <v/>
      </c>
      <c r="I761" s="80" t="str">
        <f t="shared" si="146"/>
        <v/>
      </c>
      <c r="J761" s="80" t="str">
        <f t="shared" si="152"/>
        <v/>
      </c>
      <c r="AG761" s="16" t="str">
        <f t="shared" si="153"/>
        <v/>
      </c>
      <c r="AH761" s="69" t="str">
        <f t="shared" si="147"/>
        <v/>
      </c>
      <c r="AI761" s="70" t="str">
        <f t="shared" si="148"/>
        <v/>
      </c>
      <c r="AJ761" s="70" t="str">
        <f t="shared" si="149"/>
        <v/>
      </c>
      <c r="AK761" s="70" t="str">
        <f t="shared" si="154"/>
        <v/>
      </c>
      <c r="AL761" s="70" t="str">
        <f t="shared" si="155"/>
        <v/>
      </c>
    </row>
    <row r="762" spans="2:38" ht="15" thickBot="1" x14ac:dyDescent="0.35">
      <c r="B762" s="79" t="str">
        <f t="shared" si="150"/>
        <v/>
      </c>
      <c r="C762" s="16"/>
      <c r="D762" s="79" t="str">
        <f>IFERROR(IF(J761&lt;=0,"",IF(C762="Yes","",B762-COUNTIF($C$18:C762,"Yes"))),"")</f>
        <v/>
      </c>
      <c r="E762" s="81" t="str">
        <f t="shared" si="144"/>
        <v/>
      </c>
      <c r="F762" s="80" t="str">
        <f t="shared" si="151"/>
        <v/>
      </c>
      <c r="G762" s="80" t="str">
        <f t="shared" si="145"/>
        <v/>
      </c>
      <c r="H762" s="80" t="str">
        <f t="shared" si="156"/>
        <v/>
      </c>
      <c r="I762" s="80" t="str">
        <f t="shared" si="146"/>
        <v/>
      </c>
      <c r="J762" s="80" t="str">
        <f t="shared" si="152"/>
        <v/>
      </c>
      <c r="AG762" s="16" t="str">
        <f t="shared" si="153"/>
        <v/>
      </c>
      <c r="AH762" s="69" t="str">
        <f t="shared" si="147"/>
        <v/>
      </c>
      <c r="AI762" s="70" t="str">
        <f t="shared" si="148"/>
        <v/>
      </c>
      <c r="AJ762" s="70" t="str">
        <f t="shared" si="149"/>
        <v/>
      </c>
      <c r="AK762" s="70" t="str">
        <f t="shared" si="154"/>
        <v/>
      </c>
      <c r="AL762" s="70" t="str">
        <f t="shared" si="155"/>
        <v/>
      </c>
    </row>
    <row r="763" spans="2:38" ht="15" thickBot="1" x14ac:dyDescent="0.35">
      <c r="B763" s="79" t="str">
        <f t="shared" si="150"/>
        <v/>
      </c>
      <c r="C763" s="16"/>
      <c r="D763" s="79" t="str">
        <f>IFERROR(IF(J762&lt;=0,"",IF(C763="Yes","",B763-COUNTIF($C$18:C763,"Yes"))),"")</f>
        <v/>
      </c>
      <c r="E763" s="81" t="str">
        <f t="shared" si="144"/>
        <v/>
      </c>
      <c r="F763" s="80" t="str">
        <f t="shared" si="151"/>
        <v/>
      </c>
      <c r="G763" s="80" t="str">
        <f t="shared" si="145"/>
        <v/>
      </c>
      <c r="H763" s="80" t="str">
        <f t="shared" si="156"/>
        <v/>
      </c>
      <c r="I763" s="80" t="str">
        <f t="shared" si="146"/>
        <v/>
      </c>
      <c r="J763" s="80" t="str">
        <f t="shared" si="152"/>
        <v/>
      </c>
      <c r="AG763" s="16" t="str">
        <f t="shared" si="153"/>
        <v/>
      </c>
      <c r="AH763" s="69" t="str">
        <f t="shared" si="147"/>
        <v/>
      </c>
      <c r="AI763" s="70" t="str">
        <f t="shared" si="148"/>
        <v/>
      </c>
      <c r="AJ763" s="70" t="str">
        <f t="shared" si="149"/>
        <v/>
      </c>
      <c r="AK763" s="70" t="str">
        <f t="shared" si="154"/>
        <v/>
      </c>
      <c r="AL763" s="70" t="str">
        <f t="shared" si="155"/>
        <v/>
      </c>
    </row>
    <row r="764" spans="2:38" ht="15" thickBot="1" x14ac:dyDescent="0.35">
      <c r="B764" s="79" t="str">
        <f t="shared" si="150"/>
        <v/>
      </c>
      <c r="C764" s="16"/>
      <c r="D764" s="79" t="str">
        <f>IFERROR(IF(J763&lt;=0,"",IF(C764="Yes","",B764-COUNTIF($C$18:C764,"Yes"))),"")</f>
        <v/>
      </c>
      <c r="E764" s="81" t="str">
        <f t="shared" si="144"/>
        <v/>
      </c>
      <c r="F764" s="80" t="str">
        <f t="shared" si="151"/>
        <v/>
      </c>
      <c r="G764" s="80" t="str">
        <f t="shared" si="145"/>
        <v/>
      </c>
      <c r="H764" s="80" t="str">
        <f t="shared" si="156"/>
        <v/>
      </c>
      <c r="I764" s="80" t="str">
        <f t="shared" si="146"/>
        <v/>
      </c>
      <c r="J764" s="80" t="str">
        <f t="shared" si="152"/>
        <v/>
      </c>
      <c r="AG764" s="16" t="str">
        <f t="shared" si="153"/>
        <v/>
      </c>
      <c r="AH764" s="69" t="str">
        <f t="shared" si="147"/>
        <v/>
      </c>
      <c r="AI764" s="70" t="str">
        <f t="shared" si="148"/>
        <v/>
      </c>
      <c r="AJ764" s="70" t="str">
        <f t="shared" si="149"/>
        <v/>
      </c>
      <c r="AK764" s="70" t="str">
        <f t="shared" si="154"/>
        <v/>
      </c>
      <c r="AL764" s="70" t="str">
        <f t="shared" si="155"/>
        <v/>
      </c>
    </row>
    <row r="765" spans="2:38" ht="15" thickBot="1" x14ac:dyDescent="0.35">
      <c r="B765" s="79" t="str">
        <f t="shared" si="150"/>
        <v/>
      </c>
      <c r="C765" s="16"/>
      <c r="D765" s="79" t="str">
        <f>IFERROR(IF(J764&lt;=0,"",IF(C765="Yes","",B765-COUNTIF($C$18:C765,"Yes"))),"")</f>
        <v/>
      </c>
      <c r="E765" s="81" t="str">
        <f t="shared" si="144"/>
        <v/>
      </c>
      <c r="F765" s="80" t="str">
        <f t="shared" si="151"/>
        <v/>
      </c>
      <c r="G765" s="80" t="str">
        <f t="shared" si="145"/>
        <v/>
      </c>
      <c r="H765" s="80" t="str">
        <f t="shared" si="156"/>
        <v/>
      </c>
      <c r="I765" s="80" t="str">
        <f t="shared" si="146"/>
        <v/>
      </c>
      <c r="J765" s="80" t="str">
        <f t="shared" si="152"/>
        <v/>
      </c>
      <c r="AG765" s="16" t="str">
        <f t="shared" si="153"/>
        <v/>
      </c>
      <c r="AH765" s="69" t="str">
        <f t="shared" si="147"/>
        <v/>
      </c>
      <c r="AI765" s="70" t="str">
        <f t="shared" si="148"/>
        <v/>
      </c>
      <c r="AJ765" s="70" t="str">
        <f t="shared" si="149"/>
        <v/>
      </c>
      <c r="AK765" s="70" t="str">
        <f t="shared" si="154"/>
        <v/>
      </c>
      <c r="AL765" s="70" t="str">
        <f t="shared" si="155"/>
        <v/>
      </c>
    </row>
    <row r="766" spans="2:38" ht="15" thickBot="1" x14ac:dyDescent="0.35">
      <c r="B766" s="79" t="str">
        <f t="shared" si="150"/>
        <v/>
      </c>
      <c r="C766" s="16"/>
      <c r="D766" s="79" t="str">
        <f>IFERROR(IF(J765&lt;=0,"",IF(C766="Yes","",B766-COUNTIF($C$18:C766,"Yes"))),"")</f>
        <v/>
      </c>
      <c r="E766" s="81" t="str">
        <f t="shared" si="144"/>
        <v/>
      </c>
      <c r="F766" s="80" t="str">
        <f t="shared" si="151"/>
        <v/>
      </c>
      <c r="G766" s="80" t="str">
        <f t="shared" si="145"/>
        <v/>
      </c>
      <c r="H766" s="80" t="str">
        <f t="shared" si="156"/>
        <v/>
      </c>
      <c r="I766" s="80" t="str">
        <f t="shared" si="146"/>
        <v/>
      </c>
      <c r="J766" s="80" t="str">
        <f t="shared" si="152"/>
        <v/>
      </c>
      <c r="AG766" s="16" t="str">
        <f t="shared" si="153"/>
        <v/>
      </c>
      <c r="AH766" s="69" t="str">
        <f t="shared" si="147"/>
        <v/>
      </c>
      <c r="AI766" s="70" t="str">
        <f t="shared" si="148"/>
        <v/>
      </c>
      <c r="AJ766" s="70" t="str">
        <f t="shared" si="149"/>
        <v/>
      </c>
      <c r="AK766" s="70" t="str">
        <f t="shared" si="154"/>
        <v/>
      </c>
      <c r="AL766" s="70" t="str">
        <f t="shared" si="155"/>
        <v/>
      </c>
    </row>
    <row r="767" spans="2:38" ht="15" thickBot="1" x14ac:dyDescent="0.35">
      <c r="B767" s="79" t="str">
        <f t="shared" si="150"/>
        <v/>
      </c>
      <c r="C767" s="16"/>
      <c r="D767" s="79" t="str">
        <f>IFERROR(IF(J766&lt;=0,"",IF(C767="Yes","",B767-COUNTIF($C$18:C767,"Yes"))),"")</f>
        <v/>
      </c>
      <c r="E767" s="81" t="str">
        <f t="shared" si="144"/>
        <v/>
      </c>
      <c r="F767" s="80" t="str">
        <f t="shared" si="151"/>
        <v/>
      </c>
      <c r="G767" s="80" t="str">
        <f t="shared" si="145"/>
        <v/>
      </c>
      <c r="H767" s="80" t="str">
        <f t="shared" si="156"/>
        <v/>
      </c>
      <c r="I767" s="80" t="str">
        <f t="shared" si="146"/>
        <v/>
      </c>
      <c r="J767" s="80" t="str">
        <f t="shared" si="152"/>
        <v/>
      </c>
      <c r="AG767" s="16" t="str">
        <f t="shared" si="153"/>
        <v/>
      </c>
      <c r="AH767" s="69" t="str">
        <f t="shared" si="147"/>
        <v/>
      </c>
      <c r="AI767" s="70" t="str">
        <f t="shared" si="148"/>
        <v/>
      </c>
      <c r="AJ767" s="70" t="str">
        <f t="shared" si="149"/>
        <v/>
      </c>
      <c r="AK767" s="70" t="str">
        <f t="shared" si="154"/>
        <v/>
      </c>
      <c r="AL767" s="70" t="str">
        <f t="shared" si="155"/>
        <v/>
      </c>
    </row>
    <row r="768" spans="2:38" ht="15" thickBot="1" x14ac:dyDescent="0.35">
      <c r="B768" s="79" t="str">
        <f t="shared" si="150"/>
        <v/>
      </c>
      <c r="C768" s="16"/>
      <c r="D768" s="79" t="str">
        <f>IFERROR(IF(J767&lt;=0,"",IF(C768="Yes","",B768-COUNTIF($C$18:C768,"Yes"))),"")</f>
        <v/>
      </c>
      <c r="E768" s="81" t="str">
        <f t="shared" si="144"/>
        <v/>
      </c>
      <c r="F768" s="80" t="str">
        <f t="shared" si="151"/>
        <v/>
      </c>
      <c r="G768" s="80" t="str">
        <f t="shared" si="145"/>
        <v/>
      </c>
      <c r="H768" s="80" t="str">
        <f t="shared" si="156"/>
        <v/>
      </c>
      <c r="I768" s="80" t="str">
        <f t="shared" si="146"/>
        <v/>
      </c>
      <c r="J768" s="80" t="str">
        <f t="shared" si="152"/>
        <v/>
      </c>
      <c r="AG768" s="16" t="str">
        <f t="shared" si="153"/>
        <v/>
      </c>
      <c r="AH768" s="69" t="str">
        <f t="shared" si="147"/>
        <v/>
      </c>
      <c r="AI768" s="70" t="str">
        <f t="shared" si="148"/>
        <v/>
      </c>
      <c r="AJ768" s="70" t="str">
        <f t="shared" si="149"/>
        <v/>
      </c>
      <c r="AK768" s="70" t="str">
        <f t="shared" si="154"/>
        <v/>
      </c>
      <c r="AL768" s="70" t="str">
        <f t="shared" si="155"/>
        <v/>
      </c>
    </row>
    <row r="769" spans="2:38" ht="15" thickBot="1" x14ac:dyDescent="0.35">
      <c r="B769" s="79" t="str">
        <f t="shared" si="150"/>
        <v/>
      </c>
      <c r="C769" s="16"/>
      <c r="D769" s="79" t="str">
        <f>IFERROR(IF(J768&lt;=0,"",IF(C769="Yes","",B769-COUNTIF($C$18:C769,"Yes"))),"")</f>
        <v/>
      </c>
      <c r="E769" s="81" t="str">
        <f t="shared" si="144"/>
        <v/>
      </c>
      <c r="F769" s="80" t="str">
        <f t="shared" si="151"/>
        <v/>
      </c>
      <c r="G769" s="80" t="str">
        <f t="shared" si="145"/>
        <v/>
      </c>
      <c r="H769" s="80" t="str">
        <f t="shared" si="156"/>
        <v/>
      </c>
      <c r="I769" s="80" t="str">
        <f t="shared" si="146"/>
        <v/>
      </c>
      <c r="J769" s="80" t="str">
        <f t="shared" si="152"/>
        <v/>
      </c>
      <c r="AG769" s="16" t="str">
        <f t="shared" si="153"/>
        <v/>
      </c>
      <c r="AH769" s="69" t="str">
        <f t="shared" si="147"/>
        <v/>
      </c>
      <c r="AI769" s="70" t="str">
        <f t="shared" si="148"/>
        <v/>
      </c>
      <c r="AJ769" s="70" t="str">
        <f t="shared" si="149"/>
        <v/>
      </c>
      <c r="AK769" s="70" t="str">
        <f t="shared" si="154"/>
        <v/>
      </c>
      <c r="AL769" s="70" t="str">
        <f t="shared" si="155"/>
        <v/>
      </c>
    </row>
    <row r="770" spans="2:38" ht="15" thickBot="1" x14ac:dyDescent="0.35">
      <c r="B770" s="79" t="str">
        <f t="shared" si="150"/>
        <v/>
      </c>
      <c r="C770" s="16"/>
      <c r="D770" s="79" t="str">
        <f>IFERROR(IF(J769&lt;=0,"",IF(C770="Yes","",B770-COUNTIF($C$18:C770,"Yes"))),"")</f>
        <v/>
      </c>
      <c r="E770" s="81" t="str">
        <f t="shared" si="144"/>
        <v/>
      </c>
      <c r="F770" s="80" t="str">
        <f t="shared" si="151"/>
        <v/>
      </c>
      <c r="G770" s="80" t="str">
        <f t="shared" si="145"/>
        <v/>
      </c>
      <c r="H770" s="80" t="str">
        <f t="shared" si="156"/>
        <v/>
      </c>
      <c r="I770" s="80" t="str">
        <f t="shared" si="146"/>
        <v/>
      </c>
      <c r="J770" s="80" t="str">
        <f t="shared" si="152"/>
        <v/>
      </c>
      <c r="AG770" s="16" t="str">
        <f t="shared" si="153"/>
        <v/>
      </c>
      <c r="AH770" s="69" t="str">
        <f t="shared" si="147"/>
        <v/>
      </c>
      <c r="AI770" s="70" t="str">
        <f t="shared" si="148"/>
        <v/>
      </c>
      <c r="AJ770" s="70" t="str">
        <f t="shared" si="149"/>
        <v/>
      </c>
      <c r="AK770" s="70" t="str">
        <f t="shared" si="154"/>
        <v/>
      </c>
      <c r="AL770" s="70" t="str">
        <f t="shared" si="155"/>
        <v/>
      </c>
    </row>
    <row r="771" spans="2:38" ht="15" thickBot="1" x14ac:dyDescent="0.35">
      <c r="B771" s="79" t="str">
        <f t="shared" si="150"/>
        <v/>
      </c>
      <c r="C771" s="16"/>
      <c r="D771" s="79" t="str">
        <f>IFERROR(IF(J770&lt;=0,"",IF(C771="Yes","",B771-COUNTIF($C$18:C771,"Yes"))),"")</f>
        <v/>
      </c>
      <c r="E771" s="81" t="str">
        <f t="shared" si="144"/>
        <v/>
      </c>
      <c r="F771" s="80" t="str">
        <f t="shared" si="151"/>
        <v/>
      </c>
      <c r="G771" s="80" t="str">
        <f t="shared" si="145"/>
        <v/>
      </c>
      <c r="H771" s="80" t="str">
        <f t="shared" si="156"/>
        <v/>
      </c>
      <c r="I771" s="80" t="str">
        <f t="shared" si="146"/>
        <v/>
      </c>
      <c r="J771" s="80" t="str">
        <f t="shared" si="152"/>
        <v/>
      </c>
      <c r="AG771" s="16" t="str">
        <f t="shared" si="153"/>
        <v/>
      </c>
      <c r="AH771" s="69" t="str">
        <f t="shared" si="147"/>
        <v/>
      </c>
      <c r="AI771" s="70" t="str">
        <f t="shared" si="148"/>
        <v/>
      </c>
      <c r="AJ771" s="70" t="str">
        <f t="shared" si="149"/>
        <v/>
      </c>
      <c r="AK771" s="70" t="str">
        <f t="shared" si="154"/>
        <v/>
      </c>
      <c r="AL771" s="70" t="str">
        <f t="shared" si="155"/>
        <v/>
      </c>
    </row>
    <row r="772" spans="2:38" ht="15" thickBot="1" x14ac:dyDescent="0.35">
      <c r="B772" s="79" t="str">
        <f t="shared" si="150"/>
        <v/>
      </c>
      <c r="C772" s="16"/>
      <c r="D772" s="79" t="str">
        <f>IFERROR(IF(J771&lt;=0,"",IF(C772="Yes","",B772-COUNTIF($C$18:C772,"Yes"))),"")</f>
        <v/>
      </c>
      <c r="E772" s="81" t="str">
        <f t="shared" si="144"/>
        <v/>
      </c>
      <c r="F772" s="80" t="str">
        <f t="shared" si="151"/>
        <v/>
      </c>
      <c r="G772" s="80" t="str">
        <f t="shared" si="145"/>
        <v/>
      </c>
      <c r="H772" s="80" t="str">
        <f t="shared" si="156"/>
        <v/>
      </c>
      <c r="I772" s="80" t="str">
        <f t="shared" si="146"/>
        <v/>
      </c>
      <c r="J772" s="80" t="str">
        <f t="shared" si="152"/>
        <v/>
      </c>
      <c r="AG772" s="16" t="str">
        <f t="shared" si="153"/>
        <v/>
      </c>
      <c r="AH772" s="69" t="str">
        <f t="shared" si="147"/>
        <v/>
      </c>
      <c r="AI772" s="70" t="str">
        <f t="shared" si="148"/>
        <v/>
      </c>
      <c r="AJ772" s="70" t="str">
        <f t="shared" si="149"/>
        <v/>
      </c>
      <c r="AK772" s="70" t="str">
        <f t="shared" si="154"/>
        <v/>
      </c>
      <c r="AL772" s="70" t="str">
        <f t="shared" si="155"/>
        <v/>
      </c>
    </row>
    <row r="773" spans="2:38" ht="15" thickBot="1" x14ac:dyDescent="0.35">
      <c r="B773" s="79" t="str">
        <f t="shared" si="150"/>
        <v/>
      </c>
      <c r="C773" s="16"/>
      <c r="D773" s="79" t="str">
        <f>IFERROR(IF(J772&lt;=0,"",IF(C773="Yes","",B773-COUNTIF($C$18:C773,"Yes"))),"")</f>
        <v/>
      </c>
      <c r="E773" s="81" t="str">
        <f t="shared" si="144"/>
        <v/>
      </c>
      <c r="F773" s="80" t="str">
        <f t="shared" si="151"/>
        <v/>
      </c>
      <c r="G773" s="80" t="str">
        <f t="shared" si="145"/>
        <v/>
      </c>
      <c r="H773" s="80" t="str">
        <f t="shared" si="156"/>
        <v/>
      </c>
      <c r="I773" s="80" t="str">
        <f t="shared" si="146"/>
        <v/>
      </c>
      <c r="J773" s="80" t="str">
        <f t="shared" si="152"/>
        <v/>
      </c>
      <c r="AG773" s="16" t="str">
        <f t="shared" si="153"/>
        <v/>
      </c>
      <c r="AH773" s="69" t="str">
        <f t="shared" si="147"/>
        <v/>
      </c>
      <c r="AI773" s="70" t="str">
        <f t="shared" si="148"/>
        <v/>
      </c>
      <c r="AJ773" s="70" t="str">
        <f t="shared" si="149"/>
        <v/>
      </c>
      <c r="AK773" s="70" t="str">
        <f t="shared" si="154"/>
        <v/>
      </c>
      <c r="AL773" s="70" t="str">
        <f t="shared" si="155"/>
        <v/>
      </c>
    </row>
    <row r="774" spans="2:38" ht="15" thickBot="1" x14ac:dyDescent="0.35">
      <c r="B774" s="79" t="str">
        <f t="shared" si="150"/>
        <v/>
      </c>
      <c r="C774" s="16"/>
      <c r="D774" s="79" t="str">
        <f>IFERROR(IF(J773&lt;=0,"",IF(C774="Yes","",B774-COUNTIF($C$18:C774,"Yes"))),"")</f>
        <v/>
      </c>
      <c r="E774" s="81" t="str">
        <f t="shared" si="144"/>
        <v/>
      </c>
      <c r="F774" s="80" t="str">
        <f t="shared" si="151"/>
        <v/>
      </c>
      <c r="G774" s="80" t="str">
        <f t="shared" si="145"/>
        <v/>
      </c>
      <c r="H774" s="80" t="str">
        <f t="shared" si="156"/>
        <v/>
      </c>
      <c r="I774" s="80" t="str">
        <f t="shared" si="146"/>
        <v/>
      </c>
      <c r="J774" s="80" t="str">
        <f t="shared" si="152"/>
        <v/>
      </c>
      <c r="AG774" s="16" t="str">
        <f t="shared" si="153"/>
        <v/>
      </c>
      <c r="AH774" s="69" t="str">
        <f t="shared" si="147"/>
        <v/>
      </c>
      <c r="AI774" s="70" t="str">
        <f t="shared" si="148"/>
        <v/>
      </c>
      <c r="AJ774" s="70" t="str">
        <f t="shared" si="149"/>
        <v/>
      </c>
      <c r="AK774" s="70" t="str">
        <f t="shared" si="154"/>
        <v/>
      </c>
      <c r="AL774" s="70" t="str">
        <f t="shared" si="155"/>
        <v/>
      </c>
    </row>
    <row r="775" spans="2:38" ht="15" thickBot="1" x14ac:dyDescent="0.35">
      <c r="B775" s="79" t="str">
        <f t="shared" si="150"/>
        <v/>
      </c>
      <c r="C775" s="16"/>
      <c r="D775" s="79" t="str">
        <f>IFERROR(IF(J774&lt;=0,"",IF(C775="Yes","",B775-COUNTIF($C$18:C775,"Yes"))),"")</f>
        <v/>
      </c>
      <c r="E775" s="81" t="str">
        <f t="shared" si="144"/>
        <v/>
      </c>
      <c r="F775" s="80" t="str">
        <f t="shared" si="151"/>
        <v/>
      </c>
      <c r="G775" s="80" t="str">
        <f t="shared" si="145"/>
        <v/>
      </c>
      <c r="H775" s="80" t="str">
        <f t="shared" si="156"/>
        <v/>
      </c>
      <c r="I775" s="80" t="str">
        <f t="shared" si="146"/>
        <v/>
      </c>
      <c r="J775" s="80" t="str">
        <f t="shared" si="152"/>
        <v/>
      </c>
      <c r="AG775" s="16" t="str">
        <f t="shared" si="153"/>
        <v/>
      </c>
      <c r="AH775" s="69" t="str">
        <f t="shared" si="147"/>
        <v/>
      </c>
      <c r="AI775" s="70" t="str">
        <f t="shared" si="148"/>
        <v/>
      </c>
      <c r="AJ775" s="70" t="str">
        <f t="shared" si="149"/>
        <v/>
      </c>
      <c r="AK775" s="70" t="str">
        <f t="shared" si="154"/>
        <v/>
      </c>
      <c r="AL775" s="70" t="str">
        <f t="shared" si="155"/>
        <v/>
      </c>
    </row>
    <row r="776" spans="2:38" ht="15" thickBot="1" x14ac:dyDescent="0.35">
      <c r="B776" s="79" t="str">
        <f t="shared" si="150"/>
        <v/>
      </c>
      <c r="C776" s="16"/>
      <c r="D776" s="79" t="str">
        <f>IFERROR(IF(J775&lt;=0,"",IF(C776="Yes","",B776-COUNTIF($C$18:C776,"Yes"))),"")</f>
        <v/>
      </c>
      <c r="E776" s="81" t="str">
        <f t="shared" si="144"/>
        <v/>
      </c>
      <c r="F776" s="80" t="str">
        <f t="shared" si="151"/>
        <v/>
      </c>
      <c r="G776" s="80" t="str">
        <f t="shared" si="145"/>
        <v/>
      </c>
      <c r="H776" s="80" t="str">
        <f t="shared" si="156"/>
        <v/>
      </c>
      <c r="I776" s="80" t="str">
        <f t="shared" si="146"/>
        <v/>
      </c>
      <c r="J776" s="80" t="str">
        <f t="shared" si="152"/>
        <v/>
      </c>
      <c r="AG776" s="16" t="str">
        <f t="shared" si="153"/>
        <v/>
      </c>
      <c r="AH776" s="69" t="str">
        <f t="shared" si="147"/>
        <v/>
      </c>
      <c r="AI776" s="70" t="str">
        <f t="shared" si="148"/>
        <v/>
      </c>
      <c r="AJ776" s="70" t="str">
        <f t="shared" si="149"/>
        <v/>
      </c>
      <c r="AK776" s="70" t="str">
        <f t="shared" si="154"/>
        <v/>
      </c>
      <c r="AL776" s="70" t="str">
        <f t="shared" si="155"/>
        <v/>
      </c>
    </row>
    <row r="777" spans="2:38" ht="15" thickBot="1" x14ac:dyDescent="0.35">
      <c r="B777" s="79" t="str">
        <f t="shared" si="150"/>
        <v/>
      </c>
      <c r="C777" s="16"/>
      <c r="D777" s="79" t="str">
        <f>IFERROR(IF(J776&lt;=0,"",IF(C777="Yes","",B777-COUNTIF($C$18:C777,"Yes"))),"")</f>
        <v/>
      </c>
      <c r="E777" s="81" t="str">
        <f t="shared" si="144"/>
        <v/>
      </c>
      <c r="F777" s="80" t="str">
        <f t="shared" si="151"/>
        <v/>
      </c>
      <c r="G777" s="80" t="str">
        <f t="shared" si="145"/>
        <v/>
      </c>
      <c r="H777" s="80" t="str">
        <f t="shared" si="156"/>
        <v/>
      </c>
      <c r="I777" s="80" t="str">
        <f t="shared" si="146"/>
        <v/>
      </c>
      <c r="J777" s="80" t="str">
        <f t="shared" si="152"/>
        <v/>
      </c>
      <c r="AG777" s="16" t="str">
        <f t="shared" si="153"/>
        <v/>
      </c>
      <c r="AH777" s="69" t="str">
        <f t="shared" si="147"/>
        <v/>
      </c>
      <c r="AI777" s="70" t="str">
        <f t="shared" si="148"/>
        <v/>
      </c>
      <c r="AJ777" s="70" t="str">
        <f t="shared" si="149"/>
        <v/>
      </c>
      <c r="AK777" s="70" t="str">
        <f t="shared" si="154"/>
        <v/>
      </c>
      <c r="AL777" s="70" t="str">
        <f t="shared" si="155"/>
        <v/>
      </c>
    </row>
    <row r="778" spans="2:38" ht="15" thickBot="1" x14ac:dyDescent="0.35">
      <c r="B778" s="79" t="str">
        <f t="shared" si="150"/>
        <v/>
      </c>
      <c r="C778" s="16"/>
      <c r="D778" s="79" t="str">
        <f>IFERROR(IF(J777&lt;=0,"",IF(C778="Yes","",B778-COUNTIF($C$18:C778,"Yes"))),"")</f>
        <v/>
      </c>
      <c r="E778" s="81" t="str">
        <f t="shared" si="144"/>
        <v/>
      </c>
      <c r="F778" s="80" t="str">
        <f t="shared" si="151"/>
        <v/>
      </c>
      <c r="G778" s="80" t="str">
        <f t="shared" si="145"/>
        <v/>
      </c>
      <c r="H778" s="80" t="str">
        <f t="shared" si="156"/>
        <v/>
      </c>
      <c r="I778" s="80" t="str">
        <f t="shared" si="146"/>
        <v/>
      </c>
      <c r="J778" s="80" t="str">
        <f t="shared" si="152"/>
        <v/>
      </c>
      <c r="AG778" s="16" t="str">
        <f t="shared" si="153"/>
        <v/>
      </c>
      <c r="AH778" s="69" t="str">
        <f t="shared" si="147"/>
        <v/>
      </c>
      <c r="AI778" s="70" t="str">
        <f t="shared" si="148"/>
        <v/>
      </c>
      <c r="AJ778" s="70" t="str">
        <f t="shared" si="149"/>
        <v/>
      </c>
      <c r="AK778" s="70" t="str">
        <f t="shared" si="154"/>
        <v/>
      </c>
      <c r="AL778" s="70" t="str">
        <f t="shared" si="155"/>
        <v/>
      </c>
    </row>
    <row r="779" spans="2:38" ht="15" thickBot="1" x14ac:dyDescent="0.35">
      <c r="B779" s="79" t="str">
        <f t="shared" si="150"/>
        <v/>
      </c>
      <c r="C779" s="16"/>
      <c r="D779" s="79" t="str">
        <f>IFERROR(IF(J778&lt;=0,"",IF(C779="Yes","",B779-COUNTIF($C$18:C779,"Yes"))),"")</f>
        <v/>
      </c>
      <c r="E779" s="81" t="str">
        <f t="shared" si="144"/>
        <v/>
      </c>
      <c r="F779" s="80" t="str">
        <f t="shared" si="151"/>
        <v/>
      </c>
      <c r="G779" s="80" t="str">
        <f t="shared" si="145"/>
        <v/>
      </c>
      <c r="H779" s="80" t="str">
        <f t="shared" si="156"/>
        <v/>
      </c>
      <c r="I779" s="80" t="str">
        <f t="shared" si="146"/>
        <v/>
      </c>
      <c r="J779" s="80" t="str">
        <f t="shared" si="152"/>
        <v/>
      </c>
      <c r="AG779" s="16" t="str">
        <f t="shared" si="153"/>
        <v/>
      </c>
      <c r="AH779" s="69" t="str">
        <f t="shared" si="147"/>
        <v/>
      </c>
      <c r="AI779" s="70" t="str">
        <f t="shared" si="148"/>
        <v/>
      </c>
      <c r="AJ779" s="70" t="str">
        <f t="shared" si="149"/>
        <v/>
      </c>
      <c r="AK779" s="70" t="str">
        <f t="shared" si="154"/>
        <v/>
      </c>
      <c r="AL779" s="70" t="str">
        <f t="shared" si="155"/>
        <v/>
      </c>
    </row>
    <row r="780" spans="2:38" ht="15" thickBot="1" x14ac:dyDescent="0.35">
      <c r="B780" s="79" t="str">
        <f t="shared" si="150"/>
        <v/>
      </c>
      <c r="C780" s="16"/>
      <c r="D780" s="79" t="str">
        <f>IFERROR(IF(J779&lt;=0,"",IF(C780="Yes","",B780-COUNTIF($C$18:C780,"Yes"))),"")</f>
        <v/>
      </c>
      <c r="E780" s="81" t="str">
        <f t="shared" si="144"/>
        <v/>
      </c>
      <c r="F780" s="80" t="str">
        <f t="shared" si="151"/>
        <v/>
      </c>
      <c r="G780" s="80" t="str">
        <f t="shared" si="145"/>
        <v/>
      </c>
      <c r="H780" s="80" t="str">
        <f t="shared" si="156"/>
        <v/>
      </c>
      <c r="I780" s="80" t="str">
        <f t="shared" si="146"/>
        <v/>
      </c>
      <c r="J780" s="80" t="str">
        <f t="shared" si="152"/>
        <v/>
      </c>
      <c r="AG780" s="16" t="str">
        <f t="shared" si="153"/>
        <v/>
      </c>
      <c r="AH780" s="69" t="str">
        <f t="shared" si="147"/>
        <v/>
      </c>
      <c r="AI780" s="70" t="str">
        <f t="shared" si="148"/>
        <v/>
      </c>
      <c r="AJ780" s="70" t="str">
        <f t="shared" si="149"/>
        <v/>
      </c>
      <c r="AK780" s="70" t="str">
        <f t="shared" si="154"/>
        <v/>
      </c>
      <c r="AL780" s="70" t="str">
        <f t="shared" si="155"/>
        <v/>
      </c>
    </row>
    <row r="781" spans="2:38" ht="15" thickBot="1" x14ac:dyDescent="0.35">
      <c r="B781" s="79" t="str">
        <f t="shared" si="150"/>
        <v/>
      </c>
      <c r="C781" s="16"/>
      <c r="D781" s="79" t="str">
        <f>IFERROR(IF(J780&lt;=0,"",IF(C781="Yes","",B781-COUNTIF($C$18:C781,"Yes"))),"")</f>
        <v/>
      </c>
      <c r="E781" s="81" t="str">
        <f t="shared" si="144"/>
        <v/>
      </c>
      <c r="F781" s="80" t="str">
        <f t="shared" si="151"/>
        <v/>
      </c>
      <c r="G781" s="80" t="str">
        <f t="shared" si="145"/>
        <v/>
      </c>
      <c r="H781" s="80" t="str">
        <f t="shared" si="156"/>
        <v/>
      </c>
      <c r="I781" s="80" t="str">
        <f t="shared" si="146"/>
        <v/>
      </c>
      <c r="J781" s="80" t="str">
        <f t="shared" si="152"/>
        <v/>
      </c>
      <c r="AG781" s="16" t="str">
        <f t="shared" si="153"/>
        <v/>
      </c>
      <c r="AH781" s="69" t="str">
        <f t="shared" si="147"/>
        <v/>
      </c>
      <c r="AI781" s="70" t="str">
        <f t="shared" si="148"/>
        <v/>
      </c>
      <c r="AJ781" s="70" t="str">
        <f t="shared" si="149"/>
        <v/>
      </c>
      <c r="AK781" s="70" t="str">
        <f t="shared" si="154"/>
        <v/>
      </c>
      <c r="AL781" s="70" t="str">
        <f t="shared" si="155"/>
        <v/>
      </c>
    </row>
    <row r="782" spans="2:38" ht="15" thickBot="1" x14ac:dyDescent="0.35">
      <c r="B782" s="79" t="str">
        <f t="shared" si="150"/>
        <v/>
      </c>
      <c r="C782" s="16"/>
      <c r="D782" s="79" t="str">
        <f>IFERROR(IF(J781&lt;=0,"",IF(C782="Yes","",B782-COUNTIF($C$18:C782,"Yes"))),"")</f>
        <v/>
      </c>
      <c r="E782" s="81" t="str">
        <f t="shared" si="144"/>
        <v/>
      </c>
      <c r="F782" s="80" t="str">
        <f t="shared" si="151"/>
        <v/>
      </c>
      <c r="G782" s="80" t="str">
        <f t="shared" si="145"/>
        <v/>
      </c>
      <c r="H782" s="80" t="str">
        <f t="shared" si="156"/>
        <v/>
      </c>
      <c r="I782" s="80" t="str">
        <f t="shared" si="146"/>
        <v/>
      </c>
      <c r="J782" s="80" t="str">
        <f t="shared" si="152"/>
        <v/>
      </c>
      <c r="AG782" s="16" t="str">
        <f t="shared" si="153"/>
        <v/>
      </c>
      <c r="AH782" s="69" t="str">
        <f t="shared" si="147"/>
        <v/>
      </c>
      <c r="AI782" s="70" t="str">
        <f t="shared" si="148"/>
        <v/>
      </c>
      <c r="AJ782" s="70" t="str">
        <f t="shared" si="149"/>
        <v/>
      </c>
      <c r="AK782" s="70" t="str">
        <f t="shared" si="154"/>
        <v/>
      </c>
      <c r="AL782" s="70" t="str">
        <f t="shared" si="155"/>
        <v/>
      </c>
    </row>
    <row r="783" spans="2:38" ht="15" thickBot="1" x14ac:dyDescent="0.35">
      <c r="B783" s="79" t="str">
        <f t="shared" si="150"/>
        <v/>
      </c>
      <c r="C783" s="16"/>
      <c r="D783" s="79" t="str">
        <f>IFERROR(IF(J782&lt;=0,"",IF(C783="Yes","",B783-COUNTIF($C$18:C783,"Yes"))),"")</f>
        <v/>
      </c>
      <c r="E783" s="81" t="str">
        <f t="shared" si="144"/>
        <v/>
      </c>
      <c r="F783" s="80" t="str">
        <f t="shared" si="151"/>
        <v/>
      </c>
      <c r="G783" s="80" t="str">
        <f t="shared" si="145"/>
        <v/>
      </c>
      <c r="H783" s="80" t="str">
        <f t="shared" si="156"/>
        <v/>
      </c>
      <c r="I783" s="80" t="str">
        <f t="shared" si="146"/>
        <v/>
      </c>
      <c r="J783" s="80" t="str">
        <f t="shared" si="152"/>
        <v/>
      </c>
      <c r="AG783" s="16" t="str">
        <f t="shared" si="153"/>
        <v/>
      </c>
      <c r="AH783" s="69" t="str">
        <f t="shared" si="147"/>
        <v/>
      </c>
      <c r="AI783" s="70" t="str">
        <f t="shared" si="148"/>
        <v/>
      </c>
      <c r="AJ783" s="70" t="str">
        <f t="shared" si="149"/>
        <v/>
      </c>
      <c r="AK783" s="70" t="str">
        <f t="shared" si="154"/>
        <v/>
      </c>
      <c r="AL783" s="70" t="str">
        <f t="shared" si="155"/>
        <v/>
      </c>
    </row>
    <row r="784" spans="2:38" ht="15" thickBot="1" x14ac:dyDescent="0.35">
      <c r="B784" s="79" t="str">
        <f t="shared" si="150"/>
        <v/>
      </c>
      <c r="C784" s="16"/>
      <c r="D784" s="79" t="str">
        <f>IFERROR(IF(J783&lt;=0,"",IF(C784="Yes","",B784-COUNTIF($C$18:C784,"Yes"))),"")</f>
        <v/>
      </c>
      <c r="E784" s="81" t="str">
        <f t="shared" si="144"/>
        <v/>
      </c>
      <c r="F784" s="80" t="str">
        <f t="shared" si="151"/>
        <v/>
      </c>
      <c r="G784" s="80" t="str">
        <f t="shared" si="145"/>
        <v/>
      </c>
      <c r="H784" s="80" t="str">
        <f t="shared" si="156"/>
        <v/>
      </c>
      <c r="I784" s="80" t="str">
        <f t="shared" si="146"/>
        <v/>
      </c>
      <c r="J784" s="80" t="str">
        <f t="shared" si="152"/>
        <v/>
      </c>
      <c r="AG784" s="16" t="str">
        <f t="shared" si="153"/>
        <v/>
      </c>
      <c r="AH784" s="69" t="str">
        <f t="shared" si="147"/>
        <v/>
      </c>
      <c r="AI784" s="70" t="str">
        <f t="shared" si="148"/>
        <v/>
      </c>
      <c r="AJ784" s="70" t="str">
        <f t="shared" si="149"/>
        <v/>
      </c>
      <c r="AK784" s="70" t="str">
        <f t="shared" si="154"/>
        <v/>
      </c>
      <c r="AL784" s="70" t="str">
        <f t="shared" si="155"/>
        <v/>
      </c>
    </row>
    <row r="785" spans="2:38" ht="15" thickBot="1" x14ac:dyDescent="0.35">
      <c r="B785" s="79" t="str">
        <f t="shared" si="150"/>
        <v/>
      </c>
      <c r="C785" s="16"/>
      <c r="D785" s="79" t="str">
        <f>IFERROR(IF(J784&lt;=0,"",IF(C785="Yes","",B785-COUNTIF($C$18:C785,"Yes"))),"")</f>
        <v/>
      </c>
      <c r="E785" s="81" t="str">
        <f t="shared" si="144"/>
        <v/>
      </c>
      <c r="F785" s="80" t="str">
        <f t="shared" si="151"/>
        <v/>
      </c>
      <c r="G785" s="80" t="str">
        <f t="shared" si="145"/>
        <v/>
      </c>
      <c r="H785" s="80" t="str">
        <f t="shared" si="156"/>
        <v/>
      </c>
      <c r="I785" s="80" t="str">
        <f t="shared" si="146"/>
        <v/>
      </c>
      <c r="J785" s="80" t="str">
        <f t="shared" si="152"/>
        <v/>
      </c>
      <c r="AG785" s="16" t="str">
        <f t="shared" si="153"/>
        <v/>
      </c>
      <c r="AH785" s="69" t="str">
        <f t="shared" si="147"/>
        <v/>
      </c>
      <c r="AI785" s="70" t="str">
        <f t="shared" si="148"/>
        <v/>
      </c>
      <c r="AJ785" s="70" t="str">
        <f t="shared" si="149"/>
        <v/>
      </c>
      <c r="AK785" s="70" t="str">
        <f t="shared" si="154"/>
        <v/>
      </c>
      <c r="AL785" s="70" t="str">
        <f t="shared" si="155"/>
        <v/>
      </c>
    </row>
    <row r="786" spans="2:38" ht="15" thickBot="1" x14ac:dyDescent="0.35">
      <c r="B786" s="79" t="str">
        <f t="shared" si="150"/>
        <v/>
      </c>
      <c r="C786" s="16"/>
      <c r="D786" s="79" t="str">
        <f>IFERROR(IF(J785&lt;=0,"",IF(C786="Yes","",B786-COUNTIF($C$18:C786,"Yes"))),"")</f>
        <v/>
      </c>
      <c r="E786" s="81" t="str">
        <f t="shared" ref="E786:E849" si="157">IF($E$9="End of the Period",IF(B786="","",IF(payment_frequency_EMI_Change="Bi-weekly",first_payment_date_EMI_Change+B786*VLOOKUP(payment_frequency_EMI_Change,periodic_table,2,0),IF(payment_frequency_EMI_Change="Weekly",first_payment_date_EMI_Change+B786*VLOOKUP(payment_frequency_EMI_Change,periodic_table,2,0),IF(payment_frequency_EMI_Change="Semi-monthly",first_payment_date_EMI_Change+B786*VLOOKUP(payment_frequency_EMI_Change,periodic_table,2,0),EDATE(first_payment_date_EMI_Change,B786*VLOOKUP(payment_frequency_EMI_Change,periodic_table,2,0)))))),IF(B786="","",IF(payment_frequency_EMI_Change="Bi-weekly",first_payment_date_EMI_Change+(B786-1)*VLOOKUP(payment_frequency_EMI_Change,periodic_table,2,0),IF(payment_frequency_EMI_Change="Weekly",first_payment_date_EMI_Change+(B786-1)*VLOOKUP(payment_frequency_EMI_Change,periodic_table,2,0),IF(payment_frequency_EMI_Change="Semi-monthly",first_payment_date_EMI_Change+(B786-1)*VLOOKUP(payment_frequency_EMI_Change,periodic_table,2,0),EDATE(first_payment_date_EMI_Change,(B786-1)*VLOOKUP(payment_frequency_EMI_Change,periodic_table,2,0)))))))</f>
        <v/>
      </c>
      <c r="F786" s="80" t="str">
        <f t="shared" si="151"/>
        <v/>
      </c>
      <c r="G786" s="80" t="str">
        <f t="shared" ref="G786:G849" si="158">IF(AND(Payment_Type_EMI_Change=1,B786=1),0,IF(B786="","",IF(C786="Yes",0,J785*Compound_Rate_EMI_Change)))</f>
        <v/>
      </c>
      <c r="H786" s="80" t="str">
        <f t="shared" si="156"/>
        <v/>
      </c>
      <c r="I786" s="80" t="str">
        <f t="shared" ref="I786:I849" si="159">IF(B786="","",IF(C786="Yes",J785*Compound_Rate_EMI_Change,0))</f>
        <v/>
      </c>
      <c r="J786" s="80" t="str">
        <f t="shared" si="152"/>
        <v/>
      </c>
      <c r="AG786" s="16" t="str">
        <f t="shared" si="153"/>
        <v/>
      </c>
      <c r="AH786" s="69" t="str">
        <f t="shared" ref="AH786:AH849" si="160">IF($E$9="End of the Period",IF(AG786="","",IF(payment_frequency_EMI_Change="Bi-weekly",first_payment_date_EMI_Change+AG786*VLOOKUP(payment_frequency_EMI_Change,periodic_table,2,0),IF(payment_frequency_EMI_Change="Weekly",first_payment_date_EMI_Change+AG786*VLOOKUP(payment_frequency_EMI_Change,periodic_table,2,0),IF(payment_frequency_EMI_Change="Semi-monthly",first_payment_date_EMI_Change+AG786*VLOOKUP(payment_frequency_EMI_Change,periodic_table,2,0),EDATE(first_payment_date_EMI_Change,AG786*VLOOKUP(payment_frequency_EMI_Change,periodic_table,2,0)))))),IF(AG786="","",IF(payment_frequency_EMI_Change="Bi-weekly",first_payment_date_EMI_Change+(AG786-1)*VLOOKUP(payment_frequency_EMI_Change,periodic_table,2,0),IF(payment_frequency_EMI_Change="Weekly",first_payment_date_EMI_Change+(AG786-1)*VLOOKUP(payment_frequency_EMI_Change,periodic_table,2,0),IF(payment_frequency_EMI_Change="Semi-monthly",first_payment_date_EMI_Change+(AG786-1)*VLOOKUP(payment_frequency_EMI_Change,periodic_table,2,0),EDATE(first_payment_date_EMI_Change,(AG786-1)*VLOOKUP(payment_frequency_EMI_Change,periodic_table,2,0)))))))</f>
        <v/>
      </c>
      <c r="AI786" s="70" t="str">
        <f t="shared" ref="AI786:AI849" si="161">IF(AG786="","",IF(AL785&lt;payment_EMI_Change,AL785*(1+Compound_Rate_EMI_Change),payment_EMI_Change))</f>
        <v/>
      </c>
      <c r="AJ786" s="70" t="str">
        <f t="shared" ref="AJ786:AJ849" si="162">IF(AND(Payment_Type_EMI_Change=1,AG786=1),0,IF(AG786="","",AL785*Compound_Rate_EMI_Change))</f>
        <v/>
      </c>
      <c r="AK786" s="70" t="str">
        <f t="shared" si="154"/>
        <v/>
      </c>
      <c r="AL786" s="70" t="str">
        <f t="shared" si="155"/>
        <v/>
      </c>
    </row>
    <row r="787" spans="2:38" ht="15" thickBot="1" x14ac:dyDescent="0.35">
      <c r="B787" s="79" t="str">
        <f t="shared" ref="B787:B850" si="163">IFERROR(IF(TRUNC(J786)&lt;=0,"",B786+1),"")</f>
        <v/>
      </c>
      <c r="C787" s="16"/>
      <c r="D787" s="79" t="str">
        <f>IFERROR(IF(J786&lt;=0,"",IF(C787="Yes","",B787-COUNTIF($C$18:C787,"Yes"))),"")</f>
        <v/>
      </c>
      <c r="E787" s="81" t="str">
        <f t="shared" si="157"/>
        <v/>
      </c>
      <c r="F787" s="80" t="str">
        <f t="shared" ref="F787:F850" si="164">IF(B787="","",IF(C787="Yes",0,IF(J786&lt;payment_EMI_Change,J786*(1+Compound_Rate_EMI_Change),-PMT($J$5,nper_EMI_Change-B787+1,J786))))</f>
        <v/>
      </c>
      <c r="G787" s="80" t="str">
        <f t="shared" si="158"/>
        <v/>
      </c>
      <c r="H787" s="80" t="str">
        <f t="shared" si="156"/>
        <v/>
      </c>
      <c r="I787" s="80" t="str">
        <f t="shared" si="159"/>
        <v/>
      </c>
      <c r="J787" s="80" t="str">
        <f t="shared" ref="J787:J850" si="165">IFERROR(IF(B787="","",J786-H787+I787),"")</f>
        <v/>
      </c>
      <c r="AG787" s="16" t="str">
        <f t="shared" ref="AG787:AG850" si="166">IFERROR(IF(AL786&lt;=0,"",AG786+1),"")</f>
        <v/>
      </c>
      <c r="AH787" s="69" t="str">
        <f t="shared" si="160"/>
        <v/>
      </c>
      <c r="AI787" s="70" t="str">
        <f t="shared" si="161"/>
        <v/>
      </c>
      <c r="AJ787" s="70" t="str">
        <f t="shared" si="162"/>
        <v/>
      </c>
      <c r="AK787" s="70" t="str">
        <f t="shared" ref="AK787:AK850" si="167">IF(AG787="","",AI787-AJ787)</f>
        <v/>
      </c>
      <c r="AL787" s="70" t="str">
        <f t="shared" ref="AL787:AL850" si="168">IFERROR(IF(AK787&lt;=0,"",AL786-AK787),"")</f>
        <v/>
      </c>
    </row>
    <row r="788" spans="2:38" ht="15" thickBot="1" x14ac:dyDescent="0.35">
      <c r="B788" s="79" t="str">
        <f t="shared" si="163"/>
        <v/>
      </c>
      <c r="C788" s="16"/>
      <c r="D788" s="79" t="str">
        <f>IFERROR(IF(J787&lt;=0,"",IF(C788="Yes","",B788-COUNTIF($C$18:C788,"Yes"))),"")</f>
        <v/>
      </c>
      <c r="E788" s="81" t="str">
        <f t="shared" si="157"/>
        <v/>
      </c>
      <c r="F788" s="80" t="str">
        <f t="shared" si="164"/>
        <v/>
      </c>
      <c r="G788" s="80" t="str">
        <f t="shared" si="158"/>
        <v/>
      </c>
      <c r="H788" s="80" t="str">
        <f t="shared" si="156"/>
        <v/>
      </c>
      <c r="I788" s="80" t="str">
        <f t="shared" si="159"/>
        <v/>
      </c>
      <c r="J788" s="80" t="str">
        <f t="shared" si="165"/>
        <v/>
      </c>
      <c r="AG788" s="16" t="str">
        <f t="shared" si="166"/>
        <v/>
      </c>
      <c r="AH788" s="69" t="str">
        <f t="shared" si="160"/>
        <v/>
      </c>
      <c r="AI788" s="70" t="str">
        <f t="shared" si="161"/>
        <v/>
      </c>
      <c r="AJ788" s="70" t="str">
        <f t="shared" si="162"/>
        <v/>
      </c>
      <c r="AK788" s="70" t="str">
        <f t="shared" si="167"/>
        <v/>
      </c>
      <c r="AL788" s="70" t="str">
        <f t="shared" si="168"/>
        <v/>
      </c>
    </row>
    <row r="789" spans="2:38" ht="15" thickBot="1" x14ac:dyDescent="0.35">
      <c r="B789" s="79" t="str">
        <f t="shared" si="163"/>
        <v/>
      </c>
      <c r="C789" s="16"/>
      <c r="D789" s="79" t="str">
        <f>IFERROR(IF(J788&lt;=0,"",IF(C789="Yes","",B789-COUNTIF($C$18:C789,"Yes"))),"")</f>
        <v/>
      </c>
      <c r="E789" s="81" t="str">
        <f t="shared" si="157"/>
        <v/>
      </c>
      <c r="F789" s="80" t="str">
        <f t="shared" si="164"/>
        <v/>
      </c>
      <c r="G789" s="80" t="str">
        <f t="shared" si="158"/>
        <v/>
      </c>
      <c r="H789" s="80" t="str">
        <f t="shared" si="156"/>
        <v/>
      </c>
      <c r="I789" s="80" t="str">
        <f t="shared" si="159"/>
        <v/>
      </c>
      <c r="J789" s="80" t="str">
        <f t="shared" si="165"/>
        <v/>
      </c>
      <c r="AG789" s="16" t="str">
        <f t="shared" si="166"/>
        <v/>
      </c>
      <c r="AH789" s="69" t="str">
        <f t="shared" si="160"/>
        <v/>
      </c>
      <c r="AI789" s="70" t="str">
        <f t="shared" si="161"/>
        <v/>
      </c>
      <c r="AJ789" s="70" t="str">
        <f t="shared" si="162"/>
        <v/>
      </c>
      <c r="AK789" s="70" t="str">
        <f t="shared" si="167"/>
        <v/>
      </c>
      <c r="AL789" s="70" t="str">
        <f t="shared" si="168"/>
        <v/>
      </c>
    </row>
    <row r="790" spans="2:38" ht="15" thickBot="1" x14ac:dyDescent="0.35">
      <c r="B790" s="79" t="str">
        <f t="shared" si="163"/>
        <v/>
      </c>
      <c r="C790" s="16"/>
      <c r="D790" s="79" t="str">
        <f>IFERROR(IF(J789&lt;=0,"",IF(C790="Yes","",B790-COUNTIF($C$18:C790,"Yes"))),"")</f>
        <v/>
      </c>
      <c r="E790" s="81" t="str">
        <f t="shared" si="157"/>
        <v/>
      </c>
      <c r="F790" s="80" t="str">
        <f t="shared" si="164"/>
        <v/>
      </c>
      <c r="G790" s="80" t="str">
        <f t="shared" si="158"/>
        <v/>
      </c>
      <c r="H790" s="80" t="str">
        <f t="shared" si="156"/>
        <v/>
      </c>
      <c r="I790" s="80" t="str">
        <f t="shared" si="159"/>
        <v/>
      </c>
      <c r="J790" s="80" t="str">
        <f t="shared" si="165"/>
        <v/>
      </c>
      <c r="AG790" s="16" t="str">
        <f t="shared" si="166"/>
        <v/>
      </c>
      <c r="AH790" s="69" t="str">
        <f t="shared" si="160"/>
        <v/>
      </c>
      <c r="AI790" s="70" t="str">
        <f t="shared" si="161"/>
        <v/>
      </c>
      <c r="AJ790" s="70" t="str">
        <f t="shared" si="162"/>
        <v/>
      </c>
      <c r="AK790" s="70" t="str">
        <f t="shared" si="167"/>
        <v/>
      </c>
      <c r="AL790" s="70" t="str">
        <f t="shared" si="168"/>
        <v/>
      </c>
    </row>
    <row r="791" spans="2:38" ht="15" thickBot="1" x14ac:dyDescent="0.35">
      <c r="B791" s="79" t="str">
        <f t="shared" si="163"/>
        <v/>
      </c>
      <c r="C791" s="16"/>
      <c r="D791" s="79" t="str">
        <f>IFERROR(IF(J790&lt;=0,"",IF(C791="Yes","",B791-COUNTIF($C$18:C791,"Yes"))),"")</f>
        <v/>
      </c>
      <c r="E791" s="81" t="str">
        <f t="shared" si="157"/>
        <v/>
      </c>
      <c r="F791" s="80" t="str">
        <f t="shared" si="164"/>
        <v/>
      </c>
      <c r="G791" s="80" t="str">
        <f t="shared" si="158"/>
        <v/>
      </c>
      <c r="H791" s="80" t="str">
        <f t="shared" ref="H791:H854" si="169">IF(B791="","",F791-G791)</f>
        <v/>
      </c>
      <c r="I791" s="80" t="str">
        <f t="shared" si="159"/>
        <v/>
      </c>
      <c r="J791" s="80" t="str">
        <f t="shared" si="165"/>
        <v/>
      </c>
      <c r="AG791" s="16" t="str">
        <f t="shared" si="166"/>
        <v/>
      </c>
      <c r="AH791" s="69" t="str">
        <f t="shared" si="160"/>
        <v/>
      </c>
      <c r="AI791" s="70" t="str">
        <f t="shared" si="161"/>
        <v/>
      </c>
      <c r="AJ791" s="70" t="str">
        <f t="shared" si="162"/>
        <v/>
      </c>
      <c r="AK791" s="70" t="str">
        <f t="shared" si="167"/>
        <v/>
      </c>
      <c r="AL791" s="70" t="str">
        <f t="shared" si="168"/>
        <v/>
      </c>
    </row>
    <row r="792" spans="2:38" ht="15" thickBot="1" x14ac:dyDescent="0.35">
      <c r="B792" s="79" t="str">
        <f t="shared" si="163"/>
        <v/>
      </c>
      <c r="C792" s="16"/>
      <c r="D792" s="79" t="str">
        <f>IFERROR(IF(J791&lt;=0,"",IF(C792="Yes","",B792-COUNTIF($C$18:C792,"Yes"))),"")</f>
        <v/>
      </c>
      <c r="E792" s="81" t="str">
        <f t="shared" si="157"/>
        <v/>
      </c>
      <c r="F792" s="80" t="str">
        <f t="shared" si="164"/>
        <v/>
      </c>
      <c r="G792" s="80" t="str">
        <f t="shared" si="158"/>
        <v/>
      </c>
      <c r="H792" s="80" t="str">
        <f t="shared" si="169"/>
        <v/>
      </c>
      <c r="I792" s="80" t="str">
        <f t="shared" si="159"/>
        <v/>
      </c>
      <c r="J792" s="80" t="str">
        <f t="shared" si="165"/>
        <v/>
      </c>
      <c r="AG792" s="16" t="str">
        <f t="shared" si="166"/>
        <v/>
      </c>
      <c r="AH792" s="69" t="str">
        <f t="shared" si="160"/>
        <v/>
      </c>
      <c r="AI792" s="70" t="str">
        <f t="shared" si="161"/>
        <v/>
      </c>
      <c r="AJ792" s="70" t="str">
        <f t="shared" si="162"/>
        <v/>
      </c>
      <c r="AK792" s="70" t="str">
        <f t="shared" si="167"/>
        <v/>
      </c>
      <c r="AL792" s="70" t="str">
        <f t="shared" si="168"/>
        <v/>
      </c>
    </row>
    <row r="793" spans="2:38" ht="15" thickBot="1" x14ac:dyDescent="0.35">
      <c r="B793" s="79" t="str">
        <f t="shared" si="163"/>
        <v/>
      </c>
      <c r="C793" s="16"/>
      <c r="D793" s="79" t="str">
        <f>IFERROR(IF(J792&lt;=0,"",IF(C793="Yes","",B793-COUNTIF($C$18:C793,"Yes"))),"")</f>
        <v/>
      </c>
      <c r="E793" s="81" t="str">
        <f t="shared" si="157"/>
        <v/>
      </c>
      <c r="F793" s="80" t="str">
        <f t="shared" si="164"/>
        <v/>
      </c>
      <c r="G793" s="80" t="str">
        <f t="shared" si="158"/>
        <v/>
      </c>
      <c r="H793" s="80" t="str">
        <f t="shared" si="169"/>
        <v/>
      </c>
      <c r="I793" s="80" t="str">
        <f t="shared" si="159"/>
        <v/>
      </c>
      <c r="J793" s="80" t="str">
        <f t="shared" si="165"/>
        <v/>
      </c>
      <c r="AG793" s="16" t="str">
        <f t="shared" si="166"/>
        <v/>
      </c>
      <c r="AH793" s="69" t="str">
        <f t="shared" si="160"/>
        <v/>
      </c>
      <c r="AI793" s="70" t="str">
        <f t="shared" si="161"/>
        <v/>
      </c>
      <c r="AJ793" s="70" t="str">
        <f t="shared" si="162"/>
        <v/>
      </c>
      <c r="AK793" s="70" t="str">
        <f t="shared" si="167"/>
        <v/>
      </c>
      <c r="AL793" s="70" t="str">
        <f t="shared" si="168"/>
        <v/>
      </c>
    </row>
    <row r="794" spans="2:38" ht="15" thickBot="1" x14ac:dyDescent="0.35">
      <c r="B794" s="79" t="str">
        <f t="shared" si="163"/>
        <v/>
      </c>
      <c r="C794" s="16"/>
      <c r="D794" s="79" t="str">
        <f>IFERROR(IF(J793&lt;=0,"",IF(C794="Yes","",B794-COUNTIF($C$18:C794,"Yes"))),"")</f>
        <v/>
      </c>
      <c r="E794" s="81" t="str">
        <f t="shared" si="157"/>
        <v/>
      </c>
      <c r="F794" s="80" t="str">
        <f t="shared" si="164"/>
        <v/>
      </c>
      <c r="G794" s="80" t="str">
        <f t="shared" si="158"/>
        <v/>
      </c>
      <c r="H794" s="80" t="str">
        <f t="shared" si="169"/>
        <v/>
      </c>
      <c r="I794" s="80" t="str">
        <f t="shared" si="159"/>
        <v/>
      </c>
      <c r="J794" s="80" t="str">
        <f t="shared" si="165"/>
        <v/>
      </c>
      <c r="AG794" s="16" t="str">
        <f t="shared" si="166"/>
        <v/>
      </c>
      <c r="AH794" s="69" t="str">
        <f t="shared" si="160"/>
        <v/>
      </c>
      <c r="AI794" s="70" t="str">
        <f t="shared" si="161"/>
        <v/>
      </c>
      <c r="AJ794" s="70" t="str">
        <f t="shared" si="162"/>
        <v/>
      </c>
      <c r="AK794" s="70" t="str">
        <f t="shared" si="167"/>
        <v/>
      </c>
      <c r="AL794" s="70" t="str">
        <f t="shared" si="168"/>
        <v/>
      </c>
    </row>
    <row r="795" spans="2:38" ht="15" thickBot="1" x14ac:dyDescent="0.35">
      <c r="B795" s="79" t="str">
        <f t="shared" si="163"/>
        <v/>
      </c>
      <c r="C795" s="16"/>
      <c r="D795" s="79" t="str">
        <f>IFERROR(IF(J794&lt;=0,"",IF(C795="Yes","",B795-COUNTIF($C$18:C795,"Yes"))),"")</f>
        <v/>
      </c>
      <c r="E795" s="81" t="str">
        <f t="shared" si="157"/>
        <v/>
      </c>
      <c r="F795" s="80" t="str">
        <f t="shared" si="164"/>
        <v/>
      </c>
      <c r="G795" s="80" t="str">
        <f t="shared" si="158"/>
        <v/>
      </c>
      <c r="H795" s="80" t="str">
        <f t="shared" si="169"/>
        <v/>
      </c>
      <c r="I795" s="80" t="str">
        <f t="shared" si="159"/>
        <v/>
      </c>
      <c r="J795" s="80" t="str">
        <f t="shared" si="165"/>
        <v/>
      </c>
      <c r="AG795" s="16" t="str">
        <f t="shared" si="166"/>
        <v/>
      </c>
      <c r="AH795" s="69" t="str">
        <f t="shared" si="160"/>
        <v/>
      </c>
      <c r="AI795" s="70" t="str">
        <f t="shared" si="161"/>
        <v/>
      </c>
      <c r="AJ795" s="70" t="str">
        <f t="shared" si="162"/>
        <v/>
      </c>
      <c r="AK795" s="70" t="str">
        <f t="shared" si="167"/>
        <v/>
      </c>
      <c r="AL795" s="70" t="str">
        <f t="shared" si="168"/>
        <v/>
      </c>
    </row>
    <row r="796" spans="2:38" ht="15" thickBot="1" x14ac:dyDescent="0.35">
      <c r="B796" s="79" t="str">
        <f t="shared" si="163"/>
        <v/>
      </c>
      <c r="C796" s="16"/>
      <c r="D796" s="79" t="str">
        <f>IFERROR(IF(J795&lt;=0,"",IF(C796="Yes","",B796-COUNTIF($C$18:C796,"Yes"))),"")</f>
        <v/>
      </c>
      <c r="E796" s="81" t="str">
        <f t="shared" si="157"/>
        <v/>
      </c>
      <c r="F796" s="80" t="str">
        <f t="shared" si="164"/>
        <v/>
      </c>
      <c r="G796" s="80" t="str">
        <f t="shared" si="158"/>
        <v/>
      </c>
      <c r="H796" s="80" t="str">
        <f t="shared" si="169"/>
        <v/>
      </c>
      <c r="I796" s="80" t="str">
        <f t="shared" si="159"/>
        <v/>
      </c>
      <c r="J796" s="80" t="str">
        <f t="shared" si="165"/>
        <v/>
      </c>
      <c r="AG796" s="16" t="str">
        <f t="shared" si="166"/>
        <v/>
      </c>
      <c r="AH796" s="69" t="str">
        <f t="shared" si="160"/>
        <v/>
      </c>
      <c r="AI796" s="70" t="str">
        <f t="shared" si="161"/>
        <v/>
      </c>
      <c r="AJ796" s="70" t="str">
        <f t="shared" si="162"/>
        <v/>
      </c>
      <c r="AK796" s="70" t="str">
        <f t="shared" si="167"/>
        <v/>
      </c>
      <c r="AL796" s="70" t="str">
        <f t="shared" si="168"/>
        <v/>
      </c>
    </row>
    <row r="797" spans="2:38" ht="15" thickBot="1" x14ac:dyDescent="0.35">
      <c r="B797" s="79" t="str">
        <f t="shared" si="163"/>
        <v/>
      </c>
      <c r="C797" s="16"/>
      <c r="D797" s="79" t="str">
        <f>IFERROR(IF(J796&lt;=0,"",IF(C797="Yes","",B797-COUNTIF($C$18:C797,"Yes"))),"")</f>
        <v/>
      </c>
      <c r="E797" s="81" t="str">
        <f t="shared" si="157"/>
        <v/>
      </c>
      <c r="F797" s="80" t="str">
        <f t="shared" si="164"/>
        <v/>
      </c>
      <c r="G797" s="80" t="str">
        <f t="shared" si="158"/>
        <v/>
      </c>
      <c r="H797" s="80" t="str">
        <f t="shared" si="169"/>
        <v/>
      </c>
      <c r="I797" s="80" t="str">
        <f t="shared" si="159"/>
        <v/>
      </c>
      <c r="J797" s="80" t="str">
        <f t="shared" si="165"/>
        <v/>
      </c>
      <c r="AG797" s="16" t="str">
        <f t="shared" si="166"/>
        <v/>
      </c>
      <c r="AH797" s="69" t="str">
        <f t="shared" si="160"/>
        <v/>
      </c>
      <c r="AI797" s="70" t="str">
        <f t="shared" si="161"/>
        <v/>
      </c>
      <c r="AJ797" s="70" t="str">
        <f t="shared" si="162"/>
        <v/>
      </c>
      <c r="AK797" s="70" t="str">
        <f t="shared" si="167"/>
        <v/>
      </c>
      <c r="AL797" s="70" t="str">
        <f t="shared" si="168"/>
        <v/>
      </c>
    </row>
    <row r="798" spans="2:38" ht="15" thickBot="1" x14ac:dyDescent="0.35">
      <c r="B798" s="79" t="str">
        <f t="shared" si="163"/>
        <v/>
      </c>
      <c r="C798" s="16"/>
      <c r="D798" s="79" t="str">
        <f>IFERROR(IF(J797&lt;=0,"",IF(C798="Yes","",B798-COUNTIF($C$18:C798,"Yes"))),"")</f>
        <v/>
      </c>
      <c r="E798" s="81" t="str">
        <f t="shared" si="157"/>
        <v/>
      </c>
      <c r="F798" s="80" t="str">
        <f t="shared" si="164"/>
        <v/>
      </c>
      <c r="G798" s="80" t="str">
        <f t="shared" si="158"/>
        <v/>
      </c>
      <c r="H798" s="80" t="str">
        <f t="shared" si="169"/>
        <v/>
      </c>
      <c r="I798" s="80" t="str">
        <f t="shared" si="159"/>
        <v/>
      </c>
      <c r="J798" s="80" t="str">
        <f t="shared" si="165"/>
        <v/>
      </c>
      <c r="AG798" s="16" t="str">
        <f t="shared" si="166"/>
        <v/>
      </c>
      <c r="AH798" s="69" t="str">
        <f t="shared" si="160"/>
        <v/>
      </c>
      <c r="AI798" s="70" t="str">
        <f t="shared" si="161"/>
        <v/>
      </c>
      <c r="AJ798" s="70" t="str">
        <f t="shared" si="162"/>
        <v/>
      </c>
      <c r="AK798" s="70" t="str">
        <f t="shared" si="167"/>
        <v/>
      </c>
      <c r="AL798" s="70" t="str">
        <f t="shared" si="168"/>
        <v/>
      </c>
    </row>
    <row r="799" spans="2:38" ht="15" thickBot="1" x14ac:dyDescent="0.35">
      <c r="B799" s="79" t="str">
        <f t="shared" si="163"/>
        <v/>
      </c>
      <c r="C799" s="16"/>
      <c r="D799" s="79" t="str">
        <f>IFERROR(IF(J798&lt;=0,"",IF(C799="Yes","",B799-COUNTIF($C$18:C799,"Yes"))),"")</f>
        <v/>
      </c>
      <c r="E799" s="81" t="str">
        <f t="shared" si="157"/>
        <v/>
      </c>
      <c r="F799" s="80" t="str">
        <f t="shared" si="164"/>
        <v/>
      </c>
      <c r="G799" s="80" t="str">
        <f t="shared" si="158"/>
        <v/>
      </c>
      <c r="H799" s="80" t="str">
        <f t="shared" si="169"/>
        <v/>
      </c>
      <c r="I799" s="80" t="str">
        <f t="shared" si="159"/>
        <v/>
      </c>
      <c r="J799" s="80" t="str">
        <f t="shared" si="165"/>
        <v/>
      </c>
      <c r="AG799" s="16" t="str">
        <f t="shared" si="166"/>
        <v/>
      </c>
      <c r="AH799" s="69" t="str">
        <f t="shared" si="160"/>
        <v/>
      </c>
      <c r="AI799" s="70" t="str">
        <f t="shared" si="161"/>
        <v/>
      </c>
      <c r="AJ799" s="70" t="str">
        <f t="shared" si="162"/>
        <v/>
      </c>
      <c r="AK799" s="70" t="str">
        <f t="shared" si="167"/>
        <v/>
      </c>
      <c r="AL799" s="70" t="str">
        <f t="shared" si="168"/>
        <v/>
      </c>
    </row>
    <row r="800" spans="2:38" ht="15" thickBot="1" x14ac:dyDescent="0.35">
      <c r="B800" s="79" t="str">
        <f t="shared" si="163"/>
        <v/>
      </c>
      <c r="C800" s="16"/>
      <c r="D800" s="79" t="str">
        <f>IFERROR(IF(J799&lt;=0,"",IF(C800="Yes","",B800-COUNTIF($C$18:C800,"Yes"))),"")</f>
        <v/>
      </c>
      <c r="E800" s="81" t="str">
        <f t="shared" si="157"/>
        <v/>
      </c>
      <c r="F800" s="80" t="str">
        <f t="shared" si="164"/>
        <v/>
      </c>
      <c r="G800" s="80" t="str">
        <f t="shared" si="158"/>
        <v/>
      </c>
      <c r="H800" s="80" t="str">
        <f t="shared" si="169"/>
        <v/>
      </c>
      <c r="I800" s="80" t="str">
        <f t="shared" si="159"/>
        <v/>
      </c>
      <c r="J800" s="80" t="str">
        <f t="shared" si="165"/>
        <v/>
      </c>
      <c r="AG800" s="16" t="str">
        <f t="shared" si="166"/>
        <v/>
      </c>
      <c r="AH800" s="69" t="str">
        <f t="shared" si="160"/>
        <v/>
      </c>
      <c r="AI800" s="70" t="str">
        <f t="shared" si="161"/>
        <v/>
      </c>
      <c r="AJ800" s="70" t="str">
        <f t="shared" si="162"/>
        <v/>
      </c>
      <c r="AK800" s="70" t="str">
        <f t="shared" si="167"/>
        <v/>
      </c>
      <c r="AL800" s="70" t="str">
        <f t="shared" si="168"/>
        <v/>
      </c>
    </row>
    <row r="801" spans="2:38" ht="15" thickBot="1" x14ac:dyDescent="0.35">
      <c r="B801" s="79" t="str">
        <f t="shared" si="163"/>
        <v/>
      </c>
      <c r="C801" s="16"/>
      <c r="D801" s="79" t="str">
        <f>IFERROR(IF(J800&lt;=0,"",IF(C801="Yes","",B801-COUNTIF($C$18:C801,"Yes"))),"")</f>
        <v/>
      </c>
      <c r="E801" s="81" t="str">
        <f t="shared" si="157"/>
        <v/>
      </c>
      <c r="F801" s="80" t="str">
        <f t="shared" si="164"/>
        <v/>
      </c>
      <c r="G801" s="80" t="str">
        <f t="shared" si="158"/>
        <v/>
      </c>
      <c r="H801" s="80" t="str">
        <f t="shared" si="169"/>
        <v/>
      </c>
      <c r="I801" s="80" t="str">
        <f t="shared" si="159"/>
        <v/>
      </c>
      <c r="J801" s="80" t="str">
        <f t="shared" si="165"/>
        <v/>
      </c>
      <c r="AG801" s="16" t="str">
        <f t="shared" si="166"/>
        <v/>
      </c>
      <c r="AH801" s="69" t="str">
        <f t="shared" si="160"/>
        <v/>
      </c>
      <c r="AI801" s="70" t="str">
        <f t="shared" si="161"/>
        <v/>
      </c>
      <c r="AJ801" s="70" t="str">
        <f t="shared" si="162"/>
        <v/>
      </c>
      <c r="AK801" s="70" t="str">
        <f t="shared" si="167"/>
        <v/>
      </c>
      <c r="AL801" s="70" t="str">
        <f t="shared" si="168"/>
        <v/>
      </c>
    </row>
    <row r="802" spans="2:38" ht="15" thickBot="1" x14ac:dyDescent="0.35">
      <c r="B802" s="79" t="str">
        <f t="shared" si="163"/>
        <v/>
      </c>
      <c r="C802" s="16"/>
      <c r="D802" s="79" t="str">
        <f>IFERROR(IF(J801&lt;=0,"",IF(C802="Yes","",B802-COUNTIF($C$18:C802,"Yes"))),"")</f>
        <v/>
      </c>
      <c r="E802" s="81" t="str">
        <f t="shared" si="157"/>
        <v/>
      </c>
      <c r="F802" s="80" t="str">
        <f t="shared" si="164"/>
        <v/>
      </c>
      <c r="G802" s="80" t="str">
        <f t="shared" si="158"/>
        <v/>
      </c>
      <c r="H802" s="80" t="str">
        <f t="shared" si="169"/>
        <v/>
      </c>
      <c r="I802" s="80" t="str">
        <f t="shared" si="159"/>
        <v/>
      </c>
      <c r="J802" s="80" t="str">
        <f t="shared" si="165"/>
        <v/>
      </c>
      <c r="AG802" s="16" t="str">
        <f t="shared" si="166"/>
        <v/>
      </c>
      <c r="AH802" s="69" t="str">
        <f t="shared" si="160"/>
        <v/>
      </c>
      <c r="AI802" s="70" t="str">
        <f t="shared" si="161"/>
        <v/>
      </c>
      <c r="AJ802" s="70" t="str">
        <f t="shared" si="162"/>
        <v/>
      </c>
      <c r="AK802" s="70" t="str">
        <f t="shared" si="167"/>
        <v/>
      </c>
      <c r="AL802" s="70" t="str">
        <f t="shared" si="168"/>
        <v/>
      </c>
    </row>
    <row r="803" spans="2:38" ht="15" thickBot="1" x14ac:dyDescent="0.35">
      <c r="B803" s="79" t="str">
        <f t="shared" si="163"/>
        <v/>
      </c>
      <c r="C803" s="16"/>
      <c r="D803" s="79" t="str">
        <f>IFERROR(IF(J802&lt;=0,"",IF(C803="Yes","",B803-COUNTIF($C$18:C803,"Yes"))),"")</f>
        <v/>
      </c>
      <c r="E803" s="81" t="str">
        <f t="shared" si="157"/>
        <v/>
      </c>
      <c r="F803" s="80" t="str">
        <f t="shared" si="164"/>
        <v/>
      </c>
      <c r="G803" s="80" t="str">
        <f t="shared" si="158"/>
        <v/>
      </c>
      <c r="H803" s="80" t="str">
        <f t="shared" si="169"/>
        <v/>
      </c>
      <c r="I803" s="80" t="str">
        <f t="shared" si="159"/>
        <v/>
      </c>
      <c r="J803" s="80" t="str">
        <f t="shared" si="165"/>
        <v/>
      </c>
      <c r="AG803" s="16" t="str">
        <f t="shared" si="166"/>
        <v/>
      </c>
      <c r="AH803" s="69" t="str">
        <f t="shared" si="160"/>
        <v/>
      </c>
      <c r="AI803" s="70" t="str">
        <f t="shared" si="161"/>
        <v/>
      </c>
      <c r="AJ803" s="70" t="str">
        <f t="shared" si="162"/>
        <v/>
      </c>
      <c r="AK803" s="70" t="str">
        <f t="shared" si="167"/>
        <v/>
      </c>
      <c r="AL803" s="70" t="str">
        <f t="shared" si="168"/>
        <v/>
      </c>
    </row>
    <row r="804" spans="2:38" ht="15" thickBot="1" x14ac:dyDescent="0.35">
      <c r="B804" s="79" t="str">
        <f t="shared" si="163"/>
        <v/>
      </c>
      <c r="C804" s="16"/>
      <c r="D804" s="79" t="str">
        <f>IFERROR(IF(J803&lt;=0,"",IF(C804="Yes","",B804-COUNTIF($C$18:C804,"Yes"))),"")</f>
        <v/>
      </c>
      <c r="E804" s="81" t="str">
        <f t="shared" si="157"/>
        <v/>
      </c>
      <c r="F804" s="80" t="str">
        <f t="shared" si="164"/>
        <v/>
      </c>
      <c r="G804" s="80" t="str">
        <f t="shared" si="158"/>
        <v/>
      </c>
      <c r="H804" s="80" t="str">
        <f t="shared" si="169"/>
        <v/>
      </c>
      <c r="I804" s="80" t="str">
        <f t="shared" si="159"/>
        <v/>
      </c>
      <c r="J804" s="80" t="str">
        <f t="shared" si="165"/>
        <v/>
      </c>
      <c r="AG804" s="16" t="str">
        <f t="shared" si="166"/>
        <v/>
      </c>
      <c r="AH804" s="69" t="str">
        <f t="shared" si="160"/>
        <v/>
      </c>
      <c r="AI804" s="70" t="str">
        <f t="shared" si="161"/>
        <v/>
      </c>
      <c r="AJ804" s="70" t="str">
        <f t="shared" si="162"/>
        <v/>
      </c>
      <c r="AK804" s="70" t="str">
        <f t="shared" si="167"/>
        <v/>
      </c>
      <c r="AL804" s="70" t="str">
        <f t="shared" si="168"/>
        <v/>
      </c>
    </row>
    <row r="805" spans="2:38" ht="15" thickBot="1" x14ac:dyDescent="0.35">
      <c r="B805" s="79" t="str">
        <f t="shared" si="163"/>
        <v/>
      </c>
      <c r="C805" s="16"/>
      <c r="D805" s="79" t="str">
        <f>IFERROR(IF(J804&lt;=0,"",IF(C805="Yes","",B805-COUNTIF($C$18:C805,"Yes"))),"")</f>
        <v/>
      </c>
      <c r="E805" s="81" t="str">
        <f t="shared" si="157"/>
        <v/>
      </c>
      <c r="F805" s="80" t="str">
        <f t="shared" si="164"/>
        <v/>
      </c>
      <c r="G805" s="80" t="str">
        <f t="shared" si="158"/>
        <v/>
      </c>
      <c r="H805" s="80" t="str">
        <f t="shared" si="169"/>
        <v/>
      </c>
      <c r="I805" s="80" t="str">
        <f t="shared" si="159"/>
        <v/>
      </c>
      <c r="J805" s="80" t="str">
        <f t="shared" si="165"/>
        <v/>
      </c>
      <c r="AG805" s="16" t="str">
        <f t="shared" si="166"/>
        <v/>
      </c>
      <c r="AH805" s="69" t="str">
        <f t="shared" si="160"/>
        <v/>
      </c>
      <c r="AI805" s="70" t="str">
        <f t="shared" si="161"/>
        <v/>
      </c>
      <c r="AJ805" s="70" t="str">
        <f t="shared" si="162"/>
        <v/>
      </c>
      <c r="AK805" s="70" t="str">
        <f t="shared" si="167"/>
        <v/>
      </c>
      <c r="AL805" s="70" t="str">
        <f t="shared" si="168"/>
        <v/>
      </c>
    </row>
    <row r="806" spans="2:38" ht="15" thickBot="1" x14ac:dyDescent="0.35">
      <c r="B806" s="79" t="str">
        <f t="shared" si="163"/>
        <v/>
      </c>
      <c r="C806" s="16"/>
      <c r="D806" s="79" t="str">
        <f>IFERROR(IF(J805&lt;=0,"",IF(C806="Yes","",B806-COUNTIF($C$18:C806,"Yes"))),"")</f>
        <v/>
      </c>
      <c r="E806" s="81" t="str">
        <f t="shared" si="157"/>
        <v/>
      </c>
      <c r="F806" s="80" t="str">
        <f t="shared" si="164"/>
        <v/>
      </c>
      <c r="G806" s="80" t="str">
        <f t="shared" si="158"/>
        <v/>
      </c>
      <c r="H806" s="80" t="str">
        <f t="shared" si="169"/>
        <v/>
      </c>
      <c r="I806" s="80" t="str">
        <f t="shared" si="159"/>
        <v/>
      </c>
      <c r="J806" s="80" t="str">
        <f t="shared" si="165"/>
        <v/>
      </c>
      <c r="AG806" s="16" t="str">
        <f t="shared" si="166"/>
        <v/>
      </c>
      <c r="AH806" s="69" t="str">
        <f t="shared" si="160"/>
        <v/>
      </c>
      <c r="AI806" s="70" t="str">
        <f t="shared" si="161"/>
        <v/>
      </c>
      <c r="AJ806" s="70" t="str">
        <f t="shared" si="162"/>
        <v/>
      </c>
      <c r="AK806" s="70" t="str">
        <f t="shared" si="167"/>
        <v/>
      </c>
      <c r="AL806" s="70" t="str">
        <f t="shared" si="168"/>
        <v/>
      </c>
    </row>
    <row r="807" spans="2:38" ht="15" thickBot="1" x14ac:dyDescent="0.35">
      <c r="B807" s="79" t="str">
        <f t="shared" si="163"/>
        <v/>
      </c>
      <c r="C807" s="16"/>
      <c r="D807" s="79" t="str">
        <f>IFERROR(IF(J806&lt;=0,"",IF(C807="Yes","",B807-COUNTIF($C$18:C807,"Yes"))),"")</f>
        <v/>
      </c>
      <c r="E807" s="81" t="str">
        <f t="shared" si="157"/>
        <v/>
      </c>
      <c r="F807" s="80" t="str">
        <f t="shared" si="164"/>
        <v/>
      </c>
      <c r="G807" s="80" t="str">
        <f t="shared" si="158"/>
        <v/>
      </c>
      <c r="H807" s="80" t="str">
        <f t="shared" si="169"/>
        <v/>
      </c>
      <c r="I807" s="80" t="str">
        <f t="shared" si="159"/>
        <v/>
      </c>
      <c r="J807" s="80" t="str">
        <f t="shared" si="165"/>
        <v/>
      </c>
      <c r="AG807" s="16" t="str">
        <f t="shared" si="166"/>
        <v/>
      </c>
      <c r="AH807" s="69" t="str">
        <f t="shared" si="160"/>
        <v/>
      </c>
      <c r="AI807" s="70" t="str">
        <f t="shared" si="161"/>
        <v/>
      </c>
      <c r="AJ807" s="70" t="str">
        <f t="shared" si="162"/>
        <v/>
      </c>
      <c r="AK807" s="70" t="str">
        <f t="shared" si="167"/>
        <v/>
      </c>
      <c r="AL807" s="70" t="str">
        <f t="shared" si="168"/>
        <v/>
      </c>
    </row>
    <row r="808" spans="2:38" ht="15" thickBot="1" x14ac:dyDescent="0.35">
      <c r="B808" s="79" t="str">
        <f t="shared" si="163"/>
        <v/>
      </c>
      <c r="C808" s="16"/>
      <c r="D808" s="79" t="str">
        <f>IFERROR(IF(J807&lt;=0,"",IF(C808="Yes","",B808-COUNTIF($C$18:C808,"Yes"))),"")</f>
        <v/>
      </c>
      <c r="E808" s="81" t="str">
        <f t="shared" si="157"/>
        <v/>
      </c>
      <c r="F808" s="80" t="str">
        <f t="shared" si="164"/>
        <v/>
      </c>
      <c r="G808" s="80" t="str">
        <f t="shared" si="158"/>
        <v/>
      </c>
      <c r="H808" s="80" t="str">
        <f t="shared" si="169"/>
        <v/>
      </c>
      <c r="I808" s="80" t="str">
        <f t="shared" si="159"/>
        <v/>
      </c>
      <c r="J808" s="80" t="str">
        <f t="shared" si="165"/>
        <v/>
      </c>
      <c r="AG808" s="16" t="str">
        <f t="shared" si="166"/>
        <v/>
      </c>
      <c r="AH808" s="69" t="str">
        <f t="shared" si="160"/>
        <v/>
      </c>
      <c r="AI808" s="70" t="str">
        <f t="shared" si="161"/>
        <v/>
      </c>
      <c r="AJ808" s="70" t="str">
        <f t="shared" si="162"/>
        <v/>
      </c>
      <c r="AK808" s="70" t="str">
        <f t="shared" si="167"/>
        <v/>
      </c>
      <c r="AL808" s="70" t="str">
        <f t="shared" si="168"/>
        <v/>
      </c>
    </row>
    <row r="809" spans="2:38" ht="15" thickBot="1" x14ac:dyDescent="0.35">
      <c r="B809" s="79" t="str">
        <f t="shared" si="163"/>
        <v/>
      </c>
      <c r="C809" s="16"/>
      <c r="D809" s="79" t="str">
        <f>IFERROR(IF(J808&lt;=0,"",IF(C809="Yes","",B809-COUNTIF($C$18:C809,"Yes"))),"")</f>
        <v/>
      </c>
      <c r="E809" s="81" t="str">
        <f t="shared" si="157"/>
        <v/>
      </c>
      <c r="F809" s="80" t="str">
        <f t="shared" si="164"/>
        <v/>
      </c>
      <c r="G809" s="80" t="str">
        <f t="shared" si="158"/>
        <v/>
      </c>
      <c r="H809" s="80" t="str">
        <f t="shared" si="169"/>
        <v/>
      </c>
      <c r="I809" s="80" t="str">
        <f t="shared" si="159"/>
        <v/>
      </c>
      <c r="J809" s="80" t="str">
        <f t="shared" si="165"/>
        <v/>
      </c>
      <c r="AG809" s="16" t="str">
        <f t="shared" si="166"/>
        <v/>
      </c>
      <c r="AH809" s="69" t="str">
        <f t="shared" si="160"/>
        <v/>
      </c>
      <c r="AI809" s="70" t="str">
        <f t="shared" si="161"/>
        <v/>
      </c>
      <c r="AJ809" s="70" t="str">
        <f t="shared" si="162"/>
        <v/>
      </c>
      <c r="AK809" s="70" t="str">
        <f t="shared" si="167"/>
        <v/>
      </c>
      <c r="AL809" s="70" t="str">
        <f t="shared" si="168"/>
        <v/>
      </c>
    </row>
    <row r="810" spans="2:38" ht="15" thickBot="1" x14ac:dyDescent="0.35">
      <c r="B810" s="79" t="str">
        <f t="shared" si="163"/>
        <v/>
      </c>
      <c r="C810" s="16"/>
      <c r="D810" s="79" t="str">
        <f>IFERROR(IF(J809&lt;=0,"",IF(C810="Yes","",B810-COUNTIF($C$18:C810,"Yes"))),"")</f>
        <v/>
      </c>
      <c r="E810" s="81" t="str">
        <f t="shared" si="157"/>
        <v/>
      </c>
      <c r="F810" s="80" t="str">
        <f t="shared" si="164"/>
        <v/>
      </c>
      <c r="G810" s="80" t="str">
        <f t="shared" si="158"/>
        <v/>
      </c>
      <c r="H810" s="80" t="str">
        <f t="shared" si="169"/>
        <v/>
      </c>
      <c r="I810" s="80" t="str">
        <f t="shared" si="159"/>
        <v/>
      </c>
      <c r="J810" s="80" t="str">
        <f t="shared" si="165"/>
        <v/>
      </c>
      <c r="AG810" s="16" t="str">
        <f t="shared" si="166"/>
        <v/>
      </c>
      <c r="AH810" s="69" t="str">
        <f t="shared" si="160"/>
        <v/>
      </c>
      <c r="AI810" s="70" t="str">
        <f t="shared" si="161"/>
        <v/>
      </c>
      <c r="AJ810" s="70" t="str">
        <f t="shared" si="162"/>
        <v/>
      </c>
      <c r="AK810" s="70" t="str">
        <f t="shared" si="167"/>
        <v/>
      </c>
      <c r="AL810" s="70" t="str">
        <f t="shared" si="168"/>
        <v/>
      </c>
    </row>
    <row r="811" spans="2:38" ht="15" thickBot="1" x14ac:dyDescent="0.35">
      <c r="B811" s="79" t="str">
        <f t="shared" si="163"/>
        <v/>
      </c>
      <c r="C811" s="16"/>
      <c r="D811" s="79" t="str">
        <f>IFERROR(IF(J810&lt;=0,"",IF(C811="Yes","",B811-COUNTIF($C$18:C811,"Yes"))),"")</f>
        <v/>
      </c>
      <c r="E811" s="81" t="str">
        <f t="shared" si="157"/>
        <v/>
      </c>
      <c r="F811" s="80" t="str">
        <f t="shared" si="164"/>
        <v/>
      </c>
      <c r="G811" s="80" t="str">
        <f t="shared" si="158"/>
        <v/>
      </c>
      <c r="H811" s="80" t="str">
        <f t="shared" si="169"/>
        <v/>
      </c>
      <c r="I811" s="80" t="str">
        <f t="shared" si="159"/>
        <v/>
      </c>
      <c r="J811" s="80" t="str">
        <f t="shared" si="165"/>
        <v/>
      </c>
      <c r="AG811" s="16" t="str">
        <f t="shared" si="166"/>
        <v/>
      </c>
      <c r="AH811" s="69" t="str">
        <f t="shared" si="160"/>
        <v/>
      </c>
      <c r="AI811" s="70" t="str">
        <f t="shared" si="161"/>
        <v/>
      </c>
      <c r="AJ811" s="70" t="str">
        <f t="shared" si="162"/>
        <v/>
      </c>
      <c r="AK811" s="70" t="str">
        <f t="shared" si="167"/>
        <v/>
      </c>
      <c r="AL811" s="70" t="str">
        <f t="shared" si="168"/>
        <v/>
      </c>
    </row>
    <row r="812" spans="2:38" ht="15" thickBot="1" x14ac:dyDescent="0.35">
      <c r="B812" s="79" t="str">
        <f t="shared" si="163"/>
        <v/>
      </c>
      <c r="C812" s="16"/>
      <c r="D812" s="79" t="str">
        <f>IFERROR(IF(J811&lt;=0,"",IF(C812="Yes","",B812-COUNTIF($C$18:C812,"Yes"))),"")</f>
        <v/>
      </c>
      <c r="E812" s="81" t="str">
        <f t="shared" si="157"/>
        <v/>
      </c>
      <c r="F812" s="80" t="str">
        <f t="shared" si="164"/>
        <v/>
      </c>
      <c r="G812" s="80" t="str">
        <f t="shared" si="158"/>
        <v/>
      </c>
      <c r="H812" s="80" t="str">
        <f t="shared" si="169"/>
        <v/>
      </c>
      <c r="I812" s="80" t="str">
        <f t="shared" si="159"/>
        <v/>
      </c>
      <c r="J812" s="80" t="str">
        <f t="shared" si="165"/>
        <v/>
      </c>
      <c r="AG812" s="16" t="str">
        <f t="shared" si="166"/>
        <v/>
      </c>
      <c r="AH812" s="69" t="str">
        <f t="shared" si="160"/>
        <v/>
      </c>
      <c r="AI812" s="70" t="str">
        <f t="shared" si="161"/>
        <v/>
      </c>
      <c r="AJ812" s="70" t="str">
        <f t="shared" si="162"/>
        <v/>
      </c>
      <c r="AK812" s="70" t="str">
        <f t="shared" si="167"/>
        <v/>
      </c>
      <c r="AL812" s="70" t="str">
        <f t="shared" si="168"/>
        <v/>
      </c>
    </row>
    <row r="813" spans="2:38" ht="15" thickBot="1" x14ac:dyDescent="0.35">
      <c r="B813" s="79" t="str">
        <f t="shared" si="163"/>
        <v/>
      </c>
      <c r="C813" s="16"/>
      <c r="D813" s="79" t="str">
        <f>IFERROR(IF(J812&lt;=0,"",IF(C813="Yes","",B813-COUNTIF($C$18:C813,"Yes"))),"")</f>
        <v/>
      </c>
      <c r="E813" s="81" t="str">
        <f t="shared" si="157"/>
        <v/>
      </c>
      <c r="F813" s="80" t="str">
        <f t="shared" si="164"/>
        <v/>
      </c>
      <c r="G813" s="80" t="str">
        <f t="shared" si="158"/>
        <v/>
      </c>
      <c r="H813" s="80" t="str">
        <f t="shared" si="169"/>
        <v/>
      </c>
      <c r="I813" s="80" t="str">
        <f t="shared" si="159"/>
        <v/>
      </c>
      <c r="J813" s="80" t="str">
        <f t="shared" si="165"/>
        <v/>
      </c>
      <c r="AG813" s="16" t="str">
        <f t="shared" si="166"/>
        <v/>
      </c>
      <c r="AH813" s="69" t="str">
        <f t="shared" si="160"/>
        <v/>
      </c>
      <c r="AI813" s="70" t="str">
        <f t="shared" si="161"/>
        <v/>
      </c>
      <c r="AJ813" s="70" t="str">
        <f t="shared" si="162"/>
        <v/>
      </c>
      <c r="AK813" s="70" t="str">
        <f t="shared" si="167"/>
        <v/>
      </c>
      <c r="AL813" s="70" t="str">
        <f t="shared" si="168"/>
        <v/>
      </c>
    </row>
    <row r="814" spans="2:38" ht="15" thickBot="1" x14ac:dyDescent="0.35">
      <c r="B814" s="79" t="str">
        <f t="shared" si="163"/>
        <v/>
      </c>
      <c r="C814" s="16"/>
      <c r="D814" s="79" t="str">
        <f>IFERROR(IF(J813&lt;=0,"",IF(C814="Yes","",B814-COUNTIF($C$18:C814,"Yes"))),"")</f>
        <v/>
      </c>
      <c r="E814" s="81" t="str">
        <f t="shared" si="157"/>
        <v/>
      </c>
      <c r="F814" s="80" t="str">
        <f t="shared" si="164"/>
        <v/>
      </c>
      <c r="G814" s="80" t="str">
        <f t="shared" si="158"/>
        <v/>
      </c>
      <c r="H814" s="80" t="str">
        <f t="shared" si="169"/>
        <v/>
      </c>
      <c r="I814" s="80" t="str">
        <f t="shared" si="159"/>
        <v/>
      </c>
      <c r="J814" s="80" t="str">
        <f t="shared" si="165"/>
        <v/>
      </c>
      <c r="AG814" s="16" t="str">
        <f t="shared" si="166"/>
        <v/>
      </c>
      <c r="AH814" s="69" t="str">
        <f t="shared" si="160"/>
        <v/>
      </c>
      <c r="AI814" s="70" t="str">
        <f t="shared" si="161"/>
        <v/>
      </c>
      <c r="AJ814" s="70" t="str">
        <f t="shared" si="162"/>
        <v/>
      </c>
      <c r="AK814" s="70" t="str">
        <f t="shared" si="167"/>
        <v/>
      </c>
      <c r="AL814" s="70" t="str">
        <f t="shared" si="168"/>
        <v/>
      </c>
    </row>
    <row r="815" spans="2:38" ht="15" thickBot="1" x14ac:dyDescent="0.35">
      <c r="B815" s="79" t="str">
        <f t="shared" si="163"/>
        <v/>
      </c>
      <c r="C815" s="16"/>
      <c r="D815" s="79" t="str">
        <f>IFERROR(IF(J814&lt;=0,"",IF(C815="Yes","",B815-COUNTIF($C$18:C815,"Yes"))),"")</f>
        <v/>
      </c>
      <c r="E815" s="81" t="str">
        <f t="shared" si="157"/>
        <v/>
      </c>
      <c r="F815" s="80" t="str">
        <f t="shared" si="164"/>
        <v/>
      </c>
      <c r="G815" s="80" t="str">
        <f t="shared" si="158"/>
        <v/>
      </c>
      <c r="H815" s="80" t="str">
        <f t="shared" si="169"/>
        <v/>
      </c>
      <c r="I815" s="80" t="str">
        <f t="shared" si="159"/>
        <v/>
      </c>
      <c r="J815" s="80" t="str">
        <f t="shared" si="165"/>
        <v/>
      </c>
      <c r="AG815" s="16" t="str">
        <f t="shared" si="166"/>
        <v/>
      </c>
      <c r="AH815" s="69" t="str">
        <f t="shared" si="160"/>
        <v/>
      </c>
      <c r="AI815" s="70" t="str">
        <f t="shared" si="161"/>
        <v/>
      </c>
      <c r="AJ815" s="70" t="str">
        <f t="shared" si="162"/>
        <v/>
      </c>
      <c r="AK815" s="70" t="str">
        <f t="shared" si="167"/>
        <v/>
      </c>
      <c r="AL815" s="70" t="str">
        <f t="shared" si="168"/>
        <v/>
      </c>
    </row>
    <row r="816" spans="2:38" ht="15" thickBot="1" x14ac:dyDescent="0.35">
      <c r="B816" s="79" t="str">
        <f t="shared" si="163"/>
        <v/>
      </c>
      <c r="C816" s="16"/>
      <c r="D816" s="79" t="str">
        <f>IFERROR(IF(J815&lt;=0,"",IF(C816="Yes","",B816-COUNTIF($C$18:C816,"Yes"))),"")</f>
        <v/>
      </c>
      <c r="E816" s="81" t="str">
        <f t="shared" si="157"/>
        <v/>
      </c>
      <c r="F816" s="80" t="str">
        <f t="shared" si="164"/>
        <v/>
      </c>
      <c r="G816" s="80" t="str">
        <f t="shared" si="158"/>
        <v/>
      </c>
      <c r="H816" s="80" t="str">
        <f t="shared" si="169"/>
        <v/>
      </c>
      <c r="I816" s="80" t="str">
        <f t="shared" si="159"/>
        <v/>
      </c>
      <c r="J816" s="80" t="str">
        <f t="shared" si="165"/>
        <v/>
      </c>
      <c r="AG816" s="16" t="str">
        <f t="shared" si="166"/>
        <v/>
      </c>
      <c r="AH816" s="69" t="str">
        <f t="shared" si="160"/>
        <v/>
      </c>
      <c r="AI816" s="70" t="str">
        <f t="shared" si="161"/>
        <v/>
      </c>
      <c r="AJ816" s="70" t="str">
        <f t="shared" si="162"/>
        <v/>
      </c>
      <c r="AK816" s="70" t="str">
        <f t="shared" si="167"/>
        <v/>
      </c>
      <c r="AL816" s="70" t="str">
        <f t="shared" si="168"/>
        <v/>
      </c>
    </row>
    <row r="817" spans="2:38" ht="15" thickBot="1" x14ac:dyDescent="0.35">
      <c r="B817" s="79" t="str">
        <f t="shared" si="163"/>
        <v/>
      </c>
      <c r="C817" s="16"/>
      <c r="D817" s="79" t="str">
        <f>IFERROR(IF(J816&lt;=0,"",IF(C817="Yes","",B817-COUNTIF($C$18:C817,"Yes"))),"")</f>
        <v/>
      </c>
      <c r="E817" s="81" t="str">
        <f t="shared" si="157"/>
        <v/>
      </c>
      <c r="F817" s="80" t="str">
        <f t="shared" si="164"/>
        <v/>
      </c>
      <c r="G817" s="80" t="str">
        <f t="shared" si="158"/>
        <v/>
      </c>
      <c r="H817" s="80" t="str">
        <f t="shared" si="169"/>
        <v/>
      </c>
      <c r="I817" s="80" t="str">
        <f t="shared" si="159"/>
        <v/>
      </c>
      <c r="J817" s="80" t="str">
        <f t="shared" si="165"/>
        <v/>
      </c>
      <c r="AG817" s="16" t="str">
        <f t="shared" si="166"/>
        <v/>
      </c>
      <c r="AH817" s="69" t="str">
        <f t="shared" si="160"/>
        <v/>
      </c>
      <c r="AI817" s="70" t="str">
        <f t="shared" si="161"/>
        <v/>
      </c>
      <c r="AJ817" s="70" t="str">
        <f t="shared" si="162"/>
        <v/>
      </c>
      <c r="AK817" s="70" t="str">
        <f t="shared" si="167"/>
        <v/>
      </c>
      <c r="AL817" s="70" t="str">
        <f t="shared" si="168"/>
        <v/>
      </c>
    </row>
    <row r="818" spans="2:38" ht="15" thickBot="1" x14ac:dyDescent="0.35">
      <c r="B818" s="79" t="str">
        <f t="shared" si="163"/>
        <v/>
      </c>
      <c r="C818" s="16"/>
      <c r="D818" s="79" t="str">
        <f>IFERROR(IF(J817&lt;=0,"",IF(C818="Yes","",B818-COUNTIF($C$18:C818,"Yes"))),"")</f>
        <v/>
      </c>
      <c r="E818" s="81" t="str">
        <f t="shared" si="157"/>
        <v/>
      </c>
      <c r="F818" s="80" t="str">
        <f t="shared" si="164"/>
        <v/>
      </c>
      <c r="G818" s="80" t="str">
        <f t="shared" si="158"/>
        <v/>
      </c>
      <c r="H818" s="80" t="str">
        <f t="shared" si="169"/>
        <v/>
      </c>
      <c r="I818" s="80" t="str">
        <f t="shared" si="159"/>
        <v/>
      </c>
      <c r="J818" s="80" t="str">
        <f t="shared" si="165"/>
        <v/>
      </c>
      <c r="AG818" s="16" t="str">
        <f t="shared" si="166"/>
        <v/>
      </c>
      <c r="AH818" s="69" t="str">
        <f t="shared" si="160"/>
        <v/>
      </c>
      <c r="AI818" s="70" t="str">
        <f t="shared" si="161"/>
        <v/>
      </c>
      <c r="AJ818" s="70" t="str">
        <f t="shared" si="162"/>
        <v/>
      </c>
      <c r="AK818" s="70" t="str">
        <f t="shared" si="167"/>
        <v/>
      </c>
      <c r="AL818" s="70" t="str">
        <f t="shared" si="168"/>
        <v/>
      </c>
    </row>
    <row r="819" spans="2:38" ht="15" thickBot="1" x14ac:dyDescent="0.35">
      <c r="B819" s="79" t="str">
        <f t="shared" si="163"/>
        <v/>
      </c>
      <c r="C819" s="16"/>
      <c r="D819" s="79" t="str">
        <f>IFERROR(IF(J818&lt;=0,"",IF(C819="Yes","",B819-COUNTIF($C$18:C819,"Yes"))),"")</f>
        <v/>
      </c>
      <c r="E819" s="81" t="str">
        <f t="shared" si="157"/>
        <v/>
      </c>
      <c r="F819" s="80" t="str">
        <f t="shared" si="164"/>
        <v/>
      </c>
      <c r="G819" s="80" t="str">
        <f t="shared" si="158"/>
        <v/>
      </c>
      <c r="H819" s="80" t="str">
        <f t="shared" si="169"/>
        <v/>
      </c>
      <c r="I819" s="80" t="str">
        <f t="shared" si="159"/>
        <v/>
      </c>
      <c r="J819" s="80" t="str">
        <f t="shared" si="165"/>
        <v/>
      </c>
      <c r="AG819" s="16" t="str">
        <f t="shared" si="166"/>
        <v/>
      </c>
      <c r="AH819" s="69" t="str">
        <f t="shared" si="160"/>
        <v/>
      </c>
      <c r="AI819" s="70" t="str">
        <f t="shared" si="161"/>
        <v/>
      </c>
      <c r="AJ819" s="70" t="str">
        <f t="shared" si="162"/>
        <v/>
      </c>
      <c r="AK819" s="70" t="str">
        <f t="shared" si="167"/>
        <v/>
      </c>
      <c r="AL819" s="70" t="str">
        <f t="shared" si="168"/>
        <v/>
      </c>
    </row>
    <row r="820" spans="2:38" ht="15" thickBot="1" x14ac:dyDescent="0.35">
      <c r="B820" s="79" t="str">
        <f t="shared" si="163"/>
        <v/>
      </c>
      <c r="C820" s="16"/>
      <c r="D820" s="79" t="str">
        <f>IFERROR(IF(J819&lt;=0,"",IF(C820="Yes","",B820-COUNTIF($C$18:C820,"Yes"))),"")</f>
        <v/>
      </c>
      <c r="E820" s="81" t="str">
        <f t="shared" si="157"/>
        <v/>
      </c>
      <c r="F820" s="80" t="str">
        <f t="shared" si="164"/>
        <v/>
      </c>
      <c r="G820" s="80" t="str">
        <f t="shared" si="158"/>
        <v/>
      </c>
      <c r="H820" s="80" t="str">
        <f t="shared" si="169"/>
        <v/>
      </c>
      <c r="I820" s="80" t="str">
        <f t="shared" si="159"/>
        <v/>
      </c>
      <c r="J820" s="80" t="str">
        <f t="shared" si="165"/>
        <v/>
      </c>
      <c r="AG820" s="16" t="str">
        <f t="shared" si="166"/>
        <v/>
      </c>
      <c r="AH820" s="69" t="str">
        <f t="shared" si="160"/>
        <v/>
      </c>
      <c r="AI820" s="70" t="str">
        <f t="shared" si="161"/>
        <v/>
      </c>
      <c r="AJ820" s="70" t="str">
        <f t="shared" si="162"/>
        <v/>
      </c>
      <c r="AK820" s="70" t="str">
        <f t="shared" si="167"/>
        <v/>
      </c>
      <c r="AL820" s="70" t="str">
        <f t="shared" si="168"/>
        <v/>
      </c>
    </row>
    <row r="821" spans="2:38" ht="15" thickBot="1" x14ac:dyDescent="0.35">
      <c r="B821" s="79" t="str">
        <f t="shared" si="163"/>
        <v/>
      </c>
      <c r="C821" s="16"/>
      <c r="D821" s="79" t="str">
        <f>IFERROR(IF(J820&lt;=0,"",IF(C821="Yes","",B821-COUNTIF($C$18:C821,"Yes"))),"")</f>
        <v/>
      </c>
      <c r="E821" s="81" t="str">
        <f t="shared" si="157"/>
        <v/>
      </c>
      <c r="F821" s="80" t="str">
        <f t="shared" si="164"/>
        <v/>
      </c>
      <c r="G821" s="80" t="str">
        <f t="shared" si="158"/>
        <v/>
      </c>
      <c r="H821" s="80" t="str">
        <f t="shared" si="169"/>
        <v/>
      </c>
      <c r="I821" s="80" t="str">
        <f t="shared" si="159"/>
        <v/>
      </c>
      <c r="J821" s="80" t="str">
        <f t="shared" si="165"/>
        <v/>
      </c>
      <c r="AG821" s="16" t="str">
        <f t="shared" si="166"/>
        <v/>
      </c>
      <c r="AH821" s="69" t="str">
        <f t="shared" si="160"/>
        <v/>
      </c>
      <c r="AI821" s="70" t="str">
        <f t="shared" si="161"/>
        <v/>
      </c>
      <c r="AJ821" s="70" t="str">
        <f t="shared" si="162"/>
        <v/>
      </c>
      <c r="AK821" s="70" t="str">
        <f t="shared" si="167"/>
        <v/>
      </c>
      <c r="AL821" s="70" t="str">
        <f t="shared" si="168"/>
        <v/>
      </c>
    </row>
    <row r="822" spans="2:38" ht="15" thickBot="1" x14ac:dyDescent="0.35">
      <c r="B822" s="79" t="str">
        <f t="shared" si="163"/>
        <v/>
      </c>
      <c r="C822" s="16"/>
      <c r="D822" s="79" t="str">
        <f>IFERROR(IF(J821&lt;=0,"",IF(C822="Yes","",B822-COUNTIF($C$18:C822,"Yes"))),"")</f>
        <v/>
      </c>
      <c r="E822" s="81" t="str">
        <f t="shared" si="157"/>
        <v/>
      </c>
      <c r="F822" s="80" t="str">
        <f t="shared" si="164"/>
        <v/>
      </c>
      <c r="G822" s="80" t="str">
        <f t="shared" si="158"/>
        <v/>
      </c>
      <c r="H822" s="80" t="str">
        <f t="shared" si="169"/>
        <v/>
      </c>
      <c r="I822" s="80" t="str">
        <f t="shared" si="159"/>
        <v/>
      </c>
      <c r="J822" s="80" t="str">
        <f t="shared" si="165"/>
        <v/>
      </c>
      <c r="AG822" s="16" t="str">
        <f t="shared" si="166"/>
        <v/>
      </c>
      <c r="AH822" s="69" t="str">
        <f t="shared" si="160"/>
        <v/>
      </c>
      <c r="AI822" s="70" t="str">
        <f t="shared" si="161"/>
        <v/>
      </c>
      <c r="AJ822" s="70" t="str">
        <f t="shared" si="162"/>
        <v/>
      </c>
      <c r="AK822" s="70" t="str">
        <f t="shared" si="167"/>
        <v/>
      </c>
      <c r="AL822" s="70" t="str">
        <f t="shared" si="168"/>
        <v/>
      </c>
    </row>
    <row r="823" spans="2:38" ht="15" thickBot="1" x14ac:dyDescent="0.35">
      <c r="B823" s="79" t="str">
        <f t="shared" si="163"/>
        <v/>
      </c>
      <c r="C823" s="16"/>
      <c r="D823" s="79" t="str">
        <f>IFERROR(IF(J822&lt;=0,"",IF(C823="Yes","",B823-COUNTIF($C$18:C823,"Yes"))),"")</f>
        <v/>
      </c>
      <c r="E823" s="81" t="str">
        <f t="shared" si="157"/>
        <v/>
      </c>
      <c r="F823" s="80" t="str">
        <f t="shared" si="164"/>
        <v/>
      </c>
      <c r="G823" s="80" t="str">
        <f t="shared" si="158"/>
        <v/>
      </c>
      <c r="H823" s="80" t="str">
        <f t="shared" si="169"/>
        <v/>
      </c>
      <c r="I823" s="80" t="str">
        <f t="shared" si="159"/>
        <v/>
      </c>
      <c r="J823" s="80" t="str">
        <f t="shared" si="165"/>
        <v/>
      </c>
      <c r="AG823" s="16" t="str">
        <f t="shared" si="166"/>
        <v/>
      </c>
      <c r="AH823" s="69" t="str">
        <f t="shared" si="160"/>
        <v/>
      </c>
      <c r="AI823" s="70" t="str">
        <f t="shared" si="161"/>
        <v/>
      </c>
      <c r="AJ823" s="70" t="str">
        <f t="shared" si="162"/>
        <v/>
      </c>
      <c r="AK823" s="70" t="str">
        <f t="shared" si="167"/>
        <v/>
      </c>
      <c r="AL823" s="70" t="str">
        <f t="shared" si="168"/>
        <v/>
      </c>
    </row>
    <row r="824" spans="2:38" ht="15" thickBot="1" x14ac:dyDescent="0.35">
      <c r="B824" s="79" t="str">
        <f t="shared" si="163"/>
        <v/>
      </c>
      <c r="C824" s="16"/>
      <c r="D824" s="79" t="str">
        <f>IFERROR(IF(J823&lt;=0,"",IF(C824="Yes","",B824-COUNTIF($C$18:C824,"Yes"))),"")</f>
        <v/>
      </c>
      <c r="E824" s="81" t="str">
        <f t="shared" si="157"/>
        <v/>
      </c>
      <c r="F824" s="80" t="str">
        <f t="shared" si="164"/>
        <v/>
      </c>
      <c r="G824" s="80" t="str">
        <f t="shared" si="158"/>
        <v/>
      </c>
      <c r="H824" s="80" t="str">
        <f t="shared" si="169"/>
        <v/>
      </c>
      <c r="I824" s="80" t="str">
        <f t="shared" si="159"/>
        <v/>
      </c>
      <c r="J824" s="80" t="str">
        <f t="shared" si="165"/>
        <v/>
      </c>
      <c r="AG824" s="16" t="str">
        <f t="shared" si="166"/>
        <v/>
      </c>
      <c r="AH824" s="69" t="str">
        <f t="shared" si="160"/>
        <v/>
      </c>
      <c r="AI824" s="70" t="str">
        <f t="shared" si="161"/>
        <v/>
      </c>
      <c r="AJ824" s="70" t="str">
        <f t="shared" si="162"/>
        <v/>
      </c>
      <c r="AK824" s="70" t="str">
        <f t="shared" si="167"/>
        <v/>
      </c>
      <c r="AL824" s="70" t="str">
        <f t="shared" si="168"/>
        <v/>
      </c>
    </row>
    <row r="825" spans="2:38" ht="15" thickBot="1" x14ac:dyDescent="0.35">
      <c r="B825" s="79" t="str">
        <f t="shared" si="163"/>
        <v/>
      </c>
      <c r="C825" s="16"/>
      <c r="D825" s="79" t="str">
        <f>IFERROR(IF(J824&lt;=0,"",IF(C825="Yes","",B825-COUNTIF($C$18:C825,"Yes"))),"")</f>
        <v/>
      </c>
      <c r="E825" s="81" t="str">
        <f t="shared" si="157"/>
        <v/>
      </c>
      <c r="F825" s="80" t="str">
        <f t="shared" si="164"/>
        <v/>
      </c>
      <c r="G825" s="80" t="str">
        <f t="shared" si="158"/>
        <v/>
      </c>
      <c r="H825" s="80" t="str">
        <f t="shared" si="169"/>
        <v/>
      </c>
      <c r="I825" s="80" t="str">
        <f t="shared" si="159"/>
        <v/>
      </c>
      <c r="J825" s="80" t="str">
        <f t="shared" si="165"/>
        <v/>
      </c>
      <c r="AG825" s="16" t="str">
        <f t="shared" si="166"/>
        <v/>
      </c>
      <c r="AH825" s="69" t="str">
        <f t="shared" si="160"/>
        <v/>
      </c>
      <c r="AI825" s="70" t="str">
        <f t="shared" si="161"/>
        <v/>
      </c>
      <c r="AJ825" s="70" t="str">
        <f t="shared" si="162"/>
        <v/>
      </c>
      <c r="AK825" s="70" t="str">
        <f t="shared" si="167"/>
        <v/>
      </c>
      <c r="AL825" s="70" t="str">
        <f t="shared" si="168"/>
        <v/>
      </c>
    </row>
    <row r="826" spans="2:38" ht="15" thickBot="1" x14ac:dyDescent="0.35">
      <c r="B826" s="79" t="str">
        <f t="shared" si="163"/>
        <v/>
      </c>
      <c r="C826" s="16"/>
      <c r="D826" s="79" t="str">
        <f>IFERROR(IF(J825&lt;=0,"",IF(C826="Yes","",B826-COUNTIF($C$18:C826,"Yes"))),"")</f>
        <v/>
      </c>
      <c r="E826" s="81" t="str">
        <f t="shared" si="157"/>
        <v/>
      </c>
      <c r="F826" s="80" t="str">
        <f t="shared" si="164"/>
        <v/>
      </c>
      <c r="G826" s="80" t="str">
        <f t="shared" si="158"/>
        <v/>
      </c>
      <c r="H826" s="80" t="str">
        <f t="shared" si="169"/>
        <v/>
      </c>
      <c r="I826" s="80" t="str">
        <f t="shared" si="159"/>
        <v/>
      </c>
      <c r="J826" s="80" t="str">
        <f t="shared" si="165"/>
        <v/>
      </c>
      <c r="AG826" s="16" t="str">
        <f t="shared" si="166"/>
        <v/>
      </c>
      <c r="AH826" s="69" t="str">
        <f t="shared" si="160"/>
        <v/>
      </c>
      <c r="AI826" s="70" t="str">
        <f t="shared" si="161"/>
        <v/>
      </c>
      <c r="AJ826" s="70" t="str">
        <f t="shared" si="162"/>
        <v/>
      </c>
      <c r="AK826" s="70" t="str">
        <f t="shared" si="167"/>
        <v/>
      </c>
      <c r="AL826" s="70" t="str">
        <f t="shared" si="168"/>
        <v/>
      </c>
    </row>
    <row r="827" spans="2:38" ht="15" thickBot="1" x14ac:dyDescent="0.35">
      <c r="B827" s="79" t="str">
        <f t="shared" si="163"/>
        <v/>
      </c>
      <c r="C827" s="16"/>
      <c r="D827" s="79" t="str">
        <f>IFERROR(IF(J826&lt;=0,"",IF(C827="Yes","",B827-COUNTIF($C$18:C827,"Yes"))),"")</f>
        <v/>
      </c>
      <c r="E827" s="81" t="str">
        <f t="shared" si="157"/>
        <v/>
      </c>
      <c r="F827" s="80" t="str">
        <f t="shared" si="164"/>
        <v/>
      </c>
      <c r="G827" s="80" t="str">
        <f t="shared" si="158"/>
        <v/>
      </c>
      <c r="H827" s="80" t="str">
        <f t="shared" si="169"/>
        <v/>
      </c>
      <c r="I827" s="80" t="str">
        <f t="shared" si="159"/>
        <v/>
      </c>
      <c r="J827" s="80" t="str">
        <f t="shared" si="165"/>
        <v/>
      </c>
      <c r="AG827" s="16" t="str">
        <f t="shared" si="166"/>
        <v/>
      </c>
      <c r="AH827" s="69" t="str">
        <f t="shared" si="160"/>
        <v/>
      </c>
      <c r="AI827" s="70" t="str">
        <f t="shared" si="161"/>
        <v/>
      </c>
      <c r="AJ827" s="70" t="str">
        <f t="shared" si="162"/>
        <v/>
      </c>
      <c r="AK827" s="70" t="str">
        <f t="shared" si="167"/>
        <v/>
      </c>
      <c r="AL827" s="70" t="str">
        <f t="shared" si="168"/>
        <v/>
      </c>
    </row>
    <row r="828" spans="2:38" ht="15" thickBot="1" x14ac:dyDescent="0.35">
      <c r="B828" s="79" t="str">
        <f t="shared" si="163"/>
        <v/>
      </c>
      <c r="C828" s="16"/>
      <c r="D828" s="79" t="str">
        <f>IFERROR(IF(J827&lt;=0,"",IF(C828="Yes","",B828-COUNTIF($C$18:C828,"Yes"))),"")</f>
        <v/>
      </c>
      <c r="E828" s="81" t="str">
        <f t="shared" si="157"/>
        <v/>
      </c>
      <c r="F828" s="80" t="str">
        <f t="shared" si="164"/>
        <v/>
      </c>
      <c r="G828" s="80" t="str">
        <f t="shared" si="158"/>
        <v/>
      </c>
      <c r="H828" s="80" t="str">
        <f t="shared" si="169"/>
        <v/>
      </c>
      <c r="I828" s="80" t="str">
        <f t="shared" si="159"/>
        <v/>
      </c>
      <c r="J828" s="80" t="str">
        <f t="shared" si="165"/>
        <v/>
      </c>
      <c r="AG828" s="16" t="str">
        <f t="shared" si="166"/>
        <v/>
      </c>
      <c r="AH828" s="69" t="str">
        <f t="shared" si="160"/>
        <v/>
      </c>
      <c r="AI828" s="70" t="str">
        <f t="shared" si="161"/>
        <v/>
      </c>
      <c r="AJ828" s="70" t="str">
        <f t="shared" si="162"/>
        <v/>
      </c>
      <c r="AK828" s="70" t="str">
        <f t="shared" si="167"/>
        <v/>
      </c>
      <c r="AL828" s="70" t="str">
        <f t="shared" si="168"/>
        <v/>
      </c>
    </row>
    <row r="829" spans="2:38" ht="15" thickBot="1" x14ac:dyDescent="0.35">
      <c r="B829" s="79" t="str">
        <f t="shared" si="163"/>
        <v/>
      </c>
      <c r="C829" s="16"/>
      <c r="D829" s="79" t="str">
        <f>IFERROR(IF(J828&lt;=0,"",IF(C829="Yes","",B829-COUNTIF($C$18:C829,"Yes"))),"")</f>
        <v/>
      </c>
      <c r="E829" s="81" t="str">
        <f t="shared" si="157"/>
        <v/>
      </c>
      <c r="F829" s="80" t="str">
        <f t="shared" si="164"/>
        <v/>
      </c>
      <c r="G829" s="80" t="str">
        <f t="shared" si="158"/>
        <v/>
      </c>
      <c r="H829" s="80" t="str">
        <f t="shared" si="169"/>
        <v/>
      </c>
      <c r="I829" s="80" t="str">
        <f t="shared" si="159"/>
        <v/>
      </c>
      <c r="J829" s="80" t="str">
        <f t="shared" si="165"/>
        <v/>
      </c>
      <c r="AG829" s="16" t="str">
        <f t="shared" si="166"/>
        <v/>
      </c>
      <c r="AH829" s="69" t="str">
        <f t="shared" si="160"/>
        <v/>
      </c>
      <c r="AI829" s="70" t="str">
        <f t="shared" si="161"/>
        <v/>
      </c>
      <c r="AJ829" s="70" t="str">
        <f t="shared" si="162"/>
        <v/>
      </c>
      <c r="AK829" s="70" t="str">
        <f t="shared" si="167"/>
        <v/>
      </c>
      <c r="AL829" s="70" t="str">
        <f t="shared" si="168"/>
        <v/>
      </c>
    </row>
    <row r="830" spans="2:38" ht="15" thickBot="1" x14ac:dyDescent="0.35">
      <c r="B830" s="79" t="str">
        <f t="shared" si="163"/>
        <v/>
      </c>
      <c r="C830" s="16"/>
      <c r="D830" s="79" t="str">
        <f>IFERROR(IF(J829&lt;=0,"",IF(C830="Yes","",B830-COUNTIF($C$18:C830,"Yes"))),"")</f>
        <v/>
      </c>
      <c r="E830" s="81" t="str">
        <f t="shared" si="157"/>
        <v/>
      </c>
      <c r="F830" s="80" t="str">
        <f t="shared" si="164"/>
        <v/>
      </c>
      <c r="G830" s="80" t="str">
        <f t="shared" si="158"/>
        <v/>
      </c>
      <c r="H830" s="80" t="str">
        <f t="shared" si="169"/>
        <v/>
      </c>
      <c r="I830" s="80" t="str">
        <f t="shared" si="159"/>
        <v/>
      </c>
      <c r="J830" s="80" t="str">
        <f t="shared" si="165"/>
        <v/>
      </c>
      <c r="AG830" s="16" t="str">
        <f t="shared" si="166"/>
        <v/>
      </c>
      <c r="AH830" s="69" t="str">
        <f t="shared" si="160"/>
        <v/>
      </c>
      <c r="AI830" s="70" t="str">
        <f t="shared" si="161"/>
        <v/>
      </c>
      <c r="AJ830" s="70" t="str">
        <f t="shared" si="162"/>
        <v/>
      </c>
      <c r="AK830" s="70" t="str">
        <f t="shared" si="167"/>
        <v/>
      </c>
      <c r="AL830" s="70" t="str">
        <f t="shared" si="168"/>
        <v/>
      </c>
    </row>
    <row r="831" spans="2:38" ht="15" thickBot="1" x14ac:dyDescent="0.35">
      <c r="B831" s="79" t="str">
        <f t="shared" si="163"/>
        <v/>
      </c>
      <c r="C831" s="16"/>
      <c r="D831" s="79" t="str">
        <f>IFERROR(IF(J830&lt;=0,"",IF(C831="Yes","",B831-COUNTIF($C$18:C831,"Yes"))),"")</f>
        <v/>
      </c>
      <c r="E831" s="81" t="str">
        <f t="shared" si="157"/>
        <v/>
      </c>
      <c r="F831" s="80" t="str">
        <f t="shared" si="164"/>
        <v/>
      </c>
      <c r="G831" s="80" t="str">
        <f t="shared" si="158"/>
        <v/>
      </c>
      <c r="H831" s="80" t="str">
        <f t="shared" si="169"/>
        <v/>
      </c>
      <c r="I831" s="80" t="str">
        <f t="shared" si="159"/>
        <v/>
      </c>
      <c r="J831" s="80" t="str">
        <f t="shared" si="165"/>
        <v/>
      </c>
      <c r="AG831" s="16" t="str">
        <f t="shared" si="166"/>
        <v/>
      </c>
      <c r="AH831" s="69" t="str">
        <f t="shared" si="160"/>
        <v/>
      </c>
      <c r="AI831" s="70" t="str">
        <f t="shared" si="161"/>
        <v/>
      </c>
      <c r="AJ831" s="70" t="str">
        <f t="shared" si="162"/>
        <v/>
      </c>
      <c r="AK831" s="70" t="str">
        <f t="shared" si="167"/>
        <v/>
      </c>
      <c r="AL831" s="70" t="str">
        <f t="shared" si="168"/>
        <v/>
      </c>
    </row>
    <row r="832" spans="2:38" ht="15" thickBot="1" x14ac:dyDescent="0.35">
      <c r="B832" s="79" t="str">
        <f t="shared" si="163"/>
        <v/>
      </c>
      <c r="C832" s="16"/>
      <c r="D832" s="79" t="str">
        <f>IFERROR(IF(J831&lt;=0,"",IF(C832="Yes","",B832-COUNTIF($C$18:C832,"Yes"))),"")</f>
        <v/>
      </c>
      <c r="E832" s="81" t="str">
        <f t="shared" si="157"/>
        <v/>
      </c>
      <c r="F832" s="80" t="str">
        <f t="shared" si="164"/>
        <v/>
      </c>
      <c r="G832" s="80" t="str">
        <f t="shared" si="158"/>
        <v/>
      </c>
      <c r="H832" s="80" t="str">
        <f t="shared" si="169"/>
        <v/>
      </c>
      <c r="I832" s="80" t="str">
        <f t="shared" si="159"/>
        <v/>
      </c>
      <c r="J832" s="80" t="str">
        <f t="shared" si="165"/>
        <v/>
      </c>
      <c r="AG832" s="16" t="str">
        <f t="shared" si="166"/>
        <v/>
      </c>
      <c r="AH832" s="69" t="str">
        <f t="shared" si="160"/>
        <v/>
      </c>
      <c r="AI832" s="70" t="str">
        <f t="shared" si="161"/>
        <v/>
      </c>
      <c r="AJ832" s="70" t="str">
        <f t="shared" si="162"/>
        <v/>
      </c>
      <c r="AK832" s="70" t="str">
        <f t="shared" si="167"/>
        <v/>
      </c>
      <c r="AL832" s="70" t="str">
        <f t="shared" si="168"/>
        <v/>
      </c>
    </row>
    <row r="833" spans="2:38" ht="15" thickBot="1" x14ac:dyDescent="0.35">
      <c r="B833" s="79" t="str">
        <f t="shared" si="163"/>
        <v/>
      </c>
      <c r="C833" s="16"/>
      <c r="D833" s="79" t="str">
        <f>IFERROR(IF(J832&lt;=0,"",IF(C833="Yes","",B833-COUNTIF($C$18:C833,"Yes"))),"")</f>
        <v/>
      </c>
      <c r="E833" s="81" t="str">
        <f t="shared" si="157"/>
        <v/>
      </c>
      <c r="F833" s="80" t="str">
        <f t="shared" si="164"/>
        <v/>
      </c>
      <c r="G833" s="80" t="str">
        <f t="shared" si="158"/>
        <v/>
      </c>
      <c r="H833" s="80" t="str">
        <f t="shared" si="169"/>
        <v/>
      </c>
      <c r="I833" s="80" t="str">
        <f t="shared" si="159"/>
        <v/>
      </c>
      <c r="J833" s="80" t="str">
        <f t="shared" si="165"/>
        <v/>
      </c>
      <c r="AG833" s="16" t="str">
        <f t="shared" si="166"/>
        <v/>
      </c>
      <c r="AH833" s="69" t="str">
        <f t="shared" si="160"/>
        <v/>
      </c>
      <c r="AI833" s="70" t="str">
        <f t="shared" si="161"/>
        <v/>
      </c>
      <c r="AJ833" s="70" t="str">
        <f t="shared" si="162"/>
        <v/>
      </c>
      <c r="AK833" s="70" t="str">
        <f t="shared" si="167"/>
        <v/>
      </c>
      <c r="AL833" s="70" t="str">
        <f t="shared" si="168"/>
        <v/>
      </c>
    </row>
    <row r="834" spans="2:38" ht="15" thickBot="1" x14ac:dyDescent="0.35">
      <c r="B834" s="79" t="str">
        <f t="shared" si="163"/>
        <v/>
      </c>
      <c r="C834" s="16"/>
      <c r="D834" s="79" t="str">
        <f>IFERROR(IF(J833&lt;=0,"",IF(C834="Yes","",B834-COUNTIF($C$18:C834,"Yes"))),"")</f>
        <v/>
      </c>
      <c r="E834" s="81" t="str">
        <f t="shared" si="157"/>
        <v/>
      </c>
      <c r="F834" s="80" t="str">
        <f t="shared" si="164"/>
        <v/>
      </c>
      <c r="G834" s="80" t="str">
        <f t="shared" si="158"/>
        <v/>
      </c>
      <c r="H834" s="80" t="str">
        <f t="shared" si="169"/>
        <v/>
      </c>
      <c r="I834" s="80" t="str">
        <f t="shared" si="159"/>
        <v/>
      </c>
      <c r="J834" s="80" t="str">
        <f t="shared" si="165"/>
        <v/>
      </c>
      <c r="AG834" s="16" t="str">
        <f t="shared" si="166"/>
        <v/>
      </c>
      <c r="AH834" s="69" t="str">
        <f t="shared" si="160"/>
        <v/>
      </c>
      <c r="AI834" s="70" t="str">
        <f t="shared" si="161"/>
        <v/>
      </c>
      <c r="AJ834" s="70" t="str">
        <f t="shared" si="162"/>
        <v/>
      </c>
      <c r="AK834" s="70" t="str">
        <f t="shared" si="167"/>
        <v/>
      </c>
      <c r="AL834" s="70" t="str">
        <f t="shared" si="168"/>
        <v/>
      </c>
    </row>
    <row r="835" spans="2:38" ht="15" thickBot="1" x14ac:dyDescent="0.35">
      <c r="B835" s="79" t="str">
        <f t="shared" si="163"/>
        <v/>
      </c>
      <c r="C835" s="16"/>
      <c r="D835" s="79" t="str">
        <f>IFERROR(IF(J834&lt;=0,"",IF(C835="Yes","",B835-COUNTIF($C$18:C835,"Yes"))),"")</f>
        <v/>
      </c>
      <c r="E835" s="81" t="str">
        <f t="shared" si="157"/>
        <v/>
      </c>
      <c r="F835" s="80" t="str">
        <f t="shared" si="164"/>
        <v/>
      </c>
      <c r="G835" s="80" t="str">
        <f t="shared" si="158"/>
        <v/>
      </c>
      <c r="H835" s="80" t="str">
        <f t="shared" si="169"/>
        <v/>
      </c>
      <c r="I835" s="80" t="str">
        <f t="shared" si="159"/>
        <v/>
      </c>
      <c r="J835" s="80" t="str">
        <f t="shared" si="165"/>
        <v/>
      </c>
      <c r="AG835" s="16" t="str">
        <f t="shared" si="166"/>
        <v/>
      </c>
      <c r="AH835" s="69" t="str">
        <f t="shared" si="160"/>
        <v/>
      </c>
      <c r="AI835" s="70" t="str">
        <f t="shared" si="161"/>
        <v/>
      </c>
      <c r="AJ835" s="70" t="str">
        <f t="shared" si="162"/>
        <v/>
      </c>
      <c r="AK835" s="70" t="str">
        <f t="shared" si="167"/>
        <v/>
      </c>
      <c r="AL835" s="70" t="str">
        <f t="shared" si="168"/>
        <v/>
      </c>
    </row>
    <row r="836" spans="2:38" ht="15" thickBot="1" x14ac:dyDescent="0.35">
      <c r="B836" s="79" t="str">
        <f t="shared" si="163"/>
        <v/>
      </c>
      <c r="C836" s="16"/>
      <c r="D836" s="79" t="str">
        <f>IFERROR(IF(J835&lt;=0,"",IF(C836="Yes","",B836-COUNTIF($C$18:C836,"Yes"))),"")</f>
        <v/>
      </c>
      <c r="E836" s="81" t="str">
        <f t="shared" si="157"/>
        <v/>
      </c>
      <c r="F836" s="80" t="str">
        <f t="shared" si="164"/>
        <v/>
      </c>
      <c r="G836" s="80" t="str">
        <f t="shared" si="158"/>
        <v/>
      </c>
      <c r="H836" s="80" t="str">
        <f t="shared" si="169"/>
        <v/>
      </c>
      <c r="I836" s="80" t="str">
        <f t="shared" si="159"/>
        <v/>
      </c>
      <c r="J836" s="80" t="str">
        <f t="shared" si="165"/>
        <v/>
      </c>
      <c r="AG836" s="16" t="str">
        <f t="shared" si="166"/>
        <v/>
      </c>
      <c r="AH836" s="69" t="str">
        <f t="shared" si="160"/>
        <v/>
      </c>
      <c r="AI836" s="70" t="str">
        <f t="shared" si="161"/>
        <v/>
      </c>
      <c r="AJ836" s="70" t="str">
        <f t="shared" si="162"/>
        <v/>
      </c>
      <c r="AK836" s="70" t="str">
        <f t="shared" si="167"/>
        <v/>
      </c>
      <c r="AL836" s="70" t="str">
        <f t="shared" si="168"/>
        <v/>
      </c>
    </row>
    <row r="837" spans="2:38" ht="15" thickBot="1" x14ac:dyDescent="0.35">
      <c r="B837" s="79" t="str">
        <f t="shared" si="163"/>
        <v/>
      </c>
      <c r="C837" s="16"/>
      <c r="D837" s="79" t="str">
        <f>IFERROR(IF(J836&lt;=0,"",IF(C837="Yes","",B837-COUNTIF($C$18:C837,"Yes"))),"")</f>
        <v/>
      </c>
      <c r="E837" s="81" t="str">
        <f t="shared" si="157"/>
        <v/>
      </c>
      <c r="F837" s="80" t="str">
        <f t="shared" si="164"/>
        <v/>
      </c>
      <c r="G837" s="80" t="str">
        <f t="shared" si="158"/>
        <v/>
      </c>
      <c r="H837" s="80" t="str">
        <f t="shared" si="169"/>
        <v/>
      </c>
      <c r="I837" s="80" t="str">
        <f t="shared" si="159"/>
        <v/>
      </c>
      <c r="J837" s="80" t="str">
        <f t="shared" si="165"/>
        <v/>
      </c>
      <c r="AG837" s="16" t="str">
        <f t="shared" si="166"/>
        <v/>
      </c>
      <c r="AH837" s="69" t="str">
        <f t="shared" si="160"/>
        <v/>
      </c>
      <c r="AI837" s="70" t="str">
        <f t="shared" si="161"/>
        <v/>
      </c>
      <c r="AJ837" s="70" t="str">
        <f t="shared" si="162"/>
        <v/>
      </c>
      <c r="AK837" s="70" t="str">
        <f t="shared" si="167"/>
        <v/>
      </c>
      <c r="AL837" s="70" t="str">
        <f t="shared" si="168"/>
        <v/>
      </c>
    </row>
    <row r="838" spans="2:38" ht="15" thickBot="1" x14ac:dyDescent="0.35">
      <c r="B838" s="79" t="str">
        <f t="shared" si="163"/>
        <v/>
      </c>
      <c r="C838" s="16"/>
      <c r="D838" s="79" t="str">
        <f>IFERROR(IF(J837&lt;=0,"",IF(C838="Yes","",B838-COUNTIF($C$18:C838,"Yes"))),"")</f>
        <v/>
      </c>
      <c r="E838" s="81" t="str">
        <f t="shared" si="157"/>
        <v/>
      </c>
      <c r="F838" s="80" t="str">
        <f t="shared" si="164"/>
        <v/>
      </c>
      <c r="G838" s="80" t="str">
        <f t="shared" si="158"/>
        <v/>
      </c>
      <c r="H838" s="80" t="str">
        <f t="shared" si="169"/>
        <v/>
      </c>
      <c r="I838" s="80" t="str">
        <f t="shared" si="159"/>
        <v/>
      </c>
      <c r="J838" s="80" t="str">
        <f t="shared" si="165"/>
        <v/>
      </c>
      <c r="AG838" s="16" t="str">
        <f t="shared" si="166"/>
        <v/>
      </c>
      <c r="AH838" s="69" t="str">
        <f t="shared" si="160"/>
        <v/>
      </c>
      <c r="AI838" s="70" t="str">
        <f t="shared" si="161"/>
        <v/>
      </c>
      <c r="AJ838" s="70" t="str">
        <f t="shared" si="162"/>
        <v/>
      </c>
      <c r="AK838" s="70" t="str">
        <f t="shared" si="167"/>
        <v/>
      </c>
      <c r="AL838" s="70" t="str">
        <f t="shared" si="168"/>
        <v/>
      </c>
    </row>
    <row r="839" spans="2:38" ht="15" thickBot="1" x14ac:dyDescent="0.35">
      <c r="B839" s="79" t="str">
        <f t="shared" si="163"/>
        <v/>
      </c>
      <c r="C839" s="16"/>
      <c r="D839" s="79" t="str">
        <f>IFERROR(IF(J838&lt;=0,"",IF(C839="Yes","",B839-COUNTIF($C$18:C839,"Yes"))),"")</f>
        <v/>
      </c>
      <c r="E839" s="81" t="str">
        <f t="shared" si="157"/>
        <v/>
      </c>
      <c r="F839" s="80" t="str">
        <f t="shared" si="164"/>
        <v/>
      </c>
      <c r="G839" s="80" t="str">
        <f t="shared" si="158"/>
        <v/>
      </c>
      <c r="H839" s="80" t="str">
        <f t="shared" si="169"/>
        <v/>
      </c>
      <c r="I839" s="80" t="str">
        <f t="shared" si="159"/>
        <v/>
      </c>
      <c r="J839" s="80" t="str">
        <f t="shared" si="165"/>
        <v/>
      </c>
      <c r="AG839" s="16" t="str">
        <f t="shared" si="166"/>
        <v/>
      </c>
      <c r="AH839" s="69" t="str">
        <f t="shared" si="160"/>
        <v/>
      </c>
      <c r="AI839" s="70" t="str">
        <f t="shared" si="161"/>
        <v/>
      </c>
      <c r="AJ839" s="70" t="str">
        <f t="shared" si="162"/>
        <v/>
      </c>
      <c r="AK839" s="70" t="str">
        <f t="shared" si="167"/>
        <v/>
      </c>
      <c r="AL839" s="70" t="str">
        <f t="shared" si="168"/>
        <v/>
      </c>
    </row>
    <row r="840" spans="2:38" ht="15" thickBot="1" x14ac:dyDescent="0.35">
      <c r="B840" s="79" t="str">
        <f t="shared" si="163"/>
        <v/>
      </c>
      <c r="C840" s="16"/>
      <c r="D840" s="79" t="str">
        <f>IFERROR(IF(J839&lt;=0,"",IF(C840="Yes","",B840-COUNTIF($C$18:C840,"Yes"))),"")</f>
        <v/>
      </c>
      <c r="E840" s="81" t="str">
        <f t="shared" si="157"/>
        <v/>
      </c>
      <c r="F840" s="80" t="str">
        <f t="shared" si="164"/>
        <v/>
      </c>
      <c r="G840" s="80" t="str">
        <f t="shared" si="158"/>
        <v/>
      </c>
      <c r="H840" s="80" t="str">
        <f t="shared" si="169"/>
        <v/>
      </c>
      <c r="I840" s="80" t="str">
        <f t="shared" si="159"/>
        <v/>
      </c>
      <c r="J840" s="80" t="str">
        <f t="shared" si="165"/>
        <v/>
      </c>
      <c r="AG840" s="16" t="str">
        <f t="shared" si="166"/>
        <v/>
      </c>
      <c r="AH840" s="69" t="str">
        <f t="shared" si="160"/>
        <v/>
      </c>
      <c r="AI840" s="70" t="str">
        <f t="shared" si="161"/>
        <v/>
      </c>
      <c r="AJ840" s="70" t="str">
        <f t="shared" si="162"/>
        <v/>
      </c>
      <c r="AK840" s="70" t="str">
        <f t="shared" si="167"/>
        <v/>
      </c>
      <c r="AL840" s="70" t="str">
        <f t="shared" si="168"/>
        <v/>
      </c>
    </row>
    <row r="841" spans="2:38" ht="15" thickBot="1" x14ac:dyDescent="0.35">
      <c r="B841" s="79" t="str">
        <f t="shared" si="163"/>
        <v/>
      </c>
      <c r="C841" s="16"/>
      <c r="D841" s="79" t="str">
        <f>IFERROR(IF(J840&lt;=0,"",IF(C841="Yes","",B841-COUNTIF($C$18:C841,"Yes"))),"")</f>
        <v/>
      </c>
      <c r="E841" s="81" t="str">
        <f t="shared" si="157"/>
        <v/>
      </c>
      <c r="F841" s="80" t="str">
        <f t="shared" si="164"/>
        <v/>
      </c>
      <c r="G841" s="80" t="str">
        <f t="shared" si="158"/>
        <v/>
      </c>
      <c r="H841" s="80" t="str">
        <f t="shared" si="169"/>
        <v/>
      </c>
      <c r="I841" s="80" t="str">
        <f t="shared" si="159"/>
        <v/>
      </c>
      <c r="J841" s="80" t="str">
        <f t="shared" si="165"/>
        <v/>
      </c>
      <c r="AG841" s="16" t="str">
        <f t="shared" si="166"/>
        <v/>
      </c>
      <c r="AH841" s="69" t="str">
        <f t="shared" si="160"/>
        <v/>
      </c>
      <c r="AI841" s="70" t="str">
        <f t="shared" si="161"/>
        <v/>
      </c>
      <c r="AJ841" s="70" t="str">
        <f t="shared" si="162"/>
        <v/>
      </c>
      <c r="AK841" s="70" t="str">
        <f t="shared" si="167"/>
        <v/>
      </c>
      <c r="AL841" s="70" t="str">
        <f t="shared" si="168"/>
        <v/>
      </c>
    </row>
    <row r="842" spans="2:38" ht="15" thickBot="1" x14ac:dyDescent="0.35">
      <c r="B842" s="79" t="str">
        <f t="shared" si="163"/>
        <v/>
      </c>
      <c r="C842" s="16"/>
      <c r="D842" s="79" t="str">
        <f>IFERROR(IF(J841&lt;=0,"",IF(C842="Yes","",B842-COUNTIF($C$18:C842,"Yes"))),"")</f>
        <v/>
      </c>
      <c r="E842" s="81" t="str">
        <f t="shared" si="157"/>
        <v/>
      </c>
      <c r="F842" s="80" t="str">
        <f t="shared" si="164"/>
        <v/>
      </c>
      <c r="G842" s="80" t="str">
        <f t="shared" si="158"/>
        <v/>
      </c>
      <c r="H842" s="80" t="str">
        <f t="shared" si="169"/>
        <v/>
      </c>
      <c r="I842" s="80" t="str">
        <f t="shared" si="159"/>
        <v/>
      </c>
      <c r="J842" s="80" t="str">
        <f t="shared" si="165"/>
        <v/>
      </c>
      <c r="AG842" s="16" t="str">
        <f t="shared" si="166"/>
        <v/>
      </c>
      <c r="AH842" s="69" t="str">
        <f t="shared" si="160"/>
        <v/>
      </c>
      <c r="AI842" s="70" t="str">
        <f t="shared" si="161"/>
        <v/>
      </c>
      <c r="AJ842" s="70" t="str">
        <f t="shared" si="162"/>
        <v/>
      </c>
      <c r="AK842" s="70" t="str">
        <f t="shared" si="167"/>
        <v/>
      </c>
      <c r="AL842" s="70" t="str">
        <f t="shared" si="168"/>
        <v/>
      </c>
    </row>
    <row r="843" spans="2:38" ht="15" thickBot="1" x14ac:dyDescent="0.35">
      <c r="B843" s="79" t="str">
        <f t="shared" si="163"/>
        <v/>
      </c>
      <c r="C843" s="16"/>
      <c r="D843" s="79" t="str">
        <f>IFERROR(IF(J842&lt;=0,"",IF(C843="Yes","",B843-COUNTIF($C$18:C843,"Yes"))),"")</f>
        <v/>
      </c>
      <c r="E843" s="81" t="str">
        <f t="shared" si="157"/>
        <v/>
      </c>
      <c r="F843" s="80" t="str">
        <f t="shared" si="164"/>
        <v/>
      </c>
      <c r="G843" s="80" t="str">
        <f t="shared" si="158"/>
        <v/>
      </c>
      <c r="H843" s="80" t="str">
        <f t="shared" si="169"/>
        <v/>
      </c>
      <c r="I843" s="80" t="str">
        <f t="shared" si="159"/>
        <v/>
      </c>
      <c r="J843" s="80" t="str">
        <f t="shared" si="165"/>
        <v/>
      </c>
      <c r="AG843" s="16" t="str">
        <f t="shared" si="166"/>
        <v/>
      </c>
      <c r="AH843" s="69" t="str">
        <f t="shared" si="160"/>
        <v/>
      </c>
      <c r="AI843" s="70" t="str">
        <f t="shared" si="161"/>
        <v/>
      </c>
      <c r="AJ843" s="70" t="str">
        <f t="shared" si="162"/>
        <v/>
      </c>
      <c r="AK843" s="70" t="str">
        <f t="shared" si="167"/>
        <v/>
      </c>
      <c r="AL843" s="70" t="str">
        <f t="shared" si="168"/>
        <v/>
      </c>
    </row>
    <row r="844" spans="2:38" ht="15" thickBot="1" x14ac:dyDescent="0.35">
      <c r="B844" s="79" t="str">
        <f t="shared" si="163"/>
        <v/>
      </c>
      <c r="C844" s="16"/>
      <c r="D844" s="79" t="str">
        <f>IFERROR(IF(J843&lt;=0,"",IF(C844="Yes","",B844-COUNTIF($C$18:C844,"Yes"))),"")</f>
        <v/>
      </c>
      <c r="E844" s="81" t="str">
        <f t="shared" si="157"/>
        <v/>
      </c>
      <c r="F844" s="80" t="str">
        <f t="shared" si="164"/>
        <v/>
      </c>
      <c r="G844" s="80" t="str">
        <f t="shared" si="158"/>
        <v/>
      </c>
      <c r="H844" s="80" t="str">
        <f t="shared" si="169"/>
        <v/>
      </c>
      <c r="I844" s="80" t="str">
        <f t="shared" si="159"/>
        <v/>
      </c>
      <c r="J844" s="80" t="str">
        <f t="shared" si="165"/>
        <v/>
      </c>
      <c r="AG844" s="16" t="str">
        <f t="shared" si="166"/>
        <v/>
      </c>
      <c r="AH844" s="69" t="str">
        <f t="shared" si="160"/>
        <v/>
      </c>
      <c r="AI844" s="70" t="str">
        <f t="shared" si="161"/>
        <v/>
      </c>
      <c r="AJ844" s="70" t="str">
        <f t="shared" si="162"/>
        <v/>
      </c>
      <c r="AK844" s="70" t="str">
        <f t="shared" si="167"/>
        <v/>
      </c>
      <c r="AL844" s="70" t="str">
        <f t="shared" si="168"/>
        <v/>
      </c>
    </row>
    <row r="845" spans="2:38" ht="15" thickBot="1" x14ac:dyDescent="0.35">
      <c r="B845" s="79" t="str">
        <f t="shared" si="163"/>
        <v/>
      </c>
      <c r="C845" s="16"/>
      <c r="D845" s="79" t="str">
        <f>IFERROR(IF(J844&lt;=0,"",IF(C845="Yes","",B845-COUNTIF($C$18:C845,"Yes"))),"")</f>
        <v/>
      </c>
      <c r="E845" s="81" t="str">
        <f t="shared" si="157"/>
        <v/>
      </c>
      <c r="F845" s="80" t="str">
        <f t="shared" si="164"/>
        <v/>
      </c>
      <c r="G845" s="80" t="str">
        <f t="shared" si="158"/>
        <v/>
      </c>
      <c r="H845" s="80" t="str">
        <f t="shared" si="169"/>
        <v/>
      </c>
      <c r="I845" s="80" t="str">
        <f t="shared" si="159"/>
        <v/>
      </c>
      <c r="J845" s="80" t="str">
        <f t="shared" si="165"/>
        <v/>
      </c>
      <c r="AG845" s="16" t="str">
        <f t="shared" si="166"/>
        <v/>
      </c>
      <c r="AH845" s="69" t="str">
        <f t="shared" si="160"/>
        <v/>
      </c>
      <c r="AI845" s="70" t="str">
        <f t="shared" si="161"/>
        <v/>
      </c>
      <c r="AJ845" s="70" t="str">
        <f t="shared" si="162"/>
        <v/>
      </c>
      <c r="AK845" s="70" t="str">
        <f t="shared" si="167"/>
        <v/>
      </c>
      <c r="AL845" s="70" t="str">
        <f t="shared" si="168"/>
        <v/>
      </c>
    </row>
    <row r="846" spans="2:38" ht="15" thickBot="1" x14ac:dyDescent="0.35">
      <c r="B846" s="79" t="str">
        <f t="shared" si="163"/>
        <v/>
      </c>
      <c r="C846" s="16"/>
      <c r="D846" s="79" t="str">
        <f>IFERROR(IF(J845&lt;=0,"",IF(C846="Yes","",B846-COUNTIF($C$18:C846,"Yes"))),"")</f>
        <v/>
      </c>
      <c r="E846" s="81" t="str">
        <f t="shared" si="157"/>
        <v/>
      </c>
      <c r="F846" s="80" t="str">
        <f t="shared" si="164"/>
        <v/>
      </c>
      <c r="G846" s="80" t="str">
        <f t="shared" si="158"/>
        <v/>
      </c>
      <c r="H846" s="80" t="str">
        <f t="shared" si="169"/>
        <v/>
      </c>
      <c r="I846" s="80" t="str">
        <f t="shared" si="159"/>
        <v/>
      </c>
      <c r="J846" s="80" t="str">
        <f t="shared" si="165"/>
        <v/>
      </c>
      <c r="AG846" s="16" t="str">
        <f t="shared" si="166"/>
        <v/>
      </c>
      <c r="AH846" s="69" t="str">
        <f t="shared" si="160"/>
        <v/>
      </c>
      <c r="AI846" s="70" t="str">
        <f t="shared" si="161"/>
        <v/>
      </c>
      <c r="AJ846" s="70" t="str">
        <f t="shared" si="162"/>
        <v/>
      </c>
      <c r="AK846" s="70" t="str">
        <f t="shared" si="167"/>
        <v/>
      </c>
      <c r="AL846" s="70" t="str">
        <f t="shared" si="168"/>
        <v/>
      </c>
    </row>
    <row r="847" spans="2:38" ht="15" thickBot="1" x14ac:dyDescent="0.35">
      <c r="B847" s="79" t="str">
        <f t="shared" si="163"/>
        <v/>
      </c>
      <c r="C847" s="16"/>
      <c r="D847" s="79" t="str">
        <f>IFERROR(IF(J846&lt;=0,"",IF(C847="Yes","",B847-COUNTIF($C$18:C847,"Yes"))),"")</f>
        <v/>
      </c>
      <c r="E847" s="81" t="str">
        <f t="shared" si="157"/>
        <v/>
      </c>
      <c r="F847" s="80" t="str">
        <f t="shared" si="164"/>
        <v/>
      </c>
      <c r="G847" s="80" t="str">
        <f t="shared" si="158"/>
        <v/>
      </c>
      <c r="H847" s="80" t="str">
        <f t="shared" si="169"/>
        <v/>
      </c>
      <c r="I847" s="80" t="str">
        <f t="shared" si="159"/>
        <v/>
      </c>
      <c r="J847" s="80" t="str">
        <f t="shared" si="165"/>
        <v/>
      </c>
      <c r="AG847" s="16" t="str">
        <f t="shared" si="166"/>
        <v/>
      </c>
      <c r="AH847" s="69" t="str">
        <f t="shared" si="160"/>
        <v/>
      </c>
      <c r="AI847" s="70" t="str">
        <f t="shared" si="161"/>
        <v/>
      </c>
      <c r="AJ847" s="70" t="str">
        <f t="shared" si="162"/>
        <v/>
      </c>
      <c r="AK847" s="70" t="str">
        <f t="shared" si="167"/>
        <v/>
      </c>
      <c r="AL847" s="70" t="str">
        <f t="shared" si="168"/>
        <v/>
      </c>
    </row>
    <row r="848" spans="2:38" ht="15" thickBot="1" x14ac:dyDescent="0.35">
      <c r="B848" s="79" t="str">
        <f t="shared" si="163"/>
        <v/>
      </c>
      <c r="C848" s="16"/>
      <c r="D848" s="79" t="str">
        <f>IFERROR(IF(J847&lt;=0,"",IF(C848="Yes","",B848-COUNTIF($C$18:C848,"Yes"))),"")</f>
        <v/>
      </c>
      <c r="E848" s="81" t="str">
        <f t="shared" si="157"/>
        <v/>
      </c>
      <c r="F848" s="80" t="str">
        <f t="shared" si="164"/>
        <v/>
      </c>
      <c r="G848" s="80" t="str">
        <f t="shared" si="158"/>
        <v/>
      </c>
      <c r="H848" s="80" t="str">
        <f t="shared" si="169"/>
        <v/>
      </c>
      <c r="I848" s="80" t="str">
        <f t="shared" si="159"/>
        <v/>
      </c>
      <c r="J848" s="80" t="str">
        <f t="shared" si="165"/>
        <v/>
      </c>
      <c r="AG848" s="16" t="str">
        <f t="shared" si="166"/>
        <v/>
      </c>
      <c r="AH848" s="69" t="str">
        <f t="shared" si="160"/>
        <v/>
      </c>
      <c r="AI848" s="70" t="str">
        <f t="shared" si="161"/>
        <v/>
      </c>
      <c r="AJ848" s="70" t="str">
        <f t="shared" si="162"/>
        <v/>
      </c>
      <c r="AK848" s="70" t="str">
        <f t="shared" si="167"/>
        <v/>
      </c>
      <c r="AL848" s="70" t="str">
        <f t="shared" si="168"/>
        <v/>
      </c>
    </row>
    <row r="849" spans="2:38" ht="15" thickBot="1" x14ac:dyDescent="0.35">
      <c r="B849" s="79" t="str">
        <f t="shared" si="163"/>
        <v/>
      </c>
      <c r="C849" s="16"/>
      <c r="D849" s="79" t="str">
        <f>IFERROR(IF(J848&lt;=0,"",IF(C849="Yes","",B849-COUNTIF($C$18:C849,"Yes"))),"")</f>
        <v/>
      </c>
      <c r="E849" s="81" t="str">
        <f t="shared" si="157"/>
        <v/>
      </c>
      <c r="F849" s="80" t="str">
        <f t="shared" si="164"/>
        <v/>
      </c>
      <c r="G849" s="80" t="str">
        <f t="shared" si="158"/>
        <v/>
      </c>
      <c r="H849" s="80" t="str">
        <f t="shared" si="169"/>
        <v/>
      </c>
      <c r="I849" s="80" t="str">
        <f t="shared" si="159"/>
        <v/>
      </c>
      <c r="J849" s="80" t="str">
        <f t="shared" si="165"/>
        <v/>
      </c>
      <c r="AG849" s="16" t="str">
        <f t="shared" si="166"/>
        <v/>
      </c>
      <c r="AH849" s="69" t="str">
        <f t="shared" si="160"/>
        <v/>
      </c>
      <c r="AI849" s="70" t="str">
        <f t="shared" si="161"/>
        <v/>
      </c>
      <c r="AJ849" s="70" t="str">
        <f t="shared" si="162"/>
        <v/>
      </c>
      <c r="AK849" s="70" t="str">
        <f t="shared" si="167"/>
        <v/>
      </c>
      <c r="AL849" s="70" t="str">
        <f t="shared" si="168"/>
        <v/>
      </c>
    </row>
    <row r="850" spans="2:38" ht="15" thickBot="1" x14ac:dyDescent="0.35">
      <c r="B850" s="79" t="str">
        <f t="shared" si="163"/>
        <v/>
      </c>
      <c r="C850" s="16"/>
      <c r="D850" s="79" t="str">
        <f>IFERROR(IF(J849&lt;=0,"",IF(C850="Yes","",B850-COUNTIF($C$18:C850,"Yes"))),"")</f>
        <v/>
      </c>
      <c r="E850" s="81" t="str">
        <f t="shared" ref="E850:E913" si="170">IF($E$9="End of the Period",IF(B850="","",IF(payment_frequency_EMI_Change="Bi-weekly",first_payment_date_EMI_Change+B850*VLOOKUP(payment_frequency_EMI_Change,periodic_table,2,0),IF(payment_frequency_EMI_Change="Weekly",first_payment_date_EMI_Change+B850*VLOOKUP(payment_frequency_EMI_Change,periodic_table,2,0),IF(payment_frequency_EMI_Change="Semi-monthly",first_payment_date_EMI_Change+B850*VLOOKUP(payment_frequency_EMI_Change,periodic_table,2,0),EDATE(first_payment_date_EMI_Change,B850*VLOOKUP(payment_frequency_EMI_Change,periodic_table,2,0)))))),IF(B850="","",IF(payment_frequency_EMI_Change="Bi-weekly",first_payment_date_EMI_Change+(B850-1)*VLOOKUP(payment_frequency_EMI_Change,periodic_table,2,0),IF(payment_frequency_EMI_Change="Weekly",first_payment_date_EMI_Change+(B850-1)*VLOOKUP(payment_frequency_EMI_Change,periodic_table,2,0),IF(payment_frequency_EMI_Change="Semi-monthly",first_payment_date_EMI_Change+(B850-1)*VLOOKUP(payment_frequency_EMI_Change,periodic_table,2,0),EDATE(first_payment_date_EMI_Change,(B850-1)*VLOOKUP(payment_frequency_EMI_Change,periodic_table,2,0)))))))</f>
        <v/>
      </c>
      <c r="F850" s="80" t="str">
        <f t="shared" si="164"/>
        <v/>
      </c>
      <c r="G850" s="80" t="str">
        <f t="shared" ref="G850:G913" si="171">IF(AND(Payment_Type_EMI_Change=1,B850=1),0,IF(B850="","",IF(C850="Yes",0,J849*Compound_Rate_EMI_Change)))</f>
        <v/>
      </c>
      <c r="H850" s="80" t="str">
        <f t="shared" si="169"/>
        <v/>
      </c>
      <c r="I850" s="80" t="str">
        <f t="shared" ref="I850:I913" si="172">IF(B850="","",IF(C850="Yes",J849*Compound_Rate_EMI_Change,0))</f>
        <v/>
      </c>
      <c r="J850" s="80" t="str">
        <f t="shared" si="165"/>
        <v/>
      </c>
      <c r="AG850" s="16" t="str">
        <f t="shared" si="166"/>
        <v/>
      </c>
      <c r="AH850" s="69" t="str">
        <f t="shared" ref="AH850:AH913" si="173">IF($E$9="End of the Period",IF(AG850="","",IF(payment_frequency_EMI_Change="Bi-weekly",first_payment_date_EMI_Change+AG850*VLOOKUP(payment_frequency_EMI_Change,periodic_table,2,0),IF(payment_frequency_EMI_Change="Weekly",first_payment_date_EMI_Change+AG850*VLOOKUP(payment_frequency_EMI_Change,periodic_table,2,0),IF(payment_frequency_EMI_Change="Semi-monthly",first_payment_date_EMI_Change+AG850*VLOOKUP(payment_frequency_EMI_Change,periodic_table,2,0),EDATE(first_payment_date_EMI_Change,AG850*VLOOKUP(payment_frequency_EMI_Change,periodic_table,2,0)))))),IF(AG850="","",IF(payment_frequency_EMI_Change="Bi-weekly",first_payment_date_EMI_Change+(AG850-1)*VLOOKUP(payment_frequency_EMI_Change,periodic_table,2,0),IF(payment_frequency_EMI_Change="Weekly",first_payment_date_EMI_Change+(AG850-1)*VLOOKUP(payment_frequency_EMI_Change,periodic_table,2,0),IF(payment_frequency_EMI_Change="Semi-monthly",first_payment_date_EMI_Change+(AG850-1)*VLOOKUP(payment_frequency_EMI_Change,periodic_table,2,0),EDATE(first_payment_date_EMI_Change,(AG850-1)*VLOOKUP(payment_frequency_EMI_Change,periodic_table,2,0)))))))</f>
        <v/>
      </c>
      <c r="AI850" s="70" t="str">
        <f t="shared" ref="AI850:AI913" si="174">IF(AG850="","",IF(AL849&lt;payment_EMI_Change,AL849*(1+Compound_Rate_EMI_Change),payment_EMI_Change))</f>
        <v/>
      </c>
      <c r="AJ850" s="70" t="str">
        <f t="shared" ref="AJ850:AJ913" si="175">IF(AND(Payment_Type_EMI_Change=1,AG850=1),0,IF(AG850="","",AL849*Compound_Rate_EMI_Change))</f>
        <v/>
      </c>
      <c r="AK850" s="70" t="str">
        <f t="shared" si="167"/>
        <v/>
      </c>
      <c r="AL850" s="70" t="str">
        <f t="shared" si="168"/>
        <v/>
      </c>
    </row>
    <row r="851" spans="2:38" ht="15" thickBot="1" x14ac:dyDescent="0.35">
      <c r="B851" s="79" t="str">
        <f t="shared" ref="B851:B914" si="176">IFERROR(IF(TRUNC(J850)&lt;=0,"",B850+1),"")</f>
        <v/>
      </c>
      <c r="C851" s="16"/>
      <c r="D851" s="79" t="str">
        <f>IFERROR(IF(J850&lt;=0,"",IF(C851="Yes","",B851-COUNTIF($C$18:C851,"Yes"))),"")</f>
        <v/>
      </c>
      <c r="E851" s="81" t="str">
        <f t="shared" si="170"/>
        <v/>
      </c>
      <c r="F851" s="80" t="str">
        <f t="shared" ref="F851:F914" si="177">IF(B851="","",IF(C851="Yes",0,IF(J850&lt;payment_EMI_Change,J850*(1+Compound_Rate_EMI_Change),-PMT($J$5,nper_EMI_Change-B851+1,J850))))</f>
        <v/>
      </c>
      <c r="G851" s="80" t="str">
        <f t="shared" si="171"/>
        <v/>
      </c>
      <c r="H851" s="80" t="str">
        <f t="shared" si="169"/>
        <v/>
      </c>
      <c r="I851" s="80" t="str">
        <f t="shared" si="172"/>
        <v/>
      </c>
      <c r="J851" s="80" t="str">
        <f t="shared" ref="J851:J914" si="178">IFERROR(IF(B851="","",J850-H851+I851),"")</f>
        <v/>
      </c>
      <c r="AG851" s="16" t="str">
        <f t="shared" ref="AG851:AG914" si="179">IFERROR(IF(AL850&lt;=0,"",AG850+1),"")</f>
        <v/>
      </c>
      <c r="AH851" s="69" t="str">
        <f t="shared" si="173"/>
        <v/>
      </c>
      <c r="AI851" s="70" t="str">
        <f t="shared" si="174"/>
        <v/>
      </c>
      <c r="AJ851" s="70" t="str">
        <f t="shared" si="175"/>
        <v/>
      </c>
      <c r="AK851" s="70" t="str">
        <f t="shared" ref="AK851:AK914" si="180">IF(AG851="","",AI851-AJ851)</f>
        <v/>
      </c>
      <c r="AL851" s="70" t="str">
        <f t="shared" ref="AL851:AL914" si="181">IFERROR(IF(AK851&lt;=0,"",AL850-AK851),"")</f>
        <v/>
      </c>
    </row>
    <row r="852" spans="2:38" ht="15" thickBot="1" x14ac:dyDescent="0.35">
      <c r="B852" s="79" t="str">
        <f t="shared" si="176"/>
        <v/>
      </c>
      <c r="C852" s="16"/>
      <c r="D852" s="79" t="str">
        <f>IFERROR(IF(J851&lt;=0,"",IF(C852="Yes","",B852-COUNTIF($C$18:C852,"Yes"))),"")</f>
        <v/>
      </c>
      <c r="E852" s="81" t="str">
        <f t="shared" si="170"/>
        <v/>
      </c>
      <c r="F852" s="80" t="str">
        <f t="shared" si="177"/>
        <v/>
      </c>
      <c r="G852" s="80" t="str">
        <f t="shared" si="171"/>
        <v/>
      </c>
      <c r="H852" s="80" t="str">
        <f t="shared" si="169"/>
        <v/>
      </c>
      <c r="I852" s="80" t="str">
        <f t="shared" si="172"/>
        <v/>
      </c>
      <c r="J852" s="80" t="str">
        <f t="shared" si="178"/>
        <v/>
      </c>
      <c r="AG852" s="16" t="str">
        <f t="shared" si="179"/>
        <v/>
      </c>
      <c r="AH852" s="69" t="str">
        <f t="shared" si="173"/>
        <v/>
      </c>
      <c r="AI852" s="70" t="str">
        <f t="shared" si="174"/>
        <v/>
      </c>
      <c r="AJ852" s="70" t="str">
        <f t="shared" si="175"/>
        <v/>
      </c>
      <c r="AK852" s="70" t="str">
        <f t="shared" si="180"/>
        <v/>
      </c>
      <c r="AL852" s="70" t="str">
        <f t="shared" si="181"/>
        <v/>
      </c>
    </row>
    <row r="853" spans="2:38" ht="15" thickBot="1" x14ac:dyDescent="0.35">
      <c r="B853" s="79" t="str">
        <f t="shared" si="176"/>
        <v/>
      </c>
      <c r="C853" s="16"/>
      <c r="D853" s="79" t="str">
        <f>IFERROR(IF(J852&lt;=0,"",IF(C853="Yes","",B853-COUNTIF($C$18:C853,"Yes"))),"")</f>
        <v/>
      </c>
      <c r="E853" s="81" t="str">
        <f t="shared" si="170"/>
        <v/>
      </c>
      <c r="F853" s="80" t="str">
        <f t="shared" si="177"/>
        <v/>
      </c>
      <c r="G853" s="80" t="str">
        <f t="shared" si="171"/>
        <v/>
      </c>
      <c r="H853" s="80" t="str">
        <f t="shared" si="169"/>
        <v/>
      </c>
      <c r="I853" s="80" t="str">
        <f t="shared" si="172"/>
        <v/>
      </c>
      <c r="J853" s="80" t="str">
        <f t="shared" si="178"/>
        <v/>
      </c>
      <c r="AG853" s="16" t="str">
        <f t="shared" si="179"/>
        <v/>
      </c>
      <c r="AH853" s="69" t="str">
        <f t="shared" si="173"/>
        <v/>
      </c>
      <c r="AI853" s="70" t="str">
        <f t="shared" si="174"/>
        <v/>
      </c>
      <c r="AJ853" s="70" t="str">
        <f t="shared" si="175"/>
        <v/>
      </c>
      <c r="AK853" s="70" t="str">
        <f t="shared" si="180"/>
        <v/>
      </c>
      <c r="AL853" s="70" t="str">
        <f t="shared" si="181"/>
        <v/>
      </c>
    </row>
    <row r="854" spans="2:38" ht="15" thickBot="1" x14ac:dyDescent="0.35">
      <c r="B854" s="79" t="str">
        <f t="shared" si="176"/>
        <v/>
      </c>
      <c r="C854" s="16"/>
      <c r="D854" s="79" t="str">
        <f>IFERROR(IF(J853&lt;=0,"",IF(C854="Yes","",B854-COUNTIF($C$18:C854,"Yes"))),"")</f>
        <v/>
      </c>
      <c r="E854" s="81" t="str">
        <f t="shared" si="170"/>
        <v/>
      </c>
      <c r="F854" s="80" t="str">
        <f t="shared" si="177"/>
        <v/>
      </c>
      <c r="G854" s="80" t="str">
        <f t="shared" si="171"/>
        <v/>
      </c>
      <c r="H854" s="80" t="str">
        <f t="shared" si="169"/>
        <v/>
      </c>
      <c r="I854" s="80" t="str">
        <f t="shared" si="172"/>
        <v/>
      </c>
      <c r="J854" s="80" t="str">
        <f t="shared" si="178"/>
        <v/>
      </c>
      <c r="AG854" s="16" t="str">
        <f t="shared" si="179"/>
        <v/>
      </c>
      <c r="AH854" s="69" t="str">
        <f t="shared" si="173"/>
        <v/>
      </c>
      <c r="AI854" s="70" t="str">
        <f t="shared" si="174"/>
        <v/>
      </c>
      <c r="AJ854" s="70" t="str">
        <f t="shared" si="175"/>
        <v/>
      </c>
      <c r="AK854" s="70" t="str">
        <f t="shared" si="180"/>
        <v/>
      </c>
      <c r="AL854" s="70" t="str">
        <f t="shared" si="181"/>
        <v/>
      </c>
    </row>
    <row r="855" spans="2:38" ht="15" thickBot="1" x14ac:dyDescent="0.35">
      <c r="B855" s="79" t="str">
        <f t="shared" si="176"/>
        <v/>
      </c>
      <c r="C855" s="16"/>
      <c r="D855" s="79" t="str">
        <f>IFERROR(IF(J854&lt;=0,"",IF(C855="Yes","",B855-COUNTIF($C$18:C855,"Yes"))),"")</f>
        <v/>
      </c>
      <c r="E855" s="81" t="str">
        <f t="shared" si="170"/>
        <v/>
      </c>
      <c r="F855" s="80" t="str">
        <f t="shared" si="177"/>
        <v/>
      </c>
      <c r="G855" s="80" t="str">
        <f t="shared" si="171"/>
        <v/>
      </c>
      <c r="H855" s="80" t="str">
        <f t="shared" ref="H855:H918" si="182">IF(B855="","",F855-G855)</f>
        <v/>
      </c>
      <c r="I855" s="80" t="str">
        <f t="shared" si="172"/>
        <v/>
      </c>
      <c r="J855" s="80" t="str">
        <f t="shared" si="178"/>
        <v/>
      </c>
      <c r="AG855" s="16" t="str">
        <f t="shared" si="179"/>
        <v/>
      </c>
      <c r="AH855" s="69" t="str">
        <f t="shared" si="173"/>
        <v/>
      </c>
      <c r="AI855" s="70" t="str">
        <f t="shared" si="174"/>
        <v/>
      </c>
      <c r="AJ855" s="70" t="str">
        <f t="shared" si="175"/>
        <v/>
      </c>
      <c r="AK855" s="70" t="str">
        <f t="shared" si="180"/>
        <v/>
      </c>
      <c r="AL855" s="70" t="str">
        <f t="shared" si="181"/>
        <v/>
      </c>
    </row>
    <row r="856" spans="2:38" ht="15" thickBot="1" x14ac:dyDescent="0.35">
      <c r="B856" s="79" t="str">
        <f t="shared" si="176"/>
        <v/>
      </c>
      <c r="C856" s="16"/>
      <c r="D856" s="79" t="str">
        <f>IFERROR(IF(J855&lt;=0,"",IF(C856="Yes","",B856-COUNTIF($C$18:C856,"Yes"))),"")</f>
        <v/>
      </c>
      <c r="E856" s="81" t="str">
        <f t="shared" si="170"/>
        <v/>
      </c>
      <c r="F856" s="80" t="str">
        <f t="shared" si="177"/>
        <v/>
      </c>
      <c r="G856" s="80" t="str">
        <f t="shared" si="171"/>
        <v/>
      </c>
      <c r="H856" s="80" t="str">
        <f t="shared" si="182"/>
        <v/>
      </c>
      <c r="I856" s="80" t="str">
        <f t="shared" si="172"/>
        <v/>
      </c>
      <c r="J856" s="80" t="str">
        <f t="shared" si="178"/>
        <v/>
      </c>
      <c r="AG856" s="16" t="str">
        <f t="shared" si="179"/>
        <v/>
      </c>
      <c r="AH856" s="69" t="str">
        <f t="shared" si="173"/>
        <v/>
      </c>
      <c r="AI856" s="70" t="str">
        <f t="shared" si="174"/>
        <v/>
      </c>
      <c r="AJ856" s="70" t="str">
        <f t="shared" si="175"/>
        <v/>
      </c>
      <c r="AK856" s="70" t="str">
        <f t="shared" si="180"/>
        <v/>
      </c>
      <c r="AL856" s="70" t="str">
        <f t="shared" si="181"/>
        <v/>
      </c>
    </row>
    <row r="857" spans="2:38" ht="15" thickBot="1" x14ac:dyDescent="0.35">
      <c r="B857" s="79" t="str">
        <f t="shared" si="176"/>
        <v/>
      </c>
      <c r="C857" s="16"/>
      <c r="D857" s="79" t="str">
        <f>IFERROR(IF(J856&lt;=0,"",IF(C857="Yes","",B857-COUNTIF($C$18:C857,"Yes"))),"")</f>
        <v/>
      </c>
      <c r="E857" s="81" t="str">
        <f t="shared" si="170"/>
        <v/>
      </c>
      <c r="F857" s="80" t="str">
        <f t="shared" si="177"/>
        <v/>
      </c>
      <c r="G857" s="80" t="str">
        <f t="shared" si="171"/>
        <v/>
      </c>
      <c r="H857" s="80" t="str">
        <f t="shared" si="182"/>
        <v/>
      </c>
      <c r="I857" s="80" t="str">
        <f t="shared" si="172"/>
        <v/>
      </c>
      <c r="J857" s="80" t="str">
        <f t="shared" si="178"/>
        <v/>
      </c>
      <c r="AG857" s="16" t="str">
        <f t="shared" si="179"/>
        <v/>
      </c>
      <c r="AH857" s="69" t="str">
        <f t="shared" si="173"/>
        <v/>
      </c>
      <c r="AI857" s="70" t="str">
        <f t="shared" si="174"/>
        <v/>
      </c>
      <c r="AJ857" s="70" t="str">
        <f t="shared" si="175"/>
        <v/>
      </c>
      <c r="AK857" s="70" t="str">
        <f t="shared" si="180"/>
        <v/>
      </c>
      <c r="AL857" s="70" t="str">
        <f t="shared" si="181"/>
        <v/>
      </c>
    </row>
    <row r="858" spans="2:38" ht="15" thickBot="1" x14ac:dyDescent="0.35">
      <c r="B858" s="79" t="str">
        <f t="shared" si="176"/>
        <v/>
      </c>
      <c r="C858" s="16"/>
      <c r="D858" s="79" t="str">
        <f>IFERROR(IF(J857&lt;=0,"",IF(C858="Yes","",B858-COUNTIF($C$18:C858,"Yes"))),"")</f>
        <v/>
      </c>
      <c r="E858" s="81" t="str">
        <f t="shared" si="170"/>
        <v/>
      </c>
      <c r="F858" s="80" t="str">
        <f t="shared" si="177"/>
        <v/>
      </c>
      <c r="G858" s="80" t="str">
        <f t="shared" si="171"/>
        <v/>
      </c>
      <c r="H858" s="80" t="str">
        <f t="shared" si="182"/>
        <v/>
      </c>
      <c r="I858" s="80" t="str">
        <f t="shared" si="172"/>
        <v/>
      </c>
      <c r="J858" s="80" t="str">
        <f t="shared" si="178"/>
        <v/>
      </c>
      <c r="AG858" s="16" t="str">
        <f t="shared" si="179"/>
        <v/>
      </c>
      <c r="AH858" s="69" t="str">
        <f t="shared" si="173"/>
        <v/>
      </c>
      <c r="AI858" s="70" t="str">
        <f t="shared" si="174"/>
        <v/>
      </c>
      <c r="AJ858" s="70" t="str">
        <f t="shared" si="175"/>
        <v/>
      </c>
      <c r="AK858" s="70" t="str">
        <f t="shared" si="180"/>
        <v/>
      </c>
      <c r="AL858" s="70" t="str">
        <f t="shared" si="181"/>
        <v/>
      </c>
    </row>
    <row r="859" spans="2:38" ht="15" thickBot="1" x14ac:dyDescent="0.35">
      <c r="B859" s="79" t="str">
        <f t="shared" si="176"/>
        <v/>
      </c>
      <c r="C859" s="16"/>
      <c r="D859" s="79" t="str">
        <f>IFERROR(IF(J858&lt;=0,"",IF(C859="Yes","",B859-COUNTIF($C$18:C859,"Yes"))),"")</f>
        <v/>
      </c>
      <c r="E859" s="81" t="str">
        <f t="shared" si="170"/>
        <v/>
      </c>
      <c r="F859" s="80" t="str">
        <f t="shared" si="177"/>
        <v/>
      </c>
      <c r="G859" s="80" t="str">
        <f t="shared" si="171"/>
        <v/>
      </c>
      <c r="H859" s="80" t="str">
        <f t="shared" si="182"/>
        <v/>
      </c>
      <c r="I859" s="80" t="str">
        <f t="shared" si="172"/>
        <v/>
      </c>
      <c r="J859" s="80" t="str">
        <f t="shared" si="178"/>
        <v/>
      </c>
      <c r="AG859" s="16" t="str">
        <f t="shared" si="179"/>
        <v/>
      </c>
      <c r="AH859" s="69" t="str">
        <f t="shared" si="173"/>
        <v/>
      </c>
      <c r="AI859" s="70" t="str">
        <f t="shared" si="174"/>
        <v/>
      </c>
      <c r="AJ859" s="70" t="str">
        <f t="shared" si="175"/>
        <v/>
      </c>
      <c r="AK859" s="70" t="str">
        <f t="shared" si="180"/>
        <v/>
      </c>
      <c r="AL859" s="70" t="str">
        <f t="shared" si="181"/>
        <v/>
      </c>
    </row>
    <row r="860" spans="2:38" ht="15" thickBot="1" x14ac:dyDescent="0.35">
      <c r="B860" s="79" t="str">
        <f t="shared" si="176"/>
        <v/>
      </c>
      <c r="C860" s="16"/>
      <c r="D860" s="79" t="str">
        <f>IFERROR(IF(J859&lt;=0,"",IF(C860="Yes","",B860-COUNTIF($C$18:C860,"Yes"))),"")</f>
        <v/>
      </c>
      <c r="E860" s="81" t="str">
        <f t="shared" si="170"/>
        <v/>
      </c>
      <c r="F860" s="80" t="str">
        <f t="shared" si="177"/>
        <v/>
      </c>
      <c r="G860" s="80" t="str">
        <f t="shared" si="171"/>
        <v/>
      </c>
      <c r="H860" s="80" t="str">
        <f t="shared" si="182"/>
        <v/>
      </c>
      <c r="I860" s="80" t="str">
        <f t="shared" si="172"/>
        <v/>
      </c>
      <c r="J860" s="80" t="str">
        <f t="shared" si="178"/>
        <v/>
      </c>
      <c r="AG860" s="16" t="str">
        <f t="shared" si="179"/>
        <v/>
      </c>
      <c r="AH860" s="69" t="str">
        <f t="shared" si="173"/>
        <v/>
      </c>
      <c r="AI860" s="70" t="str">
        <f t="shared" si="174"/>
        <v/>
      </c>
      <c r="AJ860" s="70" t="str">
        <f t="shared" si="175"/>
        <v/>
      </c>
      <c r="AK860" s="70" t="str">
        <f t="shared" si="180"/>
        <v/>
      </c>
      <c r="AL860" s="70" t="str">
        <f t="shared" si="181"/>
        <v/>
      </c>
    </row>
    <row r="861" spans="2:38" ht="15" thickBot="1" x14ac:dyDescent="0.35">
      <c r="B861" s="79" t="str">
        <f t="shared" si="176"/>
        <v/>
      </c>
      <c r="C861" s="16"/>
      <c r="D861" s="79" t="str">
        <f>IFERROR(IF(J860&lt;=0,"",IF(C861="Yes","",B861-COUNTIF($C$18:C861,"Yes"))),"")</f>
        <v/>
      </c>
      <c r="E861" s="81" t="str">
        <f t="shared" si="170"/>
        <v/>
      </c>
      <c r="F861" s="80" t="str">
        <f t="shared" si="177"/>
        <v/>
      </c>
      <c r="G861" s="80" t="str">
        <f t="shared" si="171"/>
        <v/>
      </c>
      <c r="H861" s="80" t="str">
        <f t="shared" si="182"/>
        <v/>
      </c>
      <c r="I861" s="80" t="str">
        <f t="shared" si="172"/>
        <v/>
      </c>
      <c r="J861" s="80" t="str">
        <f t="shared" si="178"/>
        <v/>
      </c>
      <c r="AG861" s="16" t="str">
        <f t="shared" si="179"/>
        <v/>
      </c>
      <c r="AH861" s="69" t="str">
        <f t="shared" si="173"/>
        <v/>
      </c>
      <c r="AI861" s="70" t="str">
        <f t="shared" si="174"/>
        <v/>
      </c>
      <c r="AJ861" s="70" t="str">
        <f t="shared" si="175"/>
        <v/>
      </c>
      <c r="AK861" s="70" t="str">
        <f t="shared" si="180"/>
        <v/>
      </c>
      <c r="AL861" s="70" t="str">
        <f t="shared" si="181"/>
        <v/>
      </c>
    </row>
    <row r="862" spans="2:38" ht="15" thickBot="1" x14ac:dyDescent="0.35">
      <c r="B862" s="79" t="str">
        <f t="shared" si="176"/>
        <v/>
      </c>
      <c r="C862" s="16"/>
      <c r="D862" s="79" t="str">
        <f>IFERROR(IF(J861&lt;=0,"",IF(C862="Yes","",B862-COUNTIF($C$18:C862,"Yes"))),"")</f>
        <v/>
      </c>
      <c r="E862" s="81" t="str">
        <f t="shared" si="170"/>
        <v/>
      </c>
      <c r="F862" s="80" t="str">
        <f t="shared" si="177"/>
        <v/>
      </c>
      <c r="G862" s="80" t="str">
        <f t="shared" si="171"/>
        <v/>
      </c>
      <c r="H862" s="80" t="str">
        <f t="shared" si="182"/>
        <v/>
      </c>
      <c r="I862" s="80" t="str">
        <f t="shared" si="172"/>
        <v/>
      </c>
      <c r="J862" s="80" t="str">
        <f t="shared" si="178"/>
        <v/>
      </c>
      <c r="AG862" s="16" t="str">
        <f t="shared" si="179"/>
        <v/>
      </c>
      <c r="AH862" s="69" t="str">
        <f t="shared" si="173"/>
        <v/>
      </c>
      <c r="AI862" s="70" t="str">
        <f t="shared" si="174"/>
        <v/>
      </c>
      <c r="AJ862" s="70" t="str">
        <f t="shared" si="175"/>
        <v/>
      </c>
      <c r="AK862" s="70" t="str">
        <f t="shared" si="180"/>
        <v/>
      </c>
      <c r="AL862" s="70" t="str">
        <f t="shared" si="181"/>
        <v/>
      </c>
    </row>
    <row r="863" spans="2:38" ht="15" thickBot="1" x14ac:dyDescent="0.35">
      <c r="B863" s="79" t="str">
        <f t="shared" si="176"/>
        <v/>
      </c>
      <c r="C863" s="16"/>
      <c r="D863" s="79" t="str">
        <f>IFERROR(IF(J862&lt;=0,"",IF(C863="Yes","",B863-COUNTIF($C$18:C863,"Yes"))),"")</f>
        <v/>
      </c>
      <c r="E863" s="81" t="str">
        <f t="shared" si="170"/>
        <v/>
      </c>
      <c r="F863" s="80" t="str">
        <f t="shared" si="177"/>
        <v/>
      </c>
      <c r="G863" s="80" t="str">
        <f t="shared" si="171"/>
        <v/>
      </c>
      <c r="H863" s="80" t="str">
        <f t="shared" si="182"/>
        <v/>
      </c>
      <c r="I863" s="80" t="str">
        <f t="shared" si="172"/>
        <v/>
      </c>
      <c r="J863" s="80" t="str">
        <f t="shared" si="178"/>
        <v/>
      </c>
      <c r="AG863" s="16" t="str">
        <f t="shared" si="179"/>
        <v/>
      </c>
      <c r="AH863" s="69" t="str">
        <f t="shared" si="173"/>
        <v/>
      </c>
      <c r="AI863" s="70" t="str">
        <f t="shared" si="174"/>
        <v/>
      </c>
      <c r="AJ863" s="70" t="str">
        <f t="shared" si="175"/>
        <v/>
      </c>
      <c r="AK863" s="70" t="str">
        <f t="shared" si="180"/>
        <v/>
      </c>
      <c r="AL863" s="70" t="str">
        <f t="shared" si="181"/>
        <v/>
      </c>
    </row>
    <row r="864" spans="2:38" ht="15" thickBot="1" x14ac:dyDescent="0.35">
      <c r="B864" s="79" t="str">
        <f t="shared" si="176"/>
        <v/>
      </c>
      <c r="C864" s="16"/>
      <c r="D864" s="79" t="str">
        <f>IFERROR(IF(J863&lt;=0,"",IF(C864="Yes","",B864-COUNTIF($C$18:C864,"Yes"))),"")</f>
        <v/>
      </c>
      <c r="E864" s="81" t="str">
        <f t="shared" si="170"/>
        <v/>
      </c>
      <c r="F864" s="80" t="str">
        <f t="shared" si="177"/>
        <v/>
      </c>
      <c r="G864" s="80" t="str">
        <f t="shared" si="171"/>
        <v/>
      </c>
      <c r="H864" s="80" t="str">
        <f t="shared" si="182"/>
        <v/>
      </c>
      <c r="I864" s="80" t="str">
        <f t="shared" si="172"/>
        <v/>
      </c>
      <c r="J864" s="80" t="str">
        <f t="shared" si="178"/>
        <v/>
      </c>
      <c r="AG864" s="16" t="str">
        <f t="shared" si="179"/>
        <v/>
      </c>
      <c r="AH864" s="69" t="str">
        <f t="shared" si="173"/>
        <v/>
      </c>
      <c r="AI864" s="70" t="str">
        <f t="shared" si="174"/>
        <v/>
      </c>
      <c r="AJ864" s="70" t="str">
        <f t="shared" si="175"/>
        <v/>
      </c>
      <c r="AK864" s="70" t="str">
        <f t="shared" si="180"/>
        <v/>
      </c>
      <c r="AL864" s="70" t="str">
        <f t="shared" si="181"/>
        <v/>
      </c>
    </row>
    <row r="865" spans="2:38" ht="15" thickBot="1" x14ac:dyDescent="0.35">
      <c r="B865" s="79" t="str">
        <f t="shared" si="176"/>
        <v/>
      </c>
      <c r="C865" s="16"/>
      <c r="D865" s="79" t="str">
        <f>IFERROR(IF(J864&lt;=0,"",IF(C865="Yes","",B865-COUNTIF($C$18:C865,"Yes"))),"")</f>
        <v/>
      </c>
      <c r="E865" s="81" t="str">
        <f t="shared" si="170"/>
        <v/>
      </c>
      <c r="F865" s="80" t="str">
        <f t="shared" si="177"/>
        <v/>
      </c>
      <c r="G865" s="80" t="str">
        <f t="shared" si="171"/>
        <v/>
      </c>
      <c r="H865" s="80" t="str">
        <f t="shared" si="182"/>
        <v/>
      </c>
      <c r="I865" s="80" t="str">
        <f t="shared" si="172"/>
        <v/>
      </c>
      <c r="J865" s="80" t="str">
        <f t="shared" si="178"/>
        <v/>
      </c>
      <c r="AG865" s="16" t="str">
        <f t="shared" si="179"/>
        <v/>
      </c>
      <c r="AH865" s="69" t="str">
        <f t="shared" si="173"/>
        <v/>
      </c>
      <c r="AI865" s="70" t="str">
        <f t="shared" si="174"/>
        <v/>
      </c>
      <c r="AJ865" s="70" t="str">
        <f t="shared" si="175"/>
        <v/>
      </c>
      <c r="AK865" s="70" t="str">
        <f t="shared" si="180"/>
        <v/>
      </c>
      <c r="AL865" s="70" t="str">
        <f t="shared" si="181"/>
        <v/>
      </c>
    </row>
    <row r="866" spans="2:38" ht="15" thickBot="1" x14ac:dyDescent="0.35">
      <c r="B866" s="79" t="str">
        <f t="shared" si="176"/>
        <v/>
      </c>
      <c r="C866" s="16"/>
      <c r="D866" s="79" t="str">
        <f>IFERROR(IF(J865&lt;=0,"",IF(C866="Yes","",B866-COUNTIF($C$18:C866,"Yes"))),"")</f>
        <v/>
      </c>
      <c r="E866" s="81" t="str">
        <f t="shared" si="170"/>
        <v/>
      </c>
      <c r="F866" s="80" t="str">
        <f t="shared" si="177"/>
        <v/>
      </c>
      <c r="G866" s="80" t="str">
        <f t="shared" si="171"/>
        <v/>
      </c>
      <c r="H866" s="80" t="str">
        <f t="shared" si="182"/>
        <v/>
      </c>
      <c r="I866" s="80" t="str">
        <f t="shared" si="172"/>
        <v/>
      </c>
      <c r="J866" s="80" t="str">
        <f t="shared" si="178"/>
        <v/>
      </c>
      <c r="AG866" s="16" t="str">
        <f t="shared" si="179"/>
        <v/>
      </c>
      <c r="AH866" s="69" t="str">
        <f t="shared" si="173"/>
        <v/>
      </c>
      <c r="AI866" s="70" t="str">
        <f t="shared" si="174"/>
        <v/>
      </c>
      <c r="AJ866" s="70" t="str">
        <f t="shared" si="175"/>
        <v/>
      </c>
      <c r="AK866" s="70" t="str">
        <f t="shared" si="180"/>
        <v/>
      </c>
      <c r="AL866" s="70" t="str">
        <f t="shared" si="181"/>
        <v/>
      </c>
    </row>
    <row r="867" spans="2:38" ht="15" thickBot="1" x14ac:dyDescent="0.35">
      <c r="B867" s="79" t="str">
        <f t="shared" si="176"/>
        <v/>
      </c>
      <c r="C867" s="16"/>
      <c r="D867" s="79" t="str">
        <f>IFERROR(IF(J866&lt;=0,"",IF(C867="Yes","",B867-COUNTIF($C$18:C867,"Yes"))),"")</f>
        <v/>
      </c>
      <c r="E867" s="81" t="str">
        <f t="shared" si="170"/>
        <v/>
      </c>
      <c r="F867" s="80" t="str">
        <f t="shared" si="177"/>
        <v/>
      </c>
      <c r="G867" s="80" t="str">
        <f t="shared" si="171"/>
        <v/>
      </c>
      <c r="H867" s="80" t="str">
        <f t="shared" si="182"/>
        <v/>
      </c>
      <c r="I867" s="80" t="str">
        <f t="shared" si="172"/>
        <v/>
      </c>
      <c r="J867" s="80" t="str">
        <f t="shared" si="178"/>
        <v/>
      </c>
      <c r="AG867" s="16" t="str">
        <f t="shared" si="179"/>
        <v/>
      </c>
      <c r="AH867" s="69" t="str">
        <f t="shared" si="173"/>
        <v/>
      </c>
      <c r="AI867" s="70" t="str">
        <f t="shared" si="174"/>
        <v/>
      </c>
      <c r="AJ867" s="70" t="str">
        <f t="shared" si="175"/>
        <v/>
      </c>
      <c r="AK867" s="70" t="str">
        <f t="shared" si="180"/>
        <v/>
      </c>
      <c r="AL867" s="70" t="str">
        <f t="shared" si="181"/>
        <v/>
      </c>
    </row>
    <row r="868" spans="2:38" ht="15" thickBot="1" x14ac:dyDescent="0.35">
      <c r="B868" s="79" t="str">
        <f t="shared" si="176"/>
        <v/>
      </c>
      <c r="C868" s="16"/>
      <c r="D868" s="79" t="str">
        <f>IFERROR(IF(J867&lt;=0,"",IF(C868="Yes","",B868-COUNTIF($C$18:C868,"Yes"))),"")</f>
        <v/>
      </c>
      <c r="E868" s="81" t="str">
        <f t="shared" si="170"/>
        <v/>
      </c>
      <c r="F868" s="80" t="str">
        <f t="shared" si="177"/>
        <v/>
      </c>
      <c r="G868" s="80" t="str">
        <f t="shared" si="171"/>
        <v/>
      </c>
      <c r="H868" s="80" t="str">
        <f t="shared" si="182"/>
        <v/>
      </c>
      <c r="I868" s="80" t="str">
        <f t="shared" si="172"/>
        <v/>
      </c>
      <c r="J868" s="80" t="str">
        <f t="shared" si="178"/>
        <v/>
      </c>
      <c r="AG868" s="16" t="str">
        <f t="shared" si="179"/>
        <v/>
      </c>
      <c r="AH868" s="69" t="str">
        <f t="shared" si="173"/>
        <v/>
      </c>
      <c r="AI868" s="70" t="str">
        <f t="shared" si="174"/>
        <v/>
      </c>
      <c r="AJ868" s="70" t="str">
        <f t="shared" si="175"/>
        <v/>
      </c>
      <c r="AK868" s="70" t="str">
        <f t="shared" si="180"/>
        <v/>
      </c>
      <c r="AL868" s="70" t="str">
        <f t="shared" si="181"/>
        <v/>
      </c>
    </row>
    <row r="869" spans="2:38" ht="15" thickBot="1" x14ac:dyDescent="0.35">
      <c r="B869" s="79" t="str">
        <f t="shared" si="176"/>
        <v/>
      </c>
      <c r="C869" s="16"/>
      <c r="D869" s="79" t="str">
        <f>IFERROR(IF(J868&lt;=0,"",IF(C869="Yes","",B869-COUNTIF($C$18:C869,"Yes"))),"")</f>
        <v/>
      </c>
      <c r="E869" s="81" t="str">
        <f t="shared" si="170"/>
        <v/>
      </c>
      <c r="F869" s="80" t="str">
        <f t="shared" si="177"/>
        <v/>
      </c>
      <c r="G869" s="80" t="str">
        <f t="shared" si="171"/>
        <v/>
      </c>
      <c r="H869" s="80" t="str">
        <f t="shared" si="182"/>
        <v/>
      </c>
      <c r="I869" s="80" t="str">
        <f t="shared" si="172"/>
        <v/>
      </c>
      <c r="J869" s="80" t="str">
        <f t="shared" si="178"/>
        <v/>
      </c>
      <c r="AG869" s="16" t="str">
        <f t="shared" si="179"/>
        <v/>
      </c>
      <c r="AH869" s="69" t="str">
        <f t="shared" si="173"/>
        <v/>
      </c>
      <c r="AI869" s="70" t="str">
        <f t="shared" si="174"/>
        <v/>
      </c>
      <c r="AJ869" s="70" t="str">
        <f t="shared" si="175"/>
        <v/>
      </c>
      <c r="AK869" s="70" t="str">
        <f t="shared" si="180"/>
        <v/>
      </c>
      <c r="AL869" s="70" t="str">
        <f t="shared" si="181"/>
        <v/>
      </c>
    </row>
    <row r="870" spans="2:38" ht="15" thickBot="1" x14ac:dyDescent="0.35">
      <c r="B870" s="79" t="str">
        <f t="shared" si="176"/>
        <v/>
      </c>
      <c r="C870" s="16"/>
      <c r="D870" s="79" t="str">
        <f>IFERROR(IF(J869&lt;=0,"",IF(C870="Yes","",B870-COUNTIF($C$18:C870,"Yes"))),"")</f>
        <v/>
      </c>
      <c r="E870" s="81" t="str">
        <f t="shared" si="170"/>
        <v/>
      </c>
      <c r="F870" s="80" t="str">
        <f t="shared" si="177"/>
        <v/>
      </c>
      <c r="G870" s="80" t="str">
        <f t="shared" si="171"/>
        <v/>
      </c>
      <c r="H870" s="80" t="str">
        <f t="shared" si="182"/>
        <v/>
      </c>
      <c r="I870" s="80" t="str">
        <f t="shared" si="172"/>
        <v/>
      </c>
      <c r="J870" s="80" t="str">
        <f t="shared" si="178"/>
        <v/>
      </c>
      <c r="AG870" s="16" t="str">
        <f t="shared" si="179"/>
        <v/>
      </c>
      <c r="AH870" s="69" t="str">
        <f t="shared" si="173"/>
        <v/>
      </c>
      <c r="AI870" s="70" t="str">
        <f t="shared" si="174"/>
        <v/>
      </c>
      <c r="AJ870" s="70" t="str">
        <f t="shared" si="175"/>
        <v/>
      </c>
      <c r="AK870" s="70" t="str">
        <f t="shared" si="180"/>
        <v/>
      </c>
      <c r="AL870" s="70" t="str">
        <f t="shared" si="181"/>
        <v/>
      </c>
    </row>
    <row r="871" spans="2:38" ht="15" thickBot="1" x14ac:dyDescent="0.35">
      <c r="B871" s="79" t="str">
        <f t="shared" si="176"/>
        <v/>
      </c>
      <c r="C871" s="16"/>
      <c r="D871" s="79" t="str">
        <f>IFERROR(IF(J870&lt;=0,"",IF(C871="Yes","",B871-COUNTIF($C$18:C871,"Yes"))),"")</f>
        <v/>
      </c>
      <c r="E871" s="81" t="str">
        <f t="shared" si="170"/>
        <v/>
      </c>
      <c r="F871" s="80" t="str">
        <f t="shared" si="177"/>
        <v/>
      </c>
      <c r="G871" s="80" t="str">
        <f t="shared" si="171"/>
        <v/>
      </c>
      <c r="H871" s="80" t="str">
        <f t="shared" si="182"/>
        <v/>
      </c>
      <c r="I871" s="80" t="str">
        <f t="shared" si="172"/>
        <v/>
      </c>
      <c r="J871" s="80" t="str">
        <f t="shared" si="178"/>
        <v/>
      </c>
      <c r="AG871" s="16" t="str">
        <f t="shared" si="179"/>
        <v/>
      </c>
      <c r="AH871" s="69" t="str">
        <f t="shared" si="173"/>
        <v/>
      </c>
      <c r="AI871" s="70" t="str">
        <f t="shared" si="174"/>
        <v/>
      </c>
      <c r="AJ871" s="70" t="str">
        <f t="shared" si="175"/>
        <v/>
      </c>
      <c r="AK871" s="70" t="str">
        <f t="shared" si="180"/>
        <v/>
      </c>
      <c r="AL871" s="70" t="str">
        <f t="shared" si="181"/>
        <v/>
      </c>
    </row>
    <row r="872" spans="2:38" ht="15" thickBot="1" x14ac:dyDescent="0.35">
      <c r="B872" s="79" t="str">
        <f t="shared" si="176"/>
        <v/>
      </c>
      <c r="C872" s="16"/>
      <c r="D872" s="79" t="str">
        <f>IFERROR(IF(J871&lt;=0,"",IF(C872="Yes","",B872-COUNTIF($C$18:C872,"Yes"))),"")</f>
        <v/>
      </c>
      <c r="E872" s="81" t="str">
        <f t="shared" si="170"/>
        <v/>
      </c>
      <c r="F872" s="80" t="str">
        <f t="shared" si="177"/>
        <v/>
      </c>
      <c r="G872" s="80" t="str">
        <f t="shared" si="171"/>
        <v/>
      </c>
      <c r="H872" s="80" t="str">
        <f t="shared" si="182"/>
        <v/>
      </c>
      <c r="I872" s="80" t="str">
        <f t="shared" si="172"/>
        <v/>
      </c>
      <c r="J872" s="80" t="str">
        <f t="shared" si="178"/>
        <v/>
      </c>
      <c r="AG872" s="16" t="str">
        <f t="shared" si="179"/>
        <v/>
      </c>
      <c r="AH872" s="69" t="str">
        <f t="shared" si="173"/>
        <v/>
      </c>
      <c r="AI872" s="70" t="str">
        <f t="shared" si="174"/>
        <v/>
      </c>
      <c r="AJ872" s="70" t="str">
        <f t="shared" si="175"/>
        <v/>
      </c>
      <c r="AK872" s="70" t="str">
        <f t="shared" si="180"/>
        <v/>
      </c>
      <c r="AL872" s="70" t="str">
        <f t="shared" si="181"/>
        <v/>
      </c>
    </row>
    <row r="873" spans="2:38" ht="15" thickBot="1" x14ac:dyDescent="0.35">
      <c r="B873" s="79" t="str">
        <f t="shared" si="176"/>
        <v/>
      </c>
      <c r="C873" s="16"/>
      <c r="D873" s="79" t="str">
        <f>IFERROR(IF(J872&lt;=0,"",IF(C873="Yes","",B873-COUNTIF($C$18:C873,"Yes"))),"")</f>
        <v/>
      </c>
      <c r="E873" s="81" t="str">
        <f t="shared" si="170"/>
        <v/>
      </c>
      <c r="F873" s="80" t="str">
        <f t="shared" si="177"/>
        <v/>
      </c>
      <c r="G873" s="80" t="str">
        <f t="shared" si="171"/>
        <v/>
      </c>
      <c r="H873" s="80" t="str">
        <f t="shared" si="182"/>
        <v/>
      </c>
      <c r="I873" s="80" t="str">
        <f t="shared" si="172"/>
        <v/>
      </c>
      <c r="J873" s="80" t="str">
        <f t="shared" si="178"/>
        <v/>
      </c>
      <c r="AG873" s="16" t="str">
        <f t="shared" si="179"/>
        <v/>
      </c>
      <c r="AH873" s="69" t="str">
        <f t="shared" si="173"/>
        <v/>
      </c>
      <c r="AI873" s="70" t="str">
        <f t="shared" si="174"/>
        <v/>
      </c>
      <c r="AJ873" s="70" t="str">
        <f t="shared" si="175"/>
        <v/>
      </c>
      <c r="AK873" s="70" t="str">
        <f t="shared" si="180"/>
        <v/>
      </c>
      <c r="AL873" s="70" t="str">
        <f t="shared" si="181"/>
        <v/>
      </c>
    </row>
    <row r="874" spans="2:38" ht="15" thickBot="1" x14ac:dyDescent="0.35">
      <c r="B874" s="79" t="str">
        <f t="shared" si="176"/>
        <v/>
      </c>
      <c r="C874" s="16"/>
      <c r="D874" s="79" t="str">
        <f>IFERROR(IF(J873&lt;=0,"",IF(C874="Yes","",B874-COUNTIF($C$18:C874,"Yes"))),"")</f>
        <v/>
      </c>
      <c r="E874" s="81" t="str">
        <f t="shared" si="170"/>
        <v/>
      </c>
      <c r="F874" s="80" t="str">
        <f t="shared" si="177"/>
        <v/>
      </c>
      <c r="G874" s="80" t="str">
        <f t="shared" si="171"/>
        <v/>
      </c>
      <c r="H874" s="80" t="str">
        <f t="shared" si="182"/>
        <v/>
      </c>
      <c r="I874" s="80" t="str">
        <f t="shared" si="172"/>
        <v/>
      </c>
      <c r="J874" s="80" t="str">
        <f t="shared" si="178"/>
        <v/>
      </c>
      <c r="AG874" s="16" t="str">
        <f t="shared" si="179"/>
        <v/>
      </c>
      <c r="AH874" s="69" t="str">
        <f t="shared" si="173"/>
        <v/>
      </c>
      <c r="AI874" s="70" t="str">
        <f t="shared" si="174"/>
        <v/>
      </c>
      <c r="AJ874" s="70" t="str">
        <f t="shared" si="175"/>
        <v/>
      </c>
      <c r="AK874" s="70" t="str">
        <f t="shared" si="180"/>
        <v/>
      </c>
      <c r="AL874" s="70" t="str">
        <f t="shared" si="181"/>
        <v/>
      </c>
    </row>
    <row r="875" spans="2:38" ht="15" thickBot="1" x14ac:dyDescent="0.35">
      <c r="B875" s="79" t="str">
        <f t="shared" si="176"/>
        <v/>
      </c>
      <c r="C875" s="16"/>
      <c r="D875" s="79" t="str">
        <f>IFERROR(IF(J874&lt;=0,"",IF(C875="Yes","",B875-COUNTIF($C$18:C875,"Yes"))),"")</f>
        <v/>
      </c>
      <c r="E875" s="81" t="str">
        <f t="shared" si="170"/>
        <v/>
      </c>
      <c r="F875" s="80" t="str">
        <f t="shared" si="177"/>
        <v/>
      </c>
      <c r="G875" s="80" t="str">
        <f t="shared" si="171"/>
        <v/>
      </c>
      <c r="H875" s="80" t="str">
        <f t="shared" si="182"/>
        <v/>
      </c>
      <c r="I875" s="80" t="str">
        <f t="shared" si="172"/>
        <v/>
      </c>
      <c r="J875" s="80" t="str">
        <f t="shared" si="178"/>
        <v/>
      </c>
      <c r="AG875" s="16" t="str">
        <f t="shared" si="179"/>
        <v/>
      </c>
      <c r="AH875" s="69" t="str">
        <f t="shared" si="173"/>
        <v/>
      </c>
      <c r="AI875" s="70" t="str">
        <f t="shared" si="174"/>
        <v/>
      </c>
      <c r="AJ875" s="70" t="str">
        <f t="shared" si="175"/>
        <v/>
      </c>
      <c r="AK875" s="70" t="str">
        <f t="shared" si="180"/>
        <v/>
      </c>
      <c r="AL875" s="70" t="str">
        <f t="shared" si="181"/>
        <v/>
      </c>
    </row>
    <row r="876" spans="2:38" ht="15" thickBot="1" x14ac:dyDescent="0.35">
      <c r="B876" s="79" t="str">
        <f t="shared" si="176"/>
        <v/>
      </c>
      <c r="C876" s="16"/>
      <c r="D876" s="79" t="str">
        <f>IFERROR(IF(J875&lt;=0,"",IF(C876="Yes","",B876-COUNTIF($C$18:C876,"Yes"))),"")</f>
        <v/>
      </c>
      <c r="E876" s="81" t="str">
        <f t="shared" si="170"/>
        <v/>
      </c>
      <c r="F876" s="80" t="str">
        <f t="shared" si="177"/>
        <v/>
      </c>
      <c r="G876" s="80" t="str">
        <f t="shared" si="171"/>
        <v/>
      </c>
      <c r="H876" s="80" t="str">
        <f t="shared" si="182"/>
        <v/>
      </c>
      <c r="I876" s="80" t="str">
        <f t="shared" si="172"/>
        <v/>
      </c>
      <c r="J876" s="80" t="str">
        <f t="shared" si="178"/>
        <v/>
      </c>
      <c r="AG876" s="16" t="str">
        <f t="shared" si="179"/>
        <v/>
      </c>
      <c r="AH876" s="69" t="str">
        <f t="shared" si="173"/>
        <v/>
      </c>
      <c r="AI876" s="70" t="str">
        <f t="shared" si="174"/>
        <v/>
      </c>
      <c r="AJ876" s="70" t="str">
        <f t="shared" si="175"/>
        <v/>
      </c>
      <c r="AK876" s="70" t="str">
        <f t="shared" si="180"/>
        <v/>
      </c>
      <c r="AL876" s="70" t="str">
        <f t="shared" si="181"/>
        <v/>
      </c>
    </row>
    <row r="877" spans="2:38" ht="15" thickBot="1" x14ac:dyDescent="0.35">
      <c r="B877" s="79" t="str">
        <f t="shared" si="176"/>
        <v/>
      </c>
      <c r="C877" s="16"/>
      <c r="D877" s="79" t="str">
        <f>IFERROR(IF(J876&lt;=0,"",IF(C877="Yes","",B877-COUNTIF($C$18:C877,"Yes"))),"")</f>
        <v/>
      </c>
      <c r="E877" s="81" t="str">
        <f t="shared" si="170"/>
        <v/>
      </c>
      <c r="F877" s="80" t="str">
        <f t="shared" si="177"/>
        <v/>
      </c>
      <c r="G877" s="80" t="str">
        <f t="shared" si="171"/>
        <v/>
      </c>
      <c r="H877" s="80" t="str">
        <f t="shared" si="182"/>
        <v/>
      </c>
      <c r="I877" s="80" t="str">
        <f t="shared" si="172"/>
        <v/>
      </c>
      <c r="J877" s="80" t="str">
        <f t="shared" si="178"/>
        <v/>
      </c>
      <c r="AG877" s="16" t="str">
        <f t="shared" si="179"/>
        <v/>
      </c>
      <c r="AH877" s="69" t="str">
        <f t="shared" si="173"/>
        <v/>
      </c>
      <c r="AI877" s="70" t="str">
        <f t="shared" si="174"/>
        <v/>
      </c>
      <c r="AJ877" s="70" t="str">
        <f t="shared" si="175"/>
        <v/>
      </c>
      <c r="AK877" s="70" t="str">
        <f t="shared" si="180"/>
        <v/>
      </c>
      <c r="AL877" s="70" t="str">
        <f t="shared" si="181"/>
        <v/>
      </c>
    </row>
    <row r="878" spans="2:38" ht="15" thickBot="1" x14ac:dyDescent="0.35">
      <c r="B878" s="79" t="str">
        <f t="shared" si="176"/>
        <v/>
      </c>
      <c r="C878" s="16"/>
      <c r="D878" s="79" t="str">
        <f>IFERROR(IF(J877&lt;=0,"",IF(C878="Yes","",B878-COUNTIF($C$18:C878,"Yes"))),"")</f>
        <v/>
      </c>
      <c r="E878" s="81" t="str">
        <f t="shared" si="170"/>
        <v/>
      </c>
      <c r="F878" s="80" t="str">
        <f t="shared" si="177"/>
        <v/>
      </c>
      <c r="G878" s="80" t="str">
        <f t="shared" si="171"/>
        <v/>
      </c>
      <c r="H878" s="80" t="str">
        <f t="shared" si="182"/>
        <v/>
      </c>
      <c r="I878" s="80" t="str">
        <f t="shared" si="172"/>
        <v/>
      </c>
      <c r="J878" s="80" t="str">
        <f t="shared" si="178"/>
        <v/>
      </c>
      <c r="AG878" s="16" t="str">
        <f t="shared" si="179"/>
        <v/>
      </c>
      <c r="AH878" s="69" t="str">
        <f t="shared" si="173"/>
        <v/>
      </c>
      <c r="AI878" s="70" t="str">
        <f t="shared" si="174"/>
        <v/>
      </c>
      <c r="AJ878" s="70" t="str">
        <f t="shared" si="175"/>
        <v/>
      </c>
      <c r="AK878" s="70" t="str">
        <f t="shared" si="180"/>
        <v/>
      </c>
      <c r="AL878" s="70" t="str">
        <f t="shared" si="181"/>
        <v/>
      </c>
    </row>
    <row r="879" spans="2:38" ht="15" thickBot="1" x14ac:dyDescent="0.35">
      <c r="B879" s="79" t="str">
        <f t="shared" si="176"/>
        <v/>
      </c>
      <c r="C879" s="16"/>
      <c r="D879" s="79" t="str">
        <f>IFERROR(IF(J878&lt;=0,"",IF(C879="Yes","",B879-COUNTIF($C$18:C879,"Yes"))),"")</f>
        <v/>
      </c>
      <c r="E879" s="81" t="str">
        <f t="shared" si="170"/>
        <v/>
      </c>
      <c r="F879" s="80" t="str">
        <f t="shared" si="177"/>
        <v/>
      </c>
      <c r="G879" s="80" t="str">
        <f t="shared" si="171"/>
        <v/>
      </c>
      <c r="H879" s="80" t="str">
        <f t="shared" si="182"/>
        <v/>
      </c>
      <c r="I879" s="80" t="str">
        <f t="shared" si="172"/>
        <v/>
      </c>
      <c r="J879" s="80" t="str">
        <f t="shared" si="178"/>
        <v/>
      </c>
      <c r="AG879" s="16" t="str">
        <f t="shared" si="179"/>
        <v/>
      </c>
      <c r="AH879" s="69" t="str">
        <f t="shared" si="173"/>
        <v/>
      </c>
      <c r="AI879" s="70" t="str">
        <f t="shared" si="174"/>
        <v/>
      </c>
      <c r="AJ879" s="70" t="str">
        <f t="shared" si="175"/>
        <v/>
      </c>
      <c r="AK879" s="70" t="str">
        <f t="shared" si="180"/>
        <v/>
      </c>
      <c r="AL879" s="70" t="str">
        <f t="shared" si="181"/>
        <v/>
      </c>
    </row>
    <row r="880" spans="2:38" ht="15" thickBot="1" x14ac:dyDescent="0.35">
      <c r="B880" s="79" t="str">
        <f t="shared" si="176"/>
        <v/>
      </c>
      <c r="C880" s="16"/>
      <c r="D880" s="79" t="str">
        <f>IFERROR(IF(J879&lt;=0,"",IF(C880="Yes","",B880-COUNTIF($C$18:C880,"Yes"))),"")</f>
        <v/>
      </c>
      <c r="E880" s="81" t="str">
        <f t="shared" si="170"/>
        <v/>
      </c>
      <c r="F880" s="80" t="str">
        <f t="shared" si="177"/>
        <v/>
      </c>
      <c r="G880" s="80" t="str">
        <f t="shared" si="171"/>
        <v/>
      </c>
      <c r="H880" s="80" t="str">
        <f t="shared" si="182"/>
        <v/>
      </c>
      <c r="I880" s="80" t="str">
        <f t="shared" si="172"/>
        <v/>
      </c>
      <c r="J880" s="80" t="str">
        <f t="shared" si="178"/>
        <v/>
      </c>
      <c r="AG880" s="16" t="str">
        <f t="shared" si="179"/>
        <v/>
      </c>
      <c r="AH880" s="69" t="str">
        <f t="shared" si="173"/>
        <v/>
      </c>
      <c r="AI880" s="70" t="str">
        <f t="shared" si="174"/>
        <v/>
      </c>
      <c r="AJ880" s="70" t="str">
        <f t="shared" si="175"/>
        <v/>
      </c>
      <c r="AK880" s="70" t="str">
        <f t="shared" si="180"/>
        <v/>
      </c>
      <c r="AL880" s="70" t="str">
        <f t="shared" si="181"/>
        <v/>
      </c>
    </row>
    <row r="881" spans="2:38" ht="15" thickBot="1" x14ac:dyDescent="0.35">
      <c r="B881" s="79" t="str">
        <f t="shared" si="176"/>
        <v/>
      </c>
      <c r="C881" s="16"/>
      <c r="D881" s="79" t="str">
        <f>IFERROR(IF(J880&lt;=0,"",IF(C881="Yes","",B881-COUNTIF($C$18:C881,"Yes"))),"")</f>
        <v/>
      </c>
      <c r="E881" s="81" t="str">
        <f t="shared" si="170"/>
        <v/>
      </c>
      <c r="F881" s="80" t="str">
        <f t="shared" si="177"/>
        <v/>
      </c>
      <c r="G881" s="80" t="str">
        <f t="shared" si="171"/>
        <v/>
      </c>
      <c r="H881" s="80" t="str">
        <f t="shared" si="182"/>
        <v/>
      </c>
      <c r="I881" s="80" t="str">
        <f t="shared" si="172"/>
        <v/>
      </c>
      <c r="J881" s="80" t="str">
        <f t="shared" si="178"/>
        <v/>
      </c>
      <c r="AG881" s="16" t="str">
        <f t="shared" si="179"/>
        <v/>
      </c>
      <c r="AH881" s="69" t="str">
        <f t="shared" si="173"/>
        <v/>
      </c>
      <c r="AI881" s="70" t="str">
        <f t="shared" si="174"/>
        <v/>
      </c>
      <c r="AJ881" s="70" t="str">
        <f t="shared" si="175"/>
        <v/>
      </c>
      <c r="AK881" s="70" t="str">
        <f t="shared" si="180"/>
        <v/>
      </c>
      <c r="AL881" s="70" t="str">
        <f t="shared" si="181"/>
        <v/>
      </c>
    </row>
    <row r="882" spans="2:38" ht="15" thickBot="1" x14ac:dyDescent="0.35">
      <c r="B882" s="79" t="str">
        <f t="shared" si="176"/>
        <v/>
      </c>
      <c r="C882" s="16"/>
      <c r="D882" s="79" t="str">
        <f>IFERROR(IF(J881&lt;=0,"",IF(C882="Yes","",B882-COUNTIF($C$18:C882,"Yes"))),"")</f>
        <v/>
      </c>
      <c r="E882" s="81" t="str">
        <f t="shared" si="170"/>
        <v/>
      </c>
      <c r="F882" s="80" t="str">
        <f t="shared" si="177"/>
        <v/>
      </c>
      <c r="G882" s="80" t="str">
        <f t="shared" si="171"/>
        <v/>
      </c>
      <c r="H882" s="80" t="str">
        <f t="shared" si="182"/>
        <v/>
      </c>
      <c r="I882" s="80" t="str">
        <f t="shared" si="172"/>
        <v/>
      </c>
      <c r="J882" s="80" t="str">
        <f t="shared" si="178"/>
        <v/>
      </c>
      <c r="AG882" s="16" t="str">
        <f t="shared" si="179"/>
        <v/>
      </c>
      <c r="AH882" s="69" t="str">
        <f t="shared" si="173"/>
        <v/>
      </c>
      <c r="AI882" s="70" t="str">
        <f t="shared" si="174"/>
        <v/>
      </c>
      <c r="AJ882" s="70" t="str">
        <f t="shared" si="175"/>
        <v/>
      </c>
      <c r="AK882" s="70" t="str">
        <f t="shared" si="180"/>
        <v/>
      </c>
      <c r="AL882" s="70" t="str">
        <f t="shared" si="181"/>
        <v/>
      </c>
    </row>
    <row r="883" spans="2:38" ht="15" thickBot="1" x14ac:dyDescent="0.35">
      <c r="B883" s="79" t="str">
        <f t="shared" si="176"/>
        <v/>
      </c>
      <c r="C883" s="16"/>
      <c r="D883" s="79" t="str">
        <f>IFERROR(IF(J882&lt;=0,"",IF(C883="Yes","",B883-COUNTIF($C$18:C883,"Yes"))),"")</f>
        <v/>
      </c>
      <c r="E883" s="81" t="str">
        <f t="shared" si="170"/>
        <v/>
      </c>
      <c r="F883" s="80" t="str">
        <f t="shared" si="177"/>
        <v/>
      </c>
      <c r="G883" s="80" t="str">
        <f t="shared" si="171"/>
        <v/>
      </c>
      <c r="H883" s="80" t="str">
        <f t="shared" si="182"/>
        <v/>
      </c>
      <c r="I883" s="80" t="str">
        <f t="shared" si="172"/>
        <v/>
      </c>
      <c r="J883" s="80" t="str">
        <f t="shared" si="178"/>
        <v/>
      </c>
      <c r="AG883" s="16" t="str">
        <f t="shared" si="179"/>
        <v/>
      </c>
      <c r="AH883" s="69" t="str">
        <f t="shared" si="173"/>
        <v/>
      </c>
      <c r="AI883" s="70" t="str">
        <f t="shared" si="174"/>
        <v/>
      </c>
      <c r="AJ883" s="70" t="str">
        <f t="shared" si="175"/>
        <v/>
      </c>
      <c r="AK883" s="70" t="str">
        <f t="shared" si="180"/>
        <v/>
      </c>
      <c r="AL883" s="70" t="str">
        <f t="shared" si="181"/>
        <v/>
      </c>
    </row>
    <row r="884" spans="2:38" ht="15" thickBot="1" x14ac:dyDescent="0.35">
      <c r="B884" s="79" t="str">
        <f t="shared" si="176"/>
        <v/>
      </c>
      <c r="C884" s="16"/>
      <c r="D884" s="79" t="str">
        <f>IFERROR(IF(J883&lt;=0,"",IF(C884="Yes","",B884-COUNTIF($C$18:C884,"Yes"))),"")</f>
        <v/>
      </c>
      <c r="E884" s="81" t="str">
        <f t="shared" si="170"/>
        <v/>
      </c>
      <c r="F884" s="80" t="str">
        <f t="shared" si="177"/>
        <v/>
      </c>
      <c r="G884" s="80" t="str">
        <f t="shared" si="171"/>
        <v/>
      </c>
      <c r="H884" s="80" t="str">
        <f t="shared" si="182"/>
        <v/>
      </c>
      <c r="I884" s="80" t="str">
        <f t="shared" si="172"/>
        <v/>
      </c>
      <c r="J884" s="80" t="str">
        <f t="shared" si="178"/>
        <v/>
      </c>
      <c r="AG884" s="16" t="str">
        <f t="shared" si="179"/>
        <v/>
      </c>
      <c r="AH884" s="69" t="str">
        <f t="shared" si="173"/>
        <v/>
      </c>
      <c r="AI884" s="70" t="str">
        <f t="shared" si="174"/>
        <v/>
      </c>
      <c r="AJ884" s="70" t="str">
        <f t="shared" si="175"/>
        <v/>
      </c>
      <c r="AK884" s="70" t="str">
        <f t="shared" si="180"/>
        <v/>
      </c>
      <c r="AL884" s="70" t="str">
        <f t="shared" si="181"/>
        <v/>
      </c>
    </row>
    <row r="885" spans="2:38" ht="15" thickBot="1" x14ac:dyDescent="0.35">
      <c r="B885" s="79" t="str">
        <f t="shared" si="176"/>
        <v/>
      </c>
      <c r="C885" s="16"/>
      <c r="D885" s="79" t="str">
        <f>IFERROR(IF(J884&lt;=0,"",IF(C885="Yes","",B885-COUNTIF($C$18:C885,"Yes"))),"")</f>
        <v/>
      </c>
      <c r="E885" s="81" t="str">
        <f t="shared" si="170"/>
        <v/>
      </c>
      <c r="F885" s="80" t="str">
        <f t="shared" si="177"/>
        <v/>
      </c>
      <c r="G885" s="80" t="str">
        <f t="shared" si="171"/>
        <v/>
      </c>
      <c r="H885" s="80" t="str">
        <f t="shared" si="182"/>
        <v/>
      </c>
      <c r="I885" s="80" t="str">
        <f t="shared" si="172"/>
        <v/>
      </c>
      <c r="J885" s="80" t="str">
        <f t="shared" si="178"/>
        <v/>
      </c>
      <c r="AG885" s="16" t="str">
        <f t="shared" si="179"/>
        <v/>
      </c>
      <c r="AH885" s="69" t="str">
        <f t="shared" si="173"/>
        <v/>
      </c>
      <c r="AI885" s="70" t="str">
        <f t="shared" si="174"/>
        <v/>
      </c>
      <c r="AJ885" s="70" t="str">
        <f t="shared" si="175"/>
        <v/>
      </c>
      <c r="AK885" s="70" t="str">
        <f t="shared" si="180"/>
        <v/>
      </c>
      <c r="AL885" s="70" t="str">
        <f t="shared" si="181"/>
        <v/>
      </c>
    </row>
    <row r="886" spans="2:38" ht="15" thickBot="1" x14ac:dyDescent="0.35">
      <c r="B886" s="79" t="str">
        <f t="shared" si="176"/>
        <v/>
      </c>
      <c r="C886" s="16"/>
      <c r="D886" s="79" t="str">
        <f>IFERROR(IF(J885&lt;=0,"",IF(C886="Yes","",B886-COUNTIF($C$18:C886,"Yes"))),"")</f>
        <v/>
      </c>
      <c r="E886" s="81" t="str">
        <f t="shared" si="170"/>
        <v/>
      </c>
      <c r="F886" s="80" t="str">
        <f t="shared" si="177"/>
        <v/>
      </c>
      <c r="G886" s="80" t="str">
        <f t="shared" si="171"/>
        <v/>
      </c>
      <c r="H886" s="80" t="str">
        <f t="shared" si="182"/>
        <v/>
      </c>
      <c r="I886" s="80" t="str">
        <f t="shared" si="172"/>
        <v/>
      </c>
      <c r="J886" s="80" t="str">
        <f t="shared" si="178"/>
        <v/>
      </c>
      <c r="AG886" s="16" t="str">
        <f t="shared" si="179"/>
        <v/>
      </c>
      <c r="AH886" s="69" t="str">
        <f t="shared" si="173"/>
        <v/>
      </c>
      <c r="AI886" s="70" t="str">
        <f t="shared" si="174"/>
        <v/>
      </c>
      <c r="AJ886" s="70" t="str">
        <f t="shared" si="175"/>
        <v/>
      </c>
      <c r="AK886" s="70" t="str">
        <f t="shared" si="180"/>
        <v/>
      </c>
      <c r="AL886" s="70" t="str">
        <f t="shared" si="181"/>
        <v/>
      </c>
    </row>
    <row r="887" spans="2:38" ht="15" thickBot="1" x14ac:dyDescent="0.35">
      <c r="B887" s="79" t="str">
        <f t="shared" si="176"/>
        <v/>
      </c>
      <c r="C887" s="16"/>
      <c r="D887" s="79" t="str">
        <f>IFERROR(IF(J886&lt;=0,"",IF(C887="Yes","",B887-COUNTIF($C$18:C887,"Yes"))),"")</f>
        <v/>
      </c>
      <c r="E887" s="81" t="str">
        <f t="shared" si="170"/>
        <v/>
      </c>
      <c r="F887" s="80" t="str">
        <f t="shared" si="177"/>
        <v/>
      </c>
      <c r="G887" s="80" t="str">
        <f t="shared" si="171"/>
        <v/>
      </c>
      <c r="H887" s="80" t="str">
        <f t="shared" si="182"/>
        <v/>
      </c>
      <c r="I887" s="80" t="str">
        <f t="shared" si="172"/>
        <v/>
      </c>
      <c r="J887" s="80" t="str">
        <f t="shared" si="178"/>
        <v/>
      </c>
      <c r="AG887" s="16" t="str">
        <f t="shared" si="179"/>
        <v/>
      </c>
      <c r="AH887" s="69" t="str">
        <f t="shared" si="173"/>
        <v/>
      </c>
      <c r="AI887" s="70" t="str">
        <f t="shared" si="174"/>
        <v/>
      </c>
      <c r="AJ887" s="70" t="str">
        <f t="shared" si="175"/>
        <v/>
      </c>
      <c r="AK887" s="70" t="str">
        <f t="shared" si="180"/>
        <v/>
      </c>
      <c r="AL887" s="70" t="str">
        <f t="shared" si="181"/>
        <v/>
      </c>
    </row>
    <row r="888" spans="2:38" ht="15" thickBot="1" x14ac:dyDescent="0.35">
      <c r="B888" s="79" t="str">
        <f t="shared" si="176"/>
        <v/>
      </c>
      <c r="C888" s="16"/>
      <c r="D888" s="79" t="str">
        <f>IFERROR(IF(J887&lt;=0,"",IF(C888="Yes","",B888-COUNTIF($C$18:C888,"Yes"))),"")</f>
        <v/>
      </c>
      <c r="E888" s="81" t="str">
        <f t="shared" si="170"/>
        <v/>
      </c>
      <c r="F888" s="80" t="str">
        <f t="shared" si="177"/>
        <v/>
      </c>
      <c r="G888" s="80" t="str">
        <f t="shared" si="171"/>
        <v/>
      </c>
      <c r="H888" s="80" t="str">
        <f t="shared" si="182"/>
        <v/>
      </c>
      <c r="I888" s="80" t="str">
        <f t="shared" si="172"/>
        <v/>
      </c>
      <c r="J888" s="80" t="str">
        <f t="shared" si="178"/>
        <v/>
      </c>
      <c r="AG888" s="16" t="str">
        <f t="shared" si="179"/>
        <v/>
      </c>
      <c r="AH888" s="69" t="str">
        <f t="shared" si="173"/>
        <v/>
      </c>
      <c r="AI888" s="70" t="str">
        <f t="shared" si="174"/>
        <v/>
      </c>
      <c r="AJ888" s="70" t="str">
        <f t="shared" si="175"/>
        <v/>
      </c>
      <c r="AK888" s="70" t="str">
        <f t="shared" si="180"/>
        <v/>
      </c>
      <c r="AL888" s="70" t="str">
        <f t="shared" si="181"/>
        <v/>
      </c>
    </row>
    <row r="889" spans="2:38" ht="15" thickBot="1" x14ac:dyDescent="0.35">
      <c r="B889" s="79" t="str">
        <f t="shared" si="176"/>
        <v/>
      </c>
      <c r="C889" s="16"/>
      <c r="D889" s="79" t="str">
        <f>IFERROR(IF(J888&lt;=0,"",IF(C889="Yes","",B889-COUNTIF($C$18:C889,"Yes"))),"")</f>
        <v/>
      </c>
      <c r="E889" s="81" t="str">
        <f t="shared" si="170"/>
        <v/>
      </c>
      <c r="F889" s="80" t="str">
        <f t="shared" si="177"/>
        <v/>
      </c>
      <c r="G889" s="80" t="str">
        <f t="shared" si="171"/>
        <v/>
      </c>
      <c r="H889" s="80" t="str">
        <f t="shared" si="182"/>
        <v/>
      </c>
      <c r="I889" s="80" t="str">
        <f t="shared" si="172"/>
        <v/>
      </c>
      <c r="J889" s="80" t="str">
        <f t="shared" si="178"/>
        <v/>
      </c>
      <c r="AG889" s="16" t="str">
        <f t="shared" si="179"/>
        <v/>
      </c>
      <c r="AH889" s="69" t="str">
        <f t="shared" si="173"/>
        <v/>
      </c>
      <c r="AI889" s="70" t="str">
        <f t="shared" si="174"/>
        <v/>
      </c>
      <c r="AJ889" s="70" t="str">
        <f t="shared" si="175"/>
        <v/>
      </c>
      <c r="AK889" s="70" t="str">
        <f t="shared" si="180"/>
        <v/>
      </c>
      <c r="AL889" s="70" t="str">
        <f t="shared" si="181"/>
        <v/>
      </c>
    </row>
    <row r="890" spans="2:38" ht="15" thickBot="1" x14ac:dyDescent="0.35">
      <c r="B890" s="79" t="str">
        <f t="shared" si="176"/>
        <v/>
      </c>
      <c r="C890" s="16"/>
      <c r="D890" s="79" t="str">
        <f>IFERROR(IF(J889&lt;=0,"",IF(C890="Yes","",B890-COUNTIF($C$18:C890,"Yes"))),"")</f>
        <v/>
      </c>
      <c r="E890" s="81" t="str">
        <f t="shared" si="170"/>
        <v/>
      </c>
      <c r="F890" s="80" t="str">
        <f t="shared" si="177"/>
        <v/>
      </c>
      <c r="G890" s="80" t="str">
        <f t="shared" si="171"/>
        <v/>
      </c>
      <c r="H890" s="80" t="str">
        <f t="shared" si="182"/>
        <v/>
      </c>
      <c r="I890" s="80" t="str">
        <f t="shared" si="172"/>
        <v/>
      </c>
      <c r="J890" s="80" t="str">
        <f t="shared" si="178"/>
        <v/>
      </c>
      <c r="AG890" s="16" t="str">
        <f t="shared" si="179"/>
        <v/>
      </c>
      <c r="AH890" s="69" t="str">
        <f t="shared" si="173"/>
        <v/>
      </c>
      <c r="AI890" s="70" t="str">
        <f t="shared" si="174"/>
        <v/>
      </c>
      <c r="AJ890" s="70" t="str">
        <f t="shared" si="175"/>
        <v/>
      </c>
      <c r="AK890" s="70" t="str">
        <f t="shared" si="180"/>
        <v/>
      </c>
      <c r="AL890" s="70" t="str">
        <f t="shared" si="181"/>
        <v/>
      </c>
    </row>
    <row r="891" spans="2:38" ht="15" thickBot="1" x14ac:dyDescent="0.35">
      <c r="B891" s="79" t="str">
        <f t="shared" si="176"/>
        <v/>
      </c>
      <c r="C891" s="16"/>
      <c r="D891" s="79" t="str">
        <f>IFERROR(IF(J890&lt;=0,"",IF(C891="Yes","",B891-COUNTIF($C$18:C891,"Yes"))),"")</f>
        <v/>
      </c>
      <c r="E891" s="81" t="str">
        <f t="shared" si="170"/>
        <v/>
      </c>
      <c r="F891" s="80" t="str">
        <f t="shared" si="177"/>
        <v/>
      </c>
      <c r="G891" s="80" t="str">
        <f t="shared" si="171"/>
        <v/>
      </c>
      <c r="H891" s="80" t="str">
        <f t="shared" si="182"/>
        <v/>
      </c>
      <c r="I891" s="80" t="str">
        <f t="shared" si="172"/>
        <v/>
      </c>
      <c r="J891" s="80" t="str">
        <f t="shared" si="178"/>
        <v/>
      </c>
      <c r="AG891" s="16" t="str">
        <f t="shared" si="179"/>
        <v/>
      </c>
      <c r="AH891" s="69" t="str">
        <f t="shared" si="173"/>
        <v/>
      </c>
      <c r="AI891" s="70" t="str">
        <f t="shared" si="174"/>
        <v/>
      </c>
      <c r="AJ891" s="70" t="str">
        <f t="shared" si="175"/>
        <v/>
      </c>
      <c r="AK891" s="70" t="str">
        <f t="shared" si="180"/>
        <v/>
      </c>
      <c r="AL891" s="70" t="str">
        <f t="shared" si="181"/>
        <v/>
      </c>
    </row>
    <row r="892" spans="2:38" ht="15" thickBot="1" x14ac:dyDescent="0.35">
      <c r="B892" s="79" t="str">
        <f t="shared" si="176"/>
        <v/>
      </c>
      <c r="C892" s="16"/>
      <c r="D892" s="79" t="str">
        <f>IFERROR(IF(J891&lt;=0,"",IF(C892="Yes","",B892-COUNTIF($C$18:C892,"Yes"))),"")</f>
        <v/>
      </c>
      <c r="E892" s="81" t="str">
        <f t="shared" si="170"/>
        <v/>
      </c>
      <c r="F892" s="80" t="str">
        <f t="shared" si="177"/>
        <v/>
      </c>
      <c r="G892" s="80" t="str">
        <f t="shared" si="171"/>
        <v/>
      </c>
      <c r="H892" s="80" t="str">
        <f t="shared" si="182"/>
        <v/>
      </c>
      <c r="I892" s="80" t="str">
        <f t="shared" si="172"/>
        <v/>
      </c>
      <c r="J892" s="80" t="str">
        <f t="shared" si="178"/>
        <v/>
      </c>
      <c r="AG892" s="16" t="str">
        <f t="shared" si="179"/>
        <v/>
      </c>
      <c r="AH892" s="69" t="str">
        <f t="shared" si="173"/>
        <v/>
      </c>
      <c r="AI892" s="70" t="str">
        <f t="shared" si="174"/>
        <v/>
      </c>
      <c r="AJ892" s="70" t="str">
        <f t="shared" si="175"/>
        <v/>
      </c>
      <c r="AK892" s="70" t="str">
        <f t="shared" si="180"/>
        <v/>
      </c>
      <c r="AL892" s="70" t="str">
        <f t="shared" si="181"/>
        <v/>
      </c>
    </row>
    <row r="893" spans="2:38" ht="15" thickBot="1" x14ac:dyDescent="0.35">
      <c r="B893" s="79" t="str">
        <f t="shared" si="176"/>
        <v/>
      </c>
      <c r="C893" s="16"/>
      <c r="D893" s="79" t="str">
        <f>IFERROR(IF(J892&lt;=0,"",IF(C893="Yes","",B893-COUNTIF($C$18:C893,"Yes"))),"")</f>
        <v/>
      </c>
      <c r="E893" s="81" t="str">
        <f t="shared" si="170"/>
        <v/>
      </c>
      <c r="F893" s="80" t="str">
        <f t="shared" si="177"/>
        <v/>
      </c>
      <c r="G893" s="80" t="str">
        <f t="shared" si="171"/>
        <v/>
      </c>
      <c r="H893" s="80" t="str">
        <f t="shared" si="182"/>
        <v/>
      </c>
      <c r="I893" s="80" t="str">
        <f t="shared" si="172"/>
        <v/>
      </c>
      <c r="J893" s="80" t="str">
        <f t="shared" si="178"/>
        <v/>
      </c>
      <c r="AG893" s="16" t="str">
        <f t="shared" si="179"/>
        <v/>
      </c>
      <c r="AH893" s="69" t="str">
        <f t="shared" si="173"/>
        <v/>
      </c>
      <c r="AI893" s="70" t="str">
        <f t="shared" si="174"/>
        <v/>
      </c>
      <c r="AJ893" s="70" t="str">
        <f t="shared" si="175"/>
        <v/>
      </c>
      <c r="AK893" s="70" t="str">
        <f t="shared" si="180"/>
        <v/>
      </c>
      <c r="AL893" s="70" t="str">
        <f t="shared" si="181"/>
        <v/>
      </c>
    </row>
    <row r="894" spans="2:38" ht="15" thickBot="1" x14ac:dyDescent="0.35">
      <c r="B894" s="79" t="str">
        <f t="shared" si="176"/>
        <v/>
      </c>
      <c r="C894" s="16"/>
      <c r="D894" s="79" t="str">
        <f>IFERROR(IF(J893&lt;=0,"",IF(C894="Yes","",B894-COUNTIF($C$18:C894,"Yes"))),"")</f>
        <v/>
      </c>
      <c r="E894" s="81" t="str">
        <f t="shared" si="170"/>
        <v/>
      </c>
      <c r="F894" s="80" t="str">
        <f t="shared" si="177"/>
        <v/>
      </c>
      <c r="G894" s="80" t="str">
        <f t="shared" si="171"/>
        <v/>
      </c>
      <c r="H894" s="80" t="str">
        <f t="shared" si="182"/>
        <v/>
      </c>
      <c r="I894" s="80" t="str">
        <f t="shared" si="172"/>
        <v/>
      </c>
      <c r="J894" s="80" t="str">
        <f t="shared" si="178"/>
        <v/>
      </c>
      <c r="AG894" s="16" t="str">
        <f t="shared" si="179"/>
        <v/>
      </c>
      <c r="AH894" s="69" t="str">
        <f t="shared" si="173"/>
        <v/>
      </c>
      <c r="AI894" s="70" t="str">
        <f t="shared" si="174"/>
        <v/>
      </c>
      <c r="AJ894" s="70" t="str">
        <f t="shared" si="175"/>
        <v/>
      </c>
      <c r="AK894" s="70" t="str">
        <f t="shared" si="180"/>
        <v/>
      </c>
      <c r="AL894" s="70" t="str">
        <f t="shared" si="181"/>
        <v/>
      </c>
    </row>
    <row r="895" spans="2:38" ht="15" thickBot="1" x14ac:dyDescent="0.35">
      <c r="B895" s="79" t="str">
        <f t="shared" si="176"/>
        <v/>
      </c>
      <c r="C895" s="16"/>
      <c r="D895" s="79" t="str">
        <f>IFERROR(IF(J894&lt;=0,"",IF(C895="Yes","",B895-COUNTIF($C$18:C895,"Yes"))),"")</f>
        <v/>
      </c>
      <c r="E895" s="81" t="str">
        <f t="shared" si="170"/>
        <v/>
      </c>
      <c r="F895" s="80" t="str">
        <f t="shared" si="177"/>
        <v/>
      </c>
      <c r="G895" s="80" t="str">
        <f t="shared" si="171"/>
        <v/>
      </c>
      <c r="H895" s="80" t="str">
        <f t="shared" si="182"/>
        <v/>
      </c>
      <c r="I895" s="80" t="str">
        <f t="shared" si="172"/>
        <v/>
      </c>
      <c r="J895" s="80" t="str">
        <f t="shared" si="178"/>
        <v/>
      </c>
      <c r="AG895" s="16" t="str">
        <f t="shared" si="179"/>
        <v/>
      </c>
      <c r="AH895" s="69" t="str">
        <f t="shared" si="173"/>
        <v/>
      </c>
      <c r="AI895" s="70" t="str">
        <f t="shared" si="174"/>
        <v/>
      </c>
      <c r="AJ895" s="70" t="str">
        <f t="shared" si="175"/>
        <v/>
      </c>
      <c r="AK895" s="70" t="str">
        <f t="shared" si="180"/>
        <v/>
      </c>
      <c r="AL895" s="70" t="str">
        <f t="shared" si="181"/>
        <v/>
      </c>
    </row>
    <row r="896" spans="2:38" ht="15" thickBot="1" x14ac:dyDescent="0.35">
      <c r="B896" s="79" t="str">
        <f t="shared" si="176"/>
        <v/>
      </c>
      <c r="C896" s="16"/>
      <c r="D896" s="79" t="str">
        <f>IFERROR(IF(J895&lt;=0,"",IF(C896="Yes","",B896-COUNTIF($C$18:C896,"Yes"))),"")</f>
        <v/>
      </c>
      <c r="E896" s="81" t="str">
        <f t="shared" si="170"/>
        <v/>
      </c>
      <c r="F896" s="80" t="str">
        <f t="shared" si="177"/>
        <v/>
      </c>
      <c r="G896" s="80" t="str">
        <f t="shared" si="171"/>
        <v/>
      </c>
      <c r="H896" s="80" t="str">
        <f t="shared" si="182"/>
        <v/>
      </c>
      <c r="I896" s="80" t="str">
        <f t="shared" si="172"/>
        <v/>
      </c>
      <c r="J896" s="80" t="str">
        <f t="shared" si="178"/>
        <v/>
      </c>
      <c r="AG896" s="16" t="str">
        <f t="shared" si="179"/>
        <v/>
      </c>
      <c r="AH896" s="69" t="str">
        <f t="shared" si="173"/>
        <v/>
      </c>
      <c r="AI896" s="70" t="str">
        <f t="shared" si="174"/>
        <v/>
      </c>
      <c r="AJ896" s="70" t="str">
        <f t="shared" si="175"/>
        <v/>
      </c>
      <c r="AK896" s="70" t="str">
        <f t="shared" si="180"/>
        <v/>
      </c>
      <c r="AL896" s="70" t="str">
        <f t="shared" si="181"/>
        <v/>
      </c>
    </row>
    <row r="897" spans="2:38" ht="15" thickBot="1" x14ac:dyDescent="0.35">
      <c r="B897" s="79" t="str">
        <f t="shared" si="176"/>
        <v/>
      </c>
      <c r="C897" s="16"/>
      <c r="D897" s="79" t="str">
        <f>IFERROR(IF(J896&lt;=0,"",IF(C897="Yes","",B897-COUNTIF($C$18:C897,"Yes"))),"")</f>
        <v/>
      </c>
      <c r="E897" s="81" t="str">
        <f t="shared" si="170"/>
        <v/>
      </c>
      <c r="F897" s="80" t="str">
        <f t="shared" si="177"/>
        <v/>
      </c>
      <c r="G897" s="80" t="str">
        <f t="shared" si="171"/>
        <v/>
      </c>
      <c r="H897" s="80" t="str">
        <f t="shared" si="182"/>
        <v/>
      </c>
      <c r="I897" s="80" t="str">
        <f t="shared" si="172"/>
        <v/>
      </c>
      <c r="J897" s="80" t="str">
        <f t="shared" si="178"/>
        <v/>
      </c>
      <c r="AG897" s="16" t="str">
        <f t="shared" si="179"/>
        <v/>
      </c>
      <c r="AH897" s="69" t="str">
        <f t="shared" si="173"/>
        <v/>
      </c>
      <c r="AI897" s="70" t="str">
        <f t="shared" si="174"/>
        <v/>
      </c>
      <c r="AJ897" s="70" t="str">
        <f t="shared" si="175"/>
        <v/>
      </c>
      <c r="AK897" s="70" t="str">
        <f t="shared" si="180"/>
        <v/>
      </c>
      <c r="AL897" s="70" t="str">
        <f t="shared" si="181"/>
        <v/>
      </c>
    </row>
    <row r="898" spans="2:38" ht="15" thickBot="1" x14ac:dyDescent="0.35">
      <c r="B898" s="79" t="str">
        <f t="shared" si="176"/>
        <v/>
      </c>
      <c r="C898" s="16"/>
      <c r="D898" s="79" t="str">
        <f>IFERROR(IF(J897&lt;=0,"",IF(C898="Yes","",B898-COUNTIF($C$18:C898,"Yes"))),"")</f>
        <v/>
      </c>
      <c r="E898" s="81" t="str">
        <f t="shared" si="170"/>
        <v/>
      </c>
      <c r="F898" s="80" t="str">
        <f t="shared" si="177"/>
        <v/>
      </c>
      <c r="G898" s="80" t="str">
        <f t="shared" si="171"/>
        <v/>
      </c>
      <c r="H898" s="80" t="str">
        <f t="shared" si="182"/>
        <v/>
      </c>
      <c r="I898" s="80" t="str">
        <f t="shared" si="172"/>
        <v/>
      </c>
      <c r="J898" s="80" t="str">
        <f t="shared" si="178"/>
        <v/>
      </c>
      <c r="AG898" s="16" t="str">
        <f t="shared" si="179"/>
        <v/>
      </c>
      <c r="AH898" s="69" t="str">
        <f t="shared" si="173"/>
        <v/>
      </c>
      <c r="AI898" s="70" t="str">
        <f t="shared" si="174"/>
        <v/>
      </c>
      <c r="AJ898" s="70" t="str">
        <f t="shared" si="175"/>
        <v/>
      </c>
      <c r="AK898" s="70" t="str">
        <f t="shared" si="180"/>
        <v/>
      </c>
      <c r="AL898" s="70" t="str">
        <f t="shared" si="181"/>
        <v/>
      </c>
    </row>
    <row r="899" spans="2:38" ht="15" thickBot="1" x14ac:dyDescent="0.35">
      <c r="B899" s="79" t="str">
        <f t="shared" si="176"/>
        <v/>
      </c>
      <c r="C899" s="16"/>
      <c r="D899" s="79" t="str">
        <f>IFERROR(IF(J898&lt;=0,"",IF(C899="Yes","",B899-COUNTIF($C$18:C899,"Yes"))),"")</f>
        <v/>
      </c>
      <c r="E899" s="81" t="str">
        <f t="shared" si="170"/>
        <v/>
      </c>
      <c r="F899" s="80" t="str">
        <f t="shared" si="177"/>
        <v/>
      </c>
      <c r="G899" s="80" t="str">
        <f t="shared" si="171"/>
        <v/>
      </c>
      <c r="H899" s="80" t="str">
        <f t="shared" si="182"/>
        <v/>
      </c>
      <c r="I899" s="80" t="str">
        <f t="shared" si="172"/>
        <v/>
      </c>
      <c r="J899" s="80" t="str">
        <f t="shared" si="178"/>
        <v/>
      </c>
      <c r="AG899" s="16" t="str">
        <f t="shared" si="179"/>
        <v/>
      </c>
      <c r="AH899" s="69" t="str">
        <f t="shared" si="173"/>
        <v/>
      </c>
      <c r="AI899" s="70" t="str">
        <f t="shared" si="174"/>
        <v/>
      </c>
      <c r="AJ899" s="70" t="str">
        <f t="shared" si="175"/>
        <v/>
      </c>
      <c r="AK899" s="70" t="str">
        <f t="shared" si="180"/>
        <v/>
      </c>
      <c r="AL899" s="70" t="str">
        <f t="shared" si="181"/>
        <v/>
      </c>
    </row>
    <row r="900" spans="2:38" ht="15" thickBot="1" x14ac:dyDescent="0.35">
      <c r="B900" s="79" t="str">
        <f t="shared" si="176"/>
        <v/>
      </c>
      <c r="C900" s="16"/>
      <c r="D900" s="79" t="str">
        <f>IFERROR(IF(J899&lt;=0,"",IF(C900="Yes","",B900-COUNTIF($C$18:C900,"Yes"))),"")</f>
        <v/>
      </c>
      <c r="E900" s="81" t="str">
        <f t="shared" si="170"/>
        <v/>
      </c>
      <c r="F900" s="80" t="str">
        <f t="shared" si="177"/>
        <v/>
      </c>
      <c r="G900" s="80" t="str">
        <f t="shared" si="171"/>
        <v/>
      </c>
      <c r="H900" s="80" t="str">
        <f t="shared" si="182"/>
        <v/>
      </c>
      <c r="I900" s="80" t="str">
        <f t="shared" si="172"/>
        <v/>
      </c>
      <c r="J900" s="80" t="str">
        <f t="shared" si="178"/>
        <v/>
      </c>
      <c r="AG900" s="16" t="str">
        <f t="shared" si="179"/>
        <v/>
      </c>
      <c r="AH900" s="69" t="str">
        <f t="shared" si="173"/>
        <v/>
      </c>
      <c r="AI900" s="70" t="str">
        <f t="shared" si="174"/>
        <v/>
      </c>
      <c r="AJ900" s="70" t="str">
        <f t="shared" si="175"/>
        <v/>
      </c>
      <c r="AK900" s="70" t="str">
        <f t="shared" si="180"/>
        <v/>
      </c>
      <c r="AL900" s="70" t="str">
        <f t="shared" si="181"/>
        <v/>
      </c>
    </row>
    <row r="901" spans="2:38" ht="15" thickBot="1" x14ac:dyDescent="0.35">
      <c r="B901" s="79" t="str">
        <f t="shared" si="176"/>
        <v/>
      </c>
      <c r="C901" s="16"/>
      <c r="D901" s="79" t="str">
        <f>IFERROR(IF(J900&lt;=0,"",IF(C901="Yes","",B901-COUNTIF($C$18:C901,"Yes"))),"")</f>
        <v/>
      </c>
      <c r="E901" s="81" t="str">
        <f t="shared" si="170"/>
        <v/>
      </c>
      <c r="F901" s="80" t="str">
        <f t="shared" si="177"/>
        <v/>
      </c>
      <c r="G901" s="80" t="str">
        <f t="shared" si="171"/>
        <v/>
      </c>
      <c r="H901" s="80" t="str">
        <f t="shared" si="182"/>
        <v/>
      </c>
      <c r="I901" s="80" t="str">
        <f t="shared" si="172"/>
        <v/>
      </c>
      <c r="J901" s="80" t="str">
        <f t="shared" si="178"/>
        <v/>
      </c>
      <c r="AG901" s="16" t="str">
        <f t="shared" si="179"/>
        <v/>
      </c>
      <c r="AH901" s="69" t="str">
        <f t="shared" si="173"/>
        <v/>
      </c>
      <c r="AI901" s="70" t="str">
        <f t="shared" si="174"/>
        <v/>
      </c>
      <c r="AJ901" s="70" t="str">
        <f t="shared" si="175"/>
        <v/>
      </c>
      <c r="AK901" s="70" t="str">
        <f t="shared" si="180"/>
        <v/>
      </c>
      <c r="AL901" s="70" t="str">
        <f t="shared" si="181"/>
        <v/>
      </c>
    </row>
    <row r="902" spans="2:38" ht="15" thickBot="1" x14ac:dyDescent="0.35">
      <c r="B902" s="79" t="str">
        <f t="shared" si="176"/>
        <v/>
      </c>
      <c r="C902" s="16"/>
      <c r="D902" s="79" t="str">
        <f>IFERROR(IF(J901&lt;=0,"",IF(C902="Yes","",B902-COUNTIF($C$18:C902,"Yes"))),"")</f>
        <v/>
      </c>
      <c r="E902" s="81" t="str">
        <f t="shared" si="170"/>
        <v/>
      </c>
      <c r="F902" s="80" t="str">
        <f t="shared" si="177"/>
        <v/>
      </c>
      <c r="G902" s="80" t="str">
        <f t="shared" si="171"/>
        <v/>
      </c>
      <c r="H902" s="80" t="str">
        <f t="shared" si="182"/>
        <v/>
      </c>
      <c r="I902" s="80" t="str">
        <f t="shared" si="172"/>
        <v/>
      </c>
      <c r="J902" s="80" t="str">
        <f t="shared" si="178"/>
        <v/>
      </c>
      <c r="AG902" s="16" t="str">
        <f t="shared" si="179"/>
        <v/>
      </c>
      <c r="AH902" s="69" t="str">
        <f t="shared" si="173"/>
        <v/>
      </c>
      <c r="AI902" s="70" t="str">
        <f t="shared" si="174"/>
        <v/>
      </c>
      <c r="AJ902" s="70" t="str">
        <f t="shared" si="175"/>
        <v/>
      </c>
      <c r="AK902" s="70" t="str">
        <f t="shared" si="180"/>
        <v/>
      </c>
      <c r="AL902" s="70" t="str">
        <f t="shared" si="181"/>
        <v/>
      </c>
    </row>
    <row r="903" spans="2:38" ht="15" thickBot="1" x14ac:dyDescent="0.35">
      <c r="B903" s="79" t="str">
        <f t="shared" si="176"/>
        <v/>
      </c>
      <c r="C903" s="16"/>
      <c r="D903" s="79" t="str">
        <f>IFERROR(IF(J902&lt;=0,"",IF(C903="Yes","",B903-COUNTIF($C$18:C903,"Yes"))),"")</f>
        <v/>
      </c>
      <c r="E903" s="81" t="str">
        <f t="shared" si="170"/>
        <v/>
      </c>
      <c r="F903" s="80" t="str">
        <f t="shared" si="177"/>
        <v/>
      </c>
      <c r="G903" s="80" t="str">
        <f t="shared" si="171"/>
        <v/>
      </c>
      <c r="H903" s="80" t="str">
        <f t="shared" si="182"/>
        <v/>
      </c>
      <c r="I903" s="80" t="str">
        <f t="shared" si="172"/>
        <v/>
      </c>
      <c r="J903" s="80" t="str">
        <f t="shared" si="178"/>
        <v/>
      </c>
      <c r="AG903" s="16" t="str">
        <f t="shared" si="179"/>
        <v/>
      </c>
      <c r="AH903" s="69" t="str">
        <f t="shared" si="173"/>
        <v/>
      </c>
      <c r="AI903" s="70" t="str">
        <f t="shared" si="174"/>
        <v/>
      </c>
      <c r="AJ903" s="70" t="str">
        <f t="shared" si="175"/>
        <v/>
      </c>
      <c r="AK903" s="70" t="str">
        <f t="shared" si="180"/>
        <v/>
      </c>
      <c r="AL903" s="70" t="str">
        <f t="shared" si="181"/>
        <v/>
      </c>
    </row>
    <row r="904" spans="2:38" ht="15" thickBot="1" x14ac:dyDescent="0.35">
      <c r="B904" s="79" t="str">
        <f t="shared" si="176"/>
        <v/>
      </c>
      <c r="C904" s="16"/>
      <c r="D904" s="79" t="str">
        <f>IFERROR(IF(J903&lt;=0,"",IF(C904="Yes","",B904-COUNTIF($C$18:C904,"Yes"))),"")</f>
        <v/>
      </c>
      <c r="E904" s="81" t="str">
        <f t="shared" si="170"/>
        <v/>
      </c>
      <c r="F904" s="80" t="str">
        <f t="shared" si="177"/>
        <v/>
      </c>
      <c r="G904" s="80" t="str">
        <f t="shared" si="171"/>
        <v/>
      </c>
      <c r="H904" s="80" t="str">
        <f t="shared" si="182"/>
        <v/>
      </c>
      <c r="I904" s="80" t="str">
        <f t="shared" si="172"/>
        <v/>
      </c>
      <c r="J904" s="80" t="str">
        <f t="shared" si="178"/>
        <v/>
      </c>
      <c r="AG904" s="16" t="str">
        <f t="shared" si="179"/>
        <v/>
      </c>
      <c r="AH904" s="69" t="str">
        <f t="shared" si="173"/>
        <v/>
      </c>
      <c r="AI904" s="70" t="str">
        <f t="shared" si="174"/>
        <v/>
      </c>
      <c r="AJ904" s="70" t="str">
        <f t="shared" si="175"/>
        <v/>
      </c>
      <c r="AK904" s="70" t="str">
        <f t="shared" si="180"/>
        <v/>
      </c>
      <c r="AL904" s="70" t="str">
        <f t="shared" si="181"/>
        <v/>
      </c>
    </row>
    <row r="905" spans="2:38" ht="15" thickBot="1" x14ac:dyDescent="0.35">
      <c r="B905" s="79" t="str">
        <f t="shared" si="176"/>
        <v/>
      </c>
      <c r="C905" s="16"/>
      <c r="D905" s="79" t="str">
        <f>IFERROR(IF(J904&lt;=0,"",IF(C905="Yes","",B905-COUNTIF($C$18:C905,"Yes"))),"")</f>
        <v/>
      </c>
      <c r="E905" s="81" t="str">
        <f t="shared" si="170"/>
        <v/>
      </c>
      <c r="F905" s="80" t="str">
        <f t="shared" si="177"/>
        <v/>
      </c>
      <c r="G905" s="80" t="str">
        <f t="shared" si="171"/>
        <v/>
      </c>
      <c r="H905" s="80" t="str">
        <f t="shared" si="182"/>
        <v/>
      </c>
      <c r="I905" s="80" t="str">
        <f t="shared" si="172"/>
        <v/>
      </c>
      <c r="J905" s="80" t="str">
        <f t="shared" si="178"/>
        <v/>
      </c>
      <c r="AG905" s="16" t="str">
        <f t="shared" si="179"/>
        <v/>
      </c>
      <c r="AH905" s="69" t="str">
        <f t="shared" si="173"/>
        <v/>
      </c>
      <c r="AI905" s="70" t="str">
        <f t="shared" si="174"/>
        <v/>
      </c>
      <c r="AJ905" s="70" t="str">
        <f t="shared" si="175"/>
        <v/>
      </c>
      <c r="AK905" s="70" t="str">
        <f t="shared" si="180"/>
        <v/>
      </c>
      <c r="AL905" s="70" t="str">
        <f t="shared" si="181"/>
        <v/>
      </c>
    </row>
    <row r="906" spans="2:38" ht="15" thickBot="1" x14ac:dyDescent="0.35">
      <c r="B906" s="79" t="str">
        <f t="shared" si="176"/>
        <v/>
      </c>
      <c r="C906" s="16"/>
      <c r="D906" s="79" t="str">
        <f>IFERROR(IF(J905&lt;=0,"",IF(C906="Yes","",B906-COUNTIF($C$18:C906,"Yes"))),"")</f>
        <v/>
      </c>
      <c r="E906" s="81" t="str">
        <f t="shared" si="170"/>
        <v/>
      </c>
      <c r="F906" s="80" t="str">
        <f t="shared" si="177"/>
        <v/>
      </c>
      <c r="G906" s="80" t="str">
        <f t="shared" si="171"/>
        <v/>
      </c>
      <c r="H906" s="80" t="str">
        <f t="shared" si="182"/>
        <v/>
      </c>
      <c r="I906" s="80" t="str">
        <f t="shared" si="172"/>
        <v/>
      </c>
      <c r="J906" s="80" t="str">
        <f t="shared" si="178"/>
        <v/>
      </c>
      <c r="AG906" s="16" t="str">
        <f t="shared" si="179"/>
        <v/>
      </c>
      <c r="AH906" s="69" t="str">
        <f t="shared" si="173"/>
        <v/>
      </c>
      <c r="AI906" s="70" t="str">
        <f t="shared" si="174"/>
        <v/>
      </c>
      <c r="AJ906" s="70" t="str">
        <f t="shared" si="175"/>
        <v/>
      </c>
      <c r="AK906" s="70" t="str">
        <f t="shared" si="180"/>
        <v/>
      </c>
      <c r="AL906" s="70" t="str">
        <f t="shared" si="181"/>
        <v/>
      </c>
    </row>
    <row r="907" spans="2:38" ht="15" thickBot="1" x14ac:dyDescent="0.35">
      <c r="B907" s="79" t="str">
        <f t="shared" si="176"/>
        <v/>
      </c>
      <c r="C907" s="16"/>
      <c r="D907" s="79" t="str">
        <f>IFERROR(IF(J906&lt;=0,"",IF(C907="Yes","",B907-COUNTIF($C$18:C907,"Yes"))),"")</f>
        <v/>
      </c>
      <c r="E907" s="81" t="str">
        <f t="shared" si="170"/>
        <v/>
      </c>
      <c r="F907" s="80" t="str">
        <f t="shared" si="177"/>
        <v/>
      </c>
      <c r="G907" s="80" t="str">
        <f t="shared" si="171"/>
        <v/>
      </c>
      <c r="H907" s="80" t="str">
        <f t="shared" si="182"/>
        <v/>
      </c>
      <c r="I907" s="80" t="str">
        <f t="shared" si="172"/>
        <v/>
      </c>
      <c r="J907" s="80" t="str">
        <f t="shared" si="178"/>
        <v/>
      </c>
      <c r="AG907" s="16" t="str">
        <f t="shared" si="179"/>
        <v/>
      </c>
      <c r="AH907" s="69" t="str">
        <f t="shared" si="173"/>
        <v/>
      </c>
      <c r="AI907" s="70" t="str">
        <f t="shared" si="174"/>
        <v/>
      </c>
      <c r="AJ907" s="70" t="str">
        <f t="shared" si="175"/>
        <v/>
      </c>
      <c r="AK907" s="70" t="str">
        <f t="shared" si="180"/>
        <v/>
      </c>
      <c r="AL907" s="70" t="str">
        <f t="shared" si="181"/>
        <v/>
      </c>
    </row>
    <row r="908" spans="2:38" ht="15" thickBot="1" x14ac:dyDescent="0.35">
      <c r="B908" s="79" t="str">
        <f t="shared" si="176"/>
        <v/>
      </c>
      <c r="C908" s="16"/>
      <c r="D908" s="79" t="str">
        <f>IFERROR(IF(J907&lt;=0,"",IF(C908="Yes","",B908-COUNTIF($C$18:C908,"Yes"))),"")</f>
        <v/>
      </c>
      <c r="E908" s="81" t="str">
        <f t="shared" si="170"/>
        <v/>
      </c>
      <c r="F908" s="80" t="str">
        <f t="shared" si="177"/>
        <v/>
      </c>
      <c r="G908" s="80" t="str">
        <f t="shared" si="171"/>
        <v/>
      </c>
      <c r="H908" s="80" t="str">
        <f t="shared" si="182"/>
        <v/>
      </c>
      <c r="I908" s="80" t="str">
        <f t="shared" si="172"/>
        <v/>
      </c>
      <c r="J908" s="80" t="str">
        <f t="shared" si="178"/>
        <v/>
      </c>
      <c r="AG908" s="16" t="str">
        <f t="shared" si="179"/>
        <v/>
      </c>
      <c r="AH908" s="69" t="str">
        <f t="shared" si="173"/>
        <v/>
      </c>
      <c r="AI908" s="70" t="str">
        <f t="shared" si="174"/>
        <v/>
      </c>
      <c r="AJ908" s="70" t="str">
        <f t="shared" si="175"/>
        <v/>
      </c>
      <c r="AK908" s="70" t="str">
        <f t="shared" si="180"/>
        <v/>
      </c>
      <c r="AL908" s="70" t="str">
        <f t="shared" si="181"/>
        <v/>
      </c>
    </row>
    <row r="909" spans="2:38" ht="15" thickBot="1" x14ac:dyDescent="0.35">
      <c r="B909" s="79" t="str">
        <f t="shared" si="176"/>
        <v/>
      </c>
      <c r="C909" s="16"/>
      <c r="D909" s="79" t="str">
        <f>IFERROR(IF(J908&lt;=0,"",IF(C909="Yes","",B909-COUNTIF($C$18:C909,"Yes"))),"")</f>
        <v/>
      </c>
      <c r="E909" s="81" t="str">
        <f t="shared" si="170"/>
        <v/>
      </c>
      <c r="F909" s="80" t="str">
        <f t="shared" si="177"/>
        <v/>
      </c>
      <c r="G909" s="80" t="str">
        <f t="shared" si="171"/>
        <v/>
      </c>
      <c r="H909" s="80" t="str">
        <f t="shared" si="182"/>
        <v/>
      </c>
      <c r="I909" s="80" t="str">
        <f t="shared" si="172"/>
        <v/>
      </c>
      <c r="J909" s="80" t="str">
        <f t="shared" si="178"/>
        <v/>
      </c>
      <c r="AG909" s="16" t="str">
        <f t="shared" si="179"/>
        <v/>
      </c>
      <c r="AH909" s="69" t="str">
        <f t="shared" si="173"/>
        <v/>
      </c>
      <c r="AI909" s="70" t="str">
        <f t="shared" si="174"/>
        <v/>
      </c>
      <c r="AJ909" s="70" t="str">
        <f t="shared" si="175"/>
        <v/>
      </c>
      <c r="AK909" s="70" t="str">
        <f t="shared" si="180"/>
        <v/>
      </c>
      <c r="AL909" s="70" t="str">
        <f t="shared" si="181"/>
        <v/>
      </c>
    </row>
    <row r="910" spans="2:38" ht="15" thickBot="1" x14ac:dyDescent="0.35">
      <c r="B910" s="79" t="str">
        <f t="shared" si="176"/>
        <v/>
      </c>
      <c r="C910" s="16"/>
      <c r="D910" s="79" t="str">
        <f>IFERROR(IF(J909&lt;=0,"",IF(C910="Yes","",B910-COUNTIF($C$18:C910,"Yes"))),"")</f>
        <v/>
      </c>
      <c r="E910" s="81" t="str">
        <f t="shared" si="170"/>
        <v/>
      </c>
      <c r="F910" s="80" t="str">
        <f t="shared" si="177"/>
        <v/>
      </c>
      <c r="G910" s="80" t="str">
        <f t="shared" si="171"/>
        <v/>
      </c>
      <c r="H910" s="80" t="str">
        <f t="shared" si="182"/>
        <v/>
      </c>
      <c r="I910" s="80" t="str">
        <f t="shared" si="172"/>
        <v/>
      </c>
      <c r="J910" s="80" t="str">
        <f t="shared" si="178"/>
        <v/>
      </c>
      <c r="AG910" s="16" t="str">
        <f t="shared" si="179"/>
        <v/>
      </c>
      <c r="AH910" s="69" t="str">
        <f t="shared" si="173"/>
        <v/>
      </c>
      <c r="AI910" s="70" t="str">
        <f t="shared" si="174"/>
        <v/>
      </c>
      <c r="AJ910" s="70" t="str">
        <f t="shared" si="175"/>
        <v/>
      </c>
      <c r="AK910" s="70" t="str">
        <f t="shared" si="180"/>
        <v/>
      </c>
      <c r="AL910" s="70" t="str">
        <f t="shared" si="181"/>
        <v/>
      </c>
    </row>
    <row r="911" spans="2:38" ht="15" thickBot="1" x14ac:dyDescent="0.35">
      <c r="B911" s="79" t="str">
        <f t="shared" si="176"/>
        <v/>
      </c>
      <c r="C911" s="16"/>
      <c r="D911" s="79" t="str">
        <f>IFERROR(IF(J910&lt;=0,"",IF(C911="Yes","",B911-COUNTIF($C$18:C911,"Yes"))),"")</f>
        <v/>
      </c>
      <c r="E911" s="81" t="str">
        <f t="shared" si="170"/>
        <v/>
      </c>
      <c r="F911" s="80" t="str">
        <f t="shared" si="177"/>
        <v/>
      </c>
      <c r="G911" s="80" t="str">
        <f t="shared" si="171"/>
        <v/>
      </c>
      <c r="H911" s="80" t="str">
        <f t="shared" si="182"/>
        <v/>
      </c>
      <c r="I911" s="80" t="str">
        <f t="shared" si="172"/>
        <v/>
      </c>
      <c r="J911" s="80" t="str">
        <f t="shared" si="178"/>
        <v/>
      </c>
      <c r="AG911" s="16" t="str">
        <f t="shared" si="179"/>
        <v/>
      </c>
      <c r="AH911" s="69" t="str">
        <f t="shared" si="173"/>
        <v/>
      </c>
      <c r="AI911" s="70" t="str">
        <f t="shared" si="174"/>
        <v/>
      </c>
      <c r="AJ911" s="70" t="str">
        <f t="shared" si="175"/>
        <v/>
      </c>
      <c r="AK911" s="70" t="str">
        <f t="shared" si="180"/>
        <v/>
      </c>
      <c r="AL911" s="70" t="str">
        <f t="shared" si="181"/>
        <v/>
      </c>
    </row>
    <row r="912" spans="2:38" ht="15" thickBot="1" x14ac:dyDescent="0.35">
      <c r="B912" s="79" t="str">
        <f t="shared" si="176"/>
        <v/>
      </c>
      <c r="C912" s="16"/>
      <c r="D912" s="79" t="str">
        <f>IFERROR(IF(J911&lt;=0,"",IF(C912="Yes","",B912-COUNTIF($C$18:C912,"Yes"))),"")</f>
        <v/>
      </c>
      <c r="E912" s="81" t="str">
        <f t="shared" si="170"/>
        <v/>
      </c>
      <c r="F912" s="80" t="str">
        <f t="shared" si="177"/>
        <v/>
      </c>
      <c r="G912" s="80" t="str">
        <f t="shared" si="171"/>
        <v/>
      </c>
      <c r="H912" s="80" t="str">
        <f t="shared" si="182"/>
        <v/>
      </c>
      <c r="I912" s="80" t="str">
        <f t="shared" si="172"/>
        <v/>
      </c>
      <c r="J912" s="80" t="str">
        <f t="shared" si="178"/>
        <v/>
      </c>
      <c r="AG912" s="16" t="str">
        <f t="shared" si="179"/>
        <v/>
      </c>
      <c r="AH912" s="69" t="str">
        <f t="shared" si="173"/>
        <v/>
      </c>
      <c r="AI912" s="70" t="str">
        <f t="shared" si="174"/>
        <v/>
      </c>
      <c r="AJ912" s="70" t="str">
        <f t="shared" si="175"/>
        <v/>
      </c>
      <c r="AK912" s="70" t="str">
        <f t="shared" si="180"/>
        <v/>
      </c>
      <c r="AL912" s="70" t="str">
        <f t="shared" si="181"/>
        <v/>
      </c>
    </row>
    <row r="913" spans="2:38" ht="15" thickBot="1" x14ac:dyDescent="0.35">
      <c r="B913" s="79" t="str">
        <f t="shared" si="176"/>
        <v/>
      </c>
      <c r="C913" s="16"/>
      <c r="D913" s="79" t="str">
        <f>IFERROR(IF(J912&lt;=0,"",IF(C913="Yes","",B913-COUNTIF($C$18:C913,"Yes"))),"")</f>
        <v/>
      </c>
      <c r="E913" s="81" t="str">
        <f t="shared" si="170"/>
        <v/>
      </c>
      <c r="F913" s="80" t="str">
        <f t="shared" si="177"/>
        <v/>
      </c>
      <c r="G913" s="80" t="str">
        <f t="shared" si="171"/>
        <v/>
      </c>
      <c r="H913" s="80" t="str">
        <f t="shared" si="182"/>
        <v/>
      </c>
      <c r="I913" s="80" t="str">
        <f t="shared" si="172"/>
        <v/>
      </c>
      <c r="J913" s="80" t="str">
        <f t="shared" si="178"/>
        <v/>
      </c>
      <c r="AG913" s="16" t="str">
        <f t="shared" si="179"/>
        <v/>
      </c>
      <c r="AH913" s="69" t="str">
        <f t="shared" si="173"/>
        <v/>
      </c>
      <c r="AI913" s="70" t="str">
        <f t="shared" si="174"/>
        <v/>
      </c>
      <c r="AJ913" s="70" t="str">
        <f t="shared" si="175"/>
        <v/>
      </c>
      <c r="AK913" s="70" t="str">
        <f t="shared" si="180"/>
        <v/>
      </c>
      <c r="AL913" s="70" t="str">
        <f t="shared" si="181"/>
        <v/>
      </c>
    </row>
    <row r="914" spans="2:38" ht="15" thickBot="1" x14ac:dyDescent="0.35">
      <c r="B914" s="79" t="str">
        <f t="shared" si="176"/>
        <v/>
      </c>
      <c r="C914" s="16"/>
      <c r="D914" s="79" t="str">
        <f>IFERROR(IF(J913&lt;=0,"",IF(C914="Yes","",B914-COUNTIF($C$18:C914,"Yes"))),"")</f>
        <v/>
      </c>
      <c r="E914" s="81" t="str">
        <f t="shared" ref="E914:E977" si="183">IF($E$9="End of the Period",IF(B914="","",IF(payment_frequency_EMI_Change="Bi-weekly",first_payment_date_EMI_Change+B914*VLOOKUP(payment_frequency_EMI_Change,periodic_table,2,0),IF(payment_frequency_EMI_Change="Weekly",first_payment_date_EMI_Change+B914*VLOOKUP(payment_frequency_EMI_Change,periodic_table,2,0),IF(payment_frequency_EMI_Change="Semi-monthly",first_payment_date_EMI_Change+B914*VLOOKUP(payment_frequency_EMI_Change,periodic_table,2,0),EDATE(first_payment_date_EMI_Change,B914*VLOOKUP(payment_frequency_EMI_Change,periodic_table,2,0)))))),IF(B914="","",IF(payment_frequency_EMI_Change="Bi-weekly",first_payment_date_EMI_Change+(B914-1)*VLOOKUP(payment_frequency_EMI_Change,periodic_table,2,0),IF(payment_frequency_EMI_Change="Weekly",first_payment_date_EMI_Change+(B914-1)*VLOOKUP(payment_frequency_EMI_Change,periodic_table,2,0),IF(payment_frequency_EMI_Change="Semi-monthly",first_payment_date_EMI_Change+(B914-1)*VLOOKUP(payment_frequency_EMI_Change,periodic_table,2,0),EDATE(first_payment_date_EMI_Change,(B914-1)*VLOOKUP(payment_frequency_EMI_Change,periodic_table,2,0)))))))</f>
        <v/>
      </c>
      <c r="F914" s="80" t="str">
        <f t="shared" si="177"/>
        <v/>
      </c>
      <c r="G914" s="80" t="str">
        <f t="shared" ref="G914:G977" si="184">IF(AND(Payment_Type_EMI_Change=1,B914=1),0,IF(B914="","",IF(C914="Yes",0,J913*Compound_Rate_EMI_Change)))</f>
        <v/>
      </c>
      <c r="H914" s="80" t="str">
        <f t="shared" si="182"/>
        <v/>
      </c>
      <c r="I914" s="80" t="str">
        <f t="shared" ref="I914:I977" si="185">IF(B914="","",IF(C914="Yes",J913*Compound_Rate_EMI_Change,0))</f>
        <v/>
      </c>
      <c r="J914" s="80" t="str">
        <f t="shared" si="178"/>
        <v/>
      </c>
      <c r="AG914" s="16" t="str">
        <f t="shared" si="179"/>
        <v/>
      </c>
      <c r="AH914" s="69" t="str">
        <f t="shared" ref="AH914:AH977" si="186">IF($E$9="End of the Period",IF(AG914="","",IF(payment_frequency_EMI_Change="Bi-weekly",first_payment_date_EMI_Change+AG914*VLOOKUP(payment_frequency_EMI_Change,periodic_table,2,0),IF(payment_frequency_EMI_Change="Weekly",first_payment_date_EMI_Change+AG914*VLOOKUP(payment_frequency_EMI_Change,periodic_table,2,0),IF(payment_frequency_EMI_Change="Semi-monthly",first_payment_date_EMI_Change+AG914*VLOOKUP(payment_frequency_EMI_Change,periodic_table,2,0),EDATE(first_payment_date_EMI_Change,AG914*VLOOKUP(payment_frequency_EMI_Change,periodic_table,2,0)))))),IF(AG914="","",IF(payment_frequency_EMI_Change="Bi-weekly",first_payment_date_EMI_Change+(AG914-1)*VLOOKUP(payment_frequency_EMI_Change,periodic_table,2,0),IF(payment_frequency_EMI_Change="Weekly",first_payment_date_EMI_Change+(AG914-1)*VLOOKUP(payment_frequency_EMI_Change,periodic_table,2,0),IF(payment_frequency_EMI_Change="Semi-monthly",first_payment_date_EMI_Change+(AG914-1)*VLOOKUP(payment_frequency_EMI_Change,periodic_table,2,0),EDATE(first_payment_date_EMI_Change,(AG914-1)*VLOOKUP(payment_frequency_EMI_Change,periodic_table,2,0)))))))</f>
        <v/>
      </c>
      <c r="AI914" s="70" t="str">
        <f t="shared" ref="AI914:AI977" si="187">IF(AG914="","",IF(AL913&lt;payment_EMI_Change,AL913*(1+Compound_Rate_EMI_Change),payment_EMI_Change))</f>
        <v/>
      </c>
      <c r="AJ914" s="70" t="str">
        <f t="shared" ref="AJ914:AJ977" si="188">IF(AND(Payment_Type_EMI_Change=1,AG914=1),0,IF(AG914="","",AL913*Compound_Rate_EMI_Change))</f>
        <v/>
      </c>
      <c r="AK914" s="70" t="str">
        <f t="shared" si="180"/>
        <v/>
      </c>
      <c r="AL914" s="70" t="str">
        <f t="shared" si="181"/>
        <v/>
      </c>
    </row>
    <row r="915" spans="2:38" ht="15" thickBot="1" x14ac:dyDescent="0.35">
      <c r="B915" s="79" t="str">
        <f t="shared" ref="B915:B978" si="189">IFERROR(IF(TRUNC(J914)&lt;=0,"",B914+1),"")</f>
        <v/>
      </c>
      <c r="C915" s="16"/>
      <c r="D915" s="79" t="str">
        <f>IFERROR(IF(J914&lt;=0,"",IF(C915="Yes","",B915-COUNTIF($C$18:C915,"Yes"))),"")</f>
        <v/>
      </c>
      <c r="E915" s="81" t="str">
        <f t="shared" si="183"/>
        <v/>
      </c>
      <c r="F915" s="80" t="str">
        <f t="shared" ref="F915:F978" si="190">IF(B915="","",IF(C915="Yes",0,IF(J914&lt;payment_EMI_Change,J914*(1+Compound_Rate_EMI_Change),-PMT($J$5,nper_EMI_Change-B915+1,J914))))</f>
        <v/>
      </c>
      <c r="G915" s="80" t="str">
        <f t="shared" si="184"/>
        <v/>
      </c>
      <c r="H915" s="80" t="str">
        <f t="shared" si="182"/>
        <v/>
      </c>
      <c r="I915" s="80" t="str">
        <f t="shared" si="185"/>
        <v/>
      </c>
      <c r="J915" s="80" t="str">
        <f t="shared" ref="J915:J978" si="191">IFERROR(IF(B915="","",J914-H915+I915),"")</f>
        <v/>
      </c>
      <c r="AG915" s="16" t="str">
        <f t="shared" ref="AG915:AG978" si="192">IFERROR(IF(AL914&lt;=0,"",AG914+1),"")</f>
        <v/>
      </c>
      <c r="AH915" s="69" t="str">
        <f t="shared" si="186"/>
        <v/>
      </c>
      <c r="AI915" s="70" t="str">
        <f t="shared" si="187"/>
        <v/>
      </c>
      <c r="AJ915" s="70" t="str">
        <f t="shared" si="188"/>
        <v/>
      </c>
      <c r="AK915" s="70" t="str">
        <f t="shared" ref="AK915:AK978" si="193">IF(AG915="","",AI915-AJ915)</f>
        <v/>
      </c>
      <c r="AL915" s="70" t="str">
        <f t="shared" ref="AL915:AL978" si="194">IFERROR(IF(AK915&lt;=0,"",AL914-AK915),"")</f>
        <v/>
      </c>
    </row>
    <row r="916" spans="2:38" ht="15" thickBot="1" x14ac:dyDescent="0.35">
      <c r="B916" s="79" t="str">
        <f t="shared" si="189"/>
        <v/>
      </c>
      <c r="C916" s="16"/>
      <c r="D916" s="79" t="str">
        <f>IFERROR(IF(J915&lt;=0,"",IF(C916="Yes","",B916-COUNTIF($C$18:C916,"Yes"))),"")</f>
        <v/>
      </c>
      <c r="E916" s="81" t="str">
        <f t="shared" si="183"/>
        <v/>
      </c>
      <c r="F916" s="80" t="str">
        <f t="shared" si="190"/>
        <v/>
      </c>
      <c r="G916" s="80" t="str">
        <f t="shared" si="184"/>
        <v/>
      </c>
      <c r="H916" s="80" t="str">
        <f t="shared" si="182"/>
        <v/>
      </c>
      <c r="I916" s="80" t="str">
        <f t="shared" si="185"/>
        <v/>
      </c>
      <c r="J916" s="80" t="str">
        <f t="shared" si="191"/>
        <v/>
      </c>
      <c r="AG916" s="16" t="str">
        <f t="shared" si="192"/>
        <v/>
      </c>
      <c r="AH916" s="69" t="str">
        <f t="shared" si="186"/>
        <v/>
      </c>
      <c r="AI916" s="70" t="str">
        <f t="shared" si="187"/>
        <v/>
      </c>
      <c r="AJ916" s="70" t="str">
        <f t="shared" si="188"/>
        <v/>
      </c>
      <c r="AK916" s="70" t="str">
        <f t="shared" si="193"/>
        <v/>
      </c>
      <c r="AL916" s="70" t="str">
        <f t="shared" si="194"/>
        <v/>
      </c>
    </row>
    <row r="917" spans="2:38" ht="15" thickBot="1" x14ac:dyDescent="0.35">
      <c r="B917" s="79" t="str">
        <f t="shared" si="189"/>
        <v/>
      </c>
      <c r="C917" s="16"/>
      <c r="D917" s="79" t="str">
        <f>IFERROR(IF(J916&lt;=0,"",IF(C917="Yes","",B917-COUNTIF($C$18:C917,"Yes"))),"")</f>
        <v/>
      </c>
      <c r="E917" s="81" t="str">
        <f t="shared" si="183"/>
        <v/>
      </c>
      <c r="F917" s="80" t="str">
        <f t="shared" si="190"/>
        <v/>
      </c>
      <c r="G917" s="80" t="str">
        <f t="shared" si="184"/>
        <v/>
      </c>
      <c r="H917" s="80" t="str">
        <f t="shared" si="182"/>
        <v/>
      </c>
      <c r="I917" s="80" t="str">
        <f t="shared" si="185"/>
        <v/>
      </c>
      <c r="J917" s="80" t="str">
        <f t="shared" si="191"/>
        <v/>
      </c>
      <c r="AG917" s="16" t="str">
        <f t="shared" si="192"/>
        <v/>
      </c>
      <c r="AH917" s="69" t="str">
        <f t="shared" si="186"/>
        <v/>
      </c>
      <c r="AI917" s="70" t="str">
        <f t="shared" si="187"/>
        <v/>
      </c>
      <c r="AJ917" s="70" t="str">
        <f t="shared" si="188"/>
        <v/>
      </c>
      <c r="AK917" s="70" t="str">
        <f t="shared" si="193"/>
        <v/>
      </c>
      <c r="AL917" s="70" t="str">
        <f t="shared" si="194"/>
        <v/>
      </c>
    </row>
    <row r="918" spans="2:38" ht="15" thickBot="1" x14ac:dyDescent="0.35">
      <c r="B918" s="79" t="str">
        <f t="shared" si="189"/>
        <v/>
      </c>
      <c r="C918" s="16"/>
      <c r="D918" s="79" t="str">
        <f>IFERROR(IF(J917&lt;=0,"",IF(C918="Yes","",B918-COUNTIF($C$18:C918,"Yes"))),"")</f>
        <v/>
      </c>
      <c r="E918" s="81" t="str">
        <f t="shared" si="183"/>
        <v/>
      </c>
      <c r="F918" s="80" t="str">
        <f t="shared" si="190"/>
        <v/>
      </c>
      <c r="G918" s="80" t="str">
        <f t="shared" si="184"/>
        <v/>
      </c>
      <c r="H918" s="80" t="str">
        <f t="shared" si="182"/>
        <v/>
      </c>
      <c r="I918" s="80" t="str">
        <f t="shared" si="185"/>
        <v/>
      </c>
      <c r="J918" s="80" t="str">
        <f t="shared" si="191"/>
        <v/>
      </c>
      <c r="AG918" s="16" t="str">
        <f t="shared" si="192"/>
        <v/>
      </c>
      <c r="AH918" s="69" t="str">
        <f t="shared" si="186"/>
        <v/>
      </c>
      <c r="AI918" s="70" t="str">
        <f t="shared" si="187"/>
        <v/>
      </c>
      <c r="AJ918" s="70" t="str">
        <f t="shared" si="188"/>
        <v/>
      </c>
      <c r="AK918" s="70" t="str">
        <f t="shared" si="193"/>
        <v/>
      </c>
      <c r="AL918" s="70" t="str">
        <f t="shared" si="194"/>
        <v/>
      </c>
    </row>
    <row r="919" spans="2:38" ht="15" thickBot="1" x14ac:dyDescent="0.35">
      <c r="B919" s="79" t="str">
        <f t="shared" si="189"/>
        <v/>
      </c>
      <c r="C919" s="16"/>
      <c r="D919" s="79" t="str">
        <f>IFERROR(IF(J918&lt;=0,"",IF(C919="Yes","",B919-COUNTIF($C$18:C919,"Yes"))),"")</f>
        <v/>
      </c>
      <c r="E919" s="81" t="str">
        <f t="shared" si="183"/>
        <v/>
      </c>
      <c r="F919" s="80" t="str">
        <f t="shared" si="190"/>
        <v/>
      </c>
      <c r="G919" s="80" t="str">
        <f t="shared" si="184"/>
        <v/>
      </c>
      <c r="H919" s="80" t="str">
        <f t="shared" ref="H919:H982" si="195">IF(B919="","",F919-G919)</f>
        <v/>
      </c>
      <c r="I919" s="80" t="str">
        <f t="shared" si="185"/>
        <v/>
      </c>
      <c r="J919" s="80" t="str">
        <f t="shared" si="191"/>
        <v/>
      </c>
      <c r="AG919" s="16" t="str">
        <f t="shared" si="192"/>
        <v/>
      </c>
      <c r="AH919" s="69" t="str">
        <f t="shared" si="186"/>
        <v/>
      </c>
      <c r="AI919" s="70" t="str">
        <f t="shared" si="187"/>
        <v/>
      </c>
      <c r="AJ919" s="70" t="str">
        <f t="shared" si="188"/>
        <v/>
      </c>
      <c r="AK919" s="70" t="str">
        <f t="shared" si="193"/>
        <v/>
      </c>
      <c r="AL919" s="70" t="str">
        <f t="shared" si="194"/>
        <v/>
      </c>
    </row>
    <row r="920" spans="2:38" ht="15" thickBot="1" x14ac:dyDescent="0.35">
      <c r="B920" s="79" t="str">
        <f t="shared" si="189"/>
        <v/>
      </c>
      <c r="C920" s="16"/>
      <c r="D920" s="79" t="str">
        <f>IFERROR(IF(J919&lt;=0,"",IF(C920="Yes","",B920-COUNTIF($C$18:C920,"Yes"))),"")</f>
        <v/>
      </c>
      <c r="E920" s="81" t="str">
        <f t="shared" si="183"/>
        <v/>
      </c>
      <c r="F920" s="80" t="str">
        <f t="shared" si="190"/>
        <v/>
      </c>
      <c r="G920" s="80" t="str">
        <f t="shared" si="184"/>
        <v/>
      </c>
      <c r="H920" s="80" t="str">
        <f t="shared" si="195"/>
        <v/>
      </c>
      <c r="I920" s="80" t="str">
        <f t="shared" si="185"/>
        <v/>
      </c>
      <c r="J920" s="80" t="str">
        <f t="shared" si="191"/>
        <v/>
      </c>
      <c r="AG920" s="16" t="str">
        <f t="shared" si="192"/>
        <v/>
      </c>
      <c r="AH920" s="69" t="str">
        <f t="shared" si="186"/>
        <v/>
      </c>
      <c r="AI920" s="70" t="str">
        <f t="shared" si="187"/>
        <v/>
      </c>
      <c r="AJ920" s="70" t="str">
        <f t="shared" si="188"/>
        <v/>
      </c>
      <c r="AK920" s="70" t="str">
        <f t="shared" si="193"/>
        <v/>
      </c>
      <c r="AL920" s="70" t="str">
        <f t="shared" si="194"/>
        <v/>
      </c>
    </row>
    <row r="921" spans="2:38" ht="15" thickBot="1" x14ac:dyDescent="0.35">
      <c r="B921" s="79" t="str">
        <f t="shared" si="189"/>
        <v/>
      </c>
      <c r="C921" s="16"/>
      <c r="D921" s="79" t="str">
        <f>IFERROR(IF(J920&lt;=0,"",IF(C921="Yes","",B921-COUNTIF($C$18:C921,"Yes"))),"")</f>
        <v/>
      </c>
      <c r="E921" s="81" t="str">
        <f t="shared" si="183"/>
        <v/>
      </c>
      <c r="F921" s="80" t="str">
        <f t="shared" si="190"/>
        <v/>
      </c>
      <c r="G921" s="80" t="str">
        <f t="shared" si="184"/>
        <v/>
      </c>
      <c r="H921" s="80" t="str">
        <f t="shared" si="195"/>
        <v/>
      </c>
      <c r="I921" s="80" t="str">
        <f t="shared" si="185"/>
        <v/>
      </c>
      <c r="J921" s="80" t="str">
        <f t="shared" si="191"/>
        <v/>
      </c>
      <c r="AG921" s="16" t="str">
        <f t="shared" si="192"/>
        <v/>
      </c>
      <c r="AH921" s="69" t="str">
        <f t="shared" si="186"/>
        <v/>
      </c>
      <c r="AI921" s="70" t="str">
        <f t="shared" si="187"/>
        <v/>
      </c>
      <c r="AJ921" s="70" t="str">
        <f t="shared" si="188"/>
        <v/>
      </c>
      <c r="AK921" s="70" t="str">
        <f t="shared" si="193"/>
        <v/>
      </c>
      <c r="AL921" s="70" t="str">
        <f t="shared" si="194"/>
        <v/>
      </c>
    </row>
    <row r="922" spans="2:38" ht="15" thickBot="1" x14ac:dyDescent="0.35">
      <c r="B922" s="79" t="str">
        <f t="shared" si="189"/>
        <v/>
      </c>
      <c r="C922" s="16"/>
      <c r="D922" s="79" t="str">
        <f>IFERROR(IF(J921&lt;=0,"",IF(C922="Yes","",B922-COUNTIF($C$18:C922,"Yes"))),"")</f>
        <v/>
      </c>
      <c r="E922" s="81" t="str">
        <f t="shared" si="183"/>
        <v/>
      </c>
      <c r="F922" s="80" t="str">
        <f t="shared" si="190"/>
        <v/>
      </c>
      <c r="G922" s="80" t="str">
        <f t="shared" si="184"/>
        <v/>
      </c>
      <c r="H922" s="80" t="str">
        <f t="shared" si="195"/>
        <v/>
      </c>
      <c r="I922" s="80" t="str">
        <f t="shared" si="185"/>
        <v/>
      </c>
      <c r="J922" s="80" t="str">
        <f t="shared" si="191"/>
        <v/>
      </c>
      <c r="AG922" s="16" t="str">
        <f t="shared" si="192"/>
        <v/>
      </c>
      <c r="AH922" s="69" t="str">
        <f t="shared" si="186"/>
        <v/>
      </c>
      <c r="AI922" s="70" t="str">
        <f t="shared" si="187"/>
        <v/>
      </c>
      <c r="AJ922" s="70" t="str">
        <f t="shared" si="188"/>
        <v/>
      </c>
      <c r="AK922" s="70" t="str">
        <f t="shared" si="193"/>
        <v/>
      </c>
      <c r="AL922" s="70" t="str">
        <f t="shared" si="194"/>
        <v/>
      </c>
    </row>
    <row r="923" spans="2:38" ht="15" thickBot="1" x14ac:dyDescent="0.35">
      <c r="B923" s="79" t="str">
        <f t="shared" si="189"/>
        <v/>
      </c>
      <c r="C923" s="16"/>
      <c r="D923" s="79" t="str">
        <f>IFERROR(IF(J922&lt;=0,"",IF(C923="Yes","",B923-COUNTIF($C$18:C923,"Yes"))),"")</f>
        <v/>
      </c>
      <c r="E923" s="81" t="str">
        <f t="shared" si="183"/>
        <v/>
      </c>
      <c r="F923" s="80" t="str">
        <f t="shared" si="190"/>
        <v/>
      </c>
      <c r="G923" s="80" t="str">
        <f t="shared" si="184"/>
        <v/>
      </c>
      <c r="H923" s="80" t="str">
        <f t="shared" si="195"/>
        <v/>
      </c>
      <c r="I923" s="80" t="str">
        <f t="shared" si="185"/>
        <v/>
      </c>
      <c r="J923" s="80" t="str">
        <f t="shared" si="191"/>
        <v/>
      </c>
      <c r="AG923" s="16" t="str">
        <f t="shared" si="192"/>
        <v/>
      </c>
      <c r="AH923" s="69" t="str">
        <f t="shared" si="186"/>
        <v/>
      </c>
      <c r="AI923" s="70" t="str">
        <f t="shared" si="187"/>
        <v/>
      </c>
      <c r="AJ923" s="70" t="str">
        <f t="shared" si="188"/>
        <v/>
      </c>
      <c r="AK923" s="70" t="str">
        <f t="shared" si="193"/>
        <v/>
      </c>
      <c r="AL923" s="70" t="str">
        <f t="shared" si="194"/>
        <v/>
      </c>
    </row>
    <row r="924" spans="2:38" ht="15" thickBot="1" x14ac:dyDescent="0.35">
      <c r="B924" s="79" t="str">
        <f t="shared" si="189"/>
        <v/>
      </c>
      <c r="C924" s="16"/>
      <c r="D924" s="79" t="str">
        <f>IFERROR(IF(J923&lt;=0,"",IF(C924="Yes","",B924-COUNTIF($C$18:C924,"Yes"))),"")</f>
        <v/>
      </c>
      <c r="E924" s="81" t="str">
        <f t="shared" si="183"/>
        <v/>
      </c>
      <c r="F924" s="80" t="str">
        <f t="shared" si="190"/>
        <v/>
      </c>
      <c r="G924" s="80" t="str">
        <f t="shared" si="184"/>
        <v/>
      </c>
      <c r="H924" s="80" t="str">
        <f t="shared" si="195"/>
        <v/>
      </c>
      <c r="I924" s="80" t="str">
        <f t="shared" si="185"/>
        <v/>
      </c>
      <c r="J924" s="80" t="str">
        <f t="shared" si="191"/>
        <v/>
      </c>
      <c r="AG924" s="16" t="str">
        <f t="shared" si="192"/>
        <v/>
      </c>
      <c r="AH924" s="69" t="str">
        <f t="shared" si="186"/>
        <v/>
      </c>
      <c r="AI924" s="70" t="str">
        <f t="shared" si="187"/>
        <v/>
      </c>
      <c r="AJ924" s="70" t="str">
        <f t="shared" si="188"/>
        <v/>
      </c>
      <c r="AK924" s="70" t="str">
        <f t="shared" si="193"/>
        <v/>
      </c>
      <c r="AL924" s="70" t="str">
        <f t="shared" si="194"/>
        <v/>
      </c>
    </row>
    <row r="925" spans="2:38" ht="15" thickBot="1" x14ac:dyDescent="0.35">
      <c r="B925" s="79" t="str">
        <f t="shared" si="189"/>
        <v/>
      </c>
      <c r="C925" s="16"/>
      <c r="D925" s="79" t="str">
        <f>IFERROR(IF(J924&lt;=0,"",IF(C925="Yes","",B925-COUNTIF($C$18:C925,"Yes"))),"")</f>
        <v/>
      </c>
      <c r="E925" s="81" t="str">
        <f t="shared" si="183"/>
        <v/>
      </c>
      <c r="F925" s="80" t="str">
        <f t="shared" si="190"/>
        <v/>
      </c>
      <c r="G925" s="80" t="str">
        <f t="shared" si="184"/>
        <v/>
      </c>
      <c r="H925" s="80" t="str">
        <f t="shared" si="195"/>
        <v/>
      </c>
      <c r="I925" s="80" t="str">
        <f t="shared" si="185"/>
        <v/>
      </c>
      <c r="J925" s="80" t="str">
        <f t="shared" si="191"/>
        <v/>
      </c>
      <c r="AG925" s="16" t="str">
        <f t="shared" si="192"/>
        <v/>
      </c>
      <c r="AH925" s="69" t="str">
        <f t="shared" si="186"/>
        <v/>
      </c>
      <c r="AI925" s="70" t="str">
        <f t="shared" si="187"/>
        <v/>
      </c>
      <c r="AJ925" s="70" t="str">
        <f t="shared" si="188"/>
        <v/>
      </c>
      <c r="AK925" s="70" t="str">
        <f t="shared" si="193"/>
        <v/>
      </c>
      <c r="AL925" s="70" t="str">
        <f t="shared" si="194"/>
        <v/>
      </c>
    </row>
    <row r="926" spans="2:38" ht="15" thickBot="1" x14ac:dyDescent="0.35">
      <c r="B926" s="79" t="str">
        <f t="shared" si="189"/>
        <v/>
      </c>
      <c r="C926" s="16"/>
      <c r="D926" s="79" t="str">
        <f>IFERROR(IF(J925&lt;=0,"",IF(C926="Yes","",B926-COUNTIF($C$18:C926,"Yes"))),"")</f>
        <v/>
      </c>
      <c r="E926" s="81" t="str">
        <f t="shared" si="183"/>
        <v/>
      </c>
      <c r="F926" s="80" t="str">
        <f t="shared" si="190"/>
        <v/>
      </c>
      <c r="G926" s="80" t="str">
        <f t="shared" si="184"/>
        <v/>
      </c>
      <c r="H926" s="80" t="str">
        <f t="shared" si="195"/>
        <v/>
      </c>
      <c r="I926" s="80" t="str">
        <f t="shared" si="185"/>
        <v/>
      </c>
      <c r="J926" s="80" t="str">
        <f t="shared" si="191"/>
        <v/>
      </c>
      <c r="AG926" s="16" t="str">
        <f t="shared" si="192"/>
        <v/>
      </c>
      <c r="AH926" s="69" t="str">
        <f t="shared" si="186"/>
        <v/>
      </c>
      <c r="AI926" s="70" t="str">
        <f t="shared" si="187"/>
        <v/>
      </c>
      <c r="AJ926" s="70" t="str">
        <f t="shared" si="188"/>
        <v/>
      </c>
      <c r="AK926" s="70" t="str">
        <f t="shared" si="193"/>
        <v/>
      </c>
      <c r="AL926" s="70" t="str">
        <f t="shared" si="194"/>
        <v/>
      </c>
    </row>
    <row r="927" spans="2:38" ht="15" thickBot="1" x14ac:dyDescent="0.35">
      <c r="B927" s="79" t="str">
        <f t="shared" si="189"/>
        <v/>
      </c>
      <c r="C927" s="16"/>
      <c r="D927" s="79" t="str">
        <f>IFERROR(IF(J926&lt;=0,"",IF(C927="Yes","",B927-COUNTIF($C$18:C927,"Yes"))),"")</f>
        <v/>
      </c>
      <c r="E927" s="81" t="str">
        <f t="shared" si="183"/>
        <v/>
      </c>
      <c r="F927" s="80" t="str">
        <f t="shared" si="190"/>
        <v/>
      </c>
      <c r="G927" s="80" t="str">
        <f t="shared" si="184"/>
        <v/>
      </c>
      <c r="H927" s="80" t="str">
        <f t="shared" si="195"/>
        <v/>
      </c>
      <c r="I927" s="80" t="str">
        <f t="shared" si="185"/>
        <v/>
      </c>
      <c r="J927" s="80" t="str">
        <f t="shared" si="191"/>
        <v/>
      </c>
      <c r="AG927" s="16" t="str">
        <f t="shared" si="192"/>
        <v/>
      </c>
      <c r="AH927" s="69" t="str">
        <f t="shared" si="186"/>
        <v/>
      </c>
      <c r="AI927" s="70" t="str">
        <f t="shared" si="187"/>
        <v/>
      </c>
      <c r="AJ927" s="70" t="str">
        <f t="shared" si="188"/>
        <v/>
      </c>
      <c r="AK927" s="70" t="str">
        <f t="shared" si="193"/>
        <v/>
      </c>
      <c r="AL927" s="70" t="str">
        <f t="shared" si="194"/>
        <v/>
      </c>
    </row>
    <row r="928" spans="2:38" ht="15" thickBot="1" x14ac:dyDescent="0.35">
      <c r="B928" s="79" t="str">
        <f t="shared" si="189"/>
        <v/>
      </c>
      <c r="C928" s="16"/>
      <c r="D928" s="79" t="str">
        <f>IFERROR(IF(J927&lt;=0,"",IF(C928="Yes","",B928-COUNTIF($C$18:C928,"Yes"))),"")</f>
        <v/>
      </c>
      <c r="E928" s="81" t="str">
        <f t="shared" si="183"/>
        <v/>
      </c>
      <c r="F928" s="80" t="str">
        <f t="shared" si="190"/>
        <v/>
      </c>
      <c r="G928" s="80" t="str">
        <f t="shared" si="184"/>
        <v/>
      </c>
      <c r="H928" s="80" t="str">
        <f t="shared" si="195"/>
        <v/>
      </c>
      <c r="I928" s="80" t="str">
        <f t="shared" si="185"/>
        <v/>
      </c>
      <c r="J928" s="80" t="str">
        <f t="shared" si="191"/>
        <v/>
      </c>
      <c r="AG928" s="16" t="str">
        <f t="shared" si="192"/>
        <v/>
      </c>
      <c r="AH928" s="69" t="str">
        <f t="shared" si="186"/>
        <v/>
      </c>
      <c r="AI928" s="70" t="str">
        <f t="shared" si="187"/>
        <v/>
      </c>
      <c r="AJ928" s="70" t="str">
        <f t="shared" si="188"/>
        <v/>
      </c>
      <c r="AK928" s="70" t="str">
        <f t="shared" si="193"/>
        <v/>
      </c>
      <c r="AL928" s="70" t="str">
        <f t="shared" si="194"/>
        <v/>
      </c>
    </row>
    <row r="929" spans="2:38" ht="15" thickBot="1" x14ac:dyDescent="0.35">
      <c r="B929" s="79" t="str">
        <f t="shared" si="189"/>
        <v/>
      </c>
      <c r="C929" s="16"/>
      <c r="D929" s="79" t="str">
        <f>IFERROR(IF(J928&lt;=0,"",IF(C929="Yes","",B929-COUNTIF($C$18:C929,"Yes"))),"")</f>
        <v/>
      </c>
      <c r="E929" s="81" t="str">
        <f t="shared" si="183"/>
        <v/>
      </c>
      <c r="F929" s="80" t="str">
        <f t="shared" si="190"/>
        <v/>
      </c>
      <c r="G929" s="80" t="str">
        <f t="shared" si="184"/>
        <v/>
      </c>
      <c r="H929" s="80" t="str">
        <f t="shared" si="195"/>
        <v/>
      </c>
      <c r="I929" s="80" t="str">
        <f t="shared" si="185"/>
        <v/>
      </c>
      <c r="J929" s="80" t="str">
        <f t="shared" si="191"/>
        <v/>
      </c>
      <c r="AG929" s="16" t="str">
        <f t="shared" si="192"/>
        <v/>
      </c>
      <c r="AH929" s="69" t="str">
        <f t="shared" si="186"/>
        <v/>
      </c>
      <c r="AI929" s="70" t="str">
        <f t="shared" si="187"/>
        <v/>
      </c>
      <c r="AJ929" s="70" t="str">
        <f t="shared" si="188"/>
        <v/>
      </c>
      <c r="AK929" s="70" t="str">
        <f t="shared" si="193"/>
        <v/>
      </c>
      <c r="AL929" s="70" t="str">
        <f t="shared" si="194"/>
        <v/>
      </c>
    </row>
    <row r="930" spans="2:38" ht="15" thickBot="1" x14ac:dyDescent="0.35">
      <c r="B930" s="79" t="str">
        <f t="shared" si="189"/>
        <v/>
      </c>
      <c r="C930" s="16"/>
      <c r="D930" s="79" t="str">
        <f>IFERROR(IF(J929&lt;=0,"",IF(C930="Yes","",B930-COUNTIF($C$18:C930,"Yes"))),"")</f>
        <v/>
      </c>
      <c r="E930" s="81" t="str">
        <f t="shared" si="183"/>
        <v/>
      </c>
      <c r="F930" s="80" t="str">
        <f t="shared" si="190"/>
        <v/>
      </c>
      <c r="G930" s="80" t="str">
        <f t="shared" si="184"/>
        <v/>
      </c>
      <c r="H930" s="80" t="str">
        <f t="shared" si="195"/>
        <v/>
      </c>
      <c r="I930" s="80" t="str">
        <f t="shared" si="185"/>
        <v/>
      </c>
      <c r="J930" s="80" t="str">
        <f t="shared" si="191"/>
        <v/>
      </c>
      <c r="AG930" s="16" t="str">
        <f t="shared" si="192"/>
        <v/>
      </c>
      <c r="AH930" s="69" t="str">
        <f t="shared" si="186"/>
        <v/>
      </c>
      <c r="AI930" s="70" t="str">
        <f t="shared" si="187"/>
        <v/>
      </c>
      <c r="AJ930" s="70" t="str">
        <f t="shared" si="188"/>
        <v/>
      </c>
      <c r="AK930" s="70" t="str">
        <f t="shared" si="193"/>
        <v/>
      </c>
      <c r="AL930" s="70" t="str">
        <f t="shared" si="194"/>
        <v/>
      </c>
    </row>
    <row r="931" spans="2:38" ht="15" thickBot="1" x14ac:dyDescent="0.35">
      <c r="B931" s="79" t="str">
        <f t="shared" si="189"/>
        <v/>
      </c>
      <c r="C931" s="16"/>
      <c r="D931" s="79" t="str">
        <f>IFERROR(IF(J930&lt;=0,"",IF(C931="Yes","",B931-COUNTIF($C$18:C931,"Yes"))),"")</f>
        <v/>
      </c>
      <c r="E931" s="81" t="str">
        <f t="shared" si="183"/>
        <v/>
      </c>
      <c r="F931" s="80" t="str">
        <f t="shared" si="190"/>
        <v/>
      </c>
      <c r="G931" s="80" t="str">
        <f t="shared" si="184"/>
        <v/>
      </c>
      <c r="H931" s="80" t="str">
        <f t="shared" si="195"/>
        <v/>
      </c>
      <c r="I931" s="80" t="str">
        <f t="shared" si="185"/>
        <v/>
      </c>
      <c r="J931" s="80" t="str">
        <f t="shared" si="191"/>
        <v/>
      </c>
      <c r="AG931" s="16" t="str">
        <f t="shared" si="192"/>
        <v/>
      </c>
      <c r="AH931" s="69" t="str">
        <f t="shared" si="186"/>
        <v/>
      </c>
      <c r="AI931" s="70" t="str">
        <f t="shared" si="187"/>
        <v/>
      </c>
      <c r="AJ931" s="70" t="str">
        <f t="shared" si="188"/>
        <v/>
      </c>
      <c r="AK931" s="70" t="str">
        <f t="shared" si="193"/>
        <v/>
      </c>
      <c r="AL931" s="70" t="str">
        <f t="shared" si="194"/>
        <v/>
      </c>
    </row>
    <row r="932" spans="2:38" ht="15" thickBot="1" x14ac:dyDescent="0.35">
      <c r="B932" s="79" t="str">
        <f t="shared" si="189"/>
        <v/>
      </c>
      <c r="C932" s="16"/>
      <c r="D932" s="79" t="str">
        <f>IFERROR(IF(J931&lt;=0,"",IF(C932="Yes","",B932-COUNTIF($C$18:C932,"Yes"))),"")</f>
        <v/>
      </c>
      <c r="E932" s="81" t="str">
        <f t="shared" si="183"/>
        <v/>
      </c>
      <c r="F932" s="80" t="str">
        <f t="shared" si="190"/>
        <v/>
      </c>
      <c r="G932" s="80" t="str">
        <f t="shared" si="184"/>
        <v/>
      </c>
      <c r="H932" s="80" t="str">
        <f t="shared" si="195"/>
        <v/>
      </c>
      <c r="I932" s="80" t="str">
        <f t="shared" si="185"/>
        <v/>
      </c>
      <c r="J932" s="80" t="str">
        <f t="shared" si="191"/>
        <v/>
      </c>
      <c r="AG932" s="16" t="str">
        <f t="shared" si="192"/>
        <v/>
      </c>
      <c r="AH932" s="69" t="str">
        <f t="shared" si="186"/>
        <v/>
      </c>
      <c r="AI932" s="70" t="str">
        <f t="shared" si="187"/>
        <v/>
      </c>
      <c r="AJ932" s="70" t="str">
        <f t="shared" si="188"/>
        <v/>
      </c>
      <c r="AK932" s="70" t="str">
        <f t="shared" si="193"/>
        <v/>
      </c>
      <c r="AL932" s="70" t="str">
        <f t="shared" si="194"/>
        <v/>
      </c>
    </row>
    <row r="933" spans="2:38" ht="15" thickBot="1" x14ac:dyDescent="0.35">
      <c r="B933" s="79" t="str">
        <f t="shared" si="189"/>
        <v/>
      </c>
      <c r="C933" s="16"/>
      <c r="D933" s="79" t="str">
        <f>IFERROR(IF(J932&lt;=0,"",IF(C933="Yes","",B933-COUNTIF($C$18:C933,"Yes"))),"")</f>
        <v/>
      </c>
      <c r="E933" s="81" t="str">
        <f t="shared" si="183"/>
        <v/>
      </c>
      <c r="F933" s="80" t="str">
        <f t="shared" si="190"/>
        <v/>
      </c>
      <c r="G933" s="80" t="str">
        <f t="shared" si="184"/>
        <v/>
      </c>
      <c r="H933" s="80" t="str">
        <f t="shared" si="195"/>
        <v/>
      </c>
      <c r="I933" s="80" t="str">
        <f t="shared" si="185"/>
        <v/>
      </c>
      <c r="J933" s="80" t="str">
        <f t="shared" si="191"/>
        <v/>
      </c>
      <c r="AG933" s="16" t="str">
        <f t="shared" si="192"/>
        <v/>
      </c>
      <c r="AH933" s="69" t="str">
        <f t="shared" si="186"/>
        <v/>
      </c>
      <c r="AI933" s="70" t="str">
        <f t="shared" si="187"/>
        <v/>
      </c>
      <c r="AJ933" s="70" t="str">
        <f t="shared" si="188"/>
        <v/>
      </c>
      <c r="AK933" s="70" t="str">
        <f t="shared" si="193"/>
        <v/>
      </c>
      <c r="AL933" s="70" t="str">
        <f t="shared" si="194"/>
        <v/>
      </c>
    </row>
    <row r="934" spans="2:38" ht="15" thickBot="1" x14ac:dyDescent="0.35">
      <c r="B934" s="79" t="str">
        <f t="shared" si="189"/>
        <v/>
      </c>
      <c r="C934" s="16"/>
      <c r="D934" s="79" t="str">
        <f>IFERROR(IF(J933&lt;=0,"",IF(C934="Yes","",B934-COUNTIF($C$18:C934,"Yes"))),"")</f>
        <v/>
      </c>
      <c r="E934" s="81" t="str">
        <f t="shared" si="183"/>
        <v/>
      </c>
      <c r="F934" s="80" t="str">
        <f t="shared" si="190"/>
        <v/>
      </c>
      <c r="G934" s="80" t="str">
        <f t="shared" si="184"/>
        <v/>
      </c>
      <c r="H934" s="80" t="str">
        <f t="shared" si="195"/>
        <v/>
      </c>
      <c r="I934" s="80" t="str">
        <f t="shared" si="185"/>
        <v/>
      </c>
      <c r="J934" s="80" t="str">
        <f t="shared" si="191"/>
        <v/>
      </c>
      <c r="AG934" s="16" t="str">
        <f t="shared" si="192"/>
        <v/>
      </c>
      <c r="AH934" s="69" t="str">
        <f t="shared" si="186"/>
        <v/>
      </c>
      <c r="AI934" s="70" t="str">
        <f t="shared" si="187"/>
        <v/>
      </c>
      <c r="AJ934" s="70" t="str">
        <f t="shared" si="188"/>
        <v/>
      </c>
      <c r="AK934" s="70" t="str">
        <f t="shared" si="193"/>
        <v/>
      </c>
      <c r="AL934" s="70" t="str">
        <f t="shared" si="194"/>
        <v/>
      </c>
    </row>
    <row r="935" spans="2:38" ht="15" thickBot="1" x14ac:dyDescent="0.35">
      <c r="B935" s="79" t="str">
        <f t="shared" si="189"/>
        <v/>
      </c>
      <c r="C935" s="16"/>
      <c r="D935" s="79" t="str">
        <f>IFERROR(IF(J934&lt;=0,"",IF(C935="Yes","",B935-COUNTIF($C$18:C935,"Yes"))),"")</f>
        <v/>
      </c>
      <c r="E935" s="81" t="str">
        <f t="shared" si="183"/>
        <v/>
      </c>
      <c r="F935" s="80" t="str">
        <f t="shared" si="190"/>
        <v/>
      </c>
      <c r="G935" s="80" t="str">
        <f t="shared" si="184"/>
        <v/>
      </c>
      <c r="H935" s="80" t="str">
        <f t="shared" si="195"/>
        <v/>
      </c>
      <c r="I935" s="80" t="str">
        <f t="shared" si="185"/>
        <v/>
      </c>
      <c r="J935" s="80" t="str">
        <f t="shared" si="191"/>
        <v/>
      </c>
      <c r="AG935" s="16" t="str">
        <f t="shared" si="192"/>
        <v/>
      </c>
      <c r="AH935" s="69" t="str">
        <f t="shared" si="186"/>
        <v/>
      </c>
      <c r="AI935" s="70" t="str">
        <f t="shared" si="187"/>
        <v/>
      </c>
      <c r="AJ935" s="70" t="str">
        <f t="shared" si="188"/>
        <v/>
      </c>
      <c r="AK935" s="70" t="str">
        <f t="shared" si="193"/>
        <v/>
      </c>
      <c r="AL935" s="70" t="str">
        <f t="shared" si="194"/>
        <v/>
      </c>
    </row>
    <row r="936" spans="2:38" ht="15" thickBot="1" x14ac:dyDescent="0.35">
      <c r="B936" s="79" t="str">
        <f t="shared" si="189"/>
        <v/>
      </c>
      <c r="C936" s="16"/>
      <c r="D936" s="79" t="str">
        <f>IFERROR(IF(J935&lt;=0,"",IF(C936="Yes","",B936-COUNTIF($C$18:C936,"Yes"))),"")</f>
        <v/>
      </c>
      <c r="E936" s="81" t="str">
        <f t="shared" si="183"/>
        <v/>
      </c>
      <c r="F936" s="80" t="str">
        <f t="shared" si="190"/>
        <v/>
      </c>
      <c r="G936" s="80" t="str">
        <f t="shared" si="184"/>
        <v/>
      </c>
      <c r="H936" s="80" t="str">
        <f t="shared" si="195"/>
        <v/>
      </c>
      <c r="I936" s="80" t="str">
        <f t="shared" si="185"/>
        <v/>
      </c>
      <c r="J936" s="80" t="str">
        <f t="shared" si="191"/>
        <v/>
      </c>
      <c r="AG936" s="16" t="str">
        <f t="shared" si="192"/>
        <v/>
      </c>
      <c r="AH936" s="69" t="str">
        <f t="shared" si="186"/>
        <v/>
      </c>
      <c r="AI936" s="70" t="str">
        <f t="shared" si="187"/>
        <v/>
      </c>
      <c r="AJ936" s="70" t="str">
        <f t="shared" si="188"/>
        <v/>
      </c>
      <c r="AK936" s="70" t="str">
        <f t="shared" si="193"/>
        <v/>
      </c>
      <c r="AL936" s="70" t="str">
        <f t="shared" si="194"/>
        <v/>
      </c>
    </row>
    <row r="937" spans="2:38" ht="15" thickBot="1" x14ac:dyDescent="0.35">
      <c r="B937" s="79" t="str">
        <f t="shared" si="189"/>
        <v/>
      </c>
      <c r="C937" s="16"/>
      <c r="D937" s="79" t="str">
        <f>IFERROR(IF(J936&lt;=0,"",IF(C937="Yes","",B937-COUNTIF($C$18:C937,"Yes"))),"")</f>
        <v/>
      </c>
      <c r="E937" s="81" t="str">
        <f t="shared" si="183"/>
        <v/>
      </c>
      <c r="F937" s="80" t="str">
        <f t="shared" si="190"/>
        <v/>
      </c>
      <c r="G937" s="80" t="str">
        <f t="shared" si="184"/>
        <v/>
      </c>
      <c r="H937" s="80" t="str">
        <f t="shared" si="195"/>
        <v/>
      </c>
      <c r="I937" s="80" t="str">
        <f t="shared" si="185"/>
        <v/>
      </c>
      <c r="J937" s="80" t="str">
        <f t="shared" si="191"/>
        <v/>
      </c>
      <c r="AG937" s="16" t="str">
        <f t="shared" si="192"/>
        <v/>
      </c>
      <c r="AH937" s="69" t="str">
        <f t="shared" si="186"/>
        <v/>
      </c>
      <c r="AI937" s="70" t="str">
        <f t="shared" si="187"/>
        <v/>
      </c>
      <c r="AJ937" s="70" t="str">
        <f t="shared" si="188"/>
        <v/>
      </c>
      <c r="AK937" s="70" t="str">
        <f t="shared" si="193"/>
        <v/>
      </c>
      <c r="AL937" s="70" t="str">
        <f t="shared" si="194"/>
        <v/>
      </c>
    </row>
    <row r="938" spans="2:38" ht="15" thickBot="1" x14ac:dyDescent="0.35">
      <c r="B938" s="79" t="str">
        <f t="shared" si="189"/>
        <v/>
      </c>
      <c r="C938" s="16"/>
      <c r="D938" s="79" t="str">
        <f>IFERROR(IF(J937&lt;=0,"",IF(C938="Yes","",B938-COUNTIF($C$18:C938,"Yes"))),"")</f>
        <v/>
      </c>
      <c r="E938" s="81" t="str">
        <f t="shared" si="183"/>
        <v/>
      </c>
      <c r="F938" s="80" t="str">
        <f t="shared" si="190"/>
        <v/>
      </c>
      <c r="G938" s="80" t="str">
        <f t="shared" si="184"/>
        <v/>
      </c>
      <c r="H938" s="80" t="str">
        <f t="shared" si="195"/>
        <v/>
      </c>
      <c r="I938" s="80" t="str">
        <f t="shared" si="185"/>
        <v/>
      </c>
      <c r="J938" s="80" t="str">
        <f t="shared" si="191"/>
        <v/>
      </c>
      <c r="AG938" s="16" t="str">
        <f t="shared" si="192"/>
        <v/>
      </c>
      <c r="AH938" s="69" t="str">
        <f t="shared" si="186"/>
        <v/>
      </c>
      <c r="AI938" s="70" t="str">
        <f t="shared" si="187"/>
        <v/>
      </c>
      <c r="AJ938" s="70" t="str">
        <f t="shared" si="188"/>
        <v/>
      </c>
      <c r="AK938" s="70" t="str">
        <f t="shared" si="193"/>
        <v/>
      </c>
      <c r="AL938" s="70" t="str">
        <f t="shared" si="194"/>
        <v/>
      </c>
    </row>
    <row r="939" spans="2:38" ht="15" thickBot="1" x14ac:dyDescent="0.35">
      <c r="B939" s="79" t="str">
        <f t="shared" si="189"/>
        <v/>
      </c>
      <c r="C939" s="16"/>
      <c r="D939" s="79" t="str">
        <f>IFERROR(IF(J938&lt;=0,"",IF(C939="Yes","",B939-COUNTIF($C$18:C939,"Yes"))),"")</f>
        <v/>
      </c>
      <c r="E939" s="81" t="str">
        <f t="shared" si="183"/>
        <v/>
      </c>
      <c r="F939" s="80" t="str">
        <f t="shared" si="190"/>
        <v/>
      </c>
      <c r="G939" s="80" t="str">
        <f t="shared" si="184"/>
        <v/>
      </c>
      <c r="H939" s="80" t="str">
        <f t="shared" si="195"/>
        <v/>
      </c>
      <c r="I939" s="80" t="str">
        <f t="shared" si="185"/>
        <v/>
      </c>
      <c r="J939" s="80" t="str">
        <f t="shared" si="191"/>
        <v/>
      </c>
      <c r="AG939" s="16" t="str">
        <f t="shared" si="192"/>
        <v/>
      </c>
      <c r="AH939" s="69" t="str">
        <f t="shared" si="186"/>
        <v/>
      </c>
      <c r="AI939" s="70" t="str">
        <f t="shared" si="187"/>
        <v/>
      </c>
      <c r="AJ939" s="70" t="str">
        <f t="shared" si="188"/>
        <v/>
      </c>
      <c r="AK939" s="70" t="str">
        <f t="shared" si="193"/>
        <v/>
      </c>
      <c r="AL939" s="70" t="str">
        <f t="shared" si="194"/>
        <v/>
      </c>
    </row>
    <row r="940" spans="2:38" ht="15" thickBot="1" x14ac:dyDescent="0.35">
      <c r="B940" s="79" t="str">
        <f t="shared" si="189"/>
        <v/>
      </c>
      <c r="C940" s="16"/>
      <c r="D940" s="79" t="str">
        <f>IFERROR(IF(J939&lt;=0,"",IF(C940="Yes","",B940-COUNTIF($C$18:C940,"Yes"))),"")</f>
        <v/>
      </c>
      <c r="E940" s="81" t="str">
        <f t="shared" si="183"/>
        <v/>
      </c>
      <c r="F940" s="80" t="str">
        <f t="shared" si="190"/>
        <v/>
      </c>
      <c r="G940" s="80" t="str">
        <f t="shared" si="184"/>
        <v/>
      </c>
      <c r="H940" s="80" t="str">
        <f t="shared" si="195"/>
        <v/>
      </c>
      <c r="I940" s="80" t="str">
        <f t="shared" si="185"/>
        <v/>
      </c>
      <c r="J940" s="80" t="str">
        <f t="shared" si="191"/>
        <v/>
      </c>
      <c r="AG940" s="16" t="str">
        <f t="shared" si="192"/>
        <v/>
      </c>
      <c r="AH940" s="69" t="str">
        <f t="shared" si="186"/>
        <v/>
      </c>
      <c r="AI940" s="70" t="str">
        <f t="shared" si="187"/>
        <v/>
      </c>
      <c r="AJ940" s="70" t="str">
        <f t="shared" si="188"/>
        <v/>
      </c>
      <c r="AK940" s="70" t="str">
        <f t="shared" si="193"/>
        <v/>
      </c>
      <c r="AL940" s="70" t="str">
        <f t="shared" si="194"/>
        <v/>
      </c>
    </row>
    <row r="941" spans="2:38" ht="15" thickBot="1" x14ac:dyDescent="0.35">
      <c r="B941" s="79" t="str">
        <f t="shared" si="189"/>
        <v/>
      </c>
      <c r="C941" s="16"/>
      <c r="D941" s="79" t="str">
        <f>IFERROR(IF(J940&lt;=0,"",IF(C941="Yes","",B941-COUNTIF($C$18:C941,"Yes"))),"")</f>
        <v/>
      </c>
      <c r="E941" s="81" t="str">
        <f t="shared" si="183"/>
        <v/>
      </c>
      <c r="F941" s="80" t="str">
        <f t="shared" si="190"/>
        <v/>
      </c>
      <c r="G941" s="80" t="str">
        <f t="shared" si="184"/>
        <v/>
      </c>
      <c r="H941" s="80" t="str">
        <f t="shared" si="195"/>
        <v/>
      </c>
      <c r="I941" s="80" t="str">
        <f t="shared" si="185"/>
        <v/>
      </c>
      <c r="J941" s="80" t="str">
        <f t="shared" si="191"/>
        <v/>
      </c>
      <c r="AG941" s="16" t="str">
        <f t="shared" si="192"/>
        <v/>
      </c>
      <c r="AH941" s="69" t="str">
        <f t="shared" si="186"/>
        <v/>
      </c>
      <c r="AI941" s="70" t="str">
        <f t="shared" si="187"/>
        <v/>
      </c>
      <c r="AJ941" s="70" t="str">
        <f t="shared" si="188"/>
        <v/>
      </c>
      <c r="AK941" s="70" t="str">
        <f t="shared" si="193"/>
        <v/>
      </c>
      <c r="AL941" s="70" t="str">
        <f t="shared" si="194"/>
        <v/>
      </c>
    </row>
    <row r="942" spans="2:38" ht="15" thickBot="1" x14ac:dyDescent="0.35">
      <c r="B942" s="79" t="str">
        <f t="shared" si="189"/>
        <v/>
      </c>
      <c r="C942" s="16"/>
      <c r="D942" s="79" t="str">
        <f>IFERROR(IF(J941&lt;=0,"",IF(C942="Yes","",B942-COUNTIF($C$18:C942,"Yes"))),"")</f>
        <v/>
      </c>
      <c r="E942" s="81" t="str">
        <f t="shared" si="183"/>
        <v/>
      </c>
      <c r="F942" s="80" t="str">
        <f t="shared" si="190"/>
        <v/>
      </c>
      <c r="G942" s="80" t="str">
        <f t="shared" si="184"/>
        <v/>
      </c>
      <c r="H942" s="80" t="str">
        <f t="shared" si="195"/>
        <v/>
      </c>
      <c r="I942" s="80" t="str">
        <f t="shared" si="185"/>
        <v/>
      </c>
      <c r="J942" s="80" t="str">
        <f t="shared" si="191"/>
        <v/>
      </c>
      <c r="AG942" s="16" t="str">
        <f t="shared" si="192"/>
        <v/>
      </c>
      <c r="AH942" s="69" t="str">
        <f t="shared" si="186"/>
        <v/>
      </c>
      <c r="AI942" s="70" t="str">
        <f t="shared" si="187"/>
        <v/>
      </c>
      <c r="AJ942" s="70" t="str">
        <f t="shared" si="188"/>
        <v/>
      </c>
      <c r="AK942" s="70" t="str">
        <f t="shared" si="193"/>
        <v/>
      </c>
      <c r="AL942" s="70" t="str">
        <f t="shared" si="194"/>
        <v/>
      </c>
    </row>
    <row r="943" spans="2:38" ht="15" thickBot="1" x14ac:dyDescent="0.35">
      <c r="B943" s="79" t="str">
        <f t="shared" si="189"/>
        <v/>
      </c>
      <c r="C943" s="16"/>
      <c r="D943" s="79" t="str">
        <f>IFERROR(IF(J942&lt;=0,"",IF(C943="Yes","",B943-COUNTIF($C$18:C943,"Yes"))),"")</f>
        <v/>
      </c>
      <c r="E943" s="81" t="str">
        <f t="shared" si="183"/>
        <v/>
      </c>
      <c r="F943" s="80" t="str">
        <f t="shared" si="190"/>
        <v/>
      </c>
      <c r="G943" s="80" t="str">
        <f t="shared" si="184"/>
        <v/>
      </c>
      <c r="H943" s="80" t="str">
        <f t="shared" si="195"/>
        <v/>
      </c>
      <c r="I943" s="80" t="str">
        <f t="shared" si="185"/>
        <v/>
      </c>
      <c r="J943" s="80" t="str">
        <f t="shared" si="191"/>
        <v/>
      </c>
      <c r="AG943" s="16" t="str">
        <f t="shared" si="192"/>
        <v/>
      </c>
      <c r="AH943" s="69" t="str">
        <f t="shared" si="186"/>
        <v/>
      </c>
      <c r="AI943" s="70" t="str">
        <f t="shared" si="187"/>
        <v/>
      </c>
      <c r="AJ943" s="70" t="str">
        <f t="shared" si="188"/>
        <v/>
      </c>
      <c r="AK943" s="70" t="str">
        <f t="shared" si="193"/>
        <v/>
      </c>
      <c r="AL943" s="70" t="str">
        <f t="shared" si="194"/>
        <v/>
      </c>
    </row>
    <row r="944" spans="2:38" ht="15" thickBot="1" x14ac:dyDescent="0.35">
      <c r="B944" s="79" t="str">
        <f t="shared" si="189"/>
        <v/>
      </c>
      <c r="C944" s="16"/>
      <c r="D944" s="79" t="str">
        <f>IFERROR(IF(J943&lt;=0,"",IF(C944="Yes","",B944-COUNTIF($C$18:C944,"Yes"))),"")</f>
        <v/>
      </c>
      <c r="E944" s="81" t="str">
        <f t="shared" si="183"/>
        <v/>
      </c>
      <c r="F944" s="80" t="str">
        <f t="shared" si="190"/>
        <v/>
      </c>
      <c r="G944" s="80" t="str">
        <f t="shared" si="184"/>
        <v/>
      </c>
      <c r="H944" s="80" t="str">
        <f t="shared" si="195"/>
        <v/>
      </c>
      <c r="I944" s="80" t="str">
        <f t="shared" si="185"/>
        <v/>
      </c>
      <c r="J944" s="80" t="str">
        <f t="shared" si="191"/>
        <v/>
      </c>
      <c r="AG944" s="16" t="str">
        <f t="shared" si="192"/>
        <v/>
      </c>
      <c r="AH944" s="69" t="str">
        <f t="shared" si="186"/>
        <v/>
      </c>
      <c r="AI944" s="70" t="str">
        <f t="shared" si="187"/>
        <v/>
      </c>
      <c r="AJ944" s="70" t="str">
        <f t="shared" si="188"/>
        <v/>
      </c>
      <c r="AK944" s="70" t="str">
        <f t="shared" si="193"/>
        <v/>
      </c>
      <c r="AL944" s="70" t="str">
        <f t="shared" si="194"/>
        <v/>
      </c>
    </row>
    <row r="945" spans="2:38" ht="15" thickBot="1" x14ac:dyDescent="0.35">
      <c r="B945" s="79" t="str">
        <f t="shared" si="189"/>
        <v/>
      </c>
      <c r="C945" s="16"/>
      <c r="D945" s="79" t="str">
        <f>IFERROR(IF(J944&lt;=0,"",IF(C945="Yes","",B945-COUNTIF($C$18:C945,"Yes"))),"")</f>
        <v/>
      </c>
      <c r="E945" s="81" t="str">
        <f t="shared" si="183"/>
        <v/>
      </c>
      <c r="F945" s="80" t="str">
        <f t="shared" si="190"/>
        <v/>
      </c>
      <c r="G945" s="80" t="str">
        <f t="shared" si="184"/>
        <v/>
      </c>
      <c r="H945" s="80" t="str">
        <f t="shared" si="195"/>
        <v/>
      </c>
      <c r="I945" s="80" t="str">
        <f t="shared" si="185"/>
        <v/>
      </c>
      <c r="J945" s="80" t="str">
        <f t="shared" si="191"/>
        <v/>
      </c>
      <c r="AG945" s="16" t="str">
        <f t="shared" si="192"/>
        <v/>
      </c>
      <c r="AH945" s="69" t="str">
        <f t="shared" si="186"/>
        <v/>
      </c>
      <c r="AI945" s="70" t="str">
        <f t="shared" si="187"/>
        <v/>
      </c>
      <c r="AJ945" s="70" t="str">
        <f t="shared" si="188"/>
        <v/>
      </c>
      <c r="AK945" s="70" t="str">
        <f t="shared" si="193"/>
        <v/>
      </c>
      <c r="AL945" s="70" t="str">
        <f t="shared" si="194"/>
        <v/>
      </c>
    </row>
    <row r="946" spans="2:38" ht="15" thickBot="1" x14ac:dyDescent="0.35">
      <c r="B946" s="79" t="str">
        <f t="shared" si="189"/>
        <v/>
      </c>
      <c r="C946" s="16"/>
      <c r="D946" s="79" t="str">
        <f>IFERROR(IF(J945&lt;=0,"",IF(C946="Yes","",B946-COUNTIF($C$18:C946,"Yes"))),"")</f>
        <v/>
      </c>
      <c r="E946" s="81" t="str">
        <f t="shared" si="183"/>
        <v/>
      </c>
      <c r="F946" s="80" t="str">
        <f t="shared" si="190"/>
        <v/>
      </c>
      <c r="G946" s="80" t="str">
        <f t="shared" si="184"/>
        <v/>
      </c>
      <c r="H946" s="80" t="str">
        <f t="shared" si="195"/>
        <v/>
      </c>
      <c r="I946" s="80" t="str">
        <f t="shared" si="185"/>
        <v/>
      </c>
      <c r="J946" s="80" t="str">
        <f t="shared" si="191"/>
        <v/>
      </c>
      <c r="AG946" s="16" t="str">
        <f t="shared" si="192"/>
        <v/>
      </c>
      <c r="AH946" s="69" t="str">
        <f t="shared" si="186"/>
        <v/>
      </c>
      <c r="AI946" s="70" t="str">
        <f t="shared" si="187"/>
        <v/>
      </c>
      <c r="AJ946" s="70" t="str">
        <f t="shared" si="188"/>
        <v/>
      </c>
      <c r="AK946" s="70" t="str">
        <f t="shared" si="193"/>
        <v/>
      </c>
      <c r="AL946" s="70" t="str">
        <f t="shared" si="194"/>
        <v/>
      </c>
    </row>
    <row r="947" spans="2:38" ht="15" thickBot="1" x14ac:dyDescent="0.35">
      <c r="B947" s="79" t="str">
        <f t="shared" si="189"/>
        <v/>
      </c>
      <c r="C947" s="16"/>
      <c r="D947" s="79" t="str">
        <f>IFERROR(IF(J946&lt;=0,"",IF(C947="Yes","",B947-COUNTIF($C$18:C947,"Yes"))),"")</f>
        <v/>
      </c>
      <c r="E947" s="81" t="str">
        <f t="shared" si="183"/>
        <v/>
      </c>
      <c r="F947" s="80" t="str">
        <f t="shared" si="190"/>
        <v/>
      </c>
      <c r="G947" s="80" t="str">
        <f t="shared" si="184"/>
        <v/>
      </c>
      <c r="H947" s="80" t="str">
        <f t="shared" si="195"/>
        <v/>
      </c>
      <c r="I947" s="80" t="str">
        <f t="shared" si="185"/>
        <v/>
      </c>
      <c r="J947" s="80" t="str">
        <f t="shared" si="191"/>
        <v/>
      </c>
      <c r="AG947" s="16" t="str">
        <f t="shared" si="192"/>
        <v/>
      </c>
      <c r="AH947" s="69" t="str">
        <f t="shared" si="186"/>
        <v/>
      </c>
      <c r="AI947" s="70" t="str">
        <f t="shared" si="187"/>
        <v/>
      </c>
      <c r="AJ947" s="70" t="str">
        <f t="shared" si="188"/>
        <v/>
      </c>
      <c r="AK947" s="70" t="str">
        <f t="shared" si="193"/>
        <v/>
      </c>
      <c r="AL947" s="70" t="str">
        <f t="shared" si="194"/>
        <v/>
      </c>
    </row>
    <row r="948" spans="2:38" ht="15" thickBot="1" x14ac:dyDescent="0.35">
      <c r="B948" s="79" t="str">
        <f t="shared" si="189"/>
        <v/>
      </c>
      <c r="C948" s="16"/>
      <c r="D948" s="79" t="str">
        <f>IFERROR(IF(J947&lt;=0,"",IF(C948="Yes","",B948-COUNTIF($C$18:C948,"Yes"))),"")</f>
        <v/>
      </c>
      <c r="E948" s="81" t="str">
        <f t="shared" si="183"/>
        <v/>
      </c>
      <c r="F948" s="80" t="str">
        <f t="shared" si="190"/>
        <v/>
      </c>
      <c r="G948" s="80" t="str">
        <f t="shared" si="184"/>
        <v/>
      </c>
      <c r="H948" s="80" t="str">
        <f t="shared" si="195"/>
        <v/>
      </c>
      <c r="I948" s="80" t="str">
        <f t="shared" si="185"/>
        <v/>
      </c>
      <c r="J948" s="80" t="str">
        <f t="shared" si="191"/>
        <v/>
      </c>
      <c r="AG948" s="16" t="str">
        <f t="shared" si="192"/>
        <v/>
      </c>
      <c r="AH948" s="69" t="str">
        <f t="shared" si="186"/>
        <v/>
      </c>
      <c r="AI948" s="70" t="str">
        <f t="shared" si="187"/>
        <v/>
      </c>
      <c r="AJ948" s="70" t="str">
        <f t="shared" si="188"/>
        <v/>
      </c>
      <c r="AK948" s="70" t="str">
        <f t="shared" si="193"/>
        <v/>
      </c>
      <c r="AL948" s="70" t="str">
        <f t="shared" si="194"/>
        <v/>
      </c>
    </row>
    <row r="949" spans="2:38" ht="15" thickBot="1" x14ac:dyDescent="0.35">
      <c r="B949" s="79" t="str">
        <f t="shared" si="189"/>
        <v/>
      </c>
      <c r="C949" s="16"/>
      <c r="D949" s="79" t="str">
        <f>IFERROR(IF(J948&lt;=0,"",IF(C949="Yes","",B949-COUNTIF($C$18:C949,"Yes"))),"")</f>
        <v/>
      </c>
      <c r="E949" s="81" t="str">
        <f t="shared" si="183"/>
        <v/>
      </c>
      <c r="F949" s="80" t="str">
        <f t="shared" si="190"/>
        <v/>
      </c>
      <c r="G949" s="80" t="str">
        <f t="shared" si="184"/>
        <v/>
      </c>
      <c r="H949" s="80" t="str">
        <f t="shared" si="195"/>
        <v/>
      </c>
      <c r="I949" s="80" t="str">
        <f t="shared" si="185"/>
        <v/>
      </c>
      <c r="J949" s="80" t="str">
        <f t="shared" si="191"/>
        <v/>
      </c>
      <c r="AG949" s="16" t="str">
        <f t="shared" si="192"/>
        <v/>
      </c>
      <c r="AH949" s="69" t="str">
        <f t="shared" si="186"/>
        <v/>
      </c>
      <c r="AI949" s="70" t="str">
        <f t="shared" si="187"/>
        <v/>
      </c>
      <c r="AJ949" s="70" t="str">
        <f t="shared" si="188"/>
        <v/>
      </c>
      <c r="AK949" s="70" t="str">
        <f t="shared" si="193"/>
        <v/>
      </c>
      <c r="AL949" s="70" t="str">
        <f t="shared" si="194"/>
        <v/>
      </c>
    </row>
    <row r="950" spans="2:38" ht="15" thickBot="1" x14ac:dyDescent="0.35">
      <c r="B950" s="79" t="str">
        <f t="shared" si="189"/>
        <v/>
      </c>
      <c r="C950" s="16"/>
      <c r="D950" s="79" t="str">
        <f>IFERROR(IF(J949&lt;=0,"",IF(C950="Yes","",B950-COUNTIF($C$18:C950,"Yes"))),"")</f>
        <v/>
      </c>
      <c r="E950" s="81" t="str">
        <f t="shared" si="183"/>
        <v/>
      </c>
      <c r="F950" s="80" t="str">
        <f t="shared" si="190"/>
        <v/>
      </c>
      <c r="G950" s="80" t="str">
        <f t="shared" si="184"/>
        <v/>
      </c>
      <c r="H950" s="80" t="str">
        <f t="shared" si="195"/>
        <v/>
      </c>
      <c r="I950" s="80" t="str">
        <f t="shared" si="185"/>
        <v/>
      </c>
      <c r="J950" s="80" t="str">
        <f t="shared" si="191"/>
        <v/>
      </c>
      <c r="AG950" s="16" t="str">
        <f t="shared" si="192"/>
        <v/>
      </c>
      <c r="AH950" s="69" t="str">
        <f t="shared" si="186"/>
        <v/>
      </c>
      <c r="AI950" s="70" t="str">
        <f t="shared" si="187"/>
        <v/>
      </c>
      <c r="AJ950" s="70" t="str">
        <f t="shared" si="188"/>
        <v/>
      </c>
      <c r="AK950" s="70" t="str">
        <f t="shared" si="193"/>
        <v/>
      </c>
      <c r="AL950" s="70" t="str">
        <f t="shared" si="194"/>
        <v/>
      </c>
    </row>
    <row r="951" spans="2:38" ht="15" thickBot="1" x14ac:dyDescent="0.35">
      <c r="B951" s="79" t="str">
        <f t="shared" si="189"/>
        <v/>
      </c>
      <c r="C951" s="16"/>
      <c r="D951" s="79" t="str">
        <f>IFERROR(IF(J950&lt;=0,"",IF(C951="Yes","",B951-COUNTIF($C$18:C951,"Yes"))),"")</f>
        <v/>
      </c>
      <c r="E951" s="81" t="str">
        <f t="shared" si="183"/>
        <v/>
      </c>
      <c r="F951" s="80" t="str">
        <f t="shared" si="190"/>
        <v/>
      </c>
      <c r="G951" s="80" t="str">
        <f t="shared" si="184"/>
        <v/>
      </c>
      <c r="H951" s="80" t="str">
        <f t="shared" si="195"/>
        <v/>
      </c>
      <c r="I951" s="80" t="str">
        <f t="shared" si="185"/>
        <v/>
      </c>
      <c r="J951" s="80" t="str">
        <f t="shared" si="191"/>
        <v/>
      </c>
      <c r="AG951" s="16" t="str">
        <f t="shared" si="192"/>
        <v/>
      </c>
      <c r="AH951" s="69" t="str">
        <f t="shared" si="186"/>
        <v/>
      </c>
      <c r="AI951" s="70" t="str">
        <f t="shared" si="187"/>
        <v/>
      </c>
      <c r="AJ951" s="70" t="str">
        <f t="shared" si="188"/>
        <v/>
      </c>
      <c r="AK951" s="70" t="str">
        <f t="shared" si="193"/>
        <v/>
      </c>
      <c r="AL951" s="70" t="str">
        <f t="shared" si="194"/>
        <v/>
      </c>
    </row>
    <row r="952" spans="2:38" ht="15" thickBot="1" x14ac:dyDescent="0.35">
      <c r="B952" s="79" t="str">
        <f t="shared" si="189"/>
        <v/>
      </c>
      <c r="C952" s="16"/>
      <c r="D952" s="79" t="str">
        <f>IFERROR(IF(J951&lt;=0,"",IF(C952="Yes","",B952-COUNTIF($C$18:C952,"Yes"))),"")</f>
        <v/>
      </c>
      <c r="E952" s="81" t="str">
        <f t="shared" si="183"/>
        <v/>
      </c>
      <c r="F952" s="80" t="str">
        <f t="shared" si="190"/>
        <v/>
      </c>
      <c r="G952" s="80" t="str">
        <f t="shared" si="184"/>
        <v/>
      </c>
      <c r="H952" s="80" t="str">
        <f t="shared" si="195"/>
        <v/>
      </c>
      <c r="I952" s="80" t="str">
        <f t="shared" si="185"/>
        <v/>
      </c>
      <c r="J952" s="80" t="str">
        <f t="shared" si="191"/>
        <v/>
      </c>
      <c r="AG952" s="16" t="str">
        <f t="shared" si="192"/>
        <v/>
      </c>
      <c r="AH952" s="69" t="str">
        <f t="shared" si="186"/>
        <v/>
      </c>
      <c r="AI952" s="70" t="str">
        <f t="shared" si="187"/>
        <v/>
      </c>
      <c r="AJ952" s="70" t="str">
        <f t="shared" si="188"/>
        <v/>
      </c>
      <c r="AK952" s="70" t="str">
        <f t="shared" si="193"/>
        <v/>
      </c>
      <c r="AL952" s="70" t="str">
        <f t="shared" si="194"/>
        <v/>
      </c>
    </row>
    <row r="953" spans="2:38" ht="15" thickBot="1" x14ac:dyDescent="0.35">
      <c r="B953" s="79" t="str">
        <f t="shared" si="189"/>
        <v/>
      </c>
      <c r="C953" s="16"/>
      <c r="D953" s="79" t="str">
        <f>IFERROR(IF(J952&lt;=0,"",IF(C953="Yes","",B953-COUNTIF($C$18:C953,"Yes"))),"")</f>
        <v/>
      </c>
      <c r="E953" s="81" t="str">
        <f t="shared" si="183"/>
        <v/>
      </c>
      <c r="F953" s="80" t="str">
        <f t="shared" si="190"/>
        <v/>
      </c>
      <c r="G953" s="80" t="str">
        <f t="shared" si="184"/>
        <v/>
      </c>
      <c r="H953" s="80" t="str">
        <f t="shared" si="195"/>
        <v/>
      </c>
      <c r="I953" s="80" t="str">
        <f t="shared" si="185"/>
        <v/>
      </c>
      <c r="J953" s="80" t="str">
        <f t="shared" si="191"/>
        <v/>
      </c>
      <c r="AG953" s="16" t="str">
        <f t="shared" si="192"/>
        <v/>
      </c>
      <c r="AH953" s="69" t="str">
        <f t="shared" si="186"/>
        <v/>
      </c>
      <c r="AI953" s="70" t="str">
        <f t="shared" si="187"/>
        <v/>
      </c>
      <c r="AJ953" s="70" t="str">
        <f t="shared" si="188"/>
        <v/>
      </c>
      <c r="AK953" s="70" t="str">
        <f t="shared" si="193"/>
        <v/>
      </c>
      <c r="AL953" s="70" t="str">
        <f t="shared" si="194"/>
        <v/>
      </c>
    </row>
    <row r="954" spans="2:38" ht="15" thickBot="1" x14ac:dyDescent="0.35">
      <c r="B954" s="79" t="str">
        <f t="shared" si="189"/>
        <v/>
      </c>
      <c r="C954" s="16"/>
      <c r="D954" s="79" t="str">
        <f>IFERROR(IF(J953&lt;=0,"",IF(C954="Yes","",B954-COUNTIF($C$18:C954,"Yes"))),"")</f>
        <v/>
      </c>
      <c r="E954" s="81" t="str">
        <f t="shared" si="183"/>
        <v/>
      </c>
      <c r="F954" s="80" t="str">
        <f t="shared" si="190"/>
        <v/>
      </c>
      <c r="G954" s="80" t="str">
        <f t="shared" si="184"/>
        <v/>
      </c>
      <c r="H954" s="80" t="str">
        <f t="shared" si="195"/>
        <v/>
      </c>
      <c r="I954" s="80" t="str">
        <f t="shared" si="185"/>
        <v/>
      </c>
      <c r="J954" s="80" t="str">
        <f t="shared" si="191"/>
        <v/>
      </c>
      <c r="AG954" s="16" t="str">
        <f t="shared" si="192"/>
        <v/>
      </c>
      <c r="AH954" s="69" t="str">
        <f t="shared" si="186"/>
        <v/>
      </c>
      <c r="AI954" s="70" t="str">
        <f t="shared" si="187"/>
        <v/>
      </c>
      <c r="AJ954" s="70" t="str">
        <f t="shared" si="188"/>
        <v/>
      </c>
      <c r="AK954" s="70" t="str">
        <f t="shared" si="193"/>
        <v/>
      </c>
      <c r="AL954" s="70" t="str">
        <f t="shared" si="194"/>
        <v/>
      </c>
    </row>
    <row r="955" spans="2:38" ht="15" thickBot="1" x14ac:dyDescent="0.35">
      <c r="B955" s="79" t="str">
        <f t="shared" si="189"/>
        <v/>
      </c>
      <c r="C955" s="16"/>
      <c r="D955" s="79" t="str">
        <f>IFERROR(IF(J954&lt;=0,"",IF(C955="Yes","",B955-COUNTIF($C$18:C955,"Yes"))),"")</f>
        <v/>
      </c>
      <c r="E955" s="81" t="str">
        <f t="shared" si="183"/>
        <v/>
      </c>
      <c r="F955" s="80" t="str">
        <f t="shared" si="190"/>
        <v/>
      </c>
      <c r="G955" s="80" t="str">
        <f t="shared" si="184"/>
        <v/>
      </c>
      <c r="H955" s="80" t="str">
        <f t="shared" si="195"/>
        <v/>
      </c>
      <c r="I955" s="80" t="str">
        <f t="shared" si="185"/>
        <v/>
      </c>
      <c r="J955" s="80" t="str">
        <f t="shared" si="191"/>
        <v/>
      </c>
      <c r="AG955" s="16" t="str">
        <f t="shared" si="192"/>
        <v/>
      </c>
      <c r="AH955" s="69" t="str">
        <f t="shared" si="186"/>
        <v/>
      </c>
      <c r="AI955" s="70" t="str">
        <f t="shared" si="187"/>
        <v/>
      </c>
      <c r="AJ955" s="70" t="str">
        <f t="shared" si="188"/>
        <v/>
      </c>
      <c r="AK955" s="70" t="str">
        <f t="shared" si="193"/>
        <v/>
      </c>
      <c r="AL955" s="70" t="str">
        <f t="shared" si="194"/>
        <v/>
      </c>
    </row>
    <row r="956" spans="2:38" ht="15" thickBot="1" x14ac:dyDescent="0.35">
      <c r="B956" s="79" t="str">
        <f t="shared" si="189"/>
        <v/>
      </c>
      <c r="C956" s="16"/>
      <c r="D956" s="79" t="str">
        <f>IFERROR(IF(J955&lt;=0,"",IF(C956="Yes","",B956-COUNTIF($C$18:C956,"Yes"))),"")</f>
        <v/>
      </c>
      <c r="E956" s="81" t="str">
        <f t="shared" si="183"/>
        <v/>
      </c>
      <c r="F956" s="80" t="str">
        <f t="shared" si="190"/>
        <v/>
      </c>
      <c r="G956" s="80" t="str">
        <f t="shared" si="184"/>
        <v/>
      </c>
      <c r="H956" s="80" t="str">
        <f t="shared" si="195"/>
        <v/>
      </c>
      <c r="I956" s="80" t="str">
        <f t="shared" si="185"/>
        <v/>
      </c>
      <c r="J956" s="80" t="str">
        <f t="shared" si="191"/>
        <v/>
      </c>
      <c r="AG956" s="16" t="str">
        <f t="shared" si="192"/>
        <v/>
      </c>
      <c r="AH956" s="69" t="str">
        <f t="shared" si="186"/>
        <v/>
      </c>
      <c r="AI956" s="70" t="str">
        <f t="shared" si="187"/>
        <v/>
      </c>
      <c r="AJ956" s="70" t="str">
        <f t="shared" si="188"/>
        <v/>
      </c>
      <c r="AK956" s="70" t="str">
        <f t="shared" si="193"/>
        <v/>
      </c>
      <c r="AL956" s="70" t="str">
        <f t="shared" si="194"/>
        <v/>
      </c>
    </row>
    <row r="957" spans="2:38" ht="15" thickBot="1" x14ac:dyDescent="0.35">
      <c r="B957" s="79" t="str">
        <f t="shared" si="189"/>
        <v/>
      </c>
      <c r="C957" s="16"/>
      <c r="D957" s="79" t="str">
        <f>IFERROR(IF(J956&lt;=0,"",IF(C957="Yes","",B957-COUNTIF($C$18:C957,"Yes"))),"")</f>
        <v/>
      </c>
      <c r="E957" s="81" t="str">
        <f t="shared" si="183"/>
        <v/>
      </c>
      <c r="F957" s="80" t="str">
        <f t="shared" si="190"/>
        <v/>
      </c>
      <c r="G957" s="80" t="str">
        <f t="shared" si="184"/>
        <v/>
      </c>
      <c r="H957" s="80" t="str">
        <f t="shared" si="195"/>
        <v/>
      </c>
      <c r="I957" s="80" t="str">
        <f t="shared" si="185"/>
        <v/>
      </c>
      <c r="J957" s="80" t="str">
        <f t="shared" si="191"/>
        <v/>
      </c>
      <c r="AG957" s="16" t="str">
        <f t="shared" si="192"/>
        <v/>
      </c>
      <c r="AH957" s="69" t="str">
        <f t="shared" si="186"/>
        <v/>
      </c>
      <c r="AI957" s="70" t="str">
        <f t="shared" si="187"/>
        <v/>
      </c>
      <c r="AJ957" s="70" t="str">
        <f t="shared" si="188"/>
        <v/>
      </c>
      <c r="AK957" s="70" t="str">
        <f t="shared" si="193"/>
        <v/>
      </c>
      <c r="AL957" s="70" t="str">
        <f t="shared" si="194"/>
        <v/>
      </c>
    </row>
    <row r="958" spans="2:38" ht="15" thickBot="1" x14ac:dyDescent="0.35">
      <c r="B958" s="79" t="str">
        <f t="shared" si="189"/>
        <v/>
      </c>
      <c r="C958" s="16"/>
      <c r="D958" s="79" t="str">
        <f>IFERROR(IF(J957&lt;=0,"",IF(C958="Yes","",B958-COUNTIF($C$18:C958,"Yes"))),"")</f>
        <v/>
      </c>
      <c r="E958" s="81" t="str">
        <f t="shared" si="183"/>
        <v/>
      </c>
      <c r="F958" s="80" t="str">
        <f t="shared" si="190"/>
        <v/>
      </c>
      <c r="G958" s="80" t="str">
        <f t="shared" si="184"/>
        <v/>
      </c>
      <c r="H958" s="80" t="str">
        <f t="shared" si="195"/>
        <v/>
      </c>
      <c r="I958" s="80" t="str">
        <f t="shared" si="185"/>
        <v/>
      </c>
      <c r="J958" s="80" t="str">
        <f t="shared" si="191"/>
        <v/>
      </c>
      <c r="AG958" s="16" t="str">
        <f t="shared" si="192"/>
        <v/>
      </c>
      <c r="AH958" s="69" t="str">
        <f t="shared" si="186"/>
        <v/>
      </c>
      <c r="AI958" s="70" t="str">
        <f t="shared" si="187"/>
        <v/>
      </c>
      <c r="AJ958" s="70" t="str">
        <f t="shared" si="188"/>
        <v/>
      </c>
      <c r="AK958" s="70" t="str">
        <f t="shared" si="193"/>
        <v/>
      </c>
      <c r="AL958" s="70" t="str">
        <f t="shared" si="194"/>
        <v/>
      </c>
    </row>
    <row r="959" spans="2:38" ht="15" thickBot="1" x14ac:dyDescent="0.35">
      <c r="B959" s="79" t="str">
        <f t="shared" si="189"/>
        <v/>
      </c>
      <c r="C959" s="16"/>
      <c r="D959" s="79" t="str">
        <f>IFERROR(IF(J958&lt;=0,"",IF(C959="Yes","",B959-COUNTIF($C$18:C959,"Yes"))),"")</f>
        <v/>
      </c>
      <c r="E959" s="81" t="str">
        <f t="shared" si="183"/>
        <v/>
      </c>
      <c r="F959" s="80" t="str">
        <f t="shared" si="190"/>
        <v/>
      </c>
      <c r="G959" s="80" t="str">
        <f t="shared" si="184"/>
        <v/>
      </c>
      <c r="H959" s="80" t="str">
        <f t="shared" si="195"/>
        <v/>
      </c>
      <c r="I959" s="80" t="str">
        <f t="shared" si="185"/>
        <v/>
      </c>
      <c r="J959" s="80" t="str">
        <f t="shared" si="191"/>
        <v/>
      </c>
      <c r="AG959" s="16" t="str">
        <f t="shared" si="192"/>
        <v/>
      </c>
      <c r="AH959" s="69" t="str">
        <f t="shared" si="186"/>
        <v/>
      </c>
      <c r="AI959" s="70" t="str">
        <f t="shared" si="187"/>
        <v/>
      </c>
      <c r="AJ959" s="70" t="str">
        <f t="shared" si="188"/>
        <v/>
      </c>
      <c r="AK959" s="70" t="str">
        <f t="shared" si="193"/>
        <v/>
      </c>
      <c r="AL959" s="70" t="str">
        <f t="shared" si="194"/>
        <v/>
      </c>
    </row>
    <row r="960" spans="2:38" ht="15" thickBot="1" x14ac:dyDescent="0.35">
      <c r="B960" s="79" t="str">
        <f t="shared" si="189"/>
        <v/>
      </c>
      <c r="C960" s="16"/>
      <c r="D960" s="79" t="str">
        <f>IFERROR(IF(J959&lt;=0,"",IF(C960="Yes","",B960-COUNTIF($C$18:C960,"Yes"))),"")</f>
        <v/>
      </c>
      <c r="E960" s="81" t="str">
        <f t="shared" si="183"/>
        <v/>
      </c>
      <c r="F960" s="80" t="str">
        <f t="shared" si="190"/>
        <v/>
      </c>
      <c r="G960" s="80" t="str">
        <f t="shared" si="184"/>
        <v/>
      </c>
      <c r="H960" s="80" t="str">
        <f t="shared" si="195"/>
        <v/>
      </c>
      <c r="I960" s="80" t="str">
        <f t="shared" si="185"/>
        <v/>
      </c>
      <c r="J960" s="80" t="str">
        <f t="shared" si="191"/>
        <v/>
      </c>
      <c r="AG960" s="16" t="str">
        <f t="shared" si="192"/>
        <v/>
      </c>
      <c r="AH960" s="69" t="str">
        <f t="shared" si="186"/>
        <v/>
      </c>
      <c r="AI960" s="70" t="str">
        <f t="shared" si="187"/>
        <v/>
      </c>
      <c r="AJ960" s="70" t="str">
        <f t="shared" si="188"/>
        <v/>
      </c>
      <c r="AK960" s="70" t="str">
        <f t="shared" si="193"/>
        <v/>
      </c>
      <c r="AL960" s="70" t="str">
        <f t="shared" si="194"/>
        <v/>
      </c>
    </row>
    <row r="961" spans="2:38" ht="15" thickBot="1" x14ac:dyDescent="0.35">
      <c r="B961" s="79" t="str">
        <f t="shared" si="189"/>
        <v/>
      </c>
      <c r="C961" s="16"/>
      <c r="D961" s="79" t="str">
        <f>IFERROR(IF(J960&lt;=0,"",IF(C961="Yes","",B961-COUNTIF($C$18:C961,"Yes"))),"")</f>
        <v/>
      </c>
      <c r="E961" s="81" t="str">
        <f t="shared" si="183"/>
        <v/>
      </c>
      <c r="F961" s="80" t="str">
        <f t="shared" si="190"/>
        <v/>
      </c>
      <c r="G961" s="80" t="str">
        <f t="shared" si="184"/>
        <v/>
      </c>
      <c r="H961" s="80" t="str">
        <f t="shared" si="195"/>
        <v/>
      </c>
      <c r="I961" s="80" t="str">
        <f t="shared" si="185"/>
        <v/>
      </c>
      <c r="J961" s="80" t="str">
        <f t="shared" si="191"/>
        <v/>
      </c>
      <c r="AG961" s="16" t="str">
        <f t="shared" si="192"/>
        <v/>
      </c>
      <c r="AH961" s="69" t="str">
        <f t="shared" si="186"/>
        <v/>
      </c>
      <c r="AI961" s="70" t="str">
        <f t="shared" si="187"/>
        <v/>
      </c>
      <c r="AJ961" s="70" t="str">
        <f t="shared" si="188"/>
        <v/>
      </c>
      <c r="AK961" s="70" t="str">
        <f t="shared" si="193"/>
        <v/>
      </c>
      <c r="AL961" s="70" t="str">
        <f t="shared" si="194"/>
        <v/>
      </c>
    </row>
    <row r="962" spans="2:38" ht="15" thickBot="1" x14ac:dyDescent="0.35">
      <c r="B962" s="79" t="str">
        <f t="shared" si="189"/>
        <v/>
      </c>
      <c r="C962" s="16"/>
      <c r="D962" s="79" t="str">
        <f>IFERROR(IF(J961&lt;=0,"",IF(C962="Yes","",B962-COUNTIF($C$18:C962,"Yes"))),"")</f>
        <v/>
      </c>
      <c r="E962" s="81" t="str">
        <f t="shared" si="183"/>
        <v/>
      </c>
      <c r="F962" s="80" t="str">
        <f t="shared" si="190"/>
        <v/>
      </c>
      <c r="G962" s="80" t="str">
        <f t="shared" si="184"/>
        <v/>
      </c>
      <c r="H962" s="80" t="str">
        <f t="shared" si="195"/>
        <v/>
      </c>
      <c r="I962" s="80" t="str">
        <f t="shared" si="185"/>
        <v/>
      </c>
      <c r="J962" s="80" t="str">
        <f t="shared" si="191"/>
        <v/>
      </c>
      <c r="AG962" s="16" t="str">
        <f t="shared" si="192"/>
        <v/>
      </c>
      <c r="AH962" s="69" t="str">
        <f t="shared" si="186"/>
        <v/>
      </c>
      <c r="AI962" s="70" t="str">
        <f t="shared" si="187"/>
        <v/>
      </c>
      <c r="AJ962" s="70" t="str">
        <f t="shared" si="188"/>
        <v/>
      </c>
      <c r="AK962" s="70" t="str">
        <f t="shared" si="193"/>
        <v/>
      </c>
      <c r="AL962" s="70" t="str">
        <f t="shared" si="194"/>
        <v/>
      </c>
    </row>
    <row r="963" spans="2:38" ht="15" thickBot="1" x14ac:dyDescent="0.35">
      <c r="B963" s="79" t="str">
        <f t="shared" si="189"/>
        <v/>
      </c>
      <c r="C963" s="16"/>
      <c r="D963" s="79" t="str">
        <f>IFERROR(IF(J962&lt;=0,"",IF(C963="Yes","",B963-COUNTIF($C$18:C963,"Yes"))),"")</f>
        <v/>
      </c>
      <c r="E963" s="81" t="str">
        <f t="shared" si="183"/>
        <v/>
      </c>
      <c r="F963" s="80" t="str">
        <f t="shared" si="190"/>
        <v/>
      </c>
      <c r="G963" s="80" t="str">
        <f t="shared" si="184"/>
        <v/>
      </c>
      <c r="H963" s="80" t="str">
        <f t="shared" si="195"/>
        <v/>
      </c>
      <c r="I963" s="80" t="str">
        <f t="shared" si="185"/>
        <v/>
      </c>
      <c r="J963" s="80" t="str">
        <f t="shared" si="191"/>
        <v/>
      </c>
      <c r="AG963" s="16" t="str">
        <f t="shared" si="192"/>
        <v/>
      </c>
      <c r="AH963" s="69" t="str">
        <f t="shared" si="186"/>
        <v/>
      </c>
      <c r="AI963" s="70" t="str">
        <f t="shared" si="187"/>
        <v/>
      </c>
      <c r="AJ963" s="70" t="str">
        <f t="shared" si="188"/>
        <v/>
      </c>
      <c r="AK963" s="70" t="str">
        <f t="shared" si="193"/>
        <v/>
      </c>
      <c r="AL963" s="70" t="str">
        <f t="shared" si="194"/>
        <v/>
      </c>
    </row>
    <row r="964" spans="2:38" ht="15" thickBot="1" x14ac:dyDescent="0.35">
      <c r="B964" s="79" t="str">
        <f t="shared" si="189"/>
        <v/>
      </c>
      <c r="C964" s="16"/>
      <c r="D964" s="79" t="str">
        <f>IFERROR(IF(J963&lt;=0,"",IF(C964="Yes","",B964-COUNTIF($C$18:C964,"Yes"))),"")</f>
        <v/>
      </c>
      <c r="E964" s="81" t="str">
        <f t="shared" si="183"/>
        <v/>
      </c>
      <c r="F964" s="80" t="str">
        <f t="shared" si="190"/>
        <v/>
      </c>
      <c r="G964" s="80" t="str">
        <f t="shared" si="184"/>
        <v/>
      </c>
      <c r="H964" s="80" t="str">
        <f t="shared" si="195"/>
        <v/>
      </c>
      <c r="I964" s="80" t="str">
        <f t="shared" si="185"/>
        <v/>
      </c>
      <c r="J964" s="80" t="str">
        <f t="shared" si="191"/>
        <v/>
      </c>
      <c r="AG964" s="16" t="str">
        <f t="shared" si="192"/>
        <v/>
      </c>
      <c r="AH964" s="69" t="str">
        <f t="shared" si="186"/>
        <v/>
      </c>
      <c r="AI964" s="70" t="str">
        <f t="shared" si="187"/>
        <v/>
      </c>
      <c r="AJ964" s="70" t="str">
        <f t="shared" si="188"/>
        <v/>
      </c>
      <c r="AK964" s="70" t="str">
        <f t="shared" si="193"/>
        <v/>
      </c>
      <c r="AL964" s="70" t="str">
        <f t="shared" si="194"/>
        <v/>
      </c>
    </row>
    <row r="965" spans="2:38" ht="15" thickBot="1" x14ac:dyDescent="0.35">
      <c r="B965" s="79" t="str">
        <f t="shared" si="189"/>
        <v/>
      </c>
      <c r="C965" s="16"/>
      <c r="D965" s="79" t="str">
        <f>IFERROR(IF(J964&lt;=0,"",IF(C965="Yes","",B965-COUNTIF($C$18:C965,"Yes"))),"")</f>
        <v/>
      </c>
      <c r="E965" s="81" t="str">
        <f t="shared" si="183"/>
        <v/>
      </c>
      <c r="F965" s="80" t="str">
        <f t="shared" si="190"/>
        <v/>
      </c>
      <c r="G965" s="80" t="str">
        <f t="shared" si="184"/>
        <v/>
      </c>
      <c r="H965" s="80" t="str">
        <f t="shared" si="195"/>
        <v/>
      </c>
      <c r="I965" s="80" t="str">
        <f t="shared" si="185"/>
        <v/>
      </c>
      <c r="J965" s="80" t="str">
        <f t="shared" si="191"/>
        <v/>
      </c>
      <c r="AG965" s="16" t="str">
        <f t="shared" si="192"/>
        <v/>
      </c>
      <c r="AH965" s="69" t="str">
        <f t="shared" si="186"/>
        <v/>
      </c>
      <c r="AI965" s="70" t="str">
        <f t="shared" si="187"/>
        <v/>
      </c>
      <c r="AJ965" s="70" t="str">
        <f t="shared" si="188"/>
        <v/>
      </c>
      <c r="AK965" s="70" t="str">
        <f t="shared" si="193"/>
        <v/>
      </c>
      <c r="AL965" s="70" t="str">
        <f t="shared" si="194"/>
        <v/>
      </c>
    </row>
    <row r="966" spans="2:38" ht="15" thickBot="1" x14ac:dyDescent="0.35">
      <c r="B966" s="79" t="str">
        <f t="shared" si="189"/>
        <v/>
      </c>
      <c r="C966" s="16"/>
      <c r="D966" s="79" t="str">
        <f>IFERROR(IF(J965&lt;=0,"",IF(C966="Yes","",B966-COUNTIF($C$18:C966,"Yes"))),"")</f>
        <v/>
      </c>
      <c r="E966" s="81" t="str">
        <f t="shared" si="183"/>
        <v/>
      </c>
      <c r="F966" s="80" t="str">
        <f t="shared" si="190"/>
        <v/>
      </c>
      <c r="G966" s="80" t="str">
        <f t="shared" si="184"/>
        <v/>
      </c>
      <c r="H966" s="80" t="str">
        <f t="shared" si="195"/>
        <v/>
      </c>
      <c r="I966" s="80" t="str">
        <f t="shared" si="185"/>
        <v/>
      </c>
      <c r="J966" s="80" t="str">
        <f t="shared" si="191"/>
        <v/>
      </c>
      <c r="AG966" s="16" t="str">
        <f t="shared" si="192"/>
        <v/>
      </c>
      <c r="AH966" s="69" t="str">
        <f t="shared" si="186"/>
        <v/>
      </c>
      <c r="AI966" s="70" t="str">
        <f t="shared" si="187"/>
        <v/>
      </c>
      <c r="AJ966" s="70" t="str">
        <f t="shared" si="188"/>
        <v/>
      </c>
      <c r="AK966" s="70" t="str">
        <f t="shared" si="193"/>
        <v/>
      </c>
      <c r="AL966" s="70" t="str">
        <f t="shared" si="194"/>
        <v/>
      </c>
    </row>
    <row r="967" spans="2:38" ht="15" thickBot="1" x14ac:dyDescent="0.35">
      <c r="B967" s="79" t="str">
        <f t="shared" si="189"/>
        <v/>
      </c>
      <c r="C967" s="16"/>
      <c r="D967" s="79" t="str">
        <f>IFERROR(IF(J966&lt;=0,"",IF(C967="Yes","",B967-COUNTIF($C$18:C967,"Yes"))),"")</f>
        <v/>
      </c>
      <c r="E967" s="81" t="str">
        <f t="shared" si="183"/>
        <v/>
      </c>
      <c r="F967" s="80" t="str">
        <f t="shared" si="190"/>
        <v/>
      </c>
      <c r="G967" s="80" t="str">
        <f t="shared" si="184"/>
        <v/>
      </c>
      <c r="H967" s="80" t="str">
        <f t="shared" si="195"/>
        <v/>
      </c>
      <c r="I967" s="80" t="str">
        <f t="shared" si="185"/>
        <v/>
      </c>
      <c r="J967" s="80" t="str">
        <f t="shared" si="191"/>
        <v/>
      </c>
      <c r="AG967" s="16" t="str">
        <f t="shared" si="192"/>
        <v/>
      </c>
      <c r="AH967" s="69" t="str">
        <f t="shared" si="186"/>
        <v/>
      </c>
      <c r="AI967" s="70" t="str">
        <f t="shared" si="187"/>
        <v/>
      </c>
      <c r="AJ967" s="70" t="str">
        <f t="shared" si="188"/>
        <v/>
      </c>
      <c r="AK967" s="70" t="str">
        <f t="shared" si="193"/>
        <v/>
      </c>
      <c r="AL967" s="70" t="str">
        <f t="shared" si="194"/>
        <v/>
      </c>
    </row>
    <row r="968" spans="2:38" ht="15" thickBot="1" x14ac:dyDescent="0.35">
      <c r="B968" s="79" t="str">
        <f t="shared" si="189"/>
        <v/>
      </c>
      <c r="C968" s="16"/>
      <c r="D968" s="79" t="str">
        <f>IFERROR(IF(J967&lt;=0,"",IF(C968="Yes","",B968-COUNTIF($C$18:C968,"Yes"))),"")</f>
        <v/>
      </c>
      <c r="E968" s="81" t="str">
        <f t="shared" si="183"/>
        <v/>
      </c>
      <c r="F968" s="80" t="str">
        <f t="shared" si="190"/>
        <v/>
      </c>
      <c r="G968" s="80" t="str">
        <f t="shared" si="184"/>
        <v/>
      </c>
      <c r="H968" s="80" t="str">
        <f t="shared" si="195"/>
        <v/>
      </c>
      <c r="I968" s="80" t="str">
        <f t="shared" si="185"/>
        <v/>
      </c>
      <c r="J968" s="80" t="str">
        <f t="shared" si="191"/>
        <v/>
      </c>
      <c r="AG968" s="16" t="str">
        <f t="shared" si="192"/>
        <v/>
      </c>
      <c r="AH968" s="69" t="str">
        <f t="shared" si="186"/>
        <v/>
      </c>
      <c r="AI968" s="70" t="str">
        <f t="shared" si="187"/>
        <v/>
      </c>
      <c r="AJ968" s="70" t="str">
        <f t="shared" si="188"/>
        <v/>
      </c>
      <c r="AK968" s="70" t="str">
        <f t="shared" si="193"/>
        <v/>
      </c>
      <c r="AL968" s="70" t="str">
        <f t="shared" si="194"/>
        <v/>
      </c>
    </row>
    <row r="969" spans="2:38" ht="15" thickBot="1" x14ac:dyDescent="0.35">
      <c r="B969" s="79" t="str">
        <f t="shared" si="189"/>
        <v/>
      </c>
      <c r="C969" s="16"/>
      <c r="D969" s="79" t="str">
        <f>IFERROR(IF(J968&lt;=0,"",IF(C969="Yes","",B969-COUNTIF($C$18:C969,"Yes"))),"")</f>
        <v/>
      </c>
      <c r="E969" s="81" t="str">
        <f t="shared" si="183"/>
        <v/>
      </c>
      <c r="F969" s="80" t="str">
        <f t="shared" si="190"/>
        <v/>
      </c>
      <c r="G969" s="80" t="str">
        <f t="shared" si="184"/>
        <v/>
      </c>
      <c r="H969" s="80" t="str">
        <f t="shared" si="195"/>
        <v/>
      </c>
      <c r="I969" s="80" t="str">
        <f t="shared" si="185"/>
        <v/>
      </c>
      <c r="J969" s="80" t="str">
        <f t="shared" si="191"/>
        <v/>
      </c>
      <c r="AG969" s="16" t="str">
        <f t="shared" si="192"/>
        <v/>
      </c>
      <c r="AH969" s="69" t="str">
        <f t="shared" si="186"/>
        <v/>
      </c>
      <c r="AI969" s="70" t="str">
        <f t="shared" si="187"/>
        <v/>
      </c>
      <c r="AJ969" s="70" t="str">
        <f t="shared" si="188"/>
        <v/>
      </c>
      <c r="AK969" s="70" t="str">
        <f t="shared" si="193"/>
        <v/>
      </c>
      <c r="AL969" s="70" t="str">
        <f t="shared" si="194"/>
        <v/>
      </c>
    </row>
    <row r="970" spans="2:38" ht="15" thickBot="1" x14ac:dyDescent="0.35">
      <c r="B970" s="79" t="str">
        <f t="shared" si="189"/>
        <v/>
      </c>
      <c r="C970" s="16"/>
      <c r="D970" s="79" t="str">
        <f>IFERROR(IF(J969&lt;=0,"",IF(C970="Yes","",B970-COUNTIF($C$18:C970,"Yes"))),"")</f>
        <v/>
      </c>
      <c r="E970" s="81" t="str">
        <f t="shared" si="183"/>
        <v/>
      </c>
      <c r="F970" s="80" t="str">
        <f t="shared" si="190"/>
        <v/>
      </c>
      <c r="G970" s="80" t="str">
        <f t="shared" si="184"/>
        <v/>
      </c>
      <c r="H970" s="80" t="str">
        <f t="shared" si="195"/>
        <v/>
      </c>
      <c r="I970" s="80" t="str">
        <f t="shared" si="185"/>
        <v/>
      </c>
      <c r="J970" s="80" t="str">
        <f t="shared" si="191"/>
        <v/>
      </c>
      <c r="AG970" s="16" t="str">
        <f t="shared" si="192"/>
        <v/>
      </c>
      <c r="AH970" s="69" t="str">
        <f t="shared" si="186"/>
        <v/>
      </c>
      <c r="AI970" s="70" t="str">
        <f t="shared" si="187"/>
        <v/>
      </c>
      <c r="AJ970" s="70" t="str">
        <f t="shared" si="188"/>
        <v/>
      </c>
      <c r="AK970" s="70" t="str">
        <f t="shared" si="193"/>
        <v/>
      </c>
      <c r="AL970" s="70" t="str">
        <f t="shared" si="194"/>
        <v/>
      </c>
    </row>
    <row r="971" spans="2:38" ht="15" thickBot="1" x14ac:dyDescent="0.35">
      <c r="B971" s="79" t="str">
        <f t="shared" si="189"/>
        <v/>
      </c>
      <c r="C971" s="16"/>
      <c r="D971" s="79" t="str">
        <f>IFERROR(IF(J970&lt;=0,"",IF(C971="Yes","",B971-COUNTIF($C$18:C971,"Yes"))),"")</f>
        <v/>
      </c>
      <c r="E971" s="81" t="str">
        <f t="shared" si="183"/>
        <v/>
      </c>
      <c r="F971" s="80" t="str">
        <f t="shared" si="190"/>
        <v/>
      </c>
      <c r="G971" s="80" t="str">
        <f t="shared" si="184"/>
        <v/>
      </c>
      <c r="H971" s="80" t="str">
        <f t="shared" si="195"/>
        <v/>
      </c>
      <c r="I971" s="80" t="str">
        <f t="shared" si="185"/>
        <v/>
      </c>
      <c r="J971" s="80" t="str">
        <f t="shared" si="191"/>
        <v/>
      </c>
      <c r="AG971" s="16" t="str">
        <f t="shared" si="192"/>
        <v/>
      </c>
      <c r="AH971" s="69" t="str">
        <f t="shared" si="186"/>
        <v/>
      </c>
      <c r="AI971" s="70" t="str">
        <f t="shared" si="187"/>
        <v/>
      </c>
      <c r="AJ971" s="70" t="str">
        <f t="shared" si="188"/>
        <v/>
      </c>
      <c r="AK971" s="70" t="str">
        <f t="shared" si="193"/>
        <v/>
      </c>
      <c r="AL971" s="70" t="str">
        <f t="shared" si="194"/>
        <v/>
      </c>
    </row>
    <row r="972" spans="2:38" ht="15" thickBot="1" x14ac:dyDescent="0.35">
      <c r="B972" s="79" t="str">
        <f t="shared" si="189"/>
        <v/>
      </c>
      <c r="C972" s="16"/>
      <c r="D972" s="79" t="str">
        <f>IFERROR(IF(J971&lt;=0,"",IF(C972="Yes","",B972-COUNTIF($C$18:C972,"Yes"))),"")</f>
        <v/>
      </c>
      <c r="E972" s="81" t="str">
        <f t="shared" si="183"/>
        <v/>
      </c>
      <c r="F972" s="80" t="str">
        <f t="shared" si="190"/>
        <v/>
      </c>
      <c r="G972" s="80" t="str">
        <f t="shared" si="184"/>
        <v/>
      </c>
      <c r="H972" s="80" t="str">
        <f t="shared" si="195"/>
        <v/>
      </c>
      <c r="I972" s="80" t="str">
        <f t="shared" si="185"/>
        <v/>
      </c>
      <c r="J972" s="80" t="str">
        <f t="shared" si="191"/>
        <v/>
      </c>
      <c r="AG972" s="16" t="str">
        <f t="shared" si="192"/>
        <v/>
      </c>
      <c r="AH972" s="69" t="str">
        <f t="shared" si="186"/>
        <v/>
      </c>
      <c r="AI972" s="70" t="str">
        <f t="shared" si="187"/>
        <v/>
      </c>
      <c r="AJ972" s="70" t="str">
        <f t="shared" si="188"/>
        <v/>
      </c>
      <c r="AK972" s="70" t="str">
        <f t="shared" si="193"/>
        <v/>
      </c>
      <c r="AL972" s="70" t="str">
        <f t="shared" si="194"/>
        <v/>
      </c>
    </row>
    <row r="973" spans="2:38" ht="15" thickBot="1" x14ac:dyDescent="0.35">
      <c r="B973" s="79" t="str">
        <f t="shared" si="189"/>
        <v/>
      </c>
      <c r="C973" s="16"/>
      <c r="D973" s="79" t="str">
        <f>IFERROR(IF(J972&lt;=0,"",IF(C973="Yes","",B973-COUNTIF($C$18:C973,"Yes"))),"")</f>
        <v/>
      </c>
      <c r="E973" s="81" t="str">
        <f t="shared" si="183"/>
        <v/>
      </c>
      <c r="F973" s="80" t="str">
        <f t="shared" si="190"/>
        <v/>
      </c>
      <c r="G973" s="80" t="str">
        <f t="shared" si="184"/>
        <v/>
      </c>
      <c r="H973" s="80" t="str">
        <f t="shared" si="195"/>
        <v/>
      </c>
      <c r="I973" s="80" t="str">
        <f t="shared" si="185"/>
        <v/>
      </c>
      <c r="J973" s="80" t="str">
        <f t="shared" si="191"/>
        <v/>
      </c>
      <c r="AG973" s="16" t="str">
        <f t="shared" si="192"/>
        <v/>
      </c>
      <c r="AH973" s="69" t="str">
        <f t="shared" si="186"/>
        <v/>
      </c>
      <c r="AI973" s="70" t="str">
        <f t="shared" si="187"/>
        <v/>
      </c>
      <c r="AJ973" s="70" t="str">
        <f t="shared" si="188"/>
        <v/>
      </c>
      <c r="AK973" s="70" t="str">
        <f t="shared" si="193"/>
        <v/>
      </c>
      <c r="AL973" s="70" t="str">
        <f t="shared" si="194"/>
        <v/>
      </c>
    </row>
    <row r="974" spans="2:38" ht="15" thickBot="1" x14ac:dyDescent="0.35">
      <c r="B974" s="79" t="str">
        <f t="shared" si="189"/>
        <v/>
      </c>
      <c r="C974" s="16"/>
      <c r="D974" s="79" t="str">
        <f>IFERROR(IF(J973&lt;=0,"",IF(C974="Yes","",B974-COUNTIF($C$18:C974,"Yes"))),"")</f>
        <v/>
      </c>
      <c r="E974" s="81" t="str">
        <f t="shared" si="183"/>
        <v/>
      </c>
      <c r="F974" s="80" t="str">
        <f t="shared" si="190"/>
        <v/>
      </c>
      <c r="G974" s="80" t="str">
        <f t="shared" si="184"/>
        <v/>
      </c>
      <c r="H974" s="80" t="str">
        <f t="shared" si="195"/>
        <v/>
      </c>
      <c r="I974" s="80" t="str">
        <f t="shared" si="185"/>
        <v/>
      </c>
      <c r="J974" s="80" t="str">
        <f t="shared" si="191"/>
        <v/>
      </c>
      <c r="AG974" s="16" t="str">
        <f t="shared" si="192"/>
        <v/>
      </c>
      <c r="AH974" s="69" t="str">
        <f t="shared" si="186"/>
        <v/>
      </c>
      <c r="AI974" s="70" t="str">
        <f t="shared" si="187"/>
        <v/>
      </c>
      <c r="AJ974" s="70" t="str">
        <f t="shared" si="188"/>
        <v/>
      </c>
      <c r="AK974" s="70" t="str">
        <f t="shared" si="193"/>
        <v/>
      </c>
      <c r="AL974" s="70" t="str">
        <f t="shared" si="194"/>
        <v/>
      </c>
    </row>
    <row r="975" spans="2:38" ht="15" thickBot="1" x14ac:dyDescent="0.35">
      <c r="B975" s="79" t="str">
        <f t="shared" si="189"/>
        <v/>
      </c>
      <c r="C975" s="16"/>
      <c r="D975" s="79" t="str">
        <f>IFERROR(IF(J974&lt;=0,"",IF(C975="Yes","",B975-COUNTIF($C$18:C975,"Yes"))),"")</f>
        <v/>
      </c>
      <c r="E975" s="81" t="str">
        <f t="shared" si="183"/>
        <v/>
      </c>
      <c r="F975" s="80" t="str">
        <f t="shared" si="190"/>
        <v/>
      </c>
      <c r="G975" s="80" t="str">
        <f t="shared" si="184"/>
        <v/>
      </c>
      <c r="H975" s="80" t="str">
        <f t="shared" si="195"/>
        <v/>
      </c>
      <c r="I975" s="80" t="str">
        <f t="shared" si="185"/>
        <v/>
      </c>
      <c r="J975" s="80" t="str">
        <f t="shared" si="191"/>
        <v/>
      </c>
      <c r="AG975" s="16" t="str">
        <f t="shared" si="192"/>
        <v/>
      </c>
      <c r="AH975" s="69" t="str">
        <f t="shared" si="186"/>
        <v/>
      </c>
      <c r="AI975" s="70" t="str">
        <f t="shared" si="187"/>
        <v/>
      </c>
      <c r="AJ975" s="70" t="str">
        <f t="shared" si="188"/>
        <v/>
      </c>
      <c r="AK975" s="70" t="str">
        <f t="shared" si="193"/>
        <v/>
      </c>
      <c r="AL975" s="70" t="str">
        <f t="shared" si="194"/>
        <v/>
      </c>
    </row>
    <row r="976" spans="2:38" ht="15" thickBot="1" x14ac:dyDescent="0.35">
      <c r="B976" s="79" t="str">
        <f t="shared" si="189"/>
        <v/>
      </c>
      <c r="C976" s="16"/>
      <c r="D976" s="79" t="str">
        <f>IFERROR(IF(J975&lt;=0,"",IF(C976="Yes","",B976-COUNTIF($C$18:C976,"Yes"))),"")</f>
        <v/>
      </c>
      <c r="E976" s="81" t="str">
        <f t="shared" si="183"/>
        <v/>
      </c>
      <c r="F976" s="80" t="str">
        <f t="shared" si="190"/>
        <v/>
      </c>
      <c r="G976" s="80" t="str">
        <f t="shared" si="184"/>
        <v/>
      </c>
      <c r="H976" s="80" t="str">
        <f t="shared" si="195"/>
        <v/>
      </c>
      <c r="I976" s="80" t="str">
        <f t="shared" si="185"/>
        <v/>
      </c>
      <c r="J976" s="80" t="str">
        <f t="shared" si="191"/>
        <v/>
      </c>
      <c r="AG976" s="16" t="str">
        <f t="shared" si="192"/>
        <v/>
      </c>
      <c r="AH976" s="69" t="str">
        <f t="shared" si="186"/>
        <v/>
      </c>
      <c r="AI976" s="70" t="str">
        <f t="shared" si="187"/>
        <v/>
      </c>
      <c r="AJ976" s="70" t="str">
        <f t="shared" si="188"/>
        <v/>
      </c>
      <c r="AK976" s="70" t="str">
        <f t="shared" si="193"/>
        <v/>
      </c>
      <c r="AL976" s="70" t="str">
        <f t="shared" si="194"/>
        <v/>
      </c>
    </row>
    <row r="977" spans="2:38" ht="15" thickBot="1" x14ac:dyDescent="0.35">
      <c r="B977" s="79" t="str">
        <f t="shared" si="189"/>
        <v/>
      </c>
      <c r="C977" s="16"/>
      <c r="D977" s="79" t="str">
        <f>IFERROR(IF(J976&lt;=0,"",IF(C977="Yes","",B977-COUNTIF($C$18:C977,"Yes"))),"")</f>
        <v/>
      </c>
      <c r="E977" s="81" t="str">
        <f t="shared" si="183"/>
        <v/>
      </c>
      <c r="F977" s="80" t="str">
        <f t="shared" si="190"/>
        <v/>
      </c>
      <c r="G977" s="80" t="str">
        <f t="shared" si="184"/>
        <v/>
      </c>
      <c r="H977" s="80" t="str">
        <f t="shared" si="195"/>
        <v/>
      </c>
      <c r="I977" s="80" t="str">
        <f t="shared" si="185"/>
        <v/>
      </c>
      <c r="J977" s="80" t="str">
        <f t="shared" si="191"/>
        <v/>
      </c>
      <c r="AG977" s="16" t="str">
        <f t="shared" si="192"/>
        <v/>
      </c>
      <c r="AH977" s="69" t="str">
        <f t="shared" si="186"/>
        <v/>
      </c>
      <c r="AI977" s="70" t="str">
        <f t="shared" si="187"/>
        <v/>
      </c>
      <c r="AJ977" s="70" t="str">
        <f t="shared" si="188"/>
        <v/>
      </c>
      <c r="AK977" s="70" t="str">
        <f t="shared" si="193"/>
        <v/>
      </c>
      <c r="AL977" s="70" t="str">
        <f t="shared" si="194"/>
        <v/>
      </c>
    </row>
    <row r="978" spans="2:38" ht="15" thickBot="1" x14ac:dyDescent="0.35">
      <c r="B978" s="79" t="str">
        <f t="shared" si="189"/>
        <v/>
      </c>
      <c r="C978" s="16"/>
      <c r="D978" s="79" t="str">
        <f>IFERROR(IF(J977&lt;=0,"",IF(C978="Yes","",B978-COUNTIF($C$18:C978,"Yes"))),"")</f>
        <v/>
      </c>
      <c r="E978" s="81" t="str">
        <f t="shared" ref="E978:E1041" si="196">IF($E$9="End of the Period",IF(B978="","",IF(payment_frequency_EMI_Change="Bi-weekly",first_payment_date_EMI_Change+B978*VLOOKUP(payment_frequency_EMI_Change,periodic_table,2,0),IF(payment_frequency_EMI_Change="Weekly",first_payment_date_EMI_Change+B978*VLOOKUP(payment_frequency_EMI_Change,periodic_table,2,0),IF(payment_frequency_EMI_Change="Semi-monthly",first_payment_date_EMI_Change+B978*VLOOKUP(payment_frequency_EMI_Change,periodic_table,2,0),EDATE(first_payment_date_EMI_Change,B978*VLOOKUP(payment_frequency_EMI_Change,periodic_table,2,0)))))),IF(B978="","",IF(payment_frequency_EMI_Change="Bi-weekly",first_payment_date_EMI_Change+(B978-1)*VLOOKUP(payment_frequency_EMI_Change,periodic_table,2,0),IF(payment_frequency_EMI_Change="Weekly",first_payment_date_EMI_Change+(B978-1)*VLOOKUP(payment_frequency_EMI_Change,periodic_table,2,0),IF(payment_frequency_EMI_Change="Semi-monthly",first_payment_date_EMI_Change+(B978-1)*VLOOKUP(payment_frequency_EMI_Change,periodic_table,2,0),EDATE(first_payment_date_EMI_Change,(B978-1)*VLOOKUP(payment_frequency_EMI_Change,periodic_table,2,0)))))))</f>
        <v/>
      </c>
      <c r="F978" s="80" t="str">
        <f t="shared" si="190"/>
        <v/>
      </c>
      <c r="G978" s="80" t="str">
        <f t="shared" ref="G978:G1041" si="197">IF(AND(Payment_Type_EMI_Change=1,B978=1),0,IF(B978="","",IF(C978="Yes",0,J977*Compound_Rate_EMI_Change)))</f>
        <v/>
      </c>
      <c r="H978" s="80" t="str">
        <f t="shared" si="195"/>
        <v/>
      </c>
      <c r="I978" s="80" t="str">
        <f t="shared" ref="I978:I1041" si="198">IF(B978="","",IF(C978="Yes",J977*Compound_Rate_EMI_Change,0))</f>
        <v/>
      </c>
      <c r="J978" s="80" t="str">
        <f t="shared" si="191"/>
        <v/>
      </c>
      <c r="AG978" s="16" t="str">
        <f t="shared" si="192"/>
        <v/>
      </c>
      <c r="AH978" s="69" t="str">
        <f t="shared" ref="AH978:AH1041" si="199">IF($E$9="End of the Period",IF(AG978="","",IF(payment_frequency_EMI_Change="Bi-weekly",first_payment_date_EMI_Change+AG978*VLOOKUP(payment_frequency_EMI_Change,periodic_table,2,0),IF(payment_frequency_EMI_Change="Weekly",first_payment_date_EMI_Change+AG978*VLOOKUP(payment_frequency_EMI_Change,periodic_table,2,0),IF(payment_frequency_EMI_Change="Semi-monthly",first_payment_date_EMI_Change+AG978*VLOOKUP(payment_frequency_EMI_Change,periodic_table,2,0),EDATE(first_payment_date_EMI_Change,AG978*VLOOKUP(payment_frequency_EMI_Change,periodic_table,2,0)))))),IF(AG978="","",IF(payment_frequency_EMI_Change="Bi-weekly",first_payment_date_EMI_Change+(AG978-1)*VLOOKUP(payment_frequency_EMI_Change,periodic_table,2,0),IF(payment_frequency_EMI_Change="Weekly",first_payment_date_EMI_Change+(AG978-1)*VLOOKUP(payment_frequency_EMI_Change,periodic_table,2,0),IF(payment_frequency_EMI_Change="Semi-monthly",first_payment_date_EMI_Change+(AG978-1)*VLOOKUP(payment_frequency_EMI_Change,periodic_table,2,0),EDATE(first_payment_date_EMI_Change,(AG978-1)*VLOOKUP(payment_frequency_EMI_Change,periodic_table,2,0)))))))</f>
        <v/>
      </c>
      <c r="AI978" s="70" t="str">
        <f t="shared" ref="AI978:AI1041" si="200">IF(AG978="","",IF(AL977&lt;payment_EMI_Change,AL977*(1+Compound_Rate_EMI_Change),payment_EMI_Change))</f>
        <v/>
      </c>
      <c r="AJ978" s="70" t="str">
        <f t="shared" ref="AJ978:AJ1041" si="201">IF(AND(Payment_Type_EMI_Change=1,AG978=1),0,IF(AG978="","",AL977*Compound_Rate_EMI_Change))</f>
        <v/>
      </c>
      <c r="AK978" s="70" t="str">
        <f t="shared" si="193"/>
        <v/>
      </c>
      <c r="AL978" s="70" t="str">
        <f t="shared" si="194"/>
        <v/>
      </c>
    </row>
    <row r="979" spans="2:38" ht="15" thickBot="1" x14ac:dyDescent="0.35">
      <c r="B979" s="79" t="str">
        <f t="shared" ref="B979:B1042" si="202">IFERROR(IF(TRUNC(J978)&lt;=0,"",B978+1),"")</f>
        <v/>
      </c>
      <c r="C979" s="16"/>
      <c r="D979" s="79" t="str">
        <f>IFERROR(IF(J978&lt;=0,"",IF(C979="Yes","",B979-COUNTIF($C$18:C979,"Yes"))),"")</f>
        <v/>
      </c>
      <c r="E979" s="81" t="str">
        <f t="shared" si="196"/>
        <v/>
      </c>
      <c r="F979" s="80" t="str">
        <f t="shared" ref="F979:F1042" si="203">IF(B979="","",IF(C979="Yes",0,IF(J978&lt;payment_EMI_Change,J978*(1+Compound_Rate_EMI_Change),-PMT($J$5,nper_EMI_Change-B979+1,J978))))</f>
        <v/>
      </c>
      <c r="G979" s="80" t="str">
        <f t="shared" si="197"/>
        <v/>
      </c>
      <c r="H979" s="80" t="str">
        <f t="shared" si="195"/>
        <v/>
      </c>
      <c r="I979" s="80" t="str">
        <f t="shared" si="198"/>
        <v/>
      </c>
      <c r="J979" s="80" t="str">
        <f t="shared" ref="J979:J1042" si="204">IFERROR(IF(B979="","",J978-H979+I979),"")</f>
        <v/>
      </c>
      <c r="AG979" s="16" t="str">
        <f t="shared" ref="AG979:AG1042" si="205">IFERROR(IF(AL978&lt;=0,"",AG978+1),"")</f>
        <v/>
      </c>
      <c r="AH979" s="69" t="str">
        <f t="shared" si="199"/>
        <v/>
      </c>
      <c r="AI979" s="70" t="str">
        <f t="shared" si="200"/>
        <v/>
      </c>
      <c r="AJ979" s="70" t="str">
        <f t="shared" si="201"/>
        <v/>
      </c>
      <c r="AK979" s="70" t="str">
        <f t="shared" ref="AK979:AK1042" si="206">IF(AG979="","",AI979-AJ979)</f>
        <v/>
      </c>
      <c r="AL979" s="70" t="str">
        <f t="shared" ref="AL979:AL1042" si="207">IFERROR(IF(AK979&lt;=0,"",AL978-AK979),"")</f>
        <v/>
      </c>
    </row>
    <row r="980" spans="2:38" ht="15" thickBot="1" x14ac:dyDescent="0.35">
      <c r="B980" s="79" t="str">
        <f t="shared" si="202"/>
        <v/>
      </c>
      <c r="C980" s="16"/>
      <c r="D980" s="79" t="str">
        <f>IFERROR(IF(J979&lt;=0,"",IF(C980="Yes","",B980-COUNTIF($C$18:C980,"Yes"))),"")</f>
        <v/>
      </c>
      <c r="E980" s="81" t="str">
        <f t="shared" si="196"/>
        <v/>
      </c>
      <c r="F980" s="80" t="str">
        <f t="shared" si="203"/>
        <v/>
      </c>
      <c r="G980" s="80" t="str">
        <f t="shared" si="197"/>
        <v/>
      </c>
      <c r="H980" s="80" t="str">
        <f t="shared" si="195"/>
        <v/>
      </c>
      <c r="I980" s="80" t="str">
        <f t="shared" si="198"/>
        <v/>
      </c>
      <c r="J980" s="80" t="str">
        <f t="shared" si="204"/>
        <v/>
      </c>
      <c r="AG980" s="16" t="str">
        <f t="shared" si="205"/>
        <v/>
      </c>
      <c r="AH980" s="69" t="str">
        <f t="shared" si="199"/>
        <v/>
      </c>
      <c r="AI980" s="70" t="str">
        <f t="shared" si="200"/>
        <v/>
      </c>
      <c r="AJ980" s="70" t="str">
        <f t="shared" si="201"/>
        <v/>
      </c>
      <c r="AK980" s="70" t="str">
        <f t="shared" si="206"/>
        <v/>
      </c>
      <c r="AL980" s="70" t="str">
        <f t="shared" si="207"/>
        <v/>
      </c>
    </row>
    <row r="981" spans="2:38" ht="15" thickBot="1" x14ac:dyDescent="0.35">
      <c r="B981" s="79" t="str">
        <f t="shared" si="202"/>
        <v/>
      </c>
      <c r="C981" s="16"/>
      <c r="D981" s="79" t="str">
        <f>IFERROR(IF(J980&lt;=0,"",IF(C981="Yes","",B981-COUNTIF($C$18:C981,"Yes"))),"")</f>
        <v/>
      </c>
      <c r="E981" s="81" t="str">
        <f t="shared" si="196"/>
        <v/>
      </c>
      <c r="F981" s="80" t="str">
        <f t="shared" si="203"/>
        <v/>
      </c>
      <c r="G981" s="80" t="str">
        <f t="shared" si="197"/>
        <v/>
      </c>
      <c r="H981" s="80" t="str">
        <f t="shared" si="195"/>
        <v/>
      </c>
      <c r="I981" s="80" t="str">
        <f t="shared" si="198"/>
        <v/>
      </c>
      <c r="J981" s="80" t="str">
        <f t="shared" si="204"/>
        <v/>
      </c>
      <c r="AG981" s="16" t="str">
        <f t="shared" si="205"/>
        <v/>
      </c>
      <c r="AH981" s="69" t="str">
        <f t="shared" si="199"/>
        <v/>
      </c>
      <c r="AI981" s="70" t="str">
        <f t="shared" si="200"/>
        <v/>
      </c>
      <c r="AJ981" s="70" t="str">
        <f t="shared" si="201"/>
        <v/>
      </c>
      <c r="AK981" s="70" t="str">
        <f t="shared" si="206"/>
        <v/>
      </c>
      <c r="AL981" s="70" t="str">
        <f t="shared" si="207"/>
        <v/>
      </c>
    </row>
    <row r="982" spans="2:38" ht="15" thickBot="1" x14ac:dyDescent="0.35">
      <c r="B982" s="79" t="str">
        <f t="shared" si="202"/>
        <v/>
      </c>
      <c r="C982" s="16"/>
      <c r="D982" s="79" t="str">
        <f>IFERROR(IF(J981&lt;=0,"",IF(C982="Yes","",B982-COUNTIF($C$18:C982,"Yes"))),"")</f>
        <v/>
      </c>
      <c r="E982" s="81" t="str">
        <f t="shared" si="196"/>
        <v/>
      </c>
      <c r="F982" s="80" t="str">
        <f t="shared" si="203"/>
        <v/>
      </c>
      <c r="G982" s="80" t="str">
        <f t="shared" si="197"/>
        <v/>
      </c>
      <c r="H982" s="80" t="str">
        <f t="shared" si="195"/>
        <v/>
      </c>
      <c r="I982" s="80" t="str">
        <f t="shared" si="198"/>
        <v/>
      </c>
      <c r="J982" s="80" t="str">
        <f t="shared" si="204"/>
        <v/>
      </c>
      <c r="AG982" s="16" t="str">
        <f t="shared" si="205"/>
        <v/>
      </c>
      <c r="AH982" s="69" t="str">
        <f t="shared" si="199"/>
        <v/>
      </c>
      <c r="AI982" s="70" t="str">
        <f t="shared" si="200"/>
        <v/>
      </c>
      <c r="AJ982" s="70" t="str">
        <f t="shared" si="201"/>
        <v/>
      </c>
      <c r="AK982" s="70" t="str">
        <f t="shared" si="206"/>
        <v/>
      </c>
      <c r="AL982" s="70" t="str">
        <f t="shared" si="207"/>
        <v/>
      </c>
    </row>
    <row r="983" spans="2:38" ht="15" thickBot="1" x14ac:dyDescent="0.35">
      <c r="B983" s="79" t="str">
        <f t="shared" si="202"/>
        <v/>
      </c>
      <c r="C983" s="16"/>
      <c r="D983" s="79" t="str">
        <f>IFERROR(IF(J982&lt;=0,"",IF(C983="Yes","",B983-COUNTIF($C$18:C983,"Yes"))),"")</f>
        <v/>
      </c>
      <c r="E983" s="81" t="str">
        <f t="shared" si="196"/>
        <v/>
      </c>
      <c r="F983" s="80" t="str">
        <f t="shared" si="203"/>
        <v/>
      </c>
      <c r="G983" s="80" t="str">
        <f t="shared" si="197"/>
        <v/>
      </c>
      <c r="H983" s="80" t="str">
        <f t="shared" ref="H983:H1046" si="208">IF(B983="","",F983-G983)</f>
        <v/>
      </c>
      <c r="I983" s="80" t="str">
        <f t="shared" si="198"/>
        <v/>
      </c>
      <c r="J983" s="80" t="str">
        <f t="shared" si="204"/>
        <v/>
      </c>
      <c r="AG983" s="16" t="str">
        <f t="shared" si="205"/>
        <v/>
      </c>
      <c r="AH983" s="69" t="str">
        <f t="shared" si="199"/>
        <v/>
      </c>
      <c r="AI983" s="70" t="str">
        <f t="shared" si="200"/>
        <v/>
      </c>
      <c r="AJ983" s="70" t="str">
        <f t="shared" si="201"/>
        <v/>
      </c>
      <c r="AK983" s="70" t="str">
        <f t="shared" si="206"/>
        <v/>
      </c>
      <c r="AL983" s="70" t="str">
        <f t="shared" si="207"/>
        <v/>
      </c>
    </row>
    <row r="984" spans="2:38" ht="15" thickBot="1" x14ac:dyDescent="0.35">
      <c r="B984" s="79" t="str">
        <f t="shared" si="202"/>
        <v/>
      </c>
      <c r="C984" s="16"/>
      <c r="D984" s="79" t="str">
        <f>IFERROR(IF(J983&lt;=0,"",IF(C984="Yes","",B984-COUNTIF($C$18:C984,"Yes"))),"")</f>
        <v/>
      </c>
      <c r="E984" s="81" t="str">
        <f t="shared" si="196"/>
        <v/>
      </c>
      <c r="F984" s="80" t="str">
        <f t="shared" si="203"/>
        <v/>
      </c>
      <c r="G984" s="80" t="str">
        <f t="shared" si="197"/>
        <v/>
      </c>
      <c r="H984" s="80" t="str">
        <f t="shared" si="208"/>
        <v/>
      </c>
      <c r="I984" s="80" t="str">
        <f t="shared" si="198"/>
        <v/>
      </c>
      <c r="J984" s="80" t="str">
        <f t="shared" si="204"/>
        <v/>
      </c>
      <c r="AG984" s="16" t="str">
        <f t="shared" si="205"/>
        <v/>
      </c>
      <c r="AH984" s="69" t="str">
        <f t="shared" si="199"/>
        <v/>
      </c>
      <c r="AI984" s="70" t="str">
        <f t="shared" si="200"/>
        <v/>
      </c>
      <c r="AJ984" s="70" t="str">
        <f t="shared" si="201"/>
        <v/>
      </c>
      <c r="AK984" s="70" t="str">
        <f t="shared" si="206"/>
        <v/>
      </c>
      <c r="AL984" s="70" t="str">
        <f t="shared" si="207"/>
        <v/>
      </c>
    </row>
    <row r="985" spans="2:38" ht="15" thickBot="1" x14ac:dyDescent="0.35">
      <c r="B985" s="79" t="str">
        <f t="shared" si="202"/>
        <v/>
      </c>
      <c r="C985" s="16"/>
      <c r="D985" s="79" t="str">
        <f>IFERROR(IF(J984&lt;=0,"",IF(C985="Yes","",B985-COUNTIF($C$18:C985,"Yes"))),"")</f>
        <v/>
      </c>
      <c r="E985" s="81" t="str">
        <f t="shared" si="196"/>
        <v/>
      </c>
      <c r="F985" s="80" t="str">
        <f t="shared" si="203"/>
        <v/>
      </c>
      <c r="G985" s="80" t="str">
        <f t="shared" si="197"/>
        <v/>
      </c>
      <c r="H985" s="80" t="str">
        <f t="shared" si="208"/>
        <v/>
      </c>
      <c r="I985" s="80" t="str">
        <f t="shared" si="198"/>
        <v/>
      </c>
      <c r="J985" s="80" t="str">
        <f t="shared" si="204"/>
        <v/>
      </c>
      <c r="AG985" s="16" t="str">
        <f t="shared" si="205"/>
        <v/>
      </c>
      <c r="AH985" s="69" t="str">
        <f t="shared" si="199"/>
        <v/>
      </c>
      <c r="AI985" s="70" t="str">
        <f t="shared" si="200"/>
        <v/>
      </c>
      <c r="AJ985" s="70" t="str">
        <f t="shared" si="201"/>
        <v/>
      </c>
      <c r="AK985" s="70" t="str">
        <f t="shared" si="206"/>
        <v/>
      </c>
      <c r="AL985" s="70" t="str">
        <f t="shared" si="207"/>
        <v/>
      </c>
    </row>
    <row r="986" spans="2:38" ht="15" thickBot="1" x14ac:dyDescent="0.35">
      <c r="B986" s="79" t="str">
        <f t="shared" si="202"/>
        <v/>
      </c>
      <c r="C986" s="16"/>
      <c r="D986" s="79" t="str">
        <f>IFERROR(IF(J985&lt;=0,"",IF(C986="Yes","",B986-COUNTIF($C$18:C986,"Yes"))),"")</f>
        <v/>
      </c>
      <c r="E986" s="81" t="str">
        <f t="shared" si="196"/>
        <v/>
      </c>
      <c r="F986" s="80" t="str">
        <f t="shared" si="203"/>
        <v/>
      </c>
      <c r="G986" s="80" t="str">
        <f t="shared" si="197"/>
        <v/>
      </c>
      <c r="H986" s="80" t="str">
        <f t="shared" si="208"/>
        <v/>
      </c>
      <c r="I986" s="80" t="str">
        <f t="shared" si="198"/>
        <v/>
      </c>
      <c r="J986" s="80" t="str">
        <f t="shared" si="204"/>
        <v/>
      </c>
      <c r="AG986" s="16" t="str">
        <f t="shared" si="205"/>
        <v/>
      </c>
      <c r="AH986" s="69" t="str">
        <f t="shared" si="199"/>
        <v/>
      </c>
      <c r="AI986" s="70" t="str">
        <f t="shared" si="200"/>
        <v/>
      </c>
      <c r="AJ986" s="70" t="str">
        <f t="shared" si="201"/>
        <v/>
      </c>
      <c r="AK986" s="70" t="str">
        <f t="shared" si="206"/>
        <v/>
      </c>
      <c r="AL986" s="70" t="str">
        <f t="shared" si="207"/>
        <v/>
      </c>
    </row>
    <row r="987" spans="2:38" ht="15" thickBot="1" x14ac:dyDescent="0.35">
      <c r="B987" s="79" t="str">
        <f t="shared" si="202"/>
        <v/>
      </c>
      <c r="C987" s="16"/>
      <c r="D987" s="79" t="str">
        <f>IFERROR(IF(J986&lt;=0,"",IF(C987="Yes","",B987-COUNTIF($C$18:C987,"Yes"))),"")</f>
        <v/>
      </c>
      <c r="E987" s="81" t="str">
        <f t="shared" si="196"/>
        <v/>
      </c>
      <c r="F987" s="80" t="str">
        <f t="shared" si="203"/>
        <v/>
      </c>
      <c r="G987" s="80" t="str">
        <f t="shared" si="197"/>
        <v/>
      </c>
      <c r="H987" s="80" t="str">
        <f t="shared" si="208"/>
        <v/>
      </c>
      <c r="I987" s="80" t="str">
        <f t="shared" si="198"/>
        <v/>
      </c>
      <c r="J987" s="80" t="str">
        <f t="shared" si="204"/>
        <v/>
      </c>
      <c r="AG987" s="16" t="str">
        <f t="shared" si="205"/>
        <v/>
      </c>
      <c r="AH987" s="69" t="str">
        <f t="shared" si="199"/>
        <v/>
      </c>
      <c r="AI987" s="70" t="str">
        <f t="shared" si="200"/>
        <v/>
      </c>
      <c r="AJ987" s="70" t="str">
        <f t="shared" si="201"/>
        <v/>
      </c>
      <c r="AK987" s="70" t="str">
        <f t="shared" si="206"/>
        <v/>
      </c>
      <c r="AL987" s="70" t="str">
        <f t="shared" si="207"/>
        <v/>
      </c>
    </row>
    <row r="988" spans="2:38" ht="15" thickBot="1" x14ac:dyDescent="0.35">
      <c r="B988" s="79" t="str">
        <f t="shared" si="202"/>
        <v/>
      </c>
      <c r="C988" s="16"/>
      <c r="D988" s="79" t="str">
        <f>IFERROR(IF(J987&lt;=0,"",IF(C988="Yes","",B988-COUNTIF($C$18:C988,"Yes"))),"")</f>
        <v/>
      </c>
      <c r="E988" s="81" t="str">
        <f t="shared" si="196"/>
        <v/>
      </c>
      <c r="F988" s="80" t="str">
        <f t="shared" si="203"/>
        <v/>
      </c>
      <c r="G988" s="80" t="str">
        <f t="shared" si="197"/>
        <v/>
      </c>
      <c r="H988" s="80" t="str">
        <f t="shared" si="208"/>
        <v/>
      </c>
      <c r="I988" s="80" t="str">
        <f t="shared" si="198"/>
        <v/>
      </c>
      <c r="J988" s="80" t="str">
        <f t="shared" si="204"/>
        <v/>
      </c>
      <c r="AG988" s="16" t="str">
        <f t="shared" si="205"/>
        <v/>
      </c>
      <c r="AH988" s="69" t="str">
        <f t="shared" si="199"/>
        <v/>
      </c>
      <c r="AI988" s="70" t="str">
        <f t="shared" si="200"/>
        <v/>
      </c>
      <c r="AJ988" s="70" t="str">
        <f t="shared" si="201"/>
        <v/>
      </c>
      <c r="AK988" s="70" t="str">
        <f t="shared" si="206"/>
        <v/>
      </c>
      <c r="AL988" s="70" t="str">
        <f t="shared" si="207"/>
        <v/>
      </c>
    </row>
    <row r="989" spans="2:38" ht="15" thickBot="1" x14ac:dyDescent="0.35">
      <c r="B989" s="79" t="str">
        <f t="shared" si="202"/>
        <v/>
      </c>
      <c r="C989" s="16"/>
      <c r="D989" s="79" t="str">
        <f>IFERROR(IF(J988&lt;=0,"",IF(C989="Yes","",B989-COUNTIF($C$18:C989,"Yes"))),"")</f>
        <v/>
      </c>
      <c r="E989" s="81" t="str">
        <f t="shared" si="196"/>
        <v/>
      </c>
      <c r="F989" s="80" t="str">
        <f t="shared" si="203"/>
        <v/>
      </c>
      <c r="G989" s="80" t="str">
        <f t="shared" si="197"/>
        <v/>
      </c>
      <c r="H989" s="80" t="str">
        <f t="shared" si="208"/>
        <v/>
      </c>
      <c r="I989" s="80" t="str">
        <f t="shared" si="198"/>
        <v/>
      </c>
      <c r="J989" s="80" t="str">
        <f t="shared" si="204"/>
        <v/>
      </c>
      <c r="AG989" s="16" t="str">
        <f t="shared" si="205"/>
        <v/>
      </c>
      <c r="AH989" s="69" t="str">
        <f t="shared" si="199"/>
        <v/>
      </c>
      <c r="AI989" s="70" t="str">
        <f t="shared" si="200"/>
        <v/>
      </c>
      <c r="AJ989" s="70" t="str">
        <f t="shared" si="201"/>
        <v/>
      </c>
      <c r="AK989" s="70" t="str">
        <f t="shared" si="206"/>
        <v/>
      </c>
      <c r="AL989" s="70" t="str">
        <f t="shared" si="207"/>
        <v/>
      </c>
    </row>
    <row r="990" spans="2:38" ht="15" thickBot="1" x14ac:dyDescent="0.35">
      <c r="B990" s="79" t="str">
        <f t="shared" si="202"/>
        <v/>
      </c>
      <c r="C990" s="16"/>
      <c r="D990" s="79" t="str">
        <f>IFERROR(IF(J989&lt;=0,"",IF(C990="Yes","",B990-COUNTIF($C$18:C990,"Yes"))),"")</f>
        <v/>
      </c>
      <c r="E990" s="81" t="str">
        <f t="shared" si="196"/>
        <v/>
      </c>
      <c r="F990" s="80" t="str">
        <f t="shared" si="203"/>
        <v/>
      </c>
      <c r="G990" s="80" t="str">
        <f t="shared" si="197"/>
        <v/>
      </c>
      <c r="H990" s="80" t="str">
        <f t="shared" si="208"/>
        <v/>
      </c>
      <c r="I990" s="80" t="str">
        <f t="shared" si="198"/>
        <v/>
      </c>
      <c r="J990" s="80" t="str">
        <f t="shared" si="204"/>
        <v/>
      </c>
      <c r="AG990" s="16" t="str">
        <f t="shared" si="205"/>
        <v/>
      </c>
      <c r="AH990" s="69" t="str">
        <f t="shared" si="199"/>
        <v/>
      </c>
      <c r="AI990" s="70" t="str">
        <f t="shared" si="200"/>
        <v/>
      </c>
      <c r="AJ990" s="70" t="str">
        <f t="shared" si="201"/>
        <v/>
      </c>
      <c r="AK990" s="70" t="str">
        <f t="shared" si="206"/>
        <v/>
      </c>
      <c r="AL990" s="70" t="str">
        <f t="shared" si="207"/>
        <v/>
      </c>
    </row>
    <row r="991" spans="2:38" ht="15" thickBot="1" x14ac:dyDescent="0.35">
      <c r="B991" s="79" t="str">
        <f t="shared" si="202"/>
        <v/>
      </c>
      <c r="C991" s="16"/>
      <c r="D991" s="79" t="str">
        <f>IFERROR(IF(J990&lt;=0,"",IF(C991="Yes","",B991-COUNTIF($C$18:C991,"Yes"))),"")</f>
        <v/>
      </c>
      <c r="E991" s="81" t="str">
        <f t="shared" si="196"/>
        <v/>
      </c>
      <c r="F991" s="80" t="str">
        <f t="shared" si="203"/>
        <v/>
      </c>
      <c r="G991" s="80" t="str">
        <f t="shared" si="197"/>
        <v/>
      </c>
      <c r="H991" s="80" t="str">
        <f t="shared" si="208"/>
        <v/>
      </c>
      <c r="I991" s="80" t="str">
        <f t="shared" si="198"/>
        <v/>
      </c>
      <c r="J991" s="80" t="str">
        <f t="shared" si="204"/>
        <v/>
      </c>
      <c r="AG991" s="16" t="str">
        <f t="shared" si="205"/>
        <v/>
      </c>
      <c r="AH991" s="69" t="str">
        <f t="shared" si="199"/>
        <v/>
      </c>
      <c r="AI991" s="70" t="str">
        <f t="shared" si="200"/>
        <v/>
      </c>
      <c r="AJ991" s="70" t="str">
        <f t="shared" si="201"/>
        <v/>
      </c>
      <c r="AK991" s="70" t="str">
        <f t="shared" si="206"/>
        <v/>
      </c>
      <c r="AL991" s="70" t="str">
        <f t="shared" si="207"/>
        <v/>
      </c>
    </row>
    <row r="992" spans="2:38" ht="15" thickBot="1" x14ac:dyDescent="0.35">
      <c r="B992" s="79" t="str">
        <f t="shared" si="202"/>
        <v/>
      </c>
      <c r="C992" s="16"/>
      <c r="D992" s="79" t="str">
        <f>IFERROR(IF(J991&lt;=0,"",IF(C992="Yes","",B992-COUNTIF($C$18:C992,"Yes"))),"")</f>
        <v/>
      </c>
      <c r="E992" s="81" t="str">
        <f t="shared" si="196"/>
        <v/>
      </c>
      <c r="F992" s="80" t="str">
        <f t="shared" si="203"/>
        <v/>
      </c>
      <c r="G992" s="80" t="str">
        <f t="shared" si="197"/>
        <v/>
      </c>
      <c r="H992" s="80" t="str">
        <f t="shared" si="208"/>
        <v/>
      </c>
      <c r="I992" s="80" t="str">
        <f t="shared" si="198"/>
        <v/>
      </c>
      <c r="J992" s="80" t="str">
        <f t="shared" si="204"/>
        <v/>
      </c>
      <c r="AG992" s="16" t="str">
        <f t="shared" si="205"/>
        <v/>
      </c>
      <c r="AH992" s="69" t="str">
        <f t="shared" si="199"/>
        <v/>
      </c>
      <c r="AI992" s="70" t="str">
        <f t="shared" si="200"/>
        <v/>
      </c>
      <c r="AJ992" s="70" t="str">
        <f t="shared" si="201"/>
        <v/>
      </c>
      <c r="AK992" s="70" t="str">
        <f t="shared" si="206"/>
        <v/>
      </c>
      <c r="AL992" s="70" t="str">
        <f t="shared" si="207"/>
        <v/>
      </c>
    </row>
    <row r="993" spans="2:38" ht="15" thickBot="1" x14ac:dyDescent="0.35">
      <c r="B993" s="79" t="str">
        <f t="shared" si="202"/>
        <v/>
      </c>
      <c r="C993" s="16"/>
      <c r="D993" s="79" t="str">
        <f>IFERROR(IF(J992&lt;=0,"",IF(C993="Yes","",B993-COUNTIF($C$18:C993,"Yes"))),"")</f>
        <v/>
      </c>
      <c r="E993" s="81" t="str">
        <f t="shared" si="196"/>
        <v/>
      </c>
      <c r="F993" s="80" t="str">
        <f t="shared" si="203"/>
        <v/>
      </c>
      <c r="G993" s="80" t="str">
        <f t="shared" si="197"/>
        <v/>
      </c>
      <c r="H993" s="80" t="str">
        <f t="shared" si="208"/>
        <v/>
      </c>
      <c r="I993" s="80" t="str">
        <f t="shared" si="198"/>
        <v/>
      </c>
      <c r="J993" s="80" t="str">
        <f t="shared" si="204"/>
        <v/>
      </c>
      <c r="AG993" s="16" t="str">
        <f t="shared" si="205"/>
        <v/>
      </c>
      <c r="AH993" s="69" t="str">
        <f t="shared" si="199"/>
        <v/>
      </c>
      <c r="AI993" s="70" t="str">
        <f t="shared" si="200"/>
        <v/>
      </c>
      <c r="AJ993" s="70" t="str">
        <f t="shared" si="201"/>
        <v/>
      </c>
      <c r="AK993" s="70" t="str">
        <f t="shared" si="206"/>
        <v/>
      </c>
      <c r="AL993" s="70" t="str">
        <f t="shared" si="207"/>
        <v/>
      </c>
    </row>
    <row r="994" spans="2:38" ht="15" thickBot="1" x14ac:dyDescent="0.35">
      <c r="B994" s="79" t="str">
        <f t="shared" si="202"/>
        <v/>
      </c>
      <c r="C994" s="16"/>
      <c r="D994" s="79" t="str">
        <f>IFERROR(IF(J993&lt;=0,"",IF(C994="Yes","",B994-COUNTIF($C$18:C994,"Yes"))),"")</f>
        <v/>
      </c>
      <c r="E994" s="81" t="str">
        <f t="shared" si="196"/>
        <v/>
      </c>
      <c r="F994" s="80" t="str">
        <f t="shared" si="203"/>
        <v/>
      </c>
      <c r="G994" s="80" t="str">
        <f t="shared" si="197"/>
        <v/>
      </c>
      <c r="H994" s="80" t="str">
        <f t="shared" si="208"/>
        <v/>
      </c>
      <c r="I994" s="80" t="str">
        <f t="shared" si="198"/>
        <v/>
      </c>
      <c r="J994" s="80" t="str">
        <f t="shared" si="204"/>
        <v/>
      </c>
      <c r="AG994" s="16" t="str">
        <f t="shared" si="205"/>
        <v/>
      </c>
      <c r="AH994" s="69" t="str">
        <f t="shared" si="199"/>
        <v/>
      </c>
      <c r="AI994" s="70" t="str">
        <f t="shared" si="200"/>
        <v/>
      </c>
      <c r="AJ994" s="70" t="str">
        <f t="shared" si="201"/>
        <v/>
      </c>
      <c r="AK994" s="70" t="str">
        <f t="shared" si="206"/>
        <v/>
      </c>
      <c r="AL994" s="70" t="str">
        <f t="shared" si="207"/>
        <v/>
      </c>
    </row>
    <row r="995" spans="2:38" ht="15" thickBot="1" x14ac:dyDescent="0.35">
      <c r="B995" s="79" t="str">
        <f t="shared" si="202"/>
        <v/>
      </c>
      <c r="C995" s="16"/>
      <c r="D995" s="79" t="str">
        <f>IFERROR(IF(J994&lt;=0,"",IF(C995="Yes","",B995-COUNTIF($C$18:C995,"Yes"))),"")</f>
        <v/>
      </c>
      <c r="E995" s="81" t="str">
        <f t="shared" si="196"/>
        <v/>
      </c>
      <c r="F995" s="80" t="str">
        <f t="shared" si="203"/>
        <v/>
      </c>
      <c r="G995" s="80" t="str">
        <f t="shared" si="197"/>
        <v/>
      </c>
      <c r="H995" s="80" t="str">
        <f t="shared" si="208"/>
        <v/>
      </c>
      <c r="I995" s="80" t="str">
        <f t="shared" si="198"/>
        <v/>
      </c>
      <c r="J995" s="80" t="str">
        <f t="shared" si="204"/>
        <v/>
      </c>
      <c r="AG995" s="16" t="str">
        <f t="shared" si="205"/>
        <v/>
      </c>
      <c r="AH995" s="69" t="str">
        <f t="shared" si="199"/>
        <v/>
      </c>
      <c r="AI995" s="70" t="str">
        <f t="shared" si="200"/>
        <v/>
      </c>
      <c r="AJ995" s="70" t="str">
        <f t="shared" si="201"/>
        <v/>
      </c>
      <c r="AK995" s="70" t="str">
        <f t="shared" si="206"/>
        <v/>
      </c>
      <c r="AL995" s="70" t="str">
        <f t="shared" si="207"/>
        <v/>
      </c>
    </row>
    <row r="996" spans="2:38" ht="15" thickBot="1" x14ac:dyDescent="0.35">
      <c r="B996" s="79" t="str">
        <f t="shared" si="202"/>
        <v/>
      </c>
      <c r="C996" s="16"/>
      <c r="D996" s="79" t="str">
        <f>IFERROR(IF(J995&lt;=0,"",IF(C996="Yes","",B996-COUNTIF($C$18:C996,"Yes"))),"")</f>
        <v/>
      </c>
      <c r="E996" s="81" t="str">
        <f t="shared" si="196"/>
        <v/>
      </c>
      <c r="F996" s="80" t="str">
        <f t="shared" si="203"/>
        <v/>
      </c>
      <c r="G996" s="80" t="str">
        <f t="shared" si="197"/>
        <v/>
      </c>
      <c r="H996" s="80" t="str">
        <f t="shared" si="208"/>
        <v/>
      </c>
      <c r="I996" s="80" t="str">
        <f t="shared" si="198"/>
        <v/>
      </c>
      <c r="J996" s="80" t="str">
        <f t="shared" si="204"/>
        <v/>
      </c>
      <c r="AG996" s="16" t="str">
        <f t="shared" si="205"/>
        <v/>
      </c>
      <c r="AH996" s="69" t="str">
        <f t="shared" si="199"/>
        <v/>
      </c>
      <c r="AI996" s="70" t="str">
        <f t="shared" si="200"/>
        <v/>
      </c>
      <c r="AJ996" s="70" t="str">
        <f t="shared" si="201"/>
        <v/>
      </c>
      <c r="AK996" s="70" t="str">
        <f t="shared" si="206"/>
        <v/>
      </c>
      <c r="AL996" s="70" t="str">
        <f t="shared" si="207"/>
        <v/>
      </c>
    </row>
    <row r="997" spans="2:38" ht="15" thickBot="1" x14ac:dyDescent="0.35">
      <c r="B997" s="79" t="str">
        <f t="shared" si="202"/>
        <v/>
      </c>
      <c r="C997" s="16"/>
      <c r="D997" s="79" t="str">
        <f>IFERROR(IF(J996&lt;=0,"",IF(C997="Yes","",B997-COUNTIF($C$18:C997,"Yes"))),"")</f>
        <v/>
      </c>
      <c r="E997" s="81" t="str">
        <f t="shared" si="196"/>
        <v/>
      </c>
      <c r="F997" s="80" t="str">
        <f t="shared" si="203"/>
        <v/>
      </c>
      <c r="G997" s="80" t="str">
        <f t="shared" si="197"/>
        <v/>
      </c>
      <c r="H997" s="80" t="str">
        <f t="shared" si="208"/>
        <v/>
      </c>
      <c r="I997" s="80" t="str">
        <f t="shared" si="198"/>
        <v/>
      </c>
      <c r="J997" s="80" t="str">
        <f t="shared" si="204"/>
        <v/>
      </c>
      <c r="AG997" s="16" t="str">
        <f t="shared" si="205"/>
        <v/>
      </c>
      <c r="AH997" s="69" t="str">
        <f t="shared" si="199"/>
        <v/>
      </c>
      <c r="AI997" s="70" t="str">
        <f t="shared" si="200"/>
        <v/>
      </c>
      <c r="AJ997" s="70" t="str">
        <f t="shared" si="201"/>
        <v/>
      </c>
      <c r="AK997" s="70" t="str">
        <f t="shared" si="206"/>
        <v/>
      </c>
      <c r="AL997" s="70" t="str">
        <f t="shared" si="207"/>
        <v/>
      </c>
    </row>
    <row r="998" spans="2:38" ht="15" thickBot="1" x14ac:dyDescent="0.35">
      <c r="B998" s="79" t="str">
        <f t="shared" si="202"/>
        <v/>
      </c>
      <c r="C998" s="16"/>
      <c r="D998" s="79" t="str">
        <f>IFERROR(IF(J997&lt;=0,"",IF(C998="Yes","",B998-COUNTIF($C$18:C998,"Yes"))),"")</f>
        <v/>
      </c>
      <c r="E998" s="81" t="str">
        <f t="shared" si="196"/>
        <v/>
      </c>
      <c r="F998" s="80" t="str">
        <f t="shared" si="203"/>
        <v/>
      </c>
      <c r="G998" s="80" t="str">
        <f t="shared" si="197"/>
        <v/>
      </c>
      <c r="H998" s="80" t="str">
        <f t="shared" si="208"/>
        <v/>
      </c>
      <c r="I998" s="80" t="str">
        <f t="shared" si="198"/>
        <v/>
      </c>
      <c r="J998" s="80" t="str">
        <f t="shared" si="204"/>
        <v/>
      </c>
      <c r="AG998" s="16" t="str">
        <f t="shared" si="205"/>
        <v/>
      </c>
      <c r="AH998" s="69" t="str">
        <f t="shared" si="199"/>
        <v/>
      </c>
      <c r="AI998" s="70" t="str">
        <f t="shared" si="200"/>
        <v/>
      </c>
      <c r="AJ998" s="70" t="str">
        <f t="shared" si="201"/>
        <v/>
      </c>
      <c r="AK998" s="70" t="str">
        <f t="shared" si="206"/>
        <v/>
      </c>
      <c r="AL998" s="70" t="str">
        <f t="shared" si="207"/>
        <v/>
      </c>
    </row>
    <row r="999" spans="2:38" ht="15" thickBot="1" x14ac:dyDescent="0.35">
      <c r="B999" s="79" t="str">
        <f t="shared" si="202"/>
        <v/>
      </c>
      <c r="C999" s="16"/>
      <c r="D999" s="79" t="str">
        <f>IFERROR(IF(J998&lt;=0,"",IF(C999="Yes","",B999-COUNTIF($C$18:C999,"Yes"))),"")</f>
        <v/>
      </c>
      <c r="E999" s="81" t="str">
        <f t="shared" si="196"/>
        <v/>
      </c>
      <c r="F999" s="80" t="str">
        <f t="shared" si="203"/>
        <v/>
      </c>
      <c r="G999" s="80" t="str">
        <f t="shared" si="197"/>
        <v/>
      </c>
      <c r="H999" s="80" t="str">
        <f t="shared" si="208"/>
        <v/>
      </c>
      <c r="I999" s="80" t="str">
        <f t="shared" si="198"/>
        <v/>
      </c>
      <c r="J999" s="80" t="str">
        <f t="shared" si="204"/>
        <v/>
      </c>
      <c r="AG999" s="16" t="str">
        <f t="shared" si="205"/>
        <v/>
      </c>
      <c r="AH999" s="69" t="str">
        <f t="shared" si="199"/>
        <v/>
      </c>
      <c r="AI999" s="70" t="str">
        <f t="shared" si="200"/>
        <v/>
      </c>
      <c r="AJ999" s="70" t="str">
        <f t="shared" si="201"/>
        <v/>
      </c>
      <c r="AK999" s="70" t="str">
        <f t="shared" si="206"/>
        <v/>
      </c>
      <c r="AL999" s="70" t="str">
        <f t="shared" si="207"/>
        <v/>
      </c>
    </row>
    <row r="1000" spans="2:38" ht="15" thickBot="1" x14ac:dyDescent="0.35">
      <c r="B1000" s="79" t="str">
        <f t="shared" si="202"/>
        <v/>
      </c>
      <c r="C1000" s="16"/>
      <c r="D1000" s="79" t="str">
        <f>IFERROR(IF(J999&lt;=0,"",IF(C1000="Yes","",B1000-COUNTIF($C$18:C1000,"Yes"))),"")</f>
        <v/>
      </c>
      <c r="E1000" s="81" t="str">
        <f t="shared" si="196"/>
        <v/>
      </c>
      <c r="F1000" s="80" t="str">
        <f t="shared" si="203"/>
        <v/>
      </c>
      <c r="G1000" s="80" t="str">
        <f t="shared" si="197"/>
        <v/>
      </c>
      <c r="H1000" s="80" t="str">
        <f t="shared" si="208"/>
        <v/>
      </c>
      <c r="I1000" s="80" t="str">
        <f t="shared" si="198"/>
        <v/>
      </c>
      <c r="J1000" s="80" t="str">
        <f t="shared" si="204"/>
        <v/>
      </c>
      <c r="AG1000" s="16" t="str">
        <f t="shared" si="205"/>
        <v/>
      </c>
      <c r="AH1000" s="69" t="str">
        <f t="shared" si="199"/>
        <v/>
      </c>
      <c r="AI1000" s="70" t="str">
        <f t="shared" si="200"/>
        <v/>
      </c>
      <c r="AJ1000" s="70" t="str">
        <f t="shared" si="201"/>
        <v/>
      </c>
      <c r="AK1000" s="70" t="str">
        <f t="shared" si="206"/>
        <v/>
      </c>
      <c r="AL1000" s="70" t="str">
        <f t="shared" si="207"/>
        <v/>
      </c>
    </row>
    <row r="1001" spans="2:38" ht="15" thickBot="1" x14ac:dyDescent="0.35">
      <c r="B1001" s="79" t="str">
        <f t="shared" si="202"/>
        <v/>
      </c>
      <c r="C1001" s="16"/>
      <c r="D1001" s="79" t="str">
        <f>IFERROR(IF(J1000&lt;=0,"",IF(C1001="Yes","",B1001-COUNTIF($C$18:C1001,"Yes"))),"")</f>
        <v/>
      </c>
      <c r="E1001" s="81" t="str">
        <f t="shared" si="196"/>
        <v/>
      </c>
      <c r="F1001" s="80" t="str">
        <f t="shared" si="203"/>
        <v/>
      </c>
      <c r="G1001" s="80" t="str">
        <f t="shared" si="197"/>
        <v/>
      </c>
      <c r="H1001" s="80" t="str">
        <f t="shared" si="208"/>
        <v/>
      </c>
      <c r="I1001" s="80" t="str">
        <f t="shared" si="198"/>
        <v/>
      </c>
      <c r="J1001" s="80" t="str">
        <f t="shared" si="204"/>
        <v/>
      </c>
      <c r="AG1001" s="16" t="str">
        <f t="shared" si="205"/>
        <v/>
      </c>
      <c r="AH1001" s="69" t="str">
        <f t="shared" si="199"/>
        <v/>
      </c>
      <c r="AI1001" s="70" t="str">
        <f t="shared" si="200"/>
        <v/>
      </c>
      <c r="AJ1001" s="70" t="str">
        <f t="shared" si="201"/>
        <v/>
      </c>
      <c r="AK1001" s="70" t="str">
        <f t="shared" si="206"/>
        <v/>
      </c>
      <c r="AL1001" s="70" t="str">
        <f t="shared" si="207"/>
        <v/>
      </c>
    </row>
    <row r="1002" spans="2:38" ht="15" thickBot="1" x14ac:dyDescent="0.35">
      <c r="B1002" s="79" t="str">
        <f t="shared" si="202"/>
        <v/>
      </c>
      <c r="C1002" s="16"/>
      <c r="D1002" s="79" t="str">
        <f>IFERROR(IF(J1001&lt;=0,"",IF(C1002="Yes","",B1002-COUNTIF($C$18:C1002,"Yes"))),"")</f>
        <v/>
      </c>
      <c r="E1002" s="81" t="str">
        <f t="shared" si="196"/>
        <v/>
      </c>
      <c r="F1002" s="80" t="str">
        <f t="shared" si="203"/>
        <v/>
      </c>
      <c r="G1002" s="80" t="str">
        <f t="shared" si="197"/>
        <v/>
      </c>
      <c r="H1002" s="80" t="str">
        <f t="shared" si="208"/>
        <v/>
      </c>
      <c r="I1002" s="80" t="str">
        <f t="shared" si="198"/>
        <v/>
      </c>
      <c r="J1002" s="80" t="str">
        <f t="shared" si="204"/>
        <v/>
      </c>
      <c r="AG1002" s="16" t="str">
        <f t="shared" si="205"/>
        <v/>
      </c>
      <c r="AH1002" s="69" t="str">
        <f t="shared" si="199"/>
        <v/>
      </c>
      <c r="AI1002" s="70" t="str">
        <f t="shared" si="200"/>
        <v/>
      </c>
      <c r="AJ1002" s="70" t="str">
        <f t="shared" si="201"/>
        <v/>
      </c>
      <c r="AK1002" s="70" t="str">
        <f t="shared" si="206"/>
        <v/>
      </c>
      <c r="AL1002" s="70" t="str">
        <f t="shared" si="207"/>
        <v/>
      </c>
    </row>
    <row r="1003" spans="2:38" ht="15" thickBot="1" x14ac:dyDescent="0.35">
      <c r="B1003" s="79" t="str">
        <f t="shared" si="202"/>
        <v/>
      </c>
      <c r="C1003" s="16"/>
      <c r="D1003" s="79" t="str">
        <f>IFERROR(IF(J1002&lt;=0,"",IF(C1003="Yes","",B1003-COUNTIF($C$18:C1003,"Yes"))),"")</f>
        <v/>
      </c>
      <c r="E1003" s="81" t="str">
        <f t="shared" si="196"/>
        <v/>
      </c>
      <c r="F1003" s="80" t="str">
        <f t="shared" si="203"/>
        <v/>
      </c>
      <c r="G1003" s="80" t="str">
        <f t="shared" si="197"/>
        <v/>
      </c>
      <c r="H1003" s="80" t="str">
        <f t="shared" si="208"/>
        <v/>
      </c>
      <c r="I1003" s="80" t="str">
        <f t="shared" si="198"/>
        <v/>
      </c>
      <c r="J1003" s="80" t="str">
        <f t="shared" si="204"/>
        <v/>
      </c>
      <c r="AG1003" s="16" t="str">
        <f t="shared" si="205"/>
        <v/>
      </c>
      <c r="AH1003" s="69" t="str">
        <f t="shared" si="199"/>
        <v/>
      </c>
      <c r="AI1003" s="70" t="str">
        <f t="shared" si="200"/>
        <v/>
      </c>
      <c r="AJ1003" s="70" t="str">
        <f t="shared" si="201"/>
        <v/>
      </c>
      <c r="AK1003" s="70" t="str">
        <f t="shared" si="206"/>
        <v/>
      </c>
      <c r="AL1003" s="70" t="str">
        <f t="shared" si="207"/>
        <v/>
      </c>
    </row>
    <row r="1004" spans="2:38" ht="15" thickBot="1" x14ac:dyDescent="0.35">
      <c r="B1004" s="79" t="str">
        <f t="shared" si="202"/>
        <v/>
      </c>
      <c r="C1004" s="16"/>
      <c r="D1004" s="79" t="str">
        <f>IFERROR(IF(J1003&lt;=0,"",IF(C1004="Yes","",B1004-COUNTIF($C$18:C1004,"Yes"))),"")</f>
        <v/>
      </c>
      <c r="E1004" s="81" t="str">
        <f t="shared" si="196"/>
        <v/>
      </c>
      <c r="F1004" s="80" t="str">
        <f t="shared" si="203"/>
        <v/>
      </c>
      <c r="G1004" s="80" t="str">
        <f t="shared" si="197"/>
        <v/>
      </c>
      <c r="H1004" s="80" t="str">
        <f t="shared" si="208"/>
        <v/>
      </c>
      <c r="I1004" s="80" t="str">
        <f t="shared" si="198"/>
        <v/>
      </c>
      <c r="J1004" s="80" t="str">
        <f t="shared" si="204"/>
        <v/>
      </c>
      <c r="AG1004" s="16" t="str">
        <f t="shared" si="205"/>
        <v/>
      </c>
      <c r="AH1004" s="69" t="str">
        <f t="shared" si="199"/>
        <v/>
      </c>
      <c r="AI1004" s="70" t="str">
        <f t="shared" si="200"/>
        <v/>
      </c>
      <c r="AJ1004" s="70" t="str">
        <f t="shared" si="201"/>
        <v/>
      </c>
      <c r="AK1004" s="70" t="str">
        <f t="shared" si="206"/>
        <v/>
      </c>
      <c r="AL1004" s="70" t="str">
        <f t="shared" si="207"/>
        <v/>
      </c>
    </row>
    <row r="1005" spans="2:38" ht="15" thickBot="1" x14ac:dyDescent="0.35">
      <c r="B1005" s="79" t="str">
        <f t="shared" si="202"/>
        <v/>
      </c>
      <c r="C1005" s="16"/>
      <c r="D1005" s="79" t="str">
        <f>IFERROR(IF(J1004&lt;=0,"",IF(C1005="Yes","",B1005-COUNTIF($C$18:C1005,"Yes"))),"")</f>
        <v/>
      </c>
      <c r="E1005" s="81" t="str">
        <f t="shared" si="196"/>
        <v/>
      </c>
      <c r="F1005" s="80" t="str">
        <f t="shared" si="203"/>
        <v/>
      </c>
      <c r="G1005" s="80" t="str">
        <f t="shared" si="197"/>
        <v/>
      </c>
      <c r="H1005" s="80" t="str">
        <f t="shared" si="208"/>
        <v/>
      </c>
      <c r="I1005" s="80" t="str">
        <f t="shared" si="198"/>
        <v/>
      </c>
      <c r="J1005" s="80" t="str">
        <f t="shared" si="204"/>
        <v/>
      </c>
      <c r="AG1005" s="16" t="str">
        <f t="shared" si="205"/>
        <v/>
      </c>
      <c r="AH1005" s="69" t="str">
        <f t="shared" si="199"/>
        <v/>
      </c>
      <c r="AI1005" s="70" t="str">
        <f t="shared" si="200"/>
        <v/>
      </c>
      <c r="AJ1005" s="70" t="str">
        <f t="shared" si="201"/>
        <v/>
      </c>
      <c r="AK1005" s="70" t="str">
        <f t="shared" si="206"/>
        <v/>
      </c>
      <c r="AL1005" s="70" t="str">
        <f t="shared" si="207"/>
        <v/>
      </c>
    </row>
    <row r="1006" spans="2:38" ht="15" thickBot="1" x14ac:dyDescent="0.35">
      <c r="B1006" s="79" t="str">
        <f t="shared" si="202"/>
        <v/>
      </c>
      <c r="C1006" s="16"/>
      <c r="D1006" s="79" t="str">
        <f>IFERROR(IF(J1005&lt;=0,"",IF(C1006="Yes","",B1006-COUNTIF($C$18:C1006,"Yes"))),"")</f>
        <v/>
      </c>
      <c r="E1006" s="81" t="str">
        <f t="shared" si="196"/>
        <v/>
      </c>
      <c r="F1006" s="80" t="str">
        <f t="shared" si="203"/>
        <v/>
      </c>
      <c r="G1006" s="80" t="str">
        <f t="shared" si="197"/>
        <v/>
      </c>
      <c r="H1006" s="80" t="str">
        <f t="shared" si="208"/>
        <v/>
      </c>
      <c r="I1006" s="80" t="str">
        <f t="shared" si="198"/>
        <v/>
      </c>
      <c r="J1006" s="80" t="str">
        <f t="shared" si="204"/>
        <v/>
      </c>
      <c r="AG1006" s="16" t="str">
        <f t="shared" si="205"/>
        <v/>
      </c>
      <c r="AH1006" s="69" t="str">
        <f t="shared" si="199"/>
        <v/>
      </c>
      <c r="AI1006" s="70" t="str">
        <f t="shared" si="200"/>
        <v/>
      </c>
      <c r="AJ1006" s="70" t="str">
        <f t="shared" si="201"/>
        <v/>
      </c>
      <c r="AK1006" s="70" t="str">
        <f t="shared" si="206"/>
        <v/>
      </c>
      <c r="AL1006" s="70" t="str">
        <f t="shared" si="207"/>
        <v/>
      </c>
    </row>
    <row r="1007" spans="2:38" ht="15" thickBot="1" x14ac:dyDescent="0.35">
      <c r="B1007" s="79" t="str">
        <f t="shared" si="202"/>
        <v/>
      </c>
      <c r="C1007" s="16"/>
      <c r="D1007" s="79" t="str">
        <f>IFERROR(IF(J1006&lt;=0,"",IF(C1007="Yes","",B1007-COUNTIF($C$18:C1007,"Yes"))),"")</f>
        <v/>
      </c>
      <c r="E1007" s="81" t="str">
        <f t="shared" si="196"/>
        <v/>
      </c>
      <c r="F1007" s="80" t="str">
        <f t="shared" si="203"/>
        <v/>
      </c>
      <c r="G1007" s="80" t="str">
        <f t="shared" si="197"/>
        <v/>
      </c>
      <c r="H1007" s="80" t="str">
        <f t="shared" si="208"/>
        <v/>
      </c>
      <c r="I1007" s="80" t="str">
        <f t="shared" si="198"/>
        <v/>
      </c>
      <c r="J1007" s="80" t="str">
        <f t="shared" si="204"/>
        <v/>
      </c>
      <c r="AG1007" s="16" t="str">
        <f t="shared" si="205"/>
        <v/>
      </c>
      <c r="AH1007" s="69" t="str">
        <f t="shared" si="199"/>
        <v/>
      </c>
      <c r="AI1007" s="70" t="str">
        <f t="shared" si="200"/>
        <v/>
      </c>
      <c r="AJ1007" s="70" t="str">
        <f t="shared" si="201"/>
        <v/>
      </c>
      <c r="AK1007" s="70" t="str">
        <f t="shared" si="206"/>
        <v/>
      </c>
      <c r="AL1007" s="70" t="str">
        <f t="shared" si="207"/>
        <v/>
      </c>
    </row>
    <row r="1008" spans="2:38" ht="15" thickBot="1" x14ac:dyDescent="0.35">
      <c r="B1008" s="79" t="str">
        <f t="shared" si="202"/>
        <v/>
      </c>
      <c r="C1008" s="16"/>
      <c r="D1008" s="79" t="str">
        <f>IFERROR(IF(J1007&lt;=0,"",IF(C1008="Yes","",B1008-COUNTIF($C$18:C1008,"Yes"))),"")</f>
        <v/>
      </c>
      <c r="E1008" s="81" t="str">
        <f t="shared" si="196"/>
        <v/>
      </c>
      <c r="F1008" s="80" t="str">
        <f t="shared" si="203"/>
        <v/>
      </c>
      <c r="G1008" s="80" t="str">
        <f t="shared" si="197"/>
        <v/>
      </c>
      <c r="H1008" s="80" t="str">
        <f t="shared" si="208"/>
        <v/>
      </c>
      <c r="I1008" s="80" t="str">
        <f t="shared" si="198"/>
        <v/>
      </c>
      <c r="J1008" s="80" t="str">
        <f t="shared" si="204"/>
        <v/>
      </c>
      <c r="AG1008" s="16" t="str">
        <f t="shared" si="205"/>
        <v/>
      </c>
      <c r="AH1008" s="69" t="str">
        <f t="shared" si="199"/>
        <v/>
      </c>
      <c r="AI1008" s="70" t="str">
        <f t="shared" si="200"/>
        <v/>
      </c>
      <c r="AJ1008" s="70" t="str">
        <f t="shared" si="201"/>
        <v/>
      </c>
      <c r="AK1008" s="70" t="str">
        <f t="shared" si="206"/>
        <v/>
      </c>
      <c r="AL1008" s="70" t="str">
        <f t="shared" si="207"/>
        <v/>
      </c>
    </row>
    <row r="1009" spans="2:38" ht="15" thickBot="1" x14ac:dyDescent="0.35">
      <c r="B1009" s="79" t="str">
        <f t="shared" si="202"/>
        <v/>
      </c>
      <c r="C1009" s="16"/>
      <c r="D1009" s="79" t="str">
        <f>IFERROR(IF(J1008&lt;=0,"",IF(C1009="Yes","",B1009-COUNTIF($C$18:C1009,"Yes"))),"")</f>
        <v/>
      </c>
      <c r="E1009" s="81" t="str">
        <f t="shared" si="196"/>
        <v/>
      </c>
      <c r="F1009" s="80" t="str">
        <f t="shared" si="203"/>
        <v/>
      </c>
      <c r="G1009" s="80" t="str">
        <f t="shared" si="197"/>
        <v/>
      </c>
      <c r="H1009" s="80" t="str">
        <f t="shared" si="208"/>
        <v/>
      </c>
      <c r="I1009" s="80" t="str">
        <f t="shared" si="198"/>
        <v/>
      </c>
      <c r="J1009" s="80" t="str">
        <f t="shared" si="204"/>
        <v/>
      </c>
      <c r="AG1009" s="16" t="str">
        <f t="shared" si="205"/>
        <v/>
      </c>
      <c r="AH1009" s="69" t="str">
        <f t="shared" si="199"/>
        <v/>
      </c>
      <c r="AI1009" s="70" t="str">
        <f t="shared" si="200"/>
        <v/>
      </c>
      <c r="AJ1009" s="70" t="str">
        <f t="shared" si="201"/>
        <v/>
      </c>
      <c r="AK1009" s="70" t="str">
        <f t="shared" si="206"/>
        <v/>
      </c>
      <c r="AL1009" s="70" t="str">
        <f t="shared" si="207"/>
        <v/>
      </c>
    </row>
    <row r="1010" spans="2:38" ht="15" thickBot="1" x14ac:dyDescent="0.35">
      <c r="B1010" s="79" t="str">
        <f t="shared" si="202"/>
        <v/>
      </c>
      <c r="C1010" s="16"/>
      <c r="D1010" s="79" t="str">
        <f>IFERROR(IF(J1009&lt;=0,"",IF(C1010="Yes","",B1010-COUNTIF($C$18:C1010,"Yes"))),"")</f>
        <v/>
      </c>
      <c r="E1010" s="81" t="str">
        <f t="shared" si="196"/>
        <v/>
      </c>
      <c r="F1010" s="80" t="str">
        <f t="shared" si="203"/>
        <v/>
      </c>
      <c r="G1010" s="80" t="str">
        <f t="shared" si="197"/>
        <v/>
      </c>
      <c r="H1010" s="80" t="str">
        <f t="shared" si="208"/>
        <v/>
      </c>
      <c r="I1010" s="80" t="str">
        <f t="shared" si="198"/>
        <v/>
      </c>
      <c r="J1010" s="80" t="str">
        <f t="shared" si="204"/>
        <v/>
      </c>
      <c r="AG1010" s="16" t="str">
        <f t="shared" si="205"/>
        <v/>
      </c>
      <c r="AH1010" s="69" t="str">
        <f t="shared" si="199"/>
        <v/>
      </c>
      <c r="AI1010" s="70" t="str">
        <f t="shared" si="200"/>
        <v/>
      </c>
      <c r="AJ1010" s="70" t="str">
        <f t="shared" si="201"/>
        <v/>
      </c>
      <c r="AK1010" s="70" t="str">
        <f t="shared" si="206"/>
        <v/>
      </c>
      <c r="AL1010" s="70" t="str">
        <f t="shared" si="207"/>
        <v/>
      </c>
    </row>
    <row r="1011" spans="2:38" ht="15" thickBot="1" x14ac:dyDescent="0.35">
      <c r="B1011" s="79" t="str">
        <f t="shared" si="202"/>
        <v/>
      </c>
      <c r="C1011" s="16"/>
      <c r="D1011" s="79" t="str">
        <f>IFERROR(IF(J1010&lt;=0,"",IF(C1011="Yes","",B1011-COUNTIF($C$18:C1011,"Yes"))),"")</f>
        <v/>
      </c>
      <c r="E1011" s="81" t="str">
        <f t="shared" si="196"/>
        <v/>
      </c>
      <c r="F1011" s="80" t="str">
        <f t="shared" si="203"/>
        <v/>
      </c>
      <c r="G1011" s="80" t="str">
        <f t="shared" si="197"/>
        <v/>
      </c>
      <c r="H1011" s="80" t="str">
        <f t="shared" si="208"/>
        <v/>
      </c>
      <c r="I1011" s="80" t="str">
        <f t="shared" si="198"/>
        <v/>
      </c>
      <c r="J1011" s="80" t="str">
        <f t="shared" si="204"/>
        <v/>
      </c>
      <c r="AG1011" s="16" t="str">
        <f t="shared" si="205"/>
        <v/>
      </c>
      <c r="AH1011" s="69" t="str">
        <f t="shared" si="199"/>
        <v/>
      </c>
      <c r="AI1011" s="70" t="str">
        <f t="shared" si="200"/>
        <v/>
      </c>
      <c r="AJ1011" s="70" t="str">
        <f t="shared" si="201"/>
        <v/>
      </c>
      <c r="AK1011" s="70" t="str">
        <f t="shared" si="206"/>
        <v/>
      </c>
      <c r="AL1011" s="70" t="str">
        <f t="shared" si="207"/>
        <v/>
      </c>
    </row>
    <row r="1012" spans="2:38" ht="15" thickBot="1" x14ac:dyDescent="0.35">
      <c r="B1012" s="79" t="str">
        <f t="shared" si="202"/>
        <v/>
      </c>
      <c r="C1012" s="16"/>
      <c r="D1012" s="79" t="str">
        <f>IFERROR(IF(J1011&lt;=0,"",IF(C1012="Yes","",B1012-COUNTIF($C$18:C1012,"Yes"))),"")</f>
        <v/>
      </c>
      <c r="E1012" s="81" t="str">
        <f t="shared" si="196"/>
        <v/>
      </c>
      <c r="F1012" s="80" t="str">
        <f t="shared" si="203"/>
        <v/>
      </c>
      <c r="G1012" s="80" t="str">
        <f t="shared" si="197"/>
        <v/>
      </c>
      <c r="H1012" s="80" t="str">
        <f t="shared" si="208"/>
        <v/>
      </c>
      <c r="I1012" s="80" t="str">
        <f t="shared" si="198"/>
        <v/>
      </c>
      <c r="J1012" s="80" t="str">
        <f t="shared" si="204"/>
        <v/>
      </c>
      <c r="AG1012" s="16" t="str">
        <f t="shared" si="205"/>
        <v/>
      </c>
      <c r="AH1012" s="69" t="str">
        <f t="shared" si="199"/>
        <v/>
      </c>
      <c r="AI1012" s="70" t="str">
        <f t="shared" si="200"/>
        <v/>
      </c>
      <c r="AJ1012" s="70" t="str">
        <f t="shared" si="201"/>
        <v/>
      </c>
      <c r="AK1012" s="70" t="str">
        <f t="shared" si="206"/>
        <v/>
      </c>
      <c r="AL1012" s="70" t="str">
        <f t="shared" si="207"/>
        <v/>
      </c>
    </row>
    <row r="1013" spans="2:38" ht="15" thickBot="1" x14ac:dyDescent="0.35">
      <c r="B1013" s="79" t="str">
        <f t="shared" si="202"/>
        <v/>
      </c>
      <c r="C1013" s="16"/>
      <c r="D1013" s="79" t="str">
        <f>IFERROR(IF(J1012&lt;=0,"",IF(C1013="Yes","",B1013-COUNTIF($C$18:C1013,"Yes"))),"")</f>
        <v/>
      </c>
      <c r="E1013" s="81" t="str">
        <f t="shared" si="196"/>
        <v/>
      </c>
      <c r="F1013" s="80" t="str">
        <f t="shared" si="203"/>
        <v/>
      </c>
      <c r="G1013" s="80" t="str">
        <f t="shared" si="197"/>
        <v/>
      </c>
      <c r="H1013" s="80" t="str">
        <f t="shared" si="208"/>
        <v/>
      </c>
      <c r="I1013" s="80" t="str">
        <f t="shared" si="198"/>
        <v/>
      </c>
      <c r="J1013" s="80" t="str">
        <f t="shared" si="204"/>
        <v/>
      </c>
      <c r="AG1013" s="16" t="str">
        <f t="shared" si="205"/>
        <v/>
      </c>
      <c r="AH1013" s="69" t="str">
        <f t="shared" si="199"/>
        <v/>
      </c>
      <c r="AI1013" s="70" t="str">
        <f t="shared" si="200"/>
        <v/>
      </c>
      <c r="AJ1013" s="70" t="str">
        <f t="shared" si="201"/>
        <v/>
      </c>
      <c r="AK1013" s="70" t="str">
        <f t="shared" si="206"/>
        <v/>
      </c>
      <c r="AL1013" s="70" t="str">
        <f t="shared" si="207"/>
        <v/>
      </c>
    </row>
    <row r="1014" spans="2:38" ht="15" thickBot="1" x14ac:dyDescent="0.35">
      <c r="B1014" s="79" t="str">
        <f t="shared" si="202"/>
        <v/>
      </c>
      <c r="C1014" s="16"/>
      <c r="D1014" s="79" t="str">
        <f>IFERROR(IF(J1013&lt;=0,"",IF(C1014="Yes","",B1014-COUNTIF($C$18:C1014,"Yes"))),"")</f>
        <v/>
      </c>
      <c r="E1014" s="81" t="str">
        <f t="shared" si="196"/>
        <v/>
      </c>
      <c r="F1014" s="80" t="str">
        <f t="shared" si="203"/>
        <v/>
      </c>
      <c r="G1014" s="80" t="str">
        <f t="shared" si="197"/>
        <v/>
      </c>
      <c r="H1014" s="80" t="str">
        <f t="shared" si="208"/>
        <v/>
      </c>
      <c r="I1014" s="80" t="str">
        <f t="shared" si="198"/>
        <v/>
      </c>
      <c r="J1014" s="80" t="str">
        <f t="shared" si="204"/>
        <v/>
      </c>
      <c r="AG1014" s="16" t="str">
        <f t="shared" si="205"/>
        <v/>
      </c>
      <c r="AH1014" s="69" t="str">
        <f t="shared" si="199"/>
        <v/>
      </c>
      <c r="AI1014" s="70" t="str">
        <f t="shared" si="200"/>
        <v/>
      </c>
      <c r="AJ1014" s="70" t="str">
        <f t="shared" si="201"/>
        <v/>
      </c>
      <c r="AK1014" s="70" t="str">
        <f t="shared" si="206"/>
        <v/>
      </c>
      <c r="AL1014" s="70" t="str">
        <f t="shared" si="207"/>
        <v/>
      </c>
    </row>
    <row r="1015" spans="2:38" ht="15" thickBot="1" x14ac:dyDescent="0.35">
      <c r="B1015" s="79" t="str">
        <f t="shared" si="202"/>
        <v/>
      </c>
      <c r="C1015" s="16"/>
      <c r="D1015" s="79" t="str">
        <f>IFERROR(IF(J1014&lt;=0,"",IF(C1015="Yes","",B1015-COUNTIF($C$18:C1015,"Yes"))),"")</f>
        <v/>
      </c>
      <c r="E1015" s="81" t="str">
        <f t="shared" si="196"/>
        <v/>
      </c>
      <c r="F1015" s="80" t="str">
        <f t="shared" si="203"/>
        <v/>
      </c>
      <c r="G1015" s="80" t="str">
        <f t="shared" si="197"/>
        <v/>
      </c>
      <c r="H1015" s="80" t="str">
        <f t="shared" si="208"/>
        <v/>
      </c>
      <c r="I1015" s="80" t="str">
        <f t="shared" si="198"/>
        <v/>
      </c>
      <c r="J1015" s="80" t="str">
        <f t="shared" si="204"/>
        <v/>
      </c>
      <c r="AG1015" s="16" t="str">
        <f t="shared" si="205"/>
        <v/>
      </c>
      <c r="AH1015" s="69" t="str">
        <f t="shared" si="199"/>
        <v/>
      </c>
      <c r="AI1015" s="70" t="str">
        <f t="shared" si="200"/>
        <v/>
      </c>
      <c r="AJ1015" s="70" t="str">
        <f t="shared" si="201"/>
        <v/>
      </c>
      <c r="AK1015" s="70" t="str">
        <f t="shared" si="206"/>
        <v/>
      </c>
      <c r="AL1015" s="70" t="str">
        <f t="shared" si="207"/>
        <v/>
      </c>
    </row>
    <row r="1016" spans="2:38" ht="15" thickBot="1" x14ac:dyDescent="0.35">
      <c r="B1016" s="79" t="str">
        <f t="shared" si="202"/>
        <v/>
      </c>
      <c r="C1016" s="16"/>
      <c r="D1016" s="79" t="str">
        <f>IFERROR(IF(J1015&lt;=0,"",IF(C1016="Yes","",B1016-COUNTIF($C$18:C1016,"Yes"))),"")</f>
        <v/>
      </c>
      <c r="E1016" s="81" t="str">
        <f t="shared" si="196"/>
        <v/>
      </c>
      <c r="F1016" s="80" t="str">
        <f t="shared" si="203"/>
        <v/>
      </c>
      <c r="G1016" s="80" t="str">
        <f t="shared" si="197"/>
        <v/>
      </c>
      <c r="H1016" s="80" t="str">
        <f t="shared" si="208"/>
        <v/>
      </c>
      <c r="I1016" s="80" t="str">
        <f t="shared" si="198"/>
        <v/>
      </c>
      <c r="J1016" s="80" t="str">
        <f t="shared" si="204"/>
        <v/>
      </c>
      <c r="AG1016" s="16" t="str">
        <f t="shared" si="205"/>
        <v/>
      </c>
      <c r="AH1016" s="69" t="str">
        <f t="shared" si="199"/>
        <v/>
      </c>
      <c r="AI1016" s="70" t="str">
        <f t="shared" si="200"/>
        <v/>
      </c>
      <c r="AJ1016" s="70" t="str">
        <f t="shared" si="201"/>
        <v/>
      </c>
      <c r="AK1016" s="70" t="str">
        <f t="shared" si="206"/>
        <v/>
      </c>
      <c r="AL1016" s="70" t="str">
        <f t="shared" si="207"/>
        <v/>
      </c>
    </row>
    <row r="1017" spans="2:38" ht="15" thickBot="1" x14ac:dyDescent="0.35">
      <c r="B1017" s="79" t="str">
        <f t="shared" si="202"/>
        <v/>
      </c>
      <c r="C1017" s="16"/>
      <c r="D1017" s="79" t="str">
        <f>IFERROR(IF(J1016&lt;=0,"",IF(C1017="Yes","",B1017-COUNTIF($C$18:C1017,"Yes"))),"")</f>
        <v/>
      </c>
      <c r="E1017" s="81" t="str">
        <f t="shared" si="196"/>
        <v/>
      </c>
      <c r="F1017" s="80" t="str">
        <f t="shared" si="203"/>
        <v/>
      </c>
      <c r="G1017" s="80" t="str">
        <f t="shared" si="197"/>
        <v/>
      </c>
      <c r="H1017" s="80" t="str">
        <f t="shared" si="208"/>
        <v/>
      </c>
      <c r="I1017" s="80" t="str">
        <f t="shared" si="198"/>
        <v/>
      </c>
      <c r="J1017" s="80" t="str">
        <f t="shared" si="204"/>
        <v/>
      </c>
      <c r="AG1017" s="16" t="str">
        <f t="shared" si="205"/>
        <v/>
      </c>
      <c r="AH1017" s="69" t="str">
        <f t="shared" si="199"/>
        <v/>
      </c>
      <c r="AI1017" s="70" t="str">
        <f t="shared" si="200"/>
        <v/>
      </c>
      <c r="AJ1017" s="70" t="str">
        <f t="shared" si="201"/>
        <v/>
      </c>
      <c r="AK1017" s="70" t="str">
        <f t="shared" si="206"/>
        <v/>
      </c>
      <c r="AL1017" s="70" t="str">
        <f t="shared" si="207"/>
        <v/>
      </c>
    </row>
    <row r="1018" spans="2:38" ht="15" thickBot="1" x14ac:dyDescent="0.35">
      <c r="B1018" s="79" t="str">
        <f t="shared" si="202"/>
        <v/>
      </c>
      <c r="C1018" s="16"/>
      <c r="D1018" s="79" t="str">
        <f>IFERROR(IF(J1017&lt;=0,"",IF(C1018="Yes","",B1018-COUNTIF($C$18:C1018,"Yes"))),"")</f>
        <v/>
      </c>
      <c r="E1018" s="81" t="str">
        <f t="shared" si="196"/>
        <v/>
      </c>
      <c r="F1018" s="80" t="str">
        <f t="shared" si="203"/>
        <v/>
      </c>
      <c r="G1018" s="80" t="str">
        <f t="shared" si="197"/>
        <v/>
      </c>
      <c r="H1018" s="80" t="str">
        <f t="shared" si="208"/>
        <v/>
      </c>
      <c r="I1018" s="80" t="str">
        <f t="shared" si="198"/>
        <v/>
      </c>
      <c r="J1018" s="80" t="str">
        <f t="shared" si="204"/>
        <v/>
      </c>
      <c r="AG1018" s="16" t="str">
        <f t="shared" si="205"/>
        <v/>
      </c>
      <c r="AH1018" s="69" t="str">
        <f t="shared" si="199"/>
        <v/>
      </c>
      <c r="AI1018" s="70" t="str">
        <f t="shared" si="200"/>
        <v/>
      </c>
      <c r="AJ1018" s="70" t="str">
        <f t="shared" si="201"/>
        <v/>
      </c>
      <c r="AK1018" s="70" t="str">
        <f t="shared" si="206"/>
        <v/>
      </c>
      <c r="AL1018" s="70" t="str">
        <f t="shared" si="207"/>
        <v/>
      </c>
    </row>
    <row r="1019" spans="2:38" ht="15" thickBot="1" x14ac:dyDescent="0.35">
      <c r="B1019" s="79" t="str">
        <f t="shared" si="202"/>
        <v/>
      </c>
      <c r="C1019" s="16"/>
      <c r="D1019" s="79" t="str">
        <f>IFERROR(IF(J1018&lt;=0,"",IF(C1019="Yes","",B1019-COUNTIF($C$18:C1019,"Yes"))),"")</f>
        <v/>
      </c>
      <c r="E1019" s="81" t="str">
        <f t="shared" si="196"/>
        <v/>
      </c>
      <c r="F1019" s="80" t="str">
        <f t="shared" si="203"/>
        <v/>
      </c>
      <c r="G1019" s="80" t="str">
        <f t="shared" si="197"/>
        <v/>
      </c>
      <c r="H1019" s="80" t="str">
        <f t="shared" si="208"/>
        <v/>
      </c>
      <c r="I1019" s="80" t="str">
        <f t="shared" si="198"/>
        <v/>
      </c>
      <c r="J1019" s="80" t="str">
        <f t="shared" si="204"/>
        <v/>
      </c>
      <c r="AG1019" s="16" t="str">
        <f t="shared" si="205"/>
        <v/>
      </c>
      <c r="AH1019" s="69" t="str">
        <f t="shared" si="199"/>
        <v/>
      </c>
      <c r="AI1019" s="70" t="str">
        <f t="shared" si="200"/>
        <v/>
      </c>
      <c r="AJ1019" s="70" t="str">
        <f t="shared" si="201"/>
        <v/>
      </c>
      <c r="AK1019" s="70" t="str">
        <f t="shared" si="206"/>
        <v/>
      </c>
      <c r="AL1019" s="70" t="str">
        <f t="shared" si="207"/>
        <v/>
      </c>
    </row>
    <row r="1020" spans="2:38" ht="15" thickBot="1" x14ac:dyDescent="0.35">
      <c r="B1020" s="79" t="str">
        <f t="shared" si="202"/>
        <v/>
      </c>
      <c r="C1020" s="16"/>
      <c r="D1020" s="79" t="str">
        <f>IFERROR(IF(J1019&lt;=0,"",IF(C1020="Yes","",B1020-COUNTIF($C$18:C1020,"Yes"))),"")</f>
        <v/>
      </c>
      <c r="E1020" s="81" t="str">
        <f t="shared" si="196"/>
        <v/>
      </c>
      <c r="F1020" s="80" t="str">
        <f t="shared" si="203"/>
        <v/>
      </c>
      <c r="G1020" s="80" t="str">
        <f t="shared" si="197"/>
        <v/>
      </c>
      <c r="H1020" s="80" t="str">
        <f t="shared" si="208"/>
        <v/>
      </c>
      <c r="I1020" s="80" t="str">
        <f t="shared" si="198"/>
        <v/>
      </c>
      <c r="J1020" s="80" t="str">
        <f t="shared" si="204"/>
        <v/>
      </c>
      <c r="AG1020" s="16" t="str">
        <f t="shared" si="205"/>
        <v/>
      </c>
      <c r="AH1020" s="69" t="str">
        <f t="shared" si="199"/>
        <v/>
      </c>
      <c r="AI1020" s="70" t="str">
        <f t="shared" si="200"/>
        <v/>
      </c>
      <c r="AJ1020" s="70" t="str">
        <f t="shared" si="201"/>
        <v/>
      </c>
      <c r="AK1020" s="70" t="str">
        <f t="shared" si="206"/>
        <v/>
      </c>
      <c r="AL1020" s="70" t="str">
        <f t="shared" si="207"/>
        <v/>
      </c>
    </row>
    <row r="1021" spans="2:38" ht="15" thickBot="1" x14ac:dyDescent="0.35">
      <c r="B1021" s="79" t="str">
        <f t="shared" si="202"/>
        <v/>
      </c>
      <c r="C1021" s="16"/>
      <c r="D1021" s="79" t="str">
        <f>IFERROR(IF(J1020&lt;=0,"",IF(C1021="Yes","",B1021-COUNTIF($C$18:C1021,"Yes"))),"")</f>
        <v/>
      </c>
      <c r="E1021" s="81" t="str">
        <f t="shared" si="196"/>
        <v/>
      </c>
      <c r="F1021" s="80" t="str">
        <f t="shared" si="203"/>
        <v/>
      </c>
      <c r="G1021" s="80" t="str">
        <f t="shared" si="197"/>
        <v/>
      </c>
      <c r="H1021" s="80" t="str">
        <f t="shared" si="208"/>
        <v/>
      </c>
      <c r="I1021" s="80" t="str">
        <f t="shared" si="198"/>
        <v/>
      </c>
      <c r="J1021" s="80" t="str">
        <f t="shared" si="204"/>
        <v/>
      </c>
      <c r="AG1021" s="16" t="str">
        <f t="shared" si="205"/>
        <v/>
      </c>
      <c r="AH1021" s="69" t="str">
        <f t="shared" si="199"/>
        <v/>
      </c>
      <c r="AI1021" s="70" t="str">
        <f t="shared" si="200"/>
        <v/>
      </c>
      <c r="AJ1021" s="70" t="str">
        <f t="shared" si="201"/>
        <v/>
      </c>
      <c r="AK1021" s="70" t="str">
        <f t="shared" si="206"/>
        <v/>
      </c>
      <c r="AL1021" s="70" t="str">
        <f t="shared" si="207"/>
        <v/>
      </c>
    </row>
    <row r="1022" spans="2:38" ht="15" thickBot="1" x14ac:dyDescent="0.35">
      <c r="B1022" s="79" t="str">
        <f t="shared" si="202"/>
        <v/>
      </c>
      <c r="C1022" s="16"/>
      <c r="D1022" s="79" t="str">
        <f>IFERROR(IF(J1021&lt;=0,"",IF(C1022="Yes","",B1022-COUNTIF($C$18:C1022,"Yes"))),"")</f>
        <v/>
      </c>
      <c r="E1022" s="81" t="str">
        <f t="shared" si="196"/>
        <v/>
      </c>
      <c r="F1022" s="80" t="str">
        <f t="shared" si="203"/>
        <v/>
      </c>
      <c r="G1022" s="80" t="str">
        <f t="shared" si="197"/>
        <v/>
      </c>
      <c r="H1022" s="80" t="str">
        <f t="shared" si="208"/>
        <v/>
      </c>
      <c r="I1022" s="80" t="str">
        <f t="shared" si="198"/>
        <v/>
      </c>
      <c r="J1022" s="80" t="str">
        <f t="shared" si="204"/>
        <v/>
      </c>
      <c r="AG1022" s="16" t="str">
        <f t="shared" si="205"/>
        <v/>
      </c>
      <c r="AH1022" s="69" t="str">
        <f t="shared" si="199"/>
        <v/>
      </c>
      <c r="AI1022" s="70" t="str">
        <f t="shared" si="200"/>
        <v/>
      </c>
      <c r="AJ1022" s="70" t="str">
        <f t="shared" si="201"/>
        <v/>
      </c>
      <c r="AK1022" s="70" t="str">
        <f t="shared" si="206"/>
        <v/>
      </c>
      <c r="AL1022" s="70" t="str">
        <f t="shared" si="207"/>
        <v/>
      </c>
    </row>
    <row r="1023" spans="2:38" ht="15" thickBot="1" x14ac:dyDescent="0.35">
      <c r="B1023" s="79" t="str">
        <f t="shared" si="202"/>
        <v/>
      </c>
      <c r="C1023" s="16"/>
      <c r="D1023" s="79" t="str">
        <f>IFERROR(IF(J1022&lt;=0,"",IF(C1023="Yes","",B1023-COUNTIF($C$18:C1023,"Yes"))),"")</f>
        <v/>
      </c>
      <c r="E1023" s="81" t="str">
        <f t="shared" si="196"/>
        <v/>
      </c>
      <c r="F1023" s="80" t="str">
        <f t="shared" si="203"/>
        <v/>
      </c>
      <c r="G1023" s="80" t="str">
        <f t="shared" si="197"/>
        <v/>
      </c>
      <c r="H1023" s="80" t="str">
        <f t="shared" si="208"/>
        <v/>
      </c>
      <c r="I1023" s="80" t="str">
        <f t="shared" si="198"/>
        <v/>
      </c>
      <c r="J1023" s="80" t="str">
        <f t="shared" si="204"/>
        <v/>
      </c>
      <c r="AG1023" s="16" t="str">
        <f t="shared" si="205"/>
        <v/>
      </c>
      <c r="AH1023" s="69" t="str">
        <f t="shared" si="199"/>
        <v/>
      </c>
      <c r="AI1023" s="70" t="str">
        <f t="shared" si="200"/>
        <v/>
      </c>
      <c r="AJ1023" s="70" t="str">
        <f t="shared" si="201"/>
        <v/>
      </c>
      <c r="AK1023" s="70" t="str">
        <f t="shared" si="206"/>
        <v/>
      </c>
      <c r="AL1023" s="70" t="str">
        <f t="shared" si="207"/>
        <v/>
      </c>
    </row>
    <row r="1024" spans="2:38" ht="15" thickBot="1" x14ac:dyDescent="0.35">
      <c r="B1024" s="79" t="str">
        <f t="shared" si="202"/>
        <v/>
      </c>
      <c r="C1024" s="16"/>
      <c r="D1024" s="79" t="str">
        <f>IFERROR(IF(J1023&lt;=0,"",IF(C1024="Yes","",B1024-COUNTIF($C$18:C1024,"Yes"))),"")</f>
        <v/>
      </c>
      <c r="E1024" s="81" t="str">
        <f t="shared" si="196"/>
        <v/>
      </c>
      <c r="F1024" s="80" t="str">
        <f t="shared" si="203"/>
        <v/>
      </c>
      <c r="G1024" s="80" t="str">
        <f t="shared" si="197"/>
        <v/>
      </c>
      <c r="H1024" s="80" t="str">
        <f t="shared" si="208"/>
        <v/>
      </c>
      <c r="I1024" s="80" t="str">
        <f t="shared" si="198"/>
        <v/>
      </c>
      <c r="J1024" s="80" t="str">
        <f t="shared" si="204"/>
        <v/>
      </c>
      <c r="AG1024" s="16" t="str">
        <f t="shared" si="205"/>
        <v/>
      </c>
      <c r="AH1024" s="69" t="str">
        <f t="shared" si="199"/>
        <v/>
      </c>
      <c r="AI1024" s="70" t="str">
        <f t="shared" si="200"/>
        <v/>
      </c>
      <c r="AJ1024" s="70" t="str">
        <f t="shared" si="201"/>
        <v/>
      </c>
      <c r="AK1024" s="70" t="str">
        <f t="shared" si="206"/>
        <v/>
      </c>
      <c r="AL1024" s="70" t="str">
        <f t="shared" si="207"/>
        <v/>
      </c>
    </row>
    <row r="1025" spans="2:38" ht="15" thickBot="1" x14ac:dyDescent="0.35">
      <c r="B1025" s="79" t="str">
        <f t="shared" si="202"/>
        <v/>
      </c>
      <c r="C1025" s="16"/>
      <c r="D1025" s="79" t="str">
        <f>IFERROR(IF(J1024&lt;=0,"",IF(C1025="Yes","",B1025-COUNTIF($C$18:C1025,"Yes"))),"")</f>
        <v/>
      </c>
      <c r="E1025" s="81" t="str">
        <f t="shared" si="196"/>
        <v/>
      </c>
      <c r="F1025" s="80" t="str">
        <f t="shared" si="203"/>
        <v/>
      </c>
      <c r="G1025" s="80" t="str">
        <f t="shared" si="197"/>
        <v/>
      </c>
      <c r="H1025" s="80" t="str">
        <f t="shared" si="208"/>
        <v/>
      </c>
      <c r="I1025" s="80" t="str">
        <f t="shared" si="198"/>
        <v/>
      </c>
      <c r="J1025" s="80" t="str">
        <f t="shared" si="204"/>
        <v/>
      </c>
      <c r="AG1025" s="16" t="str">
        <f t="shared" si="205"/>
        <v/>
      </c>
      <c r="AH1025" s="69" t="str">
        <f t="shared" si="199"/>
        <v/>
      </c>
      <c r="AI1025" s="70" t="str">
        <f t="shared" si="200"/>
        <v/>
      </c>
      <c r="AJ1025" s="70" t="str">
        <f t="shared" si="201"/>
        <v/>
      </c>
      <c r="AK1025" s="70" t="str">
        <f t="shared" si="206"/>
        <v/>
      </c>
      <c r="AL1025" s="70" t="str">
        <f t="shared" si="207"/>
        <v/>
      </c>
    </row>
    <row r="1026" spans="2:38" ht="15" thickBot="1" x14ac:dyDescent="0.35">
      <c r="B1026" s="79" t="str">
        <f t="shared" si="202"/>
        <v/>
      </c>
      <c r="C1026" s="16"/>
      <c r="D1026" s="79" t="str">
        <f>IFERROR(IF(J1025&lt;=0,"",IF(C1026="Yes","",B1026-COUNTIF($C$18:C1026,"Yes"))),"")</f>
        <v/>
      </c>
      <c r="E1026" s="81" t="str">
        <f t="shared" si="196"/>
        <v/>
      </c>
      <c r="F1026" s="80" t="str">
        <f t="shared" si="203"/>
        <v/>
      </c>
      <c r="G1026" s="80" t="str">
        <f t="shared" si="197"/>
        <v/>
      </c>
      <c r="H1026" s="80" t="str">
        <f t="shared" si="208"/>
        <v/>
      </c>
      <c r="I1026" s="80" t="str">
        <f t="shared" si="198"/>
        <v/>
      </c>
      <c r="J1026" s="80" t="str">
        <f t="shared" si="204"/>
        <v/>
      </c>
      <c r="AG1026" s="16" t="str">
        <f t="shared" si="205"/>
        <v/>
      </c>
      <c r="AH1026" s="69" t="str">
        <f t="shared" si="199"/>
        <v/>
      </c>
      <c r="AI1026" s="70" t="str">
        <f t="shared" si="200"/>
        <v/>
      </c>
      <c r="AJ1026" s="70" t="str">
        <f t="shared" si="201"/>
        <v/>
      </c>
      <c r="AK1026" s="70" t="str">
        <f t="shared" si="206"/>
        <v/>
      </c>
      <c r="AL1026" s="70" t="str">
        <f t="shared" si="207"/>
        <v/>
      </c>
    </row>
    <row r="1027" spans="2:38" ht="15" thickBot="1" x14ac:dyDescent="0.35">
      <c r="B1027" s="79" t="str">
        <f t="shared" si="202"/>
        <v/>
      </c>
      <c r="C1027" s="16"/>
      <c r="D1027" s="79" t="str">
        <f>IFERROR(IF(J1026&lt;=0,"",IF(C1027="Yes","",B1027-COUNTIF($C$18:C1027,"Yes"))),"")</f>
        <v/>
      </c>
      <c r="E1027" s="81" t="str">
        <f t="shared" si="196"/>
        <v/>
      </c>
      <c r="F1027" s="80" t="str">
        <f t="shared" si="203"/>
        <v/>
      </c>
      <c r="G1027" s="80" t="str">
        <f t="shared" si="197"/>
        <v/>
      </c>
      <c r="H1027" s="80" t="str">
        <f t="shared" si="208"/>
        <v/>
      </c>
      <c r="I1027" s="80" t="str">
        <f t="shared" si="198"/>
        <v/>
      </c>
      <c r="J1027" s="80" t="str">
        <f t="shared" si="204"/>
        <v/>
      </c>
      <c r="AG1027" s="16" t="str">
        <f t="shared" si="205"/>
        <v/>
      </c>
      <c r="AH1027" s="69" t="str">
        <f t="shared" si="199"/>
        <v/>
      </c>
      <c r="AI1027" s="70" t="str">
        <f t="shared" si="200"/>
        <v/>
      </c>
      <c r="AJ1027" s="70" t="str">
        <f t="shared" si="201"/>
        <v/>
      </c>
      <c r="AK1027" s="70" t="str">
        <f t="shared" si="206"/>
        <v/>
      </c>
      <c r="AL1027" s="70" t="str">
        <f t="shared" si="207"/>
        <v/>
      </c>
    </row>
    <row r="1028" spans="2:38" ht="15" thickBot="1" x14ac:dyDescent="0.35">
      <c r="B1028" s="79" t="str">
        <f t="shared" si="202"/>
        <v/>
      </c>
      <c r="C1028" s="16"/>
      <c r="D1028" s="79" t="str">
        <f>IFERROR(IF(J1027&lt;=0,"",IF(C1028="Yes","",B1028-COUNTIF($C$18:C1028,"Yes"))),"")</f>
        <v/>
      </c>
      <c r="E1028" s="81" t="str">
        <f t="shared" si="196"/>
        <v/>
      </c>
      <c r="F1028" s="80" t="str">
        <f t="shared" si="203"/>
        <v/>
      </c>
      <c r="G1028" s="80" t="str">
        <f t="shared" si="197"/>
        <v/>
      </c>
      <c r="H1028" s="80" t="str">
        <f t="shared" si="208"/>
        <v/>
      </c>
      <c r="I1028" s="80" t="str">
        <f t="shared" si="198"/>
        <v/>
      </c>
      <c r="J1028" s="80" t="str">
        <f t="shared" si="204"/>
        <v/>
      </c>
      <c r="AG1028" s="16" t="str">
        <f t="shared" si="205"/>
        <v/>
      </c>
      <c r="AH1028" s="69" t="str">
        <f t="shared" si="199"/>
        <v/>
      </c>
      <c r="AI1028" s="70" t="str">
        <f t="shared" si="200"/>
        <v/>
      </c>
      <c r="AJ1028" s="70" t="str">
        <f t="shared" si="201"/>
        <v/>
      </c>
      <c r="AK1028" s="70" t="str">
        <f t="shared" si="206"/>
        <v/>
      </c>
      <c r="AL1028" s="70" t="str">
        <f t="shared" si="207"/>
        <v/>
      </c>
    </row>
    <row r="1029" spans="2:38" ht="15" thickBot="1" x14ac:dyDescent="0.35">
      <c r="B1029" s="79" t="str">
        <f t="shared" si="202"/>
        <v/>
      </c>
      <c r="C1029" s="16"/>
      <c r="D1029" s="79" t="str">
        <f>IFERROR(IF(J1028&lt;=0,"",IF(C1029="Yes","",B1029-COUNTIF($C$18:C1029,"Yes"))),"")</f>
        <v/>
      </c>
      <c r="E1029" s="81" t="str">
        <f t="shared" si="196"/>
        <v/>
      </c>
      <c r="F1029" s="80" t="str">
        <f t="shared" si="203"/>
        <v/>
      </c>
      <c r="G1029" s="80" t="str">
        <f t="shared" si="197"/>
        <v/>
      </c>
      <c r="H1029" s="80" t="str">
        <f t="shared" si="208"/>
        <v/>
      </c>
      <c r="I1029" s="80" t="str">
        <f t="shared" si="198"/>
        <v/>
      </c>
      <c r="J1029" s="80" t="str">
        <f t="shared" si="204"/>
        <v/>
      </c>
      <c r="AG1029" s="16" t="str">
        <f t="shared" si="205"/>
        <v/>
      </c>
      <c r="AH1029" s="69" t="str">
        <f t="shared" si="199"/>
        <v/>
      </c>
      <c r="AI1029" s="70" t="str">
        <f t="shared" si="200"/>
        <v/>
      </c>
      <c r="AJ1029" s="70" t="str">
        <f t="shared" si="201"/>
        <v/>
      </c>
      <c r="AK1029" s="70" t="str">
        <f t="shared" si="206"/>
        <v/>
      </c>
      <c r="AL1029" s="70" t="str">
        <f t="shared" si="207"/>
        <v/>
      </c>
    </row>
    <row r="1030" spans="2:38" ht="15" thickBot="1" x14ac:dyDescent="0.35">
      <c r="B1030" s="79" t="str">
        <f t="shared" si="202"/>
        <v/>
      </c>
      <c r="C1030" s="16"/>
      <c r="D1030" s="79" t="str">
        <f>IFERROR(IF(J1029&lt;=0,"",IF(C1030="Yes","",B1030-COUNTIF($C$18:C1030,"Yes"))),"")</f>
        <v/>
      </c>
      <c r="E1030" s="81" t="str">
        <f t="shared" si="196"/>
        <v/>
      </c>
      <c r="F1030" s="80" t="str">
        <f t="shared" si="203"/>
        <v/>
      </c>
      <c r="G1030" s="80" t="str">
        <f t="shared" si="197"/>
        <v/>
      </c>
      <c r="H1030" s="80" t="str">
        <f t="shared" si="208"/>
        <v/>
      </c>
      <c r="I1030" s="80" t="str">
        <f t="shared" si="198"/>
        <v/>
      </c>
      <c r="J1030" s="80" t="str">
        <f t="shared" si="204"/>
        <v/>
      </c>
      <c r="AG1030" s="16" t="str">
        <f t="shared" si="205"/>
        <v/>
      </c>
      <c r="AH1030" s="69" t="str">
        <f t="shared" si="199"/>
        <v/>
      </c>
      <c r="AI1030" s="70" t="str">
        <f t="shared" si="200"/>
        <v/>
      </c>
      <c r="AJ1030" s="70" t="str">
        <f t="shared" si="201"/>
        <v/>
      </c>
      <c r="AK1030" s="70" t="str">
        <f t="shared" si="206"/>
        <v/>
      </c>
      <c r="AL1030" s="70" t="str">
        <f t="shared" si="207"/>
        <v/>
      </c>
    </row>
    <row r="1031" spans="2:38" ht="15" thickBot="1" x14ac:dyDescent="0.35">
      <c r="B1031" s="79" t="str">
        <f t="shared" si="202"/>
        <v/>
      </c>
      <c r="C1031" s="16"/>
      <c r="D1031" s="79" t="str">
        <f>IFERROR(IF(J1030&lt;=0,"",IF(C1031="Yes","",B1031-COUNTIF($C$18:C1031,"Yes"))),"")</f>
        <v/>
      </c>
      <c r="E1031" s="81" t="str">
        <f t="shared" si="196"/>
        <v/>
      </c>
      <c r="F1031" s="80" t="str">
        <f t="shared" si="203"/>
        <v/>
      </c>
      <c r="G1031" s="80" t="str">
        <f t="shared" si="197"/>
        <v/>
      </c>
      <c r="H1031" s="80" t="str">
        <f t="shared" si="208"/>
        <v/>
      </c>
      <c r="I1031" s="80" t="str">
        <f t="shared" si="198"/>
        <v/>
      </c>
      <c r="J1031" s="80" t="str">
        <f t="shared" si="204"/>
        <v/>
      </c>
      <c r="AG1031" s="16" t="str">
        <f t="shared" si="205"/>
        <v/>
      </c>
      <c r="AH1031" s="69" t="str">
        <f t="shared" si="199"/>
        <v/>
      </c>
      <c r="AI1031" s="70" t="str">
        <f t="shared" si="200"/>
        <v/>
      </c>
      <c r="AJ1031" s="70" t="str">
        <f t="shared" si="201"/>
        <v/>
      </c>
      <c r="AK1031" s="70" t="str">
        <f t="shared" si="206"/>
        <v/>
      </c>
      <c r="AL1031" s="70" t="str">
        <f t="shared" si="207"/>
        <v/>
      </c>
    </row>
    <row r="1032" spans="2:38" ht="15" thickBot="1" x14ac:dyDescent="0.35">
      <c r="B1032" s="79" t="str">
        <f t="shared" si="202"/>
        <v/>
      </c>
      <c r="C1032" s="16"/>
      <c r="D1032" s="79" t="str">
        <f>IFERROR(IF(J1031&lt;=0,"",IF(C1032="Yes","",B1032-COUNTIF($C$18:C1032,"Yes"))),"")</f>
        <v/>
      </c>
      <c r="E1032" s="81" t="str">
        <f t="shared" si="196"/>
        <v/>
      </c>
      <c r="F1032" s="80" t="str">
        <f t="shared" si="203"/>
        <v/>
      </c>
      <c r="G1032" s="80" t="str">
        <f t="shared" si="197"/>
        <v/>
      </c>
      <c r="H1032" s="80" t="str">
        <f t="shared" si="208"/>
        <v/>
      </c>
      <c r="I1032" s="80" t="str">
        <f t="shared" si="198"/>
        <v/>
      </c>
      <c r="J1032" s="80" t="str">
        <f t="shared" si="204"/>
        <v/>
      </c>
      <c r="AG1032" s="16" t="str">
        <f t="shared" si="205"/>
        <v/>
      </c>
      <c r="AH1032" s="69" t="str">
        <f t="shared" si="199"/>
        <v/>
      </c>
      <c r="AI1032" s="70" t="str">
        <f t="shared" si="200"/>
        <v/>
      </c>
      <c r="AJ1032" s="70" t="str">
        <f t="shared" si="201"/>
        <v/>
      </c>
      <c r="AK1032" s="70" t="str">
        <f t="shared" si="206"/>
        <v/>
      </c>
      <c r="AL1032" s="70" t="str">
        <f t="shared" si="207"/>
        <v/>
      </c>
    </row>
    <row r="1033" spans="2:38" ht="15" thickBot="1" x14ac:dyDescent="0.35">
      <c r="B1033" s="79" t="str">
        <f t="shared" si="202"/>
        <v/>
      </c>
      <c r="C1033" s="16"/>
      <c r="D1033" s="79" t="str">
        <f>IFERROR(IF(J1032&lt;=0,"",IF(C1033="Yes","",B1033-COUNTIF($C$18:C1033,"Yes"))),"")</f>
        <v/>
      </c>
      <c r="E1033" s="81" t="str">
        <f t="shared" si="196"/>
        <v/>
      </c>
      <c r="F1033" s="80" t="str">
        <f t="shared" si="203"/>
        <v/>
      </c>
      <c r="G1033" s="80" t="str">
        <f t="shared" si="197"/>
        <v/>
      </c>
      <c r="H1033" s="80" t="str">
        <f t="shared" si="208"/>
        <v/>
      </c>
      <c r="I1033" s="80" t="str">
        <f t="shared" si="198"/>
        <v/>
      </c>
      <c r="J1033" s="80" t="str">
        <f t="shared" si="204"/>
        <v/>
      </c>
      <c r="AG1033" s="16" t="str">
        <f t="shared" si="205"/>
        <v/>
      </c>
      <c r="AH1033" s="69" t="str">
        <f t="shared" si="199"/>
        <v/>
      </c>
      <c r="AI1033" s="70" t="str">
        <f t="shared" si="200"/>
        <v/>
      </c>
      <c r="AJ1033" s="70" t="str">
        <f t="shared" si="201"/>
        <v/>
      </c>
      <c r="AK1033" s="70" t="str">
        <f t="shared" si="206"/>
        <v/>
      </c>
      <c r="AL1033" s="70" t="str">
        <f t="shared" si="207"/>
        <v/>
      </c>
    </row>
    <row r="1034" spans="2:38" ht="15" thickBot="1" x14ac:dyDescent="0.35">
      <c r="B1034" s="79" t="str">
        <f t="shared" si="202"/>
        <v/>
      </c>
      <c r="C1034" s="16"/>
      <c r="D1034" s="79" t="str">
        <f>IFERROR(IF(J1033&lt;=0,"",IF(C1034="Yes","",B1034-COUNTIF($C$18:C1034,"Yes"))),"")</f>
        <v/>
      </c>
      <c r="E1034" s="81" t="str">
        <f t="shared" si="196"/>
        <v/>
      </c>
      <c r="F1034" s="80" t="str">
        <f t="shared" si="203"/>
        <v/>
      </c>
      <c r="G1034" s="80" t="str">
        <f t="shared" si="197"/>
        <v/>
      </c>
      <c r="H1034" s="80" t="str">
        <f t="shared" si="208"/>
        <v/>
      </c>
      <c r="I1034" s="80" t="str">
        <f t="shared" si="198"/>
        <v/>
      </c>
      <c r="J1034" s="80" t="str">
        <f t="shared" si="204"/>
        <v/>
      </c>
      <c r="AG1034" s="16" t="str">
        <f t="shared" si="205"/>
        <v/>
      </c>
      <c r="AH1034" s="69" t="str">
        <f t="shared" si="199"/>
        <v/>
      </c>
      <c r="AI1034" s="70" t="str">
        <f t="shared" si="200"/>
        <v/>
      </c>
      <c r="AJ1034" s="70" t="str">
        <f t="shared" si="201"/>
        <v/>
      </c>
      <c r="AK1034" s="70" t="str">
        <f t="shared" si="206"/>
        <v/>
      </c>
      <c r="AL1034" s="70" t="str">
        <f t="shared" si="207"/>
        <v/>
      </c>
    </row>
    <row r="1035" spans="2:38" ht="15" thickBot="1" x14ac:dyDescent="0.35">
      <c r="B1035" s="79" t="str">
        <f t="shared" si="202"/>
        <v/>
      </c>
      <c r="C1035" s="16"/>
      <c r="D1035" s="79" t="str">
        <f>IFERROR(IF(J1034&lt;=0,"",IF(C1035="Yes","",B1035-COUNTIF($C$18:C1035,"Yes"))),"")</f>
        <v/>
      </c>
      <c r="E1035" s="81" t="str">
        <f t="shared" si="196"/>
        <v/>
      </c>
      <c r="F1035" s="80" t="str">
        <f t="shared" si="203"/>
        <v/>
      </c>
      <c r="G1035" s="80" t="str">
        <f t="shared" si="197"/>
        <v/>
      </c>
      <c r="H1035" s="80" t="str">
        <f t="shared" si="208"/>
        <v/>
      </c>
      <c r="I1035" s="80" t="str">
        <f t="shared" si="198"/>
        <v/>
      </c>
      <c r="J1035" s="80" t="str">
        <f t="shared" si="204"/>
        <v/>
      </c>
      <c r="AG1035" s="16" t="str">
        <f t="shared" si="205"/>
        <v/>
      </c>
      <c r="AH1035" s="69" t="str">
        <f t="shared" si="199"/>
        <v/>
      </c>
      <c r="AI1035" s="70" t="str">
        <f t="shared" si="200"/>
        <v/>
      </c>
      <c r="AJ1035" s="70" t="str">
        <f t="shared" si="201"/>
        <v/>
      </c>
      <c r="AK1035" s="70" t="str">
        <f t="shared" si="206"/>
        <v/>
      </c>
      <c r="AL1035" s="70" t="str">
        <f t="shared" si="207"/>
        <v/>
      </c>
    </row>
    <row r="1036" spans="2:38" ht="15" thickBot="1" x14ac:dyDescent="0.35">
      <c r="B1036" s="79" t="str">
        <f t="shared" si="202"/>
        <v/>
      </c>
      <c r="C1036" s="16"/>
      <c r="D1036" s="79" t="str">
        <f>IFERROR(IF(J1035&lt;=0,"",IF(C1036="Yes","",B1036-COUNTIF($C$18:C1036,"Yes"))),"")</f>
        <v/>
      </c>
      <c r="E1036" s="81" t="str">
        <f t="shared" si="196"/>
        <v/>
      </c>
      <c r="F1036" s="80" t="str">
        <f t="shared" si="203"/>
        <v/>
      </c>
      <c r="G1036" s="80" t="str">
        <f t="shared" si="197"/>
        <v/>
      </c>
      <c r="H1036" s="80" t="str">
        <f t="shared" si="208"/>
        <v/>
      </c>
      <c r="I1036" s="80" t="str">
        <f t="shared" si="198"/>
        <v/>
      </c>
      <c r="J1036" s="80" t="str">
        <f t="shared" si="204"/>
        <v/>
      </c>
      <c r="AG1036" s="16" t="str">
        <f t="shared" si="205"/>
        <v/>
      </c>
      <c r="AH1036" s="69" t="str">
        <f t="shared" si="199"/>
        <v/>
      </c>
      <c r="AI1036" s="70" t="str">
        <f t="shared" si="200"/>
        <v/>
      </c>
      <c r="AJ1036" s="70" t="str">
        <f t="shared" si="201"/>
        <v/>
      </c>
      <c r="AK1036" s="70" t="str">
        <f t="shared" si="206"/>
        <v/>
      </c>
      <c r="AL1036" s="70" t="str">
        <f t="shared" si="207"/>
        <v/>
      </c>
    </row>
    <row r="1037" spans="2:38" ht="15" thickBot="1" x14ac:dyDescent="0.35">
      <c r="B1037" s="79" t="str">
        <f t="shared" si="202"/>
        <v/>
      </c>
      <c r="C1037" s="16"/>
      <c r="D1037" s="79" t="str">
        <f>IFERROR(IF(J1036&lt;=0,"",IF(C1037="Yes","",B1037-COUNTIF($C$18:C1037,"Yes"))),"")</f>
        <v/>
      </c>
      <c r="E1037" s="81" t="str">
        <f t="shared" si="196"/>
        <v/>
      </c>
      <c r="F1037" s="80" t="str">
        <f t="shared" si="203"/>
        <v/>
      </c>
      <c r="G1037" s="80" t="str">
        <f t="shared" si="197"/>
        <v/>
      </c>
      <c r="H1037" s="80" t="str">
        <f t="shared" si="208"/>
        <v/>
      </c>
      <c r="I1037" s="80" t="str">
        <f t="shared" si="198"/>
        <v/>
      </c>
      <c r="J1037" s="80" t="str">
        <f t="shared" si="204"/>
        <v/>
      </c>
      <c r="AG1037" s="16" t="str">
        <f t="shared" si="205"/>
        <v/>
      </c>
      <c r="AH1037" s="69" t="str">
        <f t="shared" si="199"/>
        <v/>
      </c>
      <c r="AI1037" s="70" t="str">
        <f t="shared" si="200"/>
        <v/>
      </c>
      <c r="AJ1037" s="70" t="str">
        <f t="shared" si="201"/>
        <v/>
      </c>
      <c r="AK1037" s="70" t="str">
        <f t="shared" si="206"/>
        <v/>
      </c>
      <c r="AL1037" s="70" t="str">
        <f t="shared" si="207"/>
        <v/>
      </c>
    </row>
    <row r="1038" spans="2:38" ht="15" thickBot="1" x14ac:dyDescent="0.35">
      <c r="B1038" s="79" t="str">
        <f t="shared" si="202"/>
        <v/>
      </c>
      <c r="C1038" s="16"/>
      <c r="D1038" s="79" t="str">
        <f>IFERROR(IF(J1037&lt;=0,"",IF(C1038="Yes","",B1038-COUNTIF($C$18:C1038,"Yes"))),"")</f>
        <v/>
      </c>
      <c r="E1038" s="81" t="str">
        <f t="shared" si="196"/>
        <v/>
      </c>
      <c r="F1038" s="80" t="str">
        <f t="shared" si="203"/>
        <v/>
      </c>
      <c r="G1038" s="80" t="str">
        <f t="shared" si="197"/>
        <v/>
      </c>
      <c r="H1038" s="80" t="str">
        <f t="shared" si="208"/>
        <v/>
      </c>
      <c r="I1038" s="80" t="str">
        <f t="shared" si="198"/>
        <v/>
      </c>
      <c r="J1038" s="80" t="str">
        <f t="shared" si="204"/>
        <v/>
      </c>
      <c r="AG1038" s="16" t="str">
        <f t="shared" si="205"/>
        <v/>
      </c>
      <c r="AH1038" s="69" t="str">
        <f t="shared" si="199"/>
        <v/>
      </c>
      <c r="AI1038" s="70" t="str">
        <f t="shared" si="200"/>
        <v/>
      </c>
      <c r="AJ1038" s="70" t="str">
        <f t="shared" si="201"/>
        <v/>
      </c>
      <c r="AK1038" s="70" t="str">
        <f t="shared" si="206"/>
        <v/>
      </c>
      <c r="AL1038" s="70" t="str">
        <f t="shared" si="207"/>
        <v/>
      </c>
    </row>
    <row r="1039" spans="2:38" ht="15" thickBot="1" x14ac:dyDescent="0.35">
      <c r="B1039" s="79" t="str">
        <f t="shared" si="202"/>
        <v/>
      </c>
      <c r="C1039" s="16"/>
      <c r="D1039" s="79" t="str">
        <f>IFERROR(IF(J1038&lt;=0,"",IF(C1039="Yes","",B1039-COUNTIF($C$18:C1039,"Yes"))),"")</f>
        <v/>
      </c>
      <c r="E1039" s="81" t="str">
        <f t="shared" si="196"/>
        <v/>
      </c>
      <c r="F1039" s="80" t="str">
        <f t="shared" si="203"/>
        <v/>
      </c>
      <c r="G1039" s="80" t="str">
        <f t="shared" si="197"/>
        <v/>
      </c>
      <c r="H1039" s="80" t="str">
        <f t="shared" si="208"/>
        <v/>
      </c>
      <c r="I1039" s="80" t="str">
        <f t="shared" si="198"/>
        <v/>
      </c>
      <c r="J1039" s="80" t="str">
        <f t="shared" si="204"/>
        <v/>
      </c>
      <c r="AG1039" s="16" t="str">
        <f t="shared" si="205"/>
        <v/>
      </c>
      <c r="AH1039" s="69" t="str">
        <f t="shared" si="199"/>
        <v/>
      </c>
      <c r="AI1039" s="70" t="str">
        <f t="shared" si="200"/>
        <v/>
      </c>
      <c r="AJ1039" s="70" t="str">
        <f t="shared" si="201"/>
        <v/>
      </c>
      <c r="AK1039" s="70" t="str">
        <f t="shared" si="206"/>
        <v/>
      </c>
      <c r="AL1039" s="70" t="str">
        <f t="shared" si="207"/>
        <v/>
      </c>
    </row>
    <row r="1040" spans="2:38" ht="15" thickBot="1" x14ac:dyDescent="0.35">
      <c r="B1040" s="79" t="str">
        <f t="shared" si="202"/>
        <v/>
      </c>
      <c r="C1040" s="16"/>
      <c r="D1040" s="79" t="str">
        <f>IFERROR(IF(J1039&lt;=0,"",IF(C1040="Yes","",B1040-COUNTIF($C$18:C1040,"Yes"))),"")</f>
        <v/>
      </c>
      <c r="E1040" s="81" t="str">
        <f t="shared" si="196"/>
        <v/>
      </c>
      <c r="F1040" s="80" t="str">
        <f t="shared" si="203"/>
        <v/>
      </c>
      <c r="G1040" s="80" t="str">
        <f t="shared" si="197"/>
        <v/>
      </c>
      <c r="H1040" s="80" t="str">
        <f t="shared" si="208"/>
        <v/>
      </c>
      <c r="I1040" s="80" t="str">
        <f t="shared" si="198"/>
        <v/>
      </c>
      <c r="J1040" s="80" t="str">
        <f t="shared" si="204"/>
        <v/>
      </c>
      <c r="AG1040" s="16" t="str">
        <f t="shared" si="205"/>
        <v/>
      </c>
      <c r="AH1040" s="69" t="str">
        <f t="shared" si="199"/>
        <v/>
      </c>
      <c r="AI1040" s="70" t="str">
        <f t="shared" si="200"/>
        <v/>
      </c>
      <c r="AJ1040" s="70" t="str">
        <f t="shared" si="201"/>
        <v/>
      </c>
      <c r="AK1040" s="70" t="str">
        <f t="shared" si="206"/>
        <v/>
      </c>
      <c r="AL1040" s="70" t="str">
        <f t="shared" si="207"/>
        <v/>
      </c>
    </row>
    <row r="1041" spans="2:38" ht="15" thickBot="1" x14ac:dyDescent="0.35">
      <c r="B1041" s="79" t="str">
        <f t="shared" si="202"/>
        <v/>
      </c>
      <c r="C1041" s="16"/>
      <c r="D1041" s="79" t="str">
        <f>IFERROR(IF(J1040&lt;=0,"",IF(C1041="Yes","",B1041-COUNTIF($C$18:C1041,"Yes"))),"")</f>
        <v/>
      </c>
      <c r="E1041" s="81" t="str">
        <f t="shared" si="196"/>
        <v/>
      </c>
      <c r="F1041" s="80" t="str">
        <f t="shared" si="203"/>
        <v/>
      </c>
      <c r="G1041" s="80" t="str">
        <f t="shared" si="197"/>
        <v/>
      </c>
      <c r="H1041" s="80" t="str">
        <f t="shared" si="208"/>
        <v/>
      </c>
      <c r="I1041" s="80" t="str">
        <f t="shared" si="198"/>
        <v/>
      </c>
      <c r="J1041" s="80" t="str">
        <f t="shared" si="204"/>
        <v/>
      </c>
      <c r="AG1041" s="16" t="str">
        <f t="shared" si="205"/>
        <v/>
      </c>
      <c r="AH1041" s="69" t="str">
        <f t="shared" si="199"/>
        <v/>
      </c>
      <c r="AI1041" s="70" t="str">
        <f t="shared" si="200"/>
        <v/>
      </c>
      <c r="AJ1041" s="70" t="str">
        <f t="shared" si="201"/>
        <v/>
      </c>
      <c r="AK1041" s="70" t="str">
        <f t="shared" si="206"/>
        <v/>
      </c>
      <c r="AL1041" s="70" t="str">
        <f t="shared" si="207"/>
        <v/>
      </c>
    </row>
    <row r="1042" spans="2:38" ht="15" thickBot="1" x14ac:dyDescent="0.35">
      <c r="B1042" s="79" t="str">
        <f t="shared" si="202"/>
        <v/>
      </c>
      <c r="C1042" s="16"/>
      <c r="D1042" s="79" t="str">
        <f>IFERROR(IF(J1041&lt;=0,"",IF(C1042="Yes","",B1042-COUNTIF($C$18:C1042,"Yes"))),"")</f>
        <v/>
      </c>
      <c r="E1042" s="81" t="str">
        <f t="shared" ref="E1042:E1105" si="209">IF($E$9="End of the Period",IF(B1042="","",IF(payment_frequency_EMI_Change="Bi-weekly",first_payment_date_EMI_Change+B1042*VLOOKUP(payment_frequency_EMI_Change,periodic_table,2,0),IF(payment_frequency_EMI_Change="Weekly",first_payment_date_EMI_Change+B1042*VLOOKUP(payment_frequency_EMI_Change,periodic_table,2,0),IF(payment_frequency_EMI_Change="Semi-monthly",first_payment_date_EMI_Change+B1042*VLOOKUP(payment_frequency_EMI_Change,periodic_table,2,0),EDATE(first_payment_date_EMI_Change,B1042*VLOOKUP(payment_frequency_EMI_Change,periodic_table,2,0)))))),IF(B1042="","",IF(payment_frequency_EMI_Change="Bi-weekly",first_payment_date_EMI_Change+(B1042-1)*VLOOKUP(payment_frequency_EMI_Change,periodic_table,2,0),IF(payment_frequency_EMI_Change="Weekly",first_payment_date_EMI_Change+(B1042-1)*VLOOKUP(payment_frequency_EMI_Change,periodic_table,2,0),IF(payment_frequency_EMI_Change="Semi-monthly",first_payment_date_EMI_Change+(B1042-1)*VLOOKUP(payment_frequency_EMI_Change,periodic_table,2,0),EDATE(first_payment_date_EMI_Change,(B1042-1)*VLOOKUP(payment_frequency_EMI_Change,periodic_table,2,0)))))))</f>
        <v/>
      </c>
      <c r="F1042" s="80" t="str">
        <f t="shared" si="203"/>
        <v/>
      </c>
      <c r="G1042" s="80" t="str">
        <f t="shared" ref="G1042:G1105" si="210">IF(AND(Payment_Type_EMI_Change=1,B1042=1),0,IF(B1042="","",IF(C1042="Yes",0,J1041*Compound_Rate_EMI_Change)))</f>
        <v/>
      </c>
      <c r="H1042" s="80" t="str">
        <f t="shared" si="208"/>
        <v/>
      </c>
      <c r="I1042" s="80" t="str">
        <f t="shared" ref="I1042:I1105" si="211">IF(B1042="","",IF(C1042="Yes",J1041*Compound_Rate_EMI_Change,0))</f>
        <v/>
      </c>
      <c r="J1042" s="80" t="str">
        <f t="shared" si="204"/>
        <v/>
      </c>
      <c r="AG1042" s="16" t="str">
        <f t="shared" si="205"/>
        <v/>
      </c>
      <c r="AH1042" s="69" t="str">
        <f t="shared" ref="AH1042:AH1105" si="212">IF($E$9="End of the Period",IF(AG1042="","",IF(payment_frequency_EMI_Change="Bi-weekly",first_payment_date_EMI_Change+AG1042*VLOOKUP(payment_frequency_EMI_Change,periodic_table,2,0),IF(payment_frequency_EMI_Change="Weekly",first_payment_date_EMI_Change+AG1042*VLOOKUP(payment_frequency_EMI_Change,periodic_table,2,0),IF(payment_frequency_EMI_Change="Semi-monthly",first_payment_date_EMI_Change+AG1042*VLOOKUP(payment_frequency_EMI_Change,periodic_table,2,0),EDATE(first_payment_date_EMI_Change,AG1042*VLOOKUP(payment_frequency_EMI_Change,periodic_table,2,0)))))),IF(AG1042="","",IF(payment_frequency_EMI_Change="Bi-weekly",first_payment_date_EMI_Change+(AG1042-1)*VLOOKUP(payment_frequency_EMI_Change,periodic_table,2,0),IF(payment_frequency_EMI_Change="Weekly",first_payment_date_EMI_Change+(AG1042-1)*VLOOKUP(payment_frequency_EMI_Change,periodic_table,2,0),IF(payment_frequency_EMI_Change="Semi-monthly",first_payment_date_EMI_Change+(AG1042-1)*VLOOKUP(payment_frequency_EMI_Change,periodic_table,2,0),EDATE(first_payment_date_EMI_Change,(AG1042-1)*VLOOKUP(payment_frequency_EMI_Change,periodic_table,2,0)))))))</f>
        <v/>
      </c>
      <c r="AI1042" s="70" t="str">
        <f t="shared" ref="AI1042:AI1105" si="213">IF(AG1042="","",IF(AL1041&lt;payment_EMI_Change,AL1041*(1+Compound_Rate_EMI_Change),payment_EMI_Change))</f>
        <v/>
      </c>
      <c r="AJ1042" s="70" t="str">
        <f t="shared" ref="AJ1042:AJ1105" si="214">IF(AND(Payment_Type_EMI_Change=1,AG1042=1),0,IF(AG1042="","",AL1041*Compound_Rate_EMI_Change))</f>
        <v/>
      </c>
      <c r="AK1042" s="70" t="str">
        <f t="shared" si="206"/>
        <v/>
      </c>
      <c r="AL1042" s="70" t="str">
        <f t="shared" si="207"/>
        <v/>
      </c>
    </row>
    <row r="1043" spans="2:38" ht="15" thickBot="1" x14ac:dyDescent="0.35">
      <c r="B1043" s="79" t="str">
        <f t="shared" ref="B1043:B1106" si="215">IFERROR(IF(TRUNC(J1042)&lt;=0,"",B1042+1),"")</f>
        <v/>
      </c>
      <c r="C1043" s="16"/>
      <c r="D1043" s="79" t="str">
        <f>IFERROR(IF(J1042&lt;=0,"",IF(C1043="Yes","",B1043-COUNTIF($C$18:C1043,"Yes"))),"")</f>
        <v/>
      </c>
      <c r="E1043" s="81" t="str">
        <f t="shared" si="209"/>
        <v/>
      </c>
      <c r="F1043" s="80" t="str">
        <f t="shared" ref="F1043:F1106" si="216">IF(B1043="","",IF(C1043="Yes",0,IF(J1042&lt;payment_EMI_Change,J1042*(1+Compound_Rate_EMI_Change),-PMT($J$5,nper_EMI_Change-B1043+1,J1042))))</f>
        <v/>
      </c>
      <c r="G1043" s="80" t="str">
        <f t="shared" si="210"/>
        <v/>
      </c>
      <c r="H1043" s="80" t="str">
        <f t="shared" si="208"/>
        <v/>
      </c>
      <c r="I1043" s="80" t="str">
        <f t="shared" si="211"/>
        <v/>
      </c>
      <c r="J1043" s="80" t="str">
        <f t="shared" ref="J1043:J1106" si="217">IFERROR(IF(B1043="","",J1042-H1043+I1043),"")</f>
        <v/>
      </c>
      <c r="AG1043" s="16" t="str">
        <f t="shared" ref="AG1043:AG1106" si="218">IFERROR(IF(AL1042&lt;=0,"",AG1042+1),"")</f>
        <v/>
      </c>
      <c r="AH1043" s="69" t="str">
        <f t="shared" si="212"/>
        <v/>
      </c>
      <c r="AI1043" s="70" t="str">
        <f t="shared" si="213"/>
        <v/>
      </c>
      <c r="AJ1043" s="70" t="str">
        <f t="shared" si="214"/>
        <v/>
      </c>
      <c r="AK1043" s="70" t="str">
        <f t="shared" ref="AK1043:AK1106" si="219">IF(AG1043="","",AI1043-AJ1043)</f>
        <v/>
      </c>
      <c r="AL1043" s="70" t="str">
        <f t="shared" ref="AL1043:AL1106" si="220">IFERROR(IF(AK1043&lt;=0,"",AL1042-AK1043),"")</f>
        <v/>
      </c>
    </row>
    <row r="1044" spans="2:38" ht="15" thickBot="1" x14ac:dyDescent="0.35">
      <c r="B1044" s="79" t="str">
        <f t="shared" si="215"/>
        <v/>
      </c>
      <c r="C1044" s="16"/>
      <c r="D1044" s="79" t="str">
        <f>IFERROR(IF(J1043&lt;=0,"",IF(C1044="Yes","",B1044-COUNTIF($C$18:C1044,"Yes"))),"")</f>
        <v/>
      </c>
      <c r="E1044" s="81" t="str">
        <f t="shared" si="209"/>
        <v/>
      </c>
      <c r="F1044" s="80" t="str">
        <f t="shared" si="216"/>
        <v/>
      </c>
      <c r="G1044" s="80" t="str">
        <f t="shared" si="210"/>
        <v/>
      </c>
      <c r="H1044" s="80" t="str">
        <f t="shared" si="208"/>
        <v/>
      </c>
      <c r="I1044" s="80" t="str">
        <f t="shared" si="211"/>
        <v/>
      </c>
      <c r="J1044" s="80" t="str">
        <f t="shared" si="217"/>
        <v/>
      </c>
      <c r="AG1044" s="16" t="str">
        <f t="shared" si="218"/>
        <v/>
      </c>
      <c r="AH1044" s="69" t="str">
        <f t="shared" si="212"/>
        <v/>
      </c>
      <c r="AI1044" s="70" t="str">
        <f t="shared" si="213"/>
        <v/>
      </c>
      <c r="AJ1044" s="70" t="str">
        <f t="shared" si="214"/>
        <v/>
      </c>
      <c r="AK1044" s="70" t="str">
        <f t="shared" si="219"/>
        <v/>
      </c>
      <c r="AL1044" s="70" t="str">
        <f t="shared" si="220"/>
        <v/>
      </c>
    </row>
    <row r="1045" spans="2:38" ht="15" thickBot="1" x14ac:dyDescent="0.35">
      <c r="B1045" s="79" t="str">
        <f t="shared" si="215"/>
        <v/>
      </c>
      <c r="C1045" s="16"/>
      <c r="D1045" s="79" t="str">
        <f>IFERROR(IF(J1044&lt;=0,"",IF(C1045="Yes","",B1045-COUNTIF($C$18:C1045,"Yes"))),"")</f>
        <v/>
      </c>
      <c r="E1045" s="81" t="str">
        <f t="shared" si="209"/>
        <v/>
      </c>
      <c r="F1045" s="80" t="str">
        <f t="shared" si="216"/>
        <v/>
      </c>
      <c r="G1045" s="80" t="str">
        <f t="shared" si="210"/>
        <v/>
      </c>
      <c r="H1045" s="80" t="str">
        <f t="shared" si="208"/>
        <v/>
      </c>
      <c r="I1045" s="80" t="str">
        <f t="shared" si="211"/>
        <v/>
      </c>
      <c r="J1045" s="80" t="str">
        <f t="shared" si="217"/>
        <v/>
      </c>
      <c r="AG1045" s="16" t="str">
        <f t="shared" si="218"/>
        <v/>
      </c>
      <c r="AH1045" s="69" t="str">
        <f t="shared" si="212"/>
        <v/>
      </c>
      <c r="AI1045" s="70" t="str">
        <f t="shared" si="213"/>
        <v/>
      </c>
      <c r="AJ1045" s="70" t="str">
        <f t="shared" si="214"/>
        <v/>
      </c>
      <c r="AK1045" s="70" t="str">
        <f t="shared" si="219"/>
        <v/>
      </c>
      <c r="AL1045" s="70" t="str">
        <f t="shared" si="220"/>
        <v/>
      </c>
    </row>
    <row r="1046" spans="2:38" ht="15" thickBot="1" x14ac:dyDescent="0.35">
      <c r="B1046" s="79" t="str">
        <f t="shared" si="215"/>
        <v/>
      </c>
      <c r="C1046" s="16"/>
      <c r="D1046" s="79" t="str">
        <f>IFERROR(IF(J1045&lt;=0,"",IF(C1046="Yes","",B1046-COUNTIF($C$18:C1046,"Yes"))),"")</f>
        <v/>
      </c>
      <c r="E1046" s="81" t="str">
        <f t="shared" si="209"/>
        <v/>
      </c>
      <c r="F1046" s="80" t="str">
        <f t="shared" si="216"/>
        <v/>
      </c>
      <c r="G1046" s="80" t="str">
        <f t="shared" si="210"/>
        <v/>
      </c>
      <c r="H1046" s="80" t="str">
        <f t="shared" si="208"/>
        <v/>
      </c>
      <c r="I1046" s="80" t="str">
        <f t="shared" si="211"/>
        <v/>
      </c>
      <c r="J1046" s="80" t="str">
        <f t="shared" si="217"/>
        <v/>
      </c>
      <c r="AG1046" s="16" t="str">
        <f t="shared" si="218"/>
        <v/>
      </c>
      <c r="AH1046" s="69" t="str">
        <f t="shared" si="212"/>
        <v/>
      </c>
      <c r="AI1046" s="70" t="str">
        <f t="shared" si="213"/>
        <v/>
      </c>
      <c r="AJ1046" s="70" t="str">
        <f t="shared" si="214"/>
        <v/>
      </c>
      <c r="AK1046" s="70" t="str">
        <f t="shared" si="219"/>
        <v/>
      </c>
      <c r="AL1046" s="70" t="str">
        <f t="shared" si="220"/>
        <v/>
      </c>
    </row>
    <row r="1047" spans="2:38" ht="15" thickBot="1" x14ac:dyDescent="0.35">
      <c r="B1047" s="79" t="str">
        <f t="shared" si="215"/>
        <v/>
      </c>
      <c r="C1047" s="16"/>
      <c r="D1047" s="79" t="str">
        <f>IFERROR(IF(J1046&lt;=0,"",IF(C1047="Yes","",B1047-COUNTIF($C$18:C1047,"Yes"))),"")</f>
        <v/>
      </c>
      <c r="E1047" s="81" t="str">
        <f t="shared" si="209"/>
        <v/>
      </c>
      <c r="F1047" s="80" t="str">
        <f t="shared" si="216"/>
        <v/>
      </c>
      <c r="G1047" s="80" t="str">
        <f t="shared" si="210"/>
        <v/>
      </c>
      <c r="H1047" s="80" t="str">
        <f t="shared" ref="H1047:H1110" si="221">IF(B1047="","",F1047-G1047)</f>
        <v/>
      </c>
      <c r="I1047" s="80" t="str">
        <f t="shared" si="211"/>
        <v/>
      </c>
      <c r="J1047" s="80" t="str">
        <f t="shared" si="217"/>
        <v/>
      </c>
      <c r="AG1047" s="16" t="str">
        <f t="shared" si="218"/>
        <v/>
      </c>
      <c r="AH1047" s="69" t="str">
        <f t="shared" si="212"/>
        <v/>
      </c>
      <c r="AI1047" s="70" t="str">
        <f t="shared" si="213"/>
        <v/>
      </c>
      <c r="AJ1047" s="70" t="str">
        <f t="shared" si="214"/>
        <v/>
      </c>
      <c r="AK1047" s="70" t="str">
        <f t="shared" si="219"/>
        <v/>
      </c>
      <c r="AL1047" s="70" t="str">
        <f t="shared" si="220"/>
        <v/>
      </c>
    </row>
    <row r="1048" spans="2:38" ht="15" thickBot="1" x14ac:dyDescent="0.35">
      <c r="B1048" s="79" t="str">
        <f t="shared" si="215"/>
        <v/>
      </c>
      <c r="C1048" s="16"/>
      <c r="D1048" s="79" t="str">
        <f>IFERROR(IF(J1047&lt;=0,"",IF(C1048="Yes","",B1048-COUNTIF($C$18:C1048,"Yes"))),"")</f>
        <v/>
      </c>
      <c r="E1048" s="81" t="str">
        <f t="shared" si="209"/>
        <v/>
      </c>
      <c r="F1048" s="80" t="str">
        <f t="shared" si="216"/>
        <v/>
      </c>
      <c r="G1048" s="80" t="str">
        <f t="shared" si="210"/>
        <v/>
      </c>
      <c r="H1048" s="80" t="str">
        <f t="shared" si="221"/>
        <v/>
      </c>
      <c r="I1048" s="80" t="str">
        <f t="shared" si="211"/>
        <v/>
      </c>
      <c r="J1048" s="80" t="str">
        <f t="shared" si="217"/>
        <v/>
      </c>
      <c r="AG1048" s="16" t="str">
        <f t="shared" si="218"/>
        <v/>
      </c>
      <c r="AH1048" s="69" t="str">
        <f t="shared" si="212"/>
        <v/>
      </c>
      <c r="AI1048" s="70" t="str">
        <f t="shared" si="213"/>
        <v/>
      </c>
      <c r="AJ1048" s="70" t="str">
        <f t="shared" si="214"/>
        <v/>
      </c>
      <c r="AK1048" s="70" t="str">
        <f t="shared" si="219"/>
        <v/>
      </c>
      <c r="AL1048" s="70" t="str">
        <f t="shared" si="220"/>
        <v/>
      </c>
    </row>
    <row r="1049" spans="2:38" ht="15" thickBot="1" x14ac:dyDescent="0.35">
      <c r="B1049" s="79" t="str">
        <f t="shared" si="215"/>
        <v/>
      </c>
      <c r="C1049" s="16"/>
      <c r="D1049" s="79" t="str">
        <f>IFERROR(IF(J1048&lt;=0,"",IF(C1049="Yes","",B1049-COUNTIF($C$18:C1049,"Yes"))),"")</f>
        <v/>
      </c>
      <c r="E1049" s="81" t="str">
        <f t="shared" si="209"/>
        <v/>
      </c>
      <c r="F1049" s="80" t="str">
        <f t="shared" si="216"/>
        <v/>
      </c>
      <c r="G1049" s="80" t="str">
        <f t="shared" si="210"/>
        <v/>
      </c>
      <c r="H1049" s="80" t="str">
        <f t="shared" si="221"/>
        <v/>
      </c>
      <c r="I1049" s="80" t="str">
        <f t="shared" si="211"/>
        <v/>
      </c>
      <c r="J1049" s="80" t="str">
        <f t="shared" si="217"/>
        <v/>
      </c>
      <c r="AG1049" s="16" t="str">
        <f t="shared" si="218"/>
        <v/>
      </c>
      <c r="AH1049" s="69" t="str">
        <f t="shared" si="212"/>
        <v/>
      </c>
      <c r="AI1049" s="70" t="str">
        <f t="shared" si="213"/>
        <v/>
      </c>
      <c r="AJ1049" s="70" t="str">
        <f t="shared" si="214"/>
        <v/>
      </c>
      <c r="AK1049" s="70" t="str">
        <f t="shared" si="219"/>
        <v/>
      </c>
      <c r="AL1049" s="70" t="str">
        <f t="shared" si="220"/>
        <v/>
      </c>
    </row>
    <row r="1050" spans="2:38" ht="15" thickBot="1" x14ac:dyDescent="0.35">
      <c r="B1050" s="79" t="str">
        <f t="shared" si="215"/>
        <v/>
      </c>
      <c r="C1050" s="16"/>
      <c r="D1050" s="79" t="str">
        <f>IFERROR(IF(J1049&lt;=0,"",IF(C1050="Yes","",B1050-COUNTIF($C$18:C1050,"Yes"))),"")</f>
        <v/>
      </c>
      <c r="E1050" s="81" t="str">
        <f t="shared" si="209"/>
        <v/>
      </c>
      <c r="F1050" s="80" t="str">
        <f t="shared" si="216"/>
        <v/>
      </c>
      <c r="G1050" s="80" t="str">
        <f t="shared" si="210"/>
        <v/>
      </c>
      <c r="H1050" s="80" t="str">
        <f t="shared" si="221"/>
        <v/>
      </c>
      <c r="I1050" s="80" t="str">
        <f t="shared" si="211"/>
        <v/>
      </c>
      <c r="J1050" s="80" t="str">
        <f t="shared" si="217"/>
        <v/>
      </c>
      <c r="AG1050" s="16" t="str">
        <f t="shared" si="218"/>
        <v/>
      </c>
      <c r="AH1050" s="69" t="str">
        <f t="shared" si="212"/>
        <v/>
      </c>
      <c r="AI1050" s="70" t="str">
        <f t="shared" si="213"/>
        <v/>
      </c>
      <c r="AJ1050" s="70" t="str">
        <f t="shared" si="214"/>
        <v/>
      </c>
      <c r="AK1050" s="70" t="str">
        <f t="shared" si="219"/>
        <v/>
      </c>
      <c r="AL1050" s="70" t="str">
        <f t="shared" si="220"/>
        <v/>
      </c>
    </row>
    <row r="1051" spans="2:38" ht="15" thickBot="1" x14ac:dyDescent="0.35">
      <c r="B1051" s="79" t="str">
        <f t="shared" si="215"/>
        <v/>
      </c>
      <c r="C1051" s="16"/>
      <c r="D1051" s="79" t="str">
        <f>IFERROR(IF(J1050&lt;=0,"",IF(C1051="Yes","",B1051-COUNTIF($C$18:C1051,"Yes"))),"")</f>
        <v/>
      </c>
      <c r="E1051" s="81" t="str">
        <f t="shared" si="209"/>
        <v/>
      </c>
      <c r="F1051" s="80" t="str">
        <f t="shared" si="216"/>
        <v/>
      </c>
      <c r="G1051" s="80" t="str">
        <f t="shared" si="210"/>
        <v/>
      </c>
      <c r="H1051" s="80" t="str">
        <f t="shared" si="221"/>
        <v/>
      </c>
      <c r="I1051" s="80" t="str">
        <f t="shared" si="211"/>
        <v/>
      </c>
      <c r="J1051" s="80" t="str">
        <f t="shared" si="217"/>
        <v/>
      </c>
      <c r="AG1051" s="16" t="str">
        <f t="shared" si="218"/>
        <v/>
      </c>
      <c r="AH1051" s="69" t="str">
        <f t="shared" si="212"/>
        <v/>
      </c>
      <c r="AI1051" s="70" t="str">
        <f t="shared" si="213"/>
        <v/>
      </c>
      <c r="AJ1051" s="70" t="str">
        <f t="shared" si="214"/>
        <v/>
      </c>
      <c r="AK1051" s="70" t="str">
        <f t="shared" si="219"/>
        <v/>
      </c>
      <c r="AL1051" s="70" t="str">
        <f t="shared" si="220"/>
        <v/>
      </c>
    </row>
    <row r="1052" spans="2:38" ht="15" thickBot="1" x14ac:dyDescent="0.35">
      <c r="B1052" s="79" t="str">
        <f t="shared" si="215"/>
        <v/>
      </c>
      <c r="C1052" s="16"/>
      <c r="D1052" s="79" t="str">
        <f>IFERROR(IF(J1051&lt;=0,"",IF(C1052="Yes","",B1052-COUNTIF($C$18:C1052,"Yes"))),"")</f>
        <v/>
      </c>
      <c r="E1052" s="81" t="str">
        <f t="shared" si="209"/>
        <v/>
      </c>
      <c r="F1052" s="80" t="str">
        <f t="shared" si="216"/>
        <v/>
      </c>
      <c r="G1052" s="80" t="str">
        <f t="shared" si="210"/>
        <v/>
      </c>
      <c r="H1052" s="80" t="str">
        <f t="shared" si="221"/>
        <v/>
      </c>
      <c r="I1052" s="80" t="str">
        <f t="shared" si="211"/>
        <v/>
      </c>
      <c r="J1052" s="80" t="str">
        <f t="shared" si="217"/>
        <v/>
      </c>
      <c r="AG1052" s="16" t="str">
        <f t="shared" si="218"/>
        <v/>
      </c>
      <c r="AH1052" s="69" t="str">
        <f t="shared" si="212"/>
        <v/>
      </c>
      <c r="AI1052" s="70" t="str">
        <f t="shared" si="213"/>
        <v/>
      </c>
      <c r="AJ1052" s="70" t="str">
        <f t="shared" si="214"/>
        <v/>
      </c>
      <c r="AK1052" s="70" t="str">
        <f t="shared" si="219"/>
        <v/>
      </c>
      <c r="AL1052" s="70" t="str">
        <f t="shared" si="220"/>
        <v/>
      </c>
    </row>
    <row r="1053" spans="2:38" ht="15" thickBot="1" x14ac:dyDescent="0.35">
      <c r="B1053" s="79" t="str">
        <f t="shared" si="215"/>
        <v/>
      </c>
      <c r="C1053" s="16"/>
      <c r="D1053" s="79" t="str">
        <f>IFERROR(IF(J1052&lt;=0,"",IF(C1053="Yes","",B1053-COUNTIF($C$18:C1053,"Yes"))),"")</f>
        <v/>
      </c>
      <c r="E1053" s="81" t="str">
        <f t="shared" si="209"/>
        <v/>
      </c>
      <c r="F1053" s="80" t="str">
        <f t="shared" si="216"/>
        <v/>
      </c>
      <c r="G1053" s="80" t="str">
        <f t="shared" si="210"/>
        <v/>
      </c>
      <c r="H1053" s="80" t="str">
        <f t="shared" si="221"/>
        <v/>
      </c>
      <c r="I1053" s="80" t="str">
        <f t="shared" si="211"/>
        <v/>
      </c>
      <c r="J1053" s="80" t="str">
        <f t="shared" si="217"/>
        <v/>
      </c>
      <c r="AG1053" s="16" t="str">
        <f t="shared" si="218"/>
        <v/>
      </c>
      <c r="AH1053" s="69" t="str">
        <f t="shared" si="212"/>
        <v/>
      </c>
      <c r="AI1053" s="70" t="str">
        <f t="shared" si="213"/>
        <v/>
      </c>
      <c r="AJ1053" s="70" t="str">
        <f t="shared" si="214"/>
        <v/>
      </c>
      <c r="AK1053" s="70" t="str">
        <f t="shared" si="219"/>
        <v/>
      </c>
      <c r="AL1053" s="70" t="str">
        <f t="shared" si="220"/>
        <v/>
      </c>
    </row>
    <row r="1054" spans="2:38" ht="15" thickBot="1" x14ac:dyDescent="0.35">
      <c r="B1054" s="79" t="str">
        <f t="shared" si="215"/>
        <v/>
      </c>
      <c r="C1054" s="16"/>
      <c r="D1054" s="79" t="str">
        <f>IFERROR(IF(J1053&lt;=0,"",IF(C1054="Yes","",B1054-COUNTIF($C$18:C1054,"Yes"))),"")</f>
        <v/>
      </c>
      <c r="E1054" s="81" t="str">
        <f t="shared" si="209"/>
        <v/>
      </c>
      <c r="F1054" s="80" t="str">
        <f t="shared" si="216"/>
        <v/>
      </c>
      <c r="G1054" s="80" t="str">
        <f t="shared" si="210"/>
        <v/>
      </c>
      <c r="H1054" s="80" t="str">
        <f t="shared" si="221"/>
        <v/>
      </c>
      <c r="I1054" s="80" t="str">
        <f t="shared" si="211"/>
        <v/>
      </c>
      <c r="J1054" s="80" t="str">
        <f t="shared" si="217"/>
        <v/>
      </c>
      <c r="AG1054" s="16" t="str">
        <f t="shared" si="218"/>
        <v/>
      </c>
      <c r="AH1054" s="69" t="str">
        <f t="shared" si="212"/>
        <v/>
      </c>
      <c r="AI1054" s="70" t="str">
        <f t="shared" si="213"/>
        <v/>
      </c>
      <c r="AJ1054" s="70" t="str">
        <f t="shared" si="214"/>
        <v/>
      </c>
      <c r="AK1054" s="70" t="str">
        <f t="shared" si="219"/>
        <v/>
      </c>
      <c r="AL1054" s="70" t="str">
        <f t="shared" si="220"/>
        <v/>
      </c>
    </row>
    <row r="1055" spans="2:38" ht="15" thickBot="1" x14ac:dyDescent="0.35">
      <c r="B1055" s="79" t="str">
        <f t="shared" si="215"/>
        <v/>
      </c>
      <c r="C1055" s="16"/>
      <c r="D1055" s="79" t="str">
        <f>IFERROR(IF(J1054&lt;=0,"",IF(C1055="Yes","",B1055-COUNTIF($C$18:C1055,"Yes"))),"")</f>
        <v/>
      </c>
      <c r="E1055" s="81" t="str">
        <f t="shared" si="209"/>
        <v/>
      </c>
      <c r="F1055" s="80" t="str">
        <f t="shared" si="216"/>
        <v/>
      </c>
      <c r="G1055" s="80" t="str">
        <f t="shared" si="210"/>
        <v/>
      </c>
      <c r="H1055" s="80" t="str">
        <f t="shared" si="221"/>
        <v/>
      </c>
      <c r="I1055" s="80" t="str">
        <f t="shared" si="211"/>
        <v/>
      </c>
      <c r="J1055" s="80" t="str">
        <f t="shared" si="217"/>
        <v/>
      </c>
      <c r="AG1055" s="16" t="str">
        <f t="shared" si="218"/>
        <v/>
      </c>
      <c r="AH1055" s="69" t="str">
        <f t="shared" si="212"/>
        <v/>
      </c>
      <c r="AI1055" s="70" t="str">
        <f t="shared" si="213"/>
        <v/>
      </c>
      <c r="AJ1055" s="70" t="str">
        <f t="shared" si="214"/>
        <v/>
      </c>
      <c r="AK1055" s="70" t="str">
        <f t="shared" si="219"/>
        <v/>
      </c>
      <c r="AL1055" s="70" t="str">
        <f t="shared" si="220"/>
        <v/>
      </c>
    </row>
    <row r="1056" spans="2:38" ht="15" thickBot="1" x14ac:dyDescent="0.35">
      <c r="B1056" s="79" t="str">
        <f t="shared" si="215"/>
        <v/>
      </c>
      <c r="C1056" s="16"/>
      <c r="D1056" s="79" t="str">
        <f>IFERROR(IF(J1055&lt;=0,"",IF(C1056="Yes","",B1056-COUNTIF($C$18:C1056,"Yes"))),"")</f>
        <v/>
      </c>
      <c r="E1056" s="81" t="str">
        <f t="shared" si="209"/>
        <v/>
      </c>
      <c r="F1056" s="80" t="str">
        <f t="shared" si="216"/>
        <v/>
      </c>
      <c r="G1056" s="80" t="str">
        <f t="shared" si="210"/>
        <v/>
      </c>
      <c r="H1056" s="80" t="str">
        <f t="shared" si="221"/>
        <v/>
      </c>
      <c r="I1056" s="80" t="str">
        <f t="shared" si="211"/>
        <v/>
      </c>
      <c r="J1056" s="80" t="str">
        <f t="shared" si="217"/>
        <v/>
      </c>
      <c r="AG1056" s="16" t="str">
        <f t="shared" si="218"/>
        <v/>
      </c>
      <c r="AH1056" s="69" t="str">
        <f t="shared" si="212"/>
        <v/>
      </c>
      <c r="AI1056" s="70" t="str">
        <f t="shared" si="213"/>
        <v/>
      </c>
      <c r="AJ1056" s="70" t="str">
        <f t="shared" si="214"/>
        <v/>
      </c>
      <c r="AK1056" s="70" t="str">
        <f t="shared" si="219"/>
        <v/>
      </c>
      <c r="AL1056" s="70" t="str">
        <f t="shared" si="220"/>
        <v/>
      </c>
    </row>
    <row r="1057" spans="2:38" ht="15" thickBot="1" x14ac:dyDescent="0.35">
      <c r="B1057" s="79" t="str">
        <f t="shared" si="215"/>
        <v/>
      </c>
      <c r="C1057" s="16"/>
      <c r="D1057" s="79" t="str">
        <f>IFERROR(IF(J1056&lt;=0,"",IF(C1057="Yes","",B1057-COUNTIF($C$18:C1057,"Yes"))),"")</f>
        <v/>
      </c>
      <c r="E1057" s="81" t="str">
        <f t="shared" si="209"/>
        <v/>
      </c>
      <c r="F1057" s="80" t="str">
        <f t="shared" si="216"/>
        <v/>
      </c>
      <c r="G1057" s="80" t="str">
        <f t="shared" si="210"/>
        <v/>
      </c>
      <c r="H1057" s="80" t="str">
        <f t="shared" si="221"/>
        <v/>
      </c>
      <c r="I1057" s="80" t="str">
        <f t="shared" si="211"/>
        <v/>
      </c>
      <c r="J1057" s="80" t="str">
        <f t="shared" si="217"/>
        <v/>
      </c>
      <c r="AG1057" s="16" t="str">
        <f t="shared" si="218"/>
        <v/>
      </c>
      <c r="AH1057" s="69" t="str">
        <f t="shared" si="212"/>
        <v/>
      </c>
      <c r="AI1057" s="70" t="str">
        <f t="shared" si="213"/>
        <v/>
      </c>
      <c r="AJ1057" s="70" t="str">
        <f t="shared" si="214"/>
        <v/>
      </c>
      <c r="AK1057" s="70" t="str">
        <f t="shared" si="219"/>
        <v/>
      </c>
      <c r="AL1057" s="70" t="str">
        <f t="shared" si="220"/>
        <v/>
      </c>
    </row>
    <row r="1058" spans="2:38" ht="15" thickBot="1" x14ac:dyDescent="0.35">
      <c r="B1058" s="79" t="str">
        <f t="shared" si="215"/>
        <v/>
      </c>
      <c r="C1058" s="16"/>
      <c r="D1058" s="79" t="str">
        <f>IFERROR(IF(J1057&lt;=0,"",IF(C1058="Yes","",B1058-COUNTIF($C$18:C1058,"Yes"))),"")</f>
        <v/>
      </c>
      <c r="E1058" s="81" t="str">
        <f t="shared" si="209"/>
        <v/>
      </c>
      <c r="F1058" s="80" t="str">
        <f t="shared" si="216"/>
        <v/>
      </c>
      <c r="G1058" s="80" t="str">
        <f t="shared" si="210"/>
        <v/>
      </c>
      <c r="H1058" s="80" t="str">
        <f t="shared" si="221"/>
        <v/>
      </c>
      <c r="I1058" s="80" t="str">
        <f t="shared" si="211"/>
        <v/>
      </c>
      <c r="J1058" s="80" t="str">
        <f t="shared" si="217"/>
        <v/>
      </c>
      <c r="AG1058" s="16" t="str">
        <f t="shared" si="218"/>
        <v/>
      </c>
      <c r="AH1058" s="69" t="str">
        <f t="shared" si="212"/>
        <v/>
      </c>
      <c r="AI1058" s="70" t="str">
        <f t="shared" si="213"/>
        <v/>
      </c>
      <c r="AJ1058" s="70" t="str">
        <f t="shared" si="214"/>
        <v/>
      </c>
      <c r="AK1058" s="70" t="str">
        <f t="shared" si="219"/>
        <v/>
      </c>
      <c r="AL1058" s="70" t="str">
        <f t="shared" si="220"/>
        <v/>
      </c>
    </row>
    <row r="1059" spans="2:38" ht="15" thickBot="1" x14ac:dyDescent="0.35">
      <c r="B1059" s="79" t="str">
        <f t="shared" si="215"/>
        <v/>
      </c>
      <c r="C1059" s="16"/>
      <c r="D1059" s="79" t="str">
        <f>IFERROR(IF(J1058&lt;=0,"",IF(C1059="Yes","",B1059-COUNTIF($C$18:C1059,"Yes"))),"")</f>
        <v/>
      </c>
      <c r="E1059" s="81" t="str">
        <f t="shared" si="209"/>
        <v/>
      </c>
      <c r="F1059" s="80" t="str">
        <f t="shared" si="216"/>
        <v/>
      </c>
      <c r="G1059" s="80" t="str">
        <f t="shared" si="210"/>
        <v/>
      </c>
      <c r="H1059" s="80" t="str">
        <f t="shared" si="221"/>
        <v/>
      </c>
      <c r="I1059" s="80" t="str">
        <f t="shared" si="211"/>
        <v/>
      </c>
      <c r="J1059" s="80" t="str">
        <f t="shared" si="217"/>
        <v/>
      </c>
      <c r="AG1059" s="16" t="str">
        <f t="shared" si="218"/>
        <v/>
      </c>
      <c r="AH1059" s="69" t="str">
        <f t="shared" si="212"/>
        <v/>
      </c>
      <c r="AI1059" s="70" t="str">
        <f t="shared" si="213"/>
        <v/>
      </c>
      <c r="AJ1059" s="70" t="str">
        <f t="shared" si="214"/>
        <v/>
      </c>
      <c r="AK1059" s="70" t="str">
        <f t="shared" si="219"/>
        <v/>
      </c>
      <c r="AL1059" s="70" t="str">
        <f t="shared" si="220"/>
        <v/>
      </c>
    </row>
    <row r="1060" spans="2:38" ht="15" thickBot="1" x14ac:dyDescent="0.35">
      <c r="B1060" s="79" t="str">
        <f t="shared" si="215"/>
        <v/>
      </c>
      <c r="C1060" s="16"/>
      <c r="D1060" s="79" t="str">
        <f>IFERROR(IF(J1059&lt;=0,"",IF(C1060="Yes","",B1060-COUNTIF($C$18:C1060,"Yes"))),"")</f>
        <v/>
      </c>
      <c r="E1060" s="81" t="str">
        <f t="shared" si="209"/>
        <v/>
      </c>
      <c r="F1060" s="80" t="str">
        <f t="shared" si="216"/>
        <v/>
      </c>
      <c r="G1060" s="80" t="str">
        <f t="shared" si="210"/>
        <v/>
      </c>
      <c r="H1060" s="80" t="str">
        <f t="shared" si="221"/>
        <v/>
      </c>
      <c r="I1060" s="80" t="str">
        <f t="shared" si="211"/>
        <v/>
      </c>
      <c r="J1060" s="80" t="str">
        <f t="shared" si="217"/>
        <v/>
      </c>
      <c r="AG1060" s="16" t="str">
        <f t="shared" si="218"/>
        <v/>
      </c>
      <c r="AH1060" s="69" t="str">
        <f t="shared" si="212"/>
        <v/>
      </c>
      <c r="AI1060" s="70" t="str">
        <f t="shared" si="213"/>
        <v/>
      </c>
      <c r="AJ1060" s="70" t="str">
        <f t="shared" si="214"/>
        <v/>
      </c>
      <c r="AK1060" s="70" t="str">
        <f t="shared" si="219"/>
        <v/>
      </c>
      <c r="AL1060" s="70" t="str">
        <f t="shared" si="220"/>
        <v/>
      </c>
    </row>
    <row r="1061" spans="2:38" ht="15" thickBot="1" x14ac:dyDescent="0.35">
      <c r="B1061" s="79" t="str">
        <f t="shared" si="215"/>
        <v/>
      </c>
      <c r="C1061" s="16"/>
      <c r="D1061" s="79" t="str">
        <f>IFERROR(IF(J1060&lt;=0,"",IF(C1061="Yes","",B1061-COUNTIF($C$18:C1061,"Yes"))),"")</f>
        <v/>
      </c>
      <c r="E1061" s="81" t="str">
        <f t="shared" si="209"/>
        <v/>
      </c>
      <c r="F1061" s="80" t="str">
        <f t="shared" si="216"/>
        <v/>
      </c>
      <c r="G1061" s="80" t="str">
        <f t="shared" si="210"/>
        <v/>
      </c>
      <c r="H1061" s="80" t="str">
        <f t="shared" si="221"/>
        <v/>
      </c>
      <c r="I1061" s="80" t="str">
        <f t="shared" si="211"/>
        <v/>
      </c>
      <c r="J1061" s="80" t="str">
        <f t="shared" si="217"/>
        <v/>
      </c>
      <c r="AG1061" s="16" t="str">
        <f t="shared" si="218"/>
        <v/>
      </c>
      <c r="AH1061" s="69" t="str">
        <f t="shared" si="212"/>
        <v/>
      </c>
      <c r="AI1061" s="70" t="str">
        <f t="shared" si="213"/>
        <v/>
      </c>
      <c r="AJ1061" s="70" t="str">
        <f t="shared" si="214"/>
        <v/>
      </c>
      <c r="AK1061" s="70" t="str">
        <f t="shared" si="219"/>
        <v/>
      </c>
      <c r="AL1061" s="70" t="str">
        <f t="shared" si="220"/>
        <v/>
      </c>
    </row>
    <row r="1062" spans="2:38" ht="15" thickBot="1" x14ac:dyDescent="0.35">
      <c r="B1062" s="79" t="str">
        <f t="shared" si="215"/>
        <v/>
      </c>
      <c r="C1062" s="16"/>
      <c r="D1062" s="79" t="str">
        <f>IFERROR(IF(J1061&lt;=0,"",IF(C1062="Yes","",B1062-COUNTIF($C$18:C1062,"Yes"))),"")</f>
        <v/>
      </c>
      <c r="E1062" s="81" t="str">
        <f t="shared" si="209"/>
        <v/>
      </c>
      <c r="F1062" s="80" t="str">
        <f t="shared" si="216"/>
        <v/>
      </c>
      <c r="G1062" s="80" t="str">
        <f t="shared" si="210"/>
        <v/>
      </c>
      <c r="H1062" s="80" t="str">
        <f t="shared" si="221"/>
        <v/>
      </c>
      <c r="I1062" s="80" t="str">
        <f t="shared" si="211"/>
        <v/>
      </c>
      <c r="J1062" s="80" t="str">
        <f t="shared" si="217"/>
        <v/>
      </c>
      <c r="AG1062" s="16" t="str">
        <f t="shared" si="218"/>
        <v/>
      </c>
      <c r="AH1062" s="69" t="str">
        <f t="shared" si="212"/>
        <v/>
      </c>
      <c r="AI1062" s="70" t="str">
        <f t="shared" si="213"/>
        <v/>
      </c>
      <c r="AJ1062" s="70" t="str">
        <f t="shared" si="214"/>
        <v/>
      </c>
      <c r="AK1062" s="70" t="str">
        <f t="shared" si="219"/>
        <v/>
      </c>
      <c r="AL1062" s="70" t="str">
        <f t="shared" si="220"/>
        <v/>
      </c>
    </row>
    <row r="1063" spans="2:38" ht="15" thickBot="1" x14ac:dyDescent="0.35">
      <c r="B1063" s="79" t="str">
        <f t="shared" si="215"/>
        <v/>
      </c>
      <c r="C1063" s="16"/>
      <c r="D1063" s="79" t="str">
        <f>IFERROR(IF(J1062&lt;=0,"",IF(C1063="Yes","",B1063-COUNTIF($C$18:C1063,"Yes"))),"")</f>
        <v/>
      </c>
      <c r="E1063" s="81" t="str">
        <f t="shared" si="209"/>
        <v/>
      </c>
      <c r="F1063" s="80" t="str">
        <f t="shared" si="216"/>
        <v/>
      </c>
      <c r="G1063" s="80" t="str">
        <f t="shared" si="210"/>
        <v/>
      </c>
      <c r="H1063" s="80" t="str">
        <f t="shared" si="221"/>
        <v/>
      </c>
      <c r="I1063" s="80" t="str">
        <f t="shared" si="211"/>
        <v/>
      </c>
      <c r="J1063" s="80" t="str">
        <f t="shared" si="217"/>
        <v/>
      </c>
      <c r="AG1063" s="16" t="str">
        <f t="shared" si="218"/>
        <v/>
      </c>
      <c r="AH1063" s="69" t="str">
        <f t="shared" si="212"/>
        <v/>
      </c>
      <c r="AI1063" s="70" t="str">
        <f t="shared" si="213"/>
        <v/>
      </c>
      <c r="AJ1063" s="70" t="str">
        <f t="shared" si="214"/>
        <v/>
      </c>
      <c r="AK1063" s="70" t="str">
        <f t="shared" si="219"/>
        <v/>
      </c>
      <c r="AL1063" s="70" t="str">
        <f t="shared" si="220"/>
        <v/>
      </c>
    </row>
    <row r="1064" spans="2:38" ht="15" thickBot="1" x14ac:dyDescent="0.35">
      <c r="B1064" s="79" t="str">
        <f t="shared" si="215"/>
        <v/>
      </c>
      <c r="C1064" s="16"/>
      <c r="D1064" s="79" t="str">
        <f>IFERROR(IF(J1063&lt;=0,"",IF(C1064="Yes","",B1064-COUNTIF($C$18:C1064,"Yes"))),"")</f>
        <v/>
      </c>
      <c r="E1064" s="81" t="str">
        <f t="shared" si="209"/>
        <v/>
      </c>
      <c r="F1064" s="80" t="str">
        <f t="shared" si="216"/>
        <v/>
      </c>
      <c r="G1064" s="80" t="str">
        <f t="shared" si="210"/>
        <v/>
      </c>
      <c r="H1064" s="80" t="str">
        <f t="shared" si="221"/>
        <v/>
      </c>
      <c r="I1064" s="80" t="str">
        <f t="shared" si="211"/>
        <v/>
      </c>
      <c r="J1064" s="80" t="str">
        <f t="shared" si="217"/>
        <v/>
      </c>
      <c r="AG1064" s="16" t="str">
        <f t="shared" si="218"/>
        <v/>
      </c>
      <c r="AH1064" s="69" t="str">
        <f t="shared" si="212"/>
        <v/>
      </c>
      <c r="AI1064" s="70" t="str">
        <f t="shared" si="213"/>
        <v/>
      </c>
      <c r="AJ1064" s="70" t="str">
        <f t="shared" si="214"/>
        <v/>
      </c>
      <c r="AK1064" s="70" t="str">
        <f t="shared" si="219"/>
        <v/>
      </c>
      <c r="AL1064" s="70" t="str">
        <f t="shared" si="220"/>
        <v/>
      </c>
    </row>
    <row r="1065" spans="2:38" ht="15" thickBot="1" x14ac:dyDescent="0.35">
      <c r="B1065" s="79" t="str">
        <f t="shared" si="215"/>
        <v/>
      </c>
      <c r="C1065" s="16"/>
      <c r="D1065" s="79" t="str">
        <f>IFERROR(IF(J1064&lt;=0,"",IF(C1065="Yes","",B1065-COUNTIF($C$18:C1065,"Yes"))),"")</f>
        <v/>
      </c>
      <c r="E1065" s="81" t="str">
        <f t="shared" si="209"/>
        <v/>
      </c>
      <c r="F1065" s="80" t="str">
        <f t="shared" si="216"/>
        <v/>
      </c>
      <c r="G1065" s="80" t="str">
        <f t="shared" si="210"/>
        <v/>
      </c>
      <c r="H1065" s="80" t="str">
        <f t="shared" si="221"/>
        <v/>
      </c>
      <c r="I1065" s="80" t="str">
        <f t="shared" si="211"/>
        <v/>
      </c>
      <c r="J1065" s="80" t="str">
        <f t="shared" si="217"/>
        <v/>
      </c>
      <c r="AG1065" s="16" t="str">
        <f t="shared" si="218"/>
        <v/>
      </c>
      <c r="AH1065" s="69" t="str">
        <f t="shared" si="212"/>
        <v/>
      </c>
      <c r="AI1065" s="70" t="str">
        <f t="shared" si="213"/>
        <v/>
      </c>
      <c r="AJ1065" s="70" t="str">
        <f t="shared" si="214"/>
        <v/>
      </c>
      <c r="AK1065" s="70" t="str">
        <f t="shared" si="219"/>
        <v/>
      </c>
      <c r="AL1065" s="70" t="str">
        <f t="shared" si="220"/>
        <v/>
      </c>
    </row>
    <row r="1066" spans="2:38" ht="15" thickBot="1" x14ac:dyDescent="0.35">
      <c r="B1066" s="79" t="str">
        <f t="shared" si="215"/>
        <v/>
      </c>
      <c r="C1066" s="16"/>
      <c r="D1066" s="79" t="str">
        <f>IFERROR(IF(J1065&lt;=0,"",IF(C1066="Yes","",B1066-COUNTIF($C$18:C1066,"Yes"))),"")</f>
        <v/>
      </c>
      <c r="E1066" s="81" t="str">
        <f t="shared" si="209"/>
        <v/>
      </c>
      <c r="F1066" s="80" t="str">
        <f t="shared" si="216"/>
        <v/>
      </c>
      <c r="G1066" s="80" t="str">
        <f t="shared" si="210"/>
        <v/>
      </c>
      <c r="H1066" s="80" t="str">
        <f t="shared" si="221"/>
        <v/>
      </c>
      <c r="I1066" s="80" t="str">
        <f t="shared" si="211"/>
        <v/>
      </c>
      <c r="J1066" s="80" t="str">
        <f t="shared" si="217"/>
        <v/>
      </c>
      <c r="AG1066" s="16" t="str">
        <f t="shared" si="218"/>
        <v/>
      </c>
      <c r="AH1066" s="69" t="str">
        <f t="shared" si="212"/>
        <v/>
      </c>
      <c r="AI1066" s="70" t="str">
        <f t="shared" si="213"/>
        <v/>
      </c>
      <c r="AJ1066" s="70" t="str">
        <f t="shared" si="214"/>
        <v/>
      </c>
      <c r="AK1066" s="70" t="str">
        <f t="shared" si="219"/>
        <v/>
      </c>
      <c r="AL1066" s="70" t="str">
        <f t="shared" si="220"/>
        <v/>
      </c>
    </row>
    <row r="1067" spans="2:38" ht="15" thickBot="1" x14ac:dyDescent="0.35">
      <c r="B1067" s="79" t="str">
        <f t="shared" si="215"/>
        <v/>
      </c>
      <c r="C1067" s="16"/>
      <c r="D1067" s="79" t="str">
        <f>IFERROR(IF(J1066&lt;=0,"",IF(C1067="Yes","",B1067-COUNTIF($C$18:C1067,"Yes"))),"")</f>
        <v/>
      </c>
      <c r="E1067" s="81" t="str">
        <f t="shared" si="209"/>
        <v/>
      </c>
      <c r="F1067" s="80" t="str">
        <f t="shared" si="216"/>
        <v/>
      </c>
      <c r="G1067" s="80" t="str">
        <f t="shared" si="210"/>
        <v/>
      </c>
      <c r="H1067" s="80" t="str">
        <f t="shared" si="221"/>
        <v/>
      </c>
      <c r="I1067" s="80" t="str">
        <f t="shared" si="211"/>
        <v/>
      </c>
      <c r="J1067" s="80" t="str">
        <f t="shared" si="217"/>
        <v/>
      </c>
      <c r="AG1067" s="16" t="str">
        <f t="shared" si="218"/>
        <v/>
      </c>
      <c r="AH1067" s="69" t="str">
        <f t="shared" si="212"/>
        <v/>
      </c>
      <c r="AI1067" s="70" t="str">
        <f t="shared" si="213"/>
        <v/>
      </c>
      <c r="AJ1067" s="70" t="str">
        <f t="shared" si="214"/>
        <v/>
      </c>
      <c r="AK1067" s="70" t="str">
        <f t="shared" si="219"/>
        <v/>
      </c>
      <c r="AL1067" s="70" t="str">
        <f t="shared" si="220"/>
        <v/>
      </c>
    </row>
    <row r="1068" spans="2:38" ht="15" thickBot="1" x14ac:dyDescent="0.35">
      <c r="B1068" s="79" t="str">
        <f t="shared" si="215"/>
        <v/>
      </c>
      <c r="C1068" s="16"/>
      <c r="D1068" s="79" t="str">
        <f>IFERROR(IF(J1067&lt;=0,"",IF(C1068="Yes","",B1068-COUNTIF($C$18:C1068,"Yes"))),"")</f>
        <v/>
      </c>
      <c r="E1068" s="81" t="str">
        <f t="shared" si="209"/>
        <v/>
      </c>
      <c r="F1068" s="80" t="str">
        <f t="shared" si="216"/>
        <v/>
      </c>
      <c r="G1068" s="80" t="str">
        <f t="shared" si="210"/>
        <v/>
      </c>
      <c r="H1068" s="80" t="str">
        <f t="shared" si="221"/>
        <v/>
      </c>
      <c r="I1068" s="80" t="str">
        <f t="shared" si="211"/>
        <v/>
      </c>
      <c r="J1068" s="80" t="str">
        <f t="shared" si="217"/>
        <v/>
      </c>
      <c r="AG1068" s="16" t="str">
        <f t="shared" si="218"/>
        <v/>
      </c>
      <c r="AH1068" s="69" t="str">
        <f t="shared" si="212"/>
        <v/>
      </c>
      <c r="AI1068" s="70" t="str">
        <f t="shared" si="213"/>
        <v/>
      </c>
      <c r="AJ1068" s="70" t="str">
        <f t="shared" si="214"/>
        <v/>
      </c>
      <c r="AK1068" s="70" t="str">
        <f t="shared" si="219"/>
        <v/>
      </c>
      <c r="AL1068" s="70" t="str">
        <f t="shared" si="220"/>
        <v/>
      </c>
    </row>
    <row r="1069" spans="2:38" ht="15" thickBot="1" x14ac:dyDescent="0.35">
      <c r="B1069" s="79" t="str">
        <f t="shared" si="215"/>
        <v/>
      </c>
      <c r="C1069" s="16"/>
      <c r="D1069" s="79" t="str">
        <f>IFERROR(IF(J1068&lt;=0,"",IF(C1069="Yes","",B1069-COUNTIF($C$18:C1069,"Yes"))),"")</f>
        <v/>
      </c>
      <c r="E1069" s="81" t="str">
        <f t="shared" si="209"/>
        <v/>
      </c>
      <c r="F1069" s="80" t="str">
        <f t="shared" si="216"/>
        <v/>
      </c>
      <c r="G1069" s="80" t="str">
        <f t="shared" si="210"/>
        <v/>
      </c>
      <c r="H1069" s="80" t="str">
        <f t="shared" si="221"/>
        <v/>
      </c>
      <c r="I1069" s="80" t="str">
        <f t="shared" si="211"/>
        <v/>
      </c>
      <c r="J1069" s="80" t="str">
        <f t="shared" si="217"/>
        <v/>
      </c>
      <c r="AG1069" s="16" t="str">
        <f t="shared" si="218"/>
        <v/>
      </c>
      <c r="AH1069" s="69" t="str">
        <f t="shared" si="212"/>
        <v/>
      </c>
      <c r="AI1069" s="70" t="str">
        <f t="shared" si="213"/>
        <v/>
      </c>
      <c r="AJ1069" s="70" t="str">
        <f t="shared" si="214"/>
        <v/>
      </c>
      <c r="AK1069" s="70" t="str">
        <f t="shared" si="219"/>
        <v/>
      </c>
      <c r="AL1069" s="70" t="str">
        <f t="shared" si="220"/>
        <v/>
      </c>
    </row>
    <row r="1070" spans="2:38" ht="15" thickBot="1" x14ac:dyDescent="0.35">
      <c r="B1070" s="79" t="str">
        <f t="shared" si="215"/>
        <v/>
      </c>
      <c r="C1070" s="16"/>
      <c r="D1070" s="79" t="str">
        <f>IFERROR(IF(J1069&lt;=0,"",IF(C1070="Yes","",B1070-COUNTIF($C$18:C1070,"Yes"))),"")</f>
        <v/>
      </c>
      <c r="E1070" s="81" t="str">
        <f t="shared" si="209"/>
        <v/>
      </c>
      <c r="F1070" s="80" t="str">
        <f t="shared" si="216"/>
        <v/>
      </c>
      <c r="G1070" s="80" t="str">
        <f t="shared" si="210"/>
        <v/>
      </c>
      <c r="H1070" s="80" t="str">
        <f t="shared" si="221"/>
        <v/>
      </c>
      <c r="I1070" s="80" t="str">
        <f t="shared" si="211"/>
        <v/>
      </c>
      <c r="J1070" s="80" t="str">
        <f t="shared" si="217"/>
        <v/>
      </c>
      <c r="AG1070" s="16" t="str">
        <f t="shared" si="218"/>
        <v/>
      </c>
      <c r="AH1070" s="69" t="str">
        <f t="shared" si="212"/>
        <v/>
      </c>
      <c r="AI1070" s="70" t="str">
        <f t="shared" si="213"/>
        <v/>
      </c>
      <c r="AJ1070" s="70" t="str">
        <f t="shared" si="214"/>
        <v/>
      </c>
      <c r="AK1070" s="70" t="str">
        <f t="shared" si="219"/>
        <v/>
      </c>
      <c r="AL1070" s="70" t="str">
        <f t="shared" si="220"/>
        <v/>
      </c>
    </row>
    <row r="1071" spans="2:38" ht="15" thickBot="1" x14ac:dyDescent="0.35">
      <c r="B1071" s="79" t="str">
        <f t="shared" si="215"/>
        <v/>
      </c>
      <c r="C1071" s="16"/>
      <c r="D1071" s="79" t="str">
        <f>IFERROR(IF(J1070&lt;=0,"",IF(C1071="Yes","",B1071-COUNTIF($C$18:C1071,"Yes"))),"")</f>
        <v/>
      </c>
      <c r="E1071" s="81" t="str">
        <f t="shared" si="209"/>
        <v/>
      </c>
      <c r="F1071" s="80" t="str">
        <f t="shared" si="216"/>
        <v/>
      </c>
      <c r="G1071" s="80" t="str">
        <f t="shared" si="210"/>
        <v/>
      </c>
      <c r="H1071" s="80" t="str">
        <f t="shared" si="221"/>
        <v/>
      </c>
      <c r="I1071" s="80" t="str">
        <f t="shared" si="211"/>
        <v/>
      </c>
      <c r="J1071" s="80" t="str">
        <f t="shared" si="217"/>
        <v/>
      </c>
      <c r="AG1071" s="16" t="str">
        <f t="shared" si="218"/>
        <v/>
      </c>
      <c r="AH1071" s="69" t="str">
        <f t="shared" si="212"/>
        <v/>
      </c>
      <c r="AI1071" s="70" t="str">
        <f t="shared" si="213"/>
        <v/>
      </c>
      <c r="AJ1071" s="70" t="str">
        <f t="shared" si="214"/>
        <v/>
      </c>
      <c r="AK1071" s="70" t="str">
        <f t="shared" si="219"/>
        <v/>
      </c>
      <c r="AL1071" s="70" t="str">
        <f t="shared" si="220"/>
        <v/>
      </c>
    </row>
    <row r="1072" spans="2:38" ht="15" thickBot="1" x14ac:dyDescent="0.35">
      <c r="B1072" s="79" t="str">
        <f t="shared" si="215"/>
        <v/>
      </c>
      <c r="C1072" s="16"/>
      <c r="D1072" s="79" t="str">
        <f>IFERROR(IF(J1071&lt;=0,"",IF(C1072="Yes","",B1072-COUNTIF($C$18:C1072,"Yes"))),"")</f>
        <v/>
      </c>
      <c r="E1072" s="81" t="str">
        <f t="shared" si="209"/>
        <v/>
      </c>
      <c r="F1072" s="80" t="str">
        <f t="shared" si="216"/>
        <v/>
      </c>
      <c r="G1072" s="80" t="str">
        <f t="shared" si="210"/>
        <v/>
      </c>
      <c r="H1072" s="80" t="str">
        <f t="shared" si="221"/>
        <v/>
      </c>
      <c r="I1072" s="80" t="str">
        <f t="shared" si="211"/>
        <v/>
      </c>
      <c r="J1072" s="80" t="str">
        <f t="shared" si="217"/>
        <v/>
      </c>
      <c r="AG1072" s="16" t="str">
        <f t="shared" si="218"/>
        <v/>
      </c>
      <c r="AH1072" s="69" t="str">
        <f t="shared" si="212"/>
        <v/>
      </c>
      <c r="AI1072" s="70" t="str">
        <f t="shared" si="213"/>
        <v/>
      </c>
      <c r="AJ1072" s="70" t="str">
        <f t="shared" si="214"/>
        <v/>
      </c>
      <c r="AK1072" s="70" t="str">
        <f t="shared" si="219"/>
        <v/>
      </c>
      <c r="AL1072" s="70" t="str">
        <f t="shared" si="220"/>
        <v/>
      </c>
    </row>
    <row r="1073" spans="2:38" ht="15" thickBot="1" x14ac:dyDescent="0.35">
      <c r="B1073" s="79" t="str">
        <f t="shared" si="215"/>
        <v/>
      </c>
      <c r="C1073" s="16"/>
      <c r="D1073" s="79" t="str">
        <f>IFERROR(IF(J1072&lt;=0,"",IF(C1073="Yes","",B1073-COUNTIF($C$18:C1073,"Yes"))),"")</f>
        <v/>
      </c>
      <c r="E1073" s="81" t="str">
        <f t="shared" si="209"/>
        <v/>
      </c>
      <c r="F1073" s="80" t="str">
        <f t="shared" si="216"/>
        <v/>
      </c>
      <c r="G1073" s="80" t="str">
        <f t="shared" si="210"/>
        <v/>
      </c>
      <c r="H1073" s="80" t="str">
        <f t="shared" si="221"/>
        <v/>
      </c>
      <c r="I1073" s="80" t="str">
        <f t="shared" si="211"/>
        <v/>
      </c>
      <c r="J1073" s="80" t="str">
        <f t="shared" si="217"/>
        <v/>
      </c>
      <c r="AG1073" s="16" t="str">
        <f t="shared" si="218"/>
        <v/>
      </c>
      <c r="AH1073" s="69" t="str">
        <f t="shared" si="212"/>
        <v/>
      </c>
      <c r="AI1073" s="70" t="str">
        <f t="shared" si="213"/>
        <v/>
      </c>
      <c r="AJ1073" s="70" t="str">
        <f t="shared" si="214"/>
        <v/>
      </c>
      <c r="AK1073" s="70" t="str">
        <f t="shared" si="219"/>
        <v/>
      </c>
      <c r="AL1073" s="70" t="str">
        <f t="shared" si="220"/>
        <v/>
      </c>
    </row>
    <row r="1074" spans="2:38" ht="15" thickBot="1" x14ac:dyDescent="0.35">
      <c r="B1074" s="79" t="str">
        <f t="shared" si="215"/>
        <v/>
      </c>
      <c r="C1074" s="16"/>
      <c r="D1074" s="79" t="str">
        <f>IFERROR(IF(J1073&lt;=0,"",IF(C1074="Yes","",B1074-COUNTIF($C$18:C1074,"Yes"))),"")</f>
        <v/>
      </c>
      <c r="E1074" s="81" t="str">
        <f t="shared" si="209"/>
        <v/>
      </c>
      <c r="F1074" s="80" t="str">
        <f t="shared" si="216"/>
        <v/>
      </c>
      <c r="G1074" s="80" t="str">
        <f t="shared" si="210"/>
        <v/>
      </c>
      <c r="H1074" s="80" t="str">
        <f t="shared" si="221"/>
        <v/>
      </c>
      <c r="I1074" s="80" t="str">
        <f t="shared" si="211"/>
        <v/>
      </c>
      <c r="J1074" s="80" t="str">
        <f t="shared" si="217"/>
        <v/>
      </c>
      <c r="AG1074" s="16" t="str">
        <f t="shared" si="218"/>
        <v/>
      </c>
      <c r="AH1074" s="69" t="str">
        <f t="shared" si="212"/>
        <v/>
      </c>
      <c r="AI1074" s="70" t="str">
        <f t="shared" si="213"/>
        <v/>
      </c>
      <c r="AJ1074" s="70" t="str">
        <f t="shared" si="214"/>
        <v/>
      </c>
      <c r="AK1074" s="70" t="str">
        <f t="shared" si="219"/>
        <v/>
      </c>
      <c r="AL1074" s="70" t="str">
        <f t="shared" si="220"/>
        <v/>
      </c>
    </row>
    <row r="1075" spans="2:38" ht="15" thickBot="1" x14ac:dyDescent="0.35">
      <c r="B1075" s="79" t="str">
        <f t="shared" si="215"/>
        <v/>
      </c>
      <c r="C1075" s="16"/>
      <c r="D1075" s="79" t="str">
        <f>IFERROR(IF(J1074&lt;=0,"",IF(C1075="Yes","",B1075-COUNTIF($C$18:C1075,"Yes"))),"")</f>
        <v/>
      </c>
      <c r="E1075" s="81" t="str">
        <f t="shared" si="209"/>
        <v/>
      </c>
      <c r="F1075" s="80" t="str">
        <f t="shared" si="216"/>
        <v/>
      </c>
      <c r="G1075" s="80" t="str">
        <f t="shared" si="210"/>
        <v/>
      </c>
      <c r="H1075" s="80" t="str">
        <f t="shared" si="221"/>
        <v/>
      </c>
      <c r="I1075" s="80" t="str">
        <f t="shared" si="211"/>
        <v/>
      </c>
      <c r="J1075" s="80" t="str">
        <f t="shared" si="217"/>
        <v/>
      </c>
      <c r="AG1075" s="16" t="str">
        <f t="shared" si="218"/>
        <v/>
      </c>
      <c r="AH1075" s="69" t="str">
        <f t="shared" si="212"/>
        <v/>
      </c>
      <c r="AI1075" s="70" t="str">
        <f t="shared" si="213"/>
        <v/>
      </c>
      <c r="AJ1075" s="70" t="str">
        <f t="shared" si="214"/>
        <v/>
      </c>
      <c r="AK1075" s="70" t="str">
        <f t="shared" si="219"/>
        <v/>
      </c>
      <c r="AL1075" s="70" t="str">
        <f t="shared" si="220"/>
        <v/>
      </c>
    </row>
    <row r="1076" spans="2:38" ht="15" thickBot="1" x14ac:dyDescent="0.35">
      <c r="B1076" s="79" t="str">
        <f t="shared" si="215"/>
        <v/>
      </c>
      <c r="C1076" s="16"/>
      <c r="D1076" s="79" t="str">
        <f>IFERROR(IF(J1075&lt;=0,"",IF(C1076="Yes","",B1076-COUNTIF($C$18:C1076,"Yes"))),"")</f>
        <v/>
      </c>
      <c r="E1076" s="81" t="str">
        <f t="shared" si="209"/>
        <v/>
      </c>
      <c r="F1076" s="80" t="str">
        <f t="shared" si="216"/>
        <v/>
      </c>
      <c r="G1076" s="80" t="str">
        <f t="shared" si="210"/>
        <v/>
      </c>
      <c r="H1076" s="80" t="str">
        <f t="shared" si="221"/>
        <v/>
      </c>
      <c r="I1076" s="80" t="str">
        <f t="shared" si="211"/>
        <v/>
      </c>
      <c r="J1076" s="80" t="str">
        <f t="shared" si="217"/>
        <v/>
      </c>
      <c r="AG1076" s="16" t="str">
        <f t="shared" si="218"/>
        <v/>
      </c>
      <c r="AH1076" s="69" t="str">
        <f t="shared" si="212"/>
        <v/>
      </c>
      <c r="AI1076" s="70" t="str">
        <f t="shared" si="213"/>
        <v/>
      </c>
      <c r="AJ1076" s="70" t="str">
        <f t="shared" si="214"/>
        <v/>
      </c>
      <c r="AK1076" s="70" t="str">
        <f t="shared" si="219"/>
        <v/>
      </c>
      <c r="AL1076" s="70" t="str">
        <f t="shared" si="220"/>
        <v/>
      </c>
    </row>
    <row r="1077" spans="2:38" ht="15" thickBot="1" x14ac:dyDescent="0.35">
      <c r="B1077" s="79" t="str">
        <f t="shared" si="215"/>
        <v/>
      </c>
      <c r="C1077" s="16"/>
      <c r="D1077" s="79" t="str">
        <f>IFERROR(IF(J1076&lt;=0,"",IF(C1077="Yes","",B1077-COUNTIF($C$18:C1077,"Yes"))),"")</f>
        <v/>
      </c>
      <c r="E1077" s="81" t="str">
        <f t="shared" si="209"/>
        <v/>
      </c>
      <c r="F1077" s="80" t="str">
        <f t="shared" si="216"/>
        <v/>
      </c>
      <c r="G1077" s="80" t="str">
        <f t="shared" si="210"/>
        <v/>
      </c>
      <c r="H1077" s="80" t="str">
        <f t="shared" si="221"/>
        <v/>
      </c>
      <c r="I1077" s="80" t="str">
        <f t="shared" si="211"/>
        <v/>
      </c>
      <c r="J1077" s="80" t="str">
        <f t="shared" si="217"/>
        <v/>
      </c>
      <c r="AG1077" s="16" t="str">
        <f t="shared" si="218"/>
        <v/>
      </c>
      <c r="AH1077" s="69" t="str">
        <f t="shared" si="212"/>
        <v/>
      </c>
      <c r="AI1077" s="70" t="str">
        <f t="shared" si="213"/>
        <v/>
      </c>
      <c r="AJ1077" s="70" t="str">
        <f t="shared" si="214"/>
        <v/>
      </c>
      <c r="AK1077" s="70" t="str">
        <f t="shared" si="219"/>
        <v/>
      </c>
      <c r="AL1077" s="70" t="str">
        <f t="shared" si="220"/>
        <v/>
      </c>
    </row>
    <row r="1078" spans="2:38" ht="15" thickBot="1" x14ac:dyDescent="0.35">
      <c r="B1078" s="79" t="str">
        <f t="shared" si="215"/>
        <v/>
      </c>
      <c r="C1078" s="16"/>
      <c r="D1078" s="79" t="str">
        <f>IFERROR(IF(J1077&lt;=0,"",IF(C1078="Yes","",B1078-COUNTIF($C$18:C1078,"Yes"))),"")</f>
        <v/>
      </c>
      <c r="E1078" s="81" t="str">
        <f t="shared" si="209"/>
        <v/>
      </c>
      <c r="F1078" s="80" t="str">
        <f t="shared" si="216"/>
        <v/>
      </c>
      <c r="G1078" s="80" t="str">
        <f t="shared" si="210"/>
        <v/>
      </c>
      <c r="H1078" s="80" t="str">
        <f t="shared" si="221"/>
        <v/>
      </c>
      <c r="I1078" s="80" t="str">
        <f t="shared" si="211"/>
        <v/>
      </c>
      <c r="J1078" s="80" t="str">
        <f t="shared" si="217"/>
        <v/>
      </c>
      <c r="AG1078" s="16" t="str">
        <f t="shared" si="218"/>
        <v/>
      </c>
      <c r="AH1078" s="69" t="str">
        <f t="shared" si="212"/>
        <v/>
      </c>
      <c r="AI1078" s="70" t="str">
        <f t="shared" si="213"/>
        <v/>
      </c>
      <c r="AJ1078" s="70" t="str">
        <f t="shared" si="214"/>
        <v/>
      </c>
      <c r="AK1078" s="70" t="str">
        <f t="shared" si="219"/>
        <v/>
      </c>
      <c r="AL1078" s="70" t="str">
        <f t="shared" si="220"/>
        <v/>
      </c>
    </row>
    <row r="1079" spans="2:38" ht="15" thickBot="1" x14ac:dyDescent="0.35">
      <c r="B1079" s="79" t="str">
        <f t="shared" si="215"/>
        <v/>
      </c>
      <c r="C1079" s="16"/>
      <c r="D1079" s="79" t="str">
        <f>IFERROR(IF(J1078&lt;=0,"",IF(C1079="Yes","",B1079-COUNTIF($C$18:C1079,"Yes"))),"")</f>
        <v/>
      </c>
      <c r="E1079" s="81" t="str">
        <f t="shared" si="209"/>
        <v/>
      </c>
      <c r="F1079" s="80" t="str">
        <f t="shared" si="216"/>
        <v/>
      </c>
      <c r="G1079" s="80" t="str">
        <f t="shared" si="210"/>
        <v/>
      </c>
      <c r="H1079" s="80" t="str">
        <f t="shared" si="221"/>
        <v/>
      </c>
      <c r="I1079" s="80" t="str">
        <f t="shared" si="211"/>
        <v/>
      </c>
      <c r="J1079" s="80" t="str">
        <f t="shared" si="217"/>
        <v/>
      </c>
      <c r="AG1079" s="16" t="str">
        <f t="shared" si="218"/>
        <v/>
      </c>
      <c r="AH1079" s="69" t="str">
        <f t="shared" si="212"/>
        <v/>
      </c>
      <c r="AI1079" s="70" t="str">
        <f t="shared" si="213"/>
        <v/>
      </c>
      <c r="AJ1079" s="70" t="str">
        <f t="shared" si="214"/>
        <v/>
      </c>
      <c r="AK1079" s="70" t="str">
        <f t="shared" si="219"/>
        <v/>
      </c>
      <c r="AL1079" s="70" t="str">
        <f t="shared" si="220"/>
        <v/>
      </c>
    </row>
    <row r="1080" spans="2:38" ht="15" thickBot="1" x14ac:dyDescent="0.35">
      <c r="B1080" s="79" t="str">
        <f t="shared" si="215"/>
        <v/>
      </c>
      <c r="C1080" s="16"/>
      <c r="D1080" s="79" t="str">
        <f>IFERROR(IF(J1079&lt;=0,"",IF(C1080="Yes","",B1080-COUNTIF($C$18:C1080,"Yes"))),"")</f>
        <v/>
      </c>
      <c r="E1080" s="81" t="str">
        <f t="shared" si="209"/>
        <v/>
      </c>
      <c r="F1080" s="80" t="str">
        <f t="shared" si="216"/>
        <v/>
      </c>
      <c r="G1080" s="80" t="str">
        <f t="shared" si="210"/>
        <v/>
      </c>
      <c r="H1080" s="80" t="str">
        <f t="shared" si="221"/>
        <v/>
      </c>
      <c r="I1080" s="80" t="str">
        <f t="shared" si="211"/>
        <v/>
      </c>
      <c r="J1080" s="80" t="str">
        <f t="shared" si="217"/>
        <v/>
      </c>
      <c r="AG1080" s="16" t="str">
        <f t="shared" si="218"/>
        <v/>
      </c>
      <c r="AH1080" s="69" t="str">
        <f t="shared" si="212"/>
        <v/>
      </c>
      <c r="AI1080" s="70" t="str">
        <f t="shared" si="213"/>
        <v/>
      </c>
      <c r="AJ1080" s="70" t="str">
        <f t="shared" si="214"/>
        <v/>
      </c>
      <c r="AK1080" s="70" t="str">
        <f t="shared" si="219"/>
        <v/>
      </c>
      <c r="AL1080" s="70" t="str">
        <f t="shared" si="220"/>
        <v/>
      </c>
    </row>
    <row r="1081" spans="2:38" ht="15" thickBot="1" x14ac:dyDescent="0.35">
      <c r="B1081" s="79" t="str">
        <f t="shared" si="215"/>
        <v/>
      </c>
      <c r="C1081" s="16"/>
      <c r="D1081" s="79" t="str">
        <f>IFERROR(IF(J1080&lt;=0,"",IF(C1081="Yes","",B1081-COUNTIF($C$18:C1081,"Yes"))),"")</f>
        <v/>
      </c>
      <c r="E1081" s="81" t="str">
        <f t="shared" si="209"/>
        <v/>
      </c>
      <c r="F1081" s="80" t="str">
        <f t="shared" si="216"/>
        <v/>
      </c>
      <c r="G1081" s="80" t="str">
        <f t="shared" si="210"/>
        <v/>
      </c>
      <c r="H1081" s="80" t="str">
        <f t="shared" si="221"/>
        <v/>
      </c>
      <c r="I1081" s="80" t="str">
        <f t="shared" si="211"/>
        <v/>
      </c>
      <c r="J1081" s="80" t="str">
        <f t="shared" si="217"/>
        <v/>
      </c>
      <c r="AG1081" s="16" t="str">
        <f t="shared" si="218"/>
        <v/>
      </c>
      <c r="AH1081" s="69" t="str">
        <f t="shared" si="212"/>
        <v/>
      </c>
      <c r="AI1081" s="70" t="str">
        <f t="shared" si="213"/>
        <v/>
      </c>
      <c r="AJ1081" s="70" t="str">
        <f t="shared" si="214"/>
        <v/>
      </c>
      <c r="AK1081" s="70" t="str">
        <f t="shared" si="219"/>
        <v/>
      </c>
      <c r="AL1081" s="70" t="str">
        <f t="shared" si="220"/>
        <v/>
      </c>
    </row>
    <row r="1082" spans="2:38" ht="15" thickBot="1" x14ac:dyDescent="0.35">
      <c r="B1082" s="79" t="str">
        <f t="shared" si="215"/>
        <v/>
      </c>
      <c r="C1082" s="16"/>
      <c r="D1082" s="79" t="str">
        <f>IFERROR(IF(J1081&lt;=0,"",IF(C1082="Yes","",B1082-COUNTIF($C$18:C1082,"Yes"))),"")</f>
        <v/>
      </c>
      <c r="E1082" s="81" t="str">
        <f t="shared" si="209"/>
        <v/>
      </c>
      <c r="F1082" s="80" t="str">
        <f t="shared" si="216"/>
        <v/>
      </c>
      <c r="G1082" s="80" t="str">
        <f t="shared" si="210"/>
        <v/>
      </c>
      <c r="H1082" s="80" t="str">
        <f t="shared" si="221"/>
        <v/>
      </c>
      <c r="I1082" s="80" t="str">
        <f t="shared" si="211"/>
        <v/>
      </c>
      <c r="J1082" s="80" t="str">
        <f t="shared" si="217"/>
        <v/>
      </c>
      <c r="AG1082" s="16" t="str">
        <f t="shared" si="218"/>
        <v/>
      </c>
      <c r="AH1082" s="69" t="str">
        <f t="shared" si="212"/>
        <v/>
      </c>
      <c r="AI1082" s="70" t="str">
        <f t="shared" si="213"/>
        <v/>
      </c>
      <c r="AJ1082" s="70" t="str">
        <f t="shared" si="214"/>
        <v/>
      </c>
      <c r="AK1082" s="70" t="str">
        <f t="shared" si="219"/>
        <v/>
      </c>
      <c r="AL1082" s="70" t="str">
        <f t="shared" si="220"/>
        <v/>
      </c>
    </row>
    <row r="1083" spans="2:38" ht="15" thickBot="1" x14ac:dyDescent="0.35">
      <c r="B1083" s="79" t="str">
        <f t="shared" si="215"/>
        <v/>
      </c>
      <c r="C1083" s="16"/>
      <c r="D1083" s="79" t="str">
        <f>IFERROR(IF(J1082&lt;=0,"",IF(C1083="Yes","",B1083-COUNTIF($C$18:C1083,"Yes"))),"")</f>
        <v/>
      </c>
      <c r="E1083" s="81" t="str">
        <f t="shared" si="209"/>
        <v/>
      </c>
      <c r="F1083" s="80" t="str">
        <f t="shared" si="216"/>
        <v/>
      </c>
      <c r="G1083" s="80" t="str">
        <f t="shared" si="210"/>
        <v/>
      </c>
      <c r="H1083" s="80" t="str">
        <f t="shared" si="221"/>
        <v/>
      </c>
      <c r="I1083" s="80" t="str">
        <f t="shared" si="211"/>
        <v/>
      </c>
      <c r="J1083" s="80" t="str">
        <f t="shared" si="217"/>
        <v/>
      </c>
      <c r="AG1083" s="16" t="str">
        <f t="shared" si="218"/>
        <v/>
      </c>
      <c r="AH1083" s="69" t="str">
        <f t="shared" si="212"/>
        <v/>
      </c>
      <c r="AI1083" s="70" t="str">
        <f t="shared" si="213"/>
        <v/>
      </c>
      <c r="AJ1083" s="70" t="str">
        <f t="shared" si="214"/>
        <v/>
      </c>
      <c r="AK1083" s="70" t="str">
        <f t="shared" si="219"/>
        <v/>
      </c>
      <c r="AL1083" s="70" t="str">
        <f t="shared" si="220"/>
        <v/>
      </c>
    </row>
    <row r="1084" spans="2:38" ht="15" thickBot="1" x14ac:dyDescent="0.35">
      <c r="B1084" s="79" t="str">
        <f t="shared" si="215"/>
        <v/>
      </c>
      <c r="C1084" s="16"/>
      <c r="D1084" s="79" t="str">
        <f>IFERROR(IF(J1083&lt;=0,"",IF(C1084="Yes","",B1084-COUNTIF($C$18:C1084,"Yes"))),"")</f>
        <v/>
      </c>
      <c r="E1084" s="81" t="str">
        <f t="shared" si="209"/>
        <v/>
      </c>
      <c r="F1084" s="80" t="str">
        <f t="shared" si="216"/>
        <v/>
      </c>
      <c r="G1084" s="80" t="str">
        <f t="shared" si="210"/>
        <v/>
      </c>
      <c r="H1084" s="80" t="str">
        <f t="shared" si="221"/>
        <v/>
      </c>
      <c r="I1084" s="80" t="str">
        <f t="shared" si="211"/>
        <v/>
      </c>
      <c r="J1084" s="80" t="str">
        <f t="shared" si="217"/>
        <v/>
      </c>
      <c r="AG1084" s="16" t="str">
        <f t="shared" si="218"/>
        <v/>
      </c>
      <c r="AH1084" s="69" t="str">
        <f t="shared" si="212"/>
        <v/>
      </c>
      <c r="AI1084" s="70" t="str">
        <f t="shared" si="213"/>
        <v/>
      </c>
      <c r="AJ1084" s="70" t="str">
        <f t="shared" si="214"/>
        <v/>
      </c>
      <c r="AK1084" s="70" t="str">
        <f t="shared" si="219"/>
        <v/>
      </c>
      <c r="AL1084" s="70" t="str">
        <f t="shared" si="220"/>
        <v/>
      </c>
    </row>
    <row r="1085" spans="2:38" ht="15" thickBot="1" x14ac:dyDescent="0.35">
      <c r="B1085" s="79" t="str">
        <f t="shared" si="215"/>
        <v/>
      </c>
      <c r="C1085" s="16"/>
      <c r="D1085" s="79" t="str">
        <f>IFERROR(IF(J1084&lt;=0,"",IF(C1085="Yes","",B1085-COUNTIF($C$18:C1085,"Yes"))),"")</f>
        <v/>
      </c>
      <c r="E1085" s="81" t="str">
        <f t="shared" si="209"/>
        <v/>
      </c>
      <c r="F1085" s="80" t="str">
        <f t="shared" si="216"/>
        <v/>
      </c>
      <c r="G1085" s="80" t="str">
        <f t="shared" si="210"/>
        <v/>
      </c>
      <c r="H1085" s="80" t="str">
        <f t="shared" si="221"/>
        <v/>
      </c>
      <c r="I1085" s="80" t="str">
        <f t="shared" si="211"/>
        <v/>
      </c>
      <c r="J1085" s="80" t="str">
        <f t="shared" si="217"/>
        <v/>
      </c>
      <c r="AG1085" s="16" t="str">
        <f t="shared" si="218"/>
        <v/>
      </c>
      <c r="AH1085" s="69" t="str">
        <f t="shared" si="212"/>
        <v/>
      </c>
      <c r="AI1085" s="70" t="str">
        <f t="shared" si="213"/>
        <v/>
      </c>
      <c r="AJ1085" s="70" t="str">
        <f t="shared" si="214"/>
        <v/>
      </c>
      <c r="AK1085" s="70" t="str">
        <f t="shared" si="219"/>
        <v/>
      </c>
      <c r="AL1085" s="70" t="str">
        <f t="shared" si="220"/>
        <v/>
      </c>
    </row>
    <row r="1086" spans="2:38" ht="15" thickBot="1" x14ac:dyDescent="0.35">
      <c r="B1086" s="79" t="str">
        <f t="shared" si="215"/>
        <v/>
      </c>
      <c r="C1086" s="16"/>
      <c r="D1086" s="79" t="str">
        <f>IFERROR(IF(J1085&lt;=0,"",IF(C1086="Yes","",B1086-COUNTIF($C$18:C1086,"Yes"))),"")</f>
        <v/>
      </c>
      <c r="E1086" s="81" t="str">
        <f t="shared" si="209"/>
        <v/>
      </c>
      <c r="F1086" s="80" t="str">
        <f t="shared" si="216"/>
        <v/>
      </c>
      <c r="G1086" s="80" t="str">
        <f t="shared" si="210"/>
        <v/>
      </c>
      <c r="H1086" s="80" t="str">
        <f t="shared" si="221"/>
        <v/>
      </c>
      <c r="I1086" s="80" t="str">
        <f t="shared" si="211"/>
        <v/>
      </c>
      <c r="J1086" s="80" t="str">
        <f t="shared" si="217"/>
        <v/>
      </c>
      <c r="AG1086" s="16" t="str">
        <f t="shared" si="218"/>
        <v/>
      </c>
      <c r="AH1086" s="69" t="str">
        <f t="shared" si="212"/>
        <v/>
      </c>
      <c r="AI1086" s="70" t="str">
        <f t="shared" si="213"/>
        <v/>
      </c>
      <c r="AJ1086" s="70" t="str">
        <f t="shared" si="214"/>
        <v/>
      </c>
      <c r="AK1086" s="70" t="str">
        <f t="shared" si="219"/>
        <v/>
      </c>
      <c r="AL1086" s="70" t="str">
        <f t="shared" si="220"/>
        <v/>
      </c>
    </row>
    <row r="1087" spans="2:38" ht="15" thickBot="1" x14ac:dyDescent="0.35">
      <c r="B1087" s="79" t="str">
        <f t="shared" si="215"/>
        <v/>
      </c>
      <c r="C1087" s="16"/>
      <c r="D1087" s="79" t="str">
        <f>IFERROR(IF(J1086&lt;=0,"",IF(C1087="Yes","",B1087-COUNTIF($C$18:C1087,"Yes"))),"")</f>
        <v/>
      </c>
      <c r="E1087" s="81" t="str">
        <f t="shared" si="209"/>
        <v/>
      </c>
      <c r="F1087" s="80" t="str">
        <f t="shared" si="216"/>
        <v/>
      </c>
      <c r="G1087" s="80" t="str">
        <f t="shared" si="210"/>
        <v/>
      </c>
      <c r="H1087" s="80" t="str">
        <f t="shared" si="221"/>
        <v/>
      </c>
      <c r="I1087" s="80" t="str">
        <f t="shared" si="211"/>
        <v/>
      </c>
      <c r="J1087" s="80" t="str">
        <f t="shared" si="217"/>
        <v/>
      </c>
      <c r="AG1087" s="16" t="str">
        <f t="shared" si="218"/>
        <v/>
      </c>
      <c r="AH1087" s="69" t="str">
        <f t="shared" si="212"/>
        <v/>
      </c>
      <c r="AI1087" s="70" t="str">
        <f t="shared" si="213"/>
        <v/>
      </c>
      <c r="AJ1087" s="70" t="str">
        <f t="shared" si="214"/>
        <v/>
      </c>
      <c r="AK1087" s="70" t="str">
        <f t="shared" si="219"/>
        <v/>
      </c>
      <c r="AL1087" s="70" t="str">
        <f t="shared" si="220"/>
        <v/>
      </c>
    </row>
    <row r="1088" spans="2:38" ht="15" thickBot="1" x14ac:dyDescent="0.35">
      <c r="B1088" s="79" t="str">
        <f t="shared" si="215"/>
        <v/>
      </c>
      <c r="C1088" s="16"/>
      <c r="D1088" s="79" t="str">
        <f>IFERROR(IF(J1087&lt;=0,"",IF(C1088="Yes","",B1088-COUNTIF($C$18:C1088,"Yes"))),"")</f>
        <v/>
      </c>
      <c r="E1088" s="81" t="str">
        <f t="shared" si="209"/>
        <v/>
      </c>
      <c r="F1088" s="80" t="str">
        <f t="shared" si="216"/>
        <v/>
      </c>
      <c r="G1088" s="80" t="str">
        <f t="shared" si="210"/>
        <v/>
      </c>
      <c r="H1088" s="80" t="str">
        <f t="shared" si="221"/>
        <v/>
      </c>
      <c r="I1088" s="80" t="str">
        <f t="shared" si="211"/>
        <v/>
      </c>
      <c r="J1088" s="80" t="str">
        <f t="shared" si="217"/>
        <v/>
      </c>
      <c r="AG1088" s="16" t="str">
        <f t="shared" si="218"/>
        <v/>
      </c>
      <c r="AH1088" s="69" t="str">
        <f t="shared" si="212"/>
        <v/>
      </c>
      <c r="AI1088" s="70" t="str">
        <f t="shared" si="213"/>
        <v/>
      </c>
      <c r="AJ1088" s="70" t="str">
        <f t="shared" si="214"/>
        <v/>
      </c>
      <c r="AK1088" s="70" t="str">
        <f t="shared" si="219"/>
        <v/>
      </c>
      <c r="AL1088" s="70" t="str">
        <f t="shared" si="220"/>
        <v/>
      </c>
    </row>
    <row r="1089" spans="2:38" ht="15" thickBot="1" x14ac:dyDescent="0.35">
      <c r="B1089" s="79" t="str">
        <f t="shared" si="215"/>
        <v/>
      </c>
      <c r="C1089" s="16"/>
      <c r="D1089" s="79" t="str">
        <f>IFERROR(IF(J1088&lt;=0,"",IF(C1089="Yes","",B1089-COUNTIF($C$18:C1089,"Yes"))),"")</f>
        <v/>
      </c>
      <c r="E1089" s="81" t="str">
        <f t="shared" si="209"/>
        <v/>
      </c>
      <c r="F1089" s="80" t="str">
        <f t="shared" si="216"/>
        <v/>
      </c>
      <c r="G1089" s="80" t="str">
        <f t="shared" si="210"/>
        <v/>
      </c>
      <c r="H1089" s="80" t="str">
        <f t="shared" si="221"/>
        <v/>
      </c>
      <c r="I1089" s="80" t="str">
        <f t="shared" si="211"/>
        <v/>
      </c>
      <c r="J1089" s="80" t="str">
        <f t="shared" si="217"/>
        <v/>
      </c>
      <c r="AG1089" s="16" t="str">
        <f t="shared" si="218"/>
        <v/>
      </c>
      <c r="AH1089" s="69" t="str">
        <f t="shared" si="212"/>
        <v/>
      </c>
      <c r="AI1089" s="70" t="str">
        <f t="shared" si="213"/>
        <v/>
      </c>
      <c r="AJ1089" s="70" t="str">
        <f t="shared" si="214"/>
        <v/>
      </c>
      <c r="AK1089" s="70" t="str">
        <f t="shared" si="219"/>
        <v/>
      </c>
      <c r="AL1089" s="70" t="str">
        <f t="shared" si="220"/>
        <v/>
      </c>
    </row>
    <row r="1090" spans="2:38" ht="15" thickBot="1" x14ac:dyDescent="0.35">
      <c r="B1090" s="79" t="str">
        <f t="shared" si="215"/>
        <v/>
      </c>
      <c r="C1090" s="16"/>
      <c r="D1090" s="79" t="str">
        <f>IFERROR(IF(J1089&lt;=0,"",IF(C1090="Yes","",B1090-COUNTIF($C$18:C1090,"Yes"))),"")</f>
        <v/>
      </c>
      <c r="E1090" s="81" t="str">
        <f t="shared" si="209"/>
        <v/>
      </c>
      <c r="F1090" s="80" t="str">
        <f t="shared" si="216"/>
        <v/>
      </c>
      <c r="G1090" s="80" t="str">
        <f t="shared" si="210"/>
        <v/>
      </c>
      <c r="H1090" s="80" t="str">
        <f t="shared" si="221"/>
        <v/>
      </c>
      <c r="I1090" s="80" t="str">
        <f t="shared" si="211"/>
        <v/>
      </c>
      <c r="J1090" s="80" t="str">
        <f t="shared" si="217"/>
        <v/>
      </c>
      <c r="AG1090" s="16" t="str">
        <f t="shared" si="218"/>
        <v/>
      </c>
      <c r="AH1090" s="69" t="str">
        <f t="shared" si="212"/>
        <v/>
      </c>
      <c r="AI1090" s="70" t="str">
        <f t="shared" si="213"/>
        <v/>
      </c>
      <c r="AJ1090" s="70" t="str">
        <f t="shared" si="214"/>
        <v/>
      </c>
      <c r="AK1090" s="70" t="str">
        <f t="shared" si="219"/>
        <v/>
      </c>
      <c r="AL1090" s="70" t="str">
        <f t="shared" si="220"/>
        <v/>
      </c>
    </row>
    <row r="1091" spans="2:38" ht="15" thickBot="1" x14ac:dyDescent="0.35">
      <c r="B1091" s="79" t="str">
        <f t="shared" si="215"/>
        <v/>
      </c>
      <c r="C1091" s="16"/>
      <c r="D1091" s="79" t="str">
        <f>IFERROR(IF(J1090&lt;=0,"",IF(C1091="Yes","",B1091-COUNTIF($C$18:C1091,"Yes"))),"")</f>
        <v/>
      </c>
      <c r="E1091" s="81" t="str">
        <f t="shared" si="209"/>
        <v/>
      </c>
      <c r="F1091" s="80" t="str">
        <f t="shared" si="216"/>
        <v/>
      </c>
      <c r="G1091" s="80" t="str">
        <f t="shared" si="210"/>
        <v/>
      </c>
      <c r="H1091" s="80" t="str">
        <f t="shared" si="221"/>
        <v/>
      </c>
      <c r="I1091" s="80" t="str">
        <f t="shared" si="211"/>
        <v/>
      </c>
      <c r="J1091" s="80" t="str">
        <f t="shared" si="217"/>
        <v/>
      </c>
      <c r="AG1091" s="16" t="str">
        <f t="shared" si="218"/>
        <v/>
      </c>
      <c r="AH1091" s="69" t="str">
        <f t="shared" si="212"/>
        <v/>
      </c>
      <c r="AI1091" s="70" t="str">
        <f t="shared" si="213"/>
        <v/>
      </c>
      <c r="AJ1091" s="70" t="str">
        <f t="shared" si="214"/>
        <v/>
      </c>
      <c r="AK1091" s="70" t="str">
        <f t="shared" si="219"/>
        <v/>
      </c>
      <c r="AL1091" s="70" t="str">
        <f t="shared" si="220"/>
        <v/>
      </c>
    </row>
    <row r="1092" spans="2:38" ht="15" thickBot="1" x14ac:dyDescent="0.35">
      <c r="B1092" s="79" t="str">
        <f t="shared" si="215"/>
        <v/>
      </c>
      <c r="C1092" s="16"/>
      <c r="D1092" s="79" t="str">
        <f>IFERROR(IF(J1091&lt;=0,"",IF(C1092="Yes","",B1092-COUNTIF($C$18:C1092,"Yes"))),"")</f>
        <v/>
      </c>
      <c r="E1092" s="81" t="str">
        <f t="shared" si="209"/>
        <v/>
      </c>
      <c r="F1092" s="80" t="str">
        <f t="shared" si="216"/>
        <v/>
      </c>
      <c r="G1092" s="80" t="str">
        <f t="shared" si="210"/>
        <v/>
      </c>
      <c r="H1092" s="80" t="str">
        <f t="shared" si="221"/>
        <v/>
      </c>
      <c r="I1092" s="80" t="str">
        <f t="shared" si="211"/>
        <v/>
      </c>
      <c r="J1092" s="80" t="str">
        <f t="shared" si="217"/>
        <v/>
      </c>
      <c r="AG1092" s="16" t="str">
        <f t="shared" si="218"/>
        <v/>
      </c>
      <c r="AH1092" s="69" t="str">
        <f t="shared" si="212"/>
        <v/>
      </c>
      <c r="AI1092" s="70" t="str">
        <f t="shared" si="213"/>
        <v/>
      </c>
      <c r="AJ1092" s="70" t="str">
        <f t="shared" si="214"/>
        <v/>
      </c>
      <c r="AK1092" s="70" t="str">
        <f t="shared" si="219"/>
        <v/>
      </c>
      <c r="AL1092" s="70" t="str">
        <f t="shared" si="220"/>
        <v/>
      </c>
    </row>
    <row r="1093" spans="2:38" ht="15" thickBot="1" x14ac:dyDescent="0.35">
      <c r="B1093" s="79" t="str">
        <f t="shared" si="215"/>
        <v/>
      </c>
      <c r="C1093" s="16"/>
      <c r="D1093" s="79" t="str">
        <f>IFERROR(IF(J1092&lt;=0,"",IF(C1093="Yes","",B1093-COUNTIF($C$18:C1093,"Yes"))),"")</f>
        <v/>
      </c>
      <c r="E1093" s="81" t="str">
        <f t="shared" si="209"/>
        <v/>
      </c>
      <c r="F1093" s="80" t="str">
        <f t="shared" si="216"/>
        <v/>
      </c>
      <c r="G1093" s="80" t="str">
        <f t="shared" si="210"/>
        <v/>
      </c>
      <c r="H1093" s="80" t="str">
        <f t="shared" si="221"/>
        <v/>
      </c>
      <c r="I1093" s="80" t="str">
        <f t="shared" si="211"/>
        <v/>
      </c>
      <c r="J1093" s="80" t="str">
        <f t="shared" si="217"/>
        <v/>
      </c>
      <c r="AG1093" s="16" t="str">
        <f t="shared" si="218"/>
        <v/>
      </c>
      <c r="AH1093" s="69" t="str">
        <f t="shared" si="212"/>
        <v/>
      </c>
      <c r="AI1093" s="70" t="str">
        <f t="shared" si="213"/>
        <v/>
      </c>
      <c r="AJ1093" s="70" t="str">
        <f t="shared" si="214"/>
        <v/>
      </c>
      <c r="AK1093" s="70" t="str">
        <f t="shared" si="219"/>
        <v/>
      </c>
      <c r="AL1093" s="70" t="str">
        <f t="shared" si="220"/>
        <v/>
      </c>
    </row>
    <row r="1094" spans="2:38" ht="15" thickBot="1" x14ac:dyDescent="0.35">
      <c r="B1094" s="79" t="str">
        <f t="shared" si="215"/>
        <v/>
      </c>
      <c r="C1094" s="16"/>
      <c r="D1094" s="79" t="str">
        <f>IFERROR(IF(J1093&lt;=0,"",IF(C1094="Yes","",B1094-COUNTIF($C$18:C1094,"Yes"))),"")</f>
        <v/>
      </c>
      <c r="E1094" s="81" t="str">
        <f t="shared" si="209"/>
        <v/>
      </c>
      <c r="F1094" s="80" t="str">
        <f t="shared" si="216"/>
        <v/>
      </c>
      <c r="G1094" s="80" t="str">
        <f t="shared" si="210"/>
        <v/>
      </c>
      <c r="H1094" s="80" t="str">
        <f t="shared" si="221"/>
        <v/>
      </c>
      <c r="I1094" s="80" t="str">
        <f t="shared" si="211"/>
        <v/>
      </c>
      <c r="J1094" s="80" t="str">
        <f t="shared" si="217"/>
        <v/>
      </c>
      <c r="AG1094" s="16" t="str">
        <f t="shared" si="218"/>
        <v/>
      </c>
      <c r="AH1094" s="69" t="str">
        <f t="shared" si="212"/>
        <v/>
      </c>
      <c r="AI1094" s="70" t="str">
        <f t="shared" si="213"/>
        <v/>
      </c>
      <c r="AJ1094" s="70" t="str">
        <f t="shared" si="214"/>
        <v/>
      </c>
      <c r="AK1094" s="70" t="str">
        <f t="shared" si="219"/>
        <v/>
      </c>
      <c r="AL1094" s="70" t="str">
        <f t="shared" si="220"/>
        <v/>
      </c>
    </row>
    <row r="1095" spans="2:38" ht="15" thickBot="1" x14ac:dyDescent="0.35">
      <c r="B1095" s="79" t="str">
        <f t="shared" si="215"/>
        <v/>
      </c>
      <c r="C1095" s="16"/>
      <c r="D1095" s="79" t="str">
        <f>IFERROR(IF(J1094&lt;=0,"",IF(C1095="Yes","",B1095-COUNTIF($C$18:C1095,"Yes"))),"")</f>
        <v/>
      </c>
      <c r="E1095" s="81" t="str">
        <f t="shared" si="209"/>
        <v/>
      </c>
      <c r="F1095" s="80" t="str">
        <f t="shared" si="216"/>
        <v/>
      </c>
      <c r="G1095" s="80" t="str">
        <f t="shared" si="210"/>
        <v/>
      </c>
      <c r="H1095" s="80" t="str">
        <f t="shared" si="221"/>
        <v/>
      </c>
      <c r="I1095" s="80" t="str">
        <f t="shared" si="211"/>
        <v/>
      </c>
      <c r="J1095" s="80" t="str">
        <f t="shared" si="217"/>
        <v/>
      </c>
      <c r="AG1095" s="16" t="str">
        <f t="shared" si="218"/>
        <v/>
      </c>
      <c r="AH1095" s="69" t="str">
        <f t="shared" si="212"/>
        <v/>
      </c>
      <c r="AI1095" s="70" t="str">
        <f t="shared" si="213"/>
        <v/>
      </c>
      <c r="AJ1095" s="70" t="str">
        <f t="shared" si="214"/>
        <v/>
      </c>
      <c r="AK1095" s="70" t="str">
        <f t="shared" si="219"/>
        <v/>
      </c>
      <c r="AL1095" s="70" t="str">
        <f t="shared" si="220"/>
        <v/>
      </c>
    </row>
    <row r="1096" spans="2:38" ht="15" thickBot="1" x14ac:dyDescent="0.35">
      <c r="B1096" s="79" t="str">
        <f t="shared" si="215"/>
        <v/>
      </c>
      <c r="C1096" s="16"/>
      <c r="D1096" s="79" t="str">
        <f>IFERROR(IF(J1095&lt;=0,"",IF(C1096="Yes","",B1096-COUNTIF($C$18:C1096,"Yes"))),"")</f>
        <v/>
      </c>
      <c r="E1096" s="81" t="str">
        <f t="shared" si="209"/>
        <v/>
      </c>
      <c r="F1096" s="80" t="str">
        <f t="shared" si="216"/>
        <v/>
      </c>
      <c r="G1096" s="80" t="str">
        <f t="shared" si="210"/>
        <v/>
      </c>
      <c r="H1096" s="80" t="str">
        <f t="shared" si="221"/>
        <v/>
      </c>
      <c r="I1096" s="80" t="str">
        <f t="shared" si="211"/>
        <v/>
      </c>
      <c r="J1096" s="80" t="str">
        <f t="shared" si="217"/>
        <v/>
      </c>
      <c r="AG1096" s="16" t="str">
        <f t="shared" si="218"/>
        <v/>
      </c>
      <c r="AH1096" s="69" t="str">
        <f t="shared" si="212"/>
        <v/>
      </c>
      <c r="AI1096" s="70" t="str">
        <f t="shared" si="213"/>
        <v/>
      </c>
      <c r="AJ1096" s="70" t="str">
        <f t="shared" si="214"/>
        <v/>
      </c>
      <c r="AK1096" s="70" t="str">
        <f t="shared" si="219"/>
        <v/>
      </c>
      <c r="AL1096" s="70" t="str">
        <f t="shared" si="220"/>
        <v/>
      </c>
    </row>
    <row r="1097" spans="2:38" ht="15" thickBot="1" x14ac:dyDescent="0.35">
      <c r="B1097" s="79" t="str">
        <f t="shared" si="215"/>
        <v/>
      </c>
      <c r="C1097" s="16"/>
      <c r="D1097" s="79" t="str">
        <f>IFERROR(IF(J1096&lt;=0,"",IF(C1097="Yes","",B1097-COUNTIF($C$18:C1097,"Yes"))),"")</f>
        <v/>
      </c>
      <c r="E1097" s="81" t="str">
        <f t="shared" si="209"/>
        <v/>
      </c>
      <c r="F1097" s="80" t="str">
        <f t="shared" si="216"/>
        <v/>
      </c>
      <c r="G1097" s="80" t="str">
        <f t="shared" si="210"/>
        <v/>
      </c>
      <c r="H1097" s="80" t="str">
        <f t="shared" si="221"/>
        <v/>
      </c>
      <c r="I1097" s="80" t="str">
        <f t="shared" si="211"/>
        <v/>
      </c>
      <c r="J1097" s="80" t="str">
        <f t="shared" si="217"/>
        <v/>
      </c>
      <c r="AG1097" s="16" t="str">
        <f t="shared" si="218"/>
        <v/>
      </c>
      <c r="AH1097" s="69" t="str">
        <f t="shared" si="212"/>
        <v/>
      </c>
      <c r="AI1097" s="70" t="str">
        <f t="shared" si="213"/>
        <v/>
      </c>
      <c r="AJ1097" s="70" t="str">
        <f t="shared" si="214"/>
        <v/>
      </c>
      <c r="AK1097" s="70" t="str">
        <f t="shared" si="219"/>
        <v/>
      </c>
      <c r="AL1097" s="70" t="str">
        <f t="shared" si="220"/>
        <v/>
      </c>
    </row>
    <row r="1098" spans="2:38" ht="15" thickBot="1" x14ac:dyDescent="0.35">
      <c r="B1098" s="79" t="str">
        <f t="shared" si="215"/>
        <v/>
      </c>
      <c r="C1098" s="16"/>
      <c r="D1098" s="79" t="str">
        <f>IFERROR(IF(J1097&lt;=0,"",IF(C1098="Yes","",B1098-COUNTIF($C$18:C1098,"Yes"))),"")</f>
        <v/>
      </c>
      <c r="E1098" s="81" t="str">
        <f t="shared" si="209"/>
        <v/>
      </c>
      <c r="F1098" s="80" t="str">
        <f t="shared" si="216"/>
        <v/>
      </c>
      <c r="G1098" s="80" t="str">
        <f t="shared" si="210"/>
        <v/>
      </c>
      <c r="H1098" s="80" t="str">
        <f t="shared" si="221"/>
        <v/>
      </c>
      <c r="I1098" s="80" t="str">
        <f t="shared" si="211"/>
        <v/>
      </c>
      <c r="J1098" s="80" t="str">
        <f t="shared" si="217"/>
        <v/>
      </c>
      <c r="AG1098" s="16" t="str">
        <f t="shared" si="218"/>
        <v/>
      </c>
      <c r="AH1098" s="69" t="str">
        <f t="shared" si="212"/>
        <v/>
      </c>
      <c r="AI1098" s="70" t="str">
        <f t="shared" si="213"/>
        <v/>
      </c>
      <c r="AJ1098" s="70" t="str">
        <f t="shared" si="214"/>
        <v/>
      </c>
      <c r="AK1098" s="70" t="str">
        <f t="shared" si="219"/>
        <v/>
      </c>
      <c r="AL1098" s="70" t="str">
        <f t="shared" si="220"/>
        <v/>
      </c>
    </row>
    <row r="1099" spans="2:38" ht="15" thickBot="1" x14ac:dyDescent="0.35">
      <c r="B1099" s="79" t="str">
        <f t="shared" si="215"/>
        <v/>
      </c>
      <c r="C1099" s="16"/>
      <c r="D1099" s="79" t="str">
        <f>IFERROR(IF(J1098&lt;=0,"",IF(C1099="Yes","",B1099-COUNTIF($C$18:C1099,"Yes"))),"")</f>
        <v/>
      </c>
      <c r="E1099" s="81" t="str">
        <f t="shared" si="209"/>
        <v/>
      </c>
      <c r="F1099" s="80" t="str">
        <f t="shared" si="216"/>
        <v/>
      </c>
      <c r="G1099" s="80" t="str">
        <f t="shared" si="210"/>
        <v/>
      </c>
      <c r="H1099" s="80" t="str">
        <f t="shared" si="221"/>
        <v/>
      </c>
      <c r="I1099" s="80" t="str">
        <f t="shared" si="211"/>
        <v/>
      </c>
      <c r="J1099" s="80" t="str">
        <f t="shared" si="217"/>
        <v/>
      </c>
      <c r="AG1099" s="16" t="str">
        <f t="shared" si="218"/>
        <v/>
      </c>
      <c r="AH1099" s="69" t="str">
        <f t="shared" si="212"/>
        <v/>
      </c>
      <c r="AI1099" s="70" t="str">
        <f t="shared" si="213"/>
        <v/>
      </c>
      <c r="AJ1099" s="70" t="str">
        <f t="shared" si="214"/>
        <v/>
      </c>
      <c r="AK1099" s="70" t="str">
        <f t="shared" si="219"/>
        <v/>
      </c>
      <c r="AL1099" s="70" t="str">
        <f t="shared" si="220"/>
        <v/>
      </c>
    </row>
    <row r="1100" spans="2:38" ht="15" thickBot="1" x14ac:dyDescent="0.35">
      <c r="B1100" s="79" t="str">
        <f t="shared" si="215"/>
        <v/>
      </c>
      <c r="C1100" s="16"/>
      <c r="D1100" s="79" t="str">
        <f>IFERROR(IF(J1099&lt;=0,"",IF(C1100="Yes","",B1100-COUNTIF($C$18:C1100,"Yes"))),"")</f>
        <v/>
      </c>
      <c r="E1100" s="81" t="str">
        <f t="shared" si="209"/>
        <v/>
      </c>
      <c r="F1100" s="80" t="str">
        <f t="shared" si="216"/>
        <v/>
      </c>
      <c r="G1100" s="80" t="str">
        <f t="shared" si="210"/>
        <v/>
      </c>
      <c r="H1100" s="80" t="str">
        <f t="shared" si="221"/>
        <v/>
      </c>
      <c r="I1100" s="80" t="str">
        <f t="shared" si="211"/>
        <v/>
      </c>
      <c r="J1100" s="80" t="str">
        <f t="shared" si="217"/>
        <v/>
      </c>
      <c r="AG1100" s="16" t="str">
        <f t="shared" si="218"/>
        <v/>
      </c>
      <c r="AH1100" s="69" t="str">
        <f t="shared" si="212"/>
        <v/>
      </c>
      <c r="AI1100" s="70" t="str">
        <f t="shared" si="213"/>
        <v/>
      </c>
      <c r="AJ1100" s="70" t="str">
        <f t="shared" si="214"/>
        <v/>
      </c>
      <c r="AK1100" s="70" t="str">
        <f t="shared" si="219"/>
        <v/>
      </c>
      <c r="AL1100" s="70" t="str">
        <f t="shared" si="220"/>
        <v/>
      </c>
    </row>
    <row r="1101" spans="2:38" ht="15" thickBot="1" x14ac:dyDescent="0.35">
      <c r="B1101" s="79" t="str">
        <f t="shared" si="215"/>
        <v/>
      </c>
      <c r="C1101" s="16"/>
      <c r="D1101" s="79" t="str">
        <f>IFERROR(IF(J1100&lt;=0,"",IF(C1101="Yes","",B1101-COUNTIF($C$18:C1101,"Yes"))),"")</f>
        <v/>
      </c>
      <c r="E1101" s="81" t="str">
        <f t="shared" si="209"/>
        <v/>
      </c>
      <c r="F1101" s="80" t="str">
        <f t="shared" si="216"/>
        <v/>
      </c>
      <c r="G1101" s="80" t="str">
        <f t="shared" si="210"/>
        <v/>
      </c>
      <c r="H1101" s="80" t="str">
        <f t="shared" si="221"/>
        <v/>
      </c>
      <c r="I1101" s="80" t="str">
        <f t="shared" si="211"/>
        <v/>
      </c>
      <c r="J1101" s="80" t="str">
        <f t="shared" si="217"/>
        <v/>
      </c>
      <c r="AG1101" s="16" t="str">
        <f t="shared" si="218"/>
        <v/>
      </c>
      <c r="AH1101" s="69" t="str">
        <f t="shared" si="212"/>
        <v/>
      </c>
      <c r="AI1101" s="70" t="str">
        <f t="shared" si="213"/>
        <v/>
      </c>
      <c r="AJ1101" s="70" t="str">
        <f t="shared" si="214"/>
        <v/>
      </c>
      <c r="AK1101" s="70" t="str">
        <f t="shared" si="219"/>
        <v/>
      </c>
      <c r="AL1101" s="70" t="str">
        <f t="shared" si="220"/>
        <v/>
      </c>
    </row>
    <row r="1102" spans="2:38" ht="15" thickBot="1" x14ac:dyDescent="0.35">
      <c r="B1102" s="79" t="str">
        <f t="shared" si="215"/>
        <v/>
      </c>
      <c r="C1102" s="16"/>
      <c r="D1102" s="79" t="str">
        <f>IFERROR(IF(J1101&lt;=0,"",IF(C1102="Yes","",B1102-COUNTIF($C$18:C1102,"Yes"))),"")</f>
        <v/>
      </c>
      <c r="E1102" s="81" t="str">
        <f t="shared" si="209"/>
        <v/>
      </c>
      <c r="F1102" s="80" t="str">
        <f t="shared" si="216"/>
        <v/>
      </c>
      <c r="G1102" s="80" t="str">
        <f t="shared" si="210"/>
        <v/>
      </c>
      <c r="H1102" s="80" t="str">
        <f t="shared" si="221"/>
        <v/>
      </c>
      <c r="I1102" s="80" t="str">
        <f t="shared" si="211"/>
        <v/>
      </c>
      <c r="J1102" s="80" t="str">
        <f t="shared" si="217"/>
        <v/>
      </c>
      <c r="AG1102" s="16" t="str">
        <f t="shared" si="218"/>
        <v/>
      </c>
      <c r="AH1102" s="69" t="str">
        <f t="shared" si="212"/>
        <v/>
      </c>
      <c r="AI1102" s="70" t="str">
        <f t="shared" si="213"/>
        <v/>
      </c>
      <c r="AJ1102" s="70" t="str">
        <f t="shared" si="214"/>
        <v/>
      </c>
      <c r="AK1102" s="70" t="str">
        <f t="shared" si="219"/>
        <v/>
      </c>
      <c r="AL1102" s="70" t="str">
        <f t="shared" si="220"/>
        <v/>
      </c>
    </row>
    <row r="1103" spans="2:38" ht="15" thickBot="1" x14ac:dyDescent="0.35">
      <c r="B1103" s="79" t="str">
        <f t="shared" si="215"/>
        <v/>
      </c>
      <c r="C1103" s="16"/>
      <c r="D1103" s="79" t="str">
        <f>IFERROR(IF(J1102&lt;=0,"",IF(C1103="Yes","",B1103-COUNTIF($C$18:C1103,"Yes"))),"")</f>
        <v/>
      </c>
      <c r="E1103" s="81" t="str">
        <f t="shared" si="209"/>
        <v/>
      </c>
      <c r="F1103" s="80" t="str">
        <f t="shared" si="216"/>
        <v/>
      </c>
      <c r="G1103" s="80" t="str">
        <f t="shared" si="210"/>
        <v/>
      </c>
      <c r="H1103" s="80" t="str">
        <f t="shared" si="221"/>
        <v/>
      </c>
      <c r="I1103" s="80" t="str">
        <f t="shared" si="211"/>
        <v/>
      </c>
      <c r="J1103" s="80" t="str">
        <f t="shared" si="217"/>
        <v/>
      </c>
      <c r="AG1103" s="16" t="str">
        <f t="shared" si="218"/>
        <v/>
      </c>
      <c r="AH1103" s="69" t="str">
        <f t="shared" si="212"/>
        <v/>
      </c>
      <c r="AI1103" s="70" t="str">
        <f t="shared" si="213"/>
        <v/>
      </c>
      <c r="AJ1103" s="70" t="str">
        <f t="shared" si="214"/>
        <v/>
      </c>
      <c r="AK1103" s="70" t="str">
        <f t="shared" si="219"/>
        <v/>
      </c>
      <c r="AL1103" s="70" t="str">
        <f t="shared" si="220"/>
        <v/>
      </c>
    </row>
    <row r="1104" spans="2:38" ht="15" thickBot="1" x14ac:dyDescent="0.35">
      <c r="B1104" s="79" t="str">
        <f t="shared" si="215"/>
        <v/>
      </c>
      <c r="C1104" s="16"/>
      <c r="D1104" s="79" t="str">
        <f>IFERROR(IF(J1103&lt;=0,"",IF(C1104="Yes","",B1104-COUNTIF($C$18:C1104,"Yes"))),"")</f>
        <v/>
      </c>
      <c r="E1104" s="81" t="str">
        <f t="shared" si="209"/>
        <v/>
      </c>
      <c r="F1104" s="80" t="str">
        <f t="shared" si="216"/>
        <v/>
      </c>
      <c r="G1104" s="80" t="str">
        <f t="shared" si="210"/>
        <v/>
      </c>
      <c r="H1104" s="80" t="str">
        <f t="shared" si="221"/>
        <v/>
      </c>
      <c r="I1104" s="80" t="str">
        <f t="shared" si="211"/>
        <v/>
      </c>
      <c r="J1104" s="80" t="str">
        <f t="shared" si="217"/>
        <v/>
      </c>
      <c r="AG1104" s="16" t="str">
        <f t="shared" si="218"/>
        <v/>
      </c>
      <c r="AH1104" s="69" t="str">
        <f t="shared" si="212"/>
        <v/>
      </c>
      <c r="AI1104" s="70" t="str">
        <f t="shared" si="213"/>
        <v/>
      </c>
      <c r="AJ1104" s="70" t="str">
        <f t="shared" si="214"/>
        <v/>
      </c>
      <c r="AK1104" s="70" t="str">
        <f t="shared" si="219"/>
        <v/>
      </c>
      <c r="AL1104" s="70" t="str">
        <f t="shared" si="220"/>
        <v/>
      </c>
    </row>
    <row r="1105" spans="2:38" ht="15" thickBot="1" x14ac:dyDescent="0.35">
      <c r="B1105" s="79" t="str">
        <f t="shared" si="215"/>
        <v/>
      </c>
      <c r="C1105" s="16"/>
      <c r="D1105" s="79" t="str">
        <f>IFERROR(IF(J1104&lt;=0,"",IF(C1105="Yes","",B1105-COUNTIF($C$18:C1105,"Yes"))),"")</f>
        <v/>
      </c>
      <c r="E1105" s="81" t="str">
        <f t="shared" si="209"/>
        <v/>
      </c>
      <c r="F1105" s="80" t="str">
        <f t="shared" si="216"/>
        <v/>
      </c>
      <c r="G1105" s="80" t="str">
        <f t="shared" si="210"/>
        <v/>
      </c>
      <c r="H1105" s="80" t="str">
        <f t="shared" si="221"/>
        <v/>
      </c>
      <c r="I1105" s="80" t="str">
        <f t="shared" si="211"/>
        <v/>
      </c>
      <c r="J1105" s="80" t="str">
        <f t="shared" si="217"/>
        <v/>
      </c>
      <c r="AG1105" s="16" t="str">
        <f t="shared" si="218"/>
        <v/>
      </c>
      <c r="AH1105" s="69" t="str">
        <f t="shared" si="212"/>
        <v/>
      </c>
      <c r="AI1105" s="70" t="str">
        <f t="shared" si="213"/>
        <v/>
      </c>
      <c r="AJ1105" s="70" t="str">
        <f t="shared" si="214"/>
        <v/>
      </c>
      <c r="AK1105" s="70" t="str">
        <f t="shared" si="219"/>
        <v/>
      </c>
      <c r="AL1105" s="70" t="str">
        <f t="shared" si="220"/>
        <v/>
      </c>
    </row>
    <row r="1106" spans="2:38" ht="15" thickBot="1" x14ac:dyDescent="0.35">
      <c r="B1106" s="79" t="str">
        <f t="shared" si="215"/>
        <v/>
      </c>
      <c r="C1106" s="16"/>
      <c r="D1106" s="79" t="str">
        <f>IFERROR(IF(J1105&lt;=0,"",IF(C1106="Yes","",B1106-COUNTIF($C$18:C1106,"Yes"))),"")</f>
        <v/>
      </c>
      <c r="E1106" s="81" t="str">
        <f t="shared" ref="E1106:E1169" si="222">IF($E$9="End of the Period",IF(B1106="","",IF(payment_frequency_EMI_Change="Bi-weekly",first_payment_date_EMI_Change+B1106*VLOOKUP(payment_frequency_EMI_Change,periodic_table,2,0),IF(payment_frequency_EMI_Change="Weekly",first_payment_date_EMI_Change+B1106*VLOOKUP(payment_frequency_EMI_Change,periodic_table,2,0),IF(payment_frequency_EMI_Change="Semi-monthly",first_payment_date_EMI_Change+B1106*VLOOKUP(payment_frequency_EMI_Change,periodic_table,2,0),EDATE(first_payment_date_EMI_Change,B1106*VLOOKUP(payment_frequency_EMI_Change,periodic_table,2,0)))))),IF(B1106="","",IF(payment_frequency_EMI_Change="Bi-weekly",first_payment_date_EMI_Change+(B1106-1)*VLOOKUP(payment_frequency_EMI_Change,periodic_table,2,0),IF(payment_frequency_EMI_Change="Weekly",first_payment_date_EMI_Change+(B1106-1)*VLOOKUP(payment_frequency_EMI_Change,periodic_table,2,0),IF(payment_frequency_EMI_Change="Semi-monthly",first_payment_date_EMI_Change+(B1106-1)*VLOOKUP(payment_frequency_EMI_Change,periodic_table,2,0),EDATE(first_payment_date_EMI_Change,(B1106-1)*VLOOKUP(payment_frequency_EMI_Change,periodic_table,2,0)))))))</f>
        <v/>
      </c>
      <c r="F1106" s="80" t="str">
        <f t="shared" si="216"/>
        <v/>
      </c>
      <c r="G1106" s="80" t="str">
        <f t="shared" ref="G1106:G1169" si="223">IF(AND(Payment_Type_EMI_Change=1,B1106=1),0,IF(B1106="","",IF(C1106="Yes",0,J1105*Compound_Rate_EMI_Change)))</f>
        <v/>
      </c>
      <c r="H1106" s="80" t="str">
        <f t="shared" si="221"/>
        <v/>
      </c>
      <c r="I1106" s="80" t="str">
        <f t="shared" ref="I1106:I1169" si="224">IF(B1106="","",IF(C1106="Yes",J1105*Compound_Rate_EMI_Change,0))</f>
        <v/>
      </c>
      <c r="J1106" s="80" t="str">
        <f t="shared" si="217"/>
        <v/>
      </c>
      <c r="AG1106" s="16" t="str">
        <f t="shared" si="218"/>
        <v/>
      </c>
      <c r="AH1106" s="69" t="str">
        <f t="shared" ref="AH1106:AH1169" si="225">IF($E$9="End of the Period",IF(AG1106="","",IF(payment_frequency_EMI_Change="Bi-weekly",first_payment_date_EMI_Change+AG1106*VLOOKUP(payment_frequency_EMI_Change,periodic_table,2,0),IF(payment_frequency_EMI_Change="Weekly",first_payment_date_EMI_Change+AG1106*VLOOKUP(payment_frequency_EMI_Change,periodic_table,2,0),IF(payment_frequency_EMI_Change="Semi-monthly",first_payment_date_EMI_Change+AG1106*VLOOKUP(payment_frequency_EMI_Change,periodic_table,2,0),EDATE(first_payment_date_EMI_Change,AG1106*VLOOKUP(payment_frequency_EMI_Change,periodic_table,2,0)))))),IF(AG1106="","",IF(payment_frequency_EMI_Change="Bi-weekly",first_payment_date_EMI_Change+(AG1106-1)*VLOOKUP(payment_frequency_EMI_Change,periodic_table,2,0),IF(payment_frequency_EMI_Change="Weekly",first_payment_date_EMI_Change+(AG1106-1)*VLOOKUP(payment_frequency_EMI_Change,periodic_table,2,0),IF(payment_frequency_EMI_Change="Semi-monthly",first_payment_date_EMI_Change+(AG1106-1)*VLOOKUP(payment_frequency_EMI_Change,periodic_table,2,0),EDATE(first_payment_date_EMI_Change,(AG1106-1)*VLOOKUP(payment_frequency_EMI_Change,periodic_table,2,0)))))))</f>
        <v/>
      </c>
      <c r="AI1106" s="70" t="str">
        <f t="shared" ref="AI1106:AI1169" si="226">IF(AG1106="","",IF(AL1105&lt;payment_EMI_Change,AL1105*(1+Compound_Rate_EMI_Change),payment_EMI_Change))</f>
        <v/>
      </c>
      <c r="AJ1106" s="70" t="str">
        <f t="shared" ref="AJ1106:AJ1169" si="227">IF(AND(Payment_Type_EMI_Change=1,AG1106=1),0,IF(AG1106="","",AL1105*Compound_Rate_EMI_Change))</f>
        <v/>
      </c>
      <c r="AK1106" s="70" t="str">
        <f t="shared" si="219"/>
        <v/>
      </c>
      <c r="AL1106" s="70" t="str">
        <f t="shared" si="220"/>
        <v/>
      </c>
    </row>
    <row r="1107" spans="2:38" ht="15" thickBot="1" x14ac:dyDescent="0.35">
      <c r="B1107" s="79" t="str">
        <f t="shared" ref="B1107:B1170" si="228">IFERROR(IF(TRUNC(J1106)&lt;=0,"",B1106+1),"")</f>
        <v/>
      </c>
      <c r="C1107" s="16"/>
      <c r="D1107" s="79" t="str">
        <f>IFERROR(IF(J1106&lt;=0,"",IF(C1107="Yes","",B1107-COUNTIF($C$18:C1107,"Yes"))),"")</f>
        <v/>
      </c>
      <c r="E1107" s="81" t="str">
        <f t="shared" si="222"/>
        <v/>
      </c>
      <c r="F1107" s="80" t="str">
        <f t="shared" ref="F1107:F1170" si="229">IF(B1107="","",IF(C1107="Yes",0,IF(J1106&lt;payment_EMI_Change,J1106*(1+Compound_Rate_EMI_Change),-PMT($J$5,nper_EMI_Change-B1107+1,J1106))))</f>
        <v/>
      </c>
      <c r="G1107" s="80" t="str">
        <f t="shared" si="223"/>
        <v/>
      </c>
      <c r="H1107" s="80" t="str">
        <f t="shared" si="221"/>
        <v/>
      </c>
      <c r="I1107" s="80" t="str">
        <f t="shared" si="224"/>
        <v/>
      </c>
      <c r="J1107" s="80" t="str">
        <f t="shared" ref="J1107:J1170" si="230">IFERROR(IF(B1107="","",J1106-H1107+I1107),"")</f>
        <v/>
      </c>
      <c r="AG1107" s="16" t="str">
        <f t="shared" ref="AG1107:AG1170" si="231">IFERROR(IF(AL1106&lt;=0,"",AG1106+1),"")</f>
        <v/>
      </c>
      <c r="AH1107" s="69" t="str">
        <f t="shared" si="225"/>
        <v/>
      </c>
      <c r="AI1107" s="70" t="str">
        <f t="shared" si="226"/>
        <v/>
      </c>
      <c r="AJ1107" s="70" t="str">
        <f t="shared" si="227"/>
        <v/>
      </c>
      <c r="AK1107" s="70" t="str">
        <f t="shared" ref="AK1107:AK1170" si="232">IF(AG1107="","",AI1107-AJ1107)</f>
        <v/>
      </c>
      <c r="AL1107" s="70" t="str">
        <f t="shared" ref="AL1107:AL1170" si="233">IFERROR(IF(AK1107&lt;=0,"",AL1106-AK1107),"")</f>
        <v/>
      </c>
    </row>
    <row r="1108" spans="2:38" ht="15" thickBot="1" x14ac:dyDescent="0.35">
      <c r="B1108" s="79" t="str">
        <f t="shared" si="228"/>
        <v/>
      </c>
      <c r="C1108" s="16"/>
      <c r="D1108" s="79" t="str">
        <f>IFERROR(IF(J1107&lt;=0,"",IF(C1108="Yes","",B1108-COUNTIF($C$18:C1108,"Yes"))),"")</f>
        <v/>
      </c>
      <c r="E1108" s="81" t="str">
        <f t="shared" si="222"/>
        <v/>
      </c>
      <c r="F1108" s="80" t="str">
        <f t="shared" si="229"/>
        <v/>
      </c>
      <c r="G1108" s="80" t="str">
        <f t="shared" si="223"/>
        <v/>
      </c>
      <c r="H1108" s="80" t="str">
        <f t="shared" si="221"/>
        <v/>
      </c>
      <c r="I1108" s="80" t="str">
        <f t="shared" si="224"/>
        <v/>
      </c>
      <c r="J1108" s="80" t="str">
        <f t="shared" si="230"/>
        <v/>
      </c>
      <c r="AG1108" s="16" t="str">
        <f t="shared" si="231"/>
        <v/>
      </c>
      <c r="AH1108" s="69" t="str">
        <f t="shared" si="225"/>
        <v/>
      </c>
      <c r="AI1108" s="70" t="str">
        <f t="shared" si="226"/>
        <v/>
      </c>
      <c r="AJ1108" s="70" t="str">
        <f t="shared" si="227"/>
        <v/>
      </c>
      <c r="AK1108" s="70" t="str">
        <f t="shared" si="232"/>
        <v/>
      </c>
      <c r="AL1108" s="70" t="str">
        <f t="shared" si="233"/>
        <v/>
      </c>
    </row>
    <row r="1109" spans="2:38" ht="15" thickBot="1" x14ac:dyDescent="0.35">
      <c r="B1109" s="79" t="str">
        <f t="shared" si="228"/>
        <v/>
      </c>
      <c r="C1109" s="16"/>
      <c r="D1109" s="79" t="str">
        <f>IFERROR(IF(J1108&lt;=0,"",IF(C1109="Yes","",B1109-COUNTIF($C$18:C1109,"Yes"))),"")</f>
        <v/>
      </c>
      <c r="E1109" s="81" t="str">
        <f t="shared" si="222"/>
        <v/>
      </c>
      <c r="F1109" s="80" t="str">
        <f t="shared" si="229"/>
        <v/>
      </c>
      <c r="G1109" s="80" t="str">
        <f t="shared" si="223"/>
        <v/>
      </c>
      <c r="H1109" s="80" t="str">
        <f t="shared" si="221"/>
        <v/>
      </c>
      <c r="I1109" s="80" t="str">
        <f t="shared" si="224"/>
        <v/>
      </c>
      <c r="J1109" s="80" t="str">
        <f t="shared" si="230"/>
        <v/>
      </c>
      <c r="AG1109" s="16" t="str">
        <f t="shared" si="231"/>
        <v/>
      </c>
      <c r="AH1109" s="69" t="str">
        <f t="shared" si="225"/>
        <v/>
      </c>
      <c r="AI1109" s="70" t="str">
        <f t="shared" si="226"/>
        <v/>
      </c>
      <c r="AJ1109" s="70" t="str">
        <f t="shared" si="227"/>
        <v/>
      </c>
      <c r="AK1109" s="70" t="str">
        <f t="shared" si="232"/>
        <v/>
      </c>
      <c r="AL1109" s="70" t="str">
        <f t="shared" si="233"/>
        <v/>
      </c>
    </row>
    <row r="1110" spans="2:38" ht="15" thickBot="1" x14ac:dyDescent="0.35">
      <c r="B1110" s="79" t="str">
        <f t="shared" si="228"/>
        <v/>
      </c>
      <c r="C1110" s="16"/>
      <c r="D1110" s="79" t="str">
        <f>IFERROR(IF(J1109&lt;=0,"",IF(C1110="Yes","",B1110-COUNTIF($C$18:C1110,"Yes"))),"")</f>
        <v/>
      </c>
      <c r="E1110" s="81" t="str">
        <f t="shared" si="222"/>
        <v/>
      </c>
      <c r="F1110" s="80" t="str">
        <f t="shared" si="229"/>
        <v/>
      </c>
      <c r="G1110" s="80" t="str">
        <f t="shared" si="223"/>
        <v/>
      </c>
      <c r="H1110" s="80" t="str">
        <f t="shared" si="221"/>
        <v/>
      </c>
      <c r="I1110" s="80" t="str">
        <f t="shared" si="224"/>
        <v/>
      </c>
      <c r="J1110" s="80" t="str">
        <f t="shared" si="230"/>
        <v/>
      </c>
      <c r="AG1110" s="16" t="str">
        <f t="shared" si="231"/>
        <v/>
      </c>
      <c r="AH1110" s="69" t="str">
        <f t="shared" si="225"/>
        <v/>
      </c>
      <c r="AI1110" s="70" t="str">
        <f t="shared" si="226"/>
        <v/>
      </c>
      <c r="AJ1110" s="70" t="str">
        <f t="shared" si="227"/>
        <v/>
      </c>
      <c r="AK1110" s="70" t="str">
        <f t="shared" si="232"/>
        <v/>
      </c>
      <c r="AL1110" s="70" t="str">
        <f t="shared" si="233"/>
        <v/>
      </c>
    </row>
    <row r="1111" spans="2:38" ht="15" thickBot="1" x14ac:dyDescent="0.35">
      <c r="B1111" s="79" t="str">
        <f t="shared" si="228"/>
        <v/>
      </c>
      <c r="C1111" s="16"/>
      <c r="D1111" s="79" t="str">
        <f>IFERROR(IF(J1110&lt;=0,"",IF(C1111="Yes","",B1111-COUNTIF($C$18:C1111,"Yes"))),"")</f>
        <v/>
      </c>
      <c r="E1111" s="81" t="str">
        <f t="shared" si="222"/>
        <v/>
      </c>
      <c r="F1111" s="80" t="str">
        <f t="shared" si="229"/>
        <v/>
      </c>
      <c r="G1111" s="80" t="str">
        <f t="shared" si="223"/>
        <v/>
      </c>
      <c r="H1111" s="80" t="str">
        <f t="shared" ref="H1111:H1174" si="234">IF(B1111="","",F1111-G1111)</f>
        <v/>
      </c>
      <c r="I1111" s="80" t="str">
        <f t="shared" si="224"/>
        <v/>
      </c>
      <c r="J1111" s="80" t="str">
        <f t="shared" si="230"/>
        <v/>
      </c>
      <c r="AG1111" s="16" t="str">
        <f t="shared" si="231"/>
        <v/>
      </c>
      <c r="AH1111" s="69" t="str">
        <f t="shared" si="225"/>
        <v/>
      </c>
      <c r="AI1111" s="70" t="str">
        <f t="shared" si="226"/>
        <v/>
      </c>
      <c r="AJ1111" s="70" t="str">
        <f t="shared" si="227"/>
        <v/>
      </c>
      <c r="AK1111" s="70" t="str">
        <f t="shared" si="232"/>
        <v/>
      </c>
      <c r="AL1111" s="70" t="str">
        <f t="shared" si="233"/>
        <v/>
      </c>
    </row>
    <row r="1112" spans="2:38" ht="15" thickBot="1" x14ac:dyDescent="0.35">
      <c r="B1112" s="79" t="str">
        <f t="shared" si="228"/>
        <v/>
      </c>
      <c r="C1112" s="16"/>
      <c r="D1112" s="79" t="str">
        <f>IFERROR(IF(J1111&lt;=0,"",IF(C1112="Yes","",B1112-COUNTIF($C$18:C1112,"Yes"))),"")</f>
        <v/>
      </c>
      <c r="E1112" s="81" t="str">
        <f t="shared" si="222"/>
        <v/>
      </c>
      <c r="F1112" s="80" t="str">
        <f t="shared" si="229"/>
        <v/>
      </c>
      <c r="G1112" s="80" t="str">
        <f t="shared" si="223"/>
        <v/>
      </c>
      <c r="H1112" s="80" t="str">
        <f t="shared" si="234"/>
        <v/>
      </c>
      <c r="I1112" s="80" t="str">
        <f t="shared" si="224"/>
        <v/>
      </c>
      <c r="J1112" s="80" t="str">
        <f t="shared" si="230"/>
        <v/>
      </c>
      <c r="AG1112" s="16" t="str">
        <f t="shared" si="231"/>
        <v/>
      </c>
      <c r="AH1112" s="69" t="str">
        <f t="shared" si="225"/>
        <v/>
      </c>
      <c r="AI1112" s="70" t="str">
        <f t="shared" si="226"/>
        <v/>
      </c>
      <c r="AJ1112" s="70" t="str">
        <f t="shared" si="227"/>
        <v/>
      </c>
      <c r="AK1112" s="70" t="str">
        <f t="shared" si="232"/>
        <v/>
      </c>
      <c r="AL1112" s="70" t="str">
        <f t="shared" si="233"/>
        <v/>
      </c>
    </row>
    <row r="1113" spans="2:38" ht="15" thickBot="1" x14ac:dyDescent="0.35">
      <c r="B1113" s="79" t="str">
        <f t="shared" si="228"/>
        <v/>
      </c>
      <c r="C1113" s="16"/>
      <c r="D1113" s="79" t="str">
        <f>IFERROR(IF(J1112&lt;=0,"",IF(C1113="Yes","",B1113-COUNTIF($C$18:C1113,"Yes"))),"")</f>
        <v/>
      </c>
      <c r="E1113" s="81" t="str">
        <f t="shared" si="222"/>
        <v/>
      </c>
      <c r="F1113" s="80" t="str">
        <f t="shared" si="229"/>
        <v/>
      </c>
      <c r="G1113" s="80" t="str">
        <f t="shared" si="223"/>
        <v/>
      </c>
      <c r="H1113" s="80" t="str">
        <f t="shared" si="234"/>
        <v/>
      </c>
      <c r="I1113" s="80" t="str">
        <f t="shared" si="224"/>
        <v/>
      </c>
      <c r="J1113" s="80" t="str">
        <f t="shared" si="230"/>
        <v/>
      </c>
      <c r="AG1113" s="16" t="str">
        <f t="shared" si="231"/>
        <v/>
      </c>
      <c r="AH1113" s="69" t="str">
        <f t="shared" si="225"/>
        <v/>
      </c>
      <c r="AI1113" s="70" t="str">
        <f t="shared" si="226"/>
        <v/>
      </c>
      <c r="AJ1113" s="70" t="str">
        <f t="shared" si="227"/>
        <v/>
      </c>
      <c r="AK1113" s="70" t="str">
        <f t="shared" si="232"/>
        <v/>
      </c>
      <c r="AL1113" s="70" t="str">
        <f t="shared" si="233"/>
        <v/>
      </c>
    </row>
    <row r="1114" spans="2:38" ht="15" thickBot="1" x14ac:dyDescent="0.35">
      <c r="B1114" s="79" t="str">
        <f t="shared" si="228"/>
        <v/>
      </c>
      <c r="C1114" s="16"/>
      <c r="D1114" s="79" t="str">
        <f>IFERROR(IF(J1113&lt;=0,"",IF(C1114="Yes","",B1114-COUNTIF($C$18:C1114,"Yes"))),"")</f>
        <v/>
      </c>
      <c r="E1114" s="81" t="str">
        <f t="shared" si="222"/>
        <v/>
      </c>
      <c r="F1114" s="80" t="str">
        <f t="shared" si="229"/>
        <v/>
      </c>
      <c r="G1114" s="80" t="str">
        <f t="shared" si="223"/>
        <v/>
      </c>
      <c r="H1114" s="80" t="str">
        <f t="shared" si="234"/>
        <v/>
      </c>
      <c r="I1114" s="80" t="str">
        <f t="shared" si="224"/>
        <v/>
      </c>
      <c r="J1114" s="80" t="str">
        <f t="shared" si="230"/>
        <v/>
      </c>
      <c r="AG1114" s="16" t="str">
        <f t="shared" si="231"/>
        <v/>
      </c>
      <c r="AH1114" s="69" t="str">
        <f t="shared" si="225"/>
        <v/>
      </c>
      <c r="AI1114" s="70" t="str">
        <f t="shared" si="226"/>
        <v/>
      </c>
      <c r="AJ1114" s="70" t="str">
        <f t="shared" si="227"/>
        <v/>
      </c>
      <c r="AK1114" s="70" t="str">
        <f t="shared" si="232"/>
        <v/>
      </c>
      <c r="AL1114" s="70" t="str">
        <f t="shared" si="233"/>
        <v/>
      </c>
    </row>
    <row r="1115" spans="2:38" ht="15" thickBot="1" x14ac:dyDescent="0.35">
      <c r="B1115" s="79" t="str">
        <f t="shared" si="228"/>
        <v/>
      </c>
      <c r="C1115" s="16"/>
      <c r="D1115" s="79" t="str">
        <f>IFERROR(IF(J1114&lt;=0,"",IF(C1115="Yes","",B1115-COUNTIF($C$18:C1115,"Yes"))),"")</f>
        <v/>
      </c>
      <c r="E1115" s="81" t="str">
        <f t="shared" si="222"/>
        <v/>
      </c>
      <c r="F1115" s="80" t="str">
        <f t="shared" si="229"/>
        <v/>
      </c>
      <c r="G1115" s="80" t="str">
        <f t="shared" si="223"/>
        <v/>
      </c>
      <c r="H1115" s="80" t="str">
        <f t="shared" si="234"/>
        <v/>
      </c>
      <c r="I1115" s="80" t="str">
        <f t="shared" si="224"/>
        <v/>
      </c>
      <c r="J1115" s="80" t="str">
        <f t="shared" si="230"/>
        <v/>
      </c>
      <c r="AG1115" s="16" t="str">
        <f t="shared" si="231"/>
        <v/>
      </c>
      <c r="AH1115" s="69" t="str">
        <f t="shared" si="225"/>
        <v/>
      </c>
      <c r="AI1115" s="70" t="str">
        <f t="shared" si="226"/>
        <v/>
      </c>
      <c r="AJ1115" s="70" t="str">
        <f t="shared" si="227"/>
        <v/>
      </c>
      <c r="AK1115" s="70" t="str">
        <f t="shared" si="232"/>
        <v/>
      </c>
      <c r="AL1115" s="70" t="str">
        <f t="shared" si="233"/>
        <v/>
      </c>
    </row>
    <row r="1116" spans="2:38" ht="15" thickBot="1" x14ac:dyDescent="0.35">
      <c r="B1116" s="79" t="str">
        <f t="shared" si="228"/>
        <v/>
      </c>
      <c r="C1116" s="16"/>
      <c r="D1116" s="79" t="str">
        <f>IFERROR(IF(J1115&lt;=0,"",IF(C1116="Yes","",B1116-COUNTIF($C$18:C1116,"Yes"))),"")</f>
        <v/>
      </c>
      <c r="E1116" s="81" t="str">
        <f t="shared" si="222"/>
        <v/>
      </c>
      <c r="F1116" s="80" t="str">
        <f t="shared" si="229"/>
        <v/>
      </c>
      <c r="G1116" s="80" t="str">
        <f t="shared" si="223"/>
        <v/>
      </c>
      <c r="H1116" s="80" t="str">
        <f t="shared" si="234"/>
        <v/>
      </c>
      <c r="I1116" s="80" t="str">
        <f t="shared" si="224"/>
        <v/>
      </c>
      <c r="J1116" s="80" t="str">
        <f t="shared" si="230"/>
        <v/>
      </c>
      <c r="AG1116" s="16" t="str">
        <f t="shared" si="231"/>
        <v/>
      </c>
      <c r="AH1116" s="69" t="str">
        <f t="shared" si="225"/>
        <v/>
      </c>
      <c r="AI1116" s="70" t="str">
        <f t="shared" si="226"/>
        <v/>
      </c>
      <c r="AJ1116" s="70" t="str">
        <f t="shared" si="227"/>
        <v/>
      </c>
      <c r="AK1116" s="70" t="str">
        <f t="shared" si="232"/>
        <v/>
      </c>
      <c r="AL1116" s="70" t="str">
        <f t="shared" si="233"/>
        <v/>
      </c>
    </row>
    <row r="1117" spans="2:38" ht="15" thickBot="1" x14ac:dyDescent="0.35">
      <c r="B1117" s="79" t="str">
        <f t="shared" si="228"/>
        <v/>
      </c>
      <c r="C1117" s="16"/>
      <c r="D1117" s="79" t="str">
        <f>IFERROR(IF(J1116&lt;=0,"",IF(C1117="Yes","",B1117-COUNTIF($C$18:C1117,"Yes"))),"")</f>
        <v/>
      </c>
      <c r="E1117" s="81" t="str">
        <f t="shared" si="222"/>
        <v/>
      </c>
      <c r="F1117" s="80" t="str">
        <f t="shared" si="229"/>
        <v/>
      </c>
      <c r="G1117" s="80" t="str">
        <f t="shared" si="223"/>
        <v/>
      </c>
      <c r="H1117" s="80" t="str">
        <f t="shared" si="234"/>
        <v/>
      </c>
      <c r="I1117" s="80" t="str">
        <f t="shared" si="224"/>
        <v/>
      </c>
      <c r="J1117" s="80" t="str">
        <f t="shared" si="230"/>
        <v/>
      </c>
      <c r="AG1117" s="16" t="str">
        <f t="shared" si="231"/>
        <v/>
      </c>
      <c r="AH1117" s="69" t="str">
        <f t="shared" si="225"/>
        <v/>
      </c>
      <c r="AI1117" s="70" t="str">
        <f t="shared" si="226"/>
        <v/>
      </c>
      <c r="AJ1117" s="70" t="str">
        <f t="shared" si="227"/>
        <v/>
      </c>
      <c r="AK1117" s="70" t="str">
        <f t="shared" si="232"/>
        <v/>
      </c>
      <c r="AL1117" s="70" t="str">
        <f t="shared" si="233"/>
        <v/>
      </c>
    </row>
    <row r="1118" spans="2:38" ht="15" thickBot="1" x14ac:dyDescent="0.35">
      <c r="B1118" s="79" t="str">
        <f t="shared" si="228"/>
        <v/>
      </c>
      <c r="C1118" s="16"/>
      <c r="D1118" s="79" t="str">
        <f>IFERROR(IF(J1117&lt;=0,"",IF(C1118="Yes","",B1118-COUNTIF($C$18:C1118,"Yes"))),"")</f>
        <v/>
      </c>
      <c r="E1118" s="81" t="str">
        <f t="shared" si="222"/>
        <v/>
      </c>
      <c r="F1118" s="80" t="str">
        <f t="shared" si="229"/>
        <v/>
      </c>
      <c r="G1118" s="80" t="str">
        <f t="shared" si="223"/>
        <v/>
      </c>
      <c r="H1118" s="80" t="str">
        <f t="shared" si="234"/>
        <v/>
      </c>
      <c r="I1118" s="80" t="str">
        <f t="shared" si="224"/>
        <v/>
      </c>
      <c r="J1118" s="80" t="str">
        <f t="shared" si="230"/>
        <v/>
      </c>
      <c r="AG1118" s="16" t="str">
        <f t="shared" si="231"/>
        <v/>
      </c>
      <c r="AH1118" s="69" t="str">
        <f t="shared" si="225"/>
        <v/>
      </c>
      <c r="AI1118" s="70" t="str">
        <f t="shared" si="226"/>
        <v/>
      </c>
      <c r="AJ1118" s="70" t="str">
        <f t="shared" si="227"/>
        <v/>
      </c>
      <c r="AK1118" s="70" t="str">
        <f t="shared" si="232"/>
        <v/>
      </c>
      <c r="AL1118" s="70" t="str">
        <f t="shared" si="233"/>
        <v/>
      </c>
    </row>
    <row r="1119" spans="2:38" ht="15" thickBot="1" x14ac:dyDescent="0.35">
      <c r="B1119" s="79" t="str">
        <f t="shared" si="228"/>
        <v/>
      </c>
      <c r="C1119" s="16"/>
      <c r="D1119" s="79" t="str">
        <f>IFERROR(IF(J1118&lt;=0,"",IF(C1119="Yes","",B1119-COUNTIF($C$18:C1119,"Yes"))),"")</f>
        <v/>
      </c>
      <c r="E1119" s="81" t="str">
        <f t="shared" si="222"/>
        <v/>
      </c>
      <c r="F1119" s="80" t="str">
        <f t="shared" si="229"/>
        <v/>
      </c>
      <c r="G1119" s="80" t="str">
        <f t="shared" si="223"/>
        <v/>
      </c>
      <c r="H1119" s="80" t="str">
        <f t="shared" si="234"/>
        <v/>
      </c>
      <c r="I1119" s="80" t="str">
        <f t="shared" si="224"/>
        <v/>
      </c>
      <c r="J1119" s="80" t="str">
        <f t="shared" si="230"/>
        <v/>
      </c>
      <c r="AG1119" s="16" t="str">
        <f t="shared" si="231"/>
        <v/>
      </c>
      <c r="AH1119" s="69" t="str">
        <f t="shared" si="225"/>
        <v/>
      </c>
      <c r="AI1119" s="70" t="str">
        <f t="shared" si="226"/>
        <v/>
      </c>
      <c r="AJ1119" s="70" t="str">
        <f t="shared" si="227"/>
        <v/>
      </c>
      <c r="AK1119" s="70" t="str">
        <f t="shared" si="232"/>
        <v/>
      </c>
      <c r="AL1119" s="70" t="str">
        <f t="shared" si="233"/>
        <v/>
      </c>
    </row>
    <row r="1120" spans="2:38" ht="15" thickBot="1" x14ac:dyDescent="0.35">
      <c r="B1120" s="79" t="str">
        <f t="shared" si="228"/>
        <v/>
      </c>
      <c r="C1120" s="16"/>
      <c r="D1120" s="79" t="str">
        <f>IFERROR(IF(J1119&lt;=0,"",IF(C1120="Yes","",B1120-COUNTIF($C$18:C1120,"Yes"))),"")</f>
        <v/>
      </c>
      <c r="E1120" s="81" t="str">
        <f t="shared" si="222"/>
        <v/>
      </c>
      <c r="F1120" s="80" t="str">
        <f t="shared" si="229"/>
        <v/>
      </c>
      <c r="G1120" s="80" t="str">
        <f t="shared" si="223"/>
        <v/>
      </c>
      <c r="H1120" s="80" t="str">
        <f t="shared" si="234"/>
        <v/>
      </c>
      <c r="I1120" s="80" t="str">
        <f t="shared" si="224"/>
        <v/>
      </c>
      <c r="J1120" s="80" t="str">
        <f t="shared" si="230"/>
        <v/>
      </c>
      <c r="AG1120" s="16" t="str">
        <f t="shared" si="231"/>
        <v/>
      </c>
      <c r="AH1120" s="69" t="str">
        <f t="shared" si="225"/>
        <v/>
      </c>
      <c r="AI1120" s="70" t="str">
        <f t="shared" si="226"/>
        <v/>
      </c>
      <c r="AJ1120" s="70" t="str">
        <f t="shared" si="227"/>
        <v/>
      </c>
      <c r="AK1120" s="70" t="str">
        <f t="shared" si="232"/>
        <v/>
      </c>
      <c r="AL1120" s="70" t="str">
        <f t="shared" si="233"/>
        <v/>
      </c>
    </row>
    <row r="1121" spans="2:38" ht="15" thickBot="1" x14ac:dyDescent="0.35">
      <c r="B1121" s="79" t="str">
        <f t="shared" si="228"/>
        <v/>
      </c>
      <c r="C1121" s="16"/>
      <c r="D1121" s="79" t="str">
        <f>IFERROR(IF(J1120&lt;=0,"",IF(C1121="Yes","",B1121-COUNTIF($C$18:C1121,"Yes"))),"")</f>
        <v/>
      </c>
      <c r="E1121" s="81" t="str">
        <f t="shared" si="222"/>
        <v/>
      </c>
      <c r="F1121" s="80" t="str">
        <f t="shared" si="229"/>
        <v/>
      </c>
      <c r="G1121" s="80" t="str">
        <f t="shared" si="223"/>
        <v/>
      </c>
      <c r="H1121" s="80" t="str">
        <f t="shared" si="234"/>
        <v/>
      </c>
      <c r="I1121" s="80" t="str">
        <f t="shared" si="224"/>
        <v/>
      </c>
      <c r="J1121" s="80" t="str">
        <f t="shared" si="230"/>
        <v/>
      </c>
      <c r="AG1121" s="16" t="str">
        <f t="shared" si="231"/>
        <v/>
      </c>
      <c r="AH1121" s="69" t="str">
        <f t="shared" si="225"/>
        <v/>
      </c>
      <c r="AI1121" s="70" t="str">
        <f t="shared" si="226"/>
        <v/>
      </c>
      <c r="AJ1121" s="70" t="str">
        <f t="shared" si="227"/>
        <v/>
      </c>
      <c r="AK1121" s="70" t="str">
        <f t="shared" si="232"/>
        <v/>
      </c>
      <c r="AL1121" s="70" t="str">
        <f t="shared" si="233"/>
        <v/>
      </c>
    </row>
    <row r="1122" spans="2:38" ht="15" thickBot="1" x14ac:dyDescent="0.35">
      <c r="B1122" s="79" t="str">
        <f t="shared" si="228"/>
        <v/>
      </c>
      <c r="C1122" s="16"/>
      <c r="D1122" s="79" t="str">
        <f>IFERROR(IF(J1121&lt;=0,"",IF(C1122="Yes","",B1122-COUNTIF($C$18:C1122,"Yes"))),"")</f>
        <v/>
      </c>
      <c r="E1122" s="81" t="str">
        <f t="shared" si="222"/>
        <v/>
      </c>
      <c r="F1122" s="80" t="str">
        <f t="shared" si="229"/>
        <v/>
      </c>
      <c r="G1122" s="80" t="str">
        <f t="shared" si="223"/>
        <v/>
      </c>
      <c r="H1122" s="80" t="str">
        <f t="shared" si="234"/>
        <v/>
      </c>
      <c r="I1122" s="80" t="str">
        <f t="shared" si="224"/>
        <v/>
      </c>
      <c r="J1122" s="80" t="str">
        <f t="shared" si="230"/>
        <v/>
      </c>
      <c r="AG1122" s="16" t="str">
        <f t="shared" si="231"/>
        <v/>
      </c>
      <c r="AH1122" s="69" t="str">
        <f t="shared" si="225"/>
        <v/>
      </c>
      <c r="AI1122" s="70" t="str">
        <f t="shared" si="226"/>
        <v/>
      </c>
      <c r="AJ1122" s="70" t="str">
        <f t="shared" si="227"/>
        <v/>
      </c>
      <c r="AK1122" s="70" t="str">
        <f t="shared" si="232"/>
        <v/>
      </c>
      <c r="AL1122" s="70" t="str">
        <f t="shared" si="233"/>
        <v/>
      </c>
    </row>
    <row r="1123" spans="2:38" ht="15" thickBot="1" x14ac:dyDescent="0.35">
      <c r="B1123" s="79" t="str">
        <f t="shared" si="228"/>
        <v/>
      </c>
      <c r="C1123" s="16"/>
      <c r="D1123" s="79" t="str">
        <f>IFERROR(IF(J1122&lt;=0,"",IF(C1123="Yes","",B1123-COUNTIF($C$18:C1123,"Yes"))),"")</f>
        <v/>
      </c>
      <c r="E1123" s="81" t="str">
        <f t="shared" si="222"/>
        <v/>
      </c>
      <c r="F1123" s="80" t="str">
        <f t="shared" si="229"/>
        <v/>
      </c>
      <c r="G1123" s="80" t="str">
        <f t="shared" si="223"/>
        <v/>
      </c>
      <c r="H1123" s="80" t="str">
        <f t="shared" si="234"/>
        <v/>
      </c>
      <c r="I1123" s="80" t="str">
        <f t="shared" si="224"/>
        <v/>
      </c>
      <c r="J1123" s="80" t="str">
        <f t="shared" si="230"/>
        <v/>
      </c>
      <c r="AG1123" s="16" t="str">
        <f t="shared" si="231"/>
        <v/>
      </c>
      <c r="AH1123" s="69" t="str">
        <f t="shared" si="225"/>
        <v/>
      </c>
      <c r="AI1123" s="70" t="str">
        <f t="shared" si="226"/>
        <v/>
      </c>
      <c r="AJ1123" s="70" t="str">
        <f t="shared" si="227"/>
        <v/>
      </c>
      <c r="AK1123" s="70" t="str">
        <f t="shared" si="232"/>
        <v/>
      </c>
      <c r="AL1123" s="70" t="str">
        <f t="shared" si="233"/>
        <v/>
      </c>
    </row>
    <row r="1124" spans="2:38" ht="15" thickBot="1" x14ac:dyDescent="0.35">
      <c r="B1124" s="79" t="str">
        <f t="shared" si="228"/>
        <v/>
      </c>
      <c r="C1124" s="16"/>
      <c r="D1124" s="79" t="str">
        <f>IFERROR(IF(J1123&lt;=0,"",IF(C1124="Yes","",B1124-COUNTIF($C$18:C1124,"Yes"))),"")</f>
        <v/>
      </c>
      <c r="E1124" s="81" t="str">
        <f t="shared" si="222"/>
        <v/>
      </c>
      <c r="F1124" s="80" t="str">
        <f t="shared" si="229"/>
        <v/>
      </c>
      <c r="G1124" s="80" t="str">
        <f t="shared" si="223"/>
        <v/>
      </c>
      <c r="H1124" s="80" t="str">
        <f t="shared" si="234"/>
        <v/>
      </c>
      <c r="I1124" s="80" t="str">
        <f t="shared" si="224"/>
        <v/>
      </c>
      <c r="J1124" s="80" t="str">
        <f t="shared" si="230"/>
        <v/>
      </c>
      <c r="AG1124" s="16" t="str">
        <f t="shared" si="231"/>
        <v/>
      </c>
      <c r="AH1124" s="69" t="str">
        <f t="shared" si="225"/>
        <v/>
      </c>
      <c r="AI1124" s="70" t="str">
        <f t="shared" si="226"/>
        <v/>
      </c>
      <c r="AJ1124" s="70" t="str">
        <f t="shared" si="227"/>
        <v/>
      </c>
      <c r="AK1124" s="70" t="str">
        <f t="shared" si="232"/>
        <v/>
      </c>
      <c r="AL1124" s="70" t="str">
        <f t="shared" si="233"/>
        <v/>
      </c>
    </row>
    <row r="1125" spans="2:38" ht="15" thickBot="1" x14ac:dyDescent="0.35">
      <c r="B1125" s="79" t="str">
        <f t="shared" si="228"/>
        <v/>
      </c>
      <c r="C1125" s="16"/>
      <c r="D1125" s="79" t="str">
        <f>IFERROR(IF(J1124&lt;=0,"",IF(C1125="Yes","",B1125-COUNTIF($C$18:C1125,"Yes"))),"")</f>
        <v/>
      </c>
      <c r="E1125" s="81" t="str">
        <f t="shared" si="222"/>
        <v/>
      </c>
      <c r="F1125" s="80" t="str">
        <f t="shared" si="229"/>
        <v/>
      </c>
      <c r="G1125" s="80" t="str">
        <f t="shared" si="223"/>
        <v/>
      </c>
      <c r="H1125" s="80" t="str">
        <f t="shared" si="234"/>
        <v/>
      </c>
      <c r="I1125" s="80" t="str">
        <f t="shared" si="224"/>
        <v/>
      </c>
      <c r="J1125" s="80" t="str">
        <f t="shared" si="230"/>
        <v/>
      </c>
      <c r="AG1125" s="16" t="str">
        <f t="shared" si="231"/>
        <v/>
      </c>
      <c r="AH1125" s="69" t="str">
        <f t="shared" si="225"/>
        <v/>
      </c>
      <c r="AI1125" s="70" t="str">
        <f t="shared" si="226"/>
        <v/>
      </c>
      <c r="AJ1125" s="70" t="str">
        <f t="shared" si="227"/>
        <v/>
      </c>
      <c r="AK1125" s="70" t="str">
        <f t="shared" si="232"/>
        <v/>
      </c>
      <c r="AL1125" s="70" t="str">
        <f t="shared" si="233"/>
        <v/>
      </c>
    </row>
    <row r="1126" spans="2:38" ht="15" thickBot="1" x14ac:dyDescent="0.35">
      <c r="B1126" s="79" t="str">
        <f t="shared" si="228"/>
        <v/>
      </c>
      <c r="C1126" s="16"/>
      <c r="D1126" s="79" t="str">
        <f>IFERROR(IF(J1125&lt;=0,"",IF(C1126="Yes","",B1126-COUNTIF($C$18:C1126,"Yes"))),"")</f>
        <v/>
      </c>
      <c r="E1126" s="81" t="str">
        <f t="shared" si="222"/>
        <v/>
      </c>
      <c r="F1126" s="80" t="str">
        <f t="shared" si="229"/>
        <v/>
      </c>
      <c r="G1126" s="80" t="str">
        <f t="shared" si="223"/>
        <v/>
      </c>
      <c r="H1126" s="80" t="str">
        <f t="shared" si="234"/>
        <v/>
      </c>
      <c r="I1126" s="80" t="str">
        <f t="shared" si="224"/>
        <v/>
      </c>
      <c r="J1126" s="80" t="str">
        <f t="shared" si="230"/>
        <v/>
      </c>
      <c r="AG1126" s="16" t="str">
        <f t="shared" si="231"/>
        <v/>
      </c>
      <c r="AH1126" s="69" t="str">
        <f t="shared" si="225"/>
        <v/>
      </c>
      <c r="AI1126" s="70" t="str">
        <f t="shared" si="226"/>
        <v/>
      </c>
      <c r="AJ1126" s="70" t="str">
        <f t="shared" si="227"/>
        <v/>
      </c>
      <c r="AK1126" s="70" t="str">
        <f t="shared" si="232"/>
        <v/>
      </c>
      <c r="AL1126" s="70" t="str">
        <f t="shared" si="233"/>
        <v/>
      </c>
    </row>
    <row r="1127" spans="2:38" ht="15" thickBot="1" x14ac:dyDescent="0.35">
      <c r="B1127" s="79" t="str">
        <f t="shared" si="228"/>
        <v/>
      </c>
      <c r="C1127" s="16"/>
      <c r="D1127" s="79" t="str">
        <f>IFERROR(IF(J1126&lt;=0,"",IF(C1127="Yes","",B1127-COUNTIF($C$18:C1127,"Yes"))),"")</f>
        <v/>
      </c>
      <c r="E1127" s="81" t="str">
        <f t="shared" si="222"/>
        <v/>
      </c>
      <c r="F1127" s="80" t="str">
        <f t="shared" si="229"/>
        <v/>
      </c>
      <c r="G1127" s="80" t="str">
        <f t="shared" si="223"/>
        <v/>
      </c>
      <c r="H1127" s="80" t="str">
        <f t="shared" si="234"/>
        <v/>
      </c>
      <c r="I1127" s="80" t="str">
        <f t="shared" si="224"/>
        <v/>
      </c>
      <c r="J1127" s="80" t="str">
        <f t="shared" si="230"/>
        <v/>
      </c>
      <c r="AG1127" s="16" t="str">
        <f t="shared" si="231"/>
        <v/>
      </c>
      <c r="AH1127" s="69" t="str">
        <f t="shared" si="225"/>
        <v/>
      </c>
      <c r="AI1127" s="70" t="str">
        <f t="shared" si="226"/>
        <v/>
      </c>
      <c r="AJ1127" s="70" t="str">
        <f t="shared" si="227"/>
        <v/>
      </c>
      <c r="AK1127" s="70" t="str">
        <f t="shared" si="232"/>
        <v/>
      </c>
      <c r="AL1127" s="70" t="str">
        <f t="shared" si="233"/>
        <v/>
      </c>
    </row>
    <row r="1128" spans="2:38" ht="15" thickBot="1" x14ac:dyDescent="0.35">
      <c r="B1128" s="79" t="str">
        <f t="shared" si="228"/>
        <v/>
      </c>
      <c r="C1128" s="16"/>
      <c r="D1128" s="79" t="str">
        <f>IFERROR(IF(J1127&lt;=0,"",IF(C1128="Yes","",B1128-COUNTIF($C$18:C1128,"Yes"))),"")</f>
        <v/>
      </c>
      <c r="E1128" s="81" t="str">
        <f t="shared" si="222"/>
        <v/>
      </c>
      <c r="F1128" s="80" t="str">
        <f t="shared" si="229"/>
        <v/>
      </c>
      <c r="G1128" s="80" t="str">
        <f t="shared" si="223"/>
        <v/>
      </c>
      <c r="H1128" s="80" t="str">
        <f t="shared" si="234"/>
        <v/>
      </c>
      <c r="I1128" s="80" t="str">
        <f t="shared" si="224"/>
        <v/>
      </c>
      <c r="J1128" s="80" t="str">
        <f t="shared" si="230"/>
        <v/>
      </c>
      <c r="AG1128" s="16" t="str">
        <f t="shared" si="231"/>
        <v/>
      </c>
      <c r="AH1128" s="69" t="str">
        <f t="shared" si="225"/>
        <v/>
      </c>
      <c r="AI1128" s="70" t="str">
        <f t="shared" si="226"/>
        <v/>
      </c>
      <c r="AJ1128" s="70" t="str">
        <f t="shared" si="227"/>
        <v/>
      </c>
      <c r="AK1128" s="70" t="str">
        <f t="shared" si="232"/>
        <v/>
      </c>
      <c r="AL1128" s="70" t="str">
        <f t="shared" si="233"/>
        <v/>
      </c>
    </row>
    <row r="1129" spans="2:38" ht="15" thickBot="1" x14ac:dyDescent="0.35">
      <c r="B1129" s="79" t="str">
        <f t="shared" si="228"/>
        <v/>
      </c>
      <c r="C1129" s="16"/>
      <c r="D1129" s="79" t="str">
        <f>IFERROR(IF(J1128&lt;=0,"",IF(C1129="Yes","",B1129-COUNTIF($C$18:C1129,"Yes"))),"")</f>
        <v/>
      </c>
      <c r="E1129" s="81" t="str">
        <f t="shared" si="222"/>
        <v/>
      </c>
      <c r="F1129" s="80" t="str">
        <f t="shared" si="229"/>
        <v/>
      </c>
      <c r="G1129" s="80" t="str">
        <f t="shared" si="223"/>
        <v/>
      </c>
      <c r="H1129" s="80" t="str">
        <f t="shared" si="234"/>
        <v/>
      </c>
      <c r="I1129" s="80" t="str">
        <f t="shared" si="224"/>
        <v/>
      </c>
      <c r="J1129" s="80" t="str">
        <f t="shared" si="230"/>
        <v/>
      </c>
      <c r="AG1129" s="16" t="str">
        <f t="shared" si="231"/>
        <v/>
      </c>
      <c r="AH1129" s="69" t="str">
        <f t="shared" si="225"/>
        <v/>
      </c>
      <c r="AI1129" s="70" t="str">
        <f t="shared" si="226"/>
        <v/>
      </c>
      <c r="AJ1129" s="70" t="str">
        <f t="shared" si="227"/>
        <v/>
      </c>
      <c r="AK1129" s="70" t="str">
        <f t="shared" si="232"/>
        <v/>
      </c>
      <c r="AL1129" s="70" t="str">
        <f t="shared" si="233"/>
        <v/>
      </c>
    </row>
    <row r="1130" spans="2:38" ht="15" thickBot="1" x14ac:dyDescent="0.35">
      <c r="B1130" s="79" t="str">
        <f t="shared" si="228"/>
        <v/>
      </c>
      <c r="C1130" s="16"/>
      <c r="D1130" s="79" t="str">
        <f>IFERROR(IF(J1129&lt;=0,"",IF(C1130="Yes","",B1130-COUNTIF($C$18:C1130,"Yes"))),"")</f>
        <v/>
      </c>
      <c r="E1130" s="81" t="str">
        <f t="shared" si="222"/>
        <v/>
      </c>
      <c r="F1130" s="80" t="str">
        <f t="shared" si="229"/>
        <v/>
      </c>
      <c r="G1130" s="80" t="str">
        <f t="shared" si="223"/>
        <v/>
      </c>
      <c r="H1130" s="80" t="str">
        <f t="shared" si="234"/>
        <v/>
      </c>
      <c r="I1130" s="80" t="str">
        <f t="shared" si="224"/>
        <v/>
      </c>
      <c r="J1130" s="80" t="str">
        <f t="shared" si="230"/>
        <v/>
      </c>
      <c r="AG1130" s="16" t="str">
        <f t="shared" si="231"/>
        <v/>
      </c>
      <c r="AH1130" s="69" t="str">
        <f t="shared" si="225"/>
        <v/>
      </c>
      <c r="AI1130" s="70" t="str">
        <f t="shared" si="226"/>
        <v/>
      </c>
      <c r="AJ1130" s="70" t="str">
        <f t="shared" si="227"/>
        <v/>
      </c>
      <c r="AK1130" s="70" t="str">
        <f t="shared" si="232"/>
        <v/>
      </c>
      <c r="AL1130" s="70" t="str">
        <f t="shared" si="233"/>
        <v/>
      </c>
    </row>
    <row r="1131" spans="2:38" ht="15" thickBot="1" x14ac:dyDescent="0.35">
      <c r="B1131" s="79" t="str">
        <f t="shared" si="228"/>
        <v/>
      </c>
      <c r="C1131" s="16"/>
      <c r="D1131" s="79" t="str">
        <f>IFERROR(IF(J1130&lt;=0,"",IF(C1131="Yes","",B1131-COUNTIF($C$18:C1131,"Yes"))),"")</f>
        <v/>
      </c>
      <c r="E1131" s="81" t="str">
        <f t="shared" si="222"/>
        <v/>
      </c>
      <c r="F1131" s="80" t="str">
        <f t="shared" si="229"/>
        <v/>
      </c>
      <c r="G1131" s="80" t="str">
        <f t="shared" si="223"/>
        <v/>
      </c>
      <c r="H1131" s="80" t="str">
        <f t="shared" si="234"/>
        <v/>
      </c>
      <c r="I1131" s="80" t="str">
        <f t="shared" si="224"/>
        <v/>
      </c>
      <c r="J1131" s="80" t="str">
        <f t="shared" si="230"/>
        <v/>
      </c>
      <c r="AG1131" s="16" t="str">
        <f t="shared" si="231"/>
        <v/>
      </c>
      <c r="AH1131" s="69" t="str">
        <f t="shared" si="225"/>
        <v/>
      </c>
      <c r="AI1131" s="70" t="str">
        <f t="shared" si="226"/>
        <v/>
      </c>
      <c r="AJ1131" s="70" t="str">
        <f t="shared" si="227"/>
        <v/>
      </c>
      <c r="AK1131" s="70" t="str">
        <f t="shared" si="232"/>
        <v/>
      </c>
      <c r="AL1131" s="70" t="str">
        <f t="shared" si="233"/>
        <v/>
      </c>
    </row>
    <row r="1132" spans="2:38" ht="15" thickBot="1" x14ac:dyDescent="0.35">
      <c r="B1132" s="79" t="str">
        <f t="shared" si="228"/>
        <v/>
      </c>
      <c r="C1132" s="16"/>
      <c r="D1132" s="79" t="str">
        <f>IFERROR(IF(J1131&lt;=0,"",IF(C1132="Yes","",B1132-COUNTIF($C$18:C1132,"Yes"))),"")</f>
        <v/>
      </c>
      <c r="E1132" s="81" t="str">
        <f t="shared" si="222"/>
        <v/>
      </c>
      <c r="F1132" s="80" t="str">
        <f t="shared" si="229"/>
        <v/>
      </c>
      <c r="G1132" s="80" t="str">
        <f t="shared" si="223"/>
        <v/>
      </c>
      <c r="H1132" s="80" t="str">
        <f t="shared" si="234"/>
        <v/>
      </c>
      <c r="I1132" s="80" t="str">
        <f t="shared" si="224"/>
        <v/>
      </c>
      <c r="J1132" s="80" t="str">
        <f t="shared" si="230"/>
        <v/>
      </c>
      <c r="AG1132" s="16" t="str">
        <f t="shared" si="231"/>
        <v/>
      </c>
      <c r="AH1132" s="69" t="str">
        <f t="shared" si="225"/>
        <v/>
      </c>
      <c r="AI1132" s="70" t="str">
        <f t="shared" si="226"/>
        <v/>
      </c>
      <c r="AJ1132" s="70" t="str">
        <f t="shared" si="227"/>
        <v/>
      </c>
      <c r="AK1132" s="70" t="str">
        <f t="shared" si="232"/>
        <v/>
      </c>
      <c r="AL1132" s="70" t="str">
        <f t="shared" si="233"/>
        <v/>
      </c>
    </row>
    <row r="1133" spans="2:38" ht="15" thickBot="1" x14ac:dyDescent="0.35">
      <c r="B1133" s="79" t="str">
        <f t="shared" si="228"/>
        <v/>
      </c>
      <c r="C1133" s="16"/>
      <c r="D1133" s="79" t="str">
        <f>IFERROR(IF(J1132&lt;=0,"",IF(C1133="Yes","",B1133-COUNTIF($C$18:C1133,"Yes"))),"")</f>
        <v/>
      </c>
      <c r="E1133" s="81" t="str">
        <f t="shared" si="222"/>
        <v/>
      </c>
      <c r="F1133" s="80" t="str">
        <f t="shared" si="229"/>
        <v/>
      </c>
      <c r="G1133" s="80" t="str">
        <f t="shared" si="223"/>
        <v/>
      </c>
      <c r="H1133" s="80" t="str">
        <f t="shared" si="234"/>
        <v/>
      </c>
      <c r="I1133" s="80" t="str">
        <f t="shared" si="224"/>
        <v/>
      </c>
      <c r="J1133" s="80" t="str">
        <f t="shared" si="230"/>
        <v/>
      </c>
      <c r="AG1133" s="16" t="str">
        <f t="shared" si="231"/>
        <v/>
      </c>
      <c r="AH1133" s="69" t="str">
        <f t="shared" si="225"/>
        <v/>
      </c>
      <c r="AI1133" s="70" t="str">
        <f t="shared" si="226"/>
        <v/>
      </c>
      <c r="AJ1133" s="70" t="str">
        <f t="shared" si="227"/>
        <v/>
      </c>
      <c r="AK1133" s="70" t="str">
        <f t="shared" si="232"/>
        <v/>
      </c>
      <c r="AL1133" s="70" t="str">
        <f t="shared" si="233"/>
        <v/>
      </c>
    </row>
    <row r="1134" spans="2:38" ht="15" thickBot="1" x14ac:dyDescent="0.35">
      <c r="B1134" s="79" t="str">
        <f t="shared" si="228"/>
        <v/>
      </c>
      <c r="C1134" s="16"/>
      <c r="D1134" s="79" t="str">
        <f>IFERROR(IF(J1133&lt;=0,"",IF(C1134="Yes","",B1134-COUNTIF($C$18:C1134,"Yes"))),"")</f>
        <v/>
      </c>
      <c r="E1134" s="81" t="str">
        <f t="shared" si="222"/>
        <v/>
      </c>
      <c r="F1134" s="80" t="str">
        <f t="shared" si="229"/>
        <v/>
      </c>
      <c r="G1134" s="80" t="str">
        <f t="shared" si="223"/>
        <v/>
      </c>
      <c r="H1134" s="80" t="str">
        <f t="shared" si="234"/>
        <v/>
      </c>
      <c r="I1134" s="80" t="str">
        <f t="shared" si="224"/>
        <v/>
      </c>
      <c r="J1134" s="80" t="str">
        <f t="shared" si="230"/>
        <v/>
      </c>
      <c r="AG1134" s="16" t="str">
        <f t="shared" si="231"/>
        <v/>
      </c>
      <c r="AH1134" s="69" t="str">
        <f t="shared" si="225"/>
        <v/>
      </c>
      <c r="AI1134" s="70" t="str">
        <f t="shared" si="226"/>
        <v/>
      </c>
      <c r="AJ1134" s="70" t="str">
        <f t="shared" si="227"/>
        <v/>
      </c>
      <c r="AK1134" s="70" t="str">
        <f t="shared" si="232"/>
        <v/>
      </c>
      <c r="AL1134" s="70" t="str">
        <f t="shared" si="233"/>
        <v/>
      </c>
    </row>
    <row r="1135" spans="2:38" ht="15" thickBot="1" x14ac:dyDescent="0.35">
      <c r="B1135" s="79" t="str">
        <f t="shared" si="228"/>
        <v/>
      </c>
      <c r="C1135" s="16"/>
      <c r="D1135" s="79" t="str">
        <f>IFERROR(IF(J1134&lt;=0,"",IF(C1135="Yes","",B1135-COUNTIF($C$18:C1135,"Yes"))),"")</f>
        <v/>
      </c>
      <c r="E1135" s="81" t="str">
        <f t="shared" si="222"/>
        <v/>
      </c>
      <c r="F1135" s="80" t="str">
        <f t="shared" si="229"/>
        <v/>
      </c>
      <c r="G1135" s="80" t="str">
        <f t="shared" si="223"/>
        <v/>
      </c>
      <c r="H1135" s="80" t="str">
        <f t="shared" si="234"/>
        <v/>
      </c>
      <c r="I1135" s="80" t="str">
        <f t="shared" si="224"/>
        <v/>
      </c>
      <c r="J1135" s="80" t="str">
        <f t="shared" si="230"/>
        <v/>
      </c>
      <c r="AG1135" s="16" t="str">
        <f t="shared" si="231"/>
        <v/>
      </c>
      <c r="AH1135" s="69" t="str">
        <f t="shared" si="225"/>
        <v/>
      </c>
      <c r="AI1135" s="70" t="str">
        <f t="shared" si="226"/>
        <v/>
      </c>
      <c r="AJ1135" s="70" t="str">
        <f t="shared" si="227"/>
        <v/>
      </c>
      <c r="AK1135" s="70" t="str">
        <f t="shared" si="232"/>
        <v/>
      </c>
      <c r="AL1135" s="70" t="str">
        <f t="shared" si="233"/>
        <v/>
      </c>
    </row>
    <row r="1136" spans="2:38" ht="15" thickBot="1" x14ac:dyDescent="0.35">
      <c r="B1136" s="79" t="str">
        <f t="shared" si="228"/>
        <v/>
      </c>
      <c r="C1136" s="16"/>
      <c r="D1136" s="79" t="str">
        <f>IFERROR(IF(J1135&lt;=0,"",IF(C1136="Yes","",B1136-COUNTIF($C$18:C1136,"Yes"))),"")</f>
        <v/>
      </c>
      <c r="E1136" s="81" t="str">
        <f t="shared" si="222"/>
        <v/>
      </c>
      <c r="F1136" s="80" t="str">
        <f t="shared" si="229"/>
        <v/>
      </c>
      <c r="G1136" s="80" t="str">
        <f t="shared" si="223"/>
        <v/>
      </c>
      <c r="H1136" s="80" t="str">
        <f t="shared" si="234"/>
        <v/>
      </c>
      <c r="I1136" s="80" t="str">
        <f t="shared" si="224"/>
        <v/>
      </c>
      <c r="J1136" s="80" t="str">
        <f t="shared" si="230"/>
        <v/>
      </c>
      <c r="AG1136" s="16" t="str">
        <f t="shared" si="231"/>
        <v/>
      </c>
      <c r="AH1136" s="69" t="str">
        <f t="shared" si="225"/>
        <v/>
      </c>
      <c r="AI1136" s="70" t="str">
        <f t="shared" si="226"/>
        <v/>
      </c>
      <c r="AJ1136" s="70" t="str">
        <f t="shared" si="227"/>
        <v/>
      </c>
      <c r="AK1136" s="70" t="str">
        <f t="shared" si="232"/>
        <v/>
      </c>
      <c r="AL1136" s="70" t="str">
        <f t="shared" si="233"/>
        <v/>
      </c>
    </row>
    <row r="1137" spans="2:38" ht="15" thickBot="1" x14ac:dyDescent="0.35">
      <c r="B1137" s="79" t="str">
        <f t="shared" si="228"/>
        <v/>
      </c>
      <c r="C1137" s="16"/>
      <c r="D1137" s="79" t="str">
        <f>IFERROR(IF(J1136&lt;=0,"",IF(C1137="Yes","",B1137-COUNTIF($C$18:C1137,"Yes"))),"")</f>
        <v/>
      </c>
      <c r="E1137" s="81" t="str">
        <f t="shared" si="222"/>
        <v/>
      </c>
      <c r="F1137" s="80" t="str">
        <f t="shared" si="229"/>
        <v/>
      </c>
      <c r="G1137" s="80" t="str">
        <f t="shared" si="223"/>
        <v/>
      </c>
      <c r="H1137" s="80" t="str">
        <f t="shared" si="234"/>
        <v/>
      </c>
      <c r="I1137" s="80" t="str">
        <f t="shared" si="224"/>
        <v/>
      </c>
      <c r="J1137" s="80" t="str">
        <f t="shared" si="230"/>
        <v/>
      </c>
      <c r="AG1137" s="16" t="str">
        <f t="shared" si="231"/>
        <v/>
      </c>
      <c r="AH1137" s="69" t="str">
        <f t="shared" si="225"/>
        <v/>
      </c>
      <c r="AI1137" s="70" t="str">
        <f t="shared" si="226"/>
        <v/>
      </c>
      <c r="AJ1137" s="70" t="str">
        <f t="shared" si="227"/>
        <v/>
      </c>
      <c r="AK1137" s="70" t="str">
        <f t="shared" si="232"/>
        <v/>
      </c>
      <c r="AL1137" s="70" t="str">
        <f t="shared" si="233"/>
        <v/>
      </c>
    </row>
    <row r="1138" spans="2:38" ht="15" thickBot="1" x14ac:dyDescent="0.35">
      <c r="B1138" s="79" t="str">
        <f t="shared" si="228"/>
        <v/>
      </c>
      <c r="C1138" s="16"/>
      <c r="D1138" s="79" t="str">
        <f>IFERROR(IF(J1137&lt;=0,"",IF(C1138="Yes","",B1138-COUNTIF($C$18:C1138,"Yes"))),"")</f>
        <v/>
      </c>
      <c r="E1138" s="81" t="str">
        <f t="shared" si="222"/>
        <v/>
      </c>
      <c r="F1138" s="80" t="str">
        <f t="shared" si="229"/>
        <v/>
      </c>
      <c r="G1138" s="80" t="str">
        <f t="shared" si="223"/>
        <v/>
      </c>
      <c r="H1138" s="80" t="str">
        <f t="shared" si="234"/>
        <v/>
      </c>
      <c r="I1138" s="80" t="str">
        <f t="shared" si="224"/>
        <v/>
      </c>
      <c r="J1138" s="80" t="str">
        <f t="shared" si="230"/>
        <v/>
      </c>
      <c r="AG1138" s="16" t="str">
        <f t="shared" si="231"/>
        <v/>
      </c>
      <c r="AH1138" s="69" t="str">
        <f t="shared" si="225"/>
        <v/>
      </c>
      <c r="AI1138" s="70" t="str">
        <f t="shared" si="226"/>
        <v/>
      </c>
      <c r="AJ1138" s="70" t="str">
        <f t="shared" si="227"/>
        <v/>
      </c>
      <c r="AK1138" s="70" t="str">
        <f t="shared" si="232"/>
        <v/>
      </c>
      <c r="AL1138" s="70" t="str">
        <f t="shared" si="233"/>
        <v/>
      </c>
    </row>
    <row r="1139" spans="2:38" ht="15" thickBot="1" x14ac:dyDescent="0.35">
      <c r="B1139" s="79" t="str">
        <f t="shared" si="228"/>
        <v/>
      </c>
      <c r="C1139" s="16"/>
      <c r="D1139" s="79" t="str">
        <f>IFERROR(IF(J1138&lt;=0,"",IF(C1139="Yes","",B1139-COUNTIF($C$18:C1139,"Yes"))),"")</f>
        <v/>
      </c>
      <c r="E1139" s="81" t="str">
        <f t="shared" si="222"/>
        <v/>
      </c>
      <c r="F1139" s="80" t="str">
        <f t="shared" si="229"/>
        <v/>
      </c>
      <c r="G1139" s="80" t="str">
        <f t="shared" si="223"/>
        <v/>
      </c>
      <c r="H1139" s="80" t="str">
        <f t="shared" si="234"/>
        <v/>
      </c>
      <c r="I1139" s="80" t="str">
        <f t="shared" si="224"/>
        <v/>
      </c>
      <c r="J1139" s="80" t="str">
        <f t="shared" si="230"/>
        <v/>
      </c>
      <c r="AG1139" s="16" t="str">
        <f t="shared" si="231"/>
        <v/>
      </c>
      <c r="AH1139" s="69" t="str">
        <f t="shared" si="225"/>
        <v/>
      </c>
      <c r="AI1139" s="70" t="str">
        <f t="shared" si="226"/>
        <v/>
      </c>
      <c r="AJ1139" s="70" t="str">
        <f t="shared" si="227"/>
        <v/>
      </c>
      <c r="AK1139" s="70" t="str">
        <f t="shared" si="232"/>
        <v/>
      </c>
      <c r="AL1139" s="70" t="str">
        <f t="shared" si="233"/>
        <v/>
      </c>
    </row>
    <row r="1140" spans="2:38" ht="15" thickBot="1" x14ac:dyDescent="0.35">
      <c r="B1140" s="79" t="str">
        <f t="shared" si="228"/>
        <v/>
      </c>
      <c r="C1140" s="16"/>
      <c r="D1140" s="79" t="str">
        <f>IFERROR(IF(J1139&lt;=0,"",IF(C1140="Yes","",B1140-COUNTIF($C$18:C1140,"Yes"))),"")</f>
        <v/>
      </c>
      <c r="E1140" s="81" t="str">
        <f t="shared" si="222"/>
        <v/>
      </c>
      <c r="F1140" s="80" t="str">
        <f t="shared" si="229"/>
        <v/>
      </c>
      <c r="G1140" s="80" t="str">
        <f t="shared" si="223"/>
        <v/>
      </c>
      <c r="H1140" s="80" t="str">
        <f t="shared" si="234"/>
        <v/>
      </c>
      <c r="I1140" s="80" t="str">
        <f t="shared" si="224"/>
        <v/>
      </c>
      <c r="J1140" s="80" t="str">
        <f t="shared" si="230"/>
        <v/>
      </c>
      <c r="AG1140" s="16" t="str">
        <f t="shared" si="231"/>
        <v/>
      </c>
      <c r="AH1140" s="69" t="str">
        <f t="shared" si="225"/>
        <v/>
      </c>
      <c r="AI1140" s="70" t="str">
        <f t="shared" si="226"/>
        <v/>
      </c>
      <c r="AJ1140" s="70" t="str">
        <f t="shared" si="227"/>
        <v/>
      </c>
      <c r="AK1140" s="70" t="str">
        <f t="shared" si="232"/>
        <v/>
      </c>
      <c r="AL1140" s="70" t="str">
        <f t="shared" si="233"/>
        <v/>
      </c>
    </row>
    <row r="1141" spans="2:38" ht="15" thickBot="1" x14ac:dyDescent="0.35">
      <c r="B1141" s="79" t="str">
        <f t="shared" si="228"/>
        <v/>
      </c>
      <c r="C1141" s="16"/>
      <c r="D1141" s="79" t="str">
        <f>IFERROR(IF(J1140&lt;=0,"",IF(C1141="Yes","",B1141-COUNTIF($C$18:C1141,"Yes"))),"")</f>
        <v/>
      </c>
      <c r="E1141" s="81" t="str">
        <f t="shared" si="222"/>
        <v/>
      </c>
      <c r="F1141" s="80" t="str">
        <f t="shared" si="229"/>
        <v/>
      </c>
      <c r="G1141" s="80" t="str">
        <f t="shared" si="223"/>
        <v/>
      </c>
      <c r="H1141" s="80" t="str">
        <f t="shared" si="234"/>
        <v/>
      </c>
      <c r="I1141" s="80" t="str">
        <f t="shared" si="224"/>
        <v/>
      </c>
      <c r="J1141" s="80" t="str">
        <f t="shared" si="230"/>
        <v/>
      </c>
      <c r="AG1141" s="16" t="str">
        <f t="shared" si="231"/>
        <v/>
      </c>
      <c r="AH1141" s="69" t="str">
        <f t="shared" si="225"/>
        <v/>
      </c>
      <c r="AI1141" s="70" t="str">
        <f t="shared" si="226"/>
        <v/>
      </c>
      <c r="AJ1141" s="70" t="str">
        <f t="shared" si="227"/>
        <v/>
      </c>
      <c r="AK1141" s="70" t="str">
        <f t="shared" si="232"/>
        <v/>
      </c>
      <c r="AL1141" s="70" t="str">
        <f t="shared" si="233"/>
        <v/>
      </c>
    </row>
    <row r="1142" spans="2:38" ht="15" thickBot="1" x14ac:dyDescent="0.35">
      <c r="B1142" s="79" t="str">
        <f t="shared" si="228"/>
        <v/>
      </c>
      <c r="C1142" s="16"/>
      <c r="D1142" s="79" t="str">
        <f>IFERROR(IF(J1141&lt;=0,"",IF(C1142="Yes","",B1142-COUNTIF($C$18:C1142,"Yes"))),"")</f>
        <v/>
      </c>
      <c r="E1142" s="81" t="str">
        <f t="shared" si="222"/>
        <v/>
      </c>
      <c r="F1142" s="80" t="str">
        <f t="shared" si="229"/>
        <v/>
      </c>
      <c r="G1142" s="80" t="str">
        <f t="shared" si="223"/>
        <v/>
      </c>
      <c r="H1142" s="80" t="str">
        <f t="shared" si="234"/>
        <v/>
      </c>
      <c r="I1142" s="80" t="str">
        <f t="shared" si="224"/>
        <v/>
      </c>
      <c r="J1142" s="80" t="str">
        <f t="shared" si="230"/>
        <v/>
      </c>
      <c r="AG1142" s="16" t="str">
        <f t="shared" si="231"/>
        <v/>
      </c>
      <c r="AH1142" s="69" t="str">
        <f t="shared" si="225"/>
        <v/>
      </c>
      <c r="AI1142" s="70" t="str">
        <f t="shared" si="226"/>
        <v/>
      </c>
      <c r="AJ1142" s="70" t="str">
        <f t="shared" si="227"/>
        <v/>
      </c>
      <c r="AK1142" s="70" t="str">
        <f t="shared" si="232"/>
        <v/>
      </c>
      <c r="AL1142" s="70" t="str">
        <f t="shared" si="233"/>
        <v/>
      </c>
    </row>
    <row r="1143" spans="2:38" ht="15" thickBot="1" x14ac:dyDescent="0.35">
      <c r="B1143" s="79" t="str">
        <f t="shared" si="228"/>
        <v/>
      </c>
      <c r="C1143" s="16"/>
      <c r="D1143" s="79" t="str">
        <f>IFERROR(IF(J1142&lt;=0,"",IF(C1143="Yes","",B1143-COUNTIF($C$18:C1143,"Yes"))),"")</f>
        <v/>
      </c>
      <c r="E1143" s="81" t="str">
        <f t="shared" si="222"/>
        <v/>
      </c>
      <c r="F1143" s="80" t="str">
        <f t="shared" si="229"/>
        <v/>
      </c>
      <c r="G1143" s="80" t="str">
        <f t="shared" si="223"/>
        <v/>
      </c>
      <c r="H1143" s="80" t="str">
        <f t="shared" si="234"/>
        <v/>
      </c>
      <c r="I1143" s="80" t="str">
        <f t="shared" si="224"/>
        <v/>
      </c>
      <c r="J1143" s="80" t="str">
        <f t="shared" si="230"/>
        <v/>
      </c>
      <c r="AG1143" s="16" t="str">
        <f t="shared" si="231"/>
        <v/>
      </c>
      <c r="AH1143" s="69" t="str">
        <f t="shared" si="225"/>
        <v/>
      </c>
      <c r="AI1143" s="70" t="str">
        <f t="shared" si="226"/>
        <v/>
      </c>
      <c r="AJ1143" s="70" t="str">
        <f t="shared" si="227"/>
        <v/>
      </c>
      <c r="AK1143" s="70" t="str">
        <f t="shared" si="232"/>
        <v/>
      </c>
      <c r="AL1143" s="70" t="str">
        <f t="shared" si="233"/>
        <v/>
      </c>
    </row>
    <row r="1144" spans="2:38" ht="15" thickBot="1" x14ac:dyDescent="0.35">
      <c r="B1144" s="79" t="str">
        <f t="shared" si="228"/>
        <v/>
      </c>
      <c r="C1144" s="16"/>
      <c r="D1144" s="79" t="str">
        <f>IFERROR(IF(J1143&lt;=0,"",IF(C1144="Yes","",B1144-COUNTIF($C$18:C1144,"Yes"))),"")</f>
        <v/>
      </c>
      <c r="E1144" s="81" t="str">
        <f t="shared" si="222"/>
        <v/>
      </c>
      <c r="F1144" s="80" t="str">
        <f t="shared" si="229"/>
        <v/>
      </c>
      <c r="G1144" s="80" t="str">
        <f t="shared" si="223"/>
        <v/>
      </c>
      <c r="H1144" s="80" t="str">
        <f t="shared" si="234"/>
        <v/>
      </c>
      <c r="I1144" s="80" t="str">
        <f t="shared" si="224"/>
        <v/>
      </c>
      <c r="J1144" s="80" t="str">
        <f t="shared" si="230"/>
        <v/>
      </c>
      <c r="AG1144" s="16" t="str">
        <f t="shared" si="231"/>
        <v/>
      </c>
      <c r="AH1144" s="69" t="str">
        <f t="shared" si="225"/>
        <v/>
      </c>
      <c r="AI1144" s="70" t="str">
        <f t="shared" si="226"/>
        <v/>
      </c>
      <c r="AJ1144" s="70" t="str">
        <f t="shared" si="227"/>
        <v/>
      </c>
      <c r="AK1144" s="70" t="str">
        <f t="shared" si="232"/>
        <v/>
      </c>
      <c r="AL1144" s="70" t="str">
        <f t="shared" si="233"/>
        <v/>
      </c>
    </row>
    <row r="1145" spans="2:38" ht="15" thickBot="1" x14ac:dyDescent="0.35">
      <c r="B1145" s="79" t="str">
        <f t="shared" si="228"/>
        <v/>
      </c>
      <c r="C1145" s="16"/>
      <c r="D1145" s="79" t="str">
        <f>IFERROR(IF(J1144&lt;=0,"",IF(C1145="Yes","",B1145-COUNTIF($C$18:C1145,"Yes"))),"")</f>
        <v/>
      </c>
      <c r="E1145" s="81" t="str">
        <f t="shared" si="222"/>
        <v/>
      </c>
      <c r="F1145" s="80" t="str">
        <f t="shared" si="229"/>
        <v/>
      </c>
      <c r="G1145" s="80" t="str">
        <f t="shared" si="223"/>
        <v/>
      </c>
      <c r="H1145" s="80" t="str">
        <f t="shared" si="234"/>
        <v/>
      </c>
      <c r="I1145" s="80" t="str">
        <f t="shared" si="224"/>
        <v/>
      </c>
      <c r="J1145" s="80" t="str">
        <f t="shared" si="230"/>
        <v/>
      </c>
      <c r="AG1145" s="16" t="str">
        <f t="shared" si="231"/>
        <v/>
      </c>
      <c r="AH1145" s="69" t="str">
        <f t="shared" si="225"/>
        <v/>
      </c>
      <c r="AI1145" s="70" t="str">
        <f t="shared" si="226"/>
        <v/>
      </c>
      <c r="AJ1145" s="70" t="str">
        <f t="shared" si="227"/>
        <v/>
      </c>
      <c r="AK1145" s="70" t="str">
        <f t="shared" si="232"/>
        <v/>
      </c>
      <c r="AL1145" s="70" t="str">
        <f t="shared" si="233"/>
        <v/>
      </c>
    </row>
    <row r="1146" spans="2:38" ht="15" thickBot="1" x14ac:dyDescent="0.35">
      <c r="B1146" s="79" t="str">
        <f t="shared" si="228"/>
        <v/>
      </c>
      <c r="C1146" s="16"/>
      <c r="D1146" s="79" t="str">
        <f>IFERROR(IF(J1145&lt;=0,"",IF(C1146="Yes","",B1146-COUNTIF($C$18:C1146,"Yes"))),"")</f>
        <v/>
      </c>
      <c r="E1146" s="81" t="str">
        <f t="shared" si="222"/>
        <v/>
      </c>
      <c r="F1146" s="80" t="str">
        <f t="shared" si="229"/>
        <v/>
      </c>
      <c r="G1146" s="80" t="str">
        <f t="shared" si="223"/>
        <v/>
      </c>
      <c r="H1146" s="80" t="str">
        <f t="shared" si="234"/>
        <v/>
      </c>
      <c r="I1146" s="80" t="str">
        <f t="shared" si="224"/>
        <v/>
      </c>
      <c r="J1146" s="80" t="str">
        <f t="shared" si="230"/>
        <v/>
      </c>
      <c r="AG1146" s="16" t="str">
        <f t="shared" si="231"/>
        <v/>
      </c>
      <c r="AH1146" s="69" t="str">
        <f t="shared" si="225"/>
        <v/>
      </c>
      <c r="AI1146" s="70" t="str">
        <f t="shared" si="226"/>
        <v/>
      </c>
      <c r="AJ1146" s="70" t="str">
        <f t="shared" si="227"/>
        <v/>
      </c>
      <c r="AK1146" s="70" t="str">
        <f t="shared" si="232"/>
        <v/>
      </c>
      <c r="AL1146" s="70" t="str">
        <f t="shared" si="233"/>
        <v/>
      </c>
    </row>
    <row r="1147" spans="2:38" ht="15" thickBot="1" x14ac:dyDescent="0.35">
      <c r="B1147" s="79" t="str">
        <f t="shared" si="228"/>
        <v/>
      </c>
      <c r="C1147" s="16"/>
      <c r="D1147" s="79" t="str">
        <f>IFERROR(IF(J1146&lt;=0,"",IF(C1147="Yes","",B1147-COUNTIF($C$18:C1147,"Yes"))),"")</f>
        <v/>
      </c>
      <c r="E1147" s="81" t="str">
        <f t="shared" si="222"/>
        <v/>
      </c>
      <c r="F1147" s="80" t="str">
        <f t="shared" si="229"/>
        <v/>
      </c>
      <c r="G1147" s="80" t="str">
        <f t="shared" si="223"/>
        <v/>
      </c>
      <c r="H1147" s="80" t="str">
        <f t="shared" si="234"/>
        <v/>
      </c>
      <c r="I1147" s="80" t="str">
        <f t="shared" si="224"/>
        <v/>
      </c>
      <c r="J1147" s="80" t="str">
        <f t="shared" si="230"/>
        <v/>
      </c>
      <c r="AG1147" s="16" t="str">
        <f t="shared" si="231"/>
        <v/>
      </c>
      <c r="AH1147" s="69" t="str">
        <f t="shared" si="225"/>
        <v/>
      </c>
      <c r="AI1147" s="70" t="str">
        <f t="shared" si="226"/>
        <v/>
      </c>
      <c r="AJ1147" s="70" t="str">
        <f t="shared" si="227"/>
        <v/>
      </c>
      <c r="AK1147" s="70" t="str">
        <f t="shared" si="232"/>
        <v/>
      </c>
      <c r="AL1147" s="70" t="str">
        <f t="shared" si="233"/>
        <v/>
      </c>
    </row>
    <row r="1148" spans="2:38" ht="15" thickBot="1" x14ac:dyDescent="0.35">
      <c r="B1148" s="79" t="str">
        <f t="shared" si="228"/>
        <v/>
      </c>
      <c r="C1148" s="16"/>
      <c r="D1148" s="79" t="str">
        <f>IFERROR(IF(J1147&lt;=0,"",IF(C1148="Yes","",B1148-COUNTIF($C$18:C1148,"Yes"))),"")</f>
        <v/>
      </c>
      <c r="E1148" s="81" t="str">
        <f t="shared" si="222"/>
        <v/>
      </c>
      <c r="F1148" s="80" t="str">
        <f t="shared" si="229"/>
        <v/>
      </c>
      <c r="G1148" s="80" t="str">
        <f t="shared" si="223"/>
        <v/>
      </c>
      <c r="H1148" s="80" t="str">
        <f t="shared" si="234"/>
        <v/>
      </c>
      <c r="I1148" s="80" t="str">
        <f t="shared" si="224"/>
        <v/>
      </c>
      <c r="J1148" s="80" t="str">
        <f t="shared" si="230"/>
        <v/>
      </c>
      <c r="AG1148" s="16" t="str">
        <f t="shared" si="231"/>
        <v/>
      </c>
      <c r="AH1148" s="69" t="str">
        <f t="shared" si="225"/>
        <v/>
      </c>
      <c r="AI1148" s="70" t="str">
        <f t="shared" si="226"/>
        <v/>
      </c>
      <c r="AJ1148" s="70" t="str">
        <f t="shared" si="227"/>
        <v/>
      </c>
      <c r="AK1148" s="70" t="str">
        <f t="shared" si="232"/>
        <v/>
      </c>
      <c r="AL1148" s="70" t="str">
        <f t="shared" si="233"/>
        <v/>
      </c>
    </row>
    <row r="1149" spans="2:38" ht="15" thickBot="1" x14ac:dyDescent="0.35">
      <c r="B1149" s="79" t="str">
        <f t="shared" si="228"/>
        <v/>
      </c>
      <c r="C1149" s="16"/>
      <c r="D1149" s="79" t="str">
        <f>IFERROR(IF(J1148&lt;=0,"",IF(C1149="Yes","",B1149-COUNTIF($C$18:C1149,"Yes"))),"")</f>
        <v/>
      </c>
      <c r="E1149" s="81" t="str">
        <f t="shared" si="222"/>
        <v/>
      </c>
      <c r="F1149" s="80" t="str">
        <f t="shared" si="229"/>
        <v/>
      </c>
      <c r="G1149" s="80" t="str">
        <f t="shared" si="223"/>
        <v/>
      </c>
      <c r="H1149" s="80" t="str">
        <f t="shared" si="234"/>
        <v/>
      </c>
      <c r="I1149" s="80" t="str">
        <f t="shared" si="224"/>
        <v/>
      </c>
      <c r="J1149" s="80" t="str">
        <f t="shared" si="230"/>
        <v/>
      </c>
      <c r="AG1149" s="16" t="str">
        <f t="shared" si="231"/>
        <v/>
      </c>
      <c r="AH1149" s="69" t="str">
        <f t="shared" si="225"/>
        <v/>
      </c>
      <c r="AI1149" s="70" t="str">
        <f t="shared" si="226"/>
        <v/>
      </c>
      <c r="AJ1149" s="70" t="str">
        <f t="shared" si="227"/>
        <v/>
      </c>
      <c r="AK1149" s="70" t="str">
        <f t="shared" si="232"/>
        <v/>
      </c>
      <c r="AL1149" s="70" t="str">
        <f t="shared" si="233"/>
        <v/>
      </c>
    </row>
    <row r="1150" spans="2:38" ht="15" thickBot="1" x14ac:dyDescent="0.35">
      <c r="B1150" s="79" t="str">
        <f t="shared" si="228"/>
        <v/>
      </c>
      <c r="C1150" s="16"/>
      <c r="D1150" s="79" t="str">
        <f>IFERROR(IF(J1149&lt;=0,"",IF(C1150="Yes","",B1150-COUNTIF($C$18:C1150,"Yes"))),"")</f>
        <v/>
      </c>
      <c r="E1150" s="81" t="str">
        <f t="shared" si="222"/>
        <v/>
      </c>
      <c r="F1150" s="80" t="str">
        <f t="shared" si="229"/>
        <v/>
      </c>
      <c r="G1150" s="80" t="str">
        <f t="shared" si="223"/>
        <v/>
      </c>
      <c r="H1150" s="80" t="str">
        <f t="shared" si="234"/>
        <v/>
      </c>
      <c r="I1150" s="80" t="str">
        <f t="shared" si="224"/>
        <v/>
      </c>
      <c r="J1150" s="80" t="str">
        <f t="shared" si="230"/>
        <v/>
      </c>
      <c r="AG1150" s="16" t="str">
        <f t="shared" si="231"/>
        <v/>
      </c>
      <c r="AH1150" s="69" t="str">
        <f t="shared" si="225"/>
        <v/>
      </c>
      <c r="AI1150" s="70" t="str">
        <f t="shared" si="226"/>
        <v/>
      </c>
      <c r="AJ1150" s="70" t="str">
        <f t="shared" si="227"/>
        <v/>
      </c>
      <c r="AK1150" s="70" t="str">
        <f t="shared" si="232"/>
        <v/>
      </c>
      <c r="AL1150" s="70" t="str">
        <f t="shared" si="233"/>
        <v/>
      </c>
    </row>
    <row r="1151" spans="2:38" ht="15" thickBot="1" x14ac:dyDescent="0.35">
      <c r="B1151" s="79" t="str">
        <f t="shared" si="228"/>
        <v/>
      </c>
      <c r="C1151" s="16"/>
      <c r="D1151" s="79" t="str">
        <f>IFERROR(IF(J1150&lt;=0,"",IF(C1151="Yes","",B1151-COUNTIF($C$18:C1151,"Yes"))),"")</f>
        <v/>
      </c>
      <c r="E1151" s="81" t="str">
        <f t="shared" si="222"/>
        <v/>
      </c>
      <c r="F1151" s="80" t="str">
        <f t="shared" si="229"/>
        <v/>
      </c>
      <c r="G1151" s="80" t="str">
        <f t="shared" si="223"/>
        <v/>
      </c>
      <c r="H1151" s="80" t="str">
        <f t="shared" si="234"/>
        <v/>
      </c>
      <c r="I1151" s="80" t="str">
        <f t="shared" si="224"/>
        <v/>
      </c>
      <c r="J1151" s="80" t="str">
        <f t="shared" si="230"/>
        <v/>
      </c>
      <c r="AG1151" s="16" t="str">
        <f t="shared" si="231"/>
        <v/>
      </c>
      <c r="AH1151" s="69" t="str">
        <f t="shared" si="225"/>
        <v/>
      </c>
      <c r="AI1151" s="70" t="str">
        <f t="shared" si="226"/>
        <v/>
      </c>
      <c r="AJ1151" s="70" t="str">
        <f t="shared" si="227"/>
        <v/>
      </c>
      <c r="AK1151" s="70" t="str">
        <f t="shared" si="232"/>
        <v/>
      </c>
      <c r="AL1151" s="70" t="str">
        <f t="shared" si="233"/>
        <v/>
      </c>
    </row>
    <row r="1152" spans="2:38" ht="15" thickBot="1" x14ac:dyDescent="0.35">
      <c r="B1152" s="79" t="str">
        <f t="shared" si="228"/>
        <v/>
      </c>
      <c r="C1152" s="16"/>
      <c r="D1152" s="79" t="str">
        <f>IFERROR(IF(J1151&lt;=0,"",IF(C1152="Yes","",B1152-COUNTIF($C$18:C1152,"Yes"))),"")</f>
        <v/>
      </c>
      <c r="E1152" s="81" t="str">
        <f t="shared" si="222"/>
        <v/>
      </c>
      <c r="F1152" s="80" t="str">
        <f t="shared" si="229"/>
        <v/>
      </c>
      <c r="G1152" s="80" t="str">
        <f t="shared" si="223"/>
        <v/>
      </c>
      <c r="H1152" s="80" t="str">
        <f t="shared" si="234"/>
        <v/>
      </c>
      <c r="I1152" s="80" t="str">
        <f t="shared" si="224"/>
        <v/>
      </c>
      <c r="J1152" s="80" t="str">
        <f t="shared" si="230"/>
        <v/>
      </c>
      <c r="AG1152" s="16" t="str">
        <f t="shared" si="231"/>
        <v/>
      </c>
      <c r="AH1152" s="69" t="str">
        <f t="shared" si="225"/>
        <v/>
      </c>
      <c r="AI1152" s="70" t="str">
        <f t="shared" si="226"/>
        <v/>
      </c>
      <c r="AJ1152" s="70" t="str">
        <f t="shared" si="227"/>
        <v/>
      </c>
      <c r="AK1152" s="70" t="str">
        <f t="shared" si="232"/>
        <v/>
      </c>
      <c r="AL1152" s="70" t="str">
        <f t="shared" si="233"/>
        <v/>
      </c>
    </row>
    <row r="1153" spans="2:38" ht="15" thickBot="1" x14ac:dyDescent="0.35">
      <c r="B1153" s="79" t="str">
        <f t="shared" si="228"/>
        <v/>
      </c>
      <c r="C1153" s="16"/>
      <c r="D1153" s="79" t="str">
        <f>IFERROR(IF(J1152&lt;=0,"",IF(C1153="Yes","",B1153-COUNTIF($C$18:C1153,"Yes"))),"")</f>
        <v/>
      </c>
      <c r="E1153" s="81" t="str">
        <f t="shared" si="222"/>
        <v/>
      </c>
      <c r="F1153" s="80" t="str">
        <f t="shared" si="229"/>
        <v/>
      </c>
      <c r="G1153" s="80" t="str">
        <f t="shared" si="223"/>
        <v/>
      </c>
      <c r="H1153" s="80" t="str">
        <f t="shared" si="234"/>
        <v/>
      </c>
      <c r="I1153" s="80" t="str">
        <f t="shared" si="224"/>
        <v/>
      </c>
      <c r="J1153" s="80" t="str">
        <f t="shared" si="230"/>
        <v/>
      </c>
      <c r="AG1153" s="16" t="str">
        <f t="shared" si="231"/>
        <v/>
      </c>
      <c r="AH1153" s="69" t="str">
        <f t="shared" si="225"/>
        <v/>
      </c>
      <c r="AI1153" s="70" t="str">
        <f t="shared" si="226"/>
        <v/>
      </c>
      <c r="AJ1153" s="70" t="str">
        <f t="shared" si="227"/>
        <v/>
      </c>
      <c r="AK1153" s="70" t="str">
        <f t="shared" si="232"/>
        <v/>
      </c>
      <c r="AL1153" s="70" t="str">
        <f t="shared" si="233"/>
        <v/>
      </c>
    </row>
    <row r="1154" spans="2:38" ht="15" thickBot="1" x14ac:dyDescent="0.35">
      <c r="B1154" s="79" t="str">
        <f t="shared" si="228"/>
        <v/>
      </c>
      <c r="C1154" s="16"/>
      <c r="D1154" s="79" t="str">
        <f>IFERROR(IF(J1153&lt;=0,"",IF(C1154="Yes","",B1154-COUNTIF($C$18:C1154,"Yes"))),"")</f>
        <v/>
      </c>
      <c r="E1154" s="81" t="str">
        <f t="shared" si="222"/>
        <v/>
      </c>
      <c r="F1154" s="80" t="str">
        <f t="shared" si="229"/>
        <v/>
      </c>
      <c r="G1154" s="80" t="str">
        <f t="shared" si="223"/>
        <v/>
      </c>
      <c r="H1154" s="80" t="str">
        <f t="shared" si="234"/>
        <v/>
      </c>
      <c r="I1154" s="80" t="str">
        <f t="shared" si="224"/>
        <v/>
      </c>
      <c r="J1154" s="80" t="str">
        <f t="shared" si="230"/>
        <v/>
      </c>
      <c r="AG1154" s="16" t="str">
        <f t="shared" si="231"/>
        <v/>
      </c>
      <c r="AH1154" s="69" t="str">
        <f t="shared" si="225"/>
        <v/>
      </c>
      <c r="AI1154" s="70" t="str">
        <f t="shared" si="226"/>
        <v/>
      </c>
      <c r="AJ1154" s="70" t="str">
        <f t="shared" si="227"/>
        <v/>
      </c>
      <c r="AK1154" s="70" t="str">
        <f t="shared" si="232"/>
        <v/>
      </c>
      <c r="AL1154" s="70" t="str">
        <f t="shared" si="233"/>
        <v/>
      </c>
    </row>
    <row r="1155" spans="2:38" ht="15" thickBot="1" x14ac:dyDescent="0.35">
      <c r="B1155" s="79" t="str">
        <f t="shared" si="228"/>
        <v/>
      </c>
      <c r="C1155" s="16"/>
      <c r="D1155" s="79" t="str">
        <f>IFERROR(IF(J1154&lt;=0,"",IF(C1155="Yes","",B1155-COUNTIF($C$18:C1155,"Yes"))),"")</f>
        <v/>
      </c>
      <c r="E1155" s="81" t="str">
        <f t="shared" si="222"/>
        <v/>
      </c>
      <c r="F1155" s="80" t="str">
        <f t="shared" si="229"/>
        <v/>
      </c>
      <c r="G1155" s="80" t="str">
        <f t="shared" si="223"/>
        <v/>
      </c>
      <c r="H1155" s="80" t="str">
        <f t="shared" si="234"/>
        <v/>
      </c>
      <c r="I1155" s="80" t="str">
        <f t="shared" si="224"/>
        <v/>
      </c>
      <c r="J1155" s="80" t="str">
        <f t="shared" si="230"/>
        <v/>
      </c>
      <c r="AG1155" s="16" t="str">
        <f t="shared" si="231"/>
        <v/>
      </c>
      <c r="AH1155" s="69" t="str">
        <f t="shared" si="225"/>
        <v/>
      </c>
      <c r="AI1155" s="70" t="str">
        <f t="shared" si="226"/>
        <v/>
      </c>
      <c r="AJ1155" s="70" t="str">
        <f t="shared" si="227"/>
        <v/>
      </c>
      <c r="AK1155" s="70" t="str">
        <f t="shared" si="232"/>
        <v/>
      </c>
      <c r="AL1155" s="70" t="str">
        <f t="shared" si="233"/>
        <v/>
      </c>
    </row>
    <row r="1156" spans="2:38" ht="15" thickBot="1" x14ac:dyDescent="0.35">
      <c r="B1156" s="79" t="str">
        <f t="shared" si="228"/>
        <v/>
      </c>
      <c r="C1156" s="16"/>
      <c r="D1156" s="79" t="str">
        <f>IFERROR(IF(J1155&lt;=0,"",IF(C1156="Yes","",B1156-COUNTIF($C$18:C1156,"Yes"))),"")</f>
        <v/>
      </c>
      <c r="E1156" s="81" t="str">
        <f t="shared" si="222"/>
        <v/>
      </c>
      <c r="F1156" s="80" t="str">
        <f t="shared" si="229"/>
        <v/>
      </c>
      <c r="G1156" s="80" t="str">
        <f t="shared" si="223"/>
        <v/>
      </c>
      <c r="H1156" s="80" t="str">
        <f t="shared" si="234"/>
        <v/>
      </c>
      <c r="I1156" s="80" t="str">
        <f t="shared" si="224"/>
        <v/>
      </c>
      <c r="J1156" s="80" t="str">
        <f t="shared" si="230"/>
        <v/>
      </c>
      <c r="AG1156" s="16" t="str">
        <f t="shared" si="231"/>
        <v/>
      </c>
      <c r="AH1156" s="69" t="str">
        <f t="shared" si="225"/>
        <v/>
      </c>
      <c r="AI1156" s="70" t="str">
        <f t="shared" si="226"/>
        <v/>
      </c>
      <c r="AJ1156" s="70" t="str">
        <f t="shared" si="227"/>
        <v/>
      </c>
      <c r="AK1156" s="70" t="str">
        <f t="shared" si="232"/>
        <v/>
      </c>
      <c r="AL1156" s="70" t="str">
        <f t="shared" si="233"/>
        <v/>
      </c>
    </row>
    <row r="1157" spans="2:38" ht="15" thickBot="1" x14ac:dyDescent="0.35">
      <c r="B1157" s="79" t="str">
        <f t="shared" si="228"/>
        <v/>
      </c>
      <c r="C1157" s="16"/>
      <c r="D1157" s="79" t="str">
        <f>IFERROR(IF(J1156&lt;=0,"",IF(C1157="Yes","",B1157-COUNTIF($C$18:C1157,"Yes"))),"")</f>
        <v/>
      </c>
      <c r="E1157" s="81" t="str">
        <f t="shared" si="222"/>
        <v/>
      </c>
      <c r="F1157" s="80" t="str">
        <f t="shared" si="229"/>
        <v/>
      </c>
      <c r="G1157" s="80" t="str">
        <f t="shared" si="223"/>
        <v/>
      </c>
      <c r="H1157" s="80" t="str">
        <f t="shared" si="234"/>
        <v/>
      </c>
      <c r="I1157" s="80" t="str">
        <f t="shared" si="224"/>
        <v/>
      </c>
      <c r="J1157" s="80" t="str">
        <f t="shared" si="230"/>
        <v/>
      </c>
      <c r="AG1157" s="16" t="str">
        <f t="shared" si="231"/>
        <v/>
      </c>
      <c r="AH1157" s="69" t="str">
        <f t="shared" si="225"/>
        <v/>
      </c>
      <c r="AI1157" s="70" t="str">
        <f t="shared" si="226"/>
        <v/>
      </c>
      <c r="AJ1157" s="70" t="str">
        <f t="shared" si="227"/>
        <v/>
      </c>
      <c r="AK1157" s="70" t="str">
        <f t="shared" si="232"/>
        <v/>
      </c>
      <c r="AL1157" s="70" t="str">
        <f t="shared" si="233"/>
        <v/>
      </c>
    </row>
    <row r="1158" spans="2:38" ht="15" thickBot="1" x14ac:dyDescent="0.35">
      <c r="B1158" s="79" t="str">
        <f t="shared" si="228"/>
        <v/>
      </c>
      <c r="C1158" s="16"/>
      <c r="D1158" s="79" t="str">
        <f>IFERROR(IF(J1157&lt;=0,"",IF(C1158="Yes","",B1158-COUNTIF($C$18:C1158,"Yes"))),"")</f>
        <v/>
      </c>
      <c r="E1158" s="81" t="str">
        <f t="shared" si="222"/>
        <v/>
      </c>
      <c r="F1158" s="80" t="str">
        <f t="shared" si="229"/>
        <v/>
      </c>
      <c r="G1158" s="80" t="str">
        <f t="shared" si="223"/>
        <v/>
      </c>
      <c r="H1158" s="80" t="str">
        <f t="shared" si="234"/>
        <v/>
      </c>
      <c r="I1158" s="80" t="str">
        <f t="shared" si="224"/>
        <v/>
      </c>
      <c r="J1158" s="80" t="str">
        <f t="shared" si="230"/>
        <v/>
      </c>
      <c r="AG1158" s="16" t="str">
        <f t="shared" si="231"/>
        <v/>
      </c>
      <c r="AH1158" s="69" t="str">
        <f t="shared" si="225"/>
        <v/>
      </c>
      <c r="AI1158" s="70" t="str">
        <f t="shared" si="226"/>
        <v/>
      </c>
      <c r="AJ1158" s="70" t="str">
        <f t="shared" si="227"/>
        <v/>
      </c>
      <c r="AK1158" s="70" t="str">
        <f t="shared" si="232"/>
        <v/>
      </c>
      <c r="AL1158" s="70" t="str">
        <f t="shared" si="233"/>
        <v/>
      </c>
    </row>
    <row r="1159" spans="2:38" ht="15" thickBot="1" x14ac:dyDescent="0.35">
      <c r="B1159" s="79" t="str">
        <f t="shared" si="228"/>
        <v/>
      </c>
      <c r="C1159" s="16"/>
      <c r="D1159" s="79" t="str">
        <f>IFERROR(IF(J1158&lt;=0,"",IF(C1159="Yes","",B1159-COUNTIF($C$18:C1159,"Yes"))),"")</f>
        <v/>
      </c>
      <c r="E1159" s="81" t="str">
        <f t="shared" si="222"/>
        <v/>
      </c>
      <c r="F1159" s="80" t="str">
        <f t="shared" si="229"/>
        <v/>
      </c>
      <c r="G1159" s="80" t="str">
        <f t="shared" si="223"/>
        <v/>
      </c>
      <c r="H1159" s="80" t="str">
        <f t="shared" si="234"/>
        <v/>
      </c>
      <c r="I1159" s="80" t="str">
        <f t="shared" si="224"/>
        <v/>
      </c>
      <c r="J1159" s="80" t="str">
        <f t="shared" si="230"/>
        <v/>
      </c>
      <c r="AG1159" s="16" t="str">
        <f t="shared" si="231"/>
        <v/>
      </c>
      <c r="AH1159" s="69" t="str">
        <f t="shared" si="225"/>
        <v/>
      </c>
      <c r="AI1159" s="70" t="str">
        <f t="shared" si="226"/>
        <v/>
      </c>
      <c r="AJ1159" s="70" t="str">
        <f t="shared" si="227"/>
        <v/>
      </c>
      <c r="AK1159" s="70" t="str">
        <f t="shared" si="232"/>
        <v/>
      </c>
      <c r="AL1159" s="70" t="str">
        <f t="shared" si="233"/>
        <v/>
      </c>
    </row>
    <row r="1160" spans="2:38" ht="15" thickBot="1" x14ac:dyDescent="0.35">
      <c r="B1160" s="79" t="str">
        <f t="shared" si="228"/>
        <v/>
      </c>
      <c r="C1160" s="16"/>
      <c r="D1160" s="79" t="str">
        <f>IFERROR(IF(J1159&lt;=0,"",IF(C1160="Yes","",B1160-COUNTIF($C$18:C1160,"Yes"))),"")</f>
        <v/>
      </c>
      <c r="E1160" s="81" t="str">
        <f t="shared" si="222"/>
        <v/>
      </c>
      <c r="F1160" s="80" t="str">
        <f t="shared" si="229"/>
        <v/>
      </c>
      <c r="G1160" s="80" t="str">
        <f t="shared" si="223"/>
        <v/>
      </c>
      <c r="H1160" s="80" t="str">
        <f t="shared" si="234"/>
        <v/>
      </c>
      <c r="I1160" s="80" t="str">
        <f t="shared" si="224"/>
        <v/>
      </c>
      <c r="J1160" s="80" t="str">
        <f t="shared" si="230"/>
        <v/>
      </c>
      <c r="AG1160" s="16" t="str">
        <f t="shared" si="231"/>
        <v/>
      </c>
      <c r="AH1160" s="69" t="str">
        <f t="shared" si="225"/>
        <v/>
      </c>
      <c r="AI1160" s="70" t="str">
        <f t="shared" si="226"/>
        <v/>
      </c>
      <c r="AJ1160" s="70" t="str">
        <f t="shared" si="227"/>
        <v/>
      </c>
      <c r="AK1160" s="70" t="str">
        <f t="shared" si="232"/>
        <v/>
      </c>
      <c r="AL1160" s="70" t="str">
        <f t="shared" si="233"/>
        <v/>
      </c>
    </row>
    <row r="1161" spans="2:38" ht="15" thickBot="1" x14ac:dyDescent="0.35">
      <c r="B1161" s="79" t="str">
        <f t="shared" si="228"/>
        <v/>
      </c>
      <c r="C1161" s="16"/>
      <c r="D1161" s="79" t="str">
        <f>IFERROR(IF(J1160&lt;=0,"",IF(C1161="Yes","",B1161-COUNTIF($C$18:C1161,"Yes"))),"")</f>
        <v/>
      </c>
      <c r="E1161" s="81" t="str">
        <f t="shared" si="222"/>
        <v/>
      </c>
      <c r="F1161" s="80" t="str">
        <f t="shared" si="229"/>
        <v/>
      </c>
      <c r="G1161" s="80" t="str">
        <f t="shared" si="223"/>
        <v/>
      </c>
      <c r="H1161" s="80" t="str">
        <f t="shared" si="234"/>
        <v/>
      </c>
      <c r="I1161" s="80" t="str">
        <f t="shared" si="224"/>
        <v/>
      </c>
      <c r="J1161" s="80" t="str">
        <f t="shared" si="230"/>
        <v/>
      </c>
      <c r="AG1161" s="16" t="str">
        <f t="shared" si="231"/>
        <v/>
      </c>
      <c r="AH1161" s="69" t="str">
        <f t="shared" si="225"/>
        <v/>
      </c>
      <c r="AI1161" s="70" t="str">
        <f t="shared" si="226"/>
        <v/>
      </c>
      <c r="AJ1161" s="70" t="str">
        <f t="shared" si="227"/>
        <v/>
      </c>
      <c r="AK1161" s="70" t="str">
        <f t="shared" si="232"/>
        <v/>
      </c>
      <c r="AL1161" s="70" t="str">
        <f t="shared" si="233"/>
        <v/>
      </c>
    </row>
    <row r="1162" spans="2:38" ht="15" thickBot="1" x14ac:dyDescent="0.35">
      <c r="B1162" s="79" t="str">
        <f t="shared" si="228"/>
        <v/>
      </c>
      <c r="C1162" s="16"/>
      <c r="D1162" s="79" t="str">
        <f>IFERROR(IF(J1161&lt;=0,"",IF(C1162="Yes","",B1162-COUNTIF($C$18:C1162,"Yes"))),"")</f>
        <v/>
      </c>
      <c r="E1162" s="81" t="str">
        <f t="shared" si="222"/>
        <v/>
      </c>
      <c r="F1162" s="80" t="str">
        <f t="shared" si="229"/>
        <v/>
      </c>
      <c r="G1162" s="80" t="str">
        <f t="shared" si="223"/>
        <v/>
      </c>
      <c r="H1162" s="80" t="str">
        <f t="shared" si="234"/>
        <v/>
      </c>
      <c r="I1162" s="80" t="str">
        <f t="shared" si="224"/>
        <v/>
      </c>
      <c r="J1162" s="80" t="str">
        <f t="shared" si="230"/>
        <v/>
      </c>
      <c r="AG1162" s="16" t="str">
        <f t="shared" si="231"/>
        <v/>
      </c>
      <c r="AH1162" s="69" t="str">
        <f t="shared" si="225"/>
        <v/>
      </c>
      <c r="AI1162" s="70" t="str">
        <f t="shared" si="226"/>
        <v/>
      </c>
      <c r="AJ1162" s="70" t="str">
        <f t="shared" si="227"/>
        <v/>
      </c>
      <c r="AK1162" s="70" t="str">
        <f t="shared" si="232"/>
        <v/>
      </c>
      <c r="AL1162" s="70" t="str">
        <f t="shared" si="233"/>
        <v/>
      </c>
    </row>
    <row r="1163" spans="2:38" ht="15" thickBot="1" x14ac:dyDescent="0.35">
      <c r="B1163" s="79" t="str">
        <f t="shared" si="228"/>
        <v/>
      </c>
      <c r="C1163" s="16"/>
      <c r="D1163" s="79" t="str">
        <f>IFERROR(IF(J1162&lt;=0,"",IF(C1163="Yes","",B1163-COUNTIF($C$18:C1163,"Yes"))),"")</f>
        <v/>
      </c>
      <c r="E1163" s="81" t="str">
        <f t="shared" si="222"/>
        <v/>
      </c>
      <c r="F1163" s="80" t="str">
        <f t="shared" si="229"/>
        <v/>
      </c>
      <c r="G1163" s="80" t="str">
        <f t="shared" si="223"/>
        <v/>
      </c>
      <c r="H1163" s="80" t="str">
        <f t="shared" si="234"/>
        <v/>
      </c>
      <c r="I1163" s="80" t="str">
        <f t="shared" si="224"/>
        <v/>
      </c>
      <c r="J1163" s="80" t="str">
        <f t="shared" si="230"/>
        <v/>
      </c>
      <c r="AG1163" s="16" t="str">
        <f t="shared" si="231"/>
        <v/>
      </c>
      <c r="AH1163" s="69" t="str">
        <f t="shared" si="225"/>
        <v/>
      </c>
      <c r="AI1163" s="70" t="str">
        <f t="shared" si="226"/>
        <v/>
      </c>
      <c r="AJ1163" s="70" t="str">
        <f t="shared" si="227"/>
        <v/>
      </c>
      <c r="AK1163" s="70" t="str">
        <f t="shared" si="232"/>
        <v/>
      </c>
      <c r="AL1163" s="70" t="str">
        <f t="shared" si="233"/>
        <v/>
      </c>
    </row>
    <row r="1164" spans="2:38" ht="15" thickBot="1" x14ac:dyDescent="0.35">
      <c r="B1164" s="79" t="str">
        <f t="shared" si="228"/>
        <v/>
      </c>
      <c r="C1164" s="16"/>
      <c r="D1164" s="79" t="str">
        <f>IFERROR(IF(J1163&lt;=0,"",IF(C1164="Yes","",B1164-COUNTIF($C$18:C1164,"Yes"))),"")</f>
        <v/>
      </c>
      <c r="E1164" s="81" t="str">
        <f t="shared" si="222"/>
        <v/>
      </c>
      <c r="F1164" s="80" t="str">
        <f t="shared" si="229"/>
        <v/>
      </c>
      <c r="G1164" s="80" t="str">
        <f t="shared" si="223"/>
        <v/>
      </c>
      <c r="H1164" s="80" t="str">
        <f t="shared" si="234"/>
        <v/>
      </c>
      <c r="I1164" s="80" t="str">
        <f t="shared" si="224"/>
        <v/>
      </c>
      <c r="J1164" s="80" t="str">
        <f t="shared" si="230"/>
        <v/>
      </c>
      <c r="AG1164" s="16" t="str">
        <f t="shared" si="231"/>
        <v/>
      </c>
      <c r="AH1164" s="69" t="str">
        <f t="shared" si="225"/>
        <v/>
      </c>
      <c r="AI1164" s="70" t="str">
        <f t="shared" si="226"/>
        <v/>
      </c>
      <c r="AJ1164" s="70" t="str">
        <f t="shared" si="227"/>
        <v/>
      </c>
      <c r="AK1164" s="70" t="str">
        <f t="shared" si="232"/>
        <v/>
      </c>
      <c r="AL1164" s="70" t="str">
        <f t="shared" si="233"/>
        <v/>
      </c>
    </row>
    <row r="1165" spans="2:38" ht="15" thickBot="1" x14ac:dyDescent="0.35">
      <c r="B1165" s="79" t="str">
        <f t="shared" si="228"/>
        <v/>
      </c>
      <c r="C1165" s="16"/>
      <c r="D1165" s="79" t="str">
        <f>IFERROR(IF(J1164&lt;=0,"",IF(C1165="Yes","",B1165-COUNTIF($C$18:C1165,"Yes"))),"")</f>
        <v/>
      </c>
      <c r="E1165" s="81" t="str">
        <f t="shared" si="222"/>
        <v/>
      </c>
      <c r="F1165" s="80" t="str">
        <f t="shared" si="229"/>
        <v/>
      </c>
      <c r="G1165" s="80" t="str">
        <f t="shared" si="223"/>
        <v/>
      </c>
      <c r="H1165" s="80" t="str">
        <f t="shared" si="234"/>
        <v/>
      </c>
      <c r="I1165" s="80" t="str">
        <f t="shared" si="224"/>
        <v/>
      </c>
      <c r="J1165" s="80" t="str">
        <f t="shared" si="230"/>
        <v/>
      </c>
      <c r="AG1165" s="16" t="str">
        <f t="shared" si="231"/>
        <v/>
      </c>
      <c r="AH1165" s="69" t="str">
        <f t="shared" si="225"/>
        <v/>
      </c>
      <c r="AI1165" s="70" t="str">
        <f t="shared" si="226"/>
        <v/>
      </c>
      <c r="AJ1165" s="70" t="str">
        <f t="shared" si="227"/>
        <v/>
      </c>
      <c r="AK1165" s="70" t="str">
        <f t="shared" si="232"/>
        <v/>
      </c>
      <c r="AL1165" s="70" t="str">
        <f t="shared" si="233"/>
        <v/>
      </c>
    </row>
    <row r="1166" spans="2:38" ht="15" thickBot="1" x14ac:dyDescent="0.35">
      <c r="B1166" s="79" t="str">
        <f t="shared" si="228"/>
        <v/>
      </c>
      <c r="C1166" s="16"/>
      <c r="D1166" s="79" t="str">
        <f>IFERROR(IF(J1165&lt;=0,"",IF(C1166="Yes","",B1166-COUNTIF($C$18:C1166,"Yes"))),"")</f>
        <v/>
      </c>
      <c r="E1166" s="81" t="str">
        <f t="shared" si="222"/>
        <v/>
      </c>
      <c r="F1166" s="80" t="str">
        <f t="shared" si="229"/>
        <v/>
      </c>
      <c r="G1166" s="80" t="str">
        <f t="shared" si="223"/>
        <v/>
      </c>
      <c r="H1166" s="80" t="str">
        <f t="shared" si="234"/>
        <v/>
      </c>
      <c r="I1166" s="80" t="str">
        <f t="shared" si="224"/>
        <v/>
      </c>
      <c r="J1166" s="80" t="str">
        <f t="shared" si="230"/>
        <v/>
      </c>
      <c r="AG1166" s="16" t="str">
        <f t="shared" si="231"/>
        <v/>
      </c>
      <c r="AH1166" s="69" t="str">
        <f t="shared" si="225"/>
        <v/>
      </c>
      <c r="AI1166" s="70" t="str">
        <f t="shared" si="226"/>
        <v/>
      </c>
      <c r="AJ1166" s="70" t="str">
        <f t="shared" si="227"/>
        <v/>
      </c>
      <c r="AK1166" s="70" t="str">
        <f t="shared" si="232"/>
        <v/>
      </c>
      <c r="AL1166" s="70" t="str">
        <f t="shared" si="233"/>
        <v/>
      </c>
    </row>
    <row r="1167" spans="2:38" ht="15" thickBot="1" x14ac:dyDescent="0.35">
      <c r="B1167" s="79" t="str">
        <f t="shared" si="228"/>
        <v/>
      </c>
      <c r="C1167" s="16"/>
      <c r="D1167" s="79" t="str">
        <f>IFERROR(IF(J1166&lt;=0,"",IF(C1167="Yes","",B1167-COUNTIF($C$18:C1167,"Yes"))),"")</f>
        <v/>
      </c>
      <c r="E1167" s="81" t="str">
        <f t="shared" si="222"/>
        <v/>
      </c>
      <c r="F1167" s="80" t="str">
        <f t="shared" si="229"/>
        <v/>
      </c>
      <c r="G1167" s="80" t="str">
        <f t="shared" si="223"/>
        <v/>
      </c>
      <c r="H1167" s="80" t="str">
        <f t="shared" si="234"/>
        <v/>
      </c>
      <c r="I1167" s="80" t="str">
        <f t="shared" si="224"/>
        <v/>
      </c>
      <c r="J1167" s="80" t="str">
        <f t="shared" si="230"/>
        <v/>
      </c>
      <c r="AG1167" s="16" t="str">
        <f t="shared" si="231"/>
        <v/>
      </c>
      <c r="AH1167" s="69" t="str">
        <f t="shared" si="225"/>
        <v/>
      </c>
      <c r="AI1167" s="70" t="str">
        <f t="shared" si="226"/>
        <v/>
      </c>
      <c r="AJ1167" s="70" t="str">
        <f t="shared" si="227"/>
        <v/>
      </c>
      <c r="AK1167" s="70" t="str">
        <f t="shared" si="232"/>
        <v/>
      </c>
      <c r="AL1167" s="70" t="str">
        <f t="shared" si="233"/>
        <v/>
      </c>
    </row>
    <row r="1168" spans="2:38" ht="15" thickBot="1" x14ac:dyDescent="0.35">
      <c r="B1168" s="79" t="str">
        <f t="shared" si="228"/>
        <v/>
      </c>
      <c r="C1168" s="16"/>
      <c r="D1168" s="79" t="str">
        <f>IFERROR(IF(J1167&lt;=0,"",IF(C1168="Yes","",B1168-COUNTIF($C$18:C1168,"Yes"))),"")</f>
        <v/>
      </c>
      <c r="E1168" s="81" t="str">
        <f t="shared" si="222"/>
        <v/>
      </c>
      <c r="F1168" s="80" t="str">
        <f t="shared" si="229"/>
        <v/>
      </c>
      <c r="G1168" s="80" t="str">
        <f t="shared" si="223"/>
        <v/>
      </c>
      <c r="H1168" s="80" t="str">
        <f t="shared" si="234"/>
        <v/>
      </c>
      <c r="I1168" s="80" t="str">
        <f t="shared" si="224"/>
        <v/>
      </c>
      <c r="J1168" s="80" t="str">
        <f t="shared" si="230"/>
        <v/>
      </c>
      <c r="AG1168" s="16" t="str">
        <f t="shared" si="231"/>
        <v/>
      </c>
      <c r="AH1168" s="69" t="str">
        <f t="shared" si="225"/>
        <v/>
      </c>
      <c r="AI1168" s="70" t="str">
        <f t="shared" si="226"/>
        <v/>
      </c>
      <c r="AJ1168" s="70" t="str">
        <f t="shared" si="227"/>
        <v/>
      </c>
      <c r="AK1168" s="70" t="str">
        <f t="shared" si="232"/>
        <v/>
      </c>
      <c r="AL1168" s="70" t="str">
        <f t="shared" si="233"/>
        <v/>
      </c>
    </row>
    <row r="1169" spans="2:38" ht="15" thickBot="1" x14ac:dyDescent="0.35">
      <c r="B1169" s="79" t="str">
        <f t="shared" si="228"/>
        <v/>
      </c>
      <c r="C1169" s="16"/>
      <c r="D1169" s="79" t="str">
        <f>IFERROR(IF(J1168&lt;=0,"",IF(C1169="Yes","",B1169-COUNTIF($C$18:C1169,"Yes"))),"")</f>
        <v/>
      </c>
      <c r="E1169" s="81" t="str">
        <f t="shared" si="222"/>
        <v/>
      </c>
      <c r="F1169" s="80" t="str">
        <f t="shared" si="229"/>
        <v/>
      </c>
      <c r="G1169" s="80" t="str">
        <f t="shared" si="223"/>
        <v/>
      </c>
      <c r="H1169" s="80" t="str">
        <f t="shared" si="234"/>
        <v/>
      </c>
      <c r="I1169" s="80" t="str">
        <f t="shared" si="224"/>
        <v/>
      </c>
      <c r="J1169" s="80" t="str">
        <f t="shared" si="230"/>
        <v/>
      </c>
      <c r="AG1169" s="16" t="str">
        <f t="shared" si="231"/>
        <v/>
      </c>
      <c r="AH1169" s="69" t="str">
        <f t="shared" si="225"/>
        <v/>
      </c>
      <c r="AI1169" s="70" t="str">
        <f t="shared" si="226"/>
        <v/>
      </c>
      <c r="AJ1169" s="70" t="str">
        <f t="shared" si="227"/>
        <v/>
      </c>
      <c r="AK1169" s="70" t="str">
        <f t="shared" si="232"/>
        <v/>
      </c>
      <c r="AL1169" s="70" t="str">
        <f t="shared" si="233"/>
        <v/>
      </c>
    </row>
    <row r="1170" spans="2:38" ht="15" thickBot="1" x14ac:dyDescent="0.35">
      <c r="B1170" s="79" t="str">
        <f t="shared" si="228"/>
        <v/>
      </c>
      <c r="C1170" s="16"/>
      <c r="D1170" s="79" t="str">
        <f>IFERROR(IF(J1169&lt;=0,"",IF(C1170="Yes","",B1170-COUNTIF($C$18:C1170,"Yes"))),"")</f>
        <v/>
      </c>
      <c r="E1170" s="81" t="str">
        <f t="shared" ref="E1170:E1233" si="235">IF($E$9="End of the Period",IF(B1170="","",IF(payment_frequency_EMI_Change="Bi-weekly",first_payment_date_EMI_Change+B1170*VLOOKUP(payment_frequency_EMI_Change,periodic_table,2,0),IF(payment_frequency_EMI_Change="Weekly",first_payment_date_EMI_Change+B1170*VLOOKUP(payment_frequency_EMI_Change,periodic_table,2,0),IF(payment_frequency_EMI_Change="Semi-monthly",first_payment_date_EMI_Change+B1170*VLOOKUP(payment_frequency_EMI_Change,periodic_table,2,0),EDATE(first_payment_date_EMI_Change,B1170*VLOOKUP(payment_frequency_EMI_Change,periodic_table,2,0)))))),IF(B1170="","",IF(payment_frequency_EMI_Change="Bi-weekly",first_payment_date_EMI_Change+(B1170-1)*VLOOKUP(payment_frequency_EMI_Change,periodic_table,2,0),IF(payment_frequency_EMI_Change="Weekly",first_payment_date_EMI_Change+(B1170-1)*VLOOKUP(payment_frequency_EMI_Change,periodic_table,2,0),IF(payment_frequency_EMI_Change="Semi-monthly",first_payment_date_EMI_Change+(B1170-1)*VLOOKUP(payment_frequency_EMI_Change,periodic_table,2,0),EDATE(first_payment_date_EMI_Change,(B1170-1)*VLOOKUP(payment_frequency_EMI_Change,periodic_table,2,0)))))))</f>
        <v/>
      </c>
      <c r="F1170" s="80" t="str">
        <f t="shared" si="229"/>
        <v/>
      </c>
      <c r="G1170" s="80" t="str">
        <f t="shared" ref="G1170:G1233" si="236">IF(AND(Payment_Type_EMI_Change=1,B1170=1),0,IF(B1170="","",IF(C1170="Yes",0,J1169*Compound_Rate_EMI_Change)))</f>
        <v/>
      </c>
      <c r="H1170" s="80" t="str">
        <f t="shared" si="234"/>
        <v/>
      </c>
      <c r="I1170" s="80" t="str">
        <f t="shared" ref="I1170:I1233" si="237">IF(B1170="","",IF(C1170="Yes",J1169*Compound_Rate_EMI_Change,0))</f>
        <v/>
      </c>
      <c r="J1170" s="80" t="str">
        <f t="shared" si="230"/>
        <v/>
      </c>
      <c r="AG1170" s="16" t="str">
        <f t="shared" si="231"/>
        <v/>
      </c>
      <c r="AH1170" s="69" t="str">
        <f t="shared" ref="AH1170:AH1233" si="238">IF($E$9="End of the Period",IF(AG1170="","",IF(payment_frequency_EMI_Change="Bi-weekly",first_payment_date_EMI_Change+AG1170*VLOOKUP(payment_frequency_EMI_Change,periodic_table,2,0),IF(payment_frequency_EMI_Change="Weekly",first_payment_date_EMI_Change+AG1170*VLOOKUP(payment_frequency_EMI_Change,periodic_table,2,0),IF(payment_frequency_EMI_Change="Semi-monthly",first_payment_date_EMI_Change+AG1170*VLOOKUP(payment_frequency_EMI_Change,periodic_table,2,0),EDATE(first_payment_date_EMI_Change,AG1170*VLOOKUP(payment_frequency_EMI_Change,periodic_table,2,0)))))),IF(AG1170="","",IF(payment_frequency_EMI_Change="Bi-weekly",first_payment_date_EMI_Change+(AG1170-1)*VLOOKUP(payment_frequency_EMI_Change,periodic_table,2,0),IF(payment_frequency_EMI_Change="Weekly",first_payment_date_EMI_Change+(AG1170-1)*VLOOKUP(payment_frequency_EMI_Change,periodic_table,2,0),IF(payment_frequency_EMI_Change="Semi-monthly",first_payment_date_EMI_Change+(AG1170-1)*VLOOKUP(payment_frequency_EMI_Change,periodic_table,2,0),EDATE(first_payment_date_EMI_Change,(AG1170-1)*VLOOKUP(payment_frequency_EMI_Change,periodic_table,2,0)))))))</f>
        <v/>
      </c>
      <c r="AI1170" s="70" t="str">
        <f t="shared" ref="AI1170:AI1233" si="239">IF(AG1170="","",IF(AL1169&lt;payment_EMI_Change,AL1169*(1+Compound_Rate_EMI_Change),payment_EMI_Change))</f>
        <v/>
      </c>
      <c r="AJ1170" s="70" t="str">
        <f t="shared" ref="AJ1170:AJ1233" si="240">IF(AND(Payment_Type_EMI_Change=1,AG1170=1),0,IF(AG1170="","",AL1169*Compound_Rate_EMI_Change))</f>
        <v/>
      </c>
      <c r="AK1170" s="70" t="str">
        <f t="shared" si="232"/>
        <v/>
      </c>
      <c r="AL1170" s="70" t="str">
        <f t="shared" si="233"/>
        <v/>
      </c>
    </row>
    <row r="1171" spans="2:38" ht="15" thickBot="1" x14ac:dyDescent="0.35">
      <c r="B1171" s="79" t="str">
        <f t="shared" ref="B1171:B1234" si="241">IFERROR(IF(TRUNC(J1170)&lt;=0,"",B1170+1),"")</f>
        <v/>
      </c>
      <c r="C1171" s="16"/>
      <c r="D1171" s="79" t="str">
        <f>IFERROR(IF(J1170&lt;=0,"",IF(C1171="Yes","",B1171-COUNTIF($C$18:C1171,"Yes"))),"")</f>
        <v/>
      </c>
      <c r="E1171" s="81" t="str">
        <f t="shared" si="235"/>
        <v/>
      </c>
      <c r="F1171" s="80" t="str">
        <f t="shared" ref="F1171:F1234" si="242">IF(B1171="","",IF(C1171="Yes",0,IF(J1170&lt;payment_EMI_Change,J1170*(1+Compound_Rate_EMI_Change),-PMT($J$5,nper_EMI_Change-B1171+1,J1170))))</f>
        <v/>
      </c>
      <c r="G1171" s="80" t="str">
        <f t="shared" si="236"/>
        <v/>
      </c>
      <c r="H1171" s="80" t="str">
        <f t="shared" si="234"/>
        <v/>
      </c>
      <c r="I1171" s="80" t="str">
        <f t="shared" si="237"/>
        <v/>
      </c>
      <c r="J1171" s="80" t="str">
        <f t="shared" ref="J1171:J1234" si="243">IFERROR(IF(B1171="","",J1170-H1171+I1171),"")</f>
        <v/>
      </c>
      <c r="AG1171" s="16" t="str">
        <f t="shared" ref="AG1171:AG1234" si="244">IFERROR(IF(AL1170&lt;=0,"",AG1170+1),"")</f>
        <v/>
      </c>
      <c r="AH1171" s="69" t="str">
        <f t="shared" si="238"/>
        <v/>
      </c>
      <c r="AI1171" s="70" t="str">
        <f t="shared" si="239"/>
        <v/>
      </c>
      <c r="AJ1171" s="70" t="str">
        <f t="shared" si="240"/>
        <v/>
      </c>
      <c r="AK1171" s="70" t="str">
        <f t="shared" ref="AK1171:AK1234" si="245">IF(AG1171="","",AI1171-AJ1171)</f>
        <v/>
      </c>
      <c r="AL1171" s="70" t="str">
        <f t="shared" ref="AL1171:AL1234" si="246">IFERROR(IF(AK1171&lt;=0,"",AL1170-AK1171),"")</f>
        <v/>
      </c>
    </row>
    <row r="1172" spans="2:38" ht="15" thickBot="1" x14ac:dyDescent="0.35">
      <c r="B1172" s="79" t="str">
        <f t="shared" si="241"/>
        <v/>
      </c>
      <c r="C1172" s="16"/>
      <c r="D1172" s="79" t="str">
        <f>IFERROR(IF(J1171&lt;=0,"",IF(C1172="Yes","",B1172-COUNTIF($C$18:C1172,"Yes"))),"")</f>
        <v/>
      </c>
      <c r="E1172" s="81" t="str">
        <f t="shared" si="235"/>
        <v/>
      </c>
      <c r="F1172" s="80" t="str">
        <f t="shared" si="242"/>
        <v/>
      </c>
      <c r="G1172" s="80" t="str">
        <f t="shared" si="236"/>
        <v/>
      </c>
      <c r="H1172" s="80" t="str">
        <f t="shared" si="234"/>
        <v/>
      </c>
      <c r="I1172" s="80" t="str">
        <f t="shared" si="237"/>
        <v/>
      </c>
      <c r="J1172" s="80" t="str">
        <f t="shared" si="243"/>
        <v/>
      </c>
      <c r="AG1172" s="16" t="str">
        <f t="shared" si="244"/>
        <v/>
      </c>
      <c r="AH1172" s="69" t="str">
        <f t="shared" si="238"/>
        <v/>
      </c>
      <c r="AI1172" s="70" t="str">
        <f t="shared" si="239"/>
        <v/>
      </c>
      <c r="AJ1172" s="70" t="str">
        <f t="shared" si="240"/>
        <v/>
      </c>
      <c r="AK1172" s="70" t="str">
        <f t="shared" si="245"/>
        <v/>
      </c>
      <c r="AL1172" s="70" t="str">
        <f t="shared" si="246"/>
        <v/>
      </c>
    </row>
    <row r="1173" spans="2:38" ht="15" thickBot="1" x14ac:dyDescent="0.35">
      <c r="B1173" s="79" t="str">
        <f t="shared" si="241"/>
        <v/>
      </c>
      <c r="C1173" s="16"/>
      <c r="D1173" s="79" t="str">
        <f>IFERROR(IF(J1172&lt;=0,"",IF(C1173="Yes","",B1173-COUNTIF($C$18:C1173,"Yes"))),"")</f>
        <v/>
      </c>
      <c r="E1173" s="81" t="str">
        <f t="shared" si="235"/>
        <v/>
      </c>
      <c r="F1173" s="80" t="str">
        <f t="shared" si="242"/>
        <v/>
      </c>
      <c r="G1173" s="80" t="str">
        <f t="shared" si="236"/>
        <v/>
      </c>
      <c r="H1173" s="80" t="str">
        <f t="shared" si="234"/>
        <v/>
      </c>
      <c r="I1173" s="80" t="str">
        <f t="shared" si="237"/>
        <v/>
      </c>
      <c r="J1173" s="80" t="str">
        <f t="shared" si="243"/>
        <v/>
      </c>
      <c r="AG1173" s="16" t="str">
        <f t="shared" si="244"/>
        <v/>
      </c>
      <c r="AH1173" s="69" t="str">
        <f t="shared" si="238"/>
        <v/>
      </c>
      <c r="AI1173" s="70" t="str">
        <f t="shared" si="239"/>
        <v/>
      </c>
      <c r="AJ1173" s="70" t="str">
        <f t="shared" si="240"/>
        <v/>
      </c>
      <c r="AK1173" s="70" t="str">
        <f t="shared" si="245"/>
        <v/>
      </c>
      <c r="AL1173" s="70" t="str">
        <f t="shared" si="246"/>
        <v/>
      </c>
    </row>
    <row r="1174" spans="2:38" ht="15" thickBot="1" x14ac:dyDescent="0.35">
      <c r="B1174" s="79" t="str">
        <f t="shared" si="241"/>
        <v/>
      </c>
      <c r="C1174" s="16"/>
      <c r="D1174" s="79" t="str">
        <f>IFERROR(IF(J1173&lt;=0,"",IF(C1174="Yes","",B1174-COUNTIF($C$18:C1174,"Yes"))),"")</f>
        <v/>
      </c>
      <c r="E1174" s="81" t="str">
        <f t="shared" si="235"/>
        <v/>
      </c>
      <c r="F1174" s="80" t="str">
        <f t="shared" si="242"/>
        <v/>
      </c>
      <c r="G1174" s="80" t="str">
        <f t="shared" si="236"/>
        <v/>
      </c>
      <c r="H1174" s="80" t="str">
        <f t="shared" si="234"/>
        <v/>
      </c>
      <c r="I1174" s="80" t="str">
        <f t="shared" si="237"/>
        <v/>
      </c>
      <c r="J1174" s="80" t="str">
        <f t="shared" si="243"/>
        <v/>
      </c>
      <c r="AG1174" s="16" t="str">
        <f t="shared" si="244"/>
        <v/>
      </c>
      <c r="AH1174" s="69" t="str">
        <f t="shared" si="238"/>
        <v/>
      </c>
      <c r="AI1174" s="70" t="str">
        <f t="shared" si="239"/>
        <v/>
      </c>
      <c r="AJ1174" s="70" t="str">
        <f t="shared" si="240"/>
        <v/>
      </c>
      <c r="AK1174" s="70" t="str">
        <f t="shared" si="245"/>
        <v/>
      </c>
      <c r="AL1174" s="70" t="str">
        <f t="shared" si="246"/>
        <v/>
      </c>
    </row>
    <row r="1175" spans="2:38" ht="15" thickBot="1" x14ac:dyDescent="0.35">
      <c r="B1175" s="79" t="str">
        <f t="shared" si="241"/>
        <v/>
      </c>
      <c r="C1175" s="16"/>
      <c r="D1175" s="79" t="str">
        <f>IFERROR(IF(J1174&lt;=0,"",IF(C1175="Yes","",B1175-COUNTIF($C$18:C1175,"Yes"))),"")</f>
        <v/>
      </c>
      <c r="E1175" s="81" t="str">
        <f t="shared" si="235"/>
        <v/>
      </c>
      <c r="F1175" s="80" t="str">
        <f t="shared" si="242"/>
        <v/>
      </c>
      <c r="G1175" s="80" t="str">
        <f t="shared" si="236"/>
        <v/>
      </c>
      <c r="H1175" s="80" t="str">
        <f t="shared" ref="H1175:H1238" si="247">IF(B1175="","",F1175-G1175)</f>
        <v/>
      </c>
      <c r="I1175" s="80" t="str">
        <f t="shared" si="237"/>
        <v/>
      </c>
      <c r="J1175" s="80" t="str">
        <f t="shared" si="243"/>
        <v/>
      </c>
      <c r="AG1175" s="16" t="str">
        <f t="shared" si="244"/>
        <v/>
      </c>
      <c r="AH1175" s="69" t="str">
        <f t="shared" si="238"/>
        <v/>
      </c>
      <c r="AI1175" s="70" t="str">
        <f t="shared" si="239"/>
        <v/>
      </c>
      <c r="AJ1175" s="70" t="str">
        <f t="shared" si="240"/>
        <v/>
      </c>
      <c r="AK1175" s="70" t="str">
        <f t="shared" si="245"/>
        <v/>
      </c>
      <c r="AL1175" s="70" t="str">
        <f t="shared" si="246"/>
        <v/>
      </c>
    </row>
    <row r="1176" spans="2:38" ht="15" thickBot="1" x14ac:dyDescent="0.35">
      <c r="B1176" s="79" t="str">
        <f t="shared" si="241"/>
        <v/>
      </c>
      <c r="C1176" s="16"/>
      <c r="D1176" s="79" t="str">
        <f>IFERROR(IF(J1175&lt;=0,"",IF(C1176="Yes","",B1176-COUNTIF($C$18:C1176,"Yes"))),"")</f>
        <v/>
      </c>
      <c r="E1176" s="81" t="str">
        <f t="shared" si="235"/>
        <v/>
      </c>
      <c r="F1176" s="80" t="str">
        <f t="shared" si="242"/>
        <v/>
      </c>
      <c r="G1176" s="80" t="str">
        <f t="shared" si="236"/>
        <v/>
      </c>
      <c r="H1176" s="80" t="str">
        <f t="shared" si="247"/>
        <v/>
      </c>
      <c r="I1176" s="80" t="str">
        <f t="shared" si="237"/>
        <v/>
      </c>
      <c r="J1176" s="80" t="str">
        <f t="shared" si="243"/>
        <v/>
      </c>
      <c r="AG1176" s="16" t="str">
        <f t="shared" si="244"/>
        <v/>
      </c>
      <c r="AH1176" s="69" t="str">
        <f t="shared" si="238"/>
        <v/>
      </c>
      <c r="AI1176" s="70" t="str">
        <f t="shared" si="239"/>
        <v/>
      </c>
      <c r="AJ1176" s="70" t="str">
        <f t="shared" si="240"/>
        <v/>
      </c>
      <c r="AK1176" s="70" t="str">
        <f t="shared" si="245"/>
        <v/>
      </c>
      <c r="AL1176" s="70" t="str">
        <f t="shared" si="246"/>
        <v/>
      </c>
    </row>
    <row r="1177" spans="2:38" ht="15" thickBot="1" x14ac:dyDescent="0.35">
      <c r="B1177" s="79" t="str">
        <f t="shared" si="241"/>
        <v/>
      </c>
      <c r="C1177" s="16"/>
      <c r="D1177" s="79" t="str">
        <f>IFERROR(IF(J1176&lt;=0,"",IF(C1177="Yes","",B1177-COUNTIF($C$18:C1177,"Yes"))),"")</f>
        <v/>
      </c>
      <c r="E1177" s="81" t="str">
        <f t="shared" si="235"/>
        <v/>
      </c>
      <c r="F1177" s="80" t="str">
        <f t="shared" si="242"/>
        <v/>
      </c>
      <c r="G1177" s="80" t="str">
        <f t="shared" si="236"/>
        <v/>
      </c>
      <c r="H1177" s="80" t="str">
        <f t="shared" si="247"/>
        <v/>
      </c>
      <c r="I1177" s="80" t="str">
        <f t="shared" si="237"/>
        <v/>
      </c>
      <c r="J1177" s="80" t="str">
        <f t="shared" si="243"/>
        <v/>
      </c>
      <c r="AG1177" s="16" t="str">
        <f t="shared" si="244"/>
        <v/>
      </c>
      <c r="AH1177" s="69" t="str">
        <f t="shared" si="238"/>
        <v/>
      </c>
      <c r="AI1177" s="70" t="str">
        <f t="shared" si="239"/>
        <v/>
      </c>
      <c r="AJ1177" s="70" t="str">
        <f t="shared" si="240"/>
        <v/>
      </c>
      <c r="AK1177" s="70" t="str">
        <f t="shared" si="245"/>
        <v/>
      </c>
      <c r="AL1177" s="70" t="str">
        <f t="shared" si="246"/>
        <v/>
      </c>
    </row>
    <row r="1178" spans="2:38" ht="15" thickBot="1" x14ac:dyDescent="0.35">
      <c r="B1178" s="79" t="str">
        <f t="shared" si="241"/>
        <v/>
      </c>
      <c r="C1178" s="16"/>
      <c r="D1178" s="79" t="str">
        <f>IFERROR(IF(J1177&lt;=0,"",IF(C1178="Yes","",B1178-COUNTIF($C$18:C1178,"Yes"))),"")</f>
        <v/>
      </c>
      <c r="E1178" s="81" t="str">
        <f t="shared" si="235"/>
        <v/>
      </c>
      <c r="F1178" s="80" t="str">
        <f t="shared" si="242"/>
        <v/>
      </c>
      <c r="G1178" s="80" t="str">
        <f t="shared" si="236"/>
        <v/>
      </c>
      <c r="H1178" s="80" t="str">
        <f t="shared" si="247"/>
        <v/>
      </c>
      <c r="I1178" s="80" t="str">
        <f t="shared" si="237"/>
        <v/>
      </c>
      <c r="J1178" s="80" t="str">
        <f t="shared" si="243"/>
        <v/>
      </c>
      <c r="AG1178" s="16" t="str">
        <f t="shared" si="244"/>
        <v/>
      </c>
      <c r="AH1178" s="69" t="str">
        <f t="shared" si="238"/>
        <v/>
      </c>
      <c r="AI1178" s="70" t="str">
        <f t="shared" si="239"/>
        <v/>
      </c>
      <c r="AJ1178" s="70" t="str">
        <f t="shared" si="240"/>
        <v/>
      </c>
      <c r="AK1178" s="70" t="str">
        <f t="shared" si="245"/>
        <v/>
      </c>
      <c r="AL1178" s="70" t="str">
        <f t="shared" si="246"/>
        <v/>
      </c>
    </row>
    <row r="1179" spans="2:38" ht="15" thickBot="1" x14ac:dyDescent="0.35">
      <c r="B1179" s="79" t="str">
        <f t="shared" si="241"/>
        <v/>
      </c>
      <c r="C1179" s="16"/>
      <c r="D1179" s="79" t="str">
        <f>IFERROR(IF(J1178&lt;=0,"",IF(C1179="Yes","",B1179-COUNTIF($C$18:C1179,"Yes"))),"")</f>
        <v/>
      </c>
      <c r="E1179" s="81" t="str">
        <f t="shared" si="235"/>
        <v/>
      </c>
      <c r="F1179" s="80" t="str">
        <f t="shared" si="242"/>
        <v/>
      </c>
      <c r="G1179" s="80" t="str">
        <f t="shared" si="236"/>
        <v/>
      </c>
      <c r="H1179" s="80" t="str">
        <f t="shared" si="247"/>
        <v/>
      </c>
      <c r="I1179" s="80" t="str">
        <f t="shared" si="237"/>
        <v/>
      </c>
      <c r="J1179" s="80" t="str">
        <f t="shared" si="243"/>
        <v/>
      </c>
      <c r="AG1179" s="16" t="str">
        <f t="shared" si="244"/>
        <v/>
      </c>
      <c r="AH1179" s="69" t="str">
        <f t="shared" si="238"/>
        <v/>
      </c>
      <c r="AI1179" s="70" t="str">
        <f t="shared" si="239"/>
        <v/>
      </c>
      <c r="AJ1179" s="70" t="str">
        <f t="shared" si="240"/>
        <v/>
      </c>
      <c r="AK1179" s="70" t="str">
        <f t="shared" si="245"/>
        <v/>
      </c>
      <c r="AL1179" s="70" t="str">
        <f t="shared" si="246"/>
        <v/>
      </c>
    </row>
    <row r="1180" spans="2:38" ht="15" thickBot="1" x14ac:dyDescent="0.35">
      <c r="B1180" s="79" t="str">
        <f t="shared" si="241"/>
        <v/>
      </c>
      <c r="C1180" s="16"/>
      <c r="D1180" s="79" t="str">
        <f>IFERROR(IF(J1179&lt;=0,"",IF(C1180="Yes","",B1180-COUNTIF($C$18:C1180,"Yes"))),"")</f>
        <v/>
      </c>
      <c r="E1180" s="81" t="str">
        <f t="shared" si="235"/>
        <v/>
      </c>
      <c r="F1180" s="80" t="str">
        <f t="shared" si="242"/>
        <v/>
      </c>
      <c r="G1180" s="80" t="str">
        <f t="shared" si="236"/>
        <v/>
      </c>
      <c r="H1180" s="80" t="str">
        <f t="shared" si="247"/>
        <v/>
      </c>
      <c r="I1180" s="80" t="str">
        <f t="shared" si="237"/>
        <v/>
      </c>
      <c r="J1180" s="80" t="str">
        <f t="shared" si="243"/>
        <v/>
      </c>
      <c r="AG1180" s="16" t="str">
        <f t="shared" si="244"/>
        <v/>
      </c>
      <c r="AH1180" s="69" t="str">
        <f t="shared" si="238"/>
        <v/>
      </c>
      <c r="AI1180" s="70" t="str">
        <f t="shared" si="239"/>
        <v/>
      </c>
      <c r="AJ1180" s="70" t="str">
        <f t="shared" si="240"/>
        <v/>
      </c>
      <c r="AK1180" s="70" t="str">
        <f t="shared" si="245"/>
        <v/>
      </c>
      <c r="AL1180" s="70" t="str">
        <f t="shared" si="246"/>
        <v/>
      </c>
    </row>
    <row r="1181" spans="2:38" ht="15" thickBot="1" x14ac:dyDescent="0.35">
      <c r="B1181" s="79" t="str">
        <f t="shared" si="241"/>
        <v/>
      </c>
      <c r="C1181" s="16"/>
      <c r="D1181" s="79" t="str">
        <f>IFERROR(IF(J1180&lt;=0,"",IF(C1181="Yes","",B1181-COUNTIF($C$18:C1181,"Yes"))),"")</f>
        <v/>
      </c>
      <c r="E1181" s="81" t="str">
        <f t="shared" si="235"/>
        <v/>
      </c>
      <c r="F1181" s="80" t="str">
        <f t="shared" si="242"/>
        <v/>
      </c>
      <c r="G1181" s="80" t="str">
        <f t="shared" si="236"/>
        <v/>
      </c>
      <c r="H1181" s="80" t="str">
        <f t="shared" si="247"/>
        <v/>
      </c>
      <c r="I1181" s="80" t="str">
        <f t="shared" si="237"/>
        <v/>
      </c>
      <c r="J1181" s="80" t="str">
        <f t="shared" si="243"/>
        <v/>
      </c>
      <c r="AG1181" s="16" t="str">
        <f t="shared" si="244"/>
        <v/>
      </c>
      <c r="AH1181" s="69" t="str">
        <f t="shared" si="238"/>
        <v/>
      </c>
      <c r="AI1181" s="70" t="str">
        <f t="shared" si="239"/>
        <v/>
      </c>
      <c r="AJ1181" s="70" t="str">
        <f t="shared" si="240"/>
        <v/>
      </c>
      <c r="AK1181" s="70" t="str">
        <f t="shared" si="245"/>
        <v/>
      </c>
      <c r="AL1181" s="70" t="str">
        <f t="shared" si="246"/>
        <v/>
      </c>
    </row>
    <row r="1182" spans="2:38" ht="15" thickBot="1" x14ac:dyDescent="0.35">
      <c r="B1182" s="79" t="str">
        <f t="shared" si="241"/>
        <v/>
      </c>
      <c r="C1182" s="16"/>
      <c r="D1182" s="79" t="str">
        <f>IFERROR(IF(J1181&lt;=0,"",IF(C1182="Yes","",B1182-COUNTIF($C$18:C1182,"Yes"))),"")</f>
        <v/>
      </c>
      <c r="E1182" s="81" t="str">
        <f t="shared" si="235"/>
        <v/>
      </c>
      <c r="F1182" s="80" t="str">
        <f t="shared" si="242"/>
        <v/>
      </c>
      <c r="G1182" s="80" t="str">
        <f t="shared" si="236"/>
        <v/>
      </c>
      <c r="H1182" s="80" t="str">
        <f t="shared" si="247"/>
        <v/>
      </c>
      <c r="I1182" s="80" t="str">
        <f t="shared" si="237"/>
        <v/>
      </c>
      <c r="J1182" s="80" t="str">
        <f t="shared" si="243"/>
        <v/>
      </c>
      <c r="AG1182" s="16" t="str">
        <f t="shared" si="244"/>
        <v/>
      </c>
      <c r="AH1182" s="69" t="str">
        <f t="shared" si="238"/>
        <v/>
      </c>
      <c r="AI1182" s="70" t="str">
        <f t="shared" si="239"/>
        <v/>
      </c>
      <c r="AJ1182" s="70" t="str">
        <f t="shared" si="240"/>
        <v/>
      </c>
      <c r="AK1182" s="70" t="str">
        <f t="shared" si="245"/>
        <v/>
      </c>
      <c r="AL1182" s="70" t="str">
        <f t="shared" si="246"/>
        <v/>
      </c>
    </row>
    <row r="1183" spans="2:38" ht="15" thickBot="1" x14ac:dyDescent="0.35">
      <c r="B1183" s="79" t="str">
        <f t="shared" si="241"/>
        <v/>
      </c>
      <c r="C1183" s="16"/>
      <c r="D1183" s="79" t="str">
        <f>IFERROR(IF(J1182&lt;=0,"",IF(C1183="Yes","",B1183-COUNTIF($C$18:C1183,"Yes"))),"")</f>
        <v/>
      </c>
      <c r="E1183" s="81" t="str">
        <f t="shared" si="235"/>
        <v/>
      </c>
      <c r="F1183" s="80" t="str">
        <f t="shared" si="242"/>
        <v/>
      </c>
      <c r="G1183" s="80" t="str">
        <f t="shared" si="236"/>
        <v/>
      </c>
      <c r="H1183" s="80" t="str">
        <f t="shared" si="247"/>
        <v/>
      </c>
      <c r="I1183" s="80" t="str">
        <f t="shared" si="237"/>
        <v/>
      </c>
      <c r="J1183" s="80" t="str">
        <f t="shared" si="243"/>
        <v/>
      </c>
      <c r="AG1183" s="16" t="str">
        <f t="shared" si="244"/>
        <v/>
      </c>
      <c r="AH1183" s="69" t="str">
        <f t="shared" si="238"/>
        <v/>
      </c>
      <c r="AI1183" s="70" t="str">
        <f t="shared" si="239"/>
        <v/>
      </c>
      <c r="AJ1183" s="70" t="str">
        <f t="shared" si="240"/>
        <v/>
      </c>
      <c r="AK1183" s="70" t="str">
        <f t="shared" si="245"/>
        <v/>
      </c>
      <c r="AL1183" s="70" t="str">
        <f t="shared" si="246"/>
        <v/>
      </c>
    </row>
    <row r="1184" spans="2:38" ht="15" thickBot="1" x14ac:dyDescent="0.35">
      <c r="B1184" s="79" t="str">
        <f t="shared" si="241"/>
        <v/>
      </c>
      <c r="C1184" s="16"/>
      <c r="D1184" s="79" t="str">
        <f>IFERROR(IF(J1183&lt;=0,"",IF(C1184="Yes","",B1184-COUNTIF($C$18:C1184,"Yes"))),"")</f>
        <v/>
      </c>
      <c r="E1184" s="81" t="str">
        <f t="shared" si="235"/>
        <v/>
      </c>
      <c r="F1184" s="80" t="str">
        <f t="shared" si="242"/>
        <v/>
      </c>
      <c r="G1184" s="80" t="str">
        <f t="shared" si="236"/>
        <v/>
      </c>
      <c r="H1184" s="80" t="str">
        <f t="shared" si="247"/>
        <v/>
      </c>
      <c r="I1184" s="80" t="str">
        <f t="shared" si="237"/>
        <v/>
      </c>
      <c r="J1184" s="80" t="str">
        <f t="shared" si="243"/>
        <v/>
      </c>
      <c r="AG1184" s="16" t="str">
        <f t="shared" si="244"/>
        <v/>
      </c>
      <c r="AH1184" s="69" t="str">
        <f t="shared" si="238"/>
        <v/>
      </c>
      <c r="AI1184" s="70" t="str">
        <f t="shared" si="239"/>
        <v/>
      </c>
      <c r="AJ1184" s="70" t="str">
        <f t="shared" si="240"/>
        <v/>
      </c>
      <c r="AK1184" s="70" t="str">
        <f t="shared" si="245"/>
        <v/>
      </c>
      <c r="AL1184" s="70" t="str">
        <f t="shared" si="246"/>
        <v/>
      </c>
    </row>
    <row r="1185" spans="2:38" ht="15" thickBot="1" x14ac:dyDescent="0.35">
      <c r="B1185" s="79" t="str">
        <f t="shared" si="241"/>
        <v/>
      </c>
      <c r="C1185" s="16"/>
      <c r="D1185" s="79" t="str">
        <f>IFERROR(IF(J1184&lt;=0,"",IF(C1185="Yes","",B1185-COUNTIF($C$18:C1185,"Yes"))),"")</f>
        <v/>
      </c>
      <c r="E1185" s="81" t="str">
        <f t="shared" si="235"/>
        <v/>
      </c>
      <c r="F1185" s="80" t="str">
        <f t="shared" si="242"/>
        <v/>
      </c>
      <c r="G1185" s="80" t="str">
        <f t="shared" si="236"/>
        <v/>
      </c>
      <c r="H1185" s="80" t="str">
        <f t="shared" si="247"/>
        <v/>
      </c>
      <c r="I1185" s="80" t="str">
        <f t="shared" si="237"/>
        <v/>
      </c>
      <c r="J1185" s="80" t="str">
        <f t="shared" si="243"/>
        <v/>
      </c>
      <c r="AG1185" s="16" t="str">
        <f t="shared" si="244"/>
        <v/>
      </c>
      <c r="AH1185" s="69" t="str">
        <f t="shared" si="238"/>
        <v/>
      </c>
      <c r="AI1185" s="70" t="str">
        <f t="shared" si="239"/>
        <v/>
      </c>
      <c r="AJ1185" s="70" t="str">
        <f t="shared" si="240"/>
        <v/>
      </c>
      <c r="AK1185" s="70" t="str">
        <f t="shared" si="245"/>
        <v/>
      </c>
      <c r="AL1185" s="70" t="str">
        <f t="shared" si="246"/>
        <v/>
      </c>
    </row>
    <row r="1186" spans="2:38" ht="15" thickBot="1" x14ac:dyDescent="0.35">
      <c r="B1186" s="79" t="str">
        <f t="shared" si="241"/>
        <v/>
      </c>
      <c r="C1186" s="16"/>
      <c r="D1186" s="79" t="str">
        <f>IFERROR(IF(J1185&lt;=0,"",IF(C1186="Yes","",B1186-COUNTIF($C$18:C1186,"Yes"))),"")</f>
        <v/>
      </c>
      <c r="E1186" s="81" t="str">
        <f t="shared" si="235"/>
        <v/>
      </c>
      <c r="F1186" s="80" t="str">
        <f t="shared" si="242"/>
        <v/>
      </c>
      <c r="G1186" s="80" t="str">
        <f t="shared" si="236"/>
        <v/>
      </c>
      <c r="H1186" s="80" t="str">
        <f t="shared" si="247"/>
        <v/>
      </c>
      <c r="I1186" s="80" t="str">
        <f t="shared" si="237"/>
        <v/>
      </c>
      <c r="J1186" s="80" t="str">
        <f t="shared" si="243"/>
        <v/>
      </c>
      <c r="AG1186" s="16" t="str">
        <f t="shared" si="244"/>
        <v/>
      </c>
      <c r="AH1186" s="69" t="str">
        <f t="shared" si="238"/>
        <v/>
      </c>
      <c r="AI1186" s="70" t="str">
        <f t="shared" si="239"/>
        <v/>
      </c>
      <c r="AJ1186" s="70" t="str">
        <f t="shared" si="240"/>
        <v/>
      </c>
      <c r="AK1186" s="70" t="str">
        <f t="shared" si="245"/>
        <v/>
      </c>
      <c r="AL1186" s="70" t="str">
        <f t="shared" si="246"/>
        <v/>
      </c>
    </row>
    <row r="1187" spans="2:38" ht="15" thickBot="1" x14ac:dyDescent="0.35">
      <c r="B1187" s="79" t="str">
        <f t="shared" si="241"/>
        <v/>
      </c>
      <c r="C1187" s="16"/>
      <c r="D1187" s="79" t="str">
        <f>IFERROR(IF(J1186&lt;=0,"",IF(C1187="Yes","",B1187-COUNTIF($C$18:C1187,"Yes"))),"")</f>
        <v/>
      </c>
      <c r="E1187" s="81" t="str">
        <f t="shared" si="235"/>
        <v/>
      </c>
      <c r="F1187" s="80" t="str">
        <f t="shared" si="242"/>
        <v/>
      </c>
      <c r="G1187" s="80" t="str">
        <f t="shared" si="236"/>
        <v/>
      </c>
      <c r="H1187" s="80" t="str">
        <f t="shared" si="247"/>
        <v/>
      </c>
      <c r="I1187" s="80" t="str">
        <f t="shared" si="237"/>
        <v/>
      </c>
      <c r="J1187" s="80" t="str">
        <f t="shared" si="243"/>
        <v/>
      </c>
      <c r="AG1187" s="16" t="str">
        <f t="shared" si="244"/>
        <v/>
      </c>
      <c r="AH1187" s="69" t="str">
        <f t="shared" si="238"/>
        <v/>
      </c>
      <c r="AI1187" s="70" t="str">
        <f t="shared" si="239"/>
        <v/>
      </c>
      <c r="AJ1187" s="70" t="str">
        <f t="shared" si="240"/>
        <v/>
      </c>
      <c r="AK1187" s="70" t="str">
        <f t="shared" si="245"/>
        <v/>
      </c>
      <c r="AL1187" s="70" t="str">
        <f t="shared" si="246"/>
        <v/>
      </c>
    </row>
    <row r="1188" spans="2:38" ht="15" thickBot="1" x14ac:dyDescent="0.35">
      <c r="B1188" s="79" t="str">
        <f t="shared" si="241"/>
        <v/>
      </c>
      <c r="C1188" s="16"/>
      <c r="D1188" s="79" t="str">
        <f>IFERROR(IF(J1187&lt;=0,"",IF(C1188="Yes","",B1188-COUNTIF($C$18:C1188,"Yes"))),"")</f>
        <v/>
      </c>
      <c r="E1188" s="81" t="str">
        <f t="shared" si="235"/>
        <v/>
      </c>
      <c r="F1188" s="80" t="str">
        <f t="shared" si="242"/>
        <v/>
      </c>
      <c r="G1188" s="80" t="str">
        <f t="shared" si="236"/>
        <v/>
      </c>
      <c r="H1188" s="80" t="str">
        <f t="shared" si="247"/>
        <v/>
      </c>
      <c r="I1188" s="80" t="str">
        <f t="shared" si="237"/>
        <v/>
      </c>
      <c r="J1188" s="80" t="str">
        <f t="shared" si="243"/>
        <v/>
      </c>
      <c r="AG1188" s="16" t="str">
        <f t="shared" si="244"/>
        <v/>
      </c>
      <c r="AH1188" s="69" t="str">
        <f t="shared" si="238"/>
        <v/>
      </c>
      <c r="AI1188" s="70" t="str">
        <f t="shared" si="239"/>
        <v/>
      </c>
      <c r="AJ1188" s="70" t="str">
        <f t="shared" si="240"/>
        <v/>
      </c>
      <c r="AK1188" s="70" t="str">
        <f t="shared" si="245"/>
        <v/>
      </c>
      <c r="AL1188" s="70" t="str">
        <f t="shared" si="246"/>
        <v/>
      </c>
    </row>
    <row r="1189" spans="2:38" ht="15" thickBot="1" x14ac:dyDescent="0.35">
      <c r="B1189" s="79" t="str">
        <f t="shared" si="241"/>
        <v/>
      </c>
      <c r="C1189" s="16"/>
      <c r="D1189" s="79" t="str">
        <f>IFERROR(IF(J1188&lt;=0,"",IF(C1189="Yes","",B1189-COUNTIF($C$18:C1189,"Yes"))),"")</f>
        <v/>
      </c>
      <c r="E1189" s="81" t="str">
        <f t="shared" si="235"/>
        <v/>
      </c>
      <c r="F1189" s="80" t="str">
        <f t="shared" si="242"/>
        <v/>
      </c>
      <c r="G1189" s="80" t="str">
        <f t="shared" si="236"/>
        <v/>
      </c>
      <c r="H1189" s="80" t="str">
        <f t="shared" si="247"/>
        <v/>
      </c>
      <c r="I1189" s="80" t="str">
        <f t="shared" si="237"/>
        <v/>
      </c>
      <c r="J1189" s="80" t="str">
        <f t="shared" si="243"/>
        <v/>
      </c>
      <c r="AG1189" s="16" t="str">
        <f t="shared" si="244"/>
        <v/>
      </c>
      <c r="AH1189" s="69" t="str">
        <f t="shared" si="238"/>
        <v/>
      </c>
      <c r="AI1189" s="70" t="str">
        <f t="shared" si="239"/>
        <v/>
      </c>
      <c r="AJ1189" s="70" t="str">
        <f t="shared" si="240"/>
        <v/>
      </c>
      <c r="AK1189" s="70" t="str">
        <f t="shared" si="245"/>
        <v/>
      </c>
      <c r="AL1189" s="70" t="str">
        <f t="shared" si="246"/>
        <v/>
      </c>
    </row>
    <row r="1190" spans="2:38" ht="15" thickBot="1" x14ac:dyDescent="0.35">
      <c r="B1190" s="79" t="str">
        <f t="shared" si="241"/>
        <v/>
      </c>
      <c r="C1190" s="16"/>
      <c r="D1190" s="79" t="str">
        <f>IFERROR(IF(J1189&lt;=0,"",IF(C1190="Yes","",B1190-COUNTIF($C$18:C1190,"Yes"))),"")</f>
        <v/>
      </c>
      <c r="E1190" s="81" t="str">
        <f t="shared" si="235"/>
        <v/>
      </c>
      <c r="F1190" s="80" t="str">
        <f t="shared" si="242"/>
        <v/>
      </c>
      <c r="G1190" s="80" t="str">
        <f t="shared" si="236"/>
        <v/>
      </c>
      <c r="H1190" s="80" t="str">
        <f t="shared" si="247"/>
        <v/>
      </c>
      <c r="I1190" s="80" t="str">
        <f t="shared" si="237"/>
        <v/>
      </c>
      <c r="J1190" s="80" t="str">
        <f t="shared" si="243"/>
        <v/>
      </c>
      <c r="AG1190" s="16" t="str">
        <f t="shared" si="244"/>
        <v/>
      </c>
      <c r="AH1190" s="69" t="str">
        <f t="shared" si="238"/>
        <v/>
      </c>
      <c r="AI1190" s="70" t="str">
        <f t="shared" si="239"/>
        <v/>
      </c>
      <c r="AJ1190" s="70" t="str">
        <f t="shared" si="240"/>
        <v/>
      </c>
      <c r="AK1190" s="70" t="str">
        <f t="shared" si="245"/>
        <v/>
      </c>
      <c r="AL1190" s="70" t="str">
        <f t="shared" si="246"/>
        <v/>
      </c>
    </row>
    <row r="1191" spans="2:38" ht="15" thickBot="1" x14ac:dyDescent="0.35">
      <c r="B1191" s="79" t="str">
        <f t="shared" si="241"/>
        <v/>
      </c>
      <c r="C1191" s="16"/>
      <c r="D1191" s="79" t="str">
        <f>IFERROR(IF(J1190&lt;=0,"",IF(C1191="Yes","",B1191-COUNTIF($C$18:C1191,"Yes"))),"")</f>
        <v/>
      </c>
      <c r="E1191" s="81" t="str">
        <f t="shared" si="235"/>
        <v/>
      </c>
      <c r="F1191" s="80" t="str">
        <f t="shared" si="242"/>
        <v/>
      </c>
      <c r="G1191" s="80" t="str">
        <f t="shared" si="236"/>
        <v/>
      </c>
      <c r="H1191" s="80" t="str">
        <f t="shared" si="247"/>
        <v/>
      </c>
      <c r="I1191" s="80" t="str">
        <f t="shared" si="237"/>
        <v/>
      </c>
      <c r="J1191" s="80" t="str">
        <f t="shared" si="243"/>
        <v/>
      </c>
      <c r="AG1191" s="16" t="str">
        <f t="shared" si="244"/>
        <v/>
      </c>
      <c r="AH1191" s="69" t="str">
        <f t="shared" si="238"/>
        <v/>
      </c>
      <c r="AI1191" s="70" t="str">
        <f t="shared" si="239"/>
        <v/>
      </c>
      <c r="AJ1191" s="70" t="str">
        <f t="shared" si="240"/>
        <v/>
      </c>
      <c r="AK1191" s="70" t="str">
        <f t="shared" si="245"/>
        <v/>
      </c>
      <c r="AL1191" s="70" t="str">
        <f t="shared" si="246"/>
        <v/>
      </c>
    </row>
    <row r="1192" spans="2:38" ht="15" thickBot="1" x14ac:dyDescent="0.35">
      <c r="B1192" s="79" t="str">
        <f t="shared" si="241"/>
        <v/>
      </c>
      <c r="C1192" s="16"/>
      <c r="D1192" s="79" t="str">
        <f>IFERROR(IF(J1191&lt;=0,"",IF(C1192="Yes","",B1192-COUNTIF($C$18:C1192,"Yes"))),"")</f>
        <v/>
      </c>
      <c r="E1192" s="81" t="str">
        <f t="shared" si="235"/>
        <v/>
      </c>
      <c r="F1192" s="80" t="str">
        <f t="shared" si="242"/>
        <v/>
      </c>
      <c r="G1192" s="80" t="str">
        <f t="shared" si="236"/>
        <v/>
      </c>
      <c r="H1192" s="80" t="str">
        <f t="shared" si="247"/>
        <v/>
      </c>
      <c r="I1192" s="80" t="str">
        <f t="shared" si="237"/>
        <v/>
      </c>
      <c r="J1192" s="80" t="str">
        <f t="shared" si="243"/>
        <v/>
      </c>
      <c r="AG1192" s="16" t="str">
        <f t="shared" si="244"/>
        <v/>
      </c>
      <c r="AH1192" s="69" t="str">
        <f t="shared" si="238"/>
        <v/>
      </c>
      <c r="AI1192" s="70" t="str">
        <f t="shared" si="239"/>
        <v/>
      </c>
      <c r="AJ1192" s="70" t="str">
        <f t="shared" si="240"/>
        <v/>
      </c>
      <c r="AK1192" s="70" t="str">
        <f t="shared" si="245"/>
        <v/>
      </c>
      <c r="AL1192" s="70" t="str">
        <f t="shared" si="246"/>
        <v/>
      </c>
    </row>
    <row r="1193" spans="2:38" ht="15" thickBot="1" x14ac:dyDescent="0.35">
      <c r="B1193" s="79" t="str">
        <f t="shared" si="241"/>
        <v/>
      </c>
      <c r="C1193" s="16"/>
      <c r="D1193" s="79" t="str">
        <f>IFERROR(IF(J1192&lt;=0,"",IF(C1193="Yes","",B1193-COUNTIF($C$18:C1193,"Yes"))),"")</f>
        <v/>
      </c>
      <c r="E1193" s="81" t="str">
        <f t="shared" si="235"/>
        <v/>
      </c>
      <c r="F1193" s="80" t="str">
        <f t="shared" si="242"/>
        <v/>
      </c>
      <c r="G1193" s="80" t="str">
        <f t="shared" si="236"/>
        <v/>
      </c>
      <c r="H1193" s="80" t="str">
        <f t="shared" si="247"/>
        <v/>
      </c>
      <c r="I1193" s="80" t="str">
        <f t="shared" si="237"/>
        <v/>
      </c>
      <c r="J1193" s="80" t="str">
        <f t="shared" si="243"/>
        <v/>
      </c>
      <c r="AG1193" s="16" t="str">
        <f t="shared" si="244"/>
        <v/>
      </c>
      <c r="AH1193" s="69" t="str">
        <f t="shared" si="238"/>
        <v/>
      </c>
      <c r="AI1193" s="70" t="str">
        <f t="shared" si="239"/>
        <v/>
      </c>
      <c r="AJ1193" s="70" t="str">
        <f t="shared" si="240"/>
        <v/>
      </c>
      <c r="AK1193" s="70" t="str">
        <f t="shared" si="245"/>
        <v/>
      </c>
      <c r="AL1193" s="70" t="str">
        <f t="shared" si="246"/>
        <v/>
      </c>
    </row>
    <row r="1194" spans="2:38" ht="15" thickBot="1" x14ac:dyDescent="0.35">
      <c r="B1194" s="79" t="str">
        <f t="shared" si="241"/>
        <v/>
      </c>
      <c r="C1194" s="16"/>
      <c r="D1194" s="79" t="str">
        <f>IFERROR(IF(J1193&lt;=0,"",IF(C1194="Yes","",B1194-COUNTIF($C$18:C1194,"Yes"))),"")</f>
        <v/>
      </c>
      <c r="E1194" s="81" t="str">
        <f t="shared" si="235"/>
        <v/>
      </c>
      <c r="F1194" s="80" t="str">
        <f t="shared" si="242"/>
        <v/>
      </c>
      <c r="G1194" s="80" t="str">
        <f t="shared" si="236"/>
        <v/>
      </c>
      <c r="H1194" s="80" t="str">
        <f t="shared" si="247"/>
        <v/>
      </c>
      <c r="I1194" s="80" t="str">
        <f t="shared" si="237"/>
        <v/>
      </c>
      <c r="J1194" s="80" t="str">
        <f t="shared" si="243"/>
        <v/>
      </c>
      <c r="AG1194" s="16" t="str">
        <f t="shared" si="244"/>
        <v/>
      </c>
      <c r="AH1194" s="69" t="str">
        <f t="shared" si="238"/>
        <v/>
      </c>
      <c r="AI1194" s="70" t="str">
        <f t="shared" si="239"/>
        <v/>
      </c>
      <c r="AJ1194" s="70" t="str">
        <f t="shared" si="240"/>
        <v/>
      </c>
      <c r="AK1194" s="70" t="str">
        <f t="shared" si="245"/>
        <v/>
      </c>
      <c r="AL1194" s="70" t="str">
        <f t="shared" si="246"/>
        <v/>
      </c>
    </row>
    <row r="1195" spans="2:38" ht="15" thickBot="1" x14ac:dyDescent="0.35">
      <c r="B1195" s="79" t="str">
        <f t="shared" si="241"/>
        <v/>
      </c>
      <c r="C1195" s="16"/>
      <c r="D1195" s="79" t="str">
        <f>IFERROR(IF(J1194&lt;=0,"",IF(C1195="Yes","",B1195-COUNTIF($C$18:C1195,"Yes"))),"")</f>
        <v/>
      </c>
      <c r="E1195" s="81" t="str">
        <f t="shared" si="235"/>
        <v/>
      </c>
      <c r="F1195" s="80" t="str">
        <f t="shared" si="242"/>
        <v/>
      </c>
      <c r="G1195" s="80" t="str">
        <f t="shared" si="236"/>
        <v/>
      </c>
      <c r="H1195" s="80" t="str">
        <f t="shared" si="247"/>
        <v/>
      </c>
      <c r="I1195" s="80" t="str">
        <f t="shared" si="237"/>
        <v/>
      </c>
      <c r="J1195" s="80" t="str">
        <f t="shared" si="243"/>
        <v/>
      </c>
      <c r="AG1195" s="16" t="str">
        <f t="shared" si="244"/>
        <v/>
      </c>
      <c r="AH1195" s="69" t="str">
        <f t="shared" si="238"/>
        <v/>
      </c>
      <c r="AI1195" s="70" t="str">
        <f t="shared" si="239"/>
        <v/>
      </c>
      <c r="AJ1195" s="70" t="str">
        <f t="shared" si="240"/>
        <v/>
      </c>
      <c r="AK1195" s="70" t="str">
        <f t="shared" si="245"/>
        <v/>
      </c>
      <c r="AL1195" s="70" t="str">
        <f t="shared" si="246"/>
        <v/>
      </c>
    </row>
    <row r="1196" spans="2:38" ht="15" thickBot="1" x14ac:dyDescent="0.35">
      <c r="B1196" s="79" t="str">
        <f t="shared" si="241"/>
        <v/>
      </c>
      <c r="C1196" s="16"/>
      <c r="D1196" s="79" t="str">
        <f>IFERROR(IF(J1195&lt;=0,"",IF(C1196="Yes","",B1196-COUNTIF($C$18:C1196,"Yes"))),"")</f>
        <v/>
      </c>
      <c r="E1196" s="81" t="str">
        <f t="shared" si="235"/>
        <v/>
      </c>
      <c r="F1196" s="80" t="str">
        <f t="shared" si="242"/>
        <v/>
      </c>
      <c r="G1196" s="80" t="str">
        <f t="shared" si="236"/>
        <v/>
      </c>
      <c r="H1196" s="80" t="str">
        <f t="shared" si="247"/>
        <v/>
      </c>
      <c r="I1196" s="80" t="str">
        <f t="shared" si="237"/>
        <v/>
      </c>
      <c r="J1196" s="80" t="str">
        <f t="shared" si="243"/>
        <v/>
      </c>
      <c r="AG1196" s="16" t="str">
        <f t="shared" si="244"/>
        <v/>
      </c>
      <c r="AH1196" s="69" t="str">
        <f t="shared" si="238"/>
        <v/>
      </c>
      <c r="AI1196" s="70" t="str">
        <f t="shared" si="239"/>
        <v/>
      </c>
      <c r="AJ1196" s="70" t="str">
        <f t="shared" si="240"/>
        <v/>
      </c>
      <c r="AK1196" s="70" t="str">
        <f t="shared" si="245"/>
        <v/>
      </c>
      <c r="AL1196" s="70" t="str">
        <f t="shared" si="246"/>
        <v/>
      </c>
    </row>
    <row r="1197" spans="2:38" ht="15" thickBot="1" x14ac:dyDescent="0.35">
      <c r="B1197" s="79" t="str">
        <f t="shared" si="241"/>
        <v/>
      </c>
      <c r="C1197" s="16"/>
      <c r="D1197" s="79" t="str">
        <f>IFERROR(IF(J1196&lt;=0,"",IF(C1197="Yes","",B1197-COUNTIF($C$18:C1197,"Yes"))),"")</f>
        <v/>
      </c>
      <c r="E1197" s="81" t="str">
        <f t="shared" si="235"/>
        <v/>
      </c>
      <c r="F1197" s="80" t="str">
        <f t="shared" si="242"/>
        <v/>
      </c>
      <c r="G1197" s="80" t="str">
        <f t="shared" si="236"/>
        <v/>
      </c>
      <c r="H1197" s="80" t="str">
        <f t="shared" si="247"/>
        <v/>
      </c>
      <c r="I1197" s="80" t="str">
        <f t="shared" si="237"/>
        <v/>
      </c>
      <c r="J1197" s="80" t="str">
        <f t="shared" si="243"/>
        <v/>
      </c>
      <c r="AG1197" s="16" t="str">
        <f t="shared" si="244"/>
        <v/>
      </c>
      <c r="AH1197" s="69" t="str">
        <f t="shared" si="238"/>
        <v/>
      </c>
      <c r="AI1197" s="70" t="str">
        <f t="shared" si="239"/>
        <v/>
      </c>
      <c r="AJ1197" s="70" t="str">
        <f t="shared" si="240"/>
        <v/>
      </c>
      <c r="AK1197" s="70" t="str">
        <f t="shared" si="245"/>
        <v/>
      </c>
      <c r="AL1197" s="70" t="str">
        <f t="shared" si="246"/>
        <v/>
      </c>
    </row>
    <row r="1198" spans="2:38" ht="15" thickBot="1" x14ac:dyDescent="0.35">
      <c r="B1198" s="79" t="str">
        <f t="shared" si="241"/>
        <v/>
      </c>
      <c r="C1198" s="16"/>
      <c r="D1198" s="79" t="str">
        <f>IFERROR(IF(J1197&lt;=0,"",IF(C1198="Yes","",B1198-COUNTIF($C$18:C1198,"Yes"))),"")</f>
        <v/>
      </c>
      <c r="E1198" s="81" t="str">
        <f t="shared" si="235"/>
        <v/>
      </c>
      <c r="F1198" s="80" t="str">
        <f t="shared" si="242"/>
        <v/>
      </c>
      <c r="G1198" s="80" t="str">
        <f t="shared" si="236"/>
        <v/>
      </c>
      <c r="H1198" s="80" t="str">
        <f t="shared" si="247"/>
        <v/>
      </c>
      <c r="I1198" s="80" t="str">
        <f t="shared" si="237"/>
        <v/>
      </c>
      <c r="J1198" s="80" t="str">
        <f t="shared" si="243"/>
        <v/>
      </c>
      <c r="AG1198" s="16" t="str">
        <f t="shared" si="244"/>
        <v/>
      </c>
      <c r="AH1198" s="69" t="str">
        <f t="shared" si="238"/>
        <v/>
      </c>
      <c r="AI1198" s="70" t="str">
        <f t="shared" si="239"/>
        <v/>
      </c>
      <c r="AJ1198" s="70" t="str">
        <f t="shared" si="240"/>
        <v/>
      </c>
      <c r="AK1198" s="70" t="str">
        <f t="shared" si="245"/>
        <v/>
      </c>
      <c r="AL1198" s="70" t="str">
        <f t="shared" si="246"/>
        <v/>
      </c>
    </row>
    <row r="1199" spans="2:38" ht="15" thickBot="1" x14ac:dyDescent="0.35">
      <c r="B1199" s="79" t="str">
        <f t="shared" si="241"/>
        <v/>
      </c>
      <c r="C1199" s="16"/>
      <c r="D1199" s="79" t="str">
        <f>IFERROR(IF(J1198&lt;=0,"",IF(C1199="Yes","",B1199-COUNTIF($C$18:C1199,"Yes"))),"")</f>
        <v/>
      </c>
      <c r="E1199" s="81" t="str">
        <f t="shared" si="235"/>
        <v/>
      </c>
      <c r="F1199" s="80" t="str">
        <f t="shared" si="242"/>
        <v/>
      </c>
      <c r="G1199" s="80" t="str">
        <f t="shared" si="236"/>
        <v/>
      </c>
      <c r="H1199" s="80" t="str">
        <f t="shared" si="247"/>
        <v/>
      </c>
      <c r="I1199" s="80" t="str">
        <f t="shared" si="237"/>
        <v/>
      </c>
      <c r="J1199" s="80" t="str">
        <f t="shared" si="243"/>
        <v/>
      </c>
      <c r="AG1199" s="16" t="str">
        <f t="shared" si="244"/>
        <v/>
      </c>
      <c r="AH1199" s="69" t="str">
        <f t="shared" si="238"/>
        <v/>
      </c>
      <c r="AI1199" s="70" t="str">
        <f t="shared" si="239"/>
        <v/>
      </c>
      <c r="AJ1199" s="70" t="str">
        <f t="shared" si="240"/>
        <v/>
      </c>
      <c r="AK1199" s="70" t="str">
        <f t="shared" si="245"/>
        <v/>
      </c>
      <c r="AL1199" s="70" t="str">
        <f t="shared" si="246"/>
        <v/>
      </c>
    </row>
    <row r="1200" spans="2:38" ht="15" thickBot="1" x14ac:dyDescent="0.35">
      <c r="B1200" s="79" t="str">
        <f t="shared" si="241"/>
        <v/>
      </c>
      <c r="C1200" s="16"/>
      <c r="D1200" s="79" t="str">
        <f>IFERROR(IF(J1199&lt;=0,"",IF(C1200="Yes","",B1200-COUNTIF($C$18:C1200,"Yes"))),"")</f>
        <v/>
      </c>
      <c r="E1200" s="81" t="str">
        <f t="shared" si="235"/>
        <v/>
      </c>
      <c r="F1200" s="80" t="str">
        <f t="shared" si="242"/>
        <v/>
      </c>
      <c r="G1200" s="80" t="str">
        <f t="shared" si="236"/>
        <v/>
      </c>
      <c r="H1200" s="80" t="str">
        <f t="shared" si="247"/>
        <v/>
      </c>
      <c r="I1200" s="80" t="str">
        <f t="shared" si="237"/>
        <v/>
      </c>
      <c r="J1200" s="80" t="str">
        <f t="shared" si="243"/>
        <v/>
      </c>
      <c r="AG1200" s="16" t="str">
        <f t="shared" si="244"/>
        <v/>
      </c>
      <c r="AH1200" s="69" t="str">
        <f t="shared" si="238"/>
        <v/>
      </c>
      <c r="AI1200" s="70" t="str">
        <f t="shared" si="239"/>
        <v/>
      </c>
      <c r="AJ1200" s="70" t="str">
        <f t="shared" si="240"/>
        <v/>
      </c>
      <c r="AK1200" s="70" t="str">
        <f t="shared" si="245"/>
        <v/>
      </c>
      <c r="AL1200" s="70" t="str">
        <f t="shared" si="246"/>
        <v/>
      </c>
    </row>
    <row r="1201" spans="2:38" ht="15" thickBot="1" x14ac:dyDescent="0.35">
      <c r="B1201" s="79" t="str">
        <f t="shared" si="241"/>
        <v/>
      </c>
      <c r="C1201" s="16"/>
      <c r="D1201" s="79" t="str">
        <f>IFERROR(IF(J1200&lt;=0,"",IF(C1201="Yes","",B1201-COUNTIF($C$18:C1201,"Yes"))),"")</f>
        <v/>
      </c>
      <c r="E1201" s="81" t="str">
        <f t="shared" si="235"/>
        <v/>
      </c>
      <c r="F1201" s="80" t="str">
        <f t="shared" si="242"/>
        <v/>
      </c>
      <c r="G1201" s="80" t="str">
        <f t="shared" si="236"/>
        <v/>
      </c>
      <c r="H1201" s="80" t="str">
        <f t="shared" si="247"/>
        <v/>
      </c>
      <c r="I1201" s="80" t="str">
        <f t="shared" si="237"/>
        <v/>
      </c>
      <c r="J1201" s="80" t="str">
        <f t="shared" si="243"/>
        <v/>
      </c>
      <c r="AG1201" s="16" t="str">
        <f t="shared" si="244"/>
        <v/>
      </c>
      <c r="AH1201" s="69" t="str">
        <f t="shared" si="238"/>
        <v/>
      </c>
      <c r="AI1201" s="70" t="str">
        <f t="shared" si="239"/>
        <v/>
      </c>
      <c r="AJ1201" s="70" t="str">
        <f t="shared" si="240"/>
        <v/>
      </c>
      <c r="AK1201" s="70" t="str">
        <f t="shared" si="245"/>
        <v/>
      </c>
      <c r="AL1201" s="70" t="str">
        <f t="shared" si="246"/>
        <v/>
      </c>
    </row>
    <row r="1202" spans="2:38" ht="15" thickBot="1" x14ac:dyDescent="0.35">
      <c r="B1202" s="79" t="str">
        <f t="shared" si="241"/>
        <v/>
      </c>
      <c r="C1202" s="16"/>
      <c r="D1202" s="79" t="str">
        <f>IFERROR(IF(J1201&lt;=0,"",IF(C1202="Yes","",B1202-COUNTIF($C$18:C1202,"Yes"))),"")</f>
        <v/>
      </c>
      <c r="E1202" s="81" t="str">
        <f t="shared" si="235"/>
        <v/>
      </c>
      <c r="F1202" s="80" t="str">
        <f t="shared" si="242"/>
        <v/>
      </c>
      <c r="G1202" s="80" t="str">
        <f t="shared" si="236"/>
        <v/>
      </c>
      <c r="H1202" s="80" t="str">
        <f t="shared" si="247"/>
        <v/>
      </c>
      <c r="I1202" s="80" t="str">
        <f t="shared" si="237"/>
        <v/>
      </c>
      <c r="J1202" s="80" t="str">
        <f t="shared" si="243"/>
        <v/>
      </c>
      <c r="AG1202" s="16" t="str">
        <f t="shared" si="244"/>
        <v/>
      </c>
      <c r="AH1202" s="69" t="str">
        <f t="shared" si="238"/>
        <v/>
      </c>
      <c r="AI1202" s="70" t="str">
        <f t="shared" si="239"/>
        <v/>
      </c>
      <c r="AJ1202" s="70" t="str">
        <f t="shared" si="240"/>
        <v/>
      </c>
      <c r="AK1202" s="70" t="str">
        <f t="shared" si="245"/>
        <v/>
      </c>
      <c r="AL1202" s="70" t="str">
        <f t="shared" si="246"/>
        <v/>
      </c>
    </row>
    <row r="1203" spans="2:38" ht="15" thickBot="1" x14ac:dyDescent="0.35">
      <c r="B1203" s="79" t="str">
        <f t="shared" si="241"/>
        <v/>
      </c>
      <c r="C1203" s="16"/>
      <c r="D1203" s="79" t="str">
        <f>IFERROR(IF(J1202&lt;=0,"",IF(C1203="Yes","",B1203-COUNTIF($C$18:C1203,"Yes"))),"")</f>
        <v/>
      </c>
      <c r="E1203" s="81" t="str">
        <f t="shared" si="235"/>
        <v/>
      </c>
      <c r="F1203" s="80" t="str">
        <f t="shared" si="242"/>
        <v/>
      </c>
      <c r="G1203" s="80" t="str">
        <f t="shared" si="236"/>
        <v/>
      </c>
      <c r="H1203" s="80" t="str">
        <f t="shared" si="247"/>
        <v/>
      </c>
      <c r="I1203" s="80" t="str">
        <f t="shared" si="237"/>
        <v/>
      </c>
      <c r="J1203" s="80" t="str">
        <f t="shared" si="243"/>
        <v/>
      </c>
      <c r="AG1203" s="16" t="str">
        <f t="shared" si="244"/>
        <v/>
      </c>
      <c r="AH1203" s="69" t="str">
        <f t="shared" si="238"/>
        <v/>
      </c>
      <c r="AI1203" s="70" t="str">
        <f t="shared" si="239"/>
        <v/>
      </c>
      <c r="AJ1203" s="70" t="str">
        <f t="shared" si="240"/>
        <v/>
      </c>
      <c r="AK1203" s="70" t="str">
        <f t="shared" si="245"/>
        <v/>
      </c>
      <c r="AL1203" s="70" t="str">
        <f t="shared" si="246"/>
        <v/>
      </c>
    </row>
    <row r="1204" spans="2:38" ht="15" thickBot="1" x14ac:dyDescent="0.35">
      <c r="B1204" s="79" t="str">
        <f t="shared" si="241"/>
        <v/>
      </c>
      <c r="C1204" s="16"/>
      <c r="D1204" s="79" t="str">
        <f>IFERROR(IF(J1203&lt;=0,"",IF(C1204="Yes","",B1204-COUNTIF($C$18:C1204,"Yes"))),"")</f>
        <v/>
      </c>
      <c r="E1204" s="81" t="str">
        <f t="shared" si="235"/>
        <v/>
      </c>
      <c r="F1204" s="80" t="str">
        <f t="shared" si="242"/>
        <v/>
      </c>
      <c r="G1204" s="80" t="str">
        <f t="shared" si="236"/>
        <v/>
      </c>
      <c r="H1204" s="80" t="str">
        <f t="shared" si="247"/>
        <v/>
      </c>
      <c r="I1204" s="80" t="str">
        <f t="shared" si="237"/>
        <v/>
      </c>
      <c r="J1204" s="80" t="str">
        <f t="shared" si="243"/>
        <v/>
      </c>
      <c r="AG1204" s="16" t="str">
        <f t="shared" si="244"/>
        <v/>
      </c>
      <c r="AH1204" s="69" t="str">
        <f t="shared" si="238"/>
        <v/>
      </c>
      <c r="AI1204" s="70" t="str">
        <f t="shared" si="239"/>
        <v/>
      </c>
      <c r="AJ1204" s="70" t="str">
        <f t="shared" si="240"/>
        <v/>
      </c>
      <c r="AK1204" s="70" t="str">
        <f t="shared" si="245"/>
        <v/>
      </c>
      <c r="AL1204" s="70" t="str">
        <f t="shared" si="246"/>
        <v/>
      </c>
    </row>
    <row r="1205" spans="2:38" ht="15" thickBot="1" x14ac:dyDescent="0.35">
      <c r="B1205" s="79" t="str">
        <f t="shared" si="241"/>
        <v/>
      </c>
      <c r="C1205" s="16"/>
      <c r="D1205" s="79" t="str">
        <f>IFERROR(IF(J1204&lt;=0,"",IF(C1205="Yes","",B1205-COUNTIF($C$18:C1205,"Yes"))),"")</f>
        <v/>
      </c>
      <c r="E1205" s="81" t="str">
        <f t="shared" si="235"/>
        <v/>
      </c>
      <c r="F1205" s="80" t="str">
        <f t="shared" si="242"/>
        <v/>
      </c>
      <c r="G1205" s="80" t="str">
        <f t="shared" si="236"/>
        <v/>
      </c>
      <c r="H1205" s="80" t="str">
        <f t="shared" si="247"/>
        <v/>
      </c>
      <c r="I1205" s="80" t="str">
        <f t="shared" si="237"/>
        <v/>
      </c>
      <c r="J1205" s="80" t="str">
        <f t="shared" si="243"/>
        <v/>
      </c>
      <c r="AG1205" s="16" t="str">
        <f t="shared" si="244"/>
        <v/>
      </c>
      <c r="AH1205" s="69" t="str">
        <f t="shared" si="238"/>
        <v/>
      </c>
      <c r="AI1205" s="70" t="str">
        <f t="shared" si="239"/>
        <v/>
      </c>
      <c r="AJ1205" s="70" t="str">
        <f t="shared" si="240"/>
        <v/>
      </c>
      <c r="AK1205" s="70" t="str">
        <f t="shared" si="245"/>
        <v/>
      </c>
      <c r="AL1205" s="70" t="str">
        <f t="shared" si="246"/>
        <v/>
      </c>
    </row>
    <row r="1206" spans="2:38" ht="15" thickBot="1" x14ac:dyDescent="0.35">
      <c r="B1206" s="79" t="str">
        <f t="shared" si="241"/>
        <v/>
      </c>
      <c r="C1206" s="16"/>
      <c r="D1206" s="79" t="str">
        <f>IFERROR(IF(J1205&lt;=0,"",IF(C1206="Yes","",B1206-COUNTIF($C$18:C1206,"Yes"))),"")</f>
        <v/>
      </c>
      <c r="E1206" s="81" t="str">
        <f t="shared" si="235"/>
        <v/>
      </c>
      <c r="F1206" s="80" t="str">
        <f t="shared" si="242"/>
        <v/>
      </c>
      <c r="G1206" s="80" t="str">
        <f t="shared" si="236"/>
        <v/>
      </c>
      <c r="H1206" s="80" t="str">
        <f t="shared" si="247"/>
        <v/>
      </c>
      <c r="I1206" s="80" t="str">
        <f t="shared" si="237"/>
        <v/>
      </c>
      <c r="J1206" s="80" t="str">
        <f t="shared" si="243"/>
        <v/>
      </c>
      <c r="AG1206" s="16" t="str">
        <f t="shared" si="244"/>
        <v/>
      </c>
      <c r="AH1206" s="69" t="str">
        <f t="shared" si="238"/>
        <v/>
      </c>
      <c r="AI1206" s="70" t="str">
        <f t="shared" si="239"/>
        <v/>
      </c>
      <c r="AJ1206" s="70" t="str">
        <f t="shared" si="240"/>
        <v/>
      </c>
      <c r="AK1206" s="70" t="str">
        <f t="shared" si="245"/>
        <v/>
      </c>
      <c r="AL1206" s="70" t="str">
        <f t="shared" si="246"/>
        <v/>
      </c>
    </row>
    <row r="1207" spans="2:38" ht="15" thickBot="1" x14ac:dyDescent="0.35">
      <c r="B1207" s="79" t="str">
        <f t="shared" si="241"/>
        <v/>
      </c>
      <c r="C1207" s="16"/>
      <c r="D1207" s="79" t="str">
        <f>IFERROR(IF(J1206&lt;=0,"",IF(C1207="Yes","",B1207-COUNTIF($C$18:C1207,"Yes"))),"")</f>
        <v/>
      </c>
      <c r="E1207" s="81" t="str">
        <f t="shared" si="235"/>
        <v/>
      </c>
      <c r="F1207" s="80" t="str">
        <f t="shared" si="242"/>
        <v/>
      </c>
      <c r="G1207" s="80" t="str">
        <f t="shared" si="236"/>
        <v/>
      </c>
      <c r="H1207" s="80" t="str">
        <f t="shared" si="247"/>
        <v/>
      </c>
      <c r="I1207" s="80" t="str">
        <f t="shared" si="237"/>
        <v/>
      </c>
      <c r="J1207" s="80" t="str">
        <f t="shared" si="243"/>
        <v/>
      </c>
      <c r="AG1207" s="16" t="str">
        <f t="shared" si="244"/>
        <v/>
      </c>
      <c r="AH1207" s="69" t="str">
        <f t="shared" si="238"/>
        <v/>
      </c>
      <c r="AI1207" s="70" t="str">
        <f t="shared" si="239"/>
        <v/>
      </c>
      <c r="AJ1207" s="70" t="str">
        <f t="shared" si="240"/>
        <v/>
      </c>
      <c r="AK1207" s="70" t="str">
        <f t="shared" si="245"/>
        <v/>
      </c>
      <c r="AL1207" s="70" t="str">
        <f t="shared" si="246"/>
        <v/>
      </c>
    </row>
    <row r="1208" spans="2:38" ht="15" thickBot="1" x14ac:dyDescent="0.35">
      <c r="B1208" s="79" t="str">
        <f t="shared" si="241"/>
        <v/>
      </c>
      <c r="C1208" s="16"/>
      <c r="D1208" s="79" t="str">
        <f>IFERROR(IF(J1207&lt;=0,"",IF(C1208="Yes","",B1208-COUNTIF($C$18:C1208,"Yes"))),"")</f>
        <v/>
      </c>
      <c r="E1208" s="81" t="str">
        <f t="shared" si="235"/>
        <v/>
      </c>
      <c r="F1208" s="80" t="str">
        <f t="shared" si="242"/>
        <v/>
      </c>
      <c r="G1208" s="80" t="str">
        <f t="shared" si="236"/>
        <v/>
      </c>
      <c r="H1208" s="80" t="str">
        <f t="shared" si="247"/>
        <v/>
      </c>
      <c r="I1208" s="80" t="str">
        <f t="shared" si="237"/>
        <v/>
      </c>
      <c r="J1208" s="80" t="str">
        <f t="shared" si="243"/>
        <v/>
      </c>
      <c r="AG1208" s="16" t="str">
        <f t="shared" si="244"/>
        <v/>
      </c>
      <c r="AH1208" s="69" t="str">
        <f t="shared" si="238"/>
        <v/>
      </c>
      <c r="AI1208" s="70" t="str">
        <f t="shared" si="239"/>
        <v/>
      </c>
      <c r="AJ1208" s="70" t="str">
        <f t="shared" si="240"/>
        <v/>
      </c>
      <c r="AK1208" s="70" t="str">
        <f t="shared" si="245"/>
        <v/>
      </c>
      <c r="AL1208" s="70" t="str">
        <f t="shared" si="246"/>
        <v/>
      </c>
    </row>
    <row r="1209" spans="2:38" ht="15" thickBot="1" x14ac:dyDescent="0.35">
      <c r="B1209" s="79" t="str">
        <f t="shared" si="241"/>
        <v/>
      </c>
      <c r="C1209" s="16"/>
      <c r="D1209" s="79" t="str">
        <f>IFERROR(IF(J1208&lt;=0,"",IF(C1209="Yes","",B1209-COUNTIF($C$18:C1209,"Yes"))),"")</f>
        <v/>
      </c>
      <c r="E1209" s="81" t="str">
        <f t="shared" si="235"/>
        <v/>
      </c>
      <c r="F1209" s="80" t="str">
        <f t="shared" si="242"/>
        <v/>
      </c>
      <c r="G1209" s="80" t="str">
        <f t="shared" si="236"/>
        <v/>
      </c>
      <c r="H1209" s="80" t="str">
        <f t="shared" si="247"/>
        <v/>
      </c>
      <c r="I1209" s="80" t="str">
        <f t="shared" si="237"/>
        <v/>
      </c>
      <c r="J1209" s="80" t="str">
        <f t="shared" si="243"/>
        <v/>
      </c>
      <c r="AG1209" s="16" t="str">
        <f t="shared" si="244"/>
        <v/>
      </c>
      <c r="AH1209" s="69" t="str">
        <f t="shared" si="238"/>
        <v/>
      </c>
      <c r="AI1209" s="70" t="str">
        <f t="shared" si="239"/>
        <v/>
      </c>
      <c r="AJ1209" s="70" t="str">
        <f t="shared" si="240"/>
        <v/>
      </c>
      <c r="AK1209" s="70" t="str">
        <f t="shared" si="245"/>
        <v/>
      </c>
      <c r="AL1209" s="70" t="str">
        <f t="shared" si="246"/>
        <v/>
      </c>
    </row>
    <row r="1210" spans="2:38" ht="15" thickBot="1" x14ac:dyDescent="0.35">
      <c r="B1210" s="79" t="str">
        <f t="shared" si="241"/>
        <v/>
      </c>
      <c r="C1210" s="16"/>
      <c r="D1210" s="79" t="str">
        <f>IFERROR(IF(J1209&lt;=0,"",IF(C1210="Yes","",B1210-COUNTIF($C$18:C1210,"Yes"))),"")</f>
        <v/>
      </c>
      <c r="E1210" s="81" t="str">
        <f t="shared" si="235"/>
        <v/>
      </c>
      <c r="F1210" s="80" t="str">
        <f t="shared" si="242"/>
        <v/>
      </c>
      <c r="G1210" s="80" t="str">
        <f t="shared" si="236"/>
        <v/>
      </c>
      <c r="H1210" s="80" t="str">
        <f t="shared" si="247"/>
        <v/>
      </c>
      <c r="I1210" s="80" t="str">
        <f t="shared" si="237"/>
        <v/>
      </c>
      <c r="J1210" s="80" t="str">
        <f t="shared" si="243"/>
        <v/>
      </c>
      <c r="AG1210" s="16" t="str">
        <f t="shared" si="244"/>
        <v/>
      </c>
      <c r="AH1210" s="69" t="str">
        <f t="shared" si="238"/>
        <v/>
      </c>
      <c r="AI1210" s="70" t="str">
        <f t="shared" si="239"/>
        <v/>
      </c>
      <c r="AJ1210" s="70" t="str">
        <f t="shared" si="240"/>
        <v/>
      </c>
      <c r="AK1210" s="70" t="str">
        <f t="shared" si="245"/>
        <v/>
      </c>
      <c r="AL1210" s="70" t="str">
        <f t="shared" si="246"/>
        <v/>
      </c>
    </row>
    <row r="1211" spans="2:38" ht="15" thickBot="1" x14ac:dyDescent="0.35">
      <c r="B1211" s="79" t="str">
        <f t="shared" si="241"/>
        <v/>
      </c>
      <c r="C1211" s="16"/>
      <c r="D1211" s="79" t="str">
        <f>IFERROR(IF(J1210&lt;=0,"",IF(C1211="Yes","",B1211-COUNTIF($C$18:C1211,"Yes"))),"")</f>
        <v/>
      </c>
      <c r="E1211" s="81" t="str">
        <f t="shared" si="235"/>
        <v/>
      </c>
      <c r="F1211" s="80" t="str">
        <f t="shared" si="242"/>
        <v/>
      </c>
      <c r="G1211" s="80" t="str">
        <f t="shared" si="236"/>
        <v/>
      </c>
      <c r="H1211" s="80" t="str">
        <f t="shared" si="247"/>
        <v/>
      </c>
      <c r="I1211" s="80" t="str">
        <f t="shared" si="237"/>
        <v/>
      </c>
      <c r="J1211" s="80" t="str">
        <f t="shared" si="243"/>
        <v/>
      </c>
      <c r="AG1211" s="16" t="str">
        <f t="shared" si="244"/>
        <v/>
      </c>
      <c r="AH1211" s="69" t="str">
        <f t="shared" si="238"/>
        <v/>
      </c>
      <c r="AI1211" s="70" t="str">
        <f t="shared" si="239"/>
        <v/>
      </c>
      <c r="AJ1211" s="70" t="str">
        <f t="shared" si="240"/>
        <v/>
      </c>
      <c r="AK1211" s="70" t="str">
        <f t="shared" si="245"/>
        <v/>
      </c>
      <c r="AL1211" s="70" t="str">
        <f t="shared" si="246"/>
        <v/>
      </c>
    </row>
    <row r="1212" spans="2:38" ht="15" thickBot="1" x14ac:dyDescent="0.35">
      <c r="B1212" s="79" t="str">
        <f t="shared" si="241"/>
        <v/>
      </c>
      <c r="C1212" s="16"/>
      <c r="D1212" s="79" t="str">
        <f>IFERROR(IF(J1211&lt;=0,"",IF(C1212="Yes","",B1212-COUNTIF($C$18:C1212,"Yes"))),"")</f>
        <v/>
      </c>
      <c r="E1212" s="81" t="str">
        <f t="shared" si="235"/>
        <v/>
      </c>
      <c r="F1212" s="80" t="str">
        <f t="shared" si="242"/>
        <v/>
      </c>
      <c r="G1212" s="80" t="str">
        <f t="shared" si="236"/>
        <v/>
      </c>
      <c r="H1212" s="80" t="str">
        <f t="shared" si="247"/>
        <v/>
      </c>
      <c r="I1212" s="80" t="str">
        <f t="shared" si="237"/>
        <v/>
      </c>
      <c r="J1212" s="80" t="str">
        <f t="shared" si="243"/>
        <v/>
      </c>
      <c r="AG1212" s="16" t="str">
        <f t="shared" si="244"/>
        <v/>
      </c>
      <c r="AH1212" s="69" t="str">
        <f t="shared" si="238"/>
        <v/>
      </c>
      <c r="AI1212" s="70" t="str">
        <f t="shared" si="239"/>
        <v/>
      </c>
      <c r="AJ1212" s="70" t="str">
        <f t="shared" si="240"/>
        <v/>
      </c>
      <c r="AK1212" s="70" t="str">
        <f t="shared" si="245"/>
        <v/>
      </c>
      <c r="AL1212" s="70" t="str">
        <f t="shared" si="246"/>
        <v/>
      </c>
    </row>
    <row r="1213" spans="2:38" ht="15" thickBot="1" x14ac:dyDescent="0.35">
      <c r="B1213" s="79" t="str">
        <f t="shared" si="241"/>
        <v/>
      </c>
      <c r="C1213" s="16"/>
      <c r="D1213" s="79" t="str">
        <f>IFERROR(IF(J1212&lt;=0,"",IF(C1213="Yes","",B1213-COUNTIF($C$18:C1213,"Yes"))),"")</f>
        <v/>
      </c>
      <c r="E1213" s="81" t="str">
        <f t="shared" si="235"/>
        <v/>
      </c>
      <c r="F1213" s="80" t="str">
        <f t="shared" si="242"/>
        <v/>
      </c>
      <c r="G1213" s="80" t="str">
        <f t="shared" si="236"/>
        <v/>
      </c>
      <c r="H1213" s="80" t="str">
        <f t="shared" si="247"/>
        <v/>
      </c>
      <c r="I1213" s="80" t="str">
        <f t="shared" si="237"/>
        <v/>
      </c>
      <c r="J1213" s="80" t="str">
        <f t="shared" si="243"/>
        <v/>
      </c>
      <c r="AG1213" s="16" t="str">
        <f t="shared" si="244"/>
        <v/>
      </c>
      <c r="AH1213" s="69" t="str">
        <f t="shared" si="238"/>
        <v/>
      </c>
      <c r="AI1213" s="70" t="str">
        <f t="shared" si="239"/>
        <v/>
      </c>
      <c r="AJ1213" s="70" t="str">
        <f t="shared" si="240"/>
        <v/>
      </c>
      <c r="AK1213" s="70" t="str">
        <f t="shared" si="245"/>
        <v/>
      </c>
      <c r="AL1213" s="70" t="str">
        <f t="shared" si="246"/>
        <v/>
      </c>
    </row>
    <row r="1214" spans="2:38" ht="15" thickBot="1" x14ac:dyDescent="0.35">
      <c r="B1214" s="79" t="str">
        <f t="shared" si="241"/>
        <v/>
      </c>
      <c r="C1214" s="16"/>
      <c r="D1214" s="79" t="str">
        <f>IFERROR(IF(J1213&lt;=0,"",IF(C1214="Yes","",B1214-COUNTIF($C$18:C1214,"Yes"))),"")</f>
        <v/>
      </c>
      <c r="E1214" s="81" t="str">
        <f t="shared" si="235"/>
        <v/>
      </c>
      <c r="F1214" s="80" t="str">
        <f t="shared" si="242"/>
        <v/>
      </c>
      <c r="G1214" s="80" t="str">
        <f t="shared" si="236"/>
        <v/>
      </c>
      <c r="H1214" s="80" t="str">
        <f t="shared" si="247"/>
        <v/>
      </c>
      <c r="I1214" s="80" t="str">
        <f t="shared" si="237"/>
        <v/>
      </c>
      <c r="J1214" s="80" t="str">
        <f t="shared" si="243"/>
        <v/>
      </c>
      <c r="AG1214" s="16" t="str">
        <f t="shared" si="244"/>
        <v/>
      </c>
      <c r="AH1214" s="69" t="str">
        <f t="shared" si="238"/>
        <v/>
      </c>
      <c r="AI1214" s="70" t="str">
        <f t="shared" si="239"/>
        <v/>
      </c>
      <c r="AJ1214" s="70" t="str">
        <f t="shared" si="240"/>
        <v/>
      </c>
      <c r="AK1214" s="70" t="str">
        <f t="shared" si="245"/>
        <v/>
      </c>
      <c r="AL1214" s="70" t="str">
        <f t="shared" si="246"/>
        <v/>
      </c>
    </row>
    <row r="1215" spans="2:38" ht="15" thickBot="1" x14ac:dyDescent="0.35">
      <c r="B1215" s="79" t="str">
        <f t="shared" si="241"/>
        <v/>
      </c>
      <c r="C1215" s="16"/>
      <c r="D1215" s="79" t="str">
        <f>IFERROR(IF(J1214&lt;=0,"",IF(C1215="Yes","",B1215-COUNTIF($C$18:C1215,"Yes"))),"")</f>
        <v/>
      </c>
      <c r="E1215" s="81" t="str">
        <f t="shared" si="235"/>
        <v/>
      </c>
      <c r="F1215" s="80" t="str">
        <f t="shared" si="242"/>
        <v/>
      </c>
      <c r="G1215" s="80" t="str">
        <f t="shared" si="236"/>
        <v/>
      </c>
      <c r="H1215" s="80" t="str">
        <f t="shared" si="247"/>
        <v/>
      </c>
      <c r="I1215" s="80" t="str">
        <f t="shared" si="237"/>
        <v/>
      </c>
      <c r="J1215" s="80" t="str">
        <f t="shared" si="243"/>
        <v/>
      </c>
      <c r="AG1215" s="16" t="str">
        <f t="shared" si="244"/>
        <v/>
      </c>
      <c r="AH1215" s="69" t="str">
        <f t="shared" si="238"/>
        <v/>
      </c>
      <c r="AI1215" s="70" t="str">
        <f t="shared" si="239"/>
        <v/>
      </c>
      <c r="AJ1215" s="70" t="str">
        <f t="shared" si="240"/>
        <v/>
      </c>
      <c r="AK1215" s="70" t="str">
        <f t="shared" si="245"/>
        <v/>
      </c>
      <c r="AL1215" s="70" t="str">
        <f t="shared" si="246"/>
        <v/>
      </c>
    </row>
    <row r="1216" spans="2:38" ht="15" thickBot="1" x14ac:dyDescent="0.35">
      <c r="B1216" s="79" t="str">
        <f t="shared" si="241"/>
        <v/>
      </c>
      <c r="C1216" s="16"/>
      <c r="D1216" s="79" t="str">
        <f>IFERROR(IF(J1215&lt;=0,"",IF(C1216="Yes","",B1216-COUNTIF($C$18:C1216,"Yes"))),"")</f>
        <v/>
      </c>
      <c r="E1216" s="81" t="str">
        <f t="shared" si="235"/>
        <v/>
      </c>
      <c r="F1216" s="80" t="str">
        <f t="shared" si="242"/>
        <v/>
      </c>
      <c r="G1216" s="80" t="str">
        <f t="shared" si="236"/>
        <v/>
      </c>
      <c r="H1216" s="80" t="str">
        <f t="shared" si="247"/>
        <v/>
      </c>
      <c r="I1216" s="80" t="str">
        <f t="shared" si="237"/>
        <v/>
      </c>
      <c r="J1216" s="80" t="str">
        <f t="shared" si="243"/>
        <v/>
      </c>
      <c r="AG1216" s="16" t="str">
        <f t="shared" si="244"/>
        <v/>
      </c>
      <c r="AH1216" s="69" t="str">
        <f t="shared" si="238"/>
        <v/>
      </c>
      <c r="AI1216" s="70" t="str">
        <f t="shared" si="239"/>
        <v/>
      </c>
      <c r="AJ1216" s="70" t="str">
        <f t="shared" si="240"/>
        <v/>
      </c>
      <c r="AK1216" s="70" t="str">
        <f t="shared" si="245"/>
        <v/>
      </c>
      <c r="AL1216" s="70" t="str">
        <f t="shared" si="246"/>
        <v/>
      </c>
    </row>
    <row r="1217" spans="2:38" ht="15" thickBot="1" x14ac:dyDescent="0.35">
      <c r="B1217" s="79" t="str">
        <f t="shared" si="241"/>
        <v/>
      </c>
      <c r="C1217" s="16"/>
      <c r="D1217" s="79" t="str">
        <f>IFERROR(IF(J1216&lt;=0,"",IF(C1217="Yes","",B1217-COUNTIF($C$18:C1217,"Yes"))),"")</f>
        <v/>
      </c>
      <c r="E1217" s="81" t="str">
        <f t="shared" si="235"/>
        <v/>
      </c>
      <c r="F1217" s="80" t="str">
        <f t="shared" si="242"/>
        <v/>
      </c>
      <c r="G1217" s="80" t="str">
        <f t="shared" si="236"/>
        <v/>
      </c>
      <c r="H1217" s="80" t="str">
        <f t="shared" si="247"/>
        <v/>
      </c>
      <c r="I1217" s="80" t="str">
        <f t="shared" si="237"/>
        <v/>
      </c>
      <c r="J1217" s="80" t="str">
        <f t="shared" si="243"/>
        <v/>
      </c>
      <c r="AG1217" s="16" t="str">
        <f t="shared" si="244"/>
        <v/>
      </c>
      <c r="AH1217" s="69" t="str">
        <f t="shared" si="238"/>
        <v/>
      </c>
      <c r="AI1217" s="70" t="str">
        <f t="shared" si="239"/>
        <v/>
      </c>
      <c r="AJ1217" s="70" t="str">
        <f t="shared" si="240"/>
        <v/>
      </c>
      <c r="AK1217" s="70" t="str">
        <f t="shared" si="245"/>
        <v/>
      </c>
      <c r="AL1217" s="70" t="str">
        <f t="shared" si="246"/>
        <v/>
      </c>
    </row>
    <row r="1218" spans="2:38" ht="15" thickBot="1" x14ac:dyDescent="0.35">
      <c r="B1218" s="79" t="str">
        <f t="shared" si="241"/>
        <v/>
      </c>
      <c r="C1218" s="16"/>
      <c r="D1218" s="79" t="str">
        <f>IFERROR(IF(J1217&lt;=0,"",IF(C1218="Yes","",B1218-COUNTIF($C$18:C1218,"Yes"))),"")</f>
        <v/>
      </c>
      <c r="E1218" s="81" t="str">
        <f t="shared" si="235"/>
        <v/>
      </c>
      <c r="F1218" s="80" t="str">
        <f t="shared" si="242"/>
        <v/>
      </c>
      <c r="G1218" s="80" t="str">
        <f t="shared" si="236"/>
        <v/>
      </c>
      <c r="H1218" s="80" t="str">
        <f t="shared" si="247"/>
        <v/>
      </c>
      <c r="I1218" s="80" t="str">
        <f t="shared" si="237"/>
        <v/>
      </c>
      <c r="J1218" s="80" t="str">
        <f t="shared" si="243"/>
        <v/>
      </c>
      <c r="AG1218" s="16" t="str">
        <f t="shared" si="244"/>
        <v/>
      </c>
      <c r="AH1218" s="69" t="str">
        <f t="shared" si="238"/>
        <v/>
      </c>
      <c r="AI1218" s="70" t="str">
        <f t="shared" si="239"/>
        <v/>
      </c>
      <c r="AJ1218" s="70" t="str">
        <f t="shared" si="240"/>
        <v/>
      </c>
      <c r="AK1218" s="70" t="str">
        <f t="shared" si="245"/>
        <v/>
      </c>
      <c r="AL1218" s="70" t="str">
        <f t="shared" si="246"/>
        <v/>
      </c>
    </row>
    <row r="1219" spans="2:38" ht="15" thickBot="1" x14ac:dyDescent="0.35">
      <c r="B1219" s="79" t="str">
        <f t="shared" si="241"/>
        <v/>
      </c>
      <c r="C1219" s="16"/>
      <c r="D1219" s="79" t="str">
        <f>IFERROR(IF(J1218&lt;=0,"",IF(C1219="Yes","",B1219-COUNTIF($C$18:C1219,"Yes"))),"")</f>
        <v/>
      </c>
      <c r="E1219" s="81" t="str">
        <f t="shared" si="235"/>
        <v/>
      </c>
      <c r="F1219" s="80" t="str">
        <f t="shared" si="242"/>
        <v/>
      </c>
      <c r="G1219" s="80" t="str">
        <f t="shared" si="236"/>
        <v/>
      </c>
      <c r="H1219" s="80" t="str">
        <f t="shared" si="247"/>
        <v/>
      </c>
      <c r="I1219" s="80" t="str">
        <f t="shared" si="237"/>
        <v/>
      </c>
      <c r="J1219" s="80" t="str">
        <f t="shared" si="243"/>
        <v/>
      </c>
      <c r="AG1219" s="16" t="str">
        <f t="shared" si="244"/>
        <v/>
      </c>
      <c r="AH1219" s="69" t="str">
        <f t="shared" si="238"/>
        <v/>
      </c>
      <c r="AI1219" s="70" t="str">
        <f t="shared" si="239"/>
        <v/>
      </c>
      <c r="AJ1219" s="70" t="str">
        <f t="shared" si="240"/>
        <v/>
      </c>
      <c r="AK1219" s="70" t="str">
        <f t="shared" si="245"/>
        <v/>
      </c>
      <c r="AL1219" s="70" t="str">
        <f t="shared" si="246"/>
        <v/>
      </c>
    </row>
    <row r="1220" spans="2:38" ht="15" thickBot="1" x14ac:dyDescent="0.35">
      <c r="B1220" s="79" t="str">
        <f t="shared" si="241"/>
        <v/>
      </c>
      <c r="C1220" s="16"/>
      <c r="D1220" s="79" t="str">
        <f>IFERROR(IF(J1219&lt;=0,"",IF(C1220="Yes","",B1220-COUNTIF($C$18:C1220,"Yes"))),"")</f>
        <v/>
      </c>
      <c r="E1220" s="81" t="str">
        <f t="shared" si="235"/>
        <v/>
      </c>
      <c r="F1220" s="80" t="str">
        <f t="shared" si="242"/>
        <v/>
      </c>
      <c r="G1220" s="80" t="str">
        <f t="shared" si="236"/>
        <v/>
      </c>
      <c r="H1220" s="80" t="str">
        <f t="shared" si="247"/>
        <v/>
      </c>
      <c r="I1220" s="80" t="str">
        <f t="shared" si="237"/>
        <v/>
      </c>
      <c r="J1220" s="80" t="str">
        <f t="shared" si="243"/>
        <v/>
      </c>
      <c r="AG1220" s="16" t="str">
        <f t="shared" si="244"/>
        <v/>
      </c>
      <c r="AH1220" s="69" t="str">
        <f t="shared" si="238"/>
        <v/>
      </c>
      <c r="AI1220" s="70" t="str">
        <f t="shared" si="239"/>
        <v/>
      </c>
      <c r="AJ1220" s="70" t="str">
        <f t="shared" si="240"/>
        <v/>
      </c>
      <c r="AK1220" s="70" t="str">
        <f t="shared" si="245"/>
        <v/>
      </c>
      <c r="AL1220" s="70" t="str">
        <f t="shared" si="246"/>
        <v/>
      </c>
    </row>
    <row r="1221" spans="2:38" ht="15" thickBot="1" x14ac:dyDescent="0.35">
      <c r="B1221" s="79" t="str">
        <f t="shared" si="241"/>
        <v/>
      </c>
      <c r="C1221" s="16"/>
      <c r="D1221" s="79" t="str">
        <f>IFERROR(IF(J1220&lt;=0,"",IF(C1221="Yes","",B1221-COUNTIF($C$18:C1221,"Yes"))),"")</f>
        <v/>
      </c>
      <c r="E1221" s="81" t="str">
        <f t="shared" si="235"/>
        <v/>
      </c>
      <c r="F1221" s="80" t="str">
        <f t="shared" si="242"/>
        <v/>
      </c>
      <c r="G1221" s="80" t="str">
        <f t="shared" si="236"/>
        <v/>
      </c>
      <c r="H1221" s="80" t="str">
        <f t="shared" si="247"/>
        <v/>
      </c>
      <c r="I1221" s="80" t="str">
        <f t="shared" si="237"/>
        <v/>
      </c>
      <c r="J1221" s="80" t="str">
        <f t="shared" si="243"/>
        <v/>
      </c>
      <c r="AG1221" s="16" t="str">
        <f t="shared" si="244"/>
        <v/>
      </c>
      <c r="AH1221" s="69" t="str">
        <f t="shared" si="238"/>
        <v/>
      </c>
      <c r="AI1221" s="70" t="str">
        <f t="shared" si="239"/>
        <v/>
      </c>
      <c r="AJ1221" s="70" t="str">
        <f t="shared" si="240"/>
        <v/>
      </c>
      <c r="AK1221" s="70" t="str">
        <f t="shared" si="245"/>
        <v/>
      </c>
      <c r="AL1221" s="70" t="str">
        <f t="shared" si="246"/>
        <v/>
      </c>
    </row>
    <row r="1222" spans="2:38" ht="15" thickBot="1" x14ac:dyDescent="0.35">
      <c r="B1222" s="79" t="str">
        <f t="shared" si="241"/>
        <v/>
      </c>
      <c r="C1222" s="16"/>
      <c r="D1222" s="79" t="str">
        <f>IFERROR(IF(J1221&lt;=0,"",IF(C1222="Yes","",B1222-COUNTIF($C$18:C1222,"Yes"))),"")</f>
        <v/>
      </c>
      <c r="E1222" s="81" t="str">
        <f t="shared" si="235"/>
        <v/>
      </c>
      <c r="F1222" s="80" t="str">
        <f t="shared" si="242"/>
        <v/>
      </c>
      <c r="G1222" s="80" t="str">
        <f t="shared" si="236"/>
        <v/>
      </c>
      <c r="H1222" s="80" t="str">
        <f t="shared" si="247"/>
        <v/>
      </c>
      <c r="I1222" s="80" t="str">
        <f t="shared" si="237"/>
        <v/>
      </c>
      <c r="J1222" s="80" t="str">
        <f t="shared" si="243"/>
        <v/>
      </c>
      <c r="AG1222" s="16" t="str">
        <f t="shared" si="244"/>
        <v/>
      </c>
      <c r="AH1222" s="69" t="str">
        <f t="shared" si="238"/>
        <v/>
      </c>
      <c r="AI1222" s="70" t="str">
        <f t="shared" si="239"/>
        <v/>
      </c>
      <c r="AJ1222" s="70" t="str">
        <f t="shared" si="240"/>
        <v/>
      </c>
      <c r="AK1222" s="70" t="str">
        <f t="shared" si="245"/>
        <v/>
      </c>
      <c r="AL1222" s="70" t="str">
        <f t="shared" si="246"/>
        <v/>
      </c>
    </row>
    <row r="1223" spans="2:38" ht="15" thickBot="1" x14ac:dyDescent="0.35">
      <c r="B1223" s="79" t="str">
        <f t="shared" si="241"/>
        <v/>
      </c>
      <c r="C1223" s="16"/>
      <c r="D1223" s="79" t="str">
        <f>IFERROR(IF(J1222&lt;=0,"",IF(C1223="Yes","",B1223-COUNTIF($C$18:C1223,"Yes"))),"")</f>
        <v/>
      </c>
      <c r="E1223" s="81" t="str">
        <f t="shared" si="235"/>
        <v/>
      </c>
      <c r="F1223" s="80" t="str">
        <f t="shared" si="242"/>
        <v/>
      </c>
      <c r="G1223" s="80" t="str">
        <f t="shared" si="236"/>
        <v/>
      </c>
      <c r="H1223" s="80" t="str">
        <f t="shared" si="247"/>
        <v/>
      </c>
      <c r="I1223" s="80" t="str">
        <f t="shared" si="237"/>
        <v/>
      </c>
      <c r="J1223" s="80" t="str">
        <f t="shared" si="243"/>
        <v/>
      </c>
      <c r="AG1223" s="16" t="str">
        <f t="shared" si="244"/>
        <v/>
      </c>
      <c r="AH1223" s="69" t="str">
        <f t="shared" si="238"/>
        <v/>
      </c>
      <c r="AI1223" s="70" t="str">
        <f t="shared" si="239"/>
        <v/>
      </c>
      <c r="AJ1223" s="70" t="str">
        <f t="shared" si="240"/>
        <v/>
      </c>
      <c r="AK1223" s="70" t="str">
        <f t="shared" si="245"/>
        <v/>
      </c>
      <c r="AL1223" s="70" t="str">
        <f t="shared" si="246"/>
        <v/>
      </c>
    </row>
    <row r="1224" spans="2:38" ht="15" thickBot="1" x14ac:dyDescent="0.35">
      <c r="B1224" s="79" t="str">
        <f t="shared" si="241"/>
        <v/>
      </c>
      <c r="C1224" s="16"/>
      <c r="D1224" s="79" t="str">
        <f>IFERROR(IF(J1223&lt;=0,"",IF(C1224="Yes","",B1224-COUNTIF($C$18:C1224,"Yes"))),"")</f>
        <v/>
      </c>
      <c r="E1224" s="81" t="str">
        <f t="shared" si="235"/>
        <v/>
      </c>
      <c r="F1224" s="80" t="str">
        <f t="shared" si="242"/>
        <v/>
      </c>
      <c r="G1224" s="80" t="str">
        <f t="shared" si="236"/>
        <v/>
      </c>
      <c r="H1224" s="80" t="str">
        <f t="shared" si="247"/>
        <v/>
      </c>
      <c r="I1224" s="80" t="str">
        <f t="shared" si="237"/>
        <v/>
      </c>
      <c r="J1224" s="80" t="str">
        <f t="shared" si="243"/>
        <v/>
      </c>
      <c r="AG1224" s="16" t="str">
        <f t="shared" si="244"/>
        <v/>
      </c>
      <c r="AH1224" s="69" t="str">
        <f t="shared" si="238"/>
        <v/>
      </c>
      <c r="AI1224" s="70" t="str">
        <f t="shared" si="239"/>
        <v/>
      </c>
      <c r="AJ1224" s="70" t="str">
        <f t="shared" si="240"/>
        <v/>
      </c>
      <c r="AK1224" s="70" t="str">
        <f t="shared" si="245"/>
        <v/>
      </c>
      <c r="AL1224" s="70" t="str">
        <f t="shared" si="246"/>
        <v/>
      </c>
    </row>
    <row r="1225" spans="2:38" ht="15" thickBot="1" x14ac:dyDescent="0.35">
      <c r="B1225" s="79" t="str">
        <f t="shared" si="241"/>
        <v/>
      </c>
      <c r="C1225" s="16"/>
      <c r="D1225" s="79" t="str">
        <f>IFERROR(IF(J1224&lt;=0,"",IF(C1225="Yes","",B1225-COUNTIF($C$18:C1225,"Yes"))),"")</f>
        <v/>
      </c>
      <c r="E1225" s="81" t="str">
        <f t="shared" si="235"/>
        <v/>
      </c>
      <c r="F1225" s="80" t="str">
        <f t="shared" si="242"/>
        <v/>
      </c>
      <c r="G1225" s="80" t="str">
        <f t="shared" si="236"/>
        <v/>
      </c>
      <c r="H1225" s="80" t="str">
        <f t="shared" si="247"/>
        <v/>
      </c>
      <c r="I1225" s="80" t="str">
        <f t="shared" si="237"/>
        <v/>
      </c>
      <c r="J1225" s="80" t="str">
        <f t="shared" si="243"/>
        <v/>
      </c>
      <c r="AG1225" s="16" t="str">
        <f t="shared" si="244"/>
        <v/>
      </c>
      <c r="AH1225" s="69" t="str">
        <f t="shared" si="238"/>
        <v/>
      </c>
      <c r="AI1225" s="70" t="str">
        <f t="shared" si="239"/>
        <v/>
      </c>
      <c r="AJ1225" s="70" t="str">
        <f t="shared" si="240"/>
        <v/>
      </c>
      <c r="AK1225" s="70" t="str">
        <f t="shared" si="245"/>
        <v/>
      </c>
      <c r="AL1225" s="70" t="str">
        <f t="shared" si="246"/>
        <v/>
      </c>
    </row>
    <row r="1226" spans="2:38" ht="15" thickBot="1" x14ac:dyDescent="0.35">
      <c r="B1226" s="79" t="str">
        <f t="shared" si="241"/>
        <v/>
      </c>
      <c r="C1226" s="16"/>
      <c r="D1226" s="79" t="str">
        <f>IFERROR(IF(J1225&lt;=0,"",IF(C1226="Yes","",B1226-COUNTIF($C$18:C1226,"Yes"))),"")</f>
        <v/>
      </c>
      <c r="E1226" s="81" t="str">
        <f t="shared" si="235"/>
        <v/>
      </c>
      <c r="F1226" s="80" t="str">
        <f t="shared" si="242"/>
        <v/>
      </c>
      <c r="G1226" s="80" t="str">
        <f t="shared" si="236"/>
        <v/>
      </c>
      <c r="H1226" s="80" t="str">
        <f t="shared" si="247"/>
        <v/>
      </c>
      <c r="I1226" s="80" t="str">
        <f t="shared" si="237"/>
        <v/>
      </c>
      <c r="J1226" s="80" t="str">
        <f t="shared" si="243"/>
        <v/>
      </c>
      <c r="AG1226" s="16" t="str">
        <f t="shared" si="244"/>
        <v/>
      </c>
      <c r="AH1226" s="69" t="str">
        <f t="shared" si="238"/>
        <v/>
      </c>
      <c r="AI1226" s="70" t="str">
        <f t="shared" si="239"/>
        <v/>
      </c>
      <c r="AJ1226" s="70" t="str">
        <f t="shared" si="240"/>
        <v/>
      </c>
      <c r="AK1226" s="70" t="str">
        <f t="shared" si="245"/>
        <v/>
      </c>
      <c r="AL1226" s="70" t="str">
        <f t="shared" si="246"/>
        <v/>
      </c>
    </row>
    <row r="1227" spans="2:38" ht="15" thickBot="1" x14ac:dyDescent="0.35">
      <c r="B1227" s="79" t="str">
        <f t="shared" si="241"/>
        <v/>
      </c>
      <c r="C1227" s="16"/>
      <c r="D1227" s="79" t="str">
        <f>IFERROR(IF(J1226&lt;=0,"",IF(C1227="Yes","",B1227-COUNTIF($C$18:C1227,"Yes"))),"")</f>
        <v/>
      </c>
      <c r="E1227" s="81" t="str">
        <f t="shared" si="235"/>
        <v/>
      </c>
      <c r="F1227" s="80" t="str">
        <f t="shared" si="242"/>
        <v/>
      </c>
      <c r="G1227" s="80" t="str">
        <f t="shared" si="236"/>
        <v/>
      </c>
      <c r="H1227" s="80" t="str">
        <f t="shared" si="247"/>
        <v/>
      </c>
      <c r="I1227" s="80" t="str">
        <f t="shared" si="237"/>
        <v/>
      </c>
      <c r="J1227" s="80" t="str">
        <f t="shared" si="243"/>
        <v/>
      </c>
      <c r="AG1227" s="16" t="str">
        <f t="shared" si="244"/>
        <v/>
      </c>
      <c r="AH1227" s="69" t="str">
        <f t="shared" si="238"/>
        <v/>
      </c>
      <c r="AI1227" s="70" t="str">
        <f t="shared" si="239"/>
        <v/>
      </c>
      <c r="AJ1227" s="70" t="str">
        <f t="shared" si="240"/>
        <v/>
      </c>
      <c r="AK1227" s="70" t="str">
        <f t="shared" si="245"/>
        <v/>
      </c>
      <c r="AL1227" s="70" t="str">
        <f t="shared" si="246"/>
        <v/>
      </c>
    </row>
    <row r="1228" spans="2:38" ht="15" thickBot="1" x14ac:dyDescent="0.35">
      <c r="B1228" s="79" t="str">
        <f t="shared" si="241"/>
        <v/>
      </c>
      <c r="C1228" s="16"/>
      <c r="D1228" s="79" t="str">
        <f>IFERROR(IF(J1227&lt;=0,"",IF(C1228="Yes","",B1228-COUNTIF($C$18:C1228,"Yes"))),"")</f>
        <v/>
      </c>
      <c r="E1228" s="81" t="str">
        <f t="shared" si="235"/>
        <v/>
      </c>
      <c r="F1228" s="80" t="str">
        <f t="shared" si="242"/>
        <v/>
      </c>
      <c r="G1228" s="80" t="str">
        <f t="shared" si="236"/>
        <v/>
      </c>
      <c r="H1228" s="80" t="str">
        <f t="shared" si="247"/>
        <v/>
      </c>
      <c r="I1228" s="80" t="str">
        <f t="shared" si="237"/>
        <v/>
      </c>
      <c r="J1228" s="80" t="str">
        <f t="shared" si="243"/>
        <v/>
      </c>
      <c r="AG1228" s="16" t="str">
        <f t="shared" si="244"/>
        <v/>
      </c>
      <c r="AH1228" s="69" t="str">
        <f t="shared" si="238"/>
        <v/>
      </c>
      <c r="AI1228" s="70" t="str">
        <f t="shared" si="239"/>
        <v/>
      </c>
      <c r="AJ1228" s="70" t="str">
        <f t="shared" si="240"/>
        <v/>
      </c>
      <c r="AK1228" s="70" t="str">
        <f t="shared" si="245"/>
        <v/>
      </c>
      <c r="AL1228" s="70" t="str">
        <f t="shared" si="246"/>
        <v/>
      </c>
    </row>
    <row r="1229" spans="2:38" ht="15" thickBot="1" x14ac:dyDescent="0.35">
      <c r="B1229" s="79" t="str">
        <f t="shared" si="241"/>
        <v/>
      </c>
      <c r="C1229" s="16"/>
      <c r="D1229" s="79" t="str">
        <f>IFERROR(IF(J1228&lt;=0,"",IF(C1229="Yes","",B1229-COUNTIF($C$18:C1229,"Yes"))),"")</f>
        <v/>
      </c>
      <c r="E1229" s="81" t="str">
        <f t="shared" si="235"/>
        <v/>
      </c>
      <c r="F1229" s="80" t="str">
        <f t="shared" si="242"/>
        <v/>
      </c>
      <c r="G1229" s="80" t="str">
        <f t="shared" si="236"/>
        <v/>
      </c>
      <c r="H1229" s="80" t="str">
        <f t="shared" si="247"/>
        <v/>
      </c>
      <c r="I1229" s="80" t="str">
        <f t="shared" si="237"/>
        <v/>
      </c>
      <c r="J1229" s="80" t="str">
        <f t="shared" si="243"/>
        <v/>
      </c>
      <c r="AG1229" s="16" t="str">
        <f t="shared" si="244"/>
        <v/>
      </c>
      <c r="AH1229" s="69" t="str">
        <f t="shared" si="238"/>
        <v/>
      </c>
      <c r="AI1229" s="70" t="str">
        <f t="shared" si="239"/>
        <v/>
      </c>
      <c r="AJ1229" s="70" t="str">
        <f t="shared" si="240"/>
        <v/>
      </c>
      <c r="AK1229" s="70" t="str">
        <f t="shared" si="245"/>
        <v/>
      </c>
      <c r="AL1229" s="70" t="str">
        <f t="shared" si="246"/>
        <v/>
      </c>
    </row>
    <row r="1230" spans="2:38" ht="15" thickBot="1" x14ac:dyDescent="0.35">
      <c r="B1230" s="79" t="str">
        <f t="shared" si="241"/>
        <v/>
      </c>
      <c r="C1230" s="16"/>
      <c r="D1230" s="79" t="str">
        <f>IFERROR(IF(J1229&lt;=0,"",IF(C1230="Yes","",B1230-COUNTIF($C$18:C1230,"Yes"))),"")</f>
        <v/>
      </c>
      <c r="E1230" s="81" t="str">
        <f t="shared" si="235"/>
        <v/>
      </c>
      <c r="F1230" s="80" t="str">
        <f t="shared" si="242"/>
        <v/>
      </c>
      <c r="G1230" s="80" t="str">
        <f t="shared" si="236"/>
        <v/>
      </c>
      <c r="H1230" s="80" t="str">
        <f t="shared" si="247"/>
        <v/>
      </c>
      <c r="I1230" s="80" t="str">
        <f t="shared" si="237"/>
        <v/>
      </c>
      <c r="J1230" s="80" t="str">
        <f t="shared" si="243"/>
        <v/>
      </c>
      <c r="AG1230" s="16" t="str">
        <f t="shared" si="244"/>
        <v/>
      </c>
      <c r="AH1230" s="69" t="str">
        <f t="shared" si="238"/>
        <v/>
      </c>
      <c r="AI1230" s="70" t="str">
        <f t="shared" si="239"/>
        <v/>
      </c>
      <c r="AJ1230" s="70" t="str">
        <f t="shared" si="240"/>
        <v/>
      </c>
      <c r="AK1230" s="70" t="str">
        <f t="shared" si="245"/>
        <v/>
      </c>
      <c r="AL1230" s="70" t="str">
        <f t="shared" si="246"/>
        <v/>
      </c>
    </row>
    <row r="1231" spans="2:38" ht="15" thickBot="1" x14ac:dyDescent="0.35">
      <c r="B1231" s="79" t="str">
        <f t="shared" si="241"/>
        <v/>
      </c>
      <c r="C1231" s="16"/>
      <c r="D1231" s="79" t="str">
        <f>IFERROR(IF(J1230&lt;=0,"",IF(C1231="Yes","",B1231-COUNTIF($C$18:C1231,"Yes"))),"")</f>
        <v/>
      </c>
      <c r="E1231" s="81" t="str">
        <f t="shared" si="235"/>
        <v/>
      </c>
      <c r="F1231" s="80" t="str">
        <f t="shared" si="242"/>
        <v/>
      </c>
      <c r="G1231" s="80" t="str">
        <f t="shared" si="236"/>
        <v/>
      </c>
      <c r="H1231" s="80" t="str">
        <f t="shared" si="247"/>
        <v/>
      </c>
      <c r="I1231" s="80" t="str">
        <f t="shared" si="237"/>
        <v/>
      </c>
      <c r="J1231" s="80" t="str">
        <f t="shared" si="243"/>
        <v/>
      </c>
      <c r="AG1231" s="16" t="str">
        <f t="shared" si="244"/>
        <v/>
      </c>
      <c r="AH1231" s="69" t="str">
        <f t="shared" si="238"/>
        <v/>
      </c>
      <c r="AI1231" s="70" t="str">
        <f t="shared" si="239"/>
        <v/>
      </c>
      <c r="AJ1231" s="70" t="str">
        <f t="shared" si="240"/>
        <v/>
      </c>
      <c r="AK1231" s="70" t="str">
        <f t="shared" si="245"/>
        <v/>
      </c>
      <c r="AL1231" s="70" t="str">
        <f t="shared" si="246"/>
        <v/>
      </c>
    </row>
    <row r="1232" spans="2:38" ht="15" thickBot="1" x14ac:dyDescent="0.35">
      <c r="B1232" s="79" t="str">
        <f t="shared" si="241"/>
        <v/>
      </c>
      <c r="C1232" s="16"/>
      <c r="D1232" s="79" t="str">
        <f>IFERROR(IF(J1231&lt;=0,"",IF(C1232="Yes","",B1232-COUNTIF($C$18:C1232,"Yes"))),"")</f>
        <v/>
      </c>
      <c r="E1232" s="81" t="str">
        <f t="shared" si="235"/>
        <v/>
      </c>
      <c r="F1232" s="80" t="str">
        <f t="shared" si="242"/>
        <v/>
      </c>
      <c r="G1232" s="80" t="str">
        <f t="shared" si="236"/>
        <v/>
      </c>
      <c r="H1232" s="80" t="str">
        <f t="shared" si="247"/>
        <v/>
      </c>
      <c r="I1232" s="80" t="str">
        <f t="shared" si="237"/>
        <v/>
      </c>
      <c r="J1232" s="80" t="str">
        <f t="shared" si="243"/>
        <v/>
      </c>
      <c r="AG1232" s="16" t="str">
        <f t="shared" si="244"/>
        <v/>
      </c>
      <c r="AH1232" s="69" t="str">
        <f t="shared" si="238"/>
        <v/>
      </c>
      <c r="AI1232" s="70" t="str">
        <f t="shared" si="239"/>
        <v/>
      </c>
      <c r="AJ1232" s="70" t="str">
        <f t="shared" si="240"/>
        <v/>
      </c>
      <c r="AK1232" s="70" t="str">
        <f t="shared" si="245"/>
        <v/>
      </c>
      <c r="AL1232" s="70" t="str">
        <f t="shared" si="246"/>
        <v/>
      </c>
    </row>
    <row r="1233" spans="2:38" ht="15" thickBot="1" x14ac:dyDescent="0.35">
      <c r="B1233" s="79" t="str">
        <f t="shared" si="241"/>
        <v/>
      </c>
      <c r="C1233" s="16"/>
      <c r="D1233" s="79" t="str">
        <f>IFERROR(IF(J1232&lt;=0,"",IF(C1233="Yes","",B1233-COUNTIF($C$18:C1233,"Yes"))),"")</f>
        <v/>
      </c>
      <c r="E1233" s="81" t="str">
        <f t="shared" si="235"/>
        <v/>
      </c>
      <c r="F1233" s="80" t="str">
        <f t="shared" si="242"/>
        <v/>
      </c>
      <c r="G1233" s="80" t="str">
        <f t="shared" si="236"/>
        <v/>
      </c>
      <c r="H1233" s="80" t="str">
        <f t="shared" si="247"/>
        <v/>
      </c>
      <c r="I1233" s="80" t="str">
        <f t="shared" si="237"/>
        <v/>
      </c>
      <c r="J1233" s="80" t="str">
        <f t="shared" si="243"/>
        <v/>
      </c>
      <c r="AG1233" s="16" t="str">
        <f t="shared" si="244"/>
        <v/>
      </c>
      <c r="AH1233" s="69" t="str">
        <f t="shared" si="238"/>
        <v/>
      </c>
      <c r="AI1233" s="70" t="str">
        <f t="shared" si="239"/>
        <v/>
      </c>
      <c r="AJ1233" s="70" t="str">
        <f t="shared" si="240"/>
        <v/>
      </c>
      <c r="AK1233" s="70" t="str">
        <f t="shared" si="245"/>
        <v/>
      </c>
      <c r="AL1233" s="70" t="str">
        <f t="shared" si="246"/>
        <v/>
      </c>
    </row>
    <row r="1234" spans="2:38" ht="15" thickBot="1" x14ac:dyDescent="0.35">
      <c r="B1234" s="79" t="str">
        <f t="shared" si="241"/>
        <v/>
      </c>
      <c r="C1234" s="16"/>
      <c r="D1234" s="79" t="str">
        <f>IFERROR(IF(J1233&lt;=0,"",IF(C1234="Yes","",B1234-COUNTIF($C$18:C1234,"Yes"))),"")</f>
        <v/>
      </c>
      <c r="E1234" s="81" t="str">
        <f t="shared" ref="E1234:E1297" si="248">IF($E$9="End of the Period",IF(B1234="","",IF(payment_frequency_EMI_Change="Bi-weekly",first_payment_date_EMI_Change+B1234*VLOOKUP(payment_frequency_EMI_Change,periodic_table,2,0),IF(payment_frequency_EMI_Change="Weekly",first_payment_date_EMI_Change+B1234*VLOOKUP(payment_frequency_EMI_Change,periodic_table,2,0),IF(payment_frequency_EMI_Change="Semi-monthly",first_payment_date_EMI_Change+B1234*VLOOKUP(payment_frequency_EMI_Change,periodic_table,2,0),EDATE(first_payment_date_EMI_Change,B1234*VLOOKUP(payment_frequency_EMI_Change,periodic_table,2,0)))))),IF(B1234="","",IF(payment_frequency_EMI_Change="Bi-weekly",first_payment_date_EMI_Change+(B1234-1)*VLOOKUP(payment_frequency_EMI_Change,periodic_table,2,0),IF(payment_frequency_EMI_Change="Weekly",first_payment_date_EMI_Change+(B1234-1)*VLOOKUP(payment_frequency_EMI_Change,periodic_table,2,0),IF(payment_frequency_EMI_Change="Semi-monthly",first_payment_date_EMI_Change+(B1234-1)*VLOOKUP(payment_frequency_EMI_Change,periodic_table,2,0),EDATE(first_payment_date_EMI_Change,(B1234-1)*VLOOKUP(payment_frequency_EMI_Change,periodic_table,2,0)))))))</f>
        <v/>
      </c>
      <c r="F1234" s="80" t="str">
        <f t="shared" si="242"/>
        <v/>
      </c>
      <c r="G1234" s="80" t="str">
        <f t="shared" ref="G1234:G1297" si="249">IF(AND(Payment_Type_EMI_Change=1,B1234=1),0,IF(B1234="","",IF(C1234="Yes",0,J1233*Compound_Rate_EMI_Change)))</f>
        <v/>
      </c>
      <c r="H1234" s="80" t="str">
        <f t="shared" si="247"/>
        <v/>
      </c>
      <c r="I1234" s="80" t="str">
        <f t="shared" ref="I1234:I1297" si="250">IF(B1234="","",IF(C1234="Yes",J1233*Compound_Rate_EMI_Change,0))</f>
        <v/>
      </c>
      <c r="J1234" s="80" t="str">
        <f t="shared" si="243"/>
        <v/>
      </c>
      <c r="AG1234" s="16" t="str">
        <f t="shared" si="244"/>
        <v/>
      </c>
      <c r="AH1234" s="69" t="str">
        <f t="shared" ref="AH1234:AH1297" si="251">IF($E$9="End of the Period",IF(AG1234="","",IF(payment_frequency_EMI_Change="Bi-weekly",first_payment_date_EMI_Change+AG1234*VLOOKUP(payment_frequency_EMI_Change,periodic_table,2,0),IF(payment_frequency_EMI_Change="Weekly",first_payment_date_EMI_Change+AG1234*VLOOKUP(payment_frequency_EMI_Change,periodic_table,2,0),IF(payment_frequency_EMI_Change="Semi-monthly",first_payment_date_EMI_Change+AG1234*VLOOKUP(payment_frequency_EMI_Change,periodic_table,2,0),EDATE(first_payment_date_EMI_Change,AG1234*VLOOKUP(payment_frequency_EMI_Change,periodic_table,2,0)))))),IF(AG1234="","",IF(payment_frequency_EMI_Change="Bi-weekly",first_payment_date_EMI_Change+(AG1234-1)*VLOOKUP(payment_frequency_EMI_Change,periodic_table,2,0),IF(payment_frequency_EMI_Change="Weekly",first_payment_date_EMI_Change+(AG1234-1)*VLOOKUP(payment_frequency_EMI_Change,periodic_table,2,0),IF(payment_frequency_EMI_Change="Semi-monthly",first_payment_date_EMI_Change+(AG1234-1)*VLOOKUP(payment_frequency_EMI_Change,periodic_table,2,0),EDATE(first_payment_date_EMI_Change,(AG1234-1)*VLOOKUP(payment_frequency_EMI_Change,periodic_table,2,0)))))))</f>
        <v/>
      </c>
      <c r="AI1234" s="70" t="str">
        <f t="shared" ref="AI1234:AI1297" si="252">IF(AG1234="","",IF(AL1233&lt;payment_EMI_Change,AL1233*(1+Compound_Rate_EMI_Change),payment_EMI_Change))</f>
        <v/>
      </c>
      <c r="AJ1234" s="70" t="str">
        <f t="shared" ref="AJ1234:AJ1297" si="253">IF(AND(Payment_Type_EMI_Change=1,AG1234=1),0,IF(AG1234="","",AL1233*Compound_Rate_EMI_Change))</f>
        <v/>
      </c>
      <c r="AK1234" s="70" t="str">
        <f t="shared" si="245"/>
        <v/>
      </c>
      <c r="AL1234" s="70" t="str">
        <f t="shared" si="246"/>
        <v/>
      </c>
    </row>
    <row r="1235" spans="2:38" ht="15" thickBot="1" x14ac:dyDescent="0.35">
      <c r="B1235" s="79" t="str">
        <f t="shared" ref="B1235:B1298" si="254">IFERROR(IF(TRUNC(J1234)&lt;=0,"",B1234+1),"")</f>
        <v/>
      </c>
      <c r="C1235" s="16"/>
      <c r="D1235" s="79" t="str">
        <f>IFERROR(IF(J1234&lt;=0,"",IF(C1235="Yes","",B1235-COUNTIF($C$18:C1235,"Yes"))),"")</f>
        <v/>
      </c>
      <c r="E1235" s="81" t="str">
        <f t="shared" si="248"/>
        <v/>
      </c>
      <c r="F1235" s="80" t="str">
        <f t="shared" ref="F1235:F1298" si="255">IF(B1235="","",IF(C1235="Yes",0,IF(J1234&lt;payment_EMI_Change,J1234*(1+Compound_Rate_EMI_Change),-PMT($J$5,nper_EMI_Change-B1235+1,J1234))))</f>
        <v/>
      </c>
      <c r="G1235" s="80" t="str">
        <f t="shared" si="249"/>
        <v/>
      </c>
      <c r="H1235" s="80" t="str">
        <f t="shared" si="247"/>
        <v/>
      </c>
      <c r="I1235" s="80" t="str">
        <f t="shared" si="250"/>
        <v/>
      </c>
      <c r="J1235" s="80" t="str">
        <f t="shared" ref="J1235:J1298" si="256">IFERROR(IF(B1235="","",J1234-H1235+I1235),"")</f>
        <v/>
      </c>
      <c r="AG1235" s="16" t="str">
        <f t="shared" ref="AG1235:AG1298" si="257">IFERROR(IF(AL1234&lt;=0,"",AG1234+1),"")</f>
        <v/>
      </c>
      <c r="AH1235" s="69" t="str">
        <f t="shared" si="251"/>
        <v/>
      </c>
      <c r="AI1235" s="70" t="str">
        <f t="shared" si="252"/>
        <v/>
      </c>
      <c r="AJ1235" s="70" t="str">
        <f t="shared" si="253"/>
        <v/>
      </c>
      <c r="AK1235" s="70" t="str">
        <f t="shared" ref="AK1235:AK1298" si="258">IF(AG1235="","",AI1235-AJ1235)</f>
        <v/>
      </c>
      <c r="AL1235" s="70" t="str">
        <f t="shared" ref="AL1235:AL1298" si="259">IFERROR(IF(AK1235&lt;=0,"",AL1234-AK1235),"")</f>
        <v/>
      </c>
    </row>
    <row r="1236" spans="2:38" ht="15" thickBot="1" x14ac:dyDescent="0.35">
      <c r="B1236" s="79" t="str">
        <f t="shared" si="254"/>
        <v/>
      </c>
      <c r="C1236" s="16"/>
      <c r="D1236" s="79" t="str">
        <f>IFERROR(IF(J1235&lt;=0,"",IF(C1236="Yes","",B1236-COUNTIF($C$18:C1236,"Yes"))),"")</f>
        <v/>
      </c>
      <c r="E1236" s="81" t="str">
        <f t="shared" si="248"/>
        <v/>
      </c>
      <c r="F1236" s="80" t="str">
        <f t="shared" si="255"/>
        <v/>
      </c>
      <c r="G1236" s="80" t="str">
        <f t="shared" si="249"/>
        <v/>
      </c>
      <c r="H1236" s="80" t="str">
        <f t="shared" si="247"/>
        <v/>
      </c>
      <c r="I1236" s="80" t="str">
        <f t="shared" si="250"/>
        <v/>
      </c>
      <c r="J1236" s="80" t="str">
        <f t="shared" si="256"/>
        <v/>
      </c>
      <c r="AG1236" s="16" t="str">
        <f t="shared" si="257"/>
        <v/>
      </c>
      <c r="AH1236" s="69" t="str">
        <f t="shared" si="251"/>
        <v/>
      </c>
      <c r="AI1236" s="70" t="str">
        <f t="shared" si="252"/>
        <v/>
      </c>
      <c r="AJ1236" s="70" t="str">
        <f t="shared" si="253"/>
        <v/>
      </c>
      <c r="AK1236" s="70" t="str">
        <f t="shared" si="258"/>
        <v/>
      </c>
      <c r="AL1236" s="70" t="str">
        <f t="shared" si="259"/>
        <v/>
      </c>
    </row>
    <row r="1237" spans="2:38" ht="15" thickBot="1" x14ac:dyDescent="0.35">
      <c r="B1237" s="79" t="str">
        <f t="shared" si="254"/>
        <v/>
      </c>
      <c r="C1237" s="16"/>
      <c r="D1237" s="79" t="str">
        <f>IFERROR(IF(J1236&lt;=0,"",IF(C1237="Yes","",B1237-COUNTIF($C$18:C1237,"Yes"))),"")</f>
        <v/>
      </c>
      <c r="E1237" s="81" t="str">
        <f t="shared" si="248"/>
        <v/>
      </c>
      <c r="F1237" s="80" t="str">
        <f t="shared" si="255"/>
        <v/>
      </c>
      <c r="G1237" s="80" t="str">
        <f t="shared" si="249"/>
        <v/>
      </c>
      <c r="H1237" s="80" t="str">
        <f t="shared" si="247"/>
        <v/>
      </c>
      <c r="I1237" s="80" t="str">
        <f t="shared" si="250"/>
        <v/>
      </c>
      <c r="J1237" s="80" t="str">
        <f t="shared" si="256"/>
        <v/>
      </c>
      <c r="AG1237" s="16" t="str">
        <f t="shared" si="257"/>
        <v/>
      </c>
      <c r="AH1237" s="69" t="str">
        <f t="shared" si="251"/>
        <v/>
      </c>
      <c r="AI1237" s="70" t="str">
        <f t="shared" si="252"/>
        <v/>
      </c>
      <c r="AJ1237" s="70" t="str">
        <f t="shared" si="253"/>
        <v/>
      </c>
      <c r="AK1237" s="70" t="str">
        <f t="shared" si="258"/>
        <v/>
      </c>
      <c r="AL1237" s="70" t="str">
        <f t="shared" si="259"/>
        <v/>
      </c>
    </row>
    <row r="1238" spans="2:38" ht="15" thickBot="1" x14ac:dyDescent="0.35">
      <c r="B1238" s="79" t="str">
        <f t="shared" si="254"/>
        <v/>
      </c>
      <c r="C1238" s="16"/>
      <c r="D1238" s="79" t="str">
        <f>IFERROR(IF(J1237&lt;=0,"",IF(C1238="Yes","",B1238-COUNTIF($C$18:C1238,"Yes"))),"")</f>
        <v/>
      </c>
      <c r="E1238" s="81" t="str">
        <f t="shared" si="248"/>
        <v/>
      </c>
      <c r="F1238" s="80" t="str">
        <f t="shared" si="255"/>
        <v/>
      </c>
      <c r="G1238" s="80" t="str">
        <f t="shared" si="249"/>
        <v/>
      </c>
      <c r="H1238" s="80" t="str">
        <f t="shared" si="247"/>
        <v/>
      </c>
      <c r="I1238" s="80" t="str">
        <f t="shared" si="250"/>
        <v/>
      </c>
      <c r="J1238" s="80" t="str">
        <f t="shared" si="256"/>
        <v/>
      </c>
      <c r="AG1238" s="16" t="str">
        <f t="shared" si="257"/>
        <v/>
      </c>
      <c r="AH1238" s="69" t="str">
        <f t="shared" si="251"/>
        <v/>
      </c>
      <c r="AI1238" s="70" t="str">
        <f t="shared" si="252"/>
        <v/>
      </c>
      <c r="AJ1238" s="70" t="str">
        <f t="shared" si="253"/>
        <v/>
      </c>
      <c r="AK1238" s="70" t="str">
        <f t="shared" si="258"/>
        <v/>
      </c>
      <c r="AL1238" s="70" t="str">
        <f t="shared" si="259"/>
        <v/>
      </c>
    </row>
    <row r="1239" spans="2:38" ht="15" thickBot="1" x14ac:dyDescent="0.35">
      <c r="B1239" s="79" t="str">
        <f t="shared" si="254"/>
        <v/>
      </c>
      <c r="C1239" s="16"/>
      <c r="D1239" s="79" t="str">
        <f>IFERROR(IF(J1238&lt;=0,"",IF(C1239="Yes","",B1239-COUNTIF($C$18:C1239,"Yes"))),"")</f>
        <v/>
      </c>
      <c r="E1239" s="81" t="str">
        <f t="shared" si="248"/>
        <v/>
      </c>
      <c r="F1239" s="80" t="str">
        <f t="shared" si="255"/>
        <v/>
      </c>
      <c r="G1239" s="80" t="str">
        <f t="shared" si="249"/>
        <v/>
      </c>
      <c r="H1239" s="80" t="str">
        <f t="shared" ref="H1239:H1302" si="260">IF(B1239="","",F1239-G1239)</f>
        <v/>
      </c>
      <c r="I1239" s="80" t="str">
        <f t="shared" si="250"/>
        <v/>
      </c>
      <c r="J1239" s="80" t="str">
        <f t="shared" si="256"/>
        <v/>
      </c>
      <c r="AG1239" s="16" t="str">
        <f t="shared" si="257"/>
        <v/>
      </c>
      <c r="AH1239" s="69" t="str">
        <f t="shared" si="251"/>
        <v/>
      </c>
      <c r="AI1239" s="70" t="str">
        <f t="shared" si="252"/>
        <v/>
      </c>
      <c r="AJ1239" s="70" t="str">
        <f t="shared" si="253"/>
        <v/>
      </c>
      <c r="AK1239" s="70" t="str">
        <f t="shared" si="258"/>
        <v/>
      </c>
      <c r="AL1239" s="70" t="str">
        <f t="shared" si="259"/>
        <v/>
      </c>
    </row>
    <row r="1240" spans="2:38" ht="15" thickBot="1" x14ac:dyDescent="0.35">
      <c r="B1240" s="79" t="str">
        <f t="shared" si="254"/>
        <v/>
      </c>
      <c r="C1240" s="16"/>
      <c r="D1240" s="79" t="str">
        <f>IFERROR(IF(J1239&lt;=0,"",IF(C1240="Yes","",B1240-COUNTIF($C$18:C1240,"Yes"))),"")</f>
        <v/>
      </c>
      <c r="E1240" s="81" t="str">
        <f t="shared" si="248"/>
        <v/>
      </c>
      <c r="F1240" s="80" t="str">
        <f t="shared" si="255"/>
        <v/>
      </c>
      <c r="G1240" s="80" t="str">
        <f t="shared" si="249"/>
        <v/>
      </c>
      <c r="H1240" s="80" t="str">
        <f t="shared" si="260"/>
        <v/>
      </c>
      <c r="I1240" s="80" t="str">
        <f t="shared" si="250"/>
        <v/>
      </c>
      <c r="J1240" s="80" t="str">
        <f t="shared" si="256"/>
        <v/>
      </c>
      <c r="AG1240" s="16" t="str">
        <f t="shared" si="257"/>
        <v/>
      </c>
      <c r="AH1240" s="69" t="str">
        <f t="shared" si="251"/>
        <v/>
      </c>
      <c r="AI1240" s="70" t="str">
        <f t="shared" si="252"/>
        <v/>
      </c>
      <c r="AJ1240" s="70" t="str">
        <f t="shared" si="253"/>
        <v/>
      </c>
      <c r="AK1240" s="70" t="str">
        <f t="shared" si="258"/>
        <v/>
      </c>
      <c r="AL1240" s="70" t="str">
        <f t="shared" si="259"/>
        <v/>
      </c>
    </row>
    <row r="1241" spans="2:38" ht="15" thickBot="1" x14ac:dyDescent="0.35">
      <c r="B1241" s="79" t="str">
        <f t="shared" si="254"/>
        <v/>
      </c>
      <c r="C1241" s="16"/>
      <c r="D1241" s="79" t="str">
        <f>IFERROR(IF(J1240&lt;=0,"",IF(C1241="Yes","",B1241-COUNTIF($C$18:C1241,"Yes"))),"")</f>
        <v/>
      </c>
      <c r="E1241" s="81" t="str">
        <f t="shared" si="248"/>
        <v/>
      </c>
      <c r="F1241" s="80" t="str">
        <f t="shared" si="255"/>
        <v/>
      </c>
      <c r="G1241" s="80" t="str">
        <f t="shared" si="249"/>
        <v/>
      </c>
      <c r="H1241" s="80" t="str">
        <f t="shared" si="260"/>
        <v/>
      </c>
      <c r="I1241" s="80" t="str">
        <f t="shared" si="250"/>
        <v/>
      </c>
      <c r="J1241" s="80" t="str">
        <f t="shared" si="256"/>
        <v/>
      </c>
      <c r="AG1241" s="16" t="str">
        <f t="shared" si="257"/>
        <v/>
      </c>
      <c r="AH1241" s="69" t="str">
        <f t="shared" si="251"/>
        <v/>
      </c>
      <c r="AI1241" s="70" t="str">
        <f t="shared" si="252"/>
        <v/>
      </c>
      <c r="AJ1241" s="70" t="str">
        <f t="shared" si="253"/>
        <v/>
      </c>
      <c r="AK1241" s="70" t="str">
        <f t="shared" si="258"/>
        <v/>
      </c>
      <c r="AL1241" s="70" t="str">
        <f t="shared" si="259"/>
        <v/>
      </c>
    </row>
    <row r="1242" spans="2:38" ht="15" thickBot="1" x14ac:dyDescent="0.35">
      <c r="B1242" s="79" t="str">
        <f t="shared" si="254"/>
        <v/>
      </c>
      <c r="C1242" s="16"/>
      <c r="D1242" s="79" t="str">
        <f>IFERROR(IF(J1241&lt;=0,"",IF(C1242="Yes","",B1242-COUNTIF($C$18:C1242,"Yes"))),"")</f>
        <v/>
      </c>
      <c r="E1242" s="81" t="str">
        <f t="shared" si="248"/>
        <v/>
      </c>
      <c r="F1242" s="80" t="str">
        <f t="shared" si="255"/>
        <v/>
      </c>
      <c r="G1242" s="80" t="str">
        <f t="shared" si="249"/>
        <v/>
      </c>
      <c r="H1242" s="80" t="str">
        <f t="shared" si="260"/>
        <v/>
      </c>
      <c r="I1242" s="80" t="str">
        <f t="shared" si="250"/>
        <v/>
      </c>
      <c r="J1242" s="80" t="str">
        <f t="shared" si="256"/>
        <v/>
      </c>
      <c r="AG1242" s="16" t="str">
        <f t="shared" si="257"/>
        <v/>
      </c>
      <c r="AH1242" s="69" t="str">
        <f t="shared" si="251"/>
        <v/>
      </c>
      <c r="AI1242" s="70" t="str">
        <f t="shared" si="252"/>
        <v/>
      </c>
      <c r="AJ1242" s="70" t="str">
        <f t="shared" si="253"/>
        <v/>
      </c>
      <c r="AK1242" s="70" t="str">
        <f t="shared" si="258"/>
        <v/>
      </c>
      <c r="AL1242" s="70" t="str">
        <f t="shared" si="259"/>
        <v/>
      </c>
    </row>
    <row r="1243" spans="2:38" ht="15" thickBot="1" x14ac:dyDescent="0.35">
      <c r="B1243" s="79" t="str">
        <f t="shared" si="254"/>
        <v/>
      </c>
      <c r="C1243" s="16"/>
      <c r="D1243" s="79" t="str">
        <f>IFERROR(IF(J1242&lt;=0,"",IF(C1243="Yes","",B1243-COUNTIF($C$18:C1243,"Yes"))),"")</f>
        <v/>
      </c>
      <c r="E1243" s="81" t="str">
        <f t="shared" si="248"/>
        <v/>
      </c>
      <c r="F1243" s="80" t="str">
        <f t="shared" si="255"/>
        <v/>
      </c>
      <c r="G1243" s="80" t="str">
        <f t="shared" si="249"/>
        <v/>
      </c>
      <c r="H1243" s="80" t="str">
        <f t="shared" si="260"/>
        <v/>
      </c>
      <c r="I1243" s="80" t="str">
        <f t="shared" si="250"/>
        <v/>
      </c>
      <c r="J1243" s="80" t="str">
        <f t="shared" si="256"/>
        <v/>
      </c>
      <c r="AG1243" s="16" t="str">
        <f t="shared" si="257"/>
        <v/>
      </c>
      <c r="AH1243" s="69" t="str">
        <f t="shared" si="251"/>
        <v/>
      </c>
      <c r="AI1243" s="70" t="str">
        <f t="shared" si="252"/>
        <v/>
      </c>
      <c r="AJ1243" s="70" t="str">
        <f t="shared" si="253"/>
        <v/>
      </c>
      <c r="AK1243" s="70" t="str">
        <f t="shared" si="258"/>
        <v/>
      </c>
      <c r="AL1243" s="70" t="str">
        <f t="shared" si="259"/>
        <v/>
      </c>
    </row>
    <row r="1244" spans="2:38" ht="15" thickBot="1" x14ac:dyDescent="0.35">
      <c r="B1244" s="79" t="str">
        <f t="shared" si="254"/>
        <v/>
      </c>
      <c r="C1244" s="16"/>
      <c r="D1244" s="79" t="str">
        <f>IFERROR(IF(J1243&lt;=0,"",IF(C1244="Yes","",B1244-COUNTIF($C$18:C1244,"Yes"))),"")</f>
        <v/>
      </c>
      <c r="E1244" s="81" t="str">
        <f t="shared" si="248"/>
        <v/>
      </c>
      <c r="F1244" s="80" t="str">
        <f t="shared" si="255"/>
        <v/>
      </c>
      <c r="G1244" s="80" t="str">
        <f t="shared" si="249"/>
        <v/>
      </c>
      <c r="H1244" s="80" t="str">
        <f t="shared" si="260"/>
        <v/>
      </c>
      <c r="I1244" s="80" t="str">
        <f t="shared" si="250"/>
        <v/>
      </c>
      <c r="J1244" s="80" t="str">
        <f t="shared" si="256"/>
        <v/>
      </c>
      <c r="AG1244" s="16" t="str">
        <f t="shared" si="257"/>
        <v/>
      </c>
      <c r="AH1244" s="69" t="str">
        <f t="shared" si="251"/>
        <v/>
      </c>
      <c r="AI1244" s="70" t="str">
        <f t="shared" si="252"/>
        <v/>
      </c>
      <c r="AJ1244" s="70" t="str">
        <f t="shared" si="253"/>
        <v/>
      </c>
      <c r="AK1244" s="70" t="str">
        <f t="shared" si="258"/>
        <v/>
      </c>
      <c r="AL1244" s="70" t="str">
        <f t="shared" si="259"/>
        <v/>
      </c>
    </row>
    <row r="1245" spans="2:38" ht="15" thickBot="1" x14ac:dyDescent="0.35">
      <c r="B1245" s="79" t="str">
        <f t="shared" si="254"/>
        <v/>
      </c>
      <c r="C1245" s="16"/>
      <c r="D1245" s="79" t="str">
        <f>IFERROR(IF(J1244&lt;=0,"",IF(C1245="Yes","",B1245-COUNTIF($C$18:C1245,"Yes"))),"")</f>
        <v/>
      </c>
      <c r="E1245" s="81" t="str">
        <f t="shared" si="248"/>
        <v/>
      </c>
      <c r="F1245" s="80" t="str">
        <f t="shared" si="255"/>
        <v/>
      </c>
      <c r="G1245" s="80" t="str">
        <f t="shared" si="249"/>
        <v/>
      </c>
      <c r="H1245" s="80" t="str">
        <f t="shared" si="260"/>
        <v/>
      </c>
      <c r="I1245" s="80" t="str">
        <f t="shared" si="250"/>
        <v/>
      </c>
      <c r="J1245" s="80" t="str">
        <f t="shared" si="256"/>
        <v/>
      </c>
      <c r="AG1245" s="16" t="str">
        <f t="shared" si="257"/>
        <v/>
      </c>
      <c r="AH1245" s="69" t="str">
        <f t="shared" si="251"/>
        <v/>
      </c>
      <c r="AI1245" s="70" t="str">
        <f t="shared" si="252"/>
        <v/>
      </c>
      <c r="AJ1245" s="70" t="str">
        <f t="shared" si="253"/>
        <v/>
      </c>
      <c r="AK1245" s="70" t="str">
        <f t="shared" si="258"/>
        <v/>
      </c>
      <c r="AL1245" s="70" t="str">
        <f t="shared" si="259"/>
        <v/>
      </c>
    </row>
    <row r="1246" spans="2:38" ht="15" thickBot="1" x14ac:dyDescent="0.35">
      <c r="B1246" s="79" t="str">
        <f t="shared" si="254"/>
        <v/>
      </c>
      <c r="C1246" s="16"/>
      <c r="D1246" s="79" t="str">
        <f>IFERROR(IF(J1245&lt;=0,"",IF(C1246="Yes","",B1246-COUNTIF($C$18:C1246,"Yes"))),"")</f>
        <v/>
      </c>
      <c r="E1246" s="81" t="str">
        <f t="shared" si="248"/>
        <v/>
      </c>
      <c r="F1246" s="80" t="str">
        <f t="shared" si="255"/>
        <v/>
      </c>
      <c r="G1246" s="80" t="str">
        <f t="shared" si="249"/>
        <v/>
      </c>
      <c r="H1246" s="80" t="str">
        <f t="shared" si="260"/>
        <v/>
      </c>
      <c r="I1246" s="80" t="str">
        <f t="shared" si="250"/>
        <v/>
      </c>
      <c r="J1246" s="80" t="str">
        <f t="shared" si="256"/>
        <v/>
      </c>
      <c r="AG1246" s="16" t="str">
        <f t="shared" si="257"/>
        <v/>
      </c>
      <c r="AH1246" s="69" t="str">
        <f t="shared" si="251"/>
        <v/>
      </c>
      <c r="AI1246" s="70" t="str">
        <f t="shared" si="252"/>
        <v/>
      </c>
      <c r="AJ1246" s="70" t="str">
        <f t="shared" si="253"/>
        <v/>
      </c>
      <c r="AK1246" s="70" t="str">
        <f t="shared" si="258"/>
        <v/>
      </c>
      <c r="AL1246" s="70" t="str">
        <f t="shared" si="259"/>
        <v/>
      </c>
    </row>
    <row r="1247" spans="2:38" ht="15" thickBot="1" x14ac:dyDescent="0.35">
      <c r="B1247" s="79" t="str">
        <f t="shared" si="254"/>
        <v/>
      </c>
      <c r="C1247" s="16"/>
      <c r="D1247" s="79" t="str">
        <f>IFERROR(IF(J1246&lt;=0,"",IF(C1247="Yes","",B1247-COUNTIF($C$18:C1247,"Yes"))),"")</f>
        <v/>
      </c>
      <c r="E1247" s="81" t="str">
        <f t="shared" si="248"/>
        <v/>
      </c>
      <c r="F1247" s="80" t="str">
        <f t="shared" si="255"/>
        <v/>
      </c>
      <c r="G1247" s="80" t="str">
        <f t="shared" si="249"/>
        <v/>
      </c>
      <c r="H1247" s="80" t="str">
        <f t="shared" si="260"/>
        <v/>
      </c>
      <c r="I1247" s="80" t="str">
        <f t="shared" si="250"/>
        <v/>
      </c>
      <c r="J1247" s="80" t="str">
        <f t="shared" si="256"/>
        <v/>
      </c>
      <c r="AG1247" s="16" t="str">
        <f t="shared" si="257"/>
        <v/>
      </c>
      <c r="AH1247" s="69" t="str">
        <f t="shared" si="251"/>
        <v/>
      </c>
      <c r="AI1247" s="70" t="str">
        <f t="shared" si="252"/>
        <v/>
      </c>
      <c r="AJ1247" s="70" t="str">
        <f t="shared" si="253"/>
        <v/>
      </c>
      <c r="AK1247" s="70" t="str">
        <f t="shared" si="258"/>
        <v/>
      </c>
      <c r="AL1247" s="70" t="str">
        <f t="shared" si="259"/>
        <v/>
      </c>
    </row>
    <row r="1248" spans="2:38" ht="15" thickBot="1" x14ac:dyDescent="0.35">
      <c r="B1248" s="79" t="str">
        <f t="shared" si="254"/>
        <v/>
      </c>
      <c r="C1248" s="16"/>
      <c r="D1248" s="79" t="str">
        <f>IFERROR(IF(J1247&lt;=0,"",IF(C1248="Yes","",B1248-COUNTIF($C$18:C1248,"Yes"))),"")</f>
        <v/>
      </c>
      <c r="E1248" s="81" t="str">
        <f t="shared" si="248"/>
        <v/>
      </c>
      <c r="F1248" s="80" t="str">
        <f t="shared" si="255"/>
        <v/>
      </c>
      <c r="G1248" s="80" t="str">
        <f t="shared" si="249"/>
        <v/>
      </c>
      <c r="H1248" s="80" t="str">
        <f t="shared" si="260"/>
        <v/>
      </c>
      <c r="I1248" s="80" t="str">
        <f t="shared" si="250"/>
        <v/>
      </c>
      <c r="J1248" s="80" t="str">
        <f t="shared" si="256"/>
        <v/>
      </c>
      <c r="AG1248" s="16" t="str">
        <f t="shared" si="257"/>
        <v/>
      </c>
      <c r="AH1248" s="69" t="str">
        <f t="shared" si="251"/>
        <v/>
      </c>
      <c r="AI1248" s="70" t="str">
        <f t="shared" si="252"/>
        <v/>
      </c>
      <c r="AJ1248" s="70" t="str">
        <f t="shared" si="253"/>
        <v/>
      </c>
      <c r="AK1248" s="70" t="str">
        <f t="shared" si="258"/>
        <v/>
      </c>
      <c r="AL1248" s="70" t="str">
        <f t="shared" si="259"/>
        <v/>
      </c>
    </row>
    <row r="1249" spans="2:38" ht="15" thickBot="1" x14ac:dyDescent="0.35">
      <c r="B1249" s="79" t="str">
        <f t="shared" si="254"/>
        <v/>
      </c>
      <c r="C1249" s="16"/>
      <c r="D1249" s="79" t="str">
        <f>IFERROR(IF(J1248&lt;=0,"",IF(C1249="Yes","",B1249-COUNTIF($C$18:C1249,"Yes"))),"")</f>
        <v/>
      </c>
      <c r="E1249" s="81" t="str">
        <f t="shared" si="248"/>
        <v/>
      </c>
      <c r="F1249" s="80" t="str">
        <f t="shared" si="255"/>
        <v/>
      </c>
      <c r="G1249" s="80" t="str">
        <f t="shared" si="249"/>
        <v/>
      </c>
      <c r="H1249" s="80" t="str">
        <f t="shared" si="260"/>
        <v/>
      </c>
      <c r="I1249" s="80" t="str">
        <f t="shared" si="250"/>
        <v/>
      </c>
      <c r="J1249" s="80" t="str">
        <f t="shared" si="256"/>
        <v/>
      </c>
      <c r="AG1249" s="16" t="str">
        <f t="shared" si="257"/>
        <v/>
      </c>
      <c r="AH1249" s="69" t="str">
        <f t="shared" si="251"/>
        <v/>
      </c>
      <c r="AI1249" s="70" t="str">
        <f t="shared" si="252"/>
        <v/>
      </c>
      <c r="AJ1249" s="70" t="str">
        <f t="shared" si="253"/>
        <v/>
      </c>
      <c r="AK1249" s="70" t="str">
        <f t="shared" si="258"/>
        <v/>
      </c>
      <c r="AL1249" s="70" t="str">
        <f t="shared" si="259"/>
        <v/>
      </c>
    </row>
    <row r="1250" spans="2:38" ht="15" thickBot="1" x14ac:dyDescent="0.35">
      <c r="B1250" s="79" t="str">
        <f t="shared" si="254"/>
        <v/>
      </c>
      <c r="C1250" s="16"/>
      <c r="D1250" s="79" t="str">
        <f>IFERROR(IF(J1249&lt;=0,"",IF(C1250="Yes","",B1250-COUNTIF($C$18:C1250,"Yes"))),"")</f>
        <v/>
      </c>
      <c r="E1250" s="81" t="str">
        <f t="shared" si="248"/>
        <v/>
      </c>
      <c r="F1250" s="80" t="str">
        <f t="shared" si="255"/>
        <v/>
      </c>
      <c r="G1250" s="80" t="str">
        <f t="shared" si="249"/>
        <v/>
      </c>
      <c r="H1250" s="80" t="str">
        <f t="shared" si="260"/>
        <v/>
      </c>
      <c r="I1250" s="80" t="str">
        <f t="shared" si="250"/>
        <v/>
      </c>
      <c r="J1250" s="80" t="str">
        <f t="shared" si="256"/>
        <v/>
      </c>
      <c r="AG1250" s="16" t="str">
        <f t="shared" si="257"/>
        <v/>
      </c>
      <c r="AH1250" s="69" t="str">
        <f t="shared" si="251"/>
        <v/>
      </c>
      <c r="AI1250" s="70" t="str">
        <f t="shared" si="252"/>
        <v/>
      </c>
      <c r="AJ1250" s="70" t="str">
        <f t="shared" si="253"/>
        <v/>
      </c>
      <c r="AK1250" s="70" t="str">
        <f t="shared" si="258"/>
        <v/>
      </c>
      <c r="AL1250" s="70" t="str">
        <f t="shared" si="259"/>
        <v/>
      </c>
    </row>
    <row r="1251" spans="2:38" ht="15" thickBot="1" x14ac:dyDescent="0.35">
      <c r="B1251" s="79" t="str">
        <f t="shared" si="254"/>
        <v/>
      </c>
      <c r="C1251" s="16"/>
      <c r="D1251" s="79" t="str">
        <f>IFERROR(IF(J1250&lt;=0,"",IF(C1251="Yes","",B1251-COUNTIF($C$18:C1251,"Yes"))),"")</f>
        <v/>
      </c>
      <c r="E1251" s="81" t="str">
        <f t="shared" si="248"/>
        <v/>
      </c>
      <c r="F1251" s="80" t="str">
        <f t="shared" si="255"/>
        <v/>
      </c>
      <c r="G1251" s="80" t="str">
        <f t="shared" si="249"/>
        <v/>
      </c>
      <c r="H1251" s="80" t="str">
        <f t="shared" si="260"/>
        <v/>
      </c>
      <c r="I1251" s="80" t="str">
        <f t="shared" si="250"/>
        <v/>
      </c>
      <c r="J1251" s="80" t="str">
        <f t="shared" si="256"/>
        <v/>
      </c>
      <c r="AG1251" s="16" t="str">
        <f t="shared" si="257"/>
        <v/>
      </c>
      <c r="AH1251" s="69" t="str">
        <f t="shared" si="251"/>
        <v/>
      </c>
      <c r="AI1251" s="70" t="str">
        <f t="shared" si="252"/>
        <v/>
      </c>
      <c r="AJ1251" s="70" t="str">
        <f t="shared" si="253"/>
        <v/>
      </c>
      <c r="AK1251" s="70" t="str">
        <f t="shared" si="258"/>
        <v/>
      </c>
      <c r="AL1251" s="70" t="str">
        <f t="shared" si="259"/>
        <v/>
      </c>
    </row>
    <row r="1252" spans="2:38" ht="15" thickBot="1" x14ac:dyDescent="0.35">
      <c r="B1252" s="79" t="str">
        <f t="shared" si="254"/>
        <v/>
      </c>
      <c r="C1252" s="16"/>
      <c r="D1252" s="79" t="str">
        <f>IFERROR(IF(J1251&lt;=0,"",IF(C1252="Yes","",B1252-COUNTIF($C$18:C1252,"Yes"))),"")</f>
        <v/>
      </c>
      <c r="E1252" s="81" t="str">
        <f t="shared" si="248"/>
        <v/>
      </c>
      <c r="F1252" s="80" t="str">
        <f t="shared" si="255"/>
        <v/>
      </c>
      <c r="G1252" s="80" t="str">
        <f t="shared" si="249"/>
        <v/>
      </c>
      <c r="H1252" s="80" t="str">
        <f t="shared" si="260"/>
        <v/>
      </c>
      <c r="I1252" s="80" t="str">
        <f t="shared" si="250"/>
        <v/>
      </c>
      <c r="J1252" s="80" t="str">
        <f t="shared" si="256"/>
        <v/>
      </c>
      <c r="AG1252" s="16" t="str">
        <f t="shared" si="257"/>
        <v/>
      </c>
      <c r="AH1252" s="69" t="str">
        <f t="shared" si="251"/>
        <v/>
      </c>
      <c r="AI1252" s="70" t="str">
        <f t="shared" si="252"/>
        <v/>
      </c>
      <c r="AJ1252" s="70" t="str">
        <f t="shared" si="253"/>
        <v/>
      </c>
      <c r="AK1252" s="70" t="str">
        <f t="shared" si="258"/>
        <v/>
      </c>
      <c r="AL1252" s="70" t="str">
        <f t="shared" si="259"/>
        <v/>
      </c>
    </row>
    <row r="1253" spans="2:38" ht="15" thickBot="1" x14ac:dyDescent="0.35">
      <c r="B1253" s="79" t="str">
        <f t="shared" si="254"/>
        <v/>
      </c>
      <c r="C1253" s="16"/>
      <c r="D1253" s="79" t="str">
        <f>IFERROR(IF(J1252&lt;=0,"",IF(C1253="Yes","",B1253-COUNTIF($C$18:C1253,"Yes"))),"")</f>
        <v/>
      </c>
      <c r="E1253" s="81" t="str">
        <f t="shared" si="248"/>
        <v/>
      </c>
      <c r="F1253" s="80" t="str">
        <f t="shared" si="255"/>
        <v/>
      </c>
      <c r="G1253" s="80" t="str">
        <f t="shared" si="249"/>
        <v/>
      </c>
      <c r="H1253" s="80" t="str">
        <f t="shared" si="260"/>
        <v/>
      </c>
      <c r="I1253" s="80" t="str">
        <f t="shared" si="250"/>
        <v/>
      </c>
      <c r="J1253" s="80" t="str">
        <f t="shared" si="256"/>
        <v/>
      </c>
      <c r="AG1253" s="16" t="str">
        <f t="shared" si="257"/>
        <v/>
      </c>
      <c r="AH1253" s="69" t="str">
        <f t="shared" si="251"/>
        <v/>
      </c>
      <c r="AI1253" s="70" t="str">
        <f t="shared" si="252"/>
        <v/>
      </c>
      <c r="AJ1253" s="70" t="str">
        <f t="shared" si="253"/>
        <v/>
      </c>
      <c r="AK1253" s="70" t="str">
        <f t="shared" si="258"/>
        <v/>
      </c>
      <c r="AL1253" s="70" t="str">
        <f t="shared" si="259"/>
        <v/>
      </c>
    </row>
    <row r="1254" spans="2:38" ht="15" thickBot="1" x14ac:dyDescent="0.35">
      <c r="B1254" s="79" t="str">
        <f t="shared" si="254"/>
        <v/>
      </c>
      <c r="C1254" s="16"/>
      <c r="D1254" s="79" t="str">
        <f>IFERROR(IF(J1253&lt;=0,"",IF(C1254="Yes","",B1254-COUNTIF($C$18:C1254,"Yes"))),"")</f>
        <v/>
      </c>
      <c r="E1254" s="81" t="str">
        <f t="shared" si="248"/>
        <v/>
      </c>
      <c r="F1254" s="80" t="str">
        <f t="shared" si="255"/>
        <v/>
      </c>
      <c r="G1254" s="80" t="str">
        <f t="shared" si="249"/>
        <v/>
      </c>
      <c r="H1254" s="80" t="str">
        <f t="shared" si="260"/>
        <v/>
      </c>
      <c r="I1254" s="80" t="str">
        <f t="shared" si="250"/>
        <v/>
      </c>
      <c r="J1254" s="80" t="str">
        <f t="shared" si="256"/>
        <v/>
      </c>
      <c r="AG1254" s="16" t="str">
        <f t="shared" si="257"/>
        <v/>
      </c>
      <c r="AH1254" s="69" t="str">
        <f t="shared" si="251"/>
        <v/>
      </c>
      <c r="AI1254" s="70" t="str">
        <f t="shared" si="252"/>
        <v/>
      </c>
      <c r="AJ1254" s="70" t="str">
        <f t="shared" si="253"/>
        <v/>
      </c>
      <c r="AK1254" s="70" t="str">
        <f t="shared" si="258"/>
        <v/>
      </c>
      <c r="AL1254" s="70" t="str">
        <f t="shared" si="259"/>
        <v/>
      </c>
    </row>
    <row r="1255" spans="2:38" ht="15" thickBot="1" x14ac:dyDescent="0.35">
      <c r="B1255" s="79" t="str">
        <f t="shared" si="254"/>
        <v/>
      </c>
      <c r="C1255" s="16"/>
      <c r="D1255" s="79" t="str">
        <f>IFERROR(IF(J1254&lt;=0,"",IF(C1255="Yes","",B1255-COUNTIF($C$18:C1255,"Yes"))),"")</f>
        <v/>
      </c>
      <c r="E1255" s="81" t="str">
        <f t="shared" si="248"/>
        <v/>
      </c>
      <c r="F1255" s="80" t="str">
        <f t="shared" si="255"/>
        <v/>
      </c>
      <c r="G1255" s="80" t="str">
        <f t="shared" si="249"/>
        <v/>
      </c>
      <c r="H1255" s="80" t="str">
        <f t="shared" si="260"/>
        <v/>
      </c>
      <c r="I1255" s="80" t="str">
        <f t="shared" si="250"/>
        <v/>
      </c>
      <c r="J1255" s="80" t="str">
        <f t="shared" si="256"/>
        <v/>
      </c>
      <c r="AG1255" s="16" t="str">
        <f t="shared" si="257"/>
        <v/>
      </c>
      <c r="AH1255" s="69" t="str">
        <f t="shared" si="251"/>
        <v/>
      </c>
      <c r="AI1255" s="70" t="str">
        <f t="shared" si="252"/>
        <v/>
      </c>
      <c r="AJ1255" s="70" t="str">
        <f t="shared" si="253"/>
        <v/>
      </c>
      <c r="AK1255" s="70" t="str">
        <f t="shared" si="258"/>
        <v/>
      </c>
      <c r="AL1255" s="70" t="str">
        <f t="shared" si="259"/>
        <v/>
      </c>
    </row>
    <row r="1256" spans="2:38" ht="15" thickBot="1" x14ac:dyDescent="0.35">
      <c r="B1256" s="79" t="str">
        <f t="shared" si="254"/>
        <v/>
      </c>
      <c r="C1256" s="16"/>
      <c r="D1256" s="79" t="str">
        <f>IFERROR(IF(J1255&lt;=0,"",IF(C1256="Yes","",B1256-COUNTIF($C$18:C1256,"Yes"))),"")</f>
        <v/>
      </c>
      <c r="E1256" s="81" t="str">
        <f t="shared" si="248"/>
        <v/>
      </c>
      <c r="F1256" s="80" t="str">
        <f t="shared" si="255"/>
        <v/>
      </c>
      <c r="G1256" s="80" t="str">
        <f t="shared" si="249"/>
        <v/>
      </c>
      <c r="H1256" s="80" t="str">
        <f t="shared" si="260"/>
        <v/>
      </c>
      <c r="I1256" s="80" t="str">
        <f t="shared" si="250"/>
        <v/>
      </c>
      <c r="J1256" s="80" t="str">
        <f t="shared" si="256"/>
        <v/>
      </c>
      <c r="AG1256" s="16" t="str">
        <f t="shared" si="257"/>
        <v/>
      </c>
      <c r="AH1256" s="69" t="str">
        <f t="shared" si="251"/>
        <v/>
      </c>
      <c r="AI1256" s="70" t="str">
        <f t="shared" si="252"/>
        <v/>
      </c>
      <c r="AJ1256" s="70" t="str">
        <f t="shared" si="253"/>
        <v/>
      </c>
      <c r="AK1256" s="70" t="str">
        <f t="shared" si="258"/>
        <v/>
      </c>
      <c r="AL1256" s="70" t="str">
        <f t="shared" si="259"/>
        <v/>
      </c>
    </row>
    <row r="1257" spans="2:38" ht="15" thickBot="1" x14ac:dyDescent="0.35">
      <c r="B1257" s="79" t="str">
        <f t="shared" si="254"/>
        <v/>
      </c>
      <c r="C1257" s="16"/>
      <c r="D1257" s="79" t="str">
        <f>IFERROR(IF(J1256&lt;=0,"",IF(C1257="Yes","",B1257-COUNTIF($C$18:C1257,"Yes"))),"")</f>
        <v/>
      </c>
      <c r="E1257" s="81" t="str">
        <f t="shared" si="248"/>
        <v/>
      </c>
      <c r="F1257" s="80" t="str">
        <f t="shared" si="255"/>
        <v/>
      </c>
      <c r="G1257" s="80" t="str">
        <f t="shared" si="249"/>
        <v/>
      </c>
      <c r="H1257" s="80" t="str">
        <f t="shared" si="260"/>
        <v/>
      </c>
      <c r="I1257" s="80" t="str">
        <f t="shared" si="250"/>
        <v/>
      </c>
      <c r="J1257" s="80" t="str">
        <f t="shared" si="256"/>
        <v/>
      </c>
      <c r="AG1257" s="16" t="str">
        <f t="shared" si="257"/>
        <v/>
      </c>
      <c r="AH1257" s="69" t="str">
        <f t="shared" si="251"/>
        <v/>
      </c>
      <c r="AI1257" s="70" t="str">
        <f t="shared" si="252"/>
        <v/>
      </c>
      <c r="AJ1257" s="70" t="str">
        <f t="shared" si="253"/>
        <v/>
      </c>
      <c r="AK1257" s="70" t="str">
        <f t="shared" si="258"/>
        <v/>
      </c>
      <c r="AL1257" s="70" t="str">
        <f t="shared" si="259"/>
        <v/>
      </c>
    </row>
    <row r="1258" spans="2:38" ht="15" thickBot="1" x14ac:dyDescent="0.35">
      <c r="B1258" s="79" t="str">
        <f t="shared" si="254"/>
        <v/>
      </c>
      <c r="C1258" s="16"/>
      <c r="D1258" s="79" t="str">
        <f>IFERROR(IF(J1257&lt;=0,"",IF(C1258="Yes","",B1258-COUNTIF($C$18:C1258,"Yes"))),"")</f>
        <v/>
      </c>
      <c r="E1258" s="81" t="str">
        <f t="shared" si="248"/>
        <v/>
      </c>
      <c r="F1258" s="80" t="str">
        <f t="shared" si="255"/>
        <v/>
      </c>
      <c r="G1258" s="80" t="str">
        <f t="shared" si="249"/>
        <v/>
      </c>
      <c r="H1258" s="80" t="str">
        <f t="shared" si="260"/>
        <v/>
      </c>
      <c r="I1258" s="80" t="str">
        <f t="shared" si="250"/>
        <v/>
      </c>
      <c r="J1258" s="80" t="str">
        <f t="shared" si="256"/>
        <v/>
      </c>
      <c r="AG1258" s="16" t="str">
        <f t="shared" si="257"/>
        <v/>
      </c>
      <c r="AH1258" s="69" t="str">
        <f t="shared" si="251"/>
        <v/>
      </c>
      <c r="AI1258" s="70" t="str">
        <f t="shared" si="252"/>
        <v/>
      </c>
      <c r="AJ1258" s="70" t="str">
        <f t="shared" si="253"/>
        <v/>
      </c>
      <c r="AK1258" s="70" t="str">
        <f t="shared" si="258"/>
        <v/>
      </c>
      <c r="AL1258" s="70" t="str">
        <f t="shared" si="259"/>
        <v/>
      </c>
    </row>
    <row r="1259" spans="2:38" ht="15" thickBot="1" x14ac:dyDescent="0.35">
      <c r="B1259" s="79" t="str">
        <f t="shared" si="254"/>
        <v/>
      </c>
      <c r="C1259" s="16"/>
      <c r="D1259" s="79" t="str">
        <f>IFERROR(IF(J1258&lt;=0,"",IF(C1259="Yes","",B1259-COUNTIF($C$18:C1259,"Yes"))),"")</f>
        <v/>
      </c>
      <c r="E1259" s="81" t="str">
        <f t="shared" si="248"/>
        <v/>
      </c>
      <c r="F1259" s="80" t="str">
        <f t="shared" si="255"/>
        <v/>
      </c>
      <c r="G1259" s="80" t="str">
        <f t="shared" si="249"/>
        <v/>
      </c>
      <c r="H1259" s="80" t="str">
        <f t="shared" si="260"/>
        <v/>
      </c>
      <c r="I1259" s="80" t="str">
        <f t="shared" si="250"/>
        <v/>
      </c>
      <c r="J1259" s="80" t="str">
        <f t="shared" si="256"/>
        <v/>
      </c>
      <c r="AG1259" s="16" t="str">
        <f t="shared" si="257"/>
        <v/>
      </c>
      <c r="AH1259" s="69" t="str">
        <f t="shared" si="251"/>
        <v/>
      </c>
      <c r="AI1259" s="70" t="str">
        <f t="shared" si="252"/>
        <v/>
      </c>
      <c r="AJ1259" s="70" t="str">
        <f t="shared" si="253"/>
        <v/>
      </c>
      <c r="AK1259" s="70" t="str">
        <f t="shared" si="258"/>
        <v/>
      </c>
      <c r="AL1259" s="70" t="str">
        <f t="shared" si="259"/>
        <v/>
      </c>
    </row>
    <row r="1260" spans="2:38" ht="15" thickBot="1" x14ac:dyDescent="0.35">
      <c r="B1260" s="79" t="str">
        <f t="shared" si="254"/>
        <v/>
      </c>
      <c r="C1260" s="16"/>
      <c r="D1260" s="79" t="str">
        <f>IFERROR(IF(J1259&lt;=0,"",IF(C1260="Yes","",B1260-COUNTIF($C$18:C1260,"Yes"))),"")</f>
        <v/>
      </c>
      <c r="E1260" s="81" t="str">
        <f t="shared" si="248"/>
        <v/>
      </c>
      <c r="F1260" s="80" t="str">
        <f t="shared" si="255"/>
        <v/>
      </c>
      <c r="G1260" s="80" t="str">
        <f t="shared" si="249"/>
        <v/>
      </c>
      <c r="H1260" s="80" t="str">
        <f t="shared" si="260"/>
        <v/>
      </c>
      <c r="I1260" s="80" t="str">
        <f t="shared" si="250"/>
        <v/>
      </c>
      <c r="J1260" s="80" t="str">
        <f t="shared" si="256"/>
        <v/>
      </c>
      <c r="AG1260" s="16" t="str">
        <f t="shared" si="257"/>
        <v/>
      </c>
      <c r="AH1260" s="69" t="str">
        <f t="shared" si="251"/>
        <v/>
      </c>
      <c r="AI1260" s="70" t="str">
        <f t="shared" si="252"/>
        <v/>
      </c>
      <c r="AJ1260" s="70" t="str">
        <f t="shared" si="253"/>
        <v/>
      </c>
      <c r="AK1260" s="70" t="str">
        <f t="shared" si="258"/>
        <v/>
      </c>
      <c r="AL1260" s="70" t="str">
        <f t="shared" si="259"/>
        <v/>
      </c>
    </row>
    <row r="1261" spans="2:38" ht="15" thickBot="1" x14ac:dyDescent="0.35">
      <c r="B1261" s="79" t="str">
        <f t="shared" si="254"/>
        <v/>
      </c>
      <c r="C1261" s="16"/>
      <c r="D1261" s="79" t="str">
        <f>IFERROR(IF(J1260&lt;=0,"",IF(C1261="Yes","",B1261-COUNTIF($C$18:C1261,"Yes"))),"")</f>
        <v/>
      </c>
      <c r="E1261" s="81" t="str">
        <f t="shared" si="248"/>
        <v/>
      </c>
      <c r="F1261" s="80" t="str">
        <f t="shared" si="255"/>
        <v/>
      </c>
      <c r="G1261" s="80" t="str">
        <f t="shared" si="249"/>
        <v/>
      </c>
      <c r="H1261" s="80" t="str">
        <f t="shared" si="260"/>
        <v/>
      </c>
      <c r="I1261" s="80" t="str">
        <f t="shared" si="250"/>
        <v/>
      </c>
      <c r="J1261" s="80" t="str">
        <f t="shared" si="256"/>
        <v/>
      </c>
      <c r="AG1261" s="16" t="str">
        <f t="shared" si="257"/>
        <v/>
      </c>
      <c r="AH1261" s="69" t="str">
        <f t="shared" si="251"/>
        <v/>
      </c>
      <c r="AI1261" s="70" t="str">
        <f t="shared" si="252"/>
        <v/>
      </c>
      <c r="AJ1261" s="70" t="str">
        <f t="shared" si="253"/>
        <v/>
      </c>
      <c r="AK1261" s="70" t="str">
        <f t="shared" si="258"/>
        <v/>
      </c>
      <c r="AL1261" s="70" t="str">
        <f t="shared" si="259"/>
        <v/>
      </c>
    </row>
    <row r="1262" spans="2:38" ht="15" thickBot="1" x14ac:dyDescent="0.35">
      <c r="B1262" s="79" t="str">
        <f t="shared" si="254"/>
        <v/>
      </c>
      <c r="C1262" s="16"/>
      <c r="D1262" s="79" t="str">
        <f>IFERROR(IF(J1261&lt;=0,"",IF(C1262="Yes","",B1262-COUNTIF($C$18:C1262,"Yes"))),"")</f>
        <v/>
      </c>
      <c r="E1262" s="81" t="str">
        <f t="shared" si="248"/>
        <v/>
      </c>
      <c r="F1262" s="80" t="str">
        <f t="shared" si="255"/>
        <v/>
      </c>
      <c r="G1262" s="80" t="str">
        <f t="shared" si="249"/>
        <v/>
      </c>
      <c r="H1262" s="80" t="str">
        <f t="shared" si="260"/>
        <v/>
      </c>
      <c r="I1262" s="80" t="str">
        <f t="shared" si="250"/>
        <v/>
      </c>
      <c r="J1262" s="80" t="str">
        <f t="shared" si="256"/>
        <v/>
      </c>
      <c r="AG1262" s="16" t="str">
        <f t="shared" si="257"/>
        <v/>
      </c>
      <c r="AH1262" s="69" t="str">
        <f t="shared" si="251"/>
        <v/>
      </c>
      <c r="AI1262" s="70" t="str">
        <f t="shared" si="252"/>
        <v/>
      </c>
      <c r="AJ1262" s="70" t="str">
        <f t="shared" si="253"/>
        <v/>
      </c>
      <c r="AK1262" s="70" t="str">
        <f t="shared" si="258"/>
        <v/>
      </c>
      <c r="AL1262" s="70" t="str">
        <f t="shared" si="259"/>
        <v/>
      </c>
    </row>
    <row r="1263" spans="2:38" ht="15" thickBot="1" x14ac:dyDescent="0.35">
      <c r="B1263" s="79" t="str">
        <f t="shared" si="254"/>
        <v/>
      </c>
      <c r="C1263" s="16"/>
      <c r="D1263" s="79" t="str">
        <f>IFERROR(IF(J1262&lt;=0,"",IF(C1263="Yes","",B1263-COUNTIF($C$18:C1263,"Yes"))),"")</f>
        <v/>
      </c>
      <c r="E1263" s="81" t="str">
        <f t="shared" si="248"/>
        <v/>
      </c>
      <c r="F1263" s="80" t="str">
        <f t="shared" si="255"/>
        <v/>
      </c>
      <c r="G1263" s="80" t="str">
        <f t="shared" si="249"/>
        <v/>
      </c>
      <c r="H1263" s="80" t="str">
        <f t="shared" si="260"/>
        <v/>
      </c>
      <c r="I1263" s="80" t="str">
        <f t="shared" si="250"/>
        <v/>
      </c>
      <c r="J1263" s="80" t="str">
        <f t="shared" si="256"/>
        <v/>
      </c>
      <c r="AG1263" s="16" t="str">
        <f t="shared" si="257"/>
        <v/>
      </c>
      <c r="AH1263" s="69" t="str">
        <f t="shared" si="251"/>
        <v/>
      </c>
      <c r="AI1263" s="70" t="str">
        <f t="shared" si="252"/>
        <v/>
      </c>
      <c r="AJ1263" s="70" t="str">
        <f t="shared" si="253"/>
        <v/>
      </c>
      <c r="AK1263" s="70" t="str">
        <f t="shared" si="258"/>
        <v/>
      </c>
      <c r="AL1263" s="70" t="str">
        <f t="shared" si="259"/>
        <v/>
      </c>
    </row>
    <row r="1264" spans="2:38" ht="15" thickBot="1" x14ac:dyDescent="0.35">
      <c r="B1264" s="79" t="str">
        <f t="shared" si="254"/>
        <v/>
      </c>
      <c r="C1264" s="16"/>
      <c r="D1264" s="79" t="str">
        <f>IFERROR(IF(J1263&lt;=0,"",IF(C1264="Yes","",B1264-COUNTIF($C$18:C1264,"Yes"))),"")</f>
        <v/>
      </c>
      <c r="E1264" s="81" t="str">
        <f t="shared" si="248"/>
        <v/>
      </c>
      <c r="F1264" s="80" t="str">
        <f t="shared" si="255"/>
        <v/>
      </c>
      <c r="G1264" s="80" t="str">
        <f t="shared" si="249"/>
        <v/>
      </c>
      <c r="H1264" s="80" t="str">
        <f t="shared" si="260"/>
        <v/>
      </c>
      <c r="I1264" s="80" t="str">
        <f t="shared" si="250"/>
        <v/>
      </c>
      <c r="J1264" s="80" t="str">
        <f t="shared" si="256"/>
        <v/>
      </c>
      <c r="AG1264" s="16" t="str">
        <f t="shared" si="257"/>
        <v/>
      </c>
      <c r="AH1264" s="69" t="str">
        <f t="shared" si="251"/>
        <v/>
      </c>
      <c r="AI1264" s="70" t="str">
        <f t="shared" si="252"/>
        <v/>
      </c>
      <c r="AJ1264" s="70" t="str">
        <f t="shared" si="253"/>
        <v/>
      </c>
      <c r="AK1264" s="70" t="str">
        <f t="shared" si="258"/>
        <v/>
      </c>
      <c r="AL1264" s="70" t="str">
        <f t="shared" si="259"/>
        <v/>
      </c>
    </row>
    <row r="1265" spans="2:38" ht="15" thickBot="1" x14ac:dyDescent="0.35">
      <c r="B1265" s="79" t="str">
        <f t="shared" si="254"/>
        <v/>
      </c>
      <c r="C1265" s="16"/>
      <c r="D1265" s="79" t="str">
        <f>IFERROR(IF(J1264&lt;=0,"",IF(C1265="Yes","",B1265-COUNTIF($C$18:C1265,"Yes"))),"")</f>
        <v/>
      </c>
      <c r="E1265" s="81" t="str">
        <f t="shared" si="248"/>
        <v/>
      </c>
      <c r="F1265" s="80" t="str">
        <f t="shared" si="255"/>
        <v/>
      </c>
      <c r="G1265" s="80" t="str">
        <f t="shared" si="249"/>
        <v/>
      </c>
      <c r="H1265" s="80" t="str">
        <f t="shared" si="260"/>
        <v/>
      </c>
      <c r="I1265" s="80" t="str">
        <f t="shared" si="250"/>
        <v/>
      </c>
      <c r="J1265" s="80" t="str">
        <f t="shared" si="256"/>
        <v/>
      </c>
      <c r="AG1265" s="16" t="str">
        <f t="shared" si="257"/>
        <v/>
      </c>
      <c r="AH1265" s="69" t="str">
        <f t="shared" si="251"/>
        <v/>
      </c>
      <c r="AI1265" s="70" t="str">
        <f t="shared" si="252"/>
        <v/>
      </c>
      <c r="AJ1265" s="70" t="str">
        <f t="shared" si="253"/>
        <v/>
      </c>
      <c r="AK1265" s="70" t="str">
        <f t="shared" si="258"/>
        <v/>
      </c>
      <c r="AL1265" s="70" t="str">
        <f t="shared" si="259"/>
        <v/>
      </c>
    </row>
    <row r="1266" spans="2:38" ht="15" thickBot="1" x14ac:dyDescent="0.35">
      <c r="B1266" s="79" t="str">
        <f t="shared" si="254"/>
        <v/>
      </c>
      <c r="C1266" s="16"/>
      <c r="D1266" s="79" t="str">
        <f>IFERROR(IF(J1265&lt;=0,"",IF(C1266="Yes","",B1266-COUNTIF($C$18:C1266,"Yes"))),"")</f>
        <v/>
      </c>
      <c r="E1266" s="81" t="str">
        <f t="shared" si="248"/>
        <v/>
      </c>
      <c r="F1266" s="80" t="str">
        <f t="shared" si="255"/>
        <v/>
      </c>
      <c r="G1266" s="80" t="str">
        <f t="shared" si="249"/>
        <v/>
      </c>
      <c r="H1266" s="80" t="str">
        <f t="shared" si="260"/>
        <v/>
      </c>
      <c r="I1266" s="80" t="str">
        <f t="shared" si="250"/>
        <v/>
      </c>
      <c r="J1266" s="80" t="str">
        <f t="shared" si="256"/>
        <v/>
      </c>
      <c r="AG1266" s="16" t="str">
        <f t="shared" si="257"/>
        <v/>
      </c>
      <c r="AH1266" s="69" t="str">
        <f t="shared" si="251"/>
        <v/>
      </c>
      <c r="AI1266" s="70" t="str">
        <f t="shared" si="252"/>
        <v/>
      </c>
      <c r="AJ1266" s="70" t="str">
        <f t="shared" si="253"/>
        <v/>
      </c>
      <c r="AK1266" s="70" t="str">
        <f t="shared" si="258"/>
        <v/>
      </c>
      <c r="AL1266" s="70" t="str">
        <f t="shared" si="259"/>
        <v/>
      </c>
    </row>
    <row r="1267" spans="2:38" ht="15" thickBot="1" x14ac:dyDescent="0.35">
      <c r="B1267" s="79" t="str">
        <f t="shared" si="254"/>
        <v/>
      </c>
      <c r="C1267" s="16"/>
      <c r="D1267" s="79" t="str">
        <f>IFERROR(IF(J1266&lt;=0,"",IF(C1267="Yes","",B1267-COUNTIF($C$18:C1267,"Yes"))),"")</f>
        <v/>
      </c>
      <c r="E1267" s="81" t="str">
        <f t="shared" si="248"/>
        <v/>
      </c>
      <c r="F1267" s="80" t="str">
        <f t="shared" si="255"/>
        <v/>
      </c>
      <c r="G1267" s="80" t="str">
        <f t="shared" si="249"/>
        <v/>
      </c>
      <c r="H1267" s="80" t="str">
        <f t="shared" si="260"/>
        <v/>
      </c>
      <c r="I1267" s="80" t="str">
        <f t="shared" si="250"/>
        <v/>
      </c>
      <c r="J1267" s="80" t="str">
        <f t="shared" si="256"/>
        <v/>
      </c>
      <c r="AG1267" s="16" t="str">
        <f t="shared" si="257"/>
        <v/>
      </c>
      <c r="AH1267" s="69" t="str">
        <f t="shared" si="251"/>
        <v/>
      </c>
      <c r="AI1267" s="70" t="str">
        <f t="shared" si="252"/>
        <v/>
      </c>
      <c r="AJ1267" s="70" t="str">
        <f t="shared" si="253"/>
        <v/>
      </c>
      <c r="AK1267" s="70" t="str">
        <f t="shared" si="258"/>
        <v/>
      </c>
      <c r="AL1267" s="70" t="str">
        <f t="shared" si="259"/>
        <v/>
      </c>
    </row>
    <row r="1268" spans="2:38" ht="15" thickBot="1" x14ac:dyDescent="0.35">
      <c r="B1268" s="79" t="str">
        <f t="shared" si="254"/>
        <v/>
      </c>
      <c r="C1268" s="16"/>
      <c r="D1268" s="79" t="str">
        <f>IFERROR(IF(J1267&lt;=0,"",IF(C1268="Yes","",B1268-COUNTIF($C$18:C1268,"Yes"))),"")</f>
        <v/>
      </c>
      <c r="E1268" s="81" t="str">
        <f t="shared" si="248"/>
        <v/>
      </c>
      <c r="F1268" s="80" t="str">
        <f t="shared" si="255"/>
        <v/>
      </c>
      <c r="G1268" s="80" t="str">
        <f t="shared" si="249"/>
        <v/>
      </c>
      <c r="H1268" s="80" t="str">
        <f t="shared" si="260"/>
        <v/>
      </c>
      <c r="I1268" s="80" t="str">
        <f t="shared" si="250"/>
        <v/>
      </c>
      <c r="J1268" s="80" t="str">
        <f t="shared" si="256"/>
        <v/>
      </c>
      <c r="AG1268" s="16" t="str">
        <f t="shared" si="257"/>
        <v/>
      </c>
      <c r="AH1268" s="69" t="str">
        <f t="shared" si="251"/>
        <v/>
      </c>
      <c r="AI1268" s="70" t="str">
        <f t="shared" si="252"/>
        <v/>
      </c>
      <c r="AJ1268" s="70" t="str">
        <f t="shared" si="253"/>
        <v/>
      </c>
      <c r="AK1268" s="70" t="str">
        <f t="shared" si="258"/>
        <v/>
      </c>
      <c r="AL1268" s="70" t="str">
        <f t="shared" si="259"/>
        <v/>
      </c>
    </row>
    <row r="1269" spans="2:38" ht="15" thickBot="1" x14ac:dyDescent="0.35">
      <c r="B1269" s="79" t="str">
        <f t="shared" si="254"/>
        <v/>
      </c>
      <c r="C1269" s="16"/>
      <c r="D1269" s="79" t="str">
        <f>IFERROR(IF(J1268&lt;=0,"",IF(C1269="Yes","",B1269-COUNTIF($C$18:C1269,"Yes"))),"")</f>
        <v/>
      </c>
      <c r="E1269" s="81" t="str">
        <f t="shared" si="248"/>
        <v/>
      </c>
      <c r="F1269" s="80" t="str">
        <f t="shared" si="255"/>
        <v/>
      </c>
      <c r="G1269" s="80" t="str">
        <f t="shared" si="249"/>
        <v/>
      </c>
      <c r="H1269" s="80" t="str">
        <f t="shared" si="260"/>
        <v/>
      </c>
      <c r="I1269" s="80" t="str">
        <f t="shared" si="250"/>
        <v/>
      </c>
      <c r="J1269" s="80" t="str">
        <f t="shared" si="256"/>
        <v/>
      </c>
      <c r="AG1269" s="16" t="str">
        <f t="shared" si="257"/>
        <v/>
      </c>
      <c r="AH1269" s="69" t="str">
        <f t="shared" si="251"/>
        <v/>
      </c>
      <c r="AI1269" s="70" t="str">
        <f t="shared" si="252"/>
        <v/>
      </c>
      <c r="AJ1269" s="70" t="str">
        <f t="shared" si="253"/>
        <v/>
      </c>
      <c r="AK1269" s="70" t="str">
        <f t="shared" si="258"/>
        <v/>
      </c>
      <c r="AL1269" s="70" t="str">
        <f t="shared" si="259"/>
        <v/>
      </c>
    </row>
    <row r="1270" spans="2:38" ht="15" thickBot="1" x14ac:dyDescent="0.35">
      <c r="B1270" s="79" t="str">
        <f t="shared" si="254"/>
        <v/>
      </c>
      <c r="C1270" s="16"/>
      <c r="D1270" s="79" t="str">
        <f>IFERROR(IF(J1269&lt;=0,"",IF(C1270="Yes","",B1270-COUNTIF($C$18:C1270,"Yes"))),"")</f>
        <v/>
      </c>
      <c r="E1270" s="81" t="str">
        <f t="shared" si="248"/>
        <v/>
      </c>
      <c r="F1270" s="80" t="str">
        <f t="shared" si="255"/>
        <v/>
      </c>
      <c r="G1270" s="80" t="str">
        <f t="shared" si="249"/>
        <v/>
      </c>
      <c r="H1270" s="80" t="str">
        <f t="shared" si="260"/>
        <v/>
      </c>
      <c r="I1270" s="80" t="str">
        <f t="shared" si="250"/>
        <v/>
      </c>
      <c r="J1270" s="80" t="str">
        <f t="shared" si="256"/>
        <v/>
      </c>
      <c r="AG1270" s="16" t="str">
        <f t="shared" si="257"/>
        <v/>
      </c>
      <c r="AH1270" s="69" t="str">
        <f t="shared" si="251"/>
        <v/>
      </c>
      <c r="AI1270" s="70" t="str">
        <f t="shared" si="252"/>
        <v/>
      </c>
      <c r="AJ1270" s="70" t="str">
        <f t="shared" si="253"/>
        <v/>
      </c>
      <c r="AK1270" s="70" t="str">
        <f t="shared" si="258"/>
        <v/>
      </c>
      <c r="AL1270" s="70" t="str">
        <f t="shared" si="259"/>
        <v/>
      </c>
    </row>
    <row r="1271" spans="2:38" ht="15" thickBot="1" x14ac:dyDescent="0.35">
      <c r="B1271" s="79" t="str">
        <f t="shared" si="254"/>
        <v/>
      </c>
      <c r="C1271" s="16"/>
      <c r="D1271" s="79" t="str">
        <f>IFERROR(IF(J1270&lt;=0,"",IF(C1271="Yes","",B1271-COUNTIF($C$18:C1271,"Yes"))),"")</f>
        <v/>
      </c>
      <c r="E1271" s="81" t="str">
        <f t="shared" si="248"/>
        <v/>
      </c>
      <c r="F1271" s="80" t="str">
        <f t="shared" si="255"/>
        <v/>
      </c>
      <c r="G1271" s="80" t="str">
        <f t="shared" si="249"/>
        <v/>
      </c>
      <c r="H1271" s="80" t="str">
        <f t="shared" si="260"/>
        <v/>
      </c>
      <c r="I1271" s="80" t="str">
        <f t="shared" si="250"/>
        <v/>
      </c>
      <c r="J1271" s="80" t="str">
        <f t="shared" si="256"/>
        <v/>
      </c>
      <c r="AG1271" s="16" t="str">
        <f t="shared" si="257"/>
        <v/>
      </c>
      <c r="AH1271" s="69" t="str">
        <f t="shared" si="251"/>
        <v/>
      </c>
      <c r="AI1271" s="70" t="str">
        <f t="shared" si="252"/>
        <v/>
      </c>
      <c r="AJ1271" s="70" t="str">
        <f t="shared" si="253"/>
        <v/>
      </c>
      <c r="AK1271" s="70" t="str">
        <f t="shared" si="258"/>
        <v/>
      </c>
      <c r="AL1271" s="70" t="str">
        <f t="shared" si="259"/>
        <v/>
      </c>
    </row>
    <row r="1272" spans="2:38" ht="15" thickBot="1" x14ac:dyDescent="0.35">
      <c r="B1272" s="79" t="str">
        <f t="shared" si="254"/>
        <v/>
      </c>
      <c r="C1272" s="16"/>
      <c r="D1272" s="79" t="str">
        <f>IFERROR(IF(J1271&lt;=0,"",IF(C1272="Yes","",B1272-COUNTIF($C$18:C1272,"Yes"))),"")</f>
        <v/>
      </c>
      <c r="E1272" s="81" t="str">
        <f t="shared" si="248"/>
        <v/>
      </c>
      <c r="F1272" s="80" t="str">
        <f t="shared" si="255"/>
        <v/>
      </c>
      <c r="G1272" s="80" t="str">
        <f t="shared" si="249"/>
        <v/>
      </c>
      <c r="H1272" s="80" t="str">
        <f t="shared" si="260"/>
        <v/>
      </c>
      <c r="I1272" s="80" t="str">
        <f t="shared" si="250"/>
        <v/>
      </c>
      <c r="J1272" s="80" t="str">
        <f t="shared" si="256"/>
        <v/>
      </c>
      <c r="AG1272" s="16" t="str">
        <f t="shared" si="257"/>
        <v/>
      </c>
      <c r="AH1272" s="69" t="str">
        <f t="shared" si="251"/>
        <v/>
      </c>
      <c r="AI1272" s="70" t="str">
        <f t="shared" si="252"/>
        <v/>
      </c>
      <c r="AJ1272" s="70" t="str">
        <f t="shared" si="253"/>
        <v/>
      </c>
      <c r="AK1272" s="70" t="str">
        <f t="shared" si="258"/>
        <v/>
      </c>
      <c r="AL1272" s="70" t="str">
        <f t="shared" si="259"/>
        <v/>
      </c>
    </row>
    <row r="1273" spans="2:38" ht="15" thickBot="1" x14ac:dyDescent="0.35">
      <c r="B1273" s="79" t="str">
        <f t="shared" si="254"/>
        <v/>
      </c>
      <c r="C1273" s="16"/>
      <c r="D1273" s="79" t="str">
        <f>IFERROR(IF(J1272&lt;=0,"",IF(C1273="Yes","",B1273-COUNTIF($C$18:C1273,"Yes"))),"")</f>
        <v/>
      </c>
      <c r="E1273" s="81" t="str">
        <f t="shared" si="248"/>
        <v/>
      </c>
      <c r="F1273" s="80" t="str">
        <f t="shared" si="255"/>
        <v/>
      </c>
      <c r="G1273" s="80" t="str">
        <f t="shared" si="249"/>
        <v/>
      </c>
      <c r="H1273" s="80" t="str">
        <f t="shared" si="260"/>
        <v/>
      </c>
      <c r="I1273" s="80" t="str">
        <f t="shared" si="250"/>
        <v/>
      </c>
      <c r="J1273" s="80" t="str">
        <f t="shared" si="256"/>
        <v/>
      </c>
      <c r="AG1273" s="16" t="str">
        <f t="shared" si="257"/>
        <v/>
      </c>
      <c r="AH1273" s="69" t="str">
        <f t="shared" si="251"/>
        <v/>
      </c>
      <c r="AI1273" s="70" t="str">
        <f t="shared" si="252"/>
        <v/>
      </c>
      <c r="AJ1273" s="70" t="str">
        <f t="shared" si="253"/>
        <v/>
      </c>
      <c r="AK1273" s="70" t="str">
        <f t="shared" si="258"/>
        <v/>
      </c>
      <c r="AL1273" s="70" t="str">
        <f t="shared" si="259"/>
        <v/>
      </c>
    </row>
    <row r="1274" spans="2:38" ht="15" thickBot="1" x14ac:dyDescent="0.35">
      <c r="B1274" s="79" t="str">
        <f t="shared" si="254"/>
        <v/>
      </c>
      <c r="C1274" s="16"/>
      <c r="D1274" s="79" t="str">
        <f>IFERROR(IF(J1273&lt;=0,"",IF(C1274="Yes","",B1274-COUNTIF($C$18:C1274,"Yes"))),"")</f>
        <v/>
      </c>
      <c r="E1274" s="81" t="str">
        <f t="shared" si="248"/>
        <v/>
      </c>
      <c r="F1274" s="80" t="str">
        <f t="shared" si="255"/>
        <v/>
      </c>
      <c r="G1274" s="80" t="str">
        <f t="shared" si="249"/>
        <v/>
      </c>
      <c r="H1274" s="80" t="str">
        <f t="shared" si="260"/>
        <v/>
      </c>
      <c r="I1274" s="80" t="str">
        <f t="shared" si="250"/>
        <v/>
      </c>
      <c r="J1274" s="80" t="str">
        <f t="shared" si="256"/>
        <v/>
      </c>
      <c r="AG1274" s="16" t="str">
        <f t="shared" si="257"/>
        <v/>
      </c>
      <c r="AH1274" s="69" t="str">
        <f t="shared" si="251"/>
        <v/>
      </c>
      <c r="AI1274" s="70" t="str">
        <f t="shared" si="252"/>
        <v/>
      </c>
      <c r="AJ1274" s="70" t="str">
        <f t="shared" si="253"/>
        <v/>
      </c>
      <c r="AK1274" s="70" t="str">
        <f t="shared" si="258"/>
        <v/>
      </c>
      <c r="AL1274" s="70" t="str">
        <f t="shared" si="259"/>
        <v/>
      </c>
    </row>
    <row r="1275" spans="2:38" ht="15" thickBot="1" x14ac:dyDescent="0.35">
      <c r="B1275" s="79" t="str">
        <f t="shared" si="254"/>
        <v/>
      </c>
      <c r="C1275" s="16"/>
      <c r="D1275" s="79" t="str">
        <f>IFERROR(IF(J1274&lt;=0,"",IF(C1275="Yes","",B1275-COUNTIF($C$18:C1275,"Yes"))),"")</f>
        <v/>
      </c>
      <c r="E1275" s="81" t="str">
        <f t="shared" si="248"/>
        <v/>
      </c>
      <c r="F1275" s="80" t="str">
        <f t="shared" si="255"/>
        <v/>
      </c>
      <c r="G1275" s="80" t="str">
        <f t="shared" si="249"/>
        <v/>
      </c>
      <c r="H1275" s="80" t="str">
        <f t="shared" si="260"/>
        <v/>
      </c>
      <c r="I1275" s="80" t="str">
        <f t="shared" si="250"/>
        <v/>
      </c>
      <c r="J1275" s="80" t="str">
        <f t="shared" si="256"/>
        <v/>
      </c>
      <c r="AG1275" s="16" t="str">
        <f t="shared" si="257"/>
        <v/>
      </c>
      <c r="AH1275" s="69" t="str">
        <f t="shared" si="251"/>
        <v/>
      </c>
      <c r="AI1275" s="70" t="str">
        <f t="shared" si="252"/>
        <v/>
      </c>
      <c r="AJ1275" s="70" t="str">
        <f t="shared" si="253"/>
        <v/>
      </c>
      <c r="AK1275" s="70" t="str">
        <f t="shared" si="258"/>
        <v/>
      </c>
      <c r="AL1275" s="70" t="str">
        <f t="shared" si="259"/>
        <v/>
      </c>
    </row>
    <row r="1276" spans="2:38" ht="15" thickBot="1" x14ac:dyDescent="0.35">
      <c r="B1276" s="79" t="str">
        <f t="shared" si="254"/>
        <v/>
      </c>
      <c r="C1276" s="16"/>
      <c r="D1276" s="79" t="str">
        <f>IFERROR(IF(J1275&lt;=0,"",IF(C1276="Yes","",B1276-COUNTIF($C$18:C1276,"Yes"))),"")</f>
        <v/>
      </c>
      <c r="E1276" s="81" t="str">
        <f t="shared" si="248"/>
        <v/>
      </c>
      <c r="F1276" s="80" t="str">
        <f t="shared" si="255"/>
        <v/>
      </c>
      <c r="G1276" s="80" t="str">
        <f t="shared" si="249"/>
        <v/>
      </c>
      <c r="H1276" s="80" t="str">
        <f t="shared" si="260"/>
        <v/>
      </c>
      <c r="I1276" s="80" t="str">
        <f t="shared" si="250"/>
        <v/>
      </c>
      <c r="J1276" s="80" t="str">
        <f t="shared" si="256"/>
        <v/>
      </c>
      <c r="AG1276" s="16" t="str">
        <f t="shared" si="257"/>
        <v/>
      </c>
      <c r="AH1276" s="69" t="str">
        <f t="shared" si="251"/>
        <v/>
      </c>
      <c r="AI1276" s="70" t="str">
        <f t="shared" si="252"/>
        <v/>
      </c>
      <c r="AJ1276" s="70" t="str">
        <f t="shared" si="253"/>
        <v/>
      </c>
      <c r="AK1276" s="70" t="str">
        <f t="shared" si="258"/>
        <v/>
      </c>
      <c r="AL1276" s="70" t="str">
        <f t="shared" si="259"/>
        <v/>
      </c>
    </row>
    <row r="1277" spans="2:38" ht="15" thickBot="1" x14ac:dyDescent="0.35">
      <c r="B1277" s="79" t="str">
        <f t="shared" si="254"/>
        <v/>
      </c>
      <c r="C1277" s="16"/>
      <c r="D1277" s="79" t="str">
        <f>IFERROR(IF(J1276&lt;=0,"",IF(C1277="Yes","",B1277-COUNTIF($C$18:C1277,"Yes"))),"")</f>
        <v/>
      </c>
      <c r="E1277" s="81" t="str">
        <f t="shared" si="248"/>
        <v/>
      </c>
      <c r="F1277" s="80" t="str">
        <f t="shared" si="255"/>
        <v/>
      </c>
      <c r="G1277" s="80" t="str">
        <f t="shared" si="249"/>
        <v/>
      </c>
      <c r="H1277" s="80" t="str">
        <f t="shared" si="260"/>
        <v/>
      </c>
      <c r="I1277" s="80" t="str">
        <f t="shared" si="250"/>
        <v/>
      </c>
      <c r="J1277" s="80" t="str">
        <f t="shared" si="256"/>
        <v/>
      </c>
      <c r="AG1277" s="16" t="str">
        <f t="shared" si="257"/>
        <v/>
      </c>
      <c r="AH1277" s="69" t="str">
        <f t="shared" si="251"/>
        <v/>
      </c>
      <c r="AI1277" s="70" t="str">
        <f t="shared" si="252"/>
        <v/>
      </c>
      <c r="AJ1277" s="70" t="str">
        <f t="shared" si="253"/>
        <v/>
      </c>
      <c r="AK1277" s="70" t="str">
        <f t="shared" si="258"/>
        <v/>
      </c>
      <c r="AL1277" s="70" t="str">
        <f t="shared" si="259"/>
        <v/>
      </c>
    </row>
    <row r="1278" spans="2:38" ht="15" thickBot="1" x14ac:dyDescent="0.35">
      <c r="B1278" s="79" t="str">
        <f t="shared" si="254"/>
        <v/>
      </c>
      <c r="C1278" s="16"/>
      <c r="D1278" s="79" t="str">
        <f>IFERROR(IF(J1277&lt;=0,"",IF(C1278="Yes","",B1278-COUNTIF($C$18:C1278,"Yes"))),"")</f>
        <v/>
      </c>
      <c r="E1278" s="81" t="str">
        <f t="shared" si="248"/>
        <v/>
      </c>
      <c r="F1278" s="80" t="str">
        <f t="shared" si="255"/>
        <v/>
      </c>
      <c r="G1278" s="80" t="str">
        <f t="shared" si="249"/>
        <v/>
      </c>
      <c r="H1278" s="80" t="str">
        <f t="shared" si="260"/>
        <v/>
      </c>
      <c r="I1278" s="80" t="str">
        <f t="shared" si="250"/>
        <v/>
      </c>
      <c r="J1278" s="80" t="str">
        <f t="shared" si="256"/>
        <v/>
      </c>
      <c r="AG1278" s="16" t="str">
        <f t="shared" si="257"/>
        <v/>
      </c>
      <c r="AH1278" s="69" t="str">
        <f t="shared" si="251"/>
        <v/>
      </c>
      <c r="AI1278" s="70" t="str">
        <f t="shared" si="252"/>
        <v/>
      </c>
      <c r="AJ1278" s="70" t="str">
        <f t="shared" si="253"/>
        <v/>
      </c>
      <c r="AK1278" s="70" t="str">
        <f t="shared" si="258"/>
        <v/>
      </c>
      <c r="AL1278" s="70" t="str">
        <f t="shared" si="259"/>
        <v/>
      </c>
    </row>
    <row r="1279" spans="2:38" ht="15" thickBot="1" x14ac:dyDescent="0.35">
      <c r="B1279" s="79" t="str">
        <f t="shared" si="254"/>
        <v/>
      </c>
      <c r="C1279" s="16"/>
      <c r="D1279" s="79" t="str">
        <f>IFERROR(IF(J1278&lt;=0,"",IF(C1279="Yes","",B1279-COUNTIF($C$18:C1279,"Yes"))),"")</f>
        <v/>
      </c>
      <c r="E1279" s="81" t="str">
        <f t="shared" si="248"/>
        <v/>
      </c>
      <c r="F1279" s="80" t="str">
        <f t="shared" si="255"/>
        <v/>
      </c>
      <c r="G1279" s="80" t="str">
        <f t="shared" si="249"/>
        <v/>
      </c>
      <c r="H1279" s="80" t="str">
        <f t="shared" si="260"/>
        <v/>
      </c>
      <c r="I1279" s="80" t="str">
        <f t="shared" si="250"/>
        <v/>
      </c>
      <c r="J1279" s="80" t="str">
        <f t="shared" si="256"/>
        <v/>
      </c>
      <c r="AG1279" s="16" t="str">
        <f t="shared" si="257"/>
        <v/>
      </c>
      <c r="AH1279" s="69" t="str">
        <f t="shared" si="251"/>
        <v/>
      </c>
      <c r="AI1279" s="70" t="str">
        <f t="shared" si="252"/>
        <v/>
      </c>
      <c r="AJ1279" s="70" t="str">
        <f t="shared" si="253"/>
        <v/>
      </c>
      <c r="AK1279" s="70" t="str">
        <f t="shared" si="258"/>
        <v/>
      </c>
      <c r="AL1279" s="70" t="str">
        <f t="shared" si="259"/>
        <v/>
      </c>
    </row>
    <row r="1280" spans="2:38" ht="15" thickBot="1" x14ac:dyDescent="0.35">
      <c r="B1280" s="79" t="str">
        <f t="shared" si="254"/>
        <v/>
      </c>
      <c r="C1280" s="16"/>
      <c r="D1280" s="79" t="str">
        <f>IFERROR(IF(J1279&lt;=0,"",IF(C1280="Yes","",B1280-COUNTIF($C$18:C1280,"Yes"))),"")</f>
        <v/>
      </c>
      <c r="E1280" s="81" t="str">
        <f t="shared" si="248"/>
        <v/>
      </c>
      <c r="F1280" s="80" t="str">
        <f t="shared" si="255"/>
        <v/>
      </c>
      <c r="G1280" s="80" t="str">
        <f t="shared" si="249"/>
        <v/>
      </c>
      <c r="H1280" s="80" t="str">
        <f t="shared" si="260"/>
        <v/>
      </c>
      <c r="I1280" s="80" t="str">
        <f t="shared" si="250"/>
        <v/>
      </c>
      <c r="J1280" s="80" t="str">
        <f t="shared" si="256"/>
        <v/>
      </c>
      <c r="AG1280" s="16" t="str">
        <f t="shared" si="257"/>
        <v/>
      </c>
      <c r="AH1280" s="69" t="str">
        <f t="shared" si="251"/>
        <v/>
      </c>
      <c r="AI1280" s="70" t="str">
        <f t="shared" si="252"/>
        <v/>
      </c>
      <c r="AJ1280" s="70" t="str">
        <f t="shared" si="253"/>
        <v/>
      </c>
      <c r="AK1280" s="70" t="str">
        <f t="shared" si="258"/>
        <v/>
      </c>
      <c r="AL1280" s="70" t="str">
        <f t="shared" si="259"/>
        <v/>
      </c>
    </row>
    <row r="1281" spans="2:38" ht="15" thickBot="1" x14ac:dyDescent="0.35">
      <c r="B1281" s="79" t="str">
        <f t="shared" si="254"/>
        <v/>
      </c>
      <c r="C1281" s="16"/>
      <c r="D1281" s="79" t="str">
        <f>IFERROR(IF(J1280&lt;=0,"",IF(C1281="Yes","",B1281-COUNTIF($C$18:C1281,"Yes"))),"")</f>
        <v/>
      </c>
      <c r="E1281" s="81" t="str">
        <f t="shared" si="248"/>
        <v/>
      </c>
      <c r="F1281" s="80" t="str">
        <f t="shared" si="255"/>
        <v/>
      </c>
      <c r="G1281" s="80" t="str">
        <f t="shared" si="249"/>
        <v/>
      </c>
      <c r="H1281" s="80" t="str">
        <f t="shared" si="260"/>
        <v/>
      </c>
      <c r="I1281" s="80" t="str">
        <f t="shared" si="250"/>
        <v/>
      </c>
      <c r="J1281" s="80" t="str">
        <f t="shared" si="256"/>
        <v/>
      </c>
      <c r="AG1281" s="16" t="str">
        <f t="shared" si="257"/>
        <v/>
      </c>
      <c r="AH1281" s="69" t="str">
        <f t="shared" si="251"/>
        <v/>
      </c>
      <c r="AI1281" s="70" t="str">
        <f t="shared" si="252"/>
        <v/>
      </c>
      <c r="AJ1281" s="70" t="str">
        <f t="shared" si="253"/>
        <v/>
      </c>
      <c r="AK1281" s="70" t="str">
        <f t="shared" si="258"/>
        <v/>
      </c>
      <c r="AL1281" s="70" t="str">
        <f t="shared" si="259"/>
        <v/>
      </c>
    </row>
    <row r="1282" spans="2:38" ht="15" thickBot="1" x14ac:dyDescent="0.35">
      <c r="B1282" s="79" t="str">
        <f t="shared" si="254"/>
        <v/>
      </c>
      <c r="C1282" s="16"/>
      <c r="D1282" s="79" t="str">
        <f>IFERROR(IF(J1281&lt;=0,"",IF(C1282="Yes","",B1282-COUNTIF($C$18:C1282,"Yes"))),"")</f>
        <v/>
      </c>
      <c r="E1282" s="81" t="str">
        <f t="shared" si="248"/>
        <v/>
      </c>
      <c r="F1282" s="80" t="str">
        <f t="shared" si="255"/>
        <v/>
      </c>
      <c r="G1282" s="80" t="str">
        <f t="shared" si="249"/>
        <v/>
      </c>
      <c r="H1282" s="80" t="str">
        <f t="shared" si="260"/>
        <v/>
      </c>
      <c r="I1282" s="80" t="str">
        <f t="shared" si="250"/>
        <v/>
      </c>
      <c r="J1282" s="80" t="str">
        <f t="shared" si="256"/>
        <v/>
      </c>
      <c r="AG1282" s="16" t="str">
        <f t="shared" si="257"/>
        <v/>
      </c>
      <c r="AH1282" s="69" t="str">
        <f t="shared" si="251"/>
        <v/>
      </c>
      <c r="AI1282" s="70" t="str">
        <f t="shared" si="252"/>
        <v/>
      </c>
      <c r="AJ1282" s="70" t="str">
        <f t="shared" si="253"/>
        <v/>
      </c>
      <c r="AK1282" s="70" t="str">
        <f t="shared" si="258"/>
        <v/>
      </c>
      <c r="AL1282" s="70" t="str">
        <f t="shared" si="259"/>
        <v/>
      </c>
    </row>
    <row r="1283" spans="2:38" ht="15" thickBot="1" x14ac:dyDescent="0.35">
      <c r="B1283" s="79" t="str">
        <f t="shared" si="254"/>
        <v/>
      </c>
      <c r="C1283" s="16"/>
      <c r="D1283" s="79" t="str">
        <f>IFERROR(IF(J1282&lt;=0,"",IF(C1283="Yes","",B1283-COUNTIF($C$18:C1283,"Yes"))),"")</f>
        <v/>
      </c>
      <c r="E1283" s="81" t="str">
        <f t="shared" si="248"/>
        <v/>
      </c>
      <c r="F1283" s="80" t="str">
        <f t="shared" si="255"/>
        <v/>
      </c>
      <c r="G1283" s="80" t="str">
        <f t="shared" si="249"/>
        <v/>
      </c>
      <c r="H1283" s="80" t="str">
        <f t="shared" si="260"/>
        <v/>
      </c>
      <c r="I1283" s="80" t="str">
        <f t="shared" si="250"/>
        <v/>
      </c>
      <c r="J1283" s="80" t="str">
        <f t="shared" si="256"/>
        <v/>
      </c>
      <c r="AG1283" s="16" t="str">
        <f t="shared" si="257"/>
        <v/>
      </c>
      <c r="AH1283" s="69" t="str">
        <f t="shared" si="251"/>
        <v/>
      </c>
      <c r="AI1283" s="70" t="str">
        <f t="shared" si="252"/>
        <v/>
      </c>
      <c r="AJ1283" s="70" t="str">
        <f t="shared" si="253"/>
        <v/>
      </c>
      <c r="AK1283" s="70" t="str">
        <f t="shared" si="258"/>
        <v/>
      </c>
      <c r="AL1283" s="70" t="str">
        <f t="shared" si="259"/>
        <v/>
      </c>
    </row>
    <row r="1284" spans="2:38" ht="15" thickBot="1" x14ac:dyDescent="0.35">
      <c r="B1284" s="79" t="str">
        <f t="shared" si="254"/>
        <v/>
      </c>
      <c r="C1284" s="16"/>
      <c r="D1284" s="79" t="str">
        <f>IFERROR(IF(J1283&lt;=0,"",IF(C1284="Yes","",B1284-COUNTIF($C$18:C1284,"Yes"))),"")</f>
        <v/>
      </c>
      <c r="E1284" s="81" t="str">
        <f t="shared" si="248"/>
        <v/>
      </c>
      <c r="F1284" s="80" t="str">
        <f t="shared" si="255"/>
        <v/>
      </c>
      <c r="G1284" s="80" t="str">
        <f t="shared" si="249"/>
        <v/>
      </c>
      <c r="H1284" s="80" t="str">
        <f t="shared" si="260"/>
        <v/>
      </c>
      <c r="I1284" s="80" t="str">
        <f t="shared" si="250"/>
        <v/>
      </c>
      <c r="J1284" s="80" t="str">
        <f t="shared" si="256"/>
        <v/>
      </c>
      <c r="AG1284" s="16" t="str">
        <f t="shared" si="257"/>
        <v/>
      </c>
      <c r="AH1284" s="69" t="str">
        <f t="shared" si="251"/>
        <v/>
      </c>
      <c r="AI1284" s="70" t="str">
        <f t="shared" si="252"/>
        <v/>
      </c>
      <c r="AJ1284" s="70" t="str">
        <f t="shared" si="253"/>
        <v/>
      </c>
      <c r="AK1284" s="70" t="str">
        <f t="shared" si="258"/>
        <v/>
      </c>
      <c r="AL1284" s="70" t="str">
        <f t="shared" si="259"/>
        <v/>
      </c>
    </row>
    <row r="1285" spans="2:38" ht="15" thickBot="1" x14ac:dyDescent="0.35">
      <c r="B1285" s="79" t="str">
        <f t="shared" si="254"/>
        <v/>
      </c>
      <c r="C1285" s="16"/>
      <c r="D1285" s="79" t="str">
        <f>IFERROR(IF(J1284&lt;=0,"",IF(C1285="Yes","",B1285-COUNTIF($C$18:C1285,"Yes"))),"")</f>
        <v/>
      </c>
      <c r="E1285" s="81" t="str">
        <f t="shared" si="248"/>
        <v/>
      </c>
      <c r="F1285" s="80" t="str">
        <f t="shared" si="255"/>
        <v/>
      </c>
      <c r="G1285" s="80" t="str">
        <f t="shared" si="249"/>
        <v/>
      </c>
      <c r="H1285" s="80" t="str">
        <f t="shared" si="260"/>
        <v/>
      </c>
      <c r="I1285" s="80" t="str">
        <f t="shared" si="250"/>
        <v/>
      </c>
      <c r="J1285" s="80" t="str">
        <f t="shared" si="256"/>
        <v/>
      </c>
      <c r="AG1285" s="16" t="str">
        <f t="shared" si="257"/>
        <v/>
      </c>
      <c r="AH1285" s="69" t="str">
        <f t="shared" si="251"/>
        <v/>
      </c>
      <c r="AI1285" s="70" t="str">
        <f t="shared" si="252"/>
        <v/>
      </c>
      <c r="AJ1285" s="70" t="str">
        <f t="shared" si="253"/>
        <v/>
      </c>
      <c r="AK1285" s="70" t="str">
        <f t="shared" si="258"/>
        <v/>
      </c>
      <c r="AL1285" s="70" t="str">
        <f t="shared" si="259"/>
        <v/>
      </c>
    </row>
    <row r="1286" spans="2:38" ht="15" thickBot="1" x14ac:dyDescent="0.35">
      <c r="B1286" s="79" t="str">
        <f t="shared" si="254"/>
        <v/>
      </c>
      <c r="C1286" s="16"/>
      <c r="D1286" s="79" t="str">
        <f>IFERROR(IF(J1285&lt;=0,"",IF(C1286="Yes","",B1286-COUNTIF($C$18:C1286,"Yes"))),"")</f>
        <v/>
      </c>
      <c r="E1286" s="81" t="str">
        <f t="shared" si="248"/>
        <v/>
      </c>
      <c r="F1286" s="80" t="str">
        <f t="shared" si="255"/>
        <v/>
      </c>
      <c r="G1286" s="80" t="str">
        <f t="shared" si="249"/>
        <v/>
      </c>
      <c r="H1286" s="80" t="str">
        <f t="shared" si="260"/>
        <v/>
      </c>
      <c r="I1286" s="80" t="str">
        <f t="shared" si="250"/>
        <v/>
      </c>
      <c r="J1286" s="80" t="str">
        <f t="shared" si="256"/>
        <v/>
      </c>
      <c r="AG1286" s="16" t="str">
        <f t="shared" si="257"/>
        <v/>
      </c>
      <c r="AH1286" s="69" t="str">
        <f t="shared" si="251"/>
        <v/>
      </c>
      <c r="AI1286" s="70" t="str">
        <f t="shared" si="252"/>
        <v/>
      </c>
      <c r="AJ1286" s="70" t="str">
        <f t="shared" si="253"/>
        <v/>
      </c>
      <c r="AK1286" s="70" t="str">
        <f t="shared" si="258"/>
        <v/>
      </c>
      <c r="AL1286" s="70" t="str">
        <f t="shared" si="259"/>
        <v/>
      </c>
    </row>
    <row r="1287" spans="2:38" ht="15" thickBot="1" x14ac:dyDescent="0.35">
      <c r="B1287" s="79" t="str">
        <f t="shared" si="254"/>
        <v/>
      </c>
      <c r="C1287" s="16"/>
      <c r="D1287" s="79" t="str">
        <f>IFERROR(IF(J1286&lt;=0,"",IF(C1287="Yes","",B1287-COUNTIF($C$18:C1287,"Yes"))),"")</f>
        <v/>
      </c>
      <c r="E1287" s="81" t="str">
        <f t="shared" si="248"/>
        <v/>
      </c>
      <c r="F1287" s="80" t="str">
        <f t="shared" si="255"/>
        <v/>
      </c>
      <c r="G1287" s="80" t="str">
        <f t="shared" si="249"/>
        <v/>
      </c>
      <c r="H1287" s="80" t="str">
        <f t="shared" si="260"/>
        <v/>
      </c>
      <c r="I1287" s="80" t="str">
        <f t="shared" si="250"/>
        <v/>
      </c>
      <c r="J1287" s="80" t="str">
        <f t="shared" si="256"/>
        <v/>
      </c>
      <c r="AG1287" s="16" t="str">
        <f t="shared" si="257"/>
        <v/>
      </c>
      <c r="AH1287" s="69" t="str">
        <f t="shared" si="251"/>
        <v/>
      </c>
      <c r="AI1287" s="70" t="str">
        <f t="shared" si="252"/>
        <v/>
      </c>
      <c r="AJ1287" s="70" t="str">
        <f t="shared" si="253"/>
        <v/>
      </c>
      <c r="AK1287" s="70" t="str">
        <f t="shared" si="258"/>
        <v/>
      </c>
      <c r="AL1287" s="70" t="str">
        <f t="shared" si="259"/>
        <v/>
      </c>
    </row>
    <row r="1288" spans="2:38" ht="15" thickBot="1" x14ac:dyDescent="0.35">
      <c r="B1288" s="79" t="str">
        <f t="shared" si="254"/>
        <v/>
      </c>
      <c r="C1288" s="16"/>
      <c r="D1288" s="79" t="str">
        <f>IFERROR(IF(J1287&lt;=0,"",IF(C1288="Yes","",B1288-COUNTIF($C$18:C1288,"Yes"))),"")</f>
        <v/>
      </c>
      <c r="E1288" s="81" t="str">
        <f t="shared" si="248"/>
        <v/>
      </c>
      <c r="F1288" s="80" t="str">
        <f t="shared" si="255"/>
        <v/>
      </c>
      <c r="G1288" s="80" t="str">
        <f t="shared" si="249"/>
        <v/>
      </c>
      <c r="H1288" s="80" t="str">
        <f t="shared" si="260"/>
        <v/>
      </c>
      <c r="I1288" s="80" t="str">
        <f t="shared" si="250"/>
        <v/>
      </c>
      <c r="J1288" s="80" t="str">
        <f t="shared" si="256"/>
        <v/>
      </c>
      <c r="AG1288" s="16" t="str">
        <f t="shared" si="257"/>
        <v/>
      </c>
      <c r="AH1288" s="69" t="str">
        <f t="shared" si="251"/>
        <v/>
      </c>
      <c r="AI1288" s="70" t="str">
        <f t="shared" si="252"/>
        <v/>
      </c>
      <c r="AJ1288" s="70" t="str">
        <f t="shared" si="253"/>
        <v/>
      </c>
      <c r="AK1288" s="70" t="str">
        <f t="shared" si="258"/>
        <v/>
      </c>
      <c r="AL1288" s="70" t="str">
        <f t="shared" si="259"/>
        <v/>
      </c>
    </row>
    <row r="1289" spans="2:38" ht="15" thickBot="1" x14ac:dyDescent="0.35">
      <c r="B1289" s="79" t="str">
        <f t="shared" si="254"/>
        <v/>
      </c>
      <c r="C1289" s="16"/>
      <c r="D1289" s="79" t="str">
        <f>IFERROR(IF(J1288&lt;=0,"",IF(C1289="Yes","",B1289-COUNTIF($C$18:C1289,"Yes"))),"")</f>
        <v/>
      </c>
      <c r="E1289" s="81" t="str">
        <f t="shared" si="248"/>
        <v/>
      </c>
      <c r="F1289" s="80" t="str">
        <f t="shared" si="255"/>
        <v/>
      </c>
      <c r="G1289" s="80" t="str">
        <f t="shared" si="249"/>
        <v/>
      </c>
      <c r="H1289" s="80" t="str">
        <f t="shared" si="260"/>
        <v/>
      </c>
      <c r="I1289" s="80" t="str">
        <f t="shared" si="250"/>
        <v/>
      </c>
      <c r="J1289" s="80" t="str">
        <f t="shared" si="256"/>
        <v/>
      </c>
      <c r="AG1289" s="16" t="str">
        <f t="shared" si="257"/>
        <v/>
      </c>
      <c r="AH1289" s="69" t="str">
        <f t="shared" si="251"/>
        <v/>
      </c>
      <c r="AI1289" s="70" t="str">
        <f t="shared" si="252"/>
        <v/>
      </c>
      <c r="AJ1289" s="70" t="str">
        <f t="shared" si="253"/>
        <v/>
      </c>
      <c r="AK1289" s="70" t="str">
        <f t="shared" si="258"/>
        <v/>
      </c>
      <c r="AL1289" s="70" t="str">
        <f t="shared" si="259"/>
        <v/>
      </c>
    </row>
    <row r="1290" spans="2:38" ht="15" thickBot="1" x14ac:dyDescent="0.35">
      <c r="B1290" s="79" t="str">
        <f t="shared" si="254"/>
        <v/>
      </c>
      <c r="C1290" s="16"/>
      <c r="D1290" s="79" t="str">
        <f>IFERROR(IF(J1289&lt;=0,"",IF(C1290="Yes","",B1290-COUNTIF($C$18:C1290,"Yes"))),"")</f>
        <v/>
      </c>
      <c r="E1290" s="81" t="str">
        <f t="shared" si="248"/>
        <v/>
      </c>
      <c r="F1290" s="80" t="str">
        <f t="shared" si="255"/>
        <v/>
      </c>
      <c r="G1290" s="80" t="str">
        <f t="shared" si="249"/>
        <v/>
      </c>
      <c r="H1290" s="80" t="str">
        <f t="shared" si="260"/>
        <v/>
      </c>
      <c r="I1290" s="80" t="str">
        <f t="shared" si="250"/>
        <v/>
      </c>
      <c r="J1290" s="80" t="str">
        <f t="shared" si="256"/>
        <v/>
      </c>
      <c r="AG1290" s="16" t="str">
        <f t="shared" si="257"/>
        <v/>
      </c>
      <c r="AH1290" s="69" t="str">
        <f t="shared" si="251"/>
        <v/>
      </c>
      <c r="AI1290" s="70" t="str">
        <f t="shared" si="252"/>
        <v/>
      </c>
      <c r="AJ1290" s="70" t="str">
        <f t="shared" si="253"/>
        <v/>
      </c>
      <c r="AK1290" s="70" t="str">
        <f t="shared" si="258"/>
        <v/>
      </c>
      <c r="AL1290" s="70" t="str">
        <f t="shared" si="259"/>
        <v/>
      </c>
    </row>
    <row r="1291" spans="2:38" ht="15" thickBot="1" x14ac:dyDescent="0.35">
      <c r="B1291" s="79" t="str">
        <f t="shared" si="254"/>
        <v/>
      </c>
      <c r="C1291" s="16"/>
      <c r="D1291" s="79" t="str">
        <f>IFERROR(IF(J1290&lt;=0,"",IF(C1291="Yes","",B1291-COUNTIF($C$18:C1291,"Yes"))),"")</f>
        <v/>
      </c>
      <c r="E1291" s="81" t="str">
        <f t="shared" si="248"/>
        <v/>
      </c>
      <c r="F1291" s="80" t="str">
        <f t="shared" si="255"/>
        <v/>
      </c>
      <c r="G1291" s="80" t="str">
        <f t="shared" si="249"/>
        <v/>
      </c>
      <c r="H1291" s="80" t="str">
        <f t="shared" si="260"/>
        <v/>
      </c>
      <c r="I1291" s="80" t="str">
        <f t="shared" si="250"/>
        <v/>
      </c>
      <c r="J1291" s="80" t="str">
        <f t="shared" si="256"/>
        <v/>
      </c>
      <c r="AG1291" s="16" t="str">
        <f t="shared" si="257"/>
        <v/>
      </c>
      <c r="AH1291" s="69" t="str">
        <f t="shared" si="251"/>
        <v/>
      </c>
      <c r="AI1291" s="70" t="str">
        <f t="shared" si="252"/>
        <v/>
      </c>
      <c r="AJ1291" s="70" t="str">
        <f t="shared" si="253"/>
        <v/>
      </c>
      <c r="AK1291" s="70" t="str">
        <f t="shared" si="258"/>
        <v/>
      </c>
      <c r="AL1291" s="70" t="str">
        <f t="shared" si="259"/>
        <v/>
      </c>
    </row>
    <row r="1292" spans="2:38" ht="15" thickBot="1" x14ac:dyDescent="0.35">
      <c r="B1292" s="79" t="str">
        <f t="shared" si="254"/>
        <v/>
      </c>
      <c r="C1292" s="16"/>
      <c r="D1292" s="79" t="str">
        <f>IFERROR(IF(J1291&lt;=0,"",IF(C1292="Yes","",B1292-COUNTIF($C$18:C1292,"Yes"))),"")</f>
        <v/>
      </c>
      <c r="E1292" s="81" t="str">
        <f t="shared" si="248"/>
        <v/>
      </c>
      <c r="F1292" s="80" t="str">
        <f t="shared" si="255"/>
        <v/>
      </c>
      <c r="G1292" s="80" t="str">
        <f t="shared" si="249"/>
        <v/>
      </c>
      <c r="H1292" s="80" t="str">
        <f t="shared" si="260"/>
        <v/>
      </c>
      <c r="I1292" s="80" t="str">
        <f t="shared" si="250"/>
        <v/>
      </c>
      <c r="J1292" s="80" t="str">
        <f t="shared" si="256"/>
        <v/>
      </c>
      <c r="AG1292" s="16" t="str">
        <f t="shared" si="257"/>
        <v/>
      </c>
      <c r="AH1292" s="69" t="str">
        <f t="shared" si="251"/>
        <v/>
      </c>
      <c r="AI1292" s="70" t="str">
        <f t="shared" si="252"/>
        <v/>
      </c>
      <c r="AJ1292" s="70" t="str">
        <f t="shared" si="253"/>
        <v/>
      </c>
      <c r="AK1292" s="70" t="str">
        <f t="shared" si="258"/>
        <v/>
      </c>
      <c r="AL1292" s="70" t="str">
        <f t="shared" si="259"/>
        <v/>
      </c>
    </row>
    <row r="1293" spans="2:38" ht="15" thickBot="1" x14ac:dyDescent="0.35">
      <c r="B1293" s="79" t="str">
        <f t="shared" si="254"/>
        <v/>
      </c>
      <c r="C1293" s="16"/>
      <c r="D1293" s="79" t="str">
        <f>IFERROR(IF(J1292&lt;=0,"",IF(C1293="Yes","",B1293-COUNTIF($C$18:C1293,"Yes"))),"")</f>
        <v/>
      </c>
      <c r="E1293" s="81" t="str">
        <f t="shared" si="248"/>
        <v/>
      </c>
      <c r="F1293" s="80" t="str">
        <f t="shared" si="255"/>
        <v/>
      </c>
      <c r="G1293" s="80" t="str">
        <f t="shared" si="249"/>
        <v/>
      </c>
      <c r="H1293" s="80" t="str">
        <f t="shared" si="260"/>
        <v/>
      </c>
      <c r="I1293" s="80" t="str">
        <f t="shared" si="250"/>
        <v/>
      </c>
      <c r="J1293" s="80" t="str">
        <f t="shared" si="256"/>
        <v/>
      </c>
      <c r="AG1293" s="16" t="str">
        <f t="shared" si="257"/>
        <v/>
      </c>
      <c r="AH1293" s="69" t="str">
        <f t="shared" si="251"/>
        <v/>
      </c>
      <c r="AI1293" s="70" t="str">
        <f t="shared" si="252"/>
        <v/>
      </c>
      <c r="AJ1293" s="70" t="str">
        <f t="shared" si="253"/>
        <v/>
      </c>
      <c r="AK1293" s="70" t="str">
        <f t="shared" si="258"/>
        <v/>
      </c>
      <c r="AL1293" s="70" t="str">
        <f t="shared" si="259"/>
        <v/>
      </c>
    </row>
    <row r="1294" spans="2:38" ht="15" thickBot="1" x14ac:dyDescent="0.35">
      <c r="B1294" s="79" t="str">
        <f t="shared" si="254"/>
        <v/>
      </c>
      <c r="C1294" s="16"/>
      <c r="D1294" s="79" t="str">
        <f>IFERROR(IF(J1293&lt;=0,"",IF(C1294="Yes","",B1294-COUNTIF($C$18:C1294,"Yes"))),"")</f>
        <v/>
      </c>
      <c r="E1294" s="81" t="str">
        <f t="shared" si="248"/>
        <v/>
      </c>
      <c r="F1294" s="80" t="str">
        <f t="shared" si="255"/>
        <v/>
      </c>
      <c r="G1294" s="80" t="str">
        <f t="shared" si="249"/>
        <v/>
      </c>
      <c r="H1294" s="80" t="str">
        <f t="shared" si="260"/>
        <v/>
      </c>
      <c r="I1294" s="80" t="str">
        <f t="shared" si="250"/>
        <v/>
      </c>
      <c r="J1294" s="80" t="str">
        <f t="shared" si="256"/>
        <v/>
      </c>
      <c r="AG1294" s="16" t="str">
        <f t="shared" si="257"/>
        <v/>
      </c>
      <c r="AH1294" s="69" t="str">
        <f t="shared" si="251"/>
        <v/>
      </c>
      <c r="AI1294" s="70" t="str">
        <f t="shared" si="252"/>
        <v/>
      </c>
      <c r="AJ1294" s="70" t="str">
        <f t="shared" si="253"/>
        <v/>
      </c>
      <c r="AK1294" s="70" t="str">
        <f t="shared" si="258"/>
        <v/>
      </c>
      <c r="AL1294" s="70" t="str">
        <f t="shared" si="259"/>
        <v/>
      </c>
    </row>
    <row r="1295" spans="2:38" ht="15" thickBot="1" x14ac:dyDescent="0.35">
      <c r="B1295" s="79" t="str">
        <f t="shared" si="254"/>
        <v/>
      </c>
      <c r="C1295" s="16"/>
      <c r="D1295" s="79" t="str">
        <f>IFERROR(IF(J1294&lt;=0,"",IF(C1295="Yes","",B1295-COUNTIF($C$18:C1295,"Yes"))),"")</f>
        <v/>
      </c>
      <c r="E1295" s="81" t="str">
        <f t="shared" si="248"/>
        <v/>
      </c>
      <c r="F1295" s="80" t="str">
        <f t="shared" si="255"/>
        <v/>
      </c>
      <c r="G1295" s="80" t="str">
        <f t="shared" si="249"/>
        <v/>
      </c>
      <c r="H1295" s="80" t="str">
        <f t="shared" si="260"/>
        <v/>
      </c>
      <c r="I1295" s="80" t="str">
        <f t="shared" si="250"/>
        <v/>
      </c>
      <c r="J1295" s="80" t="str">
        <f t="shared" si="256"/>
        <v/>
      </c>
      <c r="AG1295" s="16" t="str">
        <f t="shared" si="257"/>
        <v/>
      </c>
      <c r="AH1295" s="69" t="str">
        <f t="shared" si="251"/>
        <v/>
      </c>
      <c r="AI1295" s="70" t="str">
        <f t="shared" si="252"/>
        <v/>
      </c>
      <c r="AJ1295" s="70" t="str">
        <f t="shared" si="253"/>
        <v/>
      </c>
      <c r="AK1295" s="70" t="str">
        <f t="shared" si="258"/>
        <v/>
      </c>
      <c r="AL1295" s="70" t="str">
        <f t="shared" si="259"/>
        <v/>
      </c>
    </row>
    <row r="1296" spans="2:38" ht="15" thickBot="1" x14ac:dyDescent="0.35">
      <c r="B1296" s="79" t="str">
        <f t="shared" si="254"/>
        <v/>
      </c>
      <c r="C1296" s="16"/>
      <c r="D1296" s="79" t="str">
        <f>IFERROR(IF(J1295&lt;=0,"",IF(C1296="Yes","",B1296-COUNTIF($C$18:C1296,"Yes"))),"")</f>
        <v/>
      </c>
      <c r="E1296" s="81" t="str">
        <f t="shared" si="248"/>
        <v/>
      </c>
      <c r="F1296" s="80" t="str">
        <f t="shared" si="255"/>
        <v/>
      </c>
      <c r="G1296" s="80" t="str">
        <f t="shared" si="249"/>
        <v/>
      </c>
      <c r="H1296" s="80" t="str">
        <f t="shared" si="260"/>
        <v/>
      </c>
      <c r="I1296" s="80" t="str">
        <f t="shared" si="250"/>
        <v/>
      </c>
      <c r="J1296" s="80" t="str">
        <f t="shared" si="256"/>
        <v/>
      </c>
      <c r="AG1296" s="16" t="str">
        <f t="shared" si="257"/>
        <v/>
      </c>
      <c r="AH1296" s="69" t="str">
        <f t="shared" si="251"/>
        <v/>
      </c>
      <c r="AI1296" s="70" t="str">
        <f t="shared" si="252"/>
        <v/>
      </c>
      <c r="AJ1296" s="70" t="str">
        <f t="shared" si="253"/>
        <v/>
      </c>
      <c r="AK1296" s="70" t="str">
        <f t="shared" si="258"/>
        <v/>
      </c>
      <c r="AL1296" s="70" t="str">
        <f t="shared" si="259"/>
        <v/>
      </c>
    </row>
    <row r="1297" spans="2:38" ht="15" thickBot="1" x14ac:dyDescent="0.35">
      <c r="B1297" s="79" t="str">
        <f t="shared" si="254"/>
        <v/>
      </c>
      <c r="C1297" s="16"/>
      <c r="D1297" s="79" t="str">
        <f>IFERROR(IF(J1296&lt;=0,"",IF(C1297="Yes","",B1297-COUNTIF($C$18:C1297,"Yes"))),"")</f>
        <v/>
      </c>
      <c r="E1297" s="81" t="str">
        <f t="shared" si="248"/>
        <v/>
      </c>
      <c r="F1297" s="80" t="str">
        <f t="shared" si="255"/>
        <v/>
      </c>
      <c r="G1297" s="80" t="str">
        <f t="shared" si="249"/>
        <v/>
      </c>
      <c r="H1297" s="80" t="str">
        <f t="shared" si="260"/>
        <v/>
      </c>
      <c r="I1297" s="80" t="str">
        <f t="shared" si="250"/>
        <v/>
      </c>
      <c r="J1297" s="80" t="str">
        <f t="shared" si="256"/>
        <v/>
      </c>
      <c r="AG1297" s="16" t="str">
        <f t="shared" si="257"/>
        <v/>
      </c>
      <c r="AH1297" s="69" t="str">
        <f t="shared" si="251"/>
        <v/>
      </c>
      <c r="AI1297" s="70" t="str">
        <f t="shared" si="252"/>
        <v/>
      </c>
      <c r="AJ1297" s="70" t="str">
        <f t="shared" si="253"/>
        <v/>
      </c>
      <c r="AK1297" s="70" t="str">
        <f t="shared" si="258"/>
        <v/>
      </c>
      <c r="AL1297" s="70" t="str">
        <f t="shared" si="259"/>
        <v/>
      </c>
    </row>
    <row r="1298" spans="2:38" ht="15" thickBot="1" x14ac:dyDescent="0.35">
      <c r="B1298" s="79" t="str">
        <f t="shared" si="254"/>
        <v/>
      </c>
      <c r="C1298" s="16"/>
      <c r="D1298" s="79" t="str">
        <f>IFERROR(IF(J1297&lt;=0,"",IF(C1298="Yes","",B1298-COUNTIF($C$18:C1298,"Yes"))),"")</f>
        <v/>
      </c>
      <c r="E1298" s="81" t="str">
        <f t="shared" ref="E1298:E1361" si="261">IF($E$9="End of the Period",IF(B1298="","",IF(payment_frequency_EMI_Change="Bi-weekly",first_payment_date_EMI_Change+B1298*VLOOKUP(payment_frequency_EMI_Change,periodic_table,2,0),IF(payment_frequency_EMI_Change="Weekly",first_payment_date_EMI_Change+B1298*VLOOKUP(payment_frequency_EMI_Change,periodic_table,2,0),IF(payment_frequency_EMI_Change="Semi-monthly",first_payment_date_EMI_Change+B1298*VLOOKUP(payment_frequency_EMI_Change,periodic_table,2,0),EDATE(first_payment_date_EMI_Change,B1298*VLOOKUP(payment_frequency_EMI_Change,periodic_table,2,0)))))),IF(B1298="","",IF(payment_frequency_EMI_Change="Bi-weekly",first_payment_date_EMI_Change+(B1298-1)*VLOOKUP(payment_frequency_EMI_Change,periodic_table,2,0),IF(payment_frequency_EMI_Change="Weekly",first_payment_date_EMI_Change+(B1298-1)*VLOOKUP(payment_frequency_EMI_Change,periodic_table,2,0),IF(payment_frequency_EMI_Change="Semi-monthly",first_payment_date_EMI_Change+(B1298-1)*VLOOKUP(payment_frequency_EMI_Change,periodic_table,2,0),EDATE(first_payment_date_EMI_Change,(B1298-1)*VLOOKUP(payment_frequency_EMI_Change,periodic_table,2,0)))))))</f>
        <v/>
      </c>
      <c r="F1298" s="80" t="str">
        <f t="shared" si="255"/>
        <v/>
      </c>
      <c r="G1298" s="80" t="str">
        <f t="shared" ref="G1298:G1361" si="262">IF(AND(Payment_Type_EMI_Change=1,B1298=1),0,IF(B1298="","",IF(C1298="Yes",0,J1297*Compound_Rate_EMI_Change)))</f>
        <v/>
      </c>
      <c r="H1298" s="80" t="str">
        <f t="shared" si="260"/>
        <v/>
      </c>
      <c r="I1298" s="80" t="str">
        <f t="shared" ref="I1298:I1361" si="263">IF(B1298="","",IF(C1298="Yes",J1297*Compound_Rate_EMI_Change,0))</f>
        <v/>
      </c>
      <c r="J1298" s="80" t="str">
        <f t="shared" si="256"/>
        <v/>
      </c>
      <c r="AG1298" s="16" t="str">
        <f t="shared" si="257"/>
        <v/>
      </c>
      <c r="AH1298" s="69" t="str">
        <f t="shared" ref="AH1298:AH1361" si="264">IF($E$9="End of the Period",IF(AG1298="","",IF(payment_frequency_EMI_Change="Bi-weekly",first_payment_date_EMI_Change+AG1298*VLOOKUP(payment_frequency_EMI_Change,periodic_table,2,0),IF(payment_frequency_EMI_Change="Weekly",first_payment_date_EMI_Change+AG1298*VLOOKUP(payment_frequency_EMI_Change,periodic_table,2,0),IF(payment_frequency_EMI_Change="Semi-monthly",first_payment_date_EMI_Change+AG1298*VLOOKUP(payment_frequency_EMI_Change,periodic_table,2,0),EDATE(first_payment_date_EMI_Change,AG1298*VLOOKUP(payment_frequency_EMI_Change,periodic_table,2,0)))))),IF(AG1298="","",IF(payment_frequency_EMI_Change="Bi-weekly",first_payment_date_EMI_Change+(AG1298-1)*VLOOKUP(payment_frequency_EMI_Change,periodic_table,2,0),IF(payment_frequency_EMI_Change="Weekly",first_payment_date_EMI_Change+(AG1298-1)*VLOOKUP(payment_frequency_EMI_Change,periodic_table,2,0),IF(payment_frequency_EMI_Change="Semi-monthly",first_payment_date_EMI_Change+(AG1298-1)*VLOOKUP(payment_frequency_EMI_Change,periodic_table,2,0),EDATE(first_payment_date_EMI_Change,(AG1298-1)*VLOOKUP(payment_frequency_EMI_Change,periodic_table,2,0)))))))</f>
        <v/>
      </c>
      <c r="AI1298" s="70" t="str">
        <f t="shared" ref="AI1298:AI1361" si="265">IF(AG1298="","",IF(AL1297&lt;payment_EMI_Change,AL1297*(1+Compound_Rate_EMI_Change),payment_EMI_Change))</f>
        <v/>
      </c>
      <c r="AJ1298" s="70" t="str">
        <f t="shared" ref="AJ1298:AJ1361" si="266">IF(AND(Payment_Type_EMI_Change=1,AG1298=1),0,IF(AG1298="","",AL1297*Compound_Rate_EMI_Change))</f>
        <v/>
      </c>
      <c r="AK1298" s="70" t="str">
        <f t="shared" si="258"/>
        <v/>
      </c>
      <c r="AL1298" s="70" t="str">
        <f t="shared" si="259"/>
        <v/>
      </c>
    </row>
    <row r="1299" spans="2:38" ht="15" thickBot="1" x14ac:dyDescent="0.35">
      <c r="B1299" s="79" t="str">
        <f t="shared" ref="B1299:B1362" si="267">IFERROR(IF(TRUNC(J1298)&lt;=0,"",B1298+1),"")</f>
        <v/>
      </c>
      <c r="C1299" s="16"/>
      <c r="D1299" s="79" t="str">
        <f>IFERROR(IF(J1298&lt;=0,"",IF(C1299="Yes","",B1299-COUNTIF($C$18:C1299,"Yes"))),"")</f>
        <v/>
      </c>
      <c r="E1299" s="81" t="str">
        <f t="shared" si="261"/>
        <v/>
      </c>
      <c r="F1299" s="80" t="str">
        <f t="shared" ref="F1299:F1362" si="268">IF(B1299="","",IF(C1299="Yes",0,IF(J1298&lt;payment_EMI_Change,J1298*(1+Compound_Rate_EMI_Change),-PMT($J$5,nper_EMI_Change-B1299+1,J1298))))</f>
        <v/>
      </c>
      <c r="G1299" s="80" t="str">
        <f t="shared" si="262"/>
        <v/>
      </c>
      <c r="H1299" s="80" t="str">
        <f t="shared" si="260"/>
        <v/>
      </c>
      <c r="I1299" s="80" t="str">
        <f t="shared" si="263"/>
        <v/>
      </c>
      <c r="J1299" s="80" t="str">
        <f t="shared" ref="J1299:J1362" si="269">IFERROR(IF(B1299="","",J1298-H1299+I1299),"")</f>
        <v/>
      </c>
      <c r="AG1299" s="16" t="str">
        <f t="shared" ref="AG1299:AG1362" si="270">IFERROR(IF(AL1298&lt;=0,"",AG1298+1),"")</f>
        <v/>
      </c>
      <c r="AH1299" s="69" t="str">
        <f t="shared" si="264"/>
        <v/>
      </c>
      <c r="AI1299" s="70" t="str">
        <f t="shared" si="265"/>
        <v/>
      </c>
      <c r="AJ1299" s="70" t="str">
        <f t="shared" si="266"/>
        <v/>
      </c>
      <c r="AK1299" s="70" t="str">
        <f t="shared" ref="AK1299:AK1362" si="271">IF(AG1299="","",AI1299-AJ1299)</f>
        <v/>
      </c>
      <c r="AL1299" s="70" t="str">
        <f t="shared" ref="AL1299:AL1362" si="272">IFERROR(IF(AK1299&lt;=0,"",AL1298-AK1299),"")</f>
        <v/>
      </c>
    </row>
    <row r="1300" spans="2:38" ht="15" thickBot="1" x14ac:dyDescent="0.35">
      <c r="B1300" s="79" t="str">
        <f t="shared" si="267"/>
        <v/>
      </c>
      <c r="C1300" s="16"/>
      <c r="D1300" s="79" t="str">
        <f>IFERROR(IF(J1299&lt;=0,"",IF(C1300="Yes","",B1300-COUNTIF($C$18:C1300,"Yes"))),"")</f>
        <v/>
      </c>
      <c r="E1300" s="81" t="str">
        <f t="shared" si="261"/>
        <v/>
      </c>
      <c r="F1300" s="80" t="str">
        <f t="shared" si="268"/>
        <v/>
      </c>
      <c r="G1300" s="80" t="str">
        <f t="shared" si="262"/>
        <v/>
      </c>
      <c r="H1300" s="80" t="str">
        <f t="shared" si="260"/>
        <v/>
      </c>
      <c r="I1300" s="80" t="str">
        <f t="shared" si="263"/>
        <v/>
      </c>
      <c r="J1300" s="80" t="str">
        <f t="shared" si="269"/>
        <v/>
      </c>
      <c r="AG1300" s="16" t="str">
        <f t="shared" si="270"/>
        <v/>
      </c>
      <c r="AH1300" s="69" t="str">
        <f t="shared" si="264"/>
        <v/>
      </c>
      <c r="AI1300" s="70" t="str">
        <f t="shared" si="265"/>
        <v/>
      </c>
      <c r="AJ1300" s="70" t="str">
        <f t="shared" si="266"/>
        <v/>
      </c>
      <c r="AK1300" s="70" t="str">
        <f t="shared" si="271"/>
        <v/>
      </c>
      <c r="AL1300" s="70" t="str">
        <f t="shared" si="272"/>
        <v/>
      </c>
    </row>
    <row r="1301" spans="2:38" ht="15" thickBot="1" x14ac:dyDescent="0.35">
      <c r="B1301" s="79" t="str">
        <f t="shared" si="267"/>
        <v/>
      </c>
      <c r="C1301" s="16"/>
      <c r="D1301" s="79" t="str">
        <f>IFERROR(IF(J1300&lt;=0,"",IF(C1301="Yes","",B1301-COUNTIF($C$18:C1301,"Yes"))),"")</f>
        <v/>
      </c>
      <c r="E1301" s="81" t="str">
        <f t="shared" si="261"/>
        <v/>
      </c>
      <c r="F1301" s="80" t="str">
        <f t="shared" si="268"/>
        <v/>
      </c>
      <c r="G1301" s="80" t="str">
        <f t="shared" si="262"/>
        <v/>
      </c>
      <c r="H1301" s="80" t="str">
        <f t="shared" si="260"/>
        <v/>
      </c>
      <c r="I1301" s="80" t="str">
        <f t="shared" si="263"/>
        <v/>
      </c>
      <c r="J1301" s="80" t="str">
        <f t="shared" si="269"/>
        <v/>
      </c>
      <c r="AG1301" s="16" t="str">
        <f t="shared" si="270"/>
        <v/>
      </c>
      <c r="AH1301" s="69" t="str">
        <f t="shared" si="264"/>
        <v/>
      </c>
      <c r="AI1301" s="70" t="str">
        <f t="shared" si="265"/>
        <v/>
      </c>
      <c r="AJ1301" s="70" t="str">
        <f t="shared" si="266"/>
        <v/>
      </c>
      <c r="AK1301" s="70" t="str">
        <f t="shared" si="271"/>
        <v/>
      </c>
      <c r="AL1301" s="70" t="str">
        <f t="shared" si="272"/>
        <v/>
      </c>
    </row>
    <row r="1302" spans="2:38" ht="15" thickBot="1" x14ac:dyDescent="0.35">
      <c r="B1302" s="79" t="str">
        <f t="shared" si="267"/>
        <v/>
      </c>
      <c r="C1302" s="16"/>
      <c r="D1302" s="79" t="str">
        <f>IFERROR(IF(J1301&lt;=0,"",IF(C1302="Yes","",B1302-COUNTIF($C$18:C1302,"Yes"))),"")</f>
        <v/>
      </c>
      <c r="E1302" s="81" t="str">
        <f t="shared" si="261"/>
        <v/>
      </c>
      <c r="F1302" s="80" t="str">
        <f t="shared" si="268"/>
        <v/>
      </c>
      <c r="G1302" s="80" t="str">
        <f t="shared" si="262"/>
        <v/>
      </c>
      <c r="H1302" s="80" t="str">
        <f t="shared" si="260"/>
        <v/>
      </c>
      <c r="I1302" s="80" t="str">
        <f t="shared" si="263"/>
        <v/>
      </c>
      <c r="J1302" s="80" t="str">
        <f t="shared" si="269"/>
        <v/>
      </c>
      <c r="AG1302" s="16" t="str">
        <f t="shared" si="270"/>
        <v/>
      </c>
      <c r="AH1302" s="69" t="str">
        <f t="shared" si="264"/>
        <v/>
      </c>
      <c r="AI1302" s="70" t="str">
        <f t="shared" si="265"/>
        <v/>
      </c>
      <c r="AJ1302" s="70" t="str">
        <f t="shared" si="266"/>
        <v/>
      </c>
      <c r="AK1302" s="70" t="str">
        <f t="shared" si="271"/>
        <v/>
      </c>
      <c r="AL1302" s="70" t="str">
        <f t="shared" si="272"/>
        <v/>
      </c>
    </row>
    <row r="1303" spans="2:38" ht="15" thickBot="1" x14ac:dyDescent="0.35">
      <c r="B1303" s="79" t="str">
        <f t="shared" si="267"/>
        <v/>
      </c>
      <c r="C1303" s="16"/>
      <c r="D1303" s="79" t="str">
        <f>IFERROR(IF(J1302&lt;=0,"",IF(C1303="Yes","",B1303-COUNTIF($C$18:C1303,"Yes"))),"")</f>
        <v/>
      </c>
      <c r="E1303" s="81" t="str">
        <f t="shared" si="261"/>
        <v/>
      </c>
      <c r="F1303" s="80" t="str">
        <f t="shared" si="268"/>
        <v/>
      </c>
      <c r="G1303" s="80" t="str">
        <f t="shared" si="262"/>
        <v/>
      </c>
      <c r="H1303" s="80" t="str">
        <f t="shared" ref="H1303:H1366" si="273">IF(B1303="","",F1303-G1303)</f>
        <v/>
      </c>
      <c r="I1303" s="80" t="str">
        <f t="shared" si="263"/>
        <v/>
      </c>
      <c r="J1303" s="80" t="str">
        <f t="shared" si="269"/>
        <v/>
      </c>
      <c r="AG1303" s="16" t="str">
        <f t="shared" si="270"/>
        <v/>
      </c>
      <c r="AH1303" s="69" t="str">
        <f t="shared" si="264"/>
        <v/>
      </c>
      <c r="AI1303" s="70" t="str">
        <f t="shared" si="265"/>
        <v/>
      </c>
      <c r="AJ1303" s="70" t="str">
        <f t="shared" si="266"/>
        <v/>
      </c>
      <c r="AK1303" s="70" t="str">
        <f t="shared" si="271"/>
        <v/>
      </c>
      <c r="AL1303" s="70" t="str">
        <f t="shared" si="272"/>
        <v/>
      </c>
    </row>
    <row r="1304" spans="2:38" ht="15" thickBot="1" x14ac:dyDescent="0.35">
      <c r="B1304" s="79" t="str">
        <f t="shared" si="267"/>
        <v/>
      </c>
      <c r="C1304" s="16"/>
      <c r="D1304" s="79" t="str">
        <f>IFERROR(IF(J1303&lt;=0,"",IF(C1304="Yes","",B1304-COUNTIF($C$18:C1304,"Yes"))),"")</f>
        <v/>
      </c>
      <c r="E1304" s="81" t="str">
        <f t="shared" si="261"/>
        <v/>
      </c>
      <c r="F1304" s="80" t="str">
        <f t="shared" si="268"/>
        <v/>
      </c>
      <c r="G1304" s="80" t="str">
        <f t="shared" si="262"/>
        <v/>
      </c>
      <c r="H1304" s="80" t="str">
        <f t="shared" si="273"/>
        <v/>
      </c>
      <c r="I1304" s="80" t="str">
        <f t="shared" si="263"/>
        <v/>
      </c>
      <c r="J1304" s="80" t="str">
        <f t="shared" si="269"/>
        <v/>
      </c>
      <c r="AG1304" s="16" t="str">
        <f t="shared" si="270"/>
        <v/>
      </c>
      <c r="AH1304" s="69" t="str">
        <f t="shared" si="264"/>
        <v/>
      </c>
      <c r="AI1304" s="70" t="str">
        <f t="shared" si="265"/>
        <v/>
      </c>
      <c r="AJ1304" s="70" t="str">
        <f t="shared" si="266"/>
        <v/>
      </c>
      <c r="AK1304" s="70" t="str">
        <f t="shared" si="271"/>
        <v/>
      </c>
      <c r="AL1304" s="70" t="str">
        <f t="shared" si="272"/>
        <v/>
      </c>
    </row>
    <row r="1305" spans="2:38" ht="15" thickBot="1" x14ac:dyDescent="0.35">
      <c r="B1305" s="79" t="str">
        <f t="shared" si="267"/>
        <v/>
      </c>
      <c r="C1305" s="16"/>
      <c r="D1305" s="79" t="str">
        <f>IFERROR(IF(J1304&lt;=0,"",IF(C1305="Yes","",B1305-COUNTIF($C$18:C1305,"Yes"))),"")</f>
        <v/>
      </c>
      <c r="E1305" s="81" t="str">
        <f t="shared" si="261"/>
        <v/>
      </c>
      <c r="F1305" s="80" t="str">
        <f t="shared" si="268"/>
        <v/>
      </c>
      <c r="G1305" s="80" t="str">
        <f t="shared" si="262"/>
        <v/>
      </c>
      <c r="H1305" s="80" t="str">
        <f t="shared" si="273"/>
        <v/>
      </c>
      <c r="I1305" s="80" t="str">
        <f t="shared" si="263"/>
        <v/>
      </c>
      <c r="J1305" s="80" t="str">
        <f t="shared" si="269"/>
        <v/>
      </c>
      <c r="AG1305" s="16" t="str">
        <f t="shared" si="270"/>
        <v/>
      </c>
      <c r="AH1305" s="69" t="str">
        <f t="shared" si="264"/>
        <v/>
      </c>
      <c r="AI1305" s="70" t="str">
        <f t="shared" si="265"/>
        <v/>
      </c>
      <c r="AJ1305" s="70" t="str">
        <f t="shared" si="266"/>
        <v/>
      </c>
      <c r="AK1305" s="70" t="str">
        <f t="shared" si="271"/>
        <v/>
      </c>
      <c r="AL1305" s="70" t="str">
        <f t="shared" si="272"/>
        <v/>
      </c>
    </row>
    <row r="1306" spans="2:38" ht="15" thickBot="1" x14ac:dyDescent="0.35">
      <c r="B1306" s="79" t="str">
        <f t="shared" si="267"/>
        <v/>
      </c>
      <c r="C1306" s="16"/>
      <c r="D1306" s="79" t="str">
        <f>IFERROR(IF(J1305&lt;=0,"",IF(C1306="Yes","",B1306-COUNTIF($C$18:C1306,"Yes"))),"")</f>
        <v/>
      </c>
      <c r="E1306" s="81" t="str">
        <f t="shared" si="261"/>
        <v/>
      </c>
      <c r="F1306" s="80" t="str">
        <f t="shared" si="268"/>
        <v/>
      </c>
      <c r="G1306" s="80" t="str">
        <f t="shared" si="262"/>
        <v/>
      </c>
      <c r="H1306" s="80" t="str">
        <f t="shared" si="273"/>
        <v/>
      </c>
      <c r="I1306" s="80" t="str">
        <f t="shared" si="263"/>
        <v/>
      </c>
      <c r="J1306" s="80" t="str">
        <f t="shared" si="269"/>
        <v/>
      </c>
      <c r="AG1306" s="16" t="str">
        <f t="shared" si="270"/>
        <v/>
      </c>
      <c r="AH1306" s="69" t="str">
        <f t="shared" si="264"/>
        <v/>
      </c>
      <c r="AI1306" s="70" t="str">
        <f t="shared" si="265"/>
        <v/>
      </c>
      <c r="AJ1306" s="70" t="str">
        <f t="shared" si="266"/>
        <v/>
      </c>
      <c r="AK1306" s="70" t="str">
        <f t="shared" si="271"/>
        <v/>
      </c>
      <c r="AL1306" s="70" t="str">
        <f t="shared" si="272"/>
        <v/>
      </c>
    </row>
    <row r="1307" spans="2:38" ht="15" thickBot="1" x14ac:dyDescent="0.35">
      <c r="B1307" s="79" t="str">
        <f t="shared" si="267"/>
        <v/>
      </c>
      <c r="C1307" s="16"/>
      <c r="D1307" s="79" t="str">
        <f>IFERROR(IF(J1306&lt;=0,"",IF(C1307="Yes","",B1307-COUNTIF($C$18:C1307,"Yes"))),"")</f>
        <v/>
      </c>
      <c r="E1307" s="81" t="str">
        <f t="shared" si="261"/>
        <v/>
      </c>
      <c r="F1307" s="80" t="str">
        <f t="shared" si="268"/>
        <v/>
      </c>
      <c r="G1307" s="80" t="str">
        <f t="shared" si="262"/>
        <v/>
      </c>
      <c r="H1307" s="80" t="str">
        <f t="shared" si="273"/>
        <v/>
      </c>
      <c r="I1307" s="80" t="str">
        <f t="shared" si="263"/>
        <v/>
      </c>
      <c r="J1307" s="80" t="str">
        <f t="shared" si="269"/>
        <v/>
      </c>
      <c r="AG1307" s="16" t="str">
        <f t="shared" si="270"/>
        <v/>
      </c>
      <c r="AH1307" s="69" t="str">
        <f t="shared" si="264"/>
        <v/>
      </c>
      <c r="AI1307" s="70" t="str">
        <f t="shared" si="265"/>
        <v/>
      </c>
      <c r="AJ1307" s="70" t="str">
        <f t="shared" si="266"/>
        <v/>
      </c>
      <c r="AK1307" s="70" t="str">
        <f t="shared" si="271"/>
        <v/>
      </c>
      <c r="AL1307" s="70" t="str">
        <f t="shared" si="272"/>
        <v/>
      </c>
    </row>
    <row r="1308" spans="2:38" ht="15" thickBot="1" x14ac:dyDescent="0.35">
      <c r="B1308" s="79" t="str">
        <f t="shared" si="267"/>
        <v/>
      </c>
      <c r="C1308" s="16"/>
      <c r="D1308" s="79" t="str">
        <f>IFERROR(IF(J1307&lt;=0,"",IF(C1308="Yes","",B1308-COUNTIF($C$18:C1308,"Yes"))),"")</f>
        <v/>
      </c>
      <c r="E1308" s="81" t="str">
        <f t="shared" si="261"/>
        <v/>
      </c>
      <c r="F1308" s="80" t="str">
        <f t="shared" si="268"/>
        <v/>
      </c>
      <c r="G1308" s="80" t="str">
        <f t="shared" si="262"/>
        <v/>
      </c>
      <c r="H1308" s="80" t="str">
        <f t="shared" si="273"/>
        <v/>
      </c>
      <c r="I1308" s="80" t="str">
        <f t="shared" si="263"/>
        <v/>
      </c>
      <c r="J1308" s="80" t="str">
        <f t="shared" si="269"/>
        <v/>
      </c>
      <c r="AG1308" s="16" t="str">
        <f t="shared" si="270"/>
        <v/>
      </c>
      <c r="AH1308" s="69" t="str">
        <f t="shared" si="264"/>
        <v/>
      </c>
      <c r="AI1308" s="70" t="str">
        <f t="shared" si="265"/>
        <v/>
      </c>
      <c r="AJ1308" s="70" t="str">
        <f t="shared" si="266"/>
        <v/>
      </c>
      <c r="AK1308" s="70" t="str">
        <f t="shared" si="271"/>
        <v/>
      </c>
      <c r="AL1308" s="70" t="str">
        <f t="shared" si="272"/>
        <v/>
      </c>
    </row>
    <row r="1309" spans="2:38" ht="15" thickBot="1" x14ac:dyDescent="0.35">
      <c r="B1309" s="79" t="str">
        <f t="shared" si="267"/>
        <v/>
      </c>
      <c r="C1309" s="16"/>
      <c r="D1309" s="79" t="str">
        <f>IFERROR(IF(J1308&lt;=0,"",IF(C1309="Yes","",B1309-COUNTIF($C$18:C1309,"Yes"))),"")</f>
        <v/>
      </c>
      <c r="E1309" s="81" t="str">
        <f t="shared" si="261"/>
        <v/>
      </c>
      <c r="F1309" s="80" t="str">
        <f t="shared" si="268"/>
        <v/>
      </c>
      <c r="G1309" s="80" t="str">
        <f t="shared" si="262"/>
        <v/>
      </c>
      <c r="H1309" s="80" t="str">
        <f t="shared" si="273"/>
        <v/>
      </c>
      <c r="I1309" s="80" t="str">
        <f t="shared" si="263"/>
        <v/>
      </c>
      <c r="J1309" s="80" t="str">
        <f t="shared" si="269"/>
        <v/>
      </c>
      <c r="AG1309" s="16" t="str">
        <f t="shared" si="270"/>
        <v/>
      </c>
      <c r="AH1309" s="69" t="str">
        <f t="shared" si="264"/>
        <v/>
      </c>
      <c r="AI1309" s="70" t="str">
        <f t="shared" si="265"/>
        <v/>
      </c>
      <c r="AJ1309" s="70" t="str">
        <f t="shared" si="266"/>
        <v/>
      </c>
      <c r="AK1309" s="70" t="str">
        <f t="shared" si="271"/>
        <v/>
      </c>
      <c r="AL1309" s="70" t="str">
        <f t="shared" si="272"/>
        <v/>
      </c>
    </row>
    <row r="1310" spans="2:38" ht="15" thickBot="1" x14ac:dyDescent="0.35">
      <c r="B1310" s="79" t="str">
        <f t="shared" si="267"/>
        <v/>
      </c>
      <c r="C1310" s="16"/>
      <c r="D1310" s="79" t="str">
        <f>IFERROR(IF(J1309&lt;=0,"",IF(C1310="Yes","",B1310-COUNTIF($C$18:C1310,"Yes"))),"")</f>
        <v/>
      </c>
      <c r="E1310" s="81" t="str">
        <f t="shared" si="261"/>
        <v/>
      </c>
      <c r="F1310" s="80" t="str">
        <f t="shared" si="268"/>
        <v/>
      </c>
      <c r="G1310" s="80" t="str">
        <f t="shared" si="262"/>
        <v/>
      </c>
      <c r="H1310" s="80" t="str">
        <f t="shared" si="273"/>
        <v/>
      </c>
      <c r="I1310" s="80" t="str">
        <f t="shared" si="263"/>
        <v/>
      </c>
      <c r="J1310" s="80" t="str">
        <f t="shared" si="269"/>
        <v/>
      </c>
      <c r="AG1310" s="16" t="str">
        <f t="shared" si="270"/>
        <v/>
      </c>
      <c r="AH1310" s="69" t="str">
        <f t="shared" si="264"/>
        <v/>
      </c>
      <c r="AI1310" s="70" t="str">
        <f t="shared" si="265"/>
        <v/>
      </c>
      <c r="AJ1310" s="70" t="str">
        <f t="shared" si="266"/>
        <v/>
      </c>
      <c r="AK1310" s="70" t="str">
        <f t="shared" si="271"/>
        <v/>
      </c>
      <c r="AL1310" s="70" t="str">
        <f t="shared" si="272"/>
        <v/>
      </c>
    </row>
    <row r="1311" spans="2:38" ht="15" thickBot="1" x14ac:dyDescent="0.35">
      <c r="B1311" s="79" t="str">
        <f t="shared" si="267"/>
        <v/>
      </c>
      <c r="C1311" s="16"/>
      <c r="D1311" s="79" t="str">
        <f>IFERROR(IF(J1310&lt;=0,"",IF(C1311="Yes","",B1311-COUNTIF($C$18:C1311,"Yes"))),"")</f>
        <v/>
      </c>
      <c r="E1311" s="81" t="str">
        <f t="shared" si="261"/>
        <v/>
      </c>
      <c r="F1311" s="80" t="str">
        <f t="shared" si="268"/>
        <v/>
      </c>
      <c r="G1311" s="80" t="str">
        <f t="shared" si="262"/>
        <v/>
      </c>
      <c r="H1311" s="80" t="str">
        <f t="shared" si="273"/>
        <v/>
      </c>
      <c r="I1311" s="80" t="str">
        <f t="shared" si="263"/>
        <v/>
      </c>
      <c r="J1311" s="80" t="str">
        <f t="shared" si="269"/>
        <v/>
      </c>
      <c r="AG1311" s="16" t="str">
        <f t="shared" si="270"/>
        <v/>
      </c>
      <c r="AH1311" s="69" t="str">
        <f t="shared" si="264"/>
        <v/>
      </c>
      <c r="AI1311" s="70" t="str">
        <f t="shared" si="265"/>
        <v/>
      </c>
      <c r="AJ1311" s="70" t="str">
        <f t="shared" si="266"/>
        <v/>
      </c>
      <c r="AK1311" s="70" t="str">
        <f t="shared" si="271"/>
        <v/>
      </c>
      <c r="AL1311" s="70" t="str">
        <f t="shared" si="272"/>
        <v/>
      </c>
    </row>
    <row r="1312" spans="2:38" ht="15" thickBot="1" x14ac:dyDescent="0.35">
      <c r="B1312" s="79" t="str">
        <f t="shared" si="267"/>
        <v/>
      </c>
      <c r="C1312" s="16"/>
      <c r="D1312" s="79" t="str">
        <f>IFERROR(IF(J1311&lt;=0,"",IF(C1312="Yes","",B1312-COUNTIF($C$18:C1312,"Yes"))),"")</f>
        <v/>
      </c>
      <c r="E1312" s="81" t="str">
        <f t="shared" si="261"/>
        <v/>
      </c>
      <c r="F1312" s="80" t="str">
        <f t="shared" si="268"/>
        <v/>
      </c>
      <c r="G1312" s="80" t="str">
        <f t="shared" si="262"/>
        <v/>
      </c>
      <c r="H1312" s="80" t="str">
        <f t="shared" si="273"/>
        <v/>
      </c>
      <c r="I1312" s="80" t="str">
        <f t="shared" si="263"/>
        <v/>
      </c>
      <c r="J1312" s="80" t="str">
        <f t="shared" si="269"/>
        <v/>
      </c>
      <c r="AG1312" s="16" t="str">
        <f t="shared" si="270"/>
        <v/>
      </c>
      <c r="AH1312" s="69" t="str">
        <f t="shared" si="264"/>
        <v/>
      </c>
      <c r="AI1312" s="70" t="str">
        <f t="shared" si="265"/>
        <v/>
      </c>
      <c r="AJ1312" s="70" t="str">
        <f t="shared" si="266"/>
        <v/>
      </c>
      <c r="AK1312" s="70" t="str">
        <f t="shared" si="271"/>
        <v/>
      </c>
      <c r="AL1312" s="70" t="str">
        <f t="shared" si="272"/>
        <v/>
      </c>
    </row>
    <row r="1313" spans="2:38" ht="15" thickBot="1" x14ac:dyDescent="0.35">
      <c r="B1313" s="79" t="str">
        <f t="shared" si="267"/>
        <v/>
      </c>
      <c r="C1313" s="16"/>
      <c r="D1313" s="79" t="str">
        <f>IFERROR(IF(J1312&lt;=0,"",IF(C1313="Yes","",B1313-COUNTIF($C$18:C1313,"Yes"))),"")</f>
        <v/>
      </c>
      <c r="E1313" s="81" t="str">
        <f t="shared" si="261"/>
        <v/>
      </c>
      <c r="F1313" s="80" t="str">
        <f t="shared" si="268"/>
        <v/>
      </c>
      <c r="G1313" s="80" t="str">
        <f t="shared" si="262"/>
        <v/>
      </c>
      <c r="H1313" s="80" t="str">
        <f t="shared" si="273"/>
        <v/>
      </c>
      <c r="I1313" s="80" t="str">
        <f t="shared" si="263"/>
        <v/>
      </c>
      <c r="J1313" s="80" t="str">
        <f t="shared" si="269"/>
        <v/>
      </c>
      <c r="AG1313" s="16" t="str">
        <f t="shared" si="270"/>
        <v/>
      </c>
      <c r="AH1313" s="69" t="str">
        <f t="shared" si="264"/>
        <v/>
      </c>
      <c r="AI1313" s="70" t="str">
        <f t="shared" si="265"/>
        <v/>
      </c>
      <c r="AJ1313" s="70" t="str">
        <f t="shared" si="266"/>
        <v/>
      </c>
      <c r="AK1313" s="70" t="str">
        <f t="shared" si="271"/>
        <v/>
      </c>
      <c r="AL1313" s="70" t="str">
        <f t="shared" si="272"/>
        <v/>
      </c>
    </row>
    <row r="1314" spans="2:38" ht="15" thickBot="1" x14ac:dyDescent="0.35">
      <c r="B1314" s="79" t="str">
        <f t="shared" si="267"/>
        <v/>
      </c>
      <c r="C1314" s="16"/>
      <c r="D1314" s="79" t="str">
        <f>IFERROR(IF(J1313&lt;=0,"",IF(C1314="Yes","",B1314-COUNTIF($C$18:C1314,"Yes"))),"")</f>
        <v/>
      </c>
      <c r="E1314" s="81" t="str">
        <f t="shared" si="261"/>
        <v/>
      </c>
      <c r="F1314" s="80" t="str">
        <f t="shared" si="268"/>
        <v/>
      </c>
      <c r="G1314" s="80" t="str">
        <f t="shared" si="262"/>
        <v/>
      </c>
      <c r="H1314" s="80" t="str">
        <f t="shared" si="273"/>
        <v/>
      </c>
      <c r="I1314" s="80" t="str">
        <f t="shared" si="263"/>
        <v/>
      </c>
      <c r="J1314" s="80" t="str">
        <f t="shared" si="269"/>
        <v/>
      </c>
      <c r="AG1314" s="16" t="str">
        <f t="shared" si="270"/>
        <v/>
      </c>
      <c r="AH1314" s="69" t="str">
        <f t="shared" si="264"/>
        <v/>
      </c>
      <c r="AI1314" s="70" t="str">
        <f t="shared" si="265"/>
        <v/>
      </c>
      <c r="AJ1314" s="70" t="str">
        <f t="shared" si="266"/>
        <v/>
      </c>
      <c r="AK1314" s="70" t="str">
        <f t="shared" si="271"/>
        <v/>
      </c>
      <c r="AL1314" s="70" t="str">
        <f t="shared" si="272"/>
        <v/>
      </c>
    </row>
    <row r="1315" spans="2:38" ht="15" thickBot="1" x14ac:dyDescent="0.35">
      <c r="B1315" s="79" t="str">
        <f t="shared" si="267"/>
        <v/>
      </c>
      <c r="C1315" s="16"/>
      <c r="D1315" s="79" t="str">
        <f>IFERROR(IF(J1314&lt;=0,"",IF(C1315="Yes","",B1315-COUNTIF($C$18:C1315,"Yes"))),"")</f>
        <v/>
      </c>
      <c r="E1315" s="81" t="str">
        <f t="shared" si="261"/>
        <v/>
      </c>
      <c r="F1315" s="80" t="str">
        <f t="shared" si="268"/>
        <v/>
      </c>
      <c r="G1315" s="80" t="str">
        <f t="shared" si="262"/>
        <v/>
      </c>
      <c r="H1315" s="80" t="str">
        <f t="shared" si="273"/>
        <v/>
      </c>
      <c r="I1315" s="80" t="str">
        <f t="shared" si="263"/>
        <v/>
      </c>
      <c r="J1315" s="80" t="str">
        <f t="shared" si="269"/>
        <v/>
      </c>
      <c r="AG1315" s="16" t="str">
        <f t="shared" si="270"/>
        <v/>
      </c>
      <c r="AH1315" s="69" t="str">
        <f t="shared" si="264"/>
        <v/>
      </c>
      <c r="AI1315" s="70" t="str">
        <f t="shared" si="265"/>
        <v/>
      </c>
      <c r="AJ1315" s="70" t="str">
        <f t="shared" si="266"/>
        <v/>
      </c>
      <c r="AK1315" s="70" t="str">
        <f t="shared" si="271"/>
        <v/>
      </c>
      <c r="AL1315" s="70" t="str">
        <f t="shared" si="272"/>
        <v/>
      </c>
    </row>
    <row r="1316" spans="2:38" ht="15" thickBot="1" x14ac:dyDescent="0.35">
      <c r="B1316" s="79" t="str">
        <f t="shared" si="267"/>
        <v/>
      </c>
      <c r="C1316" s="16"/>
      <c r="D1316" s="79" t="str">
        <f>IFERROR(IF(J1315&lt;=0,"",IF(C1316="Yes","",B1316-COUNTIF($C$18:C1316,"Yes"))),"")</f>
        <v/>
      </c>
      <c r="E1316" s="81" t="str">
        <f t="shared" si="261"/>
        <v/>
      </c>
      <c r="F1316" s="80" t="str">
        <f t="shared" si="268"/>
        <v/>
      </c>
      <c r="G1316" s="80" t="str">
        <f t="shared" si="262"/>
        <v/>
      </c>
      <c r="H1316" s="80" t="str">
        <f t="shared" si="273"/>
        <v/>
      </c>
      <c r="I1316" s="80" t="str">
        <f t="shared" si="263"/>
        <v/>
      </c>
      <c r="J1316" s="80" t="str">
        <f t="shared" si="269"/>
        <v/>
      </c>
      <c r="AG1316" s="16" t="str">
        <f t="shared" si="270"/>
        <v/>
      </c>
      <c r="AH1316" s="69" t="str">
        <f t="shared" si="264"/>
        <v/>
      </c>
      <c r="AI1316" s="70" t="str">
        <f t="shared" si="265"/>
        <v/>
      </c>
      <c r="AJ1316" s="70" t="str">
        <f t="shared" si="266"/>
        <v/>
      </c>
      <c r="AK1316" s="70" t="str">
        <f t="shared" si="271"/>
        <v/>
      </c>
      <c r="AL1316" s="70" t="str">
        <f t="shared" si="272"/>
        <v/>
      </c>
    </row>
    <row r="1317" spans="2:38" ht="15" thickBot="1" x14ac:dyDescent="0.35">
      <c r="B1317" s="79" t="str">
        <f t="shared" si="267"/>
        <v/>
      </c>
      <c r="C1317" s="16"/>
      <c r="D1317" s="79" t="str">
        <f>IFERROR(IF(J1316&lt;=0,"",IF(C1317="Yes","",B1317-COUNTIF($C$18:C1317,"Yes"))),"")</f>
        <v/>
      </c>
      <c r="E1317" s="81" t="str">
        <f t="shared" si="261"/>
        <v/>
      </c>
      <c r="F1317" s="80" t="str">
        <f t="shared" si="268"/>
        <v/>
      </c>
      <c r="G1317" s="80" t="str">
        <f t="shared" si="262"/>
        <v/>
      </c>
      <c r="H1317" s="80" t="str">
        <f t="shared" si="273"/>
        <v/>
      </c>
      <c r="I1317" s="80" t="str">
        <f t="shared" si="263"/>
        <v/>
      </c>
      <c r="J1317" s="80" t="str">
        <f t="shared" si="269"/>
        <v/>
      </c>
      <c r="AG1317" s="16" t="str">
        <f t="shared" si="270"/>
        <v/>
      </c>
      <c r="AH1317" s="69" t="str">
        <f t="shared" si="264"/>
        <v/>
      </c>
      <c r="AI1317" s="70" t="str">
        <f t="shared" si="265"/>
        <v/>
      </c>
      <c r="AJ1317" s="70" t="str">
        <f t="shared" si="266"/>
        <v/>
      </c>
      <c r="AK1317" s="70" t="str">
        <f t="shared" si="271"/>
        <v/>
      </c>
      <c r="AL1317" s="70" t="str">
        <f t="shared" si="272"/>
        <v/>
      </c>
    </row>
    <row r="1318" spans="2:38" ht="15" thickBot="1" x14ac:dyDescent="0.35">
      <c r="B1318" s="79" t="str">
        <f t="shared" si="267"/>
        <v/>
      </c>
      <c r="C1318" s="16"/>
      <c r="D1318" s="79" t="str">
        <f>IFERROR(IF(J1317&lt;=0,"",IF(C1318="Yes","",B1318-COUNTIF($C$18:C1318,"Yes"))),"")</f>
        <v/>
      </c>
      <c r="E1318" s="81" t="str">
        <f t="shared" si="261"/>
        <v/>
      </c>
      <c r="F1318" s="80" t="str">
        <f t="shared" si="268"/>
        <v/>
      </c>
      <c r="G1318" s="80" t="str">
        <f t="shared" si="262"/>
        <v/>
      </c>
      <c r="H1318" s="80" t="str">
        <f t="shared" si="273"/>
        <v/>
      </c>
      <c r="I1318" s="80" t="str">
        <f t="shared" si="263"/>
        <v/>
      </c>
      <c r="J1318" s="80" t="str">
        <f t="shared" si="269"/>
        <v/>
      </c>
      <c r="AG1318" s="16" t="str">
        <f t="shared" si="270"/>
        <v/>
      </c>
      <c r="AH1318" s="69" t="str">
        <f t="shared" si="264"/>
        <v/>
      </c>
      <c r="AI1318" s="70" t="str">
        <f t="shared" si="265"/>
        <v/>
      </c>
      <c r="AJ1318" s="70" t="str">
        <f t="shared" si="266"/>
        <v/>
      </c>
      <c r="AK1318" s="70" t="str">
        <f t="shared" si="271"/>
        <v/>
      </c>
      <c r="AL1318" s="70" t="str">
        <f t="shared" si="272"/>
        <v/>
      </c>
    </row>
    <row r="1319" spans="2:38" ht="15" thickBot="1" x14ac:dyDescent="0.35">
      <c r="B1319" s="79" t="str">
        <f t="shared" si="267"/>
        <v/>
      </c>
      <c r="C1319" s="16"/>
      <c r="D1319" s="79" t="str">
        <f>IFERROR(IF(J1318&lt;=0,"",IF(C1319="Yes","",B1319-COUNTIF($C$18:C1319,"Yes"))),"")</f>
        <v/>
      </c>
      <c r="E1319" s="81" t="str">
        <f t="shared" si="261"/>
        <v/>
      </c>
      <c r="F1319" s="80" t="str">
        <f t="shared" si="268"/>
        <v/>
      </c>
      <c r="G1319" s="80" t="str">
        <f t="shared" si="262"/>
        <v/>
      </c>
      <c r="H1319" s="80" t="str">
        <f t="shared" si="273"/>
        <v/>
      </c>
      <c r="I1319" s="80" t="str">
        <f t="shared" si="263"/>
        <v/>
      </c>
      <c r="J1319" s="80" t="str">
        <f t="shared" si="269"/>
        <v/>
      </c>
      <c r="AG1319" s="16" t="str">
        <f t="shared" si="270"/>
        <v/>
      </c>
      <c r="AH1319" s="69" t="str">
        <f t="shared" si="264"/>
        <v/>
      </c>
      <c r="AI1319" s="70" t="str">
        <f t="shared" si="265"/>
        <v/>
      </c>
      <c r="AJ1319" s="70" t="str">
        <f t="shared" si="266"/>
        <v/>
      </c>
      <c r="AK1319" s="70" t="str">
        <f t="shared" si="271"/>
        <v/>
      </c>
      <c r="AL1319" s="70" t="str">
        <f t="shared" si="272"/>
        <v/>
      </c>
    </row>
    <row r="1320" spans="2:38" ht="15" thickBot="1" x14ac:dyDescent="0.35">
      <c r="B1320" s="79" t="str">
        <f t="shared" si="267"/>
        <v/>
      </c>
      <c r="C1320" s="16"/>
      <c r="D1320" s="79" t="str">
        <f>IFERROR(IF(J1319&lt;=0,"",IF(C1320="Yes","",B1320-COUNTIF($C$18:C1320,"Yes"))),"")</f>
        <v/>
      </c>
      <c r="E1320" s="81" t="str">
        <f t="shared" si="261"/>
        <v/>
      </c>
      <c r="F1320" s="80" t="str">
        <f t="shared" si="268"/>
        <v/>
      </c>
      <c r="G1320" s="80" t="str">
        <f t="shared" si="262"/>
        <v/>
      </c>
      <c r="H1320" s="80" t="str">
        <f t="shared" si="273"/>
        <v/>
      </c>
      <c r="I1320" s="80" t="str">
        <f t="shared" si="263"/>
        <v/>
      </c>
      <c r="J1320" s="80" t="str">
        <f t="shared" si="269"/>
        <v/>
      </c>
      <c r="AG1320" s="16" t="str">
        <f t="shared" si="270"/>
        <v/>
      </c>
      <c r="AH1320" s="69" t="str">
        <f t="shared" si="264"/>
        <v/>
      </c>
      <c r="AI1320" s="70" t="str">
        <f t="shared" si="265"/>
        <v/>
      </c>
      <c r="AJ1320" s="70" t="str">
        <f t="shared" si="266"/>
        <v/>
      </c>
      <c r="AK1320" s="70" t="str">
        <f t="shared" si="271"/>
        <v/>
      </c>
      <c r="AL1320" s="70" t="str">
        <f t="shared" si="272"/>
        <v/>
      </c>
    </row>
    <row r="1321" spans="2:38" ht="15" thickBot="1" x14ac:dyDescent="0.35">
      <c r="B1321" s="79" t="str">
        <f t="shared" si="267"/>
        <v/>
      </c>
      <c r="C1321" s="16"/>
      <c r="D1321" s="79" t="str">
        <f>IFERROR(IF(J1320&lt;=0,"",IF(C1321="Yes","",B1321-COUNTIF($C$18:C1321,"Yes"))),"")</f>
        <v/>
      </c>
      <c r="E1321" s="81" t="str">
        <f t="shared" si="261"/>
        <v/>
      </c>
      <c r="F1321" s="80" t="str">
        <f t="shared" si="268"/>
        <v/>
      </c>
      <c r="G1321" s="80" t="str">
        <f t="shared" si="262"/>
        <v/>
      </c>
      <c r="H1321" s="80" t="str">
        <f t="shared" si="273"/>
        <v/>
      </c>
      <c r="I1321" s="80" t="str">
        <f t="shared" si="263"/>
        <v/>
      </c>
      <c r="J1321" s="80" t="str">
        <f t="shared" si="269"/>
        <v/>
      </c>
      <c r="AG1321" s="16" t="str">
        <f t="shared" si="270"/>
        <v/>
      </c>
      <c r="AH1321" s="69" t="str">
        <f t="shared" si="264"/>
        <v/>
      </c>
      <c r="AI1321" s="70" t="str">
        <f t="shared" si="265"/>
        <v/>
      </c>
      <c r="AJ1321" s="70" t="str">
        <f t="shared" si="266"/>
        <v/>
      </c>
      <c r="AK1321" s="70" t="str">
        <f t="shared" si="271"/>
        <v/>
      </c>
      <c r="AL1321" s="70" t="str">
        <f t="shared" si="272"/>
        <v/>
      </c>
    </row>
    <row r="1322" spans="2:38" ht="15" thickBot="1" x14ac:dyDescent="0.35">
      <c r="B1322" s="79" t="str">
        <f t="shared" si="267"/>
        <v/>
      </c>
      <c r="C1322" s="16"/>
      <c r="D1322" s="79" t="str">
        <f>IFERROR(IF(J1321&lt;=0,"",IF(C1322="Yes","",B1322-COUNTIF($C$18:C1322,"Yes"))),"")</f>
        <v/>
      </c>
      <c r="E1322" s="81" t="str">
        <f t="shared" si="261"/>
        <v/>
      </c>
      <c r="F1322" s="80" t="str">
        <f t="shared" si="268"/>
        <v/>
      </c>
      <c r="G1322" s="80" t="str">
        <f t="shared" si="262"/>
        <v/>
      </c>
      <c r="H1322" s="80" t="str">
        <f t="shared" si="273"/>
        <v/>
      </c>
      <c r="I1322" s="80" t="str">
        <f t="shared" si="263"/>
        <v/>
      </c>
      <c r="J1322" s="80" t="str">
        <f t="shared" si="269"/>
        <v/>
      </c>
      <c r="AG1322" s="16" t="str">
        <f t="shared" si="270"/>
        <v/>
      </c>
      <c r="AH1322" s="69" t="str">
        <f t="shared" si="264"/>
        <v/>
      </c>
      <c r="AI1322" s="70" t="str">
        <f t="shared" si="265"/>
        <v/>
      </c>
      <c r="AJ1322" s="70" t="str">
        <f t="shared" si="266"/>
        <v/>
      </c>
      <c r="AK1322" s="70" t="str">
        <f t="shared" si="271"/>
        <v/>
      </c>
      <c r="AL1322" s="70" t="str">
        <f t="shared" si="272"/>
        <v/>
      </c>
    </row>
    <row r="1323" spans="2:38" ht="15" thickBot="1" x14ac:dyDescent="0.35">
      <c r="B1323" s="79" t="str">
        <f t="shared" si="267"/>
        <v/>
      </c>
      <c r="C1323" s="16"/>
      <c r="D1323" s="79" t="str">
        <f>IFERROR(IF(J1322&lt;=0,"",IF(C1323="Yes","",B1323-COUNTIF($C$18:C1323,"Yes"))),"")</f>
        <v/>
      </c>
      <c r="E1323" s="81" t="str">
        <f t="shared" si="261"/>
        <v/>
      </c>
      <c r="F1323" s="80" t="str">
        <f t="shared" si="268"/>
        <v/>
      </c>
      <c r="G1323" s="80" t="str">
        <f t="shared" si="262"/>
        <v/>
      </c>
      <c r="H1323" s="80" t="str">
        <f t="shared" si="273"/>
        <v/>
      </c>
      <c r="I1323" s="80" t="str">
        <f t="shared" si="263"/>
        <v/>
      </c>
      <c r="J1323" s="80" t="str">
        <f t="shared" si="269"/>
        <v/>
      </c>
      <c r="AG1323" s="16" t="str">
        <f t="shared" si="270"/>
        <v/>
      </c>
      <c r="AH1323" s="69" t="str">
        <f t="shared" si="264"/>
        <v/>
      </c>
      <c r="AI1323" s="70" t="str">
        <f t="shared" si="265"/>
        <v/>
      </c>
      <c r="AJ1323" s="70" t="str">
        <f t="shared" si="266"/>
        <v/>
      </c>
      <c r="AK1323" s="70" t="str">
        <f t="shared" si="271"/>
        <v/>
      </c>
      <c r="AL1323" s="70" t="str">
        <f t="shared" si="272"/>
        <v/>
      </c>
    </row>
    <row r="1324" spans="2:38" ht="15" thickBot="1" x14ac:dyDescent="0.35">
      <c r="B1324" s="79" t="str">
        <f t="shared" si="267"/>
        <v/>
      </c>
      <c r="C1324" s="16"/>
      <c r="D1324" s="79" t="str">
        <f>IFERROR(IF(J1323&lt;=0,"",IF(C1324="Yes","",B1324-COUNTIF($C$18:C1324,"Yes"))),"")</f>
        <v/>
      </c>
      <c r="E1324" s="81" t="str">
        <f t="shared" si="261"/>
        <v/>
      </c>
      <c r="F1324" s="80" t="str">
        <f t="shared" si="268"/>
        <v/>
      </c>
      <c r="G1324" s="80" t="str">
        <f t="shared" si="262"/>
        <v/>
      </c>
      <c r="H1324" s="80" t="str">
        <f t="shared" si="273"/>
        <v/>
      </c>
      <c r="I1324" s="80" t="str">
        <f t="shared" si="263"/>
        <v/>
      </c>
      <c r="J1324" s="80" t="str">
        <f t="shared" si="269"/>
        <v/>
      </c>
      <c r="AG1324" s="16" t="str">
        <f t="shared" si="270"/>
        <v/>
      </c>
      <c r="AH1324" s="69" t="str">
        <f t="shared" si="264"/>
        <v/>
      </c>
      <c r="AI1324" s="70" t="str">
        <f t="shared" si="265"/>
        <v/>
      </c>
      <c r="AJ1324" s="70" t="str">
        <f t="shared" si="266"/>
        <v/>
      </c>
      <c r="AK1324" s="70" t="str">
        <f t="shared" si="271"/>
        <v/>
      </c>
      <c r="AL1324" s="70" t="str">
        <f t="shared" si="272"/>
        <v/>
      </c>
    </row>
    <row r="1325" spans="2:38" ht="15" thickBot="1" x14ac:dyDescent="0.35">
      <c r="B1325" s="79" t="str">
        <f t="shared" si="267"/>
        <v/>
      </c>
      <c r="C1325" s="16"/>
      <c r="D1325" s="79" t="str">
        <f>IFERROR(IF(J1324&lt;=0,"",IF(C1325="Yes","",B1325-COUNTIF($C$18:C1325,"Yes"))),"")</f>
        <v/>
      </c>
      <c r="E1325" s="81" t="str">
        <f t="shared" si="261"/>
        <v/>
      </c>
      <c r="F1325" s="80" t="str">
        <f t="shared" si="268"/>
        <v/>
      </c>
      <c r="G1325" s="80" t="str">
        <f t="shared" si="262"/>
        <v/>
      </c>
      <c r="H1325" s="80" t="str">
        <f t="shared" si="273"/>
        <v/>
      </c>
      <c r="I1325" s="80" t="str">
        <f t="shared" si="263"/>
        <v/>
      </c>
      <c r="J1325" s="80" t="str">
        <f t="shared" si="269"/>
        <v/>
      </c>
      <c r="AG1325" s="16" t="str">
        <f t="shared" si="270"/>
        <v/>
      </c>
      <c r="AH1325" s="69" t="str">
        <f t="shared" si="264"/>
        <v/>
      </c>
      <c r="AI1325" s="70" t="str">
        <f t="shared" si="265"/>
        <v/>
      </c>
      <c r="AJ1325" s="70" t="str">
        <f t="shared" si="266"/>
        <v/>
      </c>
      <c r="AK1325" s="70" t="str">
        <f t="shared" si="271"/>
        <v/>
      </c>
      <c r="AL1325" s="70" t="str">
        <f t="shared" si="272"/>
        <v/>
      </c>
    </row>
    <row r="1326" spans="2:38" ht="15" thickBot="1" x14ac:dyDescent="0.35">
      <c r="B1326" s="79" t="str">
        <f t="shared" si="267"/>
        <v/>
      </c>
      <c r="C1326" s="16"/>
      <c r="D1326" s="79" t="str">
        <f>IFERROR(IF(J1325&lt;=0,"",IF(C1326="Yes","",B1326-COUNTIF($C$18:C1326,"Yes"))),"")</f>
        <v/>
      </c>
      <c r="E1326" s="81" t="str">
        <f t="shared" si="261"/>
        <v/>
      </c>
      <c r="F1326" s="80" t="str">
        <f t="shared" si="268"/>
        <v/>
      </c>
      <c r="G1326" s="80" t="str">
        <f t="shared" si="262"/>
        <v/>
      </c>
      <c r="H1326" s="80" t="str">
        <f t="shared" si="273"/>
        <v/>
      </c>
      <c r="I1326" s="80" t="str">
        <f t="shared" si="263"/>
        <v/>
      </c>
      <c r="J1326" s="80" t="str">
        <f t="shared" si="269"/>
        <v/>
      </c>
      <c r="AG1326" s="16" t="str">
        <f t="shared" si="270"/>
        <v/>
      </c>
      <c r="AH1326" s="69" t="str">
        <f t="shared" si="264"/>
        <v/>
      </c>
      <c r="AI1326" s="70" t="str">
        <f t="shared" si="265"/>
        <v/>
      </c>
      <c r="AJ1326" s="70" t="str">
        <f t="shared" si="266"/>
        <v/>
      </c>
      <c r="AK1326" s="70" t="str">
        <f t="shared" si="271"/>
        <v/>
      </c>
      <c r="AL1326" s="70" t="str">
        <f t="shared" si="272"/>
        <v/>
      </c>
    </row>
    <row r="1327" spans="2:38" ht="15" thickBot="1" x14ac:dyDescent="0.35">
      <c r="B1327" s="79" t="str">
        <f t="shared" si="267"/>
        <v/>
      </c>
      <c r="C1327" s="16"/>
      <c r="D1327" s="79" t="str">
        <f>IFERROR(IF(J1326&lt;=0,"",IF(C1327="Yes","",B1327-COUNTIF($C$18:C1327,"Yes"))),"")</f>
        <v/>
      </c>
      <c r="E1327" s="81" t="str">
        <f t="shared" si="261"/>
        <v/>
      </c>
      <c r="F1327" s="80" t="str">
        <f t="shared" si="268"/>
        <v/>
      </c>
      <c r="G1327" s="80" t="str">
        <f t="shared" si="262"/>
        <v/>
      </c>
      <c r="H1327" s="80" t="str">
        <f t="shared" si="273"/>
        <v/>
      </c>
      <c r="I1327" s="80" t="str">
        <f t="shared" si="263"/>
        <v/>
      </c>
      <c r="J1327" s="80" t="str">
        <f t="shared" si="269"/>
        <v/>
      </c>
      <c r="AG1327" s="16" t="str">
        <f t="shared" si="270"/>
        <v/>
      </c>
      <c r="AH1327" s="69" t="str">
        <f t="shared" si="264"/>
        <v/>
      </c>
      <c r="AI1327" s="70" t="str">
        <f t="shared" si="265"/>
        <v/>
      </c>
      <c r="AJ1327" s="70" t="str">
        <f t="shared" si="266"/>
        <v/>
      </c>
      <c r="AK1327" s="70" t="str">
        <f t="shared" si="271"/>
        <v/>
      </c>
      <c r="AL1327" s="70" t="str">
        <f t="shared" si="272"/>
        <v/>
      </c>
    </row>
    <row r="1328" spans="2:38" ht="15" thickBot="1" x14ac:dyDescent="0.35">
      <c r="B1328" s="79" t="str">
        <f t="shared" si="267"/>
        <v/>
      </c>
      <c r="C1328" s="16"/>
      <c r="D1328" s="79" t="str">
        <f>IFERROR(IF(J1327&lt;=0,"",IF(C1328="Yes","",B1328-COUNTIF($C$18:C1328,"Yes"))),"")</f>
        <v/>
      </c>
      <c r="E1328" s="81" t="str">
        <f t="shared" si="261"/>
        <v/>
      </c>
      <c r="F1328" s="80" t="str">
        <f t="shared" si="268"/>
        <v/>
      </c>
      <c r="G1328" s="80" t="str">
        <f t="shared" si="262"/>
        <v/>
      </c>
      <c r="H1328" s="80" t="str">
        <f t="shared" si="273"/>
        <v/>
      </c>
      <c r="I1328" s="80" t="str">
        <f t="shared" si="263"/>
        <v/>
      </c>
      <c r="J1328" s="80" t="str">
        <f t="shared" si="269"/>
        <v/>
      </c>
      <c r="AG1328" s="16" t="str">
        <f t="shared" si="270"/>
        <v/>
      </c>
      <c r="AH1328" s="69" t="str">
        <f t="shared" si="264"/>
        <v/>
      </c>
      <c r="AI1328" s="70" t="str">
        <f t="shared" si="265"/>
        <v/>
      </c>
      <c r="AJ1328" s="70" t="str">
        <f t="shared" si="266"/>
        <v/>
      </c>
      <c r="AK1328" s="70" t="str">
        <f t="shared" si="271"/>
        <v/>
      </c>
      <c r="AL1328" s="70" t="str">
        <f t="shared" si="272"/>
        <v/>
      </c>
    </row>
    <row r="1329" spans="2:38" ht="15" thickBot="1" x14ac:dyDescent="0.35">
      <c r="B1329" s="79" t="str">
        <f t="shared" si="267"/>
        <v/>
      </c>
      <c r="C1329" s="16"/>
      <c r="D1329" s="79" t="str">
        <f>IFERROR(IF(J1328&lt;=0,"",IF(C1329="Yes","",B1329-COUNTIF($C$18:C1329,"Yes"))),"")</f>
        <v/>
      </c>
      <c r="E1329" s="81" t="str">
        <f t="shared" si="261"/>
        <v/>
      </c>
      <c r="F1329" s="80" t="str">
        <f t="shared" si="268"/>
        <v/>
      </c>
      <c r="G1329" s="80" t="str">
        <f t="shared" si="262"/>
        <v/>
      </c>
      <c r="H1329" s="80" t="str">
        <f t="shared" si="273"/>
        <v/>
      </c>
      <c r="I1329" s="80" t="str">
        <f t="shared" si="263"/>
        <v/>
      </c>
      <c r="J1329" s="80" t="str">
        <f t="shared" si="269"/>
        <v/>
      </c>
      <c r="AG1329" s="16" t="str">
        <f t="shared" si="270"/>
        <v/>
      </c>
      <c r="AH1329" s="69" t="str">
        <f t="shared" si="264"/>
        <v/>
      </c>
      <c r="AI1329" s="70" t="str">
        <f t="shared" si="265"/>
        <v/>
      </c>
      <c r="AJ1329" s="70" t="str">
        <f t="shared" si="266"/>
        <v/>
      </c>
      <c r="AK1329" s="70" t="str">
        <f t="shared" si="271"/>
        <v/>
      </c>
      <c r="AL1329" s="70" t="str">
        <f t="shared" si="272"/>
        <v/>
      </c>
    </row>
    <row r="1330" spans="2:38" ht="15" thickBot="1" x14ac:dyDescent="0.35">
      <c r="B1330" s="79" t="str">
        <f t="shared" si="267"/>
        <v/>
      </c>
      <c r="C1330" s="16"/>
      <c r="D1330" s="79" t="str">
        <f>IFERROR(IF(J1329&lt;=0,"",IF(C1330="Yes","",B1330-COUNTIF($C$18:C1330,"Yes"))),"")</f>
        <v/>
      </c>
      <c r="E1330" s="81" t="str">
        <f t="shared" si="261"/>
        <v/>
      </c>
      <c r="F1330" s="80" t="str">
        <f t="shared" si="268"/>
        <v/>
      </c>
      <c r="G1330" s="80" t="str">
        <f t="shared" si="262"/>
        <v/>
      </c>
      <c r="H1330" s="80" t="str">
        <f t="shared" si="273"/>
        <v/>
      </c>
      <c r="I1330" s="80" t="str">
        <f t="shared" si="263"/>
        <v/>
      </c>
      <c r="J1330" s="80" t="str">
        <f t="shared" si="269"/>
        <v/>
      </c>
      <c r="AG1330" s="16" t="str">
        <f t="shared" si="270"/>
        <v/>
      </c>
      <c r="AH1330" s="69" t="str">
        <f t="shared" si="264"/>
        <v/>
      </c>
      <c r="AI1330" s="70" t="str">
        <f t="shared" si="265"/>
        <v/>
      </c>
      <c r="AJ1330" s="70" t="str">
        <f t="shared" si="266"/>
        <v/>
      </c>
      <c r="AK1330" s="70" t="str">
        <f t="shared" si="271"/>
        <v/>
      </c>
      <c r="AL1330" s="70" t="str">
        <f t="shared" si="272"/>
        <v/>
      </c>
    </row>
    <row r="1331" spans="2:38" ht="15" thickBot="1" x14ac:dyDescent="0.35">
      <c r="B1331" s="79" t="str">
        <f t="shared" si="267"/>
        <v/>
      </c>
      <c r="C1331" s="16"/>
      <c r="D1331" s="79" t="str">
        <f>IFERROR(IF(J1330&lt;=0,"",IF(C1331="Yes","",B1331-COUNTIF($C$18:C1331,"Yes"))),"")</f>
        <v/>
      </c>
      <c r="E1331" s="81" t="str">
        <f t="shared" si="261"/>
        <v/>
      </c>
      <c r="F1331" s="80" t="str">
        <f t="shared" si="268"/>
        <v/>
      </c>
      <c r="G1331" s="80" t="str">
        <f t="shared" si="262"/>
        <v/>
      </c>
      <c r="H1331" s="80" t="str">
        <f t="shared" si="273"/>
        <v/>
      </c>
      <c r="I1331" s="80" t="str">
        <f t="shared" si="263"/>
        <v/>
      </c>
      <c r="J1331" s="80" t="str">
        <f t="shared" si="269"/>
        <v/>
      </c>
      <c r="AG1331" s="16" t="str">
        <f t="shared" si="270"/>
        <v/>
      </c>
      <c r="AH1331" s="69" t="str">
        <f t="shared" si="264"/>
        <v/>
      </c>
      <c r="AI1331" s="70" t="str">
        <f t="shared" si="265"/>
        <v/>
      </c>
      <c r="AJ1331" s="70" t="str">
        <f t="shared" si="266"/>
        <v/>
      </c>
      <c r="AK1331" s="70" t="str">
        <f t="shared" si="271"/>
        <v/>
      </c>
      <c r="AL1331" s="70" t="str">
        <f t="shared" si="272"/>
        <v/>
      </c>
    </row>
    <row r="1332" spans="2:38" ht="15" thickBot="1" x14ac:dyDescent="0.35">
      <c r="B1332" s="79" t="str">
        <f t="shared" si="267"/>
        <v/>
      </c>
      <c r="C1332" s="16"/>
      <c r="D1332" s="79" t="str">
        <f>IFERROR(IF(J1331&lt;=0,"",IF(C1332="Yes","",B1332-COUNTIF($C$18:C1332,"Yes"))),"")</f>
        <v/>
      </c>
      <c r="E1332" s="81" t="str">
        <f t="shared" si="261"/>
        <v/>
      </c>
      <c r="F1332" s="80" t="str">
        <f t="shared" si="268"/>
        <v/>
      </c>
      <c r="G1332" s="80" t="str">
        <f t="shared" si="262"/>
        <v/>
      </c>
      <c r="H1332" s="80" t="str">
        <f t="shared" si="273"/>
        <v/>
      </c>
      <c r="I1332" s="80" t="str">
        <f t="shared" si="263"/>
        <v/>
      </c>
      <c r="J1332" s="80" t="str">
        <f t="shared" si="269"/>
        <v/>
      </c>
      <c r="AG1332" s="16" t="str">
        <f t="shared" si="270"/>
        <v/>
      </c>
      <c r="AH1332" s="69" t="str">
        <f t="shared" si="264"/>
        <v/>
      </c>
      <c r="AI1332" s="70" t="str">
        <f t="shared" si="265"/>
        <v/>
      </c>
      <c r="AJ1332" s="70" t="str">
        <f t="shared" si="266"/>
        <v/>
      </c>
      <c r="AK1332" s="70" t="str">
        <f t="shared" si="271"/>
        <v/>
      </c>
      <c r="AL1332" s="70" t="str">
        <f t="shared" si="272"/>
        <v/>
      </c>
    </row>
    <row r="1333" spans="2:38" ht="15" thickBot="1" x14ac:dyDescent="0.35">
      <c r="B1333" s="79" t="str">
        <f t="shared" si="267"/>
        <v/>
      </c>
      <c r="C1333" s="16"/>
      <c r="D1333" s="79" t="str">
        <f>IFERROR(IF(J1332&lt;=0,"",IF(C1333="Yes","",B1333-COUNTIF($C$18:C1333,"Yes"))),"")</f>
        <v/>
      </c>
      <c r="E1333" s="81" t="str">
        <f t="shared" si="261"/>
        <v/>
      </c>
      <c r="F1333" s="80" t="str">
        <f t="shared" si="268"/>
        <v/>
      </c>
      <c r="G1333" s="80" t="str">
        <f t="shared" si="262"/>
        <v/>
      </c>
      <c r="H1333" s="80" t="str">
        <f t="shared" si="273"/>
        <v/>
      </c>
      <c r="I1333" s="80" t="str">
        <f t="shared" si="263"/>
        <v/>
      </c>
      <c r="J1333" s="80" t="str">
        <f t="shared" si="269"/>
        <v/>
      </c>
      <c r="AG1333" s="16" t="str">
        <f t="shared" si="270"/>
        <v/>
      </c>
      <c r="AH1333" s="69" t="str">
        <f t="shared" si="264"/>
        <v/>
      </c>
      <c r="AI1333" s="70" t="str">
        <f t="shared" si="265"/>
        <v/>
      </c>
      <c r="AJ1333" s="70" t="str">
        <f t="shared" si="266"/>
        <v/>
      </c>
      <c r="AK1333" s="70" t="str">
        <f t="shared" si="271"/>
        <v/>
      </c>
      <c r="AL1333" s="70" t="str">
        <f t="shared" si="272"/>
        <v/>
      </c>
    </row>
    <row r="1334" spans="2:38" ht="15" thickBot="1" x14ac:dyDescent="0.35">
      <c r="B1334" s="79" t="str">
        <f t="shared" si="267"/>
        <v/>
      </c>
      <c r="C1334" s="16"/>
      <c r="D1334" s="79" t="str">
        <f>IFERROR(IF(J1333&lt;=0,"",IF(C1334="Yes","",B1334-COUNTIF($C$18:C1334,"Yes"))),"")</f>
        <v/>
      </c>
      <c r="E1334" s="81" t="str">
        <f t="shared" si="261"/>
        <v/>
      </c>
      <c r="F1334" s="80" t="str">
        <f t="shared" si="268"/>
        <v/>
      </c>
      <c r="G1334" s="80" t="str">
        <f t="shared" si="262"/>
        <v/>
      </c>
      <c r="H1334" s="80" t="str">
        <f t="shared" si="273"/>
        <v/>
      </c>
      <c r="I1334" s="80" t="str">
        <f t="shared" si="263"/>
        <v/>
      </c>
      <c r="J1334" s="80" t="str">
        <f t="shared" si="269"/>
        <v/>
      </c>
      <c r="AG1334" s="16" t="str">
        <f t="shared" si="270"/>
        <v/>
      </c>
      <c r="AH1334" s="69" t="str">
        <f t="shared" si="264"/>
        <v/>
      </c>
      <c r="AI1334" s="70" t="str">
        <f t="shared" si="265"/>
        <v/>
      </c>
      <c r="AJ1334" s="70" t="str">
        <f t="shared" si="266"/>
        <v/>
      </c>
      <c r="AK1334" s="70" t="str">
        <f t="shared" si="271"/>
        <v/>
      </c>
      <c r="AL1334" s="70" t="str">
        <f t="shared" si="272"/>
        <v/>
      </c>
    </row>
    <row r="1335" spans="2:38" ht="15" thickBot="1" x14ac:dyDescent="0.35">
      <c r="B1335" s="79" t="str">
        <f t="shared" si="267"/>
        <v/>
      </c>
      <c r="C1335" s="16"/>
      <c r="D1335" s="79" t="str">
        <f>IFERROR(IF(J1334&lt;=0,"",IF(C1335="Yes","",B1335-COUNTIF($C$18:C1335,"Yes"))),"")</f>
        <v/>
      </c>
      <c r="E1335" s="81" t="str">
        <f t="shared" si="261"/>
        <v/>
      </c>
      <c r="F1335" s="80" t="str">
        <f t="shared" si="268"/>
        <v/>
      </c>
      <c r="G1335" s="80" t="str">
        <f t="shared" si="262"/>
        <v/>
      </c>
      <c r="H1335" s="80" t="str">
        <f t="shared" si="273"/>
        <v/>
      </c>
      <c r="I1335" s="80" t="str">
        <f t="shared" si="263"/>
        <v/>
      </c>
      <c r="J1335" s="80" t="str">
        <f t="shared" si="269"/>
        <v/>
      </c>
      <c r="AG1335" s="16" t="str">
        <f t="shared" si="270"/>
        <v/>
      </c>
      <c r="AH1335" s="69" t="str">
        <f t="shared" si="264"/>
        <v/>
      </c>
      <c r="AI1335" s="70" t="str">
        <f t="shared" si="265"/>
        <v/>
      </c>
      <c r="AJ1335" s="70" t="str">
        <f t="shared" si="266"/>
        <v/>
      </c>
      <c r="AK1335" s="70" t="str">
        <f t="shared" si="271"/>
        <v/>
      </c>
      <c r="AL1335" s="70" t="str">
        <f t="shared" si="272"/>
        <v/>
      </c>
    </row>
    <row r="1336" spans="2:38" ht="15" thickBot="1" x14ac:dyDescent="0.35">
      <c r="B1336" s="79" t="str">
        <f t="shared" si="267"/>
        <v/>
      </c>
      <c r="C1336" s="16"/>
      <c r="D1336" s="79" t="str">
        <f>IFERROR(IF(J1335&lt;=0,"",IF(C1336="Yes","",B1336-COUNTIF($C$18:C1336,"Yes"))),"")</f>
        <v/>
      </c>
      <c r="E1336" s="81" t="str">
        <f t="shared" si="261"/>
        <v/>
      </c>
      <c r="F1336" s="80" t="str">
        <f t="shared" si="268"/>
        <v/>
      </c>
      <c r="G1336" s="80" t="str">
        <f t="shared" si="262"/>
        <v/>
      </c>
      <c r="H1336" s="80" t="str">
        <f t="shared" si="273"/>
        <v/>
      </c>
      <c r="I1336" s="80" t="str">
        <f t="shared" si="263"/>
        <v/>
      </c>
      <c r="J1336" s="80" t="str">
        <f t="shared" si="269"/>
        <v/>
      </c>
      <c r="AG1336" s="16" t="str">
        <f t="shared" si="270"/>
        <v/>
      </c>
      <c r="AH1336" s="69" t="str">
        <f t="shared" si="264"/>
        <v/>
      </c>
      <c r="AI1336" s="70" t="str">
        <f t="shared" si="265"/>
        <v/>
      </c>
      <c r="AJ1336" s="70" t="str">
        <f t="shared" si="266"/>
        <v/>
      </c>
      <c r="AK1336" s="70" t="str">
        <f t="shared" si="271"/>
        <v/>
      </c>
      <c r="AL1336" s="70" t="str">
        <f t="shared" si="272"/>
        <v/>
      </c>
    </row>
    <row r="1337" spans="2:38" ht="15" thickBot="1" x14ac:dyDescent="0.35">
      <c r="B1337" s="79" t="str">
        <f t="shared" si="267"/>
        <v/>
      </c>
      <c r="C1337" s="16"/>
      <c r="D1337" s="79" t="str">
        <f>IFERROR(IF(J1336&lt;=0,"",IF(C1337="Yes","",B1337-COUNTIF($C$18:C1337,"Yes"))),"")</f>
        <v/>
      </c>
      <c r="E1337" s="81" t="str">
        <f t="shared" si="261"/>
        <v/>
      </c>
      <c r="F1337" s="80" t="str">
        <f t="shared" si="268"/>
        <v/>
      </c>
      <c r="G1337" s="80" t="str">
        <f t="shared" si="262"/>
        <v/>
      </c>
      <c r="H1337" s="80" t="str">
        <f t="shared" si="273"/>
        <v/>
      </c>
      <c r="I1337" s="80" t="str">
        <f t="shared" si="263"/>
        <v/>
      </c>
      <c r="J1337" s="80" t="str">
        <f t="shared" si="269"/>
        <v/>
      </c>
      <c r="AG1337" s="16" t="str">
        <f t="shared" si="270"/>
        <v/>
      </c>
      <c r="AH1337" s="69" t="str">
        <f t="shared" si="264"/>
        <v/>
      </c>
      <c r="AI1337" s="70" t="str">
        <f t="shared" si="265"/>
        <v/>
      </c>
      <c r="AJ1337" s="70" t="str">
        <f t="shared" si="266"/>
        <v/>
      </c>
      <c r="AK1337" s="70" t="str">
        <f t="shared" si="271"/>
        <v/>
      </c>
      <c r="AL1337" s="70" t="str">
        <f t="shared" si="272"/>
        <v/>
      </c>
    </row>
    <row r="1338" spans="2:38" ht="15" thickBot="1" x14ac:dyDescent="0.35">
      <c r="B1338" s="79" t="str">
        <f t="shared" si="267"/>
        <v/>
      </c>
      <c r="C1338" s="16"/>
      <c r="D1338" s="79" t="str">
        <f>IFERROR(IF(J1337&lt;=0,"",IF(C1338="Yes","",B1338-COUNTIF($C$18:C1338,"Yes"))),"")</f>
        <v/>
      </c>
      <c r="E1338" s="81" t="str">
        <f t="shared" si="261"/>
        <v/>
      </c>
      <c r="F1338" s="80" t="str">
        <f t="shared" si="268"/>
        <v/>
      </c>
      <c r="G1338" s="80" t="str">
        <f t="shared" si="262"/>
        <v/>
      </c>
      <c r="H1338" s="80" t="str">
        <f t="shared" si="273"/>
        <v/>
      </c>
      <c r="I1338" s="80" t="str">
        <f t="shared" si="263"/>
        <v/>
      </c>
      <c r="J1338" s="80" t="str">
        <f t="shared" si="269"/>
        <v/>
      </c>
      <c r="AG1338" s="16" t="str">
        <f t="shared" si="270"/>
        <v/>
      </c>
      <c r="AH1338" s="69" t="str">
        <f t="shared" si="264"/>
        <v/>
      </c>
      <c r="AI1338" s="70" t="str">
        <f t="shared" si="265"/>
        <v/>
      </c>
      <c r="AJ1338" s="70" t="str">
        <f t="shared" si="266"/>
        <v/>
      </c>
      <c r="AK1338" s="70" t="str">
        <f t="shared" si="271"/>
        <v/>
      </c>
      <c r="AL1338" s="70" t="str">
        <f t="shared" si="272"/>
        <v/>
      </c>
    </row>
    <row r="1339" spans="2:38" ht="15" thickBot="1" x14ac:dyDescent="0.35">
      <c r="B1339" s="79" t="str">
        <f t="shared" si="267"/>
        <v/>
      </c>
      <c r="C1339" s="16"/>
      <c r="D1339" s="79" t="str">
        <f>IFERROR(IF(J1338&lt;=0,"",IF(C1339="Yes","",B1339-COUNTIF($C$18:C1339,"Yes"))),"")</f>
        <v/>
      </c>
      <c r="E1339" s="81" t="str">
        <f t="shared" si="261"/>
        <v/>
      </c>
      <c r="F1339" s="80" t="str">
        <f t="shared" si="268"/>
        <v/>
      </c>
      <c r="G1339" s="80" t="str">
        <f t="shared" si="262"/>
        <v/>
      </c>
      <c r="H1339" s="80" t="str">
        <f t="shared" si="273"/>
        <v/>
      </c>
      <c r="I1339" s="80" t="str">
        <f t="shared" si="263"/>
        <v/>
      </c>
      <c r="J1339" s="80" t="str">
        <f t="shared" si="269"/>
        <v/>
      </c>
      <c r="AG1339" s="16" t="str">
        <f t="shared" si="270"/>
        <v/>
      </c>
      <c r="AH1339" s="69" t="str">
        <f t="shared" si="264"/>
        <v/>
      </c>
      <c r="AI1339" s="70" t="str">
        <f t="shared" si="265"/>
        <v/>
      </c>
      <c r="AJ1339" s="70" t="str">
        <f t="shared" si="266"/>
        <v/>
      </c>
      <c r="AK1339" s="70" t="str">
        <f t="shared" si="271"/>
        <v/>
      </c>
      <c r="AL1339" s="70" t="str">
        <f t="shared" si="272"/>
        <v/>
      </c>
    </row>
    <row r="1340" spans="2:38" ht="15" thickBot="1" x14ac:dyDescent="0.35">
      <c r="B1340" s="79" t="str">
        <f t="shared" si="267"/>
        <v/>
      </c>
      <c r="C1340" s="16"/>
      <c r="D1340" s="79" t="str">
        <f>IFERROR(IF(J1339&lt;=0,"",IF(C1340="Yes","",B1340-COUNTIF($C$18:C1340,"Yes"))),"")</f>
        <v/>
      </c>
      <c r="E1340" s="81" t="str">
        <f t="shared" si="261"/>
        <v/>
      </c>
      <c r="F1340" s="80" t="str">
        <f t="shared" si="268"/>
        <v/>
      </c>
      <c r="G1340" s="80" t="str">
        <f t="shared" si="262"/>
        <v/>
      </c>
      <c r="H1340" s="80" t="str">
        <f t="shared" si="273"/>
        <v/>
      </c>
      <c r="I1340" s="80" t="str">
        <f t="shared" si="263"/>
        <v/>
      </c>
      <c r="J1340" s="80" t="str">
        <f t="shared" si="269"/>
        <v/>
      </c>
      <c r="AG1340" s="16" t="str">
        <f t="shared" si="270"/>
        <v/>
      </c>
      <c r="AH1340" s="69" t="str">
        <f t="shared" si="264"/>
        <v/>
      </c>
      <c r="AI1340" s="70" t="str">
        <f t="shared" si="265"/>
        <v/>
      </c>
      <c r="AJ1340" s="70" t="str">
        <f t="shared" si="266"/>
        <v/>
      </c>
      <c r="AK1340" s="70" t="str">
        <f t="shared" si="271"/>
        <v/>
      </c>
      <c r="AL1340" s="70" t="str">
        <f t="shared" si="272"/>
        <v/>
      </c>
    </row>
    <row r="1341" spans="2:38" ht="15" thickBot="1" x14ac:dyDescent="0.35">
      <c r="B1341" s="79" t="str">
        <f t="shared" si="267"/>
        <v/>
      </c>
      <c r="C1341" s="16"/>
      <c r="D1341" s="79" t="str">
        <f>IFERROR(IF(J1340&lt;=0,"",IF(C1341="Yes","",B1341-COUNTIF($C$18:C1341,"Yes"))),"")</f>
        <v/>
      </c>
      <c r="E1341" s="81" t="str">
        <f t="shared" si="261"/>
        <v/>
      </c>
      <c r="F1341" s="80" t="str">
        <f t="shared" si="268"/>
        <v/>
      </c>
      <c r="G1341" s="80" t="str">
        <f t="shared" si="262"/>
        <v/>
      </c>
      <c r="H1341" s="80" t="str">
        <f t="shared" si="273"/>
        <v/>
      </c>
      <c r="I1341" s="80" t="str">
        <f t="shared" si="263"/>
        <v/>
      </c>
      <c r="J1341" s="80" t="str">
        <f t="shared" si="269"/>
        <v/>
      </c>
      <c r="AG1341" s="16" t="str">
        <f t="shared" si="270"/>
        <v/>
      </c>
      <c r="AH1341" s="69" t="str">
        <f t="shared" si="264"/>
        <v/>
      </c>
      <c r="AI1341" s="70" t="str">
        <f t="shared" si="265"/>
        <v/>
      </c>
      <c r="AJ1341" s="70" t="str">
        <f t="shared" si="266"/>
        <v/>
      </c>
      <c r="AK1341" s="70" t="str">
        <f t="shared" si="271"/>
        <v/>
      </c>
      <c r="AL1341" s="70" t="str">
        <f t="shared" si="272"/>
        <v/>
      </c>
    </row>
    <row r="1342" spans="2:38" ht="15" thickBot="1" x14ac:dyDescent="0.35">
      <c r="B1342" s="79" t="str">
        <f t="shared" si="267"/>
        <v/>
      </c>
      <c r="C1342" s="16"/>
      <c r="D1342" s="79" t="str">
        <f>IFERROR(IF(J1341&lt;=0,"",IF(C1342="Yes","",B1342-COUNTIF($C$18:C1342,"Yes"))),"")</f>
        <v/>
      </c>
      <c r="E1342" s="81" t="str">
        <f t="shared" si="261"/>
        <v/>
      </c>
      <c r="F1342" s="80" t="str">
        <f t="shared" si="268"/>
        <v/>
      </c>
      <c r="G1342" s="80" t="str">
        <f t="shared" si="262"/>
        <v/>
      </c>
      <c r="H1342" s="80" t="str">
        <f t="shared" si="273"/>
        <v/>
      </c>
      <c r="I1342" s="80" t="str">
        <f t="shared" si="263"/>
        <v/>
      </c>
      <c r="J1342" s="80" t="str">
        <f t="shared" si="269"/>
        <v/>
      </c>
      <c r="AG1342" s="16" t="str">
        <f t="shared" si="270"/>
        <v/>
      </c>
      <c r="AH1342" s="69" t="str">
        <f t="shared" si="264"/>
        <v/>
      </c>
      <c r="AI1342" s="70" t="str">
        <f t="shared" si="265"/>
        <v/>
      </c>
      <c r="AJ1342" s="70" t="str">
        <f t="shared" si="266"/>
        <v/>
      </c>
      <c r="AK1342" s="70" t="str">
        <f t="shared" si="271"/>
        <v/>
      </c>
      <c r="AL1342" s="70" t="str">
        <f t="shared" si="272"/>
        <v/>
      </c>
    </row>
    <row r="1343" spans="2:38" ht="15" thickBot="1" x14ac:dyDescent="0.35">
      <c r="B1343" s="79" t="str">
        <f t="shared" si="267"/>
        <v/>
      </c>
      <c r="C1343" s="16"/>
      <c r="D1343" s="79" t="str">
        <f>IFERROR(IF(J1342&lt;=0,"",IF(C1343="Yes","",B1343-COUNTIF($C$18:C1343,"Yes"))),"")</f>
        <v/>
      </c>
      <c r="E1343" s="81" t="str">
        <f t="shared" si="261"/>
        <v/>
      </c>
      <c r="F1343" s="80" t="str">
        <f t="shared" si="268"/>
        <v/>
      </c>
      <c r="G1343" s="80" t="str">
        <f t="shared" si="262"/>
        <v/>
      </c>
      <c r="H1343" s="80" t="str">
        <f t="shared" si="273"/>
        <v/>
      </c>
      <c r="I1343" s="80" t="str">
        <f t="shared" si="263"/>
        <v/>
      </c>
      <c r="J1343" s="80" t="str">
        <f t="shared" si="269"/>
        <v/>
      </c>
      <c r="AG1343" s="16" t="str">
        <f t="shared" si="270"/>
        <v/>
      </c>
      <c r="AH1343" s="69" t="str">
        <f t="shared" si="264"/>
        <v/>
      </c>
      <c r="AI1343" s="70" t="str">
        <f t="shared" si="265"/>
        <v/>
      </c>
      <c r="AJ1343" s="70" t="str">
        <f t="shared" si="266"/>
        <v/>
      </c>
      <c r="AK1343" s="70" t="str">
        <f t="shared" si="271"/>
        <v/>
      </c>
      <c r="AL1343" s="70" t="str">
        <f t="shared" si="272"/>
        <v/>
      </c>
    </row>
    <row r="1344" spans="2:38" ht="15" thickBot="1" x14ac:dyDescent="0.35">
      <c r="B1344" s="79" t="str">
        <f t="shared" si="267"/>
        <v/>
      </c>
      <c r="C1344" s="16"/>
      <c r="D1344" s="79" t="str">
        <f>IFERROR(IF(J1343&lt;=0,"",IF(C1344="Yes","",B1344-COUNTIF($C$18:C1344,"Yes"))),"")</f>
        <v/>
      </c>
      <c r="E1344" s="81" t="str">
        <f t="shared" si="261"/>
        <v/>
      </c>
      <c r="F1344" s="80" t="str">
        <f t="shared" si="268"/>
        <v/>
      </c>
      <c r="G1344" s="80" t="str">
        <f t="shared" si="262"/>
        <v/>
      </c>
      <c r="H1344" s="80" t="str">
        <f t="shared" si="273"/>
        <v/>
      </c>
      <c r="I1344" s="80" t="str">
        <f t="shared" si="263"/>
        <v/>
      </c>
      <c r="J1344" s="80" t="str">
        <f t="shared" si="269"/>
        <v/>
      </c>
      <c r="AG1344" s="16" t="str">
        <f t="shared" si="270"/>
        <v/>
      </c>
      <c r="AH1344" s="69" t="str">
        <f t="shared" si="264"/>
        <v/>
      </c>
      <c r="AI1344" s="70" t="str">
        <f t="shared" si="265"/>
        <v/>
      </c>
      <c r="AJ1344" s="70" t="str">
        <f t="shared" si="266"/>
        <v/>
      </c>
      <c r="AK1344" s="70" t="str">
        <f t="shared" si="271"/>
        <v/>
      </c>
      <c r="AL1344" s="70" t="str">
        <f t="shared" si="272"/>
        <v/>
      </c>
    </row>
    <row r="1345" spans="2:38" ht="15" thickBot="1" x14ac:dyDescent="0.35">
      <c r="B1345" s="79" t="str">
        <f t="shared" si="267"/>
        <v/>
      </c>
      <c r="C1345" s="16"/>
      <c r="D1345" s="79" t="str">
        <f>IFERROR(IF(J1344&lt;=0,"",IF(C1345="Yes","",B1345-COUNTIF($C$18:C1345,"Yes"))),"")</f>
        <v/>
      </c>
      <c r="E1345" s="81" t="str">
        <f t="shared" si="261"/>
        <v/>
      </c>
      <c r="F1345" s="80" t="str">
        <f t="shared" si="268"/>
        <v/>
      </c>
      <c r="G1345" s="80" t="str">
        <f t="shared" si="262"/>
        <v/>
      </c>
      <c r="H1345" s="80" t="str">
        <f t="shared" si="273"/>
        <v/>
      </c>
      <c r="I1345" s="80" t="str">
        <f t="shared" si="263"/>
        <v/>
      </c>
      <c r="J1345" s="80" t="str">
        <f t="shared" si="269"/>
        <v/>
      </c>
      <c r="AG1345" s="16" t="str">
        <f t="shared" si="270"/>
        <v/>
      </c>
      <c r="AH1345" s="69" t="str">
        <f t="shared" si="264"/>
        <v/>
      </c>
      <c r="AI1345" s="70" t="str">
        <f t="shared" si="265"/>
        <v/>
      </c>
      <c r="AJ1345" s="70" t="str">
        <f t="shared" si="266"/>
        <v/>
      </c>
      <c r="AK1345" s="70" t="str">
        <f t="shared" si="271"/>
        <v/>
      </c>
      <c r="AL1345" s="70" t="str">
        <f t="shared" si="272"/>
        <v/>
      </c>
    </row>
    <row r="1346" spans="2:38" ht="15" thickBot="1" x14ac:dyDescent="0.35">
      <c r="B1346" s="79" t="str">
        <f t="shared" si="267"/>
        <v/>
      </c>
      <c r="C1346" s="16"/>
      <c r="D1346" s="79" t="str">
        <f>IFERROR(IF(J1345&lt;=0,"",IF(C1346="Yes","",B1346-COUNTIF($C$18:C1346,"Yes"))),"")</f>
        <v/>
      </c>
      <c r="E1346" s="81" t="str">
        <f t="shared" si="261"/>
        <v/>
      </c>
      <c r="F1346" s="80" t="str">
        <f t="shared" si="268"/>
        <v/>
      </c>
      <c r="G1346" s="80" t="str">
        <f t="shared" si="262"/>
        <v/>
      </c>
      <c r="H1346" s="80" t="str">
        <f t="shared" si="273"/>
        <v/>
      </c>
      <c r="I1346" s="80" t="str">
        <f t="shared" si="263"/>
        <v/>
      </c>
      <c r="J1346" s="80" t="str">
        <f t="shared" si="269"/>
        <v/>
      </c>
      <c r="AG1346" s="16" t="str">
        <f t="shared" si="270"/>
        <v/>
      </c>
      <c r="AH1346" s="69" t="str">
        <f t="shared" si="264"/>
        <v/>
      </c>
      <c r="AI1346" s="70" t="str">
        <f t="shared" si="265"/>
        <v/>
      </c>
      <c r="AJ1346" s="70" t="str">
        <f t="shared" si="266"/>
        <v/>
      </c>
      <c r="AK1346" s="70" t="str">
        <f t="shared" si="271"/>
        <v/>
      </c>
      <c r="AL1346" s="70" t="str">
        <f t="shared" si="272"/>
        <v/>
      </c>
    </row>
    <row r="1347" spans="2:38" ht="15" thickBot="1" x14ac:dyDescent="0.35">
      <c r="B1347" s="79" t="str">
        <f t="shared" si="267"/>
        <v/>
      </c>
      <c r="C1347" s="16"/>
      <c r="D1347" s="79" t="str">
        <f>IFERROR(IF(J1346&lt;=0,"",IF(C1347="Yes","",B1347-COUNTIF($C$18:C1347,"Yes"))),"")</f>
        <v/>
      </c>
      <c r="E1347" s="81" t="str">
        <f t="shared" si="261"/>
        <v/>
      </c>
      <c r="F1347" s="80" t="str">
        <f t="shared" si="268"/>
        <v/>
      </c>
      <c r="G1347" s="80" t="str">
        <f t="shared" si="262"/>
        <v/>
      </c>
      <c r="H1347" s="80" t="str">
        <f t="shared" si="273"/>
        <v/>
      </c>
      <c r="I1347" s="80" t="str">
        <f t="shared" si="263"/>
        <v/>
      </c>
      <c r="J1347" s="80" t="str">
        <f t="shared" si="269"/>
        <v/>
      </c>
      <c r="AG1347" s="16" t="str">
        <f t="shared" si="270"/>
        <v/>
      </c>
      <c r="AH1347" s="69" t="str">
        <f t="shared" si="264"/>
        <v/>
      </c>
      <c r="AI1347" s="70" t="str">
        <f t="shared" si="265"/>
        <v/>
      </c>
      <c r="AJ1347" s="70" t="str">
        <f t="shared" si="266"/>
        <v/>
      </c>
      <c r="AK1347" s="70" t="str">
        <f t="shared" si="271"/>
        <v/>
      </c>
      <c r="AL1347" s="70" t="str">
        <f t="shared" si="272"/>
        <v/>
      </c>
    </row>
    <row r="1348" spans="2:38" ht="15" thickBot="1" x14ac:dyDescent="0.35">
      <c r="B1348" s="79" t="str">
        <f t="shared" si="267"/>
        <v/>
      </c>
      <c r="C1348" s="16"/>
      <c r="D1348" s="79" t="str">
        <f>IFERROR(IF(J1347&lt;=0,"",IF(C1348="Yes","",B1348-COUNTIF($C$18:C1348,"Yes"))),"")</f>
        <v/>
      </c>
      <c r="E1348" s="81" t="str">
        <f t="shared" si="261"/>
        <v/>
      </c>
      <c r="F1348" s="80" t="str">
        <f t="shared" si="268"/>
        <v/>
      </c>
      <c r="G1348" s="80" t="str">
        <f t="shared" si="262"/>
        <v/>
      </c>
      <c r="H1348" s="80" t="str">
        <f t="shared" si="273"/>
        <v/>
      </c>
      <c r="I1348" s="80" t="str">
        <f t="shared" si="263"/>
        <v/>
      </c>
      <c r="J1348" s="80" t="str">
        <f t="shared" si="269"/>
        <v/>
      </c>
      <c r="AG1348" s="16" t="str">
        <f t="shared" si="270"/>
        <v/>
      </c>
      <c r="AH1348" s="69" t="str">
        <f t="shared" si="264"/>
        <v/>
      </c>
      <c r="AI1348" s="70" t="str">
        <f t="shared" si="265"/>
        <v/>
      </c>
      <c r="AJ1348" s="70" t="str">
        <f t="shared" si="266"/>
        <v/>
      </c>
      <c r="AK1348" s="70" t="str">
        <f t="shared" si="271"/>
        <v/>
      </c>
      <c r="AL1348" s="70" t="str">
        <f t="shared" si="272"/>
        <v/>
      </c>
    </row>
    <row r="1349" spans="2:38" ht="15" thickBot="1" x14ac:dyDescent="0.35">
      <c r="B1349" s="79" t="str">
        <f t="shared" si="267"/>
        <v/>
      </c>
      <c r="C1349" s="16"/>
      <c r="D1349" s="79" t="str">
        <f>IFERROR(IF(J1348&lt;=0,"",IF(C1349="Yes","",B1349-COUNTIF($C$18:C1349,"Yes"))),"")</f>
        <v/>
      </c>
      <c r="E1349" s="81" t="str">
        <f t="shared" si="261"/>
        <v/>
      </c>
      <c r="F1349" s="80" t="str">
        <f t="shared" si="268"/>
        <v/>
      </c>
      <c r="G1349" s="80" t="str">
        <f t="shared" si="262"/>
        <v/>
      </c>
      <c r="H1349" s="80" t="str">
        <f t="shared" si="273"/>
        <v/>
      </c>
      <c r="I1349" s="80" t="str">
        <f t="shared" si="263"/>
        <v/>
      </c>
      <c r="J1349" s="80" t="str">
        <f t="shared" si="269"/>
        <v/>
      </c>
      <c r="AG1349" s="16" t="str">
        <f t="shared" si="270"/>
        <v/>
      </c>
      <c r="AH1349" s="69" t="str">
        <f t="shared" si="264"/>
        <v/>
      </c>
      <c r="AI1349" s="70" t="str">
        <f t="shared" si="265"/>
        <v/>
      </c>
      <c r="AJ1349" s="70" t="str">
        <f t="shared" si="266"/>
        <v/>
      </c>
      <c r="AK1349" s="70" t="str">
        <f t="shared" si="271"/>
        <v/>
      </c>
      <c r="AL1349" s="70" t="str">
        <f t="shared" si="272"/>
        <v/>
      </c>
    </row>
    <row r="1350" spans="2:38" ht="15" thickBot="1" x14ac:dyDescent="0.35">
      <c r="B1350" s="79" t="str">
        <f t="shared" si="267"/>
        <v/>
      </c>
      <c r="C1350" s="16"/>
      <c r="D1350" s="79" t="str">
        <f>IFERROR(IF(J1349&lt;=0,"",IF(C1350="Yes","",B1350-COUNTIF($C$18:C1350,"Yes"))),"")</f>
        <v/>
      </c>
      <c r="E1350" s="81" t="str">
        <f t="shared" si="261"/>
        <v/>
      </c>
      <c r="F1350" s="80" t="str">
        <f t="shared" si="268"/>
        <v/>
      </c>
      <c r="G1350" s="80" t="str">
        <f t="shared" si="262"/>
        <v/>
      </c>
      <c r="H1350" s="80" t="str">
        <f t="shared" si="273"/>
        <v/>
      </c>
      <c r="I1350" s="80" t="str">
        <f t="shared" si="263"/>
        <v/>
      </c>
      <c r="J1350" s="80" t="str">
        <f t="shared" si="269"/>
        <v/>
      </c>
      <c r="AG1350" s="16" t="str">
        <f t="shared" si="270"/>
        <v/>
      </c>
      <c r="AH1350" s="69" t="str">
        <f t="shared" si="264"/>
        <v/>
      </c>
      <c r="AI1350" s="70" t="str">
        <f t="shared" si="265"/>
        <v/>
      </c>
      <c r="AJ1350" s="70" t="str">
        <f t="shared" si="266"/>
        <v/>
      </c>
      <c r="AK1350" s="70" t="str">
        <f t="shared" si="271"/>
        <v/>
      </c>
      <c r="AL1350" s="70" t="str">
        <f t="shared" si="272"/>
        <v/>
      </c>
    </row>
    <row r="1351" spans="2:38" ht="15" thickBot="1" x14ac:dyDescent="0.35">
      <c r="B1351" s="79" t="str">
        <f t="shared" si="267"/>
        <v/>
      </c>
      <c r="C1351" s="16"/>
      <c r="D1351" s="79" t="str">
        <f>IFERROR(IF(J1350&lt;=0,"",IF(C1351="Yes","",B1351-COUNTIF($C$18:C1351,"Yes"))),"")</f>
        <v/>
      </c>
      <c r="E1351" s="81" t="str">
        <f t="shared" si="261"/>
        <v/>
      </c>
      <c r="F1351" s="80" t="str">
        <f t="shared" si="268"/>
        <v/>
      </c>
      <c r="G1351" s="80" t="str">
        <f t="shared" si="262"/>
        <v/>
      </c>
      <c r="H1351" s="80" t="str">
        <f t="shared" si="273"/>
        <v/>
      </c>
      <c r="I1351" s="80" t="str">
        <f t="shared" si="263"/>
        <v/>
      </c>
      <c r="J1351" s="80" t="str">
        <f t="shared" si="269"/>
        <v/>
      </c>
      <c r="AG1351" s="16" t="str">
        <f t="shared" si="270"/>
        <v/>
      </c>
      <c r="AH1351" s="69" t="str">
        <f t="shared" si="264"/>
        <v/>
      </c>
      <c r="AI1351" s="70" t="str">
        <f t="shared" si="265"/>
        <v/>
      </c>
      <c r="AJ1351" s="70" t="str">
        <f t="shared" si="266"/>
        <v/>
      </c>
      <c r="AK1351" s="70" t="str">
        <f t="shared" si="271"/>
        <v/>
      </c>
      <c r="AL1351" s="70" t="str">
        <f t="shared" si="272"/>
        <v/>
      </c>
    </row>
    <row r="1352" spans="2:38" ht="15" thickBot="1" x14ac:dyDescent="0.35">
      <c r="B1352" s="79" t="str">
        <f t="shared" si="267"/>
        <v/>
      </c>
      <c r="C1352" s="16"/>
      <c r="D1352" s="79" t="str">
        <f>IFERROR(IF(J1351&lt;=0,"",IF(C1352="Yes","",B1352-COUNTIF($C$18:C1352,"Yes"))),"")</f>
        <v/>
      </c>
      <c r="E1352" s="81" t="str">
        <f t="shared" si="261"/>
        <v/>
      </c>
      <c r="F1352" s="80" t="str">
        <f t="shared" si="268"/>
        <v/>
      </c>
      <c r="G1352" s="80" t="str">
        <f t="shared" si="262"/>
        <v/>
      </c>
      <c r="H1352" s="80" t="str">
        <f t="shared" si="273"/>
        <v/>
      </c>
      <c r="I1352" s="80" t="str">
        <f t="shared" si="263"/>
        <v/>
      </c>
      <c r="J1352" s="80" t="str">
        <f t="shared" si="269"/>
        <v/>
      </c>
      <c r="AG1352" s="16" t="str">
        <f t="shared" si="270"/>
        <v/>
      </c>
      <c r="AH1352" s="69" t="str">
        <f t="shared" si="264"/>
        <v/>
      </c>
      <c r="AI1352" s="70" t="str">
        <f t="shared" si="265"/>
        <v/>
      </c>
      <c r="AJ1352" s="70" t="str">
        <f t="shared" si="266"/>
        <v/>
      </c>
      <c r="AK1352" s="70" t="str">
        <f t="shared" si="271"/>
        <v/>
      </c>
      <c r="AL1352" s="70" t="str">
        <f t="shared" si="272"/>
        <v/>
      </c>
    </row>
    <row r="1353" spans="2:38" ht="15" thickBot="1" x14ac:dyDescent="0.35">
      <c r="B1353" s="79" t="str">
        <f t="shared" si="267"/>
        <v/>
      </c>
      <c r="C1353" s="16"/>
      <c r="D1353" s="79" t="str">
        <f>IFERROR(IF(J1352&lt;=0,"",IF(C1353="Yes","",B1353-COUNTIF($C$18:C1353,"Yes"))),"")</f>
        <v/>
      </c>
      <c r="E1353" s="81" t="str">
        <f t="shared" si="261"/>
        <v/>
      </c>
      <c r="F1353" s="80" t="str">
        <f t="shared" si="268"/>
        <v/>
      </c>
      <c r="G1353" s="80" t="str">
        <f t="shared" si="262"/>
        <v/>
      </c>
      <c r="H1353" s="80" t="str">
        <f t="shared" si="273"/>
        <v/>
      </c>
      <c r="I1353" s="80" t="str">
        <f t="shared" si="263"/>
        <v/>
      </c>
      <c r="J1353" s="80" t="str">
        <f t="shared" si="269"/>
        <v/>
      </c>
      <c r="AG1353" s="16" t="str">
        <f t="shared" si="270"/>
        <v/>
      </c>
      <c r="AH1353" s="69" t="str">
        <f t="shared" si="264"/>
        <v/>
      </c>
      <c r="AI1353" s="70" t="str">
        <f t="shared" si="265"/>
        <v/>
      </c>
      <c r="AJ1353" s="70" t="str">
        <f t="shared" si="266"/>
        <v/>
      </c>
      <c r="AK1353" s="70" t="str">
        <f t="shared" si="271"/>
        <v/>
      </c>
      <c r="AL1353" s="70" t="str">
        <f t="shared" si="272"/>
        <v/>
      </c>
    </row>
    <row r="1354" spans="2:38" ht="15" thickBot="1" x14ac:dyDescent="0.35">
      <c r="B1354" s="79" t="str">
        <f t="shared" si="267"/>
        <v/>
      </c>
      <c r="C1354" s="16"/>
      <c r="D1354" s="79" t="str">
        <f>IFERROR(IF(J1353&lt;=0,"",IF(C1354="Yes","",B1354-COUNTIF($C$18:C1354,"Yes"))),"")</f>
        <v/>
      </c>
      <c r="E1354" s="81" t="str">
        <f t="shared" si="261"/>
        <v/>
      </c>
      <c r="F1354" s="80" t="str">
        <f t="shared" si="268"/>
        <v/>
      </c>
      <c r="G1354" s="80" t="str">
        <f t="shared" si="262"/>
        <v/>
      </c>
      <c r="H1354" s="80" t="str">
        <f t="shared" si="273"/>
        <v/>
      </c>
      <c r="I1354" s="80" t="str">
        <f t="shared" si="263"/>
        <v/>
      </c>
      <c r="J1354" s="80" t="str">
        <f t="shared" si="269"/>
        <v/>
      </c>
      <c r="AG1354" s="16" t="str">
        <f t="shared" si="270"/>
        <v/>
      </c>
      <c r="AH1354" s="69" t="str">
        <f t="shared" si="264"/>
        <v/>
      </c>
      <c r="AI1354" s="70" t="str">
        <f t="shared" si="265"/>
        <v/>
      </c>
      <c r="AJ1354" s="70" t="str">
        <f t="shared" si="266"/>
        <v/>
      </c>
      <c r="AK1354" s="70" t="str">
        <f t="shared" si="271"/>
        <v/>
      </c>
      <c r="AL1354" s="70" t="str">
        <f t="shared" si="272"/>
        <v/>
      </c>
    </row>
    <row r="1355" spans="2:38" ht="15" thickBot="1" x14ac:dyDescent="0.35">
      <c r="B1355" s="79" t="str">
        <f t="shared" si="267"/>
        <v/>
      </c>
      <c r="C1355" s="16"/>
      <c r="D1355" s="79" t="str">
        <f>IFERROR(IF(J1354&lt;=0,"",IF(C1355="Yes","",B1355-COUNTIF($C$18:C1355,"Yes"))),"")</f>
        <v/>
      </c>
      <c r="E1355" s="81" t="str">
        <f t="shared" si="261"/>
        <v/>
      </c>
      <c r="F1355" s="80" t="str">
        <f t="shared" si="268"/>
        <v/>
      </c>
      <c r="G1355" s="80" t="str">
        <f t="shared" si="262"/>
        <v/>
      </c>
      <c r="H1355" s="80" t="str">
        <f t="shared" si="273"/>
        <v/>
      </c>
      <c r="I1355" s="80" t="str">
        <f t="shared" si="263"/>
        <v/>
      </c>
      <c r="J1355" s="80" t="str">
        <f t="shared" si="269"/>
        <v/>
      </c>
      <c r="AG1355" s="16" t="str">
        <f t="shared" si="270"/>
        <v/>
      </c>
      <c r="AH1355" s="69" t="str">
        <f t="shared" si="264"/>
        <v/>
      </c>
      <c r="AI1355" s="70" t="str">
        <f t="shared" si="265"/>
        <v/>
      </c>
      <c r="AJ1355" s="70" t="str">
        <f t="shared" si="266"/>
        <v/>
      </c>
      <c r="AK1355" s="70" t="str">
        <f t="shared" si="271"/>
        <v/>
      </c>
      <c r="AL1355" s="70" t="str">
        <f t="shared" si="272"/>
        <v/>
      </c>
    </row>
    <row r="1356" spans="2:38" ht="15" thickBot="1" x14ac:dyDescent="0.35">
      <c r="B1356" s="79" t="str">
        <f t="shared" si="267"/>
        <v/>
      </c>
      <c r="C1356" s="16"/>
      <c r="D1356" s="79" t="str">
        <f>IFERROR(IF(J1355&lt;=0,"",IF(C1356="Yes","",B1356-COUNTIF($C$18:C1356,"Yes"))),"")</f>
        <v/>
      </c>
      <c r="E1356" s="81" t="str">
        <f t="shared" si="261"/>
        <v/>
      </c>
      <c r="F1356" s="80" t="str">
        <f t="shared" si="268"/>
        <v/>
      </c>
      <c r="G1356" s="80" t="str">
        <f t="shared" si="262"/>
        <v/>
      </c>
      <c r="H1356" s="80" t="str">
        <f t="shared" si="273"/>
        <v/>
      </c>
      <c r="I1356" s="80" t="str">
        <f t="shared" si="263"/>
        <v/>
      </c>
      <c r="J1356" s="80" t="str">
        <f t="shared" si="269"/>
        <v/>
      </c>
      <c r="AG1356" s="16" t="str">
        <f t="shared" si="270"/>
        <v/>
      </c>
      <c r="AH1356" s="69" t="str">
        <f t="shared" si="264"/>
        <v/>
      </c>
      <c r="AI1356" s="70" t="str">
        <f t="shared" si="265"/>
        <v/>
      </c>
      <c r="AJ1356" s="70" t="str">
        <f t="shared" si="266"/>
        <v/>
      </c>
      <c r="AK1356" s="70" t="str">
        <f t="shared" si="271"/>
        <v/>
      </c>
      <c r="AL1356" s="70" t="str">
        <f t="shared" si="272"/>
        <v/>
      </c>
    </row>
    <row r="1357" spans="2:38" ht="15" thickBot="1" x14ac:dyDescent="0.35">
      <c r="B1357" s="79" t="str">
        <f t="shared" si="267"/>
        <v/>
      </c>
      <c r="C1357" s="16"/>
      <c r="D1357" s="79" t="str">
        <f>IFERROR(IF(J1356&lt;=0,"",IF(C1357="Yes","",B1357-COUNTIF($C$18:C1357,"Yes"))),"")</f>
        <v/>
      </c>
      <c r="E1357" s="81" t="str">
        <f t="shared" si="261"/>
        <v/>
      </c>
      <c r="F1357" s="80" t="str">
        <f t="shared" si="268"/>
        <v/>
      </c>
      <c r="G1357" s="80" t="str">
        <f t="shared" si="262"/>
        <v/>
      </c>
      <c r="H1357" s="80" t="str">
        <f t="shared" si="273"/>
        <v/>
      </c>
      <c r="I1357" s="80" t="str">
        <f t="shared" si="263"/>
        <v/>
      </c>
      <c r="J1357" s="80" t="str">
        <f t="shared" si="269"/>
        <v/>
      </c>
      <c r="AG1357" s="16" t="str">
        <f t="shared" si="270"/>
        <v/>
      </c>
      <c r="AH1357" s="69" t="str">
        <f t="shared" si="264"/>
        <v/>
      </c>
      <c r="AI1357" s="70" t="str">
        <f t="shared" si="265"/>
        <v/>
      </c>
      <c r="AJ1357" s="70" t="str">
        <f t="shared" si="266"/>
        <v/>
      </c>
      <c r="AK1357" s="70" t="str">
        <f t="shared" si="271"/>
        <v/>
      </c>
      <c r="AL1357" s="70" t="str">
        <f t="shared" si="272"/>
        <v/>
      </c>
    </row>
    <row r="1358" spans="2:38" ht="15" thickBot="1" x14ac:dyDescent="0.35">
      <c r="B1358" s="79" t="str">
        <f t="shared" si="267"/>
        <v/>
      </c>
      <c r="C1358" s="16"/>
      <c r="D1358" s="79" t="str">
        <f>IFERROR(IF(J1357&lt;=0,"",IF(C1358="Yes","",B1358-COUNTIF($C$18:C1358,"Yes"))),"")</f>
        <v/>
      </c>
      <c r="E1358" s="81" t="str">
        <f t="shared" si="261"/>
        <v/>
      </c>
      <c r="F1358" s="80" t="str">
        <f t="shared" si="268"/>
        <v/>
      </c>
      <c r="G1358" s="80" t="str">
        <f t="shared" si="262"/>
        <v/>
      </c>
      <c r="H1358" s="80" t="str">
        <f t="shared" si="273"/>
        <v/>
      </c>
      <c r="I1358" s="80" t="str">
        <f t="shared" si="263"/>
        <v/>
      </c>
      <c r="J1358" s="80" t="str">
        <f t="shared" si="269"/>
        <v/>
      </c>
      <c r="AG1358" s="16" t="str">
        <f t="shared" si="270"/>
        <v/>
      </c>
      <c r="AH1358" s="69" t="str">
        <f t="shared" si="264"/>
        <v/>
      </c>
      <c r="AI1358" s="70" t="str">
        <f t="shared" si="265"/>
        <v/>
      </c>
      <c r="AJ1358" s="70" t="str">
        <f t="shared" si="266"/>
        <v/>
      </c>
      <c r="AK1358" s="70" t="str">
        <f t="shared" si="271"/>
        <v/>
      </c>
      <c r="AL1358" s="70" t="str">
        <f t="shared" si="272"/>
        <v/>
      </c>
    </row>
    <row r="1359" spans="2:38" ht="15" thickBot="1" x14ac:dyDescent="0.35">
      <c r="B1359" s="79" t="str">
        <f t="shared" si="267"/>
        <v/>
      </c>
      <c r="C1359" s="16"/>
      <c r="D1359" s="79" t="str">
        <f>IFERROR(IF(J1358&lt;=0,"",IF(C1359="Yes","",B1359-COUNTIF($C$18:C1359,"Yes"))),"")</f>
        <v/>
      </c>
      <c r="E1359" s="81" t="str">
        <f t="shared" si="261"/>
        <v/>
      </c>
      <c r="F1359" s="80" t="str">
        <f t="shared" si="268"/>
        <v/>
      </c>
      <c r="G1359" s="80" t="str">
        <f t="shared" si="262"/>
        <v/>
      </c>
      <c r="H1359" s="80" t="str">
        <f t="shared" si="273"/>
        <v/>
      </c>
      <c r="I1359" s="80" t="str">
        <f t="shared" si="263"/>
        <v/>
      </c>
      <c r="J1359" s="80" t="str">
        <f t="shared" si="269"/>
        <v/>
      </c>
      <c r="AG1359" s="16" t="str">
        <f t="shared" si="270"/>
        <v/>
      </c>
      <c r="AH1359" s="69" t="str">
        <f t="shared" si="264"/>
        <v/>
      </c>
      <c r="AI1359" s="70" t="str">
        <f t="shared" si="265"/>
        <v/>
      </c>
      <c r="AJ1359" s="70" t="str">
        <f t="shared" si="266"/>
        <v/>
      </c>
      <c r="AK1359" s="70" t="str">
        <f t="shared" si="271"/>
        <v/>
      </c>
      <c r="AL1359" s="70" t="str">
        <f t="shared" si="272"/>
        <v/>
      </c>
    </row>
    <row r="1360" spans="2:38" ht="15" thickBot="1" x14ac:dyDescent="0.35">
      <c r="B1360" s="79" t="str">
        <f t="shared" si="267"/>
        <v/>
      </c>
      <c r="C1360" s="16"/>
      <c r="D1360" s="79" t="str">
        <f>IFERROR(IF(J1359&lt;=0,"",IF(C1360="Yes","",B1360-COUNTIF($C$18:C1360,"Yes"))),"")</f>
        <v/>
      </c>
      <c r="E1360" s="81" t="str">
        <f t="shared" si="261"/>
        <v/>
      </c>
      <c r="F1360" s="80" t="str">
        <f t="shared" si="268"/>
        <v/>
      </c>
      <c r="G1360" s="80" t="str">
        <f t="shared" si="262"/>
        <v/>
      </c>
      <c r="H1360" s="80" t="str">
        <f t="shared" si="273"/>
        <v/>
      </c>
      <c r="I1360" s="80" t="str">
        <f t="shared" si="263"/>
        <v/>
      </c>
      <c r="J1360" s="80" t="str">
        <f t="shared" si="269"/>
        <v/>
      </c>
      <c r="AG1360" s="16" t="str">
        <f t="shared" si="270"/>
        <v/>
      </c>
      <c r="AH1360" s="69" t="str">
        <f t="shared" si="264"/>
        <v/>
      </c>
      <c r="AI1360" s="70" t="str">
        <f t="shared" si="265"/>
        <v/>
      </c>
      <c r="AJ1360" s="70" t="str">
        <f t="shared" si="266"/>
        <v/>
      </c>
      <c r="AK1360" s="70" t="str">
        <f t="shared" si="271"/>
        <v/>
      </c>
      <c r="AL1360" s="70" t="str">
        <f t="shared" si="272"/>
        <v/>
      </c>
    </row>
    <row r="1361" spans="2:38" ht="15" thickBot="1" x14ac:dyDescent="0.35">
      <c r="B1361" s="79" t="str">
        <f t="shared" si="267"/>
        <v/>
      </c>
      <c r="C1361" s="16"/>
      <c r="D1361" s="79" t="str">
        <f>IFERROR(IF(J1360&lt;=0,"",IF(C1361="Yes","",B1361-COUNTIF($C$18:C1361,"Yes"))),"")</f>
        <v/>
      </c>
      <c r="E1361" s="81" t="str">
        <f t="shared" si="261"/>
        <v/>
      </c>
      <c r="F1361" s="80" t="str">
        <f t="shared" si="268"/>
        <v/>
      </c>
      <c r="G1361" s="80" t="str">
        <f t="shared" si="262"/>
        <v/>
      </c>
      <c r="H1361" s="80" t="str">
        <f t="shared" si="273"/>
        <v/>
      </c>
      <c r="I1361" s="80" t="str">
        <f t="shared" si="263"/>
        <v/>
      </c>
      <c r="J1361" s="80" t="str">
        <f t="shared" si="269"/>
        <v/>
      </c>
      <c r="AG1361" s="16" t="str">
        <f t="shared" si="270"/>
        <v/>
      </c>
      <c r="AH1361" s="69" t="str">
        <f t="shared" si="264"/>
        <v/>
      </c>
      <c r="AI1361" s="70" t="str">
        <f t="shared" si="265"/>
        <v/>
      </c>
      <c r="AJ1361" s="70" t="str">
        <f t="shared" si="266"/>
        <v/>
      </c>
      <c r="AK1361" s="70" t="str">
        <f t="shared" si="271"/>
        <v/>
      </c>
      <c r="AL1361" s="70" t="str">
        <f t="shared" si="272"/>
        <v/>
      </c>
    </row>
    <row r="1362" spans="2:38" ht="15" thickBot="1" x14ac:dyDescent="0.35">
      <c r="B1362" s="79" t="str">
        <f t="shared" si="267"/>
        <v/>
      </c>
      <c r="C1362" s="16"/>
      <c r="D1362" s="79" t="str">
        <f>IFERROR(IF(J1361&lt;=0,"",IF(C1362="Yes","",B1362-COUNTIF($C$18:C1362,"Yes"))),"")</f>
        <v/>
      </c>
      <c r="E1362" s="81" t="str">
        <f t="shared" ref="E1362:E1425" si="274">IF($E$9="End of the Period",IF(B1362="","",IF(payment_frequency_EMI_Change="Bi-weekly",first_payment_date_EMI_Change+B1362*VLOOKUP(payment_frequency_EMI_Change,periodic_table,2,0),IF(payment_frequency_EMI_Change="Weekly",first_payment_date_EMI_Change+B1362*VLOOKUP(payment_frequency_EMI_Change,periodic_table,2,0),IF(payment_frequency_EMI_Change="Semi-monthly",first_payment_date_EMI_Change+B1362*VLOOKUP(payment_frequency_EMI_Change,periodic_table,2,0),EDATE(first_payment_date_EMI_Change,B1362*VLOOKUP(payment_frequency_EMI_Change,periodic_table,2,0)))))),IF(B1362="","",IF(payment_frequency_EMI_Change="Bi-weekly",first_payment_date_EMI_Change+(B1362-1)*VLOOKUP(payment_frequency_EMI_Change,periodic_table,2,0),IF(payment_frequency_EMI_Change="Weekly",first_payment_date_EMI_Change+(B1362-1)*VLOOKUP(payment_frequency_EMI_Change,periodic_table,2,0),IF(payment_frequency_EMI_Change="Semi-monthly",first_payment_date_EMI_Change+(B1362-1)*VLOOKUP(payment_frequency_EMI_Change,periodic_table,2,0),EDATE(first_payment_date_EMI_Change,(B1362-1)*VLOOKUP(payment_frequency_EMI_Change,periodic_table,2,0)))))))</f>
        <v/>
      </c>
      <c r="F1362" s="80" t="str">
        <f t="shared" si="268"/>
        <v/>
      </c>
      <c r="G1362" s="80" t="str">
        <f t="shared" ref="G1362:G1425" si="275">IF(AND(Payment_Type_EMI_Change=1,B1362=1),0,IF(B1362="","",IF(C1362="Yes",0,J1361*Compound_Rate_EMI_Change)))</f>
        <v/>
      </c>
      <c r="H1362" s="80" t="str">
        <f t="shared" si="273"/>
        <v/>
      </c>
      <c r="I1362" s="80" t="str">
        <f t="shared" ref="I1362:I1425" si="276">IF(B1362="","",IF(C1362="Yes",J1361*Compound_Rate_EMI_Change,0))</f>
        <v/>
      </c>
      <c r="J1362" s="80" t="str">
        <f t="shared" si="269"/>
        <v/>
      </c>
      <c r="AG1362" s="16" t="str">
        <f t="shared" si="270"/>
        <v/>
      </c>
      <c r="AH1362" s="69" t="str">
        <f t="shared" ref="AH1362:AH1425" si="277">IF($E$9="End of the Period",IF(AG1362="","",IF(payment_frequency_EMI_Change="Bi-weekly",first_payment_date_EMI_Change+AG1362*VLOOKUP(payment_frequency_EMI_Change,periodic_table,2,0),IF(payment_frequency_EMI_Change="Weekly",first_payment_date_EMI_Change+AG1362*VLOOKUP(payment_frequency_EMI_Change,periodic_table,2,0),IF(payment_frequency_EMI_Change="Semi-monthly",first_payment_date_EMI_Change+AG1362*VLOOKUP(payment_frequency_EMI_Change,periodic_table,2,0),EDATE(first_payment_date_EMI_Change,AG1362*VLOOKUP(payment_frequency_EMI_Change,periodic_table,2,0)))))),IF(AG1362="","",IF(payment_frequency_EMI_Change="Bi-weekly",first_payment_date_EMI_Change+(AG1362-1)*VLOOKUP(payment_frequency_EMI_Change,periodic_table,2,0),IF(payment_frequency_EMI_Change="Weekly",first_payment_date_EMI_Change+(AG1362-1)*VLOOKUP(payment_frequency_EMI_Change,periodic_table,2,0),IF(payment_frequency_EMI_Change="Semi-monthly",first_payment_date_EMI_Change+(AG1362-1)*VLOOKUP(payment_frequency_EMI_Change,periodic_table,2,0),EDATE(first_payment_date_EMI_Change,(AG1362-1)*VLOOKUP(payment_frequency_EMI_Change,periodic_table,2,0)))))))</f>
        <v/>
      </c>
      <c r="AI1362" s="70" t="str">
        <f t="shared" ref="AI1362:AI1425" si="278">IF(AG1362="","",IF(AL1361&lt;payment_EMI_Change,AL1361*(1+Compound_Rate_EMI_Change),payment_EMI_Change))</f>
        <v/>
      </c>
      <c r="AJ1362" s="70" t="str">
        <f t="shared" ref="AJ1362:AJ1425" si="279">IF(AND(Payment_Type_EMI_Change=1,AG1362=1),0,IF(AG1362="","",AL1361*Compound_Rate_EMI_Change))</f>
        <v/>
      </c>
      <c r="AK1362" s="70" t="str">
        <f t="shared" si="271"/>
        <v/>
      </c>
      <c r="AL1362" s="70" t="str">
        <f t="shared" si="272"/>
        <v/>
      </c>
    </row>
    <row r="1363" spans="2:38" ht="15" thickBot="1" x14ac:dyDescent="0.35">
      <c r="B1363" s="79" t="str">
        <f t="shared" ref="B1363:B1426" si="280">IFERROR(IF(TRUNC(J1362)&lt;=0,"",B1362+1),"")</f>
        <v/>
      </c>
      <c r="C1363" s="16"/>
      <c r="D1363" s="79" t="str">
        <f>IFERROR(IF(J1362&lt;=0,"",IF(C1363="Yes","",B1363-COUNTIF($C$18:C1363,"Yes"))),"")</f>
        <v/>
      </c>
      <c r="E1363" s="81" t="str">
        <f t="shared" si="274"/>
        <v/>
      </c>
      <c r="F1363" s="80" t="str">
        <f t="shared" ref="F1363:F1426" si="281">IF(B1363="","",IF(C1363="Yes",0,IF(J1362&lt;payment_EMI_Change,J1362*(1+Compound_Rate_EMI_Change),-PMT($J$5,nper_EMI_Change-B1363+1,J1362))))</f>
        <v/>
      </c>
      <c r="G1363" s="80" t="str">
        <f t="shared" si="275"/>
        <v/>
      </c>
      <c r="H1363" s="80" t="str">
        <f t="shared" si="273"/>
        <v/>
      </c>
      <c r="I1363" s="80" t="str">
        <f t="shared" si="276"/>
        <v/>
      </c>
      <c r="J1363" s="80" t="str">
        <f t="shared" ref="J1363:J1426" si="282">IFERROR(IF(B1363="","",J1362-H1363+I1363),"")</f>
        <v/>
      </c>
      <c r="AG1363" s="16" t="str">
        <f t="shared" ref="AG1363:AG1426" si="283">IFERROR(IF(AL1362&lt;=0,"",AG1362+1),"")</f>
        <v/>
      </c>
      <c r="AH1363" s="69" t="str">
        <f t="shared" si="277"/>
        <v/>
      </c>
      <c r="AI1363" s="70" t="str">
        <f t="shared" si="278"/>
        <v/>
      </c>
      <c r="AJ1363" s="70" t="str">
        <f t="shared" si="279"/>
        <v/>
      </c>
      <c r="AK1363" s="70" t="str">
        <f t="shared" ref="AK1363:AK1426" si="284">IF(AG1363="","",AI1363-AJ1363)</f>
        <v/>
      </c>
      <c r="AL1363" s="70" t="str">
        <f t="shared" ref="AL1363:AL1426" si="285">IFERROR(IF(AK1363&lt;=0,"",AL1362-AK1363),"")</f>
        <v/>
      </c>
    </row>
    <row r="1364" spans="2:38" ht="15" thickBot="1" x14ac:dyDescent="0.35">
      <c r="B1364" s="79" t="str">
        <f t="shared" si="280"/>
        <v/>
      </c>
      <c r="C1364" s="16"/>
      <c r="D1364" s="79" t="str">
        <f>IFERROR(IF(J1363&lt;=0,"",IF(C1364="Yes","",B1364-COUNTIF($C$18:C1364,"Yes"))),"")</f>
        <v/>
      </c>
      <c r="E1364" s="81" t="str">
        <f t="shared" si="274"/>
        <v/>
      </c>
      <c r="F1364" s="80" t="str">
        <f t="shared" si="281"/>
        <v/>
      </c>
      <c r="G1364" s="80" t="str">
        <f t="shared" si="275"/>
        <v/>
      </c>
      <c r="H1364" s="80" t="str">
        <f t="shared" si="273"/>
        <v/>
      </c>
      <c r="I1364" s="80" t="str">
        <f t="shared" si="276"/>
        <v/>
      </c>
      <c r="J1364" s="80" t="str">
        <f t="shared" si="282"/>
        <v/>
      </c>
      <c r="AG1364" s="16" t="str">
        <f t="shared" si="283"/>
        <v/>
      </c>
      <c r="AH1364" s="69" t="str">
        <f t="shared" si="277"/>
        <v/>
      </c>
      <c r="AI1364" s="70" t="str">
        <f t="shared" si="278"/>
        <v/>
      </c>
      <c r="AJ1364" s="70" t="str">
        <f t="shared" si="279"/>
        <v/>
      </c>
      <c r="AK1364" s="70" t="str">
        <f t="shared" si="284"/>
        <v/>
      </c>
      <c r="AL1364" s="70" t="str">
        <f t="shared" si="285"/>
        <v/>
      </c>
    </row>
    <row r="1365" spans="2:38" ht="15" thickBot="1" x14ac:dyDescent="0.35">
      <c r="B1365" s="79" t="str">
        <f t="shared" si="280"/>
        <v/>
      </c>
      <c r="C1365" s="16"/>
      <c r="D1365" s="79" t="str">
        <f>IFERROR(IF(J1364&lt;=0,"",IF(C1365="Yes","",B1365-COUNTIF($C$18:C1365,"Yes"))),"")</f>
        <v/>
      </c>
      <c r="E1365" s="81" t="str">
        <f t="shared" si="274"/>
        <v/>
      </c>
      <c r="F1365" s="80" t="str">
        <f t="shared" si="281"/>
        <v/>
      </c>
      <c r="G1365" s="80" t="str">
        <f t="shared" si="275"/>
        <v/>
      </c>
      <c r="H1365" s="80" t="str">
        <f t="shared" si="273"/>
        <v/>
      </c>
      <c r="I1365" s="80" t="str">
        <f t="shared" si="276"/>
        <v/>
      </c>
      <c r="J1365" s="80" t="str">
        <f t="shared" si="282"/>
        <v/>
      </c>
      <c r="AG1365" s="16" t="str">
        <f t="shared" si="283"/>
        <v/>
      </c>
      <c r="AH1365" s="69" t="str">
        <f t="shared" si="277"/>
        <v/>
      </c>
      <c r="AI1365" s="70" t="str">
        <f t="shared" si="278"/>
        <v/>
      </c>
      <c r="AJ1365" s="70" t="str">
        <f t="shared" si="279"/>
        <v/>
      </c>
      <c r="AK1365" s="70" t="str">
        <f t="shared" si="284"/>
        <v/>
      </c>
      <c r="AL1365" s="70" t="str">
        <f t="shared" si="285"/>
        <v/>
      </c>
    </row>
    <row r="1366" spans="2:38" ht="15" thickBot="1" x14ac:dyDescent="0.35">
      <c r="B1366" s="79" t="str">
        <f t="shared" si="280"/>
        <v/>
      </c>
      <c r="C1366" s="16"/>
      <c r="D1366" s="79" t="str">
        <f>IFERROR(IF(J1365&lt;=0,"",IF(C1366="Yes","",B1366-COUNTIF($C$18:C1366,"Yes"))),"")</f>
        <v/>
      </c>
      <c r="E1366" s="81" t="str">
        <f t="shared" si="274"/>
        <v/>
      </c>
      <c r="F1366" s="80" t="str">
        <f t="shared" si="281"/>
        <v/>
      </c>
      <c r="G1366" s="80" t="str">
        <f t="shared" si="275"/>
        <v/>
      </c>
      <c r="H1366" s="80" t="str">
        <f t="shared" si="273"/>
        <v/>
      </c>
      <c r="I1366" s="80" t="str">
        <f t="shared" si="276"/>
        <v/>
      </c>
      <c r="J1366" s="80" t="str">
        <f t="shared" si="282"/>
        <v/>
      </c>
      <c r="AG1366" s="16" t="str">
        <f t="shared" si="283"/>
        <v/>
      </c>
      <c r="AH1366" s="69" t="str">
        <f t="shared" si="277"/>
        <v/>
      </c>
      <c r="AI1366" s="70" t="str">
        <f t="shared" si="278"/>
        <v/>
      </c>
      <c r="AJ1366" s="70" t="str">
        <f t="shared" si="279"/>
        <v/>
      </c>
      <c r="AK1366" s="70" t="str">
        <f t="shared" si="284"/>
        <v/>
      </c>
      <c r="AL1366" s="70" t="str">
        <f t="shared" si="285"/>
        <v/>
      </c>
    </row>
    <row r="1367" spans="2:38" ht="15" thickBot="1" x14ac:dyDescent="0.35">
      <c r="B1367" s="79" t="str">
        <f t="shared" si="280"/>
        <v/>
      </c>
      <c r="C1367" s="16"/>
      <c r="D1367" s="79" t="str">
        <f>IFERROR(IF(J1366&lt;=0,"",IF(C1367="Yes","",B1367-COUNTIF($C$18:C1367,"Yes"))),"")</f>
        <v/>
      </c>
      <c r="E1367" s="81" t="str">
        <f t="shared" si="274"/>
        <v/>
      </c>
      <c r="F1367" s="80" t="str">
        <f t="shared" si="281"/>
        <v/>
      </c>
      <c r="G1367" s="80" t="str">
        <f t="shared" si="275"/>
        <v/>
      </c>
      <c r="H1367" s="80" t="str">
        <f t="shared" ref="H1367:H1430" si="286">IF(B1367="","",F1367-G1367)</f>
        <v/>
      </c>
      <c r="I1367" s="80" t="str">
        <f t="shared" si="276"/>
        <v/>
      </c>
      <c r="J1367" s="80" t="str">
        <f t="shared" si="282"/>
        <v/>
      </c>
      <c r="AG1367" s="16" t="str">
        <f t="shared" si="283"/>
        <v/>
      </c>
      <c r="AH1367" s="69" t="str">
        <f t="shared" si="277"/>
        <v/>
      </c>
      <c r="AI1367" s="70" t="str">
        <f t="shared" si="278"/>
        <v/>
      </c>
      <c r="AJ1367" s="70" t="str">
        <f t="shared" si="279"/>
        <v/>
      </c>
      <c r="AK1367" s="70" t="str">
        <f t="shared" si="284"/>
        <v/>
      </c>
      <c r="AL1367" s="70" t="str">
        <f t="shared" si="285"/>
        <v/>
      </c>
    </row>
    <row r="1368" spans="2:38" ht="15" thickBot="1" x14ac:dyDescent="0.35">
      <c r="B1368" s="79" t="str">
        <f t="shared" si="280"/>
        <v/>
      </c>
      <c r="C1368" s="16"/>
      <c r="D1368" s="79" t="str">
        <f>IFERROR(IF(J1367&lt;=0,"",IF(C1368="Yes","",B1368-COUNTIF($C$18:C1368,"Yes"))),"")</f>
        <v/>
      </c>
      <c r="E1368" s="81" t="str">
        <f t="shared" si="274"/>
        <v/>
      </c>
      <c r="F1368" s="80" t="str">
        <f t="shared" si="281"/>
        <v/>
      </c>
      <c r="G1368" s="80" t="str">
        <f t="shared" si="275"/>
        <v/>
      </c>
      <c r="H1368" s="80" t="str">
        <f t="shared" si="286"/>
        <v/>
      </c>
      <c r="I1368" s="80" t="str">
        <f t="shared" si="276"/>
        <v/>
      </c>
      <c r="J1368" s="80" t="str">
        <f t="shared" si="282"/>
        <v/>
      </c>
      <c r="AG1368" s="16" t="str">
        <f t="shared" si="283"/>
        <v/>
      </c>
      <c r="AH1368" s="69" t="str">
        <f t="shared" si="277"/>
        <v/>
      </c>
      <c r="AI1368" s="70" t="str">
        <f t="shared" si="278"/>
        <v/>
      </c>
      <c r="AJ1368" s="70" t="str">
        <f t="shared" si="279"/>
        <v/>
      </c>
      <c r="AK1368" s="70" t="str">
        <f t="shared" si="284"/>
        <v/>
      </c>
      <c r="AL1368" s="70" t="str">
        <f t="shared" si="285"/>
        <v/>
      </c>
    </row>
    <row r="1369" spans="2:38" ht="15" thickBot="1" x14ac:dyDescent="0.35">
      <c r="B1369" s="79" t="str">
        <f t="shared" si="280"/>
        <v/>
      </c>
      <c r="C1369" s="16"/>
      <c r="D1369" s="79" t="str">
        <f>IFERROR(IF(J1368&lt;=0,"",IF(C1369="Yes","",B1369-COUNTIF($C$18:C1369,"Yes"))),"")</f>
        <v/>
      </c>
      <c r="E1369" s="81" t="str">
        <f t="shared" si="274"/>
        <v/>
      </c>
      <c r="F1369" s="80" t="str">
        <f t="shared" si="281"/>
        <v/>
      </c>
      <c r="G1369" s="80" t="str">
        <f t="shared" si="275"/>
        <v/>
      </c>
      <c r="H1369" s="80" t="str">
        <f t="shared" si="286"/>
        <v/>
      </c>
      <c r="I1369" s="80" t="str">
        <f t="shared" si="276"/>
        <v/>
      </c>
      <c r="J1369" s="80" t="str">
        <f t="shared" si="282"/>
        <v/>
      </c>
      <c r="AG1369" s="16" t="str">
        <f t="shared" si="283"/>
        <v/>
      </c>
      <c r="AH1369" s="69" t="str">
        <f t="shared" si="277"/>
        <v/>
      </c>
      <c r="AI1369" s="70" t="str">
        <f t="shared" si="278"/>
        <v/>
      </c>
      <c r="AJ1369" s="70" t="str">
        <f t="shared" si="279"/>
        <v/>
      </c>
      <c r="AK1369" s="70" t="str">
        <f t="shared" si="284"/>
        <v/>
      </c>
      <c r="AL1369" s="70" t="str">
        <f t="shared" si="285"/>
        <v/>
      </c>
    </row>
    <row r="1370" spans="2:38" ht="15" thickBot="1" x14ac:dyDescent="0.35">
      <c r="B1370" s="79" t="str">
        <f t="shared" si="280"/>
        <v/>
      </c>
      <c r="C1370" s="16"/>
      <c r="D1370" s="79" t="str">
        <f>IFERROR(IF(J1369&lt;=0,"",IF(C1370="Yes","",B1370-COUNTIF($C$18:C1370,"Yes"))),"")</f>
        <v/>
      </c>
      <c r="E1370" s="81" t="str">
        <f t="shared" si="274"/>
        <v/>
      </c>
      <c r="F1370" s="80" t="str">
        <f t="shared" si="281"/>
        <v/>
      </c>
      <c r="G1370" s="80" t="str">
        <f t="shared" si="275"/>
        <v/>
      </c>
      <c r="H1370" s="80" t="str">
        <f t="shared" si="286"/>
        <v/>
      </c>
      <c r="I1370" s="80" t="str">
        <f t="shared" si="276"/>
        <v/>
      </c>
      <c r="J1370" s="80" t="str">
        <f t="shared" si="282"/>
        <v/>
      </c>
      <c r="AG1370" s="16" t="str">
        <f t="shared" si="283"/>
        <v/>
      </c>
      <c r="AH1370" s="69" t="str">
        <f t="shared" si="277"/>
        <v/>
      </c>
      <c r="AI1370" s="70" t="str">
        <f t="shared" si="278"/>
        <v/>
      </c>
      <c r="AJ1370" s="70" t="str">
        <f t="shared" si="279"/>
        <v/>
      </c>
      <c r="AK1370" s="70" t="str">
        <f t="shared" si="284"/>
        <v/>
      </c>
      <c r="AL1370" s="70" t="str">
        <f t="shared" si="285"/>
        <v/>
      </c>
    </row>
    <row r="1371" spans="2:38" ht="15" thickBot="1" x14ac:dyDescent="0.35">
      <c r="B1371" s="79" t="str">
        <f t="shared" si="280"/>
        <v/>
      </c>
      <c r="C1371" s="16"/>
      <c r="D1371" s="79" t="str">
        <f>IFERROR(IF(J1370&lt;=0,"",IF(C1371="Yes","",B1371-COUNTIF($C$18:C1371,"Yes"))),"")</f>
        <v/>
      </c>
      <c r="E1371" s="81" t="str">
        <f t="shared" si="274"/>
        <v/>
      </c>
      <c r="F1371" s="80" t="str">
        <f t="shared" si="281"/>
        <v/>
      </c>
      <c r="G1371" s="80" t="str">
        <f t="shared" si="275"/>
        <v/>
      </c>
      <c r="H1371" s="80" t="str">
        <f t="shared" si="286"/>
        <v/>
      </c>
      <c r="I1371" s="80" t="str">
        <f t="shared" si="276"/>
        <v/>
      </c>
      <c r="J1371" s="80" t="str">
        <f t="shared" si="282"/>
        <v/>
      </c>
      <c r="AG1371" s="16" t="str">
        <f t="shared" si="283"/>
        <v/>
      </c>
      <c r="AH1371" s="69" t="str">
        <f t="shared" si="277"/>
        <v/>
      </c>
      <c r="AI1371" s="70" t="str">
        <f t="shared" si="278"/>
        <v/>
      </c>
      <c r="AJ1371" s="70" t="str">
        <f t="shared" si="279"/>
        <v/>
      </c>
      <c r="AK1371" s="70" t="str">
        <f t="shared" si="284"/>
        <v/>
      </c>
      <c r="AL1371" s="70" t="str">
        <f t="shared" si="285"/>
        <v/>
      </c>
    </row>
    <row r="1372" spans="2:38" ht="15" thickBot="1" x14ac:dyDescent="0.35">
      <c r="B1372" s="79" t="str">
        <f t="shared" si="280"/>
        <v/>
      </c>
      <c r="C1372" s="16"/>
      <c r="D1372" s="79" t="str">
        <f>IFERROR(IF(J1371&lt;=0,"",IF(C1372="Yes","",B1372-COUNTIF($C$18:C1372,"Yes"))),"")</f>
        <v/>
      </c>
      <c r="E1372" s="81" t="str">
        <f t="shared" si="274"/>
        <v/>
      </c>
      <c r="F1372" s="80" t="str">
        <f t="shared" si="281"/>
        <v/>
      </c>
      <c r="G1372" s="80" t="str">
        <f t="shared" si="275"/>
        <v/>
      </c>
      <c r="H1372" s="80" t="str">
        <f t="shared" si="286"/>
        <v/>
      </c>
      <c r="I1372" s="80" t="str">
        <f t="shared" si="276"/>
        <v/>
      </c>
      <c r="J1372" s="80" t="str">
        <f t="shared" si="282"/>
        <v/>
      </c>
      <c r="AG1372" s="16" t="str">
        <f t="shared" si="283"/>
        <v/>
      </c>
      <c r="AH1372" s="69" t="str">
        <f t="shared" si="277"/>
        <v/>
      </c>
      <c r="AI1372" s="70" t="str">
        <f t="shared" si="278"/>
        <v/>
      </c>
      <c r="AJ1372" s="70" t="str">
        <f t="shared" si="279"/>
        <v/>
      </c>
      <c r="AK1372" s="70" t="str">
        <f t="shared" si="284"/>
        <v/>
      </c>
      <c r="AL1372" s="70" t="str">
        <f t="shared" si="285"/>
        <v/>
      </c>
    </row>
    <row r="1373" spans="2:38" ht="15" thickBot="1" x14ac:dyDescent="0.35">
      <c r="B1373" s="79" t="str">
        <f t="shared" si="280"/>
        <v/>
      </c>
      <c r="C1373" s="16"/>
      <c r="D1373" s="79" t="str">
        <f>IFERROR(IF(J1372&lt;=0,"",IF(C1373="Yes","",B1373-COUNTIF($C$18:C1373,"Yes"))),"")</f>
        <v/>
      </c>
      <c r="E1373" s="81" t="str">
        <f t="shared" si="274"/>
        <v/>
      </c>
      <c r="F1373" s="80" t="str">
        <f t="shared" si="281"/>
        <v/>
      </c>
      <c r="G1373" s="80" t="str">
        <f t="shared" si="275"/>
        <v/>
      </c>
      <c r="H1373" s="80" t="str">
        <f t="shared" si="286"/>
        <v/>
      </c>
      <c r="I1373" s="80" t="str">
        <f t="shared" si="276"/>
        <v/>
      </c>
      <c r="J1373" s="80" t="str">
        <f t="shared" si="282"/>
        <v/>
      </c>
      <c r="AG1373" s="16" t="str">
        <f t="shared" si="283"/>
        <v/>
      </c>
      <c r="AH1373" s="69" t="str">
        <f t="shared" si="277"/>
        <v/>
      </c>
      <c r="AI1373" s="70" t="str">
        <f t="shared" si="278"/>
        <v/>
      </c>
      <c r="AJ1373" s="70" t="str">
        <f t="shared" si="279"/>
        <v/>
      </c>
      <c r="AK1373" s="70" t="str">
        <f t="shared" si="284"/>
        <v/>
      </c>
      <c r="AL1373" s="70" t="str">
        <f t="shared" si="285"/>
        <v/>
      </c>
    </row>
    <row r="1374" spans="2:38" ht="15" thickBot="1" x14ac:dyDescent="0.35">
      <c r="B1374" s="79" t="str">
        <f t="shared" si="280"/>
        <v/>
      </c>
      <c r="C1374" s="16"/>
      <c r="D1374" s="79" t="str">
        <f>IFERROR(IF(J1373&lt;=0,"",IF(C1374="Yes","",B1374-COUNTIF($C$18:C1374,"Yes"))),"")</f>
        <v/>
      </c>
      <c r="E1374" s="81" t="str">
        <f t="shared" si="274"/>
        <v/>
      </c>
      <c r="F1374" s="80" t="str">
        <f t="shared" si="281"/>
        <v/>
      </c>
      <c r="G1374" s="80" t="str">
        <f t="shared" si="275"/>
        <v/>
      </c>
      <c r="H1374" s="80" t="str">
        <f t="shared" si="286"/>
        <v/>
      </c>
      <c r="I1374" s="80" t="str">
        <f t="shared" si="276"/>
        <v/>
      </c>
      <c r="J1374" s="80" t="str">
        <f t="shared" si="282"/>
        <v/>
      </c>
      <c r="AG1374" s="16" t="str">
        <f t="shared" si="283"/>
        <v/>
      </c>
      <c r="AH1374" s="69" t="str">
        <f t="shared" si="277"/>
        <v/>
      </c>
      <c r="AI1374" s="70" t="str">
        <f t="shared" si="278"/>
        <v/>
      </c>
      <c r="AJ1374" s="70" t="str">
        <f t="shared" si="279"/>
        <v/>
      </c>
      <c r="AK1374" s="70" t="str">
        <f t="shared" si="284"/>
        <v/>
      </c>
      <c r="AL1374" s="70" t="str">
        <f t="shared" si="285"/>
        <v/>
      </c>
    </row>
    <row r="1375" spans="2:38" ht="15" thickBot="1" x14ac:dyDescent="0.35">
      <c r="B1375" s="79" t="str">
        <f t="shared" si="280"/>
        <v/>
      </c>
      <c r="C1375" s="16"/>
      <c r="D1375" s="79" t="str">
        <f>IFERROR(IF(J1374&lt;=0,"",IF(C1375="Yes","",B1375-COUNTIF($C$18:C1375,"Yes"))),"")</f>
        <v/>
      </c>
      <c r="E1375" s="81" t="str">
        <f t="shared" si="274"/>
        <v/>
      </c>
      <c r="F1375" s="80" t="str">
        <f t="shared" si="281"/>
        <v/>
      </c>
      <c r="G1375" s="80" t="str">
        <f t="shared" si="275"/>
        <v/>
      </c>
      <c r="H1375" s="80" t="str">
        <f t="shared" si="286"/>
        <v/>
      </c>
      <c r="I1375" s="80" t="str">
        <f t="shared" si="276"/>
        <v/>
      </c>
      <c r="J1375" s="80" t="str">
        <f t="shared" si="282"/>
        <v/>
      </c>
      <c r="AG1375" s="16" t="str">
        <f t="shared" si="283"/>
        <v/>
      </c>
      <c r="AH1375" s="69" t="str">
        <f t="shared" si="277"/>
        <v/>
      </c>
      <c r="AI1375" s="70" t="str">
        <f t="shared" si="278"/>
        <v/>
      </c>
      <c r="AJ1375" s="70" t="str">
        <f t="shared" si="279"/>
        <v/>
      </c>
      <c r="AK1375" s="70" t="str">
        <f t="shared" si="284"/>
        <v/>
      </c>
      <c r="AL1375" s="70" t="str">
        <f t="shared" si="285"/>
        <v/>
      </c>
    </row>
    <row r="1376" spans="2:38" ht="15" thickBot="1" x14ac:dyDescent="0.35">
      <c r="B1376" s="79" t="str">
        <f t="shared" si="280"/>
        <v/>
      </c>
      <c r="C1376" s="16"/>
      <c r="D1376" s="79" t="str">
        <f>IFERROR(IF(J1375&lt;=0,"",IF(C1376="Yes","",B1376-COUNTIF($C$18:C1376,"Yes"))),"")</f>
        <v/>
      </c>
      <c r="E1376" s="81" t="str">
        <f t="shared" si="274"/>
        <v/>
      </c>
      <c r="F1376" s="80" t="str">
        <f t="shared" si="281"/>
        <v/>
      </c>
      <c r="G1376" s="80" t="str">
        <f t="shared" si="275"/>
        <v/>
      </c>
      <c r="H1376" s="80" t="str">
        <f t="shared" si="286"/>
        <v/>
      </c>
      <c r="I1376" s="80" t="str">
        <f t="shared" si="276"/>
        <v/>
      </c>
      <c r="J1376" s="80" t="str">
        <f t="shared" si="282"/>
        <v/>
      </c>
      <c r="AG1376" s="16" t="str">
        <f t="shared" si="283"/>
        <v/>
      </c>
      <c r="AH1376" s="69" t="str">
        <f t="shared" si="277"/>
        <v/>
      </c>
      <c r="AI1376" s="70" t="str">
        <f t="shared" si="278"/>
        <v/>
      </c>
      <c r="AJ1376" s="70" t="str">
        <f t="shared" si="279"/>
        <v/>
      </c>
      <c r="AK1376" s="70" t="str">
        <f t="shared" si="284"/>
        <v/>
      </c>
      <c r="AL1376" s="70" t="str">
        <f t="shared" si="285"/>
        <v/>
      </c>
    </row>
    <row r="1377" spans="2:38" ht="15" thickBot="1" x14ac:dyDescent="0.35">
      <c r="B1377" s="79" t="str">
        <f t="shared" si="280"/>
        <v/>
      </c>
      <c r="C1377" s="16"/>
      <c r="D1377" s="79" t="str">
        <f>IFERROR(IF(J1376&lt;=0,"",IF(C1377="Yes","",B1377-COUNTIF($C$18:C1377,"Yes"))),"")</f>
        <v/>
      </c>
      <c r="E1377" s="81" t="str">
        <f t="shared" si="274"/>
        <v/>
      </c>
      <c r="F1377" s="80" t="str">
        <f t="shared" si="281"/>
        <v/>
      </c>
      <c r="G1377" s="80" t="str">
        <f t="shared" si="275"/>
        <v/>
      </c>
      <c r="H1377" s="80" t="str">
        <f t="shared" si="286"/>
        <v/>
      </c>
      <c r="I1377" s="80" t="str">
        <f t="shared" si="276"/>
        <v/>
      </c>
      <c r="J1377" s="80" t="str">
        <f t="shared" si="282"/>
        <v/>
      </c>
      <c r="AG1377" s="16" t="str">
        <f t="shared" si="283"/>
        <v/>
      </c>
      <c r="AH1377" s="69" t="str">
        <f t="shared" si="277"/>
        <v/>
      </c>
      <c r="AI1377" s="70" t="str">
        <f t="shared" si="278"/>
        <v/>
      </c>
      <c r="AJ1377" s="70" t="str">
        <f t="shared" si="279"/>
        <v/>
      </c>
      <c r="AK1377" s="70" t="str">
        <f t="shared" si="284"/>
        <v/>
      </c>
      <c r="AL1377" s="70" t="str">
        <f t="shared" si="285"/>
        <v/>
      </c>
    </row>
    <row r="1378" spans="2:38" ht="15" thickBot="1" x14ac:dyDescent="0.35">
      <c r="B1378" s="79" t="str">
        <f t="shared" si="280"/>
        <v/>
      </c>
      <c r="C1378" s="16"/>
      <c r="D1378" s="79" t="str">
        <f>IFERROR(IF(J1377&lt;=0,"",IF(C1378="Yes","",B1378-COUNTIF($C$18:C1378,"Yes"))),"")</f>
        <v/>
      </c>
      <c r="E1378" s="81" t="str">
        <f t="shared" si="274"/>
        <v/>
      </c>
      <c r="F1378" s="80" t="str">
        <f t="shared" si="281"/>
        <v/>
      </c>
      <c r="G1378" s="80" t="str">
        <f t="shared" si="275"/>
        <v/>
      </c>
      <c r="H1378" s="80" t="str">
        <f t="shared" si="286"/>
        <v/>
      </c>
      <c r="I1378" s="80" t="str">
        <f t="shared" si="276"/>
        <v/>
      </c>
      <c r="J1378" s="80" t="str">
        <f t="shared" si="282"/>
        <v/>
      </c>
      <c r="AG1378" s="16" t="str">
        <f t="shared" si="283"/>
        <v/>
      </c>
      <c r="AH1378" s="69" t="str">
        <f t="shared" si="277"/>
        <v/>
      </c>
      <c r="AI1378" s="70" t="str">
        <f t="shared" si="278"/>
        <v/>
      </c>
      <c r="AJ1378" s="70" t="str">
        <f t="shared" si="279"/>
        <v/>
      </c>
      <c r="AK1378" s="70" t="str">
        <f t="shared" si="284"/>
        <v/>
      </c>
      <c r="AL1378" s="70" t="str">
        <f t="shared" si="285"/>
        <v/>
      </c>
    </row>
    <row r="1379" spans="2:38" ht="15" thickBot="1" x14ac:dyDescent="0.35">
      <c r="B1379" s="79" t="str">
        <f t="shared" si="280"/>
        <v/>
      </c>
      <c r="C1379" s="16"/>
      <c r="D1379" s="79" t="str">
        <f>IFERROR(IF(J1378&lt;=0,"",IF(C1379="Yes","",B1379-COUNTIF($C$18:C1379,"Yes"))),"")</f>
        <v/>
      </c>
      <c r="E1379" s="81" t="str">
        <f t="shared" si="274"/>
        <v/>
      </c>
      <c r="F1379" s="80" t="str">
        <f t="shared" si="281"/>
        <v/>
      </c>
      <c r="G1379" s="80" t="str">
        <f t="shared" si="275"/>
        <v/>
      </c>
      <c r="H1379" s="80" t="str">
        <f t="shared" si="286"/>
        <v/>
      </c>
      <c r="I1379" s="80" t="str">
        <f t="shared" si="276"/>
        <v/>
      </c>
      <c r="J1379" s="80" t="str">
        <f t="shared" si="282"/>
        <v/>
      </c>
      <c r="AG1379" s="16" t="str">
        <f t="shared" si="283"/>
        <v/>
      </c>
      <c r="AH1379" s="69" t="str">
        <f t="shared" si="277"/>
        <v/>
      </c>
      <c r="AI1379" s="70" t="str">
        <f t="shared" si="278"/>
        <v/>
      </c>
      <c r="AJ1379" s="70" t="str">
        <f t="shared" si="279"/>
        <v/>
      </c>
      <c r="AK1379" s="70" t="str">
        <f t="shared" si="284"/>
        <v/>
      </c>
      <c r="AL1379" s="70" t="str">
        <f t="shared" si="285"/>
        <v/>
      </c>
    </row>
    <row r="1380" spans="2:38" ht="15" thickBot="1" x14ac:dyDescent="0.35">
      <c r="B1380" s="79" t="str">
        <f t="shared" si="280"/>
        <v/>
      </c>
      <c r="C1380" s="16"/>
      <c r="D1380" s="79" t="str">
        <f>IFERROR(IF(J1379&lt;=0,"",IF(C1380="Yes","",B1380-COUNTIF($C$18:C1380,"Yes"))),"")</f>
        <v/>
      </c>
      <c r="E1380" s="81" t="str">
        <f t="shared" si="274"/>
        <v/>
      </c>
      <c r="F1380" s="80" t="str">
        <f t="shared" si="281"/>
        <v/>
      </c>
      <c r="G1380" s="80" t="str">
        <f t="shared" si="275"/>
        <v/>
      </c>
      <c r="H1380" s="80" t="str">
        <f t="shared" si="286"/>
        <v/>
      </c>
      <c r="I1380" s="80" t="str">
        <f t="shared" si="276"/>
        <v/>
      </c>
      <c r="J1380" s="80" t="str">
        <f t="shared" si="282"/>
        <v/>
      </c>
      <c r="AG1380" s="16" t="str">
        <f t="shared" si="283"/>
        <v/>
      </c>
      <c r="AH1380" s="69" t="str">
        <f t="shared" si="277"/>
        <v/>
      </c>
      <c r="AI1380" s="70" t="str">
        <f t="shared" si="278"/>
        <v/>
      </c>
      <c r="AJ1380" s="70" t="str">
        <f t="shared" si="279"/>
        <v/>
      </c>
      <c r="AK1380" s="70" t="str">
        <f t="shared" si="284"/>
        <v/>
      </c>
      <c r="AL1380" s="70" t="str">
        <f t="shared" si="285"/>
        <v/>
      </c>
    </row>
    <row r="1381" spans="2:38" ht="15" thickBot="1" x14ac:dyDescent="0.35">
      <c r="B1381" s="79" t="str">
        <f t="shared" si="280"/>
        <v/>
      </c>
      <c r="C1381" s="16"/>
      <c r="D1381" s="79" t="str">
        <f>IFERROR(IF(J1380&lt;=0,"",IF(C1381="Yes","",B1381-COUNTIF($C$18:C1381,"Yes"))),"")</f>
        <v/>
      </c>
      <c r="E1381" s="81" t="str">
        <f t="shared" si="274"/>
        <v/>
      </c>
      <c r="F1381" s="80" t="str">
        <f t="shared" si="281"/>
        <v/>
      </c>
      <c r="G1381" s="80" t="str">
        <f t="shared" si="275"/>
        <v/>
      </c>
      <c r="H1381" s="80" t="str">
        <f t="shared" si="286"/>
        <v/>
      </c>
      <c r="I1381" s="80" t="str">
        <f t="shared" si="276"/>
        <v/>
      </c>
      <c r="J1381" s="80" t="str">
        <f t="shared" si="282"/>
        <v/>
      </c>
      <c r="AG1381" s="16" t="str">
        <f t="shared" si="283"/>
        <v/>
      </c>
      <c r="AH1381" s="69" t="str">
        <f t="shared" si="277"/>
        <v/>
      </c>
      <c r="AI1381" s="70" t="str">
        <f t="shared" si="278"/>
        <v/>
      </c>
      <c r="AJ1381" s="70" t="str">
        <f t="shared" si="279"/>
        <v/>
      </c>
      <c r="AK1381" s="70" t="str">
        <f t="shared" si="284"/>
        <v/>
      </c>
      <c r="AL1381" s="70" t="str">
        <f t="shared" si="285"/>
        <v/>
      </c>
    </row>
    <row r="1382" spans="2:38" ht="15" thickBot="1" x14ac:dyDescent="0.35">
      <c r="B1382" s="79" t="str">
        <f t="shared" si="280"/>
        <v/>
      </c>
      <c r="C1382" s="16"/>
      <c r="D1382" s="79" t="str">
        <f>IFERROR(IF(J1381&lt;=0,"",IF(C1382="Yes","",B1382-COUNTIF($C$18:C1382,"Yes"))),"")</f>
        <v/>
      </c>
      <c r="E1382" s="81" t="str">
        <f t="shared" si="274"/>
        <v/>
      </c>
      <c r="F1382" s="80" t="str">
        <f t="shared" si="281"/>
        <v/>
      </c>
      <c r="G1382" s="80" t="str">
        <f t="shared" si="275"/>
        <v/>
      </c>
      <c r="H1382" s="80" t="str">
        <f t="shared" si="286"/>
        <v/>
      </c>
      <c r="I1382" s="80" t="str">
        <f t="shared" si="276"/>
        <v/>
      </c>
      <c r="J1382" s="80" t="str">
        <f t="shared" si="282"/>
        <v/>
      </c>
      <c r="AG1382" s="16" t="str">
        <f t="shared" si="283"/>
        <v/>
      </c>
      <c r="AH1382" s="69" t="str">
        <f t="shared" si="277"/>
        <v/>
      </c>
      <c r="AI1382" s="70" t="str">
        <f t="shared" si="278"/>
        <v/>
      </c>
      <c r="AJ1382" s="70" t="str">
        <f t="shared" si="279"/>
        <v/>
      </c>
      <c r="AK1382" s="70" t="str">
        <f t="shared" si="284"/>
        <v/>
      </c>
      <c r="AL1382" s="70" t="str">
        <f t="shared" si="285"/>
        <v/>
      </c>
    </row>
    <row r="1383" spans="2:38" ht="15" thickBot="1" x14ac:dyDescent="0.35">
      <c r="B1383" s="79" t="str">
        <f t="shared" si="280"/>
        <v/>
      </c>
      <c r="C1383" s="16"/>
      <c r="D1383" s="79" t="str">
        <f>IFERROR(IF(J1382&lt;=0,"",IF(C1383="Yes","",B1383-COUNTIF($C$18:C1383,"Yes"))),"")</f>
        <v/>
      </c>
      <c r="E1383" s="81" t="str">
        <f t="shared" si="274"/>
        <v/>
      </c>
      <c r="F1383" s="80" t="str">
        <f t="shared" si="281"/>
        <v/>
      </c>
      <c r="G1383" s="80" t="str">
        <f t="shared" si="275"/>
        <v/>
      </c>
      <c r="H1383" s="80" t="str">
        <f t="shared" si="286"/>
        <v/>
      </c>
      <c r="I1383" s="80" t="str">
        <f t="shared" si="276"/>
        <v/>
      </c>
      <c r="J1383" s="80" t="str">
        <f t="shared" si="282"/>
        <v/>
      </c>
      <c r="AG1383" s="16" t="str">
        <f t="shared" si="283"/>
        <v/>
      </c>
      <c r="AH1383" s="69" t="str">
        <f t="shared" si="277"/>
        <v/>
      </c>
      <c r="AI1383" s="70" t="str">
        <f t="shared" si="278"/>
        <v/>
      </c>
      <c r="AJ1383" s="70" t="str">
        <f t="shared" si="279"/>
        <v/>
      </c>
      <c r="AK1383" s="70" t="str">
        <f t="shared" si="284"/>
        <v/>
      </c>
      <c r="AL1383" s="70" t="str">
        <f t="shared" si="285"/>
        <v/>
      </c>
    </row>
    <row r="1384" spans="2:38" ht="15" thickBot="1" x14ac:dyDescent="0.35">
      <c r="B1384" s="79" t="str">
        <f t="shared" si="280"/>
        <v/>
      </c>
      <c r="C1384" s="16"/>
      <c r="D1384" s="79" t="str">
        <f>IFERROR(IF(J1383&lt;=0,"",IF(C1384="Yes","",B1384-COUNTIF($C$18:C1384,"Yes"))),"")</f>
        <v/>
      </c>
      <c r="E1384" s="81" t="str">
        <f t="shared" si="274"/>
        <v/>
      </c>
      <c r="F1384" s="80" t="str">
        <f t="shared" si="281"/>
        <v/>
      </c>
      <c r="G1384" s="80" t="str">
        <f t="shared" si="275"/>
        <v/>
      </c>
      <c r="H1384" s="80" t="str">
        <f t="shared" si="286"/>
        <v/>
      </c>
      <c r="I1384" s="80" t="str">
        <f t="shared" si="276"/>
        <v/>
      </c>
      <c r="J1384" s="80" t="str">
        <f t="shared" si="282"/>
        <v/>
      </c>
      <c r="AG1384" s="16" t="str">
        <f t="shared" si="283"/>
        <v/>
      </c>
      <c r="AH1384" s="69" t="str">
        <f t="shared" si="277"/>
        <v/>
      </c>
      <c r="AI1384" s="70" t="str">
        <f t="shared" si="278"/>
        <v/>
      </c>
      <c r="AJ1384" s="70" t="str">
        <f t="shared" si="279"/>
        <v/>
      </c>
      <c r="AK1384" s="70" t="str">
        <f t="shared" si="284"/>
        <v/>
      </c>
      <c r="AL1384" s="70" t="str">
        <f t="shared" si="285"/>
        <v/>
      </c>
    </row>
    <row r="1385" spans="2:38" ht="15" thickBot="1" x14ac:dyDescent="0.35">
      <c r="B1385" s="79" t="str">
        <f t="shared" si="280"/>
        <v/>
      </c>
      <c r="C1385" s="16"/>
      <c r="D1385" s="79" t="str">
        <f>IFERROR(IF(J1384&lt;=0,"",IF(C1385="Yes","",B1385-COUNTIF($C$18:C1385,"Yes"))),"")</f>
        <v/>
      </c>
      <c r="E1385" s="81" t="str">
        <f t="shared" si="274"/>
        <v/>
      </c>
      <c r="F1385" s="80" t="str">
        <f t="shared" si="281"/>
        <v/>
      </c>
      <c r="G1385" s="80" t="str">
        <f t="shared" si="275"/>
        <v/>
      </c>
      <c r="H1385" s="80" t="str">
        <f t="shared" si="286"/>
        <v/>
      </c>
      <c r="I1385" s="80" t="str">
        <f t="shared" si="276"/>
        <v/>
      </c>
      <c r="J1385" s="80" t="str">
        <f t="shared" si="282"/>
        <v/>
      </c>
      <c r="AG1385" s="16" t="str">
        <f t="shared" si="283"/>
        <v/>
      </c>
      <c r="AH1385" s="69" t="str">
        <f t="shared" si="277"/>
        <v/>
      </c>
      <c r="AI1385" s="70" t="str">
        <f t="shared" si="278"/>
        <v/>
      </c>
      <c r="AJ1385" s="70" t="str">
        <f t="shared" si="279"/>
        <v/>
      </c>
      <c r="AK1385" s="70" t="str">
        <f t="shared" si="284"/>
        <v/>
      </c>
      <c r="AL1385" s="70" t="str">
        <f t="shared" si="285"/>
        <v/>
      </c>
    </row>
    <row r="1386" spans="2:38" ht="15" thickBot="1" x14ac:dyDescent="0.35">
      <c r="B1386" s="79" t="str">
        <f t="shared" si="280"/>
        <v/>
      </c>
      <c r="C1386" s="16"/>
      <c r="D1386" s="79" t="str">
        <f>IFERROR(IF(J1385&lt;=0,"",IF(C1386="Yes","",B1386-COUNTIF($C$18:C1386,"Yes"))),"")</f>
        <v/>
      </c>
      <c r="E1386" s="81" t="str">
        <f t="shared" si="274"/>
        <v/>
      </c>
      <c r="F1386" s="80" t="str">
        <f t="shared" si="281"/>
        <v/>
      </c>
      <c r="G1386" s="80" t="str">
        <f t="shared" si="275"/>
        <v/>
      </c>
      <c r="H1386" s="80" t="str">
        <f t="shared" si="286"/>
        <v/>
      </c>
      <c r="I1386" s="80" t="str">
        <f t="shared" si="276"/>
        <v/>
      </c>
      <c r="J1386" s="80" t="str">
        <f t="shared" si="282"/>
        <v/>
      </c>
      <c r="AG1386" s="16" t="str">
        <f t="shared" si="283"/>
        <v/>
      </c>
      <c r="AH1386" s="69" t="str">
        <f t="shared" si="277"/>
        <v/>
      </c>
      <c r="AI1386" s="70" t="str">
        <f t="shared" si="278"/>
        <v/>
      </c>
      <c r="AJ1386" s="70" t="str">
        <f t="shared" si="279"/>
        <v/>
      </c>
      <c r="AK1386" s="70" t="str">
        <f t="shared" si="284"/>
        <v/>
      </c>
      <c r="AL1386" s="70" t="str">
        <f t="shared" si="285"/>
        <v/>
      </c>
    </row>
    <row r="1387" spans="2:38" ht="15" thickBot="1" x14ac:dyDescent="0.35">
      <c r="B1387" s="79" t="str">
        <f t="shared" si="280"/>
        <v/>
      </c>
      <c r="C1387" s="16"/>
      <c r="D1387" s="79" t="str">
        <f>IFERROR(IF(J1386&lt;=0,"",IF(C1387="Yes","",B1387-COUNTIF($C$18:C1387,"Yes"))),"")</f>
        <v/>
      </c>
      <c r="E1387" s="81" t="str">
        <f t="shared" si="274"/>
        <v/>
      </c>
      <c r="F1387" s="80" t="str">
        <f t="shared" si="281"/>
        <v/>
      </c>
      <c r="G1387" s="80" t="str">
        <f t="shared" si="275"/>
        <v/>
      </c>
      <c r="H1387" s="80" t="str">
        <f t="shared" si="286"/>
        <v/>
      </c>
      <c r="I1387" s="80" t="str">
        <f t="shared" si="276"/>
        <v/>
      </c>
      <c r="J1387" s="80" t="str">
        <f t="shared" si="282"/>
        <v/>
      </c>
      <c r="AG1387" s="16" t="str">
        <f t="shared" si="283"/>
        <v/>
      </c>
      <c r="AH1387" s="69" t="str">
        <f t="shared" si="277"/>
        <v/>
      </c>
      <c r="AI1387" s="70" t="str">
        <f t="shared" si="278"/>
        <v/>
      </c>
      <c r="AJ1387" s="70" t="str">
        <f t="shared" si="279"/>
        <v/>
      </c>
      <c r="AK1387" s="70" t="str">
        <f t="shared" si="284"/>
        <v/>
      </c>
      <c r="AL1387" s="70" t="str">
        <f t="shared" si="285"/>
        <v/>
      </c>
    </row>
    <row r="1388" spans="2:38" ht="15" thickBot="1" x14ac:dyDescent="0.35">
      <c r="B1388" s="79" t="str">
        <f t="shared" si="280"/>
        <v/>
      </c>
      <c r="C1388" s="16"/>
      <c r="D1388" s="79" t="str">
        <f>IFERROR(IF(J1387&lt;=0,"",IF(C1388="Yes","",B1388-COUNTIF($C$18:C1388,"Yes"))),"")</f>
        <v/>
      </c>
      <c r="E1388" s="81" t="str">
        <f t="shared" si="274"/>
        <v/>
      </c>
      <c r="F1388" s="80" t="str">
        <f t="shared" si="281"/>
        <v/>
      </c>
      <c r="G1388" s="80" t="str">
        <f t="shared" si="275"/>
        <v/>
      </c>
      <c r="H1388" s="80" t="str">
        <f t="shared" si="286"/>
        <v/>
      </c>
      <c r="I1388" s="80" t="str">
        <f t="shared" si="276"/>
        <v/>
      </c>
      <c r="J1388" s="80" t="str">
        <f t="shared" si="282"/>
        <v/>
      </c>
      <c r="AG1388" s="16" t="str">
        <f t="shared" si="283"/>
        <v/>
      </c>
      <c r="AH1388" s="69" t="str">
        <f t="shared" si="277"/>
        <v/>
      </c>
      <c r="AI1388" s="70" t="str">
        <f t="shared" si="278"/>
        <v/>
      </c>
      <c r="AJ1388" s="70" t="str">
        <f t="shared" si="279"/>
        <v/>
      </c>
      <c r="AK1388" s="70" t="str">
        <f t="shared" si="284"/>
        <v/>
      </c>
      <c r="AL1388" s="70" t="str">
        <f t="shared" si="285"/>
        <v/>
      </c>
    </row>
    <row r="1389" spans="2:38" ht="15" thickBot="1" x14ac:dyDescent="0.35">
      <c r="B1389" s="79" t="str">
        <f t="shared" si="280"/>
        <v/>
      </c>
      <c r="C1389" s="16"/>
      <c r="D1389" s="79" t="str">
        <f>IFERROR(IF(J1388&lt;=0,"",IF(C1389="Yes","",B1389-COUNTIF($C$18:C1389,"Yes"))),"")</f>
        <v/>
      </c>
      <c r="E1389" s="81" t="str">
        <f t="shared" si="274"/>
        <v/>
      </c>
      <c r="F1389" s="80" t="str">
        <f t="shared" si="281"/>
        <v/>
      </c>
      <c r="G1389" s="80" t="str">
        <f t="shared" si="275"/>
        <v/>
      </c>
      <c r="H1389" s="80" t="str">
        <f t="shared" si="286"/>
        <v/>
      </c>
      <c r="I1389" s="80" t="str">
        <f t="shared" si="276"/>
        <v/>
      </c>
      <c r="J1389" s="80" t="str">
        <f t="shared" si="282"/>
        <v/>
      </c>
      <c r="AG1389" s="16" t="str">
        <f t="shared" si="283"/>
        <v/>
      </c>
      <c r="AH1389" s="69" t="str">
        <f t="shared" si="277"/>
        <v/>
      </c>
      <c r="AI1389" s="70" t="str">
        <f t="shared" si="278"/>
        <v/>
      </c>
      <c r="AJ1389" s="70" t="str">
        <f t="shared" si="279"/>
        <v/>
      </c>
      <c r="AK1389" s="70" t="str">
        <f t="shared" si="284"/>
        <v/>
      </c>
      <c r="AL1389" s="70" t="str">
        <f t="shared" si="285"/>
        <v/>
      </c>
    </row>
    <row r="1390" spans="2:38" ht="15" thickBot="1" x14ac:dyDescent="0.35">
      <c r="B1390" s="79" t="str">
        <f t="shared" si="280"/>
        <v/>
      </c>
      <c r="C1390" s="16"/>
      <c r="D1390" s="79" t="str">
        <f>IFERROR(IF(J1389&lt;=0,"",IF(C1390="Yes","",B1390-COUNTIF($C$18:C1390,"Yes"))),"")</f>
        <v/>
      </c>
      <c r="E1390" s="81" t="str">
        <f t="shared" si="274"/>
        <v/>
      </c>
      <c r="F1390" s="80" t="str">
        <f t="shared" si="281"/>
        <v/>
      </c>
      <c r="G1390" s="80" t="str">
        <f t="shared" si="275"/>
        <v/>
      </c>
      <c r="H1390" s="80" t="str">
        <f t="shared" si="286"/>
        <v/>
      </c>
      <c r="I1390" s="80" t="str">
        <f t="shared" si="276"/>
        <v/>
      </c>
      <c r="J1390" s="80" t="str">
        <f t="shared" si="282"/>
        <v/>
      </c>
      <c r="AG1390" s="16" t="str">
        <f t="shared" si="283"/>
        <v/>
      </c>
      <c r="AH1390" s="69" t="str">
        <f t="shared" si="277"/>
        <v/>
      </c>
      <c r="AI1390" s="70" t="str">
        <f t="shared" si="278"/>
        <v/>
      </c>
      <c r="AJ1390" s="70" t="str">
        <f t="shared" si="279"/>
        <v/>
      </c>
      <c r="AK1390" s="70" t="str">
        <f t="shared" si="284"/>
        <v/>
      </c>
      <c r="AL1390" s="70" t="str">
        <f t="shared" si="285"/>
        <v/>
      </c>
    </row>
    <row r="1391" spans="2:38" ht="15" thickBot="1" x14ac:dyDescent="0.35">
      <c r="B1391" s="79" t="str">
        <f t="shared" si="280"/>
        <v/>
      </c>
      <c r="C1391" s="16"/>
      <c r="D1391" s="79" t="str">
        <f>IFERROR(IF(J1390&lt;=0,"",IF(C1391="Yes","",B1391-COUNTIF($C$18:C1391,"Yes"))),"")</f>
        <v/>
      </c>
      <c r="E1391" s="81" t="str">
        <f t="shared" si="274"/>
        <v/>
      </c>
      <c r="F1391" s="80" t="str">
        <f t="shared" si="281"/>
        <v/>
      </c>
      <c r="G1391" s="80" t="str">
        <f t="shared" si="275"/>
        <v/>
      </c>
      <c r="H1391" s="80" t="str">
        <f t="shared" si="286"/>
        <v/>
      </c>
      <c r="I1391" s="80" t="str">
        <f t="shared" si="276"/>
        <v/>
      </c>
      <c r="J1391" s="80" t="str">
        <f t="shared" si="282"/>
        <v/>
      </c>
      <c r="AG1391" s="16" t="str">
        <f t="shared" si="283"/>
        <v/>
      </c>
      <c r="AH1391" s="69" t="str">
        <f t="shared" si="277"/>
        <v/>
      </c>
      <c r="AI1391" s="70" t="str">
        <f t="shared" si="278"/>
        <v/>
      </c>
      <c r="AJ1391" s="70" t="str">
        <f t="shared" si="279"/>
        <v/>
      </c>
      <c r="AK1391" s="70" t="str">
        <f t="shared" si="284"/>
        <v/>
      </c>
      <c r="AL1391" s="70" t="str">
        <f t="shared" si="285"/>
        <v/>
      </c>
    </row>
    <row r="1392" spans="2:38" ht="15" thickBot="1" x14ac:dyDescent="0.35">
      <c r="B1392" s="79" t="str">
        <f t="shared" si="280"/>
        <v/>
      </c>
      <c r="C1392" s="16"/>
      <c r="D1392" s="79" t="str">
        <f>IFERROR(IF(J1391&lt;=0,"",IF(C1392="Yes","",B1392-COUNTIF($C$18:C1392,"Yes"))),"")</f>
        <v/>
      </c>
      <c r="E1392" s="81" t="str">
        <f t="shared" si="274"/>
        <v/>
      </c>
      <c r="F1392" s="80" t="str">
        <f t="shared" si="281"/>
        <v/>
      </c>
      <c r="G1392" s="80" t="str">
        <f t="shared" si="275"/>
        <v/>
      </c>
      <c r="H1392" s="80" t="str">
        <f t="shared" si="286"/>
        <v/>
      </c>
      <c r="I1392" s="80" t="str">
        <f t="shared" si="276"/>
        <v/>
      </c>
      <c r="J1392" s="80" t="str">
        <f t="shared" si="282"/>
        <v/>
      </c>
      <c r="AG1392" s="16" t="str">
        <f t="shared" si="283"/>
        <v/>
      </c>
      <c r="AH1392" s="69" t="str">
        <f t="shared" si="277"/>
        <v/>
      </c>
      <c r="AI1392" s="70" t="str">
        <f t="shared" si="278"/>
        <v/>
      </c>
      <c r="AJ1392" s="70" t="str">
        <f t="shared" si="279"/>
        <v/>
      </c>
      <c r="AK1392" s="70" t="str">
        <f t="shared" si="284"/>
        <v/>
      </c>
      <c r="AL1392" s="70" t="str">
        <f t="shared" si="285"/>
        <v/>
      </c>
    </row>
    <row r="1393" spans="2:38" ht="15" thickBot="1" x14ac:dyDescent="0.35">
      <c r="B1393" s="79" t="str">
        <f t="shared" si="280"/>
        <v/>
      </c>
      <c r="C1393" s="16"/>
      <c r="D1393" s="79" t="str">
        <f>IFERROR(IF(J1392&lt;=0,"",IF(C1393="Yes","",B1393-COUNTIF($C$18:C1393,"Yes"))),"")</f>
        <v/>
      </c>
      <c r="E1393" s="81" t="str">
        <f t="shared" si="274"/>
        <v/>
      </c>
      <c r="F1393" s="80" t="str">
        <f t="shared" si="281"/>
        <v/>
      </c>
      <c r="G1393" s="80" t="str">
        <f t="shared" si="275"/>
        <v/>
      </c>
      <c r="H1393" s="80" t="str">
        <f t="shared" si="286"/>
        <v/>
      </c>
      <c r="I1393" s="80" t="str">
        <f t="shared" si="276"/>
        <v/>
      </c>
      <c r="J1393" s="80" t="str">
        <f t="shared" si="282"/>
        <v/>
      </c>
      <c r="AG1393" s="16" t="str">
        <f t="shared" si="283"/>
        <v/>
      </c>
      <c r="AH1393" s="69" t="str">
        <f t="shared" si="277"/>
        <v/>
      </c>
      <c r="AI1393" s="70" t="str">
        <f t="shared" si="278"/>
        <v/>
      </c>
      <c r="AJ1393" s="70" t="str">
        <f t="shared" si="279"/>
        <v/>
      </c>
      <c r="AK1393" s="70" t="str">
        <f t="shared" si="284"/>
        <v/>
      </c>
      <c r="AL1393" s="70" t="str">
        <f t="shared" si="285"/>
        <v/>
      </c>
    </row>
    <row r="1394" spans="2:38" ht="15" thickBot="1" x14ac:dyDescent="0.35">
      <c r="B1394" s="79" t="str">
        <f t="shared" si="280"/>
        <v/>
      </c>
      <c r="C1394" s="16"/>
      <c r="D1394" s="79" t="str">
        <f>IFERROR(IF(J1393&lt;=0,"",IF(C1394="Yes","",B1394-COUNTIF($C$18:C1394,"Yes"))),"")</f>
        <v/>
      </c>
      <c r="E1394" s="81" t="str">
        <f t="shared" si="274"/>
        <v/>
      </c>
      <c r="F1394" s="80" t="str">
        <f t="shared" si="281"/>
        <v/>
      </c>
      <c r="G1394" s="80" t="str">
        <f t="shared" si="275"/>
        <v/>
      </c>
      <c r="H1394" s="80" t="str">
        <f t="shared" si="286"/>
        <v/>
      </c>
      <c r="I1394" s="80" t="str">
        <f t="shared" si="276"/>
        <v/>
      </c>
      <c r="J1394" s="80" t="str">
        <f t="shared" si="282"/>
        <v/>
      </c>
      <c r="AG1394" s="16" t="str">
        <f t="shared" si="283"/>
        <v/>
      </c>
      <c r="AH1394" s="69" t="str">
        <f t="shared" si="277"/>
        <v/>
      </c>
      <c r="AI1394" s="70" t="str">
        <f t="shared" si="278"/>
        <v/>
      </c>
      <c r="AJ1394" s="70" t="str">
        <f t="shared" si="279"/>
        <v/>
      </c>
      <c r="AK1394" s="70" t="str">
        <f t="shared" si="284"/>
        <v/>
      </c>
      <c r="AL1394" s="70" t="str">
        <f t="shared" si="285"/>
        <v/>
      </c>
    </row>
    <row r="1395" spans="2:38" ht="15" thickBot="1" x14ac:dyDescent="0.35">
      <c r="B1395" s="79" t="str">
        <f t="shared" si="280"/>
        <v/>
      </c>
      <c r="C1395" s="16"/>
      <c r="D1395" s="79" t="str">
        <f>IFERROR(IF(J1394&lt;=0,"",IF(C1395="Yes","",B1395-COUNTIF($C$18:C1395,"Yes"))),"")</f>
        <v/>
      </c>
      <c r="E1395" s="81" t="str">
        <f t="shared" si="274"/>
        <v/>
      </c>
      <c r="F1395" s="80" t="str">
        <f t="shared" si="281"/>
        <v/>
      </c>
      <c r="G1395" s="80" t="str">
        <f t="shared" si="275"/>
        <v/>
      </c>
      <c r="H1395" s="80" t="str">
        <f t="shared" si="286"/>
        <v/>
      </c>
      <c r="I1395" s="80" t="str">
        <f t="shared" si="276"/>
        <v/>
      </c>
      <c r="J1395" s="80" t="str">
        <f t="shared" si="282"/>
        <v/>
      </c>
      <c r="AG1395" s="16" t="str">
        <f t="shared" si="283"/>
        <v/>
      </c>
      <c r="AH1395" s="69" t="str">
        <f t="shared" si="277"/>
        <v/>
      </c>
      <c r="AI1395" s="70" t="str">
        <f t="shared" si="278"/>
        <v/>
      </c>
      <c r="AJ1395" s="70" t="str">
        <f t="shared" si="279"/>
        <v/>
      </c>
      <c r="AK1395" s="70" t="str">
        <f t="shared" si="284"/>
        <v/>
      </c>
      <c r="AL1395" s="70" t="str">
        <f t="shared" si="285"/>
        <v/>
      </c>
    </row>
    <row r="1396" spans="2:38" ht="15" thickBot="1" x14ac:dyDescent="0.35">
      <c r="B1396" s="79" t="str">
        <f t="shared" si="280"/>
        <v/>
      </c>
      <c r="C1396" s="16"/>
      <c r="D1396" s="79" t="str">
        <f>IFERROR(IF(J1395&lt;=0,"",IF(C1396="Yes","",B1396-COUNTIF($C$18:C1396,"Yes"))),"")</f>
        <v/>
      </c>
      <c r="E1396" s="81" t="str">
        <f t="shared" si="274"/>
        <v/>
      </c>
      <c r="F1396" s="80" t="str">
        <f t="shared" si="281"/>
        <v/>
      </c>
      <c r="G1396" s="80" t="str">
        <f t="shared" si="275"/>
        <v/>
      </c>
      <c r="H1396" s="80" t="str">
        <f t="shared" si="286"/>
        <v/>
      </c>
      <c r="I1396" s="80" t="str">
        <f t="shared" si="276"/>
        <v/>
      </c>
      <c r="J1396" s="80" t="str">
        <f t="shared" si="282"/>
        <v/>
      </c>
      <c r="AG1396" s="16" t="str">
        <f t="shared" si="283"/>
        <v/>
      </c>
      <c r="AH1396" s="69" t="str">
        <f t="shared" si="277"/>
        <v/>
      </c>
      <c r="AI1396" s="70" t="str">
        <f t="shared" si="278"/>
        <v/>
      </c>
      <c r="AJ1396" s="70" t="str">
        <f t="shared" si="279"/>
        <v/>
      </c>
      <c r="AK1396" s="70" t="str">
        <f t="shared" si="284"/>
        <v/>
      </c>
      <c r="AL1396" s="70" t="str">
        <f t="shared" si="285"/>
        <v/>
      </c>
    </row>
    <row r="1397" spans="2:38" ht="15" thickBot="1" x14ac:dyDescent="0.35">
      <c r="B1397" s="79" t="str">
        <f t="shared" si="280"/>
        <v/>
      </c>
      <c r="C1397" s="16"/>
      <c r="D1397" s="79" t="str">
        <f>IFERROR(IF(J1396&lt;=0,"",IF(C1397="Yes","",B1397-COUNTIF($C$18:C1397,"Yes"))),"")</f>
        <v/>
      </c>
      <c r="E1397" s="81" t="str">
        <f t="shared" si="274"/>
        <v/>
      </c>
      <c r="F1397" s="80" t="str">
        <f t="shared" si="281"/>
        <v/>
      </c>
      <c r="G1397" s="80" t="str">
        <f t="shared" si="275"/>
        <v/>
      </c>
      <c r="H1397" s="80" t="str">
        <f t="shared" si="286"/>
        <v/>
      </c>
      <c r="I1397" s="80" t="str">
        <f t="shared" si="276"/>
        <v/>
      </c>
      <c r="J1397" s="80" t="str">
        <f t="shared" si="282"/>
        <v/>
      </c>
      <c r="AG1397" s="16" t="str">
        <f t="shared" si="283"/>
        <v/>
      </c>
      <c r="AH1397" s="69" t="str">
        <f t="shared" si="277"/>
        <v/>
      </c>
      <c r="AI1397" s="70" t="str">
        <f t="shared" si="278"/>
        <v/>
      </c>
      <c r="AJ1397" s="70" t="str">
        <f t="shared" si="279"/>
        <v/>
      </c>
      <c r="AK1397" s="70" t="str">
        <f t="shared" si="284"/>
        <v/>
      </c>
      <c r="AL1397" s="70" t="str">
        <f t="shared" si="285"/>
        <v/>
      </c>
    </row>
    <row r="1398" spans="2:38" ht="15" thickBot="1" x14ac:dyDescent="0.35">
      <c r="B1398" s="79" t="str">
        <f t="shared" si="280"/>
        <v/>
      </c>
      <c r="C1398" s="16"/>
      <c r="D1398" s="79" t="str">
        <f>IFERROR(IF(J1397&lt;=0,"",IF(C1398="Yes","",B1398-COUNTIF($C$18:C1398,"Yes"))),"")</f>
        <v/>
      </c>
      <c r="E1398" s="81" t="str">
        <f t="shared" si="274"/>
        <v/>
      </c>
      <c r="F1398" s="80" t="str">
        <f t="shared" si="281"/>
        <v/>
      </c>
      <c r="G1398" s="80" t="str">
        <f t="shared" si="275"/>
        <v/>
      </c>
      <c r="H1398" s="80" t="str">
        <f t="shared" si="286"/>
        <v/>
      </c>
      <c r="I1398" s="80" t="str">
        <f t="shared" si="276"/>
        <v/>
      </c>
      <c r="J1398" s="80" t="str">
        <f t="shared" si="282"/>
        <v/>
      </c>
      <c r="AG1398" s="16" t="str">
        <f t="shared" si="283"/>
        <v/>
      </c>
      <c r="AH1398" s="69" t="str">
        <f t="shared" si="277"/>
        <v/>
      </c>
      <c r="AI1398" s="70" t="str">
        <f t="shared" si="278"/>
        <v/>
      </c>
      <c r="AJ1398" s="70" t="str">
        <f t="shared" si="279"/>
        <v/>
      </c>
      <c r="AK1398" s="70" t="str">
        <f t="shared" si="284"/>
        <v/>
      </c>
      <c r="AL1398" s="70" t="str">
        <f t="shared" si="285"/>
        <v/>
      </c>
    </row>
    <row r="1399" spans="2:38" ht="15" thickBot="1" x14ac:dyDescent="0.35">
      <c r="B1399" s="79" t="str">
        <f t="shared" si="280"/>
        <v/>
      </c>
      <c r="C1399" s="16"/>
      <c r="D1399" s="79" t="str">
        <f>IFERROR(IF(J1398&lt;=0,"",IF(C1399="Yes","",B1399-COUNTIF($C$18:C1399,"Yes"))),"")</f>
        <v/>
      </c>
      <c r="E1399" s="81" t="str">
        <f t="shared" si="274"/>
        <v/>
      </c>
      <c r="F1399" s="80" t="str">
        <f t="shared" si="281"/>
        <v/>
      </c>
      <c r="G1399" s="80" t="str">
        <f t="shared" si="275"/>
        <v/>
      </c>
      <c r="H1399" s="80" t="str">
        <f t="shared" si="286"/>
        <v/>
      </c>
      <c r="I1399" s="80" t="str">
        <f t="shared" si="276"/>
        <v/>
      </c>
      <c r="J1399" s="80" t="str">
        <f t="shared" si="282"/>
        <v/>
      </c>
      <c r="AG1399" s="16" t="str">
        <f t="shared" si="283"/>
        <v/>
      </c>
      <c r="AH1399" s="69" t="str">
        <f t="shared" si="277"/>
        <v/>
      </c>
      <c r="AI1399" s="70" t="str">
        <f t="shared" si="278"/>
        <v/>
      </c>
      <c r="AJ1399" s="70" t="str">
        <f t="shared" si="279"/>
        <v/>
      </c>
      <c r="AK1399" s="70" t="str">
        <f t="shared" si="284"/>
        <v/>
      </c>
      <c r="AL1399" s="70" t="str">
        <f t="shared" si="285"/>
        <v/>
      </c>
    </row>
    <row r="1400" spans="2:38" ht="15" thickBot="1" x14ac:dyDescent="0.35">
      <c r="B1400" s="79" t="str">
        <f t="shared" si="280"/>
        <v/>
      </c>
      <c r="C1400" s="16"/>
      <c r="D1400" s="79" t="str">
        <f>IFERROR(IF(J1399&lt;=0,"",IF(C1400="Yes","",B1400-COUNTIF($C$18:C1400,"Yes"))),"")</f>
        <v/>
      </c>
      <c r="E1400" s="81" t="str">
        <f t="shared" si="274"/>
        <v/>
      </c>
      <c r="F1400" s="80" t="str">
        <f t="shared" si="281"/>
        <v/>
      </c>
      <c r="G1400" s="80" t="str">
        <f t="shared" si="275"/>
        <v/>
      </c>
      <c r="H1400" s="80" t="str">
        <f t="shared" si="286"/>
        <v/>
      </c>
      <c r="I1400" s="80" t="str">
        <f t="shared" si="276"/>
        <v/>
      </c>
      <c r="J1400" s="80" t="str">
        <f t="shared" si="282"/>
        <v/>
      </c>
      <c r="AG1400" s="16" t="str">
        <f t="shared" si="283"/>
        <v/>
      </c>
      <c r="AH1400" s="69" t="str">
        <f t="shared" si="277"/>
        <v/>
      </c>
      <c r="AI1400" s="70" t="str">
        <f t="shared" si="278"/>
        <v/>
      </c>
      <c r="AJ1400" s="70" t="str">
        <f t="shared" si="279"/>
        <v/>
      </c>
      <c r="AK1400" s="70" t="str">
        <f t="shared" si="284"/>
        <v/>
      </c>
      <c r="AL1400" s="70" t="str">
        <f t="shared" si="285"/>
        <v/>
      </c>
    </row>
    <row r="1401" spans="2:38" ht="15" thickBot="1" x14ac:dyDescent="0.35">
      <c r="B1401" s="79" t="str">
        <f t="shared" si="280"/>
        <v/>
      </c>
      <c r="C1401" s="16"/>
      <c r="D1401" s="79" t="str">
        <f>IFERROR(IF(J1400&lt;=0,"",IF(C1401="Yes","",B1401-COUNTIF($C$18:C1401,"Yes"))),"")</f>
        <v/>
      </c>
      <c r="E1401" s="81" t="str">
        <f t="shared" si="274"/>
        <v/>
      </c>
      <c r="F1401" s="80" t="str">
        <f t="shared" si="281"/>
        <v/>
      </c>
      <c r="G1401" s="80" t="str">
        <f t="shared" si="275"/>
        <v/>
      </c>
      <c r="H1401" s="80" t="str">
        <f t="shared" si="286"/>
        <v/>
      </c>
      <c r="I1401" s="80" t="str">
        <f t="shared" si="276"/>
        <v/>
      </c>
      <c r="J1401" s="80" t="str">
        <f t="shared" si="282"/>
        <v/>
      </c>
      <c r="AG1401" s="16" t="str">
        <f t="shared" si="283"/>
        <v/>
      </c>
      <c r="AH1401" s="69" t="str">
        <f t="shared" si="277"/>
        <v/>
      </c>
      <c r="AI1401" s="70" t="str">
        <f t="shared" si="278"/>
        <v/>
      </c>
      <c r="AJ1401" s="70" t="str">
        <f t="shared" si="279"/>
        <v/>
      </c>
      <c r="AK1401" s="70" t="str">
        <f t="shared" si="284"/>
        <v/>
      </c>
      <c r="AL1401" s="70" t="str">
        <f t="shared" si="285"/>
        <v/>
      </c>
    </row>
    <row r="1402" spans="2:38" ht="15" thickBot="1" x14ac:dyDescent="0.35">
      <c r="B1402" s="79" t="str">
        <f t="shared" si="280"/>
        <v/>
      </c>
      <c r="C1402" s="16"/>
      <c r="D1402" s="79" t="str">
        <f>IFERROR(IF(J1401&lt;=0,"",IF(C1402="Yes","",B1402-COUNTIF($C$18:C1402,"Yes"))),"")</f>
        <v/>
      </c>
      <c r="E1402" s="81" t="str">
        <f t="shared" si="274"/>
        <v/>
      </c>
      <c r="F1402" s="80" t="str">
        <f t="shared" si="281"/>
        <v/>
      </c>
      <c r="G1402" s="80" t="str">
        <f t="shared" si="275"/>
        <v/>
      </c>
      <c r="H1402" s="80" t="str">
        <f t="shared" si="286"/>
        <v/>
      </c>
      <c r="I1402" s="80" t="str">
        <f t="shared" si="276"/>
        <v/>
      </c>
      <c r="J1402" s="80" t="str">
        <f t="shared" si="282"/>
        <v/>
      </c>
      <c r="AG1402" s="16" t="str">
        <f t="shared" si="283"/>
        <v/>
      </c>
      <c r="AH1402" s="69" t="str">
        <f t="shared" si="277"/>
        <v/>
      </c>
      <c r="AI1402" s="70" t="str">
        <f t="shared" si="278"/>
        <v/>
      </c>
      <c r="AJ1402" s="70" t="str">
        <f t="shared" si="279"/>
        <v/>
      </c>
      <c r="AK1402" s="70" t="str">
        <f t="shared" si="284"/>
        <v/>
      </c>
      <c r="AL1402" s="70" t="str">
        <f t="shared" si="285"/>
        <v/>
      </c>
    </row>
    <row r="1403" spans="2:38" ht="15" thickBot="1" x14ac:dyDescent="0.35">
      <c r="B1403" s="79" t="str">
        <f t="shared" si="280"/>
        <v/>
      </c>
      <c r="C1403" s="16"/>
      <c r="D1403" s="79" t="str">
        <f>IFERROR(IF(J1402&lt;=0,"",IF(C1403="Yes","",B1403-COUNTIF($C$18:C1403,"Yes"))),"")</f>
        <v/>
      </c>
      <c r="E1403" s="81" t="str">
        <f t="shared" si="274"/>
        <v/>
      </c>
      <c r="F1403" s="80" t="str">
        <f t="shared" si="281"/>
        <v/>
      </c>
      <c r="G1403" s="80" t="str">
        <f t="shared" si="275"/>
        <v/>
      </c>
      <c r="H1403" s="80" t="str">
        <f t="shared" si="286"/>
        <v/>
      </c>
      <c r="I1403" s="80" t="str">
        <f t="shared" si="276"/>
        <v/>
      </c>
      <c r="J1403" s="80" t="str">
        <f t="shared" si="282"/>
        <v/>
      </c>
      <c r="AG1403" s="16" t="str">
        <f t="shared" si="283"/>
        <v/>
      </c>
      <c r="AH1403" s="69" t="str">
        <f t="shared" si="277"/>
        <v/>
      </c>
      <c r="AI1403" s="70" t="str">
        <f t="shared" si="278"/>
        <v/>
      </c>
      <c r="AJ1403" s="70" t="str">
        <f t="shared" si="279"/>
        <v/>
      </c>
      <c r="AK1403" s="70" t="str">
        <f t="shared" si="284"/>
        <v/>
      </c>
      <c r="AL1403" s="70" t="str">
        <f t="shared" si="285"/>
        <v/>
      </c>
    </row>
    <row r="1404" spans="2:38" ht="15" thickBot="1" x14ac:dyDescent="0.35">
      <c r="B1404" s="79" t="str">
        <f t="shared" si="280"/>
        <v/>
      </c>
      <c r="C1404" s="16"/>
      <c r="D1404" s="79" t="str">
        <f>IFERROR(IF(J1403&lt;=0,"",IF(C1404="Yes","",B1404-COUNTIF($C$18:C1404,"Yes"))),"")</f>
        <v/>
      </c>
      <c r="E1404" s="81" t="str">
        <f t="shared" si="274"/>
        <v/>
      </c>
      <c r="F1404" s="80" t="str">
        <f t="shared" si="281"/>
        <v/>
      </c>
      <c r="G1404" s="80" t="str">
        <f t="shared" si="275"/>
        <v/>
      </c>
      <c r="H1404" s="80" t="str">
        <f t="shared" si="286"/>
        <v/>
      </c>
      <c r="I1404" s="80" t="str">
        <f t="shared" si="276"/>
        <v/>
      </c>
      <c r="J1404" s="80" t="str">
        <f t="shared" si="282"/>
        <v/>
      </c>
      <c r="AG1404" s="16" t="str">
        <f t="shared" si="283"/>
        <v/>
      </c>
      <c r="AH1404" s="69" t="str">
        <f t="shared" si="277"/>
        <v/>
      </c>
      <c r="AI1404" s="70" t="str">
        <f t="shared" si="278"/>
        <v/>
      </c>
      <c r="AJ1404" s="70" t="str">
        <f t="shared" si="279"/>
        <v/>
      </c>
      <c r="AK1404" s="70" t="str">
        <f t="shared" si="284"/>
        <v/>
      </c>
      <c r="AL1404" s="70" t="str">
        <f t="shared" si="285"/>
        <v/>
      </c>
    </row>
    <row r="1405" spans="2:38" ht="15" thickBot="1" x14ac:dyDescent="0.35">
      <c r="B1405" s="79" t="str">
        <f t="shared" si="280"/>
        <v/>
      </c>
      <c r="C1405" s="16"/>
      <c r="D1405" s="79" t="str">
        <f>IFERROR(IF(J1404&lt;=0,"",IF(C1405="Yes","",B1405-COUNTIF($C$18:C1405,"Yes"))),"")</f>
        <v/>
      </c>
      <c r="E1405" s="81" t="str">
        <f t="shared" si="274"/>
        <v/>
      </c>
      <c r="F1405" s="80" t="str">
        <f t="shared" si="281"/>
        <v/>
      </c>
      <c r="G1405" s="80" t="str">
        <f t="shared" si="275"/>
        <v/>
      </c>
      <c r="H1405" s="80" t="str">
        <f t="shared" si="286"/>
        <v/>
      </c>
      <c r="I1405" s="80" t="str">
        <f t="shared" si="276"/>
        <v/>
      </c>
      <c r="J1405" s="80" t="str">
        <f t="shared" si="282"/>
        <v/>
      </c>
      <c r="AG1405" s="16" t="str">
        <f t="shared" si="283"/>
        <v/>
      </c>
      <c r="AH1405" s="69" t="str">
        <f t="shared" si="277"/>
        <v/>
      </c>
      <c r="AI1405" s="70" t="str">
        <f t="shared" si="278"/>
        <v/>
      </c>
      <c r="AJ1405" s="70" t="str">
        <f t="shared" si="279"/>
        <v/>
      </c>
      <c r="AK1405" s="70" t="str">
        <f t="shared" si="284"/>
        <v/>
      </c>
      <c r="AL1405" s="70" t="str">
        <f t="shared" si="285"/>
        <v/>
      </c>
    </row>
    <row r="1406" spans="2:38" ht="15" thickBot="1" x14ac:dyDescent="0.35">
      <c r="B1406" s="79" t="str">
        <f t="shared" si="280"/>
        <v/>
      </c>
      <c r="C1406" s="16"/>
      <c r="D1406" s="79" t="str">
        <f>IFERROR(IF(J1405&lt;=0,"",IF(C1406="Yes","",B1406-COUNTIF($C$18:C1406,"Yes"))),"")</f>
        <v/>
      </c>
      <c r="E1406" s="81" t="str">
        <f t="shared" si="274"/>
        <v/>
      </c>
      <c r="F1406" s="80" t="str">
        <f t="shared" si="281"/>
        <v/>
      </c>
      <c r="G1406" s="80" t="str">
        <f t="shared" si="275"/>
        <v/>
      </c>
      <c r="H1406" s="80" t="str">
        <f t="shared" si="286"/>
        <v/>
      </c>
      <c r="I1406" s="80" t="str">
        <f t="shared" si="276"/>
        <v/>
      </c>
      <c r="J1406" s="80" t="str">
        <f t="shared" si="282"/>
        <v/>
      </c>
      <c r="AG1406" s="16" t="str">
        <f t="shared" si="283"/>
        <v/>
      </c>
      <c r="AH1406" s="69" t="str">
        <f t="shared" si="277"/>
        <v/>
      </c>
      <c r="AI1406" s="70" t="str">
        <f t="shared" si="278"/>
        <v/>
      </c>
      <c r="AJ1406" s="70" t="str">
        <f t="shared" si="279"/>
        <v/>
      </c>
      <c r="AK1406" s="70" t="str">
        <f t="shared" si="284"/>
        <v/>
      </c>
      <c r="AL1406" s="70" t="str">
        <f t="shared" si="285"/>
        <v/>
      </c>
    </row>
    <row r="1407" spans="2:38" ht="15" thickBot="1" x14ac:dyDescent="0.35">
      <c r="B1407" s="79" t="str">
        <f t="shared" si="280"/>
        <v/>
      </c>
      <c r="C1407" s="16"/>
      <c r="D1407" s="79" t="str">
        <f>IFERROR(IF(J1406&lt;=0,"",IF(C1407="Yes","",B1407-COUNTIF($C$18:C1407,"Yes"))),"")</f>
        <v/>
      </c>
      <c r="E1407" s="81" t="str">
        <f t="shared" si="274"/>
        <v/>
      </c>
      <c r="F1407" s="80" t="str">
        <f t="shared" si="281"/>
        <v/>
      </c>
      <c r="G1407" s="80" t="str">
        <f t="shared" si="275"/>
        <v/>
      </c>
      <c r="H1407" s="80" t="str">
        <f t="shared" si="286"/>
        <v/>
      </c>
      <c r="I1407" s="80" t="str">
        <f t="shared" si="276"/>
        <v/>
      </c>
      <c r="J1407" s="80" t="str">
        <f t="shared" si="282"/>
        <v/>
      </c>
      <c r="AG1407" s="16" t="str">
        <f t="shared" si="283"/>
        <v/>
      </c>
      <c r="AH1407" s="69" t="str">
        <f t="shared" si="277"/>
        <v/>
      </c>
      <c r="AI1407" s="70" t="str">
        <f t="shared" si="278"/>
        <v/>
      </c>
      <c r="AJ1407" s="70" t="str">
        <f t="shared" si="279"/>
        <v/>
      </c>
      <c r="AK1407" s="70" t="str">
        <f t="shared" si="284"/>
        <v/>
      </c>
      <c r="AL1407" s="70" t="str">
        <f t="shared" si="285"/>
        <v/>
      </c>
    </row>
    <row r="1408" spans="2:38" ht="15" thickBot="1" x14ac:dyDescent="0.35">
      <c r="B1408" s="79" t="str">
        <f t="shared" si="280"/>
        <v/>
      </c>
      <c r="C1408" s="16"/>
      <c r="D1408" s="79" t="str">
        <f>IFERROR(IF(J1407&lt;=0,"",IF(C1408="Yes","",B1408-COUNTIF($C$18:C1408,"Yes"))),"")</f>
        <v/>
      </c>
      <c r="E1408" s="81" t="str">
        <f t="shared" si="274"/>
        <v/>
      </c>
      <c r="F1408" s="80" t="str">
        <f t="shared" si="281"/>
        <v/>
      </c>
      <c r="G1408" s="80" t="str">
        <f t="shared" si="275"/>
        <v/>
      </c>
      <c r="H1408" s="80" t="str">
        <f t="shared" si="286"/>
        <v/>
      </c>
      <c r="I1408" s="80" t="str">
        <f t="shared" si="276"/>
        <v/>
      </c>
      <c r="J1408" s="80" t="str">
        <f t="shared" si="282"/>
        <v/>
      </c>
      <c r="AG1408" s="16" t="str">
        <f t="shared" si="283"/>
        <v/>
      </c>
      <c r="AH1408" s="69" t="str">
        <f t="shared" si="277"/>
        <v/>
      </c>
      <c r="AI1408" s="70" t="str">
        <f t="shared" si="278"/>
        <v/>
      </c>
      <c r="AJ1408" s="70" t="str">
        <f t="shared" si="279"/>
        <v/>
      </c>
      <c r="AK1408" s="70" t="str">
        <f t="shared" si="284"/>
        <v/>
      </c>
      <c r="AL1408" s="70" t="str">
        <f t="shared" si="285"/>
        <v/>
      </c>
    </row>
    <row r="1409" spans="2:38" ht="15" thickBot="1" x14ac:dyDescent="0.35">
      <c r="B1409" s="79" t="str">
        <f t="shared" si="280"/>
        <v/>
      </c>
      <c r="C1409" s="16"/>
      <c r="D1409" s="79" t="str">
        <f>IFERROR(IF(J1408&lt;=0,"",IF(C1409="Yes","",B1409-COUNTIF($C$18:C1409,"Yes"))),"")</f>
        <v/>
      </c>
      <c r="E1409" s="81" t="str">
        <f t="shared" si="274"/>
        <v/>
      </c>
      <c r="F1409" s="80" t="str">
        <f t="shared" si="281"/>
        <v/>
      </c>
      <c r="G1409" s="80" t="str">
        <f t="shared" si="275"/>
        <v/>
      </c>
      <c r="H1409" s="80" t="str">
        <f t="shared" si="286"/>
        <v/>
      </c>
      <c r="I1409" s="80" t="str">
        <f t="shared" si="276"/>
        <v/>
      </c>
      <c r="J1409" s="80" t="str">
        <f t="shared" si="282"/>
        <v/>
      </c>
      <c r="AG1409" s="16" t="str">
        <f t="shared" si="283"/>
        <v/>
      </c>
      <c r="AH1409" s="69" t="str">
        <f t="shared" si="277"/>
        <v/>
      </c>
      <c r="AI1409" s="70" t="str">
        <f t="shared" si="278"/>
        <v/>
      </c>
      <c r="AJ1409" s="70" t="str">
        <f t="shared" si="279"/>
        <v/>
      </c>
      <c r="AK1409" s="70" t="str">
        <f t="shared" si="284"/>
        <v/>
      </c>
      <c r="AL1409" s="70" t="str">
        <f t="shared" si="285"/>
        <v/>
      </c>
    </row>
    <row r="1410" spans="2:38" ht="15" thickBot="1" x14ac:dyDescent="0.35">
      <c r="B1410" s="79" t="str">
        <f t="shared" si="280"/>
        <v/>
      </c>
      <c r="C1410" s="16"/>
      <c r="D1410" s="79" t="str">
        <f>IFERROR(IF(J1409&lt;=0,"",IF(C1410="Yes","",B1410-COUNTIF($C$18:C1410,"Yes"))),"")</f>
        <v/>
      </c>
      <c r="E1410" s="81" t="str">
        <f t="shared" si="274"/>
        <v/>
      </c>
      <c r="F1410" s="80" t="str">
        <f t="shared" si="281"/>
        <v/>
      </c>
      <c r="G1410" s="80" t="str">
        <f t="shared" si="275"/>
        <v/>
      </c>
      <c r="H1410" s="80" t="str">
        <f t="shared" si="286"/>
        <v/>
      </c>
      <c r="I1410" s="80" t="str">
        <f t="shared" si="276"/>
        <v/>
      </c>
      <c r="J1410" s="80" t="str">
        <f t="shared" si="282"/>
        <v/>
      </c>
      <c r="AG1410" s="16" t="str">
        <f t="shared" si="283"/>
        <v/>
      </c>
      <c r="AH1410" s="69" t="str">
        <f t="shared" si="277"/>
        <v/>
      </c>
      <c r="AI1410" s="70" t="str">
        <f t="shared" si="278"/>
        <v/>
      </c>
      <c r="AJ1410" s="70" t="str">
        <f t="shared" si="279"/>
        <v/>
      </c>
      <c r="AK1410" s="70" t="str">
        <f t="shared" si="284"/>
        <v/>
      </c>
      <c r="AL1410" s="70" t="str">
        <f t="shared" si="285"/>
        <v/>
      </c>
    </row>
    <row r="1411" spans="2:38" ht="15" thickBot="1" x14ac:dyDescent="0.35">
      <c r="B1411" s="79" t="str">
        <f t="shared" si="280"/>
        <v/>
      </c>
      <c r="C1411" s="16"/>
      <c r="D1411" s="79" t="str">
        <f>IFERROR(IF(J1410&lt;=0,"",IF(C1411="Yes","",B1411-COUNTIF($C$18:C1411,"Yes"))),"")</f>
        <v/>
      </c>
      <c r="E1411" s="81" t="str">
        <f t="shared" si="274"/>
        <v/>
      </c>
      <c r="F1411" s="80" t="str">
        <f t="shared" si="281"/>
        <v/>
      </c>
      <c r="G1411" s="80" t="str">
        <f t="shared" si="275"/>
        <v/>
      </c>
      <c r="H1411" s="80" t="str">
        <f t="shared" si="286"/>
        <v/>
      </c>
      <c r="I1411" s="80" t="str">
        <f t="shared" si="276"/>
        <v/>
      </c>
      <c r="J1411" s="80" t="str">
        <f t="shared" si="282"/>
        <v/>
      </c>
      <c r="AG1411" s="16" t="str">
        <f t="shared" si="283"/>
        <v/>
      </c>
      <c r="AH1411" s="69" t="str">
        <f t="shared" si="277"/>
        <v/>
      </c>
      <c r="AI1411" s="70" t="str">
        <f t="shared" si="278"/>
        <v/>
      </c>
      <c r="AJ1411" s="70" t="str">
        <f t="shared" si="279"/>
        <v/>
      </c>
      <c r="AK1411" s="70" t="str">
        <f t="shared" si="284"/>
        <v/>
      </c>
      <c r="AL1411" s="70" t="str">
        <f t="shared" si="285"/>
        <v/>
      </c>
    </row>
    <row r="1412" spans="2:38" ht="15" thickBot="1" x14ac:dyDescent="0.35">
      <c r="B1412" s="79" t="str">
        <f t="shared" si="280"/>
        <v/>
      </c>
      <c r="C1412" s="16"/>
      <c r="D1412" s="79" t="str">
        <f>IFERROR(IF(J1411&lt;=0,"",IF(C1412="Yes","",B1412-COUNTIF($C$18:C1412,"Yes"))),"")</f>
        <v/>
      </c>
      <c r="E1412" s="81" t="str">
        <f t="shared" si="274"/>
        <v/>
      </c>
      <c r="F1412" s="80" t="str">
        <f t="shared" si="281"/>
        <v/>
      </c>
      <c r="G1412" s="80" t="str">
        <f t="shared" si="275"/>
        <v/>
      </c>
      <c r="H1412" s="80" t="str">
        <f t="shared" si="286"/>
        <v/>
      </c>
      <c r="I1412" s="80" t="str">
        <f t="shared" si="276"/>
        <v/>
      </c>
      <c r="J1412" s="80" t="str">
        <f t="shared" si="282"/>
        <v/>
      </c>
      <c r="AG1412" s="16" t="str">
        <f t="shared" si="283"/>
        <v/>
      </c>
      <c r="AH1412" s="69" t="str">
        <f t="shared" si="277"/>
        <v/>
      </c>
      <c r="AI1412" s="70" t="str">
        <f t="shared" si="278"/>
        <v/>
      </c>
      <c r="AJ1412" s="70" t="str">
        <f t="shared" si="279"/>
        <v/>
      </c>
      <c r="AK1412" s="70" t="str">
        <f t="shared" si="284"/>
        <v/>
      </c>
      <c r="AL1412" s="70" t="str">
        <f t="shared" si="285"/>
        <v/>
      </c>
    </row>
    <row r="1413" spans="2:38" ht="15" thickBot="1" x14ac:dyDescent="0.35">
      <c r="B1413" s="79" t="str">
        <f t="shared" si="280"/>
        <v/>
      </c>
      <c r="C1413" s="16"/>
      <c r="D1413" s="79" t="str">
        <f>IFERROR(IF(J1412&lt;=0,"",IF(C1413="Yes","",B1413-COUNTIF($C$18:C1413,"Yes"))),"")</f>
        <v/>
      </c>
      <c r="E1413" s="81" t="str">
        <f t="shared" si="274"/>
        <v/>
      </c>
      <c r="F1413" s="80" t="str">
        <f t="shared" si="281"/>
        <v/>
      </c>
      <c r="G1413" s="80" t="str">
        <f t="shared" si="275"/>
        <v/>
      </c>
      <c r="H1413" s="80" t="str">
        <f t="shared" si="286"/>
        <v/>
      </c>
      <c r="I1413" s="80" t="str">
        <f t="shared" si="276"/>
        <v/>
      </c>
      <c r="J1413" s="80" t="str">
        <f t="shared" si="282"/>
        <v/>
      </c>
      <c r="AG1413" s="16" t="str">
        <f t="shared" si="283"/>
        <v/>
      </c>
      <c r="AH1413" s="69" t="str">
        <f t="shared" si="277"/>
        <v/>
      </c>
      <c r="AI1413" s="70" t="str">
        <f t="shared" si="278"/>
        <v/>
      </c>
      <c r="AJ1413" s="70" t="str">
        <f t="shared" si="279"/>
        <v/>
      </c>
      <c r="AK1413" s="70" t="str">
        <f t="shared" si="284"/>
        <v/>
      </c>
      <c r="AL1413" s="70" t="str">
        <f t="shared" si="285"/>
        <v/>
      </c>
    </row>
    <row r="1414" spans="2:38" ht="15" thickBot="1" x14ac:dyDescent="0.35">
      <c r="B1414" s="79" t="str">
        <f t="shared" si="280"/>
        <v/>
      </c>
      <c r="C1414" s="16"/>
      <c r="D1414" s="79" t="str">
        <f>IFERROR(IF(J1413&lt;=0,"",IF(C1414="Yes","",B1414-COUNTIF($C$18:C1414,"Yes"))),"")</f>
        <v/>
      </c>
      <c r="E1414" s="81" t="str">
        <f t="shared" si="274"/>
        <v/>
      </c>
      <c r="F1414" s="80" t="str">
        <f t="shared" si="281"/>
        <v/>
      </c>
      <c r="G1414" s="80" t="str">
        <f t="shared" si="275"/>
        <v/>
      </c>
      <c r="H1414" s="80" t="str">
        <f t="shared" si="286"/>
        <v/>
      </c>
      <c r="I1414" s="80" t="str">
        <f t="shared" si="276"/>
        <v/>
      </c>
      <c r="J1414" s="80" t="str">
        <f t="shared" si="282"/>
        <v/>
      </c>
      <c r="AG1414" s="16" t="str">
        <f t="shared" si="283"/>
        <v/>
      </c>
      <c r="AH1414" s="69" t="str">
        <f t="shared" si="277"/>
        <v/>
      </c>
      <c r="AI1414" s="70" t="str">
        <f t="shared" si="278"/>
        <v/>
      </c>
      <c r="AJ1414" s="70" t="str">
        <f t="shared" si="279"/>
        <v/>
      </c>
      <c r="AK1414" s="70" t="str">
        <f t="shared" si="284"/>
        <v/>
      </c>
      <c r="AL1414" s="70" t="str">
        <f t="shared" si="285"/>
        <v/>
      </c>
    </row>
    <row r="1415" spans="2:38" ht="15" thickBot="1" x14ac:dyDescent="0.35">
      <c r="B1415" s="79" t="str">
        <f t="shared" si="280"/>
        <v/>
      </c>
      <c r="C1415" s="16"/>
      <c r="D1415" s="79" t="str">
        <f>IFERROR(IF(J1414&lt;=0,"",IF(C1415="Yes","",B1415-COUNTIF($C$18:C1415,"Yes"))),"")</f>
        <v/>
      </c>
      <c r="E1415" s="81" t="str">
        <f t="shared" si="274"/>
        <v/>
      </c>
      <c r="F1415" s="80" t="str">
        <f t="shared" si="281"/>
        <v/>
      </c>
      <c r="G1415" s="80" t="str">
        <f t="shared" si="275"/>
        <v/>
      </c>
      <c r="H1415" s="80" t="str">
        <f t="shared" si="286"/>
        <v/>
      </c>
      <c r="I1415" s="80" t="str">
        <f t="shared" si="276"/>
        <v/>
      </c>
      <c r="J1415" s="80" t="str">
        <f t="shared" si="282"/>
        <v/>
      </c>
      <c r="AG1415" s="16" t="str">
        <f t="shared" si="283"/>
        <v/>
      </c>
      <c r="AH1415" s="69" t="str">
        <f t="shared" si="277"/>
        <v/>
      </c>
      <c r="AI1415" s="70" t="str">
        <f t="shared" si="278"/>
        <v/>
      </c>
      <c r="AJ1415" s="70" t="str">
        <f t="shared" si="279"/>
        <v/>
      </c>
      <c r="AK1415" s="70" t="str">
        <f t="shared" si="284"/>
        <v/>
      </c>
      <c r="AL1415" s="70" t="str">
        <f t="shared" si="285"/>
        <v/>
      </c>
    </row>
    <row r="1416" spans="2:38" ht="15" thickBot="1" x14ac:dyDescent="0.35">
      <c r="B1416" s="79" t="str">
        <f t="shared" si="280"/>
        <v/>
      </c>
      <c r="C1416" s="16"/>
      <c r="D1416" s="79" t="str">
        <f>IFERROR(IF(J1415&lt;=0,"",IF(C1416="Yes","",B1416-COUNTIF($C$18:C1416,"Yes"))),"")</f>
        <v/>
      </c>
      <c r="E1416" s="81" t="str">
        <f t="shared" si="274"/>
        <v/>
      </c>
      <c r="F1416" s="80" t="str">
        <f t="shared" si="281"/>
        <v/>
      </c>
      <c r="G1416" s="80" t="str">
        <f t="shared" si="275"/>
        <v/>
      </c>
      <c r="H1416" s="80" t="str">
        <f t="shared" si="286"/>
        <v/>
      </c>
      <c r="I1416" s="80" t="str">
        <f t="shared" si="276"/>
        <v/>
      </c>
      <c r="J1416" s="80" t="str">
        <f t="shared" si="282"/>
        <v/>
      </c>
      <c r="AG1416" s="16" t="str">
        <f t="shared" si="283"/>
        <v/>
      </c>
      <c r="AH1416" s="69" t="str">
        <f t="shared" si="277"/>
        <v/>
      </c>
      <c r="AI1416" s="70" t="str">
        <f t="shared" si="278"/>
        <v/>
      </c>
      <c r="AJ1416" s="70" t="str">
        <f t="shared" si="279"/>
        <v/>
      </c>
      <c r="AK1416" s="70" t="str">
        <f t="shared" si="284"/>
        <v/>
      </c>
      <c r="AL1416" s="70" t="str">
        <f t="shared" si="285"/>
        <v/>
      </c>
    </row>
    <row r="1417" spans="2:38" ht="15" thickBot="1" x14ac:dyDescent="0.35">
      <c r="B1417" s="79" t="str">
        <f t="shared" si="280"/>
        <v/>
      </c>
      <c r="C1417" s="16"/>
      <c r="D1417" s="79" t="str">
        <f>IFERROR(IF(J1416&lt;=0,"",IF(C1417="Yes","",B1417-COUNTIF($C$18:C1417,"Yes"))),"")</f>
        <v/>
      </c>
      <c r="E1417" s="81" t="str">
        <f t="shared" si="274"/>
        <v/>
      </c>
      <c r="F1417" s="80" t="str">
        <f t="shared" si="281"/>
        <v/>
      </c>
      <c r="G1417" s="80" t="str">
        <f t="shared" si="275"/>
        <v/>
      </c>
      <c r="H1417" s="80" t="str">
        <f t="shared" si="286"/>
        <v/>
      </c>
      <c r="I1417" s="80" t="str">
        <f t="shared" si="276"/>
        <v/>
      </c>
      <c r="J1417" s="80" t="str">
        <f t="shared" si="282"/>
        <v/>
      </c>
      <c r="AG1417" s="16" t="str">
        <f t="shared" si="283"/>
        <v/>
      </c>
      <c r="AH1417" s="69" t="str">
        <f t="shared" si="277"/>
        <v/>
      </c>
      <c r="AI1417" s="70" t="str">
        <f t="shared" si="278"/>
        <v/>
      </c>
      <c r="AJ1417" s="70" t="str">
        <f t="shared" si="279"/>
        <v/>
      </c>
      <c r="AK1417" s="70" t="str">
        <f t="shared" si="284"/>
        <v/>
      </c>
      <c r="AL1417" s="70" t="str">
        <f t="shared" si="285"/>
        <v/>
      </c>
    </row>
    <row r="1418" spans="2:38" ht="15" thickBot="1" x14ac:dyDescent="0.35">
      <c r="B1418" s="79" t="str">
        <f t="shared" si="280"/>
        <v/>
      </c>
      <c r="C1418" s="16"/>
      <c r="D1418" s="79" t="str">
        <f>IFERROR(IF(J1417&lt;=0,"",IF(C1418="Yes","",B1418-COUNTIF($C$18:C1418,"Yes"))),"")</f>
        <v/>
      </c>
      <c r="E1418" s="81" t="str">
        <f t="shared" si="274"/>
        <v/>
      </c>
      <c r="F1418" s="80" t="str">
        <f t="shared" si="281"/>
        <v/>
      </c>
      <c r="G1418" s="80" t="str">
        <f t="shared" si="275"/>
        <v/>
      </c>
      <c r="H1418" s="80" t="str">
        <f t="shared" si="286"/>
        <v/>
      </c>
      <c r="I1418" s="80" t="str">
        <f t="shared" si="276"/>
        <v/>
      </c>
      <c r="J1418" s="80" t="str">
        <f t="shared" si="282"/>
        <v/>
      </c>
      <c r="AG1418" s="16" t="str">
        <f t="shared" si="283"/>
        <v/>
      </c>
      <c r="AH1418" s="69" t="str">
        <f t="shared" si="277"/>
        <v/>
      </c>
      <c r="AI1418" s="70" t="str">
        <f t="shared" si="278"/>
        <v/>
      </c>
      <c r="AJ1418" s="70" t="str">
        <f t="shared" si="279"/>
        <v/>
      </c>
      <c r="AK1418" s="70" t="str">
        <f t="shared" si="284"/>
        <v/>
      </c>
      <c r="AL1418" s="70" t="str">
        <f t="shared" si="285"/>
        <v/>
      </c>
    </row>
    <row r="1419" spans="2:38" ht="15" thickBot="1" x14ac:dyDescent="0.35">
      <c r="B1419" s="79" t="str">
        <f t="shared" si="280"/>
        <v/>
      </c>
      <c r="C1419" s="16"/>
      <c r="D1419" s="79" t="str">
        <f>IFERROR(IF(J1418&lt;=0,"",IF(C1419="Yes","",B1419-COUNTIF($C$18:C1419,"Yes"))),"")</f>
        <v/>
      </c>
      <c r="E1419" s="81" t="str">
        <f t="shared" si="274"/>
        <v/>
      </c>
      <c r="F1419" s="80" t="str">
        <f t="shared" si="281"/>
        <v/>
      </c>
      <c r="G1419" s="80" t="str">
        <f t="shared" si="275"/>
        <v/>
      </c>
      <c r="H1419" s="80" t="str">
        <f t="shared" si="286"/>
        <v/>
      </c>
      <c r="I1419" s="80" t="str">
        <f t="shared" si="276"/>
        <v/>
      </c>
      <c r="J1419" s="80" t="str">
        <f t="shared" si="282"/>
        <v/>
      </c>
      <c r="AG1419" s="16" t="str">
        <f t="shared" si="283"/>
        <v/>
      </c>
      <c r="AH1419" s="69" t="str">
        <f t="shared" si="277"/>
        <v/>
      </c>
      <c r="AI1419" s="70" t="str">
        <f t="shared" si="278"/>
        <v/>
      </c>
      <c r="AJ1419" s="70" t="str">
        <f t="shared" si="279"/>
        <v/>
      </c>
      <c r="AK1419" s="70" t="str">
        <f t="shared" si="284"/>
        <v/>
      </c>
      <c r="AL1419" s="70" t="str">
        <f t="shared" si="285"/>
        <v/>
      </c>
    </row>
    <row r="1420" spans="2:38" ht="15" thickBot="1" x14ac:dyDescent="0.35">
      <c r="B1420" s="79" t="str">
        <f t="shared" si="280"/>
        <v/>
      </c>
      <c r="C1420" s="16"/>
      <c r="D1420" s="79" t="str">
        <f>IFERROR(IF(J1419&lt;=0,"",IF(C1420="Yes","",B1420-COUNTIF($C$18:C1420,"Yes"))),"")</f>
        <v/>
      </c>
      <c r="E1420" s="81" t="str">
        <f t="shared" si="274"/>
        <v/>
      </c>
      <c r="F1420" s="80" t="str">
        <f t="shared" si="281"/>
        <v/>
      </c>
      <c r="G1420" s="80" t="str">
        <f t="shared" si="275"/>
        <v/>
      </c>
      <c r="H1420" s="80" t="str">
        <f t="shared" si="286"/>
        <v/>
      </c>
      <c r="I1420" s="80" t="str">
        <f t="shared" si="276"/>
        <v/>
      </c>
      <c r="J1420" s="80" t="str">
        <f t="shared" si="282"/>
        <v/>
      </c>
      <c r="AG1420" s="16" t="str">
        <f t="shared" si="283"/>
        <v/>
      </c>
      <c r="AH1420" s="69" t="str">
        <f t="shared" si="277"/>
        <v/>
      </c>
      <c r="AI1420" s="70" t="str">
        <f t="shared" si="278"/>
        <v/>
      </c>
      <c r="AJ1420" s="70" t="str">
        <f t="shared" si="279"/>
        <v/>
      </c>
      <c r="AK1420" s="70" t="str">
        <f t="shared" si="284"/>
        <v/>
      </c>
      <c r="AL1420" s="70" t="str">
        <f t="shared" si="285"/>
        <v/>
      </c>
    </row>
    <row r="1421" spans="2:38" ht="15" thickBot="1" x14ac:dyDescent="0.35">
      <c r="B1421" s="79" t="str">
        <f t="shared" si="280"/>
        <v/>
      </c>
      <c r="C1421" s="16"/>
      <c r="D1421" s="79" t="str">
        <f>IFERROR(IF(J1420&lt;=0,"",IF(C1421="Yes","",B1421-COUNTIF($C$18:C1421,"Yes"))),"")</f>
        <v/>
      </c>
      <c r="E1421" s="81" t="str">
        <f t="shared" si="274"/>
        <v/>
      </c>
      <c r="F1421" s="80" t="str">
        <f t="shared" si="281"/>
        <v/>
      </c>
      <c r="G1421" s="80" t="str">
        <f t="shared" si="275"/>
        <v/>
      </c>
      <c r="H1421" s="80" t="str">
        <f t="shared" si="286"/>
        <v/>
      </c>
      <c r="I1421" s="80" t="str">
        <f t="shared" si="276"/>
        <v/>
      </c>
      <c r="J1421" s="80" t="str">
        <f t="shared" si="282"/>
        <v/>
      </c>
      <c r="AG1421" s="16" t="str">
        <f t="shared" si="283"/>
        <v/>
      </c>
      <c r="AH1421" s="69" t="str">
        <f t="shared" si="277"/>
        <v/>
      </c>
      <c r="AI1421" s="70" t="str">
        <f t="shared" si="278"/>
        <v/>
      </c>
      <c r="AJ1421" s="70" t="str">
        <f t="shared" si="279"/>
        <v/>
      </c>
      <c r="AK1421" s="70" t="str">
        <f t="shared" si="284"/>
        <v/>
      </c>
      <c r="AL1421" s="70" t="str">
        <f t="shared" si="285"/>
        <v/>
      </c>
    </row>
    <row r="1422" spans="2:38" ht="15" thickBot="1" x14ac:dyDescent="0.35">
      <c r="B1422" s="79" t="str">
        <f t="shared" si="280"/>
        <v/>
      </c>
      <c r="C1422" s="16"/>
      <c r="D1422" s="79" t="str">
        <f>IFERROR(IF(J1421&lt;=0,"",IF(C1422="Yes","",B1422-COUNTIF($C$18:C1422,"Yes"))),"")</f>
        <v/>
      </c>
      <c r="E1422" s="81" t="str">
        <f t="shared" si="274"/>
        <v/>
      </c>
      <c r="F1422" s="80" t="str">
        <f t="shared" si="281"/>
        <v/>
      </c>
      <c r="G1422" s="80" t="str">
        <f t="shared" si="275"/>
        <v/>
      </c>
      <c r="H1422" s="80" t="str">
        <f t="shared" si="286"/>
        <v/>
      </c>
      <c r="I1422" s="80" t="str">
        <f t="shared" si="276"/>
        <v/>
      </c>
      <c r="J1422" s="80" t="str">
        <f t="shared" si="282"/>
        <v/>
      </c>
      <c r="AG1422" s="16" t="str">
        <f t="shared" si="283"/>
        <v/>
      </c>
      <c r="AH1422" s="69" t="str">
        <f t="shared" si="277"/>
        <v/>
      </c>
      <c r="AI1422" s="70" t="str">
        <f t="shared" si="278"/>
        <v/>
      </c>
      <c r="AJ1422" s="70" t="str">
        <f t="shared" si="279"/>
        <v/>
      </c>
      <c r="AK1422" s="70" t="str">
        <f t="shared" si="284"/>
        <v/>
      </c>
      <c r="AL1422" s="70" t="str">
        <f t="shared" si="285"/>
        <v/>
      </c>
    </row>
    <row r="1423" spans="2:38" ht="15" thickBot="1" x14ac:dyDescent="0.35">
      <c r="B1423" s="79" t="str">
        <f t="shared" si="280"/>
        <v/>
      </c>
      <c r="C1423" s="16"/>
      <c r="D1423" s="79" t="str">
        <f>IFERROR(IF(J1422&lt;=0,"",IF(C1423="Yes","",B1423-COUNTIF($C$18:C1423,"Yes"))),"")</f>
        <v/>
      </c>
      <c r="E1423" s="81" t="str">
        <f t="shared" si="274"/>
        <v/>
      </c>
      <c r="F1423" s="80" t="str">
        <f t="shared" si="281"/>
        <v/>
      </c>
      <c r="G1423" s="80" t="str">
        <f t="shared" si="275"/>
        <v/>
      </c>
      <c r="H1423" s="80" t="str">
        <f t="shared" si="286"/>
        <v/>
      </c>
      <c r="I1423" s="80" t="str">
        <f t="shared" si="276"/>
        <v/>
      </c>
      <c r="J1423" s="80" t="str">
        <f t="shared" si="282"/>
        <v/>
      </c>
      <c r="AG1423" s="16" t="str">
        <f t="shared" si="283"/>
        <v/>
      </c>
      <c r="AH1423" s="69" t="str">
        <f t="shared" si="277"/>
        <v/>
      </c>
      <c r="AI1423" s="70" t="str">
        <f t="shared" si="278"/>
        <v/>
      </c>
      <c r="AJ1423" s="70" t="str">
        <f t="shared" si="279"/>
        <v/>
      </c>
      <c r="AK1423" s="70" t="str">
        <f t="shared" si="284"/>
        <v/>
      </c>
      <c r="AL1423" s="70" t="str">
        <f t="shared" si="285"/>
        <v/>
      </c>
    </row>
    <row r="1424" spans="2:38" ht="15" thickBot="1" x14ac:dyDescent="0.35">
      <c r="B1424" s="79" t="str">
        <f t="shared" si="280"/>
        <v/>
      </c>
      <c r="C1424" s="16"/>
      <c r="D1424" s="79" t="str">
        <f>IFERROR(IF(J1423&lt;=0,"",IF(C1424="Yes","",B1424-COUNTIF($C$18:C1424,"Yes"))),"")</f>
        <v/>
      </c>
      <c r="E1424" s="81" t="str">
        <f t="shared" si="274"/>
        <v/>
      </c>
      <c r="F1424" s="80" t="str">
        <f t="shared" si="281"/>
        <v/>
      </c>
      <c r="G1424" s="80" t="str">
        <f t="shared" si="275"/>
        <v/>
      </c>
      <c r="H1424" s="80" t="str">
        <f t="shared" si="286"/>
        <v/>
      </c>
      <c r="I1424" s="80" t="str">
        <f t="shared" si="276"/>
        <v/>
      </c>
      <c r="J1424" s="80" t="str">
        <f t="shared" si="282"/>
        <v/>
      </c>
      <c r="AG1424" s="16" t="str">
        <f t="shared" si="283"/>
        <v/>
      </c>
      <c r="AH1424" s="69" t="str">
        <f t="shared" si="277"/>
        <v/>
      </c>
      <c r="AI1424" s="70" t="str">
        <f t="shared" si="278"/>
        <v/>
      </c>
      <c r="AJ1424" s="70" t="str">
        <f t="shared" si="279"/>
        <v/>
      </c>
      <c r="AK1424" s="70" t="str">
        <f t="shared" si="284"/>
        <v/>
      </c>
      <c r="AL1424" s="70" t="str">
        <f t="shared" si="285"/>
        <v/>
      </c>
    </row>
    <row r="1425" spans="2:38" ht="15" thickBot="1" x14ac:dyDescent="0.35">
      <c r="B1425" s="79" t="str">
        <f t="shared" si="280"/>
        <v/>
      </c>
      <c r="C1425" s="16"/>
      <c r="D1425" s="79" t="str">
        <f>IFERROR(IF(J1424&lt;=0,"",IF(C1425="Yes","",B1425-COUNTIF($C$18:C1425,"Yes"))),"")</f>
        <v/>
      </c>
      <c r="E1425" s="81" t="str">
        <f t="shared" si="274"/>
        <v/>
      </c>
      <c r="F1425" s="80" t="str">
        <f t="shared" si="281"/>
        <v/>
      </c>
      <c r="G1425" s="80" t="str">
        <f t="shared" si="275"/>
        <v/>
      </c>
      <c r="H1425" s="80" t="str">
        <f t="shared" si="286"/>
        <v/>
      </c>
      <c r="I1425" s="80" t="str">
        <f t="shared" si="276"/>
        <v/>
      </c>
      <c r="J1425" s="80" t="str">
        <f t="shared" si="282"/>
        <v/>
      </c>
      <c r="AG1425" s="16" t="str">
        <f t="shared" si="283"/>
        <v/>
      </c>
      <c r="AH1425" s="69" t="str">
        <f t="shared" si="277"/>
        <v/>
      </c>
      <c r="AI1425" s="70" t="str">
        <f t="shared" si="278"/>
        <v/>
      </c>
      <c r="AJ1425" s="70" t="str">
        <f t="shared" si="279"/>
        <v/>
      </c>
      <c r="AK1425" s="70" t="str">
        <f t="shared" si="284"/>
        <v/>
      </c>
      <c r="AL1425" s="70" t="str">
        <f t="shared" si="285"/>
        <v/>
      </c>
    </row>
    <row r="1426" spans="2:38" ht="15" thickBot="1" x14ac:dyDescent="0.35">
      <c r="B1426" s="79" t="str">
        <f t="shared" si="280"/>
        <v/>
      </c>
      <c r="C1426" s="16"/>
      <c r="D1426" s="79" t="str">
        <f>IFERROR(IF(J1425&lt;=0,"",IF(C1426="Yes","",B1426-COUNTIF($C$18:C1426,"Yes"))),"")</f>
        <v/>
      </c>
      <c r="E1426" s="81" t="str">
        <f t="shared" ref="E1426:E1489" si="287">IF($E$9="End of the Period",IF(B1426="","",IF(payment_frequency_EMI_Change="Bi-weekly",first_payment_date_EMI_Change+B1426*VLOOKUP(payment_frequency_EMI_Change,periodic_table,2,0),IF(payment_frequency_EMI_Change="Weekly",first_payment_date_EMI_Change+B1426*VLOOKUP(payment_frequency_EMI_Change,periodic_table,2,0),IF(payment_frequency_EMI_Change="Semi-monthly",first_payment_date_EMI_Change+B1426*VLOOKUP(payment_frequency_EMI_Change,periodic_table,2,0),EDATE(first_payment_date_EMI_Change,B1426*VLOOKUP(payment_frequency_EMI_Change,periodic_table,2,0)))))),IF(B1426="","",IF(payment_frequency_EMI_Change="Bi-weekly",first_payment_date_EMI_Change+(B1426-1)*VLOOKUP(payment_frequency_EMI_Change,periodic_table,2,0),IF(payment_frequency_EMI_Change="Weekly",first_payment_date_EMI_Change+(B1426-1)*VLOOKUP(payment_frequency_EMI_Change,periodic_table,2,0),IF(payment_frequency_EMI_Change="Semi-monthly",first_payment_date_EMI_Change+(B1426-1)*VLOOKUP(payment_frequency_EMI_Change,periodic_table,2,0),EDATE(first_payment_date_EMI_Change,(B1426-1)*VLOOKUP(payment_frequency_EMI_Change,periodic_table,2,0)))))))</f>
        <v/>
      </c>
      <c r="F1426" s="80" t="str">
        <f t="shared" si="281"/>
        <v/>
      </c>
      <c r="G1426" s="80" t="str">
        <f t="shared" ref="G1426:G1489" si="288">IF(AND(Payment_Type_EMI_Change=1,B1426=1),0,IF(B1426="","",IF(C1426="Yes",0,J1425*Compound_Rate_EMI_Change)))</f>
        <v/>
      </c>
      <c r="H1426" s="80" t="str">
        <f t="shared" si="286"/>
        <v/>
      </c>
      <c r="I1426" s="80" t="str">
        <f t="shared" ref="I1426:I1489" si="289">IF(B1426="","",IF(C1426="Yes",J1425*Compound_Rate_EMI_Change,0))</f>
        <v/>
      </c>
      <c r="J1426" s="80" t="str">
        <f t="shared" si="282"/>
        <v/>
      </c>
      <c r="AG1426" s="16" t="str">
        <f t="shared" si="283"/>
        <v/>
      </c>
      <c r="AH1426" s="69" t="str">
        <f t="shared" ref="AH1426:AH1489" si="290">IF($E$9="End of the Period",IF(AG1426="","",IF(payment_frequency_EMI_Change="Bi-weekly",first_payment_date_EMI_Change+AG1426*VLOOKUP(payment_frequency_EMI_Change,periodic_table,2,0),IF(payment_frequency_EMI_Change="Weekly",first_payment_date_EMI_Change+AG1426*VLOOKUP(payment_frequency_EMI_Change,periodic_table,2,0),IF(payment_frequency_EMI_Change="Semi-monthly",first_payment_date_EMI_Change+AG1426*VLOOKUP(payment_frequency_EMI_Change,periodic_table,2,0),EDATE(first_payment_date_EMI_Change,AG1426*VLOOKUP(payment_frequency_EMI_Change,periodic_table,2,0)))))),IF(AG1426="","",IF(payment_frequency_EMI_Change="Bi-weekly",first_payment_date_EMI_Change+(AG1426-1)*VLOOKUP(payment_frequency_EMI_Change,periodic_table,2,0),IF(payment_frequency_EMI_Change="Weekly",first_payment_date_EMI_Change+(AG1426-1)*VLOOKUP(payment_frequency_EMI_Change,periodic_table,2,0),IF(payment_frequency_EMI_Change="Semi-monthly",first_payment_date_EMI_Change+(AG1426-1)*VLOOKUP(payment_frequency_EMI_Change,periodic_table,2,0),EDATE(first_payment_date_EMI_Change,(AG1426-1)*VLOOKUP(payment_frequency_EMI_Change,periodic_table,2,0)))))))</f>
        <v/>
      </c>
      <c r="AI1426" s="70" t="str">
        <f t="shared" ref="AI1426:AI1489" si="291">IF(AG1426="","",IF(AL1425&lt;payment_EMI_Change,AL1425*(1+Compound_Rate_EMI_Change),payment_EMI_Change))</f>
        <v/>
      </c>
      <c r="AJ1426" s="70" t="str">
        <f t="shared" ref="AJ1426:AJ1489" si="292">IF(AND(Payment_Type_EMI_Change=1,AG1426=1),0,IF(AG1426="","",AL1425*Compound_Rate_EMI_Change))</f>
        <v/>
      </c>
      <c r="AK1426" s="70" t="str">
        <f t="shared" si="284"/>
        <v/>
      </c>
      <c r="AL1426" s="70" t="str">
        <f t="shared" si="285"/>
        <v/>
      </c>
    </row>
    <row r="1427" spans="2:38" ht="15" thickBot="1" x14ac:dyDescent="0.35">
      <c r="B1427" s="79" t="str">
        <f t="shared" ref="B1427:B1490" si="293">IFERROR(IF(TRUNC(J1426)&lt;=0,"",B1426+1),"")</f>
        <v/>
      </c>
      <c r="C1427" s="16"/>
      <c r="D1427" s="79" t="str">
        <f>IFERROR(IF(J1426&lt;=0,"",IF(C1427="Yes","",B1427-COUNTIF($C$18:C1427,"Yes"))),"")</f>
        <v/>
      </c>
      <c r="E1427" s="81" t="str">
        <f t="shared" si="287"/>
        <v/>
      </c>
      <c r="F1427" s="80" t="str">
        <f t="shared" ref="F1427:F1490" si="294">IF(B1427="","",IF(C1427="Yes",0,IF(J1426&lt;payment_EMI_Change,J1426*(1+Compound_Rate_EMI_Change),-PMT($J$5,nper_EMI_Change-B1427+1,J1426))))</f>
        <v/>
      </c>
      <c r="G1427" s="80" t="str">
        <f t="shared" si="288"/>
        <v/>
      </c>
      <c r="H1427" s="80" t="str">
        <f t="shared" si="286"/>
        <v/>
      </c>
      <c r="I1427" s="80" t="str">
        <f t="shared" si="289"/>
        <v/>
      </c>
      <c r="J1427" s="80" t="str">
        <f t="shared" ref="J1427:J1490" si="295">IFERROR(IF(B1427="","",J1426-H1427+I1427),"")</f>
        <v/>
      </c>
      <c r="AG1427" s="16" t="str">
        <f t="shared" ref="AG1427:AG1490" si="296">IFERROR(IF(AL1426&lt;=0,"",AG1426+1),"")</f>
        <v/>
      </c>
      <c r="AH1427" s="69" t="str">
        <f t="shared" si="290"/>
        <v/>
      </c>
      <c r="AI1427" s="70" t="str">
        <f t="shared" si="291"/>
        <v/>
      </c>
      <c r="AJ1427" s="70" t="str">
        <f t="shared" si="292"/>
        <v/>
      </c>
      <c r="AK1427" s="70" t="str">
        <f t="shared" ref="AK1427:AK1490" si="297">IF(AG1427="","",AI1427-AJ1427)</f>
        <v/>
      </c>
      <c r="AL1427" s="70" t="str">
        <f t="shared" ref="AL1427:AL1490" si="298">IFERROR(IF(AK1427&lt;=0,"",AL1426-AK1427),"")</f>
        <v/>
      </c>
    </row>
    <row r="1428" spans="2:38" ht="15" thickBot="1" x14ac:dyDescent="0.35">
      <c r="B1428" s="79" t="str">
        <f t="shared" si="293"/>
        <v/>
      </c>
      <c r="C1428" s="16"/>
      <c r="D1428" s="79" t="str">
        <f>IFERROR(IF(J1427&lt;=0,"",IF(C1428="Yes","",B1428-COUNTIF($C$18:C1428,"Yes"))),"")</f>
        <v/>
      </c>
      <c r="E1428" s="81" t="str">
        <f t="shared" si="287"/>
        <v/>
      </c>
      <c r="F1428" s="80" t="str">
        <f t="shared" si="294"/>
        <v/>
      </c>
      <c r="G1428" s="80" t="str">
        <f t="shared" si="288"/>
        <v/>
      </c>
      <c r="H1428" s="80" t="str">
        <f t="shared" si="286"/>
        <v/>
      </c>
      <c r="I1428" s="80" t="str">
        <f t="shared" si="289"/>
        <v/>
      </c>
      <c r="J1428" s="80" t="str">
        <f t="shared" si="295"/>
        <v/>
      </c>
      <c r="AG1428" s="16" t="str">
        <f t="shared" si="296"/>
        <v/>
      </c>
      <c r="AH1428" s="69" t="str">
        <f t="shared" si="290"/>
        <v/>
      </c>
      <c r="AI1428" s="70" t="str">
        <f t="shared" si="291"/>
        <v/>
      </c>
      <c r="AJ1428" s="70" t="str">
        <f t="shared" si="292"/>
        <v/>
      </c>
      <c r="AK1428" s="70" t="str">
        <f t="shared" si="297"/>
        <v/>
      </c>
      <c r="AL1428" s="70" t="str">
        <f t="shared" si="298"/>
        <v/>
      </c>
    </row>
    <row r="1429" spans="2:38" ht="15" thickBot="1" x14ac:dyDescent="0.35">
      <c r="B1429" s="79" t="str">
        <f t="shared" si="293"/>
        <v/>
      </c>
      <c r="C1429" s="16"/>
      <c r="D1429" s="79" t="str">
        <f>IFERROR(IF(J1428&lt;=0,"",IF(C1429="Yes","",B1429-COUNTIF($C$18:C1429,"Yes"))),"")</f>
        <v/>
      </c>
      <c r="E1429" s="81" t="str">
        <f t="shared" si="287"/>
        <v/>
      </c>
      <c r="F1429" s="80" t="str">
        <f t="shared" si="294"/>
        <v/>
      </c>
      <c r="G1429" s="80" t="str">
        <f t="shared" si="288"/>
        <v/>
      </c>
      <c r="H1429" s="80" t="str">
        <f t="shared" si="286"/>
        <v/>
      </c>
      <c r="I1429" s="80" t="str">
        <f t="shared" si="289"/>
        <v/>
      </c>
      <c r="J1429" s="80" t="str">
        <f t="shared" si="295"/>
        <v/>
      </c>
      <c r="AG1429" s="16" t="str">
        <f t="shared" si="296"/>
        <v/>
      </c>
      <c r="AH1429" s="69" t="str">
        <f t="shared" si="290"/>
        <v/>
      </c>
      <c r="AI1429" s="70" t="str">
        <f t="shared" si="291"/>
        <v/>
      </c>
      <c r="AJ1429" s="70" t="str">
        <f t="shared" si="292"/>
        <v/>
      </c>
      <c r="AK1429" s="70" t="str">
        <f t="shared" si="297"/>
        <v/>
      </c>
      <c r="AL1429" s="70" t="str">
        <f t="shared" si="298"/>
        <v/>
      </c>
    </row>
    <row r="1430" spans="2:38" ht="15" thickBot="1" x14ac:dyDescent="0.35">
      <c r="B1430" s="79" t="str">
        <f t="shared" si="293"/>
        <v/>
      </c>
      <c r="C1430" s="16"/>
      <c r="D1430" s="79" t="str">
        <f>IFERROR(IF(J1429&lt;=0,"",IF(C1430="Yes","",B1430-COUNTIF($C$18:C1430,"Yes"))),"")</f>
        <v/>
      </c>
      <c r="E1430" s="81" t="str">
        <f t="shared" si="287"/>
        <v/>
      </c>
      <c r="F1430" s="80" t="str">
        <f t="shared" si="294"/>
        <v/>
      </c>
      <c r="G1430" s="80" t="str">
        <f t="shared" si="288"/>
        <v/>
      </c>
      <c r="H1430" s="80" t="str">
        <f t="shared" si="286"/>
        <v/>
      </c>
      <c r="I1430" s="80" t="str">
        <f t="shared" si="289"/>
        <v/>
      </c>
      <c r="J1430" s="80" t="str">
        <f t="shared" si="295"/>
        <v/>
      </c>
      <c r="AG1430" s="16" t="str">
        <f t="shared" si="296"/>
        <v/>
      </c>
      <c r="AH1430" s="69" t="str">
        <f t="shared" si="290"/>
        <v/>
      </c>
      <c r="AI1430" s="70" t="str">
        <f t="shared" si="291"/>
        <v/>
      </c>
      <c r="AJ1430" s="70" t="str">
        <f t="shared" si="292"/>
        <v/>
      </c>
      <c r="AK1430" s="70" t="str">
        <f t="shared" si="297"/>
        <v/>
      </c>
      <c r="AL1430" s="70" t="str">
        <f t="shared" si="298"/>
        <v/>
      </c>
    </row>
    <row r="1431" spans="2:38" ht="15" thickBot="1" x14ac:dyDescent="0.35">
      <c r="B1431" s="79" t="str">
        <f t="shared" si="293"/>
        <v/>
      </c>
      <c r="C1431" s="16"/>
      <c r="D1431" s="79" t="str">
        <f>IFERROR(IF(J1430&lt;=0,"",IF(C1431="Yes","",B1431-COUNTIF($C$18:C1431,"Yes"))),"")</f>
        <v/>
      </c>
      <c r="E1431" s="81" t="str">
        <f t="shared" si="287"/>
        <v/>
      </c>
      <c r="F1431" s="80" t="str">
        <f t="shared" si="294"/>
        <v/>
      </c>
      <c r="G1431" s="80" t="str">
        <f t="shared" si="288"/>
        <v/>
      </c>
      <c r="H1431" s="80" t="str">
        <f t="shared" ref="H1431:H1494" si="299">IF(B1431="","",F1431-G1431)</f>
        <v/>
      </c>
      <c r="I1431" s="80" t="str">
        <f t="shared" si="289"/>
        <v/>
      </c>
      <c r="J1431" s="80" t="str">
        <f t="shared" si="295"/>
        <v/>
      </c>
      <c r="AG1431" s="16" t="str">
        <f t="shared" si="296"/>
        <v/>
      </c>
      <c r="AH1431" s="69" t="str">
        <f t="shared" si="290"/>
        <v/>
      </c>
      <c r="AI1431" s="70" t="str">
        <f t="shared" si="291"/>
        <v/>
      </c>
      <c r="AJ1431" s="70" t="str">
        <f t="shared" si="292"/>
        <v/>
      </c>
      <c r="AK1431" s="70" t="str">
        <f t="shared" si="297"/>
        <v/>
      </c>
      <c r="AL1431" s="70" t="str">
        <f t="shared" si="298"/>
        <v/>
      </c>
    </row>
    <row r="1432" spans="2:38" ht="15" thickBot="1" x14ac:dyDescent="0.35">
      <c r="B1432" s="79" t="str">
        <f t="shared" si="293"/>
        <v/>
      </c>
      <c r="C1432" s="16"/>
      <c r="D1432" s="79" t="str">
        <f>IFERROR(IF(J1431&lt;=0,"",IF(C1432="Yes","",B1432-COUNTIF($C$18:C1432,"Yes"))),"")</f>
        <v/>
      </c>
      <c r="E1432" s="81" t="str">
        <f t="shared" si="287"/>
        <v/>
      </c>
      <c r="F1432" s="80" t="str">
        <f t="shared" si="294"/>
        <v/>
      </c>
      <c r="G1432" s="80" t="str">
        <f t="shared" si="288"/>
        <v/>
      </c>
      <c r="H1432" s="80" t="str">
        <f t="shared" si="299"/>
        <v/>
      </c>
      <c r="I1432" s="80" t="str">
        <f t="shared" si="289"/>
        <v/>
      </c>
      <c r="J1432" s="80" t="str">
        <f t="shared" si="295"/>
        <v/>
      </c>
      <c r="AG1432" s="16" t="str">
        <f t="shared" si="296"/>
        <v/>
      </c>
      <c r="AH1432" s="69" t="str">
        <f t="shared" si="290"/>
        <v/>
      </c>
      <c r="AI1432" s="70" t="str">
        <f t="shared" si="291"/>
        <v/>
      </c>
      <c r="AJ1432" s="70" t="str">
        <f t="shared" si="292"/>
        <v/>
      </c>
      <c r="AK1432" s="70" t="str">
        <f t="shared" si="297"/>
        <v/>
      </c>
      <c r="AL1432" s="70" t="str">
        <f t="shared" si="298"/>
        <v/>
      </c>
    </row>
    <row r="1433" spans="2:38" ht="15" thickBot="1" x14ac:dyDescent="0.35">
      <c r="B1433" s="79" t="str">
        <f t="shared" si="293"/>
        <v/>
      </c>
      <c r="C1433" s="16"/>
      <c r="D1433" s="79" t="str">
        <f>IFERROR(IF(J1432&lt;=0,"",IF(C1433="Yes","",B1433-COUNTIF($C$18:C1433,"Yes"))),"")</f>
        <v/>
      </c>
      <c r="E1433" s="81" t="str">
        <f t="shared" si="287"/>
        <v/>
      </c>
      <c r="F1433" s="80" t="str">
        <f t="shared" si="294"/>
        <v/>
      </c>
      <c r="G1433" s="80" t="str">
        <f t="shared" si="288"/>
        <v/>
      </c>
      <c r="H1433" s="80" t="str">
        <f t="shared" si="299"/>
        <v/>
      </c>
      <c r="I1433" s="80" t="str">
        <f t="shared" si="289"/>
        <v/>
      </c>
      <c r="J1433" s="80" t="str">
        <f t="shared" si="295"/>
        <v/>
      </c>
      <c r="AG1433" s="16" t="str">
        <f t="shared" si="296"/>
        <v/>
      </c>
      <c r="AH1433" s="69" t="str">
        <f t="shared" si="290"/>
        <v/>
      </c>
      <c r="AI1433" s="70" t="str">
        <f t="shared" si="291"/>
        <v/>
      </c>
      <c r="AJ1433" s="70" t="str">
        <f t="shared" si="292"/>
        <v/>
      </c>
      <c r="AK1433" s="70" t="str">
        <f t="shared" si="297"/>
        <v/>
      </c>
      <c r="AL1433" s="70" t="str">
        <f t="shared" si="298"/>
        <v/>
      </c>
    </row>
    <row r="1434" spans="2:38" ht="15" thickBot="1" x14ac:dyDescent="0.35">
      <c r="B1434" s="79" t="str">
        <f t="shared" si="293"/>
        <v/>
      </c>
      <c r="C1434" s="16"/>
      <c r="D1434" s="79" t="str">
        <f>IFERROR(IF(J1433&lt;=0,"",IF(C1434="Yes","",B1434-COUNTIF($C$18:C1434,"Yes"))),"")</f>
        <v/>
      </c>
      <c r="E1434" s="81" t="str">
        <f t="shared" si="287"/>
        <v/>
      </c>
      <c r="F1434" s="80" t="str">
        <f t="shared" si="294"/>
        <v/>
      </c>
      <c r="G1434" s="80" t="str">
        <f t="shared" si="288"/>
        <v/>
      </c>
      <c r="H1434" s="80" t="str">
        <f t="shared" si="299"/>
        <v/>
      </c>
      <c r="I1434" s="80" t="str">
        <f t="shared" si="289"/>
        <v/>
      </c>
      <c r="J1434" s="80" t="str">
        <f t="shared" si="295"/>
        <v/>
      </c>
      <c r="AG1434" s="16" t="str">
        <f t="shared" si="296"/>
        <v/>
      </c>
      <c r="AH1434" s="69" t="str">
        <f t="shared" si="290"/>
        <v/>
      </c>
      <c r="AI1434" s="70" t="str">
        <f t="shared" si="291"/>
        <v/>
      </c>
      <c r="AJ1434" s="70" t="str">
        <f t="shared" si="292"/>
        <v/>
      </c>
      <c r="AK1434" s="70" t="str">
        <f t="shared" si="297"/>
        <v/>
      </c>
      <c r="AL1434" s="70" t="str">
        <f t="shared" si="298"/>
        <v/>
      </c>
    </row>
    <row r="1435" spans="2:38" ht="15" thickBot="1" x14ac:dyDescent="0.35">
      <c r="B1435" s="79" t="str">
        <f t="shared" si="293"/>
        <v/>
      </c>
      <c r="C1435" s="16"/>
      <c r="D1435" s="79" t="str">
        <f>IFERROR(IF(J1434&lt;=0,"",IF(C1435="Yes","",B1435-COUNTIF($C$18:C1435,"Yes"))),"")</f>
        <v/>
      </c>
      <c r="E1435" s="81" t="str">
        <f t="shared" si="287"/>
        <v/>
      </c>
      <c r="F1435" s="80" t="str">
        <f t="shared" si="294"/>
        <v/>
      </c>
      <c r="G1435" s="80" t="str">
        <f t="shared" si="288"/>
        <v/>
      </c>
      <c r="H1435" s="80" t="str">
        <f t="shared" si="299"/>
        <v/>
      </c>
      <c r="I1435" s="80" t="str">
        <f t="shared" si="289"/>
        <v/>
      </c>
      <c r="J1435" s="80" t="str">
        <f t="shared" si="295"/>
        <v/>
      </c>
      <c r="AG1435" s="16" t="str">
        <f t="shared" si="296"/>
        <v/>
      </c>
      <c r="AH1435" s="69" t="str">
        <f t="shared" si="290"/>
        <v/>
      </c>
      <c r="AI1435" s="70" t="str">
        <f t="shared" si="291"/>
        <v/>
      </c>
      <c r="AJ1435" s="70" t="str">
        <f t="shared" si="292"/>
        <v/>
      </c>
      <c r="AK1435" s="70" t="str">
        <f t="shared" si="297"/>
        <v/>
      </c>
      <c r="AL1435" s="70" t="str">
        <f t="shared" si="298"/>
        <v/>
      </c>
    </row>
    <row r="1436" spans="2:38" ht="15" thickBot="1" x14ac:dyDescent="0.35">
      <c r="B1436" s="79" t="str">
        <f t="shared" si="293"/>
        <v/>
      </c>
      <c r="C1436" s="16"/>
      <c r="D1436" s="79" t="str">
        <f>IFERROR(IF(J1435&lt;=0,"",IF(C1436="Yes","",B1436-COUNTIF($C$18:C1436,"Yes"))),"")</f>
        <v/>
      </c>
      <c r="E1436" s="81" t="str">
        <f t="shared" si="287"/>
        <v/>
      </c>
      <c r="F1436" s="80" t="str">
        <f t="shared" si="294"/>
        <v/>
      </c>
      <c r="G1436" s="80" t="str">
        <f t="shared" si="288"/>
        <v/>
      </c>
      <c r="H1436" s="80" t="str">
        <f t="shared" si="299"/>
        <v/>
      </c>
      <c r="I1436" s="80" t="str">
        <f t="shared" si="289"/>
        <v/>
      </c>
      <c r="J1436" s="80" t="str">
        <f t="shared" si="295"/>
        <v/>
      </c>
      <c r="AG1436" s="16" t="str">
        <f t="shared" si="296"/>
        <v/>
      </c>
      <c r="AH1436" s="69" t="str">
        <f t="shared" si="290"/>
        <v/>
      </c>
      <c r="AI1436" s="70" t="str">
        <f t="shared" si="291"/>
        <v/>
      </c>
      <c r="AJ1436" s="70" t="str">
        <f t="shared" si="292"/>
        <v/>
      </c>
      <c r="AK1436" s="70" t="str">
        <f t="shared" si="297"/>
        <v/>
      </c>
      <c r="AL1436" s="70" t="str">
        <f t="shared" si="298"/>
        <v/>
      </c>
    </row>
    <row r="1437" spans="2:38" ht="15" thickBot="1" x14ac:dyDescent="0.35">
      <c r="B1437" s="79" t="str">
        <f t="shared" si="293"/>
        <v/>
      </c>
      <c r="C1437" s="16"/>
      <c r="D1437" s="79" t="str">
        <f>IFERROR(IF(J1436&lt;=0,"",IF(C1437="Yes","",B1437-COUNTIF($C$18:C1437,"Yes"))),"")</f>
        <v/>
      </c>
      <c r="E1437" s="81" t="str">
        <f t="shared" si="287"/>
        <v/>
      </c>
      <c r="F1437" s="80" t="str">
        <f t="shared" si="294"/>
        <v/>
      </c>
      <c r="G1437" s="80" t="str">
        <f t="shared" si="288"/>
        <v/>
      </c>
      <c r="H1437" s="80" t="str">
        <f t="shared" si="299"/>
        <v/>
      </c>
      <c r="I1437" s="80" t="str">
        <f t="shared" si="289"/>
        <v/>
      </c>
      <c r="J1437" s="80" t="str">
        <f t="shared" si="295"/>
        <v/>
      </c>
      <c r="AG1437" s="16" t="str">
        <f t="shared" si="296"/>
        <v/>
      </c>
      <c r="AH1437" s="69" t="str">
        <f t="shared" si="290"/>
        <v/>
      </c>
      <c r="AI1437" s="70" t="str">
        <f t="shared" si="291"/>
        <v/>
      </c>
      <c r="AJ1437" s="70" t="str">
        <f t="shared" si="292"/>
        <v/>
      </c>
      <c r="AK1437" s="70" t="str">
        <f t="shared" si="297"/>
        <v/>
      </c>
      <c r="AL1437" s="70" t="str">
        <f t="shared" si="298"/>
        <v/>
      </c>
    </row>
    <row r="1438" spans="2:38" ht="15" thickBot="1" x14ac:dyDescent="0.35">
      <c r="B1438" s="79" t="str">
        <f t="shared" si="293"/>
        <v/>
      </c>
      <c r="C1438" s="16"/>
      <c r="D1438" s="79" t="str">
        <f>IFERROR(IF(J1437&lt;=0,"",IF(C1438="Yes","",B1438-COUNTIF($C$18:C1438,"Yes"))),"")</f>
        <v/>
      </c>
      <c r="E1438" s="81" t="str">
        <f t="shared" si="287"/>
        <v/>
      </c>
      <c r="F1438" s="80" t="str">
        <f t="shared" si="294"/>
        <v/>
      </c>
      <c r="G1438" s="80" t="str">
        <f t="shared" si="288"/>
        <v/>
      </c>
      <c r="H1438" s="80" t="str">
        <f t="shared" si="299"/>
        <v/>
      </c>
      <c r="I1438" s="80" t="str">
        <f t="shared" si="289"/>
        <v/>
      </c>
      <c r="J1438" s="80" t="str">
        <f t="shared" si="295"/>
        <v/>
      </c>
      <c r="AG1438" s="16" t="str">
        <f t="shared" si="296"/>
        <v/>
      </c>
      <c r="AH1438" s="69" t="str">
        <f t="shared" si="290"/>
        <v/>
      </c>
      <c r="AI1438" s="70" t="str">
        <f t="shared" si="291"/>
        <v/>
      </c>
      <c r="AJ1438" s="70" t="str">
        <f t="shared" si="292"/>
        <v/>
      </c>
      <c r="AK1438" s="70" t="str">
        <f t="shared" si="297"/>
        <v/>
      </c>
      <c r="AL1438" s="70" t="str">
        <f t="shared" si="298"/>
        <v/>
      </c>
    </row>
    <row r="1439" spans="2:38" ht="15" thickBot="1" x14ac:dyDescent="0.35">
      <c r="B1439" s="79" t="str">
        <f t="shared" si="293"/>
        <v/>
      </c>
      <c r="C1439" s="16"/>
      <c r="D1439" s="79" t="str">
        <f>IFERROR(IF(J1438&lt;=0,"",IF(C1439="Yes","",B1439-COUNTIF($C$18:C1439,"Yes"))),"")</f>
        <v/>
      </c>
      <c r="E1439" s="81" t="str">
        <f t="shared" si="287"/>
        <v/>
      </c>
      <c r="F1439" s="80" t="str">
        <f t="shared" si="294"/>
        <v/>
      </c>
      <c r="G1439" s="80" t="str">
        <f t="shared" si="288"/>
        <v/>
      </c>
      <c r="H1439" s="80" t="str">
        <f t="shared" si="299"/>
        <v/>
      </c>
      <c r="I1439" s="80" t="str">
        <f t="shared" si="289"/>
        <v/>
      </c>
      <c r="J1439" s="80" t="str">
        <f t="shared" si="295"/>
        <v/>
      </c>
      <c r="AG1439" s="16" t="str">
        <f t="shared" si="296"/>
        <v/>
      </c>
      <c r="AH1439" s="69" t="str">
        <f t="shared" si="290"/>
        <v/>
      </c>
      <c r="AI1439" s="70" t="str">
        <f t="shared" si="291"/>
        <v/>
      </c>
      <c r="AJ1439" s="70" t="str">
        <f t="shared" si="292"/>
        <v/>
      </c>
      <c r="AK1439" s="70" t="str">
        <f t="shared" si="297"/>
        <v/>
      </c>
      <c r="AL1439" s="70" t="str">
        <f t="shared" si="298"/>
        <v/>
      </c>
    </row>
    <row r="1440" spans="2:38" ht="15" thickBot="1" x14ac:dyDescent="0.35">
      <c r="B1440" s="79" t="str">
        <f t="shared" si="293"/>
        <v/>
      </c>
      <c r="C1440" s="16"/>
      <c r="D1440" s="79" t="str">
        <f>IFERROR(IF(J1439&lt;=0,"",IF(C1440="Yes","",B1440-COUNTIF($C$18:C1440,"Yes"))),"")</f>
        <v/>
      </c>
      <c r="E1440" s="81" t="str">
        <f t="shared" si="287"/>
        <v/>
      </c>
      <c r="F1440" s="80" t="str">
        <f t="shared" si="294"/>
        <v/>
      </c>
      <c r="G1440" s="80" t="str">
        <f t="shared" si="288"/>
        <v/>
      </c>
      <c r="H1440" s="80" t="str">
        <f t="shared" si="299"/>
        <v/>
      </c>
      <c r="I1440" s="80" t="str">
        <f t="shared" si="289"/>
        <v/>
      </c>
      <c r="J1440" s="80" t="str">
        <f t="shared" si="295"/>
        <v/>
      </c>
      <c r="AG1440" s="16" t="str">
        <f t="shared" si="296"/>
        <v/>
      </c>
      <c r="AH1440" s="69" t="str">
        <f t="shared" si="290"/>
        <v/>
      </c>
      <c r="AI1440" s="70" t="str">
        <f t="shared" si="291"/>
        <v/>
      </c>
      <c r="AJ1440" s="70" t="str">
        <f t="shared" si="292"/>
        <v/>
      </c>
      <c r="AK1440" s="70" t="str">
        <f t="shared" si="297"/>
        <v/>
      </c>
      <c r="AL1440" s="70" t="str">
        <f t="shared" si="298"/>
        <v/>
      </c>
    </row>
    <row r="1441" spans="2:38" ht="15" thickBot="1" x14ac:dyDescent="0.35">
      <c r="B1441" s="79" t="str">
        <f t="shared" si="293"/>
        <v/>
      </c>
      <c r="C1441" s="16"/>
      <c r="D1441" s="79" t="str">
        <f>IFERROR(IF(J1440&lt;=0,"",IF(C1441="Yes","",B1441-COUNTIF($C$18:C1441,"Yes"))),"")</f>
        <v/>
      </c>
      <c r="E1441" s="81" t="str">
        <f t="shared" si="287"/>
        <v/>
      </c>
      <c r="F1441" s="80" t="str">
        <f t="shared" si="294"/>
        <v/>
      </c>
      <c r="G1441" s="80" t="str">
        <f t="shared" si="288"/>
        <v/>
      </c>
      <c r="H1441" s="80" t="str">
        <f t="shared" si="299"/>
        <v/>
      </c>
      <c r="I1441" s="80" t="str">
        <f t="shared" si="289"/>
        <v/>
      </c>
      <c r="J1441" s="80" t="str">
        <f t="shared" si="295"/>
        <v/>
      </c>
      <c r="AG1441" s="16" t="str">
        <f t="shared" si="296"/>
        <v/>
      </c>
      <c r="AH1441" s="69" t="str">
        <f t="shared" si="290"/>
        <v/>
      </c>
      <c r="AI1441" s="70" t="str">
        <f t="shared" si="291"/>
        <v/>
      </c>
      <c r="AJ1441" s="70" t="str">
        <f t="shared" si="292"/>
        <v/>
      </c>
      <c r="AK1441" s="70" t="str">
        <f t="shared" si="297"/>
        <v/>
      </c>
      <c r="AL1441" s="70" t="str">
        <f t="shared" si="298"/>
        <v/>
      </c>
    </row>
    <row r="1442" spans="2:38" ht="15" thickBot="1" x14ac:dyDescent="0.35">
      <c r="B1442" s="79" t="str">
        <f t="shared" si="293"/>
        <v/>
      </c>
      <c r="C1442" s="16"/>
      <c r="D1442" s="79" t="str">
        <f>IFERROR(IF(J1441&lt;=0,"",IF(C1442="Yes","",B1442-COUNTIF($C$18:C1442,"Yes"))),"")</f>
        <v/>
      </c>
      <c r="E1442" s="81" t="str">
        <f t="shared" si="287"/>
        <v/>
      </c>
      <c r="F1442" s="80" t="str">
        <f t="shared" si="294"/>
        <v/>
      </c>
      <c r="G1442" s="80" t="str">
        <f t="shared" si="288"/>
        <v/>
      </c>
      <c r="H1442" s="80" t="str">
        <f t="shared" si="299"/>
        <v/>
      </c>
      <c r="I1442" s="80" t="str">
        <f t="shared" si="289"/>
        <v/>
      </c>
      <c r="J1442" s="80" t="str">
        <f t="shared" si="295"/>
        <v/>
      </c>
      <c r="AG1442" s="16" t="str">
        <f t="shared" si="296"/>
        <v/>
      </c>
      <c r="AH1442" s="69" t="str">
        <f t="shared" si="290"/>
        <v/>
      </c>
      <c r="AI1442" s="70" t="str">
        <f t="shared" si="291"/>
        <v/>
      </c>
      <c r="AJ1442" s="70" t="str">
        <f t="shared" si="292"/>
        <v/>
      </c>
      <c r="AK1442" s="70" t="str">
        <f t="shared" si="297"/>
        <v/>
      </c>
      <c r="AL1442" s="70" t="str">
        <f t="shared" si="298"/>
        <v/>
      </c>
    </row>
    <row r="1443" spans="2:38" ht="15" thickBot="1" x14ac:dyDescent="0.35">
      <c r="B1443" s="79" t="str">
        <f t="shared" si="293"/>
        <v/>
      </c>
      <c r="C1443" s="16"/>
      <c r="D1443" s="79" t="str">
        <f>IFERROR(IF(J1442&lt;=0,"",IF(C1443="Yes","",B1443-COUNTIF($C$18:C1443,"Yes"))),"")</f>
        <v/>
      </c>
      <c r="E1443" s="81" t="str">
        <f t="shared" si="287"/>
        <v/>
      </c>
      <c r="F1443" s="80" t="str">
        <f t="shared" si="294"/>
        <v/>
      </c>
      <c r="G1443" s="80" t="str">
        <f t="shared" si="288"/>
        <v/>
      </c>
      <c r="H1443" s="80" t="str">
        <f t="shared" si="299"/>
        <v/>
      </c>
      <c r="I1443" s="80" t="str">
        <f t="shared" si="289"/>
        <v/>
      </c>
      <c r="J1443" s="80" t="str">
        <f t="shared" si="295"/>
        <v/>
      </c>
      <c r="AG1443" s="16" t="str">
        <f t="shared" si="296"/>
        <v/>
      </c>
      <c r="AH1443" s="69" t="str">
        <f t="shared" si="290"/>
        <v/>
      </c>
      <c r="AI1443" s="70" t="str">
        <f t="shared" si="291"/>
        <v/>
      </c>
      <c r="AJ1443" s="70" t="str">
        <f t="shared" si="292"/>
        <v/>
      </c>
      <c r="AK1443" s="70" t="str">
        <f t="shared" si="297"/>
        <v/>
      </c>
      <c r="AL1443" s="70" t="str">
        <f t="shared" si="298"/>
        <v/>
      </c>
    </row>
    <row r="1444" spans="2:38" ht="15" thickBot="1" x14ac:dyDescent="0.35">
      <c r="B1444" s="79" t="str">
        <f t="shared" si="293"/>
        <v/>
      </c>
      <c r="C1444" s="16"/>
      <c r="D1444" s="79" t="str">
        <f>IFERROR(IF(J1443&lt;=0,"",IF(C1444="Yes","",B1444-COUNTIF($C$18:C1444,"Yes"))),"")</f>
        <v/>
      </c>
      <c r="E1444" s="81" t="str">
        <f t="shared" si="287"/>
        <v/>
      </c>
      <c r="F1444" s="80" t="str">
        <f t="shared" si="294"/>
        <v/>
      </c>
      <c r="G1444" s="80" t="str">
        <f t="shared" si="288"/>
        <v/>
      </c>
      <c r="H1444" s="80" t="str">
        <f t="shared" si="299"/>
        <v/>
      </c>
      <c r="I1444" s="80" t="str">
        <f t="shared" si="289"/>
        <v/>
      </c>
      <c r="J1444" s="80" t="str">
        <f t="shared" si="295"/>
        <v/>
      </c>
      <c r="AG1444" s="16" t="str">
        <f t="shared" si="296"/>
        <v/>
      </c>
      <c r="AH1444" s="69" t="str">
        <f t="shared" si="290"/>
        <v/>
      </c>
      <c r="AI1444" s="70" t="str">
        <f t="shared" si="291"/>
        <v/>
      </c>
      <c r="AJ1444" s="70" t="str">
        <f t="shared" si="292"/>
        <v/>
      </c>
      <c r="AK1444" s="70" t="str">
        <f t="shared" si="297"/>
        <v/>
      </c>
      <c r="AL1444" s="70" t="str">
        <f t="shared" si="298"/>
        <v/>
      </c>
    </row>
    <row r="1445" spans="2:38" ht="15" thickBot="1" x14ac:dyDescent="0.35">
      <c r="B1445" s="79" t="str">
        <f t="shared" si="293"/>
        <v/>
      </c>
      <c r="C1445" s="16"/>
      <c r="D1445" s="79" t="str">
        <f>IFERROR(IF(J1444&lt;=0,"",IF(C1445="Yes","",B1445-COUNTIF($C$18:C1445,"Yes"))),"")</f>
        <v/>
      </c>
      <c r="E1445" s="81" t="str">
        <f t="shared" si="287"/>
        <v/>
      </c>
      <c r="F1445" s="80" t="str">
        <f t="shared" si="294"/>
        <v/>
      </c>
      <c r="G1445" s="80" t="str">
        <f t="shared" si="288"/>
        <v/>
      </c>
      <c r="H1445" s="80" t="str">
        <f t="shared" si="299"/>
        <v/>
      </c>
      <c r="I1445" s="80" t="str">
        <f t="shared" si="289"/>
        <v/>
      </c>
      <c r="J1445" s="80" t="str">
        <f t="shared" si="295"/>
        <v/>
      </c>
      <c r="AG1445" s="16" t="str">
        <f t="shared" si="296"/>
        <v/>
      </c>
      <c r="AH1445" s="69" t="str">
        <f t="shared" si="290"/>
        <v/>
      </c>
      <c r="AI1445" s="70" t="str">
        <f t="shared" si="291"/>
        <v/>
      </c>
      <c r="AJ1445" s="70" t="str">
        <f t="shared" si="292"/>
        <v/>
      </c>
      <c r="AK1445" s="70" t="str">
        <f t="shared" si="297"/>
        <v/>
      </c>
      <c r="AL1445" s="70" t="str">
        <f t="shared" si="298"/>
        <v/>
      </c>
    </row>
    <row r="1446" spans="2:38" ht="15" thickBot="1" x14ac:dyDescent="0.35">
      <c r="B1446" s="79" t="str">
        <f t="shared" si="293"/>
        <v/>
      </c>
      <c r="C1446" s="16"/>
      <c r="D1446" s="79" t="str">
        <f>IFERROR(IF(J1445&lt;=0,"",IF(C1446="Yes","",B1446-COUNTIF($C$18:C1446,"Yes"))),"")</f>
        <v/>
      </c>
      <c r="E1446" s="81" t="str">
        <f t="shared" si="287"/>
        <v/>
      </c>
      <c r="F1446" s="80" t="str">
        <f t="shared" si="294"/>
        <v/>
      </c>
      <c r="G1446" s="80" t="str">
        <f t="shared" si="288"/>
        <v/>
      </c>
      <c r="H1446" s="80" t="str">
        <f t="shared" si="299"/>
        <v/>
      </c>
      <c r="I1446" s="80" t="str">
        <f t="shared" si="289"/>
        <v/>
      </c>
      <c r="J1446" s="80" t="str">
        <f t="shared" si="295"/>
        <v/>
      </c>
      <c r="AG1446" s="16" t="str">
        <f t="shared" si="296"/>
        <v/>
      </c>
      <c r="AH1446" s="69" t="str">
        <f t="shared" si="290"/>
        <v/>
      </c>
      <c r="AI1446" s="70" t="str">
        <f t="shared" si="291"/>
        <v/>
      </c>
      <c r="AJ1446" s="70" t="str">
        <f t="shared" si="292"/>
        <v/>
      </c>
      <c r="AK1446" s="70" t="str">
        <f t="shared" si="297"/>
        <v/>
      </c>
      <c r="AL1446" s="70" t="str">
        <f t="shared" si="298"/>
        <v/>
      </c>
    </row>
    <row r="1447" spans="2:38" ht="15" thickBot="1" x14ac:dyDescent="0.35">
      <c r="B1447" s="79" t="str">
        <f t="shared" si="293"/>
        <v/>
      </c>
      <c r="C1447" s="16"/>
      <c r="D1447" s="79" t="str">
        <f>IFERROR(IF(J1446&lt;=0,"",IF(C1447="Yes","",B1447-COUNTIF($C$18:C1447,"Yes"))),"")</f>
        <v/>
      </c>
      <c r="E1447" s="81" t="str">
        <f t="shared" si="287"/>
        <v/>
      </c>
      <c r="F1447" s="80" t="str">
        <f t="shared" si="294"/>
        <v/>
      </c>
      <c r="G1447" s="80" t="str">
        <f t="shared" si="288"/>
        <v/>
      </c>
      <c r="H1447" s="80" t="str">
        <f t="shared" si="299"/>
        <v/>
      </c>
      <c r="I1447" s="80" t="str">
        <f t="shared" si="289"/>
        <v/>
      </c>
      <c r="J1447" s="80" t="str">
        <f t="shared" si="295"/>
        <v/>
      </c>
      <c r="AG1447" s="16" t="str">
        <f t="shared" si="296"/>
        <v/>
      </c>
      <c r="AH1447" s="69" t="str">
        <f t="shared" si="290"/>
        <v/>
      </c>
      <c r="AI1447" s="70" t="str">
        <f t="shared" si="291"/>
        <v/>
      </c>
      <c r="AJ1447" s="70" t="str">
        <f t="shared" si="292"/>
        <v/>
      </c>
      <c r="AK1447" s="70" t="str">
        <f t="shared" si="297"/>
        <v/>
      </c>
      <c r="AL1447" s="70" t="str">
        <f t="shared" si="298"/>
        <v/>
      </c>
    </row>
    <row r="1448" spans="2:38" ht="15" thickBot="1" x14ac:dyDescent="0.35">
      <c r="B1448" s="79" t="str">
        <f t="shared" si="293"/>
        <v/>
      </c>
      <c r="C1448" s="16"/>
      <c r="D1448" s="79" t="str">
        <f>IFERROR(IF(J1447&lt;=0,"",IF(C1448="Yes","",B1448-COUNTIF($C$18:C1448,"Yes"))),"")</f>
        <v/>
      </c>
      <c r="E1448" s="81" t="str">
        <f t="shared" si="287"/>
        <v/>
      </c>
      <c r="F1448" s="80" t="str">
        <f t="shared" si="294"/>
        <v/>
      </c>
      <c r="G1448" s="80" t="str">
        <f t="shared" si="288"/>
        <v/>
      </c>
      <c r="H1448" s="80" t="str">
        <f t="shared" si="299"/>
        <v/>
      </c>
      <c r="I1448" s="80" t="str">
        <f t="shared" si="289"/>
        <v/>
      </c>
      <c r="J1448" s="80" t="str">
        <f t="shared" si="295"/>
        <v/>
      </c>
      <c r="AG1448" s="16" t="str">
        <f t="shared" si="296"/>
        <v/>
      </c>
      <c r="AH1448" s="69" t="str">
        <f t="shared" si="290"/>
        <v/>
      </c>
      <c r="AI1448" s="70" t="str">
        <f t="shared" si="291"/>
        <v/>
      </c>
      <c r="AJ1448" s="70" t="str">
        <f t="shared" si="292"/>
        <v/>
      </c>
      <c r="AK1448" s="70" t="str">
        <f t="shared" si="297"/>
        <v/>
      </c>
      <c r="AL1448" s="70" t="str">
        <f t="shared" si="298"/>
        <v/>
      </c>
    </row>
    <row r="1449" spans="2:38" ht="15" thickBot="1" x14ac:dyDescent="0.35">
      <c r="B1449" s="79" t="str">
        <f t="shared" si="293"/>
        <v/>
      </c>
      <c r="C1449" s="16"/>
      <c r="D1449" s="79" t="str">
        <f>IFERROR(IF(J1448&lt;=0,"",IF(C1449="Yes","",B1449-COUNTIF($C$18:C1449,"Yes"))),"")</f>
        <v/>
      </c>
      <c r="E1449" s="81" t="str">
        <f t="shared" si="287"/>
        <v/>
      </c>
      <c r="F1449" s="80" t="str">
        <f t="shared" si="294"/>
        <v/>
      </c>
      <c r="G1449" s="80" t="str">
        <f t="shared" si="288"/>
        <v/>
      </c>
      <c r="H1449" s="80" t="str">
        <f t="shared" si="299"/>
        <v/>
      </c>
      <c r="I1449" s="80" t="str">
        <f t="shared" si="289"/>
        <v/>
      </c>
      <c r="J1449" s="80" t="str">
        <f t="shared" si="295"/>
        <v/>
      </c>
      <c r="AG1449" s="16" t="str">
        <f t="shared" si="296"/>
        <v/>
      </c>
      <c r="AH1449" s="69" t="str">
        <f t="shared" si="290"/>
        <v/>
      </c>
      <c r="AI1449" s="70" t="str">
        <f t="shared" si="291"/>
        <v/>
      </c>
      <c r="AJ1449" s="70" t="str">
        <f t="shared" si="292"/>
        <v/>
      </c>
      <c r="AK1449" s="70" t="str">
        <f t="shared" si="297"/>
        <v/>
      </c>
      <c r="AL1449" s="70" t="str">
        <f t="shared" si="298"/>
        <v/>
      </c>
    </row>
    <row r="1450" spans="2:38" ht="15" thickBot="1" x14ac:dyDescent="0.35">
      <c r="B1450" s="79" t="str">
        <f t="shared" si="293"/>
        <v/>
      </c>
      <c r="C1450" s="16"/>
      <c r="D1450" s="79" t="str">
        <f>IFERROR(IF(J1449&lt;=0,"",IF(C1450="Yes","",B1450-COUNTIF($C$18:C1450,"Yes"))),"")</f>
        <v/>
      </c>
      <c r="E1450" s="81" t="str">
        <f t="shared" si="287"/>
        <v/>
      </c>
      <c r="F1450" s="80" t="str">
        <f t="shared" si="294"/>
        <v/>
      </c>
      <c r="G1450" s="80" t="str">
        <f t="shared" si="288"/>
        <v/>
      </c>
      <c r="H1450" s="80" t="str">
        <f t="shared" si="299"/>
        <v/>
      </c>
      <c r="I1450" s="80" t="str">
        <f t="shared" si="289"/>
        <v/>
      </c>
      <c r="J1450" s="80" t="str">
        <f t="shared" si="295"/>
        <v/>
      </c>
      <c r="AG1450" s="16" t="str">
        <f t="shared" si="296"/>
        <v/>
      </c>
      <c r="AH1450" s="69" t="str">
        <f t="shared" si="290"/>
        <v/>
      </c>
      <c r="AI1450" s="70" t="str">
        <f t="shared" si="291"/>
        <v/>
      </c>
      <c r="AJ1450" s="70" t="str">
        <f t="shared" si="292"/>
        <v/>
      </c>
      <c r="AK1450" s="70" t="str">
        <f t="shared" si="297"/>
        <v/>
      </c>
      <c r="AL1450" s="70" t="str">
        <f t="shared" si="298"/>
        <v/>
      </c>
    </row>
    <row r="1451" spans="2:38" ht="15" thickBot="1" x14ac:dyDescent="0.35">
      <c r="B1451" s="79" t="str">
        <f t="shared" si="293"/>
        <v/>
      </c>
      <c r="C1451" s="16"/>
      <c r="D1451" s="79" t="str">
        <f>IFERROR(IF(J1450&lt;=0,"",IF(C1451="Yes","",B1451-COUNTIF($C$18:C1451,"Yes"))),"")</f>
        <v/>
      </c>
      <c r="E1451" s="81" t="str">
        <f t="shared" si="287"/>
        <v/>
      </c>
      <c r="F1451" s="80" t="str">
        <f t="shared" si="294"/>
        <v/>
      </c>
      <c r="G1451" s="80" t="str">
        <f t="shared" si="288"/>
        <v/>
      </c>
      <c r="H1451" s="80" t="str">
        <f t="shared" si="299"/>
        <v/>
      </c>
      <c r="I1451" s="80" t="str">
        <f t="shared" si="289"/>
        <v/>
      </c>
      <c r="J1451" s="80" t="str">
        <f t="shared" si="295"/>
        <v/>
      </c>
      <c r="AG1451" s="16" t="str">
        <f t="shared" si="296"/>
        <v/>
      </c>
      <c r="AH1451" s="69" t="str">
        <f t="shared" si="290"/>
        <v/>
      </c>
      <c r="AI1451" s="70" t="str">
        <f t="shared" si="291"/>
        <v/>
      </c>
      <c r="AJ1451" s="70" t="str">
        <f t="shared" si="292"/>
        <v/>
      </c>
      <c r="AK1451" s="70" t="str">
        <f t="shared" si="297"/>
        <v/>
      </c>
      <c r="AL1451" s="70" t="str">
        <f t="shared" si="298"/>
        <v/>
      </c>
    </row>
    <row r="1452" spans="2:38" ht="15" thickBot="1" x14ac:dyDescent="0.35">
      <c r="B1452" s="79" t="str">
        <f t="shared" si="293"/>
        <v/>
      </c>
      <c r="C1452" s="16"/>
      <c r="D1452" s="79" t="str">
        <f>IFERROR(IF(J1451&lt;=0,"",IF(C1452="Yes","",B1452-COUNTIF($C$18:C1452,"Yes"))),"")</f>
        <v/>
      </c>
      <c r="E1452" s="81" t="str">
        <f t="shared" si="287"/>
        <v/>
      </c>
      <c r="F1452" s="80" t="str">
        <f t="shared" si="294"/>
        <v/>
      </c>
      <c r="G1452" s="80" t="str">
        <f t="shared" si="288"/>
        <v/>
      </c>
      <c r="H1452" s="80" t="str">
        <f t="shared" si="299"/>
        <v/>
      </c>
      <c r="I1452" s="80" t="str">
        <f t="shared" si="289"/>
        <v/>
      </c>
      <c r="J1452" s="80" t="str">
        <f t="shared" si="295"/>
        <v/>
      </c>
      <c r="AG1452" s="16" t="str">
        <f t="shared" si="296"/>
        <v/>
      </c>
      <c r="AH1452" s="69" t="str">
        <f t="shared" si="290"/>
        <v/>
      </c>
      <c r="AI1452" s="70" t="str">
        <f t="shared" si="291"/>
        <v/>
      </c>
      <c r="AJ1452" s="70" t="str">
        <f t="shared" si="292"/>
        <v/>
      </c>
      <c r="AK1452" s="70" t="str">
        <f t="shared" si="297"/>
        <v/>
      </c>
      <c r="AL1452" s="70" t="str">
        <f t="shared" si="298"/>
        <v/>
      </c>
    </row>
    <row r="1453" spans="2:38" ht="15" thickBot="1" x14ac:dyDescent="0.35">
      <c r="B1453" s="79" t="str">
        <f t="shared" si="293"/>
        <v/>
      </c>
      <c r="C1453" s="16"/>
      <c r="D1453" s="79" t="str">
        <f>IFERROR(IF(J1452&lt;=0,"",IF(C1453="Yes","",B1453-COUNTIF($C$18:C1453,"Yes"))),"")</f>
        <v/>
      </c>
      <c r="E1453" s="81" t="str">
        <f t="shared" si="287"/>
        <v/>
      </c>
      <c r="F1453" s="80" t="str">
        <f t="shared" si="294"/>
        <v/>
      </c>
      <c r="G1453" s="80" t="str">
        <f t="shared" si="288"/>
        <v/>
      </c>
      <c r="H1453" s="80" t="str">
        <f t="shared" si="299"/>
        <v/>
      </c>
      <c r="I1453" s="80" t="str">
        <f t="shared" si="289"/>
        <v/>
      </c>
      <c r="J1453" s="80" t="str">
        <f t="shared" si="295"/>
        <v/>
      </c>
      <c r="AG1453" s="16" t="str">
        <f t="shared" si="296"/>
        <v/>
      </c>
      <c r="AH1453" s="69" t="str">
        <f t="shared" si="290"/>
        <v/>
      </c>
      <c r="AI1453" s="70" t="str">
        <f t="shared" si="291"/>
        <v/>
      </c>
      <c r="AJ1453" s="70" t="str">
        <f t="shared" si="292"/>
        <v/>
      </c>
      <c r="AK1453" s="70" t="str">
        <f t="shared" si="297"/>
        <v/>
      </c>
      <c r="AL1453" s="70" t="str">
        <f t="shared" si="298"/>
        <v/>
      </c>
    </row>
    <row r="1454" spans="2:38" ht="15" thickBot="1" x14ac:dyDescent="0.35">
      <c r="B1454" s="79" t="str">
        <f t="shared" si="293"/>
        <v/>
      </c>
      <c r="C1454" s="16"/>
      <c r="D1454" s="79" t="str">
        <f>IFERROR(IF(J1453&lt;=0,"",IF(C1454="Yes","",B1454-COUNTIF($C$18:C1454,"Yes"))),"")</f>
        <v/>
      </c>
      <c r="E1454" s="81" t="str">
        <f t="shared" si="287"/>
        <v/>
      </c>
      <c r="F1454" s="80" t="str">
        <f t="shared" si="294"/>
        <v/>
      </c>
      <c r="G1454" s="80" t="str">
        <f t="shared" si="288"/>
        <v/>
      </c>
      <c r="H1454" s="80" t="str">
        <f t="shared" si="299"/>
        <v/>
      </c>
      <c r="I1454" s="80" t="str">
        <f t="shared" si="289"/>
        <v/>
      </c>
      <c r="J1454" s="80" t="str">
        <f t="shared" si="295"/>
        <v/>
      </c>
      <c r="AG1454" s="16" t="str">
        <f t="shared" si="296"/>
        <v/>
      </c>
      <c r="AH1454" s="69" t="str">
        <f t="shared" si="290"/>
        <v/>
      </c>
      <c r="AI1454" s="70" t="str">
        <f t="shared" si="291"/>
        <v/>
      </c>
      <c r="AJ1454" s="70" t="str">
        <f t="shared" si="292"/>
        <v/>
      </c>
      <c r="AK1454" s="70" t="str">
        <f t="shared" si="297"/>
        <v/>
      </c>
      <c r="AL1454" s="70" t="str">
        <f t="shared" si="298"/>
        <v/>
      </c>
    </row>
    <row r="1455" spans="2:38" ht="15" thickBot="1" x14ac:dyDescent="0.35">
      <c r="B1455" s="79" t="str">
        <f t="shared" si="293"/>
        <v/>
      </c>
      <c r="C1455" s="16"/>
      <c r="D1455" s="79" t="str">
        <f>IFERROR(IF(J1454&lt;=0,"",IF(C1455="Yes","",B1455-COUNTIF($C$18:C1455,"Yes"))),"")</f>
        <v/>
      </c>
      <c r="E1455" s="81" t="str">
        <f t="shared" si="287"/>
        <v/>
      </c>
      <c r="F1455" s="80" t="str">
        <f t="shared" si="294"/>
        <v/>
      </c>
      <c r="G1455" s="80" t="str">
        <f t="shared" si="288"/>
        <v/>
      </c>
      <c r="H1455" s="80" t="str">
        <f t="shared" si="299"/>
        <v/>
      </c>
      <c r="I1455" s="80" t="str">
        <f t="shared" si="289"/>
        <v/>
      </c>
      <c r="J1455" s="80" t="str">
        <f t="shared" si="295"/>
        <v/>
      </c>
      <c r="AG1455" s="16" t="str">
        <f t="shared" si="296"/>
        <v/>
      </c>
      <c r="AH1455" s="69" t="str">
        <f t="shared" si="290"/>
        <v/>
      </c>
      <c r="AI1455" s="70" t="str">
        <f t="shared" si="291"/>
        <v/>
      </c>
      <c r="AJ1455" s="70" t="str">
        <f t="shared" si="292"/>
        <v/>
      </c>
      <c r="AK1455" s="70" t="str">
        <f t="shared" si="297"/>
        <v/>
      </c>
      <c r="AL1455" s="70" t="str">
        <f t="shared" si="298"/>
        <v/>
      </c>
    </row>
    <row r="1456" spans="2:38" ht="15" thickBot="1" x14ac:dyDescent="0.35">
      <c r="B1456" s="79" t="str">
        <f t="shared" si="293"/>
        <v/>
      </c>
      <c r="C1456" s="16"/>
      <c r="D1456" s="79" t="str">
        <f>IFERROR(IF(J1455&lt;=0,"",IF(C1456="Yes","",B1456-COUNTIF($C$18:C1456,"Yes"))),"")</f>
        <v/>
      </c>
      <c r="E1456" s="81" t="str">
        <f t="shared" si="287"/>
        <v/>
      </c>
      <c r="F1456" s="80" t="str">
        <f t="shared" si="294"/>
        <v/>
      </c>
      <c r="G1456" s="80" t="str">
        <f t="shared" si="288"/>
        <v/>
      </c>
      <c r="H1456" s="80" t="str">
        <f t="shared" si="299"/>
        <v/>
      </c>
      <c r="I1456" s="80" t="str">
        <f t="shared" si="289"/>
        <v/>
      </c>
      <c r="J1456" s="80" t="str">
        <f t="shared" si="295"/>
        <v/>
      </c>
      <c r="AG1456" s="16" t="str">
        <f t="shared" si="296"/>
        <v/>
      </c>
      <c r="AH1456" s="69" t="str">
        <f t="shared" si="290"/>
        <v/>
      </c>
      <c r="AI1456" s="70" t="str">
        <f t="shared" si="291"/>
        <v/>
      </c>
      <c r="AJ1456" s="70" t="str">
        <f t="shared" si="292"/>
        <v/>
      </c>
      <c r="AK1456" s="70" t="str">
        <f t="shared" si="297"/>
        <v/>
      </c>
      <c r="AL1456" s="70" t="str">
        <f t="shared" si="298"/>
        <v/>
      </c>
    </row>
    <row r="1457" spans="2:38" ht="15" thickBot="1" x14ac:dyDescent="0.35">
      <c r="B1457" s="79" t="str">
        <f t="shared" si="293"/>
        <v/>
      </c>
      <c r="C1457" s="16"/>
      <c r="D1457" s="79" t="str">
        <f>IFERROR(IF(J1456&lt;=0,"",IF(C1457="Yes","",B1457-COUNTIF($C$18:C1457,"Yes"))),"")</f>
        <v/>
      </c>
      <c r="E1457" s="81" t="str">
        <f t="shared" si="287"/>
        <v/>
      </c>
      <c r="F1457" s="80" t="str">
        <f t="shared" si="294"/>
        <v/>
      </c>
      <c r="G1457" s="80" t="str">
        <f t="shared" si="288"/>
        <v/>
      </c>
      <c r="H1457" s="80" t="str">
        <f t="shared" si="299"/>
        <v/>
      </c>
      <c r="I1457" s="80" t="str">
        <f t="shared" si="289"/>
        <v/>
      </c>
      <c r="J1457" s="80" t="str">
        <f t="shared" si="295"/>
        <v/>
      </c>
      <c r="AG1457" s="16" t="str">
        <f t="shared" si="296"/>
        <v/>
      </c>
      <c r="AH1457" s="69" t="str">
        <f t="shared" si="290"/>
        <v/>
      </c>
      <c r="AI1457" s="70" t="str">
        <f t="shared" si="291"/>
        <v/>
      </c>
      <c r="AJ1457" s="70" t="str">
        <f t="shared" si="292"/>
        <v/>
      </c>
      <c r="AK1457" s="70" t="str">
        <f t="shared" si="297"/>
        <v/>
      </c>
      <c r="AL1457" s="70" t="str">
        <f t="shared" si="298"/>
        <v/>
      </c>
    </row>
    <row r="1458" spans="2:38" ht="15" thickBot="1" x14ac:dyDescent="0.35">
      <c r="B1458" s="79" t="str">
        <f t="shared" si="293"/>
        <v/>
      </c>
      <c r="C1458" s="16"/>
      <c r="D1458" s="79" t="str">
        <f>IFERROR(IF(J1457&lt;=0,"",IF(C1458="Yes","",B1458-COUNTIF($C$18:C1458,"Yes"))),"")</f>
        <v/>
      </c>
      <c r="E1458" s="81" t="str">
        <f t="shared" si="287"/>
        <v/>
      </c>
      <c r="F1458" s="80" t="str">
        <f t="shared" si="294"/>
        <v/>
      </c>
      <c r="G1458" s="80" t="str">
        <f t="shared" si="288"/>
        <v/>
      </c>
      <c r="H1458" s="80" t="str">
        <f t="shared" si="299"/>
        <v/>
      </c>
      <c r="I1458" s="80" t="str">
        <f t="shared" si="289"/>
        <v/>
      </c>
      <c r="J1458" s="80" t="str">
        <f t="shared" si="295"/>
        <v/>
      </c>
      <c r="AG1458" s="16" t="str">
        <f t="shared" si="296"/>
        <v/>
      </c>
      <c r="AH1458" s="69" t="str">
        <f t="shared" si="290"/>
        <v/>
      </c>
      <c r="AI1458" s="70" t="str">
        <f t="shared" si="291"/>
        <v/>
      </c>
      <c r="AJ1458" s="70" t="str">
        <f t="shared" si="292"/>
        <v/>
      </c>
      <c r="AK1458" s="70" t="str">
        <f t="shared" si="297"/>
        <v/>
      </c>
      <c r="AL1458" s="70" t="str">
        <f t="shared" si="298"/>
        <v/>
      </c>
    </row>
    <row r="1459" spans="2:38" ht="15" thickBot="1" x14ac:dyDescent="0.35">
      <c r="B1459" s="79" t="str">
        <f t="shared" si="293"/>
        <v/>
      </c>
      <c r="C1459" s="16"/>
      <c r="D1459" s="79" t="str">
        <f>IFERROR(IF(J1458&lt;=0,"",IF(C1459="Yes","",B1459-COUNTIF($C$18:C1459,"Yes"))),"")</f>
        <v/>
      </c>
      <c r="E1459" s="81" t="str">
        <f t="shared" si="287"/>
        <v/>
      </c>
      <c r="F1459" s="80" t="str">
        <f t="shared" si="294"/>
        <v/>
      </c>
      <c r="G1459" s="80" t="str">
        <f t="shared" si="288"/>
        <v/>
      </c>
      <c r="H1459" s="80" t="str">
        <f t="shared" si="299"/>
        <v/>
      </c>
      <c r="I1459" s="80" t="str">
        <f t="shared" si="289"/>
        <v/>
      </c>
      <c r="J1459" s="80" t="str">
        <f t="shared" si="295"/>
        <v/>
      </c>
      <c r="AG1459" s="16" t="str">
        <f t="shared" si="296"/>
        <v/>
      </c>
      <c r="AH1459" s="69" t="str">
        <f t="shared" si="290"/>
        <v/>
      </c>
      <c r="AI1459" s="70" t="str">
        <f t="shared" si="291"/>
        <v/>
      </c>
      <c r="AJ1459" s="70" t="str">
        <f t="shared" si="292"/>
        <v/>
      </c>
      <c r="AK1459" s="70" t="str">
        <f t="shared" si="297"/>
        <v/>
      </c>
      <c r="AL1459" s="70" t="str">
        <f t="shared" si="298"/>
        <v/>
      </c>
    </row>
    <row r="1460" spans="2:38" ht="15" thickBot="1" x14ac:dyDescent="0.35">
      <c r="B1460" s="79" t="str">
        <f t="shared" si="293"/>
        <v/>
      </c>
      <c r="C1460" s="16"/>
      <c r="D1460" s="79" t="str">
        <f>IFERROR(IF(J1459&lt;=0,"",IF(C1460="Yes","",B1460-COUNTIF($C$18:C1460,"Yes"))),"")</f>
        <v/>
      </c>
      <c r="E1460" s="81" t="str">
        <f t="shared" si="287"/>
        <v/>
      </c>
      <c r="F1460" s="80" t="str">
        <f t="shared" si="294"/>
        <v/>
      </c>
      <c r="G1460" s="80" t="str">
        <f t="shared" si="288"/>
        <v/>
      </c>
      <c r="H1460" s="80" t="str">
        <f t="shared" si="299"/>
        <v/>
      </c>
      <c r="I1460" s="80" t="str">
        <f t="shared" si="289"/>
        <v/>
      </c>
      <c r="J1460" s="80" t="str">
        <f t="shared" si="295"/>
        <v/>
      </c>
      <c r="AG1460" s="16" t="str">
        <f t="shared" si="296"/>
        <v/>
      </c>
      <c r="AH1460" s="69" t="str">
        <f t="shared" si="290"/>
        <v/>
      </c>
      <c r="AI1460" s="70" t="str">
        <f t="shared" si="291"/>
        <v/>
      </c>
      <c r="AJ1460" s="70" t="str">
        <f t="shared" si="292"/>
        <v/>
      </c>
      <c r="AK1460" s="70" t="str">
        <f t="shared" si="297"/>
        <v/>
      </c>
      <c r="AL1460" s="70" t="str">
        <f t="shared" si="298"/>
        <v/>
      </c>
    </row>
    <row r="1461" spans="2:38" ht="15" thickBot="1" x14ac:dyDescent="0.35">
      <c r="B1461" s="79" t="str">
        <f t="shared" si="293"/>
        <v/>
      </c>
      <c r="C1461" s="16"/>
      <c r="D1461" s="79" t="str">
        <f>IFERROR(IF(J1460&lt;=0,"",IF(C1461="Yes","",B1461-COUNTIF($C$18:C1461,"Yes"))),"")</f>
        <v/>
      </c>
      <c r="E1461" s="81" t="str">
        <f t="shared" si="287"/>
        <v/>
      </c>
      <c r="F1461" s="80" t="str">
        <f t="shared" si="294"/>
        <v/>
      </c>
      <c r="G1461" s="80" t="str">
        <f t="shared" si="288"/>
        <v/>
      </c>
      <c r="H1461" s="80" t="str">
        <f t="shared" si="299"/>
        <v/>
      </c>
      <c r="I1461" s="80" t="str">
        <f t="shared" si="289"/>
        <v/>
      </c>
      <c r="J1461" s="80" t="str">
        <f t="shared" si="295"/>
        <v/>
      </c>
      <c r="AG1461" s="16" t="str">
        <f t="shared" si="296"/>
        <v/>
      </c>
      <c r="AH1461" s="69" t="str">
        <f t="shared" si="290"/>
        <v/>
      </c>
      <c r="AI1461" s="70" t="str">
        <f t="shared" si="291"/>
        <v/>
      </c>
      <c r="AJ1461" s="70" t="str">
        <f t="shared" si="292"/>
        <v/>
      </c>
      <c r="AK1461" s="70" t="str">
        <f t="shared" si="297"/>
        <v/>
      </c>
      <c r="AL1461" s="70" t="str">
        <f t="shared" si="298"/>
        <v/>
      </c>
    </row>
    <row r="1462" spans="2:38" ht="15" thickBot="1" x14ac:dyDescent="0.35">
      <c r="B1462" s="79" t="str">
        <f t="shared" si="293"/>
        <v/>
      </c>
      <c r="C1462" s="16"/>
      <c r="D1462" s="79" t="str">
        <f>IFERROR(IF(J1461&lt;=0,"",IF(C1462="Yes","",B1462-COUNTIF($C$18:C1462,"Yes"))),"")</f>
        <v/>
      </c>
      <c r="E1462" s="81" t="str">
        <f t="shared" si="287"/>
        <v/>
      </c>
      <c r="F1462" s="80" t="str">
        <f t="shared" si="294"/>
        <v/>
      </c>
      <c r="G1462" s="80" t="str">
        <f t="shared" si="288"/>
        <v/>
      </c>
      <c r="H1462" s="80" t="str">
        <f t="shared" si="299"/>
        <v/>
      </c>
      <c r="I1462" s="80" t="str">
        <f t="shared" si="289"/>
        <v/>
      </c>
      <c r="J1462" s="80" t="str">
        <f t="shared" si="295"/>
        <v/>
      </c>
      <c r="AG1462" s="16" t="str">
        <f t="shared" si="296"/>
        <v/>
      </c>
      <c r="AH1462" s="69" t="str">
        <f t="shared" si="290"/>
        <v/>
      </c>
      <c r="AI1462" s="70" t="str">
        <f t="shared" si="291"/>
        <v/>
      </c>
      <c r="AJ1462" s="70" t="str">
        <f t="shared" si="292"/>
        <v/>
      </c>
      <c r="AK1462" s="70" t="str">
        <f t="shared" si="297"/>
        <v/>
      </c>
      <c r="AL1462" s="70" t="str">
        <f t="shared" si="298"/>
        <v/>
      </c>
    </row>
    <row r="1463" spans="2:38" ht="15" thickBot="1" x14ac:dyDescent="0.35">
      <c r="B1463" s="79" t="str">
        <f t="shared" si="293"/>
        <v/>
      </c>
      <c r="C1463" s="16"/>
      <c r="D1463" s="79" t="str">
        <f>IFERROR(IF(J1462&lt;=0,"",IF(C1463="Yes","",B1463-COUNTIF($C$18:C1463,"Yes"))),"")</f>
        <v/>
      </c>
      <c r="E1463" s="81" t="str">
        <f t="shared" si="287"/>
        <v/>
      </c>
      <c r="F1463" s="80" t="str">
        <f t="shared" si="294"/>
        <v/>
      </c>
      <c r="G1463" s="80" t="str">
        <f t="shared" si="288"/>
        <v/>
      </c>
      <c r="H1463" s="80" t="str">
        <f t="shared" si="299"/>
        <v/>
      </c>
      <c r="I1463" s="80" t="str">
        <f t="shared" si="289"/>
        <v/>
      </c>
      <c r="J1463" s="80" t="str">
        <f t="shared" si="295"/>
        <v/>
      </c>
      <c r="AG1463" s="16" t="str">
        <f t="shared" si="296"/>
        <v/>
      </c>
      <c r="AH1463" s="69" t="str">
        <f t="shared" si="290"/>
        <v/>
      </c>
      <c r="AI1463" s="70" t="str">
        <f t="shared" si="291"/>
        <v/>
      </c>
      <c r="AJ1463" s="70" t="str">
        <f t="shared" si="292"/>
        <v/>
      </c>
      <c r="AK1463" s="70" t="str">
        <f t="shared" si="297"/>
        <v/>
      </c>
      <c r="AL1463" s="70" t="str">
        <f t="shared" si="298"/>
        <v/>
      </c>
    </row>
    <row r="1464" spans="2:38" ht="15" thickBot="1" x14ac:dyDescent="0.35">
      <c r="B1464" s="79" t="str">
        <f t="shared" si="293"/>
        <v/>
      </c>
      <c r="C1464" s="16"/>
      <c r="D1464" s="79" t="str">
        <f>IFERROR(IF(J1463&lt;=0,"",IF(C1464="Yes","",B1464-COUNTIF($C$18:C1464,"Yes"))),"")</f>
        <v/>
      </c>
      <c r="E1464" s="81" t="str">
        <f t="shared" si="287"/>
        <v/>
      </c>
      <c r="F1464" s="80" t="str">
        <f t="shared" si="294"/>
        <v/>
      </c>
      <c r="G1464" s="80" t="str">
        <f t="shared" si="288"/>
        <v/>
      </c>
      <c r="H1464" s="80" t="str">
        <f t="shared" si="299"/>
        <v/>
      </c>
      <c r="I1464" s="80" t="str">
        <f t="shared" si="289"/>
        <v/>
      </c>
      <c r="J1464" s="80" t="str">
        <f t="shared" si="295"/>
        <v/>
      </c>
      <c r="AG1464" s="16" t="str">
        <f t="shared" si="296"/>
        <v/>
      </c>
      <c r="AH1464" s="69" t="str">
        <f t="shared" si="290"/>
        <v/>
      </c>
      <c r="AI1464" s="70" t="str">
        <f t="shared" si="291"/>
        <v/>
      </c>
      <c r="AJ1464" s="70" t="str">
        <f t="shared" si="292"/>
        <v/>
      </c>
      <c r="AK1464" s="70" t="str">
        <f t="shared" si="297"/>
        <v/>
      </c>
      <c r="AL1464" s="70" t="str">
        <f t="shared" si="298"/>
        <v/>
      </c>
    </row>
    <row r="1465" spans="2:38" ht="15" thickBot="1" x14ac:dyDescent="0.35">
      <c r="B1465" s="79" t="str">
        <f t="shared" si="293"/>
        <v/>
      </c>
      <c r="C1465" s="16"/>
      <c r="D1465" s="79" t="str">
        <f>IFERROR(IF(J1464&lt;=0,"",IF(C1465="Yes","",B1465-COUNTIF($C$18:C1465,"Yes"))),"")</f>
        <v/>
      </c>
      <c r="E1465" s="81" t="str">
        <f t="shared" si="287"/>
        <v/>
      </c>
      <c r="F1465" s="80" t="str">
        <f t="shared" si="294"/>
        <v/>
      </c>
      <c r="G1465" s="80" t="str">
        <f t="shared" si="288"/>
        <v/>
      </c>
      <c r="H1465" s="80" t="str">
        <f t="shared" si="299"/>
        <v/>
      </c>
      <c r="I1465" s="80" t="str">
        <f t="shared" si="289"/>
        <v/>
      </c>
      <c r="J1465" s="80" t="str">
        <f t="shared" si="295"/>
        <v/>
      </c>
      <c r="AG1465" s="16" t="str">
        <f t="shared" si="296"/>
        <v/>
      </c>
      <c r="AH1465" s="69" t="str">
        <f t="shared" si="290"/>
        <v/>
      </c>
      <c r="AI1465" s="70" t="str">
        <f t="shared" si="291"/>
        <v/>
      </c>
      <c r="AJ1465" s="70" t="str">
        <f t="shared" si="292"/>
        <v/>
      </c>
      <c r="AK1465" s="70" t="str">
        <f t="shared" si="297"/>
        <v/>
      </c>
      <c r="AL1465" s="70" t="str">
        <f t="shared" si="298"/>
        <v/>
      </c>
    </row>
    <row r="1466" spans="2:38" ht="15" thickBot="1" x14ac:dyDescent="0.35">
      <c r="B1466" s="79" t="str">
        <f t="shared" si="293"/>
        <v/>
      </c>
      <c r="C1466" s="16"/>
      <c r="D1466" s="79" t="str">
        <f>IFERROR(IF(J1465&lt;=0,"",IF(C1466="Yes","",B1466-COUNTIF($C$18:C1466,"Yes"))),"")</f>
        <v/>
      </c>
      <c r="E1466" s="81" t="str">
        <f t="shared" si="287"/>
        <v/>
      </c>
      <c r="F1466" s="80" t="str">
        <f t="shared" si="294"/>
        <v/>
      </c>
      <c r="G1466" s="80" t="str">
        <f t="shared" si="288"/>
        <v/>
      </c>
      <c r="H1466" s="80" t="str">
        <f t="shared" si="299"/>
        <v/>
      </c>
      <c r="I1466" s="80" t="str">
        <f t="shared" si="289"/>
        <v/>
      </c>
      <c r="J1466" s="80" t="str">
        <f t="shared" si="295"/>
        <v/>
      </c>
      <c r="AG1466" s="16" t="str">
        <f t="shared" si="296"/>
        <v/>
      </c>
      <c r="AH1466" s="69" t="str">
        <f t="shared" si="290"/>
        <v/>
      </c>
      <c r="AI1466" s="70" t="str">
        <f t="shared" si="291"/>
        <v/>
      </c>
      <c r="AJ1466" s="70" t="str">
        <f t="shared" si="292"/>
        <v/>
      </c>
      <c r="AK1466" s="70" t="str">
        <f t="shared" si="297"/>
        <v/>
      </c>
      <c r="AL1466" s="70" t="str">
        <f t="shared" si="298"/>
        <v/>
      </c>
    </row>
    <row r="1467" spans="2:38" ht="15" thickBot="1" x14ac:dyDescent="0.35">
      <c r="B1467" s="79" t="str">
        <f t="shared" si="293"/>
        <v/>
      </c>
      <c r="C1467" s="16"/>
      <c r="D1467" s="79" t="str">
        <f>IFERROR(IF(J1466&lt;=0,"",IF(C1467="Yes","",B1467-COUNTIF($C$18:C1467,"Yes"))),"")</f>
        <v/>
      </c>
      <c r="E1467" s="81" t="str">
        <f t="shared" si="287"/>
        <v/>
      </c>
      <c r="F1467" s="80" t="str">
        <f t="shared" si="294"/>
        <v/>
      </c>
      <c r="G1467" s="80" t="str">
        <f t="shared" si="288"/>
        <v/>
      </c>
      <c r="H1467" s="80" t="str">
        <f t="shared" si="299"/>
        <v/>
      </c>
      <c r="I1467" s="80" t="str">
        <f t="shared" si="289"/>
        <v/>
      </c>
      <c r="J1467" s="80" t="str">
        <f t="shared" si="295"/>
        <v/>
      </c>
      <c r="AG1467" s="16" t="str">
        <f t="shared" si="296"/>
        <v/>
      </c>
      <c r="AH1467" s="69" t="str">
        <f t="shared" si="290"/>
        <v/>
      </c>
      <c r="AI1467" s="70" t="str">
        <f t="shared" si="291"/>
        <v/>
      </c>
      <c r="AJ1467" s="70" t="str">
        <f t="shared" si="292"/>
        <v/>
      </c>
      <c r="AK1467" s="70" t="str">
        <f t="shared" si="297"/>
        <v/>
      </c>
      <c r="AL1467" s="70" t="str">
        <f t="shared" si="298"/>
        <v/>
      </c>
    </row>
    <row r="1468" spans="2:38" ht="15" thickBot="1" x14ac:dyDescent="0.35">
      <c r="B1468" s="79" t="str">
        <f t="shared" si="293"/>
        <v/>
      </c>
      <c r="C1468" s="16"/>
      <c r="D1468" s="79" t="str">
        <f>IFERROR(IF(J1467&lt;=0,"",IF(C1468="Yes","",B1468-COUNTIF($C$18:C1468,"Yes"))),"")</f>
        <v/>
      </c>
      <c r="E1468" s="81" t="str">
        <f t="shared" si="287"/>
        <v/>
      </c>
      <c r="F1468" s="80" t="str">
        <f t="shared" si="294"/>
        <v/>
      </c>
      <c r="G1468" s="80" t="str">
        <f t="shared" si="288"/>
        <v/>
      </c>
      <c r="H1468" s="80" t="str">
        <f t="shared" si="299"/>
        <v/>
      </c>
      <c r="I1468" s="80" t="str">
        <f t="shared" si="289"/>
        <v/>
      </c>
      <c r="J1468" s="80" t="str">
        <f t="shared" si="295"/>
        <v/>
      </c>
      <c r="AG1468" s="16" t="str">
        <f t="shared" si="296"/>
        <v/>
      </c>
      <c r="AH1468" s="69" t="str">
        <f t="shared" si="290"/>
        <v/>
      </c>
      <c r="AI1468" s="70" t="str">
        <f t="shared" si="291"/>
        <v/>
      </c>
      <c r="AJ1468" s="70" t="str">
        <f t="shared" si="292"/>
        <v/>
      </c>
      <c r="AK1468" s="70" t="str">
        <f t="shared" si="297"/>
        <v/>
      </c>
      <c r="AL1468" s="70" t="str">
        <f t="shared" si="298"/>
        <v/>
      </c>
    </row>
    <row r="1469" spans="2:38" ht="15" thickBot="1" x14ac:dyDescent="0.35">
      <c r="B1469" s="79" t="str">
        <f t="shared" si="293"/>
        <v/>
      </c>
      <c r="C1469" s="16"/>
      <c r="D1469" s="79" t="str">
        <f>IFERROR(IF(J1468&lt;=0,"",IF(C1469="Yes","",B1469-COUNTIF($C$18:C1469,"Yes"))),"")</f>
        <v/>
      </c>
      <c r="E1469" s="81" t="str">
        <f t="shared" si="287"/>
        <v/>
      </c>
      <c r="F1469" s="80" t="str">
        <f t="shared" si="294"/>
        <v/>
      </c>
      <c r="G1469" s="80" t="str">
        <f t="shared" si="288"/>
        <v/>
      </c>
      <c r="H1469" s="80" t="str">
        <f t="shared" si="299"/>
        <v/>
      </c>
      <c r="I1469" s="80" t="str">
        <f t="shared" si="289"/>
        <v/>
      </c>
      <c r="J1469" s="80" t="str">
        <f t="shared" si="295"/>
        <v/>
      </c>
      <c r="AG1469" s="16" t="str">
        <f t="shared" si="296"/>
        <v/>
      </c>
      <c r="AH1469" s="69" t="str">
        <f t="shared" si="290"/>
        <v/>
      </c>
      <c r="AI1469" s="70" t="str">
        <f t="shared" si="291"/>
        <v/>
      </c>
      <c r="AJ1469" s="70" t="str">
        <f t="shared" si="292"/>
        <v/>
      </c>
      <c r="AK1469" s="70" t="str">
        <f t="shared" si="297"/>
        <v/>
      </c>
      <c r="AL1469" s="70" t="str">
        <f t="shared" si="298"/>
        <v/>
      </c>
    </row>
    <row r="1470" spans="2:38" ht="15" thickBot="1" x14ac:dyDescent="0.35">
      <c r="B1470" s="79" t="str">
        <f t="shared" si="293"/>
        <v/>
      </c>
      <c r="C1470" s="16"/>
      <c r="D1470" s="79" t="str">
        <f>IFERROR(IF(J1469&lt;=0,"",IF(C1470="Yes","",B1470-COUNTIF($C$18:C1470,"Yes"))),"")</f>
        <v/>
      </c>
      <c r="E1470" s="81" t="str">
        <f t="shared" si="287"/>
        <v/>
      </c>
      <c r="F1470" s="80" t="str">
        <f t="shared" si="294"/>
        <v/>
      </c>
      <c r="G1470" s="80" t="str">
        <f t="shared" si="288"/>
        <v/>
      </c>
      <c r="H1470" s="80" t="str">
        <f t="shared" si="299"/>
        <v/>
      </c>
      <c r="I1470" s="80" t="str">
        <f t="shared" si="289"/>
        <v/>
      </c>
      <c r="J1470" s="80" t="str">
        <f t="shared" si="295"/>
        <v/>
      </c>
      <c r="AG1470" s="16" t="str">
        <f t="shared" si="296"/>
        <v/>
      </c>
      <c r="AH1470" s="69" t="str">
        <f t="shared" si="290"/>
        <v/>
      </c>
      <c r="AI1470" s="70" t="str">
        <f t="shared" si="291"/>
        <v/>
      </c>
      <c r="AJ1470" s="70" t="str">
        <f t="shared" si="292"/>
        <v/>
      </c>
      <c r="AK1470" s="70" t="str">
        <f t="shared" si="297"/>
        <v/>
      </c>
      <c r="AL1470" s="70" t="str">
        <f t="shared" si="298"/>
        <v/>
      </c>
    </row>
    <row r="1471" spans="2:38" ht="15" thickBot="1" x14ac:dyDescent="0.35">
      <c r="B1471" s="79" t="str">
        <f t="shared" si="293"/>
        <v/>
      </c>
      <c r="C1471" s="16"/>
      <c r="D1471" s="79" t="str">
        <f>IFERROR(IF(J1470&lt;=0,"",IF(C1471="Yes","",B1471-COUNTIF($C$18:C1471,"Yes"))),"")</f>
        <v/>
      </c>
      <c r="E1471" s="81" t="str">
        <f t="shared" si="287"/>
        <v/>
      </c>
      <c r="F1471" s="80" t="str">
        <f t="shared" si="294"/>
        <v/>
      </c>
      <c r="G1471" s="80" t="str">
        <f t="shared" si="288"/>
        <v/>
      </c>
      <c r="H1471" s="80" t="str">
        <f t="shared" si="299"/>
        <v/>
      </c>
      <c r="I1471" s="80" t="str">
        <f t="shared" si="289"/>
        <v/>
      </c>
      <c r="J1471" s="80" t="str">
        <f t="shared" si="295"/>
        <v/>
      </c>
      <c r="AG1471" s="16" t="str">
        <f t="shared" si="296"/>
        <v/>
      </c>
      <c r="AH1471" s="69" t="str">
        <f t="shared" si="290"/>
        <v/>
      </c>
      <c r="AI1471" s="70" t="str">
        <f t="shared" si="291"/>
        <v/>
      </c>
      <c r="AJ1471" s="70" t="str">
        <f t="shared" si="292"/>
        <v/>
      </c>
      <c r="AK1471" s="70" t="str">
        <f t="shared" si="297"/>
        <v/>
      </c>
      <c r="AL1471" s="70" t="str">
        <f t="shared" si="298"/>
        <v/>
      </c>
    </row>
    <row r="1472" spans="2:38" ht="15" thickBot="1" x14ac:dyDescent="0.35">
      <c r="B1472" s="79" t="str">
        <f t="shared" si="293"/>
        <v/>
      </c>
      <c r="C1472" s="16"/>
      <c r="D1472" s="79" t="str">
        <f>IFERROR(IF(J1471&lt;=0,"",IF(C1472="Yes","",B1472-COUNTIF($C$18:C1472,"Yes"))),"")</f>
        <v/>
      </c>
      <c r="E1472" s="81" t="str">
        <f t="shared" si="287"/>
        <v/>
      </c>
      <c r="F1472" s="80" t="str">
        <f t="shared" si="294"/>
        <v/>
      </c>
      <c r="G1472" s="80" t="str">
        <f t="shared" si="288"/>
        <v/>
      </c>
      <c r="H1472" s="80" t="str">
        <f t="shared" si="299"/>
        <v/>
      </c>
      <c r="I1472" s="80" t="str">
        <f t="shared" si="289"/>
        <v/>
      </c>
      <c r="J1472" s="80" t="str">
        <f t="shared" si="295"/>
        <v/>
      </c>
      <c r="AG1472" s="16" t="str">
        <f t="shared" si="296"/>
        <v/>
      </c>
      <c r="AH1472" s="69" t="str">
        <f t="shared" si="290"/>
        <v/>
      </c>
      <c r="AI1472" s="70" t="str">
        <f t="shared" si="291"/>
        <v/>
      </c>
      <c r="AJ1472" s="70" t="str">
        <f t="shared" si="292"/>
        <v/>
      </c>
      <c r="AK1472" s="70" t="str">
        <f t="shared" si="297"/>
        <v/>
      </c>
      <c r="AL1472" s="70" t="str">
        <f t="shared" si="298"/>
        <v/>
      </c>
    </row>
    <row r="1473" spans="2:38" ht="15" thickBot="1" x14ac:dyDescent="0.35">
      <c r="B1473" s="79" t="str">
        <f t="shared" si="293"/>
        <v/>
      </c>
      <c r="C1473" s="16"/>
      <c r="D1473" s="79" t="str">
        <f>IFERROR(IF(J1472&lt;=0,"",IF(C1473="Yes","",B1473-COUNTIF($C$18:C1473,"Yes"))),"")</f>
        <v/>
      </c>
      <c r="E1473" s="81" t="str">
        <f t="shared" si="287"/>
        <v/>
      </c>
      <c r="F1473" s="80" t="str">
        <f t="shared" si="294"/>
        <v/>
      </c>
      <c r="G1473" s="80" t="str">
        <f t="shared" si="288"/>
        <v/>
      </c>
      <c r="H1473" s="80" t="str">
        <f t="shared" si="299"/>
        <v/>
      </c>
      <c r="I1473" s="80" t="str">
        <f t="shared" si="289"/>
        <v/>
      </c>
      <c r="J1473" s="80" t="str">
        <f t="shared" si="295"/>
        <v/>
      </c>
      <c r="AG1473" s="16" t="str">
        <f t="shared" si="296"/>
        <v/>
      </c>
      <c r="AH1473" s="69" t="str">
        <f t="shared" si="290"/>
        <v/>
      </c>
      <c r="AI1473" s="70" t="str">
        <f t="shared" si="291"/>
        <v/>
      </c>
      <c r="AJ1473" s="70" t="str">
        <f t="shared" si="292"/>
        <v/>
      </c>
      <c r="AK1473" s="70" t="str">
        <f t="shared" si="297"/>
        <v/>
      </c>
      <c r="AL1473" s="70" t="str">
        <f t="shared" si="298"/>
        <v/>
      </c>
    </row>
    <row r="1474" spans="2:38" ht="15" thickBot="1" x14ac:dyDescent="0.35">
      <c r="B1474" s="79" t="str">
        <f t="shared" si="293"/>
        <v/>
      </c>
      <c r="C1474" s="16"/>
      <c r="D1474" s="79" t="str">
        <f>IFERROR(IF(J1473&lt;=0,"",IF(C1474="Yes","",B1474-COUNTIF($C$18:C1474,"Yes"))),"")</f>
        <v/>
      </c>
      <c r="E1474" s="81" t="str">
        <f t="shared" si="287"/>
        <v/>
      </c>
      <c r="F1474" s="80" t="str">
        <f t="shared" si="294"/>
        <v/>
      </c>
      <c r="G1474" s="80" t="str">
        <f t="shared" si="288"/>
        <v/>
      </c>
      <c r="H1474" s="80" t="str">
        <f t="shared" si="299"/>
        <v/>
      </c>
      <c r="I1474" s="80" t="str">
        <f t="shared" si="289"/>
        <v/>
      </c>
      <c r="J1474" s="80" t="str">
        <f t="shared" si="295"/>
        <v/>
      </c>
      <c r="AG1474" s="16" t="str">
        <f t="shared" si="296"/>
        <v/>
      </c>
      <c r="AH1474" s="69" t="str">
        <f t="shared" si="290"/>
        <v/>
      </c>
      <c r="AI1474" s="70" t="str">
        <f t="shared" si="291"/>
        <v/>
      </c>
      <c r="AJ1474" s="70" t="str">
        <f t="shared" si="292"/>
        <v/>
      </c>
      <c r="AK1474" s="70" t="str">
        <f t="shared" si="297"/>
        <v/>
      </c>
      <c r="AL1474" s="70" t="str">
        <f t="shared" si="298"/>
        <v/>
      </c>
    </row>
    <row r="1475" spans="2:38" ht="15" thickBot="1" x14ac:dyDescent="0.35">
      <c r="B1475" s="79" t="str">
        <f t="shared" si="293"/>
        <v/>
      </c>
      <c r="C1475" s="16"/>
      <c r="D1475" s="79" t="str">
        <f>IFERROR(IF(J1474&lt;=0,"",IF(C1475="Yes","",B1475-COUNTIF($C$18:C1475,"Yes"))),"")</f>
        <v/>
      </c>
      <c r="E1475" s="81" t="str">
        <f t="shared" si="287"/>
        <v/>
      </c>
      <c r="F1475" s="80" t="str">
        <f t="shared" si="294"/>
        <v/>
      </c>
      <c r="G1475" s="80" t="str">
        <f t="shared" si="288"/>
        <v/>
      </c>
      <c r="H1475" s="80" t="str">
        <f t="shared" si="299"/>
        <v/>
      </c>
      <c r="I1475" s="80" t="str">
        <f t="shared" si="289"/>
        <v/>
      </c>
      <c r="J1475" s="80" t="str">
        <f t="shared" si="295"/>
        <v/>
      </c>
      <c r="AG1475" s="16" t="str">
        <f t="shared" si="296"/>
        <v/>
      </c>
      <c r="AH1475" s="69" t="str">
        <f t="shared" si="290"/>
        <v/>
      </c>
      <c r="AI1475" s="70" t="str">
        <f t="shared" si="291"/>
        <v/>
      </c>
      <c r="AJ1475" s="70" t="str">
        <f t="shared" si="292"/>
        <v/>
      </c>
      <c r="AK1475" s="70" t="str">
        <f t="shared" si="297"/>
        <v/>
      </c>
      <c r="AL1475" s="70" t="str">
        <f t="shared" si="298"/>
        <v/>
      </c>
    </row>
    <row r="1476" spans="2:38" ht="15" thickBot="1" x14ac:dyDescent="0.35">
      <c r="B1476" s="79" t="str">
        <f t="shared" si="293"/>
        <v/>
      </c>
      <c r="C1476" s="16"/>
      <c r="D1476" s="79" t="str">
        <f>IFERROR(IF(J1475&lt;=0,"",IF(C1476="Yes","",B1476-COUNTIF($C$18:C1476,"Yes"))),"")</f>
        <v/>
      </c>
      <c r="E1476" s="81" t="str">
        <f t="shared" si="287"/>
        <v/>
      </c>
      <c r="F1476" s="80" t="str">
        <f t="shared" si="294"/>
        <v/>
      </c>
      <c r="G1476" s="80" t="str">
        <f t="shared" si="288"/>
        <v/>
      </c>
      <c r="H1476" s="80" t="str">
        <f t="shared" si="299"/>
        <v/>
      </c>
      <c r="I1476" s="80" t="str">
        <f t="shared" si="289"/>
        <v/>
      </c>
      <c r="J1476" s="80" t="str">
        <f t="shared" si="295"/>
        <v/>
      </c>
      <c r="AG1476" s="16" t="str">
        <f t="shared" si="296"/>
        <v/>
      </c>
      <c r="AH1476" s="69" t="str">
        <f t="shared" si="290"/>
        <v/>
      </c>
      <c r="AI1476" s="70" t="str">
        <f t="shared" si="291"/>
        <v/>
      </c>
      <c r="AJ1476" s="70" t="str">
        <f t="shared" si="292"/>
        <v/>
      </c>
      <c r="AK1476" s="70" t="str">
        <f t="shared" si="297"/>
        <v/>
      </c>
      <c r="AL1476" s="70" t="str">
        <f t="shared" si="298"/>
        <v/>
      </c>
    </row>
    <row r="1477" spans="2:38" ht="15" thickBot="1" x14ac:dyDescent="0.35">
      <c r="B1477" s="79" t="str">
        <f t="shared" si="293"/>
        <v/>
      </c>
      <c r="C1477" s="16"/>
      <c r="D1477" s="79" t="str">
        <f>IFERROR(IF(J1476&lt;=0,"",IF(C1477="Yes","",B1477-COUNTIF($C$18:C1477,"Yes"))),"")</f>
        <v/>
      </c>
      <c r="E1477" s="81" t="str">
        <f t="shared" si="287"/>
        <v/>
      </c>
      <c r="F1477" s="80" t="str">
        <f t="shared" si="294"/>
        <v/>
      </c>
      <c r="G1477" s="80" t="str">
        <f t="shared" si="288"/>
        <v/>
      </c>
      <c r="H1477" s="80" t="str">
        <f t="shared" si="299"/>
        <v/>
      </c>
      <c r="I1477" s="80" t="str">
        <f t="shared" si="289"/>
        <v/>
      </c>
      <c r="J1477" s="80" t="str">
        <f t="shared" si="295"/>
        <v/>
      </c>
      <c r="AG1477" s="16" t="str">
        <f t="shared" si="296"/>
        <v/>
      </c>
      <c r="AH1477" s="69" t="str">
        <f t="shared" si="290"/>
        <v/>
      </c>
      <c r="AI1477" s="70" t="str">
        <f t="shared" si="291"/>
        <v/>
      </c>
      <c r="AJ1477" s="70" t="str">
        <f t="shared" si="292"/>
        <v/>
      </c>
      <c r="AK1477" s="70" t="str">
        <f t="shared" si="297"/>
        <v/>
      </c>
      <c r="AL1477" s="70" t="str">
        <f t="shared" si="298"/>
        <v/>
      </c>
    </row>
    <row r="1478" spans="2:38" ht="15" thickBot="1" x14ac:dyDescent="0.35">
      <c r="B1478" s="79" t="str">
        <f t="shared" si="293"/>
        <v/>
      </c>
      <c r="C1478" s="16"/>
      <c r="D1478" s="79" t="str">
        <f>IFERROR(IF(J1477&lt;=0,"",IF(C1478="Yes","",B1478-COUNTIF($C$18:C1478,"Yes"))),"")</f>
        <v/>
      </c>
      <c r="E1478" s="81" t="str">
        <f t="shared" si="287"/>
        <v/>
      </c>
      <c r="F1478" s="80" t="str">
        <f t="shared" si="294"/>
        <v/>
      </c>
      <c r="G1478" s="80" t="str">
        <f t="shared" si="288"/>
        <v/>
      </c>
      <c r="H1478" s="80" t="str">
        <f t="shared" si="299"/>
        <v/>
      </c>
      <c r="I1478" s="80" t="str">
        <f t="shared" si="289"/>
        <v/>
      </c>
      <c r="J1478" s="80" t="str">
        <f t="shared" si="295"/>
        <v/>
      </c>
      <c r="AG1478" s="16" t="str">
        <f t="shared" si="296"/>
        <v/>
      </c>
      <c r="AH1478" s="69" t="str">
        <f t="shared" si="290"/>
        <v/>
      </c>
      <c r="AI1478" s="70" t="str">
        <f t="shared" si="291"/>
        <v/>
      </c>
      <c r="AJ1478" s="70" t="str">
        <f t="shared" si="292"/>
        <v/>
      </c>
      <c r="AK1478" s="70" t="str">
        <f t="shared" si="297"/>
        <v/>
      </c>
      <c r="AL1478" s="70" t="str">
        <f t="shared" si="298"/>
        <v/>
      </c>
    </row>
    <row r="1479" spans="2:38" ht="15" thickBot="1" x14ac:dyDescent="0.35">
      <c r="B1479" s="79" t="str">
        <f t="shared" si="293"/>
        <v/>
      </c>
      <c r="C1479" s="16"/>
      <c r="D1479" s="79" t="str">
        <f>IFERROR(IF(J1478&lt;=0,"",IF(C1479="Yes","",B1479-COUNTIF($C$18:C1479,"Yes"))),"")</f>
        <v/>
      </c>
      <c r="E1479" s="81" t="str">
        <f t="shared" si="287"/>
        <v/>
      </c>
      <c r="F1479" s="80" t="str">
        <f t="shared" si="294"/>
        <v/>
      </c>
      <c r="G1479" s="80" t="str">
        <f t="shared" si="288"/>
        <v/>
      </c>
      <c r="H1479" s="80" t="str">
        <f t="shared" si="299"/>
        <v/>
      </c>
      <c r="I1479" s="80" t="str">
        <f t="shared" si="289"/>
        <v/>
      </c>
      <c r="J1479" s="80" t="str">
        <f t="shared" si="295"/>
        <v/>
      </c>
      <c r="AG1479" s="16" t="str">
        <f t="shared" si="296"/>
        <v/>
      </c>
      <c r="AH1479" s="69" t="str">
        <f t="shared" si="290"/>
        <v/>
      </c>
      <c r="AI1479" s="70" t="str">
        <f t="shared" si="291"/>
        <v/>
      </c>
      <c r="AJ1479" s="70" t="str">
        <f t="shared" si="292"/>
        <v/>
      </c>
      <c r="AK1479" s="70" t="str">
        <f t="shared" si="297"/>
        <v/>
      </c>
      <c r="AL1479" s="70" t="str">
        <f t="shared" si="298"/>
        <v/>
      </c>
    </row>
    <row r="1480" spans="2:38" ht="15" thickBot="1" x14ac:dyDescent="0.35">
      <c r="B1480" s="79" t="str">
        <f t="shared" si="293"/>
        <v/>
      </c>
      <c r="C1480" s="16"/>
      <c r="D1480" s="79" t="str">
        <f>IFERROR(IF(J1479&lt;=0,"",IF(C1480="Yes","",B1480-COUNTIF($C$18:C1480,"Yes"))),"")</f>
        <v/>
      </c>
      <c r="E1480" s="81" t="str">
        <f t="shared" si="287"/>
        <v/>
      </c>
      <c r="F1480" s="80" t="str">
        <f t="shared" si="294"/>
        <v/>
      </c>
      <c r="G1480" s="80" t="str">
        <f t="shared" si="288"/>
        <v/>
      </c>
      <c r="H1480" s="80" t="str">
        <f t="shared" si="299"/>
        <v/>
      </c>
      <c r="I1480" s="80" t="str">
        <f t="shared" si="289"/>
        <v/>
      </c>
      <c r="J1480" s="80" t="str">
        <f t="shared" si="295"/>
        <v/>
      </c>
      <c r="AG1480" s="16" t="str">
        <f t="shared" si="296"/>
        <v/>
      </c>
      <c r="AH1480" s="69" t="str">
        <f t="shared" si="290"/>
        <v/>
      </c>
      <c r="AI1480" s="70" t="str">
        <f t="shared" si="291"/>
        <v/>
      </c>
      <c r="AJ1480" s="70" t="str">
        <f t="shared" si="292"/>
        <v/>
      </c>
      <c r="AK1480" s="70" t="str">
        <f t="shared" si="297"/>
        <v/>
      </c>
      <c r="AL1480" s="70" t="str">
        <f t="shared" si="298"/>
        <v/>
      </c>
    </row>
    <row r="1481" spans="2:38" ht="15" thickBot="1" x14ac:dyDescent="0.35">
      <c r="B1481" s="79" t="str">
        <f t="shared" si="293"/>
        <v/>
      </c>
      <c r="C1481" s="16"/>
      <c r="D1481" s="79" t="str">
        <f>IFERROR(IF(J1480&lt;=0,"",IF(C1481="Yes","",B1481-COUNTIF($C$18:C1481,"Yes"))),"")</f>
        <v/>
      </c>
      <c r="E1481" s="81" t="str">
        <f t="shared" si="287"/>
        <v/>
      </c>
      <c r="F1481" s="80" t="str">
        <f t="shared" si="294"/>
        <v/>
      </c>
      <c r="G1481" s="80" t="str">
        <f t="shared" si="288"/>
        <v/>
      </c>
      <c r="H1481" s="80" t="str">
        <f t="shared" si="299"/>
        <v/>
      </c>
      <c r="I1481" s="80" t="str">
        <f t="shared" si="289"/>
        <v/>
      </c>
      <c r="J1481" s="80" t="str">
        <f t="shared" si="295"/>
        <v/>
      </c>
      <c r="AG1481" s="16" t="str">
        <f t="shared" si="296"/>
        <v/>
      </c>
      <c r="AH1481" s="69" t="str">
        <f t="shared" si="290"/>
        <v/>
      </c>
      <c r="AI1481" s="70" t="str">
        <f t="shared" si="291"/>
        <v/>
      </c>
      <c r="AJ1481" s="70" t="str">
        <f t="shared" si="292"/>
        <v/>
      </c>
      <c r="AK1481" s="70" t="str">
        <f t="shared" si="297"/>
        <v/>
      </c>
      <c r="AL1481" s="70" t="str">
        <f t="shared" si="298"/>
        <v/>
      </c>
    </row>
    <row r="1482" spans="2:38" ht="15" thickBot="1" x14ac:dyDescent="0.35">
      <c r="B1482" s="79" t="str">
        <f t="shared" si="293"/>
        <v/>
      </c>
      <c r="C1482" s="16"/>
      <c r="D1482" s="79" t="str">
        <f>IFERROR(IF(J1481&lt;=0,"",IF(C1482="Yes","",B1482-COUNTIF($C$18:C1482,"Yes"))),"")</f>
        <v/>
      </c>
      <c r="E1482" s="81" t="str">
        <f t="shared" si="287"/>
        <v/>
      </c>
      <c r="F1482" s="80" t="str">
        <f t="shared" si="294"/>
        <v/>
      </c>
      <c r="G1482" s="80" t="str">
        <f t="shared" si="288"/>
        <v/>
      </c>
      <c r="H1482" s="80" t="str">
        <f t="shared" si="299"/>
        <v/>
      </c>
      <c r="I1482" s="80" t="str">
        <f t="shared" si="289"/>
        <v/>
      </c>
      <c r="J1482" s="80" t="str">
        <f t="shared" si="295"/>
        <v/>
      </c>
      <c r="AG1482" s="16" t="str">
        <f t="shared" si="296"/>
        <v/>
      </c>
      <c r="AH1482" s="69" t="str">
        <f t="shared" si="290"/>
        <v/>
      </c>
      <c r="AI1482" s="70" t="str">
        <f t="shared" si="291"/>
        <v/>
      </c>
      <c r="AJ1482" s="70" t="str">
        <f t="shared" si="292"/>
        <v/>
      </c>
      <c r="AK1482" s="70" t="str">
        <f t="shared" si="297"/>
        <v/>
      </c>
      <c r="AL1482" s="70" t="str">
        <f t="shared" si="298"/>
        <v/>
      </c>
    </row>
    <row r="1483" spans="2:38" ht="15" thickBot="1" x14ac:dyDescent="0.35">
      <c r="B1483" s="79" t="str">
        <f t="shared" si="293"/>
        <v/>
      </c>
      <c r="C1483" s="16"/>
      <c r="D1483" s="79" t="str">
        <f>IFERROR(IF(J1482&lt;=0,"",IF(C1483="Yes","",B1483-COUNTIF($C$18:C1483,"Yes"))),"")</f>
        <v/>
      </c>
      <c r="E1483" s="81" t="str">
        <f t="shared" si="287"/>
        <v/>
      </c>
      <c r="F1483" s="80" t="str">
        <f t="shared" si="294"/>
        <v/>
      </c>
      <c r="G1483" s="80" t="str">
        <f t="shared" si="288"/>
        <v/>
      </c>
      <c r="H1483" s="80" t="str">
        <f t="shared" si="299"/>
        <v/>
      </c>
      <c r="I1483" s="80" t="str">
        <f t="shared" si="289"/>
        <v/>
      </c>
      <c r="J1483" s="80" t="str">
        <f t="shared" si="295"/>
        <v/>
      </c>
      <c r="AG1483" s="16" t="str">
        <f t="shared" si="296"/>
        <v/>
      </c>
      <c r="AH1483" s="69" t="str">
        <f t="shared" si="290"/>
        <v/>
      </c>
      <c r="AI1483" s="70" t="str">
        <f t="shared" si="291"/>
        <v/>
      </c>
      <c r="AJ1483" s="70" t="str">
        <f t="shared" si="292"/>
        <v/>
      </c>
      <c r="AK1483" s="70" t="str">
        <f t="shared" si="297"/>
        <v/>
      </c>
      <c r="AL1483" s="70" t="str">
        <f t="shared" si="298"/>
        <v/>
      </c>
    </row>
    <row r="1484" spans="2:38" ht="15" thickBot="1" x14ac:dyDescent="0.35">
      <c r="B1484" s="79" t="str">
        <f t="shared" si="293"/>
        <v/>
      </c>
      <c r="C1484" s="16"/>
      <c r="D1484" s="79" t="str">
        <f>IFERROR(IF(J1483&lt;=0,"",IF(C1484="Yes","",B1484-COUNTIF($C$18:C1484,"Yes"))),"")</f>
        <v/>
      </c>
      <c r="E1484" s="81" t="str">
        <f t="shared" si="287"/>
        <v/>
      </c>
      <c r="F1484" s="80" t="str">
        <f t="shared" si="294"/>
        <v/>
      </c>
      <c r="G1484" s="80" t="str">
        <f t="shared" si="288"/>
        <v/>
      </c>
      <c r="H1484" s="80" t="str">
        <f t="shared" si="299"/>
        <v/>
      </c>
      <c r="I1484" s="80" t="str">
        <f t="shared" si="289"/>
        <v/>
      </c>
      <c r="J1484" s="80" t="str">
        <f t="shared" si="295"/>
        <v/>
      </c>
      <c r="AG1484" s="16" t="str">
        <f t="shared" si="296"/>
        <v/>
      </c>
      <c r="AH1484" s="69" t="str">
        <f t="shared" si="290"/>
        <v/>
      </c>
      <c r="AI1484" s="70" t="str">
        <f t="shared" si="291"/>
        <v/>
      </c>
      <c r="AJ1484" s="70" t="str">
        <f t="shared" si="292"/>
        <v/>
      </c>
      <c r="AK1484" s="70" t="str">
        <f t="shared" si="297"/>
        <v/>
      </c>
      <c r="AL1484" s="70" t="str">
        <f t="shared" si="298"/>
        <v/>
      </c>
    </row>
    <row r="1485" spans="2:38" ht="15" thickBot="1" x14ac:dyDescent="0.35">
      <c r="B1485" s="79" t="str">
        <f t="shared" si="293"/>
        <v/>
      </c>
      <c r="C1485" s="16"/>
      <c r="D1485" s="79" t="str">
        <f>IFERROR(IF(J1484&lt;=0,"",IF(C1485="Yes","",B1485-COUNTIF($C$18:C1485,"Yes"))),"")</f>
        <v/>
      </c>
      <c r="E1485" s="81" t="str">
        <f t="shared" si="287"/>
        <v/>
      </c>
      <c r="F1485" s="80" t="str">
        <f t="shared" si="294"/>
        <v/>
      </c>
      <c r="G1485" s="80" t="str">
        <f t="shared" si="288"/>
        <v/>
      </c>
      <c r="H1485" s="80" t="str">
        <f t="shared" si="299"/>
        <v/>
      </c>
      <c r="I1485" s="80" t="str">
        <f t="shared" si="289"/>
        <v/>
      </c>
      <c r="J1485" s="80" t="str">
        <f t="shared" si="295"/>
        <v/>
      </c>
      <c r="AG1485" s="16" t="str">
        <f t="shared" si="296"/>
        <v/>
      </c>
      <c r="AH1485" s="69" t="str">
        <f t="shared" si="290"/>
        <v/>
      </c>
      <c r="AI1485" s="70" t="str">
        <f t="shared" si="291"/>
        <v/>
      </c>
      <c r="AJ1485" s="70" t="str">
        <f t="shared" si="292"/>
        <v/>
      </c>
      <c r="AK1485" s="70" t="str">
        <f t="shared" si="297"/>
        <v/>
      </c>
      <c r="AL1485" s="70" t="str">
        <f t="shared" si="298"/>
        <v/>
      </c>
    </row>
    <row r="1486" spans="2:38" ht="15" thickBot="1" x14ac:dyDescent="0.35">
      <c r="B1486" s="79" t="str">
        <f t="shared" si="293"/>
        <v/>
      </c>
      <c r="C1486" s="16"/>
      <c r="D1486" s="79" t="str">
        <f>IFERROR(IF(J1485&lt;=0,"",IF(C1486="Yes","",B1486-COUNTIF($C$18:C1486,"Yes"))),"")</f>
        <v/>
      </c>
      <c r="E1486" s="81" t="str">
        <f t="shared" si="287"/>
        <v/>
      </c>
      <c r="F1486" s="80" t="str">
        <f t="shared" si="294"/>
        <v/>
      </c>
      <c r="G1486" s="80" t="str">
        <f t="shared" si="288"/>
        <v/>
      </c>
      <c r="H1486" s="80" t="str">
        <f t="shared" si="299"/>
        <v/>
      </c>
      <c r="I1486" s="80" t="str">
        <f t="shared" si="289"/>
        <v/>
      </c>
      <c r="J1486" s="80" t="str">
        <f t="shared" si="295"/>
        <v/>
      </c>
      <c r="AG1486" s="16" t="str">
        <f t="shared" si="296"/>
        <v/>
      </c>
      <c r="AH1486" s="69" t="str">
        <f t="shared" si="290"/>
        <v/>
      </c>
      <c r="AI1486" s="70" t="str">
        <f t="shared" si="291"/>
        <v/>
      </c>
      <c r="AJ1486" s="70" t="str">
        <f t="shared" si="292"/>
        <v/>
      </c>
      <c r="AK1486" s="70" t="str">
        <f t="shared" si="297"/>
        <v/>
      </c>
      <c r="AL1486" s="70" t="str">
        <f t="shared" si="298"/>
        <v/>
      </c>
    </row>
    <row r="1487" spans="2:38" ht="15" thickBot="1" x14ac:dyDescent="0.35">
      <c r="B1487" s="79" t="str">
        <f t="shared" si="293"/>
        <v/>
      </c>
      <c r="C1487" s="16"/>
      <c r="D1487" s="79" t="str">
        <f>IFERROR(IF(J1486&lt;=0,"",IF(C1487="Yes","",B1487-COUNTIF($C$18:C1487,"Yes"))),"")</f>
        <v/>
      </c>
      <c r="E1487" s="81" t="str">
        <f t="shared" si="287"/>
        <v/>
      </c>
      <c r="F1487" s="80" t="str">
        <f t="shared" si="294"/>
        <v/>
      </c>
      <c r="G1487" s="80" t="str">
        <f t="shared" si="288"/>
        <v/>
      </c>
      <c r="H1487" s="80" t="str">
        <f t="shared" si="299"/>
        <v/>
      </c>
      <c r="I1487" s="80" t="str">
        <f t="shared" si="289"/>
        <v/>
      </c>
      <c r="J1487" s="80" t="str">
        <f t="shared" si="295"/>
        <v/>
      </c>
      <c r="AG1487" s="16" t="str">
        <f t="shared" si="296"/>
        <v/>
      </c>
      <c r="AH1487" s="69" t="str">
        <f t="shared" si="290"/>
        <v/>
      </c>
      <c r="AI1487" s="70" t="str">
        <f t="shared" si="291"/>
        <v/>
      </c>
      <c r="AJ1487" s="70" t="str">
        <f t="shared" si="292"/>
        <v/>
      </c>
      <c r="AK1487" s="70" t="str">
        <f t="shared" si="297"/>
        <v/>
      </c>
      <c r="AL1487" s="70" t="str">
        <f t="shared" si="298"/>
        <v/>
      </c>
    </row>
    <row r="1488" spans="2:38" ht="15" thickBot="1" x14ac:dyDescent="0.35">
      <c r="B1488" s="79" t="str">
        <f t="shared" si="293"/>
        <v/>
      </c>
      <c r="C1488" s="16"/>
      <c r="D1488" s="79" t="str">
        <f>IFERROR(IF(J1487&lt;=0,"",IF(C1488="Yes","",B1488-COUNTIF($C$18:C1488,"Yes"))),"")</f>
        <v/>
      </c>
      <c r="E1488" s="81" t="str">
        <f t="shared" si="287"/>
        <v/>
      </c>
      <c r="F1488" s="80" t="str">
        <f t="shared" si="294"/>
        <v/>
      </c>
      <c r="G1488" s="80" t="str">
        <f t="shared" si="288"/>
        <v/>
      </c>
      <c r="H1488" s="80" t="str">
        <f t="shared" si="299"/>
        <v/>
      </c>
      <c r="I1488" s="80" t="str">
        <f t="shared" si="289"/>
        <v/>
      </c>
      <c r="J1488" s="80" t="str">
        <f t="shared" si="295"/>
        <v/>
      </c>
      <c r="AG1488" s="16" t="str">
        <f t="shared" si="296"/>
        <v/>
      </c>
      <c r="AH1488" s="69" t="str">
        <f t="shared" si="290"/>
        <v/>
      </c>
      <c r="AI1488" s="70" t="str">
        <f t="shared" si="291"/>
        <v/>
      </c>
      <c r="AJ1488" s="70" t="str">
        <f t="shared" si="292"/>
        <v/>
      </c>
      <c r="AK1488" s="70" t="str">
        <f t="shared" si="297"/>
        <v/>
      </c>
      <c r="AL1488" s="70" t="str">
        <f t="shared" si="298"/>
        <v/>
      </c>
    </row>
    <row r="1489" spans="2:38" ht="15" thickBot="1" x14ac:dyDescent="0.35">
      <c r="B1489" s="79" t="str">
        <f t="shared" si="293"/>
        <v/>
      </c>
      <c r="C1489" s="16"/>
      <c r="D1489" s="79" t="str">
        <f>IFERROR(IF(J1488&lt;=0,"",IF(C1489="Yes","",B1489-COUNTIF($C$18:C1489,"Yes"))),"")</f>
        <v/>
      </c>
      <c r="E1489" s="81" t="str">
        <f t="shared" si="287"/>
        <v/>
      </c>
      <c r="F1489" s="80" t="str">
        <f t="shared" si="294"/>
        <v/>
      </c>
      <c r="G1489" s="80" t="str">
        <f t="shared" si="288"/>
        <v/>
      </c>
      <c r="H1489" s="80" t="str">
        <f t="shared" si="299"/>
        <v/>
      </c>
      <c r="I1489" s="80" t="str">
        <f t="shared" si="289"/>
        <v/>
      </c>
      <c r="J1489" s="80" t="str">
        <f t="shared" si="295"/>
        <v/>
      </c>
      <c r="AG1489" s="16" t="str">
        <f t="shared" si="296"/>
        <v/>
      </c>
      <c r="AH1489" s="69" t="str">
        <f t="shared" si="290"/>
        <v/>
      </c>
      <c r="AI1489" s="70" t="str">
        <f t="shared" si="291"/>
        <v/>
      </c>
      <c r="AJ1489" s="70" t="str">
        <f t="shared" si="292"/>
        <v/>
      </c>
      <c r="AK1489" s="70" t="str">
        <f t="shared" si="297"/>
        <v/>
      </c>
      <c r="AL1489" s="70" t="str">
        <f t="shared" si="298"/>
        <v/>
      </c>
    </row>
    <row r="1490" spans="2:38" ht="15" thickBot="1" x14ac:dyDescent="0.35">
      <c r="B1490" s="79" t="str">
        <f t="shared" si="293"/>
        <v/>
      </c>
      <c r="C1490" s="16"/>
      <c r="D1490" s="79" t="str">
        <f>IFERROR(IF(J1489&lt;=0,"",IF(C1490="Yes","",B1490-COUNTIF($C$18:C1490,"Yes"))),"")</f>
        <v/>
      </c>
      <c r="E1490" s="81" t="str">
        <f t="shared" ref="E1490:E1553" si="300">IF($E$9="End of the Period",IF(B1490="","",IF(payment_frequency_EMI_Change="Bi-weekly",first_payment_date_EMI_Change+B1490*VLOOKUP(payment_frequency_EMI_Change,periodic_table,2,0),IF(payment_frequency_EMI_Change="Weekly",first_payment_date_EMI_Change+B1490*VLOOKUP(payment_frequency_EMI_Change,periodic_table,2,0),IF(payment_frequency_EMI_Change="Semi-monthly",first_payment_date_EMI_Change+B1490*VLOOKUP(payment_frequency_EMI_Change,periodic_table,2,0),EDATE(first_payment_date_EMI_Change,B1490*VLOOKUP(payment_frequency_EMI_Change,periodic_table,2,0)))))),IF(B1490="","",IF(payment_frequency_EMI_Change="Bi-weekly",first_payment_date_EMI_Change+(B1490-1)*VLOOKUP(payment_frequency_EMI_Change,periodic_table,2,0),IF(payment_frequency_EMI_Change="Weekly",first_payment_date_EMI_Change+(B1490-1)*VLOOKUP(payment_frequency_EMI_Change,periodic_table,2,0),IF(payment_frequency_EMI_Change="Semi-monthly",first_payment_date_EMI_Change+(B1490-1)*VLOOKUP(payment_frequency_EMI_Change,periodic_table,2,0),EDATE(first_payment_date_EMI_Change,(B1490-1)*VLOOKUP(payment_frequency_EMI_Change,periodic_table,2,0)))))))</f>
        <v/>
      </c>
      <c r="F1490" s="80" t="str">
        <f t="shared" si="294"/>
        <v/>
      </c>
      <c r="G1490" s="80" t="str">
        <f t="shared" ref="G1490:G1553" si="301">IF(AND(Payment_Type_EMI_Change=1,B1490=1),0,IF(B1490="","",IF(C1490="Yes",0,J1489*Compound_Rate_EMI_Change)))</f>
        <v/>
      </c>
      <c r="H1490" s="80" t="str">
        <f t="shared" si="299"/>
        <v/>
      </c>
      <c r="I1490" s="80" t="str">
        <f t="shared" ref="I1490:I1553" si="302">IF(B1490="","",IF(C1490="Yes",J1489*Compound_Rate_EMI_Change,0))</f>
        <v/>
      </c>
      <c r="J1490" s="80" t="str">
        <f t="shared" si="295"/>
        <v/>
      </c>
      <c r="AG1490" s="16" t="str">
        <f t="shared" si="296"/>
        <v/>
      </c>
      <c r="AH1490" s="69" t="str">
        <f t="shared" ref="AH1490:AH1553" si="303">IF($E$9="End of the Period",IF(AG1490="","",IF(payment_frequency_EMI_Change="Bi-weekly",first_payment_date_EMI_Change+AG1490*VLOOKUP(payment_frequency_EMI_Change,periodic_table,2,0),IF(payment_frequency_EMI_Change="Weekly",first_payment_date_EMI_Change+AG1490*VLOOKUP(payment_frequency_EMI_Change,periodic_table,2,0),IF(payment_frequency_EMI_Change="Semi-monthly",first_payment_date_EMI_Change+AG1490*VLOOKUP(payment_frequency_EMI_Change,periodic_table,2,0),EDATE(first_payment_date_EMI_Change,AG1490*VLOOKUP(payment_frequency_EMI_Change,periodic_table,2,0)))))),IF(AG1490="","",IF(payment_frequency_EMI_Change="Bi-weekly",first_payment_date_EMI_Change+(AG1490-1)*VLOOKUP(payment_frequency_EMI_Change,periodic_table,2,0),IF(payment_frequency_EMI_Change="Weekly",first_payment_date_EMI_Change+(AG1490-1)*VLOOKUP(payment_frequency_EMI_Change,periodic_table,2,0),IF(payment_frequency_EMI_Change="Semi-monthly",first_payment_date_EMI_Change+(AG1490-1)*VLOOKUP(payment_frequency_EMI_Change,periodic_table,2,0),EDATE(first_payment_date_EMI_Change,(AG1490-1)*VLOOKUP(payment_frequency_EMI_Change,periodic_table,2,0)))))))</f>
        <v/>
      </c>
      <c r="AI1490" s="70" t="str">
        <f t="shared" ref="AI1490:AI1553" si="304">IF(AG1490="","",IF(AL1489&lt;payment_EMI_Change,AL1489*(1+Compound_Rate_EMI_Change),payment_EMI_Change))</f>
        <v/>
      </c>
      <c r="AJ1490" s="70" t="str">
        <f t="shared" ref="AJ1490:AJ1553" si="305">IF(AND(Payment_Type_EMI_Change=1,AG1490=1),0,IF(AG1490="","",AL1489*Compound_Rate_EMI_Change))</f>
        <v/>
      </c>
      <c r="AK1490" s="70" t="str">
        <f t="shared" si="297"/>
        <v/>
      </c>
      <c r="AL1490" s="70" t="str">
        <f t="shared" si="298"/>
        <v/>
      </c>
    </row>
    <row r="1491" spans="2:38" ht="15" thickBot="1" x14ac:dyDescent="0.35">
      <c r="B1491" s="79" t="str">
        <f t="shared" ref="B1491:B1554" si="306">IFERROR(IF(TRUNC(J1490)&lt;=0,"",B1490+1),"")</f>
        <v/>
      </c>
      <c r="C1491" s="16"/>
      <c r="D1491" s="79" t="str">
        <f>IFERROR(IF(J1490&lt;=0,"",IF(C1491="Yes","",B1491-COUNTIF($C$18:C1491,"Yes"))),"")</f>
        <v/>
      </c>
      <c r="E1491" s="81" t="str">
        <f t="shared" si="300"/>
        <v/>
      </c>
      <c r="F1491" s="80" t="str">
        <f t="shared" ref="F1491:F1554" si="307">IF(B1491="","",IF(C1491="Yes",0,IF(J1490&lt;payment_EMI_Change,J1490*(1+Compound_Rate_EMI_Change),-PMT($J$5,nper_EMI_Change-B1491+1,J1490))))</f>
        <v/>
      </c>
      <c r="G1491" s="80" t="str">
        <f t="shared" si="301"/>
        <v/>
      </c>
      <c r="H1491" s="80" t="str">
        <f t="shared" si="299"/>
        <v/>
      </c>
      <c r="I1491" s="80" t="str">
        <f t="shared" si="302"/>
        <v/>
      </c>
      <c r="J1491" s="80" t="str">
        <f t="shared" ref="J1491:J1554" si="308">IFERROR(IF(B1491="","",J1490-H1491+I1491),"")</f>
        <v/>
      </c>
      <c r="AG1491" s="16" t="str">
        <f t="shared" ref="AG1491:AG1554" si="309">IFERROR(IF(AL1490&lt;=0,"",AG1490+1),"")</f>
        <v/>
      </c>
      <c r="AH1491" s="69" t="str">
        <f t="shared" si="303"/>
        <v/>
      </c>
      <c r="AI1491" s="70" t="str">
        <f t="shared" si="304"/>
        <v/>
      </c>
      <c r="AJ1491" s="70" t="str">
        <f t="shared" si="305"/>
        <v/>
      </c>
      <c r="AK1491" s="70" t="str">
        <f t="shared" ref="AK1491:AK1554" si="310">IF(AG1491="","",AI1491-AJ1491)</f>
        <v/>
      </c>
      <c r="AL1491" s="70" t="str">
        <f t="shared" ref="AL1491:AL1554" si="311">IFERROR(IF(AK1491&lt;=0,"",AL1490-AK1491),"")</f>
        <v/>
      </c>
    </row>
    <row r="1492" spans="2:38" ht="15" thickBot="1" x14ac:dyDescent="0.35">
      <c r="B1492" s="79" t="str">
        <f t="shared" si="306"/>
        <v/>
      </c>
      <c r="C1492" s="16"/>
      <c r="D1492" s="79" t="str">
        <f>IFERROR(IF(J1491&lt;=0,"",IF(C1492="Yes","",B1492-COUNTIF($C$18:C1492,"Yes"))),"")</f>
        <v/>
      </c>
      <c r="E1492" s="81" t="str">
        <f t="shared" si="300"/>
        <v/>
      </c>
      <c r="F1492" s="80" t="str">
        <f t="shared" si="307"/>
        <v/>
      </c>
      <c r="G1492" s="80" t="str">
        <f t="shared" si="301"/>
        <v/>
      </c>
      <c r="H1492" s="80" t="str">
        <f t="shared" si="299"/>
        <v/>
      </c>
      <c r="I1492" s="80" t="str">
        <f t="shared" si="302"/>
        <v/>
      </c>
      <c r="J1492" s="80" t="str">
        <f t="shared" si="308"/>
        <v/>
      </c>
      <c r="AG1492" s="16" t="str">
        <f t="shared" si="309"/>
        <v/>
      </c>
      <c r="AH1492" s="69" t="str">
        <f t="shared" si="303"/>
        <v/>
      </c>
      <c r="AI1492" s="70" t="str">
        <f t="shared" si="304"/>
        <v/>
      </c>
      <c r="AJ1492" s="70" t="str">
        <f t="shared" si="305"/>
        <v/>
      </c>
      <c r="AK1492" s="70" t="str">
        <f t="shared" si="310"/>
        <v/>
      </c>
      <c r="AL1492" s="70" t="str">
        <f t="shared" si="311"/>
        <v/>
      </c>
    </row>
    <row r="1493" spans="2:38" ht="15" thickBot="1" x14ac:dyDescent="0.35">
      <c r="B1493" s="79" t="str">
        <f t="shared" si="306"/>
        <v/>
      </c>
      <c r="C1493" s="16"/>
      <c r="D1493" s="79" t="str">
        <f>IFERROR(IF(J1492&lt;=0,"",IF(C1493="Yes","",B1493-COUNTIF($C$18:C1493,"Yes"))),"")</f>
        <v/>
      </c>
      <c r="E1493" s="81" t="str">
        <f t="shared" si="300"/>
        <v/>
      </c>
      <c r="F1493" s="80" t="str">
        <f t="shared" si="307"/>
        <v/>
      </c>
      <c r="G1493" s="80" t="str">
        <f t="shared" si="301"/>
        <v/>
      </c>
      <c r="H1493" s="80" t="str">
        <f t="shared" si="299"/>
        <v/>
      </c>
      <c r="I1493" s="80" t="str">
        <f t="shared" si="302"/>
        <v/>
      </c>
      <c r="J1493" s="80" t="str">
        <f t="shared" si="308"/>
        <v/>
      </c>
      <c r="AG1493" s="16" t="str">
        <f t="shared" si="309"/>
        <v/>
      </c>
      <c r="AH1493" s="69" t="str">
        <f t="shared" si="303"/>
        <v/>
      </c>
      <c r="AI1493" s="70" t="str">
        <f t="shared" si="304"/>
        <v/>
      </c>
      <c r="AJ1493" s="70" t="str">
        <f t="shared" si="305"/>
        <v/>
      </c>
      <c r="AK1493" s="70" t="str">
        <f t="shared" si="310"/>
        <v/>
      </c>
      <c r="AL1493" s="70" t="str">
        <f t="shared" si="311"/>
        <v/>
      </c>
    </row>
    <row r="1494" spans="2:38" ht="15" thickBot="1" x14ac:dyDescent="0.35">
      <c r="B1494" s="79" t="str">
        <f t="shared" si="306"/>
        <v/>
      </c>
      <c r="C1494" s="16"/>
      <c r="D1494" s="79" t="str">
        <f>IFERROR(IF(J1493&lt;=0,"",IF(C1494="Yes","",B1494-COUNTIF($C$18:C1494,"Yes"))),"")</f>
        <v/>
      </c>
      <c r="E1494" s="81" t="str">
        <f t="shared" si="300"/>
        <v/>
      </c>
      <c r="F1494" s="80" t="str">
        <f t="shared" si="307"/>
        <v/>
      </c>
      <c r="G1494" s="80" t="str">
        <f t="shared" si="301"/>
        <v/>
      </c>
      <c r="H1494" s="80" t="str">
        <f t="shared" si="299"/>
        <v/>
      </c>
      <c r="I1494" s="80" t="str">
        <f t="shared" si="302"/>
        <v/>
      </c>
      <c r="J1494" s="80" t="str">
        <f t="shared" si="308"/>
        <v/>
      </c>
      <c r="AG1494" s="16" t="str">
        <f t="shared" si="309"/>
        <v/>
      </c>
      <c r="AH1494" s="69" t="str">
        <f t="shared" si="303"/>
        <v/>
      </c>
      <c r="AI1494" s="70" t="str">
        <f t="shared" si="304"/>
        <v/>
      </c>
      <c r="AJ1494" s="70" t="str">
        <f t="shared" si="305"/>
        <v/>
      </c>
      <c r="AK1494" s="70" t="str">
        <f t="shared" si="310"/>
        <v/>
      </c>
      <c r="AL1494" s="70" t="str">
        <f t="shared" si="311"/>
        <v/>
      </c>
    </row>
    <row r="1495" spans="2:38" ht="15" thickBot="1" x14ac:dyDescent="0.35">
      <c r="B1495" s="79" t="str">
        <f t="shared" si="306"/>
        <v/>
      </c>
      <c r="C1495" s="16"/>
      <c r="D1495" s="79" t="str">
        <f>IFERROR(IF(J1494&lt;=0,"",IF(C1495="Yes","",B1495-COUNTIF($C$18:C1495,"Yes"))),"")</f>
        <v/>
      </c>
      <c r="E1495" s="81" t="str">
        <f t="shared" si="300"/>
        <v/>
      </c>
      <c r="F1495" s="80" t="str">
        <f t="shared" si="307"/>
        <v/>
      </c>
      <c r="G1495" s="80" t="str">
        <f t="shared" si="301"/>
        <v/>
      </c>
      <c r="H1495" s="80" t="str">
        <f t="shared" ref="H1495:H1558" si="312">IF(B1495="","",F1495-G1495)</f>
        <v/>
      </c>
      <c r="I1495" s="80" t="str">
        <f t="shared" si="302"/>
        <v/>
      </c>
      <c r="J1495" s="80" t="str">
        <f t="shared" si="308"/>
        <v/>
      </c>
      <c r="AG1495" s="16" t="str">
        <f t="shared" si="309"/>
        <v/>
      </c>
      <c r="AH1495" s="69" t="str">
        <f t="shared" si="303"/>
        <v/>
      </c>
      <c r="AI1495" s="70" t="str">
        <f t="shared" si="304"/>
        <v/>
      </c>
      <c r="AJ1495" s="70" t="str">
        <f t="shared" si="305"/>
        <v/>
      </c>
      <c r="AK1495" s="70" t="str">
        <f t="shared" si="310"/>
        <v/>
      </c>
      <c r="AL1495" s="70" t="str">
        <f t="shared" si="311"/>
        <v/>
      </c>
    </row>
    <row r="1496" spans="2:38" ht="15" thickBot="1" x14ac:dyDescent="0.35">
      <c r="B1496" s="79" t="str">
        <f t="shared" si="306"/>
        <v/>
      </c>
      <c r="C1496" s="16"/>
      <c r="D1496" s="79" t="str">
        <f>IFERROR(IF(J1495&lt;=0,"",IF(C1496="Yes","",B1496-COUNTIF($C$18:C1496,"Yes"))),"")</f>
        <v/>
      </c>
      <c r="E1496" s="81" t="str">
        <f t="shared" si="300"/>
        <v/>
      </c>
      <c r="F1496" s="80" t="str">
        <f t="shared" si="307"/>
        <v/>
      </c>
      <c r="G1496" s="80" t="str">
        <f t="shared" si="301"/>
        <v/>
      </c>
      <c r="H1496" s="80" t="str">
        <f t="shared" si="312"/>
        <v/>
      </c>
      <c r="I1496" s="80" t="str">
        <f t="shared" si="302"/>
        <v/>
      </c>
      <c r="J1496" s="80" t="str">
        <f t="shared" si="308"/>
        <v/>
      </c>
      <c r="AG1496" s="16" t="str">
        <f t="shared" si="309"/>
        <v/>
      </c>
      <c r="AH1496" s="69" t="str">
        <f t="shared" si="303"/>
        <v/>
      </c>
      <c r="AI1496" s="70" t="str">
        <f t="shared" si="304"/>
        <v/>
      </c>
      <c r="AJ1496" s="70" t="str">
        <f t="shared" si="305"/>
        <v/>
      </c>
      <c r="AK1496" s="70" t="str">
        <f t="shared" si="310"/>
        <v/>
      </c>
      <c r="AL1496" s="70" t="str">
        <f t="shared" si="311"/>
        <v/>
      </c>
    </row>
    <row r="1497" spans="2:38" ht="15" thickBot="1" x14ac:dyDescent="0.35">
      <c r="B1497" s="79" t="str">
        <f t="shared" si="306"/>
        <v/>
      </c>
      <c r="C1497" s="16"/>
      <c r="D1497" s="79" t="str">
        <f>IFERROR(IF(J1496&lt;=0,"",IF(C1497="Yes","",B1497-COUNTIF($C$18:C1497,"Yes"))),"")</f>
        <v/>
      </c>
      <c r="E1497" s="81" t="str">
        <f t="shared" si="300"/>
        <v/>
      </c>
      <c r="F1497" s="80" t="str">
        <f t="shared" si="307"/>
        <v/>
      </c>
      <c r="G1497" s="80" t="str">
        <f t="shared" si="301"/>
        <v/>
      </c>
      <c r="H1497" s="80" t="str">
        <f t="shared" si="312"/>
        <v/>
      </c>
      <c r="I1497" s="80" t="str">
        <f t="shared" si="302"/>
        <v/>
      </c>
      <c r="J1497" s="80" t="str">
        <f t="shared" si="308"/>
        <v/>
      </c>
      <c r="AG1497" s="16" t="str">
        <f t="shared" si="309"/>
        <v/>
      </c>
      <c r="AH1497" s="69" t="str">
        <f t="shared" si="303"/>
        <v/>
      </c>
      <c r="AI1497" s="70" t="str">
        <f t="shared" si="304"/>
        <v/>
      </c>
      <c r="AJ1497" s="70" t="str">
        <f t="shared" si="305"/>
        <v/>
      </c>
      <c r="AK1497" s="70" t="str">
        <f t="shared" si="310"/>
        <v/>
      </c>
      <c r="AL1497" s="70" t="str">
        <f t="shared" si="311"/>
        <v/>
      </c>
    </row>
    <row r="1498" spans="2:38" ht="15" thickBot="1" x14ac:dyDescent="0.35">
      <c r="B1498" s="79" t="str">
        <f t="shared" si="306"/>
        <v/>
      </c>
      <c r="C1498" s="16"/>
      <c r="D1498" s="79" t="str">
        <f>IFERROR(IF(J1497&lt;=0,"",IF(C1498="Yes","",B1498-COUNTIF($C$18:C1498,"Yes"))),"")</f>
        <v/>
      </c>
      <c r="E1498" s="81" t="str">
        <f t="shared" si="300"/>
        <v/>
      </c>
      <c r="F1498" s="80" t="str">
        <f t="shared" si="307"/>
        <v/>
      </c>
      <c r="G1498" s="80" t="str">
        <f t="shared" si="301"/>
        <v/>
      </c>
      <c r="H1498" s="80" t="str">
        <f t="shared" si="312"/>
        <v/>
      </c>
      <c r="I1498" s="80" t="str">
        <f t="shared" si="302"/>
        <v/>
      </c>
      <c r="J1498" s="80" t="str">
        <f t="shared" si="308"/>
        <v/>
      </c>
      <c r="AG1498" s="16" t="str">
        <f t="shared" si="309"/>
        <v/>
      </c>
      <c r="AH1498" s="69" t="str">
        <f t="shared" si="303"/>
        <v/>
      </c>
      <c r="AI1498" s="70" t="str">
        <f t="shared" si="304"/>
        <v/>
      </c>
      <c r="AJ1498" s="70" t="str">
        <f t="shared" si="305"/>
        <v/>
      </c>
      <c r="AK1498" s="70" t="str">
        <f t="shared" si="310"/>
        <v/>
      </c>
      <c r="AL1498" s="70" t="str">
        <f t="shared" si="311"/>
        <v/>
      </c>
    </row>
    <row r="1499" spans="2:38" ht="15" thickBot="1" x14ac:dyDescent="0.35">
      <c r="B1499" s="79" t="str">
        <f t="shared" si="306"/>
        <v/>
      </c>
      <c r="C1499" s="16"/>
      <c r="D1499" s="79" t="str">
        <f>IFERROR(IF(J1498&lt;=0,"",IF(C1499="Yes","",B1499-COUNTIF($C$18:C1499,"Yes"))),"")</f>
        <v/>
      </c>
      <c r="E1499" s="81" t="str">
        <f t="shared" si="300"/>
        <v/>
      </c>
      <c r="F1499" s="80" t="str">
        <f t="shared" si="307"/>
        <v/>
      </c>
      <c r="G1499" s="80" t="str">
        <f t="shared" si="301"/>
        <v/>
      </c>
      <c r="H1499" s="80" t="str">
        <f t="shared" si="312"/>
        <v/>
      </c>
      <c r="I1499" s="80" t="str">
        <f t="shared" si="302"/>
        <v/>
      </c>
      <c r="J1499" s="80" t="str">
        <f t="shared" si="308"/>
        <v/>
      </c>
      <c r="AG1499" s="16" t="str">
        <f t="shared" si="309"/>
        <v/>
      </c>
      <c r="AH1499" s="69" t="str">
        <f t="shared" si="303"/>
        <v/>
      </c>
      <c r="AI1499" s="70" t="str">
        <f t="shared" si="304"/>
        <v/>
      </c>
      <c r="AJ1499" s="70" t="str">
        <f t="shared" si="305"/>
        <v/>
      </c>
      <c r="AK1499" s="70" t="str">
        <f t="shared" si="310"/>
        <v/>
      </c>
      <c r="AL1499" s="70" t="str">
        <f t="shared" si="311"/>
        <v/>
      </c>
    </row>
    <row r="1500" spans="2:38" ht="15" thickBot="1" x14ac:dyDescent="0.35">
      <c r="B1500" s="79" t="str">
        <f t="shared" si="306"/>
        <v/>
      </c>
      <c r="C1500" s="16"/>
      <c r="D1500" s="79" t="str">
        <f>IFERROR(IF(J1499&lt;=0,"",IF(C1500="Yes","",B1500-COUNTIF($C$18:C1500,"Yes"))),"")</f>
        <v/>
      </c>
      <c r="E1500" s="81" t="str">
        <f t="shared" si="300"/>
        <v/>
      </c>
      <c r="F1500" s="80" t="str">
        <f t="shared" si="307"/>
        <v/>
      </c>
      <c r="G1500" s="80" t="str">
        <f t="shared" si="301"/>
        <v/>
      </c>
      <c r="H1500" s="80" t="str">
        <f t="shared" si="312"/>
        <v/>
      </c>
      <c r="I1500" s="80" t="str">
        <f t="shared" si="302"/>
        <v/>
      </c>
      <c r="J1500" s="80" t="str">
        <f t="shared" si="308"/>
        <v/>
      </c>
      <c r="AG1500" s="16" t="str">
        <f t="shared" si="309"/>
        <v/>
      </c>
      <c r="AH1500" s="69" t="str">
        <f t="shared" si="303"/>
        <v/>
      </c>
      <c r="AI1500" s="70" t="str">
        <f t="shared" si="304"/>
        <v/>
      </c>
      <c r="AJ1500" s="70" t="str">
        <f t="shared" si="305"/>
        <v/>
      </c>
      <c r="AK1500" s="70" t="str">
        <f t="shared" si="310"/>
        <v/>
      </c>
      <c r="AL1500" s="70" t="str">
        <f t="shared" si="311"/>
        <v/>
      </c>
    </row>
    <row r="1501" spans="2:38" ht="15" thickBot="1" x14ac:dyDescent="0.35">
      <c r="B1501" s="79" t="str">
        <f t="shared" si="306"/>
        <v/>
      </c>
      <c r="C1501" s="16"/>
      <c r="D1501" s="79" t="str">
        <f>IFERROR(IF(J1500&lt;=0,"",IF(C1501="Yes","",B1501-COUNTIF($C$18:C1501,"Yes"))),"")</f>
        <v/>
      </c>
      <c r="E1501" s="81" t="str">
        <f t="shared" si="300"/>
        <v/>
      </c>
      <c r="F1501" s="80" t="str">
        <f t="shared" si="307"/>
        <v/>
      </c>
      <c r="G1501" s="80" t="str">
        <f t="shared" si="301"/>
        <v/>
      </c>
      <c r="H1501" s="80" t="str">
        <f t="shared" si="312"/>
        <v/>
      </c>
      <c r="I1501" s="80" t="str">
        <f t="shared" si="302"/>
        <v/>
      </c>
      <c r="J1501" s="80" t="str">
        <f t="shared" si="308"/>
        <v/>
      </c>
      <c r="AG1501" s="16" t="str">
        <f t="shared" si="309"/>
        <v/>
      </c>
      <c r="AH1501" s="69" t="str">
        <f t="shared" si="303"/>
        <v/>
      </c>
      <c r="AI1501" s="70" t="str">
        <f t="shared" si="304"/>
        <v/>
      </c>
      <c r="AJ1501" s="70" t="str">
        <f t="shared" si="305"/>
        <v/>
      </c>
      <c r="AK1501" s="70" t="str">
        <f t="shared" si="310"/>
        <v/>
      </c>
      <c r="AL1501" s="70" t="str">
        <f t="shared" si="311"/>
        <v/>
      </c>
    </row>
    <row r="1502" spans="2:38" ht="15" thickBot="1" x14ac:dyDescent="0.35">
      <c r="B1502" s="79" t="str">
        <f t="shared" si="306"/>
        <v/>
      </c>
      <c r="C1502" s="16"/>
      <c r="D1502" s="79" t="str">
        <f>IFERROR(IF(J1501&lt;=0,"",IF(C1502="Yes","",B1502-COUNTIF($C$18:C1502,"Yes"))),"")</f>
        <v/>
      </c>
      <c r="E1502" s="81" t="str">
        <f t="shared" si="300"/>
        <v/>
      </c>
      <c r="F1502" s="80" t="str">
        <f t="shared" si="307"/>
        <v/>
      </c>
      <c r="G1502" s="80" t="str">
        <f t="shared" si="301"/>
        <v/>
      </c>
      <c r="H1502" s="80" t="str">
        <f t="shared" si="312"/>
        <v/>
      </c>
      <c r="I1502" s="80" t="str">
        <f t="shared" si="302"/>
        <v/>
      </c>
      <c r="J1502" s="80" t="str">
        <f t="shared" si="308"/>
        <v/>
      </c>
      <c r="AG1502" s="16" t="str">
        <f t="shared" si="309"/>
        <v/>
      </c>
      <c r="AH1502" s="69" t="str">
        <f t="shared" si="303"/>
        <v/>
      </c>
      <c r="AI1502" s="70" t="str">
        <f t="shared" si="304"/>
        <v/>
      </c>
      <c r="AJ1502" s="70" t="str">
        <f t="shared" si="305"/>
        <v/>
      </c>
      <c r="AK1502" s="70" t="str">
        <f t="shared" si="310"/>
        <v/>
      </c>
      <c r="AL1502" s="70" t="str">
        <f t="shared" si="311"/>
        <v/>
      </c>
    </row>
    <row r="1503" spans="2:38" ht="15" thickBot="1" x14ac:dyDescent="0.35">
      <c r="B1503" s="79" t="str">
        <f t="shared" si="306"/>
        <v/>
      </c>
      <c r="C1503" s="16"/>
      <c r="D1503" s="79" t="str">
        <f>IFERROR(IF(J1502&lt;=0,"",IF(C1503="Yes","",B1503-COUNTIF($C$18:C1503,"Yes"))),"")</f>
        <v/>
      </c>
      <c r="E1503" s="81" t="str">
        <f t="shared" si="300"/>
        <v/>
      </c>
      <c r="F1503" s="80" t="str">
        <f t="shared" si="307"/>
        <v/>
      </c>
      <c r="G1503" s="80" t="str">
        <f t="shared" si="301"/>
        <v/>
      </c>
      <c r="H1503" s="80" t="str">
        <f t="shared" si="312"/>
        <v/>
      </c>
      <c r="I1503" s="80" t="str">
        <f t="shared" si="302"/>
        <v/>
      </c>
      <c r="J1503" s="80" t="str">
        <f t="shared" si="308"/>
        <v/>
      </c>
      <c r="AG1503" s="16" t="str">
        <f t="shared" si="309"/>
        <v/>
      </c>
      <c r="AH1503" s="69" t="str">
        <f t="shared" si="303"/>
        <v/>
      </c>
      <c r="AI1503" s="70" t="str">
        <f t="shared" si="304"/>
        <v/>
      </c>
      <c r="AJ1503" s="70" t="str">
        <f t="shared" si="305"/>
        <v/>
      </c>
      <c r="AK1503" s="70" t="str">
        <f t="shared" si="310"/>
        <v/>
      </c>
      <c r="AL1503" s="70" t="str">
        <f t="shared" si="311"/>
        <v/>
      </c>
    </row>
    <row r="1504" spans="2:38" ht="15" thickBot="1" x14ac:dyDescent="0.35">
      <c r="B1504" s="79" t="str">
        <f t="shared" si="306"/>
        <v/>
      </c>
      <c r="C1504" s="16"/>
      <c r="D1504" s="79" t="str">
        <f>IFERROR(IF(J1503&lt;=0,"",IF(C1504="Yes","",B1504-COUNTIF($C$18:C1504,"Yes"))),"")</f>
        <v/>
      </c>
      <c r="E1504" s="81" t="str">
        <f t="shared" si="300"/>
        <v/>
      </c>
      <c r="F1504" s="80" t="str">
        <f t="shared" si="307"/>
        <v/>
      </c>
      <c r="G1504" s="80" t="str">
        <f t="shared" si="301"/>
        <v/>
      </c>
      <c r="H1504" s="80" t="str">
        <f t="shared" si="312"/>
        <v/>
      </c>
      <c r="I1504" s="80" t="str">
        <f t="shared" si="302"/>
        <v/>
      </c>
      <c r="J1504" s="80" t="str">
        <f t="shared" si="308"/>
        <v/>
      </c>
      <c r="AG1504" s="16" t="str">
        <f t="shared" si="309"/>
        <v/>
      </c>
      <c r="AH1504" s="69" t="str">
        <f t="shared" si="303"/>
        <v/>
      </c>
      <c r="AI1504" s="70" t="str">
        <f t="shared" si="304"/>
        <v/>
      </c>
      <c r="AJ1504" s="70" t="str">
        <f t="shared" si="305"/>
        <v/>
      </c>
      <c r="AK1504" s="70" t="str">
        <f t="shared" si="310"/>
        <v/>
      </c>
      <c r="AL1504" s="70" t="str">
        <f t="shared" si="311"/>
        <v/>
      </c>
    </row>
    <row r="1505" spans="2:38" ht="15" thickBot="1" x14ac:dyDescent="0.35">
      <c r="B1505" s="79" t="str">
        <f t="shared" si="306"/>
        <v/>
      </c>
      <c r="C1505" s="16"/>
      <c r="D1505" s="79" t="str">
        <f>IFERROR(IF(J1504&lt;=0,"",IF(C1505="Yes","",B1505-COUNTIF($C$18:C1505,"Yes"))),"")</f>
        <v/>
      </c>
      <c r="E1505" s="81" t="str">
        <f t="shared" si="300"/>
        <v/>
      </c>
      <c r="F1505" s="80" t="str">
        <f t="shared" si="307"/>
        <v/>
      </c>
      <c r="G1505" s="80" t="str">
        <f t="shared" si="301"/>
        <v/>
      </c>
      <c r="H1505" s="80" t="str">
        <f t="shared" si="312"/>
        <v/>
      </c>
      <c r="I1505" s="80" t="str">
        <f t="shared" si="302"/>
        <v/>
      </c>
      <c r="J1505" s="80" t="str">
        <f t="shared" si="308"/>
        <v/>
      </c>
      <c r="AG1505" s="16" t="str">
        <f t="shared" si="309"/>
        <v/>
      </c>
      <c r="AH1505" s="69" t="str">
        <f t="shared" si="303"/>
        <v/>
      </c>
      <c r="AI1505" s="70" t="str">
        <f t="shared" si="304"/>
        <v/>
      </c>
      <c r="AJ1505" s="70" t="str">
        <f t="shared" si="305"/>
        <v/>
      </c>
      <c r="AK1505" s="70" t="str">
        <f t="shared" si="310"/>
        <v/>
      </c>
      <c r="AL1505" s="70" t="str">
        <f t="shared" si="311"/>
        <v/>
      </c>
    </row>
    <row r="1506" spans="2:38" ht="15" thickBot="1" x14ac:dyDescent="0.35">
      <c r="B1506" s="79" t="str">
        <f t="shared" si="306"/>
        <v/>
      </c>
      <c r="C1506" s="16"/>
      <c r="D1506" s="79" t="str">
        <f>IFERROR(IF(J1505&lt;=0,"",IF(C1506="Yes","",B1506-COUNTIF($C$18:C1506,"Yes"))),"")</f>
        <v/>
      </c>
      <c r="E1506" s="81" t="str">
        <f t="shared" si="300"/>
        <v/>
      </c>
      <c r="F1506" s="80" t="str">
        <f t="shared" si="307"/>
        <v/>
      </c>
      <c r="G1506" s="80" t="str">
        <f t="shared" si="301"/>
        <v/>
      </c>
      <c r="H1506" s="80" t="str">
        <f t="shared" si="312"/>
        <v/>
      </c>
      <c r="I1506" s="80" t="str">
        <f t="shared" si="302"/>
        <v/>
      </c>
      <c r="J1506" s="80" t="str">
        <f t="shared" si="308"/>
        <v/>
      </c>
      <c r="AG1506" s="16" t="str">
        <f t="shared" si="309"/>
        <v/>
      </c>
      <c r="AH1506" s="69" t="str">
        <f t="shared" si="303"/>
        <v/>
      </c>
      <c r="AI1506" s="70" t="str">
        <f t="shared" si="304"/>
        <v/>
      </c>
      <c r="AJ1506" s="70" t="str">
        <f t="shared" si="305"/>
        <v/>
      </c>
      <c r="AK1506" s="70" t="str">
        <f t="shared" si="310"/>
        <v/>
      </c>
      <c r="AL1506" s="70" t="str">
        <f t="shared" si="311"/>
        <v/>
      </c>
    </row>
    <row r="1507" spans="2:38" ht="15" thickBot="1" x14ac:dyDescent="0.35">
      <c r="B1507" s="79" t="str">
        <f t="shared" si="306"/>
        <v/>
      </c>
      <c r="C1507" s="16"/>
      <c r="D1507" s="79" t="str">
        <f>IFERROR(IF(J1506&lt;=0,"",IF(C1507="Yes","",B1507-COUNTIF($C$18:C1507,"Yes"))),"")</f>
        <v/>
      </c>
      <c r="E1507" s="81" t="str">
        <f t="shared" si="300"/>
        <v/>
      </c>
      <c r="F1507" s="80" t="str">
        <f t="shared" si="307"/>
        <v/>
      </c>
      <c r="G1507" s="80" t="str">
        <f t="shared" si="301"/>
        <v/>
      </c>
      <c r="H1507" s="80" t="str">
        <f t="shared" si="312"/>
        <v/>
      </c>
      <c r="I1507" s="80" t="str">
        <f t="shared" si="302"/>
        <v/>
      </c>
      <c r="J1507" s="80" t="str">
        <f t="shared" si="308"/>
        <v/>
      </c>
      <c r="AG1507" s="16" t="str">
        <f t="shared" si="309"/>
        <v/>
      </c>
      <c r="AH1507" s="69" t="str">
        <f t="shared" si="303"/>
        <v/>
      </c>
      <c r="AI1507" s="70" t="str">
        <f t="shared" si="304"/>
        <v/>
      </c>
      <c r="AJ1507" s="70" t="str">
        <f t="shared" si="305"/>
        <v/>
      </c>
      <c r="AK1507" s="70" t="str">
        <f t="shared" si="310"/>
        <v/>
      </c>
      <c r="AL1507" s="70" t="str">
        <f t="shared" si="311"/>
        <v/>
      </c>
    </row>
    <row r="1508" spans="2:38" ht="15" thickBot="1" x14ac:dyDescent="0.35">
      <c r="B1508" s="79" t="str">
        <f t="shared" si="306"/>
        <v/>
      </c>
      <c r="C1508" s="16"/>
      <c r="D1508" s="79" t="str">
        <f>IFERROR(IF(J1507&lt;=0,"",IF(C1508="Yes","",B1508-COUNTIF($C$18:C1508,"Yes"))),"")</f>
        <v/>
      </c>
      <c r="E1508" s="81" t="str">
        <f t="shared" si="300"/>
        <v/>
      </c>
      <c r="F1508" s="80" t="str">
        <f t="shared" si="307"/>
        <v/>
      </c>
      <c r="G1508" s="80" t="str">
        <f t="shared" si="301"/>
        <v/>
      </c>
      <c r="H1508" s="80" t="str">
        <f t="shared" si="312"/>
        <v/>
      </c>
      <c r="I1508" s="80" t="str">
        <f t="shared" si="302"/>
        <v/>
      </c>
      <c r="J1508" s="80" t="str">
        <f t="shared" si="308"/>
        <v/>
      </c>
      <c r="AG1508" s="16" t="str">
        <f t="shared" si="309"/>
        <v/>
      </c>
      <c r="AH1508" s="69" t="str">
        <f t="shared" si="303"/>
        <v/>
      </c>
      <c r="AI1508" s="70" t="str">
        <f t="shared" si="304"/>
        <v/>
      </c>
      <c r="AJ1508" s="70" t="str">
        <f t="shared" si="305"/>
        <v/>
      </c>
      <c r="AK1508" s="70" t="str">
        <f t="shared" si="310"/>
        <v/>
      </c>
      <c r="AL1508" s="70" t="str">
        <f t="shared" si="311"/>
        <v/>
      </c>
    </row>
    <row r="1509" spans="2:38" ht="15" thickBot="1" x14ac:dyDescent="0.35">
      <c r="B1509" s="79" t="str">
        <f t="shared" si="306"/>
        <v/>
      </c>
      <c r="C1509" s="16"/>
      <c r="D1509" s="79" t="str">
        <f>IFERROR(IF(J1508&lt;=0,"",IF(C1509="Yes","",B1509-COUNTIF($C$18:C1509,"Yes"))),"")</f>
        <v/>
      </c>
      <c r="E1509" s="81" t="str">
        <f t="shared" si="300"/>
        <v/>
      </c>
      <c r="F1509" s="80" t="str">
        <f t="shared" si="307"/>
        <v/>
      </c>
      <c r="G1509" s="80" t="str">
        <f t="shared" si="301"/>
        <v/>
      </c>
      <c r="H1509" s="80" t="str">
        <f t="shared" si="312"/>
        <v/>
      </c>
      <c r="I1509" s="80" t="str">
        <f t="shared" si="302"/>
        <v/>
      </c>
      <c r="J1509" s="80" t="str">
        <f t="shared" si="308"/>
        <v/>
      </c>
      <c r="AG1509" s="16" t="str">
        <f t="shared" si="309"/>
        <v/>
      </c>
      <c r="AH1509" s="69" t="str">
        <f t="shared" si="303"/>
        <v/>
      </c>
      <c r="AI1509" s="70" t="str">
        <f t="shared" si="304"/>
        <v/>
      </c>
      <c r="AJ1509" s="70" t="str">
        <f t="shared" si="305"/>
        <v/>
      </c>
      <c r="AK1509" s="70" t="str">
        <f t="shared" si="310"/>
        <v/>
      </c>
      <c r="AL1509" s="70" t="str">
        <f t="shared" si="311"/>
        <v/>
      </c>
    </row>
    <row r="1510" spans="2:38" ht="15" thickBot="1" x14ac:dyDescent="0.35">
      <c r="B1510" s="79" t="str">
        <f t="shared" si="306"/>
        <v/>
      </c>
      <c r="C1510" s="16"/>
      <c r="D1510" s="79" t="str">
        <f>IFERROR(IF(J1509&lt;=0,"",IF(C1510="Yes","",B1510-COUNTIF($C$18:C1510,"Yes"))),"")</f>
        <v/>
      </c>
      <c r="E1510" s="81" t="str">
        <f t="shared" si="300"/>
        <v/>
      </c>
      <c r="F1510" s="80" t="str">
        <f t="shared" si="307"/>
        <v/>
      </c>
      <c r="G1510" s="80" t="str">
        <f t="shared" si="301"/>
        <v/>
      </c>
      <c r="H1510" s="80" t="str">
        <f t="shared" si="312"/>
        <v/>
      </c>
      <c r="I1510" s="80" t="str">
        <f t="shared" si="302"/>
        <v/>
      </c>
      <c r="J1510" s="80" t="str">
        <f t="shared" si="308"/>
        <v/>
      </c>
      <c r="AG1510" s="16" t="str">
        <f t="shared" si="309"/>
        <v/>
      </c>
      <c r="AH1510" s="69" t="str">
        <f t="shared" si="303"/>
        <v/>
      </c>
      <c r="AI1510" s="70" t="str">
        <f t="shared" si="304"/>
        <v/>
      </c>
      <c r="AJ1510" s="70" t="str">
        <f t="shared" si="305"/>
        <v/>
      </c>
      <c r="AK1510" s="70" t="str">
        <f t="shared" si="310"/>
        <v/>
      </c>
      <c r="AL1510" s="70" t="str">
        <f t="shared" si="311"/>
        <v/>
      </c>
    </row>
    <row r="1511" spans="2:38" ht="15" thickBot="1" x14ac:dyDescent="0.35">
      <c r="B1511" s="79" t="str">
        <f t="shared" si="306"/>
        <v/>
      </c>
      <c r="C1511" s="16"/>
      <c r="D1511" s="79" t="str">
        <f>IFERROR(IF(J1510&lt;=0,"",IF(C1511="Yes","",B1511-COUNTIF($C$18:C1511,"Yes"))),"")</f>
        <v/>
      </c>
      <c r="E1511" s="81" t="str">
        <f t="shared" si="300"/>
        <v/>
      </c>
      <c r="F1511" s="80" t="str">
        <f t="shared" si="307"/>
        <v/>
      </c>
      <c r="G1511" s="80" t="str">
        <f t="shared" si="301"/>
        <v/>
      </c>
      <c r="H1511" s="80" t="str">
        <f t="shared" si="312"/>
        <v/>
      </c>
      <c r="I1511" s="80" t="str">
        <f t="shared" si="302"/>
        <v/>
      </c>
      <c r="J1511" s="80" t="str">
        <f t="shared" si="308"/>
        <v/>
      </c>
      <c r="AG1511" s="16" t="str">
        <f t="shared" si="309"/>
        <v/>
      </c>
      <c r="AH1511" s="69" t="str">
        <f t="shared" si="303"/>
        <v/>
      </c>
      <c r="AI1511" s="70" t="str">
        <f t="shared" si="304"/>
        <v/>
      </c>
      <c r="AJ1511" s="70" t="str">
        <f t="shared" si="305"/>
        <v/>
      </c>
      <c r="AK1511" s="70" t="str">
        <f t="shared" si="310"/>
        <v/>
      </c>
      <c r="AL1511" s="70" t="str">
        <f t="shared" si="311"/>
        <v/>
      </c>
    </row>
    <row r="1512" spans="2:38" ht="15" thickBot="1" x14ac:dyDescent="0.35">
      <c r="B1512" s="79" t="str">
        <f t="shared" si="306"/>
        <v/>
      </c>
      <c r="C1512" s="16"/>
      <c r="D1512" s="79" t="str">
        <f>IFERROR(IF(J1511&lt;=0,"",IF(C1512="Yes","",B1512-COUNTIF($C$18:C1512,"Yes"))),"")</f>
        <v/>
      </c>
      <c r="E1512" s="81" t="str">
        <f t="shared" si="300"/>
        <v/>
      </c>
      <c r="F1512" s="80" t="str">
        <f t="shared" si="307"/>
        <v/>
      </c>
      <c r="G1512" s="80" t="str">
        <f t="shared" si="301"/>
        <v/>
      </c>
      <c r="H1512" s="80" t="str">
        <f t="shared" si="312"/>
        <v/>
      </c>
      <c r="I1512" s="80" t="str">
        <f t="shared" si="302"/>
        <v/>
      </c>
      <c r="J1512" s="80" t="str">
        <f t="shared" si="308"/>
        <v/>
      </c>
      <c r="AG1512" s="16" t="str">
        <f t="shared" si="309"/>
        <v/>
      </c>
      <c r="AH1512" s="69" t="str">
        <f t="shared" si="303"/>
        <v/>
      </c>
      <c r="AI1512" s="70" t="str">
        <f t="shared" si="304"/>
        <v/>
      </c>
      <c r="AJ1512" s="70" t="str">
        <f t="shared" si="305"/>
        <v/>
      </c>
      <c r="AK1512" s="70" t="str">
        <f t="shared" si="310"/>
        <v/>
      </c>
      <c r="AL1512" s="70" t="str">
        <f t="shared" si="311"/>
        <v/>
      </c>
    </row>
    <row r="1513" spans="2:38" ht="15" thickBot="1" x14ac:dyDescent="0.35">
      <c r="B1513" s="79" t="str">
        <f t="shared" si="306"/>
        <v/>
      </c>
      <c r="C1513" s="16"/>
      <c r="D1513" s="79" t="str">
        <f>IFERROR(IF(J1512&lt;=0,"",IF(C1513="Yes","",B1513-COUNTIF($C$18:C1513,"Yes"))),"")</f>
        <v/>
      </c>
      <c r="E1513" s="81" t="str">
        <f t="shared" si="300"/>
        <v/>
      </c>
      <c r="F1513" s="80" t="str">
        <f t="shared" si="307"/>
        <v/>
      </c>
      <c r="G1513" s="80" t="str">
        <f t="shared" si="301"/>
        <v/>
      </c>
      <c r="H1513" s="80" t="str">
        <f t="shared" si="312"/>
        <v/>
      </c>
      <c r="I1513" s="80" t="str">
        <f t="shared" si="302"/>
        <v/>
      </c>
      <c r="J1513" s="80" t="str">
        <f t="shared" si="308"/>
        <v/>
      </c>
      <c r="AG1513" s="16" t="str">
        <f t="shared" si="309"/>
        <v/>
      </c>
      <c r="AH1513" s="69" t="str">
        <f t="shared" si="303"/>
        <v/>
      </c>
      <c r="AI1513" s="70" t="str">
        <f t="shared" si="304"/>
        <v/>
      </c>
      <c r="AJ1513" s="70" t="str">
        <f t="shared" si="305"/>
        <v/>
      </c>
      <c r="AK1513" s="70" t="str">
        <f t="shared" si="310"/>
        <v/>
      </c>
      <c r="AL1513" s="70" t="str">
        <f t="shared" si="311"/>
        <v/>
      </c>
    </row>
    <row r="1514" spans="2:38" ht="15" thickBot="1" x14ac:dyDescent="0.35">
      <c r="B1514" s="79" t="str">
        <f t="shared" si="306"/>
        <v/>
      </c>
      <c r="C1514" s="16"/>
      <c r="D1514" s="79" t="str">
        <f>IFERROR(IF(J1513&lt;=0,"",IF(C1514="Yes","",B1514-COUNTIF($C$18:C1514,"Yes"))),"")</f>
        <v/>
      </c>
      <c r="E1514" s="81" t="str">
        <f t="shared" si="300"/>
        <v/>
      </c>
      <c r="F1514" s="80" t="str">
        <f t="shared" si="307"/>
        <v/>
      </c>
      <c r="G1514" s="80" t="str">
        <f t="shared" si="301"/>
        <v/>
      </c>
      <c r="H1514" s="80" t="str">
        <f t="shared" si="312"/>
        <v/>
      </c>
      <c r="I1514" s="80" t="str">
        <f t="shared" si="302"/>
        <v/>
      </c>
      <c r="J1514" s="80" t="str">
        <f t="shared" si="308"/>
        <v/>
      </c>
      <c r="AG1514" s="16" t="str">
        <f t="shared" si="309"/>
        <v/>
      </c>
      <c r="AH1514" s="69" t="str">
        <f t="shared" si="303"/>
        <v/>
      </c>
      <c r="AI1514" s="70" t="str">
        <f t="shared" si="304"/>
        <v/>
      </c>
      <c r="AJ1514" s="70" t="str">
        <f t="shared" si="305"/>
        <v/>
      </c>
      <c r="AK1514" s="70" t="str">
        <f t="shared" si="310"/>
        <v/>
      </c>
      <c r="AL1514" s="70" t="str">
        <f t="shared" si="311"/>
        <v/>
      </c>
    </row>
    <row r="1515" spans="2:38" ht="15" thickBot="1" x14ac:dyDescent="0.35">
      <c r="B1515" s="79" t="str">
        <f t="shared" si="306"/>
        <v/>
      </c>
      <c r="C1515" s="16"/>
      <c r="D1515" s="79" t="str">
        <f>IFERROR(IF(J1514&lt;=0,"",IF(C1515="Yes","",B1515-COUNTIF($C$18:C1515,"Yes"))),"")</f>
        <v/>
      </c>
      <c r="E1515" s="81" t="str">
        <f t="shared" si="300"/>
        <v/>
      </c>
      <c r="F1515" s="80" t="str">
        <f t="shared" si="307"/>
        <v/>
      </c>
      <c r="G1515" s="80" t="str">
        <f t="shared" si="301"/>
        <v/>
      </c>
      <c r="H1515" s="80" t="str">
        <f t="shared" si="312"/>
        <v/>
      </c>
      <c r="I1515" s="80" t="str">
        <f t="shared" si="302"/>
        <v/>
      </c>
      <c r="J1515" s="80" t="str">
        <f t="shared" si="308"/>
        <v/>
      </c>
      <c r="AG1515" s="16" t="str">
        <f t="shared" si="309"/>
        <v/>
      </c>
      <c r="AH1515" s="69" t="str">
        <f t="shared" si="303"/>
        <v/>
      </c>
      <c r="AI1515" s="70" t="str">
        <f t="shared" si="304"/>
        <v/>
      </c>
      <c r="AJ1515" s="70" t="str">
        <f t="shared" si="305"/>
        <v/>
      </c>
      <c r="AK1515" s="70" t="str">
        <f t="shared" si="310"/>
        <v/>
      </c>
      <c r="AL1515" s="70" t="str">
        <f t="shared" si="311"/>
        <v/>
      </c>
    </row>
    <row r="1516" spans="2:38" ht="15" thickBot="1" x14ac:dyDescent="0.35">
      <c r="B1516" s="79" t="str">
        <f t="shared" si="306"/>
        <v/>
      </c>
      <c r="C1516" s="16"/>
      <c r="D1516" s="79" t="str">
        <f>IFERROR(IF(J1515&lt;=0,"",IF(C1516="Yes","",B1516-COUNTIF($C$18:C1516,"Yes"))),"")</f>
        <v/>
      </c>
      <c r="E1516" s="81" t="str">
        <f t="shared" si="300"/>
        <v/>
      </c>
      <c r="F1516" s="80" t="str">
        <f t="shared" si="307"/>
        <v/>
      </c>
      <c r="G1516" s="80" t="str">
        <f t="shared" si="301"/>
        <v/>
      </c>
      <c r="H1516" s="80" t="str">
        <f t="shared" si="312"/>
        <v/>
      </c>
      <c r="I1516" s="80" t="str">
        <f t="shared" si="302"/>
        <v/>
      </c>
      <c r="J1516" s="80" t="str">
        <f t="shared" si="308"/>
        <v/>
      </c>
      <c r="AG1516" s="16" t="str">
        <f t="shared" si="309"/>
        <v/>
      </c>
      <c r="AH1516" s="69" t="str">
        <f t="shared" si="303"/>
        <v/>
      </c>
      <c r="AI1516" s="70" t="str">
        <f t="shared" si="304"/>
        <v/>
      </c>
      <c r="AJ1516" s="70" t="str">
        <f t="shared" si="305"/>
        <v/>
      </c>
      <c r="AK1516" s="70" t="str">
        <f t="shared" si="310"/>
        <v/>
      </c>
      <c r="AL1516" s="70" t="str">
        <f t="shared" si="311"/>
        <v/>
      </c>
    </row>
    <row r="1517" spans="2:38" ht="15" thickBot="1" x14ac:dyDescent="0.35">
      <c r="B1517" s="79" t="str">
        <f t="shared" si="306"/>
        <v/>
      </c>
      <c r="C1517" s="16"/>
      <c r="D1517" s="79" t="str">
        <f>IFERROR(IF(J1516&lt;=0,"",IF(C1517="Yes","",B1517-COUNTIF($C$18:C1517,"Yes"))),"")</f>
        <v/>
      </c>
      <c r="E1517" s="81" t="str">
        <f t="shared" si="300"/>
        <v/>
      </c>
      <c r="F1517" s="80" t="str">
        <f t="shared" si="307"/>
        <v/>
      </c>
      <c r="G1517" s="80" t="str">
        <f t="shared" si="301"/>
        <v/>
      </c>
      <c r="H1517" s="80" t="str">
        <f t="shared" si="312"/>
        <v/>
      </c>
      <c r="I1517" s="80" t="str">
        <f t="shared" si="302"/>
        <v/>
      </c>
      <c r="J1517" s="80" t="str">
        <f t="shared" si="308"/>
        <v/>
      </c>
      <c r="AG1517" s="16" t="str">
        <f t="shared" si="309"/>
        <v/>
      </c>
      <c r="AH1517" s="69" t="str">
        <f t="shared" si="303"/>
        <v/>
      </c>
      <c r="AI1517" s="70" t="str">
        <f t="shared" si="304"/>
        <v/>
      </c>
      <c r="AJ1517" s="70" t="str">
        <f t="shared" si="305"/>
        <v/>
      </c>
      <c r="AK1517" s="70" t="str">
        <f t="shared" si="310"/>
        <v/>
      </c>
      <c r="AL1517" s="70" t="str">
        <f t="shared" si="311"/>
        <v/>
      </c>
    </row>
    <row r="1518" spans="2:38" ht="15" thickBot="1" x14ac:dyDescent="0.35">
      <c r="B1518" s="79" t="str">
        <f t="shared" si="306"/>
        <v/>
      </c>
      <c r="C1518" s="16"/>
      <c r="D1518" s="79" t="str">
        <f>IFERROR(IF(J1517&lt;=0,"",IF(C1518="Yes","",B1518-COUNTIF($C$18:C1518,"Yes"))),"")</f>
        <v/>
      </c>
      <c r="E1518" s="81" t="str">
        <f t="shared" si="300"/>
        <v/>
      </c>
      <c r="F1518" s="80" t="str">
        <f t="shared" si="307"/>
        <v/>
      </c>
      <c r="G1518" s="80" t="str">
        <f t="shared" si="301"/>
        <v/>
      </c>
      <c r="H1518" s="80" t="str">
        <f t="shared" si="312"/>
        <v/>
      </c>
      <c r="I1518" s="80" t="str">
        <f t="shared" si="302"/>
        <v/>
      </c>
      <c r="J1518" s="80" t="str">
        <f t="shared" si="308"/>
        <v/>
      </c>
      <c r="AG1518" s="16" t="str">
        <f t="shared" si="309"/>
        <v/>
      </c>
      <c r="AH1518" s="69" t="str">
        <f t="shared" si="303"/>
        <v/>
      </c>
      <c r="AI1518" s="70" t="str">
        <f t="shared" si="304"/>
        <v/>
      </c>
      <c r="AJ1518" s="70" t="str">
        <f t="shared" si="305"/>
        <v/>
      </c>
      <c r="AK1518" s="70" t="str">
        <f t="shared" si="310"/>
        <v/>
      </c>
      <c r="AL1518" s="70" t="str">
        <f t="shared" si="311"/>
        <v/>
      </c>
    </row>
    <row r="1519" spans="2:38" ht="15" thickBot="1" x14ac:dyDescent="0.35">
      <c r="B1519" s="79" t="str">
        <f t="shared" si="306"/>
        <v/>
      </c>
      <c r="C1519" s="16"/>
      <c r="D1519" s="79" t="str">
        <f>IFERROR(IF(J1518&lt;=0,"",IF(C1519="Yes","",B1519-COUNTIF($C$18:C1519,"Yes"))),"")</f>
        <v/>
      </c>
      <c r="E1519" s="81" t="str">
        <f t="shared" si="300"/>
        <v/>
      </c>
      <c r="F1519" s="80" t="str">
        <f t="shared" si="307"/>
        <v/>
      </c>
      <c r="G1519" s="80" t="str">
        <f t="shared" si="301"/>
        <v/>
      </c>
      <c r="H1519" s="80" t="str">
        <f t="shared" si="312"/>
        <v/>
      </c>
      <c r="I1519" s="80" t="str">
        <f t="shared" si="302"/>
        <v/>
      </c>
      <c r="J1519" s="80" t="str">
        <f t="shared" si="308"/>
        <v/>
      </c>
      <c r="AG1519" s="16" t="str">
        <f t="shared" si="309"/>
        <v/>
      </c>
      <c r="AH1519" s="69" t="str">
        <f t="shared" si="303"/>
        <v/>
      </c>
      <c r="AI1519" s="70" t="str">
        <f t="shared" si="304"/>
        <v/>
      </c>
      <c r="AJ1519" s="70" t="str">
        <f t="shared" si="305"/>
        <v/>
      </c>
      <c r="AK1519" s="70" t="str">
        <f t="shared" si="310"/>
        <v/>
      </c>
      <c r="AL1519" s="70" t="str">
        <f t="shared" si="311"/>
        <v/>
      </c>
    </row>
    <row r="1520" spans="2:38" ht="15" thickBot="1" x14ac:dyDescent="0.35">
      <c r="B1520" s="79" t="str">
        <f t="shared" si="306"/>
        <v/>
      </c>
      <c r="C1520" s="16"/>
      <c r="D1520" s="79" t="str">
        <f>IFERROR(IF(J1519&lt;=0,"",IF(C1520="Yes","",B1520-COUNTIF($C$18:C1520,"Yes"))),"")</f>
        <v/>
      </c>
      <c r="E1520" s="81" t="str">
        <f t="shared" si="300"/>
        <v/>
      </c>
      <c r="F1520" s="80" t="str">
        <f t="shared" si="307"/>
        <v/>
      </c>
      <c r="G1520" s="80" t="str">
        <f t="shared" si="301"/>
        <v/>
      </c>
      <c r="H1520" s="80" t="str">
        <f t="shared" si="312"/>
        <v/>
      </c>
      <c r="I1520" s="80" t="str">
        <f t="shared" si="302"/>
        <v/>
      </c>
      <c r="J1520" s="80" t="str">
        <f t="shared" si="308"/>
        <v/>
      </c>
      <c r="AG1520" s="16" t="str">
        <f t="shared" si="309"/>
        <v/>
      </c>
      <c r="AH1520" s="69" t="str">
        <f t="shared" si="303"/>
        <v/>
      </c>
      <c r="AI1520" s="70" t="str">
        <f t="shared" si="304"/>
        <v/>
      </c>
      <c r="AJ1520" s="70" t="str">
        <f t="shared" si="305"/>
        <v/>
      </c>
      <c r="AK1520" s="70" t="str">
        <f t="shared" si="310"/>
        <v/>
      </c>
      <c r="AL1520" s="70" t="str">
        <f t="shared" si="311"/>
        <v/>
      </c>
    </row>
    <row r="1521" spans="2:38" ht="15" thickBot="1" x14ac:dyDescent="0.35">
      <c r="B1521" s="79" t="str">
        <f t="shared" si="306"/>
        <v/>
      </c>
      <c r="C1521" s="16"/>
      <c r="D1521" s="79" t="str">
        <f>IFERROR(IF(J1520&lt;=0,"",IF(C1521="Yes","",B1521-COUNTIF($C$18:C1521,"Yes"))),"")</f>
        <v/>
      </c>
      <c r="E1521" s="81" t="str">
        <f t="shared" si="300"/>
        <v/>
      </c>
      <c r="F1521" s="80" t="str">
        <f t="shared" si="307"/>
        <v/>
      </c>
      <c r="G1521" s="80" t="str">
        <f t="shared" si="301"/>
        <v/>
      </c>
      <c r="H1521" s="80" t="str">
        <f t="shared" si="312"/>
        <v/>
      </c>
      <c r="I1521" s="80" t="str">
        <f t="shared" si="302"/>
        <v/>
      </c>
      <c r="J1521" s="80" t="str">
        <f t="shared" si="308"/>
        <v/>
      </c>
      <c r="AG1521" s="16" t="str">
        <f t="shared" si="309"/>
        <v/>
      </c>
      <c r="AH1521" s="69" t="str">
        <f t="shared" si="303"/>
        <v/>
      </c>
      <c r="AI1521" s="70" t="str">
        <f t="shared" si="304"/>
        <v/>
      </c>
      <c r="AJ1521" s="70" t="str">
        <f t="shared" si="305"/>
        <v/>
      </c>
      <c r="AK1521" s="70" t="str">
        <f t="shared" si="310"/>
        <v/>
      </c>
      <c r="AL1521" s="70" t="str">
        <f t="shared" si="311"/>
        <v/>
      </c>
    </row>
    <row r="1522" spans="2:38" ht="15" thickBot="1" x14ac:dyDescent="0.35">
      <c r="B1522" s="79" t="str">
        <f t="shared" si="306"/>
        <v/>
      </c>
      <c r="C1522" s="16"/>
      <c r="D1522" s="79" t="str">
        <f>IFERROR(IF(J1521&lt;=0,"",IF(C1522="Yes","",B1522-COUNTIF($C$18:C1522,"Yes"))),"")</f>
        <v/>
      </c>
      <c r="E1522" s="81" t="str">
        <f t="shared" si="300"/>
        <v/>
      </c>
      <c r="F1522" s="80" t="str">
        <f t="shared" si="307"/>
        <v/>
      </c>
      <c r="G1522" s="80" t="str">
        <f t="shared" si="301"/>
        <v/>
      </c>
      <c r="H1522" s="80" t="str">
        <f t="shared" si="312"/>
        <v/>
      </c>
      <c r="I1522" s="80" t="str">
        <f t="shared" si="302"/>
        <v/>
      </c>
      <c r="J1522" s="80" t="str">
        <f t="shared" si="308"/>
        <v/>
      </c>
      <c r="AG1522" s="16" t="str">
        <f t="shared" si="309"/>
        <v/>
      </c>
      <c r="AH1522" s="69" t="str">
        <f t="shared" si="303"/>
        <v/>
      </c>
      <c r="AI1522" s="70" t="str">
        <f t="shared" si="304"/>
        <v/>
      </c>
      <c r="AJ1522" s="70" t="str">
        <f t="shared" si="305"/>
        <v/>
      </c>
      <c r="AK1522" s="70" t="str">
        <f t="shared" si="310"/>
        <v/>
      </c>
      <c r="AL1522" s="70" t="str">
        <f t="shared" si="311"/>
        <v/>
      </c>
    </row>
    <row r="1523" spans="2:38" ht="15" thickBot="1" x14ac:dyDescent="0.35">
      <c r="B1523" s="79" t="str">
        <f t="shared" si="306"/>
        <v/>
      </c>
      <c r="C1523" s="16"/>
      <c r="D1523" s="79" t="str">
        <f>IFERROR(IF(J1522&lt;=0,"",IF(C1523="Yes","",B1523-COUNTIF($C$18:C1523,"Yes"))),"")</f>
        <v/>
      </c>
      <c r="E1523" s="81" t="str">
        <f t="shared" si="300"/>
        <v/>
      </c>
      <c r="F1523" s="80" t="str">
        <f t="shared" si="307"/>
        <v/>
      </c>
      <c r="G1523" s="80" t="str">
        <f t="shared" si="301"/>
        <v/>
      </c>
      <c r="H1523" s="80" t="str">
        <f t="shared" si="312"/>
        <v/>
      </c>
      <c r="I1523" s="80" t="str">
        <f t="shared" si="302"/>
        <v/>
      </c>
      <c r="J1523" s="80" t="str">
        <f t="shared" si="308"/>
        <v/>
      </c>
      <c r="AG1523" s="16" t="str">
        <f t="shared" si="309"/>
        <v/>
      </c>
      <c r="AH1523" s="69" t="str">
        <f t="shared" si="303"/>
        <v/>
      </c>
      <c r="AI1523" s="70" t="str">
        <f t="shared" si="304"/>
        <v/>
      </c>
      <c r="AJ1523" s="70" t="str">
        <f t="shared" si="305"/>
        <v/>
      </c>
      <c r="AK1523" s="70" t="str">
        <f t="shared" si="310"/>
        <v/>
      </c>
      <c r="AL1523" s="70" t="str">
        <f t="shared" si="311"/>
        <v/>
      </c>
    </row>
    <row r="1524" spans="2:38" ht="15" thickBot="1" x14ac:dyDescent="0.35">
      <c r="B1524" s="79" t="str">
        <f t="shared" si="306"/>
        <v/>
      </c>
      <c r="C1524" s="16"/>
      <c r="D1524" s="79" t="str">
        <f>IFERROR(IF(J1523&lt;=0,"",IF(C1524="Yes","",B1524-COUNTIF($C$18:C1524,"Yes"))),"")</f>
        <v/>
      </c>
      <c r="E1524" s="81" t="str">
        <f t="shared" si="300"/>
        <v/>
      </c>
      <c r="F1524" s="80" t="str">
        <f t="shared" si="307"/>
        <v/>
      </c>
      <c r="G1524" s="80" t="str">
        <f t="shared" si="301"/>
        <v/>
      </c>
      <c r="H1524" s="80" t="str">
        <f t="shared" si="312"/>
        <v/>
      </c>
      <c r="I1524" s="80" t="str">
        <f t="shared" si="302"/>
        <v/>
      </c>
      <c r="J1524" s="80" t="str">
        <f t="shared" si="308"/>
        <v/>
      </c>
      <c r="AG1524" s="16" t="str">
        <f t="shared" si="309"/>
        <v/>
      </c>
      <c r="AH1524" s="69" t="str">
        <f t="shared" si="303"/>
        <v/>
      </c>
      <c r="AI1524" s="70" t="str">
        <f t="shared" si="304"/>
        <v/>
      </c>
      <c r="AJ1524" s="70" t="str">
        <f t="shared" si="305"/>
        <v/>
      </c>
      <c r="AK1524" s="70" t="str">
        <f t="shared" si="310"/>
        <v/>
      </c>
      <c r="AL1524" s="70" t="str">
        <f t="shared" si="311"/>
        <v/>
      </c>
    </row>
    <row r="1525" spans="2:38" ht="15" thickBot="1" x14ac:dyDescent="0.35">
      <c r="B1525" s="79" t="str">
        <f t="shared" si="306"/>
        <v/>
      </c>
      <c r="C1525" s="16"/>
      <c r="D1525" s="79" t="str">
        <f>IFERROR(IF(J1524&lt;=0,"",IF(C1525="Yes","",B1525-COUNTIF($C$18:C1525,"Yes"))),"")</f>
        <v/>
      </c>
      <c r="E1525" s="81" t="str">
        <f t="shared" si="300"/>
        <v/>
      </c>
      <c r="F1525" s="80" t="str">
        <f t="shared" si="307"/>
        <v/>
      </c>
      <c r="G1525" s="80" t="str">
        <f t="shared" si="301"/>
        <v/>
      </c>
      <c r="H1525" s="80" t="str">
        <f t="shared" si="312"/>
        <v/>
      </c>
      <c r="I1525" s="80" t="str">
        <f t="shared" si="302"/>
        <v/>
      </c>
      <c r="J1525" s="80" t="str">
        <f t="shared" si="308"/>
        <v/>
      </c>
      <c r="AG1525" s="16" t="str">
        <f t="shared" si="309"/>
        <v/>
      </c>
      <c r="AH1525" s="69" t="str">
        <f t="shared" si="303"/>
        <v/>
      </c>
      <c r="AI1525" s="70" t="str">
        <f t="shared" si="304"/>
        <v/>
      </c>
      <c r="AJ1525" s="70" t="str">
        <f t="shared" si="305"/>
        <v/>
      </c>
      <c r="AK1525" s="70" t="str">
        <f t="shared" si="310"/>
        <v/>
      </c>
      <c r="AL1525" s="70" t="str">
        <f t="shared" si="311"/>
        <v/>
      </c>
    </row>
    <row r="1526" spans="2:38" ht="15" thickBot="1" x14ac:dyDescent="0.35">
      <c r="B1526" s="79" t="str">
        <f t="shared" si="306"/>
        <v/>
      </c>
      <c r="C1526" s="16"/>
      <c r="D1526" s="79" t="str">
        <f>IFERROR(IF(J1525&lt;=0,"",IF(C1526="Yes","",B1526-COUNTIF($C$18:C1526,"Yes"))),"")</f>
        <v/>
      </c>
      <c r="E1526" s="81" t="str">
        <f t="shared" si="300"/>
        <v/>
      </c>
      <c r="F1526" s="80" t="str">
        <f t="shared" si="307"/>
        <v/>
      </c>
      <c r="G1526" s="80" t="str">
        <f t="shared" si="301"/>
        <v/>
      </c>
      <c r="H1526" s="80" t="str">
        <f t="shared" si="312"/>
        <v/>
      </c>
      <c r="I1526" s="80" t="str">
        <f t="shared" si="302"/>
        <v/>
      </c>
      <c r="J1526" s="80" t="str">
        <f t="shared" si="308"/>
        <v/>
      </c>
      <c r="AG1526" s="16" t="str">
        <f t="shared" si="309"/>
        <v/>
      </c>
      <c r="AH1526" s="69" t="str">
        <f t="shared" si="303"/>
        <v/>
      </c>
      <c r="AI1526" s="70" t="str">
        <f t="shared" si="304"/>
        <v/>
      </c>
      <c r="AJ1526" s="70" t="str">
        <f t="shared" si="305"/>
        <v/>
      </c>
      <c r="AK1526" s="70" t="str">
        <f t="shared" si="310"/>
        <v/>
      </c>
      <c r="AL1526" s="70" t="str">
        <f t="shared" si="311"/>
        <v/>
      </c>
    </row>
    <row r="1527" spans="2:38" ht="15" thickBot="1" x14ac:dyDescent="0.35">
      <c r="B1527" s="79" t="str">
        <f t="shared" si="306"/>
        <v/>
      </c>
      <c r="C1527" s="16"/>
      <c r="D1527" s="79" t="str">
        <f>IFERROR(IF(J1526&lt;=0,"",IF(C1527="Yes","",B1527-COUNTIF($C$18:C1527,"Yes"))),"")</f>
        <v/>
      </c>
      <c r="E1527" s="81" t="str">
        <f t="shared" si="300"/>
        <v/>
      </c>
      <c r="F1527" s="80" t="str">
        <f t="shared" si="307"/>
        <v/>
      </c>
      <c r="G1527" s="80" t="str">
        <f t="shared" si="301"/>
        <v/>
      </c>
      <c r="H1527" s="80" t="str">
        <f t="shared" si="312"/>
        <v/>
      </c>
      <c r="I1527" s="80" t="str">
        <f t="shared" si="302"/>
        <v/>
      </c>
      <c r="J1527" s="80" t="str">
        <f t="shared" si="308"/>
        <v/>
      </c>
      <c r="AG1527" s="16" t="str">
        <f t="shared" si="309"/>
        <v/>
      </c>
      <c r="AH1527" s="69" t="str">
        <f t="shared" si="303"/>
        <v/>
      </c>
      <c r="AI1527" s="70" t="str">
        <f t="shared" si="304"/>
        <v/>
      </c>
      <c r="AJ1527" s="70" t="str">
        <f t="shared" si="305"/>
        <v/>
      </c>
      <c r="AK1527" s="70" t="str">
        <f t="shared" si="310"/>
        <v/>
      </c>
      <c r="AL1527" s="70" t="str">
        <f t="shared" si="311"/>
        <v/>
      </c>
    </row>
    <row r="1528" spans="2:38" ht="15" thickBot="1" x14ac:dyDescent="0.35">
      <c r="B1528" s="79" t="str">
        <f t="shared" si="306"/>
        <v/>
      </c>
      <c r="C1528" s="16"/>
      <c r="D1528" s="79" t="str">
        <f>IFERROR(IF(J1527&lt;=0,"",IF(C1528="Yes","",B1528-COUNTIF($C$18:C1528,"Yes"))),"")</f>
        <v/>
      </c>
      <c r="E1528" s="81" t="str">
        <f t="shared" si="300"/>
        <v/>
      </c>
      <c r="F1528" s="80" t="str">
        <f t="shared" si="307"/>
        <v/>
      </c>
      <c r="G1528" s="80" t="str">
        <f t="shared" si="301"/>
        <v/>
      </c>
      <c r="H1528" s="80" t="str">
        <f t="shared" si="312"/>
        <v/>
      </c>
      <c r="I1528" s="80" t="str">
        <f t="shared" si="302"/>
        <v/>
      </c>
      <c r="J1528" s="80" t="str">
        <f t="shared" si="308"/>
        <v/>
      </c>
      <c r="AG1528" s="16" t="str">
        <f t="shared" si="309"/>
        <v/>
      </c>
      <c r="AH1528" s="69" t="str">
        <f t="shared" si="303"/>
        <v/>
      </c>
      <c r="AI1528" s="70" t="str">
        <f t="shared" si="304"/>
        <v/>
      </c>
      <c r="AJ1528" s="70" t="str">
        <f t="shared" si="305"/>
        <v/>
      </c>
      <c r="AK1528" s="70" t="str">
        <f t="shared" si="310"/>
        <v/>
      </c>
      <c r="AL1528" s="70" t="str">
        <f t="shared" si="311"/>
        <v/>
      </c>
    </row>
    <row r="1529" spans="2:38" ht="15" thickBot="1" x14ac:dyDescent="0.35">
      <c r="B1529" s="79" t="str">
        <f t="shared" si="306"/>
        <v/>
      </c>
      <c r="C1529" s="16"/>
      <c r="D1529" s="79" t="str">
        <f>IFERROR(IF(J1528&lt;=0,"",IF(C1529="Yes","",B1529-COUNTIF($C$18:C1529,"Yes"))),"")</f>
        <v/>
      </c>
      <c r="E1529" s="81" t="str">
        <f t="shared" si="300"/>
        <v/>
      </c>
      <c r="F1529" s="80" t="str">
        <f t="shared" si="307"/>
        <v/>
      </c>
      <c r="G1529" s="80" t="str">
        <f t="shared" si="301"/>
        <v/>
      </c>
      <c r="H1529" s="80" t="str">
        <f t="shared" si="312"/>
        <v/>
      </c>
      <c r="I1529" s="80" t="str">
        <f t="shared" si="302"/>
        <v/>
      </c>
      <c r="J1529" s="80" t="str">
        <f t="shared" si="308"/>
        <v/>
      </c>
      <c r="AG1529" s="16" t="str">
        <f t="shared" si="309"/>
        <v/>
      </c>
      <c r="AH1529" s="69" t="str">
        <f t="shared" si="303"/>
        <v/>
      </c>
      <c r="AI1529" s="70" t="str">
        <f t="shared" si="304"/>
        <v/>
      </c>
      <c r="AJ1529" s="70" t="str">
        <f t="shared" si="305"/>
        <v/>
      </c>
      <c r="AK1529" s="70" t="str">
        <f t="shared" si="310"/>
        <v/>
      </c>
      <c r="AL1529" s="70" t="str">
        <f t="shared" si="311"/>
        <v/>
      </c>
    </row>
    <row r="1530" spans="2:38" ht="15" thickBot="1" x14ac:dyDescent="0.35">
      <c r="B1530" s="79" t="str">
        <f t="shared" si="306"/>
        <v/>
      </c>
      <c r="C1530" s="16"/>
      <c r="D1530" s="79" t="str">
        <f>IFERROR(IF(J1529&lt;=0,"",IF(C1530="Yes","",B1530-COUNTIF($C$18:C1530,"Yes"))),"")</f>
        <v/>
      </c>
      <c r="E1530" s="81" t="str">
        <f t="shared" si="300"/>
        <v/>
      </c>
      <c r="F1530" s="80" t="str">
        <f t="shared" si="307"/>
        <v/>
      </c>
      <c r="G1530" s="80" t="str">
        <f t="shared" si="301"/>
        <v/>
      </c>
      <c r="H1530" s="80" t="str">
        <f t="shared" si="312"/>
        <v/>
      </c>
      <c r="I1530" s="80" t="str">
        <f t="shared" si="302"/>
        <v/>
      </c>
      <c r="J1530" s="80" t="str">
        <f t="shared" si="308"/>
        <v/>
      </c>
      <c r="AG1530" s="16" t="str">
        <f t="shared" si="309"/>
        <v/>
      </c>
      <c r="AH1530" s="69" t="str">
        <f t="shared" si="303"/>
        <v/>
      </c>
      <c r="AI1530" s="70" t="str">
        <f t="shared" si="304"/>
        <v/>
      </c>
      <c r="AJ1530" s="70" t="str">
        <f t="shared" si="305"/>
        <v/>
      </c>
      <c r="AK1530" s="70" t="str">
        <f t="shared" si="310"/>
        <v/>
      </c>
      <c r="AL1530" s="70" t="str">
        <f t="shared" si="311"/>
        <v/>
      </c>
    </row>
    <row r="1531" spans="2:38" ht="15" thickBot="1" x14ac:dyDescent="0.35">
      <c r="B1531" s="79" t="str">
        <f t="shared" si="306"/>
        <v/>
      </c>
      <c r="C1531" s="16"/>
      <c r="D1531" s="79" t="str">
        <f>IFERROR(IF(J1530&lt;=0,"",IF(C1531="Yes","",B1531-COUNTIF($C$18:C1531,"Yes"))),"")</f>
        <v/>
      </c>
      <c r="E1531" s="81" t="str">
        <f t="shared" si="300"/>
        <v/>
      </c>
      <c r="F1531" s="80" t="str">
        <f t="shared" si="307"/>
        <v/>
      </c>
      <c r="G1531" s="80" t="str">
        <f t="shared" si="301"/>
        <v/>
      </c>
      <c r="H1531" s="80" t="str">
        <f t="shared" si="312"/>
        <v/>
      </c>
      <c r="I1531" s="80" t="str">
        <f t="shared" si="302"/>
        <v/>
      </c>
      <c r="J1531" s="80" t="str">
        <f t="shared" si="308"/>
        <v/>
      </c>
      <c r="AG1531" s="16" t="str">
        <f t="shared" si="309"/>
        <v/>
      </c>
      <c r="AH1531" s="69" t="str">
        <f t="shared" si="303"/>
        <v/>
      </c>
      <c r="AI1531" s="70" t="str">
        <f t="shared" si="304"/>
        <v/>
      </c>
      <c r="AJ1531" s="70" t="str">
        <f t="shared" si="305"/>
        <v/>
      </c>
      <c r="AK1531" s="70" t="str">
        <f t="shared" si="310"/>
        <v/>
      </c>
      <c r="AL1531" s="70" t="str">
        <f t="shared" si="311"/>
        <v/>
      </c>
    </row>
    <row r="1532" spans="2:38" ht="15" thickBot="1" x14ac:dyDescent="0.35">
      <c r="B1532" s="79" t="str">
        <f t="shared" si="306"/>
        <v/>
      </c>
      <c r="C1532" s="16"/>
      <c r="D1532" s="79" t="str">
        <f>IFERROR(IF(J1531&lt;=0,"",IF(C1532="Yes","",B1532-COUNTIF($C$18:C1532,"Yes"))),"")</f>
        <v/>
      </c>
      <c r="E1532" s="81" t="str">
        <f t="shared" si="300"/>
        <v/>
      </c>
      <c r="F1532" s="80" t="str">
        <f t="shared" si="307"/>
        <v/>
      </c>
      <c r="G1532" s="80" t="str">
        <f t="shared" si="301"/>
        <v/>
      </c>
      <c r="H1532" s="80" t="str">
        <f t="shared" si="312"/>
        <v/>
      </c>
      <c r="I1532" s="80" t="str">
        <f t="shared" si="302"/>
        <v/>
      </c>
      <c r="J1532" s="80" t="str">
        <f t="shared" si="308"/>
        <v/>
      </c>
      <c r="AG1532" s="16" t="str">
        <f t="shared" si="309"/>
        <v/>
      </c>
      <c r="AH1532" s="69" t="str">
        <f t="shared" si="303"/>
        <v/>
      </c>
      <c r="AI1532" s="70" t="str">
        <f t="shared" si="304"/>
        <v/>
      </c>
      <c r="AJ1532" s="70" t="str">
        <f t="shared" si="305"/>
        <v/>
      </c>
      <c r="AK1532" s="70" t="str">
        <f t="shared" si="310"/>
        <v/>
      </c>
      <c r="AL1532" s="70" t="str">
        <f t="shared" si="311"/>
        <v/>
      </c>
    </row>
    <row r="1533" spans="2:38" ht="15" thickBot="1" x14ac:dyDescent="0.35">
      <c r="B1533" s="79" t="str">
        <f t="shared" si="306"/>
        <v/>
      </c>
      <c r="C1533" s="16"/>
      <c r="D1533" s="79" t="str">
        <f>IFERROR(IF(J1532&lt;=0,"",IF(C1533="Yes","",B1533-COUNTIF($C$18:C1533,"Yes"))),"")</f>
        <v/>
      </c>
      <c r="E1533" s="81" t="str">
        <f t="shared" si="300"/>
        <v/>
      </c>
      <c r="F1533" s="80" t="str">
        <f t="shared" si="307"/>
        <v/>
      </c>
      <c r="G1533" s="80" t="str">
        <f t="shared" si="301"/>
        <v/>
      </c>
      <c r="H1533" s="80" t="str">
        <f t="shared" si="312"/>
        <v/>
      </c>
      <c r="I1533" s="80" t="str">
        <f t="shared" si="302"/>
        <v/>
      </c>
      <c r="J1533" s="80" t="str">
        <f t="shared" si="308"/>
        <v/>
      </c>
      <c r="AG1533" s="16" t="str">
        <f t="shared" si="309"/>
        <v/>
      </c>
      <c r="AH1533" s="69" t="str">
        <f t="shared" si="303"/>
        <v/>
      </c>
      <c r="AI1533" s="70" t="str">
        <f t="shared" si="304"/>
        <v/>
      </c>
      <c r="AJ1533" s="70" t="str">
        <f t="shared" si="305"/>
        <v/>
      </c>
      <c r="AK1533" s="70" t="str">
        <f t="shared" si="310"/>
        <v/>
      </c>
      <c r="AL1533" s="70" t="str">
        <f t="shared" si="311"/>
        <v/>
      </c>
    </row>
    <row r="1534" spans="2:38" ht="15" thickBot="1" x14ac:dyDescent="0.35">
      <c r="B1534" s="79" t="str">
        <f t="shared" si="306"/>
        <v/>
      </c>
      <c r="C1534" s="16"/>
      <c r="D1534" s="79" t="str">
        <f>IFERROR(IF(J1533&lt;=0,"",IF(C1534="Yes","",B1534-COUNTIF($C$18:C1534,"Yes"))),"")</f>
        <v/>
      </c>
      <c r="E1534" s="81" t="str">
        <f t="shared" si="300"/>
        <v/>
      </c>
      <c r="F1534" s="80" t="str">
        <f t="shared" si="307"/>
        <v/>
      </c>
      <c r="G1534" s="80" t="str">
        <f t="shared" si="301"/>
        <v/>
      </c>
      <c r="H1534" s="80" t="str">
        <f t="shared" si="312"/>
        <v/>
      </c>
      <c r="I1534" s="80" t="str">
        <f t="shared" si="302"/>
        <v/>
      </c>
      <c r="J1534" s="80" t="str">
        <f t="shared" si="308"/>
        <v/>
      </c>
      <c r="AG1534" s="16" t="str">
        <f t="shared" si="309"/>
        <v/>
      </c>
      <c r="AH1534" s="69" t="str">
        <f t="shared" si="303"/>
        <v/>
      </c>
      <c r="AI1534" s="70" t="str">
        <f t="shared" si="304"/>
        <v/>
      </c>
      <c r="AJ1534" s="70" t="str">
        <f t="shared" si="305"/>
        <v/>
      </c>
      <c r="AK1534" s="70" t="str">
        <f t="shared" si="310"/>
        <v/>
      </c>
      <c r="AL1534" s="70" t="str">
        <f t="shared" si="311"/>
        <v/>
      </c>
    </row>
    <row r="1535" spans="2:38" ht="15" thickBot="1" x14ac:dyDescent="0.35">
      <c r="B1535" s="79" t="str">
        <f t="shared" si="306"/>
        <v/>
      </c>
      <c r="C1535" s="16"/>
      <c r="D1535" s="79" t="str">
        <f>IFERROR(IF(J1534&lt;=0,"",IF(C1535="Yes","",B1535-COUNTIF($C$18:C1535,"Yes"))),"")</f>
        <v/>
      </c>
      <c r="E1535" s="81" t="str">
        <f t="shared" si="300"/>
        <v/>
      </c>
      <c r="F1535" s="80" t="str">
        <f t="shared" si="307"/>
        <v/>
      </c>
      <c r="G1535" s="80" t="str">
        <f t="shared" si="301"/>
        <v/>
      </c>
      <c r="H1535" s="80" t="str">
        <f t="shared" si="312"/>
        <v/>
      </c>
      <c r="I1535" s="80" t="str">
        <f t="shared" si="302"/>
        <v/>
      </c>
      <c r="J1535" s="80" t="str">
        <f t="shared" si="308"/>
        <v/>
      </c>
      <c r="AG1535" s="16" t="str">
        <f t="shared" si="309"/>
        <v/>
      </c>
      <c r="AH1535" s="69" t="str">
        <f t="shared" si="303"/>
        <v/>
      </c>
      <c r="AI1535" s="70" t="str">
        <f t="shared" si="304"/>
        <v/>
      </c>
      <c r="AJ1535" s="70" t="str">
        <f t="shared" si="305"/>
        <v/>
      </c>
      <c r="AK1535" s="70" t="str">
        <f t="shared" si="310"/>
        <v/>
      </c>
      <c r="AL1535" s="70" t="str">
        <f t="shared" si="311"/>
        <v/>
      </c>
    </row>
    <row r="1536" spans="2:38" ht="15" thickBot="1" x14ac:dyDescent="0.35">
      <c r="B1536" s="79" t="str">
        <f t="shared" si="306"/>
        <v/>
      </c>
      <c r="C1536" s="16"/>
      <c r="D1536" s="79" t="str">
        <f>IFERROR(IF(J1535&lt;=0,"",IF(C1536="Yes","",B1536-COUNTIF($C$18:C1536,"Yes"))),"")</f>
        <v/>
      </c>
      <c r="E1536" s="81" t="str">
        <f t="shared" si="300"/>
        <v/>
      </c>
      <c r="F1536" s="80" t="str">
        <f t="shared" si="307"/>
        <v/>
      </c>
      <c r="G1536" s="80" t="str">
        <f t="shared" si="301"/>
        <v/>
      </c>
      <c r="H1536" s="80" t="str">
        <f t="shared" si="312"/>
        <v/>
      </c>
      <c r="I1536" s="80" t="str">
        <f t="shared" si="302"/>
        <v/>
      </c>
      <c r="J1536" s="80" t="str">
        <f t="shared" si="308"/>
        <v/>
      </c>
      <c r="AG1536" s="16" t="str">
        <f t="shared" si="309"/>
        <v/>
      </c>
      <c r="AH1536" s="69" t="str">
        <f t="shared" si="303"/>
        <v/>
      </c>
      <c r="AI1536" s="70" t="str">
        <f t="shared" si="304"/>
        <v/>
      </c>
      <c r="AJ1536" s="70" t="str">
        <f t="shared" si="305"/>
        <v/>
      </c>
      <c r="AK1536" s="70" t="str">
        <f t="shared" si="310"/>
        <v/>
      </c>
      <c r="AL1536" s="70" t="str">
        <f t="shared" si="311"/>
        <v/>
      </c>
    </row>
    <row r="1537" spans="2:38" ht="15" thickBot="1" x14ac:dyDescent="0.35">
      <c r="B1537" s="79" t="str">
        <f t="shared" si="306"/>
        <v/>
      </c>
      <c r="C1537" s="16"/>
      <c r="D1537" s="79" t="str">
        <f>IFERROR(IF(J1536&lt;=0,"",IF(C1537="Yes","",B1537-COUNTIF($C$18:C1537,"Yes"))),"")</f>
        <v/>
      </c>
      <c r="E1537" s="81" t="str">
        <f t="shared" si="300"/>
        <v/>
      </c>
      <c r="F1537" s="80" t="str">
        <f t="shared" si="307"/>
        <v/>
      </c>
      <c r="G1537" s="80" t="str">
        <f t="shared" si="301"/>
        <v/>
      </c>
      <c r="H1537" s="80" t="str">
        <f t="shared" si="312"/>
        <v/>
      </c>
      <c r="I1537" s="80" t="str">
        <f t="shared" si="302"/>
        <v/>
      </c>
      <c r="J1537" s="80" t="str">
        <f t="shared" si="308"/>
        <v/>
      </c>
      <c r="AG1537" s="16" t="str">
        <f t="shared" si="309"/>
        <v/>
      </c>
      <c r="AH1537" s="69" t="str">
        <f t="shared" si="303"/>
        <v/>
      </c>
      <c r="AI1537" s="70" t="str">
        <f t="shared" si="304"/>
        <v/>
      </c>
      <c r="AJ1537" s="70" t="str">
        <f t="shared" si="305"/>
        <v/>
      </c>
      <c r="AK1537" s="70" t="str">
        <f t="shared" si="310"/>
        <v/>
      </c>
      <c r="AL1537" s="70" t="str">
        <f t="shared" si="311"/>
        <v/>
      </c>
    </row>
    <row r="1538" spans="2:38" ht="15" thickBot="1" x14ac:dyDescent="0.35">
      <c r="B1538" s="79" t="str">
        <f t="shared" si="306"/>
        <v/>
      </c>
      <c r="C1538" s="16"/>
      <c r="D1538" s="79" t="str">
        <f>IFERROR(IF(J1537&lt;=0,"",IF(C1538="Yes","",B1538-COUNTIF($C$18:C1538,"Yes"))),"")</f>
        <v/>
      </c>
      <c r="E1538" s="81" t="str">
        <f t="shared" si="300"/>
        <v/>
      </c>
      <c r="F1538" s="80" t="str">
        <f t="shared" si="307"/>
        <v/>
      </c>
      <c r="G1538" s="80" t="str">
        <f t="shared" si="301"/>
        <v/>
      </c>
      <c r="H1538" s="80" t="str">
        <f t="shared" si="312"/>
        <v/>
      </c>
      <c r="I1538" s="80" t="str">
        <f t="shared" si="302"/>
        <v/>
      </c>
      <c r="J1538" s="80" t="str">
        <f t="shared" si="308"/>
        <v/>
      </c>
      <c r="AG1538" s="16" t="str">
        <f t="shared" si="309"/>
        <v/>
      </c>
      <c r="AH1538" s="69" t="str">
        <f t="shared" si="303"/>
        <v/>
      </c>
      <c r="AI1538" s="70" t="str">
        <f t="shared" si="304"/>
        <v/>
      </c>
      <c r="AJ1538" s="70" t="str">
        <f t="shared" si="305"/>
        <v/>
      </c>
      <c r="AK1538" s="70" t="str">
        <f t="shared" si="310"/>
        <v/>
      </c>
      <c r="AL1538" s="70" t="str">
        <f t="shared" si="311"/>
        <v/>
      </c>
    </row>
    <row r="1539" spans="2:38" ht="15" thickBot="1" x14ac:dyDescent="0.35">
      <c r="B1539" s="79" t="str">
        <f t="shared" si="306"/>
        <v/>
      </c>
      <c r="C1539" s="16"/>
      <c r="D1539" s="79" t="str">
        <f>IFERROR(IF(J1538&lt;=0,"",IF(C1539="Yes","",B1539-COUNTIF($C$18:C1539,"Yes"))),"")</f>
        <v/>
      </c>
      <c r="E1539" s="81" t="str">
        <f t="shared" si="300"/>
        <v/>
      </c>
      <c r="F1539" s="80" t="str">
        <f t="shared" si="307"/>
        <v/>
      </c>
      <c r="G1539" s="80" t="str">
        <f t="shared" si="301"/>
        <v/>
      </c>
      <c r="H1539" s="80" t="str">
        <f t="shared" si="312"/>
        <v/>
      </c>
      <c r="I1539" s="80" t="str">
        <f t="shared" si="302"/>
        <v/>
      </c>
      <c r="J1539" s="80" t="str">
        <f t="shared" si="308"/>
        <v/>
      </c>
      <c r="AG1539" s="16" t="str">
        <f t="shared" si="309"/>
        <v/>
      </c>
      <c r="AH1539" s="69" t="str">
        <f t="shared" si="303"/>
        <v/>
      </c>
      <c r="AI1539" s="70" t="str">
        <f t="shared" si="304"/>
        <v/>
      </c>
      <c r="AJ1539" s="70" t="str">
        <f t="shared" si="305"/>
        <v/>
      </c>
      <c r="AK1539" s="70" t="str">
        <f t="shared" si="310"/>
        <v/>
      </c>
      <c r="AL1539" s="70" t="str">
        <f t="shared" si="311"/>
        <v/>
      </c>
    </row>
    <row r="1540" spans="2:38" ht="15" thickBot="1" x14ac:dyDescent="0.35">
      <c r="B1540" s="79" t="str">
        <f t="shared" si="306"/>
        <v/>
      </c>
      <c r="C1540" s="16"/>
      <c r="D1540" s="79" t="str">
        <f>IFERROR(IF(J1539&lt;=0,"",IF(C1540="Yes","",B1540-COUNTIF($C$18:C1540,"Yes"))),"")</f>
        <v/>
      </c>
      <c r="E1540" s="81" t="str">
        <f t="shared" si="300"/>
        <v/>
      </c>
      <c r="F1540" s="80" t="str">
        <f t="shared" si="307"/>
        <v/>
      </c>
      <c r="G1540" s="80" t="str">
        <f t="shared" si="301"/>
        <v/>
      </c>
      <c r="H1540" s="80" t="str">
        <f t="shared" si="312"/>
        <v/>
      </c>
      <c r="I1540" s="80" t="str">
        <f t="shared" si="302"/>
        <v/>
      </c>
      <c r="J1540" s="80" t="str">
        <f t="shared" si="308"/>
        <v/>
      </c>
      <c r="AG1540" s="16" t="str">
        <f t="shared" si="309"/>
        <v/>
      </c>
      <c r="AH1540" s="69" t="str">
        <f t="shared" si="303"/>
        <v/>
      </c>
      <c r="AI1540" s="70" t="str">
        <f t="shared" si="304"/>
        <v/>
      </c>
      <c r="AJ1540" s="70" t="str">
        <f t="shared" si="305"/>
        <v/>
      </c>
      <c r="AK1540" s="70" t="str">
        <f t="shared" si="310"/>
        <v/>
      </c>
      <c r="AL1540" s="70" t="str">
        <f t="shared" si="311"/>
        <v/>
      </c>
    </row>
    <row r="1541" spans="2:38" ht="15" thickBot="1" x14ac:dyDescent="0.35">
      <c r="B1541" s="79" t="str">
        <f t="shared" si="306"/>
        <v/>
      </c>
      <c r="C1541" s="16"/>
      <c r="D1541" s="79" t="str">
        <f>IFERROR(IF(J1540&lt;=0,"",IF(C1541="Yes","",B1541-COUNTIF($C$18:C1541,"Yes"))),"")</f>
        <v/>
      </c>
      <c r="E1541" s="81" t="str">
        <f t="shared" si="300"/>
        <v/>
      </c>
      <c r="F1541" s="80" t="str">
        <f t="shared" si="307"/>
        <v/>
      </c>
      <c r="G1541" s="80" t="str">
        <f t="shared" si="301"/>
        <v/>
      </c>
      <c r="H1541" s="80" t="str">
        <f t="shared" si="312"/>
        <v/>
      </c>
      <c r="I1541" s="80" t="str">
        <f t="shared" si="302"/>
        <v/>
      </c>
      <c r="J1541" s="80" t="str">
        <f t="shared" si="308"/>
        <v/>
      </c>
      <c r="AG1541" s="16" t="str">
        <f t="shared" si="309"/>
        <v/>
      </c>
      <c r="AH1541" s="69" t="str">
        <f t="shared" si="303"/>
        <v/>
      </c>
      <c r="AI1541" s="70" t="str">
        <f t="shared" si="304"/>
        <v/>
      </c>
      <c r="AJ1541" s="70" t="str">
        <f t="shared" si="305"/>
        <v/>
      </c>
      <c r="AK1541" s="70" t="str">
        <f t="shared" si="310"/>
        <v/>
      </c>
      <c r="AL1541" s="70" t="str">
        <f t="shared" si="311"/>
        <v/>
      </c>
    </row>
    <row r="1542" spans="2:38" ht="15" thickBot="1" x14ac:dyDescent="0.35">
      <c r="B1542" s="79" t="str">
        <f t="shared" si="306"/>
        <v/>
      </c>
      <c r="C1542" s="16"/>
      <c r="D1542" s="79" t="str">
        <f>IFERROR(IF(J1541&lt;=0,"",IF(C1542="Yes","",B1542-COUNTIF($C$18:C1542,"Yes"))),"")</f>
        <v/>
      </c>
      <c r="E1542" s="81" t="str">
        <f t="shared" si="300"/>
        <v/>
      </c>
      <c r="F1542" s="80" t="str">
        <f t="shared" si="307"/>
        <v/>
      </c>
      <c r="G1542" s="80" t="str">
        <f t="shared" si="301"/>
        <v/>
      </c>
      <c r="H1542" s="80" t="str">
        <f t="shared" si="312"/>
        <v/>
      </c>
      <c r="I1542" s="80" t="str">
        <f t="shared" si="302"/>
        <v/>
      </c>
      <c r="J1542" s="80" t="str">
        <f t="shared" si="308"/>
        <v/>
      </c>
      <c r="AG1542" s="16" t="str">
        <f t="shared" si="309"/>
        <v/>
      </c>
      <c r="AH1542" s="69" t="str">
        <f t="shared" si="303"/>
        <v/>
      </c>
      <c r="AI1542" s="70" t="str">
        <f t="shared" si="304"/>
        <v/>
      </c>
      <c r="AJ1542" s="70" t="str">
        <f t="shared" si="305"/>
        <v/>
      </c>
      <c r="AK1542" s="70" t="str">
        <f t="shared" si="310"/>
        <v/>
      </c>
      <c r="AL1542" s="70" t="str">
        <f t="shared" si="311"/>
        <v/>
      </c>
    </row>
    <row r="1543" spans="2:38" ht="15" thickBot="1" x14ac:dyDescent="0.35">
      <c r="B1543" s="79" t="str">
        <f t="shared" si="306"/>
        <v/>
      </c>
      <c r="C1543" s="16"/>
      <c r="D1543" s="79" t="str">
        <f>IFERROR(IF(J1542&lt;=0,"",IF(C1543="Yes","",B1543-COUNTIF($C$18:C1543,"Yes"))),"")</f>
        <v/>
      </c>
      <c r="E1543" s="81" t="str">
        <f t="shared" si="300"/>
        <v/>
      </c>
      <c r="F1543" s="80" t="str">
        <f t="shared" si="307"/>
        <v/>
      </c>
      <c r="G1543" s="80" t="str">
        <f t="shared" si="301"/>
        <v/>
      </c>
      <c r="H1543" s="80" t="str">
        <f t="shared" si="312"/>
        <v/>
      </c>
      <c r="I1543" s="80" t="str">
        <f t="shared" si="302"/>
        <v/>
      </c>
      <c r="J1543" s="80" t="str">
        <f t="shared" si="308"/>
        <v/>
      </c>
      <c r="AG1543" s="16" t="str">
        <f t="shared" si="309"/>
        <v/>
      </c>
      <c r="AH1543" s="69" t="str">
        <f t="shared" si="303"/>
        <v/>
      </c>
      <c r="AI1543" s="70" t="str">
        <f t="shared" si="304"/>
        <v/>
      </c>
      <c r="AJ1543" s="70" t="str">
        <f t="shared" si="305"/>
        <v/>
      </c>
      <c r="AK1543" s="70" t="str">
        <f t="shared" si="310"/>
        <v/>
      </c>
      <c r="AL1543" s="70" t="str">
        <f t="shared" si="311"/>
        <v/>
      </c>
    </row>
    <row r="1544" spans="2:38" ht="15" thickBot="1" x14ac:dyDescent="0.35">
      <c r="B1544" s="79" t="str">
        <f t="shared" si="306"/>
        <v/>
      </c>
      <c r="C1544" s="16"/>
      <c r="D1544" s="79" t="str">
        <f>IFERROR(IF(J1543&lt;=0,"",IF(C1544="Yes","",B1544-COUNTIF($C$18:C1544,"Yes"))),"")</f>
        <v/>
      </c>
      <c r="E1544" s="81" t="str">
        <f t="shared" si="300"/>
        <v/>
      </c>
      <c r="F1544" s="80" t="str">
        <f t="shared" si="307"/>
        <v/>
      </c>
      <c r="G1544" s="80" t="str">
        <f t="shared" si="301"/>
        <v/>
      </c>
      <c r="H1544" s="80" t="str">
        <f t="shared" si="312"/>
        <v/>
      </c>
      <c r="I1544" s="80" t="str">
        <f t="shared" si="302"/>
        <v/>
      </c>
      <c r="J1544" s="80" t="str">
        <f t="shared" si="308"/>
        <v/>
      </c>
      <c r="AG1544" s="16" t="str">
        <f t="shared" si="309"/>
        <v/>
      </c>
      <c r="AH1544" s="69" t="str">
        <f t="shared" si="303"/>
        <v/>
      </c>
      <c r="AI1544" s="70" t="str">
        <f t="shared" si="304"/>
        <v/>
      </c>
      <c r="AJ1544" s="70" t="str">
        <f t="shared" si="305"/>
        <v/>
      </c>
      <c r="AK1544" s="70" t="str">
        <f t="shared" si="310"/>
        <v/>
      </c>
      <c r="AL1544" s="70" t="str">
        <f t="shared" si="311"/>
        <v/>
      </c>
    </row>
    <row r="1545" spans="2:38" ht="15" thickBot="1" x14ac:dyDescent="0.35">
      <c r="B1545" s="79" t="str">
        <f t="shared" si="306"/>
        <v/>
      </c>
      <c r="C1545" s="16"/>
      <c r="D1545" s="79" t="str">
        <f>IFERROR(IF(J1544&lt;=0,"",IF(C1545="Yes","",B1545-COUNTIF($C$18:C1545,"Yes"))),"")</f>
        <v/>
      </c>
      <c r="E1545" s="81" t="str">
        <f t="shared" si="300"/>
        <v/>
      </c>
      <c r="F1545" s="80" t="str">
        <f t="shared" si="307"/>
        <v/>
      </c>
      <c r="G1545" s="80" t="str">
        <f t="shared" si="301"/>
        <v/>
      </c>
      <c r="H1545" s="80" t="str">
        <f t="shared" si="312"/>
        <v/>
      </c>
      <c r="I1545" s="80" t="str">
        <f t="shared" si="302"/>
        <v/>
      </c>
      <c r="J1545" s="80" t="str">
        <f t="shared" si="308"/>
        <v/>
      </c>
      <c r="AG1545" s="16" t="str">
        <f t="shared" si="309"/>
        <v/>
      </c>
      <c r="AH1545" s="69" t="str">
        <f t="shared" si="303"/>
        <v/>
      </c>
      <c r="AI1545" s="70" t="str">
        <f t="shared" si="304"/>
        <v/>
      </c>
      <c r="AJ1545" s="70" t="str">
        <f t="shared" si="305"/>
        <v/>
      </c>
      <c r="AK1545" s="70" t="str">
        <f t="shared" si="310"/>
        <v/>
      </c>
      <c r="AL1545" s="70" t="str">
        <f t="shared" si="311"/>
        <v/>
      </c>
    </row>
    <row r="1546" spans="2:38" ht="15" thickBot="1" x14ac:dyDescent="0.35">
      <c r="B1546" s="79" t="str">
        <f t="shared" si="306"/>
        <v/>
      </c>
      <c r="C1546" s="16"/>
      <c r="D1546" s="79" t="str">
        <f>IFERROR(IF(J1545&lt;=0,"",IF(C1546="Yes","",B1546-COUNTIF($C$18:C1546,"Yes"))),"")</f>
        <v/>
      </c>
      <c r="E1546" s="81" t="str">
        <f t="shared" si="300"/>
        <v/>
      </c>
      <c r="F1546" s="80" t="str">
        <f t="shared" si="307"/>
        <v/>
      </c>
      <c r="G1546" s="80" t="str">
        <f t="shared" si="301"/>
        <v/>
      </c>
      <c r="H1546" s="80" t="str">
        <f t="shared" si="312"/>
        <v/>
      </c>
      <c r="I1546" s="80" t="str">
        <f t="shared" si="302"/>
        <v/>
      </c>
      <c r="J1546" s="80" t="str">
        <f t="shared" si="308"/>
        <v/>
      </c>
      <c r="AG1546" s="16" t="str">
        <f t="shared" si="309"/>
        <v/>
      </c>
      <c r="AH1546" s="69" t="str">
        <f t="shared" si="303"/>
        <v/>
      </c>
      <c r="AI1546" s="70" t="str">
        <f t="shared" si="304"/>
        <v/>
      </c>
      <c r="AJ1546" s="70" t="str">
        <f t="shared" si="305"/>
        <v/>
      </c>
      <c r="AK1546" s="70" t="str">
        <f t="shared" si="310"/>
        <v/>
      </c>
      <c r="AL1546" s="70" t="str">
        <f t="shared" si="311"/>
        <v/>
      </c>
    </row>
    <row r="1547" spans="2:38" ht="15" thickBot="1" x14ac:dyDescent="0.35">
      <c r="B1547" s="79" t="str">
        <f t="shared" si="306"/>
        <v/>
      </c>
      <c r="C1547" s="16"/>
      <c r="D1547" s="79" t="str">
        <f>IFERROR(IF(J1546&lt;=0,"",IF(C1547="Yes","",B1547-COUNTIF($C$18:C1547,"Yes"))),"")</f>
        <v/>
      </c>
      <c r="E1547" s="81" t="str">
        <f t="shared" si="300"/>
        <v/>
      </c>
      <c r="F1547" s="80" t="str">
        <f t="shared" si="307"/>
        <v/>
      </c>
      <c r="G1547" s="80" t="str">
        <f t="shared" si="301"/>
        <v/>
      </c>
      <c r="H1547" s="80" t="str">
        <f t="shared" si="312"/>
        <v/>
      </c>
      <c r="I1547" s="80" t="str">
        <f t="shared" si="302"/>
        <v/>
      </c>
      <c r="J1547" s="80" t="str">
        <f t="shared" si="308"/>
        <v/>
      </c>
      <c r="AG1547" s="16" t="str">
        <f t="shared" si="309"/>
        <v/>
      </c>
      <c r="AH1547" s="69" t="str">
        <f t="shared" si="303"/>
        <v/>
      </c>
      <c r="AI1547" s="70" t="str">
        <f t="shared" si="304"/>
        <v/>
      </c>
      <c r="AJ1547" s="70" t="str">
        <f t="shared" si="305"/>
        <v/>
      </c>
      <c r="AK1547" s="70" t="str">
        <f t="shared" si="310"/>
        <v/>
      </c>
      <c r="AL1547" s="70" t="str">
        <f t="shared" si="311"/>
        <v/>
      </c>
    </row>
    <row r="1548" spans="2:38" ht="15" thickBot="1" x14ac:dyDescent="0.35">
      <c r="B1548" s="79" t="str">
        <f t="shared" si="306"/>
        <v/>
      </c>
      <c r="C1548" s="16"/>
      <c r="D1548" s="79" t="str">
        <f>IFERROR(IF(J1547&lt;=0,"",IF(C1548="Yes","",B1548-COUNTIF($C$18:C1548,"Yes"))),"")</f>
        <v/>
      </c>
      <c r="E1548" s="81" t="str">
        <f t="shared" si="300"/>
        <v/>
      </c>
      <c r="F1548" s="80" t="str">
        <f t="shared" si="307"/>
        <v/>
      </c>
      <c r="G1548" s="80" t="str">
        <f t="shared" si="301"/>
        <v/>
      </c>
      <c r="H1548" s="80" t="str">
        <f t="shared" si="312"/>
        <v/>
      </c>
      <c r="I1548" s="80" t="str">
        <f t="shared" si="302"/>
        <v/>
      </c>
      <c r="J1548" s="80" t="str">
        <f t="shared" si="308"/>
        <v/>
      </c>
      <c r="AG1548" s="16" t="str">
        <f t="shared" si="309"/>
        <v/>
      </c>
      <c r="AH1548" s="69" t="str">
        <f t="shared" si="303"/>
        <v/>
      </c>
      <c r="AI1548" s="70" t="str">
        <f t="shared" si="304"/>
        <v/>
      </c>
      <c r="AJ1548" s="70" t="str">
        <f t="shared" si="305"/>
        <v/>
      </c>
      <c r="AK1548" s="70" t="str">
        <f t="shared" si="310"/>
        <v/>
      </c>
      <c r="AL1548" s="70" t="str">
        <f t="shared" si="311"/>
        <v/>
      </c>
    </row>
    <row r="1549" spans="2:38" ht="15" thickBot="1" x14ac:dyDescent="0.35">
      <c r="B1549" s="79" t="str">
        <f t="shared" si="306"/>
        <v/>
      </c>
      <c r="C1549" s="16"/>
      <c r="D1549" s="79" t="str">
        <f>IFERROR(IF(J1548&lt;=0,"",IF(C1549="Yes","",B1549-COUNTIF($C$18:C1549,"Yes"))),"")</f>
        <v/>
      </c>
      <c r="E1549" s="81" t="str">
        <f t="shared" si="300"/>
        <v/>
      </c>
      <c r="F1549" s="80" t="str">
        <f t="shared" si="307"/>
        <v/>
      </c>
      <c r="G1549" s="80" t="str">
        <f t="shared" si="301"/>
        <v/>
      </c>
      <c r="H1549" s="80" t="str">
        <f t="shared" si="312"/>
        <v/>
      </c>
      <c r="I1549" s="80" t="str">
        <f t="shared" si="302"/>
        <v/>
      </c>
      <c r="J1549" s="80" t="str">
        <f t="shared" si="308"/>
        <v/>
      </c>
      <c r="AG1549" s="16" t="str">
        <f t="shared" si="309"/>
        <v/>
      </c>
      <c r="AH1549" s="69" t="str">
        <f t="shared" si="303"/>
        <v/>
      </c>
      <c r="AI1549" s="70" t="str">
        <f t="shared" si="304"/>
        <v/>
      </c>
      <c r="AJ1549" s="70" t="str">
        <f t="shared" si="305"/>
        <v/>
      </c>
      <c r="AK1549" s="70" t="str">
        <f t="shared" si="310"/>
        <v/>
      </c>
      <c r="AL1549" s="70" t="str">
        <f t="shared" si="311"/>
        <v/>
      </c>
    </row>
    <row r="1550" spans="2:38" ht="15" thickBot="1" x14ac:dyDescent="0.35">
      <c r="B1550" s="79" t="str">
        <f t="shared" si="306"/>
        <v/>
      </c>
      <c r="C1550" s="16"/>
      <c r="D1550" s="79" t="str">
        <f>IFERROR(IF(J1549&lt;=0,"",IF(C1550="Yes","",B1550-COUNTIF($C$18:C1550,"Yes"))),"")</f>
        <v/>
      </c>
      <c r="E1550" s="81" t="str">
        <f t="shared" si="300"/>
        <v/>
      </c>
      <c r="F1550" s="80" t="str">
        <f t="shared" si="307"/>
        <v/>
      </c>
      <c r="G1550" s="80" t="str">
        <f t="shared" si="301"/>
        <v/>
      </c>
      <c r="H1550" s="80" t="str">
        <f t="shared" si="312"/>
        <v/>
      </c>
      <c r="I1550" s="80" t="str">
        <f t="shared" si="302"/>
        <v/>
      </c>
      <c r="J1550" s="80" t="str">
        <f t="shared" si="308"/>
        <v/>
      </c>
      <c r="AG1550" s="16" t="str">
        <f t="shared" si="309"/>
        <v/>
      </c>
      <c r="AH1550" s="69" t="str">
        <f t="shared" si="303"/>
        <v/>
      </c>
      <c r="AI1550" s="70" t="str">
        <f t="shared" si="304"/>
        <v/>
      </c>
      <c r="AJ1550" s="70" t="str">
        <f t="shared" si="305"/>
        <v/>
      </c>
      <c r="AK1550" s="70" t="str">
        <f t="shared" si="310"/>
        <v/>
      </c>
      <c r="AL1550" s="70" t="str">
        <f t="shared" si="311"/>
        <v/>
      </c>
    </row>
    <row r="1551" spans="2:38" ht="15" thickBot="1" x14ac:dyDescent="0.35">
      <c r="B1551" s="79" t="str">
        <f t="shared" si="306"/>
        <v/>
      </c>
      <c r="C1551" s="16"/>
      <c r="D1551" s="79" t="str">
        <f>IFERROR(IF(J1550&lt;=0,"",IF(C1551="Yes","",B1551-COUNTIF($C$18:C1551,"Yes"))),"")</f>
        <v/>
      </c>
      <c r="E1551" s="81" t="str">
        <f t="shared" si="300"/>
        <v/>
      </c>
      <c r="F1551" s="80" t="str">
        <f t="shared" si="307"/>
        <v/>
      </c>
      <c r="G1551" s="80" t="str">
        <f t="shared" si="301"/>
        <v/>
      </c>
      <c r="H1551" s="80" t="str">
        <f t="shared" si="312"/>
        <v/>
      </c>
      <c r="I1551" s="80" t="str">
        <f t="shared" si="302"/>
        <v/>
      </c>
      <c r="J1551" s="80" t="str">
        <f t="shared" si="308"/>
        <v/>
      </c>
      <c r="AG1551" s="16" t="str">
        <f t="shared" si="309"/>
        <v/>
      </c>
      <c r="AH1551" s="69" t="str">
        <f t="shared" si="303"/>
        <v/>
      </c>
      <c r="AI1551" s="70" t="str">
        <f t="shared" si="304"/>
        <v/>
      </c>
      <c r="AJ1551" s="70" t="str">
        <f t="shared" si="305"/>
        <v/>
      </c>
      <c r="AK1551" s="70" t="str">
        <f t="shared" si="310"/>
        <v/>
      </c>
      <c r="AL1551" s="70" t="str">
        <f t="shared" si="311"/>
        <v/>
      </c>
    </row>
    <row r="1552" spans="2:38" ht="15" thickBot="1" x14ac:dyDescent="0.35">
      <c r="B1552" s="79" t="str">
        <f t="shared" si="306"/>
        <v/>
      </c>
      <c r="C1552" s="16"/>
      <c r="D1552" s="79" t="str">
        <f>IFERROR(IF(J1551&lt;=0,"",IF(C1552="Yes","",B1552-COUNTIF($C$18:C1552,"Yes"))),"")</f>
        <v/>
      </c>
      <c r="E1552" s="81" t="str">
        <f t="shared" si="300"/>
        <v/>
      </c>
      <c r="F1552" s="80" t="str">
        <f t="shared" si="307"/>
        <v/>
      </c>
      <c r="G1552" s="80" t="str">
        <f t="shared" si="301"/>
        <v/>
      </c>
      <c r="H1552" s="80" t="str">
        <f t="shared" si="312"/>
        <v/>
      </c>
      <c r="I1552" s="80" t="str">
        <f t="shared" si="302"/>
        <v/>
      </c>
      <c r="J1552" s="80" t="str">
        <f t="shared" si="308"/>
        <v/>
      </c>
      <c r="AG1552" s="16" t="str">
        <f t="shared" si="309"/>
        <v/>
      </c>
      <c r="AH1552" s="69" t="str">
        <f t="shared" si="303"/>
        <v/>
      </c>
      <c r="AI1552" s="70" t="str">
        <f t="shared" si="304"/>
        <v/>
      </c>
      <c r="AJ1552" s="70" t="str">
        <f t="shared" si="305"/>
        <v/>
      </c>
      <c r="AK1552" s="70" t="str">
        <f t="shared" si="310"/>
        <v/>
      </c>
      <c r="AL1552" s="70" t="str">
        <f t="shared" si="311"/>
        <v/>
      </c>
    </row>
    <row r="1553" spans="2:38" ht="15" thickBot="1" x14ac:dyDescent="0.35">
      <c r="B1553" s="79" t="str">
        <f t="shared" si="306"/>
        <v/>
      </c>
      <c r="C1553" s="16"/>
      <c r="D1553" s="79" t="str">
        <f>IFERROR(IF(J1552&lt;=0,"",IF(C1553="Yes","",B1553-COUNTIF($C$18:C1553,"Yes"))),"")</f>
        <v/>
      </c>
      <c r="E1553" s="81" t="str">
        <f t="shared" si="300"/>
        <v/>
      </c>
      <c r="F1553" s="80" t="str">
        <f t="shared" si="307"/>
        <v/>
      </c>
      <c r="G1553" s="80" t="str">
        <f t="shared" si="301"/>
        <v/>
      </c>
      <c r="H1553" s="80" t="str">
        <f t="shared" si="312"/>
        <v/>
      </c>
      <c r="I1553" s="80" t="str">
        <f t="shared" si="302"/>
        <v/>
      </c>
      <c r="J1553" s="80" t="str">
        <f t="shared" si="308"/>
        <v/>
      </c>
      <c r="AG1553" s="16" t="str">
        <f t="shared" si="309"/>
        <v/>
      </c>
      <c r="AH1553" s="69" t="str">
        <f t="shared" si="303"/>
        <v/>
      </c>
      <c r="AI1553" s="70" t="str">
        <f t="shared" si="304"/>
        <v/>
      </c>
      <c r="AJ1553" s="70" t="str">
        <f t="shared" si="305"/>
        <v/>
      </c>
      <c r="AK1553" s="70" t="str">
        <f t="shared" si="310"/>
        <v/>
      </c>
      <c r="AL1553" s="70" t="str">
        <f t="shared" si="311"/>
        <v/>
      </c>
    </row>
    <row r="1554" spans="2:38" ht="15" thickBot="1" x14ac:dyDescent="0.35">
      <c r="B1554" s="79" t="str">
        <f t="shared" si="306"/>
        <v/>
      </c>
      <c r="C1554" s="16"/>
      <c r="D1554" s="79" t="str">
        <f>IFERROR(IF(J1553&lt;=0,"",IF(C1554="Yes","",B1554-COUNTIF($C$18:C1554,"Yes"))),"")</f>
        <v/>
      </c>
      <c r="E1554" s="81" t="str">
        <f t="shared" ref="E1554:E1617" si="313">IF($E$9="End of the Period",IF(B1554="","",IF(payment_frequency_EMI_Change="Bi-weekly",first_payment_date_EMI_Change+B1554*VLOOKUP(payment_frequency_EMI_Change,periodic_table,2,0),IF(payment_frequency_EMI_Change="Weekly",first_payment_date_EMI_Change+B1554*VLOOKUP(payment_frequency_EMI_Change,periodic_table,2,0),IF(payment_frequency_EMI_Change="Semi-monthly",first_payment_date_EMI_Change+B1554*VLOOKUP(payment_frequency_EMI_Change,periodic_table,2,0),EDATE(first_payment_date_EMI_Change,B1554*VLOOKUP(payment_frequency_EMI_Change,periodic_table,2,0)))))),IF(B1554="","",IF(payment_frequency_EMI_Change="Bi-weekly",first_payment_date_EMI_Change+(B1554-1)*VLOOKUP(payment_frequency_EMI_Change,periodic_table,2,0),IF(payment_frequency_EMI_Change="Weekly",first_payment_date_EMI_Change+(B1554-1)*VLOOKUP(payment_frequency_EMI_Change,periodic_table,2,0),IF(payment_frequency_EMI_Change="Semi-monthly",first_payment_date_EMI_Change+(B1554-1)*VLOOKUP(payment_frequency_EMI_Change,periodic_table,2,0),EDATE(first_payment_date_EMI_Change,(B1554-1)*VLOOKUP(payment_frequency_EMI_Change,periodic_table,2,0)))))))</f>
        <v/>
      </c>
      <c r="F1554" s="80" t="str">
        <f t="shared" si="307"/>
        <v/>
      </c>
      <c r="G1554" s="80" t="str">
        <f t="shared" ref="G1554:G1617" si="314">IF(AND(Payment_Type_EMI_Change=1,B1554=1),0,IF(B1554="","",IF(C1554="Yes",0,J1553*Compound_Rate_EMI_Change)))</f>
        <v/>
      </c>
      <c r="H1554" s="80" t="str">
        <f t="shared" si="312"/>
        <v/>
      </c>
      <c r="I1554" s="80" t="str">
        <f t="shared" ref="I1554:I1617" si="315">IF(B1554="","",IF(C1554="Yes",J1553*Compound_Rate_EMI_Change,0))</f>
        <v/>
      </c>
      <c r="J1554" s="80" t="str">
        <f t="shared" si="308"/>
        <v/>
      </c>
      <c r="AG1554" s="16" t="str">
        <f t="shared" si="309"/>
        <v/>
      </c>
      <c r="AH1554" s="69" t="str">
        <f t="shared" ref="AH1554:AH1617" si="316">IF($E$9="End of the Period",IF(AG1554="","",IF(payment_frequency_EMI_Change="Bi-weekly",first_payment_date_EMI_Change+AG1554*VLOOKUP(payment_frequency_EMI_Change,periodic_table,2,0),IF(payment_frequency_EMI_Change="Weekly",first_payment_date_EMI_Change+AG1554*VLOOKUP(payment_frequency_EMI_Change,periodic_table,2,0),IF(payment_frequency_EMI_Change="Semi-monthly",first_payment_date_EMI_Change+AG1554*VLOOKUP(payment_frequency_EMI_Change,periodic_table,2,0),EDATE(first_payment_date_EMI_Change,AG1554*VLOOKUP(payment_frequency_EMI_Change,periodic_table,2,0)))))),IF(AG1554="","",IF(payment_frequency_EMI_Change="Bi-weekly",first_payment_date_EMI_Change+(AG1554-1)*VLOOKUP(payment_frequency_EMI_Change,periodic_table,2,0),IF(payment_frequency_EMI_Change="Weekly",first_payment_date_EMI_Change+(AG1554-1)*VLOOKUP(payment_frequency_EMI_Change,periodic_table,2,0),IF(payment_frequency_EMI_Change="Semi-monthly",first_payment_date_EMI_Change+(AG1554-1)*VLOOKUP(payment_frequency_EMI_Change,periodic_table,2,0),EDATE(first_payment_date_EMI_Change,(AG1554-1)*VLOOKUP(payment_frequency_EMI_Change,periodic_table,2,0)))))))</f>
        <v/>
      </c>
      <c r="AI1554" s="70" t="str">
        <f t="shared" ref="AI1554:AI1617" si="317">IF(AG1554="","",IF(AL1553&lt;payment_EMI_Change,AL1553*(1+Compound_Rate_EMI_Change),payment_EMI_Change))</f>
        <v/>
      </c>
      <c r="AJ1554" s="70" t="str">
        <f t="shared" ref="AJ1554:AJ1617" si="318">IF(AND(Payment_Type_EMI_Change=1,AG1554=1),0,IF(AG1554="","",AL1553*Compound_Rate_EMI_Change))</f>
        <v/>
      </c>
      <c r="AK1554" s="70" t="str">
        <f t="shared" si="310"/>
        <v/>
      </c>
      <c r="AL1554" s="70" t="str">
        <f t="shared" si="311"/>
        <v/>
      </c>
    </row>
    <row r="1555" spans="2:38" ht="15" thickBot="1" x14ac:dyDescent="0.35">
      <c r="B1555" s="79" t="str">
        <f t="shared" ref="B1555:B1618" si="319">IFERROR(IF(TRUNC(J1554)&lt;=0,"",B1554+1),"")</f>
        <v/>
      </c>
      <c r="C1555" s="16"/>
      <c r="D1555" s="79" t="str">
        <f>IFERROR(IF(J1554&lt;=0,"",IF(C1555="Yes","",B1555-COUNTIF($C$18:C1555,"Yes"))),"")</f>
        <v/>
      </c>
      <c r="E1555" s="81" t="str">
        <f t="shared" si="313"/>
        <v/>
      </c>
      <c r="F1555" s="80" t="str">
        <f t="shared" ref="F1555:F1618" si="320">IF(B1555="","",IF(C1555="Yes",0,IF(J1554&lt;payment_EMI_Change,J1554*(1+Compound_Rate_EMI_Change),-PMT($J$5,nper_EMI_Change-B1555+1,J1554))))</f>
        <v/>
      </c>
      <c r="G1555" s="80" t="str">
        <f t="shared" si="314"/>
        <v/>
      </c>
      <c r="H1555" s="80" t="str">
        <f t="shared" si="312"/>
        <v/>
      </c>
      <c r="I1555" s="80" t="str">
        <f t="shared" si="315"/>
        <v/>
      </c>
      <c r="J1555" s="80" t="str">
        <f t="shared" ref="J1555:J1618" si="321">IFERROR(IF(B1555="","",J1554-H1555+I1555),"")</f>
        <v/>
      </c>
      <c r="AG1555" s="16" t="str">
        <f t="shared" ref="AG1555:AG1618" si="322">IFERROR(IF(AL1554&lt;=0,"",AG1554+1),"")</f>
        <v/>
      </c>
      <c r="AH1555" s="69" t="str">
        <f t="shared" si="316"/>
        <v/>
      </c>
      <c r="AI1555" s="70" t="str">
        <f t="shared" si="317"/>
        <v/>
      </c>
      <c r="AJ1555" s="70" t="str">
        <f t="shared" si="318"/>
        <v/>
      </c>
      <c r="AK1555" s="70" t="str">
        <f t="shared" ref="AK1555:AK1618" si="323">IF(AG1555="","",AI1555-AJ1555)</f>
        <v/>
      </c>
      <c r="AL1555" s="70" t="str">
        <f t="shared" ref="AL1555:AL1618" si="324">IFERROR(IF(AK1555&lt;=0,"",AL1554-AK1555),"")</f>
        <v/>
      </c>
    </row>
    <row r="1556" spans="2:38" ht="15" thickBot="1" x14ac:dyDescent="0.35">
      <c r="B1556" s="79" t="str">
        <f t="shared" si="319"/>
        <v/>
      </c>
      <c r="C1556" s="16"/>
      <c r="D1556" s="79" t="str">
        <f>IFERROR(IF(J1555&lt;=0,"",IF(C1556="Yes","",B1556-COUNTIF($C$18:C1556,"Yes"))),"")</f>
        <v/>
      </c>
      <c r="E1556" s="81" t="str">
        <f t="shared" si="313"/>
        <v/>
      </c>
      <c r="F1556" s="80" t="str">
        <f t="shared" si="320"/>
        <v/>
      </c>
      <c r="G1556" s="80" t="str">
        <f t="shared" si="314"/>
        <v/>
      </c>
      <c r="H1556" s="80" t="str">
        <f t="shared" si="312"/>
        <v/>
      </c>
      <c r="I1556" s="80" t="str">
        <f t="shared" si="315"/>
        <v/>
      </c>
      <c r="J1556" s="80" t="str">
        <f t="shared" si="321"/>
        <v/>
      </c>
      <c r="AG1556" s="16" t="str">
        <f t="shared" si="322"/>
        <v/>
      </c>
      <c r="AH1556" s="69" t="str">
        <f t="shared" si="316"/>
        <v/>
      </c>
      <c r="AI1556" s="70" t="str">
        <f t="shared" si="317"/>
        <v/>
      </c>
      <c r="AJ1556" s="70" t="str">
        <f t="shared" si="318"/>
        <v/>
      </c>
      <c r="AK1556" s="70" t="str">
        <f t="shared" si="323"/>
        <v/>
      </c>
      <c r="AL1556" s="70" t="str">
        <f t="shared" si="324"/>
        <v/>
      </c>
    </row>
    <row r="1557" spans="2:38" ht="15" thickBot="1" x14ac:dyDescent="0.35">
      <c r="B1557" s="79" t="str">
        <f t="shared" si="319"/>
        <v/>
      </c>
      <c r="C1557" s="16"/>
      <c r="D1557" s="79" t="str">
        <f>IFERROR(IF(J1556&lt;=0,"",IF(C1557="Yes","",B1557-COUNTIF($C$18:C1557,"Yes"))),"")</f>
        <v/>
      </c>
      <c r="E1557" s="81" t="str">
        <f t="shared" si="313"/>
        <v/>
      </c>
      <c r="F1557" s="80" t="str">
        <f t="shared" si="320"/>
        <v/>
      </c>
      <c r="G1557" s="80" t="str">
        <f t="shared" si="314"/>
        <v/>
      </c>
      <c r="H1557" s="80" t="str">
        <f t="shared" si="312"/>
        <v/>
      </c>
      <c r="I1557" s="80" t="str">
        <f t="shared" si="315"/>
        <v/>
      </c>
      <c r="J1557" s="80" t="str">
        <f t="shared" si="321"/>
        <v/>
      </c>
      <c r="AG1557" s="16" t="str">
        <f t="shared" si="322"/>
        <v/>
      </c>
      <c r="AH1557" s="69" t="str">
        <f t="shared" si="316"/>
        <v/>
      </c>
      <c r="AI1557" s="70" t="str">
        <f t="shared" si="317"/>
        <v/>
      </c>
      <c r="AJ1557" s="70" t="str">
        <f t="shared" si="318"/>
        <v/>
      </c>
      <c r="AK1557" s="70" t="str">
        <f t="shared" si="323"/>
        <v/>
      </c>
      <c r="AL1557" s="70" t="str">
        <f t="shared" si="324"/>
        <v/>
      </c>
    </row>
    <row r="1558" spans="2:38" ht="15" thickBot="1" x14ac:dyDescent="0.35">
      <c r="B1558" s="79" t="str">
        <f t="shared" si="319"/>
        <v/>
      </c>
      <c r="C1558" s="16"/>
      <c r="D1558" s="79" t="str">
        <f>IFERROR(IF(J1557&lt;=0,"",IF(C1558="Yes","",B1558-COUNTIF($C$18:C1558,"Yes"))),"")</f>
        <v/>
      </c>
      <c r="E1558" s="81" t="str">
        <f t="shared" si="313"/>
        <v/>
      </c>
      <c r="F1558" s="80" t="str">
        <f t="shared" si="320"/>
        <v/>
      </c>
      <c r="G1558" s="80" t="str">
        <f t="shared" si="314"/>
        <v/>
      </c>
      <c r="H1558" s="80" t="str">
        <f t="shared" si="312"/>
        <v/>
      </c>
      <c r="I1558" s="80" t="str">
        <f t="shared" si="315"/>
        <v/>
      </c>
      <c r="J1558" s="80" t="str">
        <f t="shared" si="321"/>
        <v/>
      </c>
      <c r="AG1558" s="16" t="str">
        <f t="shared" si="322"/>
        <v/>
      </c>
      <c r="AH1558" s="69" t="str">
        <f t="shared" si="316"/>
        <v/>
      </c>
      <c r="AI1558" s="70" t="str">
        <f t="shared" si="317"/>
        <v/>
      </c>
      <c r="AJ1558" s="70" t="str">
        <f t="shared" si="318"/>
        <v/>
      </c>
      <c r="AK1558" s="70" t="str">
        <f t="shared" si="323"/>
        <v/>
      </c>
      <c r="AL1558" s="70" t="str">
        <f t="shared" si="324"/>
        <v/>
      </c>
    </row>
    <row r="1559" spans="2:38" ht="15" thickBot="1" x14ac:dyDescent="0.35">
      <c r="B1559" s="79" t="str">
        <f t="shared" si="319"/>
        <v/>
      </c>
      <c r="C1559" s="16"/>
      <c r="D1559" s="79" t="str">
        <f>IFERROR(IF(J1558&lt;=0,"",IF(C1559="Yes","",B1559-COUNTIF($C$18:C1559,"Yes"))),"")</f>
        <v/>
      </c>
      <c r="E1559" s="81" t="str">
        <f t="shared" si="313"/>
        <v/>
      </c>
      <c r="F1559" s="80" t="str">
        <f t="shared" si="320"/>
        <v/>
      </c>
      <c r="G1559" s="80" t="str">
        <f t="shared" si="314"/>
        <v/>
      </c>
      <c r="H1559" s="80" t="str">
        <f t="shared" ref="H1559:H1622" si="325">IF(B1559="","",F1559-G1559)</f>
        <v/>
      </c>
      <c r="I1559" s="80" t="str">
        <f t="shared" si="315"/>
        <v/>
      </c>
      <c r="J1559" s="80" t="str">
        <f t="shared" si="321"/>
        <v/>
      </c>
      <c r="AG1559" s="16" t="str">
        <f t="shared" si="322"/>
        <v/>
      </c>
      <c r="AH1559" s="69" t="str">
        <f t="shared" si="316"/>
        <v/>
      </c>
      <c r="AI1559" s="70" t="str">
        <f t="shared" si="317"/>
        <v/>
      </c>
      <c r="AJ1559" s="70" t="str">
        <f t="shared" si="318"/>
        <v/>
      </c>
      <c r="AK1559" s="70" t="str">
        <f t="shared" si="323"/>
        <v/>
      </c>
      <c r="AL1559" s="70" t="str">
        <f t="shared" si="324"/>
        <v/>
      </c>
    </row>
    <row r="1560" spans="2:38" ht="15" thickBot="1" x14ac:dyDescent="0.35">
      <c r="B1560" s="79" t="str">
        <f t="shared" si="319"/>
        <v/>
      </c>
      <c r="C1560" s="16"/>
      <c r="D1560" s="79" t="str">
        <f>IFERROR(IF(J1559&lt;=0,"",IF(C1560="Yes","",B1560-COUNTIF($C$18:C1560,"Yes"))),"")</f>
        <v/>
      </c>
      <c r="E1560" s="81" t="str">
        <f t="shared" si="313"/>
        <v/>
      </c>
      <c r="F1560" s="80" t="str">
        <f t="shared" si="320"/>
        <v/>
      </c>
      <c r="G1560" s="80" t="str">
        <f t="shared" si="314"/>
        <v/>
      </c>
      <c r="H1560" s="80" t="str">
        <f t="shared" si="325"/>
        <v/>
      </c>
      <c r="I1560" s="80" t="str">
        <f t="shared" si="315"/>
        <v/>
      </c>
      <c r="J1560" s="80" t="str">
        <f t="shared" si="321"/>
        <v/>
      </c>
      <c r="AG1560" s="16" t="str">
        <f t="shared" si="322"/>
        <v/>
      </c>
      <c r="AH1560" s="69" t="str">
        <f t="shared" si="316"/>
        <v/>
      </c>
      <c r="AI1560" s="70" t="str">
        <f t="shared" si="317"/>
        <v/>
      </c>
      <c r="AJ1560" s="70" t="str">
        <f t="shared" si="318"/>
        <v/>
      </c>
      <c r="AK1560" s="70" t="str">
        <f t="shared" si="323"/>
        <v/>
      </c>
      <c r="AL1560" s="70" t="str">
        <f t="shared" si="324"/>
        <v/>
      </c>
    </row>
    <row r="1561" spans="2:38" ht="15" thickBot="1" x14ac:dyDescent="0.35">
      <c r="B1561" s="79" t="str">
        <f t="shared" si="319"/>
        <v/>
      </c>
      <c r="C1561" s="16"/>
      <c r="D1561" s="79" t="str">
        <f>IFERROR(IF(J1560&lt;=0,"",IF(C1561="Yes","",B1561-COUNTIF($C$18:C1561,"Yes"))),"")</f>
        <v/>
      </c>
      <c r="E1561" s="81" t="str">
        <f t="shared" si="313"/>
        <v/>
      </c>
      <c r="F1561" s="80" t="str">
        <f t="shared" si="320"/>
        <v/>
      </c>
      <c r="G1561" s="80" t="str">
        <f t="shared" si="314"/>
        <v/>
      </c>
      <c r="H1561" s="80" t="str">
        <f t="shared" si="325"/>
        <v/>
      </c>
      <c r="I1561" s="80" t="str">
        <f t="shared" si="315"/>
        <v/>
      </c>
      <c r="J1561" s="80" t="str">
        <f t="shared" si="321"/>
        <v/>
      </c>
      <c r="AG1561" s="16" t="str">
        <f t="shared" si="322"/>
        <v/>
      </c>
      <c r="AH1561" s="69" t="str">
        <f t="shared" si="316"/>
        <v/>
      </c>
      <c r="AI1561" s="70" t="str">
        <f t="shared" si="317"/>
        <v/>
      </c>
      <c r="AJ1561" s="70" t="str">
        <f t="shared" si="318"/>
        <v/>
      </c>
      <c r="AK1561" s="70" t="str">
        <f t="shared" si="323"/>
        <v/>
      </c>
      <c r="AL1561" s="70" t="str">
        <f t="shared" si="324"/>
        <v/>
      </c>
    </row>
    <row r="1562" spans="2:38" ht="15" thickBot="1" x14ac:dyDescent="0.35">
      <c r="B1562" s="79" t="str">
        <f t="shared" si="319"/>
        <v/>
      </c>
      <c r="C1562" s="16"/>
      <c r="D1562" s="79" t="str">
        <f>IFERROR(IF(J1561&lt;=0,"",IF(C1562="Yes","",B1562-COUNTIF($C$18:C1562,"Yes"))),"")</f>
        <v/>
      </c>
      <c r="E1562" s="81" t="str">
        <f t="shared" si="313"/>
        <v/>
      </c>
      <c r="F1562" s="80" t="str">
        <f t="shared" si="320"/>
        <v/>
      </c>
      <c r="G1562" s="80" t="str">
        <f t="shared" si="314"/>
        <v/>
      </c>
      <c r="H1562" s="80" t="str">
        <f t="shared" si="325"/>
        <v/>
      </c>
      <c r="I1562" s="80" t="str">
        <f t="shared" si="315"/>
        <v/>
      </c>
      <c r="J1562" s="80" t="str">
        <f t="shared" si="321"/>
        <v/>
      </c>
      <c r="AG1562" s="16" t="str">
        <f t="shared" si="322"/>
        <v/>
      </c>
      <c r="AH1562" s="69" t="str">
        <f t="shared" si="316"/>
        <v/>
      </c>
      <c r="AI1562" s="70" t="str">
        <f t="shared" si="317"/>
        <v/>
      </c>
      <c r="AJ1562" s="70" t="str">
        <f t="shared" si="318"/>
        <v/>
      </c>
      <c r="AK1562" s="70" t="str">
        <f t="shared" si="323"/>
        <v/>
      </c>
      <c r="AL1562" s="70" t="str">
        <f t="shared" si="324"/>
        <v/>
      </c>
    </row>
    <row r="1563" spans="2:38" ht="15" thickBot="1" x14ac:dyDescent="0.35">
      <c r="B1563" s="79" t="str">
        <f t="shared" si="319"/>
        <v/>
      </c>
      <c r="C1563" s="16"/>
      <c r="D1563" s="79" t="str">
        <f>IFERROR(IF(J1562&lt;=0,"",IF(C1563="Yes","",B1563-COUNTIF($C$18:C1563,"Yes"))),"")</f>
        <v/>
      </c>
      <c r="E1563" s="81" t="str">
        <f t="shared" si="313"/>
        <v/>
      </c>
      <c r="F1563" s="80" t="str">
        <f t="shared" si="320"/>
        <v/>
      </c>
      <c r="G1563" s="80" t="str">
        <f t="shared" si="314"/>
        <v/>
      </c>
      <c r="H1563" s="80" t="str">
        <f t="shared" si="325"/>
        <v/>
      </c>
      <c r="I1563" s="80" t="str">
        <f t="shared" si="315"/>
        <v/>
      </c>
      <c r="J1563" s="80" t="str">
        <f t="shared" si="321"/>
        <v/>
      </c>
      <c r="AG1563" s="16" t="str">
        <f t="shared" si="322"/>
        <v/>
      </c>
      <c r="AH1563" s="69" t="str">
        <f t="shared" si="316"/>
        <v/>
      </c>
      <c r="AI1563" s="70" t="str">
        <f t="shared" si="317"/>
        <v/>
      </c>
      <c r="AJ1563" s="70" t="str">
        <f t="shared" si="318"/>
        <v/>
      </c>
      <c r="AK1563" s="70" t="str">
        <f t="shared" si="323"/>
        <v/>
      </c>
      <c r="AL1563" s="70" t="str">
        <f t="shared" si="324"/>
        <v/>
      </c>
    </row>
    <row r="1564" spans="2:38" ht="15" thickBot="1" x14ac:dyDescent="0.35">
      <c r="B1564" s="79" t="str">
        <f t="shared" si="319"/>
        <v/>
      </c>
      <c r="C1564" s="16"/>
      <c r="D1564" s="79" t="str">
        <f>IFERROR(IF(J1563&lt;=0,"",IF(C1564="Yes","",B1564-COUNTIF($C$18:C1564,"Yes"))),"")</f>
        <v/>
      </c>
      <c r="E1564" s="81" t="str">
        <f t="shared" si="313"/>
        <v/>
      </c>
      <c r="F1564" s="80" t="str">
        <f t="shared" si="320"/>
        <v/>
      </c>
      <c r="G1564" s="80" t="str">
        <f t="shared" si="314"/>
        <v/>
      </c>
      <c r="H1564" s="80" t="str">
        <f t="shared" si="325"/>
        <v/>
      </c>
      <c r="I1564" s="80" t="str">
        <f t="shared" si="315"/>
        <v/>
      </c>
      <c r="J1564" s="80" t="str">
        <f t="shared" si="321"/>
        <v/>
      </c>
      <c r="AG1564" s="16" t="str">
        <f t="shared" si="322"/>
        <v/>
      </c>
      <c r="AH1564" s="69" t="str">
        <f t="shared" si="316"/>
        <v/>
      </c>
      <c r="AI1564" s="70" t="str">
        <f t="shared" si="317"/>
        <v/>
      </c>
      <c r="AJ1564" s="70" t="str">
        <f t="shared" si="318"/>
        <v/>
      </c>
      <c r="AK1564" s="70" t="str">
        <f t="shared" si="323"/>
        <v/>
      </c>
      <c r="AL1564" s="70" t="str">
        <f t="shared" si="324"/>
        <v/>
      </c>
    </row>
    <row r="1565" spans="2:38" ht="15" thickBot="1" x14ac:dyDescent="0.35">
      <c r="B1565" s="79" t="str">
        <f t="shared" si="319"/>
        <v/>
      </c>
      <c r="C1565" s="16"/>
      <c r="D1565" s="79" t="str">
        <f>IFERROR(IF(J1564&lt;=0,"",IF(C1565="Yes","",B1565-COUNTIF($C$18:C1565,"Yes"))),"")</f>
        <v/>
      </c>
      <c r="E1565" s="81" t="str">
        <f t="shared" si="313"/>
        <v/>
      </c>
      <c r="F1565" s="80" t="str">
        <f t="shared" si="320"/>
        <v/>
      </c>
      <c r="G1565" s="80" t="str">
        <f t="shared" si="314"/>
        <v/>
      </c>
      <c r="H1565" s="80" t="str">
        <f t="shared" si="325"/>
        <v/>
      </c>
      <c r="I1565" s="80" t="str">
        <f t="shared" si="315"/>
        <v/>
      </c>
      <c r="J1565" s="80" t="str">
        <f t="shared" si="321"/>
        <v/>
      </c>
      <c r="AG1565" s="16" t="str">
        <f t="shared" si="322"/>
        <v/>
      </c>
      <c r="AH1565" s="69" t="str">
        <f t="shared" si="316"/>
        <v/>
      </c>
      <c r="AI1565" s="70" t="str">
        <f t="shared" si="317"/>
        <v/>
      </c>
      <c r="AJ1565" s="70" t="str">
        <f t="shared" si="318"/>
        <v/>
      </c>
      <c r="AK1565" s="70" t="str">
        <f t="shared" si="323"/>
        <v/>
      </c>
      <c r="AL1565" s="70" t="str">
        <f t="shared" si="324"/>
        <v/>
      </c>
    </row>
    <row r="1566" spans="2:38" ht="15" thickBot="1" x14ac:dyDescent="0.35">
      <c r="B1566" s="79" t="str">
        <f t="shared" si="319"/>
        <v/>
      </c>
      <c r="C1566" s="16"/>
      <c r="D1566" s="79" t="str">
        <f>IFERROR(IF(J1565&lt;=0,"",IF(C1566="Yes","",B1566-COUNTIF($C$18:C1566,"Yes"))),"")</f>
        <v/>
      </c>
      <c r="E1566" s="81" t="str">
        <f t="shared" si="313"/>
        <v/>
      </c>
      <c r="F1566" s="80" t="str">
        <f t="shared" si="320"/>
        <v/>
      </c>
      <c r="G1566" s="80" t="str">
        <f t="shared" si="314"/>
        <v/>
      </c>
      <c r="H1566" s="80" t="str">
        <f t="shared" si="325"/>
        <v/>
      </c>
      <c r="I1566" s="80" t="str">
        <f t="shared" si="315"/>
        <v/>
      </c>
      <c r="J1566" s="80" t="str">
        <f t="shared" si="321"/>
        <v/>
      </c>
      <c r="AG1566" s="16" t="str">
        <f t="shared" si="322"/>
        <v/>
      </c>
      <c r="AH1566" s="69" t="str">
        <f t="shared" si="316"/>
        <v/>
      </c>
      <c r="AI1566" s="70" t="str">
        <f t="shared" si="317"/>
        <v/>
      </c>
      <c r="AJ1566" s="70" t="str">
        <f t="shared" si="318"/>
        <v/>
      </c>
      <c r="AK1566" s="70" t="str">
        <f t="shared" si="323"/>
        <v/>
      </c>
      <c r="AL1566" s="70" t="str">
        <f t="shared" si="324"/>
        <v/>
      </c>
    </row>
    <row r="1567" spans="2:38" ht="15" thickBot="1" x14ac:dyDescent="0.35">
      <c r="B1567" s="79" t="str">
        <f t="shared" si="319"/>
        <v/>
      </c>
      <c r="C1567" s="16"/>
      <c r="D1567" s="79" t="str">
        <f>IFERROR(IF(J1566&lt;=0,"",IF(C1567="Yes","",B1567-COUNTIF($C$18:C1567,"Yes"))),"")</f>
        <v/>
      </c>
      <c r="E1567" s="81" t="str">
        <f t="shared" si="313"/>
        <v/>
      </c>
      <c r="F1567" s="80" t="str">
        <f t="shared" si="320"/>
        <v/>
      </c>
      <c r="G1567" s="80" t="str">
        <f t="shared" si="314"/>
        <v/>
      </c>
      <c r="H1567" s="80" t="str">
        <f t="shared" si="325"/>
        <v/>
      </c>
      <c r="I1567" s="80" t="str">
        <f t="shared" si="315"/>
        <v/>
      </c>
      <c r="J1567" s="80" t="str">
        <f t="shared" si="321"/>
        <v/>
      </c>
      <c r="AG1567" s="16" t="str">
        <f t="shared" si="322"/>
        <v/>
      </c>
      <c r="AH1567" s="69" t="str">
        <f t="shared" si="316"/>
        <v/>
      </c>
      <c r="AI1567" s="70" t="str">
        <f t="shared" si="317"/>
        <v/>
      </c>
      <c r="AJ1567" s="70" t="str">
        <f t="shared" si="318"/>
        <v/>
      </c>
      <c r="AK1567" s="70" t="str">
        <f t="shared" si="323"/>
        <v/>
      </c>
      <c r="AL1567" s="70" t="str">
        <f t="shared" si="324"/>
        <v/>
      </c>
    </row>
    <row r="1568" spans="2:38" ht="15" thickBot="1" x14ac:dyDescent="0.35">
      <c r="B1568" s="79" t="str">
        <f t="shared" si="319"/>
        <v/>
      </c>
      <c r="C1568" s="16"/>
      <c r="D1568" s="79" t="str">
        <f>IFERROR(IF(J1567&lt;=0,"",IF(C1568="Yes","",B1568-COUNTIF($C$18:C1568,"Yes"))),"")</f>
        <v/>
      </c>
      <c r="E1568" s="81" t="str">
        <f t="shared" si="313"/>
        <v/>
      </c>
      <c r="F1568" s="80" t="str">
        <f t="shared" si="320"/>
        <v/>
      </c>
      <c r="G1568" s="80" t="str">
        <f t="shared" si="314"/>
        <v/>
      </c>
      <c r="H1568" s="80" t="str">
        <f t="shared" si="325"/>
        <v/>
      </c>
      <c r="I1568" s="80" t="str">
        <f t="shared" si="315"/>
        <v/>
      </c>
      <c r="J1568" s="80" t="str">
        <f t="shared" si="321"/>
        <v/>
      </c>
      <c r="AG1568" s="16" t="str">
        <f t="shared" si="322"/>
        <v/>
      </c>
      <c r="AH1568" s="69" t="str">
        <f t="shared" si="316"/>
        <v/>
      </c>
      <c r="AI1568" s="70" t="str">
        <f t="shared" si="317"/>
        <v/>
      </c>
      <c r="AJ1568" s="70" t="str">
        <f t="shared" si="318"/>
        <v/>
      </c>
      <c r="AK1568" s="70" t="str">
        <f t="shared" si="323"/>
        <v/>
      </c>
      <c r="AL1568" s="70" t="str">
        <f t="shared" si="324"/>
        <v/>
      </c>
    </row>
    <row r="1569" spans="2:38" ht="15" thickBot="1" x14ac:dyDescent="0.35">
      <c r="B1569" s="79" t="str">
        <f t="shared" si="319"/>
        <v/>
      </c>
      <c r="C1569" s="16"/>
      <c r="D1569" s="79" t="str">
        <f>IFERROR(IF(J1568&lt;=0,"",IF(C1569="Yes","",B1569-COUNTIF($C$18:C1569,"Yes"))),"")</f>
        <v/>
      </c>
      <c r="E1569" s="81" t="str">
        <f t="shared" si="313"/>
        <v/>
      </c>
      <c r="F1569" s="80" t="str">
        <f t="shared" si="320"/>
        <v/>
      </c>
      <c r="G1569" s="80" t="str">
        <f t="shared" si="314"/>
        <v/>
      </c>
      <c r="H1569" s="80" t="str">
        <f t="shared" si="325"/>
        <v/>
      </c>
      <c r="I1569" s="80" t="str">
        <f t="shared" si="315"/>
        <v/>
      </c>
      <c r="J1569" s="80" t="str">
        <f t="shared" si="321"/>
        <v/>
      </c>
      <c r="AG1569" s="16" t="str">
        <f t="shared" si="322"/>
        <v/>
      </c>
      <c r="AH1569" s="69" t="str">
        <f t="shared" si="316"/>
        <v/>
      </c>
      <c r="AI1569" s="70" t="str">
        <f t="shared" si="317"/>
        <v/>
      </c>
      <c r="AJ1569" s="70" t="str">
        <f t="shared" si="318"/>
        <v/>
      </c>
      <c r="AK1569" s="70" t="str">
        <f t="shared" si="323"/>
        <v/>
      </c>
      <c r="AL1569" s="70" t="str">
        <f t="shared" si="324"/>
        <v/>
      </c>
    </row>
    <row r="1570" spans="2:38" ht="15" thickBot="1" x14ac:dyDescent="0.35">
      <c r="B1570" s="79" t="str">
        <f t="shared" si="319"/>
        <v/>
      </c>
      <c r="C1570" s="16"/>
      <c r="D1570" s="79" t="str">
        <f>IFERROR(IF(J1569&lt;=0,"",IF(C1570="Yes","",B1570-COUNTIF($C$18:C1570,"Yes"))),"")</f>
        <v/>
      </c>
      <c r="E1570" s="81" t="str">
        <f t="shared" si="313"/>
        <v/>
      </c>
      <c r="F1570" s="80" t="str">
        <f t="shared" si="320"/>
        <v/>
      </c>
      <c r="G1570" s="80" t="str">
        <f t="shared" si="314"/>
        <v/>
      </c>
      <c r="H1570" s="80" t="str">
        <f t="shared" si="325"/>
        <v/>
      </c>
      <c r="I1570" s="80" t="str">
        <f t="shared" si="315"/>
        <v/>
      </c>
      <c r="J1570" s="80" t="str">
        <f t="shared" si="321"/>
        <v/>
      </c>
      <c r="AG1570" s="16" t="str">
        <f t="shared" si="322"/>
        <v/>
      </c>
      <c r="AH1570" s="69" t="str">
        <f t="shared" si="316"/>
        <v/>
      </c>
      <c r="AI1570" s="70" t="str">
        <f t="shared" si="317"/>
        <v/>
      </c>
      <c r="AJ1570" s="70" t="str">
        <f t="shared" si="318"/>
        <v/>
      </c>
      <c r="AK1570" s="70" t="str">
        <f t="shared" si="323"/>
        <v/>
      </c>
      <c r="AL1570" s="70" t="str">
        <f t="shared" si="324"/>
        <v/>
      </c>
    </row>
    <row r="1571" spans="2:38" ht="15" thickBot="1" x14ac:dyDescent="0.35">
      <c r="B1571" s="79" t="str">
        <f t="shared" si="319"/>
        <v/>
      </c>
      <c r="C1571" s="16"/>
      <c r="D1571" s="79" t="str">
        <f>IFERROR(IF(J1570&lt;=0,"",IF(C1571="Yes","",B1571-COUNTIF($C$18:C1571,"Yes"))),"")</f>
        <v/>
      </c>
      <c r="E1571" s="81" t="str">
        <f t="shared" si="313"/>
        <v/>
      </c>
      <c r="F1571" s="80" t="str">
        <f t="shared" si="320"/>
        <v/>
      </c>
      <c r="G1571" s="80" t="str">
        <f t="shared" si="314"/>
        <v/>
      </c>
      <c r="H1571" s="80" t="str">
        <f t="shared" si="325"/>
        <v/>
      </c>
      <c r="I1571" s="80" t="str">
        <f t="shared" si="315"/>
        <v/>
      </c>
      <c r="J1571" s="80" t="str">
        <f t="shared" si="321"/>
        <v/>
      </c>
      <c r="AG1571" s="16" t="str">
        <f t="shared" si="322"/>
        <v/>
      </c>
      <c r="AH1571" s="69" t="str">
        <f t="shared" si="316"/>
        <v/>
      </c>
      <c r="AI1571" s="70" t="str">
        <f t="shared" si="317"/>
        <v/>
      </c>
      <c r="AJ1571" s="70" t="str">
        <f t="shared" si="318"/>
        <v/>
      </c>
      <c r="AK1571" s="70" t="str">
        <f t="shared" si="323"/>
        <v/>
      </c>
      <c r="AL1571" s="70" t="str">
        <f t="shared" si="324"/>
        <v/>
      </c>
    </row>
    <row r="1572" spans="2:38" ht="15" thickBot="1" x14ac:dyDescent="0.35">
      <c r="B1572" s="79" t="str">
        <f t="shared" si="319"/>
        <v/>
      </c>
      <c r="C1572" s="16"/>
      <c r="D1572" s="79" t="str">
        <f>IFERROR(IF(J1571&lt;=0,"",IF(C1572="Yes","",B1572-COUNTIF($C$18:C1572,"Yes"))),"")</f>
        <v/>
      </c>
      <c r="E1572" s="81" t="str">
        <f t="shared" si="313"/>
        <v/>
      </c>
      <c r="F1572" s="80" t="str">
        <f t="shared" si="320"/>
        <v/>
      </c>
      <c r="G1572" s="80" t="str">
        <f t="shared" si="314"/>
        <v/>
      </c>
      <c r="H1572" s="80" t="str">
        <f t="shared" si="325"/>
        <v/>
      </c>
      <c r="I1572" s="80" t="str">
        <f t="shared" si="315"/>
        <v/>
      </c>
      <c r="J1572" s="80" t="str">
        <f t="shared" si="321"/>
        <v/>
      </c>
      <c r="AG1572" s="16" t="str">
        <f t="shared" si="322"/>
        <v/>
      </c>
      <c r="AH1572" s="69" t="str">
        <f t="shared" si="316"/>
        <v/>
      </c>
      <c r="AI1572" s="70" t="str">
        <f t="shared" si="317"/>
        <v/>
      </c>
      <c r="AJ1572" s="70" t="str">
        <f t="shared" si="318"/>
        <v/>
      </c>
      <c r="AK1572" s="70" t="str">
        <f t="shared" si="323"/>
        <v/>
      </c>
      <c r="AL1572" s="70" t="str">
        <f t="shared" si="324"/>
        <v/>
      </c>
    </row>
    <row r="1573" spans="2:38" ht="15" thickBot="1" x14ac:dyDescent="0.35">
      <c r="B1573" s="79" t="str">
        <f t="shared" si="319"/>
        <v/>
      </c>
      <c r="C1573" s="16"/>
      <c r="D1573" s="79" t="str">
        <f>IFERROR(IF(J1572&lt;=0,"",IF(C1573="Yes","",B1573-COUNTIF($C$18:C1573,"Yes"))),"")</f>
        <v/>
      </c>
      <c r="E1573" s="81" t="str">
        <f t="shared" si="313"/>
        <v/>
      </c>
      <c r="F1573" s="80" t="str">
        <f t="shared" si="320"/>
        <v/>
      </c>
      <c r="G1573" s="80" t="str">
        <f t="shared" si="314"/>
        <v/>
      </c>
      <c r="H1573" s="80" t="str">
        <f t="shared" si="325"/>
        <v/>
      </c>
      <c r="I1573" s="80" t="str">
        <f t="shared" si="315"/>
        <v/>
      </c>
      <c r="J1573" s="80" t="str">
        <f t="shared" si="321"/>
        <v/>
      </c>
      <c r="AG1573" s="16" t="str">
        <f t="shared" si="322"/>
        <v/>
      </c>
      <c r="AH1573" s="69" t="str">
        <f t="shared" si="316"/>
        <v/>
      </c>
      <c r="AI1573" s="70" t="str">
        <f t="shared" si="317"/>
        <v/>
      </c>
      <c r="AJ1573" s="70" t="str">
        <f t="shared" si="318"/>
        <v/>
      </c>
      <c r="AK1573" s="70" t="str">
        <f t="shared" si="323"/>
        <v/>
      </c>
      <c r="AL1573" s="70" t="str">
        <f t="shared" si="324"/>
        <v/>
      </c>
    </row>
    <row r="1574" spans="2:38" ht="15" thickBot="1" x14ac:dyDescent="0.35">
      <c r="B1574" s="79" t="str">
        <f t="shared" si="319"/>
        <v/>
      </c>
      <c r="C1574" s="16"/>
      <c r="D1574" s="79" t="str">
        <f>IFERROR(IF(J1573&lt;=0,"",IF(C1574="Yes","",B1574-COUNTIF($C$18:C1574,"Yes"))),"")</f>
        <v/>
      </c>
      <c r="E1574" s="81" t="str">
        <f t="shared" si="313"/>
        <v/>
      </c>
      <c r="F1574" s="80" t="str">
        <f t="shared" si="320"/>
        <v/>
      </c>
      <c r="G1574" s="80" t="str">
        <f t="shared" si="314"/>
        <v/>
      </c>
      <c r="H1574" s="80" t="str">
        <f t="shared" si="325"/>
        <v/>
      </c>
      <c r="I1574" s="80" t="str">
        <f t="shared" si="315"/>
        <v/>
      </c>
      <c r="J1574" s="80" t="str">
        <f t="shared" si="321"/>
        <v/>
      </c>
      <c r="AG1574" s="16" t="str">
        <f t="shared" si="322"/>
        <v/>
      </c>
      <c r="AH1574" s="69" t="str">
        <f t="shared" si="316"/>
        <v/>
      </c>
      <c r="AI1574" s="70" t="str">
        <f t="shared" si="317"/>
        <v/>
      </c>
      <c r="AJ1574" s="70" t="str">
        <f t="shared" si="318"/>
        <v/>
      </c>
      <c r="AK1574" s="70" t="str">
        <f t="shared" si="323"/>
        <v/>
      </c>
      <c r="AL1574" s="70" t="str">
        <f t="shared" si="324"/>
        <v/>
      </c>
    </row>
    <row r="1575" spans="2:38" ht="15" thickBot="1" x14ac:dyDescent="0.35">
      <c r="B1575" s="79" t="str">
        <f t="shared" si="319"/>
        <v/>
      </c>
      <c r="C1575" s="16"/>
      <c r="D1575" s="79" t="str">
        <f>IFERROR(IF(J1574&lt;=0,"",IF(C1575="Yes","",B1575-COUNTIF($C$18:C1575,"Yes"))),"")</f>
        <v/>
      </c>
      <c r="E1575" s="81" t="str">
        <f t="shared" si="313"/>
        <v/>
      </c>
      <c r="F1575" s="80" t="str">
        <f t="shared" si="320"/>
        <v/>
      </c>
      <c r="G1575" s="80" t="str">
        <f t="shared" si="314"/>
        <v/>
      </c>
      <c r="H1575" s="80" t="str">
        <f t="shared" si="325"/>
        <v/>
      </c>
      <c r="I1575" s="80" t="str">
        <f t="shared" si="315"/>
        <v/>
      </c>
      <c r="J1575" s="80" t="str">
        <f t="shared" si="321"/>
        <v/>
      </c>
      <c r="AG1575" s="16" t="str">
        <f t="shared" si="322"/>
        <v/>
      </c>
      <c r="AH1575" s="69" t="str">
        <f t="shared" si="316"/>
        <v/>
      </c>
      <c r="AI1575" s="70" t="str">
        <f t="shared" si="317"/>
        <v/>
      </c>
      <c r="AJ1575" s="70" t="str">
        <f t="shared" si="318"/>
        <v/>
      </c>
      <c r="AK1575" s="70" t="str">
        <f t="shared" si="323"/>
        <v/>
      </c>
      <c r="AL1575" s="70" t="str">
        <f t="shared" si="324"/>
        <v/>
      </c>
    </row>
    <row r="1576" spans="2:38" ht="15" thickBot="1" x14ac:dyDescent="0.35">
      <c r="B1576" s="79" t="str">
        <f t="shared" si="319"/>
        <v/>
      </c>
      <c r="C1576" s="16"/>
      <c r="D1576" s="79" t="str">
        <f>IFERROR(IF(J1575&lt;=0,"",IF(C1576="Yes","",B1576-COUNTIF($C$18:C1576,"Yes"))),"")</f>
        <v/>
      </c>
      <c r="E1576" s="81" t="str">
        <f t="shared" si="313"/>
        <v/>
      </c>
      <c r="F1576" s="80" t="str">
        <f t="shared" si="320"/>
        <v/>
      </c>
      <c r="G1576" s="80" t="str">
        <f t="shared" si="314"/>
        <v/>
      </c>
      <c r="H1576" s="80" t="str">
        <f t="shared" si="325"/>
        <v/>
      </c>
      <c r="I1576" s="80" t="str">
        <f t="shared" si="315"/>
        <v/>
      </c>
      <c r="J1576" s="80" t="str">
        <f t="shared" si="321"/>
        <v/>
      </c>
      <c r="AG1576" s="16" t="str">
        <f t="shared" si="322"/>
        <v/>
      </c>
      <c r="AH1576" s="69" t="str">
        <f t="shared" si="316"/>
        <v/>
      </c>
      <c r="AI1576" s="70" t="str">
        <f t="shared" si="317"/>
        <v/>
      </c>
      <c r="AJ1576" s="70" t="str">
        <f t="shared" si="318"/>
        <v/>
      </c>
      <c r="AK1576" s="70" t="str">
        <f t="shared" si="323"/>
        <v/>
      </c>
      <c r="AL1576" s="70" t="str">
        <f t="shared" si="324"/>
        <v/>
      </c>
    </row>
    <row r="1577" spans="2:38" ht="15" thickBot="1" x14ac:dyDescent="0.35">
      <c r="B1577" s="79" t="str">
        <f t="shared" si="319"/>
        <v/>
      </c>
      <c r="C1577" s="16"/>
      <c r="D1577" s="79" t="str">
        <f>IFERROR(IF(J1576&lt;=0,"",IF(C1577="Yes","",B1577-COUNTIF($C$18:C1577,"Yes"))),"")</f>
        <v/>
      </c>
      <c r="E1577" s="81" t="str">
        <f t="shared" si="313"/>
        <v/>
      </c>
      <c r="F1577" s="80" t="str">
        <f t="shared" si="320"/>
        <v/>
      </c>
      <c r="G1577" s="80" t="str">
        <f t="shared" si="314"/>
        <v/>
      </c>
      <c r="H1577" s="80" t="str">
        <f t="shared" si="325"/>
        <v/>
      </c>
      <c r="I1577" s="80" t="str">
        <f t="shared" si="315"/>
        <v/>
      </c>
      <c r="J1577" s="80" t="str">
        <f t="shared" si="321"/>
        <v/>
      </c>
      <c r="AG1577" s="16" t="str">
        <f t="shared" si="322"/>
        <v/>
      </c>
      <c r="AH1577" s="69" t="str">
        <f t="shared" si="316"/>
        <v/>
      </c>
      <c r="AI1577" s="70" t="str">
        <f t="shared" si="317"/>
        <v/>
      </c>
      <c r="AJ1577" s="70" t="str">
        <f t="shared" si="318"/>
        <v/>
      </c>
      <c r="AK1577" s="70" t="str">
        <f t="shared" si="323"/>
        <v/>
      </c>
      <c r="AL1577" s="70" t="str">
        <f t="shared" si="324"/>
        <v/>
      </c>
    </row>
    <row r="1578" spans="2:38" ht="15" thickBot="1" x14ac:dyDescent="0.35">
      <c r="B1578" s="79" t="str">
        <f t="shared" si="319"/>
        <v/>
      </c>
      <c r="C1578" s="16"/>
      <c r="D1578" s="79" t="str">
        <f>IFERROR(IF(J1577&lt;=0,"",IF(C1578="Yes","",B1578-COUNTIF($C$18:C1578,"Yes"))),"")</f>
        <v/>
      </c>
      <c r="E1578" s="81" t="str">
        <f t="shared" si="313"/>
        <v/>
      </c>
      <c r="F1578" s="80" t="str">
        <f t="shared" si="320"/>
        <v/>
      </c>
      <c r="G1578" s="80" t="str">
        <f t="shared" si="314"/>
        <v/>
      </c>
      <c r="H1578" s="80" t="str">
        <f t="shared" si="325"/>
        <v/>
      </c>
      <c r="I1578" s="80" t="str">
        <f t="shared" si="315"/>
        <v/>
      </c>
      <c r="J1578" s="80" t="str">
        <f t="shared" si="321"/>
        <v/>
      </c>
      <c r="AG1578" s="16" t="str">
        <f t="shared" si="322"/>
        <v/>
      </c>
      <c r="AH1578" s="69" t="str">
        <f t="shared" si="316"/>
        <v/>
      </c>
      <c r="AI1578" s="70" t="str">
        <f t="shared" si="317"/>
        <v/>
      </c>
      <c r="AJ1578" s="70" t="str">
        <f t="shared" si="318"/>
        <v/>
      </c>
      <c r="AK1578" s="70" t="str">
        <f t="shared" si="323"/>
        <v/>
      </c>
      <c r="AL1578" s="70" t="str">
        <f t="shared" si="324"/>
        <v/>
      </c>
    </row>
    <row r="1579" spans="2:38" ht="15" thickBot="1" x14ac:dyDescent="0.35">
      <c r="B1579" s="79" t="str">
        <f t="shared" si="319"/>
        <v/>
      </c>
      <c r="C1579" s="16"/>
      <c r="D1579" s="79" t="str">
        <f>IFERROR(IF(J1578&lt;=0,"",IF(C1579="Yes","",B1579-COUNTIF($C$18:C1579,"Yes"))),"")</f>
        <v/>
      </c>
      <c r="E1579" s="81" t="str">
        <f t="shared" si="313"/>
        <v/>
      </c>
      <c r="F1579" s="80" t="str">
        <f t="shared" si="320"/>
        <v/>
      </c>
      <c r="G1579" s="80" t="str">
        <f t="shared" si="314"/>
        <v/>
      </c>
      <c r="H1579" s="80" t="str">
        <f t="shared" si="325"/>
        <v/>
      </c>
      <c r="I1579" s="80" t="str">
        <f t="shared" si="315"/>
        <v/>
      </c>
      <c r="J1579" s="80" t="str">
        <f t="shared" si="321"/>
        <v/>
      </c>
      <c r="AG1579" s="16" t="str">
        <f t="shared" si="322"/>
        <v/>
      </c>
      <c r="AH1579" s="69" t="str">
        <f t="shared" si="316"/>
        <v/>
      </c>
      <c r="AI1579" s="70" t="str">
        <f t="shared" si="317"/>
        <v/>
      </c>
      <c r="AJ1579" s="70" t="str">
        <f t="shared" si="318"/>
        <v/>
      </c>
      <c r="AK1579" s="70" t="str">
        <f t="shared" si="323"/>
        <v/>
      </c>
      <c r="AL1579" s="70" t="str">
        <f t="shared" si="324"/>
        <v/>
      </c>
    </row>
    <row r="1580" spans="2:38" ht="15" thickBot="1" x14ac:dyDescent="0.35">
      <c r="B1580" s="79" t="str">
        <f t="shared" si="319"/>
        <v/>
      </c>
      <c r="C1580" s="16"/>
      <c r="D1580" s="79" t="str">
        <f>IFERROR(IF(J1579&lt;=0,"",IF(C1580="Yes","",B1580-COUNTIF($C$18:C1580,"Yes"))),"")</f>
        <v/>
      </c>
      <c r="E1580" s="81" t="str">
        <f t="shared" si="313"/>
        <v/>
      </c>
      <c r="F1580" s="80" t="str">
        <f t="shared" si="320"/>
        <v/>
      </c>
      <c r="G1580" s="80" t="str">
        <f t="shared" si="314"/>
        <v/>
      </c>
      <c r="H1580" s="80" t="str">
        <f t="shared" si="325"/>
        <v/>
      </c>
      <c r="I1580" s="80" t="str">
        <f t="shared" si="315"/>
        <v/>
      </c>
      <c r="J1580" s="80" t="str">
        <f t="shared" si="321"/>
        <v/>
      </c>
      <c r="AG1580" s="16" t="str">
        <f t="shared" si="322"/>
        <v/>
      </c>
      <c r="AH1580" s="69" t="str">
        <f t="shared" si="316"/>
        <v/>
      </c>
      <c r="AI1580" s="70" t="str">
        <f t="shared" si="317"/>
        <v/>
      </c>
      <c r="AJ1580" s="70" t="str">
        <f t="shared" si="318"/>
        <v/>
      </c>
      <c r="AK1580" s="70" t="str">
        <f t="shared" si="323"/>
        <v/>
      </c>
      <c r="AL1580" s="70" t="str">
        <f t="shared" si="324"/>
        <v/>
      </c>
    </row>
    <row r="1581" spans="2:38" ht="15" thickBot="1" x14ac:dyDescent="0.35">
      <c r="B1581" s="79" t="str">
        <f t="shared" si="319"/>
        <v/>
      </c>
      <c r="C1581" s="16"/>
      <c r="D1581" s="79" t="str">
        <f>IFERROR(IF(J1580&lt;=0,"",IF(C1581="Yes","",B1581-COUNTIF($C$18:C1581,"Yes"))),"")</f>
        <v/>
      </c>
      <c r="E1581" s="81" t="str">
        <f t="shared" si="313"/>
        <v/>
      </c>
      <c r="F1581" s="80" t="str">
        <f t="shared" si="320"/>
        <v/>
      </c>
      <c r="G1581" s="80" t="str">
        <f t="shared" si="314"/>
        <v/>
      </c>
      <c r="H1581" s="80" t="str">
        <f t="shared" si="325"/>
        <v/>
      </c>
      <c r="I1581" s="80" t="str">
        <f t="shared" si="315"/>
        <v/>
      </c>
      <c r="J1581" s="80" t="str">
        <f t="shared" si="321"/>
        <v/>
      </c>
      <c r="AG1581" s="16" t="str">
        <f t="shared" si="322"/>
        <v/>
      </c>
      <c r="AH1581" s="69" t="str">
        <f t="shared" si="316"/>
        <v/>
      </c>
      <c r="AI1581" s="70" t="str">
        <f t="shared" si="317"/>
        <v/>
      </c>
      <c r="AJ1581" s="70" t="str">
        <f t="shared" si="318"/>
        <v/>
      </c>
      <c r="AK1581" s="70" t="str">
        <f t="shared" si="323"/>
        <v/>
      </c>
      <c r="AL1581" s="70" t="str">
        <f t="shared" si="324"/>
        <v/>
      </c>
    </row>
    <row r="1582" spans="2:38" ht="15" thickBot="1" x14ac:dyDescent="0.35">
      <c r="B1582" s="79" t="str">
        <f t="shared" si="319"/>
        <v/>
      </c>
      <c r="C1582" s="16"/>
      <c r="D1582" s="79" t="str">
        <f>IFERROR(IF(J1581&lt;=0,"",IF(C1582="Yes","",B1582-COUNTIF($C$18:C1582,"Yes"))),"")</f>
        <v/>
      </c>
      <c r="E1582" s="81" t="str">
        <f t="shared" si="313"/>
        <v/>
      </c>
      <c r="F1582" s="80" t="str">
        <f t="shared" si="320"/>
        <v/>
      </c>
      <c r="G1582" s="80" t="str">
        <f t="shared" si="314"/>
        <v/>
      </c>
      <c r="H1582" s="80" t="str">
        <f t="shared" si="325"/>
        <v/>
      </c>
      <c r="I1582" s="80" t="str">
        <f t="shared" si="315"/>
        <v/>
      </c>
      <c r="J1582" s="80" t="str">
        <f t="shared" si="321"/>
        <v/>
      </c>
      <c r="AG1582" s="16" t="str">
        <f t="shared" si="322"/>
        <v/>
      </c>
      <c r="AH1582" s="69" t="str">
        <f t="shared" si="316"/>
        <v/>
      </c>
      <c r="AI1582" s="70" t="str">
        <f t="shared" si="317"/>
        <v/>
      </c>
      <c r="AJ1582" s="70" t="str">
        <f t="shared" si="318"/>
        <v/>
      </c>
      <c r="AK1582" s="70" t="str">
        <f t="shared" si="323"/>
        <v/>
      </c>
      <c r="AL1582" s="70" t="str">
        <f t="shared" si="324"/>
        <v/>
      </c>
    </row>
    <row r="1583" spans="2:38" ht="15" thickBot="1" x14ac:dyDescent="0.35">
      <c r="B1583" s="79" t="str">
        <f t="shared" si="319"/>
        <v/>
      </c>
      <c r="C1583" s="16"/>
      <c r="D1583" s="79" t="str">
        <f>IFERROR(IF(J1582&lt;=0,"",IF(C1583="Yes","",B1583-COUNTIF($C$18:C1583,"Yes"))),"")</f>
        <v/>
      </c>
      <c r="E1583" s="81" t="str">
        <f t="shared" si="313"/>
        <v/>
      </c>
      <c r="F1583" s="80" t="str">
        <f t="shared" si="320"/>
        <v/>
      </c>
      <c r="G1583" s="80" t="str">
        <f t="shared" si="314"/>
        <v/>
      </c>
      <c r="H1583" s="80" t="str">
        <f t="shared" si="325"/>
        <v/>
      </c>
      <c r="I1583" s="80" t="str">
        <f t="shared" si="315"/>
        <v/>
      </c>
      <c r="J1583" s="80" t="str">
        <f t="shared" si="321"/>
        <v/>
      </c>
      <c r="AG1583" s="16" t="str">
        <f t="shared" si="322"/>
        <v/>
      </c>
      <c r="AH1583" s="69" t="str">
        <f t="shared" si="316"/>
        <v/>
      </c>
      <c r="AI1583" s="70" t="str">
        <f t="shared" si="317"/>
        <v/>
      </c>
      <c r="AJ1583" s="70" t="str">
        <f t="shared" si="318"/>
        <v/>
      </c>
      <c r="AK1583" s="70" t="str">
        <f t="shared" si="323"/>
        <v/>
      </c>
      <c r="AL1583" s="70" t="str">
        <f t="shared" si="324"/>
        <v/>
      </c>
    </row>
    <row r="1584" spans="2:38" ht="15" thickBot="1" x14ac:dyDescent="0.35">
      <c r="B1584" s="79" t="str">
        <f t="shared" si="319"/>
        <v/>
      </c>
      <c r="C1584" s="16"/>
      <c r="D1584" s="79" t="str">
        <f>IFERROR(IF(J1583&lt;=0,"",IF(C1584="Yes","",B1584-COUNTIF($C$18:C1584,"Yes"))),"")</f>
        <v/>
      </c>
      <c r="E1584" s="81" t="str">
        <f t="shared" si="313"/>
        <v/>
      </c>
      <c r="F1584" s="80" t="str">
        <f t="shared" si="320"/>
        <v/>
      </c>
      <c r="G1584" s="80" t="str">
        <f t="shared" si="314"/>
        <v/>
      </c>
      <c r="H1584" s="80" t="str">
        <f t="shared" si="325"/>
        <v/>
      </c>
      <c r="I1584" s="80" t="str">
        <f t="shared" si="315"/>
        <v/>
      </c>
      <c r="J1584" s="80" t="str">
        <f t="shared" si="321"/>
        <v/>
      </c>
      <c r="AG1584" s="16" t="str">
        <f t="shared" si="322"/>
        <v/>
      </c>
      <c r="AH1584" s="69" t="str">
        <f t="shared" si="316"/>
        <v/>
      </c>
      <c r="AI1584" s="70" t="str">
        <f t="shared" si="317"/>
        <v/>
      </c>
      <c r="AJ1584" s="70" t="str">
        <f t="shared" si="318"/>
        <v/>
      </c>
      <c r="AK1584" s="70" t="str">
        <f t="shared" si="323"/>
        <v/>
      </c>
      <c r="AL1584" s="70" t="str">
        <f t="shared" si="324"/>
        <v/>
      </c>
    </row>
    <row r="1585" spans="2:38" ht="15" thickBot="1" x14ac:dyDescent="0.35">
      <c r="B1585" s="79" t="str">
        <f t="shared" si="319"/>
        <v/>
      </c>
      <c r="C1585" s="16"/>
      <c r="D1585" s="79" t="str">
        <f>IFERROR(IF(J1584&lt;=0,"",IF(C1585="Yes","",B1585-COUNTIF($C$18:C1585,"Yes"))),"")</f>
        <v/>
      </c>
      <c r="E1585" s="81" t="str">
        <f t="shared" si="313"/>
        <v/>
      </c>
      <c r="F1585" s="80" t="str">
        <f t="shared" si="320"/>
        <v/>
      </c>
      <c r="G1585" s="80" t="str">
        <f t="shared" si="314"/>
        <v/>
      </c>
      <c r="H1585" s="80" t="str">
        <f t="shared" si="325"/>
        <v/>
      </c>
      <c r="I1585" s="80" t="str">
        <f t="shared" si="315"/>
        <v/>
      </c>
      <c r="J1585" s="80" t="str">
        <f t="shared" si="321"/>
        <v/>
      </c>
      <c r="AG1585" s="16" t="str">
        <f t="shared" si="322"/>
        <v/>
      </c>
      <c r="AH1585" s="69" t="str">
        <f t="shared" si="316"/>
        <v/>
      </c>
      <c r="AI1585" s="70" t="str">
        <f t="shared" si="317"/>
        <v/>
      </c>
      <c r="AJ1585" s="70" t="str">
        <f t="shared" si="318"/>
        <v/>
      </c>
      <c r="AK1585" s="70" t="str">
        <f t="shared" si="323"/>
        <v/>
      </c>
      <c r="AL1585" s="70" t="str">
        <f t="shared" si="324"/>
        <v/>
      </c>
    </row>
    <row r="1586" spans="2:38" ht="15" thickBot="1" x14ac:dyDescent="0.35">
      <c r="B1586" s="79" t="str">
        <f t="shared" si="319"/>
        <v/>
      </c>
      <c r="C1586" s="16"/>
      <c r="D1586" s="79" t="str">
        <f>IFERROR(IF(J1585&lt;=0,"",IF(C1586="Yes","",B1586-COUNTIF($C$18:C1586,"Yes"))),"")</f>
        <v/>
      </c>
      <c r="E1586" s="81" t="str">
        <f t="shared" si="313"/>
        <v/>
      </c>
      <c r="F1586" s="80" t="str">
        <f t="shared" si="320"/>
        <v/>
      </c>
      <c r="G1586" s="80" t="str">
        <f t="shared" si="314"/>
        <v/>
      </c>
      <c r="H1586" s="80" t="str">
        <f t="shared" si="325"/>
        <v/>
      </c>
      <c r="I1586" s="80" t="str">
        <f t="shared" si="315"/>
        <v/>
      </c>
      <c r="J1586" s="80" t="str">
        <f t="shared" si="321"/>
        <v/>
      </c>
      <c r="AG1586" s="16" t="str">
        <f t="shared" si="322"/>
        <v/>
      </c>
      <c r="AH1586" s="69" t="str">
        <f t="shared" si="316"/>
        <v/>
      </c>
      <c r="AI1586" s="70" t="str">
        <f t="shared" si="317"/>
        <v/>
      </c>
      <c r="AJ1586" s="70" t="str">
        <f t="shared" si="318"/>
        <v/>
      </c>
      <c r="AK1586" s="70" t="str">
        <f t="shared" si="323"/>
        <v/>
      </c>
      <c r="AL1586" s="70" t="str">
        <f t="shared" si="324"/>
        <v/>
      </c>
    </row>
    <row r="1587" spans="2:38" ht="15" thickBot="1" x14ac:dyDescent="0.35">
      <c r="B1587" s="79" t="str">
        <f t="shared" si="319"/>
        <v/>
      </c>
      <c r="C1587" s="16"/>
      <c r="D1587" s="79" t="str">
        <f>IFERROR(IF(J1586&lt;=0,"",IF(C1587="Yes","",B1587-COUNTIF($C$18:C1587,"Yes"))),"")</f>
        <v/>
      </c>
      <c r="E1587" s="81" t="str">
        <f t="shared" si="313"/>
        <v/>
      </c>
      <c r="F1587" s="80" t="str">
        <f t="shared" si="320"/>
        <v/>
      </c>
      <c r="G1587" s="80" t="str">
        <f t="shared" si="314"/>
        <v/>
      </c>
      <c r="H1587" s="80" t="str">
        <f t="shared" si="325"/>
        <v/>
      </c>
      <c r="I1587" s="80" t="str">
        <f t="shared" si="315"/>
        <v/>
      </c>
      <c r="J1587" s="80" t="str">
        <f t="shared" si="321"/>
        <v/>
      </c>
      <c r="AG1587" s="16" t="str">
        <f t="shared" si="322"/>
        <v/>
      </c>
      <c r="AH1587" s="69" t="str">
        <f t="shared" si="316"/>
        <v/>
      </c>
      <c r="AI1587" s="70" t="str">
        <f t="shared" si="317"/>
        <v/>
      </c>
      <c r="AJ1587" s="70" t="str">
        <f t="shared" si="318"/>
        <v/>
      </c>
      <c r="AK1587" s="70" t="str">
        <f t="shared" si="323"/>
        <v/>
      </c>
      <c r="AL1587" s="70" t="str">
        <f t="shared" si="324"/>
        <v/>
      </c>
    </row>
    <row r="1588" spans="2:38" ht="15" thickBot="1" x14ac:dyDescent="0.35">
      <c r="B1588" s="79" t="str">
        <f t="shared" si="319"/>
        <v/>
      </c>
      <c r="C1588" s="16"/>
      <c r="D1588" s="79" t="str">
        <f>IFERROR(IF(J1587&lt;=0,"",IF(C1588="Yes","",B1588-COUNTIF($C$18:C1588,"Yes"))),"")</f>
        <v/>
      </c>
      <c r="E1588" s="81" t="str">
        <f t="shared" si="313"/>
        <v/>
      </c>
      <c r="F1588" s="80" t="str">
        <f t="shared" si="320"/>
        <v/>
      </c>
      <c r="G1588" s="80" t="str">
        <f t="shared" si="314"/>
        <v/>
      </c>
      <c r="H1588" s="80" t="str">
        <f t="shared" si="325"/>
        <v/>
      </c>
      <c r="I1588" s="80" t="str">
        <f t="shared" si="315"/>
        <v/>
      </c>
      <c r="J1588" s="80" t="str">
        <f t="shared" si="321"/>
        <v/>
      </c>
      <c r="AG1588" s="16" t="str">
        <f t="shared" si="322"/>
        <v/>
      </c>
      <c r="AH1588" s="69" t="str">
        <f t="shared" si="316"/>
        <v/>
      </c>
      <c r="AI1588" s="70" t="str">
        <f t="shared" si="317"/>
        <v/>
      </c>
      <c r="AJ1588" s="70" t="str">
        <f t="shared" si="318"/>
        <v/>
      </c>
      <c r="AK1588" s="70" t="str">
        <f t="shared" si="323"/>
        <v/>
      </c>
      <c r="AL1588" s="70" t="str">
        <f t="shared" si="324"/>
        <v/>
      </c>
    </row>
    <row r="1589" spans="2:38" ht="15" thickBot="1" x14ac:dyDescent="0.35">
      <c r="B1589" s="79" t="str">
        <f t="shared" si="319"/>
        <v/>
      </c>
      <c r="C1589" s="16"/>
      <c r="D1589" s="79" t="str">
        <f>IFERROR(IF(J1588&lt;=0,"",IF(C1589="Yes","",B1589-COUNTIF($C$18:C1589,"Yes"))),"")</f>
        <v/>
      </c>
      <c r="E1589" s="81" t="str">
        <f t="shared" si="313"/>
        <v/>
      </c>
      <c r="F1589" s="80" t="str">
        <f t="shared" si="320"/>
        <v/>
      </c>
      <c r="G1589" s="80" t="str">
        <f t="shared" si="314"/>
        <v/>
      </c>
      <c r="H1589" s="80" t="str">
        <f t="shared" si="325"/>
        <v/>
      </c>
      <c r="I1589" s="80" t="str">
        <f t="shared" si="315"/>
        <v/>
      </c>
      <c r="J1589" s="80" t="str">
        <f t="shared" si="321"/>
        <v/>
      </c>
      <c r="AG1589" s="16" t="str">
        <f t="shared" si="322"/>
        <v/>
      </c>
      <c r="AH1589" s="69" t="str">
        <f t="shared" si="316"/>
        <v/>
      </c>
      <c r="AI1589" s="70" t="str">
        <f t="shared" si="317"/>
        <v/>
      </c>
      <c r="AJ1589" s="70" t="str">
        <f t="shared" si="318"/>
        <v/>
      </c>
      <c r="AK1589" s="70" t="str">
        <f t="shared" si="323"/>
        <v/>
      </c>
      <c r="AL1589" s="70" t="str">
        <f t="shared" si="324"/>
        <v/>
      </c>
    </row>
    <row r="1590" spans="2:38" ht="15" thickBot="1" x14ac:dyDescent="0.35">
      <c r="B1590" s="79" t="str">
        <f t="shared" si="319"/>
        <v/>
      </c>
      <c r="C1590" s="16"/>
      <c r="D1590" s="79" t="str">
        <f>IFERROR(IF(J1589&lt;=0,"",IF(C1590="Yes","",B1590-COUNTIF($C$18:C1590,"Yes"))),"")</f>
        <v/>
      </c>
      <c r="E1590" s="81" t="str">
        <f t="shared" si="313"/>
        <v/>
      </c>
      <c r="F1590" s="80" t="str">
        <f t="shared" si="320"/>
        <v/>
      </c>
      <c r="G1590" s="80" t="str">
        <f t="shared" si="314"/>
        <v/>
      </c>
      <c r="H1590" s="80" t="str">
        <f t="shared" si="325"/>
        <v/>
      </c>
      <c r="I1590" s="80" t="str">
        <f t="shared" si="315"/>
        <v/>
      </c>
      <c r="J1590" s="80" t="str">
        <f t="shared" si="321"/>
        <v/>
      </c>
      <c r="AG1590" s="16" t="str">
        <f t="shared" si="322"/>
        <v/>
      </c>
      <c r="AH1590" s="69" t="str">
        <f t="shared" si="316"/>
        <v/>
      </c>
      <c r="AI1590" s="70" t="str">
        <f t="shared" si="317"/>
        <v/>
      </c>
      <c r="AJ1590" s="70" t="str">
        <f t="shared" si="318"/>
        <v/>
      </c>
      <c r="AK1590" s="70" t="str">
        <f t="shared" si="323"/>
        <v/>
      </c>
      <c r="AL1590" s="70" t="str">
        <f t="shared" si="324"/>
        <v/>
      </c>
    </row>
    <row r="1591" spans="2:38" ht="15" thickBot="1" x14ac:dyDescent="0.35">
      <c r="B1591" s="79" t="str">
        <f t="shared" si="319"/>
        <v/>
      </c>
      <c r="C1591" s="16"/>
      <c r="D1591" s="79" t="str">
        <f>IFERROR(IF(J1590&lt;=0,"",IF(C1591="Yes","",B1591-COUNTIF($C$18:C1591,"Yes"))),"")</f>
        <v/>
      </c>
      <c r="E1591" s="81" t="str">
        <f t="shared" si="313"/>
        <v/>
      </c>
      <c r="F1591" s="80" t="str">
        <f t="shared" si="320"/>
        <v/>
      </c>
      <c r="G1591" s="80" t="str">
        <f t="shared" si="314"/>
        <v/>
      </c>
      <c r="H1591" s="80" t="str">
        <f t="shared" si="325"/>
        <v/>
      </c>
      <c r="I1591" s="80" t="str">
        <f t="shared" si="315"/>
        <v/>
      </c>
      <c r="J1591" s="80" t="str">
        <f t="shared" si="321"/>
        <v/>
      </c>
      <c r="AG1591" s="16" t="str">
        <f t="shared" si="322"/>
        <v/>
      </c>
      <c r="AH1591" s="69" t="str">
        <f t="shared" si="316"/>
        <v/>
      </c>
      <c r="AI1591" s="70" t="str">
        <f t="shared" si="317"/>
        <v/>
      </c>
      <c r="AJ1591" s="70" t="str">
        <f t="shared" si="318"/>
        <v/>
      </c>
      <c r="AK1591" s="70" t="str">
        <f t="shared" si="323"/>
        <v/>
      </c>
      <c r="AL1591" s="70" t="str">
        <f t="shared" si="324"/>
        <v/>
      </c>
    </row>
    <row r="1592" spans="2:38" ht="15" thickBot="1" x14ac:dyDescent="0.35">
      <c r="B1592" s="79" t="str">
        <f t="shared" si="319"/>
        <v/>
      </c>
      <c r="C1592" s="16"/>
      <c r="D1592" s="79" t="str">
        <f>IFERROR(IF(J1591&lt;=0,"",IF(C1592="Yes","",B1592-COUNTIF($C$18:C1592,"Yes"))),"")</f>
        <v/>
      </c>
      <c r="E1592" s="81" t="str">
        <f t="shared" si="313"/>
        <v/>
      </c>
      <c r="F1592" s="80" t="str">
        <f t="shared" si="320"/>
        <v/>
      </c>
      <c r="G1592" s="80" t="str">
        <f t="shared" si="314"/>
        <v/>
      </c>
      <c r="H1592" s="80" t="str">
        <f t="shared" si="325"/>
        <v/>
      </c>
      <c r="I1592" s="80" t="str">
        <f t="shared" si="315"/>
        <v/>
      </c>
      <c r="J1592" s="80" t="str">
        <f t="shared" si="321"/>
        <v/>
      </c>
      <c r="AG1592" s="16" t="str">
        <f t="shared" si="322"/>
        <v/>
      </c>
      <c r="AH1592" s="69" t="str">
        <f t="shared" si="316"/>
        <v/>
      </c>
      <c r="AI1592" s="70" t="str">
        <f t="shared" si="317"/>
        <v/>
      </c>
      <c r="AJ1592" s="70" t="str">
        <f t="shared" si="318"/>
        <v/>
      </c>
      <c r="AK1592" s="70" t="str">
        <f t="shared" si="323"/>
        <v/>
      </c>
      <c r="AL1592" s="70" t="str">
        <f t="shared" si="324"/>
        <v/>
      </c>
    </row>
    <row r="1593" spans="2:38" ht="15" thickBot="1" x14ac:dyDescent="0.35">
      <c r="B1593" s="79" t="str">
        <f t="shared" si="319"/>
        <v/>
      </c>
      <c r="C1593" s="16"/>
      <c r="D1593" s="79" t="str">
        <f>IFERROR(IF(J1592&lt;=0,"",IF(C1593="Yes","",B1593-COUNTIF($C$18:C1593,"Yes"))),"")</f>
        <v/>
      </c>
      <c r="E1593" s="81" t="str">
        <f t="shared" si="313"/>
        <v/>
      </c>
      <c r="F1593" s="80" t="str">
        <f t="shared" si="320"/>
        <v/>
      </c>
      <c r="G1593" s="80" t="str">
        <f t="shared" si="314"/>
        <v/>
      </c>
      <c r="H1593" s="80" t="str">
        <f t="shared" si="325"/>
        <v/>
      </c>
      <c r="I1593" s="80" t="str">
        <f t="shared" si="315"/>
        <v/>
      </c>
      <c r="J1593" s="80" t="str">
        <f t="shared" si="321"/>
        <v/>
      </c>
      <c r="AG1593" s="16" t="str">
        <f t="shared" si="322"/>
        <v/>
      </c>
      <c r="AH1593" s="69" t="str">
        <f t="shared" si="316"/>
        <v/>
      </c>
      <c r="AI1593" s="70" t="str">
        <f t="shared" si="317"/>
        <v/>
      </c>
      <c r="AJ1593" s="70" t="str">
        <f t="shared" si="318"/>
        <v/>
      </c>
      <c r="AK1593" s="70" t="str">
        <f t="shared" si="323"/>
        <v/>
      </c>
      <c r="AL1593" s="70" t="str">
        <f t="shared" si="324"/>
        <v/>
      </c>
    </row>
    <row r="1594" spans="2:38" ht="15" thickBot="1" x14ac:dyDescent="0.35">
      <c r="B1594" s="79" t="str">
        <f t="shared" si="319"/>
        <v/>
      </c>
      <c r="C1594" s="16"/>
      <c r="D1594" s="79" t="str">
        <f>IFERROR(IF(J1593&lt;=0,"",IF(C1594="Yes","",B1594-COUNTIF($C$18:C1594,"Yes"))),"")</f>
        <v/>
      </c>
      <c r="E1594" s="81" t="str">
        <f t="shared" si="313"/>
        <v/>
      </c>
      <c r="F1594" s="80" t="str">
        <f t="shared" si="320"/>
        <v/>
      </c>
      <c r="G1594" s="80" t="str">
        <f t="shared" si="314"/>
        <v/>
      </c>
      <c r="H1594" s="80" t="str">
        <f t="shared" si="325"/>
        <v/>
      </c>
      <c r="I1594" s="80" t="str">
        <f t="shared" si="315"/>
        <v/>
      </c>
      <c r="J1594" s="80" t="str">
        <f t="shared" si="321"/>
        <v/>
      </c>
      <c r="AG1594" s="16" t="str">
        <f t="shared" si="322"/>
        <v/>
      </c>
      <c r="AH1594" s="69" t="str">
        <f t="shared" si="316"/>
        <v/>
      </c>
      <c r="AI1594" s="70" t="str">
        <f t="shared" si="317"/>
        <v/>
      </c>
      <c r="AJ1594" s="70" t="str">
        <f t="shared" si="318"/>
        <v/>
      </c>
      <c r="AK1594" s="70" t="str">
        <f t="shared" si="323"/>
        <v/>
      </c>
      <c r="AL1594" s="70" t="str">
        <f t="shared" si="324"/>
        <v/>
      </c>
    </row>
    <row r="1595" spans="2:38" ht="15" thickBot="1" x14ac:dyDescent="0.35">
      <c r="B1595" s="79" t="str">
        <f t="shared" si="319"/>
        <v/>
      </c>
      <c r="C1595" s="16"/>
      <c r="D1595" s="79" t="str">
        <f>IFERROR(IF(J1594&lt;=0,"",IF(C1595="Yes","",B1595-COUNTIF($C$18:C1595,"Yes"))),"")</f>
        <v/>
      </c>
      <c r="E1595" s="81" t="str">
        <f t="shared" si="313"/>
        <v/>
      </c>
      <c r="F1595" s="80" t="str">
        <f t="shared" si="320"/>
        <v/>
      </c>
      <c r="G1595" s="80" t="str">
        <f t="shared" si="314"/>
        <v/>
      </c>
      <c r="H1595" s="80" t="str">
        <f t="shared" si="325"/>
        <v/>
      </c>
      <c r="I1595" s="80" t="str">
        <f t="shared" si="315"/>
        <v/>
      </c>
      <c r="J1595" s="80" t="str">
        <f t="shared" si="321"/>
        <v/>
      </c>
      <c r="AG1595" s="16" t="str">
        <f t="shared" si="322"/>
        <v/>
      </c>
      <c r="AH1595" s="69" t="str">
        <f t="shared" si="316"/>
        <v/>
      </c>
      <c r="AI1595" s="70" t="str">
        <f t="shared" si="317"/>
        <v/>
      </c>
      <c r="AJ1595" s="70" t="str">
        <f t="shared" si="318"/>
        <v/>
      </c>
      <c r="AK1595" s="70" t="str">
        <f t="shared" si="323"/>
        <v/>
      </c>
      <c r="AL1595" s="70" t="str">
        <f t="shared" si="324"/>
        <v/>
      </c>
    </row>
    <row r="1596" spans="2:38" ht="15" thickBot="1" x14ac:dyDescent="0.35">
      <c r="B1596" s="79" t="str">
        <f t="shared" si="319"/>
        <v/>
      </c>
      <c r="C1596" s="16"/>
      <c r="D1596" s="79" t="str">
        <f>IFERROR(IF(J1595&lt;=0,"",IF(C1596="Yes","",B1596-COUNTIF($C$18:C1596,"Yes"))),"")</f>
        <v/>
      </c>
      <c r="E1596" s="81" t="str">
        <f t="shared" si="313"/>
        <v/>
      </c>
      <c r="F1596" s="80" t="str">
        <f t="shared" si="320"/>
        <v/>
      </c>
      <c r="G1596" s="80" t="str">
        <f t="shared" si="314"/>
        <v/>
      </c>
      <c r="H1596" s="80" t="str">
        <f t="shared" si="325"/>
        <v/>
      </c>
      <c r="I1596" s="80" t="str">
        <f t="shared" si="315"/>
        <v/>
      </c>
      <c r="J1596" s="80" t="str">
        <f t="shared" si="321"/>
        <v/>
      </c>
      <c r="AG1596" s="16" t="str">
        <f t="shared" si="322"/>
        <v/>
      </c>
      <c r="AH1596" s="69" t="str">
        <f t="shared" si="316"/>
        <v/>
      </c>
      <c r="AI1596" s="70" t="str">
        <f t="shared" si="317"/>
        <v/>
      </c>
      <c r="AJ1596" s="70" t="str">
        <f t="shared" si="318"/>
        <v/>
      </c>
      <c r="AK1596" s="70" t="str">
        <f t="shared" si="323"/>
        <v/>
      </c>
      <c r="AL1596" s="70" t="str">
        <f t="shared" si="324"/>
        <v/>
      </c>
    </row>
    <row r="1597" spans="2:38" ht="15" thickBot="1" x14ac:dyDescent="0.35">
      <c r="B1597" s="79" t="str">
        <f t="shared" si="319"/>
        <v/>
      </c>
      <c r="C1597" s="16"/>
      <c r="D1597" s="79" t="str">
        <f>IFERROR(IF(J1596&lt;=0,"",IF(C1597="Yes","",B1597-COUNTIF($C$18:C1597,"Yes"))),"")</f>
        <v/>
      </c>
      <c r="E1597" s="81" t="str">
        <f t="shared" si="313"/>
        <v/>
      </c>
      <c r="F1597" s="80" t="str">
        <f t="shared" si="320"/>
        <v/>
      </c>
      <c r="G1597" s="80" t="str">
        <f t="shared" si="314"/>
        <v/>
      </c>
      <c r="H1597" s="80" t="str">
        <f t="shared" si="325"/>
        <v/>
      </c>
      <c r="I1597" s="80" t="str">
        <f t="shared" si="315"/>
        <v/>
      </c>
      <c r="J1597" s="80" t="str">
        <f t="shared" si="321"/>
        <v/>
      </c>
      <c r="AG1597" s="16" t="str">
        <f t="shared" si="322"/>
        <v/>
      </c>
      <c r="AH1597" s="69" t="str">
        <f t="shared" si="316"/>
        <v/>
      </c>
      <c r="AI1597" s="70" t="str">
        <f t="shared" si="317"/>
        <v/>
      </c>
      <c r="AJ1597" s="70" t="str">
        <f t="shared" si="318"/>
        <v/>
      </c>
      <c r="AK1597" s="70" t="str">
        <f t="shared" si="323"/>
        <v/>
      </c>
      <c r="AL1597" s="70" t="str">
        <f t="shared" si="324"/>
        <v/>
      </c>
    </row>
    <row r="1598" spans="2:38" ht="15" thickBot="1" x14ac:dyDescent="0.35">
      <c r="B1598" s="79" t="str">
        <f t="shared" si="319"/>
        <v/>
      </c>
      <c r="C1598" s="16"/>
      <c r="D1598" s="79" t="str">
        <f>IFERROR(IF(J1597&lt;=0,"",IF(C1598="Yes","",B1598-COUNTIF($C$18:C1598,"Yes"))),"")</f>
        <v/>
      </c>
      <c r="E1598" s="81" t="str">
        <f t="shared" si="313"/>
        <v/>
      </c>
      <c r="F1598" s="80" t="str">
        <f t="shared" si="320"/>
        <v/>
      </c>
      <c r="G1598" s="80" t="str">
        <f t="shared" si="314"/>
        <v/>
      </c>
      <c r="H1598" s="80" t="str">
        <f t="shared" si="325"/>
        <v/>
      </c>
      <c r="I1598" s="80" t="str">
        <f t="shared" si="315"/>
        <v/>
      </c>
      <c r="J1598" s="80" t="str">
        <f t="shared" si="321"/>
        <v/>
      </c>
      <c r="AG1598" s="16" t="str">
        <f t="shared" si="322"/>
        <v/>
      </c>
      <c r="AH1598" s="69" t="str">
        <f t="shared" si="316"/>
        <v/>
      </c>
      <c r="AI1598" s="70" t="str">
        <f t="shared" si="317"/>
        <v/>
      </c>
      <c r="AJ1598" s="70" t="str">
        <f t="shared" si="318"/>
        <v/>
      </c>
      <c r="AK1598" s="70" t="str">
        <f t="shared" si="323"/>
        <v/>
      </c>
      <c r="AL1598" s="70" t="str">
        <f t="shared" si="324"/>
        <v/>
      </c>
    </row>
    <row r="1599" spans="2:38" ht="15" thickBot="1" x14ac:dyDescent="0.35">
      <c r="B1599" s="79" t="str">
        <f t="shared" si="319"/>
        <v/>
      </c>
      <c r="C1599" s="16"/>
      <c r="D1599" s="79" t="str">
        <f>IFERROR(IF(J1598&lt;=0,"",IF(C1599="Yes","",B1599-COUNTIF($C$18:C1599,"Yes"))),"")</f>
        <v/>
      </c>
      <c r="E1599" s="81" t="str">
        <f t="shared" si="313"/>
        <v/>
      </c>
      <c r="F1599" s="80" t="str">
        <f t="shared" si="320"/>
        <v/>
      </c>
      <c r="G1599" s="80" t="str">
        <f t="shared" si="314"/>
        <v/>
      </c>
      <c r="H1599" s="80" t="str">
        <f t="shared" si="325"/>
        <v/>
      </c>
      <c r="I1599" s="80" t="str">
        <f t="shared" si="315"/>
        <v/>
      </c>
      <c r="J1599" s="80" t="str">
        <f t="shared" si="321"/>
        <v/>
      </c>
      <c r="AG1599" s="16" t="str">
        <f t="shared" si="322"/>
        <v/>
      </c>
      <c r="AH1599" s="69" t="str">
        <f t="shared" si="316"/>
        <v/>
      </c>
      <c r="AI1599" s="70" t="str">
        <f t="shared" si="317"/>
        <v/>
      </c>
      <c r="AJ1599" s="70" t="str">
        <f t="shared" si="318"/>
        <v/>
      </c>
      <c r="AK1599" s="70" t="str">
        <f t="shared" si="323"/>
        <v/>
      </c>
      <c r="AL1599" s="70" t="str">
        <f t="shared" si="324"/>
        <v/>
      </c>
    </row>
    <row r="1600" spans="2:38" ht="15" thickBot="1" x14ac:dyDescent="0.35">
      <c r="B1600" s="79" t="str">
        <f t="shared" si="319"/>
        <v/>
      </c>
      <c r="C1600" s="16"/>
      <c r="D1600" s="79" t="str">
        <f>IFERROR(IF(J1599&lt;=0,"",IF(C1600="Yes","",B1600-COUNTIF($C$18:C1600,"Yes"))),"")</f>
        <v/>
      </c>
      <c r="E1600" s="81" t="str">
        <f t="shared" si="313"/>
        <v/>
      </c>
      <c r="F1600" s="80" t="str">
        <f t="shared" si="320"/>
        <v/>
      </c>
      <c r="G1600" s="80" t="str">
        <f t="shared" si="314"/>
        <v/>
      </c>
      <c r="H1600" s="80" t="str">
        <f t="shared" si="325"/>
        <v/>
      </c>
      <c r="I1600" s="80" t="str">
        <f t="shared" si="315"/>
        <v/>
      </c>
      <c r="J1600" s="80" t="str">
        <f t="shared" si="321"/>
        <v/>
      </c>
      <c r="AG1600" s="16" t="str">
        <f t="shared" si="322"/>
        <v/>
      </c>
      <c r="AH1600" s="69" t="str">
        <f t="shared" si="316"/>
        <v/>
      </c>
      <c r="AI1600" s="70" t="str">
        <f t="shared" si="317"/>
        <v/>
      </c>
      <c r="AJ1600" s="70" t="str">
        <f t="shared" si="318"/>
        <v/>
      </c>
      <c r="AK1600" s="70" t="str">
        <f t="shared" si="323"/>
        <v/>
      </c>
      <c r="AL1600" s="70" t="str">
        <f t="shared" si="324"/>
        <v/>
      </c>
    </row>
    <row r="1601" spans="2:38" ht="15" thickBot="1" x14ac:dyDescent="0.35">
      <c r="B1601" s="79" t="str">
        <f t="shared" si="319"/>
        <v/>
      </c>
      <c r="C1601" s="16"/>
      <c r="D1601" s="79" t="str">
        <f>IFERROR(IF(J1600&lt;=0,"",IF(C1601="Yes","",B1601-COUNTIF($C$18:C1601,"Yes"))),"")</f>
        <v/>
      </c>
      <c r="E1601" s="81" t="str">
        <f t="shared" si="313"/>
        <v/>
      </c>
      <c r="F1601" s="80" t="str">
        <f t="shared" si="320"/>
        <v/>
      </c>
      <c r="G1601" s="80" t="str">
        <f t="shared" si="314"/>
        <v/>
      </c>
      <c r="H1601" s="80" t="str">
        <f t="shared" si="325"/>
        <v/>
      </c>
      <c r="I1601" s="80" t="str">
        <f t="shared" si="315"/>
        <v/>
      </c>
      <c r="J1601" s="80" t="str">
        <f t="shared" si="321"/>
        <v/>
      </c>
      <c r="AG1601" s="16" t="str">
        <f t="shared" si="322"/>
        <v/>
      </c>
      <c r="AH1601" s="69" t="str">
        <f t="shared" si="316"/>
        <v/>
      </c>
      <c r="AI1601" s="70" t="str">
        <f t="shared" si="317"/>
        <v/>
      </c>
      <c r="AJ1601" s="70" t="str">
        <f t="shared" si="318"/>
        <v/>
      </c>
      <c r="AK1601" s="70" t="str">
        <f t="shared" si="323"/>
        <v/>
      </c>
      <c r="AL1601" s="70" t="str">
        <f t="shared" si="324"/>
        <v/>
      </c>
    </row>
    <row r="1602" spans="2:38" ht="15" thickBot="1" x14ac:dyDescent="0.35">
      <c r="B1602" s="79" t="str">
        <f t="shared" si="319"/>
        <v/>
      </c>
      <c r="C1602" s="16"/>
      <c r="D1602" s="79" t="str">
        <f>IFERROR(IF(J1601&lt;=0,"",IF(C1602="Yes","",B1602-COUNTIF($C$18:C1602,"Yes"))),"")</f>
        <v/>
      </c>
      <c r="E1602" s="81" t="str">
        <f t="shared" si="313"/>
        <v/>
      </c>
      <c r="F1602" s="80" t="str">
        <f t="shared" si="320"/>
        <v/>
      </c>
      <c r="G1602" s="80" t="str">
        <f t="shared" si="314"/>
        <v/>
      </c>
      <c r="H1602" s="80" t="str">
        <f t="shared" si="325"/>
        <v/>
      </c>
      <c r="I1602" s="80" t="str">
        <f t="shared" si="315"/>
        <v/>
      </c>
      <c r="J1602" s="80" t="str">
        <f t="shared" si="321"/>
        <v/>
      </c>
      <c r="AG1602" s="16" t="str">
        <f t="shared" si="322"/>
        <v/>
      </c>
      <c r="AH1602" s="69" t="str">
        <f t="shared" si="316"/>
        <v/>
      </c>
      <c r="AI1602" s="70" t="str">
        <f t="shared" si="317"/>
        <v/>
      </c>
      <c r="AJ1602" s="70" t="str">
        <f t="shared" si="318"/>
        <v/>
      </c>
      <c r="AK1602" s="70" t="str">
        <f t="shared" si="323"/>
        <v/>
      </c>
      <c r="AL1602" s="70" t="str">
        <f t="shared" si="324"/>
        <v/>
      </c>
    </row>
    <row r="1603" spans="2:38" ht="15" thickBot="1" x14ac:dyDescent="0.35">
      <c r="B1603" s="79" t="str">
        <f t="shared" si="319"/>
        <v/>
      </c>
      <c r="C1603" s="16"/>
      <c r="D1603" s="79" t="str">
        <f>IFERROR(IF(J1602&lt;=0,"",IF(C1603="Yes","",B1603-COUNTIF($C$18:C1603,"Yes"))),"")</f>
        <v/>
      </c>
      <c r="E1603" s="81" t="str">
        <f t="shared" si="313"/>
        <v/>
      </c>
      <c r="F1603" s="80" t="str">
        <f t="shared" si="320"/>
        <v/>
      </c>
      <c r="G1603" s="80" t="str">
        <f t="shared" si="314"/>
        <v/>
      </c>
      <c r="H1603" s="80" t="str">
        <f t="shared" si="325"/>
        <v/>
      </c>
      <c r="I1603" s="80" t="str">
        <f t="shared" si="315"/>
        <v/>
      </c>
      <c r="J1603" s="80" t="str">
        <f t="shared" si="321"/>
        <v/>
      </c>
      <c r="AG1603" s="16" t="str">
        <f t="shared" si="322"/>
        <v/>
      </c>
      <c r="AH1603" s="69" t="str">
        <f t="shared" si="316"/>
        <v/>
      </c>
      <c r="AI1603" s="70" t="str">
        <f t="shared" si="317"/>
        <v/>
      </c>
      <c r="AJ1603" s="70" t="str">
        <f t="shared" si="318"/>
        <v/>
      </c>
      <c r="AK1603" s="70" t="str">
        <f t="shared" si="323"/>
        <v/>
      </c>
      <c r="AL1603" s="70" t="str">
        <f t="shared" si="324"/>
        <v/>
      </c>
    </row>
    <row r="1604" spans="2:38" ht="15" thickBot="1" x14ac:dyDescent="0.35">
      <c r="B1604" s="79" t="str">
        <f t="shared" si="319"/>
        <v/>
      </c>
      <c r="C1604" s="16"/>
      <c r="D1604" s="79" t="str">
        <f>IFERROR(IF(J1603&lt;=0,"",IF(C1604="Yes","",B1604-COUNTIF($C$18:C1604,"Yes"))),"")</f>
        <v/>
      </c>
      <c r="E1604" s="81" t="str">
        <f t="shared" si="313"/>
        <v/>
      </c>
      <c r="F1604" s="80" t="str">
        <f t="shared" si="320"/>
        <v/>
      </c>
      <c r="G1604" s="80" t="str">
        <f t="shared" si="314"/>
        <v/>
      </c>
      <c r="H1604" s="80" t="str">
        <f t="shared" si="325"/>
        <v/>
      </c>
      <c r="I1604" s="80" t="str">
        <f t="shared" si="315"/>
        <v/>
      </c>
      <c r="J1604" s="80" t="str">
        <f t="shared" si="321"/>
        <v/>
      </c>
      <c r="AG1604" s="16" t="str">
        <f t="shared" si="322"/>
        <v/>
      </c>
      <c r="AH1604" s="69" t="str">
        <f t="shared" si="316"/>
        <v/>
      </c>
      <c r="AI1604" s="70" t="str">
        <f t="shared" si="317"/>
        <v/>
      </c>
      <c r="AJ1604" s="70" t="str">
        <f t="shared" si="318"/>
        <v/>
      </c>
      <c r="AK1604" s="70" t="str">
        <f t="shared" si="323"/>
        <v/>
      </c>
      <c r="AL1604" s="70" t="str">
        <f t="shared" si="324"/>
        <v/>
      </c>
    </row>
    <row r="1605" spans="2:38" ht="15" thickBot="1" x14ac:dyDescent="0.35">
      <c r="B1605" s="79" t="str">
        <f t="shared" si="319"/>
        <v/>
      </c>
      <c r="C1605" s="16"/>
      <c r="D1605" s="79" t="str">
        <f>IFERROR(IF(J1604&lt;=0,"",IF(C1605="Yes","",B1605-COUNTIF($C$18:C1605,"Yes"))),"")</f>
        <v/>
      </c>
      <c r="E1605" s="81" t="str">
        <f t="shared" si="313"/>
        <v/>
      </c>
      <c r="F1605" s="80" t="str">
        <f t="shared" si="320"/>
        <v/>
      </c>
      <c r="G1605" s="80" t="str">
        <f t="shared" si="314"/>
        <v/>
      </c>
      <c r="H1605" s="80" t="str">
        <f t="shared" si="325"/>
        <v/>
      </c>
      <c r="I1605" s="80" t="str">
        <f t="shared" si="315"/>
        <v/>
      </c>
      <c r="J1605" s="80" t="str">
        <f t="shared" si="321"/>
        <v/>
      </c>
      <c r="AG1605" s="16" t="str">
        <f t="shared" si="322"/>
        <v/>
      </c>
      <c r="AH1605" s="69" t="str">
        <f t="shared" si="316"/>
        <v/>
      </c>
      <c r="AI1605" s="70" t="str">
        <f t="shared" si="317"/>
        <v/>
      </c>
      <c r="AJ1605" s="70" t="str">
        <f t="shared" si="318"/>
        <v/>
      </c>
      <c r="AK1605" s="70" t="str">
        <f t="shared" si="323"/>
        <v/>
      </c>
      <c r="AL1605" s="70" t="str">
        <f t="shared" si="324"/>
        <v/>
      </c>
    </row>
    <row r="1606" spans="2:38" ht="15" thickBot="1" x14ac:dyDescent="0.35">
      <c r="B1606" s="79" t="str">
        <f t="shared" si="319"/>
        <v/>
      </c>
      <c r="C1606" s="16"/>
      <c r="D1606" s="79" t="str">
        <f>IFERROR(IF(J1605&lt;=0,"",IF(C1606="Yes","",B1606-COUNTIF($C$18:C1606,"Yes"))),"")</f>
        <v/>
      </c>
      <c r="E1606" s="81" t="str">
        <f t="shared" si="313"/>
        <v/>
      </c>
      <c r="F1606" s="80" t="str">
        <f t="shared" si="320"/>
        <v/>
      </c>
      <c r="G1606" s="80" t="str">
        <f t="shared" si="314"/>
        <v/>
      </c>
      <c r="H1606" s="80" t="str">
        <f t="shared" si="325"/>
        <v/>
      </c>
      <c r="I1606" s="80" t="str">
        <f t="shared" si="315"/>
        <v/>
      </c>
      <c r="J1606" s="80" t="str">
        <f t="shared" si="321"/>
        <v/>
      </c>
      <c r="AG1606" s="16" t="str">
        <f t="shared" si="322"/>
        <v/>
      </c>
      <c r="AH1606" s="69" t="str">
        <f t="shared" si="316"/>
        <v/>
      </c>
      <c r="AI1606" s="70" t="str">
        <f t="shared" si="317"/>
        <v/>
      </c>
      <c r="AJ1606" s="70" t="str">
        <f t="shared" si="318"/>
        <v/>
      </c>
      <c r="AK1606" s="70" t="str">
        <f t="shared" si="323"/>
        <v/>
      </c>
      <c r="AL1606" s="70" t="str">
        <f t="shared" si="324"/>
        <v/>
      </c>
    </row>
    <row r="1607" spans="2:38" ht="15" thickBot="1" x14ac:dyDescent="0.35">
      <c r="B1607" s="79" t="str">
        <f t="shared" si="319"/>
        <v/>
      </c>
      <c r="C1607" s="16"/>
      <c r="D1607" s="79" t="str">
        <f>IFERROR(IF(J1606&lt;=0,"",IF(C1607="Yes","",B1607-COUNTIF($C$18:C1607,"Yes"))),"")</f>
        <v/>
      </c>
      <c r="E1607" s="81" t="str">
        <f t="shared" si="313"/>
        <v/>
      </c>
      <c r="F1607" s="80" t="str">
        <f t="shared" si="320"/>
        <v/>
      </c>
      <c r="G1607" s="80" t="str">
        <f t="shared" si="314"/>
        <v/>
      </c>
      <c r="H1607" s="80" t="str">
        <f t="shared" si="325"/>
        <v/>
      </c>
      <c r="I1607" s="80" t="str">
        <f t="shared" si="315"/>
        <v/>
      </c>
      <c r="J1607" s="80" t="str">
        <f t="shared" si="321"/>
        <v/>
      </c>
      <c r="AG1607" s="16" t="str">
        <f t="shared" si="322"/>
        <v/>
      </c>
      <c r="AH1607" s="69" t="str">
        <f t="shared" si="316"/>
        <v/>
      </c>
      <c r="AI1607" s="70" t="str">
        <f t="shared" si="317"/>
        <v/>
      </c>
      <c r="AJ1607" s="70" t="str">
        <f t="shared" si="318"/>
        <v/>
      </c>
      <c r="AK1607" s="70" t="str">
        <f t="shared" si="323"/>
        <v/>
      </c>
      <c r="AL1607" s="70" t="str">
        <f t="shared" si="324"/>
        <v/>
      </c>
    </row>
    <row r="1608" spans="2:38" ht="15" thickBot="1" x14ac:dyDescent="0.35">
      <c r="B1608" s="79" t="str">
        <f t="shared" si="319"/>
        <v/>
      </c>
      <c r="C1608" s="16"/>
      <c r="D1608" s="79" t="str">
        <f>IFERROR(IF(J1607&lt;=0,"",IF(C1608="Yes","",B1608-COUNTIF($C$18:C1608,"Yes"))),"")</f>
        <v/>
      </c>
      <c r="E1608" s="81" t="str">
        <f t="shared" si="313"/>
        <v/>
      </c>
      <c r="F1608" s="80" t="str">
        <f t="shared" si="320"/>
        <v/>
      </c>
      <c r="G1608" s="80" t="str">
        <f t="shared" si="314"/>
        <v/>
      </c>
      <c r="H1608" s="80" t="str">
        <f t="shared" si="325"/>
        <v/>
      </c>
      <c r="I1608" s="80" t="str">
        <f t="shared" si="315"/>
        <v/>
      </c>
      <c r="J1608" s="80" t="str">
        <f t="shared" si="321"/>
        <v/>
      </c>
      <c r="AG1608" s="16" t="str">
        <f t="shared" si="322"/>
        <v/>
      </c>
      <c r="AH1608" s="69" t="str">
        <f t="shared" si="316"/>
        <v/>
      </c>
      <c r="AI1608" s="70" t="str">
        <f t="shared" si="317"/>
        <v/>
      </c>
      <c r="AJ1608" s="70" t="str">
        <f t="shared" si="318"/>
        <v/>
      </c>
      <c r="AK1608" s="70" t="str">
        <f t="shared" si="323"/>
        <v/>
      </c>
      <c r="AL1608" s="70" t="str">
        <f t="shared" si="324"/>
        <v/>
      </c>
    </row>
    <row r="1609" spans="2:38" ht="15" thickBot="1" x14ac:dyDescent="0.35">
      <c r="B1609" s="79" t="str">
        <f t="shared" si="319"/>
        <v/>
      </c>
      <c r="C1609" s="16"/>
      <c r="D1609" s="79" t="str">
        <f>IFERROR(IF(J1608&lt;=0,"",IF(C1609="Yes","",B1609-COUNTIF($C$18:C1609,"Yes"))),"")</f>
        <v/>
      </c>
      <c r="E1609" s="81" t="str">
        <f t="shared" si="313"/>
        <v/>
      </c>
      <c r="F1609" s="80" t="str">
        <f t="shared" si="320"/>
        <v/>
      </c>
      <c r="G1609" s="80" t="str">
        <f t="shared" si="314"/>
        <v/>
      </c>
      <c r="H1609" s="80" t="str">
        <f t="shared" si="325"/>
        <v/>
      </c>
      <c r="I1609" s="80" t="str">
        <f t="shared" si="315"/>
        <v/>
      </c>
      <c r="J1609" s="80" t="str">
        <f t="shared" si="321"/>
        <v/>
      </c>
      <c r="AG1609" s="16" t="str">
        <f t="shared" si="322"/>
        <v/>
      </c>
      <c r="AH1609" s="69" t="str">
        <f t="shared" si="316"/>
        <v/>
      </c>
      <c r="AI1609" s="70" t="str">
        <f t="shared" si="317"/>
        <v/>
      </c>
      <c r="AJ1609" s="70" t="str">
        <f t="shared" si="318"/>
        <v/>
      </c>
      <c r="AK1609" s="70" t="str">
        <f t="shared" si="323"/>
        <v/>
      </c>
      <c r="AL1609" s="70" t="str">
        <f t="shared" si="324"/>
        <v/>
      </c>
    </row>
    <row r="1610" spans="2:38" ht="15" thickBot="1" x14ac:dyDescent="0.35">
      <c r="B1610" s="79" t="str">
        <f t="shared" si="319"/>
        <v/>
      </c>
      <c r="C1610" s="16"/>
      <c r="D1610" s="79" t="str">
        <f>IFERROR(IF(J1609&lt;=0,"",IF(C1610="Yes","",B1610-COUNTIF($C$18:C1610,"Yes"))),"")</f>
        <v/>
      </c>
      <c r="E1610" s="81" t="str">
        <f t="shared" si="313"/>
        <v/>
      </c>
      <c r="F1610" s="80" t="str">
        <f t="shared" si="320"/>
        <v/>
      </c>
      <c r="G1610" s="80" t="str">
        <f t="shared" si="314"/>
        <v/>
      </c>
      <c r="H1610" s="80" t="str">
        <f t="shared" si="325"/>
        <v/>
      </c>
      <c r="I1610" s="80" t="str">
        <f t="shared" si="315"/>
        <v/>
      </c>
      <c r="J1610" s="80" t="str">
        <f t="shared" si="321"/>
        <v/>
      </c>
      <c r="AG1610" s="16" t="str">
        <f t="shared" si="322"/>
        <v/>
      </c>
      <c r="AH1610" s="69" t="str">
        <f t="shared" si="316"/>
        <v/>
      </c>
      <c r="AI1610" s="70" t="str">
        <f t="shared" si="317"/>
        <v/>
      </c>
      <c r="AJ1610" s="70" t="str">
        <f t="shared" si="318"/>
        <v/>
      </c>
      <c r="AK1610" s="70" t="str">
        <f t="shared" si="323"/>
        <v/>
      </c>
      <c r="AL1610" s="70" t="str">
        <f t="shared" si="324"/>
        <v/>
      </c>
    </row>
    <row r="1611" spans="2:38" ht="15" thickBot="1" x14ac:dyDescent="0.35">
      <c r="B1611" s="79" t="str">
        <f t="shared" si="319"/>
        <v/>
      </c>
      <c r="C1611" s="16"/>
      <c r="D1611" s="79" t="str">
        <f>IFERROR(IF(J1610&lt;=0,"",IF(C1611="Yes","",B1611-COUNTIF($C$18:C1611,"Yes"))),"")</f>
        <v/>
      </c>
      <c r="E1611" s="81" t="str">
        <f t="shared" si="313"/>
        <v/>
      </c>
      <c r="F1611" s="80" t="str">
        <f t="shared" si="320"/>
        <v/>
      </c>
      <c r="G1611" s="80" t="str">
        <f t="shared" si="314"/>
        <v/>
      </c>
      <c r="H1611" s="80" t="str">
        <f t="shared" si="325"/>
        <v/>
      </c>
      <c r="I1611" s="80" t="str">
        <f t="shared" si="315"/>
        <v/>
      </c>
      <c r="J1611" s="80" t="str">
        <f t="shared" si="321"/>
        <v/>
      </c>
      <c r="AG1611" s="16" t="str">
        <f t="shared" si="322"/>
        <v/>
      </c>
      <c r="AH1611" s="69" t="str">
        <f t="shared" si="316"/>
        <v/>
      </c>
      <c r="AI1611" s="70" t="str">
        <f t="shared" si="317"/>
        <v/>
      </c>
      <c r="AJ1611" s="70" t="str">
        <f t="shared" si="318"/>
        <v/>
      </c>
      <c r="AK1611" s="70" t="str">
        <f t="shared" si="323"/>
        <v/>
      </c>
      <c r="AL1611" s="70" t="str">
        <f t="shared" si="324"/>
        <v/>
      </c>
    </row>
    <row r="1612" spans="2:38" ht="15" thickBot="1" x14ac:dyDescent="0.35">
      <c r="B1612" s="79" t="str">
        <f t="shared" si="319"/>
        <v/>
      </c>
      <c r="C1612" s="16"/>
      <c r="D1612" s="79" t="str">
        <f>IFERROR(IF(J1611&lt;=0,"",IF(C1612="Yes","",B1612-COUNTIF($C$18:C1612,"Yes"))),"")</f>
        <v/>
      </c>
      <c r="E1612" s="81" t="str">
        <f t="shared" si="313"/>
        <v/>
      </c>
      <c r="F1612" s="80" t="str">
        <f t="shared" si="320"/>
        <v/>
      </c>
      <c r="G1612" s="80" t="str">
        <f t="shared" si="314"/>
        <v/>
      </c>
      <c r="H1612" s="80" t="str">
        <f t="shared" si="325"/>
        <v/>
      </c>
      <c r="I1612" s="80" t="str">
        <f t="shared" si="315"/>
        <v/>
      </c>
      <c r="J1612" s="80" t="str">
        <f t="shared" si="321"/>
        <v/>
      </c>
      <c r="AG1612" s="16" t="str">
        <f t="shared" si="322"/>
        <v/>
      </c>
      <c r="AH1612" s="69" t="str">
        <f t="shared" si="316"/>
        <v/>
      </c>
      <c r="AI1612" s="70" t="str">
        <f t="shared" si="317"/>
        <v/>
      </c>
      <c r="AJ1612" s="70" t="str">
        <f t="shared" si="318"/>
        <v/>
      </c>
      <c r="AK1612" s="70" t="str">
        <f t="shared" si="323"/>
        <v/>
      </c>
      <c r="AL1612" s="70" t="str">
        <f t="shared" si="324"/>
        <v/>
      </c>
    </row>
    <row r="1613" spans="2:38" ht="15" thickBot="1" x14ac:dyDescent="0.35">
      <c r="B1613" s="79" t="str">
        <f t="shared" si="319"/>
        <v/>
      </c>
      <c r="C1613" s="16"/>
      <c r="D1613" s="79" t="str">
        <f>IFERROR(IF(J1612&lt;=0,"",IF(C1613="Yes","",B1613-COUNTIF($C$18:C1613,"Yes"))),"")</f>
        <v/>
      </c>
      <c r="E1613" s="81" t="str">
        <f t="shared" si="313"/>
        <v/>
      </c>
      <c r="F1613" s="80" t="str">
        <f t="shared" si="320"/>
        <v/>
      </c>
      <c r="G1613" s="80" t="str">
        <f t="shared" si="314"/>
        <v/>
      </c>
      <c r="H1613" s="80" t="str">
        <f t="shared" si="325"/>
        <v/>
      </c>
      <c r="I1613" s="80" t="str">
        <f t="shared" si="315"/>
        <v/>
      </c>
      <c r="J1613" s="80" t="str">
        <f t="shared" si="321"/>
        <v/>
      </c>
      <c r="AG1613" s="16" t="str">
        <f t="shared" si="322"/>
        <v/>
      </c>
      <c r="AH1613" s="69" t="str">
        <f t="shared" si="316"/>
        <v/>
      </c>
      <c r="AI1613" s="70" t="str">
        <f t="shared" si="317"/>
        <v/>
      </c>
      <c r="AJ1613" s="70" t="str">
        <f t="shared" si="318"/>
        <v/>
      </c>
      <c r="AK1613" s="70" t="str">
        <f t="shared" si="323"/>
        <v/>
      </c>
      <c r="AL1613" s="70" t="str">
        <f t="shared" si="324"/>
        <v/>
      </c>
    </row>
    <row r="1614" spans="2:38" ht="15" thickBot="1" x14ac:dyDescent="0.35">
      <c r="B1614" s="79" t="str">
        <f t="shared" si="319"/>
        <v/>
      </c>
      <c r="C1614" s="16"/>
      <c r="D1614" s="79" t="str">
        <f>IFERROR(IF(J1613&lt;=0,"",IF(C1614="Yes","",B1614-COUNTIF($C$18:C1614,"Yes"))),"")</f>
        <v/>
      </c>
      <c r="E1614" s="81" t="str">
        <f t="shared" si="313"/>
        <v/>
      </c>
      <c r="F1614" s="80" t="str">
        <f t="shared" si="320"/>
        <v/>
      </c>
      <c r="G1614" s="80" t="str">
        <f t="shared" si="314"/>
        <v/>
      </c>
      <c r="H1614" s="80" t="str">
        <f t="shared" si="325"/>
        <v/>
      </c>
      <c r="I1614" s="80" t="str">
        <f t="shared" si="315"/>
        <v/>
      </c>
      <c r="J1614" s="80" t="str">
        <f t="shared" si="321"/>
        <v/>
      </c>
      <c r="AG1614" s="16" t="str">
        <f t="shared" si="322"/>
        <v/>
      </c>
      <c r="AH1614" s="69" t="str">
        <f t="shared" si="316"/>
        <v/>
      </c>
      <c r="AI1614" s="70" t="str">
        <f t="shared" si="317"/>
        <v/>
      </c>
      <c r="AJ1614" s="70" t="str">
        <f t="shared" si="318"/>
        <v/>
      </c>
      <c r="AK1614" s="70" t="str">
        <f t="shared" si="323"/>
        <v/>
      </c>
      <c r="AL1614" s="70" t="str">
        <f t="shared" si="324"/>
        <v/>
      </c>
    </row>
    <row r="1615" spans="2:38" ht="15" thickBot="1" x14ac:dyDescent="0.35">
      <c r="B1615" s="79" t="str">
        <f t="shared" si="319"/>
        <v/>
      </c>
      <c r="C1615" s="16"/>
      <c r="D1615" s="79" t="str">
        <f>IFERROR(IF(J1614&lt;=0,"",IF(C1615="Yes","",B1615-COUNTIF($C$18:C1615,"Yes"))),"")</f>
        <v/>
      </c>
      <c r="E1615" s="81" t="str">
        <f t="shared" si="313"/>
        <v/>
      </c>
      <c r="F1615" s="80" t="str">
        <f t="shared" si="320"/>
        <v/>
      </c>
      <c r="G1615" s="80" t="str">
        <f t="shared" si="314"/>
        <v/>
      </c>
      <c r="H1615" s="80" t="str">
        <f t="shared" si="325"/>
        <v/>
      </c>
      <c r="I1615" s="80" t="str">
        <f t="shared" si="315"/>
        <v/>
      </c>
      <c r="J1615" s="80" t="str">
        <f t="shared" si="321"/>
        <v/>
      </c>
      <c r="AG1615" s="16" t="str">
        <f t="shared" si="322"/>
        <v/>
      </c>
      <c r="AH1615" s="69" t="str">
        <f t="shared" si="316"/>
        <v/>
      </c>
      <c r="AI1615" s="70" t="str">
        <f t="shared" si="317"/>
        <v/>
      </c>
      <c r="AJ1615" s="70" t="str">
        <f t="shared" si="318"/>
        <v/>
      </c>
      <c r="AK1615" s="70" t="str">
        <f t="shared" si="323"/>
        <v/>
      </c>
      <c r="AL1615" s="70" t="str">
        <f t="shared" si="324"/>
        <v/>
      </c>
    </row>
    <row r="1616" spans="2:38" ht="15" thickBot="1" x14ac:dyDescent="0.35">
      <c r="B1616" s="79" t="str">
        <f t="shared" si="319"/>
        <v/>
      </c>
      <c r="C1616" s="16"/>
      <c r="D1616" s="79" t="str">
        <f>IFERROR(IF(J1615&lt;=0,"",IF(C1616="Yes","",B1616-COUNTIF($C$18:C1616,"Yes"))),"")</f>
        <v/>
      </c>
      <c r="E1616" s="81" t="str">
        <f t="shared" si="313"/>
        <v/>
      </c>
      <c r="F1616" s="80" t="str">
        <f t="shared" si="320"/>
        <v/>
      </c>
      <c r="G1616" s="80" t="str">
        <f t="shared" si="314"/>
        <v/>
      </c>
      <c r="H1616" s="80" t="str">
        <f t="shared" si="325"/>
        <v/>
      </c>
      <c r="I1616" s="80" t="str">
        <f t="shared" si="315"/>
        <v/>
      </c>
      <c r="J1616" s="80" t="str">
        <f t="shared" si="321"/>
        <v/>
      </c>
      <c r="AG1616" s="16" t="str">
        <f t="shared" si="322"/>
        <v/>
      </c>
      <c r="AH1616" s="69" t="str">
        <f t="shared" si="316"/>
        <v/>
      </c>
      <c r="AI1616" s="70" t="str">
        <f t="shared" si="317"/>
        <v/>
      </c>
      <c r="AJ1616" s="70" t="str">
        <f t="shared" si="318"/>
        <v/>
      </c>
      <c r="AK1616" s="70" t="str">
        <f t="shared" si="323"/>
        <v/>
      </c>
      <c r="AL1616" s="70" t="str">
        <f t="shared" si="324"/>
        <v/>
      </c>
    </row>
    <row r="1617" spans="2:38" ht="15" thickBot="1" x14ac:dyDescent="0.35">
      <c r="B1617" s="79" t="str">
        <f t="shared" si="319"/>
        <v/>
      </c>
      <c r="C1617" s="16"/>
      <c r="D1617" s="79" t="str">
        <f>IFERROR(IF(J1616&lt;=0,"",IF(C1617="Yes","",B1617-COUNTIF($C$18:C1617,"Yes"))),"")</f>
        <v/>
      </c>
      <c r="E1617" s="81" t="str">
        <f t="shared" si="313"/>
        <v/>
      </c>
      <c r="F1617" s="80" t="str">
        <f t="shared" si="320"/>
        <v/>
      </c>
      <c r="G1617" s="80" t="str">
        <f t="shared" si="314"/>
        <v/>
      </c>
      <c r="H1617" s="80" t="str">
        <f t="shared" si="325"/>
        <v/>
      </c>
      <c r="I1617" s="80" t="str">
        <f t="shared" si="315"/>
        <v/>
      </c>
      <c r="J1617" s="80" t="str">
        <f t="shared" si="321"/>
        <v/>
      </c>
      <c r="AG1617" s="16" t="str">
        <f t="shared" si="322"/>
        <v/>
      </c>
      <c r="AH1617" s="69" t="str">
        <f t="shared" si="316"/>
        <v/>
      </c>
      <c r="AI1617" s="70" t="str">
        <f t="shared" si="317"/>
        <v/>
      </c>
      <c r="AJ1617" s="70" t="str">
        <f t="shared" si="318"/>
        <v/>
      </c>
      <c r="AK1617" s="70" t="str">
        <f t="shared" si="323"/>
        <v/>
      </c>
      <c r="AL1617" s="70" t="str">
        <f t="shared" si="324"/>
        <v/>
      </c>
    </row>
    <row r="1618" spans="2:38" ht="15" thickBot="1" x14ac:dyDescent="0.35">
      <c r="B1618" s="79" t="str">
        <f t="shared" si="319"/>
        <v/>
      </c>
      <c r="C1618" s="16"/>
      <c r="D1618" s="79" t="str">
        <f>IFERROR(IF(J1617&lt;=0,"",IF(C1618="Yes","",B1618-COUNTIF($C$18:C1618,"Yes"))),"")</f>
        <v/>
      </c>
      <c r="E1618" s="81" t="str">
        <f t="shared" ref="E1618:E1681" si="326">IF($E$9="End of the Period",IF(B1618="","",IF(payment_frequency_EMI_Change="Bi-weekly",first_payment_date_EMI_Change+B1618*VLOOKUP(payment_frequency_EMI_Change,periodic_table,2,0),IF(payment_frequency_EMI_Change="Weekly",first_payment_date_EMI_Change+B1618*VLOOKUP(payment_frequency_EMI_Change,periodic_table,2,0),IF(payment_frequency_EMI_Change="Semi-monthly",first_payment_date_EMI_Change+B1618*VLOOKUP(payment_frequency_EMI_Change,periodic_table,2,0),EDATE(first_payment_date_EMI_Change,B1618*VLOOKUP(payment_frequency_EMI_Change,periodic_table,2,0)))))),IF(B1618="","",IF(payment_frequency_EMI_Change="Bi-weekly",first_payment_date_EMI_Change+(B1618-1)*VLOOKUP(payment_frequency_EMI_Change,periodic_table,2,0),IF(payment_frequency_EMI_Change="Weekly",first_payment_date_EMI_Change+(B1618-1)*VLOOKUP(payment_frequency_EMI_Change,periodic_table,2,0),IF(payment_frequency_EMI_Change="Semi-monthly",first_payment_date_EMI_Change+(B1618-1)*VLOOKUP(payment_frequency_EMI_Change,periodic_table,2,0),EDATE(first_payment_date_EMI_Change,(B1618-1)*VLOOKUP(payment_frequency_EMI_Change,periodic_table,2,0)))))))</f>
        <v/>
      </c>
      <c r="F1618" s="80" t="str">
        <f t="shared" si="320"/>
        <v/>
      </c>
      <c r="G1618" s="80" t="str">
        <f t="shared" ref="G1618:G1681" si="327">IF(AND(Payment_Type_EMI_Change=1,B1618=1),0,IF(B1618="","",IF(C1618="Yes",0,J1617*Compound_Rate_EMI_Change)))</f>
        <v/>
      </c>
      <c r="H1618" s="80" t="str">
        <f t="shared" si="325"/>
        <v/>
      </c>
      <c r="I1618" s="80" t="str">
        <f t="shared" ref="I1618:I1681" si="328">IF(B1618="","",IF(C1618="Yes",J1617*Compound_Rate_EMI_Change,0))</f>
        <v/>
      </c>
      <c r="J1618" s="80" t="str">
        <f t="shared" si="321"/>
        <v/>
      </c>
      <c r="AG1618" s="16" t="str">
        <f t="shared" si="322"/>
        <v/>
      </c>
      <c r="AH1618" s="69" t="str">
        <f t="shared" ref="AH1618:AH1681" si="329">IF($E$9="End of the Period",IF(AG1618="","",IF(payment_frequency_EMI_Change="Bi-weekly",first_payment_date_EMI_Change+AG1618*VLOOKUP(payment_frequency_EMI_Change,periodic_table,2,0),IF(payment_frequency_EMI_Change="Weekly",first_payment_date_EMI_Change+AG1618*VLOOKUP(payment_frequency_EMI_Change,periodic_table,2,0),IF(payment_frequency_EMI_Change="Semi-monthly",first_payment_date_EMI_Change+AG1618*VLOOKUP(payment_frequency_EMI_Change,periodic_table,2,0),EDATE(first_payment_date_EMI_Change,AG1618*VLOOKUP(payment_frequency_EMI_Change,periodic_table,2,0)))))),IF(AG1618="","",IF(payment_frequency_EMI_Change="Bi-weekly",first_payment_date_EMI_Change+(AG1618-1)*VLOOKUP(payment_frequency_EMI_Change,periodic_table,2,0),IF(payment_frequency_EMI_Change="Weekly",first_payment_date_EMI_Change+(AG1618-1)*VLOOKUP(payment_frequency_EMI_Change,periodic_table,2,0),IF(payment_frequency_EMI_Change="Semi-monthly",first_payment_date_EMI_Change+(AG1618-1)*VLOOKUP(payment_frequency_EMI_Change,periodic_table,2,0),EDATE(first_payment_date_EMI_Change,(AG1618-1)*VLOOKUP(payment_frequency_EMI_Change,periodic_table,2,0)))))))</f>
        <v/>
      </c>
      <c r="AI1618" s="70" t="str">
        <f t="shared" ref="AI1618:AI1681" si="330">IF(AG1618="","",IF(AL1617&lt;payment_EMI_Change,AL1617*(1+Compound_Rate_EMI_Change),payment_EMI_Change))</f>
        <v/>
      </c>
      <c r="AJ1618" s="70" t="str">
        <f t="shared" ref="AJ1618:AJ1681" si="331">IF(AND(Payment_Type_EMI_Change=1,AG1618=1),0,IF(AG1618="","",AL1617*Compound_Rate_EMI_Change))</f>
        <v/>
      </c>
      <c r="AK1618" s="70" t="str">
        <f t="shared" si="323"/>
        <v/>
      </c>
      <c r="AL1618" s="70" t="str">
        <f t="shared" si="324"/>
        <v/>
      </c>
    </row>
    <row r="1619" spans="2:38" ht="15" thickBot="1" x14ac:dyDescent="0.35">
      <c r="B1619" s="79" t="str">
        <f t="shared" ref="B1619:B1682" si="332">IFERROR(IF(TRUNC(J1618)&lt;=0,"",B1618+1),"")</f>
        <v/>
      </c>
      <c r="C1619" s="16"/>
      <c r="D1619" s="79" t="str">
        <f>IFERROR(IF(J1618&lt;=0,"",IF(C1619="Yes","",B1619-COUNTIF($C$18:C1619,"Yes"))),"")</f>
        <v/>
      </c>
      <c r="E1619" s="81" t="str">
        <f t="shared" si="326"/>
        <v/>
      </c>
      <c r="F1619" s="80" t="str">
        <f t="shared" ref="F1619:F1682" si="333">IF(B1619="","",IF(C1619="Yes",0,IF(J1618&lt;payment_EMI_Change,J1618*(1+Compound_Rate_EMI_Change),-PMT($J$5,nper_EMI_Change-B1619+1,J1618))))</f>
        <v/>
      </c>
      <c r="G1619" s="80" t="str">
        <f t="shared" si="327"/>
        <v/>
      </c>
      <c r="H1619" s="80" t="str">
        <f t="shared" si="325"/>
        <v/>
      </c>
      <c r="I1619" s="80" t="str">
        <f t="shared" si="328"/>
        <v/>
      </c>
      <c r="J1619" s="80" t="str">
        <f t="shared" ref="J1619:J1682" si="334">IFERROR(IF(B1619="","",J1618-H1619+I1619),"")</f>
        <v/>
      </c>
      <c r="AG1619" s="16" t="str">
        <f t="shared" ref="AG1619:AG1682" si="335">IFERROR(IF(AL1618&lt;=0,"",AG1618+1),"")</f>
        <v/>
      </c>
      <c r="AH1619" s="69" t="str">
        <f t="shared" si="329"/>
        <v/>
      </c>
      <c r="AI1619" s="70" t="str">
        <f t="shared" si="330"/>
        <v/>
      </c>
      <c r="AJ1619" s="70" t="str">
        <f t="shared" si="331"/>
        <v/>
      </c>
      <c r="AK1619" s="70" t="str">
        <f t="shared" ref="AK1619:AK1682" si="336">IF(AG1619="","",AI1619-AJ1619)</f>
        <v/>
      </c>
      <c r="AL1619" s="70" t="str">
        <f t="shared" ref="AL1619:AL1682" si="337">IFERROR(IF(AK1619&lt;=0,"",AL1618-AK1619),"")</f>
        <v/>
      </c>
    </row>
    <row r="1620" spans="2:38" ht="15" thickBot="1" x14ac:dyDescent="0.35">
      <c r="B1620" s="79" t="str">
        <f t="shared" si="332"/>
        <v/>
      </c>
      <c r="C1620" s="16"/>
      <c r="D1620" s="79" t="str">
        <f>IFERROR(IF(J1619&lt;=0,"",IF(C1620="Yes","",B1620-COUNTIF($C$18:C1620,"Yes"))),"")</f>
        <v/>
      </c>
      <c r="E1620" s="81" t="str">
        <f t="shared" si="326"/>
        <v/>
      </c>
      <c r="F1620" s="80" t="str">
        <f t="shared" si="333"/>
        <v/>
      </c>
      <c r="G1620" s="80" t="str">
        <f t="shared" si="327"/>
        <v/>
      </c>
      <c r="H1620" s="80" t="str">
        <f t="shared" si="325"/>
        <v/>
      </c>
      <c r="I1620" s="80" t="str">
        <f t="shared" si="328"/>
        <v/>
      </c>
      <c r="J1620" s="80" t="str">
        <f t="shared" si="334"/>
        <v/>
      </c>
      <c r="AG1620" s="16" t="str">
        <f t="shared" si="335"/>
        <v/>
      </c>
      <c r="AH1620" s="69" t="str">
        <f t="shared" si="329"/>
        <v/>
      </c>
      <c r="AI1620" s="70" t="str">
        <f t="shared" si="330"/>
        <v/>
      </c>
      <c r="AJ1620" s="70" t="str">
        <f t="shared" si="331"/>
        <v/>
      </c>
      <c r="AK1620" s="70" t="str">
        <f t="shared" si="336"/>
        <v/>
      </c>
      <c r="AL1620" s="70" t="str">
        <f t="shared" si="337"/>
        <v/>
      </c>
    </row>
    <row r="1621" spans="2:38" ht="15" thickBot="1" x14ac:dyDescent="0.35">
      <c r="B1621" s="79" t="str">
        <f t="shared" si="332"/>
        <v/>
      </c>
      <c r="C1621" s="16"/>
      <c r="D1621" s="79" t="str">
        <f>IFERROR(IF(J1620&lt;=0,"",IF(C1621="Yes","",B1621-COUNTIF($C$18:C1621,"Yes"))),"")</f>
        <v/>
      </c>
      <c r="E1621" s="81" t="str">
        <f t="shared" si="326"/>
        <v/>
      </c>
      <c r="F1621" s="80" t="str">
        <f t="shared" si="333"/>
        <v/>
      </c>
      <c r="G1621" s="80" t="str">
        <f t="shared" si="327"/>
        <v/>
      </c>
      <c r="H1621" s="80" t="str">
        <f t="shared" si="325"/>
        <v/>
      </c>
      <c r="I1621" s="80" t="str">
        <f t="shared" si="328"/>
        <v/>
      </c>
      <c r="J1621" s="80" t="str">
        <f t="shared" si="334"/>
        <v/>
      </c>
      <c r="AG1621" s="16" t="str">
        <f t="shared" si="335"/>
        <v/>
      </c>
      <c r="AH1621" s="69" t="str">
        <f t="shared" si="329"/>
        <v/>
      </c>
      <c r="AI1621" s="70" t="str">
        <f t="shared" si="330"/>
        <v/>
      </c>
      <c r="AJ1621" s="70" t="str">
        <f t="shared" si="331"/>
        <v/>
      </c>
      <c r="AK1621" s="70" t="str">
        <f t="shared" si="336"/>
        <v/>
      </c>
      <c r="AL1621" s="70" t="str">
        <f t="shared" si="337"/>
        <v/>
      </c>
    </row>
    <row r="1622" spans="2:38" ht="15" thickBot="1" x14ac:dyDescent="0.35">
      <c r="B1622" s="79" t="str">
        <f t="shared" si="332"/>
        <v/>
      </c>
      <c r="C1622" s="16"/>
      <c r="D1622" s="79" t="str">
        <f>IFERROR(IF(J1621&lt;=0,"",IF(C1622="Yes","",B1622-COUNTIF($C$18:C1622,"Yes"))),"")</f>
        <v/>
      </c>
      <c r="E1622" s="81" t="str">
        <f t="shared" si="326"/>
        <v/>
      </c>
      <c r="F1622" s="80" t="str">
        <f t="shared" si="333"/>
        <v/>
      </c>
      <c r="G1622" s="80" t="str">
        <f t="shared" si="327"/>
        <v/>
      </c>
      <c r="H1622" s="80" t="str">
        <f t="shared" si="325"/>
        <v/>
      </c>
      <c r="I1622" s="80" t="str">
        <f t="shared" si="328"/>
        <v/>
      </c>
      <c r="J1622" s="80" t="str">
        <f t="shared" si="334"/>
        <v/>
      </c>
      <c r="AG1622" s="16" t="str">
        <f t="shared" si="335"/>
        <v/>
      </c>
      <c r="AH1622" s="69" t="str">
        <f t="shared" si="329"/>
        <v/>
      </c>
      <c r="AI1622" s="70" t="str">
        <f t="shared" si="330"/>
        <v/>
      </c>
      <c r="AJ1622" s="70" t="str">
        <f t="shared" si="331"/>
        <v/>
      </c>
      <c r="AK1622" s="70" t="str">
        <f t="shared" si="336"/>
        <v/>
      </c>
      <c r="AL1622" s="70" t="str">
        <f t="shared" si="337"/>
        <v/>
      </c>
    </row>
    <row r="1623" spans="2:38" ht="15" thickBot="1" x14ac:dyDescent="0.35">
      <c r="B1623" s="79" t="str">
        <f t="shared" si="332"/>
        <v/>
      </c>
      <c r="C1623" s="16"/>
      <c r="D1623" s="79" t="str">
        <f>IFERROR(IF(J1622&lt;=0,"",IF(C1623="Yes","",B1623-COUNTIF($C$18:C1623,"Yes"))),"")</f>
        <v/>
      </c>
      <c r="E1623" s="81" t="str">
        <f t="shared" si="326"/>
        <v/>
      </c>
      <c r="F1623" s="80" t="str">
        <f t="shared" si="333"/>
        <v/>
      </c>
      <c r="G1623" s="80" t="str">
        <f t="shared" si="327"/>
        <v/>
      </c>
      <c r="H1623" s="80" t="str">
        <f t="shared" ref="H1623:H1686" si="338">IF(B1623="","",F1623-G1623)</f>
        <v/>
      </c>
      <c r="I1623" s="80" t="str">
        <f t="shared" si="328"/>
        <v/>
      </c>
      <c r="J1623" s="80" t="str">
        <f t="shared" si="334"/>
        <v/>
      </c>
      <c r="AG1623" s="16" t="str">
        <f t="shared" si="335"/>
        <v/>
      </c>
      <c r="AH1623" s="69" t="str">
        <f t="shared" si="329"/>
        <v/>
      </c>
      <c r="AI1623" s="70" t="str">
        <f t="shared" si="330"/>
        <v/>
      </c>
      <c r="AJ1623" s="70" t="str">
        <f t="shared" si="331"/>
        <v/>
      </c>
      <c r="AK1623" s="70" t="str">
        <f t="shared" si="336"/>
        <v/>
      </c>
      <c r="AL1623" s="70" t="str">
        <f t="shared" si="337"/>
        <v/>
      </c>
    </row>
    <row r="1624" spans="2:38" ht="15" thickBot="1" x14ac:dyDescent="0.35">
      <c r="B1624" s="79" t="str">
        <f t="shared" si="332"/>
        <v/>
      </c>
      <c r="C1624" s="16"/>
      <c r="D1624" s="79" t="str">
        <f>IFERROR(IF(J1623&lt;=0,"",IF(C1624="Yes","",B1624-COUNTIF($C$18:C1624,"Yes"))),"")</f>
        <v/>
      </c>
      <c r="E1624" s="81" t="str">
        <f t="shared" si="326"/>
        <v/>
      </c>
      <c r="F1624" s="80" t="str">
        <f t="shared" si="333"/>
        <v/>
      </c>
      <c r="G1624" s="80" t="str">
        <f t="shared" si="327"/>
        <v/>
      </c>
      <c r="H1624" s="80" t="str">
        <f t="shared" si="338"/>
        <v/>
      </c>
      <c r="I1624" s="80" t="str">
        <f t="shared" si="328"/>
        <v/>
      </c>
      <c r="J1624" s="80" t="str">
        <f t="shared" si="334"/>
        <v/>
      </c>
      <c r="AG1624" s="16" t="str">
        <f t="shared" si="335"/>
        <v/>
      </c>
      <c r="AH1624" s="69" t="str">
        <f t="shared" si="329"/>
        <v/>
      </c>
      <c r="AI1624" s="70" t="str">
        <f t="shared" si="330"/>
        <v/>
      </c>
      <c r="AJ1624" s="70" t="str">
        <f t="shared" si="331"/>
        <v/>
      </c>
      <c r="AK1624" s="70" t="str">
        <f t="shared" si="336"/>
        <v/>
      </c>
      <c r="AL1624" s="70" t="str">
        <f t="shared" si="337"/>
        <v/>
      </c>
    </row>
    <row r="1625" spans="2:38" ht="15" thickBot="1" x14ac:dyDescent="0.35">
      <c r="B1625" s="79" t="str">
        <f t="shared" si="332"/>
        <v/>
      </c>
      <c r="C1625" s="16"/>
      <c r="D1625" s="79" t="str">
        <f>IFERROR(IF(J1624&lt;=0,"",IF(C1625="Yes","",B1625-COUNTIF($C$18:C1625,"Yes"))),"")</f>
        <v/>
      </c>
      <c r="E1625" s="81" t="str">
        <f t="shared" si="326"/>
        <v/>
      </c>
      <c r="F1625" s="80" t="str">
        <f t="shared" si="333"/>
        <v/>
      </c>
      <c r="G1625" s="80" t="str">
        <f t="shared" si="327"/>
        <v/>
      </c>
      <c r="H1625" s="80" t="str">
        <f t="shared" si="338"/>
        <v/>
      </c>
      <c r="I1625" s="80" t="str">
        <f t="shared" si="328"/>
        <v/>
      </c>
      <c r="J1625" s="80" t="str">
        <f t="shared" si="334"/>
        <v/>
      </c>
      <c r="AG1625" s="16" t="str">
        <f t="shared" si="335"/>
        <v/>
      </c>
      <c r="AH1625" s="69" t="str">
        <f t="shared" si="329"/>
        <v/>
      </c>
      <c r="AI1625" s="70" t="str">
        <f t="shared" si="330"/>
        <v/>
      </c>
      <c r="AJ1625" s="70" t="str">
        <f t="shared" si="331"/>
        <v/>
      </c>
      <c r="AK1625" s="70" t="str">
        <f t="shared" si="336"/>
        <v/>
      </c>
      <c r="AL1625" s="70" t="str">
        <f t="shared" si="337"/>
        <v/>
      </c>
    </row>
    <row r="1626" spans="2:38" ht="15" thickBot="1" x14ac:dyDescent="0.35">
      <c r="B1626" s="79" t="str">
        <f t="shared" si="332"/>
        <v/>
      </c>
      <c r="C1626" s="16"/>
      <c r="D1626" s="79" t="str">
        <f>IFERROR(IF(J1625&lt;=0,"",IF(C1626="Yes","",B1626-COUNTIF($C$18:C1626,"Yes"))),"")</f>
        <v/>
      </c>
      <c r="E1626" s="81" t="str">
        <f t="shared" si="326"/>
        <v/>
      </c>
      <c r="F1626" s="80" t="str">
        <f t="shared" si="333"/>
        <v/>
      </c>
      <c r="G1626" s="80" t="str">
        <f t="shared" si="327"/>
        <v/>
      </c>
      <c r="H1626" s="80" t="str">
        <f t="shared" si="338"/>
        <v/>
      </c>
      <c r="I1626" s="80" t="str">
        <f t="shared" si="328"/>
        <v/>
      </c>
      <c r="J1626" s="80" t="str">
        <f t="shared" si="334"/>
        <v/>
      </c>
      <c r="AG1626" s="16" t="str">
        <f t="shared" si="335"/>
        <v/>
      </c>
      <c r="AH1626" s="69" t="str">
        <f t="shared" si="329"/>
        <v/>
      </c>
      <c r="AI1626" s="70" t="str">
        <f t="shared" si="330"/>
        <v/>
      </c>
      <c r="AJ1626" s="70" t="str">
        <f t="shared" si="331"/>
        <v/>
      </c>
      <c r="AK1626" s="70" t="str">
        <f t="shared" si="336"/>
        <v/>
      </c>
      <c r="AL1626" s="70" t="str">
        <f t="shared" si="337"/>
        <v/>
      </c>
    </row>
    <row r="1627" spans="2:38" ht="15" thickBot="1" x14ac:dyDescent="0.35">
      <c r="B1627" s="79" t="str">
        <f t="shared" si="332"/>
        <v/>
      </c>
      <c r="C1627" s="16"/>
      <c r="D1627" s="79" t="str">
        <f>IFERROR(IF(J1626&lt;=0,"",IF(C1627="Yes","",B1627-COUNTIF($C$18:C1627,"Yes"))),"")</f>
        <v/>
      </c>
      <c r="E1627" s="81" t="str">
        <f t="shared" si="326"/>
        <v/>
      </c>
      <c r="F1627" s="80" t="str">
        <f t="shared" si="333"/>
        <v/>
      </c>
      <c r="G1627" s="80" t="str">
        <f t="shared" si="327"/>
        <v/>
      </c>
      <c r="H1627" s="80" t="str">
        <f t="shared" si="338"/>
        <v/>
      </c>
      <c r="I1627" s="80" t="str">
        <f t="shared" si="328"/>
        <v/>
      </c>
      <c r="J1627" s="80" t="str">
        <f t="shared" si="334"/>
        <v/>
      </c>
      <c r="AG1627" s="16" t="str">
        <f t="shared" si="335"/>
        <v/>
      </c>
      <c r="AH1627" s="69" t="str">
        <f t="shared" si="329"/>
        <v/>
      </c>
      <c r="AI1627" s="70" t="str">
        <f t="shared" si="330"/>
        <v/>
      </c>
      <c r="AJ1627" s="70" t="str">
        <f t="shared" si="331"/>
        <v/>
      </c>
      <c r="AK1627" s="70" t="str">
        <f t="shared" si="336"/>
        <v/>
      </c>
      <c r="AL1627" s="70" t="str">
        <f t="shared" si="337"/>
        <v/>
      </c>
    </row>
    <row r="1628" spans="2:38" ht="15" thickBot="1" x14ac:dyDescent="0.35">
      <c r="B1628" s="79" t="str">
        <f t="shared" si="332"/>
        <v/>
      </c>
      <c r="C1628" s="16"/>
      <c r="D1628" s="79" t="str">
        <f>IFERROR(IF(J1627&lt;=0,"",IF(C1628="Yes","",B1628-COUNTIF($C$18:C1628,"Yes"))),"")</f>
        <v/>
      </c>
      <c r="E1628" s="81" t="str">
        <f t="shared" si="326"/>
        <v/>
      </c>
      <c r="F1628" s="80" t="str">
        <f t="shared" si="333"/>
        <v/>
      </c>
      <c r="G1628" s="80" t="str">
        <f t="shared" si="327"/>
        <v/>
      </c>
      <c r="H1628" s="80" t="str">
        <f t="shared" si="338"/>
        <v/>
      </c>
      <c r="I1628" s="80" t="str">
        <f t="shared" si="328"/>
        <v/>
      </c>
      <c r="J1628" s="80" t="str">
        <f t="shared" si="334"/>
        <v/>
      </c>
      <c r="AG1628" s="16" t="str">
        <f t="shared" si="335"/>
        <v/>
      </c>
      <c r="AH1628" s="69" t="str">
        <f t="shared" si="329"/>
        <v/>
      </c>
      <c r="AI1628" s="70" t="str">
        <f t="shared" si="330"/>
        <v/>
      </c>
      <c r="AJ1628" s="70" t="str">
        <f t="shared" si="331"/>
        <v/>
      </c>
      <c r="AK1628" s="70" t="str">
        <f t="shared" si="336"/>
        <v/>
      </c>
      <c r="AL1628" s="70" t="str">
        <f t="shared" si="337"/>
        <v/>
      </c>
    </row>
    <row r="1629" spans="2:38" ht="15" thickBot="1" x14ac:dyDescent="0.35">
      <c r="B1629" s="79" t="str">
        <f t="shared" si="332"/>
        <v/>
      </c>
      <c r="C1629" s="16"/>
      <c r="D1629" s="79" t="str">
        <f>IFERROR(IF(J1628&lt;=0,"",IF(C1629="Yes","",B1629-COUNTIF($C$18:C1629,"Yes"))),"")</f>
        <v/>
      </c>
      <c r="E1629" s="81" t="str">
        <f t="shared" si="326"/>
        <v/>
      </c>
      <c r="F1629" s="80" t="str">
        <f t="shared" si="333"/>
        <v/>
      </c>
      <c r="G1629" s="80" t="str">
        <f t="shared" si="327"/>
        <v/>
      </c>
      <c r="H1629" s="80" t="str">
        <f t="shared" si="338"/>
        <v/>
      </c>
      <c r="I1629" s="80" t="str">
        <f t="shared" si="328"/>
        <v/>
      </c>
      <c r="J1629" s="80" t="str">
        <f t="shared" si="334"/>
        <v/>
      </c>
      <c r="AG1629" s="16" t="str">
        <f t="shared" si="335"/>
        <v/>
      </c>
      <c r="AH1629" s="69" t="str">
        <f t="shared" si="329"/>
        <v/>
      </c>
      <c r="AI1629" s="70" t="str">
        <f t="shared" si="330"/>
        <v/>
      </c>
      <c r="AJ1629" s="70" t="str">
        <f t="shared" si="331"/>
        <v/>
      </c>
      <c r="AK1629" s="70" t="str">
        <f t="shared" si="336"/>
        <v/>
      </c>
      <c r="AL1629" s="70" t="str">
        <f t="shared" si="337"/>
        <v/>
      </c>
    </row>
    <row r="1630" spans="2:38" ht="15" thickBot="1" x14ac:dyDescent="0.35">
      <c r="B1630" s="79" t="str">
        <f t="shared" si="332"/>
        <v/>
      </c>
      <c r="C1630" s="16"/>
      <c r="D1630" s="79" t="str">
        <f>IFERROR(IF(J1629&lt;=0,"",IF(C1630="Yes","",B1630-COUNTIF($C$18:C1630,"Yes"))),"")</f>
        <v/>
      </c>
      <c r="E1630" s="81" t="str">
        <f t="shared" si="326"/>
        <v/>
      </c>
      <c r="F1630" s="80" t="str">
        <f t="shared" si="333"/>
        <v/>
      </c>
      <c r="G1630" s="80" t="str">
        <f t="shared" si="327"/>
        <v/>
      </c>
      <c r="H1630" s="80" t="str">
        <f t="shared" si="338"/>
        <v/>
      </c>
      <c r="I1630" s="80" t="str">
        <f t="shared" si="328"/>
        <v/>
      </c>
      <c r="J1630" s="80" t="str">
        <f t="shared" si="334"/>
        <v/>
      </c>
      <c r="AG1630" s="16" t="str">
        <f t="shared" si="335"/>
        <v/>
      </c>
      <c r="AH1630" s="69" t="str">
        <f t="shared" si="329"/>
        <v/>
      </c>
      <c r="AI1630" s="70" t="str">
        <f t="shared" si="330"/>
        <v/>
      </c>
      <c r="AJ1630" s="70" t="str">
        <f t="shared" si="331"/>
        <v/>
      </c>
      <c r="AK1630" s="70" t="str">
        <f t="shared" si="336"/>
        <v/>
      </c>
      <c r="AL1630" s="70" t="str">
        <f t="shared" si="337"/>
        <v/>
      </c>
    </row>
    <row r="1631" spans="2:38" ht="15" thickBot="1" x14ac:dyDescent="0.35">
      <c r="B1631" s="79" t="str">
        <f t="shared" si="332"/>
        <v/>
      </c>
      <c r="C1631" s="16"/>
      <c r="D1631" s="79" t="str">
        <f>IFERROR(IF(J1630&lt;=0,"",IF(C1631="Yes","",B1631-COUNTIF($C$18:C1631,"Yes"))),"")</f>
        <v/>
      </c>
      <c r="E1631" s="81" t="str">
        <f t="shared" si="326"/>
        <v/>
      </c>
      <c r="F1631" s="80" t="str">
        <f t="shared" si="333"/>
        <v/>
      </c>
      <c r="G1631" s="80" t="str">
        <f t="shared" si="327"/>
        <v/>
      </c>
      <c r="H1631" s="80" t="str">
        <f t="shared" si="338"/>
        <v/>
      </c>
      <c r="I1631" s="80" t="str">
        <f t="shared" si="328"/>
        <v/>
      </c>
      <c r="J1631" s="80" t="str">
        <f t="shared" si="334"/>
        <v/>
      </c>
      <c r="AG1631" s="16" t="str">
        <f t="shared" si="335"/>
        <v/>
      </c>
      <c r="AH1631" s="69" t="str">
        <f t="shared" si="329"/>
        <v/>
      </c>
      <c r="AI1631" s="70" t="str">
        <f t="shared" si="330"/>
        <v/>
      </c>
      <c r="AJ1631" s="70" t="str">
        <f t="shared" si="331"/>
        <v/>
      </c>
      <c r="AK1631" s="70" t="str">
        <f t="shared" si="336"/>
        <v/>
      </c>
      <c r="AL1631" s="70" t="str">
        <f t="shared" si="337"/>
        <v/>
      </c>
    </row>
    <row r="1632" spans="2:38" ht="15" thickBot="1" x14ac:dyDescent="0.35">
      <c r="B1632" s="79" t="str">
        <f t="shared" si="332"/>
        <v/>
      </c>
      <c r="C1632" s="16"/>
      <c r="D1632" s="79" t="str">
        <f>IFERROR(IF(J1631&lt;=0,"",IF(C1632="Yes","",B1632-COUNTIF($C$18:C1632,"Yes"))),"")</f>
        <v/>
      </c>
      <c r="E1632" s="81" t="str">
        <f t="shared" si="326"/>
        <v/>
      </c>
      <c r="F1632" s="80" t="str">
        <f t="shared" si="333"/>
        <v/>
      </c>
      <c r="G1632" s="80" t="str">
        <f t="shared" si="327"/>
        <v/>
      </c>
      <c r="H1632" s="80" t="str">
        <f t="shared" si="338"/>
        <v/>
      </c>
      <c r="I1632" s="80" t="str">
        <f t="shared" si="328"/>
        <v/>
      </c>
      <c r="J1632" s="80" t="str">
        <f t="shared" si="334"/>
        <v/>
      </c>
      <c r="AG1632" s="16" t="str">
        <f t="shared" si="335"/>
        <v/>
      </c>
      <c r="AH1632" s="69" t="str">
        <f t="shared" si="329"/>
        <v/>
      </c>
      <c r="AI1632" s="70" t="str">
        <f t="shared" si="330"/>
        <v/>
      </c>
      <c r="AJ1632" s="70" t="str">
        <f t="shared" si="331"/>
        <v/>
      </c>
      <c r="AK1632" s="70" t="str">
        <f t="shared" si="336"/>
        <v/>
      </c>
      <c r="AL1632" s="70" t="str">
        <f t="shared" si="337"/>
        <v/>
      </c>
    </row>
    <row r="1633" spans="2:38" ht="15" thickBot="1" x14ac:dyDescent="0.35">
      <c r="B1633" s="79" t="str">
        <f t="shared" si="332"/>
        <v/>
      </c>
      <c r="C1633" s="16"/>
      <c r="D1633" s="79" t="str">
        <f>IFERROR(IF(J1632&lt;=0,"",IF(C1633="Yes","",B1633-COUNTIF($C$18:C1633,"Yes"))),"")</f>
        <v/>
      </c>
      <c r="E1633" s="81" t="str">
        <f t="shared" si="326"/>
        <v/>
      </c>
      <c r="F1633" s="80" t="str">
        <f t="shared" si="333"/>
        <v/>
      </c>
      <c r="G1633" s="80" t="str">
        <f t="shared" si="327"/>
        <v/>
      </c>
      <c r="H1633" s="80" t="str">
        <f t="shared" si="338"/>
        <v/>
      </c>
      <c r="I1633" s="80" t="str">
        <f t="shared" si="328"/>
        <v/>
      </c>
      <c r="J1633" s="80" t="str">
        <f t="shared" si="334"/>
        <v/>
      </c>
      <c r="AG1633" s="16" t="str">
        <f t="shared" si="335"/>
        <v/>
      </c>
      <c r="AH1633" s="69" t="str">
        <f t="shared" si="329"/>
        <v/>
      </c>
      <c r="AI1633" s="70" t="str">
        <f t="shared" si="330"/>
        <v/>
      </c>
      <c r="AJ1633" s="70" t="str">
        <f t="shared" si="331"/>
        <v/>
      </c>
      <c r="AK1633" s="70" t="str">
        <f t="shared" si="336"/>
        <v/>
      </c>
      <c r="AL1633" s="70" t="str">
        <f t="shared" si="337"/>
        <v/>
      </c>
    </row>
    <row r="1634" spans="2:38" ht="15" thickBot="1" x14ac:dyDescent="0.35">
      <c r="B1634" s="79" t="str">
        <f t="shared" si="332"/>
        <v/>
      </c>
      <c r="C1634" s="16"/>
      <c r="D1634" s="79" t="str">
        <f>IFERROR(IF(J1633&lt;=0,"",IF(C1634="Yes","",B1634-COUNTIF($C$18:C1634,"Yes"))),"")</f>
        <v/>
      </c>
      <c r="E1634" s="81" t="str">
        <f t="shared" si="326"/>
        <v/>
      </c>
      <c r="F1634" s="80" t="str">
        <f t="shared" si="333"/>
        <v/>
      </c>
      <c r="G1634" s="80" t="str">
        <f t="shared" si="327"/>
        <v/>
      </c>
      <c r="H1634" s="80" t="str">
        <f t="shared" si="338"/>
        <v/>
      </c>
      <c r="I1634" s="80" t="str">
        <f t="shared" si="328"/>
        <v/>
      </c>
      <c r="J1634" s="80" t="str">
        <f t="shared" si="334"/>
        <v/>
      </c>
      <c r="AG1634" s="16" t="str">
        <f t="shared" si="335"/>
        <v/>
      </c>
      <c r="AH1634" s="69" t="str">
        <f t="shared" si="329"/>
        <v/>
      </c>
      <c r="AI1634" s="70" t="str">
        <f t="shared" si="330"/>
        <v/>
      </c>
      <c r="AJ1634" s="70" t="str">
        <f t="shared" si="331"/>
        <v/>
      </c>
      <c r="AK1634" s="70" t="str">
        <f t="shared" si="336"/>
        <v/>
      </c>
      <c r="AL1634" s="70" t="str">
        <f t="shared" si="337"/>
        <v/>
      </c>
    </row>
    <row r="1635" spans="2:38" ht="15" thickBot="1" x14ac:dyDescent="0.35">
      <c r="B1635" s="79" t="str">
        <f t="shared" si="332"/>
        <v/>
      </c>
      <c r="C1635" s="16"/>
      <c r="D1635" s="79" t="str">
        <f>IFERROR(IF(J1634&lt;=0,"",IF(C1635="Yes","",B1635-COUNTIF($C$18:C1635,"Yes"))),"")</f>
        <v/>
      </c>
      <c r="E1635" s="81" t="str">
        <f t="shared" si="326"/>
        <v/>
      </c>
      <c r="F1635" s="80" t="str">
        <f t="shared" si="333"/>
        <v/>
      </c>
      <c r="G1635" s="80" t="str">
        <f t="shared" si="327"/>
        <v/>
      </c>
      <c r="H1635" s="80" t="str">
        <f t="shared" si="338"/>
        <v/>
      </c>
      <c r="I1635" s="80" t="str">
        <f t="shared" si="328"/>
        <v/>
      </c>
      <c r="J1635" s="80" t="str">
        <f t="shared" si="334"/>
        <v/>
      </c>
      <c r="AG1635" s="16" t="str">
        <f t="shared" si="335"/>
        <v/>
      </c>
      <c r="AH1635" s="69" t="str">
        <f t="shared" si="329"/>
        <v/>
      </c>
      <c r="AI1635" s="70" t="str">
        <f t="shared" si="330"/>
        <v/>
      </c>
      <c r="AJ1635" s="70" t="str">
        <f t="shared" si="331"/>
        <v/>
      </c>
      <c r="AK1635" s="70" t="str">
        <f t="shared" si="336"/>
        <v/>
      </c>
      <c r="AL1635" s="70" t="str">
        <f t="shared" si="337"/>
        <v/>
      </c>
    </row>
    <row r="1636" spans="2:38" ht="15" thickBot="1" x14ac:dyDescent="0.35">
      <c r="B1636" s="79" t="str">
        <f t="shared" si="332"/>
        <v/>
      </c>
      <c r="C1636" s="16"/>
      <c r="D1636" s="79" t="str">
        <f>IFERROR(IF(J1635&lt;=0,"",IF(C1636="Yes","",B1636-COUNTIF($C$18:C1636,"Yes"))),"")</f>
        <v/>
      </c>
      <c r="E1636" s="81" t="str">
        <f t="shared" si="326"/>
        <v/>
      </c>
      <c r="F1636" s="80" t="str">
        <f t="shared" si="333"/>
        <v/>
      </c>
      <c r="G1636" s="80" t="str">
        <f t="shared" si="327"/>
        <v/>
      </c>
      <c r="H1636" s="80" t="str">
        <f t="shared" si="338"/>
        <v/>
      </c>
      <c r="I1636" s="80" t="str">
        <f t="shared" si="328"/>
        <v/>
      </c>
      <c r="J1636" s="80" t="str">
        <f t="shared" si="334"/>
        <v/>
      </c>
      <c r="AG1636" s="16" t="str">
        <f t="shared" si="335"/>
        <v/>
      </c>
      <c r="AH1636" s="69" t="str">
        <f t="shared" si="329"/>
        <v/>
      </c>
      <c r="AI1636" s="70" t="str">
        <f t="shared" si="330"/>
        <v/>
      </c>
      <c r="AJ1636" s="70" t="str">
        <f t="shared" si="331"/>
        <v/>
      </c>
      <c r="AK1636" s="70" t="str">
        <f t="shared" si="336"/>
        <v/>
      </c>
      <c r="AL1636" s="70" t="str">
        <f t="shared" si="337"/>
        <v/>
      </c>
    </row>
    <row r="1637" spans="2:38" ht="15" thickBot="1" x14ac:dyDescent="0.35">
      <c r="B1637" s="79" t="str">
        <f t="shared" si="332"/>
        <v/>
      </c>
      <c r="C1637" s="16"/>
      <c r="D1637" s="79" t="str">
        <f>IFERROR(IF(J1636&lt;=0,"",IF(C1637="Yes","",B1637-COUNTIF($C$18:C1637,"Yes"))),"")</f>
        <v/>
      </c>
      <c r="E1637" s="81" t="str">
        <f t="shared" si="326"/>
        <v/>
      </c>
      <c r="F1637" s="80" t="str">
        <f t="shared" si="333"/>
        <v/>
      </c>
      <c r="G1637" s="80" t="str">
        <f t="shared" si="327"/>
        <v/>
      </c>
      <c r="H1637" s="80" t="str">
        <f t="shared" si="338"/>
        <v/>
      </c>
      <c r="I1637" s="80" t="str">
        <f t="shared" si="328"/>
        <v/>
      </c>
      <c r="J1637" s="80" t="str">
        <f t="shared" si="334"/>
        <v/>
      </c>
      <c r="AG1637" s="16" t="str">
        <f t="shared" si="335"/>
        <v/>
      </c>
      <c r="AH1637" s="69" t="str">
        <f t="shared" si="329"/>
        <v/>
      </c>
      <c r="AI1637" s="70" t="str">
        <f t="shared" si="330"/>
        <v/>
      </c>
      <c r="AJ1637" s="70" t="str">
        <f t="shared" si="331"/>
        <v/>
      </c>
      <c r="AK1637" s="70" t="str">
        <f t="shared" si="336"/>
        <v/>
      </c>
      <c r="AL1637" s="70" t="str">
        <f t="shared" si="337"/>
        <v/>
      </c>
    </row>
    <row r="1638" spans="2:38" ht="15" thickBot="1" x14ac:dyDescent="0.35">
      <c r="B1638" s="79" t="str">
        <f t="shared" si="332"/>
        <v/>
      </c>
      <c r="C1638" s="16"/>
      <c r="D1638" s="79" t="str">
        <f>IFERROR(IF(J1637&lt;=0,"",IF(C1638="Yes","",B1638-COUNTIF($C$18:C1638,"Yes"))),"")</f>
        <v/>
      </c>
      <c r="E1638" s="81" t="str">
        <f t="shared" si="326"/>
        <v/>
      </c>
      <c r="F1638" s="80" t="str">
        <f t="shared" si="333"/>
        <v/>
      </c>
      <c r="G1638" s="80" t="str">
        <f t="shared" si="327"/>
        <v/>
      </c>
      <c r="H1638" s="80" t="str">
        <f t="shared" si="338"/>
        <v/>
      </c>
      <c r="I1638" s="80" t="str">
        <f t="shared" si="328"/>
        <v/>
      </c>
      <c r="J1638" s="80" t="str">
        <f t="shared" si="334"/>
        <v/>
      </c>
      <c r="AG1638" s="16" t="str">
        <f t="shared" si="335"/>
        <v/>
      </c>
      <c r="AH1638" s="69" t="str">
        <f t="shared" si="329"/>
        <v/>
      </c>
      <c r="AI1638" s="70" t="str">
        <f t="shared" si="330"/>
        <v/>
      </c>
      <c r="AJ1638" s="70" t="str">
        <f t="shared" si="331"/>
        <v/>
      </c>
      <c r="AK1638" s="70" t="str">
        <f t="shared" si="336"/>
        <v/>
      </c>
      <c r="AL1638" s="70" t="str">
        <f t="shared" si="337"/>
        <v/>
      </c>
    </row>
    <row r="1639" spans="2:38" ht="15" thickBot="1" x14ac:dyDescent="0.35">
      <c r="B1639" s="79" t="str">
        <f t="shared" si="332"/>
        <v/>
      </c>
      <c r="C1639" s="16"/>
      <c r="D1639" s="79" t="str">
        <f>IFERROR(IF(J1638&lt;=0,"",IF(C1639="Yes","",B1639-COUNTIF($C$18:C1639,"Yes"))),"")</f>
        <v/>
      </c>
      <c r="E1639" s="81" t="str">
        <f t="shared" si="326"/>
        <v/>
      </c>
      <c r="F1639" s="80" t="str">
        <f t="shared" si="333"/>
        <v/>
      </c>
      <c r="G1639" s="80" t="str">
        <f t="shared" si="327"/>
        <v/>
      </c>
      <c r="H1639" s="80" t="str">
        <f t="shared" si="338"/>
        <v/>
      </c>
      <c r="I1639" s="80" t="str">
        <f t="shared" si="328"/>
        <v/>
      </c>
      <c r="J1639" s="80" t="str">
        <f t="shared" si="334"/>
        <v/>
      </c>
      <c r="AG1639" s="16" t="str">
        <f t="shared" si="335"/>
        <v/>
      </c>
      <c r="AH1639" s="69" t="str">
        <f t="shared" si="329"/>
        <v/>
      </c>
      <c r="AI1639" s="70" t="str">
        <f t="shared" si="330"/>
        <v/>
      </c>
      <c r="AJ1639" s="70" t="str">
        <f t="shared" si="331"/>
        <v/>
      </c>
      <c r="AK1639" s="70" t="str">
        <f t="shared" si="336"/>
        <v/>
      </c>
      <c r="AL1639" s="70" t="str">
        <f t="shared" si="337"/>
        <v/>
      </c>
    </row>
    <row r="1640" spans="2:38" ht="15" thickBot="1" x14ac:dyDescent="0.35">
      <c r="B1640" s="79" t="str">
        <f t="shared" si="332"/>
        <v/>
      </c>
      <c r="C1640" s="16"/>
      <c r="D1640" s="79" t="str">
        <f>IFERROR(IF(J1639&lt;=0,"",IF(C1640="Yes","",B1640-COUNTIF($C$18:C1640,"Yes"))),"")</f>
        <v/>
      </c>
      <c r="E1640" s="81" t="str">
        <f t="shared" si="326"/>
        <v/>
      </c>
      <c r="F1640" s="80" t="str">
        <f t="shared" si="333"/>
        <v/>
      </c>
      <c r="G1640" s="80" t="str">
        <f t="shared" si="327"/>
        <v/>
      </c>
      <c r="H1640" s="80" t="str">
        <f t="shared" si="338"/>
        <v/>
      </c>
      <c r="I1640" s="80" t="str">
        <f t="shared" si="328"/>
        <v/>
      </c>
      <c r="J1640" s="80" t="str">
        <f t="shared" si="334"/>
        <v/>
      </c>
      <c r="AG1640" s="16" t="str">
        <f t="shared" si="335"/>
        <v/>
      </c>
      <c r="AH1640" s="69" t="str">
        <f t="shared" si="329"/>
        <v/>
      </c>
      <c r="AI1640" s="70" t="str">
        <f t="shared" si="330"/>
        <v/>
      </c>
      <c r="AJ1640" s="70" t="str">
        <f t="shared" si="331"/>
        <v/>
      </c>
      <c r="AK1640" s="70" t="str">
        <f t="shared" si="336"/>
        <v/>
      </c>
      <c r="AL1640" s="70" t="str">
        <f t="shared" si="337"/>
        <v/>
      </c>
    </row>
    <row r="1641" spans="2:38" ht="15" thickBot="1" x14ac:dyDescent="0.35">
      <c r="B1641" s="79" t="str">
        <f t="shared" si="332"/>
        <v/>
      </c>
      <c r="C1641" s="16"/>
      <c r="D1641" s="79" t="str">
        <f>IFERROR(IF(J1640&lt;=0,"",IF(C1641="Yes","",B1641-COUNTIF($C$18:C1641,"Yes"))),"")</f>
        <v/>
      </c>
      <c r="E1641" s="81" t="str">
        <f t="shared" si="326"/>
        <v/>
      </c>
      <c r="F1641" s="80" t="str">
        <f t="shared" si="333"/>
        <v/>
      </c>
      <c r="G1641" s="80" t="str">
        <f t="shared" si="327"/>
        <v/>
      </c>
      <c r="H1641" s="80" t="str">
        <f t="shared" si="338"/>
        <v/>
      </c>
      <c r="I1641" s="80" t="str">
        <f t="shared" si="328"/>
        <v/>
      </c>
      <c r="J1641" s="80" t="str">
        <f t="shared" si="334"/>
        <v/>
      </c>
      <c r="AG1641" s="16" t="str">
        <f t="shared" si="335"/>
        <v/>
      </c>
      <c r="AH1641" s="69" t="str">
        <f t="shared" si="329"/>
        <v/>
      </c>
      <c r="AI1641" s="70" t="str">
        <f t="shared" si="330"/>
        <v/>
      </c>
      <c r="AJ1641" s="70" t="str">
        <f t="shared" si="331"/>
        <v/>
      </c>
      <c r="AK1641" s="70" t="str">
        <f t="shared" si="336"/>
        <v/>
      </c>
      <c r="AL1641" s="70" t="str">
        <f t="shared" si="337"/>
        <v/>
      </c>
    </row>
    <row r="1642" spans="2:38" ht="15" thickBot="1" x14ac:dyDescent="0.35">
      <c r="B1642" s="79" t="str">
        <f t="shared" si="332"/>
        <v/>
      </c>
      <c r="C1642" s="16"/>
      <c r="D1642" s="79" t="str">
        <f>IFERROR(IF(J1641&lt;=0,"",IF(C1642="Yes","",B1642-COUNTIF($C$18:C1642,"Yes"))),"")</f>
        <v/>
      </c>
      <c r="E1642" s="81" t="str">
        <f t="shared" si="326"/>
        <v/>
      </c>
      <c r="F1642" s="80" t="str">
        <f t="shared" si="333"/>
        <v/>
      </c>
      <c r="G1642" s="80" t="str">
        <f t="shared" si="327"/>
        <v/>
      </c>
      <c r="H1642" s="80" t="str">
        <f t="shared" si="338"/>
        <v/>
      </c>
      <c r="I1642" s="80" t="str">
        <f t="shared" si="328"/>
        <v/>
      </c>
      <c r="J1642" s="80" t="str">
        <f t="shared" si="334"/>
        <v/>
      </c>
      <c r="AG1642" s="16" t="str">
        <f t="shared" si="335"/>
        <v/>
      </c>
      <c r="AH1642" s="69" t="str">
        <f t="shared" si="329"/>
        <v/>
      </c>
      <c r="AI1642" s="70" t="str">
        <f t="shared" si="330"/>
        <v/>
      </c>
      <c r="AJ1642" s="70" t="str">
        <f t="shared" si="331"/>
        <v/>
      </c>
      <c r="AK1642" s="70" t="str">
        <f t="shared" si="336"/>
        <v/>
      </c>
      <c r="AL1642" s="70" t="str">
        <f t="shared" si="337"/>
        <v/>
      </c>
    </row>
    <row r="1643" spans="2:38" ht="15" thickBot="1" x14ac:dyDescent="0.35">
      <c r="B1643" s="79" t="str">
        <f t="shared" si="332"/>
        <v/>
      </c>
      <c r="C1643" s="16"/>
      <c r="D1643" s="79" t="str">
        <f>IFERROR(IF(J1642&lt;=0,"",IF(C1643="Yes","",B1643-COUNTIF($C$18:C1643,"Yes"))),"")</f>
        <v/>
      </c>
      <c r="E1643" s="81" t="str">
        <f t="shared" si="326"/>
        <v/>
      </c>
      <c r="F1643" s="80" t="str">
        <f t="shared" si="333"/>
        <v/>
      </c>
      <c r="G1643" s="80" t="str">
        <f t="shared" si="327"/>
        <v/>
      </c>
      <c r="H1643" s="80" t="str">
        <f t="shared" si="338"/>
        <v/>
      </c>
      <c r="I1643" s="80" t="str">
        <f t="shared" si="328"/>
        <v/>
      </c>
      <c r="J1643" s="80" t="str">
        <f t="shared" si="334"/>
        <v/>
      </c>
      <c r="AG1643" s="16" t="str">
        <f t="shared" si="335"/>
        <v/>
      </c>
      <c r="AH1643" s="69" t="str">
        <f t="shared" si="329"/>
        <v/>
      </c>
      <c r="AI1643" s="70" t="str">
        <f t="shared" si="330"/>
        <v/>
      </c>
      <c r="AJ1643" s="70" t="str">
        <f t="shared" si="331"/>
        <v/>
      </c>
      <c r="AK1643" s="70" t="str">
        <f t="shared" si="336"/>
        <v/>
      </c>
      <c r="AL1643" s="70" t="str">
        <f t="shared" si="337"/>
        <v/>
      </c>
    </row>
    <row r="1644" spans="2:38" ht="15" thickBot="1" x14ac:dyDescent="0.35">
      <c r="B1644" s="79" t="str">
        <f t="shared" si="332"/>
        <v/>
      </c>
      <c r="C1644" s="16"/>
      <c r="D1644" s="79" t="str">
        <f>IFERROR(IF(J1643&lt;=0,"",IF(C1644="Yes","",B1644-COUNTIF($C$18:C1644,"Yes"))),"")</f>
        <v/>
      </c>
      <c r="E1644" s="81" t="str">
        <f t="shared" si="326"/>
        <v/>
      </c>
      <c r="F1644" s="80" t="str">
        <f t="shared" si="333"/>
        <v/>
      </c>
      <c r="G1644" s="80" t="str">
        <f t="shared" si="327"/>
        <v/>
      </c>
      <c r="H1644" s="80" t="str">
        <f t="shared" si="338"/>
        <v/>
      </c>
      <c r="I1644" s="80" t="str">
        <f t="shared" si="328"/>
        <v/>
      </c>
      <c r="J1644" s="80" t="str">
        <f t="shared" si="334"/>
        <v/>
      </c>
      <c r="AG1644" s="16" t="str">
        <f t="shared" si="335"/>
        <v/>
      </c>
      <c r="AH1644" s="69" t="str">
        <f t="shared" si="329"/>
        <v/>
      </c>
      <c r="AI1644" s="70" t="str">
        <f t="shared" si="330"/>
        <v/>
      </c>
      <c r="AJ1644" s="70" t="str">
        <f t="shared" si="331"/>
        <v/>
      </c>
      <c r="AK1644" s="70" t="str">
        <f t="shared" si="336"/>
        <v/>
      </c>
      <c r="AL1644" s="70" t="str">
        <f t="shared" si="337"/>
        <v/>
      </c>
    </row>
    <row r="1645" spans="2:38" ht="15" thickBot="1" x14ac:dyDescent="0.35">
      <c r="B1645" s="79" t="str">
        <f t="shared" si="332"/>
        <v/>
      </c>
      <c r="C1645" s="16"/>
      <c r="D1645" s="79" t="str">
        <f>IFERROR(IF(J1644&lt;=0,"",IF(C1645="Yes","",B1645-COUNTIF($C$18:C1645,"Yes"))),"")</f>
        <v/>
      </c>
      <c r="E1645" s="81" t="str">
        <f t="shared" si="326"/>
        <v/>
      </c>
      <c r="F1645" s="80" t="str">
        <f t="shared" si="333"/>
        <v/>
      </c>
      <c r="G1645" s="80" t="str">
        <f t="shared" si="327"/>
        <v/>
      </c>
      <c r="H1645" s="80" t="str">
        <f t="shared" si="338"/>
        <v/>
      </c>
      <c r="I1645" s="80" t="str">
        <f t="shared" si="328"/>
        <v/>
      </c>
      <c r="J1645" s="80" t="str">
        <f t="shared" si="334"/>
        <v/>
      </c>
      <c r="AG1645" s="16" t="str">
        <f t="shared" si="335"/>
        <v/>
      </c>
      <c r="AH1645" s="69" t="str">
        <f t="shared" si="329"/>
        <v/>
      </c>
      <c r="AI1645" s="70" t="str">
        <f t="shared" si="330"/>
        <v/>
      </c>
      <c r="AJ1645" s="70" t="str">
        <f t="shared" si="331"/>
        <v/>
      </c>
      <c r="AK1645" s="70" t="str">
        <f t="shared" si="336"/>
        <v/>
      </c>
      <c r="AL1645" s="70" t="str">
        <f t="shared" si="337"/>
        <v/>
      </c>
    </row>
    <row r="1646" spans="2:38" ht="15" thickBot="1" x14ac:dyDescent="0.35">
      <c r="B1646" s="79" t="str">
        <f t="shared" si="332"/>
        <v/>
      </c>
      <c r="C1646" s="16"/>
      <c r="D1646" s="79" t="str">
        <f>IFERROR(IF(J1645&lt;=0,"",IF(C1646="Yes","",B1646-COUNTIF($C$18:C1646,"Yes"))),"")</f>
        <v/>
      </c>
      <c r="E1646" s="81" t="str">
        <f t="shared" si="326"/>
        <v/>
      </c>
      <c r="F1646" s="80" t="str">
        <f t="shared" si="333"/>
        <v/>
      </c>
      <c r="G1646" s="80" t="str">
        <f t="shared" si="327"/>
        <v/>
      </c>
      <c r="H1646" s="80" t="str">
        <f t="shared" si="338"/>
        <v/>
      </c>
      <c r="I1646" s="80" t="str">
        <f t="shared" si="328"/>
        <v/>
      </c>
      <c r="J1646" s="80" t="str">
        <f t="shared" si="334"/>
        <v/>
      </c>
      <c r="AG1646" s="16" t="str">
        <f t="shared" si="335"/>
        <v/>
      </c>
      <c r="AH1646" s="69" t="str">
        <f t="shared" si="329"/>
        <v/>
      </c>
      <c r="AI1646" s="70" t="str">
        <f t="shared" si="330"/>
        <v/>
      </c>
      <c r="AJ1646" s="70" t="str">
        <f t="shared" si="331"/>
        <v/>
      </c>
      <c r="AK1646" s="70" t="str">
        <f t="shared" si="336"/>
        <v/>
      </c>
      <c r="AL1646" s="70" t="str">
        <f t="shared" si="337"/>
        <v/>
      </c>
    </row>
    <row r="1647" spans="2:38" ht="15" thickBot="1" x14ac:dyDescent="0.35">
      <c r="B1647" s="79" t="str">
        <f t="shared" si="332"/>
        <v/>
      </c>
      <c r="C1647" s="16"/>
      <c r="D1647" s="79" t="str">
        <f>IFERROR(IF(J1646&lt;=0,"",IF(C1647="Yes","",B1647-COUNTIF($C$18:C1647,"Yes"))),"")</f>
        <v/>
      </c>
      <c r="E1647" s="81" t="str">
        <f t="shared" si="326"/>
        <v/>
      </c>
      <c r="F1647" s="80" t="str">
        <f t="shared" si="333"/>
        <v/>
      </c>
      <c r="G1647" s="80" t="str">
        <f t="shared" si="327"/>
        <v/>
      </c>
      <c r="H1647" s="80" t="str">
        <f t="shared" si="338"/>
        <v/>
      </c>
      <c r="I1647" s="80" t="str">
        <f t="shared" si="328"/>
        <v/>
      </c>
      <c r="J1647" s="80" t="str">
        <f t="shared" si="334"/>
        <v/>
      </c>
      <c r="AG1647" s="16" t="str">
        <f t="shared" si="335"/>
        <v/>
      </c>
      <c r="AH1647" s="69" t="str">
        <f t="shared" si="329"/>
        <v/>
      </c>
      <c r="AI1647" s="70" t="str">
        <f t="shared" si="330"/>
        <v/>
      </c>
      <c r="AJ1647" s="70" t="str">
        <f t="shared" si="331"/>
        <v/>
      </c>
      <c r="AK1647" s="70" t="str">
        <f t="shared" si="336"/>
        <v/>
      </c>
      <c r="AL1647" s="70" t="str">
        <f t="shared" si="337"/>
        <v/>
      </c>
    </row>
    <row r="1648" spans="2:38" ht="15" thickBot="1" x14ac:dyDescent="0.35">
      <c r="B1648" s="79" t="str">
        <f t="shared" si="332"/>
        <v/>
      </c>
      <c r="C1648" s="16"/>
      <c r="D1648" s="79" t="str">
        <f>IFERROR(IF(J1647&lt;=0,"",IF(C1648="Yes","",B1648-COUNTIF($C$18:C1648,"Yes"))),"")</f>
        <v/>
      </c>
      <c r="E1648" s="81" t="str">
        <f t="shared" si="326"/>
        <v/>
      </c>
      <c r="F1648" s="80" t="str">
        <f t="shared" si="333"/>
        <v/>
      </c>
      <c r="G1648" s="80" t="str">
        <f t="shared" si="327"/>
        <v/>
      </c>
      <c r="H1648" s="80" t="str">
        <f t="shared" si="338"/>
        <v/>
      </c>
      <c r="I1648" s="80" t="str">
        <f t="shared" si="328"/>
        <v/>
      </c>
      <c r="J1648" s="80" t="str">
        <f t="shared" si="334"/>
        <v/>
      </c>
      <c r="AG1648" s="16" t="str">
        <f t="shared" si="335"/>
        <v/>
      </c>
      <c r="AH1648" s="69" t="str">
        <f t="shared" si="329"/>
        <v/>
      </c>
      <c r="AI1648" s="70" t="str">
        <f t="shared" si="330"/>
        <v/>
      </c>
      <c r="AJ1648" s="70" t="str">
        <f t="shared" si="331"/>
        <v/>
      </c>
      <c r="AK1648" s="70" t="str">
        <f t="shared" si="336"/>
        <v/>
      </c>
      <c r="AL1648" s="70" t="str">
        <f t="shared" si="337"/>
        <v/>
      </c>
    </row>
    <row r="1649" spans="2:38" ht="15" thickBot="1" x14ac:dyDescent="0.35">
      <c r="B1649" s="79" t="str">
        <f t="shared" si="332"/>
        <v/>
      </c>
      <c r="C1649" s="16"/>
      <c r="D1649" s="79" t="str">
        <f>IFERROR(IF(J1648&lt;=0,"",IF(C1649="Yes","",B1649-COUNTIF($C$18:C1649,"Yes"))),"")</f>
        <v/>
      </c>
      <c r="E1649" s="81" t="str">
        <f t="shared" si="326"/>
        <v/>
      </c>
      <c r="F1649" s="80" t="str">
        <f t="shared" si="333"/>
        <v/>
      </c>
      <c r="G1649" s="80" t="str">
        <f t="shared" si="327"/>
        <v/>
      </c>
      <c r="H1649" s="80" t="str">
        <f t="shared" si="338"/>
        <v/>
      </c>
      <c r="I1649" s="80" t="str">
        <f t="shared" si="328"/>
        <v/>
      </c>
      <c r="J1649" s="80" t="str">
        <f t="shared" si="334"/>
        <v/>
      </c>
      <c r="AG1649" s="16" t="str">
        <f t="shared" si="335"/>
        <v/>
      </c>
      <c r="AH1649" s="69" t="str">
        <f t="shared" si="329"/>
        <v/>
      </c>
      <c r="AI1649" s="70" t="str">
        <f t="shared" si="330"/>
        <v/>
      </c>
      <c r="AJ1649" s="70" t="str">
        <f t="shared" si="331"/>
        <v/>
      </c>
      <c r="AK1649" s="70" t="str">
        <f t="shared" si="336"/>
        <v/>
      </c>
      <c r="AL1649" s="70" t="str">
        <f t="shared" si="337"/>
        <v/>
      </c>
    </row>
    <row r="1650" spans="2:38" ht="15" thickBot="1" x14ac:dyDescent="0.35">
      <c r="B1650" s="79" t="str">
        <f t="shared" si="332"/>
        <v/>
      </c>
      <c r="C1650" s="16"/>
      <c r="D1650" s="79" t="str">
        <f>IFERROR(IF(J1649&lt;=0,"",IF(C1650="Yes","",B1650-COUNTIF($C$18:C1650,"Yes"))),"")</f>
        <v/>
      </c>
      <c r="E1650" s="81" t="str">
        <f t="shared" si="326"/>
        <v/>
      </c>
      <c r="F1650" s="80" t="str">
        <f t="shared" si="333"/>
        <v/>
      </c>
      <c r="G1650" s="80" t="str">
        <f t="shared" si="327"/>
        <v/>
      </c>
      <c r="H1650" s="80" t="str">
        <f t="shared" si="338"/>
        <v/>
      </c>
      <c r="I1650" s="80" t="str">
        <f t="shared" si="328"/>
        <v/>
      </c>
      <c r="J1650" s="80" t="str">
        <f t="shared" si="334"/>
        <v/>
      </c>
      <c r="AG1650" s="16" t="str">
        <f t="shared" si="335"/>
        <v/>
      </c>
      <c r="AH1650" s="69" t="str">
        <f t="shared" si="329"/>
        <v/>
      </c>
      <c r="AI1650" s="70" t="str">
        <f t="shared" si="330"/>
        <v/>
      </c>
      <c r="AJ1650" s="70" t="str">
        <f t="shared" si="331"/>
        <v/>
      </c>
      <c r="AK1650" s="70" t="str">
        <f t="shared" si="336"/>
        <v/>
      </c>
      <c r="AL1650" s="70" t="str">
        <f t="shared" si="337"/>
        <v/>
      </c>
    </row>
    <row r="1651" spans="2:38" ht="15" thickBot="1" x14ac:dyDescent="0.35">
      <c r="B1651" s="79" t="str">
        <f t="shared" si="332"/>
        <v/>
      </c>
      <c r="C1651" s="16"/>
      <c r="D1651" s="79" t="str">
        <f>IFERROR(IF(J1650&lt;=0,"",IF(C1651="Yes","",B1651-COUNTIF($C$18:C1651,"Yes"))),"")</f>
        <v/>
      </c>
      <c r="E1651" s="81" t="str">
        <f t="shared" si="326"/>
        <v/>
      </c>
      <c r="F1651" s="80" t="str">
        <f t="shared" si="333"/>
        <v/>
      </c>
      <c r="G1651" s="80" t="str">
        <f t="shared" si="327"/>
        <v/>
      </c>
      <c r="H1651" s="80" t="str">
        <f t="shared" si="338"/>
        <v/>
      </c>
      <c r="I1651" s="80" t="str">
        <f t="shared" si="328"/>
        <v/>
      </c>
      <c r="J1651" s="80" t="str">
        <f t="shared" si="334"/>
        <v/>
      </c>
      <c r="AG1651" s="16" t="str">
        <f t="shared" si="335"/>
        <v/>
      </c>
      <c r="AH1651" s="69" t="str">
        <f t="shared" si="329"/>
        <v/>
      </c>
      <c r="AI1651" s="70" t="str">
        <f t="shared" si="330"/>
        <v/>
      </c>
      <c r="AJ1651" s="70" t="str">
        <f t="shared" si="331"/>
        <v/>
      </c>
      <c r="AK1651" s="70" t="str">
        <f t="shared" si="336"/>
        <v/>
      </c>
      <c r="AL1651" s="70" t="str">
        <f t="shared" si="337"/>
        <v/>
      </c>
    </row>
    <row r="1652" spans="2:38" ht="15" thickBot="1" x14ac:dyDescent="0.35">
      <c r="B1652" s="79" t="str">
        <f t="shared" si="332"/>
        <v/>
      </c>
      <c r="C1652" s="16"/>
      <c r="D1652" s="79" t="str">
        <f>IFERROR(IF(J1651&lt;=0,"",IF(C1652="Yes","",B1652-COUNTIF($C$18:C1652,"Yes"))),"")</f>
        <v/>
      </c>
      <c r="E1652" s="81" t="str">
        <f t="shared" si="326"/>
        <v/>
      </c>
      <c r="F1652" s="80" t="str">
        <f t="shared" si="333"/>
        <v/>
      </c>
      <c r="G1652" s="80" t="str">
        <f t="shared" si="327"/>
        <v/>
      </c>
      <c r="H1652" s="80" t="str">
        <f t="shared" si="338"/>
        <v/>
      </c>
      <c r="I1652" s="80" t="str">
        <f t="shared" si="328"/>
        <v/>
      </c>
      <c r="J1652" s="80" t="str">
        <f t="shared" si="334"/>
        <v/>
      </c>
      <c r="AG1652" s="16" t="str">
        <f t="shared" si="335"/>
        <v/>
      </c>
      <c r="AH1652" s="69" t="str">
        <f t="shared" si="329"/>
        <v/>
      </c>
      <c r="AI1652" s="70" t="str">
        <f t="shared" si="330"/>
        <v/>
      </c>
      <c r="AJ1652" s="70" t="str">
        <f t="shared" si="331"/>
        <v/>
      </c>
      <c r="AK1652" s="70" t="str">
        <f t="shared" si="336"/>
        <v/>
      </c>
      <c r="AL1652" s="70" t="str">
        <f t="shared" si="337"/>
        <v/>
      </c>
    </row>
    <row r="1653" spans="2:38" ht="15" thickBot="1" x14ac:dyDescent="0.35">
      <c r="B1653" s="79" t="str">
        <f t="shared" si="332"/>
        <v/>
      </c>
      <c r="C1653" s="16"/>
      <c r="D1653" s="79" t="str">
        <f>IFERROR(IF(J1652&lt;=0,"",IF(C1653="Yes","",B1653-COUNTIF($C$18:C1653,"Yes"))),"")</f>
        <v/>
      </c>
      <c r="E1653" s="81" t="str">
        <f t="shared" si="326"/>
        <v/>
      </c>
      <c r="F1653" s="80" t="str">
        <f t="shared" si="333"/>
        <v/>
      </c>
      <c r="G1653" s="80" t="str">
        <f t="shared" si="327"/>
        <v/>
      </c>
      <c r="H1653" s="80" t="str">
        <f t="shared" si="338"/>
        <v/>
      </c>
      <c r="I1653" s="80" t="str">
        <f t="shared" si="328"/>
        <v/>
      </c>
      <c r="J1653" s="80" t="str">
        <f t="shared" si="334"/>
        <v/>
      </c>
      <c r="AG1653" s="16" t="str">
        <f t="shared" si="335"/>
        <v/>
      </c>
      <c r="AH1653" s="69" t="str">
        <f t="shared" si="329"/>
        <v/>
      </c>
      <c r="AI1653" s="70" t="str">
        <f t="shared" si="330"/>
        <v/>
      </c>
      <c r="AJ1653" s="70" t="str">
        <f t="shared" si="331"/>
        <v/>
      </c>
      <c r="AK1653" s="70" t="str">
        <f t="shared" si="336"/>
        <v/>
      </c>
      <c r="AL1653" s="70" t="str">
        <f t="shared" si="337"/>
        <v/>
      </c>
    </row>
    <row r="1654" spans="2:38" ht="15" thickBot="1" x14ac:dyDescent="0.35">
      <c r="B1654" s="79" t="str">
        <f t="shared" si="332"/>
        <v/>
      </c>
      <c r="C1654" s="16"/>
      <c r="D1654" s="79" t="str">
        <f>IFERROR(IF(J1653&lt;=0,"",IF(C1654="Yes","",B1654-COUNTIF($C$18:C1654,"Yes"))),"")</f>
        <v/>
      </c>
      <c r="E1654" s="81" t="str">
        <f t="shared" si="326"/>
        <v/>
      </c>
      <c r="F1654" s="80" t="str">
        <f t="shared" si="333"/>
        <v/>
      </c>
      <c r="G1654" s="80" t="str">
        <f t="shared" si="327"/>
        <v/>
      </c>
      <c r="H1654" s="80" t="str">
        <f t="shared" si="338"/>
        <v/>
      </c>
      <c r="I1654" s="80" t="str">
        <f t="shared" si="328"/>
        <v/>
      </c>
      <c r="J1654" s="80" t="str">
        <f t="shared" si="334"/>
        <v/>
      </c>
      <c r="AG1654" s="16" t="str">
        <f t="shared" si="335"/>
        <v/>
      </c>
      <c r="AH1654" s="69" t="str">
        <f t="shared" si="329"/>
        <v/>
      </c>
      <c r="AI1654" s="70" t="str">
        <f t="shared" si="330"/>
        <v/>
      </c>
      <c r="AJ1654" s="70" t="str">
        <f t="shared" si="331"/>
        <v/>
      </c>
      <c r="AK1654" s="70" t="str">
        <f t="shared" si="336"/>
        <v/>
      </c>
      <c r="AL1654" s="70" t="str">
        <f t="shared" si="337"/>
        <v/>
      </c>
    </row>
    <row r="1655" spans="2:38" ht="15" thickBot="1" x14ac:dyDescent="0.35">
      <c r="B1655" s="79" t="str">
        <f t="shared" si="332"/>
        <v/>
      </c>
      <c r="C1655" s="16"/>
      <c r="D1655" s="79" t="str">
        <f>IFERROR(IF(J1654&lt;=0,"",IF(C1655="Yes","",B1655-COUNTIF($C$18:C1655,"Yes"))),"")</f>
        <v/>
      </c>
      <c r="E1655" s="81" t="str">
        <f t="shared" si="326"/>
        <v/>
      </c>
      <c r="F1655" s="80" t="str">
        <f t="shared" si="333"/>
        <v/>
      </c>
      <c r="G1655" s="80" t="str">
        <f t="shared" si="327"/>
        <v/>
      </c>
      <c r="H1655" s="80" t="str">
        <f t="shared" si="338"/>
        <v/>
      </c>
      <c r="I1655" s="80" t="str">
        <f t="shared" si="328"/>
        <v/>
      </c>
      <c r="J1655" s="80" t="str">
        <f t="shared" si="334"/>
        <v/>
      </c>
      <c r="AG1655" s="16" t="str">
        <f t="shared" si="335"/>
        <v/>
      </c>
      <c r="AH1655" s="69" t="str">
        <f t="shared" si="329"/>
        <v/>
      </c>
      <c r="AI1655" s="70" t="str">
        <f t="shared" si="330"/>
        <v/>
      </c>
      <c r="AJ1655" s="70" t="str">
        <f t="shared" si="331"/>
        <v/>
      </c>
      <c r="AK1655" s="70" t="str">
        <f t="shared" si="336"/>
        <v/>
      </c>
      <c r="AL1655" s="70" t="str">
        <f t="shared" si="337"/>
        <v/>
      </c>
    </row>
    <row r="1656" spans="2:38" ht="15" thickBot="1" x14ac:dyDescent="0.35">
      <c r="B1656" s="79" t="str">
        <f t="shared" si="332"/>
        <v/>
      </c>
      <c r="C1656" s="16"/>
      <c r="D1656" s="79" t="str">
        <f>IFERROR(IF(J1655&lt;=0,"",IF(C1656="Yes","",B1656-COUNTIF($C$18:C1656,"Yes"))),"")</f>
        <v/>
      </c>
      <c r="E1656" s="81" t="str">
        <f t="shared" si="326"/>
        <v/>
      </c>
      <c r="F1656" s="80" t="str">
        <f t="shared" si="333"/>
        <v/>
      </c>
      <c r="G1656" s="80" t="str">
        <f t="shared" si="327"/>
        <v/>
      </c>
      <c r="H1656" s="80" t="str">
        <f t="shared" si="338"/>
        <v/>
      </c>
      <c r="I1656" s="80" t="str">
        <f t="shared" si="328"/>
        <v/>
      </c>
      <c r="J1656" s="80" t="str">
        <f t="shared" si="334"/>
        <v/>
      </c>
      <c r="AG1656" s="16" t="str">
        <f t="shared" si="335"/>
        <v/>
      </c>
      <c r="AH1656" s="69" t="str">
        <f t="shared" si="329"/>
        <v/>
      </c>
      <c r="AI1656" s="70" t="str">
        <f t="shared" si="330"/>
        <v/>
      </c>
      <c r="AJ1656" s="70" t="str">
        <f t="shared" si="331"/>
        <v/>
      </c>
      <c r="AK1656" s="70" t="str">
        <f t="shared" si="336"/>
        <v/>
      </c>
      <c r="AL1656" s="70" t="str">
        <f t="shared" si="337"/>
        <v/>
      </c>
    </row>
    <row r="1657" spans="2:38" ht="15" thickBot="1" x14ac:dyDescent="0.35">
      <c r="B1657" s="79" t="str">
        <f t="shared" si="332"/>
        <v/>
      </c>
      <c r="C1657" s="16"/>
      <c r="D1657" s="79" t="str">
        <f>IFERROR(IF(J1656&lt;=0,"",IF(C1657="Yes","",B1657-COUNTIF($C$18:C1657,"Yes"))),"")</f>
        <v/>
      </c>
      <c r="E1657" s="81" t="str">
        <f t="shared" si="326"/>
        <v/>
      </c>
      <c r="F1657" s="80" t="str">
        <f t="shared" si="333"/>
        <v/>
      </c>
      <c r="G1657" s="80" t="str">
        <f t="shared" si="327"/>
        <v/>
      </c>
      <c r="H1657" s="80" t="str">
        <f t="shared" si="338"/>
        <v/>
      </c>
      <c r="I1657" s="80" t="str">
        <f t="shared" si="328"/>
        <v/>
      </c>
      <c r="J1657" s="80" t="str">
        <f t="shared" si="334"/>
        <v/>
      </c>
      <c r="AG1657" s="16" t="str">
        <f t="shared" si="335"/>
        <v/>
      </c>
      <c r="AH1657" s="69" t="str">
        <f t="shared" si="329"/>
        <v/>
      </c>
      <c r="AI1657" s="70" t="str">
        <f t="shared" si="330"/>
        <v/>
      </c>
      <c r="AJ1657" s="70" t="str">
        <f t="shared" si="331"/>
        <v/>
      </c>
      <c r="AK1657" s="70" t="str">
        <f t="shared" si="336"/>
        <v/>
      </c>
      <c r="AL1657" s="70" t="str">
        <f t="shared" si="337"/>
        <v/>
      </c>
    </row>
    <row r="1658" spans="2:38" ht="15" thickBot="1" x14ac:dyDescent="0.35">
      <c r="B1658" s="79" t="str">
        <f t="shared" si="332"/>
        <v/>
      </c>
      <c r="C1658" s="16"/>
      <c r="D1658" s="79" t="str">
        <f>IFERROR(IF(J1657&lt;=0,"",IF(C1658="Yes","",B1658-COUNTIF($C$18:C1658,"Yes"))),"")</f>
        <v/>
      </c>
      <c r="E1658" s="81" t="str">
        <f t="shared" si="326"/>
        <v/>
      </c>
      <c r="F1658" s="80" t="str">
        <f t="shared" si="333"/>
        <v/>
      </c>
      <c r="G1658" s="80" t="str">
        <f t="shared" si="327"/>
        <v/>
      </c>
      <c r="H1658" s="80" t="str">
        <f t="shared" si="338"/>
        <v/>
      </c>
      <c r="I1658" s="80" t="str">
        <f t="shared" si="328"/>
        <v/>
      </c>
      <c r="J1658" s="80" t="str">
        <f t="shared" si="334"/>
        <v/>
      </c>
      <c r="AG1658" s="16" t="str">
        <f t="shared" si="335"/>
        <v/>
      </c>
      <c r="AH1658" s="69" t="str">
        <f t="shared" si="329"/>
        <v/>
      </c>
      <c r="AI1658" s="70" t="str">
        <f t="shared" si="330"/>
        <v/>
      </c>
      <c r="AJ1658" s="70" t="str">
        <f t="shared" si="331"/>
        <v/>
      </c>
      <c r="AK1658" s="70" t="str">
        <f t="shared" si="336"/>
        <v/>
      </c>
      <c r="AL1658" s="70" t="str">
        <f t="shared" si="337"/>
        <v/>
      </c>
    </row>
    <row r="1659" spans="2:38" ht="15" thickBot="1" x14ac:dyDescent="0.35">
      <c r="B1659" s="79" t="str">
        <f t="shared" si="332"/>
        <v/>
      </c>
      <c r="C1659" s="16"/>
      <c r="D1659" s="79" t="str">
        <f>IFERROR(IF(J1658&lt;=0,"",IF(C1659="Yes","",B1659-COUNTIF($C$18:C1659,"Yes"))),"")</f>
        <v/>
      </c>
      <c r="E1659" s="81" t="str">
        <f t="shared" si="326"/>
        <v/>
      </c>
      <c r="F1659" s="80" t="str">
        <f t="shared" si="333"/>
        <v/>
      </c>
      <c r="G1659" s="80" t="str">
        <f t="shared" si="327"/>
        <v/>
      </c>
      <c r="H1659" s="80" t="str">
        <f t="shared" si="338"/>
        <v/>
      </c>
      <c r="I1659" s="80" t="str">
        <f t="shared" si="328"/>
        <v/>
      </c>
      <c r="J1659" s="80" t="str">
        <f t="shared" si="334"/>
        <v/>
      </c>
      <c r="AG1659" s="16" t="str">
        <f t="shared" si="335"/>
        <v/>
      </c>
      <c r="AH1659" s="69" t="str">
        <f t="shared" si="329"/>
        <v/>
      </c>
      <c r="AI1659" s="70" t="str">
        <f t="shared" si="330"/>
        <v/>
      </c>
      <c r="AJ1659" s="70" t="str">
        <f t="shared" si="331"/>
        <v/>
      </c>
      <c r="AK1659" s="70" t="str">
        <f t="shared" si="336"/>
        <v/>
      </c>
      <c r="AL1659" s="70" t="str">
        <f t="shared" si="337"/>
        <v/>
      </c>
    </row>
    <row r="1660" spans="2:38" ht="15" thickBot="1" x14ac:dyDescent="0.35">
      <c r="B1660" s="79" t="str">
        <f t="shared" si="332"/>
        <v/>
      </c>
      <c r="C1660" s="16"/>
      <c r="D1660" s="79" t="str">
        <f>IFERROR(IF(J1659&lt;=0,"",IF(C1660="Yes","",B1660-COUNTIF($C$18:C1660,"Yes"))),"")</f>
        <v/>
      </c>
      <c r="E1660" s="81" t="str">
        <f t="shared" si="326"/>
        <v/>
      </c>
      <c r="F1660" s="80" t="str">
        <f t="shared" si="333"/>
        <v/>
      </c>
      <c r="G1660" s="80" t="str">
        <f t="shared" si="327"/>
        <v/>
      </c>
      <c r="H1660" s="80" t="str">
        <f t="shared" si="338"/>
        <v/>
      </c>
      <c r="I1660" s="80" t="str">
        <f t="shared" si="328"/>
        <v/>
      </c>
      <c r="J1660" s="80" t="str">
        <f t="shared" si="334"/>
        <v/>
      </c>
      <c r="AG1660" s="16" t="str">
        <f t="shared" si="335"/>
        <v/>
      </c>
      <c r="AH1660" s="69" t="str">
        <f t="shared" si="329"/>
        <v/>
      </c>
      <c r="AI1660" s="70" t="str">
        <f t="shared" si="330"/>
        <v/>
      </c>
      <c r="AJ1660" s="70" t="str">
        <f t="shared" si="331"/>
        <v/>
      </c>
      <c r="AK1660" s="70" t="str">
        <f t="shared" si="336"/>
        <v/>
      </c>
      <c r="AL1660" s="70" t="str">
        <f t="shared" si="337"/>
        <v/>
      </c>
    </row>
    <row r="1661" spans="2:38" ht="15" thickBot="1" x14ac:dyDescent="0.35">
      <c r="B1661" s="79" t="str">
        <f t="shared" si="332"/>
        <v/>
      </c>
      <c r="C1661" s="16"/>
      <c r="D1661" s="79" t="str">
        <f>IFERROR(IF(J1660&lt;=0,"",IF(C1661="Yes","",B1661-COUNTIF($C$18:C1661,"Yes"))),"")</f>
        <v/>
      </c>
      <c r="E1661" s="81" t="str">
        <f t="shared" si="326"/>
        <v/>
      </c>
      <c r="F1661" s="80" t="str">
        <f t="shared" si="333"/>
        <v/>
      </c>
      <c r="G1661" s="80" t="str">
        <f t="shared" si="327"/>
        <v/>
      </c>
      <c r="H1661" s="80" t="str">
        <f t="shared" si="338"/>
        <v/>
      </c>
      <c r="I1661" s="80" t="str">
        <f t="shared" si="328"/>
        <v/>
      </c>
      <c r="J1661" s="80" t="str">
        <f t="shared" si="334"/>
        <v/>
      </c>
      <c r="AG1661" s="16" t="str">
        <f t="shared" si="335"/>
        <v/>
      </c>
      <c r="AH1661" s="69" t="str">
        <f t="shared" si="329"/>
        <v/>
      </c>
      <c r="AI1661" s="70" t="str">
        <f t="shared" si="330"/>
        <v/>
      </c>
      <c r="AJ1661" s="70" t="str">
        <f t="shared" si="331"/>
        <v/>
      </c>
      <c r="AK1661" s="70" t="str">
        <f t="shared" si="336"/>
        <v/>
      </c>
      <c r="AL1661" s="70" t="str">
        <f t="shared" si="337"/>
        <v/>
      </c>
    </row>
    <row r="1662" spans="2:38" ht="15" thickBot="1" x14ac:dyDescent="0.35">
      <c r="B1662" s="79" t="str">
        <f t="shared" si="332"/>
        <v/>
      </c>
      <c r="C1662" s="16"/>
      <c r="D1662" s="79" t="str">
        <f>IFERROR(IF(J1661&lt;=0,"",IF(C1662="Yes","",B1662-COUNTIF($C$18:C1662,"Yes"))),"")</f>
        <v/>
      </c>
      <c r="E1662" s="81" t="str">
        <f t="shared" si="326"/>
        <v/>
      </c>
      <c r="F1662" s="80" t="str">
        <f t="shared" si="333"/>
        <v/>
      </c>
      <c r="G1662" s="80" t="str">
        <f t="shared" si="327"/>
        <v/>
      </c>
      <c r="H1662" s="80" t="str">
        <f t="shared" si="338"/>
        <v/>
      </c>
      <c r="I1662" s="80" t="str">
        <f t="shared" si="328"/>
        <v/>
      </c>
      <c r="J1662" s="80" t="str">
        <f t="shared" si="334"/>
        <v/>
      </c>
      <c r="AG1662" s="16" t="str">
        <f t="shared" si="335"/>
        <v/>
      </c>
      <c r="AH1662" s="69" t="str">
        <f t="shared" si="329"/>
        <v/>
      </c>
      <c r="AI1662" s="70" t="str">
        <f t="shared" si="330"/>
        <v/>
      </c>
      <c r="AJ1662" s="70" t="str">
        <f t="shared" si="331"/>
        <v/>
      </c>
      <c r="AK1662" s="70" t="str">
        <f t="shared" si="336"/>
        <v/>
      </c>
      <c r="AL1662" s="70" t="str">
        <f t="shared" si="337"/>
        <v/>
      </c>
    </row>
    <row r="1663" spans="2:38" ht="15" thickBot="1" x14ac:dyDescent="0.35">
      <c r="B1663" s="79" t="str">
        <f t="shared" si="332"/>
        <v/>
      </c>
      <c r="C1663" s="16"/>
      <c r="D1663" s="79" t="str">
        <f>IFERROR(IF(J1662&lt;=0,"",IF(C1663="Yes","",B1663-COUNTIF($C$18:C1663,"Yes"))),"")</f>
        <v/>
      </c>
      <c r="E1663" s="81" t="str">
        <f t="shared" si="326"/>
        <v/>
      </c>
      <c r="F1663" s="80" t="str">
        <f t="shared" si="333"/>
        <v/>
      </c>
      <c r="G1663" s="80" t="str">
        <f t="shared" si="327"/>
        <v/>
      </c>
      <c r="H1663" s="80" t="str">
        <f t="shared" si="338"/>
        <v/>
      </c>
      <c r="I1663" s="80" t="str">
        <f t="shared" si="328"/>
        <v/>
      </c>
      <c r="J1663" s="80" t="str">
        <f t="shared" si="334"/>
        <v/>
      </c>
      <c r="AG1663" s="16" t="str">
        <f t="shared" si="335"/>
        <v/>
      </c>
      <c r="AH1663" s="69" t="str">
        <f t="shared" si="329"/>
        <v/>
      </c>
      <c r="AI1663" s="70" t="str">
        <f t="shared" si="330"/>
        <v/>
      </c>
      <c r="AJ1663" s="70" t="str">
        <f t="shared" si="331"/>
        <v/>
      </c>
      <c r="AK1663" s="70" t="str">
        <f t="shared" si="336"/>
        <v/>
      </c>
      <c r="AL1663" s="70" t="str">
        <f t="shared" si="337"/>
        <v/>
      </c>
    </row>
    <row r="1664" spans="2:38" ht="15" thickBot="1" x14ac:dyDescent="0.35">
      <c r="B1664" s="79" t="str">
        <f t="shared" si="332"/>
        <v/>
      </c>
      <c r="C1664" s="16"/>
      <c r="D1664" s="79" t="str">
        <f>IFERROR(IF(J1663&lt;=0,"",IF(C1664="Yes","",B1664-COUNTIF($C$18:C1664,"Yes"))),"")</f>
        <v/>
      </c>
      <c r="E1664" s="81" t="str">
        <f t="shared" si="326"/>
        <v/>
      </c>
      <c r="F1664" s="80" t="str">
        <f t="shared" si="333"/>
        <v/>
      </c>
      <c r="G1664" s="80" t="str">
        <f t="shared" si="327"/>
        <v/>
      </c>
      <c r="H1664" s="80" t="str">
        <f t="shared" si="338"/>
        <v/>
      </c>
      <c r="I1664" s="80" t="str">
        <f t="shared" si="328"/>
        <v/>
      </c>
      <c r="J1664" s="80" t="str">
        <f t="shared" si="334"/>
        <v/>
      </c>
      <c r="AG1664" s="16" t="str">
        <f t="shared" si="335"/>
        <v/>
      </c>
      <c r="AH1664" s="69" t="str">
        <f t="shared" si="329"/>
        <v/>
      </c>
      <c r="AI1664" s="70" t="str">
        <f t="shared" si="330"/>
        <v/>
      </c>
      <c r="AJ1664" s="70" t="str">
        <f t="shared" si="331"/>
        <v/>
      </c>
      <c r="AK1664" s="70" t="str">
        <f t="shared" si="336"/>
        <v/>
      </c>
      <c r="AL1664" s="70" t="str">
        <f t="shared" si="337"/>
        <v/>
      </c>
    </row>
    <row r="1665" spans="2:38" ht="15" thickBot="1" x14ac:dyDescent="0.35">
      <c r="B1665" s="79" t="str">
        <f t="shared" si="332"/>
        <v/>
      </c>
      <c r="C1665" s="16"/>
      <c r="D1665" s="79" t="str">
        <f>IFERROR(IF(J1664&lt;=0,"",IF(C1665="Yes","",B1665-COUNTIF($C$18:C1665,"Yes"))),"")</f>
        <v/>
      </c>
      <c r="E1665" s="81" t="str">
        <f t="shared" si="326"/>
        <v/>
      </c>
      <c r="F1665" s="80" t="str">
        <f t="shared" si="333"/>
        <v/>
      </c>
      <c r="G1665" s="80" t="str">
        <f t="shared" si="327"/>
        <v/>
      </c>
      <c r="H1665" s="80" t="str">
        <f t="shared" si="338"/>
        <v/>
      </c>
      <c r="I1665" s="80" t="str">
        <f t="shared" si="328"/>
        <v/>
      </c>
      <c r="J1665" s="80" t="str">
        <f t="shared" si="334"/>
        <v/>
      </c>
      <c r="AG1665" s="16" t="str">
        <f t="shared" si="335"/>
        <v/>
      </c>
      <c r="AH1665" s="69" t="str">
        <f t="shared" si="329"/>
        <v/>
      </c>
      <c r="AI1665" s="70" t="str">
        <f t="shared" si="330"/>
        <v/>
      </c>
      <c r="AJ1665" s="70" t="str">
        <f t="shared" si="331"/>
        <v/>
      </c>
      <c r="AK1665" s="70" t="str">
        <f t="shared" si="336"/>
        <v/>
      </c>
      <c r="AL1665" s="70" t="str">
        <f t="shared" si="337"/>
        <v/>
      </c>
    </row>
    <row r="1666" spans="2:38" ht="15" thickBot="1" x14ac:dyDescent="0.35">
      <c r="B1666" s="79" t="str">
        <f t="shared" si="332"/>
        <v/>
      </c>
      <c r="C1666" s="16"/>
      <c r="D1666" s="79" t="str">
        <f>IFERROR(IF(J1665&lt;=0,"",IF(C1666="Yes","",B1666-COUNTIF($C$18:C1666,"Yes"))),"")</f>
        <v/>
      </c>
      <c r="E1666" s="81" t="str">
        <f t="shared" si="326"/>
        <v/>
      </c>
      <c r="F1666" s="80" t="str">
        <f t="shared" si="333"/>
        <v/>
      </c>
      <c r="G1666" s="80" t="str">
        <f t="shared" si="327"/>
        <v/>
      </c>
      <c r="H1666" s="80" t="str">
        <f t="shared" si="338"/>
        <v/>
      </c>
      <c r="I1666" s="80" t="str">
        <f t="shared" si="328"/>
        <v/>
      </c>
      <c r="J1666" s="80" t="str">
        <f t="shared" si="334"/>
        <v/>
      </c>
      <c r="AG1666" s="16" t="str">
        <f t="shared" si="335"/>
        <v/>
      </c>
      <c r="AH1666" s="69" t="str">
        <f t="shared" si="329"/>
        <v/>
      </c>
      <c r="AI1666" s="70" t="str">
        <f t="shared" si="330"/>
        <v/>
      </c>
      <c r="AJ1666" s="70" t="str">
        <f t="shared" si="331"/>
        <v/>
      </c>
      <c r="AK1666" s="70" t="str">
        <f t="shared" si="336"/>
        <v/>
      </c>
      <c r="AL1666" s="70" t="str">
        <f t="shared" si="337"/>
        <v/>
      </c>
    </row>
    <row r="1667" spans="2:38" ht="15" thickBot="1" x14ac:dyDescent="0.35">
      <c r="B1667" s="79" t="str">
        <f t="shared" si="332"/>
        <v/>
      </c>
      <c r="C1667" s="16"/>
      <c r="D1667" s="79" t="str">
        <f>IFERROR(IF(J1666&lt;=0,"",IF(C1667="Yes","",B1667-COUNTIF($C$18:C1667,"Yes"))),"")</f>
        <v/>
      </c>
      <c r="E1667" s="81" t="str">
        <f t="shared" si="326"/>
        <v/>
      </c>
      <c r="F1667" s="80" t="str">
        <f t="shared" si="333"/>
        <v/>
      </c>
      <c r="G1667" s="80" t="str">
        <f t="shared" si="327"/>
        <v/>
      </c>
      <c r="H1667" s="80" t="str">
        <f t="shared" si="338"/>
        <v/>
      </c>
      <c r="I1667" s="80" t="str">
        <f t="shared" si="328"/>
        <v/>
      </c>
      <c r="J1667" s="80" t="str">
        <f t="shared" si="334"/>
        <v/>
      </c>
      <c r="AG1667" s="16" t="str">
        <f t="shared" si="335"/>
        <v/>
      </c>
      <c r="AH1667" s="69" t="str">
        <f t="shared" si="329"/>
        <v/>
      </c>
      <c r="AI1667" s="70" t="str">
        <f t="shared" si="330"/>
        <v/>
      </c>
      <c r="AJ1667" s="70" t="str">
        <f t="shared" si="331"/>
        <v/>
      </c>
      <c r="AK1667" s="70" t="str">
        <f t="shared" si="336"/>
        <v/>
      </c>
      <c r="AL1667" s="70" t="str">
        <f t="shared" si="337"/>
        <v/>
      </c>
    </row>
    <row r="1668" spans="2:38" ht="15" thickBot="1" x14ac:dyDescent="0.35">
      <c r="B1668" s="79" t="str">
        <f t="shared" si="332"/>
        <v/>
      </c>
      <c r="C1668" s="16"/>
      <c r="D1668" s="79" t="str">
        <f>IFERROR(IF(J1667&lt;=0,"",IF(C1668="Yes","",B1668-COUNTIF($C$18:C1668,"Yes"))),"")</f>
        <v/>
      </c>
      <c r="E1668" s="81" t="str">
        <f t="shared" si="326"/>
        <v/>
      </c>
      <c r="F1668" s="80" t="str">
        <f t="shared" si="333"/>
        <v/>
      </c>
      <c r="G1668" s="80" t="str">
        <f t="shared" si="327"/>
        <v/>
      </c>
      <c r="H1668" s="80" t="str">
        <f t="shared" si="338"/>
        <v/>
      </c>
      <c r="I1668" s="80" t="str">
        <f t="shared" si="328"/>
        <v/>
      </c>
      <c r="J1668" s="80" t="str">
        <f t="shared" si="334"/>
        <v/>
      </c>
      <c r="AG1668" s="16" t="str">
        <f t="shared" si="335"/>
        <v/>
      </c>
      <c r="AH1668" s="69" t="str">
        <f t="shared" si="329"/>
        <v/>
      </c>
      <c r="AI1668" s="70" t="str">
        <f t="shared" si="330"/>
        <v/>
      </c>
      <c r="AJ1668" s="70" t="str">
        <f t="shared" si="331"/>
        <v/>
      </c>
      <c r="AK1668" s="70" t="str">
        <f t="shared" si="336"/>
        <v/>
      </c>
      <c r="AL1668" s="70" t="str">
        <f t="shared" si="337"/>
        <v/>
      </c>
    </row>
    <row r="1669" spans="2:38" ht="15" thickBot="1" x14ac:dyDescent="0.35">
      <c r="B1669" s="79" t="str">
        <f t="shared" si="332"/>
        <v/>
      </c>
      <c r="C1669" s="16"/>
      <c r="D1669" s="79" t="str">
        <f>IFERROR(IF(J1668&lt;=0,"",IF(C1669="Yes","",B1669-COUNTIF($C$18:C1669,"Yes"))),"")</f>
        <v/>
      </c>
      <c r="E1669" s="81" t="str">
        <f t="shared" si="326"/>
        <v/>
      </c>
      <c r="F1669" s="80" t="str">
        <f t="shared" si="333"/>
        <v/>
      </c>
      <c r="G1669" s="80" t="str">
        <f t="shared" si="327"/>
        <v/>
      </c>
      <c r="H1669" s="80" t="str">
        <f t="shared" si="338"/>
        <v/>
      </c>
      <c r="I1669" s="80" t="str">
        <f t="shared" si="328"/>
        <v/>
      </c>
      <c r="J1669" s="80" t="str">
        <f t="shared" si="334"/>
        <v/>
      </c>
      <c r="AG1669" s="16" t="str">
        <f t="shared" si="335"/>
        <v/>
      </c>
      <c r="AH1669" s="69" t="str">
        <f t="shared" si="329"/>
        <v/>
      </c>
      <c r="AI1669" s="70" t="str">
        <f t="shared" si="330"/>
        <v/>
      </c>
      <c r="AJ1669" s="70" t="str">
        <f t="shared" si="331"/>
        <v/>
      </c>
      <c r="AK1669" s="70" t="str">
        <f t="shared" si="336"/>
        <v/>
      </c>
      <c r="AL1669" s="70" t="str">
        <f t="shared" si="337"/>
        <v/>
      </c>
    </row>
    <row r="1670" spans="2:38" ht="15" thickBot="1" x14ac:dyDescent="0.35">
      <c r="B1670" s="79" t="str">
        <f t="shared" si="332"/>
        <v/>
      </c>
      <c r="C1670" s="16"/>
      <c r="D1670" s="79" t="str">
        <f>IFERROR(IF(J1669&lt;=0,"",IF(C1670="Yes","",B1670-COUNTIF($C$18:C1670,"Yes"))),"")</f>
        <v/>
      </c>
      <c r="E1670" s="81" t="str">
        <f t="shared" si="326"/>
        <v/>
      </c>
      <c r="F1670" s="80" t="str">
        <f t="shared" si="333"/>
        <v/>
      </c>
      <c r="G1670" s="80" t="str">
        <f t="shared" si="327"/>
        <v/>
      </c>
      <c r="H1670" s="80" t="str">
        <f t="shared" si="338"/>
        <v/>
      </c>
      <c r="I1670" s="80" t="str">
        <f t="shared" si="328"/>
        <v/>
      </c>
      <c r="J1670" s="80" t="str">
        <f t="shared" si="334"/>
        <v/>
      </c>
      <c r="AG1670" s="16" t="str">
        <f t="shared" si="335"/>
        <v/>
      </c>
      <c r="AH1670" s="69" t="str">
        <f t="shared" si="329"/>
        <v/>
      </c>
      <c r="AI1670" s="70" t="str">
        <f t="shared" si="330"/>
        <v/>
      </c>
      <c r="AJ1670" s="70" t="str">
        <f t="shared" si="331"/>
        <v/>
      </c>
      <c r="AK1670" s="70" t="str">
        <f t="shared" si="336"/>
        <v/>
      </c>
      <c r="AL1670" s="70" t="str">
        <f t="shared" si="337"/>
        <v/>
      </c>
    </row>
    <row r="1671" spans="2:38" ht="15" thickBot="1" x14ac:dyDescent="0.35">
      <c r="B1671" s="79" t="str">
        <f t="shared" si="332"/>
        <v/>
      </c>
      <c r="C1671" s="16"/>
      <c r="D1671" s="79" t="str">
        <f>IFERROR(IF(J1670&lt;=0,"",IF(C1671="Yes","",B1671-COUNTIF($C$18:C1671,"Yes"))),"")</f>
        <v/>
      </c>
      <c r="E1671" s="81" t="str">
        <f t="shared" si="326"/>
        <v/>
      </c>
      <c r="F1671" s="80" t="str">
        <f t="shared" si="333"/>
        <v/>
      </c>
      <c r="G1671" s="80" t="str">
        <f t="shared" si="327"/>
        <v/>
      </c>
      <c r="H1671" s="80" t="str">
        <f t="shared" si="338"/>
        <v/>
      </c>
      <c r="I1671" s="80" t="str">
        <f t="shared" si="328"/>
        <v/>
      </c>
      <c r="J1671" s="80" t="str">
        <f t="shared" si="334"/>
        <v/>
      </c>
      <c r="AG1671" s="16" t="str">
        <f t="shared" si="335"/>
        <v/>
      </c>
      <c r="AH1671" s="69" t="str">
        <f t="shared" si="329"/>
        <v/>
      </c>
      <c r="AI1671" s="70" t="str">
        <f t="shared" si="330"/>
        <v/>
      </c>
      <c r="AJ1671" s="70" t="str">
        <f t="shared" si="331"/>
        <v/>
      </c>
      <c r="AK1671" s="70" t="str">
        <f t="shared" si="336"/>
        <v/>
      </c>
      <c r="AL1671" s="70" t="str">
        <f t="shared" si="337"/>
        <v/>
      </c>
    </row>
    <row r="1672" spans="2:38" ht="15" thickBot="1" x14ac:dyDescent="0.35">
      <c r="B1672" s="79" t="str">
        <f t="shared" si="332"/>
        <v/>
      </c>
      <c r="C1672" s="16"/>
      <c r="D1672" s="79" t="str">
        <f>IFERROR(IF(J1671&lt;=0,"",IF(C1672="Yes","",B1672-COUNTIF($C$18:C1672,"Yes"))),"")</f>
        <v/>
      </c>
      <c r="E1672" s="81" t="str">
        <f t="shared" si="326"/>
        <v/>
      </c>
      <c r="F1672" s="80" t="str">
        <f t="shared" si="333"/>
        <v/>
      </c>
      <c r="G1672" s="80" t="str">
        <f t="shared" si="327"/>
        <v/>
      </c>
      <c r="H1672" s="80" t="str">
        <f t="shared" si="338"/>
        <v/>
      </c>
      <c r="I1672" s="80" t="str">
        <f t="shared" si="328"/>
        <v/>
      </c>
      <c r="J1672" s="80" t="str">
        <f t="shared" si="334"/>
        <v/>
      </c>
      <c r="AG1672" s="16" t="str">
        <f t="shared" si="335"/>
        <v/>
      </c>
      <c r="AH1672" s="69" t="str">
        <f t="shared" si="329"/>
        <v/>
      </c>
      <c r="AI1672" s="70" t="str">
        <f t="shared" si="330"/>
        <v/>
      </c>
      <c r="AJ1672" s="70" t="str">
        <f t="shared" si="331"/>
        <v/>
      </c>
      <c r="AK1672" s="70" t="str">
        <f t="shared" si="336"/>
        <v/>
      </c>
      <c r="AL1672" s="70" t="str">
        <f t="shared" si="337"/>
        <v/>
      </c>
    </row>
    <row r="1673" spans="2:38" ht="15" thickBot="1" x14ac:dyDescent="0.35">
      <c r="B1673" s="79" t="str">
        <f t="shared" si="332"/>
        <v/>
      </c>
      <c r="C1673" s="16"/>
      <c r="D1673" s="79" t="str">
        <f>IFERROR(IF(J1672&lt;=0,"",IF(C1673="Yes","",B1673-COUNTIF($C$18:C1673,"Yes"))),"")</f>
        <v/>
      </c>
      <c r="E1673" s="81" t="str">
        <f t="shared" si="326"/>
        <v/>
      </c>
      <c r="F1673" s="80" t="str">
        <f t="shared" si="333"/>
        <v/>
      </c>
      <c r="G1673" s="80" t="str">
        <f t="shared" si="327"/>
        <v/>
      </c>
      <c r="H1673" s="80" t="str">
        <f t="shared" si="338"/>
        <v/>
      </c>
      <c r="I1673" s="80" t="str">
        <f t="shared" si="328"/>
        <v/>
      </c>
      <c r="J1673" s="80" t="str">
        <f t="shared" si="334"/>
        <v/>
      </c>
      <c r="AG1673" s="16" t="str">
        <f t="shared" si="335"/>
        <v/>
      </c>
      <c r="AH1673" s="69" t="str">
        <f t="shared" si="329"/>
        <v/>
      </c>
      <c r="AI1673" s="70" t="str">
        <f t="shared" si="330"/>
        <v/>
      </c>
      <c r="AJ1673" s="70" t="str">
        <f t="shared" si="331"/>
        <v/>
      </c>
      <c r="AK1673" s="70" t="str">
        <f t="shared" si="336"/>
        <v/>
      </c>
      <c r="AL1673" s="70" t="str">
        <f t="shared" si="337"/>
        <v/>
      </c>
    </row>
    <row r="1674" spans="2:38" ht="15" thickBot="1" x14ac:dyDescent="0.35">
      <c r="B1674" s="79" t="str">
        <f t="shared" si="332"/>
        <v/>
      </c>
      <c r="C1674" s="16"/>
      <c r="D1674" s="79" t="str">
        <f>IFERROR(IF(J1673&lt;=0,"",IF(C1674="Yes","",B1674-COUNTIF($C$18:C1674,"Yes"))),"")</f>
        <v/>
      </c>
      <c r="E1674" s="81" t="str">
        <f t="shared" si="326"/>
        <v/>
      </c>
      <c r="F1674" s="80" t="str">
        <f t="shared" si="333"/>
        <v/>
      </c>
      <c r="G1674" s="80" t="str">
        <f t="shared" si="327"/>
        <v/>
      </c>
      <c r="H1674" s="80" t="str">
        <f t="shared" si="338"/>
        <v/>
      </c>
      <c r="I1674" s="80" t="str">
        <f t="shared" si="328"/>
        <v/>
      </c>
      <c r="J1674" s="80" t="str">
        <f t="shared" si="334"/>
        <v/>
      </c>
      <c r="AG1674" s="16" t="str">
        <f t="shared" si="335"/>
        <v/>
      </c>
      <c r="AH1674" s="69" t="str">
        <f t="shared" si="329"/>
        <v/>
      </c>
      <c r="AI1674" s="70" t="str">
        <f t="shared" si="330"/>
        <v/>
      </c>
      <c r="AJ1674" s="70" t="str">
        <f t="shared" si="331"/>
        <v/>
      </c>
      <c r="AK1674" s="70" t="str">
        <f t="shared" si="336"/>
        <v/>
      </c>
      <c r="AL1674" s="70" t="str">
        <f t="shared" si="337"/>
        <v/>
      </c>
    </row>
    <row r="1675" spans="2:38" ht="15" thickBot="1" x14ac:dyDescent="0.35">
      <c r="B1675" s="79" t="str">
        <f t="shared" si="332"/>
        <v/>
      </c>
      <c r="C1675" s="16"/>
      <c r="D1675" s="79" t="str">
        <f>IFERROR(IF(J1674&lt;=0,"",IF(C1675="Yes","",B1675-COUNTIF($C$18:C1675,"Yes"))),"")</f>
        <v/>
      </c>
      <c r="E1675" s="81" t="str">
        <f t="shared" si="326"/>
        <v/>
      </c>
      <c r="F1675" s="80" t="str">
        <f t="shared" si="333"/>
        <v/>
      </c>
      <c r="G1675" s="80" t="str">
        <f t="shared" si="327"/>
        <v/>
      </c>
      <c r="H1675" s="80" t="str">
        <f t="shared" si="338"/>
        <v/>
      </c>
      <c r="I1675" s="80" t="str">
        <f t="shared" si="328"/>
        <v/>
      </c>
      <c r="J1675" s="80" t="str">
        <f t="shared" si="334"/>
        <v/>
      </c>
      <c r="AG1675" s="16" t="str">
        <f t="shared" si="335"/>
        <v/>
      </c>
      <c r="AH1675" s="69" t="str">
        <f t="shared" si="329"/>
        <v/>
      </c>
      <c r="AI1675" s="70" t="str">
        <f t="shared" si="330"/>
        <v/>
      </c>
      <c r="AJ1675" s="70" t="str">
        <f t="shared" si="331"/>
        <v/>
      </c>
      <c r="AK1675" s="70" t="str">
        <f t="shared" si="336"/>
        <v/>
      </c>
      <c r="AL1675" s="70" t="str">
        <f t="shared" si="337"/>
        <v/>
      </c>
    </row>
    <row r="1676" spans="2:38" ht="15" thickBot="1" x14ac:dyDescent="0.35">
      <c r="B1676" s="79" t="str">
        <f t="shared" si="332"/>
        <v/>
      </c>
      <c r="C1676" s="16"/>
      <c r="D1676" s="79" t="str">
        <f>IFERROR(IF(J1675&lt;=0,"",IF(C1676="Yes","",B1676-COUNTIF($C$18:C1676,"Yes"))),"")</f>
        <v/>
      </c>
      <c r="E1676" s="81" t="str">
        <f t="shared" si="326"/>
        <v/>
      </c>
      <c r="F1676" s="80" t="str">
        <f t="shared" si="333"/>
        <v/>
      </c>
      <c r="G1676" s="80" t="str">
        <f t="shared" si="327"/>
        <v/>
      </c>
      <c r="H1676" s="80" t="str">
        <f t="shared" si="338"/>
        <v/>
      </c>
      <c r="I1676" s="80" t="str">
        <f t="shared" si="328"/>
        <v/>
      </c>
      <c r="J1676" s="80" t="str">
        <f t="shared" si="334"/>
        <v/>
      </c>
      <c r="AG1676" s="16" t="str">
        <f t="shared" si="335"/>
        <v/>
      </c>
      <c r="AH1676" s="69" t="str">
        <f t="shared" si="329"/>
        <v/>
      </c>
      <c r="AI1676" s="70" t="str">
        <f t="shared" si="330"/>
        <v/>
      </c>
      <c r="AJ1676" s="70" t="str">
        <f t="shared" si="331"/>
        <v/>
      </c>
      <c r="AK1676" s="70" t="str">
        <f t="shared" si="336"/>
        <v/>
      </c>
      <c r="AL1676" s="70" t="str">
        <f t="shared" si="337"/>
        <v/>
      </c>
    </row>
    <row r="1677" spans="2:38" ht="15" thickBot="1" x14ac:dyDescent="0.35">
      <c r="B1677" s="79" t="str">
        <f t="shared" si="332"/>
        <v/>
      </c>
      <c r="C1677" s="16"/>
      <c r="D1677" s="79" t="str">
        <f>IFERROR(IF(J1676&lt;=0,"",IF(C1677="Yes","",B1677-COUNTIF($C$18:C1677,"Yes"))),"")</f>
        <v/>
      </c>
      <c r="E1677" s="81" t="str">
        <f t="shared" si="326"/>
        <v/>
      </c>
      <c r="F1677" s="80" t="str">
        <f t="shared" si="333"/>
        <v/>
      </c>
      <c r="G1677" s="80" t="str">
        <f t="shared" si="327"/>
        <v/>
      </c>
      <c r="H1677" s="80" t="str">
        <f t="shared" si="338"/>
        <v/>
      </c>
      <c r="I1677" s="80" t="str">
        <f t="shared" si="328"/>
        <v/>
      </c>
      <c r="J1677" s="80" t="str">
        <f t="shared" si="334"/>
        <v/>
      </c>
      <c r="AG1677" s="16" t="str">
        <f t="shared" si="335"/>
        <v/>
      </c>
      <c r="AH1677" s="69" t="str">
        <f t="shared" si="329"/>
        <v/>
      </c>
      <c r="AI1677" s="70" t="str">
        <f t="shared" si="330"/>
        <v/>
      </c>
      <c r="AJ1677" s="70" t="str">
        <f t="shared" si="331"/>
        <v/>
      </c>
      <c r="AK1677" s="70" t="str">
        <f t="shared" si="336"/>
        <v/>
      </c>
      <c r="AL1677" s="70" t="str">
        <f t="shared" si="337"/>
        <v/>
      </c>
    </row>
    <row r="1678" spans="2:38" ht="15" thickBot="1" x14ac:dyDescent="0.35">
      <c r="B1678" s="79" t="str">
        <f t="shared" si="332"/>
        <v/>
      </c>
      <c r="C1678" s="16"/>
      <c r="D1678" s="79" t="str">
        <f>IFERROR(IF(J1677&lt;=0,"",IF(C1678="Yes","",B1678-COUNTIF($C$18:C1678,"Yes"))),"")</f>
        <v/>
      </c>
      <c r="E1678" s="81" t="str">
        <f t="shared" si="326"/>
        <v/>
      </c>
      <c r="F1678" s="80" t="str">
        <f t="shared" si="333"/>
        <v/>
      </c>
      <c r="G1678" s="80" t="str">
        <f t="shared" si="327"/>
        <v/>
      </c>
      <c r="H1678" s="80" t="str">
        <f t="shared" si="338"/>
        <v/>
      </c>
      <c r="I1678" s="80" t="str">
        <f t="shared" si="328"/>
        <v/>
      </c>
      <c r="J1678" s="80" t="str">
        <f t="shared" si="334"/>
        <v/>
      </c>
      <c r="AG1678" s="16" t="str">
        <f t="shared" si="335"/>
        <v/>
      </c>
      <c r="AH1678" s="69" t="str">
        <f t="shared" si="329"/>
        <v/>
      </c>
      <c r="AI1678" s="70" t="str">
        <f t="shared" si="330"/>
        <v/>
      </c>
      <c r="AJ1678" s="70" t="str">
        <f t="shared" si="331"/>
        <v/>
      </c>
      <c r="AK1678" s="70" t="str">
        <f t="shared" si="336"/>
        <v/>
      </c>
      <c r="AL1678" s="70" t="str">
        <f t="shared" si="337"/>
        <v/>
      </c>
    </row>
    <row r="1679" spans="2:38" ht="15" thickBot="1" x14ac:dyDescent="0.35">
      <c r="B1679" s="79" t="str">
        <f t="shared" si="332"/>
        <v/>
      </c>
      <c r="C1679" s="16"/>
      <c r="D1679" s="79" t="str">
        <f>IFERROR(IF(J1678&lt;=0,"",IF(C1679="Yes","",B1679-COUNTIF($C$18:C1679,"Yes"))),"")</f>
        <v/>
      </c>
      <c r="E1679" s="81" t="str">
        <f t="shared" si="326"/>
        <v/>
      </c>
      <c r="F1679" s="80" t="str">
        <f t="shared" si="333"/>
        <v/>
      </c>
      <c r="G1679" s="80" t="str">
        <f t="shared" si="327"/>
        <v/>
      </c>
      <c r="H1679" s="80" t="str">
        <f t="shared" si="338"/>
        <v/>
      </c>
      <c r="I1679" s="80" t="str">
        <f t="shared" si="328"/>
        <v/>
      </c>
      <c r="J1679" s="80" t="str">
        <f t="shared" si="334"/>
        <v/>
      </c>
      <c r="AG1679" s="16" t="str">
        <f t="shared" si="335"/>
        <v/>
      </c>
      <c r="AH1679" s="69" t="str">
        <f t="shared" si="329"/>
        <v/>
      </c>
      <c r="AI1679" s="70" t="str">
        <f t="shared" si="330"/>
        <v/>
      </c>
      <c r="AJ1679" s="70" t="str">
        <f t="shared" si="331"/>
        <v/>
      </c>
      <c r="AK1679" s="70" t="str">
        <f t="shared" si="336"/>
        <v/>
      </c>
      <c r="AL1679" s="70" t="str">
        <f t="shared" si="337"/>
        <v/>
      </c>
    </row>
    <row r="1680" spans="2:38" ht="15" thickBot="1" x14ac:dyDescent="0.35">
      <c r="B1680" s="79" t="str">
        <f t="shared" si="332"/>
        <v/>
      </c>
      <c r="C1680" s="16"/>
      <c r="D1680" s="79" t="str">
        <f>IFERROR(IF(J1679&lt;=0,"",IF(C1680="Yes","",B1680-COUNTIF($C$18:C1680,"Yes"))),"")</f>
        <v/>
      </c>
      <c r="E1680" s="81" t="str">
        <f t="shared" si="326"/>
        <v/>
      </c>
      <c r="F1680" s="80" t="str">
        <f t="shared" si="333"/>
        <v/>
      </c>
      <c r="G1680" s="80" t="str">
        <f t="shared" si="327"/>
        <v/>
      </c>
      <c r="H1680" s="80" t="str">
        <f t="shared" si="338"/>
        <v/>
      </c>
      <c r="I1680" s="80" t="str">
        <f t="shared" si="328"/>
        <v/>
      </c>
      <c r="J1680" s="80" t="str">
        <f t="shared" si="334"/>
        <v/>
      </c>
      <c r="AG1680" s="16" t="str">
        <f t="shared" si="335"/>
        <v/>
      </c>
      <c r="AH1680" s="69" t="str">
        <f t="shared" si="329"/>
        <v/>
      </c>
      <c r="AI1680" s="70" t="str">
        <f t="shared" si="330"/>
        <v/>
      </c>
      <c r="AJ1680" s="70" t="str">
        <f t="shared" si="331"/>
        <v/>
      </c>
      <c r="AK1680" s="70" t="str">
        <f t="shared" si="336"/>
        <v/>
      </c>
      <c r="AL1680" s="70" t="str">
        <f t="shared" si="337"/>
        <v/>
      </c>
    </row>
    <row r="1681" spans="2:38" ht="15" thickBot="1" x14ac:dyDescent="0.35">
      <c r="B1681" s="79" t="str">
        <f t="shared" si="332"/>
        <v/>
      </c>
      <c r="C1681" s="16"/>
      <c r="D1681" s="79" t="str">
        <f>IFERROR(IF(J1680&lt;=0,"",IF(C1681="Yes","",B1681-COUNTIF($C$18:C1681,"Yes"))),"")</f>
        <v/>
      </c>
      <c r="E1681" s="81" t="str">
        <f t="shared" si="326"/>
        <v/>
      </c>
      <c r="F1681" s="80" t="str">
        <f t="shared" si="333"/>
        <v/>
      </c>
      <c r="G1681" s="80" t="str">
        <f t="shared" si="327"/>
        <v/>
      </c>
      <c r="H1681" s="80" t="str">
        <f t="shared" si="338"/>
        <v/>
      </c>
      <c r="I1681" s="80" t="str">
        <f t="shared" si="328"/>
        <v/>
      </c>
      <c r="J1681" s="80" t="str">
        <f t="shared" si="334"/>
        <v/>
      </c>
      <c r="AG1681" s="16" t="str">
        <f t="shared" si="335"/>
        <v/>
      </c>
      <c r="AH1681" s="69" t="str">
        <f t="shared" si="329"/>
        <v/>
      </c>
      <c r="AI1681" s="70" t="str">
        <f t="shared" si="330"/>
        <v/>
      </c>
      <c r="AJ1681" s="70" t="str">
        <f t="shared" si="331"/>
        <v/>
      </c>
      <c r="AK1681" s="70" t="str">
        <f t="shared" si="336"/>
        <v/>
      </c>
      <c r="AL1681" s="70" t="str">
        <f t="shared" si="337"/>
        <v/>
      </c>
    </row>
    <row r="1682" spans="2:38" ht="15" thickBot="1" x14ac:dyDescent="0.35">
      <c r="B1682" s="79" t="str">
        <f t="shared" si="332"/>
        <v/>
      </c>
      <c r="C1682" s="16"/>
      <c r="D1682" s="79" t="str">
        <f>IFERROR(IF(J1681&lt;=0,"",IF(C1682="Yes","",B1682-COUNTIF($C$18:C1682,"Yes"))),"")</f>
        <v/>
      </c>
      <c r="E1682" s="81" t="str">
        <f t="shared" ref="E1682:E1745" si="339">IF($E$9="End of the Period",IF(B1682="","",IF(payment_frequency_EMI_Change="Bi-weekly",first_payment_date_EMI_Change+B1682*VLOOKUP(payment_frequency_EMI_Change,periodic_table,2,0),IF(payment_frequency_EMI_Change="Weekly",first_payment_date_EMI_Change+B1682*VLOOKUP(payment_frequency_EMI_Change,periodic_table,2,0),IF(payment_frequency_EMI_Change="Semi-monthly",first_payment_date_EMI_Change+B1682*VLOOKUP(payment_frequency_EMI_Change,periodic_table,2,0),EDATE(first_payment_date_EMI_Change,B1682*VLOOKUP(payment_frequency_EMI_Change,periodic_table,2,0)))))),IF(B1682="","",IF(payment_frequency_EMI_Change="Bi-weekly",first_payment_date_EMI_Change+(B1682-1)*VLOOKUP(payment_frequency_EMI_Change,periodic_table,2,0),IF(payment_frequency_EMI_Change="Weekly",first_payment_date_EMI_Change+(B1682-1)*VLOOKUP(payment_frequency_EMI_Change,periodic_table,2,0),IF(payment_frequency_EMI_Change="Semi-monthly",first_payment_date_EMI_Change+(B1682-1)*VLOOKUP(payment_frequency_EMI_Change,periodic_table,2,0),EDATE(first_payment_date_EMI_Change,(B1682-1)*VLOOKUP(payment_frequency_EMI_Change,periodic_table,2,0)))))))</f>
        <v/>
      </c>
      <c r="F1682" s="80" t="str">
        <f t="shared" si="333"/>
        <v/>
      </c>
      <c r="G1682" s="80" t="str">
        <f t="shared" ref="G1682:G1745" si="340">IF(AND(Payment_Type_EMI_Change=1,B1682=1),0,IF(B1682="","",IF(C1682="Yes",0,J1681*Compound_Rate_EMI_Change)))</f>
        <v/>
      </c>
      <c r="H1682" s="80" t="str">
        <f t="shared" si="338"/>
        <v/>
      </c>
      <c r="I1682" s="80" t="str">
        <f t="shared" ref="I1682:I1745" si="341">IF(B1682="","",IF(C1682="Yes",J1681*Compound_Rate_EMI_Change,0))</f>
        <v/>
      </c>
      <c r="J1682" s="80" t="str">
        <f t="shared" si="334"/>
        <v/>
      </c>
      <c r="AG1682" s="16" t="str">
        <f t="shared" si="335"/>
        <v/>
      </c>
      <c r="AH1682" s="69" t="str">
        <f t="shared" ref="AH1682:AH1745" si="342">IF($E$9="End of the Period",IF(AG1682="","",IF(payment_frequency_EMI_Change="Bi-weekly",first_payment_date_EMI_Change+AG1682*VLOOKUP(payment_frequency_EMI_Change,periodic_table,2,0),IF(payment_frequency_EMI_Change="Weekly",first_payment_date_EMI_Change+AG1682*VLOOKUP(payment_frequency_EMI_Change,periodic_table,2,0),IF(payment_frequency_EMI_Change="Semi-monthly",first_payment_date_EMI_Change+AG1682*VLOOKUP(payment_frequency_EMI_Change,periodic_table,2,0),EDATE(first_payment_date_EMI_Change,AG1682*VLOOKUP(payment_frequency_EMI_Change,periodic_table,2,0)))))),IF(AG1682="","",IF(payment_frequency_EMI_Change="Bi-weekly",first_payment_date_EMI_Change+(AG1682-1)*VLOOKUP(payment_frequency_EMI_Change,periodic_table,2,0),IF(payment_frequency_EMI_Change="Weekly",first_payment_date_EMI_Change+(AG1682-1)*VLOOKUP(payment_frequency_EMI_Change,periodic_table,2,0),IF(payment_frequency_EMI_Change="Semi-monthly",first_payment_date_EMI_Change+(AG1682-1)*VLOOKUP(payment_frequency_EMI_Change,periodic_table,2,0),EDATE(first_payment_date_EMI_Change,(AG1682-1)*VLOOKUP(payment_frequency_EMI_Change,periodic_table,2,0)))))))</f>
        <v/>
      </c>
      <c r="AI1682" s="70" t="str">
        <f t="shared" ref="AI1682:AI1745" si="343">IF(AG1682="","",IF(AL1681&lt;payment_EMI_Change,AL1681*(1+Compound_Rate_EMI_Change),payment_EMI_Change))</f>
        <v/>
      </c>
      <c r="AJ1682" s="70" t="str">
        <f t="shared" ref="AJ1682:AJ1745" si="344">IF(AND(Payment_Type_EMI_Change=1,AG1682=1),0,IF(AG1682="","",AL1681*Compound_Rate_EMI_Change))</f>
        <v/>
      </c>
      <c r="AK1682" s="70" t="str">
        <f t="shared" si="336"/>
        <v/>
      </c>
      <c r="AL1682" s="70" t="str">
        <f t="shared" si="337"/>
        <v/>
      </c>
    </row>
    <row r="1683" spans="2:38" ht="15" thickBot="1" x14ac:dyDescent="0.35">
      <c r="B1683" s="79" t="str">
        <f t="shared" ref="B1683:B1746" si="345">IFERROR(IF(TRUNC(J1682)&lt;=0,"",B1682+1),"")</f>
        <v/>
      </c>
      <c r="C1683" s="16"/>
      <c r="D1683" s="79" t="str">
        <f>IFERROR(IF(J1682&lt;=0,"",IF(C1683="Yes","",B1683-COUNTIF($C$18:C1683,"Yes"))),"")</f>
        <v/>
      </c>
      <c r="E1683" s="81" t="str">
        <f t="shared" si="339"/>
        <v/>
      </c>
      <c r="F1683" s="80" t="str">
        <f t="shared" ref="F1683:F1746" si="346">IF(B1683="","",IF(C1683="Yes",0,IF(J1682&lt;payment_EMI_Change,J1682*(1+Compound_Rate_EMI_Change),-PMT($J$5,nper_EMI_Change-B1683+1,J1682))))</f>
        <v/>
      </c>
      <c r="G1683" s="80" t="str">
        <f t="shared" si="340"/>
        <v/>
      </c>
      <c r="H1683" s="80" t="str">
        <f t="shared" si="338"/>
        <v/>
      </c>
      <c r="I1683" s="80" t="str">
        <f t="shared" si="341"/>
        <v/>
      </c>
      <c r="J1683" s="80" t="str">
        <f t="shared" ref="J1683:J1746" si="347">IFERROR(IF(B1683="","",J1682-H1683+I1683),"")</f>
        <v/>
      </c>
      <c r="AG1683" s="16" t="str">
        <f t="shared" ref="AG1683:AG1746" si="348">IFERROR(IF(AL1682&lt;=0,"",AG1682+1),"")</f>
        <v/>
      </c>
      <c r="AH1683" s="69" t="str">
        <f t="shared" si="342"/>
        <v/>
      </c>
      <c r="AI1683" s="70" t="str">
        <f t="shared" si="343"/>
        <v/>
      </c>
      <c r="AJ1683" s="70" t="str">
        <f t="shared" si="344"/>
        <v/>
      </c>
      <c r="AK1683" s="70" t="str">
        <f t="shared" ref="AK1683:AK1746" si="349">IF(AG1683="","",AI1683-AJ1683)</f>
        <v/>
      </c>
      <c r="AL1683" s="70" t="str">
        <f t="shared" ref="AL1683:AL1746" si="350">IFERROR(IF(AK1683&lt;=0,"",AL1682-AK1683),"")</f>
        <v/>
      </c>
    </row>
    <row r="1684" spans="2:38" ht="15" thickBot="1" x14ac:dyDescent="0.35">
      <c r="B1684" s="79" t="str">
        <f t="shared" si="345"/>
        <v/>
      </c>
      <c r="C1684" s="16"/>
      <c r="D1684" s="79" t="str">
        <f>IFERROR(IF(J1683&lt;=0,"",IF(C1684="Yes","",B1684-COUNTIF($C$18:C1684,"Yes"))),"")</f>
        <v/>
      </c>
      <c r="E1684" s="81" t="str">
        <f t="shared" si="339"/>
        <v/>
      </c>
      <c r="F1684" s="80" t="str">
        <f t="shared" si="346"/>
        <v/>
      </c>
      <c r="G1684" s="80" t="str">
        <f t="shared" si="340"/>
        <v/>
      </c>
      <c r="H1684" s="80" t="str">
        <f t="shared" si="338"/>
        <v/>
      </c>
      <c r="I1684" s="80" t="str">
        <f t="shared" si="341"/>
        <v/>
      </c>
      <c r="J1684" s="80" t="str">
        <f t="shared" si="347"/>
        <v/>
      </c>
      <c r="AG1684" s="16" t="str">
        <f t="shared" si="348"/>
        <v/>
      </c>
      <c r="AH1684" s="69" t="str">
        <f t="shared" si="342"/>
        <v/>
      </c>
      <c r="AI1684" s="70" t="str">
        <f t="shared" si="343"/>
        <v/>
      </c>
      <c r="AJ1684" s="70" t="str">
        <f t="shared" si="344"/>
        <v/>
      </c>
      <c r="AK1684" s="70" t="str">
        <f t="shared" si="349"/>
        <v/>
      </c>
      <c r="AL1684" s="70" t="str">
        <f t="shared" si="350"/>
        <v/>
      </c>
    </row>
    <row r="1685" spans="2:38" ht="15" thickBot="1" x14ac:dyDescent="0.35">
      <c r="B1685" s="79" t="str">
        <f t="shared" si="345"/>
        <v/>
      </c>
      <c r="C1685" s="16"/>
      <c r="D1685" s="79" t="str">
        <f>IFERROR(IF(J1684&lt;=0,"",IF(C1685="Yes","",B1685-COUNTIF($C$18:C1685,"Yes"))),"")</f>
        <v/>
      </c>
      <c r="E1685" s="81" t="str">
        <f t="shared" si="339"/>
        <v/>
      </c>
      <c r="F1685" s="80" t="str">
        <f t="shared" si="346"/>
        <v/>
      </c>
      <c r="G1685" s="80" t="str">
        <f t="shared" si="340"/>
        <v/>
      </c>
      <c r="H1685" s="80" t="str">
        <f t="shared" si="338"/>
        <v/>
      </c>
      <c r="I1685" s="80" t="str">
        <f t="shared" si="341"/>
        <v/>
      </c>
      <c r="J1685" s="80" t="str">
        <f t="shared" si="347"/>
        <v/>
      </c>
      <c r="AG1685" s="16" t="str">
        <f t="shared" si="348"/>
        <v/>
      </c>
      <c r="AH1685" s="69" t="str">
        <f t="shared" si="342"/>
        <v/>
      </c>
      <c r="AI1685" s="70" t="str">
        <f t="shared" si="343"/>
        <v/>
      </c>
      <c r="AJ1685" s="70" t="str">
        <f t="shared" si="344"/>
        <v/>
      </c>
      <c r="AK1685" s="70" t="str">
        <f t="shared" si="349"/>
        <v/>
      </c>
      <c r="AL1685" s="70" t="str">
        <f t="shared" si="350"/>
        <v/>
      </c>
    </row>
    <row r="1686" spans="2:38" ht="15" thickBot="1" x14ac:dyDescent="0.35">
      <c r="B1686" s="79" t="str">
        <f t="shared" si="345"/>
        <v/>
      </c>
      <c r="C1686" s="16"/>
      <c r="D1686" s="79" t="str">
        <f>IFERROR(IF(J1685&lt;=0,"",IF(C1686="Yes","",B1686-COUNTIF($C$18:C1686,"Yes"))),"")</f>
        <v/>
      </c>
      <c r="E1686" s="81" t="str">
        <f t="shared" si="339"/>
        <v/>
      </c>
      <c r="F1686" s="80" t="str">
        <f t="shared" si="346"/>
        <v/>
      </c>
      <c r="G1686" s="80" t="str">
        <f t="shared" si="340"/>
        <v/>
      </c>
      <c r="H1686" s="80" t="str">
        <f t="shared" si="338"/>
        <v/>
      </c>
      <c r="I1686" s="80" t="str">
        <f t="shared" si="341"/>
        <v/>
      </c>
      <c r="J1686" s="80" t="str">
        <f t="shared" si="347"/>
        <v/>
      </c>
      <c r="AG1686" s="16" t="str">
        <f t="shared" si="348"/>
        <v/>
      </c>
      <c r="AH1686" s="69" t="str">
        <f t="shared" si="342"/>
        <v/>
      </c>
      <c r="AI1686" s="70" t="str">
        <f t="shared" si="343"/>
        <v/>
      </c>
      <c r="AJ1686" s="70" t="str">
        <f t="shared" si="344"/>
        <v/>
      </c>
      <c r="AK1686" s="70" t="str">
        <f t="shared" si="349"/>
        <v/>
      </c>
      <c r="AL1686" s="70" t="str">
        <f t="shared" si="350"/>
        <v/>
      </c>
    </row>
    <row r="1687" spans="2:38" ht="15" thickBot="1" x14ac:dyDescent="0.35">
      <c r="B1687" s="79" t="str">
        <f t="shared" si="345"/>
        <v/>
      </c>
      <c r="C1687" s="16"/>
      <c r="D1687" s="79" t="str">
        <f>IFERROR(IF(J1686&lt;=0,"",IF(C1687="Yes","",B1687-COUNTIF($C$18:C1687,"Yes"))),"")</f>
        <v/>
      </c>
      <c r="E1687" s="81" t="str">
        <f t="shared" si="339"/>
        <v/>
      </c>
      <c r="F1687" s="80" t="str">
        <f t="shared" si="346"/>
        <v/>
      </c>
      <c r="G1687" s="80" t="str">
        <f t="shared" si="340"/>
        <v/>
      </c>
      <c r="H1687" s="80" t="str">
        <f t="shared" ref="H1687:H1750" si="351">IF(B1687="","",F1687-G1687)</f>
        <v/>
      </c>
      <c r="I1687" s="80" t="str">
        <f t="shared" si="341"/>
        <v/>
      </c>
      <c r="J1687" s="80" t="str">
        <f t="shared" si="347"/>
        <v/>
      </c>
      <c r="AG1687" s="16" t="str">
        <f t="shared" si="348"/>
        <v/>
      </c>
      <c r="AH1687" s="69" t="str">
        <f t="shared" si="342"/>
        <v/>
      </c>
      <c r="AI1687" s="70" t="str">
        <f t="shared" si="343"/>
        <v/>
      </c>
      <c r="AJ1687" s="70" t="str">
        <f t="shared" si="344"/>
        <v/>
      </c>
      <c r="AK1687" s="70" t="str">
        <f t="shared" si="349"/>
        <v/>
      </c>
      <c r="AL1687" s="70" t="str">
        <f t="shared" si="350"/>
        <v/>
      </c>
    </row>
    <row r="1688" spans="2:38" ht="15" thickBot="1" x14ac:dyDescent="0.35">
      <c r="B1688" s="79" t="str">
        <f t="shared" si="345"/>
        <v/>
      </c>
      <c r="C1688" s="16"/>
      <c r="D1688" s="79" t="str">
        <f>IFERROR(IF(J1687&lt;=0,"",IF(C1688="Yes","",B1688-COUNTIF($C$18:C1688,"Yes"))),"")</f>
        <v/>
      </c>
      <c r="E1688" s="81" t="str">
        <f t="shared" si="339"/>
        <v/>
      </c>
      <c r="F1688" s="80" t="str">
        <f t="shared" si="346"/>
        <v/>
      </c>
      <c r="G1688" s="80" t="str">
        <f t="shared" si="340"/>
        <v/>
      </c>
      <c r="H1688" s="80" t="str">
        <f t="shared" si="351"/>
        <v/>
      </c>
      <c r="I1688" s="80" t="str">
        <f t="shared" si="341"/>
        <v/>
      </c>
      <c r="J1688" s="80" t="str">
        <f t="shared" si="347"/>
        <v/>
      </c>
      <c r="AG1688" s="16" t="str">
        <f t="shared" si="348"/>
        <v/>
      </c>
      <c r="AH1688" s="69" t="str">
        <f t="shared" si="342"/>
        <v/>
      </c>
      <c r="AI1688" s="70" t="str">
        <f t="shared" si="343"/>
        <v/>
      </c>
      <c r="AJ1688" s="70" t="str">
        <f t="shared" si="344"/>
        <v/>
      </c>
      <c r="AK1688" s="70" t="str">
        <f t="shared" si="349"/>
        <v/>
      </c>
      <c r="AL1688" s="70" t="str">
        <f t="shared" si="350"/>
        <v/>
      </c>
    </row>
    <row r="1689" spans="2:38" ht="15" thickBot="1" x14ac:dyDescent="0.35">
      <c r="B1689" s="79" t="str">
        <f t="shared" si="345"/>
        <v/>
      </c>
      <c r="C1689" s="16"/>
      <c r="D1689" s="79" t="str">
        <f>IFERROR(IF(J1688&lt;=0,"",IF(C1689="Yes","",B1689-COUNTIF($C$18:C1689,"Yes"))),"")</f>
        <v/>
      </c>
      <c r="E1689" s="81" t="str">
        <f t="shared" si="339"/>
        <v/>
      </c>
      <c r="F1689" s="80" t="str">
        <f t="shared" si="346"/>
        <v/>
      </c>
      <c r="G1689" s="80" t="str">
        <f t="shared" si="340"/>
        <v/>
      </c>
      <c r="H1689" s="80" t="str">
        <f t="shared" si="351"/>
        <v/>
      </c>
      <c r="I1689" s="80" t="str">
        <f t="shared" si="341"/>
        <v/>
      </c>
      <c r="J1689" s="80" t="str">
        <f t="shared" si="347"/>
        <v/>
      </c>
      <c r="AG1689" s="16" t="str">
        <f t="shared" si="348"/>
        <v/>
      </c>
      <c r="AH1689" s="69" t="str">
        <f t="shared" si="342"/>
        <v/>
      </c>
      <c r="AI1689" s="70" t="str">
        <f t="shared" si="343"/>
        <v/>
      </c>
      <c r="AJ1689" s="70" t="str">
        <f t="shared" si="344"/>
        <v/>
      </c>
      <c r="AK1689" s="70" t="str">
        <f t="shared" si="349"/>
        <v/>
      </c>
      <c r="AL1689" s="70" t="str">
        <f t="shared" si="350"/>
        <v/>
      </c>
    </row>
    <row r="1690" spans="2:38" ht="15" thickBot="1" x14ac:dyDescent="0.35">
      <c r="B1690" s="79" t="str">
        <f t="shared" si="345"/>
        <v/>
      </c>
      <c r="C1690" s="16"/>
      <c r="D1690" s="79" t="str">
        <f>IFERROR(IF(J1689&lt;=0,"",IF(C1690="Yes","",B1690-COUNTIF($C$18:C1690,"Yes"))),"")</f>
        <v/>
      </c>
      <c r="E1690" s="81" t="str">
        <f t="shared" si="339"/>
        <v/>
      </c>
      <c r="F1690" s="80" t="str">
        <f t="shared" si="346"/>
        <v/>
      </c>
      <c r="G1690" s="80" t="str">
        <f t="shared" si="340"/>
        <v/>
      </c>
      <c r="H1690" s="80" t="str">
        <f t="shared" si="351"/>
        <v/>
      </c>
      <c r="I1690" s="80" t="str">
        <f t="shared" si="341"/>
        <v/>
      </c>
      <c r="J1690" s="80" t="str">
        <f t="shared" si="347"/>
        <v/>
      </c>
      <c r="AG1690" s="16" t="str">
        <f t="shared" si="348"/>
        <v/>
      </c>
      <c r="AH1690" s="69" t="str">
        <f t="shared" si="342"/>
        <v/>
      </c>
      <c r="AI1690" s="70" t="str">
        <f t="shared" si="343"/>
        <v/>
      </c>
      <c r="AJ1690" s="70" t="str">
        <f t="shared" si="344"/>
        <v/>
      </c>
      <c r="AK1690" s="70" t="str">
        <f t="shared" si="349"/>
        <v/>
      </c>
      <c r="AL1690" s="70" t="str">
        <f t="shared" si="350"/>
        <v/>
      </c>
    </row>
    <row r="1691" spans="2:38" ht="15" thickBot="1" x14ac:dyDescent="0.35">
      <c r="B1691" s="79" t="str">
        <f t="shared" si="345"/>
        <v/>
      </c>
      <c r="C1691" s="16"/>
      <c r="D1691" s="79" t="str">
        <f>IFERROR(IF(J1690&lt;=0,"",IF(C1691="Yes","",B1691-COUNTIF($C$18:C1691,"Yes"))),"")</f>
        <v/>
      </c>
      <c r="E1691" s="81" t="str">
        <f t="shared" si="339"/>
        <v/>
      </c>
      <c r="F1691" s="80" t="str">
        <f t="shared" si="346"/>
        <v/>
      </c>
      <c r="G1691" s="80" t="str">
        <f t="shared" si="340"/>
        <v/>
      </c>
      <c r="H1691" s="80" t="str">
        <f t="shared" si="351"/>
        <v/>
      </c>
      <c r="I1691" s="80" t="str">
        <f t="shared" si="341"/>
        <v/>
      </c>
      <c r="J1691" s="80" t="str">
        <f t="shared" si="347"/>
        <v/>
      </c>
      <c r="AG1691" s="16" t="str">
        <f t="shared" si="348"/>
        <v/>
      </c>
      <c r="AH1691" s="69" t="str">
        <f t="shared" si="342"/>
        <v/>
      </c>
      <c r="AI1691" s="70" t="str">
        <f t="shared" si="343"/>
        <v/>
      </c>
      <c r="AJ1691" s="70" t="str">
        <f t="shared" si="344"/>
        <v/>
      </c>
      <c r="AK1691" s="70" t="str">
        <f t="shared" si="349"/>
        <v/>
      </c>
      <c r="AL1691" s="70" t="str">
        <f t="shared" si="350"/>
        <v/>
      </c>
    </row>
    <row r="1692" spans="2:38" ht="15" thickBot="1" x14ac:dyDescent="0.35">
      <c r="B1692" s="79" t="str">
        <f t="shared" si="345"/>
        <v/>
      </c>
      <c r="C1692" s="16"/>
      <c r="D1692" s="79" t="str">
        <f>IFERROR(IF(J1691&lt;=0,"",IF(C1692="Yes","",B1692-COUNTIF($C$18:C1692,"Yes"))),"")</f>
        <v/>
      </c>
      <c r="E1692" s="81" t="str">
        <f t="shared" si="339"/>
        <v/>
      </c>
      <c r="F1692" s="80" t="str">
        <f t="shared" si="346"/>
        <v/>
      </c>
      <c r="G1692" s="80" t="str">
        <f t="shared" si="340"/>
        <v/>
      </c>
      <c r="H1692" s="80" t="str">
        <f t="shared" si="351"/>
        <v/>
      </c>
      <c r="I1692" s="80" t="str">
        <f t="shared" si="341"/>
        <v/>
      </c>
      <c r="J1692" s="80" t="str">
        <f t="shared" si="347"/>
        <v/>
      </c>
      <c r="AG1692" s="16" t="str">
        <f t="shared" si="348"/>
        <v/>
      </c>
      <c r="AH1692" s="69" t="str">
        <f t="shared" si="342"/>
        <v/>
      </c>
      <c r="AI1692" s="70" t="str">
        <f t="shared" si="343"/>
        <v/>
      </c>
      <c r="AJ1692" s="70" t="str">
        <f t="shared" si="344"/>
        <v/>
      </c>
      <c r="AK1692" s="70" t="str">
        <f t="shared" si="349"/>
        <v/>
      </c>
      <c r="AL1692" s="70" t="str">
        <f t="shared" si="350"/>
        <v/>
      </c>
    </row>
    <row r="1693" spans="2:38" ht="15" thickBot="1" x14ac:dyDescent="0.35">
      <c r="B1693" s="79" t="str">
        <f t="shared" si="345"/>
        <v/>
      </c>
      <c r="C1693" s="16"/>
      <c r="D1693" s="79" t="str">
        <f>IFERROR(IF(J1692&lt;=0,"",IF(C1693="Yes","",B1693-COUNTIF($C$18:C1693,"Yes"))),"")</f>
        <v/>
      </c>
      <c r="E1693" s="81" t="str">
        <f t="shared" si="339"/>
        <v/>
      </c>
      <c r="F1693" s="80" t="str">
        <f t="shared" si="346"/>
        <v/>
      </c>
      <c r="G1693" s="80" t="str">
        <f t="shared" si="340"/>
        <v/>
      </c>
      <c r="H1693" s="80" t="str">
        <f t="shared" si="351"/>
        <v/>
      </c>
      <c r="I1693" s="80" t="str">
        <f t="shared" si="341"/>
        <v/>
      </c>
      <c r="J1693" s="80" t="str">
        <f t="shared" si="347"/>
        <v/>
      </c>
      <c r="AG1693" s="16" t="str">
        <f t="shared" si="348"/>
        <v/>
      </c>
      <c r="AH1693" s="69" t="str">
        <f t="shared" si="342"/>
        <v/>
      </c>
      <c r="AI1693" s="70" t="str">
        <f t="shared" si="343"/>
        <v/>
      </c>
      <c r="AJ1693" s="70" t="str">
        <f t="shared" si="344"/>
        <v/>
      </c>
      <c r="AK1693" s="70" t="str">
        <f t="shared" si="349"/>
        <v/>
      </c>
      <c r="AL1693" s="70" t="str">
        <f t="shared" si="350"/>
        <v/>
      </c>
    </row>
    <row r="1694" spans="2:38" ht="15" thickBot="1" x14ac:dyDescent="0.35">
      <c r="B1694" s="79" t="str">
        <f t="shared" si="345"/>
        <v/>
      </c>
      <c r="C1694" s="16"/>
      <c r="D1694" s="79" t="str">
        <f>IFERROR(IF(J1693&lt;=0,"",IF(C1694="Yes","",B1694-COUNTIF($C$18:C1694,"Yes"))),"")</f>
        <v/>
      </c>
      <c r="E1694" s="81" t="str">
        <f t="shared" si="339"/>
        <v/>
      </c>
      <c r="F1694" s="80" t="str">
        <f t="shared" si="346"/>
        <v/>
      </c>
      <c r="G1694" s="80" t="str">
        <f t="shared" si="340"/>
        <v/>
      </c>
      <c r="H1694" s="80" t="str">
        <f t="shared" si="351"/>
        <v/>
      </c>
      <c r="I1694" s="80" t="str">
        <f t="shared" si="341"/>
        <v/>
      </c>
      <c r="J1694" s="80" t="str">
        <f t="shared" si="347"/>
        <v/>
      </c>
      <c r="AG1694" s="16" t="str">
        <f t="shared" si="348"/>
        <v/>
      </c>
      <c r="AH1694" s="69" t="str">
        <f t="shared" si="342"/>
        <v/>
      </c>
      <c r="AI1694" s="70" t="str">
        <f t="shared" si="343"/>
        <v/>
      </c>
      <c r="AJ1694" s="70" t="str">
        <f t="shared" si="344"/>
        <v/>
      </c>
      <c r="AK1694" s="70" t="str">
        <f t="shared" si="349"/>
        <v/>
      </c>
      <c r="AL1694" s="70" t="str">
        <f t="shared" si="350"/>
        <v/>
      </c>
    </row>
    <row r="1695" spans="2:38" ht="15" thickBot="1" x14ac:dyDescent="0.35">
      <c r="B1695" s="79" t="str">
        <f t="shared" si="345"/>
        <v/>
      </c>
      <c r="C1695" s="16"/>
      <c r="D1695" s="79" t="str">
        <f>IFERROR(IF(J1694&lt;=0,"",IF(C1695="Yes","",B1695-COUNTIF($C$18:C1695,"Yes"))),"")</f>
        <v/>
      </c>
      <c r="E1695" s="81" t="str">
        <f t="shared" si="339"/>
        <v/>
      </c>
      <c r="F1695" s="80" t="str">
        <f t="shared" si="346"/>
        <v/>
      </c>
      <c r="G1695" s="80" t="str">
        <f t="shared" si="340"/>
        <v/>
      </c>
      <c r="H1695" s="80" t="str">
        <f t="shared" si="351"/>
        <v/>
      </c>
      <c r="I1695" s="80" t="str">
        <f t="shared" si="341"/>
        <v/>
      </c>
      <c r="J1695" s="80" t="str">
        <f t="shared" si="347"/>
        <v/>
      </c>
      <c r="AG1695" s="16" t="str">
        <f t="shared" si="348"/>
        <v/>
      </c>
      <c r="AH1695" s="69" t="str">
        <f t="shared" si="342"/>
        <v/>
      </c>
      <c r="AI1695" s="70" t="str">
        <f t="shared" si="343"/>
        <v/>
      </c>
      <c r="AJ1695" s="70" t="str">
        <f t="shared" si="344"/>
        <v/>
      </c>
      <c r="AK1695" s="70" t="str">
        <f t="shared" si="349"/>
        <v/>
      </c>
      <c r="AL1695" s="70" t="str">
        <f t="shared" si="350"/>
        <v/>
      </c>
    </row>
    <row r="1696" spans="2:38" ht="15" thickBot="1" x14ac:dyDescent="0.35">
      <c r="B1696" s="79" t="str">
        <f t="shared" si="345"/>
        <v/>
      </c>
      <c r="C1696" s="16"/>
      <c r="D1696" s="79" t="str">
        <f>IFERROR(IF(J1695&lt;=0,"",IF(C1696="Yes","",B1696-COUNTIF($C$18:C1696,"Yes"))),"")</f>
        <v/>
      </c>
      <c r="E1696" s="81" t="str">
        <f t="shared" si="339"/>
        <v/>
      </c>
      <c r="F1696" s="80" t="str">
        <f t="shared" si="346"/>
        <v/>
      </c>
      <c r="G1696" s="80" t="str">
        <f t="shared" si="340"/>
        <v/>
      </c>
      <c r="H1696" s="80" t="str">
        <f t="shared" si="351"/>
        <v/>
      </c>
      <c r="I1696" s="80" t="str">
        <f t="shared" si="341"/>
        <v/>
      </c>
      <c r="J1696" s="80" t="str">
        <f t="shared" si="347"/>
        <v/>
      </c>
      <c r="AG1696" s="16" t="str">
        <f t="shared" si="348"/>
        <v/>
      </c>
      <c r="AH1696" s="69" t="str">
        <f t="shared" si="342"/>
        <v/>
      </c>
      <c r="AI1696" s="70" t="str">
        <f t="shared" si="343"/>
        <v/>
      </c>
      <c r="AJ1696" s="70" t="str">
        <f t="shared" si="344"/>
        <v/>
      </c>
      <c r="AK1696" s="70" t="str">
        <f t="shared" si="349"/>
        <v/>
      </c>
      <c r="AL1696" s="70" t="str">
        <f t="shared" si="350"/>
        <v/>
      </c>
    </row>
    <row r="1697" spans="2:38" ht="15" thickBot="1" x14ac:dyDescent="0.35">
      <c r="B1697" s="79" t="str">
        <f t="shared" si="345"/>
        <v/>
      </c>
      <c r="C1697" s="16"/>
      <c r="D1697" s="79" t="str">
        <f>IFERROR(IF(J1696&lt;=0,"",IF(C1697="Yes","",B1697-COUNTIF($C$18:C1697,"Yes"))),"")</f>
        <v/>
      </c>
      <c r="E1697" s="81" t="str">
        <f t="shared" si="339"/>
        <v/>
      </c>
      <c r="F1697" s="80" t="str">
        <f t="shared" si="346"/>
        <v/>
      </c>
      <c r="G1697" s="80" t="str">
        <f t="shared" si="340"/>
        <v/>
      </c>
      <c r="H1697" s="80" t="str">
        <f t="shared" si="351"/>
        <v/>
      </c>
      <c r="I1697" s="80" t="str">
        <f t="shared" si="341"/>
        <v/>
      </c>
      <c r="J1697" s="80" t="str">
        <f t="shared" si="347"/>
        <v/>
      </c>
      <c r="AG1697" s="16" t="str">
        <f t="shared" si="348"/>
        <v/>
      </c>
      <c r="AH1697" s="69" t="str">
        <f t="shared" si="342"/>
        <v/>
      </c>
      <c r="AI1697" s="70" t="str">
        <f t="shared" si="343"/>
        <v/>
      </c>
      <c r="AJ1697" s="70" t="str">
        <f t="shared" si="344"/>
        <v/>
      </c>
      <c r="AK1697" s="70" t="str">
        <f t="shared" si="349"/>
        <v/>
      </c>
      <c r="AL1697" s="70" t="str">
        <f t="shared" si="350"/>
        <v/>
      </c>
    </row>
    <row r="1698" spans="2:38" ht="15" thickBot="1" x14ac:dyDescent="0.35">
      <c r="B1698" s="79" t="str">
        <f t="shared" si="345"/>
        <v/>
      </c>
      <c r="C1698" s="16"/>
      <c r="D1698" s="79" t="str">
        <f>IFERROR(IF(J1697&lt;=0,"",IF(C1698="Yes","",B1698-COUNTIF($C$18:C1698,"Yes"))),"")</f>
        <v/>
      </c>
      <c r="E1698" s="81" t="str">
        <f t="shared" si="339"/>
        <v/>
      </c>
      <c r="F1698" s="80" t="str">
        <f t="shared" si="346"/>
        <v/>
      </c>
      <c r="G1698" s="80" t="str">
        <f t="shared" si="340"/>
        <v/>
      </c>
      <c r="H1698" s="80" t="str">
        <f t="shared" si="351"/>
        <v/>
      </c>
      <c r="I1698" s="80" t="str">
        <f t="shared" si="341"/>
        <v/>
      </c>
      <c r="J1698" s="80" t="str">
        <f t="shared" si="347"/>
        <v/>
      </c>
      <c r="AG1698" s="16" t="str">
        <f t="shared" si="348"/>
        <v/>
      </c>
      <c r="AH1698" s="69" t="str">
        <f t="shared" si="342"/>
        <v/>
      </c>
      <c r="AI1698" s="70" t="str">
        <f t="shared" si="343"/>
        <v/>
      </c>
      <c r="AJ1698" s="70" t="str">
        <f t="shared" si="344"/>
        <v/>
      </c>
      <c r="AK1698" s="70" t="str">
        <f t="shared" si="349"/>
        <v/>
      </c>
      <c r="AL1698" s="70" t="str">
        <f t="shared" si="350"/>
        <v/>
      </c>
    </row>
    <row r="1699" spans="2:38" ht="15" thickBot="1" x14ac:dyDescent="0.35">
      <c r="B1699" s="79" t="str">
        <f t="shared" si="345"/>
        <v/>
      </c>
      <c r="C1699" s="16"/>
      <c r="D1699" s="79" t="str">
        <f>IFERROR(IF(J1698&lt;=0,"",IF(C1699="Yes","",B1699-COUNTIF($C$18:C1699,"Yes"))),"")</f>
        <v/>
      </c>
      <c r="E1699" s="81" t="str">
        <f t="shared" si="339"/>
        <v/>
      </c>
      <c r="F1699" s="80" t="str">
        <f t="shared" si="346"/>
        <v/>
      </c>
      <c r="G1699" s="80" t="str">
        <f t="shared" si="340"/>
        <v/>
      </c>
      <c r="H1699" s="80" t="str">
        <f t="shared" si="351"/>
        <v/>
      </c>
      <c r="I1699" s="80" t="str">
        <f t="shared" si="341"/>
        <v/>
      </c>
      <c r="J1699" s="80" t="str">
        <f t="shared" si="347"/>
        <v/>
      </c>
      <c r="AG1699" s="16" t="str">
        <f t="shared" si="348"/>
        <v/>
      </c>
      <c r="AH1699" s="69" t="str">
        <f t="shared" si="342"/>
        <v/>
      </c>
      <c r="AI1699" s="70" t="str">
        <f t="shared" si="343"/>
        <v/>
      </c>
      <c r="AJ1699" s="70" t="str">
        <f t="shared" si="344"/>
        <v/>
      </c>
      <c r="AK1699" s="70" t="str">
        <f t="shared" si="349"/>
        <v/>
      </c>
      <c r="AL1699" s="70" t="str">
        <f t="shared" si="350"/>
        <v/>
      </c>
    </row>
    <row r="1700" spans="2:38" ht="15" thickBot="1" x14ac:dyDescent="0.35">
      <c r="B1700" s="79" t="str">
        <f t="shared" si="345"/>
        <v/>
      </c>
      <c r="C1700" s="16"/>
      <c r="D1700" s="79" t="str">
        <f>IFERROR(IF(J1699&lt;=0,"",IF(C1700="Yes","",B1700-COUNTIF($C$18:C1700,"Yes"))),"")</f>
        <v/>
      </c>
      <c r="E1700" s="81" t="str">
        <f t="shared" si="339"/>
        <v/>
      </c>
      <c r="F1700" s="80" t="str">
        <f t="shared" si="346"/>
        <v/>
      </c>
      <c r="G1700" s="80" t="str">
        <f t="shared" si="340"/>
        <v/>
      </c>
      <c r="H1700" s="80" t="str">
        <f t="shared" si="351"/>
        <v/>
      </c>
      <c r="I1700" s="80" t="str">
        <f t="shared" si="341"/>
        <v/>
      </c>
      <c r="J1700" s="80" t="str">
        <f t="shared" si="347"/>
        <v/>
      </c>
      <c r="AG1700" s="16" t="str">
        <f t="shared" si="348"/>
        <v/>
      </c>
      <c r="AH1700" s="69" t="str">
        <f t="shared" si="342"/>
        <v/>
      </c>
      <c r="AI1700" s="70" t="str">
        <f t="shared" si="343"/>
        <v/>
      </c>
      <c r="AJ1700" s="70" t="str">
        <f t="shared" si="344"/>
        <v/>
      </c>
      <c r="AK1700" s="70" t="str">
        <f t="shared" si="349"/>
        <v/>
      </c>
      <c r="AL1700" s="70" t="str">
        <f t="shared" si="350"/>
        <v/>
      </c>
    </row>
    <row r="1701" spans="2:38" ht="15" thickBot="1" x14ac:dyDescent="0.35">
      <c r="B1701" s="79" t="str">
        <f t="shared" si="345"/>
        <v/>
      </c>
      <c r="C1701" s="16"/>
      <c r="D1701" s="79" t="str">
        <f>IFERROR(IF(J1700&lt;=0,"",IF(C1701="Yes","",B1701-COUNTIF($C$18:C1701,"Yes"))),"")</f>
        <v/>
      </c>
      <c r="E1701" s="81" t="str">
        <f t="shared" si="339"/>
        <v/>
      </c>
      <c r="F1701" s="80" t="str">
        <f t="shared" si="346"/>
        <v/>
      </c>
      <c r="G1701" s="80" t="str">
        <f t="shared" si="340"/>
        <v/>
      </c>
      <c r="H1701" s="80" t="str">
        <f t="shared" si="351"/>
        <v/>
      </c>
      <c r="I1701" s="80" t="str">
        <f t="shared" si="341"/>
        <v/>
      </c>
      <c r="J1701" s="80" t="str">
        <f t="shared" si="347"/>
        <v/>
      </c>
      <c r="AG1701" s="16" t="str">
        <f t="shared" si="348"/>
        <v/>
      </c>
      <c r="AH1701" s="69" t="str">
        <f t="shared" si="342"/>
        <v/>
      </c>
      <c r="AI1701" s="70" t="str">
        <f t="shared" si="343"/>
        <v/>
      </c>
      <c r="AJ1701" s="70" t="str">
        <f t="shared" si="344"/>
        <v/>
      </c>
      <c r="AK1701" s="70" t="str">
        <f t="shared" si="349"/>
        <v/>
      </c>
      <c r="AL1701" s="70" t="str">
        <f t="shared" si="350"/>
        <v/>
      </c>
    </row>
    <row r="1702" spans="2:38" ht="15" thickBot="1" x14ac:dyDescent="0.35">
      <c r="B1702" s="79" t="str">
        <f t="shared" si="345"/>
        <v/>
      </c>
      <c r="C1702" s="16"/>
      <c r="D1702" s="79" t="str">
        <f>IFERROR(IF(J1701&lt;=0,"",IF(C1702="Yes","",B1702-COUNTIF($C$18:C1702,"Yes"))),"")</f>
        <v/>
      </c>
      <c r="E1702" s="81" t="str">
        <f t="shared" si="339"/>
        <v/>
      </c>
      <c r="F1702" s="80" t="str">
        <f t="shared" si="346"/>
        <v/>
      </c>
      <c r="G1702" s="80" t="str">
        <f t="shared" si="340"/>
        <v/>
      </c>
      <c r="H1702" s="80" t="str">
        <f t="shared" si="351"/>
        <v/>
      </c>
      <c r="I1702" s="80" t="str">
        <f t="shared" si="341"/>
        <v/>
      </c>
      <c r="J1702" s="80" t="str">
        <f t="shared" si="347"/>
        <v/>
      </c>
      <c r="AG1702" s="16" t="str">
        <f t="shared" si="348"/>
        <v/>
      </c>
      <c r="AH1702" s="69" t="str">
        <f t="shared" si="342"/>
        <v/>
      </c>
      <c r="AI1702" s="70" t="str">
        <f t="shared" si="343"/>
        <v/>
      </c>
      <c r="AJ1702" s="70" t="str">
        <f t="shared" si="344"/>
        <v/>
      </c>
      <c r="AK1702" s="70" t="str">
        <f t="shared" si="349"/>
        <v/>
      </c>
      <c r="AL1702" s="70" t="str">
        <f t="shared" si="350"/>
        <v/>
      </c>
    </row>
    <row r="1703" spans="2:38" ht="15" thickBot="1" x14ac:dyDescent="0.35">
      <c r="B1703" s="79" t="str">
        <f t="shared" si="345"/>
        <v/>
      </c>
      <c r="C1703" s="16"/>
      <c r="D1703" s="79" t="str">
        <f>IFERROR(IF(J1702&lt;=0,"",IF(C1703="Yes","",B1703-COUNTIF($C$18:C1703,"Yes"))),"")</f>
        <v/>
      </c>
      <c r="E1703" s="81" t="str">
        <f t="shared" si="339"/>
        <v/>
      </c>
      <c r="F1703" s="80" t="str">
        <f t="shared" si="346"/>
        <v/>
      </c>
      <c r="G1703" s="80" t="str">
        <f t="shared" si="340"/>
        <v/>
      </c>
      <c r="H1703" s="80" t="str">
        <f t="shared" si="351"/>
        <v/>
      </c>
      <c r="I1703" s="80" t="str">
        <f t="shared" si="341"/>
        <v/>
      </c>
      <c r="J1703" s="80" t="str">
        <f t="shared" si="347"/>
        <v/>
      </c>
      <c r="AG1703" s="16" t="str">
        <f t="shared" si="348"/>
        <v/>
      </c>
      <c r="AH1703" s="69" t="str">
        <f t="shared" si="342"/>
        <v/>
      </c>
      <c r="AI1703" s="70" t="str">
        <f t="shared" si="343"/>
        <v/>
      </c>
      <c r="AJ1703" s="70" t="str">
        <f t="shared" si="344"/>
        <v/>
      </c>
      <c r="AK1703" s="70" t="str">
        <f t="shared" si="349"/>
        <v/>
      </c>
      <c r="AL1703" s="70" t="str">
        <f t="shared" si="350"/>
        <v/>
      </c>
    </row>
    <row r="1704" spans="2:38" ht="15" thickBot="1" x14ac:dyDescent="0.35">
      <c r="B1704" s="79" t="str">
        <f t="shared" si="345"/>
        <v/>
      </c>
      <c r="C1704" s="16"/>
      <c r="D1704" s="79" t="str">
        <f>IFERROR(IF(J1703&lt;=0,"",IF(C1704="Yes","",B1704-COUNTIF($C$18:C1704,"Yes"))),"")</f>
        <v/>
      </c>
      <c r="E1704" s="81" t="str">
        <f t="shared" si="339"/>
        <v/>
      </c>
      <c r="F1704" s="80" t="str">
        <f t="shared" si="346"/>
        <v/>
      </c>
      <c r="G1704" s="80" t="str">
        <f t="shared" si="340"/>
        <v/>
      </c>
      <c r="H1704" s="80" t="str">
        <f t="shared" si="351"/>
        <v/>
      </c>
      <c r="I1704" s="80" t="str">
        <f t="shared" si="341"/>
        <v/>
      </c>
      <c r="J1704" s="80" t="str">
        <f t="shared" si="347"/>
        <v/>
      </c>
      <c r="AG1704" s="16" t="str">
        <f t="shared" si="348"/>
        <v/>
      </c>
      <c r="AH1704" s="69" t="str">
        <f t="shared" si="342"/>
        <v/>
      </c>
      <c r="AI1704" s="70" t="str">
        <f t="shared" si="343"/>
        <v/>
      </c>
      <c r="AJ1704" s="70" t="str">
        <f t="shared" si="344"/>
        <v/>
      </c>
      <c r="AK1704" s="70" t="str">
        <f t="shared" si="349"/>
        <v/>
      </c>
      <c r="AL1704" s="70" t="str">
        <f t="shared" si="350"/>
        <v/>
      </c>
    </row>
    <row r="1705" spans="2:38" ht="15" thickBot="1" x14ac:dyDescent="0.35">
      <c r="B1705" s="79" t="str">
        <f t="shared" si="345"/>
        <v/>
      </c>
      <c r="C1705" s="16"/>
      <c r="D1705" s="79" t="str">
        <f>IFERROR(IF(J1704&lt;=0,"",IF(C1705="Yes","",B1705-COUNTIF($C$18:C1705,"Yes"))),"")</f>
        <v/>
      </c>
      <c r="E1705" s="81" t="str">
        <f t="shared" si="339"/>
        <v/>
      </c>
      <c r="F1705" s="80" t="str">
        <f t="shared" si="346"/>
        <v/>
      </c>
      <c r="G1705" s="80" t="str">
        <f t="shared" si="340"/>
        <v/>
      </c>
      <c r="H1705" s="80" t="str">
        <f t="shared" si="351"/>
        <v/>
      </c>
      <c r="I1705" s="80" t="str">
        <f t="shared" si="341"/>
        <v/>
      </c>
      <c r="J1705" s="80" t="str">
        <f t="shared" si="347"/>
        <v/>
      </c>
      <c r="AG1705" s="16" t="str">
        <f t="shared" si="348"/>
        <v/>
      </c>
      <c r="AH1705" s="69" t="str">
        <f t="shared" si="342"/>
        <v/>
      </c>
      <c r="AI1705" s="70" t="str">
        <f t="shared" si="343"/>
        <v/>
      </c>
      <c r="AJ1705" s="70" t="str">
        <f t="shared" si="344"/>
        <v/>
      </c>
      <c r="AK1705" s="70" t="str">
        <f t="shared" si="349"/>
        <v/>
      </c>
      <c r="AL1705" s="70" t="str">
        <f t="shared" si="350"/>
        <v/>
      </c>
    </row>
    <row r="1706" spans="2:38" ht="15" thickBot="1" x14ac:dyDescent="0.35">
      <c r="B1706" s="79" t="str">
        <f t="shared" si="345"/>
        <v/>
      </c>
      <c r="C1706" s="16"/>
      <c r="D1706" s="79" t="str">
        <f>IFERROR(IF(J1705&lt;=0,"",IF(C1706="Yes","",B1706-COUNTIF($C$18:C1706,"Yes"))),"")</f>
        <v/>
      </c>
      <c r="E1706" s="81" t="str">
        <f t="shared" si="339"/>
        <v/>
      </c>
      <c r="F1706" s="80" t="str">
        <f t="shared" si="346"/>
        <v/>
      </c>
      <c r="G1706" s="80" t="str">
        <f t="shared" si="340"/>
        <v/>
      </c>
      <c r="H1706" s="80" t="str">
        <f t="shared" si="351"/>
        <v/>
      </c>
      <c r="I1706" s="80" t="str">
        <f t="shared" si="341"/>
        <v/>
      </c>
      <c r="J1706" s="80" t="str">
        <f t="shared" si="347"/>
        <v/>
      </c>
      <c r="AG1706" s="16" t="str">
        <f t="shared" si="348"/>
        <v/>
      </c>
      <c r="AH1706" s="69" t="str">
        <f t="shared" si="342"/>
        <v/>
      </c>
      <c r="AI1706" s="70" t="str">
        <f t="shared" si="343"/>
        <v/>
      </c>
      <c r="AJ1706" s="70" t="str">
        <f t="shared" si="344"/>
        <v/>
      </c>
      <c r="AK1706" s="70" t="str">
        <f t="shared" si="349"/>
        <v/>
      </c>
      <c r="AL1706" s="70" t="str">
        <f t="shared" si="350"/>
        <v/>
      </c>
    </row>
    <row r="1707" spans="2:38" ht="15" thickBot="1" x14ac:dyDescent="0.35">
      <c r="B1707" s="79" t="str">
        <f t="shared" si="345"/>
        <v/>
      </c>
      <c r="C1707" s="16"/>
      <c r="D1707" s="79" t="str">
        <f>IFERROR(IF(J1706&lt;=0,"",IF(C1707="Yes","",B1707-COUNTIF($C$18:C1707,"Yes"))),"")</f>
        <v/>
      </c>
      <c r="E1707" s="81" t="str">
        <f t="shared" si="339"/>
        <v/>
      </c>
      <c r="F1707" s="80" t="str">
        <f t="shared" si="346"/>
        <v/>
      </c>
      <c r="G1707" s="80" t="str">
        <f t="shared" si="340"/>
        <v/>
      </c>
      <c r="H1707" s="80" t="str">
        <f t="shared" si="351"/>
        <v/>
      </c>
      <c r="I1707" s="80" t="str">
        <f t="shared" si="341"/>
        <v/>
      </c>
      <c r="J1707" s="80" t="str">
        <f t="shared" si="347"/>
        <v/>
      </c>
      <c r="AG1707" s="16" t="str">
        <f t="shared" si="348"/>
        <v/>
      </c>
      <c r="AH1707" s="69" t="str">
        <f t="shared" si="342"/>
        <v/>
      </c>
      <c r="AI1707" s="70" t="str">
        <f t="shared" si="343"/>
        <v/>
      </c>
      <c r="AJ1707" s="70" t="str">
        <f t="shared" si="344"/>
        <v/>
      </c>
      <c r="AK1707" s="70" t="str">
        <f t="shared" si="349"/>
        <v/>
      </c>
      <c r="AL1707" s="70" t="str">
        <f t="shared" si="350"/>
        <v/>
      </c>
    </row>
    <row r="1708" spans="2:38" ht="15" thickBot="1" x14ac:dyDescent="0.35">
      <c r="B1708" s="79" t="str">
        <f t="shared" si="345"/>
        <v/>
      </c>
      <c r="C1708" s="16"/>
      <c r="D1708" s="79" t="str">
        <f>IFERROR(IF(J1707&lt;=0,"",IF(C1708="Yes","",B1708-COUNTIF($C$18:C1708,"Yes"))),"")</f>
        <v/>
      </c>
      <c r="E1708" s="81" t="str">
        <f t="shared" si="339"/>
        <v/>
      </c>
      <c r="F1708" s="80" t="str">
        <f t="shared" si="346"/>
        <v/>
      </c>
      <c r="G1708" s="80" t="str">
        <f t="shared" si="340"/>
        <v/>
      </c>
      <c r="H1708" s="80" t="str">
        <f t="shared" si="351"/>
        <v/>
      </c>
      <c r="I1708" s="80" t="str">
        <f t="shared" si="341"/>
        <v/>
      </c>
      <c r="J1708" s="80" t="str">
        <f t="shared" si="347"/>
        <v/>
      </c>
      <c r="AG1708" s="16" t="str">
        <f t="shared" si="348"/>
        <v/>
      </c>
      <c r="AH1708" s="69" t="str">
        <f t="shared" si="342"/>
        <v/>
      </c>
      <c r="AI1708" s="70" t="str">
        <f t="shared" si="343"/>
        <v/>
      </c>
      <c r="AJ1708" s="70" t="str">
        <f t="shared" si="344"/>
        <v/>
      </c>
      <c r="AK1708" s="70" t="str">
        <f t="shared" si="349"/>
        <v/>
      </c>
      <c r="AL1708" s="70" t="str">
        <f t="shared" si="350"/>
        <v/>
      </c>
    </row>
    <row r="1709" spans="2:38" ht="15" thickBot="1" x14ac:dyDescent="0.35">
      <c r="B1709" s="79" t="str">
        <f t="shared" si="345"/>
        <v/>
      </c>
      <c r="C1709" s="16"/>
      <c r="D1709" s="79" t="str">
        <f>IFERROR(IF(J1708&lt;=0,"",IF(C1709="Yes","",B1709-COUNTIF($C$18:C1709,"Yes"))),"")</f>
        <v/>
      </c>
      <c r="E1709" s="81" t="str">
        <f t="shared" si="339"/>
        <v/>
      </c>
      <c r="F1709" s="80" t="str">
        <f t="shared" si="346"/>
        <v/>
      </c>
      <c r="G1709" s="80" t="str">
        <f t="shared" si="340"/>
        <v/>
      </c>
      <c r="H1709" s="80" t="str">
        <f t="shared" si="351"/>
        <v/>
      </c>
      <c r="I1709" s="80" t="str">
        <f t="shared" si="341"/>
        <v/>
      </c>
      <c r="J1709" s="80" t="str">
        <f t="shared" si="347"/>
        <v/>
      </c>
      <c r="AG1709" s="16" t="str">
        <f t="shared" si="348"/>
        <v/>
      </c>
      <c r="AH1709" s="69" t="str">
        <f t="shared" si="342"/>
        <v/>
      </c>
      <c r="AI1709" s="70" t="str">
        <f t="shared" si="343"/>
        <v/>
      </c>
      <c r="AJ1709" s="70" t="str">
        <f t="shared" si="344"/>
        <v/>
      </c>
      <c r="AK1709" s="70" t="str">
        <f t="shared" si="349"/>
        <v/>
      </c>
      <c r="AL1709" s="70" t="str">
        <f t="shared" si="350"/>
        <v/>
      </c>
    </row>
    <row r="1710" spans="2:38" ht="15" thickBot="1" x14ac:dyDescent="0.35">
      <c r="B1710" s="79" t="str">
        <f t="shared" si="345"/>
        <v/>
      </c>
      <c r="C1710" s="16"/>
      <c r="D1710" s="79" t="str">
        <f>IFERROR(IF(J1709&lt;=0,"",IF(C1710="Yes","",B1710-COUNTIF($C$18:C1710,"Yes"))),"")</f>
        <v/>
      </c>
      <c r="E1710" s="81" t="str">
        <f t="shared" si="339"/>
        <v/>
      </c>
      <c r="F1710" s="80" t="str">
        <f t="shared" si="346"/>
        <v/>
      </c>
      <c r="G1710" s="80" t="str">
        <f t="shared" si="340"/>
        <v/>
      </c>
      <c r="H1710" s="80" t="str">
        <f t="shared" si="351"/>
        <v/>
      </c>
      <c r="I1710" s="80" t="str">
        <f t="shared" si="341"/>
        <v/>
      </c>
      <c r="J1710" s="80" t="str">
        <f t="shared" si="347"/>
        <v/>
      </c>
      <c r="AG1710" s="16" t="str">
        <f t="shared" si="348"/>
        <v/>
      </c>
      <c r="AH1710" s="69" t="str">
        <f t="shared" si="342"/>
        <v/>
      </c>
      <c r="AI1710" s="70" t="str">
        <f t="shared" si="343"/>
        <v/>
      </c>
      <c r="AJ1710" s="70" t="str">
        <f t="shared" si="344"/>
        <v/>
      </c>
      <c r="AK1710" s="70" t="str">
        <f t="shared" si="349"/>
        <v/>
      </c>
      <c r="AL1710" s="70" t="str">
        <f t="shared" si="350"/>
        <v/>
      </c>
    </row>
    <row r="1711" spans="2:38" ht="15" thickBot="1" x14ac:dyDescent="0.35">
      <c r="B1711" s="79" t="str">
        <f t="shared" si="345"/>
        <v/>
      </c>
      <c r="C1711" s="16"/>
      <c r="D1711" s="79" t="str">
        <f>IFERROR(IF(J1710&lt;=0,"",IF(C1711="Yes","",B1711-COUNTIF($C$18:C1711,"Yes"))),"")</f>
        <v/>
      </c>
      <c r="E1711" s="81" t="str">
        <f t="shared" si="339"/>
        <v/>
      </c>
      <c r="F1711" s="80" t="str">
        <f t="shared" si="346"/>
        <v/>
      </c>
      <c r="G1711" s="80" t="str">
        <f t="shared" si="340"/>
        <v/>
      </c>
      <c r="H1711" s="80" t="str">
        <f t="shared" si="351"/>
        <v/>
      </c>
      <c r="I1711" s="80" t="str">
        <f t="shared" si="341"/>
        <v/>
      </c>
      <c r="J1711" s="80" t="str">
        <f t="shared" si="347"/>
        <v/>
      </c>
      <c r="AG1711" s="16" t="str">
        <f t="shared" si="348"/>
        <v/>
      </c>
      <c r="AH1711" s="69" t="str">
        <f t="shared" si="342"/>
        <v/>
      </c>
      <c r="AI1711" s="70" t="str">
        <f t="shared" si="343"/>
        <v/>
      </c>
      <c r="AJ1711" s="70" t="str">
        <f t="shared" si="344"/>
        <v/>
      </c>
      <c r="AK1711" s="70" t="str">
        <f t="shared" si="349"/>
        <v/>
      </c>
      <c r="AL1711" s="70" t="str">
        <f t="shared" si="350"/>
        <v/>
      </c>
    </row>
    <row r="1712" spans="2:38" ht="15" thickBot="1" x14ac:dyDescent="0.35">
      <c r="B1712" s="79" t="str">
        <f t="shared" si="345"/>
        <v/>
      </c>
      <c r="C1712" s="16"/>
      <c r="D1712" s="79" t="str">
        <f>IFERROR(IF(J1711&lt;=0,"",IF(C1712="Yes","",B1712-COUNTIF($C$18:C1712,"Yes"))),"")</f>
        <v/>
      </c>
      <c r="E1712" s="81" t="str">
        <f t="shared" si="339"/>
        <v/>
      </c>
      <c r="F1712" s="80" t="str">
        <f t="shared" si="346"/>
        <v/>
      </c>
      <c r="G1712" s="80" t="str">
        <f t="shared" si="340"/>
        <v/>
      </c>
      <c r="H1712" s="80" t="str">
        <f t="shared" si="351"/>
        <v/>
      </c>
      <c r="I1712" s="80" t="str">
        <f t="shared" si="341"/>
        <v/>
      </c>
      <c r="J1712" s="80" t="str">
        <f t="shared" si="347"/>
        <v/>
      </c>
      <c r="AG1712" s="16" t="str">
        <f t="shared" si="348"/>
        <v/>
      </c>
      <c r="AH1712" s="69" t="str">
        <f t="shared" si="342"/>
        <v/>
      </c>
      <c r="AI1712" s="70" t="str">
        <f t="shared" si="343"/>
        <v/>
      </c>
      <c r="AJ1712" s="70" t="str">
        <f t="shared" si="344"/>
        <v/>
      </c>
      <c r="AK1712" s="70" t="str">
        <f t="shared" si="349"/>
        <v/>
      </c>
      <c r="AL1712" s="70" t="str">
        <f t="shared" si="350"/>
        <v/>
      </c>
    </row>
    <row r="1713" spans="2:38" ht="15" thickBot="1" x14ac:dyDescent="0.35">
      <c r="B1713" s="79" t="str">
        <f t="shared" si="345"/>
        <v/>
      </c>
      <c r="C1713" s="16"/>
      <c r="D1713" s="79" t="str">
        <f>IFERROR(IF(J1712&lt;=0,"",IF(C1713="Yes","",B1713-COUNTIF($C$18:C1713,"Yes"))),"")</f>
        <v/>
      </c>
      <c r="E1713" s="81" t="str">
        <f t="shared" si="339"/>
        <v/>
      </c>
      <c r="F1713" s="80" t="str">
        <f t="shared" si="346"/>
        <v/>
      </c>
      <c r="G1713" s="80" t="str">
        <f t="shared" si="340"/>
        <v/>
      </c>
      <c r="H1713" s="80" t="str">
        <f t="shared" si="351"/>
        <v/>
      </c>
      <c r="I1713" s="80" t="str">
        <f t="shared" si="341"/>
        <v/>
      </c>
      <c r="J1713" s="80" t="str">
        <f t="shared" si="347"/>
        <v/>
      </c>
      <c r="AG1713" s="16" t="str">
        <f t="shared" si="348"/>
        <v/>
      </c>
      <c r="AH1713" s="69" t="str">
        <f t="shared" si="342"/>
        <v/>
      </c>
      <c r="AI1713" s="70" t="str">
        <f t="shared" si="343"/>
        <v/>
      </c>
      <c r="AJ1713" s="70" t="str">
        <f t="shared" si="344"/>
        <v/>
      </c>
      <c r="AK1713" s="70" t="str">
        <f t="shared" si="349"/>
        <v/>
      </c>
      <c r="AL1713" s="70" t="str">
        <f t="shared" si="350"/>
        <v/>
      </c>
    </row>
    <row r="1714" spans="2:38" ht="15" thickBot="1" x14ac:dyDescent="0.35">
      <c r="B1714" s="79" t="str">
        <f t="shared" si="345"/>
        <v/>
      </c>
      <c r="C1714" s="16"/>
      <c r="D1714" s="79" t="str">
        <f>IFERROR(IF(J1713&lt;=0,"",IF(C1714="Yes","",B1714-COUNTIF($C$18:C1714,"Yes"))),"")</f>
        <v/>
      </c>
      <c r="E1714" s="81" t="str">
        <f t="shared" si="339"/>
        <v/>
      </c>
      <c r="F1714" s="80" t="str">
        <f t="shared" si="346"/>
        <v/>
      </c>
      <c r="G1714" s="80" t="str">
        <f t="shared" si="340"/>
        <v/>
      </c>
      <c r="H1714" s="80" t="str">
        <f t="shared" si="351"/>
        <v/>
      </c>
      <c r="I1714" s="80" t="str">
        <f t="shared" si="341"/>
        <v/>
      </c>
      <c r="J1714" s="80" t="str">
        <f t="shared" si="347"/>
        <v/>
      </c>
      <c r="AG1714" s="16" t="str">
        <f t="shared" si="348"/>
        <v/>
      </c>
      <c r="AH1714" s="69" t="str">
        <f t="shared" si="342"/>
        <v/>
      </c>
      <c r="AI1714" s="70" t="str">
        <f t="shared" si="343"/>
        <v/>
      </c>
      <c r="AJ1714" s="70" t="str">
        <f t="shared" si="344"/>
        <v/>
      </c>
      <c r="AK1714" s="70" t="str">
        <f t="shared" si="349"/>
        <v/>
      </c>
      <c r="AL1714" s="70" t="str">
        <f t="shared" si="350"/>
        <v/>
      </c>
    </row>
    <row r="1715" spans="2:38" ht="15" thickBot="1" x14ac:dyDescent="0.35">
      <c r="B1715" s="79" t="str">
        <f t="shared" si="345"/>
        <v/>
      </c>
      <c r="C1715" s="16"/>
      <c r="D1715" s="79" t="str">
        <f>IFERROR(IF(J1714&lt;=0,"",IF(C1715="Yes","",B1715-COUNTIF($C$18:C1715,"Yes"))),"")</f>
        <v/>
      </c>
      <c r="E1715" s="81" t="str">
        <f t="shared" si="339"/>
        <v/>
      </c>
      <c r="F1715" s="80" t="str">
        <f t="shared" si="346"/>
        <v/>
      </c>
      <c r="G1715" s="80" t="str">
        <f t="shared" si="340"/>
        <v/>
      </c>
      <c r="H1715" s="80" t="str">
        <f t="shared" si="351"/>
        <v/>
      </c>
      <c r="I1715" s="80" t="str">
        <f t="shared" si="341"/>
        <v/>
      </c>
      <c r="J1715" s="80" t="str">
        <f t="shared" si="347"/>
        <v/>
      </c>
      <c r="AG1715" s="16" t="str">
        <f t="shared" si="348"/>
        <v/>
      </c>
      <c r="AH1715" s="69" t="str">
        <f t="shared" si="342"/>
        <v/>
      </c>
      <c r="AI1715" s="70" t="str">
        <f t="shared" si="343"/>
        <v/>
      </c>
      <c r="AJ1715" s="70" t="str">
        <f t="shared" si="344"/>
        <v/>
      </c>
      <c r="AK1715" s="70" t="str">
        <f t="shared" si="349"/>
        <v/>
      </c>
      <c r="AL1715" s="70" t="str">
        <f t="shared" si="350"/>
        <v/>
      </c>
    </row>
    <row r="1716" spans="2:38" ht="15" thickBot="1" x14ac:dyDescent="0.35">
      <c r="B1716" s="79" t="str">
        <f t="shared" si="345"/>
        <v/>
      </c>
      <c r="C1716" s="16"/>
      <c r="D1716" s="79" t="str">
        <f>IFERROR(IF(J1715&lt;=0,"",IF(C1716="Yes","",B1716-COUNTIF($C$18:C1716,"Yes"))),"")</f>
        <v/>
      </c>
      <c r="E1716" s="81" t="str">
        <f t="shared" si="339"/>
        <v/>
      </c>
      <c r="F1716" s="80" t="str">
        <f t="shared" si="346"/>
        <v/>
      </c>
      <c r="G1716" s="80" t="str">
        <f t="shared" si="340"/>
        <v/>
      </c>
      <c r="H1716" s="80" t="str">
        <f t="shared" si="351"/>
        <v/>
      </c>
      <c r="I1716" s="80" t="str">
        <f t="shared" si="341"/>
        <v/>
      </c>
      <c r="J1716" s="80" t="str">
        <f t="shared" si="347"/>
        <v/>
      </c>
      <c r="AG1716" s="16" t="str">
        <f t="shared" si="348"/>
        <v/>
      </c>
      <c r="AH1716" s="69" t="str">
        <f t="shared" si="342"/>
        <v/>
      </c>
      <c r="AI1716" s="70" t="str">
        <f t="shared" si="343"/>
        <v/>
      </c>
      <c r="AJ1716" s="70" t="str">
        <f t="shared" si="344"/>
        <v/>
      </c>
      <c r="AK1716" s="70" t="str">
        <f t="shared" si="349"/>
        <v/>
      </c>
      <c r="AL1716" s="70" t="str">
        <f t="shared" si="350"/>
        <v/>
      </c>
    </row>
    <row r="1717" spans="2:38" ht="15" thickBot="1" x14ac:dyDescent="0.35">
      <c r="B1717" s="79" t="str">
        <f t="shared" si="345"/>
        <v/>
      </c>
      <c r="C1717" s="16"/>
      <c r="D1717" s="79" t="str">
        <f>IFERROR(IF(J1716&lt;=0,"",IF(C1717="Yes","",B1717-COUNTIF($C$18:C1717,"Yes"))),"")</f>
        <v/>
      </c>
      <c r="E1717" s="81" t="str">
        <f t="shared" si="339"/>
        <v/>
      </c>
      <c r="F1717" s="80" t="str">
        <f t="shared" si="346"/>
        <v/>
      </c>
      <c r="G1717" s="80" t="str">
        <f t="shared" si="340"/>
        <v/>
      </c>
      <c r="H1717" s="80" t="str">
        <f t="shared" si="351"/>
        <v/>
      </c>
      <c r="I1717" s="80" t="str">
        <f t="shared" si="341"/>
        <v/>
      </c>
      <c r="J1717" s="80" t="str">
        <f t="shared" si="347"/>
        <v/>
      </c>
      <c r="AG1717" s="16" t="str">
        <f t="shared" si="348"/>
        <v/>
      </c>
      <c r="AH1717" s="69" t="str">
        <f t="shared" si="342"/>
        <v/>
      </c>
      <c r="AI1717" s="70" t="str">
        <f t="shared" si="343"/>
        <v/>
      </c>
      <c r="AJ1717" s="70" t="str">
        <f t="shared" si="344"/>
        <v/>
      </c>
      <c r="AK1717" s="70" t="str">
        <f t="shared" si="349"/>
        <v/>
      </c>
      <c r="AL1717" s="70" t="str">
        <f t="shared" si="350"/>
        <v/>
      </c>
    </row>
    <row r="1718" spans="2:38" ht="15" thickBot="1" x14ac:dyDescent="0.35">
      <c r="B1718" s="79" t="str">
        <f t="shared" si="345"/>
        <v/>
      </c>
      <c r="C1718" s="16"/>
      <c r="D1718" s="79" t="str">
        <f>IFERROR(IF(J1717&lt;=0,"",IF(C1718="Yes","",B1718-COUNTIF($C$18:C1718,"Yes"))),"")</f>
        <v/>
      </c>
      <c r="E1718" s="81" t="str">
        <f t="shared" si="339"/>
        <v/>
      </c>
      <c r="F1718" s="80" t="str">
        <f t="shared" si="346"/>
        <v/>
      </c>
      <c r="G1718" s="80" t="str">
        <f t="shared" si="340"/>
        <v/>
      </c>
      <c r="H1718" s="80" t="str">
        <f t="shared" si="351"/>
        <v/>
      </c>
      <c r="I1718" s="80" t="str">
        <f t="shared" si="341"/>
        <v/>
      </c>
      <c r="J1718" s="80" t="str">
        <f t="shared" si="347"/>
        <v/>
      </c>
      <c r="AG1718" s="16" t="str">
        <f t="shared" si="348"/>
        <v/>
      </c>
      <c r="AH1718" s="69" t="str">
        <f t="shared" si="342"/>
        <v/>
      </c>
      <c r="AI1718" s="70" t="str">
        <f t="shared" si="343"/>
        <v/>
      </c>
      <c r="AJ1718" s="70" t="str">
        <f t="shared" si="344"/>
        <v/>
      </c>
      <c r="AK1718" s="70" t="str">
        <f t="shared" si="349"/>
        <v/>
      </c>
      <c r="AL1718" s="70" t="str">
        <f t="shared" si="350"/>
        <v/>
      </c>
    </row>
    <row r="1719" spans="2:38" ht="15" thickBot="1" x14ac:dyDescent="0.35">
      <c r="B1719" s="79" t="str">
        <f t="shared" si="345"/>
        <v/>
      </c>
      <c r="C1719" s="16"/>
      <c r="D1719" s="79" t="str">
        <f>IFERROR(IF(J1718&lt;=0,"",IF(C1719="Yes","",B1719-COUNTIF($C$18:C1719,"Yes"))),"")</f>
        <v/>
      </c>
      <c r="E1719" s="81" t="str">
        <f t="shared" si="339"/>
        <v/>
      </c>
      <c r="F1719" s="80" t="str">
        <f t="shared" si="346"/>
        <v/>
      </c>
      <c r="G1719" s="80" t="str">
        <f t="shared" si="340"/>
        <v/>
      </c>
      <c r="H1719" s="80" t="str">
        <f t="shared" si="351"/>
        <v/>
      </c>
      <c r="I1719" s="80" t="str">
        <f t="shared" si="341"/>
        <v/>
      </c>
      <c r="J1719" s="80" t="str">
        <f t="shared" si="347"/>
        <v/>
      </c>
      <c r="AG1719" s="16" t="str">
        <f t="shared" si="348"/>
        <v/>
      </c>
      <c r="AH1719" s="69" t="str">
        <f t="shared" si="342"/>
        <v/>
      </c>
      <c r="AI1719" s="70" t="str">
        <f t="shared" si="343"/>
        <v/>
      </c>
      <c r="AJ1719" s="70" t="str">
        <f t="shared" si="344"/>
        <v/>
      </c>
      <c r="AK1719" s="70" t="str">
        <f t="shared" si="349"/>
        <v/>
      </c>
      <c r="AL1719" s="70" t="str">
        <f t="shared" si="350"/>
        <v/>
      </c>
    </row>
    <row r="1720" spans="2:38" ht="15" thickBot="1" x14ac:dyDescent="0.35">
      <c r="B1720" s="79" t="str">
        <f t="shared" si="345"/>
        <v/>
      </c>
      <c r="C1720" s="16"/>
      <c r="D1720" s="79" t="str">
        <f>IFERROR(IF(J1719&lt;=0,"",IF(C1720="Yes","",B1720-COUNTIF($C$18:C1720,"Yes"))),"")</f>
        <v/>
      </c>
      <c r="E1720" s="81" t="str">
        <f t="shared" si="339"/>
        <v/>
      </c>
      <c r="F1720" s="80" t="str">
        <f t="shared" si="346"/>
        <v/>
      </c>
      <c r="G1720" s="80" t="str">
        <f t="shared" si="340"/>
        <v/>
      </c>
      <c r="H1720" s="80" t="str">
        <f t="shared" si="351"/>
        <v/>
      </c>
      <c r="I1720" s="80" t="str">
        <f t="shared" si="341"/>
        <v/>
      </c>
      <c r="J1720" s="80" t="str">
        <f t="shared" si="347"/>
        <v/>
      </c>
      <c r="AG1720" s="16" t="str">
        <f t="shared" si="348"/>
        <v/>
      </c>
      <c r="AH1720" s="69" t="str">
        <f t="shared" si="342"/>
        <v/>
      </c>
      <c r="AI1720" s="70" t="str">
        <f t="shared" si="343"/>
        <v/>
      </c>
      <c r="AJ1720" s="70" t="str">
        <f t="shared" si="344"/>
        <v/>
      </c>
      <c r="AK1720" s="70" t="str">
        <f t="shared" si="349"/>
        <v/>
      </c>
      <c r="AL1720" s="70" t="str">
        <f t="shared" si="350"/>
        <v/>
      </c>
    </row>
    <row r="1721" spans="2:38" ht="15" thickBot="1" x14ac:dyDescent="0.35">
      <c r="B1721" s="79" t="str">
        <f t="shared" si="345"/>
        <v/>
      </c>
      <c r="C1721" s="16"/>
      <c r="D1721" s="79" t="str">
        <f>IFERROR(IF(J1720&lt;=0,"",IF(C1721="Yes","",B1721-COUNTIF($C$18:C1721,"Yes"))),"")</f>
        <v/>
      </c>
      <c r="E1721" s="81" t="str">
        <f t="shared" si="339"/>
        <v/>
      </c>
      <c r="F1721" s="80" t="str">
        <f t="shared" si="346"/>
        <v/>
      </c>
      <c r="G1721" s="80" t="str">
        <f t="shared" si="340"/>
        <v/>
      </c>
      <c r="H1721" s="80" t="str">
        <f t="shared" si="351"/>
        <v/>
      </c>
      <c r="I1721" s="80" t="str">
        <f t="shared" si="341"/>
        <v/>
      </c>
      <c r="J1721" s="80" t="str">
        <f t="shared" si="347"/>
        <v/>
      </c>
      <c r="AG1721" s="16" t="str">
        <f t="shared" si="348"/>
        <v/>
      </c>
      <c r="AH1721" s="69" t="str">
        <f t="shared" si="342"/>
        <v/>
      </c>
      <c r="AI1721" s="70" t="str">
        <f t="shared" si="343"/>
        <v/>
      </c>
      <c r="AJ1721" s="70" t="str">
        <f t="shared" si="344"/>
        <v/>
      </c>
      <c r="AK1721" s="70" t="str">
        <f t="shared" si="349"/>
        <v/>
      </c>
      <c r="AL1721" s="70" t="str">
        <f t="shared" si="350"/>
        <v/>
      </c>
    </row>
    <row r="1722" spans="2:38" ht="15" thickBot="1" x14ac:dyDescent="0.35">
      <c r="B1722" s="79" t="str">
        <f t="shared" si="345"/>
        <v/>
      </c>
      <c r="C1722" s="16"/>
      <c r="D1722" s="79" t="str">
        <f>IFERROR(IF(J1721&lt;=0,"",IF(C1722="Yes","",B1722-COUNTIF($C$18:C1722,"Yes"))),"")</f>
        <v/>
      </c>
      <c r="E1722" s="81" t="str">
        <f t="shared" si="339"/>
        <v/>
      </c>
      <c r="F1722" s="80" t="str">
        <f t="shared" si="346"/>
        <v/>
      </c>
      <c r="G1722" s="80" t="str">
        <f t="shared" si="340"/>
        <v/>
      </c>
      <c r="H1722" s="80" t="str">
        <f t="shared" si="351"/>
        <v/>
      </c>
      <c r="I1722" s="80" t="str">
        <f t="shared" si="341"/>
        <v/>
      </c>
      <c r="J1722" s="80" t="str">
        <f t="shared" si="347"/>
        <v/>
      </c>
      <c r="AG1722" s="16" t="str">
        <f t="shared" si="348"/>
        <v/>
      </c>
      <c r="AH1722" s="69" t="str">
        <f t="shared" si="342"/>
        <v/>
      </c>
      <c r="AI1722" s="70" t="str">
        <f t="shared" si="343"/>
        <v/>
      </c>
      <c r="AJ1722" s="70" t="str">
        <f t="shared" si="344"/>
        <v/>
      </c>
      <c r="AK1722" s="70" t="str">
        <f t="shared" si="349"/>
        <v/>
      </c>
      <c r="AL1722" s="70" t="str">
        <f t="shared" si="350"/>
        <v/>
      </c>
    </row>
    <row r="1723" spans="2:38" ht="15" thickBot="1" x14ac:dyDescent="0.35">
      <c r="B1723" s="79" t="str">
        <f t="shared" si="345"/>
        <v/>
      </c>
      <c r="C1723" s="16"/>
      <c r="D1723" s="79" t="str">
        <f>IFERROR(IF(J1722&lt;=0,"",IF(C1723="Yes","",B1723-COUNTIF($C$18:C1723,"Yes"))),"")</f>
        <v/>
      </c>
      <c r="E1723" s="81" t="str">
        <f t="shared" si="339"/>
        <v/>
      </c>
      <c r="F1723" s="80" t="str">
        <f t="shared" si="346"/>
        <v/>
      </c>
      <c r="G1723" s="80" t="str">
        <f t="shared" si="340"/>
        <v/>
      </c>
      <c r="H1723" s="80" t="str">
        <f t="shared" si="351"/>
        <v/>
      </c>
      <c r="I1723" s="80" t="str">
        <f t="shared" si="341"/>
        <v/>
      </c>
      <c r="J1723" s="80" t="str">
        <f t="shared" si="347"/>
        <v/>
      </c>
      <c r="AG1723" s="16" t="str">
        <f t="shared" si="348"/>
        <v/>
      </c>
      <c r="AH1723" s="69" t="str">
        <f t="shared" si="342"/>
        <v/>
      </c>
      <c r="AI1723" s="70" t="str">
        <f t="shared" si="343"/>
        <v/>
      </c>
      <c r="AJ1723" s="70" t="str">
        <f t="shared" si="344"/>
        <v/>
      </c>
      <c r="AK1723" s="70" t="str">
        <f t="shared" si="349"/>
        <v/>
      </c>
      <c r="AL1723" s="70" t="str">
        <f t="shared" si="350"/>
        <v/>
      </c>
    </row>
    <row r="1724" spans="2:38" ht="15" thickBot="1" x14ac:dyDescent="0.35">
      <c r="B1724" s="79" t="str">
        <f t="shared" si="345"/>
        <v/>
      </c>
      <c r="C1724" s="16"/>
      <c r="D1724" s="79" t="str">
        <f>IFERROR(IF(J1723&lt;=0,"",IF(C1724="Yes","",B1724-COUNTIF($C$18:C1724,"Yes"))),"")</f>
        <v/>
      </c>
      <c r="E1724" s="81" t="str">
        <f t="shared" si="339"/>
        <v/>
      </c>
      <c r="F1724" s="80" t="str">
        <f t="shared" si="346"/>
        <v/>
      </c>
      <c r="G1724" s="80" t="str">
        <f t="shared" si="340"/>
        <v/>
      </c>
      <c r="H1724" s="80" t="str">
        <f t="shared" si="351"/>
        <v/>
      </c>
      <c r="I1724" s="80" t="str">
        <f t="shared" si="341"/>
        <v/>
      </c>
      <c r="J1724" s="80" t="str">
        <f t="shared" si="347"/>
        <v/>
      </c>
      <c r="AG1724" s="16" t="str">
        <f t="shared" si="348"/>
        <v/>
      </c>
      <c r="AH1724" s="69" t="str">
        <f t="shared" si="342"/>
        <v/>
      </c>
      <c r="AI1724" s="70" t="str">
        <f t="shared" si="343"/>
        <v/>
      </c>
      <c r="AJ1724" s="70" t="str">
        <f t="shared" si="344"/>
        <v/>
      </c>
      <c r="AK1724" s="70" t="str">
        <f t="shared" si="349"/>
        <v/>
      </c>
      <c r="AL1724" s="70" t="str">
        <f t="shared" si="350"/>
        <v/>
      </c>
    </row>
    <row r="1725" spans="2:38" ht="15" thickBot="1" x14ac:dyDescent="0.35">
      <c r="B1725" s="79" t="str">
        <f t="shared" si="345"/>
        <v/>
      </c>
      <c r="C1725" s="16"/>
      <c r="D1725" s="79" t="str">
        <f>IFERROR(IF(J1724&lt;=0,"",IF(C1725="Yes","",B1725-COUNTIF($C$18:C1725,"Yes"))),"")</f>
        <v/>
      </c>
      <c r="E1725" s="81" t="str">
        <f t="shared" si="339"/>
        <v/>
      </c>
      <c r="F1725" s="80" t="str">
        <f t="shared" si="346"/>
        <v/>
      </c>
      <c r="G1725" s="80" t="str">
        <f t="shared" si="340"/>
        <v/>
      </c>
      <c r="H1725" s="80" t="str">
        <f t="shared" si="351"/>
        <v/>
      </c>
      <c r="I1725" s="80" t="str">
        <f t="shared" si="341"/>
        <v/>
      </c>
      <c r="J1725" s="80" t="str">
        <f t="shared" si="347"/>
        <v/>
      </c>
      <c r="AG1725" s="16" t="str">
        <f t="shared" si="348"/>
        <v/>
      </c>
      <c r="AH1725" s="69" t="str">
        <f t="shared" si="342"/>
        <v/>
      </c>
      <c r="AI1725" s="70" t="str">
        <f t="shared" si="343"/>
        <v/>
      </c>
      <c r="AJ1725" s="70" t="str">
        <f t="shared" si="344"/>
        <v/>
      </c>
      <c r="AK1725" s="70" t="str">
        <f t="shared" si="349"/>
        <v/>
      </c>
      <c r="AL1725" s="70" t="str">
        <f t="shared" si="350"/>
        <v/>
      </c>
    </row>
    <row r="1726" spans="2:38" ht="15" thickBot="1" x14ac:dyDescent="0.35">
      <c r="B1726" s="79" t="str">
        <f t="shared" si="345"/>
        <v/>
      </c>
      <c r="C1726" s="16"/>
      <c r="D1726" s="79" t="str">
        <f>IFERROR(IF(J1725&lt;=0,"",IF(C1726="Yes","",B1726-COUNTIF($C$18:C1726,"Yes"))),"")</f>
        <v/>
      </c>
      <c r="E1726" s="81" t="str">
        <f t="shared" si="339"/>
        <v/>
      </c>
      <c r="F1726" s="80" t="str">
        <f t="shared" si="346"/>
        <v/>
      </c>
      <c r="G1726" s="80" t="str">
        <f t="shared" si="340"/>
        <v/>
      </c>
      <c r="H1726" s="80" t="str">
        <f t="shared" si="351"/>
        <v/>
      </c>
      <c r="I1726" s="80" t="str">
        <f t="shared" si="341"/>
        <v/>
      </c>
      <c r="J1726" s="80" t="str">
        <f t="shared" si="347"/>
        <v/>
      </c>
      <c r="AG1726" s="16" t="str">
        <f t="shared" si="348"/>
        <v/>
      </c>
      <c r="AH1726" s="69" t="str">
        <f t="shared" si="342"/>
        <v/>
      </c>
      <c r="AI1726" s="70" t="str">
        <f t="shared" si="343"/>
        <v/>
      </c>
      <c r="AJ1726" s="70" t="str">
        <f t="shared" si="344"/>
        <v/>
      </c>
      <c r="AK1726" s="70" t="str">
        <f t="shared" si="349"/>
        <v/>
      </c>
      <c r="AL1726" s="70" t="str">
        <f t="shared" si="350"/>
        <v/>
      </c>
    </row>
    <row r="1727" spans="2:38" ht="15" thickBot="1" x14ac:dyDescent="0.35">
      <c r="B1727" s="79" t="str">
        <f t="shared" si="345"/>
        <v/>
      </c>
      <c r="C1727" s="16"/>
      <c r="D1727" s="79" t="str">
        <f>IFERROR(IF(J1726&lt;=0,"",IF(C1727="Yes","",B1727-COUNTIF($C$18:C1727,"Yes"))),"")</f>
        <v/>
      </c>
      <c r="E1727" s="81" t="str">
        <f t="shared" si="339"/>
        <v/>
      </c>
      <c r="F1727" s="80" t="str">
        <f t="shared" si="346"/>
        <v/>
      </c>
      <c r="G1727" s="80" t="str">
        <f t="shared" si="340"/>
        <v/>
      </c>
      <c r="H1727" s="80" t="str">
        <f t="shared" si="351"/>
        <v/>
      </c>
      <c r="I1727" s="80" t="str">
        <f t="shared" si="341"/>
        <v/>
      </c>
      <c r="J1727" s="80" t="str">
        <f t="shared" si="347"/>
        <v/>
      </c>
      <c r="AG1727" s="16" t="str">
        <f t="shared" si="348"/>
        <v/>
      </c>
      <c r="AH1727" s="69" t="str">
        <f t="shared" si="342"/>
        <v/>
      </c>
      <c r="AI1727" s="70" t="str">
        <f t="shared" si="343"/>
        <v/>
      </c>
      <c r="AJ1727" s="70" t="str">
        <f t="shared" si="344"/>
        <v/>
      </c>
      <c r="AK1727" s="70" t="str">
        <f t="shared" si="349"/>
        <v/>
      </c>
      <c r="AL1727" s="70" t="str">
        <f t="shared" si="350"/>
        <v/>
      </c>
    </row>
    <row r="1728" spans="2:38" ht="15" thickBot="1" x14ac:dyDescent="0.35">
      <c r="B1728" s="79" t="str">
        <f t="shared" si="345"/>
        <v/>
      </c>
      <c r="C1728" s="16"/>
      <c r="D1728" s="79" t="str">
        <f>IFERROR(IF(J1727&lt;=0,"",IF(C1728="Yes","",B1728-COUNTIF($C$18:C1728,"Yes"))),"")</f>
        <v/>
      </c>
      <c r="E1728" s="81" t="str">
        <f t="shared" si="339"/>
        <v/>
      </c>
      <c r="F1728" s="80" t="str">
        <f t="shared" si="346"/>
        <v/>
      </c>
      <c r="G1728" s="80" t="str">
        <f t="shared" si="340"/>
        <v/>
      </c>
      <c r="H1728" s="80" t="str">
        <f t="shared" si="351"/>
        <v/>
      </c>
      <c r="I1728" s="80" t="str">
        <f t="shared" si="341"/>
        <v/>
      </c>
      <c r="J1728" s="80" t="str">
        <f t="shared" si="347"/>
        <v/>
      </c>
      <c r="AG1728" s="16" t="str">
        <f t="shared" si="348"/>
        <v/>
      </c>
      <c r="AH1728" s="69" t="str">
        <f t="shared" si="342"/>
        <v/>
      </c>
      <c r="AI1728" s="70" t="str">
        <f t="shared" si="343"/>
        <v/>
      </c>
      <c r="AJ1728" s="70" t="str">
        <f t="shared" si="344"/>
        <v/>
      </c>
      <c r="AK1728" s="70" t="str">
        <f t="shared" si="349"/>
        <v/>
      </c>
      <c r="AL1728" s="70" t="str">
        <f t="shared" si="350"/>
        <v/>
      </c>
    </row>
    <row r="1729" spans="2:38" ht="15" thickBot="1" x14ac:dyDescent="0.35">
      <c r="B1729" s="79" t="str">
        <f t="shared" si="345"/>
        <v/>
      </c>
      <c r="C1729" s="16"/>
      <c r="D1729" s="79" t="str">
        <f>IFERROR(IF(J1728&lt;=0,"",IF(C1729="Yes","",B1729-COUNTIF($C$18:C1729,"Yes"))),"")</f>
        <v/>
      </c>
      <c r="E1729" s="81" t="str">
        <f t="shared" si="339"/>
        <v/>
      </c>
      <c r="F1729" s="80" t="str">
        <f t="shared" si="346"/>
        <v/>
      </c>
      <c r="G1729" s="80" t="str">
        <f t="shared" si="340"/>
        <v/>
      </c>
      <c r="H1729" s="80" t="str">
        <f t="shared" si="351"/>
        <v/>
      </c>
      <c r="I1729" s="80" t="str">
        <f t="shared" si="341"/>
        <v/>
      </c>
      <c r="J1729" s="80" t="str">
        <f t="shared" si="347"/>
        <v/>
      </c>
      <c r="AG1729" s="16" t="str">
        <f t="shared" si="348"/>
        <v/>
      </c>
      <c r="AH1729" s="69" t="str">
        <f t="shared" si="342"/>
        <v/>
      </c>
      <c r="AI1729" s="70" t="str">
        <f t="shared" si="343"/>
        <v/>
      </c>
      <c r="AJ1729" s="70" t="str">
        <f t="shared" si="344"/>
        <v/>
      </c>
      <c r="AK1729" s="70" t="str">
        <f t="shared" si="349"/>
        <v/>
      </c>
      <c r="AL1729" s="70" t="str">
        <f t="shared" si="350"/>
        <v/>
      </c>
    </row>
    <row r="1730" spans="2:38" ht="15" thickBot="1" x14ac:dyDescent="0.35">
      <c r="B1730" s="79" t="str">
        <f t="shared" si="345"/>
        <v/>
      </c>
      <c r="C1730" s="16"/>
      <c r="D1730" s="79" t="str">
        <f>IFERROR(IF(J1729&lt;=0,"",IF(C1730="Yes","",B1730-COUNTIF($C$18:C1730,"Yes"))),"")</f>
        <v/>
      </c>
      <c r="E1730" s="81" t="str">
        <f t="shared" si="339"/>
        <v/>
      </c>
      <c r="F1730" s="80" t="str">
        <f t="shared" si="346"/>
        <v/>
      </c>
      <c r="G1730" s="80" t="str">
        <f t="shared" si="340"/>
        <v/>
      </c>
      <c r="H1730" s="80" t="str">
        <f t="shared" si="351"/>
        <v/>
      </c>
      <c r="I1730" s="80" t="str">
        <f t="shared" si="341"/>
        <v/>
      </c>
      <c r="J1730" s="80" t="str">
        <f t="shared" si="347"/>
        <v/>
      </c>
      <c r="AG1730" s="16" t="str">
        <f t="shared" si="348"/>
        <v/>
      </c>
      <c r="AH1730" s="69" t="str">
        <f t="shared" si="342"/>
        <v/>
      </c>
      <c r="AI1730" s="70" t="str">
        <f t="shared" si="343"/>
        <v/>
      </c>
      <c r="AJ1730" s="70" t="str">
        <f t="shared" si="344"/>
        <v/>
      </c>
      <c r="AK1730" s="70" t="str">
        <f t="shared" si="349"/>
        <v/>
      </c>
      <c r="AL1730" s="70" t="str">
        <f t="shared" si="350"/>
        <v/>
      </c>
    </row>
    <row r="1731" spans="2:38" ht="15" thickBot="1" x14ac:dyDescent="0.35">
      <c r="B1731" s="79" t="str">
        <f t="shared" si="345"/>
        <v/>
      </c>
      <c r="C1731" s="16"/>
      <c r="D1731" s="79" t="str">
        <f>IFERROR(IF(J1730&lt;=0,"",IF(C1731="Yes","",B1731-COUNTIF($C$18:C1731,"Yes"))),"")</f>
        <v/>
      </c>
      <c r="E1731" s="81" t="str">
        <f t="shared" si="339"/>
        <v/>
      </c>
      <c r="F1731" s="80" t="str">
        <f t="shared" si="346"/>
        <v/>
      </c>
      <c r="G1731" s="80" t="str">
        <f t="shared" si="340"/>
        <v/>
      </c>
      <c r="H1731" s="80" t="str">
        <f t="shared" si="351"/>
        <v/>
      </c>
      <c r="I1731" s="80" t="str">
        <f t="shared" si="341"/>
        <v/>
      </c>
      <c r="J1731" s="80" t="str">
        <f t="shared" si="347"/>
        <v/>
      </c>
      <c r="AG1731" s="16" t="str">
        <f t="shared" si="348"/>
        <v/>
      </c>
      <c r="AH1731" s="69" t="str">
        <f t="shared" si="342"/>
        <v/>
      </c>
      <c r="AI1731" s="70" t="str">
        <f t="shared" si="343"/>
        <v/>
      </c>
      <c r="AJ1731" s="70" t="str">
        <f t="shared" si="344"/>
        <v/>
      </c>
      <c r="AK1731" s="70" t="str">
        <f t="shared" si="349"/>
        <v/>
      </c>
      <c r="AL1731" s="70" t="str">
        <f t="shared" si="350"/>
        <v/>
      </c>
    </row>
    <row r="1732" spans="2:38" ht="15" thickBot="1" x14ac:dyDescent="0.35">
      <c r="B1732" s="79" t="str">
        <f t="shared" si="345"/>
        <v/>
      </c>
      <c r="C1732" s="16"/>
      <c r="D1732" s="79" t="str">
        <f>IFERROR(IF(J1731&lt;=0,"",IF(C1732="Yes","",B1732-COUNTIF($C$18:C1732,"Yes"))),"")</f>
        <v/>
      </c>
      <c r="E1732" s="81" t="str">
        <f t="shared" si="339"/>
        <v/>
      </c>
      <c r="F1732" s="80" t="str">
        <f t="shared" si="346"/>
        <v/>
      </c>
      <c r="G1732" s="80" t="str">
        <f t="shared" si="340"/>
        <v/>
      </c>
      <c r="H1732" s="80" t="str">
        <f t="shared" si="351"/>
        <v/>
      </c>
      <c r="I1732" s="80" t="str">
        <f t="shared" si="341"/>
        <v/>
      </c>
      <c r="J1732" s="80" t="str">
        <f t="shared" si="347"/>
        <v/>
      </c>
      <c r="AG1732" s="16" t="str">
        <f t="shared" si="348"/>
        <v/>
      </c>
      <c r="AH1732" s="69" t="str">
        <f t="shared" si="342"/>
        <v/>
      </c>
      <c r="AI1732" s="70" t="str">
        <f t="shared" si="343"/>
        <v/>
      </c>
      <c r="AJ1732" s="70" t="str">
        <f t="shared" si="344"/>
        <v/>
      </c>
      <c r="AK1732" s="70" t="str">
        <f t="shared" si="349"/>
        <v/>
      </c>
      <c r="AL1732" s="70" t="str">
        <f t="shared" si="350"/>
        <v/>
      </c>
    </row>
    <row r="1733" spans="2:38" ht="15" thickBot="1" x14ac:dyDescent="0.35">
      <c r="B1733" s="79" t="str">
        <f t="shared" si="345"/>
        <v/>
      </c>
      <c r="C1733" s="16"/>
      <c r="D1733" s="79" t="str">
        <f>IFERROR(IF(J1732&lt;=0,"",IF(C1733="Yes","",B1733-COUNTIF($C$18:C1733,"Yes"))),"")</f>
        <v/>
      </c>
      <c r="E1733" s="81" t="str">
        <f t="shared" si="339"/>
        <v/>
      </c>
      <c r="F1733" s="80" t="str">
        <f t="shared" si="346"/>
        <v/>
      </c>
      <c r="G1733" s="80" t="str">
        <f t="shared" si="340"/>
        <v/>
      </c>
      <c r="H1733" s="80" t="str">
        <f t="shared" si="351"/>
        <v/>
      </c>
      <c r="I1733" s="80" t="str">
        <f t="shared" si="341"/>
        <v/>
      </c>
      <c r="J1733" s="80" t="str">
        <f t="shared" si="347"/>
        <v/>
      </c>
      <c r="AG1733" s="16" t="str">
        <f t="shared" si="348"/>
        <v/>
      </c>
      <c r="AH1733" s="69" t="str">
        <f t="shared" si="342"/>
        <v/>
      </c>
      <c r="AI1733" s="70" t="str">
        <f t="shared" si="343"/>
        <v/>
      </c>
      <c r="AJ1733" s="70" t="str">
        <f t="shared" si="344"/>
        <v/>
      </c>
      <c r="AK1733" s="70" t="str">
        <f t="shared" si="349"/>
        <v/>
      </c>
      <c r="AL1733" s="70" t="str">
        <f t="shared" si="350"/>
        <v/>
      </c>
    </row>
    <row r="1734" spans="2:38" ht="15" thickBot="1" x14ac:dyDescent="0.35">
      <c r="B1734" s="79" t="str">
        <f t="shared" si="345"/>
        <v/>
      </c>
      <c r="C1734" s="16"/>
      <c r="D1734" s="79" t="str">
        <f>IFERROR(IF(J1733&lt;=0,"",IF(C1734="Yes","",B1734-COUNTIF($C$18:C1734,"Yes"))),"")</f>
        <v/>
      </c>
      <c r="E1734" s="81" t="str">
        <f t="shared" si="339"/>
        <v/>
      </c>
      <c r="F1734" s="80" t="str">
        <f t="shared" si="346"/>
        <v/>
      </c>
      <c r="G1734" s="80" t="str">
        <f t="shared" si="340"/>
        <v/>
      </c>
      <c r="H1734" s="80" t="str">
        <f t="shared" si="351"/>
        <v/>
      </c>
      <c r="I1734" s="80" t="str">
        <f t="shared" si="341"/>
        <v/>
      </c>
      <c r="J1734" s="80" t="str">
        <f t="shared" si="347"/>
        <v/>
      </c>
      <c r="AG1734" s="16" t="str">
        <f t="shared" si="348"/>
        <v/>
      </c>
      <c r="AH1734" s="69" t="str">
        <f t="shared" si="342"/>
        <v/>
      </c>
      <c r="AI1734" s="70" t="str">
        <f t="shared" si="343"/>
        <v/>
      </c>
      <c r="AJ1734" s="70" t="str">
        <f t="shared" si="344"/>
        <v/>
      </c>
      <c r="AK1734" s="70" t="str">
        <f t="shared" si="349"/>
        <v/>
      </c>
      <c r="AL1734" s="70" t="str">
        <f t="shared" si="350"/>
        <v/>
      </c>
    </row>
    <row r="1735" spans="2:38" ht="15" thickBot="1" x14ac:dyDescent="0.35">
      <c r="B1735" s="79" t="str">
        <f t="shared" si="345"/>
        <v/>
      </c>
      <c r="C1735" s="16"/>
      <c r="D1735" s="79" t="str">
        <f>IFERROR(IF(J1734&lt;=0,"",IF(C1735="Yes","",B1735-COUNTIF($C$18:C1735,"Yes"))),"")</f>
        <v/>
      </c>
      <c r="E1735" s="81" t="str">
        <f t="shared" si="339"/>
        <v/>
      </c>
      <c r="F1735" s="80" t="str">
        <f t="shared" si="346"/>
        <v/>
      </c>
      <c r="G1735" s="80" t="str">
        <f t="shared" si="340"/>
        <v/>
      </c>
      <c r="H1735" s="80" t="str">
        <f t="shared" si="351"/>
        <v/>
      </c>
      <c r="I1735" s="80" t="str">
        <f t="shared" si="341"/>
        <v/>
      </c>
      <c r="J1735" s="80" t="str">
        <f t="shared" si="347"/>
        <v/>
      </c>
      <c r="AG1735" s="16" t="str">
        <f t="shared" si="348"/>
        <v/>
      </c>
      <c r="AH1735" s="69" t="str">
        <f t="shared" si="342"/>
        <v/>
      </c>
      <c r="AI1735" s="70" t="str">
        <f t="shared" si="343"/>
        <v/>
      </c>
      <c r="AJ1735" s="70" t="str">
        <f t="shared" si="344"/>
        <v/>
      </c>
      <c r="AK1735" s="70" t="str">
        <f t="shared" si="349"/>
        <v/>
      </c>
      <c r="AL1735" s="70" t="str">
        <f t="shared" si="350"/>
        <v/>
      </c>
    </row>
    <row r="1736" spans="2:38" ht="15" thickBot="1" x14ac:dyDescent="0.35">
      <c r="B1736" s="79" t="str">
        <f t="shared" si="345"/>
        <v/>
      </c>
      <c r="C1736" s="16"/>
      <c r="D1736" s="79" t="str">
        <f>IFERROR(IF(J1735&lt;=0,"",IF(C1736="Yes","",B1736-COUNTIF($C$18:C1736,"Yes"))),"")</f>
        <v/>
      </c>
      <c r="E1736" s="81" t="str">
        <f t="shared" si="339"/>
        <v/>
      </c>
      <c r="F1736" s="80" t="str">
        <f t="shared" si="346"/>
        <v/>
      </c>
      <c r="G1736" s="80" t="str">
        <f t="shared" si="340"/>
        <v/>
      </c>
      <c r="H1736" s="80" t="str">
        <f t="shared" si="351"/>
        <v/>
      </c>
      <c r="I1736" s="80" t="str">
        <f t="shared" si="341"/>
        <v/>
      </c>
      <c r="J1736" s="80" t="str">
        <f t="shared" si="347"/>
        <v/>
      </c>
      <c r="AG1736" s="16" t="str">
        <f t="shared" si="348"/>
        <v/>
      </c>
      <c r="AH1736" s="69" t="str">
        <f t="shared" si="342"/>
        <v/>
      </c>
      <c r="AI1736" s="70" t="str">
        <f t="shared" si="343"/>
        <v/>
      </c>
      <c r="AJ1736" s="70" t="str">
        <f t="shared" si="344"/>
        <v/>
      </c>
      <c r="AK1736" s="70" t="str">
        <f t="shared" si="349"/>
        <v/>
      </c>
      <c r="AL1736" s="70" t="str">
        <f t="shared" si="350"/>
        <v/>
      </c>
    </row>
    <row r="1737" spans="2:38" ht="15" thickBot="1" x14ac:dyDescent="0.35">
      <c r="B1737" s="79" t="str">
        <f t="shared" si="345"/>
        <v/>
      </c>
      <c r="C1737" s="16"/>
      <c r="D1737" s="79" t="str">
        <f>IFERROR(IF(J1736&lt;=0,"",IF(C1737="Yes","",B1737-COUNTIF($C$18:C1737,"Yes"))),"")</f>
        <v/>
      </c>
      <c r="E1737" s="81" t="str">
        <f t="shared" si="339"/>
        <v/>
      </c>
      <c r="F1737" s="80" t="str">
        <f t="shared" si="346"/>
        <v/>
      </c>
      <c r="G1737" s="80" t="str">
        <f t="shared" si="340"/>
        <v/>
      </c>
      <c r="H1737" s="80" t="str">
        <f t="shared" si="351"/>
        <v/>
      </c>
      <c r="I1737" s="80" t="str">
        <f t="shared" si="341"/>
        <v/>
      </c>
      <c r="J1737" s="80" t="str">
        <f t="shared" si="347"/>
        <v/>
      </c>
      <c r="AG1737" s="16" t="str">
        <f t="shared" si="348"/>
        <v/>
      </c>
      <c r="AH1737" s="69" t="str">
        <f t="shared" si="342"/>
        <v/>
      </c>
      <c r="AI1737" s="70" t="str">
        <f t="shared" si="343"/>
        <v/>
      </c>
      <c r="AJ1737" s="70" t="str">
        <f t="shared" si="344"/>
        <v/>
      </c>
      <c r="AK1737" s="70" t="str">
        <f t="shared" si="349"/>
        <v/>
      </c>
      <c r="AL1737" s="70" t="str">
        <f t="shared" si="350"/>
        <v/>
      </c>
    </row>
    <row r="1738" spans="2:38" ht="15" thickBot="1" x14ac:dyDescent="0.35">
      <c r="B1738" s="79" t="str">
        <f t="shared" si="345"/>
        <v/>
      </c>
      <c r="C1738" s="16"/>
      <c r="D1738" s="79" t="str">
        <f>IFERROR(IF(J1737&lt;=0,"",IF(C1738="Yes","",B1738-COUNTIF($C$18:C1738,"Yes"))),"")</f>
        <v/>
      </c>
      <c r="E1738" s="81" t="str">
        <f t="shared" si="339"/>
        <v/>
      </c>
      <c r="F1738" s="80" t="str">
        <f t="shared" si="346"/>
        <v/>
      </c>
      <c r="G1738" s="80" t="str">
        <f t="shared" si="340"/>
        <v/>
      </c>
      <c r="H1738" s="80" t="str">
        <f t="shared" si="351"/>
        <v/>
      </c>
      <c r="I1738" s="80" t="str">
        <f t="shared" si="341"/>
        <v/>
      </c>
      <c r="J1738" s="80" t="str">
        <f t="shared" si="347"/>
        <v/>
      </c>
      <c r="AG1738" s="16" t="str">
        <f t="shared" si="348"/>
        <v/>
      </c>
      <c r="AH1738" s="69" t="str">
        <f t="shared" si="342"/>
        <v/>
      </c>
      <c r="AI1738" s="70" t="str">
        <f t="shared" si="343"/>
        <v/>
      </c>
      <c r="AJ1738" s="70" t="str">
        <f t="shared" si="344"/>
        <v/>
      </c>
      <c r="AK1738" s="70" t="str">
        <f t="shared" si="349"/>
        <v/>
      </c>
      <c r="AL1738" s="70" t="str">
        <f t="shared" si="350"/>
        <v/>
      </c>
    </row>
    <row r="1739" spans="2:38" ht="15" thickBot="1" x14ac:dyDescent="0.35">
      <c r="B1739" s="79" t="str">
        <f t="shared" si="345"/>
        <v/>
      </c>
      <c r="C1739" s="16"/>
      <c r="D1739" s="79" t="str">
        <f>IFERROR(IF(J1738&lt;=0,"",IF(C1739="Yes","",B1739-COUNTIF($C$18:C1739,"Yes"))),"")</f>
        <v/>
      </c>
      <c r="E1739" s="81" t="str">
        <f t="shared" si="339"/>
        <v/>
      </c>
      <c r="F1739" s="80" t="str">
        <f t="shared" si="346"/>
        <v/>
      </c>
      <c r="G1739" s="80" t="str">
        <f t="shared" si="340"/>
        <v/>
      </c>
      <c r="H1739" s="80" t="str">
        <f t="shared" si="351"/>
        <v/>
      </c>
      <c r="I1739" s="80" t="str">
        <f t="shared" si="341"/>
        <v/>
      </c>
      <c r="J1739" s="80" t="str">
        <f t="shared" si="347"/>
        <v/>
      </c>
      <c r="AG1739" s="16" t="str">
        <f t="shared" si="348"/>
        <v/>
      </c>
      <c r="AH1739" s="69" t="str">
        <f t="shared" si="342"/>
        <v/>
      </c>
      <c r="AI1739" s="70" t="str">
        <f t="shared" si="343"/>
        <v/>
      </c>
      <c r="AJ1739" s="70" t="str">
        <f t="shared" si="344"/>
        <v/>
      </c>
      <c r="AK1739" s="70" t="str">
        <f t="shared" si="349"/>
        <v/>
      </c>
      <c r="AL1739" s="70" t="str">
        <f t="shared" si="350"/>
        <v/>
      </c>
    </row>
    <row r="1740" spans="2:38" ht="15" thickBot="1" x14ac:dyDescent="0.35">
      <c r="B1740" s="79" t="str">
        <f t="shared" si="345"/>
        <v/>
      </c>
      <c r="C1740" s="16"/>
      <c r="D1740" s="79" t="str">
        <f>IFERROR(IF(J1739&lt;=0,"",IF(C1740="Yes","",B1740-COUNTIF($C$18:C1740,"Yes"))),"")</f>
        <v/>
      </c>
      <c r="E1740" s="81" t="str">
        <f t="shared" si="339"/>
        <v/>
      </c>
      <c r="F1740" s="80" t="str">
        <f t="shared" si="346"/>
        <v/>
      </c>
      <c r="G1740" s="80" t="str">
        <f t="shared" si="340"/>
        <v/>
      </c>
      <c r="H1740" s="80" t="str">
        <f t="shared" si="351"/>
        <v/>
      </c>
      <c r="I1740" s="80" t="str">
        <f t="shared" si="341"/>
        <v/>
      </c>
      <c r="J1740" s="80" t="str">
        <f t="shared" si="347"/>
        <v/>
      </c>
      <c r="AG1740" s="16" t="str">
        <f t="shared" si="348"/>
        <v/>
      </c>
      <c r="AH1740" s="69" t="str">
        <f t="shared" si="342"/>
        <v/>
      </c>
      <c r="AI1740" s="70" t="str">
        <f t="shared" si="343"/>
        <v/>
      </c>
      <c r="AJ1740" s="70" t="str">
        <f t="shared" si="344"/>
        <v/>
      </c>
      <c r="AK1740" s="70" t="str">
        <f t="shared" si="349"/>
        <v/>
      </c>
      <c r="AL1740" s="70" t="str">
        <f t="shared" si="350"/>
        <v/>
      </c>
    </row>
    <row r="1741" spans="2:38" ht="15" thickBot="1" x14ac:dyDescent="0.35">
      <c r="B1741" s="79" t="str">
        <f t="shared" si="345"/>
        <v/>
      </c>
      <c r="C1741" s="16"/>
      <c r="D1741" s="79" t="str">
        <f>IFERROR(IF(J1740&lt;=0,"",IF(C1741="Yes","",B1741-COUNTIF($C$18:C1741,"Yes"))),"")</f>
        <v/>
      </c>
      <c r="E1741" s="81" t="str">
        <f t="shared" si="339"/>
        <v/>
      </c>
      <c r="F1741" s="80" t="str">
        <f t="shared" si="346"/>
        <v/>
      </c>
      <c r="G1741" s="80" t="str">
        <f t="shared" si="340"/>
        <v/>
      </c>
      <c r="H1741" s="80" t="str">
        <f t="shared" si="351"/>
        <v/>
      </c>
      <c r="I1741" s="80" t="str">
        <f t="shared" si="341"/>
        <v/>
      </c>
      <c r="J1741" s="80" t="str">
        <f t="shared" si="347"/>
        <v/>
      </c>
      <c r="AG1741" s="16" t="str">
        <f t="shared" si="348"/>
        <v/>
      </c>
      <c r="AH1741" s="69" t="str">
        <f t="shared" si="342"/>
        <v/>
      </c>
      <c r="AI1741" s="70" t="str">
        <f t="shared" si="343"/>
        <v/>
      </c>
      <c r="AJ1741" s="70" t="str">
        <f t="shared" si="344"/>
        <v/>
      </c>
      <c r="AK1741" s="70" t="str">
        <f t="shared" si="349"/>
        <v/>
      </c>
      <c r="AL1741" s="70" t="str">
        <f t="shared" si="350"/>
        <v/>
      </c>
    </row>
    <row r="1742" spans="2:38" ht="15" thickBot="1" x14ac:dyDescent="0.35">
      <c r="B1742" s="79" t="str">
        <f t="shared" si="345"/>
        <v/>
      </c>
      <c r="C1742" s="16"/>
      <c r="D1742" s="79" t="str">
        <f>IFERROR(IF(J1741&lt;=0,"",IF(C1742="Yes","",B1742-COUNTIF($C$18:C1742,"Yes"))),"")</f>
        <v/>
      </c>
      <c r="E1742" s="81" t="str">
        <f t="shared" si="339"/>
        <v/>
      </c>
      <c r="F1742" s="80" t="str">
        <f t="shared" si="346"/>
        <v/>
      </c>
      <c r="G1742" s="80" t="str">
        <f t="shared" si="340"/>
        <v/>
      </c>
      <c r="H1742" s="80" t="str">
        <f t="shared" si="351"/>
        <v/>
      </c>
      <c r="I1742" s="80" t="str">
        <f t="shared" si="341"/>
        <v/>
      </c>
      <c r="J1742" s="80" t="str">
        <f t="shared" si="347"/>
        <v/>
      </c>
      <c r="AG1742" s="16" t="str">
        <f t="shared" si="348"/>
        <v/>
      </c>
      <c r="AH1742" s="69" t="str">
        <f t="shared" si="342"/>
        <v/>
      </c>
      <c r="AI1742" s="70" t="str">
        <f t="shared" si="343"/>
        <v/>
      </c>
      <c r="AJ1742" s="70" t="str">
        <f t="shared" si="344"/>
        <v/>
      </c>
      <c r="AK1742" s="70" t="str">
        <f t="shared" si="349"/>
        <v/>
      </c>
      <c r="AL1742" s="70" t="str">
        <f t="shared" si="350"/>
        <v/>
      </c>
    </row>
    <row r="1743" spans="2:38" ht="15" thickBot="1" x14ac:dyDescent="0.35">
      <c r="B1743" s="79" t="str">
        <f t="shared" si="345"/>
        <v/>
      </c>
      <c r="C1743" s="16"/>
      <c r="D1743" s="79" t="str">
        <f>IFERROR(IF(J1742&lt;=0,"",IF(C1743="Yes","",B1743-COUNTIF($C$18:C1743,"Yes"))),"")</f>
        <v/>
      </c>
      <c r="E1743" s="81" t="str">
        <f t="shared" si="339"/>
        <v/>
      </c>
      <c r="F1743" s="80" t="str">
        <f t="shared" si="346"/>
        <v/>
      </c>
      <c r="G1743" s="80" t="str">
        <f t="shared" si="340"/>
        <v/>
      </c>
      <c r="H1743" s="80" t="str">
        <f t="shared" si="351"/>
        <v/>
      </c>
      <c r="I1743" s="80" t="str">
        <f t="shared" si="341"/>
        <v/>
      </c>
      <c r="J1743" s="80" t="str">
        <f t="shared" si="347"/>
        <v/>
      </c>
      <c r="AG1743" s="16" t="str">
        <f t="shared" si="348"/>
        <v/>
      </c>
      <c r="AH1743" s="69" t="str">
        <f t="shared" si="342"/>
        <v/>
      </c>
      <c r="AI1743" s="70" t="str">
        <f t="shared" si="343"/>
        <v/>
      </c>
      <c r="AJ1743" s="70" t="str">
        <f t="shared" si="344"/>
        <v/>
      </c>
      <c r="AK1743" s="70" t="str">
        <f t="shared" si="349"/>
        <v/>
      </c>
      <c r="AL1743" s="70" t="str">
        <f t="shared" si="350"/>
        <v/>
      </c>
    </row>
    <row r="1744" spans="2:38" ht="15" thickBot="1" x14ac:dyDescent="0.35">
      <c r="B1744" s="79" t="str">
        <f t="shared" si="345"/>
        <v/>
      </c>
      <c r="C1744" s="16"/>
      <c r="D1744" s="79" t="str">
        <f>IFERROR(IF(J1743&lt;=0,"",IF(C1744="Yes","",B1744-COUNTIF($C$18:C1744,"Yes"))),"")</f>
        <v/>
      </c>
      <c r="E1744" s="81" t="str">
        <f t="shared" si="339"/>
        <v/>
      </c>
      <c r="F1744" s="80" t="str">
        <f t="shared" si="346"/>
        <v/>
      </c>
      <c r="G1744" s="80" t="str">
        <f t="shared" si="340"/>
        <v/>
      </c>
      <c r="H1744" s="80" t="str">
        <f t="shared" si="351"/>
        <v/>
      </c>
      <c r="I1744" s="80" t="str">
        <f t="shared" si="341"/>
        <v/>
      </c>
      <c r="J1744" s="80" t="str">
        <f t="shared" si="347"/>
        <v/>
      </c>
      <c r="AG1744" s="16" t="str">
        <f t="shared" si="348"/>
        <v/>
      </c>
      <c r="AH1744" s="69" t="str">
        <f t="shared" si="342"/>
        <v/>
      </c>
      <c r="AI1744" s="70" t="str">
        <f t="shared" si="343"/>
        <v/>
      </c>
      <c r="AJ1744" s="70" t="str">
        <f t="shared" si="344"/>
        <v/>
      </c>
      <c r="AK1744" s="70" t="str">
        <f t="shared" si="349"/>
        <v/>
      </c>
      <c r="AL1744" s="70" t="str">
        <f t="shared" si="350"/>
        <v/>
      </c>
    </row>
    <row r="1745" spans="2:38" ht="15" thickBot="1" x14ac:dyDescent="0.35">
      <c r="B1745" s="79" t="str">
        <f t="shared" si="345"/>
        <v/>
      </c>
      <c r="C1745" s="16"/>
      <c r="D1745" s="79" t="str">
        <f>IFERROR(IF(J1744&lt;=0,"",IF(C1745="Yes","",B1745-COUNTIF($C$18:C1745,"Yes"))),"")</f>
        <v/>
      </c>
      <c r="E1745" s="81" t="str">
        <f t="shared" si="339"/>
        <v/>
      </c>
      <c r="F1745" s="80" t="str">
        <f t="shared" si="346"/>
        <v/>
      </c>
      <c r="G1745" s="80" t="str">
        <f t="shared" si="340"/>
        <v/>
      </c>
      <c r="H1745" s="80" t="str">
        <f t="shared" si="351"/>
        <v/>
      </c>
      <c r="I1745" s="80" t="str">
        <f t="shared" si="341"/>
        <v/>
      </c>
      <c r="J1745" s="80" t="str">
        <f t="shared" si="347"/>
        <v/>
      </c>
      <c r="AG1745" s="16" t="str">
        <f t="shared" si="348"/>
        <v/>
      </c>
      <c r="AH1745" s="69" t="str">
        <f t="shared" si="342"/>
        <v/>
      </c>
      <c r="AI1745" s="70" t="str">
        <f t="shared" si="343"/>
        <v/>
      </c>
      <c r="AJ1745" s="70" t="str">
        <f t="shared" si="344"/>
        <v/>
      </c>
      <c r="AK1745" s="70" t="str">
        <f t="shared" si="349"/>
        <v/>
      </c>
      <c r="AL1745" s="70" t="str">
        <f t="shared" si="350"/>
        <v/>
      </c>
    </row>
    <row r="1746" spans="2:38" ht="15" thickBot="1" x14ac:dyDescent="0.35">
      <c r="B1746" s="79" t="str">
        <f t="shared" si="345"/>
        <v/>
      </c>
      <c r="C1746" s="16"/>
      <c r="D1746" s="79" t="str">
        <f>IFERROR(IF(J1745&lt;=0,"",IF(C1746="Yes","",B1746-COUNTIF($C$18:C1746,"Yes"))),"")</f>
        <v/>
      </c>
      <c r="E1746" s="81" t="str">
        <f t="shared" ref="E1746:E1809" si="352">IF($E$9="End of the Period",IF(B1746="","",IF(payment_frequency_EMI_Change="Bi-weekly",first_payment_date_EMI_Change+B1746*VLOOKUP(payment_frequency_EMI_Change,periodic_table,2,0),IF(payment_frequency_EMI_Change="Weekly",first_payment_date_EMI_Change+B1746*VLOOKUP(payment_frequency_EMI_Change,periodic_table,2,0),IF(payment_frequency_EMI_Change="Semi-monthly",first_payment_date_EMI_Change+B1746*VLOOKUP(payment_frequency_EMI_Change,periodic_table,2,0),EDATE(first_payment_date_EMI_Change,B1746*VLOOKUP(payment_frequency_EMI_Change,periodic_table,2,0)))))),IF(B1746="","",IF(payment_frequency_EMI_Change="Bi-weekly",first_payment_date_EMI_Change+(B1746-1)*VLOOKUP(payment_frequency_EMI_Change,periodic_table,2,0),IF(payment_frequency_EMI_Change="Weekly",first_payment_date_EMI_Change+(B1746-1)*VLOOKUP(payment_frequency_EMI_Change,periodic_table,2,0),IF(payment_frequency_EMI_Change="Semi-monthly",first_payment_date_EMI_Change+(B1746-1)*VLOOKUP(payment_frequency_EMI_Change,periodic_table,2,0),EDATE(first_payment_date_EMI_Change,(B1746-1)*VLOOKUP(payment_frequency_EMI_Change,periodic_table,2,0)))))))</f>
        <v/>
      </c>
      <c r="F1746" s="80" t="str">
        <f t="shared" si="346"/>
        <v/>
      </c>
      <c r="G1746" s="80" t="str">
        <f t="shared" ref="G1746:G1809" si="353">IF(AND(Payment_Type_EMI_Change=1,B1746=1),0,IF(B1746="","",IF(C1746="Yes",0,J1745*Compound_Rate_EMI_Change)))</f>
        <v/>
      </c>
      <c r="H1746" s="80" t="str">
        <f t="shared" si="351"/>
        <v/>
      </c>
      <c r="I1746" s="80" t="str">
        <f t="shared" ref="I1746:I1809" si="354">IF(B1746="","",IF(C1746="Yes",J1745*Compound_Rate_EMI_Change,0))</f>
        <v/>
      </c>
      <c r="J1746" s="80" t="str">
        <f t="shared" si="347"/>
        <v/>
      </c>
      <c r="AG1746" s="16" t="str">
        <f t="shared" si="348"/>
        <v/>
      </c>
      <c r="AH1746" s="69" t="str">
        <f t="shared" ref="AH1746:AH1809" si="355">IF($E$9="End of the Period",IF(AG1746="","",IF(payment_frequency_EMI_Change="Bi-weekly",first_payment_date_EMI_Change+AG1746*VLOOKUP(payment_frequency_EMI_Change,periodic_table,2,0),IF(payment_frequency_EMI_Change="Weekly",first_payment_date_EMI_Change+AG1746*VLOOKUP(payment_frequency_EMI_Change,periodic_table,2,0),IF(payment_frequency_EMI_Change="Semi-monthly",first_payment_date_EMI_Change+AG1746*VLOOKUP(payment_frequency_EMI_Change,periodic_table,2,0),EDATE(first_payment_date_EMI_Change,AG1746*VLOOKUP(payment_frequency_EMI_Change,periodic_table,2,0)))))),IF(AG1746="","",IF(payment_frequency_EMI_Change="Bi-weekly",first_payment_date_EMI_Change+(AG1746-1)*VLOOKUP(payment_frequency_EMI_Change,periodic_table,2,0),IF(payment_frequency_EMI_Change="Weekly",first_payment_date_EMI_Change+(AG1746-1)*VLOOKUP(payment_frequency_EMI_Change,periodic_table,2,0),IF(payment_frequency_EMI_Change="Semi-monthly",first_payment_date_EMI_Change+(AG1746-1)*VLOOKUP(payment_frequency_EMI_Change,periodic_table,2,0),EDATE(first_payment_date_EMI_Change,(AG1746-1)*VLOOKUP(payment_frequency_EMI_Change,periodic_table,2,0)))))))</f>
        <v/>
      </c>
      <c r="AI1746" s="70" t="str">
        <f t="shared" ref="AI1746:AI1809" si="356">IF(AG1746="","",IF(AL1745&lt;payment_EMI_Change,AL1745*(1+Compound_Rate_EMI_Change),payment_EMI_Change))</f>
        <v/>
      </c>
      <c r="AJ1746" s="70" t="str">
        <f t="shared" ref="AJ1746:AJ1809" si="357">IF(AND(Payment_Type_EMI_Change=1,AG1746=1),0,IF(AG1746="","",AL1745*Compound_Rate_EMI_Change))</f>
        <v/>
      </c>
      <c r="AK1746" s="70" t="str">
        <f t="shared" si="349"/>
        <v/>
      </c>
      <c r="AL1746" s="70" t="str">
        <f t="shared" si="350"/>
        <v/>
      </c>
    </row>
    <row r="1747" spans="2:38" ht="15" thickBot="1" x14ac:dyDescent="0.35">
      <c r="B1747" s="79" t="str">
        <f t="shared" ref="B1747:B1810" si="358">IFERROR(IF(TRUNC(J1746)&lt;=0,"",B1746+1),"")</f>
        <v/>
      </c>
      <c r="C1747" s="16"/>
      <c r="D1747" s="79" t="str">
        <f>IFERROR(IF(J1746&lt;=0,"",IF(C1747="Yes","",B1747-COUNTIF($C$18:C1747,"Yes"))),"")</f>
        <v/>
      </c>
      <c r="E1747" s="81" t="str">
        <f t="shared" si="352"/>
        <v/>
      </c>
      <c r="F1747" s="80" t="str">
        <f t="shared" ref="F1747:F1810" si="359">IF(B1747="","",IF(C1747="Yes",0,IF(J1746&lt;payment_EMI_Change,J1746*(1+Compound_Rate_EMI_Change),-PMT($J$5,nper_EMI_Change-B1747+1,J1746))))</f>
        <v/>
      </c>
      <c r="G1747" s="80" t="str">
        <f t="shared" si="353"/>
        <v/>
      </c>
      <c r="H1747" s="80" t="str">
        <f t="shared" si="351"/>
        <v/>
      </c>
      <c r="I1747" s="80" t="str">
        <f t="shared" si="354"/>
        <v/>
      </c>
      <c r="J1747" s="80" t="str">
        <f t="shared" ref="J1747:J1810" si="360">IFERROR(IF(B1747="","",J1746-H1747+I1747),"")</f>
        <v/>
      </c>
      <c r="AG1747" s="16" t="str">
        <f t="shared" ref="AG1747:AG1810" si="361">IFERROR(IF(AL1746&lt;=0,"",AG1746+1),"")</f>
        <v/>
      </c>
      <c r="AH1747" s="69" t="str">
        <f t="shared" si="355"/>
        <v/>
      </c>
      <c r="AI1747" s="70" t="str">
        <f t="shared" si="356"/>
        <v/>
      </c>
      <c r="AJ1747" s="70" t="str">
        <f t="shared" si="357"/>
        <v/>
      </c>
      <c r="AK1747" s="70" t="str">
        <f t="shared" ref="AK1747:AK1810" si="362">IF(AG1747="","",AI1747-AJ1747)</f>
        <v/>
      </c>
      <c r="AL1747" s="70" t="str">
        <f t="shared" ref="AL1747:AL1810" si="363">IFERROR(IF(AK1747&lt;=0,"",AL1746-AK1747),"")</f>
        <v/>
      </c>
    </row>
    <row r="1748" spans="2:38" ht="15" thickBot="1" x14ac:dyDescent="0.35">
      <c r="B1748" s="79" t="str">
        <f t="shared" si="358"/>
        <v/>
      </c>
      <c r="C1748" s="16"/>
      <c r="D1748" s="79" t="str">
        <f>IFERROR(IF(J1747&lt;=0,"",IF(C1748="Yes","",B1748-COUNTIF($C$18:C1748,"Yes"))),"")</f>
        <v/>
      </c>
      <c r="E1748" s="81" t="str">
        <f t="shared" si="352"/>
        <v/>
      </c>
      <c r="F1748" s="80" t="str">
        <f t="shared" si="359"/>
        <v/>
      </c>
      <c r="G1748" s="80" t="str">
        <f t="shared" si="353"/>
        <v/>
      </c>
      <c r="H1748" s="80" t="str">
        <f t="shared" si="351"/>
        <v/>
      </c>
      <c r="I1748" s="80" t="str">
        <f t="shared" si="354"/>
        <v/>
      </c>
      <c r="J1748" s="80" t="str">
        <f t="shared" si="360"/>
        <v/>
      </c>
      <c r="AG1748" s="16" t="str">
        <f t="shared" si="361"/>
        <v/>
      </c>
      <c r="AH1748" s="69" t="str">
        <f t="shared" si="355"/>
        <v/>
      </c>
      <c r="AI1748" s="70" t="str">
        <f t="shared" si="356"/>
        <v/>
      </c>
      <c r="AJ1748" s="70" t="str">
        <f t="shared" si="357"/>
        <v/>
      </c>
      <c r="AK1748" s="70" t="str">
        <f t="shared" si="362"/>
        <v/>
      </c>
      <c r="AL1748" s="70" t="str">
        <f t="shared" si="363"/>
        <v/>
      </c>
    </row>
    <row r="1749" spans="2:38" ht="15" thickBot="1" x14ac:dyDescent="0.35">
      <c r="B1749" s="79" t="str">
        <f t="shared" si="358"/>
        <v/>
      </c>
      <c r="C1749" s="16"/>
      <c r="D1749" s="79" t="str">
        <f>IFERROR(IF(J1748&lt;=0,"",IF(C1749="Yes","",B1749-COUNTIF($C$18:C1749,"Yes"))),"")</f>
        <v/>
      </c>
      <c r="E1749" s="81" t="str">
        <f t="shared" si="352"/>
        <v/>
      </c>
      <c r="F1749" s="80" t="str">
        <f t="shared" si="359"/>
        <v/>
      </c>
      <c r="G1749" s="80" t="str">
        <f t="shared" si="353"/>
        <v/>
      </c>
      <c r="H1749" s="80" t="str">
        <f t="shared" si="351"/>
        <v/>
      </c>
      <c r="I1749" s="80" t="str">
        <f t="shared" si="354"/>
        <v/>
      </c>
      <c r="J1749" s="80" t="str">
        <f t="shared" si="360"/>
        <v/>
      </c>
      <c r="AG1749" s="16" t="str">
        <f t="shared" si="361"/>
        <v/>
      </c>
      <c r="AH1749" s="69" t="str">
        <f t="shared" si="355"/>
        <v/>
      </c>
      <c r="AI1749" s="70" t="str">
        <f t="shared" si="356"/>
        <v/>
      </c>
      <c r="AJ1749" s="70" t="str">
        <f t="shared" si="357"/>
        <v/>
      </c>
      <c r="AK1749" s="70" t="str">
        <f t="shared" si="362"/>
        <v/>
      </c>
      <c r="AL1749" s="70" t="str">
        <f t="shared" si="363"/>
        <v/>
      </c>
    </row>
    <row r="1750" spans="2:38" ht="15" thickBot="1" x14ac:dyDescent="0.35">
      <c r="B1750" s="79" t="str">
        <f t="shared" si="358"/>
        <v/>
      </c>
      <c r="C1750" s="16"/>
      <c r="D1750" s="79" t="str">
        <f>IFERROR(IF(J1749&lt;=0,"",IF(C1750="Yes","",B1750-COUNTIF($C$18:C1750,"Yes"))),"")</f>
        <v/>
      </c>
      <c r="E1750" s="81" t="str">
        <f t="shared" si="352"/>
        <v/>
      </c>
      <c r="F1750" s="80" t="str">
        <f t="shared" si="359"/>
        <v/>
      </c>
      <c r="G1750" s="80" t="str">
        <f t="shared" si="353"/>
        <v/>
      </c>
      <c r="H1750" s="80" t="str">
        <f t="shared" si="351"/>
        <v/>
      </c>
      <c r="I1750" s="80" t="str">
        <f t="shared" si="354"/>
        <v/>
      </c>
      <c r="J1750" s="80" t="str">
        <f t="shared" si="360"/>
        <v/>
      </c>
      <c r="AG1750" s="16" t="str">
        <f t="shared" si="361"/>
        <v/>
      </c>
      <c r="AH1750" s="69" t="str">
        <f t="shared" si="355"/>
        <v/>
      </c>
      <c r="AI1750" s="70" t="str">
        <f t="shared" si="356"/>
        <v/>
      </c>
      <c r="AJ1750" s="70" t="str">
        <f t="shared" si="357"/>
        <v/>
      </c>
      <c r="AK1750" s="70" t="str">
        <f t="shared" si="362"/>
        <v/>
      </c>
      <c r="AL1750" s="70" t="str">
        <f t="shared" si="363"/>
        <v/>
      </c>
    </row>
    <row r="1751" spans="2:38" ht="15" thickBot="1" x14ac:dyDescent="0.35">
      <c r="B1751" s="79" t="str">
        <f t="shared" si="358"/>
        <v/>
      </c>
      <c r="C1751" s="16"/>
      <c r="D1751" s="79" t="str">
        <f>IFERROR(IF(J1750&lt;=0,"",IF(C1751="Yes","",B1751-COUNTIF($C$18:C1751,"Yes"))),"")</f>
        <v/>
      </c>
      <c r="E1751" s="81" t="str">
        <f t="shared" si="352"/>
        <v/>
      </c>
      <c r="F1751" s="80" t="str">
        <f t="shared" si="359"/>
        <v/>
      </c>
      <c r="G1751" s="80" t="str">
        <f t="shared" si="353"/>
        <v/>
      </c>
      <c r="H1751" s="80" t="str">
        <f t="shared" ref="H1751:H1814" si="364">IF(B1751="","",F1751-G1751)</f>
        <v/>
      </c>
      <c r="I1751" s="80" t="str">
        <f t="shared" si="354"/>
        <v/>
      </c>
      <c r="J1751" s="80" t="str">
        <f t="shared" si="360"/>
        <v/>
      </c>
      <c r="AG1751" s="16" t="str">
        <f t="shared" si="361"/>
        <v/>
      </c>
      <c r="AH1751" s="69" t="str">
        <f t="shared" si="355"/>
        <v/>
      </c>
      <c r="AI1751" s="70" t="str">
        <f t="shared" si="356"/>
        <v/>
      </c>
      <c r="AJ1751" s="70" t="str">
        <f t="shared" si="357"/>
        <v/>
      </c>
      <c r="AK1751" s="70" t="str">
        <f t="shared" si="362"/>
        <v/>
      </c>
      <c r="AL1751" s="70" t="str">
        <f t="shared" si="363"/>
        <v/>
      </c>
    </row>
    <row r="1752" spans="2:38" ht="15" thickBot="1" x14ac:dyDescent="0.35">
      <c r="B1752" s="79" t="str">
        <f t="shared" si="358"/>
        <v/>
      </c>
      <c r="C1752" s="16"/>
      <c r="D1752" s="79" t="str">
        <f>IFERROR(IF(J1751&lt;=0,"",IF(C1752="Yes","",B1752-COUNTIF($C$18:C1752,"Yes"))),"")</f>
        <v/>
      </c>
      <c r="E1752" s="81" t="str">
        <f t="shared" si="352"/>
        <v/>
      </c>
      <c r="F1752" s="80" t="str">
        <f t="shared" si="359"/>
        <v/>
      </c>
      <c r="G1752" s="80" t="str">
        <f t="shared" si="353"/>
        <v/>
      </c>
      <c r="H1752" s="80" t="str">
        <f t="shared" si="364"/>
        <v/>
      </c>
      <c r="I1752" s="80" t="str">
        <f t="shared" si="354"/>
        <v/>
      </c>
      <c r="J1752" s="80" t="str">
        <f t="shared" si="360"/>
        <v/>
      </c>
      <c r="AG1752" s="16" t="str">
        <f t="shared" si="361"/>
        <v/>
      </c>
      <c r="AH1752" s="69" t="str">
        <f t="shared" si="355"/>
        <v/>
      </c>
      <c r="AI1752" s="70" t="str">
        <f t="shared" si="356"/>
        <v/>
      </c>
      <c r="AJ1752" s="70" t="str">
        <f t="shared" si="357"/>
        <v/>
      </c>
      <c r="AK1752" s="70" t="str">
        <f t="shared" si="362"/>
        <v/>
      </c>
      <c r="AL1752" s="70" t="str">
        <f t="shared" si="363"/>
        <v/>
      </c>
    </row>
    <row r="1753" spans="2:38" ht="15" thickBot="1" x14ac:dyDescent="0.35">
      <c r="B1753" s="79" t="str">
        <f t="shared" si="358"/>
        <v/>
      </c>
      <c r="C1753" s="16"/>
      <c r="D1753" s="79" t="str">
        <f>IFERROR(IF(J1752&lt;=0,"",IF(C1753="Yes","",B1753-COUNTIF($C$18:C1753,"Yes"))),"")</f>
        <v/>
      </c>
      <c r="E1753" s="81" t="str">
        <f t="shared" si="352"/>
        <v/>
      </c>
      <c r="F1753" s="80" t="str">
        <f t="shared" si="359"/>
        <v/>
      </c>
      <c r="G1753" s="80" t="str">
        <f t="shared" si="353"/>
        <v/>
      </c>
      <c r="H1753" s="80" t="str">
        <f t="shared" si="364"/>
        <v/>
      </c>
      <c r="I1753" s="80" t="str">
        <f t="shared" si="354"/>
        <v/>
      </c>
      <c r="J1753" s="80" t="str">
        <f t="shared" si="360"/>
        <v/>
      </c>
      <c r="AG1753" s="16" t="str">
        <f t="shared" si="361"/>
        <v/>
      </c>
      <c r="AH1753" s="69" t="str">
        <f t="shared" si="355"/>
        <v/>
      </c>
      <c r="AI1753" s="70" t="str">
        <f t="shared" si="356"/>
        <v/>
      </c>
      <c r="AJ1753" s="70" t="str">
        <f t="shared" si="357"/>
        <v/>
      </c>
      <c r="AK1753" s="70" t="str">
        <f t="shared" si="362"/>
        <v/>
      </c>
      <c r="AL1753" s="70" t="str">
        <f t="shared" si="363"/>
        <v/>
      </c>
    </row>
    <row r="1754" spans="2:38" ht="15" thickBot="1" x14ac:dyDescent="0.35">
      <c r="B1754" s="79" t="str">
        <f t="shared" si="358"/>
        <v/>
      </c>
      <c r="C1754" s="16"/>
      <c r="D1754" s="79" t="str">
        <f>IFERROR(IF(J1753&lt;=0,"",IF(C1754="Yes","",B1754-COUNTIF($C$18:C1754,"Yes"))),"")</f>
        <v/>
      </c>
      <c r="E1754" s="81" t="str">
        <f t="shared" si="352"/>
        <v/>
      </c>
      <c r="F1754" s="80" t="str">
        <f t="shared" si="359"/>
        <v/>
      </c>
      <c r="G1754" s="80" t="str">
        <f t="shared" si="353"/>
        <v/>
      </c>
      <c r="H1754" s="80" t="str">
        <f t="shared" si="364"/>
        <v/>
      </c>
      <c r="I1754" s="80" t="str">
        <f t="shared" si="354"/>
        <v/>
      </c>
      <c r="J1754" s="80" t="str">
        <f t="shared" si="360"/>
        <v/>
      </c>
      <c r="AG1754" s="16" t="str">
        <f t="shared" si="361"/>
        <v/>
      </c>
      <c r="AH1754" s="69" t="str">
        <f t="shared" si="355"/>
        <v/>
      </c>
      <c r="AI1754" s="70" t="str">
        <f t="shared" si="356"/>
        <v/>
      </c>
      <c r="AJ1754" s="70" t="str">
        <f t="shared" si="357"/>
        <v/>
      </c>
      <c r="AK1754" s="70" t="str">
        <f t="shared" si="362"/>
        <v/>
      </c>
      <c r="AL1754" s="70" t="str">
        <f t="shared" si="363"/>
        <v/>
      </c>
    </row>
    <row r="1755" spans="2:38" ht="15" thickBot="1" x14ac:dyDescent="0.35">
      <c r="B1755" s="79" t="str">
        <f t="shared" si="358"/>
        <v/>
      </c>
      <c r="C1755" s="16"/>
      <c r="D1755" s="79" t="str">
        <f>IFERROR(IF(J1754&lt;=0,"",IF(C1755="Yes","",B1755-COUNTIF($C$18:C1755,"Yes"))),"")</f>
        <v/>
      </c>
      <c r="E1755" s="81" t="str">
        <f t="shared" si="352"/>
        <v/>
      </c>
      <c r="F1755" s="80" t="str">
        <f t="shared" si="359"/>
        <v/>
      </c>
      <c r="G1755" s="80" t="str">
        <f t="shared" si="353"/>
        <v/>
      </c>
      <c r="H1755" s="80" t="str">
        <f t="shared" si="364"/>
        <v/>
      </c>
      <c r="I1755" s="80" t="str">
        <f t="shared" si="354"/>
        <v/>
      </c>
      <c r="J1755" s="80" t="str">
        <f t="shared" si="360"/>
        <v/>
      </c>
      <c r="AG1755" s="16" t="str">
        <f t="shared" si="361"/>
        <v/>
      </c>
      <c r="AH1755" s="69" t="str">
        <f t="shared" si="355"/>
        <v/>
      </c>
      <c r="AI1755" s="70" t="str">
        <f t="shared" si="356"/>
        <v/>
      </c>
      <c r="AJ1755" s="70" t="str">
        <f t="shared" si="357"/>
        <v/>
      </c>
      <c r="AK1755" s="70" t="str">
        <f t="shared" si="362"/>
        <v/>
      </c>
      <c r="AL1755" s="70" t="str">
        <f t="shared" si="363"/>
        <v/>
      </c>
    </row>
    <row r="1756" spans="2:38" ht="15" thickBot="1" x14ac:dyDescent="0.35">
      <c r="B1756" s="79" t="str">
        <f t="shared" si="358"/>
        <v/>
      </c>
      <c r="C1756" s="16"/>
      <c r="D1756" s="79" t="str">
        <f>IFERROR(IF(J1755&lt;=0,"",IF(C1756="Yes","",B1756-COUNTIF($C$18:C1756,"Yes"))),"")</f>
        <v/>
      </c>
      <c r="E1756" s="81" t="str">
        <f t="shared" si="352"/>
        <v/>
      </c>
      <c r="F1756" s="80" t="str">
        <f t="shared" si="359"/>
        <v/>
      </c>
      <c r="G1756" s="80" t="str">
        <f t="shared" si="353"/>
        <v/>
      </c>
      <c r="H1756" s="80" t="str">
        <f t="shared" si="364"/>
        <v/>
      </c>
      <c r="I1756" s="80" t="str">
        <f t="shared" si="354"/>
        <v/>
      </c>
      <c r="J1756" s="80" t="str">
        <f t="shared" si="360"/>
        <v/>
      </c>
      <c r="AG1756" s="16" t="str">
        <f t="shared" si="361"/>
        <v/>
      </c>
      <c r="AH1756" s="69" t="str">
        <f t="shared" si="355"/>
        <v/>
      </c>
      <c r="AI1756" s="70" t="str">
        <f t="shared" si="356"/>
        <v/>
      </c>
      <c r="AJ1756" s="70" t="str">
        <f t="shared" si="357"/>
        <v/>
      </c>
      <c r="AK1756" s="70" t="str">
        <f t="shared" si="362"/>
        <v/>
      </c>
      <c r="AL1756" s="70" t="str">
        <f t="shared" si="363"/>
        <v/>
      </c>
    </row>
    <row r="1757" spans="2:38" ht="15" thickBot="1" x14ac:dyDescent="0.35">
      <c r="B1757" s="79" t="str">
        <f t="shared" si="358"/>
        <v/>
      </c>
      <c r="C1757" s="16"/>
      <c r="D1757" s="79" t="str">
        <f>IFERROR(IF(J1756&lt;=0,"",IF(C1757="Yes","",B1757-COUNTIF($C$18:C1757,"Yes"))),"")</f>
        <v/>
      </c>
      <c r="E1757" s="81" t="str">
        <f t="shared" si="352"/>
        <v/>
      </c>
      <c r="F1757" s="80" t="str">
        <f t="shared" si="359"/>
        <v/>
      </c>
      <c r="G1757" s="80" t="str">
        <f t="shared" si="353"/>
        <v/>
      </c>
      <c r="H1757" s="80" t="str">
        <f t="shared" si="364"/>
        <v/>
      </c>
      <c r="I1757" s="80" t="str">
        <f t="shared" si="354"/>
        <v/>
      </c>
      <c r="J1757" s="80" t="str">
        <f t="shared" si="360"/>
        <v/>
      </c>
      <c r="AG1757" s="16" t="str">
        <f t="shared" si="361"/>
        <v/>
      </c>
      <c r="AH1757" s="69" t="str">
        <f t="shared" si="355"/>
        <v/>
      </c>
      <c r="AI1757" s="70" t="str">
        <f t="shared" si="356"/>
        <v/>
      </c>
      <c r="AJ1757" s="70" t="str">
        <f t="shared" si="357"/>
        <v/>
      </c>
      <c r="AK1757" s="70" t="str">
        <f t="shared" si="362"/>
        <v/>
      </c>
      <c r="AL1757" s="70" t="str">
        <f t="shared" si="363"/>
        <v/>
      </c>
    </row>
    <row r="1758" spans="2:38" ht="15" thickBot="1" x14ac:dyDescent="0.35">
      <c r="B1758" s="79" t="str">
        <f t="shared" si="358"/>
        <v/>
      </c>
      <c r="C1758" s="16"/>
      <c r="D1758" s="79" t="str">
        <f>IFERROR(IF(J1757&lt;=0,"",IF(C1758="Yes","",B1758-COUNTIF($C$18:C1758,"Yes"))),"")</f>
        <v/>
      </c>
      <c r="E1758" s="81" t="str">
        <f t="shared" si="352"/>
        <v/>
      </c>
      <c r="F1758" s="80" t="str">
        <f t="shared" si="359"/>
        <v/>
      </c>
      <c r="G1758" s="80" t="str">
        <f t="shared" si="353"/>
        <v/>
      </c>
      <c r="H1758" s="80" t="str">
        <f t="shared" si="364"/>
        <v/>
      </c>
      <c r="I1758" s="80" t="str">
        <f t="shared" si="354"/>
        <v/>
      </c>
      <c r="J1758" s="80" t="str">
        <f t="shared" si="360"/>
        <v/>
      </c>
      <c r="AG1758" s="16" t="str">
        <f t="shared" si="361"/>
        <v/>
      </c>
      <c r="AH1758" s="69" t="str">
        <f t="shared" si="355"/>
        <v/>
      </c>
      <c r="AI1758" s="70" t="str">
        <f t="shared" si="356"/>
        <v/>
      </c>
      <c r="AJ1758" s="70" t="str">
        <f t="shared" si="357"/>
        <v/>
      </c>
      <c r="AK1758" s="70" t="str">
        <f t="shared" si="362"/>
        <v/>
      </c>
      <c r="AL1758" s="70" t="str">
        <f t="shared" si="363"/>
        <v/>
      </c>
    </row>
    <row r="1759" spans="2:38" ht="15" thickBot="1" x14ac:dyDescent="0.35">
      <c r="B1759" s="79" t="str">
        <f t="shared" si="358"/>
        <v/>
      </c>
      <c r="C1759" s="16"/>
      <c r="D1759" s="79" t="str">
        <f>IFERROR(IF(J1758&lt;=0,"",IF(C1759="Yes","",B1759-COUNTIF($C$18:C1759,"Yes"))),"")</f>
        <v/>
      </c>
      <c r="E1759" s="81" t="str">
        <f t="shared" si="352"/>
        <v/>
      </c>
      <c r="F1759" s="80" t="str">
        <f t="shared" si="359"/>
        <v/>
      </c>
      <c r="G1759" s="80" t="str">
        <f t="shared" si="353"/>
        <v/>
      </c>
      <c r="H1759" s="80" t="str">
        <f t="shared" si="364"/>
        <v/>
      </c>
      <c r="I1759" s="80" t="str">
        <f t="shared" si="354"/>
        <v/>
      </c>
      <c r="J1759" s="80" t="str">
        <f t="shared" si="360"/>
        <v/>
      </c>
      <c r="AG1759" s="16" t="str">
        <f t="shared" si="361"/>
        <v/>
      </c>
      <c r="AH1759" s="69" t="str">
        <f t="shared" si="355"/>
        <v/>
      </c>
      <c r="AI1759" s="70" t="str">
        <f t="shared" si="356"/>
        <v/>
      </c>
      <c r="AJ1759" s="70" t="str">
        <f t="shared" si="357"/>
        <v/>
      </c>
      <c r="AK1759" s="70" t="str">
        <f t="shared" si="362"/>
        <v/>
      </c>
      <c r="AL1759" s="70" t="str">
        <f t="shared" si="363"/>
        <v/>
      </c>
    </row>
    <row r="1760" spans="2:38" ht="15" thickBot="1" x14ac:dyDescent="0.35">
      <c r="B1760" s="79" t="str">
        <f t="shared" si="358"/>
        <v/>
      </c>
      <c r="C1760" s="16"/>
      <c r="D1760" s="79" t="str">
        <f>IFERROR(IF(J1759&lt;=0,"",IF(C1760="Yes","",B1760-COUNTIF($C$18:C1760,"Yes"))),"")</f>
        <v/>
      </c>
      <c r="E1760" s="81" t="str">
        <f t="shared" si="352"/>
        <v/>
      </c>
      <c r="F1760" s="80" t="str">
        <f t="shared" si="359"/>
        <v/>
      </c>
      <c r="G1760" s="80" t="str">
        <f t="shared" si="353"/>
        <v/>
      </c>
      <c r="H1760" s="80" t="str">
        <f t="shared" si="364"/>
        <v/>
      </c>
      <c r="I1760" s="80" t="str">
        <f t="shared" si="354"/>
        <v/>
      </c>
      <c r="J1760" s="80" t="str">
        <f t="shared" si="360"/>
        <v/>
      </c>
      <c r="AG1760" s="16" t="str">
        <f t="shared" si="361"/>
        <v/>
      </c>
      <c r="AH1760" s="69" t="str">
        <f t="shared" si="355"/>
        <v/>
      </c>
      <c r="AI1760" s="70" t="str">
        <f t="shared" si="356"/>
        <v/>
      </c>
      <c r="AJ1760" s="70" t="str">
        <f t="shared" si="357"/>
        <v/>
      </c>
      <c r="AK1760" s="70" t="str">
        <f t="shared" si="362"/>
        <v/>
      </c>
      <c r="AL1760" s="70" t="str">
        <f t="shared" si="363"/>
        <v/>
      </c>
    </row>
    <row r="1761" spans="2:38" ht="15" thickBot="1" x14ac:dyDescent="0.35">
      <c r="B1761" s="79" t="str">
        <f t="shared" si="358"/>
        <v/>
      </c>
      <c r="C1761" s="16"/>
      <c r="D1761" s="79" t="str">
        <f>IFERROR(IF(J1760&lt;=0,"",IF(C1761="Yes","",B1761-COUNTIF($C$18:C1761,"Yes"))),"")</f>
        <v/>
      </c>
      <c r="E1761" s="81" t="str">
        <f t="shared" si="352"/>
        <v/>
      </c>
      <c r="F1761" s="80" t="str">
        <f t="shared" si="359"/>
        <v/>
      </c>
      <c r="G1761" s="80" t="str">
        <f t="shared" si="353"/>
        <v/>
      </c>
      <c r="H1761" s="80" t="str">
        <f t="shared" si="364"/>
        <v/>
      </c>
      <c r="I1761" s="80" t="str">
        <f t="shared" si="354"/>
        <v/>
      </c>
      <c r="J1761" s="80" t="str">
        <f t="shared" si="360"/>
        <v/>
      </c>
      <c r="AG1761" s="16" t="str">
        <f t="shared" si="361"/>
        <v/>
      </c>
      <c r="AH1761" s="69" t="str">
        <f t="shared" si="355"/>
        <v/>
      </c>
      <c r="AI1761" s="70" t="str">
        <f t="shared" si="356"/>
        <v/>
      </c>
      <c r="AJ1761" s="70" t="str">
        <f t="shared" si="357"/>
        <v/>
      </c>
      <c r="AK1761" s="70" t="str">
        <f t="shared" si="362"/>
        <v/>
      </c>
      <c r="AL1761" s="70" t="str">
        <f t="shared" si="363"/>
        <v/>
      </c>
    </row>
    <row r="1762" spans="2:38" ht="15" thickBot="1" x14ac:dyDescent="0.35">
      <c r="B1762" s="79" t="str">
        <f t="shared" si="358"/>
        <v/>
      </c>
      <c r="C1762" s="16"/>
      <c r="D1762" s="79" t="str">
        <f>IFERROR(IF(J1761&lt;=0,"",IF(C1762="Yes","",B1762-COUNTIF($C$18:C1762,"Yes"))),"")</f>
        <v/>
      </c>
      <c r="E1762" s="81" t="str">
        <f t="shared" si="352"/>
        <v/>
      </c>
      <c r="F1762" s="80" t="str">
        <f t="shared" si="359"/>
        <v/>
      </c>
      <c r="G1762" s="80" t="str">
        <f t="shared" si="353"/>
        <v/>
      </c>
      <c r="H1762" s="80" t="str">
        <f t="shared" si="364"/>
        <v/>
      </c>
      <c r="I1762" s="80" t="str">
        <f t="shared" si="354"/>
        <v/>
      </c>
      <c r="J1762" s="80" t="str">
        <f t="shared" si="360"/>
        <v/>
      </c>
      <c r="AG1762" s="16" t="str">
        <f t="shared" si="361"/>
        <v/>
      </c>
      <c r="AH1762" s="69" t="str">
        <f t="shared" si="355"/>
        <v/>
      </c>
      <c r="AI1762" s="70" t="str">
        <f t="shared" si="356"/>
        <v/>
      </c>
      <c r="AJ1762" s="70" t="str">
        <f t="shared" si="357"/>
        <v/>
      </c>
      <c r="AK1762" s="70" t="str">
        <f t="shared" si="362"/>
        <v/>
      </c>
      <c r="AL1762" s="70" t="str">
        <f t="shared" si="363"/>
        <v/>
      </c>
    </row>
    <row r="1763" spans="2:38" ht="15" thickBot="1" x14ac:dyDescent="0.35">
      <c r="B1763" s="79" t="str">
        <f t="shared" si="358"/>
        <v/>
      </c>
      <c r="C1763" s="16"/>
      <c r="D1763" s="79" t="str">
        <f>IFERROR(IF(J1762&lt;=0,"",IF(C1763="Yes","",B1763-COUNTIF($C$18:C1763,"Yes"))),"")</f>
        <v/>
      </c>
      <c r="E1763" s="81" t="str">
        <f t="shared" si="352"/>
        <v/>
      </c>
      <c r="F1763" s="80" t="str">
        <f t="shared" si="359"/>
        <v/>
      </c>
      <c r="G1763" s="80" t="str">
        <f t="shared" si="353"/>
        <v/>
      </c>
      <c r="H1763" s="80" t="str">
        <f t="shared" si="364"/>
        <v/>
      </c>
      <c r="I1763" s="80" t="str">
        <f t="shared" si="354"/>
        <v/>
      </c>
      <c r="J1763" s="80" t="str">
        <f t="shared" si="360"/>
        <v/>
      </c>
      <c r="AG1763" s="16" t="str">
        <f t="shared" si="361"/>
        <v/>
      </c>
      <c r="AH1763" s="69" t="str">
        <f t="shared" si="355"/>
        <v/>
      </c>
      <c r="AI1763" s="70" t="str">
        <f t="shared" si="356"/>
        <v/>
      </c>
      <c r="AJ1763" s="70" t="str">
        <f t="shared" si="357"/>
        <v/>
      </c>
      <c r="AK1763" s="70" t="str">
        <f t="shared" si="362"/>
        <v/>
      </c>
      <c r="AL1763" s="70" t="str">
        <f t="shared" si="363"/>
        <v/>
      </c>
    </row>
    <row r="1764" spans="2:38" ht="15" thickBot="1" x14ac:dyDescent="0.35">
      <c r="B1764" s="79" t="str">
        <f t="shared" si="358"/>
        <v/>
      </c>
      <c r="C1764" s="16"/>
      <c r="D1764" s="79" t="str">
        <f>IFERROR(IF(J1763&lt;=0,"",IF(C1764="Yes","",B1764-COUNTIF($C$18:C1764,"Yes"))),"")</f>
        <v/>
      </c>
      <c r="E1764" s="81" t="str">
        <f t="shared" si="352"/>
        <v/>
      </c>
      <c r="F1764" s="80" t="str">
        <f t="shared" si="359"/>
        <v/>
      </c>
      <c r="G1764" s="80" t="str">
        <f t="shared" si="353"/>
        <v/>
      </c>
      <c r="H1764" s="80" t="str">
        <f t="shared" si="364"/>
        <v/>
      </c>
      <c r="I1764" s="80" t="str">
        <f t="shared" si="354"/>
        <v/>
      </c>
      <c r="J1764" s="80" t="str">
        <f t="shared" si="360"/>
        <v/>
      </c>
      <c r="AG1764" s="16" t="str">
        <f t="shared" si="361"/>
        <v/>
      </c>
      <c r="AH1764" s="69" t="str">
        <f t="shared" si="355"/>
        <v/>
      </c>
      <c r="AI1764" s="70" t="str">
        <f t="shared" si="356"/>
        <v/>
      </c>
      <c r="AJ1764" s="70" t="str">
        <f t="shared" si="357"/>
        <v/>
      </c>
      <c r="AK1764" s="70" t="str">
        <f t="shared" si="362"/>
        <v/>
      </c>
      <c r="AL1764" s="70" t="str">
        <f t="shared" si="363"/>
        <v/>
      </c>
    </row>
    <row r="1765" spans="2:38" ht="15" thickBot="1" x14ac:dyDescent="0.35">
      <c r="B1765" s="79" t="str">
        <f t="shared" si="358"/>
        <v/>
      </c>
      <c r="C1765" s="16"/>
      <c r="D1765" s="79" t="str">
        <f>IFERROR(IF(J1764&lt;=0,"",IF(C1765="Yes","",B1765-COUNTIF($C$18:C1765,"Yes"))),"")</f>
        <v/>
      </c>
      <c r="E1765" s="81" t="str">
        <f t="shared" si="352"/>
        <v/>
      </c>
      <c r="F1765" s="80" t="str">
        <f t="shared" si="359"/>
        <v/>
      </c>
      <c r="G1765" s="80" t="str">
        <f t="shared" si="353"/>
        <v/>
      </c>
      <c r="H1765" s="80" t="str">
        <f t="shared" si="364"/>
        <v/>
      </c>
      <c r="I1765" s="80" t="str">
        <f t="shared" si="354"/>
        <v/>
      </c>
      <c r="J1765" s="80" t="str">
        <f t="shared" si="360"/>
        <v/>
      </c>
      <c r="AG1765" s="16" t="str">
        <f t="shared" si="361"/>
        <v/>
      </c>
      <c r="AH1765" s="69" t="str">
        <f t="shared" si="355"/>
        <v/>
      </c>
      <c r="AI1765" s="70" t="str">
        <f t="shared" si="356"/>
        <v/>
      </c>
      <c r="AJ1765" s="70" t="str">
        <f t="shared" si="357"/>
        <v/>
      </c>
      <c r="AK1765" s="70" t="str">
        <f t="shared" si="362"/>
        <v/>
      </c>
      <c r="AL1765" s="70" t="str">
        <f t="shared" si="363"/>
        <v/>
      </c>
    </row>
    <row r="1766" spans="2:38" ht="15" thickBot="1" x14ac:dyDescent="0.35">
      <c r="B1766" s="79" t="str">
        <f t="shared" si="358"/>
        <v/>
      </c>
      <c r="C1766" s="16"/>
      <c r="D1766" s="79" t="str">
        <f>IFERROR(IF(J1765&lt;=0,"",IF(C1766="Yes","",B1766-COUNTIF($C$18:C1766,"Yes"))),"")</f>
        <v/>
      </c>
      <c r="E1766" s="81" t="str">
        <f t="shared" si="352"/>
        <v/>
      </c>
      <c r="F1766" s="80" t="str">
        <f t="shared" si="359"/>
        <v/>
      </c>
      <c r="G1766" s="80" t="str">
        <f t="shared" si="353"/>
        <v/>
      </c>
      <c r="H1766" s="80" t="str">
        <f t="shared" si="364"/>
        <v/>
      </c>
      <c r="I1766" s="80" t="str">
        <f t="shared" si="354"/>
        <v/>
      </c>
      <c r="J1766" s="80" t="str">
        <f t="shared" si="360"/>
        <v/>
      </c>
      <c r="AG1766" s="16" t="str">
        <f t="shared" si="361"/>
        <v/>
      </c>
      <c r="AH1766" s="69" t="str">
        <f t="shared" si="355"/>
        <v/>
      </c>
      <c r="AI1766" s="70" t="str">
        <f t="shared" si="356"/>
        <v/>
      </c>
      <c r="AJ1766" s="70" t="str">
        <f t="shared" si="357"/>
        <v/>
      </c>
      <c r="AK1766" s="70" t="str">
        <f t="shared" si="362"/>
        <v/>
      </c>
      <c r="AL1766" s="70" t="str">
        <f t="shared" si="363"/>
        <v/>
      </c>
    </row>
    <row r="1767" spans="2:38" ht="15" thickBot="1" x14ac:dyDescent="0.35">
      <c r="B1767" s="79" t="str">
        <f t="shared" si="358"/>
        <v/>
      </c>
      <c r="C1767" s="16"/>
      <c r="D1767" s="79" t="str">
        <f>IFERROR(IF(J1766&lt;=0,"",IF(C1767="Yes","",B1767-COUNTIF($C$18:C1767,"Yes"))),"")</f>
        <v/>
      </c>
      <c r="E1767" s="81" t="str">
        <f t="shared" si="352"/>
        <v/>
      </c>
      <c r="F1767" s="80" t="str">
        <f t="shared" si="359"/>
        <v/>
      </c>
      <c r="G1767" s="80" t="str">
        <f t="shared" si="353"/>
        <v/>
      </c>
      <c r="H1767" s="80" t="str">
        <f t="shared" si="364"/>
        <v/>
      </c>
      <c r="I1767" s="80" t="str">
        <f t="shared" si="354"/>
        <v/>
      </c>
      <c r="J1767" s="80" t="str">
        <f t="shared" si="360"/>
        <v/>
      </c>
      <c r="AG1767" s="16" t="str">
        <f t="shared" si="361"/>
        <v/>
      </c>
      <c r="AH1767" s="69" t="str">
        <f t="shared" si="355"/>
        <v/>
      </c>
      <c r="AI1767" s="70" t="str">
        <f t="shared" si="356"/>
        <v/>
      </c>
      <c r="AJ1767" s="70" t="str">
        <f t="shared" si="357"/>
        <v/>
      </c>
      <c r="AK1767" s="70" t="str">
        <f t="shared" si="362"/>
        <v/>
      </c>
      <c r="AL1767" s="70" t="str">
        <f t="shared" si="363"/>
        <v/>
      </c>
    </row>
    <row r="1768" spans="2:38" ht="15" thickBot="1" x14ac:dyDescent="0.35">
      <c r="B1768" s="79" t="str">
        <f t="shared" si="358"/>
        <v/>
      </c>
      <c r="C1768" s="16"/>
      <c r="D1768" s="79" t="str">
        <f>IFERROR(IF(J1767&lt;=0,"",IF(C1768="Yes","",B1768-COUNTIF($C$18:C1768,"Yes"))),"")</f>
        <v/>
      </c>
      <c r="E1768" s="81" t="str">
        <f t="shared" si="352"/>
        <v/>
      </c>
      <c r="F1768" s="80" t="str">
        <f t="shared" si="359"/>
        <v/>
      </c>
      <c r="G1768" s="80" t="str">
        <f t="shared" si="353"/>
        <v/>
      </c>
      <c r="H1768" s="80" t="str">
        <f t="shared" si="364"/>
        <v/>
      </c>
      <c r="I1768" s="80" t="str">
        <f t="shared" si="354"/>
        <v/>
      </c>
      <c r="J1768" s="80" t="str">
        <f t="shared" si="360"/>
        <v/>
      </c>
      <c r="AG1768" s="16" t="str">
        <f t="shared" si="361"/>
        <v/>
      </c>
      <c r="AH1768" s="69" t="str">
        <f t="shared" si="355"/>
        <v/>
      </c>
      <c r="AI1768" s="70" t="str">
        <f t="shared" si="356"/>
        <v/>
      </c>
      <c r="AJ1768" s="70" t="str">
        <f t="shared" si="357"/>
        <v/>
      </c>
      <c r="AK1768" s="70" t="str">
        <f t="shared" si="362"/>
        <v/>
      </c>
      <c r="AL1768" s="70" t="str">
        <f t="shared" si="363"/>
        <v/>
      </c>
    </row>
    <row r="1769" spans="2:38" ht="15" thickBot="1" x14ac:dyDescent="0.35">
      <c r="B1769" s="79" t="str">
        <f t="shared" si="358"/>
        <v/>
      </c>
      <c r="C1769" s="16"/>
      <c r="D1769" s="79" t="str">
        <f>IFERROR(IF(J1768&lt;=0,"",IF(C1769="Yes","",B1769-COUNTIF($C$18:C1769,"Yes"))),"")</f>
        <v/>
      </c>
      <c r="E1769" s="81" t="str">
        <f t="shared" si="352"/>
        <v/>
      </c>
      <c r="F1769" s="80" t="str">
        <f t="shared" si="359"/>
        <v/>
      </c>
      <c r="G1769" s="80" t="str">
        <f t="shared" si="353"/>
        <v/>
      </c>
      <c r="H1769" s="80" t="str">
        <f t="shared" si="364"/>
        <v/>
      </c>
      <c r="I1769" s="80" t="str">
        <f t="shared" si="354"/>
        <v/>
      </c>
      <c r="J1769" s="80" t="str">
        <f t="shared" si="360"/>
        <v/>
      </c>
      <c r="AG1769" s="16" t="str">
        <f t="shared" si="361"/>
        <v/>
      </c>
      <c r="AH1769" s="69" t="str">
        <f t="shared" si="355"/>
        <v/>
      </c>
      <c r="AI1769" s="70" t="str">
        <f t="shared" si="356"/>
        <v/>
      </c>
      <c r="AJ1769" s="70" t="str">
        <f t="shared" si="357"/>
        <v/>
      </c>
      <c r="AK1769" s="70" t="str">
        <f t="shared" si="362"/>
        <v/>
      </c>
      <c r="AL1769" s="70" t="str">
        <f t="shared" si="363"/>
        <v/>
      </c>
    </row>
    <row r="1770" spans="2:38" ht="15" thickBot="1" x14ac:dyDescent="0.35">
      <c r="B1770" s="79" t="str">
        <f t="shared" si="358"/>
        <v/>
      </c>
      <c r="C1770" s="16"/>
      <c r="D1770" s="79" t="str">
        <f>IFERROR(IF(J1769&lt;=0,"",IF(C1770="Yes","",B1770-COUNTIF($C$18:C1770,"Yes"))),"")</f>
        <v/>
      </c>
      <c r="E1770" s="81" t="str">
        <f t="shared" si="352"/>
        <v/>
      </c>
      <c r="F1770" s="80" t="str">
        <f t="shared" si="359"/>
        <v/>
      </c>
      <c r="G1770" s="80" t="str">
        <f t="shared" si="353"/>
        <v/>
      </c>
      <c r="H1770" s="80" t="str">
        <f t="shared" si="364"/>
        <v/>
      </c>
      <c r="I1770" s="80" t="str">
        <f t="shared" si="354"/>
        <v/>
      </c>
      <c r="J1770" s="80" t="str">
        <f t="shared" si="360"/>
        <v/>
      </c>
      <c r="AG1770" s="16" t="str">
        <f t="shared" si="361"/>
        <v/>
      </c>
      <c r="AH1770" s="69" t="str">
        <f t="shared" si="355"/>
        <v/>
      </c>
      <c r="AI1770" s="70" t="str">
        <f t="shared" si="356"/>
        <v/>
      </c>
      <c r="AJ1770" s="70" t="str">
        <f t="shared" si="357"/>
        <v/>
      </c>
      <c r="AK1770" s="70" t="str">
        <f t="shared" si="362"/>
        <v/>
      </c>
      <c r="AL1770" s="70" t="str">
        <f t="shared" si="363"/>
        <v/>
      </c>
    </row>
    <row r="1771" spans="2:38" ht="15" thickBot="1" x14ac:dyDescent="0.35">
      <c r="B1771" s="79" t="str">
        <f t="shared" si="358"/>
        <v/>
      </c>
      <c r="C1771" s="16"/>
      <c r="D1771" s="79" t="str">
        <f>IFERROR(IF(J1770&lt;=0,"",IF(C1771="Yes","",B1771-COUNTIF($C$18:C1771,"Yes"))),"")</f>
        <v/>
      </c>
      <c r="E1771" s="81" t="str">
        <f t="shared" si="352"/>
        <v/>
      </c>
      <c r="F1771" s="80" t="str">
        <f t="shared" si="359"/>
        <v/>
      </c>
      <c r="G1771" s="80" t="str">
        <f t="shared" si="353"/>
        <v/>
      </c>
      <c r="H1771" s="80" t="str">
        <f t="shared" si="364"/>
        <v/>
      </c>
      <c r="I1771" s="80" t="str">
        <f t="shared" si="354"/>
        <v/>
      </c>
      <c r="J1771" s="80" t="str">
        <f t="shared" si="360"/>
        <v/>
      </c>
      <c r="AG1771" s="16" t="str">
        <f t="shared" si="361"/>
        <v/>
      </c>
      <c r="AH1771" s="69" t="str">
        <f t="shared" si="355"/>
        <v/>
      </c>
      <c r="AI1771" s="70" t="str">
        <f t="shared" si="356"/>
        <v/>
      </c>
      <c r="AJ1771" s="70" t="str">
        <f t="shared" si="357"/>
        <v/>
      </c>
      <c r="AK1771" s="70" t="str">
        <f t="shared" si="362"/>
        <v/>
      </c>
      <c r="AL1771" s="70" t="str">
        <f t="shared" si="363"/>
        <v/>
      </c>
    </row>
    <row r="1772" spans="2:38" ht="15" thickBot="1" x14ac:dyDescent="0.35">
      <c r="B1772" s="79" t="str">
        <f t="shared" si="358"/>
        <v/>
      </c>
      <c r="C1772" s="16"/>
      <c r="D1772" s="79" t="str">
        <f>IFERROR(IF(J1771&lt;=0,"",IF(C1772="Yes","",B1772-COUNTIF($C$18:C1772,"Yes"))),"")</f>
        <v/>
      </c>
      <c r="E1772" s="81" t="str">
        <f t="shared" si="352"/>
        <v/>
      </c>
      <c r="F1772" s="80" t="str">
        <f t="shared" si="359"/>
        <v/>
      </c>
      <c r="G1772" s="80" t="str">
        <f t="shared" si="353"/>
        <v/>
      </c>
      <c r="H1772" s="80" t="str">
        <f t="shared" si="364"/>
        <v/>
      </c>
      <c r="I1772" s="80" t="str">
        <f t="shared" si="354"/>
        <v/>
      </c>
      <c r="J1772" s="80" t="str">
        <f t="shared" si="360"/>
        <v/>
      </c>
      <c r="AG1772" s="16" t="str">
        <f t="shared" si="361"/>
        <v/>
      </c>
      <c r="AH1772" s="69" t="str">
        <f t="shared" si="355"/>
        <v/>
      </c>
      <c r="AI1772" s="70" t="str">
        <f t="shared" si="356"/>
        <v/>
      </c>
      <c r="AJ1772" s="70" t="str">
        <f t="shared" si="357"/>
        <v/>
      </c>
      <c r="AK1772" s="70" t="str">
        <f t="shared" si="362"/>
        <v/>
      </c>
      <c r="AL1772" s="70" t="str">
        <f t="shared" si="363"/>
        <v/>
      </c>
    </row>
    <row r="1773" spans="2:38" ht="15" thickBot="1" x14ac:dyDescent="0.35">
      <c r="B1773" s="79" t="str">
        <f t="shared" si="358"/>
        <v/>
      </c>
      <c r="C1773" s="16"/>
      <c r="D1773" s="79" t="str">
        <f>IFERROR(IF(J1772&lt;=0,"",IF(C1773="Yes","",B1773-COUNTIF($C$18:C1773,"Yes"))),"")</f>
        <v/>
      </c>
      <c r="E1773" s="81" t="str">
        <f t="shared" si="352"/>
        <v/>
      </c>
      <c r="F1773" s="80" t="str">
        <f t="shared" si="359"/>
        <v/>
      </c>
      <c r="G1773" s="80" t="str">
        <f t="shared" si="353"/>
        <v/>
      </c>
      <c r="H1773" s="80" t="str">
        <f t="shared" si="364"/>
        <v/>
      </c>
      <c r="I1773" s="80" t="str">
        <f t="shared" si="354"/>
        <v/>
      </c>
      <c r="J1773" s="80" t="str">
        <f t="shared" si="360"/>
        <v/>
      </c>
      <c r="AG1773" s="16" t="str">
        <f t="shared" si="361"/>
        <v/>
      </c>
      <c r="AH1773" s="69" t="str">
        <f t="shared" si="355"/>
        <v/>
      </c>
      <c r="AI1773" s="70" t="str">
        <f t="shared" si="356"/>
        <v/>
      </c>
      <c r="AJ1773" s="70" t="str">
        <f t="shared" si="357"/>
        <v/>
      </c>
      <c r="AK1773" s="70" t="str">
        <f t="shared" si="362"/>
        <v/>
      </c>
      <c r="AL1773" s="70" t="str">
        <f t="shared" si="363"/>
        <v/>
      </c>
    </row>
    <row r="1774" spans="2:38" ht="15" thickBot="1" x14ac:dyDescent="0.35">
      <c r="B1774" s="79" t="str">
        <f t="shared" si="358"/>
        <v/>
      </c>
      <c r="C1774" s="16"/>
      <c r="D1774" s="79" t="str">
        <f>IFERROR(IF(J1773&lt;=0,"",IF(C1774="Yes","",B1774-COUNTIF($C$18:C1774,"Yes"))),"")</f>
        <v/>
      </c>
      <c r="E1774" s="81" t="str">
        <f t="shared" si="352"/>
        <v/>
      </c>
      <c r="F1774" s="80" t="str">
        <f t="shared" si="359"/>
        <v/>
      </c>
      <c r="G1774" s="80" t="str">
        <f t="shared" si="353"/>
        <v/>
      </c>
      <c r="H1774" s="80" t="str">
        <f t="shared" si="364"/>
        <v/>
      </c>
      <c r="I1774" s="80" t="str">
        <f t="shared" si="354"/>
        <v/>
      </c>
      <c r="J1774" s="80" t="str">
        <f t="shared" si="360"/>
        <v/>
      </c>
      <c r="AG1774" s="16" t="str">
        <f t="shared" si="361"/>
        <v/>
      </c>
      <c r="AH1774" s="69" t="str">
        <f t="shared" si="355"/>
        <v/>
      </c>
      <c r="AI1774" s="70" t="str">
        <f t="shared" si="356"/>
        <v/>
      </c>
      <c r="AJ1774" s="70" t="str">
        <f t="shared" si="357"/>
        <v/>
      </c>
      <c r="AK1774" s="70" t="str">
        <f t="shared" si="362"/>
        <v/>
      </c>
      <c r="AL1774" s="70" t="str">
        <f t="shared" si="363"/>
        <v/>
      </c>
    </row>
    <row r="1775" spans="2:38" ht="15" thickBot="1" x14ac:dyDescent="0.35">
      <c r="B1775" s="79" t="str">
        <f t="shared" si="358"/>
        <v/>
      </c>
      <c r="C1775" s="16"/>
      <c r="D1775" s="79" t="str">
        <f>IFERROR(IF(J1774&lt;=0,"",IF(C1775="Yes","",B1775-COUNTIF($C$18:C1775,"Yes"))),"")</f>
        <v/>
      </c>
      <c r="E1775" s="81" t="str">
        <f t="shared" si="352"/>
        <v/>
      </c>
      <c r="F1775" s="80" t="str">
        <f t="shared" si="359"/>
        <v/>
      </c>
      <c r="G1775" s="80" t="str">
        <f t="shared" si="353"/>
        <v/>
      </c>
      <c r="H1775" s="80" t="str">
        <f t="shared" si="364"/>
        <v/>
      </c>
      <c r="I1775" s="80" t="str">
        <f t="shared" si="354"/>
        <v/>
      </c>
      <c r="J1775" s="80" t="str">
        <f t="shared" si="360"/>
        <v/>
      </c>
      <c r="AG1775" s="16" t="str">
        <f t="shared" si="361"/>
        <v/>
      </c>
      <c r="AH1775" s="69" t="str">
        <f t="shared" si="355"/>
        <v/>
      </c>
      <c r="AI1775" s="70" t="str">
        <f t="shared" si="356"/>
        <v/>
      </c>
      <c r="AJ1775" s="70" t="str">
        <f t="shared" si="357"/>
        <v/>
      </c>
      <c r="AK1775" s="70" t="str">
        <f t="shared" si="362"/>
        <v/>
      </c>
      <c r="AL1775" s="70" t="str">
        <f t="shared" si="363"/>
        <v/>
      </c>
    </row>
    <row r="1776" spans="2:38" ht="15" thickBot="1" x14ac:dyDescent="0.35">
      <c r="B1776" s="79" t="str">
        <f t="shared" si="358"/>
        <v/>
      </c>
      <c r="C1776" s="16"/>
      <c r="D1776" s="79" t="str">
        <f>IFERROR(IF(J1775&lt;=0,"",IF(C1776="Yes","",B1776-COUNTIF($C$18:C1776,"Yes"))),"")</f>
        <v/>
      </c>
      <c r="E1776" s="81" t="str">
        <f t="shared" si="352"/>
        <v/>
      </c>
      <c r="F1776" s="80" t="str">
        <f t="shared" si="359"/>
        <v/>
      </c>
      <c r="G1776" s="80" t="str">
        <f t="shared" si="353"/>
        <v/>
      </c>
      <c r="H1776" s="80" t="str">
        <f t="shared" si="364"/>
        <v/>
      </c>
      <c r="I1776" s="80" t="str">
        <f t="shared" si="354"/>
        <v/>
      </c>
      <c r="J1776" s="80" t="str">
        <f t="shared" si="360"/>
        <v/>
      </c>
      <c r="AG1776" s="16" t="str">
        <f t="shared" si="361"/>
        <v/>
      </c>
      <c r="AH1776" s="69" t="str">
        <f t="shared" si="355"/>
        <v/>
      </c>
      <c r="AI1776" s="70" t="str">
        <f t="shared" si="356"/>
        <v/>
      </c>
      <c r="AJ1776" s="70" t="str">
        <f t="shared" si="357"/>
        <v/>
      </c>
      <c r="AK1776" s="70" t="str">
        <f t="shared" si="362"/>
        <v/>
      </c>
      <c r="AL1776" s="70" t="str">
        <f t="shared" si="363"/>
        <v/>
      </c>
    </row>
    <row r="1777" spans="2:38" ht="15" thickBot="1" x14ac:dyDescent="0.35">
      <c r="B1777" s="79" t="str">
        <f t="shared" si="358"/>
        <v/>
      </c>
      <c r="C1777" s="16"/>
      <c r="D1777" s="79" t="str">
        <f>IFERROR(IF(J1776&lt;=0,"",IF(C1777="Yes","",B1777-COUNTIF($C$18:C1777,"Yes"))),"")</f>
        <v/>
      </c>
      <c r="E1777" s="81" t="str">
        <f t="shared" si="352"/>
        <v/>
      </c>
      <c r="F1777" s="80" t="str">
        <f t="shared" si="359"/>
        <v/>
      </c>
      <c r="G1777" s="80" t="str">
        <f t="shared" si="353"/>
        <v/>
      </c>
      <c r="H1777" s="80" t="str">
        <f t="shared" si="364"/>
        <v/>
      </c>
      <c r="I1777" s="80" t="str">
        <f t="shared" si="354"/>
        <v/>
      </c>
      <c r="J1777" s="80" t="str">
        <f t="shared" si="360"/>
        <v/>
      </c>
      <c r="AG1777" s="16" t="str">
        <f t="shared" si="361"/>
        <v/>
      </c>
      <c r="AH1777" s="69" t="str">
        <f t="shared" si="355"/>
        <v/>
      </c>
      <c r="AI1777" s="70" t="str">
        <f t="shared" si="356"/>
        <v/>
      </c>
      <c r="AJ1777" s="70" t="str">
        <f t="shared" si="357"/>
        <v/>
      </c>
      <c r="AK1777" s="70" t="str">
        <f t="shared" si="362"/>
        <v/>
      </c>
      <c r="AL1777" s="70" t="str">
        <f t="shared" si="363"/>
        <v/>
      </c>
    </row>
    <row r="1778" spans="2:38" ht="15" thickBot="1" x14ac:dyDescent="0.35">
      <c r="B1778" s="79" t="str">
        <f t="shared" si="358"/>
        <v/>
      </c>
      <c r="C1778" s="16"/>
      <c r="D1778" s="79" t="str">
        <f>IFERROR(IF(J1777&lt;=0,"",IF(C1778="Yes","",B1778-COUNTIF($C$18:C1778,"Yes"))),"")</f>
        <v/>
      </c>
      <c r="E1778" s="81" t="str">
        <f t="shared" si="352"/>
        <v/>
      </c>
      <c r="F1778" s="80" t="str">
        <f t="shared" si="359"/>
        <v/>
      </c>
      <c r="G1778" s="80" t="str">
        <f t="shared" si="353"/>
        <v/>
      </c>
      <c r="H1778" s="80" t="str">
        <f t="shared" si="364"/>
        <v/>
      </c>
      <c r="I1778" s="80" t="str">
        <f t="shared" si="354"/>
        <v/>
      </c>
      <c r="J1778" s="80" t="str">
        <f t="shared" si="360"/>
        <v/>
      </c>
      <c r="AG1778" s="16" t="str">
        <f t="shared" si="361"/>
        <v/>
      </c>
      <c r="AH1778" s="69" t="str">
        <f t="shared" si="355"/>
        <v/>
      </c>
      <c r="AI1778" s="70" t="str">
        <f t="shared" si="356"/>
        <v/>
      </c>
      <c r="AJ1778" s="70" t="str">
        <f t="shared" si="357"/>
        <v/>
      </c>
      <c r="AK1778" s="70" t="str">
        <f t="shared" si="362"/>
        <v/>
      </c>
      <c r="AL1778" s="70" t="str">
        <f t="shared" si="363"/>
        <v/>
      </c>
    </row>
    <row r="1779" spans="2:38" ht="15" thickBot="1" x14ac:dyDescent="0.35">
      <c r="B1779" s="79" t="str">
        <f t="shared" si="358"/>
        <v/>
      </c>
      <c r="C1779" s="16"/>
      <c r="D1779" s="79" t="str">
        <f>IFERROR(IF(J1778&lt;=0,"",IF(C1779="Yes","",B1779-COUNTIF($C$18:C1779,"Yes"))),"")</f>
        <v/>
      </c>
      <c r="E1779" s="81" t="str">
        <f t="shared" si="352"/>
        <v/>
      </c>
      <c r="F1779" s="80" t="str">
        <f t="shared" si="359"/>
        <v/>
      </c>
      <c r="G1779" s="80" t="str">
        <f t="shared" si="353"/>
        <v/>
      </c>
      <c r="H1779" s="80" t="str">
        <f t="shared" si="364"/>
        <v/>
      </c>
      <c r="I1779" s="80" t="str">
        <f t="shared" si="354"/>
        <v/>
      </c>
      <c r="J1779" s="80" t="str">
        <f t="shared" si="360"/>
        <v/>
      </c>
      <c r="AG1779" s="16" t="str">
        <f t="shared" si="361"/>
        <v/>
      </c>
      <c r="AH1779" s="69" t="str">
        <f t="shared" si="355"/>
        <v/>
      </c>
      <c r="AI1779" s="70" t="str">
        <f t="shared" si="356"/>
        <v/>
      </c>
      <c r="AJ1779" s="70" t="str">
        <f t="shared" si="357"/>
        <v/>
      </c>
      <c r="AK1779" s="70" t="str">
        <f t="shared" si="362"/>
        <v/>
      </c>
      <c r="AL1779" s="70" t="str">
        <f t="shared" si="363"/>
        <v/>
      </c>
    </row>
    <row r="1780" spans="2:38" ht="15" thickBot="1" x14ac:dyDescent="0.35">
      <c r="B1780" s="79" t="str">
        <f t="shared" si="358"/>
        <v/>
      </c>
      <c r="C1780" s="16"/>
      <c r="D1780" s="79" t="str">
        <f>IFERROR(IF(J1779&lt;=0,"",IF(C1780="Yes","",B1780-COUNTIF($C$18:C1780,"Yes"))),"")</f>
        <v/>
      </c>
      <c r="E1780" s="81" t="str">
        <f t="shared" si="352"/>
        <v/>
      </c>
      <c r="F1780" s="80" t="str">
        <f t="shared" si="359"/>
        <v/>
      </c>
      <c r="G1780" s="80" t="str">
        <f t="shared" si="353"/>
        <v/>
      </c>
      <c r="H1780" s="80" t="str">
        <f t="shared" si="364"/>
        <v/>
      </c>
      <c r="I1780" s="80" t="str">
        <f t="shared" si="354"/>
        <v/>
      </c>
      <c r="J1780" s="80" t="str">
        <f t="shared" si="360"/>
        <v/>
      </c>
      <c r="AG1780" s="16" t="str">
        <f t="shared" si="361"/>
        <v/>
      </c>
      <c r="AH1780" s="69" t="str">
        <f t="shared" si="355"/>
        <v/>
      </c>
      <c r="AI1780" s="70" t="str">
        <f t="shared" si="356"/>
        <v/>
      </c>
      <c r="AJ1780" s="70" t="str">
        <f t="shared" si="357"/>
        <v/>
      </c>
      <c r="AK1780" s="70" t="str">
        <f t="shared" si="362"/>
        <v/>
      </c>
      <c r="AL1780" s="70" t="str">
        <f t="shared" si="363"/>
        <v/>
      </c>
    </row>
    <row r="1781" spans="2:38" ht="15" thickBot="1" x14ac:dyDescent="0.35">
      <c r="B1781" s="79" t="str">
        <f t="shared" si="358"/>
        <v/>
      </c>
      <c r="C1781" s="16"/>
      <c r="D1781" s="79" t="str">
        <f>IFERROR(IF(J1780&lt;=0,"",IF(C1781="Yes","",B1781-COUNTIF($C$18:C1781,"Yes"))),"")</f>
        <v/>
      </c>
      <c r="E1781" s="81" t="str">
        <f t="shared" si="352"/>
        <v/>
      </c>
      <c r="F1781" s="80" t="str">
        <f t="shared" si="359"/>
        <v/>
      </c>
      <c r="G1781" s="80" t="str">
        <f t="shared" si="353"/>
        <v/>
      </c>
      <c r="H1781" s="80" t="str">
        <f t="shared" si="364"/>
        <v/>
      </c>
      <c r="I1781" s="80" t="str">
        <f t="shared" si="354"/>
        <v/>
      </c>
      <c r="J1781" s="80" t="str">
        <f t="shared" si="360"/>
        <v/>
      </c>
      <c r="AG1781" s="16" t="str">
        <f t="shared" si="361"/>
        <v/>
      </c>
      <c r="AH1781" s="69" t="str">
        <f t="shared" si="355"/>
        <v/>
      </c>
      <c r="AI1781" s="70" t="str">
        <f t="shared" si="356"/>
        <v/>
      </c>
      <c r="AJ1781" s="70" t="str">
        <f t="shared" si="357"/>
        <v/>
      </c>
      <c r="AK1781" s="70" t="str">
        <f t="shared" si="362"/>
        <v/>
      </c>
      <c r="AL1781" s="70" t="str">
        <f t="shared" si="363"/>
        <v/>
      </c>
    </row>
    <row r="1782" spans="2:38" ht="15" thickBot="1" x14ac:dyDescent="0.35">
      <c r="B1782" s="79" t="str">
        <f t="shared" si="358"/>
        <v/>
      </c>
      <c r="C1782" s="16"/>
      <c r="D1782" s="79" t="str">
        <f>IFERROR(IF(J1781&lt;=0,"",IF(C1782="Yes","",B1782-COUNTIF($C$18:C1782,"Yes"))),"")</f>
        <v/>
      </c>
      <c r="E1782" s="81" t="str">
        <f t="shared" si="352"/>
        <v/>
      </c>
      <c r="F1782" s="80" t="str">
        <f t="shared" si="359"/>
        <v/>
      </c>
      <c r="G1782" s="80" t="str">
        <f t="shared" si="353"/>
        <v/>
      </c>
      <c r="H1782" s="80" t="str">
        <f t="shared" si="364"/>
        <v/>
      </c>
      <c r="I1782" s="80" t="str">
        <f t="shared" si="354"/>
        <v/>
      </c>
      <c r="J1782" s="80" t="str">
        <f t="shared" si="360"/>
        <v/>
      </c>
      <c r="AG1782" s="16" t="str">
        <f t="shared" si="361"/>
        <v/>
      </c>
      <c r="AH1782" s="69" t="str">
        <f t="shared" si="355"/>
        <v/>
      </c>
      <c r="AI1782" s="70" t="str">
        <f t="shared" si="356"/>
        <v/>
      </c>
      <c r="AJ1782" s="70" t="str">
        <f t="shared" si="357"/>
        <v/>
      </c>
      <c r="AK1782" s="70" t="str">
        <f t="shared" si="362"/>
        <v/>
      </c>
      <c r="AL1782" s="70" t="str">
        <f t="shared" si="363"/>
        <v/>
      </c>
    </row>
    <row r="1783" spans="2:38" ht="15" thickBot="1" x14ac:dyDescent="0.35">
      <c r="B1783" s="79" t="str">
        <f t="shared" si="358"/>
        <v/>
      </c>
      <c r="C1783" s="16"/>
      <c r="D1783" s="79" t="str">
        <f>IFERROR(IF(J1782&lt;=0,"",IF(C1783="Yes","",B1783-COUNTIF($C$18:C1783,"Yes"))),"")</f>
        <v/>
      </c>
      <c r="E1783" s="81" t="str">
        <f t="shared" si="352"/>
        <v/>
      </c>
      <c r="F1783" s="80" t="str">
        <f t="shared" si="359"/>
        <v/>
      </c>
      <c r="G1783" s="80" t="str">
        <f t="shared" si="353"/>
        <v/>
      </c>
      <c r="H1783" s="80" t="str">
        <f t="shared" si="364"/>
        <v/>
      </c>
      <c r="I1783" s="80" t="str">
        <f t="shared" si="354"/>
        <v/>
      </c>
      <c r="J1783" s="80" t="str">
        <f t="shared" si="360"/>
        <v/>
      </c>
      <c r="AG1783" s="16" t="str">
        <f t="shared" si="361"/>
        <v/>
      </c>
      <c r="AH1783" s="69" t="str">
        <f t="shared" si="355"/>
        <v/>
      </c>
      <c r="AI1783" s="70" t="str">
        <f t="shared" si="356"/>
        <v/>
      </c>
      <c r="AJ1783" s="70" t="str">
        <f t="shared" si="357"/>
        <v/>
      </c>
      <c r="AK1783" s="70" t="str">
        <f t="shared" si="362"/>
        <v/>
      </c>
      <c r="AL1783" s="70" t="str">
        <f t="shared" si="363"/>
        <v/>
      </c>
    </row>
    <row r="1784" spans="2:38" ht="15" thickBot="1" x14ac:dyDescent="0.35">
      <c r="B1784" s="79" t="str">
        <f t="shared" si="358"/>
        <v/>
      </c>
      <c r="C1784" s="16"/>
      <c r="D1784" s="79" t="str">
        <f>IFERROR(IF(J1783&lt;=0,"",IF(C1784="Yes","",B1784-COUNTIF($C$18:C1784,"Yes"))),"")</f>
        <v/>
      </c>
      <c r="E1784" s="81" t="str">
        <f t="shared" si="352"/>
        <v/>
      </c>
      <c r="F1784" s="80" t="str">
        <f t="shared" si="359"/>
        <v/>
      </c>
      <c r="G1784" s="80" t="str">
        <f t="shared" si="353"/>
        <v/>
      </c>
      <c r="H1784" s="80" t="str">
        <f t="shared" si="364"/>
        <v/>
      </c>
      <c r="I1784" s="80" t="str">
        <f t="shared" si="354"/>
        <v/>
      </c>
      <c r="J1784" s="80" t="str">
        <f t="shared" si="360"/>
        <v/>
      </c>
      <c r="AG1784" s="16" t="str">
        <f t="shared" si="361"/>
        <v/>
      </c>
      <c r="AH1784" s="69" t="str">
        <f t="shared" si="355"/>
        <v/>
      </c>
      <c r="AI1784" s="70" t="str">
        <f t="shared" si="356"/>
        <v/>
      </c>
      <c r="AJ1784" s="70" t="str">
        <f t="shared" si="357"/>
        <v/>
      </c>
      <c r="AK1784" s="70" t="str">
        <f t="shared" si="362"/>
        <v/>
      </c>
      <c r="AL1784" s="70" t="str">
        <f t="shared" si="363"/>
        <v/>
      </c>
    </row>
    <row r="1785" spans="2:38" ht="15" thickBot="1" x14ac:dyDescent="0.35">
      <c r="B1785" s="79" t="str">
        <f t="shared" si="358"/>
        <v/>
      </c>
      <c r="C1785" s="16"/>
      <c r="D1785" s="79" t="str">
        <f>IFERROR(IF(J1784&lt;=0,"",IF(C1785="Yes","",B1785-COUNTIF($C$18:C1785,"Yes"))),"")</f>
        <v/>
      </c>
      <c r="E1785" s="81" t="str">
        <f t="shared" si="352"/>
        <v/>
      </c>
      <c r="F1785" s="80" t="str">
        <f t="shared" si="359"/>
        <v/>
      </c>
      <c r="G1785" s="80" t="str">
        <f t="shared" si="353"/>
        <v/>
      </c>
      <c r="H1785" s="80" t="str">
        <f t="shared" si="364"/>
        <v/>
      </c>
      <c r="I1785" s="80" t="str">
        <f t="shared" si="354"/>
        <v/>
      </c>
      <c r="J1785" s="80" t="str">
        <f t="shared" si="360"/>
        <v/>
      </c>
      <c r="AG1785" s="16" t="str">
        <f t="shared" si="361"/>
        <v/>
      </c>
      <c r="AH1785" s="69" t="str">
        <f t="shared" si="355"/>
        <v/>
      </c>
      <c r="AI1785" s="70" t="str">
        <f t="shared" si="356"/>
        <v/>
      </c>
      <c r="AJ1785" s="70" t="str">
        <f t="shared" si="357"/>
        <v/>
      </c>
      <c r="AK1785" s="70" t="str">
        <f t="shared" si="362"/>
        <v/>
      </c>
      <c r="AL1785" s="70" t="str">
        <f t="shared" si="363"/>
        <v/>
      </c>
    </row>
    <row r="1786" spans="2:38" ht="15" thickBot="1" x14ac:dyDescent="0.35">
      <c r="B1786" s="79" t="str">
        <f t="shared" si="358"/>
        <v/>
      </c>
      <c r="C1786" s="16"/>
      <c r="D1786" s="79" t="str">
        <f>IFERROR(IF(J1785&lt;=0,"",IF(C1786="Yes","",B1786-COUNTIF($C$18:C1786,"Yes"))),"")</f>
        <v/>
      </c>
      <c r="E1786" s="81" t="str">
        <f t="shared" si="352"/>
        <v/>
      </c>
      <c r="F1786" s="80" t="str">
        <f t="shared" si="359"/>
        <v/>
      </c>
      <c r="G1786" s="80" t="str">
        <f t="shared" si="353"/>
        <v/>
      </c>
      <c r="H1786" s="80" t="str">
        <f t="shared" si="364"/>
        <v/>
      </c>
      <c r="I1786" s="80" t="str">
        <f t="shared" si="354"/>
        <v/>
      </c>
      <c r="J1786" s="80" t="str">
        <f t="shared" si="360"/>
        <v/>
      </c>
      <c r="AG1786" s="16" t="str">
        <f t="shared" si="361"/>
        <v/>
      </c>
      <c r="AH1786" s="69" t="str">
        <f t="shared" si="355"/>
        <v/>
      </c>
      <c r="AI1786" s="70" t="str">
        <f t="shared" si="356"/>
        <v/>
      </c>
      <c r="AJ1786" s="70" t="str">
        <f t="shared" si="357"/>
        <v/>
      </c>
      <c r="AK1786" s="70" t="str">
        <f t="shared" si="362"/>
        <v/>
      </c>
      <c r="AL1786" s="70" t="str">
        <f t="shared" si="363"/>
        <v/>
      </c>
    </row>
    <row r="1787" spans="2:38" ht="15" thickBot="1" x14ac:dyDescent="0.35">
      <c r="B1787" s="79" t="str">
        <f t="shared" si="358"/>
        <v/>
      </c>
      <c r="C1787" s="16"/>
      <c r="D1787" s="79" t="str">
        <f>IFERROR(IF(J1786&lt;=0,"",IF(C1787="Yes","",B1787-COUNTIF($C$18:C1787,"Yes"))),"")</f>
        <v/>
      </c>
      <c r="E1787" s="81" t="str">
        <f t="shared" si="352"/>
        <v/>
      </c>
      <c r="F1787" s="80" t="str">
        <f t="shared" si="359"/>
        <v/>
      </c>
      <c r="G1787" s="80" t="str">
        <f t="shared" si="353"/>
        <v/>
      </c>
      <c r="H1787" s="80" t="str">
        <f t="shared" si="364"/>
        <v/>
      </c>
      <c r="I1787" s="80" t="str">
        <f t="shared" si="354"/>
        <v/>
      </c>
      <c r="J1787" s="80" t="str">
        <f t="shared" si="360"/>
        <v/>
      </c>
      <c r="AG1787" s="16" t="str">
        <f t="shared" si="361"/>
        <v/>
      </c>
      <c r="AH1787" s="69" t="str">
        <f t="shared" si="355"/>
        <v/>
      </c>
      <c r="AI1787" s="70" t="str">
        <f t="shared" si="356"/>
        <v/>
      </c>
      <c r="AJ1787" s="70" t="str">
        <f t="shared" si="357"/>
        <v/>
      </c>
      <c r="AK1787" s="70" t="str">
        <f t="shared" si="362"/>
        <v/>
      </c>
      <c r="AL1787" s="70" t="str">
        <f t="shared" si="363"/>
        <v/>
      </c>
    </row>
    <row r="1788" spans="2:38" ht="15" thickBot="1" x14ac:dyDescent="0.35">
      <c r="B1788" s="79" t="str">
        <f t="shared" si="358"/>
        <v/>
      </c>
      <c r="C1788" s="16"/>
      <c r="D1788" s="79" t="str">
        <f>IFERROR(IF(J1787&lt;=0,"",IF(C1788="Yes","",B1788-COUNTIF($C$18:C1788,"Yes"))),"")</f>
        <v/>
      </c>
      <c r="E1788" s="81" t="str">
        <f t="shared" si="352"/>
        <v/>
      </c>
      <c r="F1788" s="80" t="str">
        <f t="shared" si="359"/>
        <v/>
      </c>
      <c r="G1788" s="80" t="str">
        <f t="shared" si="353"/>
        <v/>
      </c>
      <c r="H1788" s="80" t="str">
        <f t="shared" si="364"/>
        <v/>
      </c>
      <c r="I1788" s="80" t="str">
        <f t="shared" si="354"/>
        <v/>
      </c>
      <c r="J1788" s="80" t="str">
        <f t="shared" si="360"/>
        <v/>
      </c>
      <c r="AG1788" s="16" t="str">
        <f t="shared" si="361"/>
        <v/>
      </c>
      <c r="AH1788" s="69" t="str">
        <f t="shared" si="355"/>
        <v/>
      </c>
      <c r="AI1788" s="70" t="str">
        <f t="shared" si="356"/>
        <v/>
      </c>
      <c r="AJ1788" s="70" t="str">
        <f t="shared" si="357"/>
        <v/>
      </c>
      <c r="AK1788" s="70" t="str">
        <f t="shared" si="362"/>
        <v/>
      </c>
      <c r="AL1788" s="70" t="str">
        <f t="shared" si="363"/>
        <v/>
      </c>
    </row>
    <row r="1789" spans="2:38" ht="15" thickBot="1" x14ac:dyDescent="0.35">
      <c r="B1789" s="79" t="str">
        <f t="shared" si="358"/>
        <v/>
      </c>
      <c r="C1789" s="16"/>
      <c r="D1789" s="79" t="str">
        <f>IFERROR(IF(J1788&lt;=0,"",IF(C1789="Yes","",B1789-COUNTIF($C$18:C1789,"Yes"))),"")</f>
        <v/>
      </c>
      <c r="E1789" s="81" t="str">
        <f t="shared" si="352"/>
        <v/>
      </c>
      <c r="F1789" s="80" t="str">
        <f t="shared" si="359"/>
        <v/>
      </c>
      <c r="G1789" s="80" t="str">
        <f t="shared" si="353"/>
        <v/>
      </c>
      <c r="H1789" s="80" t="str">
        <f t="shared" si="364"/>
        <v/>
      </c>
      <c r="I1789" s="80" t="str">
        <f t="shared" si="354"/>
        <v/>
      </c>
      <c r="J1789" s="80" t="str">
        <f t="shared" si="360"/>
        <v/>
      </c>
      <c r="AG1789" s="16" t="str">
        <f t="shared" si="361"/>
        <v/>
      </c>
      <c r="AH1789" s="69" t="str">
        <f t="shared" si="355"/>
        <v/>
      </c>
      <c r="AI1789" s="70" t="str">
        <f t="shared" si="356"/>
        <v/>
      </c>
      <c r="AJ1789" s="70" t="str">
        <f t="shared" si="357"/>
        <v/>
      </c>
      <c r="AK1789" s="70" t="str">
        <f t="shared" si="362"/>
        <v/>
      </c>
      <c r="AL1789" s="70" t="str">
        <f t="shared" si="363"/>
        <v/>
      </c>
    </row>
    <row r="1790" spans="2:38" ht="15" thickBot="1" x14ac:dyDescent="0.35">
      <c r="B1790" s="79" t="str">
        <f t="shared" si="358"/>
        <v/>
      </c>
      <c r="C1790" s="16"/>
      <c r="D1790" s="79" t="str">
        <f>IFERROR(IF(J1789&lt;=0,"",IF(C1790="Yes","",B1790-COUNTIF($C$18:C1790,"Yes"))),"")</f>
        <v/>
      </c>
      <c r="E1790" s="81" t="str">
        <f t="shared" si="352"/>
        <v/>
      </c>
      <c r="F1790" s="80" t="str">
        <f t="shared" si="359"/>
        <v/>
      </c>
      <c r="G1790" s="80" t="str">
        <f t="shared" si="353"/>
        <v/>
      </c>
      <c r="H1790" s="80" t="str">
        <f t="shared" si="364"/>
        <v/>
      </c>
      <c r="I1790" s="80" t="str">
        <f t="shared" si="354"/>
        <v/>
      </c>
      <c r="J1790" s="80" t="str">
        <f t="shared" si="360"/>
        <v/>
      </c>
      <c r="AG1790" s="16" t="str">
        <f t="shared" si="361"/>
        <v/>
      </c>
      <c r="AH1790" s="69" t="str">
        <f t="shared" si="355"/>
        <v/>
      </c>
      <c r="AI1790" s="70" t="str">
        <f t="shared" si="356"/>
        <v/>
      </c>
      <c r="AJ1790" s="70" t="str">
        <f t="shared" si="357"/>
        <v/>
      </c>
      <c r="AK1790" s="70" t="str">
        <f t="shared" si="362"/>
        <v/>
      </c>
      <c r="AL1790" s="70" t="str">
        <f t="shared" si="363"/>
        <v/>
      </c>
    </row>
    <row r="1791" spans="2:38" ht="15" thickBot="1" x14ac:dyDescent="0.35">
      <c r="B1791" s="79" t="str">
        <f t="shared" si="358"/>
        <v/>
      </c>
      <c r="C1791" s="16"/>
      <c r="D1791" s="79" t="str">
        <f>IFERROR(IF(J1790&lt;=0,"",IF(C1791="Yes","",B1791-COUNTIF($C$18:C1791,"Yes"))),"")</f>
        <v/>
      </c>
      <c r="E1791" s="81" t="str">
        <f t="shared" si="352"/>
        <v/>
      </c>
      <c r="F1791" s="80" t="str">
        <f t="shared" si="359"/>
        <v/>
      </c>
      <c r="G1791" s="80" t="str">
        <f t="shared" si="353"/>
        <v/>
      </c>
      <c r="H1791" s="80" t="str">
        <f t="shared" si="364"/>
        <v/>
      </c>
      <c r="I1791" s="80" t="str">
        <f t="shared" si="354"/>
        <v/>
      </c>
      <c r="J1791" s="80" t="str">
        <f t="shared" si="360"/>
        <v/>
      </c>
      <c r="AG1791" s="16" t="str">
        <f t="shared" si="361"/>
        <v/>
      </c>
      <c r="AH1791" s="69" t="str">
        <f t="shared" si="355"/>
        <v/>
      </c>
      <c r="AI1791" s="70" t="str">
        <f t="shared" si="356"/>
        <v/>
      </c>
      <c r="AJ1791" s="70" t="str">
        <f t="shared" si="357"/>
        <v/>
      </c>
      <c r="AK1791" s="70" t="str">
        <f t="shared" si="362"/>
        <v/>
      </c>
      <c r="AL1791" s="70" t="str">
        <f t="shared" si="363"/>
        <v/>
      </c>
    </row>
    <row r="1792" spans="2:38" ht="15" thickBot="1" x14ac:dyDescent="0.35">
      <c r="B1792" s="79" t="str">
        <f t="shared" si="358"/>
        <v/>
      </c>
      <c r="C1792" s="16"/>
      <c r="D1792" s="79" t="str">
        <f>IFERROR(IF(J1791&lt;=0,"",IF(C1792="Yes","",B1792-COUNTIF($C$18:C1792,"Yes"))),"")</f>
        <v/>
      </c>
      <c r="E1792" s="81" t="str">
        <f t="shared" si="352"/>
        <v/>
      </c>
      <c r="F1792" s="80" t="str">
        <f t="shared" si="359"/>
        <v/>
      </c>
      <c r="G1792" s="80" t="str">
        <f t="shared" si="353"/>
        <v/>
      </c>
      <c r="H1792" s="80" t="str">
        <f t="shared" si="364"/>
        <v/>
      </c>
      <c r="I1792" s="80" t="str">
        <f t="shared" si="354"/>
        <v/>
      </c>
      <c r="J1792" s="80" t="str">
        <f t="shared" si="360"/>
        <v/>
      </c>
      <c r="AG1792" s="16" t="str">
        <f t="shared" si="361"/>
        <v/>
      </c>
      <c r="AH1792" s="69" t="str">
        <f t="shared" si="355"/>
        <v/>
      </c>
      <c r="AI1792" s="70" t="str">
        <f t="shared" si="356"/>
        <v/>
      </c>
      <c r="AJ1792" s="70" t="str">
        <f t="shared" si="357"/>
        <v/>
      </c>
      <c r="AK1792" s="70" t="str">
        <f t="shared" si="362"/>
        <v/>
      </c>
      <c r="AL1792" s="70" t="str">
        <f t="shared" si="363"/>
        <v/>
      </c>
    </row>
    <row r="1793" spans="2:38" ht="15" thickBot="1" x14ac:dyDescent="0.35">
      <c r="B1793" s="79" t="str">
        <f t="shared" si="358"/>
        <v/>
      </c>
      <c r="C1793" s="16"/>
      <c r="D1793" s="79" t="str">
        <f>IFERROR(IF(J1792&lt;=0,"",IF(C1793="Yes","",B1793-COUNTIF($C$18:C1793,"Yes"))),"")</f>
        <v/>
      </c>
      <c r="E1793" s="81" t="str">
        <f t="shared" si="352"/>
        <v/>
      </c>
      <c r="F1793" s="80" t="str">
        <f t="shared" si="359"/>
        <v/>
      </c>
      <c r="G1793" s="80" t="str">
        <f t="shared" si="353"/>
        <v/>
      </c>
      <c r="H1793" s="80" t="str">
        <f t="shared" si="364"/>
        <v/>
      </c>
      <c r="I1793" s="80" t="str">
        <f t="shared" si="354"/>
        <v/>
      </c>
      <c r="J1793" s="80" t="str">
        <f t="shared" si="360"/>
        <v/>
      </c>
      <c r="AG1793" s="16" t="str">
        <f t="shared" si="361"/>
        <v/>
      </c>
      <c r="AH1793" s="69" t="str">
        <f t="shared" si="355"/>
        <v/>
      </c>
      <c r="AI1793" s="70" t="str">
        <f t="shared" si="356"/>
        <v/>
      </c>
      <c r="AJ1793" s="70" t="str">
        <f t="shared" si="357"/>
        <v/>
      </c>
      <c r="AK1793" s="70" t="str">
        <f t="shared" si="362"/>
        <v/>
      </c>
      <c r="AL1793" s="70" t="str">
        <f t="shared" si="363"/>
        <v/>
      </c>
    </row>
    <row r="1794" spans="2:38" ht="15" thickBot="1" x14ac:dyDescent="0.35">
      <c r="B1794" s="79" t="str">
        <f t="shared" si="358"/>
        <v/>
      </c>
      <c r="C1794" s="16"/>
      <c r="D1794" s="79" t="str">
        <f>IFERROR(IF(J1793&lt;=0,"",IF(C1794="Yes","",B1794-COUNTIF($C$18:C1794,"Yes"))),"")</f>
        <v/>
      </c>
      <c r="E1794" s="81" t="str">
        <f t="shared" si="352"/>
        <v/>
      </c>
      <c r="F1794" s="80" t="str">
        <f t="shared" si="359"/>
        <v/>
      </c>
      <c r="G1794" s="80" t="str">
        <f t="shared" si="353"/>
        <v/>
      </c>
      <c r="H1794" s="80" t="str">
        <f t="shared" si="364"/>
        <v/>
      </c>
      <c r="I1794" s="80" t="str">
        <f t="shared" si="354"/>
        <v/>
      </c>
      <c r="J1794" s="80" t="str">
        <f t="shared" si="360"/>
        <v/>
      </c>
      <c r="AG1794" s="16" t="str">
        <f t="shared" si="361"/>
        <v/>
      </c>
      <c r="AH1794" s="69" t="str">
        <f t="shared" si="355"/>
        <v/>
      </c>
      <c r="AI1794" s="70" t="str">
        <f t="shared" si="356"/>
        <v/>
      </c>
      <c r="AJ1794" s="70" t="str">
        <f t="shared" si="357"/>
        <v/>
      </c>
      <c r="AK1794" s="70" t="str">
        <f t="shared" si="362"/>
        <v/>
      </c>
      <c r="AL1794" s="70" t="str">
        <f t="shared" si="363"/>
        <v/>
      </c>
    </row>
    <row r="1795" spans="2:38" ht="15" thickBot="1" x14ac:dyDescent="0.35">
      <c r="B1795" s="79" t="str">
        <f t="shared" si="358"/>
        <v/>
      </c>
      <c r="C1795" s="16"/>
      <c r="D1795" s="79" t="str">
        <f>IFERROR(IF(J1794&lt;=0,"",IF(C1795="Yes","",B1795-COUNTIF($C$18:C1795,"Yes"))),"")</f>
        <v/>
      </c>
      <c r="E1795" s="81" t="str">
        <f t="shared" si="352"/>
        <v/>
      </c>
      <c r="F1795" s="80" t="str">
        <f t="shared" si="359"/>
        <v/>
      </c>
      <c r="G1795" s="80" t="str">
        <f t="shared" si="353"/>
        <v/>
      </c>
      <c r="H1795" s="80" t="str">
        <f t="shared" si="364"/>
        <v/>
      </c>
      <c r="I1795" s="80" t="str">
        <f t="shared" si="354"/>
        <v/>
      </c>
      <c r="J1795" s="80" t="str">
        <f t="shared" si="360"/>
        <v/>
      </c>
      <c r="AG1795" s="16" t="str">
        <f t="shared" si="361"/>
        <v/>
      </c>
      <c r="AH1795" s="69" t="str">
        <f t="shared" si="355"/>
        <v/>
      </c>
      <c r="AI1795" s="70" t="str">
        <f t="shared" si="356"/>
        <v/>
      </c>
      <c r="AJ1795" s="70" t="str">
        <f t="shared" si="357"/>
        <v/>
      </c>
      <c r="AK1795" s="70" t="str">
        <f t="shared" si="362"/>
        <v/>
      </c>
      <c r="AL1795" s="70" t="str">
        <f t="shared" si="363"/>
        <v/>
      </c>
    </row>
    <row r="1796" spans="2:38" ht="15" thickBot="1" x14ac:dyDescent="0.35">
      <c r="B1796" s="79" t="str">
        <f t="shared" si="358"/>
        <v/>
      </c>
      <c r="C1796" s="16"/>
      <c r="D1796" s="79" t="str">
        <f>IFERROR(IF(J1795&lt;=0,"",IF(C1796="Yes","",B1796-COUNTIF($C$18:C1796,"Yes"))),"")</f>
        <v/>
      </c>
      <c r="E1796" s="81" t="str">
        <f t="shared" si="352"/>
        <v/>
      </c>
      <c r="F1796" s="80" t="str">
        <f t="shared" si="359"/>
        <v/>
      </c>
      <c r="G1796" s="80" t="str">
        <f t="shared" si="353"/>
        <v/>
      </c>
      <c r="H1796" s="80" t="str">
        <f t="shared" si="364"/>
        <v/>
      </c>
      <c r="I1796" s="80" t="str">
        <f t="shared" si="354"/>
        <v/>
      </c>
      <c r="J1796" s="80" t="str">
        <f t="shared" si="360"/>
        <v/>
      </c>
      <c r="AG1796" s="16" t="str">
        <f t="shared" si="361"/>
        <v/>
      </c>
      <c r="AH1796" s="69" t="str">
        <f t="shared" si="355"/>
        <v/>
      </c>
      <c r="AI1796" s="70" t="str">
        <f t="shared" si="356"/>
        <v/>
      </c>
      <c r="AJ1796" s="70" t="str">
        <f t="shared" si="357"/>
        <v/>
      </c>
      <c r="AK1796" s="70" t="str">
        <f t="shared" si="362"/>
        <v/>
      </c>
      <c r="AL1796" s="70" t="str">
        <f t="shared" si="363"/>
        <v/>
      </c>
    </row>
    <row r="1797" spans="2:38" ht="15" thickBot="1" x14ac:dyDescent="0.35">
      <c r="B1797" s="79" t="str">
        <f t="shared" si="358"/>
        <v/>
      </c>
      <c r="C1797" s="16"/>
      <c r="D1797" s="79" t="str">
        <f>IFERROR(IF(J1796&lt;=0,"",IF(C1797="Yes","",B1797-COUNTIF($C$18:C1797,"Yes"))),"")</f>
        <v/>
      </c>
      <c r="E1797" s="81" t="str">
        <f t="shared" si="352"/>
        <v/>
      </c>
      <c r="F1797" s="80" t="str">
        <f t="shared" si="359"/>
        <v/>
      </c>
      <c r="G1797" s="80" t="str">
        <f t="shared" si="353"/>
        <v/>
      </c>
      <c r="H1797" s="80" t="str">
        <f t="shared" si="364"/>
        <v/>
      </c>
      <c r="I1797" s="80" t="str">
        <f t="shared" si="354"/>
        <v/>
      </c>
      <c r="J1797" s="80" t="str">
        <f t="shared" si="360"/>
        <v/>
      </c>
      <c r="AG1797" s="16" t="str">
        <f t="shared" si="361"/>
        <v/>
      </c>
      <c r="AH1797" s="69" t="str">
        <f t="shared" si="355"/>
        <v/>
      </c>
      <c r="AI1797" s="70" t="str">
        <f t="shared" si="356"/>
        <v/>
      </c>
      <c r="AJ1797" s="70" t="str">
        <f t="shared" si="357"/>
        <v/>
      </c>
      <c r="AK1797" s="70" t="str">
        <f t="shared" si="362"/>
        <v/>
      </c>
      <c r="AL1797" s="70" t="str">
        <f t="shared" si="363"/>
        <v/>
      </c>
    </row>
    <row r="1798" spans="2:38" ht="15" thickBot="1" x14ac:dyDescent="0.35">
      <c r="B1798" s="79" t="str">
        <f t="shared" si="358"/>
        <v/>
      </c>
      <c r="C1798" s="16"/>
      <c r="D1798" s="79" t="str">
        <f>IFERROR(IF(J1797&lt;=0,"",IF(C1798="Yes","",B1798-COUNTIF($C$18:C1798,"Yes"))),"")</f>
        <v/>
      </c>
      <c r="E1798" s="81" t="str">
        <f t="shared" si="352"/>
        <v/>
      </c>
      <c r="F1798" s="80" t="str">
        <f t="shared" si="359"/>
        <v/>
      </c>
      <c r="G1798" s="80" t="str">
        <f t="shared" si="353"/>
        <v/>
      </c>
      <c r="H1798" s="80" t="str">
        <f t="shared" si="364"/>
        <v/>
      </c>
      <c r="I1798" s="80" t="str">
        <f t="shared" si="354"/>
        <v/>
      </c>
      <c r="J1798" s="80" t="str">
        <f t="shared" si="360"/>
        <v/>
      </c>
      <c r="AG1798" s="16" t="str">
        <f t="shared" si="361"/>
        <v/>
      </c>
      <c r="AH1798" s="69" t="str">
        <f t="shared" si="355"/>
        <v/>
      </c>
      <c r="AI1798" s="70" t="str">
        <f t="shared" si="356"/>
        <v/>
      </c>
      <c r="AJ1798" s="70" t="str">
        <f t="shared" si="357"/>
        <v/>
      </c>
      <c r="AK1798" s="70" t="str">
        <f t="shared" si="362"/>
        <v/>
      </c>
      <c r="AL1798" s="70" t="str">
        <f t="shared" si="363"/>
        <v/>
      </c>
    </row>
    <row r="1799" spans="2:38" ht="15" thickBot="1" x14ac:dyDescent="0.35">
      <c r="B1799" s="79" t="str">
        <f t="shared" si="358"/>
        <v/>
      </c>
      <c r="C1799" s="16"/>
      <c r="D1799" s="79" t="str">
        <f>IFERROR(IF(J1798&lt;=0,"",IF(C1799="Yes","",B1799-COUNTIF($C$18:C1799,"Yes"))),"")</f>
        <v/>
      </c>
      <c r="E1799" s="81" t="str">
        <f t="shared" si="352"/>
        <v/>
      </c>
      <c r="F1799" s="80" t="str">
        <f t="shared" si="359"/>
        <v/>
      </c>
      <c r="G1799" s="80" t="str">
        <f t="shared" si="353"/>
        <v/>
      </c>
      <c r="H1799" s="80" t="str">
        <f t="shared" si="364"/>
        <v/>
      </c>
      <c r="I1799" s="80" t="str">
        <f t="shared" si="354"/>
        <v/>
      </c>
      <c r="J1799" s="80" t="str">
        <f t="shared" si="360"/>
        <v/>
      </c>
      <c r="AG1799" s="16" t="str">
        <f t="shared" si="361"/>
        <v/>
      </c>
      <c r="AH1799" s="69" t="str">
        <f t="shared" si="355"/>
        <v/>
      </c>
      <c r="AI1799" s="70" t="str">
        <f t="shared" si="356"/>
        <v/>
      </c>
      <c r="AJ1799" s="70" t="str">
        <f t="shared" si="357"/>
        <v/>
      </c>
      <c r="AK1799" s="70" t="str">
        <f t="shared" si="362"/>
        <v/>
      </c>
      <c r="AL1799" s="70" t="str">
        <f t="shared" si="363"/>
        <v/>
      </c>
    </row>
    <row r="1800" spans="2:38" ht="15" thickBot="1" x14ac:dyDescent="0.35">
      <c r="B1800" s="79" t="str">
        <f t="shared" si="358"/>
        <v/>
      </c>
      <c r="C1800" s="16"/>
      <c r="D1800" s="79" t="str">
        <f>IFERROR(IF(J1799&lt;=0,"",IF(C1800="Yes","",B1800-COUNTIF($C$18:C1800,"Yes"))),"")</f>
        <v/>
      </c>
      <c r="E1800" s="81" t="str">
        <f t="shared" si="352"/>
        <v/>
      </c>
      <c r="F1800" s="80" t="str">
        <f t="shared" si="359"/>
        <v/>
      </c>
      <c r="G1800" s="80" t="str">
        <f t="shared" si="353"/>
        <v/>
      </c>
      <c r="H1800" s="80" t="str">
        <f t="shared" si="364"/>
        <v/>
      </c>
      <c r="I1800" s="80" t="str">
        <f t="shared" si="354"/>
        <v/>
      </c>
      <c r="J1800" s="80" t="str">
        <f t="shared" si="360"/>
        <v/>
      </c>
      <c r="AG1800" s="16" t="str">
        <f t="shared" si="361"/>
        <v/>
      </c>
      <c r="AH1800" s="69" t="str">
        <f t="shared" si="355"/>
        <v/>
      </c>
      <c r="AI1800" s="70" t="str">
        <f t="shared" si="356"/>
        <v/>
      </c>
      <c r="AJ1800" s="70" t="str">
        <f t="shared" si="357"/>
        <v/>
      </c>
      <c r="AK1800" s="70" t="str">
        <f t="shared" si="362"/>
        <v/>
      </c>
      <c r="AL1800" s="70" t="str">
        <f t="shared" si="363"/>
        <v/>
      </c>
    </row>
    <row r="1801" spans="2:38" ht="15" thickBot="1" x14ac:dyDescent="0.35">
      <c r="B1801" s="79" t="str">
        <f t="shared" si="358"/>
        <v/>
      </c>
      <c r="C1801" s="16"/>
      <c r="D1801" s="79" t="str">
        <f>IFERROR(IF(J1800&lt;=0,"",IF(C1801="Yes","",B1801-COUNTIF($C$18:C1801,"Yes"))),"")</f>
        <v/>
      </c>
      <c r="E1801" s="81" t="str">
        <f t="shared" si="352"/>
        <v/>
      </c>
      <c r="F1801" s="80" t="str">
        <f t="shared" si="359"/>
        <v/>
      </c>
      <c r="G1801" s="80" t="str">
        <f t="shared" si="353"/>
        <v/>
      </c>
      <c r="H1801" s="80" t="str">
        <f t="shared" si="364"/>
        <v/>
      </c>
      <c r="I1801" s="80" t="str">
        <f t="shared" si="354"/>
        <v/>
      </c>
      <c r="J1801" s="80" t="str">
        <f t="shared" si="360"/>
        <v/>
      </c>
      <c r="AG1801" s="16" t="str">
        <f t="shared" si="361"/>
        <v/>
      </c>
      <c r="AH1801" s="69" t="str">
        <f t="shared" si="355"/>
        <v/>
      </c>
      <c r="AI1801" s="70" t="str">
        <f t="shared" si="356"/>
        <v/>
      </c>
      <c r="AJ1801" s="70" t="str">
        <f t="shared" si="357"/>
        <v/>
      </c>
      <c r="AK1801" s="70" t="str">
        <f t="shared" si="362"/>
        <v/>
      </c>
      <c r="AL1801" s="70" t="str">
        <f t="shared" si="363"/>
        <v/>
      </c>
    </row>
    <row r="1802" spans="2:38" ht="15" thickBot="1" x14ac:dyDescent="0.35">
      <c r="B1802" s="79" t="str">
        <f t="shared" si="358"/>
        <v/>
      </c>
      <c r="C1802" s="16"/>
      <c r="D1802" s="79" t="str">
        <f>IFERROR(IF(J1801&lt;=0,"",IF(C1802="Yes","",B1802-COUNTIF($C$18:C1802,"Yes"))),"")</f>
        <v/>
      </c>
      <c r="E1802" s="81" t="str">
        <f t="shared" si="352"/>
        <v/>
      </c>
      <c r="F1802" s="80" t="str">
        <f t="shared" si="359"/>
        <v/>
      </c>
      <c r="G1802" s="80" t="str">
        <f t="shared" si="353"/>
        <v/>
      </c>
      <c r="H1802" s="80" t="str">
        <f t="shared" si="364"/>
        <v/>
      </c>
      <c r="I1802" s="80" t="str">
        <f t="shared" si="354"/>
        <v/>
      </c>
      <c r="J1802" s="80" t="str">
        <f t="shared" si="360"/>
        <v/>
      </c>
      <c r="AG1802" s="16" t="str">
        <f t="shared" si="361"/>
        <v/>
      </c>
      <c r="AH1802" s="69" t="str">
        <f t="shared" si="355"/>
        <v/>
      </c>
      <c r="AI1802" s="70" t="str">
        <f t="shared" si="356"/>
        <v/>
      </c>
      <c r="AJ1802" s="70" t="str">
        <f t="shared" si="357"/>
        <v/>
      </c>
      <c r="AK1802" s="70" t="str">
        <f t="shared" si="362"/>
        <v/>
      </c>
      <c r="AL1802" s="70" t="str">
        <f t="shared" si="363"/>
        <v/>
      </c>
    </row>
    <row r="1803" spans="2:38" ht="15" thickBot="1" x14ac:dyDescent="0.35">
      <c r="B1803" s="79" t="str">
        <f t="shared" si="358"/>
        <v/>
      </c>
      <c r="C1803" s="16"/>
      <c r="D1803" s="79" t="str">
        <f>IFERROR(IF(J1802&lt;=0,"",IF(C1803="Yes","",B1803-COUNTIF($C$18:C1803,"Yes"))),"")</f>
        <v/>
      </c>
      <c r="E1803" s="81" t="str">
        <f t="shared" si="352"/>
        <v/>
      </c>
      <c r="F1803" s="80" t="str">
        <f t="shared" si="359"/>
        <v/>
      </c>
      <c r="G1803" s="80" t="str">
        <f t="shared" si="353"/>
        <v/>
      </c>
      <c r="H1803" s="80" t="str">
        <f t="shared" si="364"/>
        <v/>
      </c>
      <c r="I1803" s="80" t="str">
        <f t="shared" si="354"/>
        <v/>
      </c>
      <c r="J1803" s="80" t="str">
        <f t="shared" si="360"/>
        <v/>
      </c>
      <c r="AG1803" s="16" t="str">
        <f t="shared" si="361"/>
        <v/>
      </c>
      <c r="AH1803" s="69" t="str">
        <f t="shared" si="355"/>
        <v/>
      </c>
      <c r="AI1803" s="70" t="str">
        <f t="shared" si="356"/>
        <v/>
      </c>
      <c r="AJ1803" s="70" t="str">
        <f t="shared" si="357"/>
        <v/>
      </c>
      <c r="AK1803" s="70" t="str">
        <f t="shared" si="362"/>
        <v/>
      </c>
      <c r="AL1803" s="70" t="str">
        <f t="shared" si="363"/>
        <v/>
      </c>
    </row>
    <row r="1804" spans="2:38" ht="15" thickBot="1" x14ac:dyDescent="0.35">
      <c r="B1804" s="79" t="str">
        <f t="shared" si="358"/>
        <v/>
      </c>
      <c r="C1804" s="16"/>
      <c r="D1804" s="79" t="str">
        <f>IFERROR(IF(J1803&lt;=0,"",IF(C1804="Yes","",B1804-COUNTIF($C$18:C1804,"Yes"))),"")</f>
        <v/>
      </c>
      <c r="E1804" s="81" t="str">
        <f t="shared" si="352"/>
        <v/>
      </c>
      <c r="F1804" s="80" t="str">
        <f t="shared" si="359"/>
        <v/>
      </c>
      <c r="G1804" s="80" t="str">
        <f t="shared" si="353"/>
        <v/>
      </c>
      <c r="H1804" s="80" t="str">
        <f t="shared" si="364"/>
        <v/>
      </c>
      <c r="I1804" s="80" t="str">
        <f t="shared" si="354"/>
        <v/>
      </c>
      <c r="J1804" s="80" t="str">
        <f t="shared" si="360"/>
        <v/>
      </c>
      <c r="AG1804" s="16" t="str">
        <f t="shared" si="361"/>
        <v/>
      </c>
      <c r="AH1804" s="69" t="str">
        <f t="shared" si="355"/>
        <v/>
      </c>
      <c r="AI1804" s="70" t="str">
        <f t="shared" si="356"/>
        <v/>
      </c>
      <c r="AJ1804" s="70" t="str">
        <f t="shared" si="357"/>
        <v/>
      </c>
      <c r="AK1804" s="70" t="str">
        <f t="shared" si="362"/>
        <v/>
      </c>
      <c r="AL1804" s="70" t="str">
        <f t="shared" si="363"/>
        <v/>
      </c>
    </row>
    <row r="1805" spans="2:38" ht="15" thickBot="1" x14ac:dyDescent="0.35">
      <c r="B1805" s="79" t="str">
        <f t="shared" si="358"/>
        <v/>
      </c>
      <c r="C1805" s="16"/>
      <c r="D1805" s="79" t="str">
        <f>IFERROR(IF(J1804&lt;=0,"",IF(C1805="Yes","",B1805-COUNTIF($C$18:C1805,"Yes"))),"")</f>
        <v/>
      </c>
      <c r="E1805" s="81" t="str">
        <f t="shared" si="352"/>
        <v/>
      </c>
      <c r="F1805" s="80" t="str">
        <f t="shared" si="359"/>
        <v/>
      </c>
      <c r="G1805" s="80" t="str">
        <f t="shared" si="353"/>
        <v/>
      </c>
      <c r="H1805" s="80" t="str">
        <f t="shared" si="364"/>
        <v/>
      </c>
      <c r="I1805" s="80" t="str">
        <f t="shared" si="354"/>
        <v/>
      </c>
      <c r="J1805" s="80" t="str">
        <f t="shared" si="360"/>
        <v/>
      </c>
      <c r="AG1805" s="16" t="str">
        <f t="shared" si="361"/>
        <v/>
      </c>
      <c r="AH1805" s="69" t="str">
        <f t="shared" si="355"/>
        <v/>
      </c>
      <c r="AI1805" s="70" t="str">
        <f t="shared" si="356"/>
        <v/>
      </c>
      <c r="AJ1805" s="70" t="str">
        <f t="shared" si="357"/>
        <v/>
      </c>
      <c r="AK1805" s="70" t="str">
        <f t="shared" si="362"/>
        <v/>
      </c>
      <c r="AL1805" s="70" t="str">
        <f t="shared" si="363"/>
        <v/>
      </c>
    </row>
    <row r="1806" spans="2:38" ht="15" thickBot="1" x14ac:dyDescent="0.35">
      <c r="B1806" s="79" t="str">
        <f t="shared" si="358"/>
        <v/>
      </c>
      <c r="C1806" s="16"/>
      <c r="D1806" s="79" t="str">
        <f>IFERROR(IF(J1805&lt;=0,"",IF(C1806="Yes","",B1806-COUNTIF($C$18:C1806,"Yes"))),"")</f>
        <v/>
      </c>
      <c r="E1806" s="81" t="str">
        <f t="shared" si="352"/>
        <v/>
      </c>
      <c r="F1806" s="80" t="str">
        <f t="shared" si="359"/>
        <v/>
      </c>
      <c r="G1806" s="80" t="str">
        <f t="shared" si="353"/>
        <v/>
      </c>
      <c r="H1806" s="80" t="str">
        <f t="shared" si="364"/>
        <v/>
      </c>
      <c r="I1806" s="80" t="str">
        <f t="shared" si="354"/>
        <v/>
      </c>
      <c r="J1806" s="80" t="str">
        <f t="shared" si="360"/>
        <v/>
      </c>
      <c r="AG1806" s="16" t="str">
        <f t="shared" si="361"/>
        <v/>
      </c>
      <c r="AH1806" s="69" t="str">
        <f t="shared" si="355"/>
        <v/>
      </c>
      <c r="AI1806" s="70" t="str">
        <f t="shared" si="356"/>
        <v/>
      </c>
      <c r="AJ1806" s="70" t="str">
        <f t="shared" si="357"/>
        <v/>
      </c>
      <c r="AK1806" s="70" t="str">
        <f t="shared" si="362"/>
        <v/>
      </c>
      <c r="AL1806" s="70" t="str">
        <f t="shared" si="363"/>
        <v/>
      </c>
    </row>
    <row r="1807" spans="2:38" ht="15" thickBot="1" x14ac:dyDescent="0.35">
      <c r="B1807" s="79" t="str">
        <f t="shared" si="358"/>
        <v/>
      </c>
      <c r="C1807" s="16"/>
      <c r="D1807" s="79" t="str">
        <f>IFERROR(IF(J1806&lt;=0,"",IF(C1807="Yes","",B1807-COUNTIF($C$18:C1807,"Yes"))),"")</f>
        <v/>
      </c>
      <c r="E1807" s="81" t="str">
        <f t="shared" si="352"/>
        <v/>
      </c>
      <c r="F1807" s="80" t="str">
        <f t="shared" si="359"/>
        <v/>
      </c>
      <c r="G1807" s="80" t="str">
        <f t="shared" si="353"/>
        <v/>
      </c>
      <c r="H1807" s="80" t="str">
        <f t="shared" si="364"/>
        <v/>
      </c>
      <c r="I1807" s="80" t="str">
        <f t="shared" si="354"/>
        <v/>
      </c>
      <c r="J1807" s="80" t="str">
        <f t="shared" si="360"/>
        <v/>
      </c>
      <c r="AG1807" s="16" t="str">
        <f t="shared" si="361"/>
        <v/>
      </c>
      <c r="AH1807" s="69" t="str">
        <f t="shared" si="355"/>
        <v/>
      </c>
      <c r="AI1807" s="70" t="str">
        <f t="shared" si="356"/>
        <v/>
      </c>
      <c r="AJ1807" s="70" t="str">
        <f t="shared" si="357"/>
        <v/>
      </c>
      <c r="AK1807" s="70" t="str">
        <f t="shared" si="362"/>
        <v/>
      </c>
      <c r="AL1807" s="70" t="str">
        <f t="shared" si="363"/>
        <v/>
      </c>
    </row>
    <row r="1808" spans="2:38" ht="15" thickBot="1" x14ac:dyDescent="0.35">
      <c r="B1808" s="79" t="str">
        <f t="shared" si="358"/>
        <v/>
      </c>
      <c r="C1808" s="16"/>
      <c r="D1808" s="79" t="str">
        <f>IFERROR(IF(J1807&lt;=0,"",IF(C1808="Yes","",B1808-COUNTIF($C$18:C1808,"Yes"))),"")</f>
        <v/>
      </c>
      <c r="E1808" s="81" t="str">
        <f t="shared" si="352"/>
        <v/>
      </c>
      <c r="F1808" s="80" t="str">
        <f t="shared" si="359"/>
        <v/>
      </c>
      <c r="G1808" s="80" t="str">
        <f t="shared" si="353"/>
        <v/>
      </c>
      <c r="H1808" s="80" t="str">
        <f t="shared" si="364"/>
        <v/>
      </c>
      <c r="I1808" s="80" t="str">
        <f t="shared" si="354"/>
        <v/>
      </c>
      <c r="J1808" s="80" t="str">
        <f t="shared" si="360"/>
        <v/>
      </c>
      <c r="AG1808" s="16" t="str">
        <f t="shared" si="361"/>
        <v/>
      </c>
      <c r="AH1808" s="69" t="str">
        <f t="shared" si="355"/>
        <v/>
      </c>
      <c r="AI1808" s="70" t="str">
        <f t="shared" si="356"/>
        <v/>
      </c>
      <c r="AJ1808" s="70" t="str">
        <f t="shared" si="357"/>
        <v/>
      </c>
      <c r="AK1808" s="70" t="str">
        <f t="shared" si="362"/>
        <v/>
      </c>
      <c r="AL1808" s="70" t="str">
        <f t="shared" si="363"/>
        <v/>
      </c>
    </row>
    <row r="1809" spans="2:38" ht="15" thickBot="1" x14ac:dyDescent="0.35">
      <c r="B1809" s="79" t="str">
        <f t="shared" si="358"/>
        <v/>
      </c>
      <c r="C1809" s="16"/>
      <c r="D1809" s="79" t="str">
        <f>IFERROR(IF(J1808&lt;=0,"",IF(C1809="Yes","",B1809-COUNTIF($C$18:C1809,"Yes"))),"")</f>
        <v/>
      </c>
      <c r="E1809" s="81" t="str">
        <f t="shared" si="352"/>
        <v/>
      </c>
      <c r="F1809" s="80" t="str">
        <f t="shared" si="359"/>
        <v/>
      </c>
      <c r="G1809" s="80" t="str">
        <f t="shared" si="353"/>
        <v/>
      </c>
      <c r="H1809" s="80" t="str">
        <f t="shared" si="364"/>
        <v/>
      </c>
      <c r="I1809" s="80" t="str">
        <f t="shared" si="354"/>
        <v/>
      </c>
      <c r="J1809" s="80" t="str">
        <f t="shared" si="360"/>
        <v/>
      </c>
      <c r="AG1809" s="16" t="str">
        <f t="shared" si="361"/>
        <v/>
      </c>
      <c r="AH1809" s="69" t="str">
        <f t="shared" si="355"/>
        <v/>
      </c>
      <c r="AI1809" s="70" t="str">
        <f t="shared" si="356"/>
        <v/>
      </c>
      <c r="AJ1809" s="70" t="str">
        <f t="shared" si="357"/>
        <v/>
      </c>
      <c r="AK1809" s="70" t="str">
        <f t="shared" si="362"/>
        <v/>
      </c>
      <c r="AL1809" s="70" t="str">
        <f t="shared" si="363"/>
        <v/>
      </c>
    </row>
    <row r="1810" spans="2:38" ht="15" thickBot="1" x14ac:dyDescent="0.35">
      <c r="B1810" s="79" t="str">
        <f t="shared" si="358"/>
        <v/>
      </c>
      <c r="C1810" s="16"/>
      <c r="D1810" s="79" t="str">
        <f>IFERROR(IF(J1809&lt;=0,"",IF(C1810="Yes","",B1810-COUNTIF($C$18:C1810,"Yes"))),"")</f>
        <v/>
      </c>
      <c r="E1810" s="81" t="str">
        <f t="shared" ref="E1810:E1873" si="365">IF($E$9="End of the Period",IF(B1810="","",IF(payment_frequency_EMI_Change="Bi-weekly",first_payment_date_EMI_Change+B1810*VLOOKUP(payment_frequency_EMI_Change,periodic_table,2,0),IF(payment_frequency_EMI_Change="Weekly",first_payment_date_EMI_Change+B1810*VLOOKUP(payment_frequency_EMI_Change,periodic_table,2,0),IF(payment_frequency_EMI_Change="Semi-monthly",first_payment_date_EMI_Change+B1810*VLOOKUP(payment_frequency_EMI_Change,periodic_table,2,0),EDATE(first_payment_date_EMI_Change,B1810*VLOOKUP(payment_frequency_EMI_Change,periodic_table,2,0)))))),IF(B1810="","",IF(payment_frequency_EMI_Change="Bi-weekly",first_payment_date_EMI_Change+(B1810-1)*VLOOKUP(payment_frequency_EMI_Change,periodic_table,2,0),IF(payment_frequency_EMI_Change="Weekly",first_payment_date_EMI_Change+(B1810-1)*VLOOKUP(payment_frequency_EMI_Change,periodic_table,2,0),IF(payment_frequency_EMI_Change="Semi-monthly",first_payment_date_EMI_Change+(B1810-1)*VLOOKUP(payment_frequency_EMI_Change,periodic_table,2,0),EDATE(first_payment_date_EMI_Change,(B1810-1)*VLOOKUP(payment_frequency_EMI_Change,periodic_table,2,0)))))))</f>
        <v/>
      </c>
      <c r="F1810" s="80" t="str">
        <f t="shared" si="359"/>
        <v/>
      </c>
      <c r="G1810" s="80" t="str">
        <f t="shared" ref="G1810:G1873" si="366">IF(AND(Payment_Type_EMI_Change=1,B1810=1),0,IF(B1810="","",IF(C1810="Yes",0,J1809*Compound_Rate_EMI_Change)))</f>
        <v/>
      </c>
      <c r="H1810" s="80" t="str">
        <f t="shared" si="364"/>
        <v/>
      </c>
      <c r="I1810" s="80" t="str">
        <f t="shared" ref="I1810:I1873" si="367">IF(B1810="","",IF(C1810="Yes",J1809*Compound_Rate_EMI_Change,0))</f>
        <v/>
      </c>
      <c r="J1810" s="80" t="str">
        <f t="shared" si="360"/>
        <v/>
      </c>
      <c r="AG1810" s="16" t="str">
        <f t="shared" si="361"/>
        <v/>
      </c>
      <c r="AH1810" s="69" t="str">
        <f t="shared" ref="AH1810:AH1873" si="368">IF($E$9="End of the Period",IF(AG1810="","",IF(payment_frequency_EMI_Change="Bi-weekly",first_payment_date_EMI_Change+AG1810*VLOOKUP(payment_frequency_EMI_Change,periodic_table,2,0),IF(payment_frequency_EMI_Change="Weekly",first_payment_date_EMI_Change+AG1810*VLOOKUP(payment_frequency_EMI_Change,periodic_table,2,0),IF(payment_frequency_EMI_Change="Semi-monthly",first_payment_date_EMI_Change+AG1810*VLOOKUP(payment_frequency_EMI_Change,periodic_table,2,0),EDATE(first_payment_date_EMI_Change,AG1810*VLOOKUP(payment_frequency_EMI_Change,periodic_table,2,0)))))),IF(AG1810="","",IF(payment_frequency_EMI_Change="Bi-weekly",first_payment_date_EMI_Change+(AG1810-1)*VLOOKUP(payment_frequency_EMI_Change,periodic_table,2,0),IF(payment_frequency_EMI_Change="Weekly",first_payment_date_EMI_Change+(AG1810-1)*VLOOKUP(payment_frequency_EMI_Change,periodic_table,2,0),IF(payment_frequency_EMI_Change="Semi-monthly",first_payment_date_EMI_Change+(AG1810-1)*VLOOKUP(payment_frequency_EMI_Change,periodic_table,2,0),EDATE(first_payment_date_EMI_Change,(AG1810-1)*VLOOKUP(payment_frequency_EMI_Change,periodic_table,2,0)))))))</f>
        <v/>
      </c>
      <c r="AI1810" s="70" t="str">
        <f t="shared" ref="AI1810:AI1873" si="369">IF(AG1810="","",IF(AL1809&lt;payment_EMI_Change,AL1809*(1+Compound_Rate_EMI_Change),payment_EMI_Change))</f>
        <v/>
      </c>
      <c r="AJ1810" s="70" t="str">
        <f t="shared" ref="AJ1810:AJ1873" si="370">IF(AND(Payment_Type_EMI_Change=1,AG1810=1),0,IF(AG1810="","",AL1809*Compound_Rate_EMI_Change))</f>
        <v/>
      </c>
      <c r="AK1810" s="70" t="str">
        <f t="shared" si="362"/>
        <v/>
      </c>
      <c r="AL1810" s="70" t="str">
        <f t="shared" si="363"/>
        <v/>
      </c>
    </row>
    <row r="1811" spans="2:38" ht="15" thickBot="1" x14ac:dyDescent="0.35">
      <c r="B1811" s="79" t="str">
        <f t="shared" ref="B1811:B1874" si="371">IFERROR(IF(TRUNC(J1810)&lt;=0,"",B1810+1),"")</f>
        <v/>
      </c>
      <c r="C1811" s="16"/>
      <c r="D1811" s="79" t="str">
        <f>IFERROR(IF(J1810&lt;=0,"",IF(C1811="Yes","",B1811-COUNTIF($C$18:C1811,"Yes"))),"")</f>
        <v/>
      </c>
      <c r="E1811" s="81" t="str">
        <f t="shared" si="365"/>
        <v/>
      </c>
      <c r="F1811" s="80" t="str">
        <f t="shared" ref="F1811:F1874" si="372">IF(B1811="","",IF(C1811="Yes",0,IF(J1810&lt;payment_EMI_Change,J1810*(1+Compound_Rate_EMI_Change),-PMT($J$5,nper_EMI_Change-B1811+1,J1810))))</f>
        <v/>
      </c>
      <c r="G1811" s="80" t="str">
        <f t="shared" si="366"/>
        <v/>
      </c>
      <c r="H1811" s="80" t="str">
        <f t="shared" si="364"/>
        <v/>
      </c>
      <c r="I1811" s="80" t="str">
        <f t="shared" si="367"/>
        <v/>
      </c>
      <c r="J1811" s="80" t="str">
        <f t="shared" ref="J1811:J1874" si="373">IFERROR(IF(B1811="","",J1810-H1811+I1811),"")</f>
        <v/>
      </c>
      <c r="AG1811" s="16" t="str">
        <f t="shared" ref="AG1811:AG1874" si="374">IFERROR(IF(AL1810&lt;=0,"",AG1810+1),"")</f>
        <v/>
      </c>
      <c r="AH1811" s="69" t="str">
        <f t="shared" si="368"/>
        <v/>
      </c>
      <c r="AI1811" s="70" t="str">
        <f t="shared" si="369"/>
        <v/>
      </c>
      <c r="AJ1811" s="70" t="str">
        <f t="shared" si="370"/>
        <v/>
      </c>
      <c r="AK1811" s="70" t="str">
        <f t="shared" ref="AK1811:AK1874" si="375">IF(AG1811="","",AI1811-AJ1811)</f>
        <v/>
      </c>
      <c r="AL1811" s="70" t="str">
        <f t="shared" ref="AL1811:AL1874" si="376">IFERROR(IF(AK1811&lt;=0,"",AL1810-AK1811),"")</f>
        <v/>
      </c>
    </row>
    <row r="1812" spans="2:38" ht="15" thickBot="1" x14ac:dyDescent="0.35">
      <c r="B1812" s="79" t="str">
        <f t="shared" si="371"/>
        <v/>
      </c>
      <c r="C1812" s="16"/>
      <c r="D1812" s="79" t="str">
        <f>IFERROR(IF(J1811&lt;=0,"",IF(C1812="Yes","",B1812-COUNTIF($C$18:C1812,"Yes"))),"")</f>
        <v/>
      </c>
      <c r="E1812" s="81" t="str">
        <f t="shared" si="365"/>
        <v/>
      </c>
      <c r="F1812" s="80" t="str">
        <f t="shared" si="372"/>
        <v/>
      </c>
      <c r="G1812" s="80" t="str">
        <f t="shared" si="366"/>
        <v/>
      </c>
      <c r="H1812" s="80" t="str">
        <f t="shared" si="364"/>
        <v/>
      </c>
      <c r="I1812" s="80" t="str">
        <f t="shared" si="367"/>
        <v/>
      </c>
      <c r="J1812" s="80" t="str">
        <f t="shared" si="373"/>
        <v/>
      </c>
      <c r="AG1812" s="16" t="str">
        <f t="shared" si="374"/>
        <v/>
      </c>
      <c r="AH1812" s="69" t="str">
        <f t="shared" si="368"/>
        <v/>
      </c>
      <c r="AI1812" s="70" t="str">
        <f t="shared" si="369"/>
        <v/>
      </c>
      <c r="AJ1812" s="70" t="str">
        <f t="shared" si="370"/>
        <v/>
      </c>
      <c r="AK1812" s="70" t="str">
        <f t="shared" si="375"/>
        <v/>
      </c>
      <c r="AL1812" s="70" t="str">
        <f t="shared" si="376"/>
        <v/>
      </c>
    </row>
    <row r="1813" spans="2:38" ht="15" thickBot="1" x14ac:dyDescent="0.35">
      <c r="B1813" s="79" t="str">
        <f t="shared" si="371"/>
        <v/>
      </c>
      <c r="C1813" s="16"/>
      <c r="D1813" s="79" t="str">
        <f>IFERROR(IF(J1812&lt;=0,"",IF(C1813="Yes","",B1813-COUNTIF($C$18:C1813,"Yes"))),"")</f>
        <v/>
      </c>
      <c r="E1813" s="81" t="str">
        <f t="shared" si="365"/>
        <v/>
      </c>
      <c r="F1813" s="80" t="str">
        <f t="shared" si="372"/>
        <v/>
      </c>
      <c r="G1813" s="80" t="str">
        <f t="shared" si="366"/>
        <v/>
      </c>
      <c r="H1813" s="80" t="str">
        <f t="shared" si="364"/>
        <v/>
      </c>
      <c r="I1813" s="80" t="str">
        <f t="shared" si="367"/>
        <v/>
      </c>
      <c r="J1813" s="80" t="str">
        <f t="shared" si="373"/>
        <v/>
      </c>
      <c r="AG1813" s="16" t="str">
        <f t="shared" si="374"/>
        <v/>
      </c>
      <c r="AH1813" s="69" t="str">
        <f t="shared" si="368"/>
        <v/>
      </c>
      <c r="AI1813" s="70" t="str">
        <f t="shared" si="369"/>
        <v/>
      </c>
      <c r="AJ1813" s="70" t="str">
        <f t="shared" si="370"/>
        <v/>
      </c>
      <c r="AK1813" s="70" t="str">
        <f t="shared" si="375"/>
        <v/>
      </c>
      <c r="AL1813" s="70" t="str">
        <f t="shared" si="376"/>
        <v/>
      </c>
    </row>
    <row r="1814" spans="2:38" ht="15" thickBot="1" x14ac:dyDescent="0.35">
      <c r="B1814" s="79" t="str">
        <f t="shared" si="371"/>
        <v/>
      </c>
      <c r="C1814" s="16"/>
      <c r="D1814" s="79" t="str">
        <f>IFERROR(IF(J1813&lt;=0,"",IF(C1814="Yes","",B1814-COUNTIF($C$18:C1814,"Yes"))),"")</f>
        <v/>
      </c>
      <c r="E1814" s="81" t="str">
        <f t="shared" si="365"/>
        <v/>
      </c>
      <c r="F1814" s="80" t="str">
        <f t="shared" si="372"/>
        <v/>
      </c>
      <c r="G1814" s="80" t="str">
        <f t="shared" si="366"/>
        <v/>
      </c>
      <c r="H1814" s="80" t="str">
        <f t="shared" si="364"/>
        <v/>
      </c>
      <c r="I1814" s="80" t="str">
        <f t="shared" si="367"/>
        <v/>
      </c>
      <c r="J1814" s="80" t="str">
        <f t="shared" si="373"/>
        <v/>
      </c>
      <c r="AG1814" s="16" t="str">
        <f t="shared" si="374"/>
        <v/>
      </c>
      <c r="AH1814" s="69" t="str">
        <f t="shared" si="368"/>
        <v/>
      </c>
      <c r="AI1814" s="70" t="str">
        <f t="shared" si="369"/>
        <v/>
      </c>
      <c r="AJ1814" s="70" t="str">
        <f t="shared" si="370"/>
        <v/>
      </c>
      <c r="AK1814" s="70" t="str">
        <f t="shared" si="375"/>
        <v/>
      </c>
      <c r="AL1814" s="70" t="str">
        <f t="shared" si="376"/>
        <v/>
      </c>
    </row>
    <row r="1815" spans="2:38" ht="15" thickBot="1" x14ac:dyDescent="0.35">
      <c r="B1815" s="79" t="str">
        <f t="shared" si="371"/>
        <v/>
      </c>
      <c r="C1815" s="16"/>
      <c r="D1815" s="79" t="str">
        <f>IFERROR(IF(J1814&lt;=0,"",IF(C1815="Yes","",B1815-COUNTIF($C$18:C1815,"Yes"))),"")</f>
        <v/>
      </c>
      <c r="E1815" s="81" t="str">
        <f t="shared" si="365"/>
        <v/>
      </c>
      <c r="F1815" s="80" t="str">
        <f t="shared" si="372"/>
        <v/>
      </c>
      <c r="G1815" s="80" t="str">
        <f t="shared" si="366"/>
        <v/>
      </c>
      <c r="H1815" s="80" t="str">
        <f t="shared" ref="H1815:H1878" si="377">IF(B1815="","",F1815-G1815)</f>
        <v/>
      </c>
      <c r="I1815" s="80" t="str">
        <f t="shared" si="367"/>
        <v/>
      </c>
      <c r="J1815" s="80" t="str">
        <f t="shared" si="373"/>
        <v/>
      </c>
      <c r="AG1815" s="16" t="str">
        <f t="shared" si="374"/>
        <v/>
      </c>
      <c r="AH1815" s="69" t="str">
        <f t="shared" si="368"/>
        <v/>
      </c>
      <c r="AI1815" s="70" t="str">
        <f t="shared" si="369"/>
        <v/>
      </c>
      <c r="AJ1815" s="70" t="str">
        <f t="shared" si="370"/>
        <v/>
      </c>
      <c r="AK1815" s="70" t="str">
        <f t="shared" si="375"/>
        <v/>
      </c>
      <c r="AL1815" s="70" t="str">
        <f t="shared" si="376"/>
        <v/>
      </c>
    </row>
    <row r="1816" spans="2:38" ht="15" thickBot="1" x14ac:dyDescent="0.35">
      <c r="B1816" s="79" t="str">
        <f t="shared" si="371"/>
        <v/>
      </c>
      <c r="C1816" s="16"/>
      <c r="D1816" s="79" t="str">
        <f>IFERROR(IF(J1815&lt;=0,"",IF(C1816="Yes","",B1816-COUNTIF($C$18:C1816,"Yes"))),"")</f>
        <v/>
      </c>
      <c r="E1816" s="81" t="str">
        <f t="shared" si="365"/>
        <v/>
      </c>
      <c r="F1816" s="80" t="str">
        <f t="shared" si="372"/>
        <v/>
      </c>
      <c r="G1816" s="80" t="str">
        <f t="shared" si="366"/>
        <v/>
      </c>
      <c r="H1816" s="80" t="str">
        <f t="shared" si="377"/>
        <v/>
      </c>
      <c r="I1816" s="80" t="str">
        <f t="shared" si="367"/>
        <v/>
      </c>
      <c r="J1816" s="80" t="str">
        <f t="shared" si="373"/>
        <v/>
      </c>
      <c r="AG1816" s="16" t="str">
        <f t="shared" si="374"/>
        <v/>
      </c>
      <c r="AH1816" s="69" t="str">
        <f t="shared" si="368"/>
        <v/>
      </c>
      <c r="AI1816" s="70" t="str">
        <f t="shared" si="369"/>
        <v/>
      </c>
      <c r="AJ1816" s="70" t="str">
        <f t="shared" si="370"/>
        <v/>
      </c>
      <c r="AK1816" s="70" t="str">
        <f t="shared" si="375"/>
        <v/>
      </c>
      <c r="AL1816" s="70" t="str">
        <f t="shared" si="376"/>
        <v/>
      </c>
    </row>
    <row r="1817" spans="2:38" ht="15" thickBot="1" x14ac:dyDescent="0.35">
      <c r="B1817" s="79" t="str">
        <f t="shared" si="371"/>
        <v/>
      </c>
      <c r="C1817" s="16"/>
      <c r="D1817" s="79" t="str">
        <f>IFERROR(IF(J1816&lt;=0,"",IF(C1817="Yes","",B1817-COUNTIF($C$18:C1817,"Yes"))),"")</f>
        <v/>
      </c>
      <c r="E1817" s="81" t="str">
        <f t="shared" si="365"/>
        <v/>
      </c>
      <c r="F1817" s="80" t="str">
        <f t="shared" si="372"/>
        <v/>
      </c>
      <c r="G1817" s="80" t="str">
        <f t="shared" si="366"/>
        <v/>
      </c>
      <c r="H1817" s="80" t="str">
        <f t="shared" si="377"/>
        <v/>
      </c>
      <c r="I1817" s="80" t="str">
        <f t="shared" si="367"/>
        <v/>
      </c>
      <c r="J1817" s="80" t="str">
        <f t="shared" si="373"/>
        <v/>
      </c>
      <c r="AG1817" s="16" t="str">
        <f t="shared" si="374"/>
        <v/>
      </c>
      <c r="AH1817" s="69" t="str">
        <f t="shared" si="368"/>
        <v/>
      </c>
      <c r="AI1817" s="70" t="str">
        <f t="shared" si="369"/>
        <v/>
      </c>
      <c r="AJ1817" s="70" t="str">
        <f t="shared" si="370"/>
        <v/>
      </c>
      <c r="AK1817" s="70" t="str">
        <f t="shared" si="375"/>
        <v/>
      </c>
      <c r="AL1817" s="70" t="str">
        <f t="shared" si="376"/>
        <v/>
      </c>
    </row>
    <row r="1818" spans="2:38" ht="15" thickBot="1" x14ac:dyDescent="0.35">
      <c r="B1818" s="79" t="str">
        <f t="shared" si="371"/>
        <v/>
      </c>
      <c r="C1818" s="16"/>
      <c r="D1818" s="79" t="str">
        <f>IFERROR(IF(J1817&lt;=0,"",IF(C1818="Yes","",B1818-COUNTIF($C$18:C1818,"Yes"))),"")</f>
        <v/>
      </c>
      <c r="E1818" s="81" t="str">
        <f t="shared" si="365"/>
        <v/>
      </c>
      <c r="F1818" s="80" t="str">
        <f t="shared" si="372"/>
        <v/>
      </c>
      <c r="G1818" s="80" t="str">
        <f t="shared" si="366"/>
        <v/>
      </c>
      <c r="H1818" s="80" t="str">
        <f t="shared" si="377"/>
        <v/>
      </c>
      <c r="I1818" s="80" t="str">
        <f t="shared" si="367"/>
        <v/>
      </c>
      <c r="J1818" s="80" t="str">
        <f t="shared" si="373"/>
        <v/>
      </c>
      <c r="AG1818" s="16" t="str">
        <f t="shared" si="374"/>
        <v/>
      </c>
      <c r="AH1818" s="69" t="str">
        <f t="shared" si="368"/>
        <v/>
      </c>
      <c r="AI1818" s="70" t="str">
        <f t="shared" si="369"/>
        <v/>
      </c>
      <c r="AJ1818" s="70" t="str">
        <f t="shared" si="370"/>
        <v/>
      </c>
      <c r="AK1818" s="70" t="str">
        <f t="shared" si="375"/>
        <v/>
      </c>
      <c r="AL1818" s="70" t="str">
        <f t="shared" si="376"/>
        <v/>
      </c>
    </row>
    <row r="1819" spans="2:38" ht="15" thickBot="1" x14ac:dyDescent="0.35">
      <c r="B1819" s="79" t="str">
        <f t="shared" si="371"/>
        <v/>
      </c>
      <c r="C1819" s="16"/>
      <c r="D1819" s="79" t="str">
        <f>IFERROR(IF(J1818&lt;=0,"",IF(C1819="Yes","",B1819-COUNTIF($C$18:C1819,"Yes"))),"")</f>
        <v/>
      </c>
      <c r="E1819" s="81" t="str">
        <f t="shared" si="365"/>
        <v/>
      </c>
      <c r="F1819" s="80" t="str">
        <f t="shared" si="372"/>
        <v/>
      </c>
      <c r="G1819" s="80" t="str">
        <f t="shared" si="366"/>
        <v/>
      </c>
      <c r="H1819" s="80" t="str">
        <f t="shared" si="377"/>
        <v/>
      </c>
      <c r="I1819" s="80" t="str">
        <f t="shared" si="367"/>
        <v/>
      </c>
      <c r="J1819" s="80" t="str">
        <f t="shared" si="373"/>
        <v/>
      </c>
      <c r="AG1819" s="16" t="str">
        <f t="shared" si="374"/>
        <v/>
      </c>
      <c r="AH1819" s="69" t="str">
        <f t="shared" si="368"/>
        <v/>
      </c>
      <c r="AI1819" s="70" t="str">
        <f t="shared" si="369"/>
        <v/>
      </c>
      <c r="AJ1819" s="70" t="str">
        <f t="shared" si="370"/>
        <v/>
      </c>
      <c r="AK1819" s="70" t="str">
        <f t="shared" si="375"/>
        <v/>
      </c>
      <c r="AL1819" s="70" t="str">
        <f t="shared" si="376"/>
        <v/>
      </c>
    </row>
    <row r="1820" spans="2:38" ht="15" thickBot="1" x14ac:dyDescent="0.35">
      <c r="B1820" s="79" t="str">
        <f t="shared" si="371"/>
        <v/>
      </c>
      <c r="C1820" s="16"/>
      <c r="D1820" s="79" t="str">
        <f>IFERROR(IF(J1819&lt;=0,"",IF(C1820="Yes","",B1820-COUNTIF($C$18:C1820,"Yes"))),"")</f>
        <v/>
      </c>
      <c r="E1820" s="81" t="str">
        <f t="shared" si="365"/>
        <v/>
      </c>
      <c r="F1820" s="80" t="str">
        <f t="shared" si="372"/>
        <v/>
      </c>
      <c r="G1820" s="80" t="str">
        <f t="shared" si="366"/>
        <v/>
      </c>
      <c r="H1820" s="80" t="str">
        <f t="shared" si="377"/>
        <v/>
      </c>
      <c r="I1820" s="80" t="str">
        <f t="shared" si="367"/>
        <v/>
      </c>
      <c r="J1820" s="80" t="str">
        <f t="shared" si="373"/>
        <v/>
      </c>
      <c r="AG1820" s="16" t="str">
        <f t="shared" si="374"/>
        <v/>
      </c>
      <c r="AH1820" s="69" t="str">
        <f t="shared" si="368"/>
        <v/>
      </c>
      <c r="AI1820" s="70" t="str">
        <f t="shared" si="369"/>
        <v/>
      </c>
      <c r="AJ1820" s="70" t="str">
        <f t="shared" si="370"/>
        <v/>
      </c>
      <c r="AK1820" s="70" t="str">
        <f t="shared" si="375"/>
        <v/>
      </c>
      <c r="AL1820" s="70" t="str">
        <f t="shared" si="376"/>
        <v/>
      </c>
    </row>
    <row r="1821" spans="2:38" ht="15" thickBot="1" x14ac:dyDescent="0.35">
      <c r="B1821" s="79" t="str">
        <f t="shared" si="371"/>
        <v/>
      </c>
      <c r="C1821" s="16"/>
      <c r="D1821" s="79" t="str">
        <f>IFERROR(IF(J1820&lt;=0,"",IF(C1821="Yes","",B1821-COUNTIF($C$18:C1821,"Yes"))),"")</f>
        <v/>
      </c>
      <c r="E1821" s="81" t="str">
        <f t="shared" si="365"/>
        <v/>
      </c>
      <c r="F1821" s="80" t="str">
        <f t="shared" si="372"/>
        <v/>
      </c>
      <c r="G1821" s="80" t="str">
        <f t="shared" si="366"/>
        <v/>
      </c>
      <c r="H1821" s="80" t="str">
        <f t="shared" si="377"/>
        <v/>
      </c>
      <c r="I1821" s="80" t="str">
        <f t="shared" si="367"/>
        <v/>
      </c>
      <c r="J1821" s="80" t="str">
        <f t="shared" si="373"/>
        <v/>
      </c>
      <c r="AG1821" s="16" t="str">
        <f t="shared" si="374"/>
        <v/>
      </c>
      <c r="AH1821" s="69" t="str">
        <f t="shared" si="368"/>
        <v/>
      </c>
      <c r="AI1821" s="70" t="str">
        <f t="shared" si="369"/>
        <v/>
      </c>
      <c r="AJ1821" s="70" t="str">
        <f t="shared" si="370"/>
        <v/>
      </c>
      <c r="AK1821" s="70" t="str">
        <f t="shared" si="375"/>
        <v/>
      </c>
      <c r="AL1821" s="70" t="str">
        <f t="shared" si="376"/>
        <v/>
      </c>
    </row>
    <row r="1822" spans="2:38" ht="15" thickBot="1" x14ac:dyDescent="0.35">
      <c r="B1822" s="79" t="str">
        <f t="shared" si="371"/>
        <v/>
      </c>
      <c r="C1822" s="16"/>
      <c r="D1822" s="79" t="str">
        <f>IFERROR(IF(J1821&lt;=0,"",IF(C1822="Yes","",B1822-COUNTIF($C$18:C1822,"Yes"))),"")</f>
        <v/>
      </c>
      <c r="E1822" s="81" t="str">
        <f t="shared" si="365"/>
        <v/>
      </c>
      <c r="F1822" s="80" t="str">
        <f t="shared" si="372"/>
        <v/>
      </c>
      <c r="G1822" s="80" t="str">
        <f t="shared" si="366"/>
        <v/>
      </c>
      <c r="H1822" s="80" t="str">
        <f t="shared" si="377"/>
        <v/>
      </c>
      <c r="I1822" s="80" t="str">
        <f t="shared" si="367"/>
        <v/>
      </c>
      <c r="J1822" s="80" t="str">
        <f t="shared" si="373"/>
        <v/>
      </c>
      <c r="AG1822" s="16" t="str">
        <f t="shared" si="374"/>
        <v/>
      </c>
      <c r="AH1822" s="69" t="str">
        <f t="shared" si="368"/>
        <v/>
      </c>
      <c r="AI1822" s="70" t="str">
        <f t="shared" si="369"/>
        <v/>
      </c>
      <c r="AJ1822" s="70" t="str">
        <f t="shared" si="370"/>
        <v/>
      </c>
      <c r="AK1822" s="70" t="str">
        <f t="shared" si="375"/>
        <v/>
      </c>
      <c r="AL1822" s="70" t="str">
        <f t="shared" si="376"/>
        <v/>
      </c>
    </row>
    <row r="1823" spans="2:38" ht="15" thickBot="1" x14ac:dyDescent="0.35">
      <c r="B1823" s="79" t="str">
        <f t="shared" si="371"/>
        <v/>
      </c>
      <c r="C1823" s="16"/>
      <c r="D1823" s="79" t="str">
        <f>IFERROR(IF(J1822&lt;=0,"",IF(C1823="Yes","",B1823-COUNTIF($C$18:C1823,"Yes"))),"")</f>
        <v/>
      </c>
      <c r="E1823" s="81" t="str">
        <f t="shared" si="365"/>
        <v/>
      </c>
      <c r="F1823" s="80" t="str">
        <f t="shared" si="372"/>
        <v/>
      </c>
      <c r="G1823" s="80" t="str">
        <f t="shared" si="366"/>
        <v/>
      </c>
      <c r="H1823" s="80" t="str">
        <f t="shared" si="377"/>
        <v/>
      </c>
      <c r="I1823" s="80" t="str">
        <f t="shared" si="367"/>
        <v/>
      </c>
      <c r="J1823" s="80" t="str">
        <f t="shared" si="373"/>
        <v/>
      </c>
      <c r="AG1823" s="16" t="str">
        <f t="shared" si="374"/>
        <v/>
      </c>
      <c r="AH1823" s="69" t="str">
        <f t="shared" si="368"/>
        <v/>
      </c>
      <c r="AI1823" s="70" t="str">
        <f t="shared" si="369"/>
        <v/>
      </c>
      <c r="AJ1823" s="70" t="str">
        <f t="shared" si="370"/>
        <v/>
      </c>
      <c r="AK1823" s="70" t="str">
        <f t="shared" si="375"/>
        <v/>
      </c>
      <c r="AL1823" s="70" t="str">
        <f t="shared" si="376"/>
        <v/>
      </c>
    </row>
    <row r="1824" spans="2:38" ht="15" thickBot="1" x14ac:dyDescent="0.35">
      <c r="B1824" s="79" t="str">
        <f t="shared" si="371"/>
        <v/>
      </c>
      <c r="C1824" s="16"/>
      <c r="D1824" s="79" t="str">
        <f>IFERROR(IF(J1823&lt;=0,"",IF(C1824="Yes","",B1824-COUNTIF($C$18:C1824,"Yes"))),"")</f>
        <v/>
      </c>
      <c r="E1824" s="81" t="str">
        <f t="shared" si="365"/>
        <v/>
      </c>
      <c r="F1824" s="80" t="str">
        <f t="shared" si="372"/>
        <v/>
      </c>
      <c r="G1824" s="80" t="str">
        <f t="shared" si="366"/>
        <v/>
      </c>
      <c r="H1824" s="80" t="str">
        <f t="shared" si="377"/>
        <v/>
      </c>
      <c r="I1824" s="80" t="str">
        <f t="shared" si="367"/>
        <v/>
      </c>
      <c r="J1824" s="80" t="str">
        <f t="shared" si="373"/>
        <v/>
      </c>
      <c r="AG1824" s="16" t="str">
        <f t="shared" si="374"/>
        <v/>
      </c>
      <c r="AH1824" s="69" t="str">
        <f t="shared" si="368"/>
        <v/>
      </c>
      <c r="AI1824" s="70" t="str">
        <f t="shared" si="369"/>
        <v/>
      </c>
      <c r="AJ1824" s="70" t="str">
        <f t="shared" si="370"/>
        <v/>
      </c>
      <c r="AK1824" s="70" t="str">
        <f t="shared" si="375"/>
        <v/>
      </c>
      <c r="AL1824" s="70" t="str">
        <f t="shared" si="376"/>
        <v/>
      </c>
    </row>
    <row r="1825" spans="2:38" ht="15" thickBot="1" x14ac:dyDescent="0.35">
      <c r="B1825" s="79" t="str">
        <f t="shared" si="371"/>
        <v/>
      </c>
      <c r="C1825" s="16"/>
      <c r="D1825" s="79" t="str">
        <f>IFERROR(IF(J1824&lt;=0,"",IF(C1825="Yes","",B1825-COUNTIF($C$18:C1825,"Yes"))),"")</f>
        <v/>
      </c>
      <c r="E1825" s="81" t="str">
        <f t="shared" si="365"/>
        <v/>
      </c>
      <c r="F1825" s="80" t="str">
        <f t="shared" si="372"/>
        <v/>
      </c>
      <c r="G1825" s="80" t="str">
        <f t="shared" si="366"/>
        <v/>
      </c>
      <c r="H1825" s="80" t="str">
        <f t="shared" si="377"/>
        <v/>
      </c>
      <c r="I1825" s="80" t="str">
        <f t="shared" si="367"/>
        <v/>
      </c>
      <c r="J1825" s="80" t="str">
        <f t="shared" si="373"/>
        <v/>
      </c>
      <c r="AG1825" s="16" t="str">
        <f t="shared" si="374"/>
        <v/>
      </c>
      <c r="AH1825" s="69" t="str">
        <f t="shared" si="368"/>
        <v/>
      </c>
      <c r="AI1825" s="70" t="str">
        <f t="shared" si="369"/>
        <v/>
      </c>
      <c r="AJ1825" s="70" t="str">
        <f t="shared" si="370"/>
        <v/>
      </c>
      <c r="AK1825" s="70" t="str">
        <f t="shared" si="375"/>
        <v/>
      </c>
      <c r="AL1825" s="70" t="str">
        <f t="shared" si="376"/>
        <v/>
      </c>
    </row>
    <row r="1826" spans="2:38" ht="15" thickBot="1" x14ac:dyDescent="0.35">
      <c r="B1826" s="79" t="str">
        <f t="shared" si="371"/>
        <v/>
      </c>
      <c r="C1826" s="16"/>
      <c r="D1826" s="79" t="str">
        <f>IFERROR(IF(J1825&lt;=0,"",IF(C1826="Yes","",B1826-COUNTIF($C$18:C1826,"Yes"))),"")</f>
        <v/>
      </c>
      <c r="E1826" s="81" t="str">
        <f t="shared" si="365"/>
        <v/>
      </c>
      <c r="F1826" s="80" t="str">
        <f t="shared" si="372"/>
        <v/>
      </c>
      <c r="G1826" s="80" t="str">
        <f t="shared" si="366"/>
        <v/>
      </c>
      <c r="H1826" s="80" t="str">
        <f t="shared" si="377"/>
        <v/>
      </c>
      <c r="I1826" s="80" t="str">
        <f t="shared" si="367"/>
        <v/>
      </c>
      <c r="J1826" s="80" t="str">
        <f t="shared" si="373"/>
        <v/>
      </c>
      <c r="AG1826" s="16" t="str">
        <f t="shared" si="374"/>
        <v/>
      </c>
      <c r="AH1826" s="69" t="str">
        <f t="shared" si="368"/>
        <v/>
      </c>
      <c r="AI1826" s="70" t="str">
        <f t="shared" si="369"/>
        <v/>
      </c>
      <c r="AJ1826" s="70" t="str">
        <f t="shared" si="370"/>
        <v/>
      </c>
      <c r="AK1826" s="70" t="str">
        <f t="shared" si="375"/>
        <v/>
      </c>
      <c r="AL1826" s="70" t="str">
        <f t="shared" si="376"/>
        <v/>
      </c>
    </row>
    <row r="1827" spans="2:38" ht="15" thickBot="1" x14ac:dyDescent="0.35">
      <c r="B1827" s="79" t="str">
        <f t="shared" si="371"/>
        <v/>
      </c>
      <c r="C1827" s="16"/>
      <c r="D1827" s="79" t="str">
        <f>IFERROR(IF(J1826&lt;=0,"",IF(C1827="Yes","",B1827-COUNTIF($C$18:C1827,"Yes"))),"")</f>
        <v/>
      </c>
      <c r="E1827" s="81" t="str">
        <f t="shared" si="365"/>
        <v/>
      </c>
      <c r="F1827" s="80" t="str">
        <f t="shared" si="372"/>
        <v/>
      </c>
      <c r="G1827" s="80" t="str">
        <f t="shared" si="366"/>
        <v/>
      </c>
      <c r="H1827" s="80" t="str">
        <f t="shared" si="377"/>
        <v/>
      </c>
      <c r="I1827" s="80" t="str">
        <f t="shared" si="367"/>
        <v/>
      </c>
      <c r="J1827" s="80" t="str">
        <f t="shared" si="373"/>
        <v/>
      </c>
      <c r="AG1827" s="16" t="str">
        <f t="shared" si="374"/>
        <v/>
      </c>
      <c r="AH1827" s="69" t="str">
        <f t="shared" si="368"/>
        <v/>
      </c>
      <c r="AI1827" s="70" t="str">
        <f t="shared" si="369"/>
        <v/>
      </c>
      <c r="AJ1827" s="70" t="str">
        <f t="shared" si="370"/>
        <v/>
      </c>
      <c r="AK1827" s="70" t="str">
        <f t="shared" si="375"/>
        <v/>
      </c>
      <c r="AL1827" s="70" t="str">
        <f t="shared" si="376"/>
        <v/>
      </c>
    </row>
    <row r="1828" spans="2:38" ht="15" thickBot="1" x14ac:dyDescent="0.35">
      <c r="B1828" s="79" t="str">
        <f t="shared" si="371"/>
        <v/>
      </c>
      <c r="C1828" s="16"/>
      <c r="D1828" s="79" t="str">
        <f>IFERROR(IF(J1827&lt;=0,"",IF(C1828="Yes","",B1828-COUNTIF($C$18:C1828,"Yes"))),"")</f>
        <v/>
      </c>
      <c r="E1828" s="81" t="str">
        <f t="shared" si="365"/>
        <v/>
      </c>
      <c r="F1828" s="80" t="str">
        <f t="shared" si="372"/>
        <v/>
      </c>
      <c r="G1828" s="80" t="str">
        <f t="shared" si="366"/>
        <v/>
      </c>
      <c r="H1828" s="80" t="str">
        <f t="shared" si="377"/>
        <v/>
      </c>
      <c r="I1828" s="80" t="str">
        <f t="shared" si="367"/>
        <v/>
      </c>
      <c r="J1828" s="80" t="str">
        <f t="shared" si="373"/>
        <v/>
      </c>
      <c r="AG1828" s="16" t="str">
        <f t="shared" si="374"/>
        <v/>
      </c>
      <c r="AH1828" s="69" t="str">
        <f t="shared" si="368"/>
        <v/>
      </c>
      <c r="AI1828" s="70" t="str">
        <f t="shared" si="369"/>
        <v/>
      </c>
      <c r="AJ1828" s="70" t="str">
        <f t="shared" si="370"/>
        <v/>
      </c>
      <c r="AK1828" s="70" t="str">
        <f t="shared" si="375"/>
        <v/>
      </c>
      <c r="AL1828" s="70" t="str">
        <f t="shared" si="376"/>
        <v/>
      </c>
    </row>
    <row r="1829" spans="2:38" ht="15" thickBot="1" x14ac:dyDescent="0.35">
      <c r="B1829" s="79" t="str">
        <f t="shared" si="371"/>
        <v/>
      </c>
      <c r="C1829" s="16"/>
      <c r="D1829" s="79" t="str">
        <f>IFERROR(IF(J1828&lt;=0,"",IF(C1829="Yes","",B1829-COUNTIF($C$18:C1829,"Yes"))),"")</f>
        <v/>
      </c>
      <c r="E1829" s="81" t="str">
        <f t="shared" si="365"/>
        <v/>
      </c>
      <c r="F1829" s="80" t="str">
        <f t="shared" si="372"/>
        <v/>
      </c>
      <c r="G1829" s="80" t="str">
        <f t="shared" si="366"/>
        <v/>
      </c>
      <c r="H1829" s="80" t="str">
        <f t="shared" si="377"/>
        <v/>
      </c>
      <c r="I1829" s="80" t="str">
        <f t="shared" si="367"/>
        <v/>
      </c>
      <c r="J1829" s="80" t="str">
        <f t="shared" si="373"/>
        <v/>
      </c>
      <c r="AG1829" s="16" t="str">
        <f t="shared" si="374"/>
        <v/>
      </c>
      <c r="AH1829" s="69" t="str">
        <f t="shared" si="368"/>
        <v/>
      </c>
      <c r="AI1829" s="70" t="str">
        <f t="shared" si="369"/>
        <v/>
      </c>
      <c r="AJ1829" s="70" t="str">
        <f t="shared" si="370"/>
        <v/>
      </c>
      <c r="AK1829" s="70" t="str">
        <f t="shared" si="375"/>
        <v/>
      </c>
      <c r="AL1829" s="70" t="str">
        <f t="shared" si="376"/>
        <v/>
      </c>
    </row>
    <row r="1830" spans="2:38" ht="15" thickBot="1" x14ac:dyDescent="0.35">
      <c r="B1830" s="79" t="str">
        <f t="shared" si="371"/>
        <v/>
      </c>
      <c r="C1830" s="16"/>
      <c r="D1830" s="79" t="str">
        <f>IFERROR(IF(J1829&lt;=0,"",IF(C1830="Yes","",B1830-COUNTIF($C$18:C1830,"Yes"))),"")</f>
        <v/>
      </c>
      <c r="E1830" s="81" t="str">
        <f t="shared" si="365"/>
        <v/>
      </c>
      <c r="F1830" s="80" t="str">
        <f t="shared" si="372"/>
        <v/>
      </c>
      <c r="G1830" s="80" t="str">
        <f t="shared" si="366"/>
        <v/>
      </c>
      <c r="H1830" s="80" t="str">
        <f t="shared" si="377"/>
        <v/>
      </c>
      <c r="I1830" s="80" t="str">
        <f t="shared" si="367"/>
        <v/>
      </c>
      <c r="J1830" s="80" t="str">
        <f t="shared" si="373"/>
        <v/>
      </c>
      <c r="AG1830" s="16" t="str">
        <f t="shared" si="374"/>
        <v/>
      </c>
      <c r="AH1830" s="69" t="str">
        <f t="shared" si="368"/>
        <v/>
      </c>
      <c r="AI1830" s="70" t="str">
        <f t="shared" si="369"/>
        <v/>
      </c>
      <c r="AJ1830" s="70" t="str">
        <f t="shared" si="370"/>
        <v/>
      </c>
      <c r="AK1830" s="70" t="str">
        <f t="shared" si="375"/>
        <v/>
      </c>
      <c r="AL1830" s="70" t="str">
        <f t="shared" si="376"/>
        <v/>
      </c>
    </row>
    <row r="1831" spans="2:38" ht="15" thickBot="1" x14ac:dyDescent="0.35">
      <c r="B1831" s="79" t="str">
        <f t="shared" si="371"/>
        <v/>
      </c>
      <c r="C1831" s="16"/>
      <c r="D1831" s="79" t="str">
        <f>IFERROR(IF(J1830&lt;=0,"",IF(C1831="Yes","",B1831-COUNTIF($C$18:C1831,"Yes"))),"")</f>
        <v/>
      </c>
      <c r="E1831" s="81" t="str">
        <f t="shared" si="365"/>
        <v/>
      </c>
      <c r="F1831" s="80" t="str">
        <f t="shared" si="372"/>
        <v/>
      </c>
      <c r="G1831" s="80" t="str">
        <f t="shared" si="366"/>
        <v/>
      </c>
      <c r="H1831" s="80" t="str">
        <f t="shared" si="377"/>
        <v/>
      </c>
      <c r="I1831" s="80" t="str">
        <f t="shared" si="367"/>
        <v/>
      </c>
      <c r="J1831" s="80" t="str">
        <f t="shared" si="373"/>
        <v/>
      </c>
      <c r="AG1831" s="16" t="str">
        <f t="shared" si="374"/>
        <v/>
      </c>
      <c r="AH1831" s="69" t="str">
        <f t="shared" si="368"/>
        <v/>
      </c>
      <c r="AI1831" s="70" t="str">
        <f t="shared" si="369"/>
        <v/>
      </c>
      <c r="AJ1831" s="70" t="str">
        <f t="shared" si="370"/>
        <v/>
      </c>
      <c r="AK1831" s="70" t="str">
        <f t="shared" si="375"/>
        <v/>
      </c>
      <c r="AL1831" s="70" t="str">
        <f t="shared" si="376"/>
        <v/>
      </c>
    </row>
    <row r="1832" spans="2:38" ht="15" thickBot="1" x14ac:dyDescent="0.35">
      <c r="B1832" s="79" t="str">
        <f t="shared" si="371"/>
        <v/>
      </c>
      <c r="C1832" s="16"/>
      <c r="D1832" s="79" t="str">
        <f>IFERROR(IF(J1831&lt;=0,"",IF(C1832="Yes","",B1832-COUNTIF($C$18:C1832,"Yes"))),"")</f>
        <v/>
      </c>
      <c r="E1832" s="81" t="str">
        <f t="shared" si="365"/>
        <v/>
      </c>
      <c r="F1832" s="80" t="str">
        <f t="shared" si="372"/>
        <v/>
      </c>
      <c r="G1832" s="80" t="str">
        <f t="shared" si="366"/>
        <v/>
      </c>
      <c r="H1832" s="80" t="str">
        <f t="shared" si="377"/>
        <v/>
      </c>
      <c r="I1832" s="80" t="str">
        <f t="shared" si="367"/>
        <v/>
      </c>
      <c r="J1832" s="80" t="str">
        <f t="shared" si="373"/>
        <v/>
      </c>
      <c r="AG1832" s="16" t="str">
        <f t="shared" si="374"/>
        <v/>
      </c>
      <c r="AH1832" s="69" t="str">
        <f t="shared" si="368"/>
        <v/>
      </c>
      <c r="AI1832" s="70" t="str">
        <f t="shared" si="369"/>
        <v/>
      </c>
      <c r="AJ1832" s="70" t="str">
        <f t="shared" si="370"/>
        <v/>
      </c>
      <c r="AK1832" s="70" t="str">
        <f t="shared" si="375"/>
        <v/>
      </c>
      <c r="AL1832" s="70" t="str">
        <f t="shared" si="376"/>
        <v/>
      </c>
    </row>
    <row r="1833" spans="2:38" ht="15" thickBot="1" x14ac:dyDescent="0.35">
      <c r="B1833" s="79" t="str">
        <f t="shared" si="371"/>
        <v/>
      </c>
      <c r="C1833" s="16"/>
      <c r="D1833" s="79" t="str">
        <f>IFERROR(IF(J1832&lt;=0,"",IF(C1833="Yes","",B1833-COUNTIF($C$18:C1833,"Yes"))),"")</f>
        <v/>
      </c>
      <c r="E1833" s="81" t="str">
        <f t="shared" si="365"/>
        <v/>
      </c>
      <c r="F1833" s="80" t="str">
        <f t="shared" si="372"/>
        <v/>
      </c>
      <c r="G1833" s="80" t="str">
        <f t="shared" si="366"/>
        <v/>
      </c>
      <c r="H1833" s="80" t="str">
        <f t="shared" si="377"/>
        <v/>
      </c>
      <c r="I1833" s="80" t="str">
        <f t="shared" si="367"/>
        <v/>
      </c>
      <c r="J1833" s="80" t="str">
        <f t="shared" si="373"/>
        <v/>
      </c>
      <c r="AG1833" s="16" t="str">
        <f t="shared" si="374"/>
        <v/>
      </c>
      <c r="AH1833" s="69" t="str">
        <f t="shared" si="368"/>
        <v/>
      </c>
      <c r="AI1833" s="70" t="str">
        <f t="shared" si="369"/>
        <v/>
      </c>
      <c r="AJ1833" s="70" t="str">
        <f t="shared" si="370"/>
        <v/>
      </c>
      <c r="AK1833" s="70" t="str">
        <f t="shared" si="375"/>
        <v/>
      </c>
      <c r="AL1833" s="70" t="str">
        <f t="shared" si="376"/>
        <v/>
      </c>
    </row>
    <row r="1834" spans="2:38" ht="15" thickBot="1" x14ac:dyDescent="0.35">
      <c r="B1834" s="79" t="str">
        <f t="shared" si="371"/>
        <v/>
      </c>
      <c r="C1834" s="16"/>
      <c r="D1834" s="79" t="str">
        <f>IFERROR(IF(J1833&lt;=0,"",IF(C1834="Yes","",B1834-COUNTIF($C$18:C1834,"Yes"))),"")</f>
        <v/>
      </c>
      <c r="E1834" s="81" t="str">
        <f t="shared" si="365"/>
        <v/>
      </c>
      <c r="F1834" s="80" t="str">
        <f t="shared" si="372"/>
        <v/>
      </c>
      <c r="G1834" s="80" t="str">
        <f t="shared" si="366"/>
        <v/>
      </c>
      <c r="H1834" s="80" t="str">
        <f t="shared" si="377"/>
        <v/>
      </c>
      <c r="I1834" s="80" t="str">
        <f t="shared" si="367"/>
        <v/>
      </c>
      <c r="J1834" s="80" t="str">
        <f t="shared" si="373"/>
        <v/>
      </c>
      <c r="AG1834" s="16" t="str">
        <f t="shared" si="374"/>
        <v/>
      </c>
      <c r="AH1834" s="69" t="str">
        <f t="shared" si="368"/>
        <v/>
      </c>
      <c r="AI1834" s="70" t="str">
        <f t="shared" si="369"/>
        <v/>
      </c>
      <c r="AJ1834" s="70" t="str">
        <f t="shared" si="370"/>
        <v/>
      </c>
      <c r="AK1834" s="70" t="str">
        <f t="shared" si="375"/>
        <v/>
      </c>
      <c r="AL1834" s="70" t="str">
        <f t="shared" si="376"/>
        <v/>
      </c>
    </row>
    <row r="1835" spans="2:38" ht="15" thickBot="1" x14ac:dyDescent="0.35">
      <c r="B1835" s="79" t="str">
        <f t="shared" si="371"/>
        <v/>
      </c>
      <c r="C1835" s="16"/>
      <c r="D1835" s="79" t="str">
        <f>IFERROR(IF(J1834&lt;=0,"",IF(C1835="Yes","",B1835-COUNTIF($C$18:C1835,"Yes"))),"")</f>
        <v/>
      </c>
      <c r="E1835" s="81" t="str">
        <f t="shared" si="365"/>
        <v/>
      </c>
      <c r="F1835" s="80" t="str">
        <f t="shared" si="372"/>
        <v/>
      </c>
      <c r="G1835" s="80" t="str">
        <f t="shared" si="366"/>
        <v/>
      </c>
      <c r="H1835" s="80" t="str">
        <f t="shared" si="377"/>
        <v/>
      </c>
      <c r="I1835" s="80" t="str">
        <f t="shared" si="367"/>
        <v/>
      </c>
      <c r="J1835" s="80" t="str">
        <f t="shared" si="373"/>
        <v/>
      </c>
      <c r="AG1835" s="16" t="str">
        <f t="shared" si="374"/>
        <v/>
      </c>
      <c r="AH1835" s="69" t="str">
        <f t="shared" si="368"/>
        <v/>
      </c>
      <c r="AI1835" s="70" t="str">
        <f t="shared" si="369"/>
        <v/>
      </c>
      <c r="AJ1835" s="70" t="str">
        <f t="shared" si="370"/>
        <v/>
      </c>
      <c r="AK1835" s="70" t="str">
        <f t="shared" si="375"/>
        <v/>
      </c>
      <c r="AL1835" s="70" t="str">
        <f t="shared" si="376"/>
        <v/>
      </c>
    </row>
    <row r="1836" spans="2:38" ht="15" thickBot="1" x14ac:dyDescent="0.35">
      <c r="B1836" s="79" t="str">
        <f t="shared" si="371"/>
        <v/>
      </c>
      <c r="C1836" s="16"/>
      <c r="D1836" s="79" t="str">
        <f>IFERROR(IF(J1835&lt;=0,"",IF(C1836="Yes","",B1836-COUNTIF($C$18:C1836,"Yes"))),"")</f>
        <v/>
      </c>
      <c r="E1836" s="81" t="str">
        <f t="shared" si="365"/>
        <v/>
      </c>
      <c r="F1836" s="80" t="str">
        <f t="shared" si="372"/>
        <v/>
      </c>
      <c r="G1836" s="80" t="str">
        <f t="shared" si="366"/>
        <v/>
      </c>
      <c r="H1836" s="80" t="str">
        <f t="shared" si="377"/>
        <v/>
      </c>
      <c r="I1836" s="80" t="str">
        <f t="shared" si="367"/>
        <v/>
      </c>
      <c r="J1836" s="80" t="str">
        <f t="shared" si="373"/>
        <v/>
      </c>
      <c r="AG1836" s="16" t="str">
        <f t="shared" si="374"/>
        <v/>
      </c>
      <c r="AH1836" s="69" t="str">
        <f t="shared" si="368"/>
        <v/>
      </c>
      <c r="AI1836" s="70" t="str">
        <f t="shared" si="369"/>
        <v/>
      </c>
      <c r="AJ1836" s="70" t="str">
        <f t="shared" si="370"/>
        <v/>
      </c>
      <c r="AK1836" s="70" t="str">
        <f t="shared" si="375"/>
        <v/>
      </c>
      <c r="AL1836" s="70" t="str">
        <f t="shared" si="376"/>
        <v/>
      </c>
    </row>
    <row r="1837" spans="2:38" ht="15" thickBot="1" x14ac:dyDescent="0.35">
      <c r="B1837" s="79" t="str">
        <f t="shared" si="371"/>
        <v/>
      </c>
      <c r="C1837" s="16"/>
      <c r="D1837" s="79" t="str">
        <f>IFERROR(IF(J1836&lt;=0,"",IF(C1837="Yes","",B1837-COUNTIF($C$18:C1837,"Yes"))),"")</f>
        <v/>
      </c>
      <c r="E1837" s="81" t="str">
        <f t="shared" si="365"/>
        <v/>
      </c>
      <c r="F1837" s="80" t="str">
        <f t="shared" si="372"/>
        <v/>
      </c>
      <c r="G1837" s="80" t="str">
        <f t="shared" si="366"/>
        <v/>
      </c>
      <c r="H1837" s="80" t="str">
        <f t="shared" si="377"/>
        <v/>
      </c>
      <c r="I1837" s="80" t="str">
        <f t="shared" si="367"/>
        <v/>
      </c>
      <c r="J1837" s="80" t="str">
        <f t="shared" si="373"/>
        <v/>
      </c>
      <c r="AG1837" s="16" t="str">
        <f t="shared" si="374"/>
        <v/>
      </c>
      <c r="AH1837" s="69" t="str">
        <f t="shared" si="368"/>
        <v/>
      </c>
      <c r="AI1837" s="70" t="str">
        <f t="shared" si="369"/>
        <v/>
      </c>
      <c r="AJ1837" s="70" t="str">
        <f t="shared" si="370"/>
        <v/>
      </c>
      <c r="AK1837" s="70" t="str">
        <f t="shared" si="375"/>
        <v/>
      </c>
      <c r="AL1837" s="70" t="str">
        <f t="shared" si="376"/>
        <v/>
      </c>
    </row>
    <row r="1838" spans="2:38" ht="15" thickBot="1" x14ac:dyDescent="0.35">
      <c r="B1838" s="79" t="str">
        <f t="shared" si="371"/>
        <v/>
      </c>
      <c r="C1838" s="16"/>
      <c r="D1838" s="79" t="str">
        <f>IFERROR(IF(J1837&lt;=0,"",IF(C1838="Yes","",B1838-COUNTIF($C$18:C1838,"Yes"))),"")</f>
        <v/>
      </c>
      <c r="E1838" s="81" t="str">
        <f t="shared" si="365"/>
        <v/>
      </c>
      <c r="F1838" s="80" t="str">
        <f t="shared" si="372"/>
        <v/>
      </c>
      <c r="G1838" s="80" t="str">
        <f t="shared" si="366"/>
        <v/>
      </c>
      <c r="H1838" s="80" t="str">
        <f t="shared" si="377"/>
        <v/>
      </c>
      <c r="I1838" s="80" t="str">
        <f t="shared" si="367"/>
        <v/>
      </c>
      <c r="J1838" s="80" t="str">
        <f t="shared" si="373"/>
        <v/>
      </c>
      <c r="AG1838" s="16" t="str">
        <f t="shared" si="374"/>
        <v/>
      </c>
      <c r="AH1838" s="69" t="str">
        <f t="shared" si="368"/>
        <v/>
      </c>
      <c r="AI1838" s="70" t="str">
        <f t="shared" si="369"/>
        <v/>
      </c>
      <c r="AJ1838" s="70" t="str">
        <f t="shared" si="370"/>
        <v/>
      </c>
      <c r="AK1838" s="70" t="str">
        <f t="shared" si="375"/>
        <v/>
      </c>
      <c r="AL1838" s="70" t="str">
        <f t="shared" si="376"/>
        <v/>
      </c>
    </row>
    <row r="1839" spans="2:38" ht="15" thickBot="1" x14ac:dyDescent="0.35">
      <c r="B1839" s="79" t="str">
        <f t="shared" si="371"/>
        <v/>
      </c>
      <c r="C1839" s="16"/>
      <c r="D1839" s="79" t="str">
        <f>IFERROR(IF(J1838&lt;=0,"",IF(C1839="Yes","",B1839-COUNTIF($C$18:C1839,"Yes"))),"")</f>
        <v/>
      </c>
      <c r="E1839" s="81" t="str">
        <f t="shared" si="365"/>
        <v/>
      </c>
      <c r="F1839" s="80" t="str">
        <f t="shared" si="372"/>
        <v/>
      </c>
      <c r="G1839" s="80" t="str">
        <f t="shared" si="366"/>
        <v/>
      </c>
      <c r="H1839" s="80" t="str">
        <f t="shared" si="377"/>
        <v/>
      </c>
      <c r="I1839" s="80" t="str">
        <f t="shared" si="367"/>
        <v/>
      </c>
      <c r="J1839" s="80" t="str">
        <f t="shared" si="373"/>
        <v/>
      </c>
      <c r="AG1839" s="16" t="str">
        <f t="shared" si="374"/>
        <v/>
      </c>
      <c r="AH1839" s="69" t="str">
        <f t="shared" si="368"/>
        <v/>
      </c>
      <c r="AI1839" s="70" t="str">
        <f t="shared" si="369"/>
        <v/>
      </c>
      <c r="AJ1839" s="70" t="str">
        <f t="shared" si="370"/>
        <v/>
      </c>
      <c r="AK1839" s="70" t="str">
        <f t="shared" si="375"/>
        <v/>
      </c>
      <c r="AL1839" s="70" t="str">
        <f t="shared" si="376"/>
        <v/>
      </c>
    </row>
    <row r="1840" spans="2:38" ht="15" thickBot="1" x14ac:dyDescent="0.35">
      <c r="B1840" s="79" t="str">
        <f t="shared" si="371"/>
        <v/>
      </c>
      <c r="C1840" s="16"/>
      <c r="D1840" s="79" t="str">
        <f>IFERROR(IF(J1839&lt;=0,"",IF(C1840="Yes","",B1840-COUNTIF($C$18:C1840,"Yes"))),"")</f>
        <v/>
      </c>
      <c r="E1840" s="81" t="str">
        <f t="shared" si="365"/>
        <v/>
      </c>
      <c r="F1840" s="80" t="str">
        <f t="shared" si="372"/>
        <v/>
      </c>
      <c r="G1840" s="80" t="str">
        <f t="shared" si="366"/>
        <v/>
      </c>
      <c r="H1840" s="80" t="str">
        <f t="shared" si="377"/>
        <v/>
      </c>
      <c r="I1840" s="80" t="str">
        <f t="shared" si="367"/>
        <v/>
      </c>
      <c r="J1840" s="80" t="str">
        <f t="shared" si="373"/>
        <v/>
      </c>
      <c r="AG1840" s="16" t="str">
        <f t="shared" si="374"/>
        <v/>
      </c>
      <c r="AH1840" s="69" t="str">
        <f t="shared" si="368"/>
        <v/>
      </c>
      <c r="AI1840" s="70" t="str">
        <f t="shared" si="369"/>
        <v/>
      </c>
      <c r="AJ1840" s="70" t="str">
        <f t="shared" si="370"/>
        <v/>
      </c>
      <c r="AK1840" s="70" t="str">
        <f t="shared" si="375"/>
        <v/>
      </c>
      <c r="AL1840" s="70" t="str">
        <f t="shared" si="376"/>
        <v/>
      </c>
    </row>
    <row r="1841" spans="2:38" ht="15" thickBot="1" x14ac:dyDescent="0.35">
      <c r="B1841" s="79" t="str">
        <f t="shared" si="371"/>
        <v/>
      </c>
      <c r="C1841" s="16"/>
      <c r="D1841" s="79" t="str">
        <f>IFERROR(IF(J1840&lt;=0,"",IF(C1841="Yes","",B1841-COUNTIF($C$18:C1841,"Yes"))),"")</f>
        <v/>
      </c>
      <c r="E1841" s="81" t="str">
        <f t="shared" si="365"/>
        <v/>
      </c>
      <c r="F1841" s="80" t="str">
        <f t="shared" si="372"/>
        <v/>
      </c>
      <c r="G1841" s="80" t="str">
        <f t="shared" si="366"/>
        <v/>
      </c>
      <c r="H1841" s="80" t="str">
        <f t="shared" si="377"/>
        <v/>
      </c>
      <c r="I1841" s="80" t="str">
        <f t="shared" si="367"/>
        <v/>
      </c>
      <c r="J1841" s="80" t="str">
        <f t="shared" si="373"/>
        <v/>
      </c>
      <c r="AG1841" s="16" t="str">
        <f t="shared" si="374"/>
        <v/>
      </c>
      <c r="AH1841" s="69" t="str">
        <f t="shared" si="368"/>
        <v/>
      </c>
      <c r="AI1841" s="70" t="str">
        <f t="shared" si="369"/>
        <v/>
      </c>
      <c r="AJ1841" s="70" t="str">
        <f t="shared" si="370"/>
        <v/>
      </c>
      <c r="AK1841" s="70" t="str">
        <f t="shared" si="375"/>
        <v/>
      </c>
      <c r="AL1841" s="70" t="str">
        <f t="shared" si="376"/>
        <v/>
      </c>
    </row>
    <row r="1842" spans="2:38" ht="15" thickBot="1" x14ac:dyDescent="0.35">
      <c r="B1842" s="79" t="str">
        <f t="shared" si="371"/>
        <v/>
      </c>
      <c r="C1842" s="16"/>
      <c r="D1842" s="79" t="str">
        <f>IFERROR(IF(J1841&lt;=0,"",IF(C1842="Yes","",B1842-COUNTIF($C$18:C1842,"Yes"))),"")</f>
        <v/>
      </c>
      <c r="E1842" s="81" t="str">
        <f t="shared" si="365"/>
        <v/>
      </c>
      <c r="F1842" s="80" t="str">
        <f t="shared" si="372"/>
        <v/>
      </c>
      <c r="G1842" s="80" t="str">
        <f t="shared" si="366"/>
        <v/>
      </c>
      <c r="H1842" s="80" t="str">
        <f t="shared" si="377"/>
        <v/>
      </c>
      <c r="I1842" s="80" t="str">
        <f t="shared" si="367"/>
        <v/>
      </c>
      <c r="J1842" s="80" t="str">
        <f t="shared" si="373"/>
        <v/>
      </c>
      <c r="AG1842" s="16" t="str">
        <f t="shared" si="374"/>
        <v/>
      </c>
      <c r="AH1842" s="69" t="str">
        <f t="shared" si="368"/>
        <v/>
      </c>
      <c r="AI1842" s="70" t="str">
        <f t="shared" si="369"/>
        <v/>
      </c>
      <c r="AJ1842" s="70" t="str">
        <f t="shared" si="370"/>
        <v/>
      </c>
      <c r="AK1842" s="70" t="str">
        <f t="shared" si="375"/>
        <v/>
      </c>
      <c r="AL1842" s="70" t="str">
        <f t="shared" si="376"/>
        <v/>
      </c>
    </row>
    <row r="1843" spans="2:38" ht="15" thickBot="1" x14ac:dyDescent="0.35">
      <c r="B1843" s="79" t="str">
        <f t="shared" si="371"/>
        <v/>
      </c>
      <c r="C1843" s="16"/>
      <c r="D1843" s="79" t="str">
        <f>IFERROR(IF(J1842&lt;=0,"",IF(C1843="Yes","",B1843-COUNTIF($C$18:C1843,"Yes"))),"")</f>
        <v/>
      </c>
      <c r="E1843" s="81" t="str">
        <f t="shared" si="365"/>
        <v/>
      </c>
      <c r="F1843" s="80" t="str">
        <f t="shared" si="372"/>
        <v/>
      </c>
      <c r="G1843" s="80" t="str">
        <f t="shared" si="366"/>
        <v/>
      </c>
      <c r="H1843" s="80" t="str">
        <f t="shared" si="377"/>
        <v/>
      </c>
      <c r="I1843" s="80" t="str">
        <f t="shared" si="367"/>
        <v/>
      </c>
      <c r="J1843" s="80" t="str">
        <f t="shared" si="373"/>
        <v/>
      </c>
      <c r="AG1843" s="16" t="str">
        <f t="shared" si="374"/>
        <v/>
      </c>
      <c r="AH1843" s="69" t="str">
        <f t="shared" si="368"/>
        <v/>
      </c>
      <c r="AI1843" s="70" t="str">
        <f t="shared" si="369"/>
        <v/>
      </c>
      <c r="AJ1843" s="70" t="str">
        <f t="shared" si="370"/>
        <v/>
      </c>
      <c r="AK1843" s="70" t="str">
        <f t="shared" si="375"/>
        <v/>
      </c>
      <c r="AL1843" s="70" t="str">
        <f t="shared" si="376"/>
        <v/>
      </c>
    </row>
    <row r="1844" spans="2:38" ht="15" thickBot="1" x14ac:dyDescent="0.35">
      <c r="B1844" s="79" t="str">
        <f t="shared" si="371"/>
        <v/>
      </c>
      <c r="C1844" s="16"/>
      <c r="D1844" s="79" t="str">
        <f>IFERROR(IF(J1843&lt;=0,"",IF(C1844="Yes","",B1844-COUNTIF($C$18:C1844,"Yes"))),"")</f>
        <v/>
      </c>
      <c r="E1844" s="81" t="str">
        <f t="shared" si="365"/>
        <v/>
      </c>
      <c r="F1844" s="80" t="str">
        <f t="shared" si="372"/>
        <v/>
      </c>
      <c r="G1844" s="80" t="str">
        <f t="shared" si="366"/>
        <v/>
      </c>
      <c r="H1844" s="80" t="str">
        <f t="shared" si="377"/>
        <v/>
      </c>
      <c r="I1844" s="80" t="str">
        <f t="shared" si="367"/>
        <v/>
      </c>
      <c r="J1844" s="80" t="str">
        <f t="shared" si="373"/>
        <v/>
      </c>
      <c r="AG1844" s="16" t="str">
        <f t="shared" si="374"/>
        <v/>
      </c>
      <c r="AH1844" s="69" t="str">
        <f t="shared" si="368"/>
        <v/>
      </c>
      <c r="AI1844" s="70" t="str">
        <f t="shared" si="369"/>
        <v/>
      </c>
      <c r="AJ1844" s="70" t="str">
        <f t="shared" si="370"/>
        <v/>
      </c>
      <c r="AK1844" s="70" t="str">
        <f t="shared" si="375"/>
        <v/>
      </c>
      <c r="AL1844" s="70" t="str">
        <f t="shared" si="376"/>
        <v/>
      </c>
    </row>
    <row r="1845" spans="2:38" ht="15" thickBot="1" x14ac:dyDescent="0.35">
      <c r="B1845" s="79" t="str">
        <f t="shared" si="371"/>
        <v/>
      </c>
      <c r="C1845" s="16"/>
      <c r="D1845" s="79" t="str">
        <f>IFERROR(IF(J1844&lt;=0,"",IF(C1845="Yes","",B1845-COUNTIF($C$18:C1845,"Yes"))),"")</f>
        <v/>
      </c>
      <c r="E1845" s="81" t="str">
        <f t="shared" si="365"/>
        <v/>
      </c>
      <c r="F1845" s="80" t="str">
        <f t="shared" si="372"/>
        <v/>
      </c>
      <c r="G1845" s="80" t="str">
        <f t="shared" si="366"/>
        <v/>
      </c>
      <c r="H1845" s="80" t="str">
        <f t="shared" si="377"/>
        <v/>
      </c>
      <c r="I1845" s="80" t="str">
        <f t="shared" si="367"/>
        <v/>
      </c>
      <c r="J1845" s="80" t="str">
        <f t="shared" si="373"/>
        <v/>
      </c>
      <c r="AG1845" s="16" t="str">
        <f t="shared" si="374"/>
        <v/>
      </c>
      <c r="AH1845" s="69" t="str">
        <f t="shared" si="368"/>
        <v/>
      </c>
      <c r="AI1845" s="70" t="str">
        <f t="shared" si="369"/>
        <v/>
      </c>
      <c r="AJ1845" s="70" t="str">
        <f t="shared" si="370"/>
        <v/>
      </c>
      <c r="AK1845" s="70" t="str">
        <f t="shared" si="375"/>
        <v/>
      </c>
      <c r="AL1845" s="70" t="str">
        <f t="shared" si="376"/>
        <v/>
      </c>
    </row>
    <row r="1846" spans="2:38" ht="15" thickBot="1" x14ac:dyDescent="0.35">
      <c r="B1846" s="79" t="str">
        <f t="shared" si="371"/>
        <v/>
      </c>
      <c r="C1846" s="16"/>
      <c r="D1846" s="79" t="str">
        <f>IFERROR(IF(J1845&lt;=0,"",IF(C1846="Yes","",B1846-COUNTIF($C$18:C1846,"Yes"))),"")</f>
        <v/>
      </c>
      <c r="E1846" s="81" t="str">
        <f t="shared" si="365"/>
        <v/>
      </c>
      <c r="F1846" s="80" t="str">
        <f t="shared" si="372"/>
        <v/>
      </c>
      <c r="G1846" s="80" t="str">
        <f t="shared" si="366"/>
        <v/>
      </c>
      <c r="H1846" s="80" t="str">
        <f t="shared" si="377"/>
        <v/>
      </c>
      <c r="I1846" s="80" t="str">
        <f t="shared" si="367"/>
        <v/>
      </c>
      <c r="J1846" s="80" t="str">
        <f t="shared" si="373"/>
        <v/>
      </c>
      <c r="AG1846" s="16" t="str">
        <f t="shared" si="374"/>
        <v/>
      </c>
      <c r="AH1846" s="69" t="str">
        <f t="shared" si="368"/>
        <v/>
      </c>
      <c r="AI1846" s="70" t="str">
        <f t="shared" si="369"/>
        <v/>
      </c>
      <c r="AJ1846" s="70" t="str">
        <f t="shared" si="370"/>
        <v/>
      </c>
      <c r="AK1846" s="70" t="str">
        <f t="shared" si="375"/>
        <v/>
      </c>
      <c r="AL1846" s="70" t="str">
        <f t="shared" si="376"/>
        <v/>
      </c>
    </row>
    <row r="1847" spans="2:38" ht="15" thickBot="1" x14ac:dyDescent="0.35">
      <c r="B1847" s="79" t="str">
        <f t="shared" si="371"/>
        <v/>
      </c>
      <c r="C1847" s="16"/>
      <c r="D1847" s="79" t="str">
        <f>IFERROR(IF(J1846&lt;=0,"",IF(C1847="Yes","",B1847-COUNTIF($C$18:C1847,"Yes"))),"")</f>
        <v/>
      </c>
      <c r="E1847" s="81" t="str">
        <f t="shared" si="365"/>
        <v/>
      </c>
      <c r="F1847" s="80" t="str">
        <f t="shared" si="372"/>
        <v/>
      </c>
      <c r="G1847" s="80" t="str">
        <f t="shared" si="366"/>
        <v/>
      </c>
      <c r="H1847" s="80" t="str">
        <f t="shared" si="377"/>
        <v/>
      </c>
      <c r="I1847" s="80" t="str">
        <f t="shared" si="367"/>
        <v/>
      </c>
      <c r="J1847" s="80" t="str">
        <f t="shared" si="373"/>
        <v/>
      </c>
      <c r="AG1847" s="16" t="str">
        <f t="shared" si="374"/>
        <v/>
      </c>
      <c r="AH1847" s="69" t="str">
        <f t="shared" si="368"/>
        <v/>
      </c>
      <c r="AI1847" s="70" t="str">
        <f t="shared" si="369"/>
        <v/>
      </c>
      <c r="AJ1847" s="70" t="str">
        <f t="shared" si="370"/>
        <v/>
      </c>
      <c r="AK1847" s="70" t="str">
        <f t="shared" si="375"/>
        <v/>
      </c>
      <c r="AL1847" s="70" t="str">
        <f t="shared" si="376"/>
        <v/>
      </c>
    </row>
    <row r="1848" spans="2:38" ht="15" thickBot="1" x14ac:dyDescent="0.35">
      <c r="B1848" s="79" t="str">
        <f t="shared" si="371"/>
        <v/>
      </c>
      <c r="C1848" s="16"/>
      <c r="D1848" s="79" t="str">
        <f>IFERROR(IF(J1847&lt;=0,"",IF(C1848="Yes","",B1848-COUNTIF($C$18:C1848,"Yes"))),"")</f>
        <v/>
      </c>
      <c r="E1848" s="81" t="str">
        <f t="shared" si="365"/>
        <v/>
      </c>
      <c r="F1848" s="80" t="str">
        <f t="shared" si="372"/>
        <v/>
      </c>
      <c r="G1848" s="80" t="str">
        <f t="shared" si="366"/>
        <v/>
      </c>
      <c r="H1848" s="80" t="str">
        <f t="shared" si="377"/>
        <v/>
      </c>
      <c r="I1848" s="80" t="str">
        <f t="shared" si="367"/>
        <v/>
      </c>
      <c r="J1848" s="80" t="str">
        <f t="shared" si="373"/>
        <v/>
      </c>
      <c r="AG1848" s="16" t="str">
        <f t="shared" si="374"/>
        <v/>
      </c>
      <c r="AH1848" s="69" t="str">
        <f t="shared" si="368"/>
        <v/>
      </c>
      <c r="AI1848" s="70" t="str">
        <f t="shared" si="369"/>
        <v/>
      </c>
      <c r="AJ1848" s="70" t="str">
        <f t="shared" si="370"/>
        <v/>
      </c>
      <c r="AK1848" s="70" t="str">
        <f t="shared" si="375"/>
        <v/>
      </c>
      <c r="AL1848" s="70" t="str">
        <f t="shared" si="376"/>
        <v/>
      </c>
    </row>
    <row r="1849" spans="2:38" ht="15" thickBot="1" x14ac:dyDescent="0.35">
      <c r="B1849" s="79" t="str">
        <f t="shared" si="371"/>
        <v/>
      </c>
      <c r="C1849" s="16"/>
      <c r="D1849" s="79" t="str">
        <f>IFERROR(IF(J1848&lt;=0,"",IF(C1849="Yes","",B1849-COUNTIF($C$18:C1849,"Yes"))),"")</f>
        <v/>
      </c>
      <c r="E1849" s="81" t="str">
        <f t="shared" si="365"/>
        <v/>
      </c>
      <c r="F1849" s="80" t="str">
        <f t="shared" si="372"/>
        <v/>
      </c>
      <c r="G1849" s="80" t="str">
        <f t="shared" si="366"/>
        <v/>
      </c>
      <c r="H1849" s="80" t="str">
        <f t="shared" si="377"/>
        <v/>
      </c>
      <c r="I1849" s="80" t="str">
        <f t="shared" si="367"/>
        <v/>
      </c>
      <c r="J1849" s="80" t="str">
        <f t="shared" si="373"/>
        <v/>
      </c>
      <c r="AG1849" s="16" t="str">
        <f t="shared" si="374"/>
        <v/>
      </c>
      <c r="AH1849" s="69" t="str">
        <f t="shared" si="368"/>
        <v/>
      </c>
      <c r="AI1849" s="70" t="str">
        <f t="shared" si="369"/>
        <v/>
      </c>
      <c r="AJ1849" s="70" t="str">
        <f t="shared" si="370"/>
        <v/>
      </c>
      <c r="AK1849" s="70" t="str">
        <f t="shared" si="375"/>
        <v/>
      </c>
      <c r="AL1849" s="70" t="str">
        <f t="shared" si="376"/>
        <v/>
      </c>
    </row>
    <row r="1850" spans="2:38" ht="15" thickBot="1" x14ac:dyDescent="0.35">
      <c r="B1850" s="79" t="str">
        <f t="shared" si="371"/>
        <v/>
      </c>
      <c r="C1850" s="16"/>
      <c r="D1850" s="79" t="str">
        <f>IFERROR(IF(J1849&lt;=0,"",IF(C1850="Yes","",B1850-COUNTIF($C$18:C1850,"Yes"))),"")</f>
        <v/>
      </c>
      <c r="E1850" s="81" t="str">
        <f t="shared" si="365"/>
        <v/>
      </c>
      <c r="F1850" s="80" t="str">
        <f t="shared" si="372"/>
        <v/>
      </c>
      <c r="G1850" s="80" t="str">
        <f t="shared" si="366"/>
        <v/>
      </c>
      <c r="H1850" s="80" t="str">
        <f t="shared" si="377"/>
        <v/>
      </c>
      <c r="I1850" s="80" t="str">
        <f t="shared" si="367"/>
        <v/>
      </c>
      <c r="J1850" s="80" t="str">
        <f t="shared" si="373"/>
        <v/>
      </c>
      <c r="AG1850" s="16" t="str">
        <f t="shared" si="374"/>
        <v/>
      </c>
      <c r="AH1850" s="69" t="str">
        <f t="shared" si="368"/>
        <v/>
      </c>
      <c r="AI1850" s="70" t="str">
        <f t="shared" si="369"/>
        <v/>
      </c>
      <c r="AJ1850" s="70" t="str">
        <f t="shared" si="370"/>
        <v/>
      </c>
      <c r="AK1850" s="70" t="str">
        <f t="shared" si="375"/>
        <v/>
      </c>
      <c r="AL1850" s="70" t="str">
        <f t="shared" si="376"/>
        <v/>
      </c>
    </row>
    <row r="1851" spans="2:38" ht="15" thickBot="1" x14ac:dyDescent="0.35">
      <c r="B1851" s="79" t="str">
        <f t="shared" si="371"/>
        <v/>
      </c>
      <c r="C1851" s="16"/>
      <c r="D1851" s="79" t="str">
        <f>IFERROR(IF(J1850&lt;=0,"",IF(C1851="Yes","",B1851-COUNTIF($C$18:C1851,"Yes"))),"")</f>
        <v/>
      </c>
      <c r="E1851" s="81" t="str">
        <f t="shared" si="365"/>
        <v/>
      </c>
      <c r="F1851" s="80" t="str">
        <f t="shared" si="372"/>
        <v/>
      </c>
      <c r="G1851" s="80" t="str">
        <f t="shared" si="366"/>
        <v/>
      </c>
      <c r="H1851" s="80" t="str">
        <f t="shared" si="377"/>
        <v/>
      </c>
      <c r="I1851" s="80" t="str">
        <f t="shared" si="367"/>
        <v/>
      </c>
      <c r="J1851" s="80" t="str">
        <f t="shared" si="373"/>
        <v/>
      </c>
      <c r="AG1851" s="16" t="str">
        <f t="shared" si="374"/>
        <v/>
      </c>
      <c r="AH1851" s="69" t="str">
        <f t="shared" si="368"/>
        <v/>
      </c>
      <c r="AI1851" s="70" t="str">
        <f t="shared" si="369"/>
        <v/>
      </c>
      <c r="AJ1851" s="70" t="str">
        <f t="shared" si="370"/>
        <v/>
      </c>
      <c r="AK1851" s="70" t="str">
        <f t="shared" si="375"/>
        <v/>
      </c>
      <c r="AL1851" s="70" t="str">
        <f t="shared" si="376"/>
        <v/>
      </c>
    </row>
    <row r="1852" spans="2:38" ht="15" thickBot="1" x14ac:dyDescent="0.35">
      <c r="B1852" s="79" t="str">
        <f t="shared" si="371"/>
        <v/>
      </c>
      <c r="C1852" s="16"/>
      <c r="D1852" s="79" t="str">
        <f>IFERROR(IF(J1851&lt;=0,"",IF(C1852="Yes","",B1852-COUNTIF($C$18:C1852,"Yes"))),"")</f>
        <v/>
      </c>
      <c r="E1852" s="81" t="str">
        <f t="shared" si="365"/>
        <v/>
      </c>
      <c r="F1852" s="80" t="str">
        <f t="shared" si="372"/>
        <v/>
      </c>
      <c r="G1852" s="80" t="str">
        <f t="shared" si="366"/>
        <v/>
      </c>
      <c r="H1852" s="80" t="str">
        <f t="shared" si="377"/>
        <v/>
      </c>
      <c r="I1852" s="80" t="str">
        <f t="shared" si="367"/>
        <v/>
      </c>
      <c r="J1852" s="80" t="str">
        <f t="shared" si="373"/>
        <v/>
      </c>
      <c r="AG1852" s="16" t="str">
        <f t="shared" si="374"/>
        <v/>
      </c>
      <c r="AH1852" s="69" t="str">
        <f t="shared" si="368"/>
        <v/>
      </c>
      <c r="AI1852" s="70" t="str">
        <f t="shared" si="369"/>
        <v/>
      </c>
      <c r="AJ1852" s="70" t="str">
        <f t="shared" si="370"/>
        <v/>
      </c>
      <c r="AK1852" s="70" t="str">
        <f t="shared" si="375"/>
        <v/>
      </c>
      <c r="AL1852" s="70" t="str">
        <f t="shared" si="376"/>
        <v/>
      </c>
    </row>
    <row r="1853" spans="2:38" ht="15" thickBot="1" x14ac:dyDescent="0.35">
      <c r="B1853" s="79" t="str">
        <f t="shared" si="371"/>
        <v/>
      </c>
      <c r="C1853" s="16"/>
      <c r="D1853" s="79" t="str">
        <f>IFERROR(IF(J1852&lt;=0,"",IF(C1853="Yes","",B1853-COUNTIF($C$18:C1853,"Yes"))),"")</f>
        <v/>
      </c>
      <c r="E1853" s="81" t="str">
        <f t="shared" si="365"/>
        <v/>
      </c>
      <c r="F1853" s="80" t="str">
        <f t="shared" si="372"/>
        <v/>
      </c>
      <c r="G1853" s="80" t="str">
        <f t="shared" si="366"/>
        <v/>
      </c>
      <c r="H1853" s="80" t="str">
        <f t="shared" si="377"/>
        <v/>
      </c>
      <c r="I1853" s="80" t="str">
        <f t="shared" si="367"/>
        <v/>
      </c>
      <c r="J1853" s="80" t="str">
        <f t="shared" si="373"/>
        <v/>
      </c>
      <c r="AG1853" s="16" t="str">
        <f t="shared" si="374"/>
        <v/>
      </c>
      <c r="AH1853" s="69" t="str">
        <f t="shared" si="368"/>
        <v/>
      </c>
      <c r="AI1853" s="70" t="str">
        <f t="shared" si="369"/>
        <v/>
      </c>
      <c r="AJ1853" s="70" t="str">
        <f t="shared" si="370"/>
        <v/>
      </c>
      <c r="AK1853" s="70" t="str">
        <f t="shared" si="375"/>
        <v/>
      </c>
      <c r="AL1853" s="70" t="str">
        <f t="shared" si="376"/>
        <v/>
      </c>
    </row>
    <row r="1854" spans="2:38" ht="15" thickBot="1" x14ac:dyDescent="0.35">
      <c r="B1854" s="79" t="str">
        <f t="shared" si="371"/>
        <v/>
      </c>
      <c r="C1854" s="16"/>
      <c r="D1854" s="79" t="str">
        <f>IFERROR(IF(J1853&lt;=0,"",IF(C1854="Yes","",B1854-COUNTIF($C$18:C1854,"Yes"))),"")</f>
        <v/>
      </c>
      <c r="E1854" s="81" t="str">
        <f t="shared" si="365"/>
        <v/>
      </c>
      <c r="F1854" s="80" t="str">
        <f t="shared" si="372"/>
        <v/>
      </c>
      <c r="G1854" s="80" t="str">
        <f t="shared" si="366"/>
        <v/>
      </c>
      <c r="H1854" s="80" t="str">
        <f t="shared" si="377"/>
        <v/>
      </c>
      <c r="I1854" s="80" t="str">
        <f t="shared" si="367"/>
        <v/>
      </c>
      <c r="J1854" s="80" t="str">
        <f t="shared" si="373"/>
        <v/>
      </c>
      <c r="AG1854" s="16" t="str">
        <f t="shared" si="374"/>
        <v/>
      </c>
      <c r="AH1854" s="69" t="str">
        <f t="shared" si="368"/>
        <v/>
      </c>
      <c r="AI1854" s="70" t="str">
        <f t="shared" si="369"/>
        <v/>
      </c>
      <c r="AJ1854" s="70" t="str">
        <f t="shared" si="370"/>
        <v/>
      </c>
      <c r="AK1854" s="70" t="str">
        <f t="shared" si="375"/>
        <v/>
      </c>
      <c r="AL1854" s="70" t="str">
        <f t="shared" si="376"/>
        <v/>
      </c>
    </row>
    <row r="1855" spans="2:38" ht="15" thickBot="1" x14ac:dyDescent="0.35">
      <c r="B1855" s="79" t="str">
        <f t="shared" si="371"/>
        <v/>
      </c>
      <c r="C1855" s="16"/>
      <c r="D1855" s="79" t="str">
        <f>IFERROR(IF(J1854&lt;=0,"",IF(C1855="Yes","",B1855-COUNTIF($C$18:C1855,"Yes"))),"")</f>
        <v/>
      </c>
      <c r="E1855" s="81" t="str">
        <f t="shared" si="365"/>
        <v/>
      </c>
      <c r="F1855" s="80" t="str">
        <f t="shared" si="372"/>
        <v/>
      </c>
      <c r="G1855" s="80" t="str">
        <f t="shared" si="366"/>
        <v/>
      </c>
      <c r="H1855" s="80" t="str">
        <f t="shared" si="377"/>
        <v/>
      </c>
      <c r="I1855" s="80" t="str">
        <f t="shared" si="367"/>
        <v/>
      </c>
      <c r="J1855" s="80" t="str">
        <f t="shared" si="373"/>
        <v/>
      </c>
      <c r="AG1855" s="16" t="str">
        <f t="shared" si="374"/>
        <v/>
      </c>
      <c r="AH1855" s="69" t="str">
        <f t="shared" si="368"/>
        <v/>
      </c>
      <c r="AI1855" s="70" t="str">
        <f t="shared" si="369"/>
        <v/>
      </c>
      <c r="AJ1855" s="70" t="str">
        <f t="shared" si="370"/>
        <v/>
      </c>
      <c r="AK1855" s="70" t="str">
        <f t="shared" si="375"/>
        <v/>
      </c>
      <c r="AL1855" s="70" t="str">
        <f t="shared" si="376"/>
        <v/>
      </c>
    </row>
    <row r="1856" spans="2:38" ht="15" thickBot="1" x14ac:dyDescent="0.35">
      <c r="B1856" s="79" t="str">
        <f t="shared" si="371"/>
        <v/>
      </c>
      <c r="C1856" s="16"/>
      <c r="D1856" s="79" t="str">
        <f>IFERROR(IF(J1855&lt;=0,"",IF(C1856="Yes","",B1856-COUNTIF($C$18:C1856,"Yes"))),"")</f>
        <v/>
      </c>
      <c r="E1856" s="81" t="str">
        <f t="shared" si="365"/>
        <v/>
      </c>
      <c r="F1856" s="80" t="str">
        <f t="shared" si="372"/>
        <v/>
      </c>
      <c r="G1856" s="80" t="str">
        <f t="shared" si="366"/>
        <v/>
      </c>
      <c r="H1856" s="80" t="str">
        <f t="shared" si="377"/>
        <v/>
      </c>
      <c r="I1856" s="80" t="str">
        <f t="shared" si="367"/>
        <v/>
      </c>
      <c r="J1856" s="80" t="str">
        <f t="shared" si="373"/>
        <v/>
      </c>
      <c r="AG1856" s="16" t="str">
        <f t="shared" si="374"/>
        <v/>
      </c>
      <c r="AH1856" s="69" t="str">
        <f t="shared" si="368"/>
        <v/>
      </c>
      <c r="AI1856" s="70" t="str">
        <f t="shared" si="369"/>
        <v/>
      </c>
      <c r="AJ1856" s="70" t="str">
        <f t="shared" si="370"/>
        <v/>
      </c>
      <c r="AK1856" s="70" t="str">
        <f t="shared" si="375"/>
        <v/>
      </c>
      <c r="AL1856" s="70" t="str">
        <f t="shared" si="376"/>
        <v/>
      </c>
    </row>
    <row r="1857" spans="2:38" ht="15" thickBot="1" x14ac:dyDescent="0.35">
      <c r="B1857" s="79" t="str">
        <f t="shared" si="371"/>
        <v/>
      </c>
      <c r="C1857" s="16"/>
      <c r="D1857" s="79" t="str">
        <f>IFERROR(IF(J1856&lt;=0,"",IF(C1857="Yes","",B1857-COUNTIF($C$18:C1857,"Yes"))),"")</f>
        <v/>
      </c>
      <c r="E1857" s="81" t="str">
        <f t="shared" si="365"/>
        <v/>
      </c>
      <c r="F1857" s="80" t="str">
        <f t="shared" si="372"/>
        <v/>
      </c>
      <c r="G1857" s="80" t="str">
        <f t="shared" si="366"/>
        <v/>
      </c>
      <c r="H1857" s="80" t="str">
        <f t="shared" si="377"/>
        <v/>
      </c>
      <c r="I1857" s="80" t="str">
        <f t="shared" si="367"/>
        <v/>
      </c>
      <c r="J1857" s="80" t="str">
        <f t="shared" si="373"/>
        <v/>
      </c>
      <c r="AG1857" s="16" t="str">
        <f t="shared" si="374"/>
        <v/>
      </c>
      <c r="AH1857" s="69" t="str">
        <f t="shared" si="368"/>
        <v/>
      </c>
      <c r="AI1857" s="70" t="str">
        <f t="shared" si="369"/>
        <v/>
      </c>
      <c r="AJ1857" s="70" t="str">
        <f t="shared" si="370"/>
        <v/>
      </c>
      <c r="AK1857" s="70" t="str">
        <f t="shared" si="375"/>
        <v/>
      </c>
      <c r="AL1857" s="70" t="str">
        <f t="shared" si="376"/>
        <v/>
      </c>
    </row>
    <row r="1858" spans="2:38" ht="15" thickBot="1" x14ac:dyDescent="0.35">
      <c r="B1858" s="79" t="str">
        <f t="shared" si="371"/>
        <v/>
      </c>
      <c r="C1858" s="16"/>
      <c r="D1858" s="79" t="str">
        <f>IFERROR(IF(J1857&lt;=0,"",IF(C1858="Yes","",B1858-COUNTIF($C$18:C1858,"Yes"))),"")</f>
        <v/>
      </c>
      <c r="E1858" s="81" t="str">
        <f t="shared" si="365"/>
        <v/>
      </c>
      <c r="F1858" s="80" t="str">
        <f t="shared" si="372"/>
        <v/>
      </c>
      <c r="G1858" s="80" t="str">
        <f t="shared" si="366"/>
        <v/>
      </c>
      <c r="H1858" s="80" t="str">
        <f t="shared" si="377"/>
        <v/>
      </c>
      <c r="I1858" s="80" t="str">
        <f t="shared" si="367"/>
        <v/>
      </c>
      <c r="J1858" s="80" t="str">
        <f t="shared" si="373"/>
        <v/>
      </c>
      <c r="AG1858" s="16" t="str">
        <f t="shared" si="374"/>
        <v/>
      </c>
      <c r="AH1858" s="69" t="str">
        <f t="shared" si="368"/>
        <v/>
      </c>
      <c r="AI1858" s="70" t="str">
        <f t="shared" si="369"/>
        <v/>
      </c>
      <c r="AJ1858" s="70" t="str">
        <f t="shared" si="370"/>
        <v/>
      </c>
      <c r="AK1858" s="70" t="str">
        <f t="shared" si="375"/>
        <v/>
      </c>
      <c r="AL1858" s="70" t="str">
        <f t="shared" si="376"/>
        <v/>
      </c>
    </row>
    <row r="1859" spans="2:38" ht="15" thickBot="1" x14ac:dyDescent="0.35">
      <c r="B1859" s="79" t="str">
        <f t="shared" si="371"/>
        <v/>
      </c>
      <c r="C1859" s="16"/>
      <c r="D1859" s="79" t="str">
        <f>IFERROR(IF(J1858&lt;=0,"",IF(C1859="Yes","",B1859-COUNTIF($C$18:C1859,"Yes"))),"")</f>
        <v/>
      </c>
      <c r="E1859" s="81" t="str">
        <f t="shared" si="365"/>
        <v/>
      </c>
      <c r="F1859" s="80" t="str">
        <f t="shared" si="372"/>
        <v/>
      </c>
      <c r="G1859" s="80" t="str">
        <f t="shared" si="366"/>
        <v/>
      </c>
      <c r="H1859" s="80" t="str">
        <f t="shared" si="377"/>
        <v/>
      </c>
      <c r="I1859" s="80" t="str">
        <f t="shared" si="367"/>
        <v/>
      </c>
      <c r="J1859" s="80" t="str">
        <f t="shared" si="373"/>
        <v/>
      </c>
      <c r="AG1859" s="16" t="str">
        <f t="shared" si="374"/>
        <v/>
      </c>
      <c r="AH1859" s="69" t="str">
        <f t="shared" si="368"/>
        <v/>
      </c>
      <c r="AI1859" s="70" t="str">
        <f t="shared" si="369"/>
        <v/>
      </c>
      <c r="AJ1859" s="70" t="str">
        <f t="shared" si="370"/>
        <v/>
      </c>
      <c r="AK1859" s="70" t="str">
        <f t="shared" si="375"/>
        <v/>
      </c>
      <c r="AL1859" s="70" t="str">
        <f t="shared" si="376"/>
        <v/>
      </c>
    </row>
    <row r="1860" spans="2:38" ht="15" thickBot="1" x14ac:dyDescent="0.35">
      <c r="B1860" s="79" t="str">
        <f t="shared" si="371"/>
        <v/>
      </c>
      <c r="C1860" s="16"/>
      <c r="D1860" s="79" t="str">
        <f>IFERROR(IF(J1859&lt;=0,"",IF(C1860="Yes","",B1860-COUNTIF($C$18:C1860,"Yes"))),"")</f>
        <v/>
      </c>
      <c r="E1860" s="81" t="str">
        <f t="shared" si="365"/>
        <v/>
      </c>
      <c r="F1860" s="80" t="str">
        <f t="shared" si="372"/>
        <v/>
      </c>
      <c r="G1860" s="80" t="str">
        <f t="shared" si="366"/>
        <v/>
      </c>
      <c r="H1860" s="80" t="str">
        <f t="shared" si="377"/>
        <v/>
      </c>
      <c r="I1860" s="80" t="str">
        <f t="shared" si="367"/>
        <v/>
      </c>
      <c r="J1860" s="80" t="str">
        <f t="shared" si="373"/>
        <v/>
      </c>
      <c r="AG1860" s="16" t="str">
        <f t="shared" si="374"/>
        <v/>
      </c>
      <c r="AH1860" s="69" t="str">
        <f t="shared" si="368"/>
        <v/>
      </c>
      <c r="AI1860" s="70" t="str">
        <f t="shared" si="369"/>
        <v/>
      </c>
      <c r="AJ1860" s="70" t="str">
        <f t="shared" si="370"/>
        <v/>
      </c>
      <c r="AK1860" s="70" t="str">
        <f t="shared" si="375"/>
        <v/>
      </c>
      <c r="AL1860" s="70" t="str">
        <f t="shared" si="376"/>
        <v/>
      </c>
    </row>
    <row r="1861" spans="2:38" ht="15" thickBot="1" x14ac:dyDescent="0.35">
      <c r="B1861" s="79" t="str">
        <f t="shared" si="371"/>
        <v/>
      </c>
      <c r="C1861" s="16"/>
      <c r="D1861" s="79" t="str">
        <f>IFERROR(IF(J1860&lt;=0,"",IF(C1861="Yes","",B1861-COUNTIF($C$18:C1861,"Yes"))),"")</f>
        <v/>
      </c>
      <c r="E1861" s="81" t="str">
        <f t="shared" si="365"/>
        <v/>
      </c>
      <c r="F1861" s="80" t="str">
        <f t="shared" si="372"/>
        <v/>
      </c>
      <c r="G1861" s="80" t="str">
        <f t="shared" si="366"/>
        <v/>
      </c>
      <c r="H1861" s="80" t="str">
        <f t="shared" si="377"/>
        <v/>
      </c>
      <c r="I1861" s="80" t="str">
        <f t="shared" si="367"/>
        <v/>
      </c>
      <c r="J1861" s="80" t="str">
        <f t="shared" si="373"/>
        <v/>
      </c>
      <c r="AG1861" s="16" t="str">
        <f t="shared" si="374"/>
        <v/>
      </c>
      <c r="AH1861" s="69" t="str">
        <f t="shared" si="368"/>
        <v/>
      </c>
      <c r="AI1861" s="70" t="str">
        <f t="shared" si="369"/>
        <v/>
      </c>
      <c r="AJ1861" s="70" t="str">
        <f t="shared" si="370"/>
        <v/>
      </c>
      <c r="AK1861" s="70" t="str">
        <f t="shared" si="375"/>
        <v/>
      </c>
      <c r="AL1861" s="70" t="str">
        <f t="shared" si="376"/>
        <v/>
      </c>
    </row>
    <row r="1862" spans="2:38" ht="15" thickBot="1" x14ac:dyDescent="0.35">
      <c r="B1862" s="79" t="str">
        <f t="shared" si="371"/>
        <v/>
      </c>
      <c r="C1862" s="16"/>
      <c r="D1862" s="79" t="str">
        <f>IFERROR(IF(J1861&lt;=0,"",IF(C1862="Yes","",B1862-COUNTIF($C$18:C1862,"Yes"))),"")</f>
        <v/>
      </c>
      <c r="E1862" s="81" t="str">
        <f t="shared" si="365"/>
        <v/>
      </c>
      <c r="F1862" s="80" t="str">
        <f t="shared" si="372"/>
        <v/>
      </c>
      <c r="G1862" s="80" t="str">
        <f t="shared" si="366"/>
        <v/>
      </c>
      <c r="H1862" s="80" t="str">
        <f t="shared" si="377"/>
        <v/>
      </c>
      <c r="I1862" s="80" t="str">
        <f t="shared" si="367"/>
        <v/>
      </c>
      <c r="J1862" s="80" t="str">
        <f t="shared" si="373"/>
        <v/>
      </c>
      <c r="AG1862" s="16" t="str">
        <f t="shared" si="374"/>
        <v/>
      </c>
      <c r="AH1862" s="69" t="str">
        <f t="shared" si="368"/>
        <v/>
      </c>
      <c r="AI1862" s="70" t="str">
        <f t="shared" si="369"/>
        <v/>
      </c>
      <c r="AJ1862" s="70" t="str">
        <f t="shared" si="370"/>
        <v/>
      </c>
      <c r="AK1862" s="70" t="str">
        <f t="shared" si="375"/>
        <v/>
      </c>
      <c r="AL1862" s="70" t="str">
        <f t="shared" si="376"/>
        <v/>
      </c>
    </row>
    <row r="1863" spans="2:38" ht="15" thickBot="1" x14ac:dyDescent="0.35">
      <c r="B1863" s="79" t="str">
        <f t="shared" si="371"/>
        <v/>
      </c>
      <c r="C1863" s="16"/>
      <c r="D1863" s="79" t="str">
        <f>IFERROR(IF(J1862&lt;=0,"",IF(C1863="Yes","",B1863-COUNTIF($C$18:C1863,"Yes"))),"")</f>
        <v/>
      </c>
      <c r="E1863" s="81" t="str">
        <f t="shared" si="365"/>
        <v/>
      </c>
      <c r="F1863" s="80" t="str">
        <f t="shared" si="372"/>
        <v/>
      </c>
      <c r="G1863" s="80" t="str">
        <f t="shared" si="366"/>
        <v/>
      </c>
      <c r="H1863" s="80" t="str">
        <f t="shared" si="377"/>
        <v/>
      </c>
      <c r="I1863" s="80" t="str">
        <f t="shared" si="367"/>
        <v/>
      </c>
      <c r="J1863" s="80" t="str">
        <f t="shared" si="373"/>
        <v/>
      </c>
      <c r="AG1863" s="16" t="str">
        <f t="shared" si="374"/>
        <v/>
      </c>
      <c r="AH1863" s="69" t="str">
        <f t="shared" si="368"/>
        <v/>
      </c>
      <c r="AI1863" s="70" t="str">
        <f t="shared" si="369"/>
        <v/>
      </c>
      <c r="AJ1863" s="70" t="str">
        <f t="shared" si="370"/>
        <v/>
      </c>
      <c r="AK1863" s="70" t="str">
        <f t="shared" si="375"/>
        <v/>
      </c>
      <c r="AL1863" s="70" t="str">
        <f t="shared" si="376"/>
        <v/>
      </c>
    </row>
    <row r="1864" spans="2:38" ht="15" thickBot="1" x14ac:dyDescent="0.35">
      <c r="B1864" s="79" t="str">
        <f t="shared" si="371"/>
        <v/>
      </c>
      <c r="C1864" s="16"/>
      <c r="D1864" s="79" t="str">
        <f>IFERROR(IF(J1863&lt;=0,"",IF(C1864="Yes","",B1864-COUNTIF($C$18:C1864,"Yes"))),"")</f>
        <v/>
      </c>
      <c r="E1864" s="81" t="str">
        <f t="shared" si="365"/>
        <v/>
      </c>
      <c r="F1864" s="80" t="str">
        <f t="shared" si="372"/>
        <v/>
      </c>
      <c r="G1864" s="80" t="str">
        <f t="shared" si="366"/>
        <v/>
      </c>
      <c r="H1864" s="80" t="str">
        <f t="shared" si="377"/>
        <v/>
      </c>
      <c r="I1864" s="80" t="str">
        <f t="shared" si="367"/>
        <v/>
      </c>
      <c r="J1864" s="80" t="str">
        <f t="shared" si="373"/>
        <v/>
      </c>
      <c r="AG1864" s="16" t="str">
        <f t="shared" si="374"/>
        <v/>
      </c>
      <c r="AH1864" s="69" t="str">
        <f t="shared" si="368"/>
        <v/>
      </c>
      <c r="AI1864" s="70" t="str">
        <f t="shared" si="369"/>
        <v/>
      </c>
      <c r="AJ1864" s="70" t="str">
        <f t="shared" si="370"/>
        <v/>
      </c>
      <c r="AK1864" s="70" t="str">
        <f t="shared" si="375"/>
        <v/>
      </c>
      <c r="AL1864" s="70" t="str">
        <f t="shared" si="376"/>
        <v/>
      </c>
    </row>
    <row r="1865" spans="2:38" ht="15" thickBot="1" x14ac:dyDescent="0.35">
      <c r="B1865" s="79" t="str">
        <f t="shared" si="371"/>
        <v/>
      </c>
      <c r="C1865" s="16"/>
      <c r="D1865" s="79" t="str">
        <f>IFERROR(IF(J1864&lt;=0,"",IF(C1865="Yes","",B1865-COUNTIF($C$18:C1865,"Yes"))),"")</f>
        <v/>
      </c>
      <c r="E1865" s="81" t="str">
        <f t="shared" si="365"/>
        <v/>
      </c>
      <c r="F1865" s="80" t="str">
        <f t="shared" si="372"/>
        <v/>
      </c>
      <c r="G1865" s="80" t="str">
        <f t="shared" si="366"/>
        <v/>
      </c>
      <c r="H1865" s="80" t="str">
        <f t="shared" si="377"/>
        <v/>
      </c>
      <c r="I1865" s="80" t="str">
        <f t="shared" si="367"/>
        <v/>
      </c>
      <c r="J1865" s="80" t="str">
        <f t="shared" si="373"/>
        <v/>
      </c>
      <c r="AG1865" s="16" t="str">
        <f t="shared" si="374"/>
        <v/>
      </c>
      <c r="AH1865" s="69" t="str">
        <f t="shared" si="368"/>
        <v/>
      </c>
      <c r="AI1865" s="70" t="str">
        <f t="shared" si="369"/>
        <v/>
      </c>
      <c r="AJ1865" s="70" t="str">
        <f t="shared" si="370"/>
        <v/>
      </c>
      <c r="AK1865" s="70" t="str">
        <f t="shared" si="375"/>
        <v/>
      </c>
      <c r="AL1865" s="70" t="str">
        <f t="shared" si="376"/>
        <v/>
      </c>
    </row>
    <row r="1866" spans="2:38" ht="15" thickBot="1" x14ac:dyDescent="0.35">
      <c r="B1866" s="79" t="str">
        <f t="shared" si="371"/>
        <v/>
      </c>
      <c r="C1866" s="16"/>
      <c r="D1866" s="79" t="str">
        <f>IFERROR(IF(J1865&lt;=0,"",IF(C1866="Yes","",B1866-COUNTIF($C$18:C1866,"Yes"))),"")</f>
        <v/>
      </c>
      <c r="E1866" s="81" t="str">
        <f t="shared" si="365"/>
        <v/>
      </c>
      <c r="F1866" s="80" t="str">
        <f t="shared" si="372"/>
        <v/>
      </c>
      <c r="G1866" s="80" t="str">
        <f t="shared" si="366"/>
        <v/>
      </c>
      <c r="H1866" s="80" t="str">
        <f t="shared" si="377"/>
        <v/>
      </c>
      <c r="I1866" s="80" t="str">
        <f t="shared" si="367"/>
        <v/>
      </c>
      <c r="J1866" s="80" t="str">
        <f t="shared" si="373"/>
        <v/>
      </c>
      <c r="AG1866" s="16" t="str">
        <f t="shared" si="374"/>
        <v/>
      </c>
      <c r="AH1866" s="69" t="str">
        <f t="shared" si="368"/>
        <v/>
      </c>
      <c r="AI1866" s="70" t="str">
        <f t="shared" si="369"/>
        <v/>
      </c>
      <c r="AJ1866" s="70" t="str">
        <f t="shared" si="370"/>
        <v/>
      </c>
      <c r="AK1866" s="70" t="str">
        <f t="shared" si="375"/>
        <v/>
      </c>
      <c r="AL1866" s="70" t="str">
        <f t="shared" si="376"/>
        <v/>
      </c>
    </row>
    <row r="1867" spans="2:38" ht="15" thickBot="1" x14ac:dyDescent="0.35">
      <c r="B1867" s="79" t="str">
        <f t="shared" si="371"/>
        <v/>
      </c>
      <c r="C1867" s="16"/>
      <c r="D1867" s="79" t="str">
        <f>IFERROR(IF(J1866&lt;=0,"",IF(C1867="Yes","",B1867-COUNTIF($C$18:C1867,"Yes"))),"")</f>
        <v/>
      </c>
      <c r="E1867" s="81" t="str">
        <f t="shared" si="365"/>
        <v/>
      </c>
      <c r="F1867" s="80" t="str">
        <f t="shared" si="372"/>
        <v/>
      </c>
      <c r="G1867" s="80" t="str">
        <f t="shared" si="366"/>
        <v/>
      </c>
      <c r="H1867" s="80" t="str">
        <f t="shared" si="377"/>
        <v/>
      </c>
      <c r="I1867" s="80" t="str">
        <f t="shared" si="367"/>
        <v/>
      </c>
      <c r="J1867" s="80" t="str">
        <f t="shared" si="373"/>
        <v/>
      </c>
      <c r="AG1867" s="16" t="str">
        <f t="shared" si="374"/>
        <v/>
      </c>
      <c r="AH1867" s="69" t="str">
        <f t="shared" si="368"/>
        <v/>
      </c>
      <c r="AI1867" s="70" t="str">
        <f t="shared" si="369"/>
        <v/>
      </c>
      <c r="AJ1867" s="70" t="str">
        <f t="shared" si="370"/>
        <v/>
      </c>
      <c r="AK1867" s="70" t="str">
        <f t="shared" si="375"/>
        <v/>
      </c>
      <c r="AL1867" s="70" t="str">
        <f t="shared" si="376"/>
        <v/>
      </c>
    </row>
    <row r="1868" spans="2:38" ht="15" thickBot="1" x14ac:dyDescent="0.35">
      <c r="B1868" s="79" t="str">
        <f t="shared" si="371"/>
        <v/>
      </c>
      <c r="C1868" s="16"/>
      <c r="D1868" s="79" t="str">
        <f>IFERROR(IF(J1867&lt;=0,"",IF(C1868="Yes","",B1868-COUNTIF($C$18:C1868,"Yes"))),"")</f>
        <v/>
      </c>
      <c r="E1868" s="81" t="str">
        <f t="shared" si="365"/>
        <v/>
      </c>
      <c r="F1868" s="80" t="str">
        <f t="shared" si="372"/>
        <v/>
      </c>
      <c r="G1868" s="80" t="str">
        <f t="shared" si="366"/>
        <v/>
      </c>
      <c r="H1868" s="80" t="str">
        <f t="shared" si="377"/>
        <v/>
      </c>
      <c r="I1868" s="80" t="str">
        <f t="shared" si="367"/>
        <v/>
      </c>
      <c r="J1868" s="80" t="str">
        <f t="shared" si="373"/>
        <v/>
      </c>
      <c r="AG1868" s="16" t="str">
        <f t="shared" si="374"/>
        <v/>
      </c>
      <c r="AH1868" s="69" t="str">
        <f t="shared" si="368"/>
        <v/>
      </c>
      <c r="AI1868" s="70" t="str">
        <f t="shared" si="369"/>
        <v/>
      </c>
      <c r="AJ1868" s="70" t="str">
        <f t="shared" si="370"/>
        <v/>
      </c>
      <c r="AK1868" s="70" t="str">
        <f t="shared" si="375"/>
        <v/>
      </c>
      <c r="AL1868" s="70" t="str">
        <f t="shared" si="376"/>
        <v/>
      </c>
    </row>
    <row r="1869" spans="2:38" ht="15" thickBot="1" x14ac:dyDescent="0.35">
      <c r="B1869" s="79" t="str">
        <f t="shared" si="371"/>
        <v/>
      </c>
      <c r="C1869" s="16"/>
      <c r="D1869" s="79" t="str">
        <f>IFERROR(IF(J1868&lt;=0,"",IF(C1869="Yes","",B1869-COUNTIF($C$18:C1869,"Yes"))),"")</f>
        <v/>
      </c>
      <c r="E1869" s="81" t="str">
        <f t="shared" si="365"/>
        <v/>
      </c>
      <c r="F1869" s="80" t="str">
        <f t="shared" si="372"/>
        <v/>
      </c>
      <c r="G1869" s="80" t="str">
        <f t="shared" si="366"/>
        <v/>
      </c>
      <c r="H1869" s="80" t="str">
        <f t="shared" si="377"/>
        <v/>
      </c>
      <c r="I1869" s="80" t="str">
        <f t="shared" si="367"/>
        <v/>
      </c>
      <c r="J1869" s="80" t="str">
        <f t="shared" si="373"/>
        <v/>
      </c>
      <c r="AG1869" s="16" t="str">
        <f t="shared" si="374"/>
        <v/>
      </c>
      <c r="AH1869" s="69" t="str">
        <f t="shared" si="368"/>
        <v/>
      </c>
      <c r="AI1869" s="70" t="str">
        <f t="shared" si="369"/>
        <v/>
      </c>
      <c r="AJ1869" s="70" t="str">
        <f t="shared" si="370"/>
        <v/>
      </c>
      <c r="AK1869" s="70" t="str">
        <f t="shared" si="375"/>
        <v/>
      </c>
      <c r="AL1869" s="70" t="str">
        <f t="shared" si="376"/>
        <v/>
      </c>
    </row>
    <row r="1870" spans="2:38" ht="15" thickBot="1" x14ac:dyDescent="0.35">
      <c r="B1870" s="79" t="str">
        <f t="shared" si="371"/>
        <v/>
      </c>
      <c r="C1870" s="16"/>
      <c r="D1870" s="79" t="str">
        <f>IFERROR(IF(J1869&lt;=0,"",IF(C1870="Yes","",B1870-COUNTIF($C$18:C1870,"Yes"))),"")</f>
        <v/>
      </c>
      <c r="E1870" s="81" t="str">
        <f t="shared" si="365"/>
        <v/>
      </c>
      <c r="F1870" s="80" t="str">
        <f t="shared" si="372"/>
        <v/>
      </c>
      <c r="G1870" s="80" t="str">
        <f t="shared" si="366"/>
        <v/>
      </c>
      <c r="H1870" s="80" t="str">
        <f t="shared" si="377"/>
        <v/>
      </c>
      <c r="I1870" s="80" t="str">
        <f t="shared" si="367"/>
        <v/>
      </c>
      <c r="J1870" s="80" t="str">
        <f t="shared" si="373"/>
        <v/>
      </c>
      <c r="AG1870" s="16" t="str">
        <f t="shared" si="374"/>
        <v/>
      </c>
      <c r="AH1870" s="69" t="str">
        <f t="shared" si="368"/>
        <v/>
      </c>
      <c r="AI1870" s="70" t="str">
        <f t="shared" si="369"/>
        <v/>
      </c>
      <c r="AJ1870" s="70" t="str">
        <f t="shared" si="370"/>
        <v/>
      </c>
      <c r="AK1870" s="70" t="str">
        <f t="shared" si="375"/>
        <v/>
      </c>
      <c r="AL1870" s="70" t="str">
        <f t="shared" si="376"/>
        <v/>
      </c>
    </row>
    <row r="1871" spans="2:38" ht="15" thickBot="1" x14ac:dyDescent="0.35">
      <c r="B1871" s="79" t="str">
        <f t="shared" si="371"/>
        <v/>
      </c>
      <c r="C1871" s="16"/>
      <c r="D1871" s="79" t="str">
        <f>IFERROR(IF(J1870&lt;=0,"",IF(C1871="Yes","",B1871-COUNTIF($C$18:C1871,"Yes"))),"")</f>
        <v/>
      </c>
      <c r="E1871" s="81" t="str">
        <f t="shared" si="365"/>
        <v/>
      </c>
      <c r="F1871" s="80" t="str">
        <f t="shared" si="372"/>
        <v/>
      </c>
      <c r="G1871" s="80" t="str">
        <f t="shared" si="366"/>
        <v/>
      </c>
      <c r="H1871" s="80" t="str">
        <f t="shared" si="377"/>
        <v/>
      </c>
      <c r="I1871" s="80" t="str">
        <f t="shared" si="367"/>
        <v/>
      </c>
      <c r="J1871" s="80" t="str">
        <f t="shared" si="373"/>
        <v/>
      </c>
      <c r="AG1871" s="16" t="str">
        <f t="shared" si="374"/>
        <v/>
      </c>
      <c r="AH1871" s="69" t="str">
        <f t="shared" si="368"/>
        <v/>
      </c>
      <c r="AI1871" s="70" t="str">
        <f t="shared" si="369"/>
        <v/>
      </c>
      <c r="AJ1871" s="70" t="str">
        <f t="shared" si="370"/>
        <v/>
      </c>
      <c r="AK1871" s="70" t="str">
        <f t="shared" si="375"/>
        <v/>
      </c>
      <c r="AL1871" s="70" t="str">
        <f t="shared" si="376"/>
        <v/>
      </c>
    </row>
    <row r="1872" spans="2:38" ht="15" thickBot="1" x14ac:dyDescent="0.35">
      <c r="B1872" s="79" t="str">
        <f t="shared" si="371"/>
        <v/>
      </c>
      <c r="C1872" s="16"/>
      <c r="D1872" s="79" t="str">
        <f>IFERROR(IF(J1871&lt;=0,"",IF(C1872="Yes","",B1872-COUNTIF($C$18:C1872,"Yes"))),"")</f>
        <v/>
      </c>
      <c r="E1872" s="81" t="str">
        <f t="shared" si="365"/>
        <v/>
      </c>
      <c r="F1872" s="80" t="str">
        <f t="shared" si="372"/>
        <v/>
      </c>
      <c r="G1872" s="80" t="str">
        <f t="shared" si="366"/>
        <v/>
      </c>
      <c r="H1872" s="80" t="str">
        <f t="shared" si="377"/>
        <v/>
      </c>
      <c r="I1872" s="80" t="str">
        <f t="shared" si="367"/>
        <v/>
      </c>
      <c r="J1872" s="80" t="str">
        <f t="shared" si="373"/>
        <v/>
      </c>
      <c r="AG1872" s="16" t="str">
        <f t="shared" si="374"/>
        <v/>
      </c>
      <c r="AH1872" s="69" t="str">
        <f t="shared" si="368"/>
        <v/>
      </c>
      <c r="AI1872" s="70" t="str">
        <f t="shared" si="369"/>
        <v/>
      </c>
      <c r="AJ1872" s="70" t="str">
        <f t="shared" si="370"/>
        <v/>
      </c>
      <c r="AK1872" s="70" t="str">
        <f t="shared" si="375"/>
        <v/>
      </c>
      <c r="AL1872" s="70" t="str">
        <f t="shared" si="376"/>
        <v/>
      </c>
    </row>
    <row r="1873" spans="2:38" ht="15" thickBot="1" x14ac:dyDescent="0.35">
      <c r="B1873" s="79" t="str">
        <f t="shared" si="371"/>
        <v/>
      </c>
      <c r="C1873" s="16"/>
      <c r="D1873" s="79" t="str">
        <f>IFERROR(IF(J1872&lt;=0,"",IF(C1873="Yes","",B1873-COUNTIF($C$18:C1873,"Yes"))),"")</f>
        <v/>
      </c>
      <c r="E1873" s="81" t="str">
        <f t="shared" si="365"/>
        <v/>
      </c>
      <c r="F1873" s="80" t="str">
        <f t="shared" si="372"/>
        <v/>
      </c>
      <c r="G1873" s="80" t="str">
        <f t="shared" si="366"/>
        <v/>
      </c>
      <c r="H1873" s="80" t="str">
        <f t="shared" si="377"/>
        <v/>
      </c>
      <c r="I1873" s="80" t="str">
        <f t="shared" si="367"/>
        <v/>
      </c>
      <c r="J1873" s="80" t="str">
        <f t="shared" si="373"/>
        <v/>
      </c>
      <c r="AG1873" s="16" t="str">
        <f t="shared" si="374"/>
        <v/>
      </c>
      <c r="AH1873" s="69" t="str">
        <f t="shared" si="368"/>
        <v/>
      </c>
      <c r="AI1873" s="70" t="str">
        <f t="shared" si="369"/>
        <v/>
      </c>
      <c r="AJ1873" s="70" t="str">
        <f t="shared" si="370"/>
        <v/>
      </c>
      <c r="AK1873" s="70" t="str">
        <f t="shared" si="375"/>
        <v/>
      </c>
      <c r="AL1873" s="70" t="str">
        <f t="shared" si="376"/>
        <v/>
      </c>
    </row>
    <row r="1874" spans="2:38" ht="15" thickBot="1" x14ac:dyDescent="0.35">
      <c r="B1874" s="79" t="str">
        <f t="shared" si="371"/>
        <v/>
      </c>
      <c r="C1874" s="16"/>
      <c r="D1874" s="79" t="str">
        <f>IFERROR(IF(J1873&lt;=0,"",IF(C1874="Yes","",B1874-COUNTIF($C$18:C1874,"Yes"))),"")</f>
        <v/>
      </c>
      <c r="E1874" s="81" t="str">
        <f t="shared" ref="E1874:E1937" si="378">IF($E$9="End of the Period",IF(B1874="","",IF(payment_frequency_EMI_Change="Bi-weekly",first_payment_date_EMI_Change+B1874*VLOOKUP(payment_frequency_EMI_Change,periodic_table,2,0),IF(payment_frequency_EMI_Change="Weekly",first_payment_date_EMI_Change+B1874*VLOOKUP(payment_frequency_EMI_Change,periodic_table,2,0),IF(payment_frequency_EMI_Change="Semi-monthly",first_payment_date_EMI_Change+B1874*VLOOKUP(payment_frequency_EMI_Change,periodic_table,2,0),EDATE(first_payment_date_EMI_Change,B1874*VLOOKUP(payment_frequency_EMI_Change,periodic_table,2,0)))))),IF(B1874="","",IF(payment_frequency_EMI_Change="Bi-weekly",first_payment_date_EMI_Change+(B1874-1)*VLOOKUP(payment_frequency_EMI_Change,periodic_table,2,0),IF(payment_frequency_EMI_Change="Weekly",first_payment_date_EMI_Change+(B1874-1)*VLOOKUP(payment_frequency_EMI_Change,periodic_table,2,0),IF(payment_frequency_EMI_Change="Semi-monthly",first_payment_date_EMI_Change+(B1874-1)*VLOOKUP(payment_frequency_EMI_Change,periodic_table,2,0),EDATE(first_payment_date_EMI_Change,(B1874-1)*VLOOKUP(payment_frequency_EMI_Change,periodic_table,2,0)))))))</f>
        <v/>
      </c>
      <c r="F1874" s="80" t="str">
        <f t="shared" si="372"/>
        <v/>
      </c>
      <c r="G1874" s="80" t="str">
        <f t="shared" ref="G1874:G1937" si="379">IF(AND(Payment_Type_EMI_Change=1,B1874=1),0,IF(B1874="","",IF(C1874="Yes",0,J1873*Compound_Rate_EMI_Change)))</f>
        <v/>
      </c>
      <c r="H1874" s="80" t="str">
        <f t="shared" si="377"/>
        <v/>
      </c>
      <c r="I1874" s="80" t="str">
        <f t="shared" ref="I1874:I1937" si="380">IF(B1874="","",IF(C1874="Yes",J1873*Compound_Rate_EMI_Change,0))</f>
        <v/>
      </c>
      <c r="J1874" s="80" t="str">
        <f t="shared" si="373"/>
        <v/>
      </c>
      <c r="AG1874" s="16" t="str">
        <f t="shared" si="374"/>
        <v/>
      </c>
      <c r="AH1874" s="69" t="str">
        <f t="shared" ref="AH1874:AH1937" si="381">IF($E$9="End of the Period",IF(AG1874="","",IF(payment_frequency_EMI_Change="Bi-weekly",first_payment_date_EMI_Change+AG1874*VLOOKUP(payment_frequency_EMI_Change,periodic_table,2,0),IF(payment_frequency_EMI_Change="Weekly",first_payment_date_EMI_Change+AG1874*VLOOKUP(payment_frequency_EMI_Change,periodic_table,2,0),IF(payment_frequency_EMI_Change="Semi-monthly",first_payment_date_EMI_Change+AG1874*VLOOKUP(payment_frequency_EMI_Change,periodic_table,2,0),EDATE(first_payment_date_EMI_Change,AG1874*VLOOKUP(payment_frequency_EMI_Change,periodic_table,2,0)))))),IF(AG1874="","",IF(payment_frequency_EMI_Change="Bi-weekly",first_payment_date_EMI_Change+(AG1874-1)*VLOOKUP(payment_frequency_EMI_Change,periodic_table,2,0),IF(payment_frequency_EMI_Change="Weekly",first_payment_date_EMI_Change+(AG1874-1)*VLOOKUP(payment_frequency_EMI_Change,periodic_table,2,0),IF(payment_frequency_EMI_Change="Semi-monthly",first_payment_date_EMI_Change+(AG1874-1)*VLOOKUP(payment_frequency_EMI_Change,periodic_table,2,0),EDATE(first_payment_date_EMI_Change,(AG1874-1)*VLOOKUP(payment_frequency_EMI_Change,periodic_table,2,0)))))))</f>
        <v/>
      </c>
      <c r="AI1874" s="70" t="str">
        <f t="shared" ref="AI1874:AI1937" si="382">IF(AG1874="","",IF(AL1873&lt;payment_EMI_Change,AL1873*(1+Compound_Rate_EMI_Change),payment_EMI_Change))</f>
        <v/>
      </c>
      <c r="AJ1874" s="70" t="str">
        <f t="shared" ref="AJ1874:AJ1937" si="383">IF(AND(Payment_Type_EMI_Change=1,AG1874=1),0,IF(AG1874="","",AL1873*Compound_Rate_EMI_Change))</f>
        <v/>
      </c>
      <c r="AK1874" s="70" t="str">
        <f t="shared" si="375"/>
        <v/>
      </c>
      <c r="AL1874" s="70" t="str">
        <f t="shared" si="376"/>
        <v/>
      </c>
    </row>
    <row r="1875" spans="2:38" ht="15" thickBot="1" x14ac:dyDescent="0.35">
      <c r="B1875" s="79" t="str">
        <f t="shared" ref="B1875:B1938" si="384">IFERROR(IF(TRUNC(J1874)&lt;=0,"",B1874+1),"")</f>
        <v/>
      </c>
      <c r="C1875" s="16"/>
      <c r="D1875" s="79" t="str">
        <f>IFERROR(IF(J1874&lt;=0,"",IF(C1875="Yes","",B1875-COUNTIF($C$18:C1875,"Yes"))),"")</f>
        <v/>
      </c>
      <c r="E1875" s="81" t="str">
        <f t="shared" si="378"/>
        <v/>
      </c>
      <c r="F1875" s="80" t="str">
        <f t="shared" ref="F1875:F1938" si="385">IF(B1875="","",IF(C1875="Yes",0,IF(J1874&lt;payment_EMI_Change,J1874*(1+Compound_Rate_EMI_Change),-PMT($J$5,nper_EMI_Change-B1875+1,J1874))))</f>
        <v/>
      </c>
      <c r="G1875" s="80" t="str">
        <f t="shared" si="379"/>
        <v/>
      </c>
      <c r="H1875" s="80" t="str">
        <f t="shared" si="377"/>
        <v/>
      </c>
      <c r="I1875" s="80" t="str">
        <f t="shared" si="380"/>
        <v/>
      </c>
      <c r="J1875" s="80" t="str">
        <f t="shared" ref="J1875:J1938" si="386">IFERROR(IF(B1875="","",J1874-H1875+I1875),"")</f>
        <v/>
      </c>
      <c r="AG1875" s="16" t="str">
        <f t="shared" ref="AG1875:AG1938" si="387">IFERROR(IF(AL1874&lt;=0,"",AG1874+1),"")</f>
        <v/>
      </c>
      <c r="AH1875" s="69" t="str">
        <f t="shared" si="381"/>
        <v/>
      </c>
      <c r="AI1875" s="70" t="str">
        <f t="shared" si="382"/>
        <v/>
      </c>
      <c r="AJ1875" s="70" t="str">
        <f t="shared" si="383"/>
        <v/>
      </c>
      <c r="AK1875" s="70" t="str">
        <f t="shared" ref="AK1875:AK1938" si="388">IF(AG1875="","",AI1875-AJ1875)</f>
        <v/>
      </c>
      <c r="AL1875" s="70" t="str">
        <f t="shared" ref="AL1875:AL1938" si="389">IFERROR(IF(AK1875&lt;=0,"",AL1874-AK1875),"")</f>
        <v/>
      </c>
    </row>
    <row r="1876" spans="2:38" ht="15" thickBot="1" x14ac:dyDescent="0.35">
      <c r="B1876" s="79" t="str">
        <f t="shared" si="384"/>
        <v/>
      </c>
      <c r="C1876" s="16"/>
      <c r="D1876" s="79" t="str">
        <f>IFERROR(IF(J1875&lt;=0,"",IF(C1876="Yes","",B1876-COUNTIF($C$18:C1876,"Yes"))),"")</f>
        <v/>
      </c>
      <c r="E1876" s="81" t="str">
        <f t="shared" si="378"/>
        <v/>
      </c>
      <c r="F1876" s="80" t="str">
        <f t="shared" si="385"/>
        <v/>
      </c>
      <c r="G1876" s="80" t="str">
        <f t="shared" si="379"/>
        <v/>
      </c>
      <c r="H1876" s="80" t="str">
        <f t="shared" si="377"/>
        <v/>
      </c>
      <c r="I1876" s="80" t="str">
        <f t="shared" si="380"/>
        <v/>
      </c>
      <c r="J1876" s="80" t="str">
        <f t="shared" si="386"/>
        <v/>
      </c>
      <c r="AG1876" s="16" t="str">
        <f t="shared" si="387"/>
        <v/>
      </c>
      <c r="AH1876" s="69" t="str">
        <f t="shared" si="381"/>
        <v/>
      </c>
      <c r="AI1876" s="70" t="str">
        <f t="shared" si="382"/>
        <v/>
      </c>
      <c r="AJ1876" s="70" t="str">
        <f t="shared" si="383"/>
        <v/>
      </c>
      <c r="AK1876" s="70" t="str">
        <f t="shared" si="388"/>
        <v/>
      </c>
      <c r="AL1876" s="70" t="str">
        <f t="shared" si="389"/>
        <v/>
      </c>
    </row>
    <row r="1877" spans="2:38" ht="15" thickBot="1" x14ac:dyDescent="0.35">
      <c r="B1877" s="79" t="str">
        <f t="shared" si="384"/>
        <v/>
      </c>
      <c r="C1877" s="16"/>
      <c r="D1877" s="79" t="str">
        <f>IFERROR(IF(J1876&lt;=0,"",IF(C1877="Yes","",B1877-COUNTIF($C$18:C1877,"Yes"))),"")</f>
        <v/>
      </c>
      <c r="E1877" s="81" t="str">
        <f t="shared" si="378"/>
        <v/>
      </c>
      <c r="F1877" s="80" t="str">
        <f t="shared" si="385"/>
        <v/>
      </c>
      <c r="G1877" s="80" t="str">
        <f t="shared" si="379"/>
        <v/>
      </c>
      <c r="H1877" s="80" t="str">
        <f t="shared" si="377"/>
        <v/>
      </c>
      <c r="I1877" s="80" t="str">
        <f t="shared" si="380"/>
        <v/>
      </c>
      <c r="J1877" s="80" t="str">
        <f t="shared" si="386"/>
        <v/>
      </c>
      <c r="AG1877" s="16" t="str">
        <f t="shared" si="387"/>
        <v/>
      </c>
      <c r="AH1877" s="69" t="str">
        <f t="shared" si="381"/>
        <v/>
      </c>
      <c r="AI1877" s="70" t="str">
        <f t="shared" si="382"/>
        <v/>
      </c>
      <c r="AJ1877" s="70" t="str">
        <f t="shared" si="383"/>
        <v/>
      </c>
      <c r="AK1877" s="70" t="str">
        <f t="shared" si="388"/>
        <v/>
      </c>
      <c r="AL1877" s="70" t="str">
        <f t="shared" si="389"/>
        <v/>
      </c>
    </row>
    <row r="1878" spans="2:38" ht="15" thickBot="1" x14ac:dyDescent="0.35">
      <c r="B1878" s="79" t="str">
        <f t="shared" si="384"/>
        <v/>
      </c>
      <c r="C1878" s="16"/>
      <c r="D1878" s="79" t="str">
        <f>IFERROR(IF(J1877&lt;=0,"",IF(C1878="Yes","",B1878-COUNTIF($C$18:C1878,"Yes"))),"")</f>
        <v/>
      </c>
      <c r="E1878" s="81" t="str">
        <f t="shared" si="378"/>
        <v/>
      </c>
      <c r="F1878" s="80" t="str">
        <f t="shared" si="385"/>
        <v/>
      </c>
      <c r="G1878" s="80" t="str">
        <f t="shared" si="379"/>
        <v/>
      </c>
      <c r="H1878" s="80" t="str">
        <f t="shared" si="377"/>
        <v/>
      </c>
      <c r="I1878" s="80" t="str">
        <f t="shared" si="380"/>
        <v/>
      </c>
      <c r="J1878" s="80" t="str">
        <f t="shared" si="386"/>
        <v/>
      </c>
      <c r="AG1878" s="16" t="str">
        <f t="shared" si="387"/>
        <v/>
      </c>
      <c r="AH1878" s="69" t="str">
        <f t="shared" si="381"/>
        <v/>
      </c>
      <c r="AI1878" s="70" t="str">
        <f t="shared" si="382"/>
        <v/>
      </c>
      <c r="AJ1878" s="70" t="str">
        <f t="shared" si="383"/>
        <v/>
      </c>
      <c r="AK1878" s="70" t="str">
        <f t="shared" si="388"/>
        <v/>
      </c>
      <c r="AL1878" s="70" t="str">
        <f t="shared" si="389"/>
        <v/>
      </c>
    </row>
    <row r="1879" spans="2:38" ht="15" thickBot="1" x14ac:dyDescent="0.35">
      <c r="B1879" s="79" t="str">
        <f t="shared" si="384"/>
        <v/>
      </c>
      <c r="C1879" s="16"/>
      <c r="D1879" s="79" t="str">
        <f>IFERROR(IF(J1878&lt;=0,"",IF(C1879="Yes","",B1879-COUNTIF($C$18:C1879,"Yes"))),"")</f>
        <v/>
      </c>
      <c r="E1879" s="81" t="str">
        <f t="shared" si="378"/>
        <v/>
      </c>
      <c r="F1879" s="80" t="str">
        <f t="shared" si="385"/>
        <v/>
      </c>
      <c r="G1879" s="80" t="str">
        <f t="shared" si="379"/>
        <v/>
      </c>
      <c r="H1879" s="80" t="str">
        <f t="shared" ref="H1879:H1942" si="390">IF(B1879="","",F1879-G1879)</f>
        <v/>
      </c>
      <c r="I1879" s="80" t="str">
        <f t="shared" si="380"/>
        <v/>
      </c>
      <c r="J1879" s="80" t="str">
        <f t="shared" si="386"/>
        <v/>
      </c>
      <c r="AG1879" s="16" t="str">
        <f t="shared" si="387"/>
        <v/>
      </c>
      <c r="AH1879" s="69" t="str">
        <f t="shared" si="381"/>
        <v/>
      </c>
      <c r="AI1879" s="70" t="str">
        <f t="shared" si="382"/>
        <v/>
      </c>
      <c r="AJ1879" s="70" t="str">
        <f t="shared" si="383"/>
        <v/>
      </c>
      <c r="AK1879" s="70" t="str">
        <f t="shared" si="388"/>
        <v/>
      </c>
      <c r="AL1879" s="70" t="str">
        <f t="shared" si="389"/>
        <v/>
      </c>
    </row>
    <row r="1880" spans="2:38" ht="15" thickBot="1" x14ac:dyDescent="0.35">
      <c r="B1880" s="79" t="str">
        <f t="shared" si="384"/>
        <v/>
      </c>
      <c r="C1880" s="16"/>
      <c r="D1880" s="79" t="str">
        <f>IFERROR(IF(J1879&lt;=0,"",IF(C1880="Yes","",B1880-COUNTIF($C$18:C1880,"Yes"))),"")</f>
        <v/>
      </c>
      <c r="E1880" s="81" t="str">
        <f t="shared" si="378"/>
        <v/>
      </c>
      <c r="F1880" s="80" t="str">
        <f t="shared" si="385"/>
        <v/>
      </c>
      <c r="G1880" s="80" t="str">
        <f t="shared" si="379"/>
        <v/>
      </c>
      <c r="H1880" s="80" t="str">
        <f t="shared" si="390"/>
        <v/>
      </c>
      <c r="I1880" s="80" t="str">
        <f t="shared" si="380"/>
        <v/>
      </c>
      <c r="J1880" s="80" t="str">
        <f t="shared" si="386"/>
        <v/>
      </c>
      <c r="AG1880" s="16" t="str">
        <f t="shared" si="387"/>
        <v/>
      </c>
      <c r="AH1880" s="69" t="str">
        <f t="shared" si="381"/>
        <v/>
      </c>
      <c r="AI1880" s="70" t="str">
        <f t="shared" si="382"/>
        <v/>
      </c>
      <c r="AJ1880" s="70" t="str">
        <f t="shared" si="383"/>
        <v/>
      </c>
      <c r="AK1880" s="70" t="str">
        <f t="shared" si="388"/>
        <v/>
      </c>
      <c r="AL1880" s="70" t="str">
        <f t="shared" si="389"/>
        <v/>
      </c>
    </row>
    <row r="1881" spans="2:38" ht="15" thickBot="1" x14ac:dyDescent="0.35">
      <c r="B1881" s="79" t="str">
        <f t="shared" si="384"/>
        <v/>
      </c>
      <c r="C1881" s="16"/>
      <c r="D1881" s="79" t="str">
        <f>IFERROR(IF(J1880&lt;=0,"",IF(C1881="Yes","",B1881-COUNTIF($C$18:C1881,"Yes"))),"")</f>
        <v/>
      </c>
      <c r="E1881" s="81" t="str">
        <f t="shared" si="378"/>
        <v/>
      </c>
      <c r="F1881" s="80" t="str">
        <f t="shared" si="385"/>
        <v/>
      </c>
      <c r="G1881" s="80" t="str">
        <f t="shared" si="379"/>
        <v/>
      </c>
      <c r="H1881" s="80" t="str">
        <f t="shared" si="390"/>
        <v/>
      </c>
      <c r="I1881" s="80" t="str">
        <f t="shared" si="380"/>
        <v/>
      </c>
      <c r="J1881" s="80" t="str">
        <f t="shared" si="386"/>
        <v/>
      </c>
      <c r="AG1881" s="16" t="str">
        <f t="shared" si="387"/>
        <v/>
      </c>
      <c r="AH1881" s="69" t="str">
        <f t="shared" si="381"/>
        <v/>
      </c>
      <c r="AI1881" s="70" t="str">
        <f t="shared" si="382"/>
        <v/>
      </c>
      <c r="AJ1881" s="70" t="str">
        <f t="shared" si="383"/>
        <v/>
      </c>
      <c r="AK1881" s="70" t="str">
        <f t="shared" si="388"/>
        <v/>
      </c>
      <c r="AL1881" s="70" t="str">
        <f t="shared" si="389"/>
        <v/>
      </c>
    </row>
    <row r="1882" spans="2:38" ht="15" thickBot="1" x14ac:dyDescent="0.35">
      <c r="B1882" s="79" t="str">
        <f t="shared" si="384"/>
        <v/>
      </c>
      <c r="C1882" s="16"/>
      <c r="D1882" s="79" t="str">
        <f>IFERROR(IF(J1881&lt;=0,"",IF(C1882="Yes","",B1882-COUNTIF($C$18:C1882,"Yes"))),"")</f>
        <v/>
      </c>
      <c r="E1882" s="81" t="str">
        <f t="shared" si="378"/>
        <v/>
      </c>
      <c r="F1882" s="80" t="str">
        <f t="shared" si="385"/>
        <v/>
      </c>
      <c r="G1882" s="80" t="str">
        <f t="shared" si="379"/>
        <v/>
      </c>
      <c r="H1882" s="80" t="str">
        <f t="shared" si="390"/>
        <v/>
      </c>
      <c r="I1882" s="80" t="str">
        <f t="shared" si="380"/>
        <v/>
      </c>
      <c r="J1882" s="80" t="str">
        <f t="shared" si="386"/>
        <v/>
      </c>
      <c r="AG1882" s="16" t="str">
        <f t="shared" si="387"/>
        <v/>
      </c>
      <c r="AH1882" s="69" t="str">
        <f t="shared" si="381"/>
        <v/>
      </c>
      <c r="AI1882" s="70" t="str">
        <f t="shared" si="382"/>
        <v/>
      </c>
      <c r="AJ1882" s="70" t="str">
        <f t="shared" si="383"/>
        <v/>
      </c>
      <c r="AK1882" s="70" t="str">
        <f t="shared" si="388"/>
        <v/>
      </c>
      <c r="AL1882" s="70" t="str">
        <f t="shared" si="389"/>
        <v/>
      </c>
    </row>
    <row r="1883" spans="2:38" ht="15" thickBot="1" x14ac:dyDescent="0.35">
      <c r="B1883" s="79" t="str">
        <f t="shared" si="384"/>
        <v/>
      </c>
      <c r="C1883" s="16"/>
      <c r="D1883" s="79" t="str">
        <f>IFERROR(IF(J1882&lt;=0,"",IF(C1883="Yes","",B1883-COUNTIF($C$18:C1883,"Yes"))),"")</f>
        <v/>
      </c>
      <c r="E1883" s="81" t="str">
        <f t="shared" si="378"/>
        <v/>
      </c>
      <c r="F1883" s="80" t="str">
        <f t="shared" si="385"/>
        <v/>
      </c>
      <c r="G1883" s="80" t="str">
        <f t="shared" si="379"/>
        <v/>
      </c>
      <c r="H1883" s="80" t="str">
        <f t="shared" si="390"/>
        <v/>
      </c>
      <c r="I1883" s="80" t="str">
        <f t="shared" si="380"/>
        <v/>
      </c>
      <c r="J1883" s="80" t="str">
        <f t="shared" si="386"/>
        <v/>
      </c>
      <c r="AG1883" s="16" t="str">
        <f t="shared" si="387"/>
        <v/>
      </c>
      <c r="AH1883" s="69" t="str">
        <f t="shared" si="381"/>
        <v/>
      </c>
      <c r="AI1883" s="70" t="str">
        <f t="shared" si="382"/>
        <v/>
      </c>
      <c r="AJ1883" s="70" t="str">
        <f t="shared" si="383"/>
        <v/>
      </c>
      <c r="AK1883" s="70" t="str">
        <f t="shared" si="388"/>
        <v/>
      </c>
      <c r="AL1883" s="70" t="str">
        <f t="shared" si="389"/>
        <v/>
      </c>
    </row>
    <row r="1884" spans="2:38" ht="15" thickBot="1" x14ac:dyDescent="0.35">
      <c r="B1884" s="79" t="str">
        <f t="shared" si="384"/>
        <v/>
      </c>
      <c r="C1884" s="16"/>
      <c r="D1884" s="79" t="str">
        <f>IFERROR(IF(J1883&lt;=0,"",IF(C1884="Yes","",B1884-COUNTIF($C$18:C1884,"Yes"))),"")</f>
        <v/>
      </c>
      <c r="E1884" s="81" t="str">
        <f t="shared" si="378"/>
        <v/>
      </c>
      <c r="F1884" s="80" t="str">
        <f t="shared" si="385"/>
        <v/>
      </c>
      <c r="G1884" s="80" t="str">
        <f t="shared" si="379"/>
        <v/>
      </c>
      <c r="H1884" s="80" t="str">
        <f t="shared" si="390"/>
        <v/>
      </c>
      <c r="I1884" s="80" t="str">
        <f t="shared" si="380"/>
        <v/>
      </c>
      <c r="J1884" s="80" t="str">
        <f t="shared" si="386"/>
        <v/>
      </c>
      <c r="AG1884" s="16" t="str">
        <f t="shared" si="387"/>
        <v/>
      </c>
      <c r="AH1884" s="69" t="str">
        <f t="shared" si="381"/>
        <v/>
      </c>
      <c r="AI1884" s="70" t="str">
        <f t="shared" si="382"/>
        <v/>
      </c>
      <c r="AJ1884" s="70" t="str">
        <f t="shared" si="383"/>
        <v/>
      </c>
      <c r="AK1884" s="70" t="str">
        <f t="shared" si="388"/>
        <v/>
      </c>
      <c r="AL1884" s="70" t="str">
        <f t="shared" si="389"/>
        <v/>
      </c>
    </row>
    <row r="1885" spans="2:38" ht="15" thickBot="1" x14ac:dyDescent="0.35">
      <c r="B1885" s="79" t="str">
        <f t="shared" si="384"/>
        <v/>
      </c>
      <c r="C1885" s="16"/>
      <c r="D1885" s="79" t="str">
        <f>IFERROR(IF(J1884&lt;=0,"",IF(C1885="Yes","",B1885-COUNTIF($C$18:C1885,"Yes"))),"")</f>
        <v/>
      </c>
      <c r="E1885" s="81" t="str">
        <f t="shared" si="378"/>
        <v/>
      </c>
      <c r="F1885" s="80" t="str">
        <f t="shared" si="385"/>
        <v/>
      </c>
      <c r="G1885" s="80" t="str">
        <f t="shared" si="379"/>
        <v/>
      </c>
      <c r="H1885" s="80" t="str">
        <f t="shared" si="390"/>
        <v/>
      </c>
      <c r="I1885" s="80" t="str">
        <f t="shared" si="380"/>
        <v/>
      </c>
      <c r="J1885" s="80" t="str">
        <f t="shared" si="386"/>
        <v/>
      </c>
      <c r="AG1885" s="16" t="str">
        <f t="shared" si="387"/>
        <v/>
      </c>
      <c r="AH1885" s="69" t="str">
        <f t="shared" si="381"/>
        <v/>
      </c>
      <c r="AI1885" s="70" t="str">
        <f t="shared" si="382"/>
        <v/>
      </c>
      <c r="AJ1885" s="70" t="str">
        <f t="shared" si="383"/>
        <v/>
      </c>
      <c r="AK1885" s="70" t="str">
        <f t="shared" si="388"/>
        <v/>
      </c>
      <c r="AL1885" s="70" t="str">
        <f t="shared" si="389"/>
        <v/>
      </c>
    </row>
    <row r="1886" spans="2:38" ht="15" thickBot="1" x14ac:dyDescent="0.35">
      <c r="B1886" s="79" t="str">
        <f t="shared" si="384"/>
        <v/>
      </c>
      <c r="C1886" s="16"/>
      <c r="D1886" s="79" t="str">
        <f>IFERROR(IF(J1885&lt;=0,"",IF(C1886="Yes","",B1886-COUNTIF($C$18:C1886,"Yes"))),"")</f>
        <v/>
      </c>
      <c r="E1886" s="81" t="str">
        <f t="shared" si="378"/>
        <v/>
      </c>
      <c r="F1886" s="80" t="str">
        <f t="shared" si="385"/>
        <v/>
      </c>
      <c r="G1886" s="80" t="str">
        <f t="shared" si="379"/>
        <v/>
      </c>
      <c r="H1886" s="80" t="str">
        <f t="shared" si="390"/>
        <v/>
      </c>
      <c r="I1886" s="80" t="str">
        <f t="shared" si="380"/>
        <v/>
      </c>
      <c r="J1886" s="80" t="str">
        <f t="shared" si="386"/>
        <v/>
      </c>
      <c r="AG1886" s="16" t="str">
        <f t="shared" si="387"/>
        <v/>
      </c>
      <c r="AH1886" s="69" t="str">
        <f t="shared" si="381"/>
        <v/>
      </c>
      <c r="AI1886" s="70" t="str">
        <f t="shared" si="382"/>
        <v/>
      </c>
      <c r="AJ1886" s="70" t="str">
        <f t="shared" si="383"/>
        <v/>
      </c>
      <c r="AK1886" s="70" t="str">
        <f t="shared" si="388"/>
        <v/>
      </c>
      <c r="AL1886" s="70" t="str">
        <f t="shared" si="389"/>
        <v/>
      </c>
    </row>
    <row r="1887" spans="2:38" ht="15" thickBot="1" x14ac:dyDescent="0.35">
      <c r="B1887" s="79" t="str">
        <f t="shared" si="384"/>
        <v/>
      </c>
      <c r="C1887" s="16"/>
      <c r="D1887" s="79" t="str">
        <f>IFERROR(IF(J1886&lt;=0,"",IF(C1887="Yes","",B1887-COUNTIF($C$18:C1887,"Yes"))),"")</f>
        <v/>
      </c>
      <c r="E1887" s="81" t="str">
        <f t="shared" si="378"/>
        <v/>
      </c>
      <c r="F1887" s="80" t="str">
        <f t="shared" si="385"/>
        <v/>
      </c>
      <c r="G1887" s="80" t="str">
        <f t="shared" si="379"/>
        <v/>
      </c>
      <c r="H1887" s="80" t="str">
        <f t="shared" si="390"/>
        <v/>
      </c>
      <c r="I1887" s="80" t="str">
        <f t="shared" si="380"/>
        <v/>
      </c>
      <c r="J1887" s="80" t="str">
        <f t="shared" si="386"/>
        <v/>
      </c>
      <c r="AG1887" s="16" t="str">
        <f t="shared" si="387"/>
        <v/>
      </c>
      <c r="AH1887" s="69" t="str">
        <f t="shared" si="381"/>
        <v/>
      </c>
      <c r="AI1887" s="70" t="str">
        <f t="shared" si="382"/>
        <v/>
      </c>
      <c r="AJ1887" s="70" t="str">
        <f t="shared" si="383"/>
        <v/>
      </c>
      <c r="AK1887" s="70" t="str">
        <f t="shared" si="388"/>
        <v/>
      </c>
      <c r="AL1887" s="70" t="str">
        <f t="shared" si="389"/>
        <v/>
      </c>
    </row>
    <row r="1888" spans="2:38" ht="15" thickBot="1" x14ac:dyDescent="0.35">
      <c r="B1888" s="79" t="str">
        <f t="shared" si="384"/>
        <v/>
      </c>
      <c r="C1888" s="16"/>
      <c r="D1888" s="79" t="str">
        <f>IFERROR(IF(J1887&lt;=0,"",IF(C1888="Yes","",B1888-COUNTIF($C$18:C1888,"Yes"))),"")</f>
        <v/>
      </c>
      <c r="E1888" s="81" t="str">
        <f t="shared" si="378"/>
        <v/>
      </c>
      <c r="F1888" s="80" t="str">
        <f t="shared" si="385"/>
        <v/>
      </c>
      <c r="G1888" s="80" t="str">
        <f t="shared" si="379"/>
        <v/>
      </c>
      <c r="H1888" s="80" t="str">
        <f t="shared" si="390"/>
        <v/>
      </c>
      <c r="I1888" s="80" t="str">
        <f t="shared" si="380"/>
        <v/>
      </c>
      <c r="J1888" s="80" t="str">
        <f t="shared" si="386"/>
        <v/>
      </c>
      <c r="AG1888" s="16" t="str">
        <f t="shared" si="387"/>
        <v/>
      </c>
      <c r="AH1888" s="69" t="str">
        <f t="shared" si="381"/>
        <v/>
      </c>
      <c r="AI1888" s="70" t="str">
        <f t="shared" si="382"/>
        <v/>
      </c>
      <c r="AJ1888" s="70" t="str">
        <f t="shared" si="383"/>
        <v/>
      </c>
      <c r="AK1888" s="70" t="str">
        <f t="shared" si="388"/>
        <v/>
      </c>
      <c r="AL1888" s="70" t="str">
        <f t="shared" si="389"/>
        <v/>
      </c>
    </row>
    <row r="1889" spans="2:38" ht="15" thickBot="1" x14ac:dyDescent="0.35">
      <c r="B1889" s="79" t="str">
        <f t="shared" si="384"/>
        <v/>
      </c>
      <c r="C1889" s="16"/>
      <c r="D1889" s="79" t="str">
        <f>IFERROR(IF(J1888&lt;=0,"",IF(C1889="Yes","",B1889-COUNTIF($C$18:C1889,"Yes"))),"")</f>
        <v/>
      </c>
      <c r="E1889" s="81" t="str">
        <f t="shared" si="378"/>
        <v/>
      </c>
      <c r="F1889" s="80" t="str">
        <f t="shared" si="385"/>
        <v/>
      </c>
      <c r="G1889" s="80" t="str">
        <f t="shared" si="379"/>
        <v/>
      </c>
      <c r="H1889" s="80" t="str">
        <f t="shared" si="390"/>
        <v/>
      </c>
      <c r="I1889" s="80" t="str">
        <f t="shared" si="380"/>
        <v/>
      </c>
      <c r="J1889" s="80" t="str">
        <f t="shared" si="386"/>
        <v/>
      </c>
      <c r="AG1889" s="16" t="str">
        <f t="shared" si="387"/>
        <v/>
      </c>
      <c r="AH1889" s="69" t="str">
        <f t="shared" si="381"/>
        <v/>
      </c>
      <c r="AI1889" s="70" t="str">
        <f t="shared" si="382"/>
        <v/>
      </c>
      <c r="AJ1889" s="70" t="str">
        <f t="shared" si="383"/>
        <v/>
      </c>
      <c r="AK1889" s="70" t="str">
        <f t="shared" si="388"/>
        <v/>
      </c>
      <c r="AL1889" s="70" t="str">
        <f t="shared" si="389"/>
        <v/>
      </c>
    </row>
    <row r="1890" spans="2:38" ht="15" thickBot="1" x14ac:dyDescent="0.35">
      <c r="B1890" s="79" t="str">
        <f t="shared" si="384"/>
        <v/>
      </c>
      <c r="C1890" s="16"/>
      <c r="D1890" s="79" t="str">
        <f>IFERROR(IF(J1889&lt;=0,"",IF(C1890="Yes","",B1890-COUNTIF($C$18:C1890,"Yes"))),"")</f>
        <v/>
      </c>
      <c r="E1890" s="81" t="str">
        <f t="shared" si="378"/>
        <v/>
      </c>
      <c r="F1890" s="80" t="str">
        <f t="shared" si="385"/>
        <v/>
      </c>
      <c r="G1890" s="80" t="str">
        <f t="shared" si="379"/>
        <v/>
      </c>
      <c r="H1890" s="80" t="str">
        <f t="shared" si="390"/>
        <v/>
      </c>
      <c r="I1890" s="80" t="str">
        <f t="shared" si="380"/>
        <v/>
      </c>
      <c r="J1890" s="80" t="str">
        <f t="shared" si="386"/>
        <v/>
      </c>
      <c r="AG1890" s="16" t="str">
        <f t="shared" si="387"/>
        <v/>
      </c>
      <c r="AH1890" s="69" t="str">
        <f t="shared" si="381"/>
        <v/>
      </c>
      <c r="AI1890" s="70" t="str">
        <f t="shared" si="382"/>
        <v/>
      </c>
      <c r="AJ1890" s="70" t="str">
        <f t="shared" si="383"/>
        <v/>
      </c>
      <c r="AK1890" s="70" t="str">
        <f t="shared" si="388"/>
        <v/>
      </c>
      <c r="AL1890" s="70" t="str">
        <f t="shared" si="389"/>
        <v/>
      </c>
    </row>
    <row r="1891" spans="2:38" ht="15" thickBot="1" x14ac:dyDescent="0.35">
      <c r="B1891" s="79" t="str">
        <f t="shared" si="384"/>
        <v/>
      </c>
      <c r="C1891" s="16"/>
      <c r="D1891" s="79" t="str">
        <f>IFERROR(IF(J1890&lt;=0,"",IF(C1891="Yes","",B1891-COUNTIF($C$18:C1891,"Yes"))),"")</f>
        <v/>
      </c>
      <c r="E1891" s="81" t="str">
        <f t="shared" si="378"/>
        <v/>
      </c>
      <c r="F1891" s="80" t="str">
        <f t="shared" si="385"/>
        <v/>
      </c>
      <c r="G1891" s="80" t="str">
        <f t="shared" si="379"/>
        <v/>
      </c>
      <c r="H1891" s="80" t="str">
        <f t="shared" si="390"/>
        <v/>
      </c>
      <c r="I1891" s="80" t="str">
        <f t="shared" si="380"/>
        <v/>
      </c>
      <c r="J1891" s="80" t="str">
        <f t="shared" si="386"/>
        <v/>
      </c>
      <c r="AG1891" s="16" t="str">
        <f t="shared" si="387"/>
        <v/>
      </c>
      <c r="AH1891" s="69" t="str">
        <f t="shared" si="381"/>
        <v/>
      </c>
      <c r="AI1891" s="70" t="str">
        <f t="shared" si="382"/>
        <v/>
      </c>
      <c r="AJ1891" s="70" t="str">
        <f t="shared" si="383"/>
        <v/>
      </c>
      <c r="AK1891" s="70" t="str">
        <f t="shared" si="388"/>
        <v/>
      </c>
      <c r="AL1891" s="70" t="str">
        <f t="shared" si="389"/>
        <v/>
      </c>
    </row>
    <row r="1892" spans="2:38" ht="15" thickBot="1" x14ac:dyDescent="0.35">
      <c r="B1892" s="79" t="str">
        <f t="shared" si="384"/>
        <v/>
      </c>
      <c r="C1892" s="16"/>
      <c r="D1892" s="79" t="str">
        <f>IFERROR(IF(J1891&lt;=0,"",IF(C1892="Yes","",B1892-COUNTIF($C$18:C1892,"Yes"))),"")</f>
        <v/>
      </c>
      <c r="E1892" s="81" t="str">
        <f t="shared" si="378"/>
        <v/>
      </c>
      <c r="F1892" s="80" t="str">
        <f t="shared" si="385"/>
        <v/>
      </c>
      <c r="G1892" s="80" t="str">
        <f t="shared" si="379"/>
        <v/>
      </c>
      <c r="H1892" s="80" t="str">
        <f t="shared" si="390"/>
        <v/>
      </c>
      <c r="I1892" s="80" t="str">
        <f t="shared" si="380"/>
        <v/>
      </c>
      <c r="J1892" s="80" t="str">
        <f t="shared" si="386"/>
        <v/>
      </c>
      <c r="AG1892" s="16" t="str">
        <f t="shared" si="387"/>
        <v/>
      </c>
      <c r="AH1892" s="69" t="str">
        <f t="shared" si="381"/>
        <v/>
      </c>
      <c r="AI1892" s="70" t="str">
        <f t="shared" si="382"/>
        <v/>
      </c>
      <c r="AJ1892" s="70" t="str">
        <f t="shared" si="383"/>
        <v/>
      </c>
      <c r="AK1892" s="70" t="str">
        <f t="shared" si="388"/>
        <v/>
      </c>
      <c r="AL1892" s="70" t="str">
        <f t="shared" si="389"/>
        <v/>
      </c>
    </row>
    <row r="1893" spans="2:38" ht="15" thickBot="1" x14ac:dyDescent="0.35">
      <c r="B1893" s="79" t="str">
        <f t="shared" si="384"/>
        <v/>
      </c>
      <c r="C1893" s="16"/>
      <c r="D1893" s="79" t="str">
        <f>IFERROR(IF(J1892&lt;=0,"",IF(C1893="Yes","",B1893-COUNTIF($C$18:C1893,"Yes"))),"")</f>
        <v/>
      </c>
      <c r="E1893" s="81" t="str">
        <f t="shared" si="378"/>
        <v/>
      </c>
      <c r="F1893" s="80" t="str">
        <f t="shared" si="385"/>
        <v/>
      </c>
      <c r="G1893" s="80" t="str">
        <f t="shared" si="379"/>
        <v/>
      </c>
      <c r="H1893" s="80" t="str">
        <f t="shared" si="390"/>
        <v/>
      </c>
      <c r="I1893" s="80" t="str">
        <f t="shared" si="380"/>
        <v/>
      </c>
      <c r="J1893" s="80" t="str">
        <f t="shared" si="386"/>
        <v/>
      </c>
      <c r="AG1893" s="16" t="str">
        <f t="shared" si="387"/>
        <v/>
      </c>
      <c r="AH1893" s="69" t="str">
        <f t="shared" si="381"/>
        <v/>
      </c>
      <c r="AI1893" s="70" t="str">
        <f t="shared" si="382"/>
        <v/>
      </c>
      <c r="AJ1893" s="70" t="str">
        <f t="shared" si="383"/>
        <v/>
      </c>
      <c r="AK1893" s="70" t="str">
        <f t="shared" si="388"/>
        <v/>
      </c>
      <c r="AL1893" s="70" t="str">
        <f t="shared" si="389"/>
        <v/>
      </c>
    </row>
    <row r="1894" spans="2:38" ht="15" thickBot="1" x14ac:dyDescent="0.35">
      <c r="B1894" s="79" t="str">
        <f t="shared" si="384"/>
        <v/>
      </c>
      <c r="C1894" s="16"/>
      <c r="D1894" s="79" t="str">
        <f>IFERROR(IF(J1893&lt;=0,"",IF(C1894="Yes","",B1894-COUNTIF($C$18:C1894,"Yes"))),"")</f>
        <v/>
      </c>
      <c r="E1894" s="81" t="str">
        <f t="shared" si="378"/>
        <v/>
      </c>
      <c r="F1894" s="80" t="str">
        <f t="shared" si="385"/>
        <v/>
      </c>
      <c r="G1894" s="80" t="str">
        <f t="shared" si="379"/>
        <v/>
      </c>
      <c r="H1894" s="80" t="str">
        <f t="shared" si="390"/>
        <v/>
      </c>
      <c r="I1894" s="80" t="str">
        <f t="shared" si="380"/>
        <v/>
      </c>
      <c r="J1894" s="80" t="str">
        <f t="shared" si="386"/>
        <v/>
      </c>
      <c r="AG1894" s="16" t="str">
        <f t="shared" si="387"/>
        <v/>
      </c>
      <c r="AH1894" s="69" t="str">
        <f t="shared" si="381"/>
        <v/>
      </c>
      <c r="AI1894" s="70" t="str">
        <f t="shared" si="382"/>
        <v/>
      </c>
      <c r="AJ1894" s="70" t="str">
        <f t="shared" si="383"/>
        <v/>
      </c>
      <c r="AK1894" s="70" t="str">
        <f t="shared" si="388"/>
        <v/>
      </c>
      <c r="AL1894" s="70" t="str">
        <f t="shared" si="389"/>
        <v/>
      </c>
    </row>
    <row r="1895" spans="2:38" ht="15" thickBot="1" x14ac:dyDescent="0.35">
      <c r="B1895" s="79" t="str">
        <f t="shared" si="384"/>
        <v/>
      </c>
      <c r="C1895" s="16"/>
      <c r="D1895" s="79" t="str">
        <f>IFERROR(IF(J1894&lt;=0,"",IF(C1895="Yes","",B1895-COUNTIF($C$18:C1895,"Yes"))),"")</f>
        <v/>
      </c>
      <c r="E1895" s="81" t="str">
        <f t="shared" si="378"/>
        <v/>
      </c>
      <c r="F1895" s="80" t="str">
        <f t="shared" si="385"/>
        <v/>
      </c>
      <c r="G1895" s="80" t="str">
        <f t="shared" si="379"/>
        <v/>
      </c>
      <c r="H1895" s="80" t="str">
        <f t="shared" si="390"/>
        <v/>
      </c>
      <c r="I1895" s="80" t="str">
        <f t="shared" si="380"/>
        <v/>
      </c>
      <c r="J1895" s="80" t="str">
        <f t="shared" si="386"/>
        <v/>
      </c>
      <c r="AG1895" s="16" t="str">
        <f t="shared" si="387"/>
        <v/>
      </c>
      <c r="AH1895" s="69" t="str">
        <f t="shared" si="381"/>
        <v/>
      </c>
      <c r="AI1895" s="70" t="str">
        <f t="shared" si="382"/>
        <v/>
      </c>
      <c r="AJ1895" s="70" t="str">
        <f t="shared" si="383"/>
        <v/>
      </c>
      <c r="AK1895" s="70" t="str">
        <f t="shared" si="388"/>
        <v/>
      </c>
      <c r="AL1895" s="70" t="str">
        <f t="shared" si="389"/>
        <v/>
      </c>
    </row>
    <row r="1896" spans="2:38" ht="15" thickBot="1" x14ac:dyDescent="0.35">
      <c r="B1896" s="79" t="str">
        <f t="shared" si="384"/>
        <v/>
      </c>
      <c r="C1896" s="16"/>
      <c r="D1896" s="79" t="str">
        <f>IFERROR(IF(J1895&lt;=0,"",IF(C1896="Yes","",B1896-COUNTIF($C$18:C1896,"Yes"))),"")</f>
        <v/>
      </c>
      <c r="E1896" s="81" t="str">
        <f t="shared" si="378"/>
        <v/>
      </c>
      <c r="F1896" s="80" t="str">
        <f t="shared" si="385"/>
        <v/>
      </c>
      <c r="G1896" s="80" t="str">
        <f t="shared" si="379"/>
        <v/>
      </c>
      <c r="H1896" s="80" t="str">
        <f t="shared" si="390"/>
        <v/>
      </c>
      <c r="I1896" s="80" t="str">
        <f t="shared" si="380"/>
        <v/>
      </c>
      <c r="J1896" s="80" t="str">
        <f t="shared" si="386"/>
        <v/>
      </c>
      <c r="AG1896" s="16" t="str">
        <f t="shared" si="387"/>
        <v/>
      </c>
      <c r="AH1896" s="69" t="str">
        <f t="shared" si="381"/>
        <v/>
      </c>
      <c r="AI1896" s="70" t="str">
        <f t="shared" si="382"/>
        <v/>
      </c>
      <c r="AJ1896" s="70" t="str">
        <f t="shared" si="383"/>
        <v/>
      </c>
      <c r="AK1896" s="70" t="str">
        <f t="shared" si="388"/>
        <v/>
      </c>
      <c r="AL1896" s="70" t="str">
        <f t="shared" si="389"/>
        <v/>
      </c>
    </row>
    <row r="1897" spans="2:38" ht="15" thickBot="1" x14ac:dyDescent="0.35">
      <c r="B1897" s="79" t="str">
        <f t="shared" si="384"/>
        <v/>
      </c>
      <c r="C1897" s="16"/>
      <c r="D1897" s="79" t="str">
        <f>IFERROR(IF(J1896&lt;=0,"",IF(C1897="Yes","",B1897-COUNTIF($C$18:C1897,"Yes"))),"")</f>
        <v/>
      </c>
      <c r="E1897" s="81" t="str">
        <f t="shared" si="378"/>
        <v/>
      </c>
      <c r="F1897" s="80" t="str">
        <f t="shared" si="385"/>
        <v/>
      </c>
      <c r="G1897" s="80" t="str">
        <f t="shared" si="379"/>
        <v/>
      </c>
      <c r="H1897" s="80" t="str">
        <f t="shared" si="390"/>
        <v/>
      </c>
      <c r="I1897" s="80" t="str">
        <f t="shared" si="380"/>
        <v/>
      </c>
      <c r="J1897" s="80" t="str">
        <f t="shared" si="386"/>
        <v/>
      </c>
      <c r="AG1897" s="16" t="str">
        <f t="shared" si="387"/>
        <v/>
      </c>
      <c r="AH1897" s="69" t="str">
        <f t="shared" si="381"/>
        <v/>
      </c>
      <c r="AI1897" s="70" t="str">
        <f t="shared" si="382"/>
        <v/>
      </c>
      <c r="AJ1897" s="70" t="str">
        <f t="shared" si="383"/>
        <v/>
      </c>
      <c r="AK1897" s="70" t="str">
        <f t="shared" si="388"/>
        <v/>
      </c>
      <c r="AL1897" s="70" t="str">
        <f t="shared" si="389"/>
        <v/>
      </c>
    </row>
    <row r="1898" spans="2:38" ht="15" thickBot="1" x14ac:dyDescent="0.35">
      <c r="B1898" s="79" t="str">
        <f t="shared" si="384"/>
        <v/>
      </c>
      <c r="C1898" s="16"/>
      <c r="D1898" s="79" t="str">
        <f>IFERROR(IF(J1897&lt;=0,"",IF(C1898="Yes","",B1898-COUNTIF($C$18:C1898,"Yes"))),"")</f>
        <v/>
      </c>
      <c r="E1898" s="81" t="str">
        <f t="shared" si="378"/>
        <v/>
      </c>
      <c r="F1898" s="80" t="str">
        <f t="shared" si="385"/>
        <v/>
      </c>
      <c r="G1898" s="80" t="str">
        <f t="shared" si="379"/>
        <v/>
      </c>
      <c r="H1898" s="80" t="str">
        <f t="shared" si="390"/>
        <v/>
      </c>
      <c r="I1898" s="80" t="str">
        <f t="shared" si="380"/>
        <v/>
      </c>
      <c r="J1898" s="80" t="str">
        <f t="shared" si="386"/>
        <v/>
      </c>
      <c r="AG1898" s="16" t="str">
        <f t="shared" si="387"/>
        <v/>
      </c>
      <c r="AH1898" s="69" t="str">
        <f t="shared" si="381"/>
        <v/>
      </c>
      <c r="AI1898" s="70" t="str">
        <f t="shared" si="382"/>
        <v/>
      </c>
      <c r="AJ1898" s="70" t="str">
        <f t="shared" si="383"/>
        <v/>
      </c>
      <c r="AK1898" s="70" t="str">
        <f t="shared" si="388"/>
        <v/>
      </c>
      <c r="AL1898" s="70" t="str">
        <f t="shared" si="389"/>
        <v/>
      </c>
    </row>
    <row r="1899" spans="2:38" ht="15" thickBot="1" x14ac:dyDescent="0.35">
      <c r="B1899" s="79" t="str">
        <f t="shared" si="384"/>
        <v/>
      </c>
      <c r="C1899" s="16"/>
      <c r="D1899" s="79" t="str">
        <f>IFERROR(IF(J1898&lt;=0,"",IF(C1899="Yes","",B1899-COUNTIF($C$18:C1899,"Yes"))),"")</f>
        <v/>
      </c>
      <c r="E1899" s="81" t="str">
        <f t="shared" si="378"/>
        <v/>
      </c>
      <c r="F1899" s="80" t="str">
        <f t="shared" si="385"/>
        <v/>
      </c>
      <c r="G1899" s="80" t="str">
        <f t="shared" si="379"/>
        <v/>
      </c>
      <c r="H1899" s="80" t="str">
        <f t="shared" si="390"/>
        <v/>
      </c>
      <c r="I1899" s="80" t="str">
        <f t="shared" si="380"/>
        <v/>
      </c>
      <c r="J1899" s="80" t="str">
        <f t="shared" si="386"/>
        <v/>
      </c>
      <c r="AG1899" s="16" t="str">
        <f t="shared" si="387"/>
        <v/>
      </c>
      <c r="AH1899" s="69" t="str">
        <f t="shared" si="381"/>
        <v/>
      </c>
      <c r="AI1899" s="70" t="str">
        <f t="shared" si="382"/>
        <v/>
      </c>
      <c r="AJ1899" s="70" t="str">
        <f t="shared" si="383"/>
        <v/>
      </c>
      <c r="AK1899" s="70" t="str">
        <f t="shared" si="388"/>
        <v/>
      </c>
      <c r="AL1899" s="70" t="str">
        <f t="shared" si="389"/>
        <v/>
      </c>
    </row>
    <row r="1900" spans="2:38" ht="15" thickBot="1" x14ac:dyDescent="0.35">
      <c r="B1900" s="79" t="str">
        <f t="shared" si="384"/>
        <v/>
      </c>
      <c r="C1900" s="16"/>
      <c r="D1900" s="79" t="str">
        <f>IFERROR(IF(J1899&lt;=0,"",IF(C1900="Yes","",B1900-COUNTIF($C$18:C1900,"Yes"))),"")</f>
        <v/>
      </c>
      <c r="E1900" s="81" t="str">
        <f t="shared" si="378"/>
        <v/>
      </c>
      <c r="F1900" s="80" t="str">
        <f t="shared" si="385"/>
        <v/>
      </c>
      <c r="G1900" s="80" t="str">
        <f t="shared" si="379"/>
        <v/>
      </c>
      <c r="H1900" s="80" t="str">
        <f t="shared" si="390"/>
        <v/>
      </c>
      <c r="I1900" s="80" t="str">
        <f t="shared" si="380"/>
        <v/>
      </c>
      <c r="J1900" s="80" t="str">
        <f t="shared" si="386"/>
        <v/>
      </c>
      <c r="AG1900" s="16" t="str">
        <f t="shared" si="387"/>
        <v/>
      </c>
      <c r="AH1900" s="69" t="str">
        <f t="shared" si="381"/>
        <v/>
      </c>
      <c r="AI1900" s="70" t="str">
        <f t="shared" si="382"/>
        <v/>
      </c>
      <c r="AJ1900" s="70" t="str">
        <f t="shared" si="383"/>
        <v/>
      </c>
      <c r="AK1900" s="70" t="str">
        <f t="shared" si="388"/>
        <v/>
      </c>
      <c r="AL1900" s="70" t="str">
        <f t="shared" si="389"/>
        <v/>
      </c>
    </row>
    <row r="1901" spans="2:38" ht="15" thickBot="1" x14ac:dyDescent="0.35">
      <c r="B1901" s="79" t="str">
        <f t="shared" si="384"/>
        <v/>
      </c>
      <c r="C1901" s="16"/>
      <c r="D1901" s="79" t="str">
        <f>IFERROR(IF(J1900&lt;=0,"",IF(C1901="Yes","",B1901-COUNTIF($C$18:C1901,"Yes"))),"")</f>
        <v/>
      </c>
      <c r="E1901" s="81" t="str">
        <f t="shared" si="378"/>
        <v/>
      </c>
      <c r="F1901" s="80" t="str">
        <f t="shared" si="385"/>
        <v/>
      </c>
      <c r="G1901" s="80" t="str">
        <f t="shared" si="379"/>
        <v/>
      </c>
      <c r="H1901" s="80" t="str">
        <f t="shared" si="390"/>
        <v/>
      </c>
      <c r="I1901" s="80" t="str">
        <f t="shared" si="380"/>
        <v/>
      </c>
      <c r="J1901" s="80" t="str">
        <f t="shared" si="386"/>
        <v/>
      </c>
      <c r="AG1901" s="16" t="str">
        <f t="shared" si="387"/>
        <v/>
      </c>
      <c r="AH1901" s="69" t="str">
        <f t="shared" si="381"/>
        <v/>
      </c>
      <c r="AI1901" s="70" t="str">
        <f t="shared" si="382"/>
        <v/>
      </c>
      <c r="AJ1901" s="70" t="str">
        <f t="shared" si="383"/>
        <v/>
      </c>
      <c r="AK1901" s="70" t="str">
        <f t="shared" si="388"/>
        <v/>
      </c>
      <c r="AL1901" s="70" t="str">
        <f t="shared" si="389"/>
        <v/>
      </c>
    </row>
    <row r="1902" spans="2:38" ht="15" thickBot="1" x14ac:dyDescent="0.35">
      <c r="B1902" s="79" t="str">
        <f t="shared" si="384"/>
        <v/>
      </c>
      <c r="C1902" s="16"/>
      <c r="D1902" s="79" t="str">
        <f>IFERROR(IF(J1901&lt;=0,"",IF(C1902="Yes","",B1902-COUNTIF($C$18:C1902,"Yes"))),"")</f>
        <v/>
      </c>
      <c r="E1902" s="81" t="str">
        <f t="shared" si="378"/>
        <v/>
      </c>
      <c r="F1902" s="80" t="str">
        <f t="shared" si="385"/>
        <v/>
      </c>
      <c r="G1902" s="80" t="str">
        <f t="shared" si="379"/>
        <v/>
      </c>
      <c r="H1902" s="80" t="str">
        <f t="shared" si="390"/>
        <v/>
      </c>
      <c r="I1902" s="80" t="str">
        <f t="shared" si="380"/>
        <v/>
      </c>
      <c r="J1902" s="80" t="str">
        <f t="shared" si="386"/>
        <v/>
      </c>
      <c r="AG1902" s="16" t="str">
        <f t="shared" si="387"/>
        <v/>
      </c>
      <c r="AH1902" s="69" t="str">
        <f t="shared" si="381"/>
        <v/>
      </c>
      <c r="AI1902" s="70" t="str">
        <f t="shared" si="382"/>
        <v/>
      </c>
      <c r="AJ1902" s="70" t="str">
        <f t="shared" si="383"/>
        <v/>
      </c>
      <c r="AK1902" s="70" t="str">
        <f t="shared" si="388"/>
        <v/>
      </c>
      <c r="AL1902" s="70" t="str">
        <f t="shared" si="389"/>
        <v/>
      </c>
    </row>
    <row r="1903" spans="2:38" ht="15" thickBot="1" x14ac:dyDescent="0.35">
      <c r="B1903" s="79" t="str">
        <f t="shared" si="384"/>
        <v/>
      </c>
      <c r="C1903" s="16"/>
      <c r="D1903" s="79" t="str">
        <f>IFERROR(IF(J1902&lt;=0,"",IF(C1903="Yes","",B1903-COUNTIF($C$18:C1903,"Yes"))),"")</f>
        <v/>
      </c>
      <c r="E1903" s="81" t="str">
        <f t="shared" si="378"/>
        <v/>
      </c>
      <c r="F1903" s="80" t="str">
        <f t="shared" si="385"/>
        <v/>
      </c>
      <c r="G1903" s="80" t="str">
        <f t="shared" si="379"/>
        <v/>
      </c>
      <c r="H1903" s="80" t="str">
        <f t="shared" si="390"/>
        <v/>
      </c>
      <c r="I1903" s="80" t="str">
        <f t="shared" si="380"/>
        <v/>
      </c>
      <c r="J1903" s="80" t="str">
        <f t="shared" si="386"/>
        <v/>
      </c>
      <c r="AG1903" s="16" t="str">
        <f t="shared" si="387"/>
        <v/>
      </c>
      <c r="AH1903" s="69" t="str">
        <f t="shared" si="381"/>
        <v/>
      </c>
      <c r="AI1903" s="70" t="str">
        <f t="shared" si="382"/>
        <v/>
      </c>
      <c r="AJ1903" s="70" t="str">
        <f t="shared" si="383"/>
        <v/>
      </c>
      <c r="AK1903" s="70" t="str">
        <f t="shared" si="388"/>
        <v/>
      </c>
      <c r="AL1903" s="70" t="str">
        <f t="shared" si="389"/>
        <v/>
      </c>
    </row>
    <row r="1904" spans="2:38" ht="15" thickBot="1" x14ac:dyDescent="0.35">
      <c r="B1904" s="79" t="str">
        <f t="shared" si="384"/>
        <v/>
      </c>
      <c r="C1904" s="16"/>
      <c r="D1904" s="79" t="str">
        <f>IFERROR(IF(J1903&lt;=0,"",IF(C1904="Yes","",B1904-COUNTIF($C$18:C1904,"Yes"))),"")</f>
        <v/>
      </c>
      <c r="E1904" s="81" t="str">
        <f t="shared" si="378"/>
        <v/>
      </c>
      <c r="F1904" s="80" t="str">
        <f t="shared" si="385"/>
        <v/>
      </c>
      <c r="G1904" s="80" t="str">
        <f t="shared" si="379"/>
        <v/>
      </c>
      <c r="H1904" s="80" t="str">
        <f t="shared" si="390"/>
        <v/>
      </c>
      <c r="I1904" s="80" t="str">
        <f t="shared" si="380"/>
        <v/>
      </c>
      <c r="J1904" s="80" t="str">
        <f t="shared" si="386"/>
        <v/>
      </c>
      <c r="AG1904" s="16" t="str">
        <f t="shared" si="387"/>
        <v/>
      </c>
      <c r="AH1904" s="69" t="str">
        <f t="shared" si="381"/>
        <v/>
      </c>
      <c r="AI1904" s="70" t="str">
        <f t="shared" si="382"/>
        <v/>
      </c>
      <c r="AJ1904" s="70" t="str">
        <f t="shared" si="383"/>
        <v/>
      </c>
      <c r="AK1904" s="70" t="str">
        <f t="shared" si="388"/>
        <v/>
      </c>
      <c r="AL1904" s="70" t="str">
        <f t="shared" si="389"/>
        <v/>
      </c>
    </row>
    <row r="1905" spans="2:38" ht="15" thickBot="1" x14ac:dyDescent="0.35">
      <c r="B1905" s="79" t="str">
        <f t="shared" si="384"/>
        <v/>
      </c>
      <c r="C1905" s="16"/>
      <c r="D1905" s="79" t="str">
        <f>IFERROR(IF(J1904&lt;=0,"",IF(C1905="Yes","",B1905-COUNTIF($C$18:C1905,"Yes"))),"")</f>
        <v/>
      </c>
      <c r="E1905" s="81" t="str">
        <f t="shared" si="378"/>
        <v/>
      </c>
      <c r="F1905" s="80" t="str">
        <f t="shared" si="385"/>
        <v/>
      </c>
      <c r="G1905" s="80" t="str">
        <f t="shared" si="379"/>
        <v/>
      </c>
      <c r="H1905" s="80" t="str">
        <f t="shared" si="390"/>
        <v/>
      </c>
      <c r="I1905" s="80" t="str">
        <f t="shared" si="380"/>
        <v/>
      </c>
      <c r="J1905" s="80" t="str">
        <f t="shared" si="386"/>
        <v/>
      </c>
      <c r="AG1905" s="16" t="str">
        <f t="shared" si="387"/>
        <v/>
      </c>
      <c r="AH1905" s="69" t="str">
        <f t="shared" si="381"/>
        <v/>
      </c>
      <c r="AI1905" s="70" t="str">
        <f t="shared" si="382"/>
        <v/>
      </c>
      <c r="AJ1905" s="70" t="str">
        <f t="shared" si="383"/>
        <v/>
      </c>
      <c r="AK1905" s="70" t="str">
        <f t="shared" si="388"/>
        <v/>
      </c>
      <c r="AL1905" s="70" t="str">
        <f t="shared" si="389"/>
        <v/>
      </c>
    </row>
    <row r="1906" spans="2:38" ht="15" thickBot="1" x14ac:dyDescent="0.35">
      <c r="B1906" s="79" t="str">
        <f t="shared" si="384"/>
        <v/>
      </c>
      <c r="C1906" s="16"/>
      <c r="D1906" s="79" t="str">
        <f>IFERROR(IF(J1905&lt;=0,"",IF(C1906="Yes","",B1906-COUNTIF($C$18:C1906,"Yes"))),"")</f>
        <v/>
      </c>
      <c r="E1906" s="81" t="str">
        <f t="shared" si="378"/>
        <v/>
      </c>
      <c r="F1906" s="80" t="str">
        <f t="shared" si="385"/>
        <v/>
      </c>
      <c r="G1906" s="80" t="str">
        <f t="shared" si="379"/>
        <v/>
      </c>
      <c r="H1906" s="80" t="str">
        <f t="shared" si="390"/>
        <v/>
      </c>
      <c r="I1906" s="80" t="str">
        <f t="shared" si="380"/>
        <v/>
      </c>
      <c r="J1906" s="80" t="str">
        <f t="shared" si="386"/>
        <v/>
      </c>
      <c r="AG1906" s="16" t="str">
        <f t="shared" si="387"/>
        <v/>
      </c>
      <c r="AH1906" s="69" t="str">
        <f t="shared" si="381"/>
        <v/>
      </c>
      <c r="AI1906" s="70" t="str">
        <f t="shared" si="382"/>
        <v/>
      </c>
      <c r="AJ1906" s="70" t="str">
        <f t="shared" si="383"/>
        <v/>
      </c>
      <c r="AK1906" s="70" t="str">
        <f t="shared" si="388"/>
        <v/>
      </c>
      <c r="AL1906" s="70" t="str">
        <f t="shared" si="389"/>
        <v/>
      </c>
    </row>
    <row r="1907" spans="2:38" ht="15" thickBot="1" x14ac:dyDescent="0.35">
      <c r="B1907" s="79" t="str">
        <f t="shared" si="384"/>
        <v/>
      </c>
      <c r="C1907" s="16"/>
      <c r="D1907" s="79" t="str">
        <f>IFERROR(IF(J1906&lt;=0,"",IF(C1907="Yes","",B1907-COUNTIF($C$18:C1907,"Yes"))),"")</f>
        <v/>
      </c>
      <c r="E1907" s="81" t="str">
        <f t="shared" si="378"/>
        <v/>
      </c>
      <c r="F1907" s="80" t="str">
        <f t="shared" si="385"/>
        <v/>
      </c>
      <c r="G1907" s="80" t="str">
        <f t="shared" si="379"/>
        <v/>
      </c>
      <c r="H1907" s="80" t="str">
        <f t="shared" si="390"/>
        <v/>
      </c>
      <c r="I1907" s="80" t="str">
        <f t="shared" si="380"/>
        <v/>
      </c>
      <c r="J1907" s="80" t="str">
        <f t="shared" si="386"/>
        <v/>
      </c>
      <c r="AG1907" s="16" t="str">
        <f t="shared" si="387"/>
        <v/>
      </c>
      <c r="AH1907" s="69" t="str">
        <f t="shared" si="381"/>
        <v/>
      </c>
      <c r="AI1907" s="70" t="str">
        <f t="shared" si="382"/>
        <v/>
      </c>
      <c r="AJ1907" s="70" t="str">
        <f t="shared" si="383"/>
        <v/>
      </c>
      <c r="AK1907" s="70" t="str">
        <f t="shared" si="388"/>
        <v/>
      </c>
      <c r="AL1907" s="70" t="str">
        <f t="shared" si="389"/>
        <v/>
      </c>
    </row>
    <row r="1908" spans="2:38" ht="15" thickBot="1" x14ac:dyDescent="0.35">
      <c r="B1908" s="79" t="str">
        <f t="shared" si="384"/>
        <v/>
      </c>
      <c r="C1908" s="16"/>
      <c r="D1908" s="79" t="str">
        <f>IFERROR(IF(J1907&lt;=0,"",IF(C1908="Yes","",B1908-COUNTIF($C$18:C1908,"Yes"))),"")</f>
        <v/>
      </c>
      <c r="E1908" s="81" t="str">
        <f t="shared" si="378"/>
        <v/>
      </c>
      <c r="F1908" s="80" t="str">
        <f t="shared" si="385"/>
        <v/>
      </c>
      <c r="G1908" s="80" t="str">
        <f t="shared" si="379"/>
        <v/>
      </c>
      <c r="H1908" s="80" t="str">
        <f t="shared" si="390"/>
        <v/>
      </c>
      <c r="I1908" s="80" t="str">
        <f t="shared" si="380"/>
        <v/>
      </c>
      <c r="J1908" s="80" t="str">
        <f t="shared" si="386"/>
        <v/>
      </c>
      <c r="AG1908" s="16" t="str">
        <f t="shared" si="387"/>
        <v/>
      </c>
      <c r="AH1908" s="69" t="str">
        <f t="shared" si="381"/>
        <v/>
      </c>
      <c r="AI1908" s="70" t="str">
        <f t="shared" si="382"/>
        <v/>
      </c>
      <c r="AJ1908" s="70" t="str">
        <f t="shared" si="383"/>
        <v/>
      </c>
      <c r="AK1908" s="70" t="str">
        <f t="shared" si="388"/>
        <v/>
      </c>
      <c r="AL1908" s="70" t="str">
        <f t="shared" si="389"/>
        <v/>
      </c>
    </row>
    <row r="1909" spans="2:38" ht="15" thickBot="1" x14ac:dyDescent="0.35">
      <c r="B1909" s="79" t="str">
        <f t="shared" si="384"/>
        <v/>
      </c>
      <c r="C1909" s="16"/>
      <c r="D1909" s="79" t="str">
        <f>IFERROR(IF(J1908&lt;=0,"",IF(C1909="Yes","",B1909-COUNTIF($C$18:C1909,"Yes"))),"")</f>
        <v/>
      </c>
      <c r="E1909" s="81" t="str">
        <f t="shared" si="378"/>
        <v/>
      </c>
      <c r="F1909" s="80" t="str">
        <f t="shared" si="385"/>
        <v/>
      </c>
      <c r="G1909" s="80" t="str">
        <f t="shared" si="379"/>
        <v/>
      </c>
      <c r="H1909" s="80" t="str">
        <f t="shared" si="390"/>
        <v/>
      </c>
      <c r="I1909" s="80" t="str">
        <f t="shared" si="380"/>
        <v/>
      </c>
      <c r="J1909" s="80" t="str">
        <f t="shared" si="386"/>
        <v/>
      </c>
      <c r="AG1909" s="16" t="str">
        <f t="shared" si="387"/>
        <v/>
      </c>
      <c r="AH1909" s="69" t="str">
        <f t="shared" si="381"/>
        <v/>
      </c>
      <c r="AI1909" s="70" t="str">
        <f t="shared" si="382"/>
        <v/>
      </c>
      <c r="AJ1909" s="70" t="str">
        <f t="shared" si="383"/>
        <v/>
      </c>
      <c r="AK1909" s="70" t="str">
        <f t="shared" si="388"/>
        <v/>
      </c>
      <c r="AL1909" s="70" t="str">
        <f t="shared" si="389"/>
        <v/>
      </c>
    </row>
    <row r="1910" spans="2:38" ht="15" thickBot="1" x14ac:dyDescent="0.35">
      <c r="B1910" s="79" t="str">
        <f t="shared" si="384"/>
        <v/>
      </c>
      <c r="C1910" s="16"/>
      <c r="D1910" s="79" t="str">
        <f>IFERROR(IF(J1909&lt;=0,"",IF(C1910="Yes","",B1910-COUNTIF($C$18:C1910,"Yes"))),"")</f>
        <v/>
      </c>
      <c r="E1910" s="81" t="str">
        <f t="shared" si="378"/>
        <v/>
      </c>
      <c r="F1910" s="80" t="str">
        <f t="shared" si="385"/>
        <v/>
      </c>
      <c r="G1910" s="80" t="str">
        <f t="shared" si="379"/>
        <v/>
      </c>
      <c r="H1910" s="80" t="str">
        <f t="shared" si="390"/>
        <v/>
      </c>
      <c r="I1910" s="80" t="str">
        <f t="shared" si="380"/>
        <v/>
      </c>
      <c r="J1910" s="80" t="str">
        <f t="shared" si="386"/>
        <v/>
      </c>
      <c r="AG1910" s="16" t="str">
        <f t="shared" si="387"/>
        <v/>
      </c>
      <c r="AH1910" s="69" t="str">
        <f t="shared" si="381"/>
        <v/>
      </c>
      <c r="AI1910" s="70" t="str">
        <f t="shared" si="382"/>
        <v/>
      </c>
      <c r="AJ1910" s="70" t="str">
        <f t="shared" si="383"/>
        <v/>
      </c>
      <c r="AK1910" s="70" t="str">
        <f t="shared" si="388"/>
        <v/>
      </c>
      <c r="AL1910" s="70" t="str">
        <f t="shared" si="389"/>
        <v/>
      </c>
    </row>
    <row r="1911" spans="2:38" ht="15" thickBot="1" x14ac:dyDescent="0.35">
      <c r="B1911" s="79" t="str">
        <f t="shared" si="384"/>
        <v/>
      </c>
      <c r="C1911" s="16"/>
      <c r="D1911" s="79" t="str">
        <f>IFERROR(IF(J1910&lt;=0,"",IF(C1911="Yes","",B1911-COUNTIF($C$18:C1911,"Yes"))),"")</f>
        <v/>
      </c>
      <c r="E1911" s="81" t="str">
        <f t="shared" si="378"/>
        <v/>
      </c>
      <c r="F1911" s="80" t="str">
        <f t="shared" si="385"/>
        <v/>
      </c>
      <c r="G1911" s="80" t="str">
        <f t="shared" si="379"/>
        <v/>
      </c>
      <c r="H1911" s="80" t="str">
        <f t="shared" si="390"/>
        <v/>
      </c>
      <c r="I1911" s="80" t="str">
        <f t="shared" si="380"/>
        <v/>
      </c>
      <c r="J1911" s="80" t="str">
        <f t="shared" si="386"/>
        <v/>
      </c>
      <c r="AG1911" s="16" t="str">
        <f t="shared" si="387"/>
        <v/>
      </c>
      <c r="AH1911" s="69" t="str">
        <f t="shared" si="381"/>
        <v/>
      </c>
      <c r="AI1911" s="70" t="str">
        <f t="shared" si="382"/>
        <v/>
      </c>
      <c r="AJ1911" s="70" t="str">
        <f t="shared" si="383"/>
        <v/>
      </c>
      <c r="AK1911" s="70" t="str">
        <f t="shared" si="388"/>
        <v/>
      </c>
      <c r="AL1911" s="70" t="str">
        <f t="shared" si="389"/>
        <v/>
      </c>
    </row>
    <row r="1912" spans="2:38" ht="15" thickBot="1" x14ac:dyDescent="0.35">
      <c r="B1912" s="79" t="str">
        <f t="shared" si="384"/>
        <v/>
      </c>
      <c r="C1912" s="16"/>
      <c r="D1912" s="79" t="str">
        <f>IFERROR(IF(J1911&lt;=0,"",IF(C1912="Yes","",B1912-COUNTIF($C$18:C1912,"Yes"))),"")</f>
        <v/>
      </c>
      <c r="E1912" s="81" t="str">
        <f t="shared" si="378"/>
        <v/>
      </c>
      <c r="F1912" s="80" t="str">
        <f t="shared" si="385"/>
        <v/>
      </c>
      <c r="G1912" s="80" t="str">
        <f t="shared" si="379"/>
        <v/>
      </c>
      <c r="H1912" s="80" t="str">
        <f t="shared" si="390"/>
        <v/>
      </c>
      <c r="I1912" s="80" t="str">
        <f t="shared" si="380"/>
        <v/>
      </c>
      <c r="J1912" s="80" t="str">
        <f t="shared" si="386"/>
        <v/>
      </c>
      <c r="AG1912" s="16" t="str">
        <f t="shared" si="387"/>
        <v/>
      </c>
      <c r="AH1912" s="69" t="str">
        <f t="shared" si="381"/>
        <v/>
      </c>
      <c r="AI1912" s="70" t="str">
        <f t="shared" si="382"/>
        <v/>
      </c>
      <c r="AJ1912" s="70" t="str">
        <f t="shared" si="383"/>
        <v/>
      </c>
      <c r="AK1912" s="70" t="str">
        <f t="shared" si="388"/>
        <v/>
      </c>
      <c r="AL1912" s="70" t="str">
        <f t="shared" si="389"/>
        <v/>
      </c>
    </row>
    <row r="1913" spans="2:38" ht="15" thickBot="1" x14ac:dyDescent="0.35">
      <c r="B1913" s="79" t="str">
        <f t="shared" si="384"/>
        <v/>
      </c>
      <c r="C1913" s="16"/>
      <c r="D1913" s="79" t="str">
        <f>IFERROR(IF(J1912&lt;=0,"",IF(C1913="Yes","",B1913-COUNTIF($C$18:C1913,"Yes"))),"")</f>
        <v/>
      </c>
      <c r="E1913" s="81" t="str">
        <f t="shared" si="378"/>
        <v/>
      </c>
      <c r="F1913" s="80" t="str">
        <f t="shared" si="385"/>
        <v/>
      </c>
      <c r="G1913" s="80" t="str">
        <f t="shared" si="379"/>
        <v/>
      </c>
      <c r="H1913" s="80" t="str">
        <f t="shared" si="390"/>
        <v/>
      </c>
      <c r="I1913" s="80" t="str">
        <f t="shared" si="380"/>
        <v/>
      </c>
      <c r="J1913" s="80" t="str">
        <f t="shared" si="386"/>
        <v/>
      </c>
      <c r="AG1913" s="16" t="str">
        <f t="shared" si="387"/>
        <v/>
      </c>
      <c r="AH1913" s="69" t="str">
        <f t="shared" si="381"/>
        <v/>
      </c>
      <c r="AI1913" s="70" t="str">
        <f t="shared" si="382"/>
        <v/>
      </c>
      <c r="AJ1913" s="70" t="str">
        <f t="shared" si="383"/>
        <v/>
      </c>
      <c r="AK1913" s="70" t="str">
        <f t="shared" si="388"/>
        <v/>
      </c>
      <c r="AL1913" s="70" t="str">
        <f t="shared" si="389"/>
        <v/>
      </c>
    </row>
    <row r="1914" spans="2:38" ht="15" thickBot="1" x14ac:dyDescent="0.35">
      <c r="B1914" s="79" t="str">
        <f t="shared" si="384"/>
        <v/>
      </c>
      <c r="C1914" s="16"/>
      <c r="D1914" s="79" t="str">
        <f>IFERROR(IF(J1913&lt;=0,"",IF(C1914="Yes","",B1914-COUNTIF($C$18:C1914,"Yes"))),"")</f>
        <v/>
      </c>
      <c r="E1914" s="81" t="str">
        <f t="shared" si="378"/>
        <v/>
      </c>
      <c r="F1914" s="80" t="str">
        <f t="shared" si="385"/>
        <v/>
      </c>
      <c r="G1914" s="80" t="str">
        <f t="shared" si="379"/>
        <v/>
      </c>
      <c r="H1914" s="80" t="str">
        <f t="shared" si="390"/>
        <v/>
      </c>
      <c r="I1914" s="80" t="str">
        <f t="shared" si="380"/>
        <v/>
      </c>
      <c r="J1914" s="80" t="str">
        <f t="shared" si="386"/>
        <v/>
      </c>
      <c r="AG1914" s="16" t="str">
        <f t="shared" si="387"/>
        <v/>
      </c>
      <c r="AH1914" s="69" t="str">
        <f t="shared" si="381"/>
        <v/>
      </c>
      <c r="AI1914" s="70" t="str">
        <f t="shared" si="382"/>
        <v/>
      </c>
      <c r="AJ1914" s="70" t="str">
        <f t="shared" si="383"/>
        <v/>
      </c>
      <c r="AK1914" s="70" t="str">
        <f t="shared" si="388"/>
        <v/>
      </c>
      <c r="AL1914" s="70" t="str">
        <f t="shared" si="389"/>
        <v/>
      </c>
    </row>
    <row r="1915" spans="2:38" ht="15" thickBot="1" x14ac:dyDescent="0.35">
      <c r="B1915" s="79" t="str">
        <f t="shared" si="384"/>
        <v/>
      </c>
      <c r="C1915" s="16"/>
      <c r="D1915" s="79" t="str">
        <f>IFERROR(IF(J1914&lt;=0,"",IF(C1915="Yes","",B1915-COUNTIF($C$18:C1915,"Yes"))),"")</f>
        <v/>
      </c>
      <c r="E1915" s="81" t="str">
        <f t="shared" si="378"/>
        <v/>
      </c>
      <c r="F1915" s="80" t="str">
        <f t="shared" si="385"/>
        <v/>
      </c>
      <c r="G1915" s="80" t="str">
        <f t="shared" si="379"/>
        <v/>
      </c>
      <c r="H1915" s="80" t="str">
        <f t="shared" si="390"/>
        <v/>
      </c>
      <c r="I1915" s="80" t="str">
        <f t="shared" si="380"/>
        <v/>
      </c>
      <c r="J1915" s="80" t="str">
        <f t="shared" si="386"/>
        <v/>
      </c>
      <c r="AG1915" s="16" t="str">
        <f t="shared" si="387"/>
        <v/>
      </c>
      <c r="AH1915" s="69" t="str">
        <f t="shared" si="381"/>
        <v/>
      </c>
      <c r="AI1915" s="70" t="str">
        <f t="shared" si="382"/>
        <v/>
      </c>
      <c r="AJ1915" s="70" t="str">
        <f t="shared" si="383"/>
        <v/>
      </c>
      <c r="AK1915" s="70" t="str">
        <f t="shared" si="388"/>
        <v/>
      </c>
      <c r="AL1915" s="70" t="str">
        <f t="shared" si="389"/>
        <v/>
      </c>
    </row>
    <row r="1916" spans="2:38" ht="15" thickBot="1" x14ac:dyDescent="0.35">
      <c r="B1916" s="79" t="str">
        <f t="shared" si="384"/>
        <v/>
      </c>
      <c r="C1916" s="16"/>
      <c r="D1916" s="79" t="str">
        <f>IFERROR(IF(J1915&lt;=0,"",IF(C1916="Yes","",B1916-COUNTIF($C$18:C1916,"Yes"))),"")</f>
        <v/>
      </c>
      <c r="E1916" s="81" t="str">
        <f t="shared" si="378"/>
        <v/>
      </c>
      <c r="F1916" s="80" t="str">
        <f t="shared" si="385"/>
        <v/>
      </c>
      <c r="G1916" s="80" t="str">
        <f t="shared" si="379"/>
        <v/>
      </c>
      <c r="H1916" s="80" t="str">
        <f t="shared" si="390"/>
        <v/>
      </c>
      <c r="I1916" s="80" t="str">
        <f t="shared" si="380"/>
        <v/>
      </c>
      <c r="J1916" s="80" t="str">
        <f t="shared" si="386"/>
        <v/>
      </c>
      <c r="AG1916" s="16" t="str">
        <f t="shared" si="387"/>
        <v/>
      </c>
      <c r="AH1916" s="69" t="str">
        <f t="shared" si="381"/>
        <v/>
      </c>
      <c r="AI1916" s="70" t="str">
        <f t="shared" si="382"/>
        <v/>
      </c>
      <c r="AJ1916" s="70" t="str">
        <f t="shared" si="383"/>
        <v/>
      </c>
      <c r="AK1916" s="70" t="str">
        <f t="shared" si="388"/>
        <v/>
      </c>
      <c r="AL1916" s="70" t="str">
        <f t="shared" si="389"/>
        <v/>
      </c>
    </row>
    <row r="1917" spans="2:38" ht="15" thickBot="1" x14ac:dyDescent="0.35">
      <c r="B1917" s="79" t="str">
        <f t="shared" si="384"/>
        <v/>
      </c>
      <c r="C1917" s="16"/>
      <c r="D1917" s="79" t="str">
        <f>IFERROR(IF(J1916&lt;=0,"",IF(C1917="Yes","",B1917-COUNTIF($C$18:C1917,"Yes"))),"")</f>
        <v/>
      </c>
      <c r="E1917" s="81" t="str">
        <f t="shared" si="378"/>
        <v/>
      </c>
      <c r="F1917" s="80" t="str">
        <f t="shared" si="385"/>
        <v/>
      </c>
      <c r="G1917" s="80" t="str">
        <f t="shared" si="379"/>
        <v/>
      </c>
      <c r="H1917" s="80" t="str">
        <f t="shared" si="390"/>
        <v/>
      </c>
      <c r="I1917" s="80" t="str">
        <f t="shared" si="380"/>
        <v/>
      </c>
      <c r="J1917" s="80" t="str">
        <f t="shared" si="386"/>
        <v/>
      </c>
      <c r="AG1917" s="16" t="str">
        <f t="shared" si="387"/>
        <v/>
      </c>
      <c r="AH1917" s="69" t="str">
        <f t="shared" si="381"/>
        <v/>
      </c>
      <c r="AI1917" s="70" t="str">
        <f t="shared" si="382"/>
        <v/>
      </c>
      <c r="AJ1917" s="70" t="str">
        <f t="shared" si="383"/>
        <v/>
      </c>
      <c r="AK1917" s="70" t="str">
        <f t="shared" si="388"/>
        <v/>
      </c>
      <c r="AL1917" s="70" t="str">
        <f t="shared" si="389"/>
        <v/>
      </c>
    </row>
    <row r="1918" spans="2:38" ht="15" thickBot="1" x14ac:dyDescent="0.35">
      <c r="B1918" s="79" t="str">
        <f t="shared" si="384"/>
        <v/>
      </c>
      <c r="C1918" s="16"/>
      <c r="D1918" s="79" t="str">
        <f>IFERROR(IF(J1917&lt;=0,"",IF(C1918="Yes","",B1918-COUNTIF($C$18:C1918,"Yes"))),"")</f>
        <v/>
      </c>
      <c r="E1918" s="81" t="str">
        <f t="shared" si="378"/>
        <v/>
      </c>
      <c r="F1918" s="80" t="str">
        <f t="shared" si="385"/>
        <v/>
      </c>
      <c r="G1918" s="80" t="str">
        <f t="shared" si="379"/>
        <v/>
      </c>
      <c r="H1918" s="80" t="str">
        <f t="shared" si="390"/>
        <v/>
      </c>
      <c r="I1918" s="80" t="str">
        <f t="shared" si="380"/>
        <v/>
      </c>
      <c r="J1918" s="80" t="str">
        <f t="shared" si="386"/>
        <v/>
      </c>
      <c r="AG1918" s="16" t="str">
        <f t="shared" si="387"/>
        <v/>
      </c>
      <c r="AH1918" s="69" t="str">
        <f t="shared" si="381"/>
        <v/>
      </c>
      <c r="AI1918" s="70" t="str">
        <f t="shared" si="382"/>
        <v/>
      </c>
      <c r="AJ1918" s="70" t="str">
        <f t="shared" si="383"/>
        <v/>
      </c>
      <c r="AK1918" s="70" t="str">
        <f t="shared" si="388"/>
        <v/>
      </c>
      <c r="AL1918" s="70" t="str">
        <f t="shared" si="389"/>
        <v/>
      </c>
    </row>
    <row r="1919" spans="2:38" ht="15" thickBot="1" x14ac:dyDescent="0.35">
      <c r="B1919" s="79" t="str">
        <f t="shared" si="384"/>
        <v/>
      </c>
      <c r="C1919" s="16"/>
      <c r="D1919" s="79" t="str">
        <f>IFERROR(IF(J1918&lt;=0,"",IF(C1919="Yes","",B1919-COUNTIF($C$18:C1919,"Yes"))),"")</f>
        <v/>
      </c>
      <c r="E1919" s="81" t="str">
        <f t="shared" si="378"/>
        <v/>
      </c>
      <c r="F1919" s="80" t="str">
        <f t="shared" si="385"/>
        <v/>
      </c>
      <c r="G1919" s="80" t="str">
        <f t="shared" si="379"/>
        <v/>
      </c>
      <c r="H1919" s="80" t="str">
        <f t="shared" si="390"/>
        <v/>
      </c>
      <c r="I1919" s="80" t="str">
        <f t="shared" si="380"/>
        <v/>
      </c>
      <c r="J1919" s="80" t="str">
        <f t="shared" si="386"/>
        <v/>
      </c>
      <c r="AG1919" s="16" t="str">
        <f t="shared" si="387"/>
        <v/>
      </c>
      <c r="AH1919" s="69" t="str">
        <f t="shared" si="381"/>
        <v/>
      </c>
      <c r="AI1919" s="70" t="str">
        <f t="shared" si="382"/>
        <v/>
      </c>
      <c r="AJ1919" s="70" t="str">
        <f t="shared" si="383"/>
        <v/>
      </c>
      <c r="AK1919" s="70" t="str">
        <f t="shared" si="388"/>
        <v/>
      </c>
      <c r="AL1919" s="70" t="str">
        <f t="shared" si="389"/>
        <v/>
      </c>
    </row>
    <row r="1920" spans="2:38" ht="15" thickBot="1" x14ac:dyDescent="0.35">
      <c r="B1920" s="79" t="str">
        <f t="shared" si="384"/>
        <v/>
      </c>
      <c r="C1920" s="16"/>
      <c r="D1920" s="79" t="str">
        <f>IFERROR(IF(J1919&lt;=0,"",IF(C1920="Yes","",B1920-COUNTIF($C$18:C1920,"Yes"))),"")</f>
        <v/>
      </c>
      <c r="E1920" s="81" t="str">
        <f t="shared" si="378"/>
        <v/>
      </c>
      <c r="F1920" s="80" t="str">
        <f t="shared" si="385"/>
        <v/>
      </c>
      <c r="G1920" s="80" t="str">
        <f t="shared" si="379"/>
        <v/>
      </c>
      <c r="H1920" s="80" t="str">
        <f t="shared" si="390"/>
        <v/>
      </c>
      <c r="I1920" s="80" t="str">
        <f t="shared" si="380"/>
        <v/>
      </c>
      <c r="J1920" s="80" t="str">
        <f t="shared" si="386"/>
        <v/>
      </c>
      <c r="AG1920" s="16" t="str">
        <f t="shared" si="387"/>
        <v/>
      </c>
      <c r="AH1920" s="69" t="str">
        <f t="shared" si="381"/>
        <v/>
      </c>
      <c r="AI1920" s="70" t="str">
        <f t="shared" si="382"/>
        <v/>
      </c>
      <c r="AJ1920" s="70" t="str">
        <f t="shared" si="383"/>
        <v/>
      </c>
      <c r="AK1920" s="70" t="str">
        <f t="shared" si="388"/>
        <v/>
      </c>
      <c r="AL1920" s="70" t="str">
        <f t="shared" si="389"/>
        <v/>
      </c>
    </row>
    <row r="1921" spans="2:38" ht="15" thickBot="1" x14ac:dyDescent="0.35">
      <c r="B1921" s="79" t="str">
        <f t="shared" si="384"/>
        <v/>
      </c>
      <c r="C1921" s="16"/>
      <c r="D1921" s="79" t="str">
        <f>IFERROR(IF(J1920&lt;=0,"",IF(C1921="Yes","",B1921-COUNTIF($C$18:C1921,"Yes"))),"")</f>
        <v/>
      </c>
      <c r="E1921" s="81" t="str">
        <f t="shared" si="378"/>
        <v/>
      </c>
      <c r="F1921" s="80" t="str">
        <f t="shared" si="385"/>
        <v/>
      </c>
      <c r="G1921" s="80" t="str">
        <f t="shared" si="379"/>
        <v/>
      </c>
      <c r="H1921" s="80" t="str">
        <f t="shared" si="390"/>
        <v/>
      </c>
      <c r="I1921" s="80" t="str">
        <f t="shared" si="380"/>
        <v/>
      </c>
      <c r="J1921" s="80" t="str">
        <f t="shared" si="386"/>
        <v/>
      </c>
      <c r="AG1921" s="16" t="str">
        <f t="shared" si="387"/>
        <v/>
      </c>
      <c r="AH1921" s="69" t="str">
        <f t="shared" si="381"/>
        <v/>
      </c>
      <c r="AI1921" s="70" t="str">
        <f t="shared" si="382"/>
        <v/>
      </c>
      <c r="AJ1921" s="70" t="str">
        <f t="shared" si="383"/>
        <v/>
      </c>
      <c r="AK1921" s="70" t="str">
        <f t="shared" si="388"/>
        <v/>
      </c>
      <c r="AL1921" s="70" t="str">
        <f t="shared" si="389"/>
        <v/>
      </c>
    </row>
    <row r="1922" spans="2:38" ht="15" thickBot="1" x14ac:dyDescent="0.35">
      <c r="B1922" s="79" t="str">
        <f t="shared" si="384"/>
        <v/>
      </c>
      <c r="C1922" s="16"/>
      <c r="D1922" s="79" t="str">
        <f>IFERROR(IF(J1921&lt;=0,"",IF(C1922="Yes","",B1922-COUNTIF($C$18:C1922,"Yes"))),"")</f>
        <v/>
      </c>
      <c r="E1922" s="81" t="str">
        <f t="shared" si="378"/>
        <v/>
      </c>
      <c r="F1922" s="80" t="str">
        <f t="shared" si="385"/>
        <v/>
      </c>
      <c r="G1922" s="80" t="str">
        <f t="shared" si="379"/>
        <v/>
      </c>
      <c r="H1922" s="80" t="str">
        <f t="shared" si="390"/>
        <v/>
      </c>
      <c r="I1922" s="80" t="str">
        <f t="shared" si="380"/>
        <v/>
      </c>
      <c r="J1922" s="80" t="str">
        <f t="shared" si="386"/>
        <v/>
      </c>
      <c r="AG1922" s="16" t="str">
        <f t="shared" si="387"/>
        <v/>
      </c>
      <c r="AH1922" s="69" t="str">
        <f t="shared" si="381"/>
        <v/>
      </c>
      <c r="AI1922" s="70" t="str">
        <f t="shared" si="382"/>
        <v/>
      </c>
      <c r="AJ1922" s="70" t="str">
        <f t="shared" si="383"/>
        <v/>
      </c>
      <c r="AK1922" s="70" t="str">
        <f t="shared" si="388"/>
        <v/>
      </c>
      <c r="AL1922" s="70" t="str">
        <f t="shared" si="389"/>
        <v/>
      </c>
    </row>
    <row r="1923" spans="2:38" ht="15" thickBot="1" x14ac:dyDescent="0.35">
      <c r="B1923" s="79" t="str">
        <f t="shared" si="384"/>
        <v/>
      </c>
      <c r="C1923" s="16"/>
      <c r="D1923" s="79" t="str">
        <f>IFERROR(IF(J1922&lt;=0,"",IF(C1923="Yes","",B1923-COUNTIF($C$18:C1923,"Yes"))),"")</f>
        <v/>
      </c>
      <c r="E1923" s="81" t="str">
        <f t="shared" si="378"/>
        <v/>
      </c>
      <c r="F1923" s="80" t="str">
        <f t="shared" si="385"/>
        <v/>
      </c>
      <c r="G1923" s="80" t="str">
        <f t="shared" si="379"/>
        <v/>
      </c>
      <c r="H1923" s="80" t="str">
        <f t="shared" si="390"/>
        <v/>
      </c>
      <c r="I1923" s="80" t="str">
        <f t="shared" si="380"/>
        <v/>
      </c>
      <c r="J1923" s="80" t="str">
        <f t="shared" si="386"/>
        <v/>
      </c>
      <c r="AG1923" s="16" t="str">
        <f t="shared" si="387"/>
        <v/>
      </c>
      <c r="AH1923" s="69" t="str">
        <f t="shared" si="381"/>
        <v/>
      </c>
      <c r="AI1923" s="70" t="str">
        <f t="shared" si="382"/>
        <v/>
      </c>
      <c r="AJ1923" s="70" t="str">
        <f t="shared" si="383"/>
        <v/>
      </c>
      <c r="AK1923" s="70" t="str">
        <f t="shared" si="388"/>
        <v/>
      </c>
      <c r="AL1923" s="70" t="str">
        <f t="shared" si="389"/>
        <v/>
      </c>
    </row>
    <row r="1924" spans="2:38" ht="15" thickBot="1" x14ac:dyDescent="0.35">
      <c r="B1924" s="79" t="str">
        <f t="shared" si="384"/>
        <v/>
      </c>
      <c r="C1924" s="16"/>
      <c r="D1924" s="79" t="str">
        <f>IFERROR(IF(J1923&lt;=0,"",IF(C1924="Yes","",B1924-COUNTIF($C$18:C1924,"Yes"))),"")</f>
        <v/>
      </c>
      <c r="E1924" s="81" t="str">
        <f t="shared" si="378"/>
        <v/>
      </c>
      <c r="F1924" s="80" t="str">
        <f t="shared" si="385"/>
        <v/>
      </c>
      <c r="G1924" s="80" t="str">
        <f t="shared" si="379"/>
        <v/>
      </c>
      <c r="H1924" s="80" t="str">
        <f t="shared" si="390"/>
        <v/>
      </c>
      <c r="I1924" s="80" t="str">
        <f t="shared" si="380"/>
        <v/>
      </c>
      <c r="J1924" s="80" t="str">
        <f t="shared" si="386"/>
        <v/>
      </c>
      <c r="AG1924" s="16" t="str">
        <f t="shared" si="387"/>
        <v/>
      </c>
      <c r="AH1924" s="69" t="str">
        <f t="shared" si="381"/>
        <v/>
      </c>
      <c r="AI1924" s="70" t="str">
        <f t="shared" si="382"/>
        <v/>
      </c>
      <c r="AJ1924" s="70" t="str">
        <f t="shared" si="383"/>
        <v/>
      </c>
      <c r="AK1924" s="70" t="str">
        <f t="shared" si="388"/>
        <v/>
      </c>
      <c r="AL1924" s="70" t="str">
        <f t="shared" si="389"/>
        <v/>
      </c>
    </row>
    <row r="1925" spans="2:38" ht="15" thickBot="1" x14ac:dyDescent="0.35">
      <c r="B1925" s="79" t="str">
        <f t="shared" si="384"/>
        <v/>
      </c>
      <c r="C1925" s="16"/>
      <c r="D1925" s="79" t="str">
        <f>IFERROR(IF(J1924&lt;=0,"",IF(C1925="Yes","",B1925-COUNTIF($C$18:C1925,"Yes"))),"")</f>
        <v/>
      </c>
      <c r="E1925" s="81" t="str">
        <f t="shared" si="378"/>
        <v/>
      </c>
      <c r="F1925" s="80" t="str">
        <f t="shared" si="385"/>
        <v/>
      </c>
      <c r="G1925" s="80" t="str">
        <f t="shared" si="379"/>
        <v/>
      </c>
      <c r="H1925" s="80" t="str">
        <f t="shared" si="390"/>
        <v/>
      </c>
      <c r="I1925" s="80" t="str">
        <f t="shared" si="380"/>
        <v/>
      </c>
      <c r="J1925" s="80" t="str">
        <f t="shared" si="386"/>
        <v/>
      </c>
      <c r="AG1925" s="16" t="str">
        <f t="shared" si="387"/>
        <v/>
      </c>
      <c r="AH1925" s="69" t="str">
        <f t="shared" si="381"/>
        <v/>
      </c>
      <c r="AI1925" s="70" t="str">
        <f t="shared" si="382"/>
        <v/>
      </c>
      <c r="AJ1925" s="70" t="str">
        <f t="shared" si="383"/>
        <v/>
      </c>
      <c r="AK1925" s="70" t="str">
        <f t="shared" si="388"/>
        <v/>
      </c>
      <c r="AL1925" s="70" t="str">
        <f t="shared" si="389"/>
        <v/>
      </c>
    </row>
    <row r="1926" spans="2:38" ht="15" thickBot="1" x14ac:dyDescent="0.35">
      <c r="B1926" s="79" t="str">
        <f t="shared" si="384"/>
        <v/>
      </c>
      <c r="C1926" s="16"/>
      <c r="D1926" s="79" t="str">
        <f>IFERROR(IF(J1925&lt;=0,"",IF(C1926="Yes","",B1926-COUNTIF($C$18:C1926,"Yes"))),"")</f>
        <v/>
      </c>
      <c r="E1926" s="81" t="str">
        <f t="shared" si="378"/>
        <v/>
      </c>
      <c r="F1926" s="80" t="str">
        <f t="shared" si="385"/>
        <v/>
      </c>
      <c r="G1926" s="80" t="str">
        <f t="shared" si="379"/>
        <v/>
      </c>
      <c r="H1926" s="80" t="str">
        <f t="shared" si="390"/>
        <v/>
      </c>
      <c r="I1926" s="80" t="str">
        <f t="shared" si="380"/>
        <v/>
      </c>
      <c r="J1926" s="80" t="str">
        <f t="shared" si="386"/>
        <v/>
      </c>
      <c r="AG1926" s="16" t="str">
        <f t="shared" si="387"/>
        <v/>
      </c>
      <c r="AH1926" s="69" t="str">
        <f t="shared" si="381"/>
        <v/>
      </c>
      <c r="AI1926" s="70" t="str">
        <f t="shared" si="382"/>
        <v/>
      </c>
      <c r="AJ1926" s="70" t="str">
        <f t="shared" si="383"/>
        <v/>
      </c>
      <c r="AK1926" s="70" t="str">
        <f t="shared" si="388"/>
        <v/>
      </c>
      <c r="AL1926" s="70" t="str">
        <f t="shared" si="389"/>
        <v/>
      </c>
    </row>
    <row r="1927" spans="2:38" ht="15" thickBot="1" x14ac:dyDescent="0.35">
      <c r="B1927" s="79" t="str">
        <f t="shared" si="384"/>
        <v/>
      </c>
      <c r="C1927" s="16"/>
      <c r="D1927" s="79" t="str">
        <f>IFERROR(IF(J1926&lt;=0,"",IF(C1927="Yes","",B1927-COUNTIF($C$18:C1927,"Yes"))),"")</f>
        <v/>
      </c>
      <c r="E1927" s="81" t="str">
        <f t="shared" si="378"/>
        <v/>
      </c>
      <c r="F1927" s="80" t="str">
        <f t="shared" si="385"/>
        <v/>
      </c>
      <c r="G1927" s="80" t="str">
        <f t="shared" si="379"/>
        <v/>
      </c>
      <c r="H1927" s="80" t="str">
        <f t="shared" si="390"/>
        <v/>
      </c>
      <c r="I1927" s="80" t="str">
        <f t="shared" si="380"/>
        <v/>
      </c>
      <c r="J1927" s="80" t="str">
        <f t="shared" si="386"/>
        <v/>
      </c>
      <c r="AG1927" s="16" t="str">
        <f t="shared" si="387"/>
        <v/>
      </c>
      <c r="AH1927" s="69" t="str">
        <f t="shared" si="381"/>
        <v/>
      </c>
      <c r="AI1927" s="70" t="str">
        <f t="shared" si="382"/>
        <v/>
      </c>
      <c r="AJ1927" s="70" t="str">
        <f t="shared" si="383"/>
        <v/>
      </c>
      <c r="AK1927" s="70" t="str">
        <f t="shared" si="388"/>
        <v/>
      </c>
      <c r="AL1927" s="70" t="str">
        <f t="shared" si="389"/>
        <v/>
      </c>
    </row>
    <row r="1928" spans="2:38" ht="15" thickBot="1" x14ac:dyDescent="0.35">
      <c r="B1928" s="79" t="str">
        <f t="shared" si="384"/>
        <v/>
      </c>
      <c r="C1928" s="16"/>
      <c r="D1928" s="79" t="str">
        <f>IFERROR(IF(J1927&lt;=0,"",IF(C1928="Yes","",B1928-COUNTIF($C$18:C1928,"Yes"))),"")</f>
        <v/>
      </c>
      <c r="E1928" s="81" t="str">
        <f t="shared" si="378"/>
        <v/>
      </c>
      <c r="F1928" s="80" t="str">
        <f t="shared" si="385"/>
        <v/>
      </c>
      <c r="G1928" s="80" t="str">
        <f t="shared" si="379"/>
        <v/>
      </c>
      <c r="H1928" s="80" t="str">
        <f t="shared" si="390"/>
        <v/>
      </c>
      <c r="I1928" s="80" t="str">
        <f t="shared" si="380"/>
        <v/>
      </c>
      <c r="J1928" s="80" t="str">
        <f t="shared" si="386"/>
        <v/>
      </c>
      <c r="AG1928" s="16" t="str">
        <f t="shared" si="387"/>
        <v/>
      </c>
      <c r="AH1928" s="69" t="str">
        <f t="shared" si="381"/>
        <v/>
      </c>
      <c r="AI1928" s="70" t="str">
        <f t="shared" si="382"/>
        <v/>
      </c>
      <c r="AJ1928" s="70" t="str">
        <f t="shared" si="383"/>
        <v/>
      </c>
      <c r="AK1928" s="70" t="str">
        <f t="shared" si="388"/>
        <v/>
      </c>
      <c r="AL1928" s="70" t="str">
        <f t="shared" si="389"/>
        <v/>
      </c>
    </row>
    <row r="1929" spans="2:38" ht="15" thickBot="1" x14ac:dyDescent="0.35">
      <c r="B1929" s="79" t="str">
        <f t="shared" si="384"/>
        <v/>
      </c>
      <c r="C1929" s="16"/>
      <c r="D1929" s="79" t="str">
        <f>IFERROR(IF(J1928&lt;=0,"",IF(C1929="Yes","",B1929-COUNTIF($C$18:C1929,"Yes"))),"")</f>
        <v/>
      </c>
      <c r="E1929" s="81" t="str">
        <f t="shared" si="378"/>
        <v/>
      </c>
      <c r="F1929" s="80" t="str">
        <f t="shared" si="385"/>
        <v/>
      </c>
      <c r="G1929" s="80" t="str">
        <f t="shared" si="379"/>
        <v/>
      </c>
      <c r="H1929" s="80" t="str">
        <f t="shared" si="390"/>
        <v/>
      </c>
      <c r="I1929" s="80" t="str">
        <f t="shared" si="380"/>
        <v/>
      </c>
      <c r="J1929" s="80" t="str">
        <f t="shared" si="386"/>
        <v/>
      </c>
      <c r="AG1929" s="16" t="str">
        <f t="shared" si="387"/>
        <v/>
      </c>
      <c r="AH1929" s="69" t="str">
        <f t="shared" si="381"/>
        <v/>
      </c>
      <c r="AI1929" s="70" t="str">
        <f t="shared" si="382"/>
        <v/>
      </c>
      <c r="AJ1929" s="70" t="str">
        <f t="shared" si="383"/>
        <v/>
      </c>
      <c r="AK1929" s="70" t="str">
        <f t="shared" si="388"/>
        <v/>
      </c>
      <c r="AL1929" s="70" t="str">
        <f t="shared" si="389"/>
        <v/>
      </c>
    </row>
    <row r="1930" spans="2:38" ht="15" thickBot="1" x14ac:dyDescent="0.35">
      <c r="B1930" s="79" t="str">
        <f t="shared" si="384"/>
        <v/>
      </c>
      <c r="C1930" s="16"/>
      <c r="D1930" s="79" t="str">
        <f>IFERROR(IF(J1929&lt;=0,"",IF(C1930="Yes","",B1930-COUNTIF($C$18:C1930,"Yes"))),"")</f>
        <v/>
      </c>
      <c r="E1930" s="81" t="str">
        <f t="shared" si="378"/>
        <v/>
      </c>
      <c r="F1930" s="80" t="str">
        <f t="shared" si="385"/>
        <v/>
      </c>
      <c r="G1930" s="80" t="str">
        <f t="shared" si="379"/>
        <v/>
      </c>
      <c r="H1930" s="80" t="str">
        <f t="shared" si="390"/>
        <v/>
      </c>
      <c r="I1930" s="80" t="str">
        <f t="shared" si="380"/>
        <v/>
      </c>
      <c r="J1930" s="80" t="str">
        <f t="shared" si="386"/>
        <v/>
      </c>
      <c r="AG1930" s="16" t="str">
        <f t="shared" si="387"/>
        <v/>
      </c>
      <c r="AH1930" s="69" t="str">
        <f t="shared" si="381"/>
        <v/>
      </c>
      <c r="AI1930" s="70" t="str">
        <f t="shared" si="382"/>
        <v/>
      </c>
      <c r="AJ1930" s="70" t="str">
        <f t="shared" si="383"/>
        <v/>
      </c>
      <c r="AK1930" s="70" t="str">
        <f t="shared" si="388"/>
        <v/>
      </c>
      <c r="AL1930" s="70" t="str">
        <f t="shared" si="389"/>
        <v/>
      </c>
    </row>
    <row r="1931" spans="2:38" ht="15" thickBot="1" x14ac:dyDescent="0.35">
      <c r="B1931" s="79" t="str">
        <f t="shared" si="384"/>
        <v/>
      </c>
      <c r="C1931" s="16"/>
      <c r="D1931" s="79" t="str">
        <f>IFERROR(IF(J1930&lt;=0,"",IF(C1931="Yes","",B1931-COUNTIF($C$18:C1931,"Yes"))),"")</f>
        <v/>
      </c>
      <c r="E1931" s="81" t="str">
        <f t="shared" si="378"/>
        <v/>
      </c>
      <c r="F1931" s="80" t="str">
        <f t="shared" si="385"/>
        <v/>
      </c>
      <c r="G1931" s="80" t="str">
        <f t="shared" si="379"/>
        <v/>
      </c>
      <c r="H1931" s="80" t="str">
        <f t="shared" si="390"/>
        <v/>
      </c>
      <c r="I1931" s="80" t="str">
        <f t="shared" si="380"/>
        <v/>
      </c>
      <c r="J1931" s="80" t="str">
        <f t="shared" si="386"/>
        <v/>
      </c>
      <c r="AG1931" s="16" t="str">
        <f t="shared" si="387"/>
        <v/>
      </c>
      <c r="AH1931" s="69" t="str">
        <f t="shared" si="381"/>
        <v/>
      </c>
      <c r="AI1931" s="70" t="str">
        <f t="shared" si="382"/>
        <v/>
      </c>
      <c r="AJ1931" s="70" t="str">
        <f t="shared" si="383"/>
        <v/>
      </c>
      <c r="AK1931" s="70" t="str">
        <f t="shared" si="388"/>
        <v/>
      </c>
      <c r="AL1931" s="70" t="str">
        <f t="shared" si="389"/>
        <v/>
      </c>
    </row>
    <row r="1932" spans="2:38" ht="15" thickBot="1" x14ac:dyDescent="0.35">
      <c r="B1932" s="79" t="str">
        <f t="shared" si="384"/>
        <v/>
      </c>
      <c r="C1932" s="16"/>
      <c r="D1932" s="79" t="str">
        <f>IFERROR(IF(J1931&lt;=0,"",IF(C1932="Yes","",B1932-COUNTIF($C$18:C1932,"Yes"))),"")</f>
        <v/>
      </c>
      <c r="E1932" s="81" t="str">
        <f t="shared" si="378"/>
        <v/>
      </c>
      <c r="F1932" s="80" t="str">
        <f t="shared" si="385"/>
        <v/>
      </c>
      <c r="G1932" s="80" t="str">
        <f t="shared" si="379"/>
        <v/>
      </c>
      <c r="H1932" s="80" t="str">
        <f t="shared" si="390"/>
        <v/>
      </c>
      <c r="I1932" s="80" t="str">
        <f t="shared" si="380"/>
        <v/>
      </c>
      <c r="J1932" s="80" t="str">
        <f t="shared" si="386"/>
        <v/>
      </c>
      <c r="AG1932" s="16" t="str">
        <f t="shared" si="387"/>
        <v/>
      </c>
      <c r="AH1932" s="69" t="str">
        <f t="shared" si="381"/>
        <v/>
      </c>
      <c r="AI1932" s="70" t="str">
        <f t="shared" si="382"/>
        <v/>
      </c>
      <c r="AJ1932" s="70" t="str">
        <f t="shared" si="383"/>
        <v/>
      </c>
      <c r="AK1932" s="70" t="str">
        <f t="shared" si="388"/>
        <v/>
      </c>
      <c r="AL1932" s="70" t="str">
        <f t="shared" si="389"/>
        <v/>
      </c>
    </row>
    <row r="1933" spans="2:38" ht="15" thickBot="1" x14ac:dyDescent="0.35">
      <c r="B1933" s="79" t="str">
        <f t="shared" si="384"/>
        <v/>
      </c>
      <c r="C1933" s="16"/>
      <c r="D1933" s="79" t="str">
        <f>IFERROR(IF(J1932&lt;=0,"",IF(C1933="Yes","",B1933-COUNTIF($C$18:C1933,"Yes"))),"")</f>
        <v/>
      </c>
      <c r="E1933" s="81" t="str">
        <f t="shared" si="378"/>
        <v/>
      </c>
      <c r="F1933" s="80" t="str">
        <f t="shared" si="385"/>
        <v/>
      </c>
      <c r="G1933" s="80" t="str">
        <f t="shared" si="379"/>
        <v/>
      </c>
      <c r="H1933" s="80" t="str">
        <f t="shared" si="390"/>
        <v/>
      </c>
      <c r="I1933" s="80" t="str">
        <f t="shared" si="380"/>
        <v/>
      </c>
      <c r="J1933" s="80" t="str">
        <f t="shared" si="386"/>
        <v/>
      </c>
      <c r="AG1933" s="16" t="str">
        <f t="shared" si="387"/>
        <v/>
      </c>
      <c r="AH1933" s="69" t="str">
        <f t="shared" si="381"/>
        <v/>
      </c>
      <c r="AI1933" s="70" t="str">
        <f t="shared" si="382"/>
        <v/>
      </c>
      <c r="AJ1933" s="70" t="str">
        <f t="shared" si="383"/>
        <v/>
      </c>
      <c r="AK1933" s="70" t="str">
        <f t="shared" si="388"/>
        <v/>
      </c>
      <c r="AL1933" s="70" t="str">
        <f t="shared" si="389"/>
        <v/>
      </c>
    </row>
    <row r="1934" spans="2:38" ht="15" thickBot="1" x14ac:dyDescent="0.35">
      <c r="B1934" s="79" t="str">
        <f t="shared" si="384"/>
        <v/>
      </c>
      <c r="C1934" s="16"/>
      <c r="D1934" s="79" t="str">
        <f>IFERROR(IF(J1933&lt;=0,"",IF(C1934="Yes","",B1934-COUNTIF($C$18:C1934,"Yes"))),"")</f>
        <v/>
      </c>
      <c r="E1934" s="81" t="str">
        <f t="shared" si="378"/>
        <v/>
      </c>
      <c r="F1934" s="80" t="str">
        <f t="shared" si="385"/>
        <v/>
      </c>
      <c r="G1934" s="80" t="str">
        <f t="shared" si="379"/>
        <v/>
      </c>
      <c r="H1934" s="80" t="str">
        <f t="shared" si="390"/>
        <v/>
      </c>
      <c r="I1934" s="80" t="str">
        <f t="shared" si="380"/>
        <v/>
      </c>
      <c r="J1934" s="80" t="str">
        <f t="shared" si="386"/>
        <v/>
      </c>
      <c r="AG1934" s="16" t="str">
        <f t="shared" si="387"/>
        <v/>
      </c>
      <c r="AH1934" s="69" t="str">
        <f t="shared" si="381"/>
        <v/>
      </c>
      <c r="AI1934" s="70" t="str">
        <f t="shared" si="382"/>
        <v/>
      </c>
      <c r="AJ1934" s="70" t="str">
        <f t="shared" si="383"/>
        <v/>
      </c>
      <c r="AK1934" s="70" t="str">
        <f t="shared" si="388"/>
        <v/>
      </c>
      <c r="AL1934" s="70" t="str">
        <f t="shared" si="389"/>
        <v/>
      </c>
    </row>
    <row r="1935" spans="2:38" ht="15" thickBot="1" x14ac:dyDescent="0.35">
      <c r="B1935" s="79" t="str">
        <f t="shared" si="384"/>
        <v/>
      </c>
      <c r="C1935" s="16"/>
      <c r="D1935" s="79" t="str">
        <f>IFERROR(IF(J1934&lt;=0,"",IF(C1935="Yes","",B1935-COUNTIF($C$18:C1935,"Yes"))),"")</f>
        <v/>
      </c>
      <c r="E1935" s="81" t="str">
        <f t="shared" si="378"/>
        <v/>
      </c>
      <c r="F1935" s="80" t="str">
        <f t="shared" si="385"/>
        <v/>
      </c>
      <c r="G1935" s="80" t="str">
        <f t="shared" si="379"/>
        <v/>
      </c>
      <c r="H1935" s="80" t="str">
        <f t="shared" si="390"/>
        <v/>
      </c>
      <c r="I1935" s="80" t="str">
        <f t="shared" si="380"/>
        <v/>
      </c>
      <c r="J1935" s="80" t="str">
        <f t="shared" si="386"/>
        <v/>
      </c>
      <c r="AG1935" s="16" t="str">
        <f t="shared" si="387"/>
        <v/>
      </c>
      <c r="AH1935" s="69" t="str">
        <f t="shared" si="381"/>
        <v/>
      </c>
      <c r="AI1935" s="70" t="str">
        <f t="shared" si="382"/>
        <v/>
      </c>
      <c r="AJ1935" s="70" t="str">
        <f t="shared" si="383"/>
        <v/>
      </c>
      <c r="AK1935" s="70" t="str">
        <f t="shared" si="388"/>
        <v/>
      </c>
      <c r="AL1935" s="70" t="str">
        <f t="shared" si="389"/>
        <v/>
      </c>
    </row>
    <row r="1936" spans="2:38" ht="15" thickBot="1" x14ac:dyDescent="0.35">
      <c r="B1936" s="79" t="str">
        <f t="shared" si="384"/>
        <v/>
      </c>
      <c r="C1936" s="16"/>
      <c r="D1936" s="79" t="str">
        <f>IFERROR(IF(J1935&lt;=0,"",IF(C1936="Yes","",B1936-COUNTIF($C$18:C1936,"Yes"))),"")</f>
        <v/>
      </c>
      <c r="E1936" s="81" t="str">
        <f t="shared" si="378"/>
        <v/>
      </c>
      <c r="F1936" s="80" t="str">
        <f t="shared" si="385"/>
        <v/>
      </c>
      <c r="G1936" s="80" t="str">
        <f t="shared" si="379"/>
        <v/>
      </c>
      <c r="H1936" s="80" t="str">
        <f t="shared" si="390"/>
        <v/>
      </c>
      <c r="I1936" s="80" t="str">
        <f t="shared" si="380"/>
        <v/>
      </c>
      <c r="J1936" s="80" t="str">
        <f t="shared" si="386"/>
        <v/>
      </c>
      <c r="AG1936" s="16" t="str">
        <f t="shared" si="387"/>
        <v/>
      </c>
      <c r="AH1936" s="69" t="str">
        <f t="shared" si="381"/>
        <v/>
      </c>
      <c r="AI1936" s="70" t="str">
        <f t="shared" si="382"/>
        <v/>
      </c>
      <c r="AJ1936" s="70" t="str">
        <f t="shared" si="383"/>
        <v/>
      </c>
      <c r="AK1936" s="70" t="str">
        <f t="shared" si="388"/>
        <v/>
      </c>
      <c r="AL1936" s="70" t="str">
        <f t="shared" si="389"/>
        <v/>
      </c>
    </row>
    <row r="1937" spans="2:38" ht="15" thickBot="1" x14ac:dyDescent="0.35">
      <c r="B1937" s="79" t="str">
        <f t="shared" si="384"/>
        <v/>
      </c>
      <c r="C1937" s="16"/>
      <c r="D1937" s="79" t="str">
        <f>IFERROR(IF(J1936&lt;=0,"",IF(C1937="Yes","",B1937-COUNTIF($C$18:C1937,"Yes"))),"")</f>
        <v/>
      </c>
      <c r="E1937" s="81" t="str">
        <f t="shared" si="378"/>
        <v/>
      </c>
      <c r="F1937" s="80" t="str">
        <f t="shared" si="385"/>
        <v/>
      </c>
      <c r="G1937" s="80" t="str">
        <f t="shared" si="379"/>
        <v/>
      </c>
      <c r="H1937" s="80" t="str">
        <f t="shared" si="390"/>
        <v/>
      </c>
      <c r="I1937" s="80" t="str">
        <f t="shared" si="380"/>
        <v/>
      </c>
      <c r="J1937" s="80" t="str">
        <f t="shared" si="386"/>
        <v/>
      </c>
      <c r="AG1937" s="16" t="str">
        <f t="shared" si="387"/>
        <v/>
      </c>
      <c r="AH1937" s="69" t="str">
        <f t="shared" si="381"/>
        <v/>
      </c>
      <c r="AI1937" s="70" t="str">
        <f t="shared" si="382"/>
        <v/>
      </c>
      <c r="AJ1937" s="70" t="str">
        <f t="shared" si="383"/>
        <v/>
      </c>
      <c r="AK1937" s="70" t="str">
        <f t="shared" si="388"/>
        <v/>
      </c>
      <c r="AL1937" s="70" t="str">
        <f t="shared" si="389"/>
        <v/>
      </c>
    </row>
    <row r="1938" spans="2:38" ht="15" thickBot="1" x14ac:dyDescent="0.35">
      <c r="B1938" s="79" t="str">
        <f t="shared" si="384"/>
        <v/>
      </c>
      <c r="C1938" s="16"/>
      <c r="D1938" s="79" t="str">
        <f>IFERROR(IF(J1937&lt;=0,"",IF(C1938="Yes","",B1938-COUNTIF($C$18:C1938,"Yes"))),"")</f>
        <v/>
      </c>
      <c r="E1938" s="81" t="str">
        <f t="shared" ref="E1938:E2001" si="391">IF($E$9="End of the Period",IF(B1938="","",IF(payment_frequency_EMI_Change="Bi-weekly",first_payment_date_EMI_Change+B1938*VLOOKUP(payment_frequency_EMI_Change,periodic_table,2,0),IF(payment_frequency_EMI_Change="Weekly",first_payment_date_EMI_Change+B1938*VLOOKUP(payment_frequency_EMI_Change,periodic_table,2,0),IF(payment_frequency_EMI_Change="Semi-monthly",first_payment_date_EMI_Change+B1938*VLOOKUP(payment_frequency_EMI_Change,periodic_table,2,0),EDATE(first_payment_date_EMI_Change,B1938*VLOOKUP(payment_frequency_EMI_Change,periodic_table,2,0)))))),IF(B1938="","",IF(payment_frequency_EMI_Change="Bi-weekly",first_payment_date_EMI_Change+(B1938-1)*VLOOKUP(payment_frequency_EMI_Change,periodic_table,2,0),IF(payment_frequency_EMI_Change="Weekly",first_payment_date_EMI_Change+(B1938-1)*VLOOKUP(payment_frequency_EMI_Change,periodic_table,2,0),IF(payment_frequency_EMI_Change="Semi-monthly",first_payment_date_EMI_Change+(B1938-1)*VLOOKUP(payment_frequency_EMI_Change,periodic_table,2,0),EDATE(first_payment_date_EMI_Change,(B1938-1)*VLOOKUP(payment_frequency_EMI_Change,periodic_table,2,0)))))))</f>
        <v/>
      </c>
      <c r="F1938" s="80" t="str">
        <f t="shared" si="385"/>
        <v/>
      </c>
      <c r="G1938" s="80" t="str">
        <f t="shared" ref="G1938:G2001" si="392">IF(AND(Payment_Type_EMI_Change=1,B1938=1),0,IF(B1938="","",IF(C1938="Yes",0,J1937*Compound_Rate_EMI_Change)))</f>
        <v/>
      </c>
      <c r="H1938" s="80" t="str">
        <f t="shared" si="390"/>
        <v/>
      </c>
      <c r="I1938" s="80" t="str">
        <f t="shared" ref="I1938:I2001" si="393">IF(B1938="","",IF(C1938="Yes",J1937*Compound_Rate_EMI_Change,0))</f>
        <v/>
      </c>
      <c r="J1938" s="80" t="str">
        <f t="shared" si="386"/>
        <v/>
      </c>
      <c r="AG1938" s="16" t="str">
        <f t="shared" si="387"/>
        <v/>
      </c>
      <c r="AH1938" s="69" t="str">
        <f t="shared" ref="AH1938:AH2001" si="394">IF($E$9="End of the Period",IF(AG1938="","",IF(payment_frequency_EMI_Change="Bi-weekly",first_payment_date_EMI_Change+AG1938*VLOOKUP(payment_frequency_EMI_Change,periodic_table,2,0),IF(payment_frequency_EMI_Change="Weekly",first_payment_date_EMI_Change+AG1938*VLOOKUP(payment_frequency_EMI_Change,periodic_table,2,0),IF(payment_frequency_EMI_Change="Semi-monthly",first_payment_date_EMI_Change+AG1938*VLOOKUP(payment_frequency_EMI_Change,periodic_table,2,0),EDATE(first_payment_date_EMI_Change,AG1938*VLOOKUP(payment_frequency_EMI_Change,periodic_table,2,0)))))),IF(AG1938="","",IF(payment_frequency_EMI_Change="Bi-weekly",first_payment_date_EMI_Change+(AG1938-1)*VLOOKUP(payment_frequency_EMI_Change,periodic_table,2,0),IF(payment_frequency_EMI_Change="Weekly",first_payment_date_EMI_Change+(AG1938-1)*VLOOKUP(payment_frequency_EMI_Change,periodic_table,2,0),IF(payment_frequency_EMI_Change="Semi-monthly",first_payment_date_EMI_Change+(AG1938-1)*VLOOKUP(payment_frequency_EMI_Change,periodic_table,2,0),EDATE(first_payment_date_EMI_Change,(AG1938-1)*VLOOKUP(payment_frequency_EMI_Change,periodic_table,2,0)))))))</f>
        <v/>
      </c>
      <c r="AI1938" s="70" t="str">
        <f t="shared" ref="AI1938:AI2001" si="395">IF(AG1938="","",IF(AL1937&lt;payment_EMI_Change,AL1937*(1+Compound_Rate_EMI_Change),payment_EMI_Change))</f>
        <v/>
      </c>
      <c r="AJ1938" s="70" t="str">
        <f t="shared" ref="AJ1938:AJ2001" si="396">IF(AND(Payment_Type_EMI_Change=1,AG1938=1),0,IF(AG1938="","",AL1937*Compound_Rate_EMI_Change))</f>
        <v/>
      </c>
      <c r="AK1938" s="70" t="str">
        <f t="shared" si="388"/>
        <v/>
      </c>
      <c r="AL1938" s="70" t="str">
        <f t="shared" si="389"/>
        <v/>
      </c>
    </row>
    <row r="1939" spans="2:38" ht="15" thickBot="1" x14ac:dyDescent="0.35">
      <c r="B1939" s="79" t="str">
        <f t="shared" ref="B1939:B2002" si="397">IFERROR(IF(TRUNC(J1938)&lt;=0,"",B1938+1),"")</f>
        <v/>
      </c>
      <c r="C1939" s="16"/>
      <c r="D1939" s="79" t="str">
        <f>IFERROR(IF(J1938&lt;=0,"",IF(C1939="Yes","",B1939-COUNTIF($C$18:C1939,"Yes"))),"")</f>
        <v/>
      </c>
      <c r="E1939" s="81" t="str">
        <f t="shared" si="391"/>
        <v/>
      </c>
      <c r="F1939" s="80" t="str">
        <f t="shared" ref="F1939:F2002" si="398">IF(B1939="","",IF(C1939="Yes",0,IF(J1938&lt;payment_EMI_Change,J1938*(1+Compound_Rate_EMI_Change),-PMT($J$5,nper_EMI_Change-B1939+1,J1938))))</f>
        <v/>
      </c>
      <c r="G1939" s="80" t="str">
        <f t="shared" si="392"/>
        <v/>
      </c>
      <c r="H1939" s="80" t="str">
        <f t="shared" si="390"/>
        <v/>
      </c>
      <c r="I1939" s="80" t="str">
        <f t="shared" si="393"/>
        <v/>
      </c>
      <c r="J1939" s="80" t="str">
        <f t="shared" ref="J1939:J2002" si="399">IFERROR(IF(B1939="","",J1938-H1939+I1939),"")</f>
        <v/>
      </c>
      <c r="AG1939" s="16" t="str">
        <f t="shared" ref="AG1939:AG2002" si="400">IFERROR(IF(AL1938&lt;=0,"",AG1938+1),"")</f>
        <v/>
      </c>
      <c r="AH1939" s="69" t="str">
        <f t="shared" si="394"/>
        <v/>
      </c>
      <c r="AI1939" s="70" t="str">
        <f t="shared" si="395"/>
        <v/>
      </c>
      <c r="AJ1939" s="70" t="str">
        <f t="shared" si="396"/>
        <v/>
      </c>
      <c r="AK1939" s="70" t="str">
        <f t="shared" ref="AK1939:AK2002" si="401">IF(AG1939="","",AI1939-AJ1939)</f>
        <v/>
      </c>
      <c r="AL1939" s="70" t="str">
        <f t="shared" ref="AL1939:AL2002" si="402">IFERROR(IF(AK1939&lt;=0,"",AL1938-AK1939),"")</f>
        <v/>
      </c>
    </row>
    <row r="1940" spans="2:38" ht="15" thickBot="1" x14ac:dyDescent="0.35">
      <c r="B1940" s="79" t="str">
        <f t="shared" si="397"/>
        <v/>
      </c>
      <c r="C1940" s="16"/>
      <c r="D1940" s="79" t="str">
        <f>IFERROR(IF(J1939&lt;=0,"",IF(C1940="Yes","",B1940-COUNTIF($C$18:C1940,"Yes"))),"")</f>
        <v/>
      </c>
      <c r="E1940" s="81" t="str">
        <f t="shared" si="391"/>
        <v/>
      </c>
      <c r="F1940" s="80" t="str">
        <f t="shared" si="398"/>
        <v/>
      </c>
      <c r="G1940" s="80" t="str">
        <f t="shared" si="392"/>
        <v/>
      </c>
      <c r="H1940" s="80" t="str">
        <f t="shared" si="390"/>
        <v/>
      </c>
      <c r="I1940" s="80" t="str">
        <f t="shared" si="393"/>
        <v/>
      </c>
      <c r="J1940" s="80" t="str">
        <f t="shared" si="399"/>
        <v/>
      </c>
      <c r="AG1940" s="16" t="str">
        <f t="shared" si="400"/>
        <v/>
      </c>
      <c r="AH1940" s="69" t="str">
        <f t="shared" si="394"/>
        <v/>
      </c>
      <c r="AI1940" s="70" t="str">
        <f t="shared" si="395"/>
        <v/>
      </c>
      <c r="AJ1940" s="70" t="str">
        <f t="shared" si="396"/>
        <v/>
      </c>
      <c r="AK1940" s="70" t="str">
        <f t="shared" si="401"/>
        <v/>
      </c>
      <c r="AL1940" s="70" t="str">
        <f t="shared" si="402"/>
        <v/>
      </c>
    </row>
    <row r="1941" spans="2:38" ht="15" thickBot="1" x14ac:dyDescent="0.35">
      <c r="B1941" s="79" t="str">
        <f t="shared" si="397"/>
        <v/>
      </c>
      <c r="C1941" s="16"/>
      <c r="D1941" s="79" t="str">
        <f>IFERROR(IF(J1940&lt;=0,"",IF(C1941="Yes","",B1941-COUNTIF($C$18:C1941,"Yes"))),"")</f>
        <v/>
      </c>
      <c r="E1941" s="81" t="str">
        <f t="shared" si="391"/>
        <v/>
      </c>
      <c r="F1941" s="80" t="str">
        <f t="shared" si="398"/>
        <v/>
      </c>
      <c r="G1941" s="80" t="str">
        <f t="shared" si="392"/>
        <v/>
      </c>
      <c r="H1941" s="80" t="str">
        <f t="shared" si="390"/>
        <v/>
      </c>
      <c r="I1941" s="80" t="str">
        <f t="shared" si="393"/>
        <v/>
      </c>
      <c r="J1941" s="80" t="str">
        <f t="shared" si="399"/>
        <v/>
      </c>
      <c r="AG1941" s="16" t="str">
        <f t="shared" si="400"/>
        <v/>
      </c>
      <c r="AH1941" s="69" t="str">
        <f t="shared" si="394"/>
        <v/>
      </c>
      <c r="AI1941" s="70" t="str">
        <f t="shared" si="395"/>
        <v/>
      </c>
      <c r="AJ1941" s="70" t="str">
        <f t="shared" si="396"/>
        <v/>
      </c>
      <c r="AK1941" s="70" t="str">
        <f t="shared" si="401"/>
        <v/>
      </c>
      <c r="AL1941" s="70" t="str">
        <f t="shared" si="402"/>
        <v/>
      </c>
    </row>
    <row r="1942" spans="2:38" ht="15" thickBot="1" x14ac:dyDescent="0.35">
      <c r="B1942" s="79" t="str">
        <f t="shared" si="397"/>
        <v/>
      </c>
      <c r="C1942" s="16"/>
      <c r="D1942" s="79" t="str">
        <f>IFERROR(IF(J1941&lt;=0,"",IF(C1942="Yes","",B1942-COUNTIF($C$18:C1942,"Yes"))),"")</f>
        <v/>
      </c>
      <c r="E1942" s="81" t="str">
        <f t="shared" si="391"/>
        <v/>
      </c>
      <c r="F1942" s="80" t="str">
        <f t="shared" si="398"/>
        <v/>
      </c>
      <c r="G1942" s="80" t="str">
        <f t="shared" si="392"/>
        <v/>
      </c>
      <c r="H1942" s="80" t="str">
        <f t="shared" si="390"/>
        <v/>
      </c>
      <c r="I1942" s="80" t="str">
        <f t="shared" si="393"/>
        <v/>
      </c>
      <c r="J1942" s="80" t="str">
        <f t="shared" si="399"/>
        <v/>
      </c>
      <c r="AG1942" s="16" t="str">
        <f t="shared" si="400"/>
        <v/>
      </c>
      <c r="AH1942" s="69" t="str">
        <f t="shared" si="394"/>
        <v/>
      </c>
      <c r="AI1942" s="70" t="str">
        <f t="shared" si="395"/>
        <v/>
      </c>
      <c r="AJ1942" s="70" t="str">
        <f t="shared" si="396"/>
        <v/>
      </c>
      <c r="AK1942" s="70" t="str">
        <f t="shared" si="401"/>
        <v/>
      </c>
      <c r="AL1942" s="70" t="str">
        <f t="shared" si="402"/>
        <v/>
      </c>
    </row>
    <row r="1943" spans="2:38" ht="15" thickBot="1" x14ac:dyDescent="0.35">
      <c r="B1943" s="79" t="str">
        <f t="shared" si="397"/>
        <v/>
      </c>
      <c r="C1943" s="16"/>
      <c r="D1943" s="79" t="str">
        <f>IFERROR(IF(J1942&lt;=0,"",IF(C1943="Yes","",B1943-COUNTIF($C$18:C1943,"Yes"))),"")</f>
        <v/>
      </c>
      <c r="E1943" s="81" t="str">
        <f t="shared" si="391"/>
        <v/>
      </c>
      <c r="F1943" s="80" t="str">
        <f t="shared" si="398"/>
        <v/>
      </c>
      <c r="G1943" s="80" t="str">
        <f t="shared" si="392"/>
        <v/>
      </c>
      <c r="H1943" s="80" t="str">
        <f t="shared" ref="H1943:H2006" si="403">IF(B1943="","",F1943-G1943)</f>
        <v/>
      </c>
      <c r="I1943" s="80" t="str">
        <f t="shared" si="393"/>
        <v/>
      </c>
      <c r="J1943" s="80" t="str">
        <f t="shared" si="399"/>
        <v/>
      </c>
      <c r="AG1943" s="16" t="str">
        <f t="shared" si="400"/>
        <v/>
      </c>
      <c r="AH1943" s="69" t="str">
        <f t="shared" si="394"/>
        <v/>
      </c>
      <c r="AI1943" s="70" t="str">
        <f t="shared" si="395"/>
        <v/>
      </c>
      <c r="AJ1943" s="70" t="str">
        <f t="shared" si="396"/>
        <v/>
      </c>
      <c r="AK1943" s="70" t="str">
        <f t="shared" si="401"/>
        <v/>
      </c>
      <c r="AL1943" s="70" t="str">
        <f t="shared" si="402"/>
        <v/>
      </c>
    </row>
    <row r="1944" spans="2:38" ht="15" thickBot="1" x14ac:dyDescent="0.35">
      <c r="B1944" s="79" t="str">
        <f t="shared" si="397"/>
        <v/>
      </c>
      <c r="C1944" s="16"/>
      <c r="D1944" s="79" t="str">
        <f>IFERROR(IF(J1943&lt;=0,"",IF(C1944="Yes","",B1944-COUNTIF($C$18:C1944,"Yes"))),"")</f>
        <v/>
      </c>
      <c r="E1944" s="81" t="str">
        <f t="shared" si="391"/>
        <v/>
      </c>
      <c r="F1944" s="80" t="str">
        <f t="shared" si="398"/>
        <v/>
      </c>
      <c r="G1944" s="80" t="str">
        <f t="shared" si="392"/>
        <v/>
      </c>
      <c r="H1944" s="80" t="str">
        <f t="shared" si="403"/>
        <v/>
      </c>
      <c r="I1944" s="80" t="str">
        <f t="shared" si="393"/>
        <v/>
      </c>
      <c r="J1944" s="80" t="str">
        <f t="shared" si="399"/>
        <v/>
      </c>
      <c r="AG1944" s="16" t="str">
        <f t="shared" si="400"/>
        <v/>
      </c>
      <c r="AH1944" s="69" t="str">
        <f t="shared" si="394"/>
        <v/>
      </c>
      <c r="AI1944" s="70" t="str">
        <f t="shared" si="395"/>
        <v/>
      </c>
      <c r="AJ1944" s="70" t="str">
        <f t="shared" si="396"/>
        <v/>
      </c>
      <c r="AK1944" s="70" t="str">
        <f t="shared" si="401"/>
        <v/>
      </c>
      <c r="AL1944" s="70" t="str">
        <f t="shared" si="402"/>
        <v/>
      </c>
    </row>
    <row r="1945" spans="2:38" ht="15" thickBot="1" x14ac:dyDescent="0.35">
      <c r="B1945" s="79" t="str">
        <f t="shared" si="397"/>
        <v/>
      </c>
      <c r="C1945" s="16"/>
      <c r="D1945" s="79" t="str">
        <f>IFERROR(IF(J1944&lt;=0,"",IF(C1945="Yes","",B1945-COUNTIF($C$18:C1945,"Yes"))),"")</f>
        <v/>
      </c>
      <c r="E1945" s="81" t="str">
        <f t="shared" si="391"/>
        <v/>
      </c>
      <c r="F1945" s="80" t="str">
        <f t="shared" si="398"/>
        <v/>
      </c>
      <c r="G1945" s="80" t="str">
        <f t="shared" si="392"/>
        <v/>
      </c>
      <c r="H1945" s="80" t="str">
        <f t="shared" si="403"/>
        <v/>
      </c>
      <c r="I1945" s="80" t="str">
        <f t="shared" si="393"/>
        <v/>
      </c>
      <c r="J1945" s="80" t="str">
        <f t="shared" si="399"/>
        <v/>
      </c>
      <c r="AG1945" s="16" t="str">
        <f t="shared" si="400"/>
        <v/>
      </c>
      <c r="AH1945" s="69" t="str">
        <f t="shared" si="394"/>
        <v/>
      </c>
      <c r="AI1945" s="70" t="str">
        <f t="shared" si="395"/>
        <v/>
      </c>
      <c r="AJ1945" s="70" t="str">
        <f t="shared" si="396"/>
        <v/>
      </c>
      <c r="AK1945" s="70" t="str">
        <f t="shared" si="401"/>
        <v/>
      </c>
      <c r="AL1945" s="70" t="str">
        <f t="shared" si="402"/>
        <v/>
      </c>
    </row>
    <row r="1946" spans="2:38" ht="15" thickBot="1" x14ac:dyDescent="0.35">
      <c r="B1946" s="79" t="str">
        <f t="shared" si="397"/>
        <v/>
      </c>
      <c r="C1946" s="16"/>
      <c r="D1946" s="79" t="str">
        <f>IFERROR(IF(J1945&lt;=0,"",IF(C1946="Yes","",B1946-COUNTIF($C$18:C1946,"Yes"))),"")</f>
        <v/>
      </c>
      <c r="E1946" s="81" t="str">
        <f t="shared" si="391"/>
        <v/>
      </c>
      <c r="F1946" s="80" t="str">
        <f t="shared" si="398"/>
        <v/>
      </c>
      <c r="G1946" s="80" t="str">
        <f t="shared" si="392"/>
        <v/>
      </c>
      <c r="H1946" s="80" t="str">
        <f t="shared" si="403"/>
        <v/>
      </c>
      <c r="I1946" s="80" t="str">
        <f t="shared" si="393"/>
        <v/>
      </c>
      <c r="J1946" s="80" t="str">
        <f t="shared" si="399"/>
        <v/>
      </c>
      <c r="AG1946" s="16" t="str">
        <f t="shared" si="400"/>
        <v/>
      </c>
      <c r="AH1946" s="69" t="str">
        <f t="shared" si="394"/>
        <v/>
      </c>
      <c r="AI1946" s="70" t="str">
        <f t="shared" si="395"/>
        <v/>
      </c>
      <c r="AJ1946" s="70" t="str">
        <f t="shared" si="396"/>
        <v/>
      </c>
      <c r="AK1946" s="70" t="str">
        <f t="shared" si="401"/>
        <v/>
      </c>
      <c r="AL1946" s="70" t="str">
        <f t="shared" si="402"/>
        <v/>
      </c>
    </row>
    <row r="1947" spans="2:38" ht="15" thickBot="1" x14ac:dyDescent="0.35">
      <c r="B1947" s="79" t="str">
        <f t="shared" si="397"/>
        <v/>
      </c>
      <c r="C1947" s="16"/>
      <c r="D1947" s="79" t="str">
        <f>IFERROR(IF(J1946&lt;=0,"",IF(C1947="Yes","",B1947-COUNTIF($C$18:C1947,"Yes"))),"")</f>
        <v/>
      </c>
      <c r="E1947" s="81" t="str">
        <f t="shared" si="391"/>
        <v/>
      </c>
      <c r="F1947" s="80" t="str">
        <f t="shared" si="398"/>
        <v/>
      </c>
      <c r="G1947" s="80" t="str">
        <f t="shared" si="392"/>
        <v/>
      </c>
      <c r="H1947" s="80" t="str">
        <f t="shared" si="403"/>
        <v/>
      </c>
      <c r="I1947" s="80" t="str">
        <f t="shared" si="393"/>
        <v/>
      </c>
      <c r="J1947" s="80" t="str">
        <f t="shared" si="399"/>
        <v/>
      </c>
      <c r="AG1947" s="16" t="str">
        <f t="shared" si="400"/>
        <v/>
      </c>
      <c r="AH1947" s="69" t="str">
        <f t="shared" si="394"/>
        <v/>
      </c>
      <c r="AI1947" s="70" t="str">
        <f t="shared" si="395"/>
        <v/>
      </c>
      <c r="AJ1947" s="70" t="str">
        <f t="shared" si="396"/>
        <v/>
      </c>
      <c r="AK1947" s="70" t="str">
        <f t="shared" si="401"/>
        <v/>
      </c>
      <c r="AL1947" s="70" t="str">
        <f t="shared" si="402"/>
        <v/>
      </c>
    </row>
    <row r="1948" spans="2:38" ht="15" thickBot="1" x14ac:dyDescent="0.35">
      <c r="B1948" s="79" t="str">
        <f t="shared" si="397"/>
        <v/>
      </c>
      <c r="C1948" s="16"/>
      <c r="D1948" s="79" t="str">
        <f>IFERROR(IF(J1947&lt;=0,"",IF(C1948="Yes","",B1948-COUNTIF($C$18:C1948,"Yes"))),"")</f>
        <v/>
      </c>
      <c r="E1948" s="81" t="str">
        <f t="shared" si="391"/>
        <v/>
      </c>
      <c r="F1948" s="80" t="str">
        <f t="shared" si="398"/>
        <v/>
      </c>
      <c r="G1948" s="80" t="str">
        <f t="shared" si="392"/>
        <v/>
      </c>
      <c r="H1948" s="80" t="str">
        <f t="shared" si="403"/>
        <v/>
      </c>
      <c r="I1948" s="80" t="str">
        <f t="shared" si="393"/>
        <v/>
      </c>
      <c r="J1948" s="80" t="str">
        <f t="shared" si="399"/>
        <v/>
      </c>
      <c r="AG1948" s="16" t="str">
        <f t="shared" si="400"/>
        <v/>
      </c>
      <c r="AH1948" s="69" t="str">
        <f t="shared" si="394"/>
        <v/>
      </c>
      <c r="AI1948" s="70" t="str">
        <f t="shared" si="395"/>
        <v/>
      </c>
      <c r="AJ1948" s="70" t="str">
        <f t="shared" si="396"/>
        <v/>
      </c>
      <c r="AK1948" s="70" t="str">
        <f t="shared" si="401"/>
        <v/>
      </c>
      <c r="AL1948" s="70" t="str">
        <f t="shared" si="402"/>
        <v/>
      </c>
    </row>
    <row r="1949" spans="2:38" ht="15" thickBot="1" x14ac:dyDescent="0.35">
      <c r="B1949" s="79" t="str">
        <f t="shared" si="397"/>
        <v/>
      </c>
      <c r="C1949" s="16"/>
      <c r="D1949" s="79" t="str">
        <f>IFERROR(IF(J1948&lt;=0,"",IF(C1949="Yes","",B1949-COUNTIF($C$18:C1949,"Yes"))),"")</f>
        <v/>
      </c>
      <c r="E1949" s="81" t="str">
        <f t="shared" si="391"/>
        <v/>
      </c>
      <c r="F1949" s="80" t="str">
        <f t="shared" si="398"/>
        <v/>
      </c>
      <c r="G1949" s="80" t="str">
        <f t="shared" si="392"/>
        <v/>
      </c>
      <c r="H1949" s="80" t="str">
        <f t="shared" si="403"/>
        <v/>
      </c>
      <c r="I1949" s="80" t="str">
        <f t="shared" si="393"/>
        <v/>
      </c>
      <c r="J1949" s="80" t="str">
        <f t="shared" si="399"/>
        <v/>
      </c>
      <c r="AG1949" s="16" t="str">
        <f t="shared" si="400"/>
        <v/>
      </c>
      <c r="AH1949" s="69" t="str">
        <f t="shared" si="394"/>
        <v/>
      </c>
      <c r="AI1949" s="70" t="str">
        <f t="shared" si="395"/>
        <v/>
      </c>
      <c r="AJ1949" s="70" t="str">
        <f t="shared" si="396"/>
        <v/>
      </c>
      <c r="AK1949" s="70" t="str">
        <f t="shared" si="401"/>
        <v/>
      </c>
      <c r="AL1949" s="70" t="str">
        <f t="shared" si="402"/>
        <v/>
      </c>
    </row>
    <row r="1950" spans="2:38" ht="15" thickBot="1" x14ac:dyDescent="0.35">
      <c r="B1950" s="79" t="str">
        <f t="shared" si="397"/>
        <v/>
      </c>
      <c r="C1950" s="16"/>
      <c r="D1950" s="79" t="str">
        <f>IFERROR(IF(J1949&lt;=0,"",IF(C1950="Yes","",B1950-COUNTIF($C$18:C1950,"Yes"))),"")</f>
        <v/>
      </c>
      <c r="E1950" s="81" t="str">
        <f t="shared" si="391"/>
        <v/>
      </c>
      <c r="F1950" s="80" t="str">
        <f t="shared" si="398"/>
        <v/>
      </c>
      <c r="G1950" s="80" t="str">
        <f t="shared" si="392"/>
        <v/>
      </c>
      <c r="H1950" s="80" t="str">
        <f t="shared" si="403"/>
        <v/>
      </c>
      <c r="I1950" s="80" t="str">
        <f t="shared" si="393"/>
        <v/>
      </c>
      <c r="J1950" s="80" t="str">
        <f t="shared" si="399"/>
        <v/>
      </c>
      <c r="AG1950" s="16" t="str">
        <f t="shared" si="400"/>
        <v/>
      </c>
      <c r="AH1950" s="69" t="str">
        <f t="shared" si="394"/>
        <v/>
      </c>
      <c r="AI1950" s="70" t="str">
        <f t="shared" si="395"/>
        <v/>
      </c>
      <c r="AJ1950" s="70" t="str">
        <f t="shared" si="396"/>
        <v/>
      </c>
      <c r="AK1950" s="70" t="str">
        <f t="shared" si="401"/>
        <v/>
      </c>
      <c r="AL1950" s="70" t="str">
        <f t="shared" si="402"/>
        <v/>
      </c>
    </row>
    <row r="1951" spans="2:38" ht="15" thickBot="1" x14ac:dyDescent="0.35">
      <c r="B1951" s="79" t="str">
        <f t="shared" si="397"/>
        <v/>
      </c>
      <c r="C1951" s="16"/>
      <c r="D1951" s="79" t="str">
        <f>IFERROR(IF(J1950&lt;=0,"",IF(C1951="Yes","",B1951-COUNTIF($C$18:C1951,"Yes"))),"")</f>
        <v/>
      </c>
      <c r="E1951" s="81" t="str">
        <f t="shared" si="391"/>
        <v/>
      </c>
      <c r="F1951" s="80" t="str">
        <f t="shared" si="398"/>
        <v/>
      </c>
      <c r="G1951" s="80" t="str">
        <f t="shared" si="392"/>
        <v/>
      </c>
      <c r="H1951" s="80" t="str">
        <f t="shared" si="403"/>
        <v/>
      </c>
      <c r="I1951" s="80" t="str">
        <f t="shared" si="393"/>
        <v/>
      </c>
      <c r="J1951" s="80" t="str">
        <f t="shared" si="399"/>
        <v/>
      </c>
      <c r="AG1951" s="16" t="str">
        <f t="shared" si="400"/>
        <v/>
      </c>
      <c r="AH1951" s="69" t="str">
        <f t="shared" si="394"/>
        <v/>
      </c>
      <c r="AI1951" s="70" t="str">
        <f t="shared" si="395"/>
        <v/>
      </c>
      <c r="AJ1951" s="70" t="str">
        <f t="shared" si="396"/>
        <v/>
      </c>
      <c r="AK1951" s="70" t="str">
        <f t="shared" si="401"/>
        <v/>
      </c>
      <c r="AL1951" s="70" t="str">
        <f t="shared" si="402"/>
        <v/>
      </c>
    </row>
    <row r="1952" spans="2:38" ht="15" thickBot="1" x14ac:dyDescent="0.35">
      <c r="B1952" s="79" t="str">
        <f t="shared" si="397"/>
        <v/>
      </c>
      <c r="C1952" s="16"/>
      <c r="D1952" s="79" t="str">
        <f>IFERROR(IF(J1951&lt;=0,"",IF(C1952="Yes","",B1952-COUNTIF($C$18:C1952,"Yes"))),"")</f>
        <v/>
      </c>
      <c r="E1952" s="81" t="str">
        <f t="shared" si="391"/>
        <v/>
      </c>
      <c r="F1952" s="80" t="str">
        <f t="shared" si="398"/>
        <v/>
      </c>
      <c r="G1952" s="80" t="str">
        <f t="shared" si="392"/>
        <v/>
      </c>
      <c r="H1952" s="80" t="str">
        <f t="shared" si="403"/>
        <v/>
      </c>
      <c r="I1952" s="80" t="str">
        <f t="shared" si="393"/>
        <v/>
      </c>
      <c r="J1952" s="80" t="str">
        <f t="shared" si="399"/>
        <v/>
      </c>
      <c r="AG1952" s="16" t="str">
        <f t="shared" si="400"/>
        <v/>
      </c>
      <c r="AH1952" s="69" t="str">
        <f t="shared" si="394"/>
        <v/>
      </c>
      <c r="AI1952" s="70" t="str">
        <f t="shared" si="395"/>
        <v/>
      </c>
      <c r="AJ1952" s="70" t="str">
        <f t="shared" si="396"/>
        <v/>
      </c>
      <c r="AK1952" s="70" t="str">
        <f t="shared" si="401"/>
        <v/>
      </c>
      <c r="AL1952" s="70" t="str">
        <f t="shared" si="402"/>
        <v/>
      </c>
    </row>
    <row r="1953" spans="2:38" ht="15" thickBot="1" x14ac:dyDescent="0.35">
      <c r="B1953" s="79" t="str">
        <f t="shared" si="397"/>
        <v/>
      </c>
      <c r="C1953" s="16"/>
      <c r="D1953" s="79" t="str">
        <f>IFERROR(IF(J1952&lt;=0,"",IF(C1953="Yes","",B1953-COUNTIF($C$18:C1953,"Yes"))),"")</f>
        <v/>
      </c>
      <c r="E1953" s="81" t="str">
        <f t="shared" si="391"/>
        <v/>
      </c>
      <c r="F1953" s="80" t="str">
        <f t="shared" si="398"/>
        <v/>
      </c>
      <c r="G1953" s="80" t="str">
        <f t="shared" si="392"/>
        <v/>
      </c>
      <c r="H1953" s="80" t="str">
        <f t="shared" si="403"/>
        <v/>
      </c>
      <c r="I1953" s="80" t="str">
        <f t="shared" si="393"/>
        <v/>
      </c>
      <c r="J1953" s="80" t="str">
        <f t="shared" si="399"/>
        <v/>
      </c>
      <c r="AG1953" s="16" t="str">
        <f t="shared" si="400"/>
        <v/>
      </c>
      <c r="AH1953" s="69" t="str">
        <f t="shared" si="394"/>
        <v/>
      </c>
      <c r="AI1953" s="70" t="str">
        <f t="shared" si="395"/>
        <v/>
      </c>
      <c r="AJ1953" s="70" t="str">
        <f t="shared" si="396"/>
        <v/>
      </c>
      <c r="AK1953" s="70" t="str">
        <f t="shared" si="401"/>
        <v/>
      </c>
      <c r="AL1953" s="70" t="str">
        <f t="shared" si="402"/>
        <v/>
      </c>
    </row>
    <row r="1954" spans="2:38" ht="15" thickBot="1" x14ac:dyDescent="0.35">
      <c r="B1954" s="79" t="str">
        <f t="shared" si="397"/>
        <v/>
      </c>
      <c r="C1954" s="16"/>
      <c r="D1954" s="79" t="str">
        <f>IFERROR(IF(J1953&lt;=0,"",IF(C1954="Yes","",B1954-COUNTIF($C$18:C1954,"Yes"))),"")</f>
        <v/>
      </c>
      <c r="E1954" s="81" t="str">
        <f t="shared" si="391"/>
        <v/>
      </c>
      <c r="F1954" s="80" t="str">
        <f t="shared" si="398"/>
        <v/>
      </c>
      <c r="G1954" s="80" t="str">
        <f t="shared" si="392"/>
        <v/>
      </c>
      <c r="H1954" s="80" t="str">
        <f t="shared" si="403"/>
        <v/>
      </c>
      <c r="I1954" s="80" t="str">
        <f t="shared" si="393"/>
        <v/>
      </c>
      <c r="J1954" s="80" t="str">
        <f t="shared" si="399"/>
        <v/>
      </c>
      <c r="AG1954" s="16" t="str">
        <f t="shared" si="400"/>
        <v/>
      </c>
      <c r="AH1954" s="69" t="str">
        <f t="shared" si="394"/>
        <v/>
      </c>
      <c r="AI1954" s="70" t="str">
        <f t="shared" si="395"/>
        <v/>
      </c>
      <c r="AJ1954" s="70" t="str">
        <f t="shared" si="396"/>
        <v/>
      </c>
      <c r="AK1954" s="70" t="str">
        <f t="shared" si="401"/>
        <v/>
      </c>
      <c r="AL1954" s="70" t="str">
        <f t="shared" si="402"/>
        <v/>
      </c>
    </row>
    <row r="1955" spans="2:38" ht="15" thickBot="1" x14ac:dyDescent="0.35">
      <c r="B1955" s="79" t="str">
        <f t="shared" si="397"/>
        <v/>
      </c>
      <c r="C1955" s="16"/>
      <c r="D1955" s="79" t="str">
        <f>IFERROR(IF(J1954&lt;=0,"",IF(C1955="Yes","",B1955-COUNTIF($C$18:C1955,"Yes"))),"")</f>
        <v/>
      </c>
      <c r="E1955" s="81" t="str">
        <f t="shared" si="391"/>
        <v/>
      </c>
      <c r="F1955" s="80" t="str">
        <f t="shared" si="398"/>
        <v/>
      </c>
      <c r="G1955" s="80" t="str">
        <f t="shared" si="392"/>
        <v/>
      </c>
      <c r="H1955" s="80" t="str">
        <f t="shared" si="403"/>
        <v/>
      </c>
      <c r="I1955" s="80" t="str">
        <f t="shared" si="393"/>
        <v/>
      </c>
      <c r="J1955" s="80" t="str">
        <f t="shared" si="399"/>
        <v/>
      </c>
      <c r="AG1955" s="16" t="str">
        <f t="shared" si="400"/>
        <v/>
      </c>
      <c r="AH1955" s="69" t="str">
        <f t="shared" si="394"/>
        <v/>
      </c>
      <c r="AI1955" s="70" t="str">
        <f t="shared" si="395"/>
        <v/>
      </c>
      <c r="AJ1955" s="70" t="str">
        <f t="shared" si="396"/>
        <v/>
      </c>
      <c r="AK1955" s="70" t="str">
        <f t="shared" si="401"/>
        <v/>
      </c>
      <c r="AL1955" s="70" t="str">
        <f t="shared" si="402"/>
        <v/>
      </c>
    </row>
    <row r="1956" spans="2:38" ht="15" thickBot="1" x14ac:dyDescent="0.35">
      <c r="B1956" s="79" t="str">
        <f t="shared" si="397"/>
        <v/>
      </c>
      <c r="C1956" s="16"/>
      <c r="D1956" s="79" t="str">
        <f>IFERROR(IF(J1955&lt;=0,"",IF(C1956="Yes","",B1956-COUNTIF($C$18:C1956,"Yes"))),"")</f>
        <v/>
      </c>
      <c r="E1956" s="81" t="str">
        <f t="shared" si="391"/>
        <v/>
      </c>
      <c r="F1956" s="80" t="str">
        <f t="shared" si="398"/>
        <v/>
      </c>
      <c r="G1956" s="80" t="str">
        <f t="shared" si="392"/>
        <v/>
      </c>
      <c r="H1956" s="80" t="str">
        <f t="shared" si="403"/>
        <v/>
      </c>
      <c r="I1956" s="80" t="str">
        <f t="shared" si="393"/>
        <v/>
      </c>
      <c r="J1956" s="80" t="str">
        <f t="shared" si="399"/>
        <v/>
      </c>
      <c r="AG1956" s="16" t="str">
        <f t="shared" si="400"/>
        <v/>
      </c>
      <c r="AH1956" s="69" t="str">
        <f t="shared" si="394"/>
        <v/>
      </c>
      <c r="AI1956" s="70" t="str">
        <f t="shared" si="395"/>
        <v/>
      </c>
      <c r="AJ1956" s="70" t="str">
        <f t="shared" si="396"/>
        <v/>
      </c>
      <c r="AK1956" s="70" t="str">
        <f t="shared" si="401"/>
        <v/>
      </c>
      <c r="AL1956" s="70" t="str">
        <f t="shared" si="402"/>
        <v/>
      </c>
    </row>
    <row r="1957" spans="2:38" ht="15" thickBot="1" x14ac:dyDescent="0.35">
      <c r="B1957" s="79" t="str">
        <f t="shared" si="397"/>
        <v/>
      </c>
      <c r="C1957" s="16"/>
      <c r="D1957" s="79" t="str">
        <f>IFERROR(IF(J1956&lt;=0,"",IF(C1957="Yes","",B1957-COUNTIF($C$18:C1957,"Yes"))),"")</f>
        <v/>
      </c>
      <c r="E1957" s="81" t="str">
        <f t="shared" si="391"/>
        <v/>
      </c>
      <c r="F1957" s="80" t="str">
        <f t="shared" si="398"/>
        <v/>
      </c>
      <c r="G1957" s="80" t="str">
        <f t="shared" si="392"/>
        <v/>
      </c>
      <c r="H1957" s="80" t="str">
        <f t="shared" si="403"/>
        <v/>
      </c>
      <c r="I1957" s="80" t="str">
        <f t="shared" si="393"/>
        <v/>
      </c>
      <c r="J1957" s="80" t="str">
        <f t="shared" si="399"/>
        <v/>
      </c>
      <c r="AG1957" s="16" t="str">
        <f t="shared" si="400"/>
        <v/>
      </c>
      <c r="AH1957" s="69" t="str">
        <f t="shared" si="394"/>
        <v/>
      </c>
      <c r="AI1957" s="70" t="str">
        <f t="shared" si="395"/>
        <v/>
      </c>
      <c r="AJ1957" s="70" t="str">
        <f t="shared" si="396"/>
        <v/>
      </c>
      <c r="AK1957" s="70" t="str">
        <f t="shared" si="401"/>
        <v/>
      </c>
      <c r="AL1957" s="70" t="str">
        <f t="shared" si="402"/>
        <v/>
      </c>
    </row>
    <row r="1958" spans="2:38" ht="15" thickBot="1" x14ac:dyDescent="0.35">
      <c r="B1958" s="79" t="str">
        <f t="shared" si="397"/>
        <v/>
      </c>
      <c r="C1958" s="16"/>
      <c r="D1958" s="79" t="str">
        <f>IFERROR(IF(J1957&lt;=0,"",IF(C1958="Yes","",B1958-COUNTIF($C$18:C1958,"Yes"))),"")</f>
        <v/>
      </c>
      <c r="E1958" s="81" t="str">
        <f t="shared" si="391"/>
        <v/>
      </c>
      <c r="F1958" s="80" t="str">
        <f t="shared" si="398"/>
        <v/>
      </c>
      <c r="G1958" s="80" t="str">
        <f t="shared" si="392"/>
        <v/>
      </c>
      <c r="H1958" s="80" t="str">
        <f t="shared" si="403"/>
        <v/>
      </c>
      <c r="I1958" s="80" t="str">
        <f t="shared" si="393"/>
        <v/>
      </c>
      <c r="J1958" s="80" t="str">
        <f t="shared" si="399"/>
        <v/>
      </c>
      <c r="AG1958" s="16" t="str">
        <f t="shared" si="400"/>
        <v/>
      </c>
      <c r="AH1958" s="69" t="str">
        <f t="shared" si="394"/>
        <v/>
      </c>
      <c r="AI1958" s="70" t="str">
        <f t="shared" si="395"/>
        <v/>
      </c>
      <c r="AJ1958" s="70" t="str">
        <f t="shared" si="396"/>
        <v/>
      </c>
      <c r="AK1958" s="70" t="str">
        <f t="shared" si="401"/>
        <v/>
      </c>
      <c r="AL1958" s="70" t="str">
        <f t="shared" si="402"/>
        <v/>
      </c>
    </row>
    <row r="1959" spans="2:38" ht="15" thickBot="1" x14ac:dyDescent="0.35">
      <c r="B1959" s="79" t="str">
        <f t="shared" si="397"/>
        <v/>
      </c>
      <c r="C1959" s="16"/>
      <c r="D1959" s="79" t="str">
        <f>IFERROR(IF(J1958&lt;=0,"",IF(C1959="Yes","",B1959-COUNTIF($C$18:C1959,"Yes"))),"")</f>
        <v/>
      </c>
      <c r="E1959" s="81" t="str">
        <f t="shared" si="391"/>
        <v/>
      </c>
      <c r="F1959" s="80" t="str">
        <f t="shared" si="398"/>
        <v/>
      </c>
      <c r="G1959" s="80" t="str">
        <f t="shared" si="392"/>
        <v/>
      </c>
      <c r="H1959" s="80" t="str">
        <f t="shared" si="403"/>
        <v/>
      </c>
      <c r="I1959" s="80" t="str">
        <f t="shared" si="393"/>
        <v/>
      </c>
      <c r="J1959" s="80" t="str">
        <f t="shared" si="399"/>
        <v/>
      </c>
      <c r="AG1959" s="16" t="str">
        <f t="shared" si="400"/>
        <v/>
      </c>
      <c r="AH1959" s="69" t="str">
        <f t="shared" si="394"/>
        <v/>
      </c>
      <c r="AI1959" s="70" t="str">
        <f t="shared" si="395"/>
        <v/>
      </c>
      <c r="AJ1959" s="70" t="str">
        <f t="shared" si="396"/>
        <v/>
      </c>
      <c r="AK1959" s="70" t="str">
        <f t="shared" si="401"/>
        <v/>
      </c>
      <c r="AL1959" s="70" t="str">
        <f t="shared" si="402"/>
        <v/>
      </c>
    </row>
    <row r="1960" spans="2:38" ht="15" thickBot="1" x14ac:dyDescent="0.35">
      <c r="B1960" s="79" t="str">
        <f t="shared" si="397"/>
        <v/>
      </c>
      <c r="C1960" s="16"/>
      <c r="D1960" s="79" t="str">
        <f>IFERROR(IF(J1959&lt;=0,"",IF(C1960="Yes","",B1960-COUNTIF($C$18:C1960,"Yes"))),"")</f>
        <v/>
      </c>
      <c r="E1960" s="81" t="str">
        <f t="shared" si="391"/>
        <v/>
      </c>
      <c r="F1960" s="80" t="str">
        <f t="shared" si="398"/>
        <v/>
      </c>
      <c r="G1960" s="80" t="str">
        <f t="shared" si="392"/>
        <v/>
      </c>
      <c r="H1960" s="80" t="str">
        <f t="shared" si="403"/>
        <v/>
      </c>
      <c r="I1960" s="80" t="str">
        <f t="shared" si="393"/>
        <v/>
      </c>
      <c r="J1960" s="80" t="str">
        <f t="shared" si="399"/>
        <v/>
      </c>
      <c r="AG1960" s="16" t="str">
        <f t="shared" si="400"/>
        <v/>
      </c>
      <c r="AH1960" s="69" t="str">
        <f t="shared" si="394"/>
        <v/>
      </c>
      <c r="AI1960" s="70" t="str">
        <f t="shared" si="395"/>
        <v/>
      </c>
      <c r="AJ1960" s="70" t="str">
        <f t="shared" si="396"/>
        <v/>
      </c>
      <c r="AK1960" s="70" t="str">
        <f t="shared" si="401"/>
        <v/>
      </c>
      <c r="AL1960" s="70" t="str">
        <f t="shared" si="402"/>
        <v/>
      </c>
    </row>
    <row r="1961" spans="2:38" ht="15" thickBot="1" x14ac:dyDescent="0.35">
      <c r="B1961" s="79" t="str">
        <f t="shared" si="397"/>
        <v/>
      </c>
      <c r="C1961" s="16"/>
      <c r="D1961" s="79" t="str">
        <f>IFERROR(IF(J1960&lt;=0,"",IF(C1961="Yes","",B1961-COUNTIF($C$18:C1961,"Yes"))),"")</f>
        <v/>
      </c>
      <c r="E1961" s="81" t="str">
        <f t="shared" si="391"/>
        <v/>
      </c>
      <c r="F1961" s="80" t="str">
        <f t="shared" si="398"/>
        <v/>
      </c>
      <c r="G1961" s="80" t="str">
        <f t="shared" si="392"/>
        <v/>
      </c>
      <c r="H1961" s="80" t="str">
        <f t="shared" si="403"/>
        <v/>
      </c>
      <c r="I1961" s="80" t="str">
        <f t="shared" si="393"/>
        <v/>
      </c>
      <c r="J1961" s="80" t="str">
        <f t="shared" si="399"/>
        <v/>
      </c>
      <c r="AG1961" s="16" t="str">
        <f t="shared" si="400"/>
        <v/>
      </c>
      <c r="AH1961" s="69" t="str">
        <f t="shared" si="394"/>
        <v/>
      </c>
      <c r="AI1961" s="70" t="str">
        <f t="shared" si="395"/>
        <v/>
      </c>
      <c r="AJ1961" s="70" t="str">
        <f t="shared" si="396"/>
        <v/>
      </c>
      <c r="AK1961" s="70" t="str">
        <f t="shared" si="401"/>
        <v/>
      </c>
      <c r="AL1961" s="70" t="str">
        <f t="shared" si="402"/>
        <v/>
      </c>
    </row>
    <row r="1962" spans="2:38" ht="15" thickBot="1" x14ac:dyDescent="0.35">
      <c r="B1962" s="79" t="str">
        <f t="shared" si="397"/>
        <v/>
      </c>
      <c r="C1962" s="16"/>
      <c r="D1962" s="79" t="str">
        <f>IFERROR(IF(J1961&lt;=0,"",IF(C1962="Yes","",B1962-COUNTIF($C$18:C1962,"Yes"))),"")</f>
        <v/>
      </c>
      <c r="E1962" s="81" t="str">
        <f t="shared" si="391"/>
        <v/>
      </c>
      <c r="F1962" s="80" t="str">
        <f t="shared" si="398"/>
        <v/>
      </c>
      <c r="G1962" s="80" t="str">
        <f t="shared" si="392"/>
        <v/>
      </c>
      <c r="H1962" s="80" t="str">
        <f t="shared" si="403"/>
        <v/>
      </c>
      <c r="I1962" s="80" t="str">
        <f t="shared" si="393"/>
        <v/>
      </c>
      <c r="J1962" s="80" t="str">
        <f t="shared" si="399"/>
        <v/>
      </c>
      <c r="AG1962" s="16" t="str">
        <f t="shared" si="400"/>
        <v/>
      </c>
      <c r="AH1962" s="69" t="str">
        <f t="shared" si="394"/>
        <v/>
      </c>
      <c r="AI1962" s="70" t="str">
        <f t="shared" si="395"/>
        <v/>
      </c>
      <c r="AJ1962" s="70" t="str">
        <f t="shared" si="396"/>
        <v/>
      </c>
      <c r="AK1962" s="70" t="str">
        <f t="shared" si="401"/>
        <v/>
      </c>
      <c r="AL1962" s="70" t="str">
        <f t="shared" si="402"/>
        <v/>
      </c>
    </row>
    <row r="1963" spans="2:38" ht="15" thickBot="1" x14ac:dyDescent="0.35">
      <c r="B1963" s="79" t="str">
        <f t="shared" si="397"/>
        <v/>
      </c>
      <c r="C1963" s="16"/>
      <c r="D1963" s="79" t="str">
        <f>IFERROR(IF(J1962&lt;=0,"",IF(C1963="Yes","",B1963-COUNTIF($C$18:C1963,"Yes"))),"")</f>
        <v/>
      </c>
      <c r="E1963" s="81" t="str">
        <f t="shared" si="391"/>
        <v/>
      </c>
      <c r="F1963" s="80" t="str">
        <f t="shared" si="398"/>
        <v/>
      </c>
      <c r="G1963" s="80" t="str">
        <f t="shared" si="392"/>
        <v/>
      </c>
      <c r="H1963" s="80" t="str">
        <f t="shared" si="403"/>
        <v/>
      </c>
      <c r="I1963" s="80" t="str">
        <f t="shared" si="393"/>
        <v/>
      </c>
      <c r="J1963" s="80" t="str">
        <f t="shared" si="399"/>
        <v/>
      </c>
      <c r="AG1963" s="16" t="str">
        <f t="shared" si="400"/>
        <v/>
      </c>
      <c r="AH1963" s="69" t="str">
        <f t="shared" si="394"/>
        <v/>
      </c>
      <c r="AI1963" s="70" t="str">
        <f t="shared" si="395"/>
        <v/>
      </c>
      <c r="AJ1963" s="70" t="str">
        <f t="shared" si="396"/>
        <v/>
      </c>
      <c r="AK1963" s="70" t="str">
        <f t="shared" si="401"/>
        <v/>
      </c>
      <c r="AL1963" s="70" t="str">
        <f t="shared" si="402"/>
        <v/>
      </c>
    </row>
    <row r="1964" spans="2:38" ht="15" thickBot="1" x14ac:dyDescent="0.35">
      <c r="B1964" s="79" t="str">
        <f t="shared" si="397"/>
        <v/>
      </c>
      <c r="C1964" s="16"/>
      <c r="D1964" s="79" t="str">
        <f>IFERROR(IF(J1963&lt;=0,"",IF(C1964="Yes","",B1964-COUNTIF($C$18:C1964,"Yes"))),"")</f>
        <v/>
      </c>
      <c r="E1964" s="81" t="str">
        <f t="shared" si="391"/>
        <v/>
      </c>
      <c r="F1964" s="80" t="str">
        <f t="shared" si="398"/>
        <v/>
      </c>
      <c r="G1964" s="80" t="str">
        <f t="shared" si="392"/>
        <v/>
      </c>
      <c r="H1964" s="80" t="str">
        <f t="shared" si="403"/>
        <v/>
      </c>
      <c r="I1964" s="80" t="str">
        <f t="shared" si="393"/>
        <v/>
      </c>
      <c r="J1964" s="80" t="str">
        <f t="shared" si="399"/>
        <v/>
      </c>
      <c r="AG1964" s="16" t="str">
        <f t="shared" si="400"/>
        <v/>
      </c>
      <c r="AH1964" s="69" t="str">
        <f t="shared" si="394"/>
        <v/>
      </c>
      <c r="AI1964" s="70" t="str">
        <f t="shared" si="395"/>
        <v/>
      </c>
      <c r="AJ1964" s="70" t="str">
        <f t="shared" si="396"/>
        <v/>
      </c>
      <c r="AK1964" s="70" t="str">
        <f t="shared" si="401"/>
        <v/>
      </c>
      <c r="AL1964" s="70" t="str">
        <f t="shared" si="402"/>
        <v/>
      </c>
    </row>
    <row r="1965" spans="2:38" ht="15" thickBot="1" x14ac:dyDescent="0.35">
      <c r="B1965" s="79" t="str">
        <f t="shared" si="397"/>
        <v/>
      </c>
      <c r="C1965" s="16"/>
      <c r="D1965" s="79" t="str">
        <f>IFERROR(IF(J1964&lt;=0,"",IF(C1965="Yes","",B1965-COUNTIF($C$18:C1965,"Yes"))),"")</f>
        <v/>
      </c>
      <c r="E1965" s="81" t="str">
        <f t="shared" si="391"/>
        <v/>
      </c>
      <c r="F1965" s="80" t="str">
        <f t="shared" si="398"/>
        <v/>
      </c>
      <c r="G1965" s="80" t="str">
        <f t="shared" si="392"/>
        <v/>
      </c>
      <c r="H1965" s="80" t="str">
        <f t="shared" si="403"/>
        <v/>
      </c>
      <c r="I1965" s="80" t="str">
        <f t="shared" si="393"/>
        <v/>
      </c>
      <c r="J1965" s="80" t="str">
        <f t="shared" si="399"/>
        <v/>
      </c>
      <c r="AG1965" s="16" t="str">
        <f t="shared" si="400"/>
        <v/>
      </c>
      <c r="AH1965" s="69" t="str">
        <f t="shared" si="394"/>
        <v/>
      </c>
      <c r="AI1965" s="70" t="str">
        <f t="shared" si="395"/>
        <v/>
      </c>
      <c r="AJ1965" s="70" t="str">
        <f t="shared" si="396"/>
        <v/>
      </c>
      <c r="AK1965" s="70" t="str">
        <f t="shared" si="401"/>
        <v/>
      </c>
      <c r="AL1965" s="70" t="str">
        <f t="shared" si="402"/>
        <v/>
      </c>
    </row>
    <row r="1966" spans="2:38" ht="15" thickBot="1" x14ac:dyDescent="0.35">
      <c r="B1966" s="79" t="str">
        <f t="shared" si="397"/>
        <v/>
      </c>
      <c r="C1966" s="16"/>
      <c r="D1966" s="79" t="str">
        <f>IFERROR(IF(J1965&lt;=0,"",IF(C1966="Yes","",B1966-COUNTIF($C$18:C1966,"Yes"))),"")</f>
        <v/>
      </c>
      <c r="E1966" s="81" t="str">
        <f t="shared" si="391"/>
        <v/>
      </c>
      <c r="F1966" s="80" t="str">
        <f t="shared" si="398"/>
        <v/>
      </c>
      <c r="G1966" s="80" t="str">
        <f t="shared" si="392"/>
        <v/>
      </c>
      <c r="H1966" s="80" t="str">
        <f t="shared" si="403"/>
        <v/>
      </c>
      <c r="I1966" s="80" t="str">
        <f t="shared" si="393"/>
        <v/>
      </c>
      <c r="J1966" s="80" t="str">
        <f t="shared" si="399"/>
        <v/>
      </c>
      <c r="AG1966" s="16" t="str">
        <f t="shared" si="400"/>
        <v/>
      </c>
      <c r="AH1966" s="69" t="str">
        <f t="shared" si="394"/>
        <v/>
      </c>
      <c r="AI1966" s="70" t="str">
        <f t="shared" si="395"/>
        <v/>
      </c>
      <c r="AJ1966" s="70" t="str">
        <f t="shared" si="396"/>
        <v/>
      </c>
      <c r="AK1966" s="70" t="str">
        <f t="shared" si="401"/>
        <v/>
      </c>
      <c r="AL1966" s="70" t="str">
        <f t="shared" si="402"/>
        <v/>
      </c>
    </row>
    <row r="1967" spans="2:38" ht="15" thickBot="1" x14ac:dyDescent="0.35">
      <c r="B1967" s="79" t="str">
        <f t="shared" si="397"/>
        <v/>
      </c>
      <c r="C1967" s="16"/>
      <c r="D1967" s="79" t="str">
        <f>IFERROR(IF(J1966&lt;=0,"",IF(C1967="Yes","",B1967-COUNTIF($C$18:C1967,"Yes"))),"")</f>
        <v/>
      </c>
      <c r="E1967" s="81" t="str">
        <f t="shared" si="391"/>
        <v/>
      </c>
      <c r="F1967" s="80" t="str">
        <f t="shared" si="398"/>
        <v/>
      </c>
      <c r="G1967" s="80" t="str">
        <f t="shared" si="392"/>
        <v/>
      </c>
      <c r="H1967" s="80" t="str">
        <f t="shared" si="403"/>
        <v/>
      </c>
      <c r="I1967" s="80" t="str">
        <f t="shared" si="393"/>
        <v/>
      </c>
      <c r="J1967" s="80" t="str">
        <f t="shared" si="399"/>
        <v/>
      </c>
      <c r="AG1967" s="16" t="str">
        <f t="shared" si="400"/>
        <v/>
      </c>
      <c r="AH1967" s="69" t="str">
        <f t="shared" si="394"/>
        <v/>
      </c>
      <c r="AI1967" s="70" t="str">
        <f t="shared" si="395"/>
        <v/>
      </c>
      <c r="AJ1967" s="70" t="str">
        <f t="shared" si="396"/>
        <v/>
      </c>
      <c r="AK1967" s="70" t="str">
        <f t="shared" si="401"/>
        <v/>
      </c>
      <c r="AL1967" s="70" t="str">
        <f t="shared" si="402"/>
        <v/>
      </c>
    </row>
    <row r="1968" spans="2:38" ht="15" thickBot="1" x14ac:dyDescent="0.35">
      <c r="B1968" s="79" t="str">
        <f t="shared" si="397"/>
        <v/>
      </c>
      <c r="C1968" s="16"/>
      <c r="D1968" s="79" t="str">
        <f>IFERROR(IF(J1967&lt;=0,"",IF(C1968="Yes","",B1968-COUNTIF($C$18:C1968,"Yes"))),"")</f>
        <v/>
      </c>
      <c r="E1968" s="81" t="str">
        <f t="shared" si="391"/>
        <v/>
      </c>
      <c r="F1968" s="80" t="str">
        <f t="shared" si="398"/>
        <v/>
      </c>
      <c r="G1968" s="80" t="str">
        <f t="shared" si="392"/>
        <v/>
      </c>
      <c r="H1968" s="80" t="str">
        <f t="shared" si="403"/>
        <v/>
      </c>
      <c r="I1968" s="80" t="str">
        <f t="shared" si="393"/>
        <v/>
      </c>
      <c r="J1968" s="80" t="str">
        <f t="shared" si="399"/>
        <v/>
      </c>
      <c r="AG1968" s="16" t="str">
        <f t="shared" si="400"/>
        <v/>
      </c>
      <c r="AH1968" s="69" t="str">
        <f t="shared" si="394"/>
        <v/>
      </c>
      <c r="AI1968" s="70" t="str">
        <f t="shared" si="395"/>
        <v/>
      </c>
      <c r="AJ1968" s="70" t="str">
        <f t="shared" si="396"/>
        <v/>
      </c>
      <c r="AK1968" s="70" t="str">
        <f t="shared" si="401"/>
        <v/>
      </c>
      <c r="AL1968" s="70" t="str">
        <f t="shared" si="402"/>
        <v/>
      </c>
    </row>
    <row r="1969" spans="2:38" ht="15" thickBot="1" x14ac:dyDescent="0.35">
      <c r="B1969" s="79" t="str">
        <f t="shared" si="397"/>
        <v/>
      </c>
      <c r="C1969" s="16"/>
      <c r="D1969" s="79" t="str">
        <f>IFERROR(IF(J1968&lt;=0,"",IF(C1969="Yes","",B1969-COUNTIF($C$18:C1969,"Yes"))),"")</f>
        <v/>
      </c>
      <c r="E1969" s="81" t="str">
        <f t="shared" si="391"/>
        <v/>
      </c>
      <c r="F1969" s="80" t="str">
        <f t="shared" si="398"/>
        <v/>
      </c>
      <c r="G1969" s="80" t="str">
        <f t="shared" si="392"/>
        <v/>
      </c>
      <c r="H1969" s="80" t="str">
        <f t="shared" si="403"/>
        <v/>
      </c>
      <c r="I1969" s="80" t="str">
        <f t="shared" si="393"/>
        <v/>
      </c>
      <c r="J1969" s="80" t="str">
        <f t="shared" si="399"/>
        <v/>
      </c>
      <c r="AG1969" s="16" t="str">
        <f t="shared" si="400"/>
        <v/>
      </c>
      <c r="AH1969" s="69" t="str">
        <f t="shared" si="394"/>
        <v/>
      </c>
      <c r="AI1969" s="70" t="str">
        <f t="shared" si="395"/>
        <v/>
      </c>
      <c r="AJ1969" s="70" t="str">
        <f t="shared" si="396"/>
        <v/>
      </c>
      <c r="AK1969" s="70" t="str">
        <f t="shared" si="401"/>
        <v/>
      </c>
      <c r="AL1969" s="70" t="str">
        <f t="shared" si="402"/>
        <v/>
      </c>
    </row>
    <row r="1970" spans="2:38" ht="15" thickBot="1" x14ac:dyDescent="0.35">
      <c r="B1970" s="79" t="str">
        <f t="shared" si="397"/>
        <v/>
      </c>
      <c r="C1970" s="16"/>
      <c r="D1970" s="79" t="str">
        <f>IFERROR(IF(J1969&lt;=0,"",IF(C1970="Yes","",B1970-COUNTIF($C$18:C1970,"Yes"))),"")</f>
        <v/>
      </c>
      <c r="E1970" s="81" t="str">
        <f t="shared" si="391"/>
        <v/>
      </c>
      <c r="F1970" s="80" t="str">
        <f t="shared" si="398"/>
        <v/>
      </c>
      <c r="G1970" s="80" t="str">
        <f t="shared" si="392"/>
        <v/>
      </c>
      <c r="H1970" s="80" t="str">
        <f t="shared" si="403"/>
        <v/>
      </c>
      <c r="I1970" s="80" t="str">
        <f t="shared" si="393"/>
        <v/>
      </c>
      <c r="J1970" s="80" t="str">
        <f t="shared" si="399"/>
        <v/>
      </c>
      <c r="AG1970" s="16" t="str">
        <f t="shared" si="400"/>
        <v/>
      </c>
      <c r="AH1970" s="69" t="str">
        <f t="shared" si="394"/>
        <v/>
      </c>
      <c r="AI1970" s="70" t="str">
        <f t="shared" si="395"/>
        <v/>
      </c>
      <c r="AJ1970" s="70" t="str">
        <f t="shared" si="396"/>
        <v/>
      </c>
      <c r="AK1970" s="70" t="str">
        <f t="shared" si="401"/>
        <v/>
      </c>
      <c r="AL1970" s="70" t="str">
        <f t="shared" si="402"/>
        <v/>
      </c>
    </row>
    <row r="1971" spans="2:38" ht="15" thickBot="1" x14ac:dyDescent="0.35">
      <c r="B1971" s="79" t="str">
        <f t="shared" si="397"/>
        <v/>
      </c>
      <c r="C1971" s="16"/>
      <c r="D1971" s="79" t="str">
        <f>IFERROR(IF(J1970&lt;=0,"",IF(C1971="Yes","",B1971-COUNTIF($C$18:C1971,"Yes"))),"")</f>
        <v/>
      </c>
      <c r="E1971" s="81" t="str">
        <f t="shared" si="391"/>
        <v/>
      </c>
      <c r="F1971" s="80" t="str">
        <f t="shared" si="398"/>
        <v/>
      </c>
      <c r="G1971" s="80" t="str">
        <f t="shared" si="392"/>
        <v/>
      </c>
      <c r="H1971" s="80" t="str">
        <f t="shared" si="403"/>
        <v/>
      </c>
      <c r="I1971" s="80" t="str">
        <f t="shared" si="393"/>
        <v/>
      </c>
      <c r="J1971" s="80" t="str">
        <f t="shared" si="399"/>
        <v/>
      </c>
      <c r="AG1971" s="16" t="str">
        <f t="shared" si="400"/>
        <v/>
      </c>
      <c r="AH1971" s="69" t="str">
        <f t="shared" si="394"/>
        <v/>
      </c>
      <c r="AI1971" s="70" t="str">
        <f t="shared" si="395"/>
        <v/>
      </c>
      <c r="AJ1971" s="70" t="str">
        <f t="shared" si="396"/>
        <v/>
      </c>
      <c r="AK1971" s="70" t="str">
        <f t="shared" si="401"/>
        <v/>
      </c>
      <c r="AL1971" s="70" t="str">
        <f t="shared" si="402"/>
        <v/>
      </c>
    </row>
    <row r="1972" spans="2:38" ht="15" thickBot="1" x14ac:dyDescent="0.35">
      <c r="B1972" s="79" t="str">
        <f t="shared" si="397"/>
        <v/>
      </c>
      <c r="C1972" s="16"/>
      <c r="D1972" s="79" t="str">
        <f>IFERROR(IF(J1971&lt;=0,"",IF(C1972="Yes","",B1972-COUNTIF($C$18:C1972,"Yes"))),"")</f>
        <v/>
      </c>
      <c r="E1972" s="81" t="str">
        <f t="shared" si="391"/>
        <v/>
      </c>
      <c r="F1972" s="80" t="str">
        <f t="shared" si="398"/>
        <v/>
      </c>
      <c r="G1972" s="80" t="str">
        <f t="shared" si="392"/>
        <v/>
      </c>
      <c r="H1972" s="80" t="str">
        <f t="shared" si="403"/>
        <v/>
      </c>
      <c r="I1972" s="80" t="str">
        <f t="shared" si="393"/>
        <v/>
      </c>
      <c r="J1972" s="80" t="str">
        <f t="shared" si="399"/>
        <v/>
      </c>
      <c r="AG1972" s="16" t="str">
        <f t="shared" si="400"/>
        <v/>
      </c>
      <c r="AH1972" s="69" t="str">
        <f t="shared" si="394"/>
        <v/>
      </c>
      <c r="AI1972" s="70" t="str">
        <f t="shared" si="395"/>
        <v/>
      </c>
      <c r="AJ1972" s="70" t="str">
        <f t="shared" si="396"/>
        <v/>
      </c>
      <c r="AK1972" s="70" t="str">
        <f t="shared" si="401"/>
        <v/>
      </c>
      <c r="AL1972" s="70" t="str">
        <f t="shared" si="402"/>
        <v/>
      </c>
    </row>
    <row r="1973" spans="2:38" ht="15" thickBot="1" x14ac:dyDescent="0.35">
      <c r="B1973" s="79" t="str">
        <f t="shared" si="397"/>
        <v/>
      </c>
      <c r="C1973" s="16"/>
      <c r="D1973" s="79" t="str">
        <f>IFERROR(IF(J1972&lt;=0,"",IF(C1973="Yes","",B1973-COUNTIF($C$18:C1973,"Yes"))),"")</f>
        <v/>
      </c>
      <c r="E1973" s="81" t="str">
        <f t="shared" si="391"/>
        <v/>
      </c>
      <c r="F1973" s="80" t="str">
        <f t="shared" si="398"/>
        <v/>
      </c>
      <c r="G1973" s="80" t="str">
        <f t="shared" si="392"/>
        <v/>
      </c>
      <c r="H1973" s="80" t="str">
        <f t="shared" si="403"/>
        <v/>
      </c>
      <c r="I1973" s="80" t="str">
        <f t="shared" si="393"/>
        <v/>
      </c>
      <c r="J1973" s="80" t="str">
        <f t="shared" si="399"/>
        <v/>
      </c>
      <c r="AG1973" s="16" t="str">
        <f t="shared" si="400"/>
        <v/>
      </c>
      <c r="AH1973" s="69" t="str">
        <f t="shared" si="394"/>
        <v/>
      </c>
      <c r="AI1973" s="70" t="str">
        <f t="shared" si="395"/>
        <v/>
      </c>
      <c r="AJ1973" s="70" t="str">
        <f t="shared" si="396"/>
        <v/>
      </c>
      <c r="AK1973" s="70" t="str">
        <f t="shared" si="401"/>
        <v/>
      </c>
      <c r="AL1973" s="70" t="str">
        <f t="shared" si="402"/>
        <v/>
      </c>
    </row>
    <row r="1974" spans="2:38" ht="15" thickBot="1" x14ac:dyDescent="0.35">
      <c r="B1974" s="79" t="str">
        <f t="shared" si="397"/>
        <v/>
      </c>
      <c r="C1974" s="16"/>
      <c r="D1974" s="79" t="str">
        <f>IFERROR(IF(J1973&lt;=0,"",IF(C1974="Yes","",B1974-COUNTIF($C$18:C1974,"Yes"))),"")</f>
        <v/>
      </c>
      <c r="E1974" s="81" t="str">
        <f t="shared" si="391"/>
        <v/>
      </c>
      <c r="F1974" s="80" t="str">
        <f t="shared" si="398"/>
        <v/>
      </c>
      <c r="G1974" s="80" t="str">
        <f t="shared" si="392"/>
        <v/>
      </c>
      <c r="H1974" s="80" t="str">
        <f t="shared" si="403"/>
        <v/>
      </c>
      <c r="I1974" s="80" t="str">
        <f t="shared" si="393"/>
        <v/>
      </c>
      <c r="J1974" s="80" t="str">
        <f t="shared" si="399"/>
        <v/>
      </c>
      <c r="AG1974" s="16" t="str">
        <f t="shared" si="400"/>
        <v/>
      </c>
      <c r="AH1974" s="69" t="str">
        <f t="shared" si="394"/>
        <v/>
      </c>
      <c r="AI1974" s="70" t="str">
        <f t="shared" si="395"/>
        <v/>
      </c>
      <c r="AJ1974" s="70" t="str">
        <f t="shared" si="396"/>
        <v/>
      </c>
      <c r="AK1974" s="70" t="str">
        <f t="shared" si="401"/>
        <v/>
      </c>
      <c r="AL1974" s="70" t="str">
        <f t="shared" si="402"/>
        <v/>
      </c>
    </row>
    <row r="1975" spans="2:38" ht="15" thickBot="1" x14ac:dyDescent="0.35">
      <c r="B1975" s="79" t="str">
        <f t="shared" si="397"/>
        <v/>
      </c>
      <c r="C1975" s="16"/>
      <c r="D1975" s="79" t="str">
        <f>IFERROR(IF(J1974&lt;=0,"",IF(C1975="Yes","",B1975-COUNTIF($C$18:C1975,"Yes"))),"")</f>
        <v/>
      </c>
      <c r="E1975" s="81" t="str">
        <f t="shared" si="391"/>
        <v/>
      </c>
      <c r="F1975" s="80" t="str">
        <f t="shared" si="398"/>
        <v/>
      </c>
      <c r="G1975" s="80" t="str">
        <f t="shared" si="392"/>
        <v/>
      </c>
      <c r="H1975" s="80" t="str">
        <f t="shared" si="403"/>
        <v/>
      </c>
      <c r="I1975" s="80" t="str">
        <f t="shared" si="393"/>
        <v/>
      </c>
      <c r="J1975" s="80" t="str">
        <f t="shared" si="399"/>
        <v/>
      </c>
      <c r="AG1975" s="16" t="str">
        <f t="shared" si="400"/>
        <v/>
      </c>
      <c r="AH1975" s="69" t="str">
        <f t="shared" si="394"/>
        <v/>
      </c>
      <c r="AI1975" s="70" t="str">
        <f t="shared" si="395"/>
        <v/>
      </c>
      <c r="AJ1975" s="70" t="str">
        <f t="shared" si="396"/>
        <v/>
      </c>
      <c r="AK1975" s="70" t="str">
        <f t="shared" si="401"/>
        <v/>
      </c>
      <c r="AL1975" s="70" t="str">
        <f t="shared" si="402"/>
        <v/>
      </c>
    </row>
    <row r="1976" spans="2:38" ht="15" thickBot="1" x14ac:dyDescent="0.35">
      <c r="B1976" s="79" t="str">
        <f t="shared" si="397"/>
        <v/>
      </c>
      <c r="C1976" s="16"/>
      <c r="D1976" s="79" t="str">
        <f>IFERROR(IF(J1975&lt;=0,"",IF(C1976="Yes","",B1976-COUNTIF($C$18:C1976,"Yes"))),"")</f>
        <v/>
      </c>
      <c r="E1976" s="81" t="str">
        <f t="shared" si="391"/>
        <v/>
      </c>
      <c r="F1976" s="80" t="str">
        <f t="shared" si="398"/>
        <v/>
      </c>
      <c r="G1976" s="80" t="str">
        <f t="shared" si="392"/>
        <v/>
      </c>
      <c r="H1976" s="80" t="str">
        <f t="shared" si="403"/>
        <v/>
      </c>
      <c r="I1976" s="80" t="str">
        <f t="shared" si="393"/>
        <v/>
      </c>
      <c r="J1976" s="80" t="str">
        <f t="shared" si="399"/>
        <v/>
      </c>
      <c r="AG1976" s="16" t="str">
        <f t="shared" si="400"/>
        <v/>
      </c>
      <c r="AH1976" s="69" t="str">
        <f t="shared" si="394"/>
        <v/>
      </c>
      <c r="AI1976" s="70" t="str">
        <f t="shared" si="395"/>
        <v/>
      </c>
      <c r="AJ1976" s="70" t="str">
        <f t="shared" si="396"/>
        <v/>
      </c>
      <c r="AK1976" s="70" t="str">
        <f t="shared" si="401"/>
        <v/>
      </c>
      <c r="AL1976" s="70" t="str">
        <f t="shared" si="402"/>
        <v/>
      </c>
    </row>
    <row r="1977" spans="2:38" ht="15" thickBot="1" x14ac:dyDescent="0.35">
      <c r="B1977" s="79" t="str">
        <f t="shared" si="397"/>
        <v/>
      </c>
      <c r="C1977" s="16"/>
      <c r="D1977" s="79" t="str">
        <f>IFERROR(IF(J1976&lt;=0,"",IF(C1977="Yes","",B1977-COUNTIF($C$18:C1977,"Yes"))),"")</f>
        <v/>
      </c>
      <c r="E1977" s="81" t="str">
        <f t="shared" si="391"/>
        <v/>
      </c>
      <c r="F1977" s="80" t="str">
        <f t="shared" si="398"/>
        <v/>
      </c>
      <c r="G1977" s="80" t="str">
        <f t="shared" si="392"/>
        <v/>
      </c>
      <c r="H1977" s="80" t="str">
        <f t="shared" si="403"/>
        <v/>
      </c>
      <c r="I1977" s="80" t="str">
        <f t="shared" si="393"/>
        <v/>
      </c>
      <c r="J1977" s="80" t="str">
        <f t="shared" si="399"/>
        <v/>
      </c>
      <c r="AG1977" s="16" t="str">
        <f t="shared" si="400"/>
        <v/>
      </c>
      <c r="AH1977" s="69" t="str">
        <f t="shared" si="394"/>
        <v/>
      </c>
      <c r="AI1977" s="70" t="str">
        <f t="shared" si="395"/>
        <v/>
      </c>
      <c r="AJ1977" s="70" t="str">
        <f t="shared" si="396"/>
        <v/>
      </c>
      <c r="AK1977" s="70" t="str">
        <f t="shared" si="401"/>
        <v/>
      </c>
      <c r="AL1977" s="70" t="str">
        <f t="shared" si="402"/>
        <v/>
      </c>
    </row>
    <row r="1978" spans="2:38" ht="15" thickBot="1" x14ac:dyDescent="0.35">
      <c r="B1978" s="79" t="str">
        <f t="shared" si="397"/>
        <v/>
      </c>
      <c r="C1978" s="16"/>
      <c r="D1978" s="79" t="str">
        <f>IFERROR(IF(J1977&lt;=0,"",IF(C1978="Yes","",B1978-COUNTIF($C$18:C1978,"Yes"))),"")</f>
        <v/>
      </c>
      <c r="E1978" s="81" t="str">
        <f t="shared" si="391"/>
        <v/>
      </c>
      <c r="F1978" s="80" t="str">
        <f t="shared" si="398"/>
        <v/>
      </c>
      <c r="G1978" s="80" t="str">
        <f t="shared" si="392"/>
        <v/>
      </c>
      <c r="H1978" s="80" t="str">
        <f t="shared" si="403"/>
        <v/>
      </c>
      <c r="I1978" s="80" t="str">
        <f t="shared" si="393"/>
        <v/>
      </c>
      <c r="J1978" s="80" t="str">
        <f t="shared" si="399"/>
        <v/>
      </c>
      <c r="AG1978" s="16" t="str">
        <f t="shared" si="400"/>
        <v/>
      </c>
      <c r="AH1978" s="69" t="str">
        <f t="shared" si="394"/>
        <v/>
      </c>
      <c r="AI1978" s="70" t="str">
        <f t="shared" si="395"/>
        <v/>
      </c>
      <c r="AJ1978" s="70" t="str">
        <f t="shared" si="396"/>
        <v/>
      </c>
      <c r="AK1978" s="70" t="str">
        <f t="shared" si="401"/>
        <v/>
      </c>
      <c r="AL1978" s="70" t="str">
        <f t="shared" si="402"/>
        <v/>
      </c>
    </row>
    <row r="1979" spans="2:38" ht="15" thickBot="1" x14ac:dyDescent="0.35">
      <c r="B1979" s="79" t="str">
        <f t="shared" si="397"/>
        <v/>
      </c>
      <c r="C1979" s="16"/>
      <c r="D1979" s="79" t="str">
        <f>IFERROR(IF(J1978&lt;=0,"",IF(C1979="Yes","",B1979-COUNTIF($C$18:C1979,"Yes"))),"")</f>
        <v/>
      </c>
      <c r="E1979" s="81" t="str">
        <f t="shared" si="391"/>
        <v/>
      </c>
      <c r="F1979" s="80" t="str">
        <f t="shared" si="398"/>
        <v/>
      </c>
      <c r="G1979" s="80" t="str">
        <f t="shared" si="392"/>
        <v/>
      </c>
      <c r="H1979" s="80" t="str">
        <f t="shared" si="403"/>
        <v/>
      </c>
      <c r="I1979" s="80" t="str">
        <f t="shared" si="393"/>
        <v/>
      </c>
      <c r="J1979" s="80" t="str">
        <f t="shared" si="399"/>
        <v/>
      </c>
      <c r="AG1979" s="16" t="str">
        <f t="shared" si="400"/>
        <v/>
      </c>
      <c r="AH1979" s="69" t="str">
        <f t="shared" si="394"/>
        <v/>
      </c>
      <c r="AI1979" s="70" t="str">
        <f t="shared" si="395"/>
        <v/>
      </c>
      <c r="AJ1979" s="70" t="str">
        <f t="shared" si="396"/>
        <v/>
      </c>
      <c r="AK1979" s="70" t="str">
        <f t="shared" si="401"/>
        <v/>
      </c>
      <c r="AL1979" s="70" t="str">
        <f t="shared" si="402"/>
        <v/>
      </c>
    </row>
    <row r="1980" spans="2:38" ht="15" thickBot="1" x14ac:dyDescent="0.35">
      <c r="B1980" s="79" t="str">
        <f t="shared" si="397"/>
        <v/>
      </c>
      <c r="C1980" s="16"/>
      <c r="D1980" s="79" t="str">
        <f>IFERROR(IF(J1979&lt;=0,"",IF(C1980="Yes","",B1980-COUNTIF($C$18:C1980,"Yes"))),"")</f>
        <v/>
      </c>
      <c r="E1980" s="81" t="str">
        <f t="shared" si="391"/>
        <v/>
      </c>
      <c r="F1980" s="80" t="str">
        <f t="shared" si="398"/>
        <v/>
      </c>
      <c r="G1980" s="80" t="str">
        <f t="shared" si="392"/>
        <v/>
      </c>
      <c r="H1980" s="80" t="str">
        <f t="shared" si="403"/>
        <v/>
      </c>
      <c r="I1980" s="80" t="str">
        <f t="shared" si="393"/>
        <v/>
      </c>
      <c r="J1980" s="80" t="str">
        <f t="shared" si="399"/>
        <v/>
      </c>
      <c r="AG1980" s="16" t="str">
        <f t="shared" si="400"/>
        <v/>
      </c>
      <c r="AH1980" s="69" t="str">
        <f t="shared" si="394"/>
        <v/>
      </c>
      <c r="AI1980" s="70" t="str">
        <f t="shared" si="395"/>
        <v/>
      </c>
      <c r="AJ1980" s="70" t="str">
        <f t="shared" si="396"/>
        <v/>
      </c>
      <c r="AK1980" s="70" t="str">
        <f t="shared" si="401"/>
        <v/>
      </c>
      <c r="AL1980" s="70" t="str">
        <f t="shared" si="402"/>
        <v/>
      </c>
    </row>
    <row r="1981" spans="2:38" ht="15" thickBot="1" x14ac:dyDescent="0.35">
      <c r="B1981" s="79" t="str">
        <f t="shared" si="397"/>
        <v/>
      </c>
      <c r="C1981" s="16"/>
      <c r="D1981" s="79" t="str">
        <f>IFERROR(IF(J1980&lt;=0,"",IF(C1981="Yes","",B1981-COUNTIF($C$18:C1981,"Yes"))),"")</f>
        <v/>
      </c>
      <c r="E1981" s="81" t="str">
        <f t="shared" si="391"/>
        <v/>
      </c>
      <c r="F1981" s="80" t="str">
        <f t="shared" si="398"/>
        <v/>
      </c>
      <c r="G1981" s="80" t="str">
        <f t="shared" si="392"/>
        <v/>
      </c>
      <c r="H1981" s="80" t="str">
        <f t="shared" si="403"/>
        <v/>
      </c>
      <c r="I1981" s="80" t="str">
        <f t="shared" si="393"/>
        <v/>
      </c>
      <c r="J1981" s="80" t="str">
        <f t="shared" si="399"/>
        <v/>
      </c>
      <c r="AG1981" s="16" t="str">
        <f t="shared" si="400"/>
        <v/>
      </c>
      <c r="AH1981" s="69" t="str">
        <f t="shared" si="394"/>
        <v/>
      </c>
      <c r="AI1981" s="70" t="str">
        <f t="shared" si="395"/>
        <v/>
      </c>
      <c r="AJ1981" s="70" t="str">
        <f t="shared" si="396"/>
        <v/>
      </c>
      <c r="AK1981" s="70" t="str">
        <f t="shared" si="401"/>
        <v/>
      </c>
      <c r="AL1981" s="70" t="str">
        <f t="shared" si="402"/>
        <v/>
      </c>
    </row>
    <row r="1982" spans="2:38" ht="15" thickBot="1" x14ac:dyDescent="0.35">
      <c r="B1982" s="79" t="str">
        <f t="shared" si="397"/>
        <v/>
      </c>
      <c r="C1982" s="16"/>
      <c r="D1982" s="79" t="str">
        <f>IFERROR(IF(J1981&lt;=0,"",IF(C1982="Yes","",B1982-COUNTIF($C$18:C1982,"Yes"))),"")</f>
        <v/>
      </c>
      <c r="E1982" s="81" t="str">
        <f t="shared" si="391"/>
        <v/>
      </c>
      <c r="F1982" s="80" t="str">
        <f t="shared" si="398"/>
        <v/>
      </c>
      <c r="G1982" s="80" t="str">
        <f t="shared" si="392"/>
        <v/>
      </c>
      <c r="H1982" s="80" t="str">
        <f t="shared" si="403"/>
        <v/>
      </c>
      <c r="I1982" s="80" t="str">
        <f t="shared" si="393"/>
        <v/>
      </c>
      <c r="J1982" s="80" t="str">
        <f t="shared" si="399"/>
        <v/>
      </c>
      <c r="AG1982" s="16" t="str">
        <f t="shared" si="400"/>
        <v/>
      </c>
      <c r="AH1982" s="69" t="str">
        <f t="shared" si="394"/>
        <v/>
      </c>
      <c r="AI1982" s="70" t="str">
        <f t="shared" si="395"/>
        <v/>
      </c>
      <c r="AJ1982" s="70" t="str">
        <f t="shared" si="396"/>
        <v/>
      </c>
      <c r="AK1982" s="70" t="str">
        <f t="shared" si="401"/>
        <v/>
      </c>
      <c r="AL1982" s="70" t="str">
        <f t="shared" si="402"/>
        <v/>
      </c>
    </row>
    <row r="1983" spans="2:38" ht="15" thickBot="1" x14ac:dyDescent="0.35">
      <c r="B1983" s="79" t="str">
        <f t="shared" si="397"/>
        <v/>
      </c>
      <c r="C1983" s="16"/>
      <c r="D1983" s="79" t="str">
        <f>IFERROR(IF(J1982&lt;=0,"",IF(C1983="Yes","",B1983-COUNTIF($C$18:C1983,"Yes"))),"")</f>
        <v/>
      </c>
      <c r="E1983" s="81" t="str">
        <f t="shared" si="391"/>
        <v/>
      </c>
      <c r="F1983" s="80" t="str">
        <f t="shared" si="398"/>
        <v/>
      </c>
      <c r="G1983" s="80" t="str">
        <f t="shared" si="392"/>
        <v/>
      </c>
      <c r="H1983" s="80" t="str">
        <f t="shared" si="403"/>
        <v/>
      </c>
      <c r="I1983" s="80" t="str">
        <f t="shared" si="393"/>
        <v/>
      </c>
      <c r="J1983" s="80" t="str">
        <f t="shared" si="399"/>
        <v/>
      </c>
      <c r="AG1983" s="16" t="str">
        <f t="shared" si="400"/>
        <v/>
      </c>
      <c r="AH1983" s="69" t="str">
        <f t="shared" si="394"/>
        <v/>
      </c>
      <c r="AI1983" s="70" t="str">
        <f t="shared" si="395"/>
        <v/>
      </c>
      <c r="AJ1983" s="70" t="str">
        <f t="shared" si="396"/>
        <v/>
      </c>
      <c r="AK1983" s="70" t="str">
        <f t="shared" si="401"/>
        <v/>
      </c>
      <c r="AL1983" s="70" t="str">
        <f t="shared" si="402"/>
        <v/>
      </c>
    </row>
    <row r="1984" spans="2:38" ht="15" thickBot="1" x14ac:dyDescent="0.35">
      <c r="B1984" s="79" t="str">
        <f t="shared" si="397"/>
        <v/>
      </c>
      <c r="C1984" s="16"/>
      <c r="D1984" s="79" t="str">
        <f>IFERROR(IF(J1983&lt;=0,"",IF(C1984="Yes","",B1984-COUNTIF($C$18:C1984,"Yes"))),"")</f>
        <v/>
      </c>
      <c r="E1984" s="81" t="str">
        <f t="shared" si="391"/>
        <v/>
      </c>
      <c r="F1984" s="80" t="str">
        <f t="shared" si="398"/>
        <v/>
      </c>
      <c r="G1984" s="80" t="str">
        <f t="shared" si="392"/>
        <v/>
      </c>
      <c r="H1984" s="80" t="str">
        <f t="shared" si="403"/>
        <v/>
      </c>
      <c r="I1984" s="80" t="str">
        <f t="shared" si="393"/>
        <v/>
      </c>
      <c r="J1984" s="80" t="str">
        <f t="shared" si="399"/>
        <v/>
      </c>
      <c r="AG1984" s="16" t="str">
        <f t="shared" si="400"/>
        <v/>
      </c>
      <c r="AH1984" s="69" t="str">
        <f t="shared" si="394"/>
        <v/>
      </c>
      <c r="AI1984" s="70" t="str">
        <f t="shared" si="395"/>
        <v/>
      </c>
      <c r="AJ1984" s="70" t="str">
        <f t="shared" si="396"/>
        <v/>
      </c>
      <c r="AK1984" s="70" t="str">
        <f t="shared" si="401"/>
        <v/>
      </c>
      <c r="AL1984" s="70" t="str">
        <f t="shared" si="402"/>
        <v/>
      </c>
    </row>
    <row r="1985" spans="2:38" ht="15" thickBot="1" x14ac:dyDescent="0.35">
      <c r="B1985" s="79" t="str">
        <f t="shared" si="397"/>
        <v/>
      </c>
      <c r="C1985" s="16"/>
      <c r="D1985" s="79" t="str">
        <f>IFERROR(IF(J1984&lt;=0,"",IF(C1985="Yes","",B1985-COUNTIF($C$18:C1985,"Yes"))),"")</f>
        <v/>
      </c>
      <c r="E1985" s="81" t="str">
        <f t="shared" si="391"/>
        <v/>
      </c>
      <c r="F1985" s="80" t="str">
        <f t="shared" si="398"/>
        <v/>
      </c>
      <c r="G1985" s="80" t="str">
        <f t="shared" si="392"/>
        <v/>
      </c>
      <c r="H1985" s="80" t="str">
        <f t="shared" si="403"/>
        <v/>
      </c>
      <c r="I1985" s="80" t="str">
        <f t="shared" si="393"/>
        <v/>
      </c>
      <c r="J1985" s="80" t="str">
        <f t="shared" si="399"/>
        <v/>
      </c>
      <c r="AG1985" s="16" t="str">
        <f t="shared" si="400"/>
        <v/>
      </c>
      <c r="AH1985" s="69" t="str">
        <f t="shared" si="394"/>
        <v/>
      </c>
      <c r="AI1985" s="70" t="str">
        <f t="shared" si="395"/>
        <v/>
      </c>
      <c r="AJ1985" s="70" t="str">
        <f t="shared" si="396"/>
        <v/>
      </c>
      <c r="AK1985" s="70" t="str">
        <f t="shared" si="401"/>
        <v/>
      </c>
      <c r="AL1985" s="70" t="str">
        <f t="shared" si="402"/>
        <v/>
      </c>
    </row>
    <row r="1986" spans="2:38" ht="15" thickBot="1" x14ac:dyDescent="0.35">
      <c r="B1986" s="79" t="str">
        <f t="shared" si="397"/>
        <v/>
      </c>
      <c r="C1986" s="16"/>
      <c r="D1986" s="79" t="str">
        <f>IFERROR(IF(J1985&lt;=0,"",IF(C1986="Yes","",B1986-COUNTIF($C$18:C1986,"Yes"))),"")</f>
        <v/>
      </c>
      <c r="E1986" s="81" t="str">
        <f t="shared" si="391"/>
        <v/>
      </c>
      <c r="F1986" s="80" t="str">
        <f t="shared" si="398"/>
        <v/>
      </c>
      <c r="G1986" s="80" t="str">
        <f t="shared" si="392"/>
        <v/>
      </c>
      <c r="H1986" s="80" t="str">
        <f t="shared" si="403"/>
        <v/>
      </c>
      <c r="I1986" s="80" t="str">
        <f t="shared" si="393"/>
        <v/>
      </c>
      <c r="J1986" s="80" t="str">
        <f t="shared" si="399"/>
        <v/>
      </c>
      <c r="AG1986" s="16" t="str">
        <f t="shared" si="400"/>
        <v/>
      </c>
      <c r="AH1986" s="69" t="str">
        <f t="shared" si="394"/>
        <v/>
      </c>
      <c r="AI1986" s="70" t="str">
        <f t="shared" si="395"/>
        <v/>
      </c>
      <c r="AJ1986" s="70" t="str">
        <f t="shared" si="396"/>
        <v/>
      </c>
      <c r="AK1986" s="70" t="str">
        <f t="shared" si="401"/>
        <v/>
      </c>
      <c r="AL1986" s="70" t="str">
        <f t="shared" si="402"/>
        <v/>
      </c>
    </row>
    <row r="1987" spans="2:38" ht="15" thickBot="1" x14ac:dyDescent="0.35">
      <c r="B1987" s="79" t="str">
        <f t="shared" si="397"/>
        <v/>
      </c>
      <c r="C1987" s="16"/>
      <c r="D1987" s="79" t="str">
        <f>IFERROR(IF(J1986&lt;=0,"",IF(C1987="Yes","",B1987-COUNTIF($C$18:C1987,"Yes"))),"")</f>
        <v/>
      </c>
      <c r="E1987" s="81" t="str">
        <f t="shared" si="391"/>
        <v/>
      </c>
      <c r="F1987" s="80" t="str">
        <f t="shared" si="398"/>
        <v/>
      </c>
      <c r="G1987" s="80" t="str">
        <f t="shared" si="392"/>
        <v/>
      </c>
      <c r="H1987" s="80" t="str">
        <f t="shared" si="403"/>
        <v/>
      </c>
      <c r="I1987" s="80" t="str">
        <f t="shared" si="393"/>
        <v/>
      </c>
      <c r="J1987" s="80" t="str">
        <f t="shared" si="399"/>
        <v/>
      </c>
      <c r="AG1987" s="16" t="str">
        <f t="shared" si="400"/>
        <v/>
      </c>
      <c r="AH1987" s="69" t="str">
        <f t="shared" si="394"/>
        <v/>
      </c>
      <c r="AI1987" s="70" t="str">
        <f t="shared" si="395"/>
        <v/>
      </c>
      <c r="AJ1987" s="70" t="str">
        <f t="shared" si="396"/>
        <v/>
      </c>
      <c r="AK1987" s="70" t="str">
        <f t="shared" si="401"/>
        <v/>
      </c>
      <c r="AL1987" s="70" t="str">
        <f t="shared" si="402"/>
        <v/>
      </c>
    </row>
    <row r="1988" spans="2:38" ht="15" thickBot="1" x14ac:dyDescent="0.35">
      <c r="B1988" s="79" t="str">
        <f t="shared" si="397"/>
        <v/>
      </c>
      <c r="C1988" s="16"/>
      <c r="D1988" s="79" t="str">
        <f>IFERROR(IF(J1987&lt;=0,"",IF(C1988="Yes","",B1988-COUNTIF($C$18:C1988,"Yes"))),"")</f>
        <v/>
      </c>
      <c r="E1988" s="81" t="str">
        <f t="shared" si="391"/>
        <v/>
      </c>
      <c r="F1988" s="80" t="str">
        <f t="shared" si="398"/>
        <v/>
      </c>
      <c r="G1988" s="80" t="str">
        <f t="shared" si="392"/>
        <v/>
      </c>
      <c r="H1988" s="80" t="str">
        <f t="shared" si="403"/>
        <v/>
      </c>
      <c r="I1988" s="80" t="str">
        <f t="shared" si="393"/>
        <v/>
      </c>
      <c r="J1988" s="80" t="str">
        <f t="shared" si="399"/>
        <v/>
      </c>
      <c r="AG1988" s="16" t="str">
        <f t="shared" si="400"/>
        <v/>
      </c>
      <c r="AH1988" s="69" t="str">
        <f t="shared" si="394"/>
        <v/>
      </c>
      <c r="AI1988" s="70" t="str">
        <f t="shared" si="395"/>
        <v/>
      </c>
      <c r="AJ1988" s="70" t="str">
        <f t="shared" si="396"/>
        <v/>
      </c>
      <c r="AK1988" s="70" t="str">
        <f t="shared" si="401"/>
        <v/>
      </c>
      <c r="AL1988" s="70" t="str">
        <f t="shared" si="402"/>
        <v/>
      </c>
    </row>
    <row r="1989" spans="2:38" ht="15" thickBot="1" x14ac:dyDescent="0.35">
      <c r="B1989" s="79" t="str">
        <f t="shared" si="397"/>
        <v/>
      </c>
      <c r="C1989" s="16"/>
      <c r="D1989" s="79" t="str">
        <f>IFERROR(IF(J1988&lt;=0,"",IF(C1989="Yes","",B1989-COUNTIF($C$18:C1989,"Yes"))),"")</f>
        <v/>
      </c>
      <c r="E1989" s="81" t="str">
        <f t="shared" si="391"/>
        <v/>
      </c>
      <c r="F1989" s="80" t="str">
        <f t="shared" si="398"/>
        <v/>
      </c>
      <c r="G1989" s="80" t="str">
        <f t="shared" si="392"/>
        <v/>
      </c>
      <c r="H1989" s="80" t="str">
        <f t="shared" si="403"/>
        <v/>
      </c>
      <c r="I1989" s="80" t="str">
        <f t="shared" si="393"/>
        <v/>
      </c>
      <c r="J1989" s="80" t="str">
        <f t="shared" si="399"/>
        <v/>
      </c>
      <c r="AG1989" s="16" t="str">
        <f t="shared" si="400"/>
        <v/>
      </c>
      <c r="AH1989" s="69" t="str">
        <f t="shared" si="394"/>
        <v/>
      </c>
      <c r="AI1989" s="70" t="str">
        <f t="shared" si="395"/>
        <v/>
      </c>
      <c r="AJ1989" s="70" t="str">
        <f t="shared" si="396"/>
        <v/>
      </c>
      <c r="AK1989" s="70" t="str">
        <f t="shared" si="401"/>
        <v/>
      </c>
      <c r="AL1989" s="70" t="str">
        <f t="shared" si="402"/>
        <v/>
      </c>
    </row>
    <row r="1990" spans="2:38" ht="15" thickBot="1" x14ac:dyDescent="0.35">
      <c r="B1990" s="79" t="str">
        <f t="shared" si="397"/>
        <v/>
      </c>
      <c r="C1990" s="16"/>
      <c r="D1990" s="79" t="str">
        <f>IFERROR(IF(J1989&lt;=0,"",IF(C1990="Yes","",B1990-COUNTIF($C$18:C1990,"Yes"))),"")</f>
        <v/>
      </c>
      <c r="E1990" s="81" t="str">
        <f t="shared" si="391"/>
        <v/>
      </c>
      <c r="F1990" s="80" t="str">
        <f t="shared" si="398"/>
        <v/>
      </c>
      <c r="G1990" s="80" t="str">
        <f t="shared" si="392"/>
        <v/>
      </c>
      <c r="H1990" s="80" t="str">
        <f t="shared" si="403"/>
        <v/>
      </c>
      <c r="I1990" s="80" t="str">
        <f t="shared" si="393"/>
        <v/>
      </c>
      <c r="J1990" s="80" t="str">
        <f t="shared" si="399"/>
        <v/>
      </c>
      <c r="AG1990" s="16" t="str">
        <f t="shared" si="400"/>
        <v/>
      </c>
      <c r="AH1990" s="69" t="str">
        <f t="shared" si="394"/>
        <v/>
      </c>
      <c r="AI1990" s="70" t="str">
        <f t="shared" si="395"/>
        <v/>
      </c>
      <c r="AJ1990" s="70" t="str">
        <f t="shared" si="396"/>
        <v/>
      </c>
      <c r="AK1990" s="70" t="str">
        <f t="shared" si="401"/>
        <v/>
      </c>
      <c r="AL1990" s="70" t="str">
        <f t="shared" si="402"/>
        <v/>
      </c>
    </row>
    <row r="1991" spans="2:38" ht="15" thickBot="1" x14ac:dyDescent="0.35">
      <c r="B1991" s="79" t="str">
        <f t="shared" si="397"/>
        <v/>
      </c>
      <c r="C1991" s="16"/>
      <c r="D1991" s="79" t="str">
        <f>IFERROR(IF(J1990&lt;=0,"",IF(C1991="Yes","",B1991-COUNTIF($C$18:C1991,"Yes"))),"")</f>
        <v/>
      </c>
      <c r="E1991" s="81" t="str">
        <f t="shared" si="391"/>
        <v/>
      </c>
      <c r="F1991" s="80" t="str">
        <f t="shared" si="398"/>
        <v/>
      </c>
      <c r="G1991" s="80" t="str">
        <f t="shared" si="392"/>
        <v/>
      </c>
      <c r="H1991" s="80" t="str">
        <f t="shared" si="403"/>
        <v/>
      </c>
      <c r="I1991" s="80" t="str">
        <f t="shared" si="393"/>
        <v/>
      </c>
      <c r="J1991" s="80" t="str">
        <f t="shared" si="399"/>
        <v/>
      </c>
      <c r="AG1991" s="16" t="str">
        <f t="shared" si="400"/>
        <v/>
      </c>
      <c r="AH1991" s="69" t="str">
        <f t="shared" si="394"/>
        <v/>
      </c>
      <c r="AI1991" s="70" t="str">
        <f t="shared" si="395"/>
        <v/>
      </c>
      <c r="AJ1991" s="70" t="str">
        <f t="shared" si="396"/>
        <v/>
      </c>
      <c r="AK1991" s="70" t="str">
        <f t="shared" si="401"/>
        <v/>
      </c>
      <c r="AL1991" s="70" t="str">
        <f t="shared" si="402"/>
        <v/>
      </c>
    </row>
    <row r="1992" spans="2:38" ht="15" thickBot="1" x14ac:dyDescent="0.35">
      <c r="B1992" s="79" t="str">
        <f t="shared" si="397"/>
        <v/>
      </c>
      <c r="C1992" s="16"/>
      <c r="D1992" s="79" t="str">
        <f>IFERROR(IF(J1991&lt;=0,"",IF(C1992="Yes","",B1992-COUNTIF($C$18:C1992,"Yes"))),"")</f>
        <v/>
      </c>
      <c r="E1992" s="81" t="str">
        <f t="shared" si="391"/>
        <v/>
      </c>
      <c r="F1992" s="80" t="str">
        <f t="shared" si="398"/>
        <v/>
      </c>
      <c r="G1992" s="80" t="str">
        <f t="shared" si="392"/>
        <v/>
      </c>
      <c r="H1992" s="80" t="str">
        <f t="shared" si="403"/>
        <v/>
      </c>
      <c r="I1992" s="80" t="str">
        <f t="shared" si="393"/>
        <v/>
      </c>
      <c r="J1992" s="80" t="str">
        <f t="shared" si="399"/>
        <v/>
      </c>
      <c r="AG1992" s="16" t="str">
        <f t="shared" si="400"/>
        <v/>
      </c>
      <c r="AH1992" s="69" t="str">
        <f t="shared" si="394"/>
        <v/>
      </c>
      <c r="AI1992" s="70" t="str">
        <f t="shared" si="395"/>
        <v/>
      </c>
      <c r="AJ1992" s="70" t="str">
        <f t="shared" si="396"/>
        <v/>
      </c>
      <c r="AK1992" s="70" t="str">
        <f t="shared" si="401"/>
        <v/>
      </c>
      <c r="AL1992" s="70" t="str">
        <f t="shared" si="402"/>
        <v/>
      </c>
    </row>
    <row r="1993" spans="2:38" ht="15" thickBot="1" x14ac:dyDescent="0.35">
      <c r="B1993" s="79" t="str">
        <f t="shared" si="397"/>
        <v/>
      </c>
      <c r="C1993" s="16"/>
      <c r="D1993" s="79" t="str">
        <f>IFERROR(IF(J1992&lt;=0,"",IF(C1993="Yes","",B1993-COUNTIF($C$18:C1993,"Yes"))),"")</f>
        <v/>
      </c>
      <c r="E1993" s="81" t="str">
        <f t="shared" si="391"/>
        <v/>
      </c>
      <c r="F1993" s="80" t="str">
        <f t="shared" si="398"/>
        <v/>
      </c>
      <c r="G1993" s="80" t="str">
        <f t="shared" si="392"/>
        <v/>
      </c>
      <c r="H1993" s="80" t="str">
        <f t="shared" si="403"/>
        <v/>
      </c>
      <c r="I1993" s="80" t="str">
        <f t="shared" si="393"/>
        <v/>
      </c>
      <c r="J1993" s="80" t="str">
        <f t="shared" si="399"/>
        <v/>
      </c>
      <c r="AG1993" s="16" t="str">
        <f t="shared" si="400"/>
        <v/>
      </c>
      <c r="AH1993" s="69" t="str">
        <f t="shared" si="394"/>
        <v/>
      </c>
      <c r="AI1993" s="70" t="str">
        <f t="shared" si="395"/>
        <v/>
      </c>
      <c r="AJ1993" s="70" t="str">
        <f t="shared" si="396"/>
        <v/>
      </c>
      <c r="AK1993" s="70" t="str">
        <f t="shared" si="401"/>
        <v/>
      </c>
      <c r="AL1993" s="70" t="str">
        <f t="shared" si="402"/>
        <v/>
      </c>
    </row>
    <row r="1994" spans="2:38" ht="15" thickBot="1" x14ac:dyDescent="0.35">
      <c r="B1994" s="79" t="str">
        <f t="shared" si="397"/>
        <v/>
      </c>
      <c r="C1994" s="16"/>
      <c r="D1994" s="79" t="str">
        <f>IFERROR(IF(J1993&lt;=0,"",IF(C1994="Yes","",B1994-COUNTIF($C$18:C1994,"Yes"))),"")</f>
        <v/>
      </c>
      <c r="E1994" s="81" t="str">
        <f t="shared" si="391"/>
        <v/>
      </c>
      <c r="F1994" s="80" t="str">
        <f t="shared" si="398"/>
        <v/>
      </c>
      <c r="G1994" s="80" t="str">
        <f t="shared" si="392"/>
        <v/>
      </c>
      <c r="H1994" s="80" t="str">
        <f t="shared" si="403"/>
        <v/>
      </c>
      <c r="I1994" s="80" t="str">
        <f t="shared" si="393"/>
        <v/>
      </c>
      <c r="J1994" s="80" t="str">
        <f t="shared" si="399"/>
        <v/>
      </c>
      <c r="AG1994" s="16" t="str">
        <f t="shared" si="400"/>
        <v/>
      </c>
      <c r="AH1994" s="69" t="str">
        <f t="shared" si="394"/>
        <v/>
      </c>
      <c r="AI1994" s="70" t="str">
        <f t="shared" si="395"/>
        <v/>
      </c>
      <c r="AJ1994" s="70" t="str">
        <f t="shared" si="396"/>
        <v/>
      </c>
      <c r="AK1994" s="70" t="str">
        <f t="shared" si="401"/>
        <v/>
      </c>
      <c r="AL1994" s="70" t="str">
        <f t="shared" si="402"/>
        <v/>
      </c>
    </row>
    <row r="1995" spans="2:38" ht="15" thickBot="1" x14ac:dyDescent="0.35">
      <c r="B1995" s="79" t="str">
        <f t="shared" si="397"/>
        <v/>
      </c>
      <c r="C1995" s="16"/>
      <c r="D1995" s="79" t="str">
        <f>IFERROR(IF(J1994&lt;=0,"",IF(C1995="Yes","",B1995-COUNTIF($C$18:C1995,"Yes"))),"")</f>
        <v/>
      </c>
      <c r="E1995" s="81" t="str">
        <f t="shared" si="391"/>
        <v/>
      </c>
      <c r="F1995" s="80" t="str">
        <f t="shared" si="398"/>
        <v/>
      </c>
      <c r="G1995" s="80" t="str">
        <f t="shared" si="392"/>
        <v/>
      </c>
      <c r="H1995" s="80" t="str">
        <f t="shared" si="403"/>
        <v/>
      </c>
      <c r="I1995" s="80" t="str">
        <f t="shared" si="393"/>
        <v/>
      </c>
      <c r="J1995" s="80" t="str">
        <f t="shared" si="399"/>
        <v/>
      </c>
      <c r="AG1995" s="16" t="str">
        <f t="shared" si="400"/>
        <v/>
      </c>
      <c r="AH1995" s="69" t="str">
        <f t="shared" si="394"/>
        <v/>
      </c>
      <c r="AI1995" s="70" t="str">
        <f t="shared" si="395"/>
        <v/>
      </c>
      <c r="AJ1995" s="70" t="str">
        <f t="shared" si="396"/>
        <v/>
      </c>
      <c r="AK1995" s="70" t="str">
        <f t="shared" si="401"/>
        <v/>
      </c>
      <c r="AL1995" s="70" t="str">
        <f t="shared" si="402"/>
        <v/>
      </c>
    </row>
    <row r="1996" spans="2:38" ht="15" thickBot="1" x14ac:dyDescent="0.35">
      <c r="B1996" s="79" t="str">
        <f t="shared" si="397"/>
        <v/>
      </c>
      <c r="C1996" s="16"/>
      <c r="D1996" s="79" t="str">
        <f>IFERROR(IF(J1995&lt;=0,"",IF(C1996="Yes","",B1996-COUNTIF($C$18:C1996,"Yes"))),"")</f>
        <v/>
      </c>
      <c r="E1996" s="81" t="str">
        <f t="shared" si="391"/>
        <v/>
      </c>
      <c r="F1996" s="80" t="str">
        <f t="shared" si="398"/>
        <v/>
      </c>
      <c r="G1996" s="80" t="str">
        <f t="shared" si="392"/>
        <v/>
      </c>
      <c r="H1996" s="80" t="str">
        <f t="shared" si="403"/>
        <v/>
      </c>
      <c r="I1996" s="80" t="str">
        <f t="shared" si="393"/>
        <v/>
      </c>
      <c r="J1996" s="80" t="str">
        <f t="shared" si="399"/>
        <v/>
      </c>
      <c r="AG1996" s="16" t="str">
        <f t="shared" si="400"/>
        <v/>
      </c>
      <c r="AH1996" s="69" t="str">
        <f t="shared" si="394"/>
        <v/>
      </c>
      <c r="AI1996" s="70" t="str">
        <f t="shared" si="395"/>
        <v/>
      </c>
      <c r="AJ1996" s="70" t="str">
        <f t="shared" si="396"/>
        <v/>
      </c>
      <c r="AK1996" s="70" t="str">
        <f t="shared" si="401"/>
        <v/>
      </c>
      <c r="AL1996" s="70" t="str">
        <f t="shared" si="402"/>
        <v/>
      </c>
    </row>
    <row r="1997" spans="2:38" ht="15" thickBot="1" x14ac:dyDescent="0.35">
      <c r="B1997" s="79" t="str">
        <f t="shared" si="397"/>
        <v/>
      </c>
      <c r="C1997" s="16"/>
      <c r="D1997" s="79" t="str">
        <f>IFERROR(IF(J1996&lt;=0,"",IF(C1997="Yes","",B1997-COUNTIF($C$18:C1997,"Yes"))),"")</f>
        <v/>
      </c>
      <c r="E1997" s="81" t="str">
        <f t="shared" si="391"/>
        <v/>
      </c>
      <c r="F1997" s="80" t="str">
        <f t="shared" si="398"/>
        <v/>
      </c>
      <c r="G1997" s="80" t="str">
        <f t="shared" si="392"/>
        <v/>
      </c>
      <c r="H1997" s="80" t="str">
        <f t="shared" si="403"/>
        <v/>
      </c>
      <c r="I1997" s="80" t="str">
        <f t="shared" si="393"/>
        <v/>
      </c>
      <c r="J1997" s="80" t="str">
        <f t="shared" si="399"/>
        <v/>
      </c>
      <c r="AG1997" s="16" t="str">
        <f t="shared" si="400"/>
        <v/>
      </c>
      <c r="AH1997" s="69" t="str">
        <f t="shared" si="394"/>
        <v/>
      </c>
      <c r="AI1997" s="70" t="str">
        <f t="shared" si="395"/>
        <v/>
      </c>
      <c r="AJ1997" s="70" t="str">
        <f t="shared" si="396"/>
        <v/>
      </c>
      <c r="AK1997" s="70" t="str">
        <f t="shared" si="401"/>
        <v/>
      </c>
      <c r="AL1997" s="70" t="str">
        <f t="shared" si="402"/>
        <v/>
      </c>
    </row>
    <row r="1998" spans="2:38" ht="15" thickBot="1" x14ac:dyDescent="0.35">
      <c r="B1998" s="79" t="str">
        <f t="shared" si="397"/>
        <v/>
      </c>
      <c r="C1998" s="16"/>
      <c r="D1998" s="79" t="str">
        <f>IFERROR(IF(J1997&lt;=0,"",IF(C1998="Yes","",B1998-COUNTIF($C$18:C1998,"Yes"))),"")</f>
        <v/>
      </c>
      <c r="E1998" s="81" t="str">
        <f t="shared" si="391"/>
        <v/>
      </c>
      <c r="F1998" s="80" t="str">
        <f t="shared" si="398"/>
        <v/>
      </c>
      <c r="G1998" s="80" t="str">
        <f t="shared" si="392"/>
        <v/>
      </c>
      <c r="H1998" s="80" t="str">
        <f t="shared" si="403"/>
        <v/>
      </c>
      <c r="I1998" s="80" t="str">
        <f t="shared" si="393"/>
        <v/>
      </c>
      <c r="J1998" s="80" t="str">
        <f t="shared" si="399"/>
        <v/>
      </c>
      <c r="AG1998" s="16" t="str">
        <f t="shared" si="400"/>
        <v/>
      </c>
      <c r="AH1998" s="69" t="str">
        <f t="shared" si="394"/>
        <v/>
      </c>
      <c r="AI1998" s="70" t="str">
        <f t="shared" si="395"/>
        <v/>
      </c>
      <c r="AJ1998" s="70" t="str">
        <f t="shared" si="396"/>
        <v/>
      </c>
      <c r="AK1998" s="70" t="str">
        <f t="shared" si="401"/>
        <v/>
      </c>
      <c r="AL1998" s="70" t="str">
        <f t="shared" si="402"/>
        <v/>
      </c>
    </row>
    <row r="1999" spans="2:38" ht="15" thickBot="1" x14ac:dyDescent="0.35">
      <c r="B1999" s="79" t="str">
        <f t="shared" si="397"/>
        <v/>
      </c>
      <c r="C1999" s="16"/>
      <c r="D1999" s="79" t="str">
        <f>IFERROR(IF(J1998&lt;=0,"",IF(C1999="Yes","",B1999-COUNTIF($C$18:C1999,"Yes"))),"")</f>
        <v/>
      </c>
      <c r="E1999" s="81" t="str">
        <f t="shared" si="391"/>
        <v/>
      </c>
      <c r="F1999" s="80" t="str">
        <f t="shared" si="398"/>
        <v/>
      </c>
      <c r="G1999" s="80" t="str">
        <f t="shared" si="392"/>
        <v/>
      </c>
      <c r="H1999" s="80" t="str">
        <f t="shared" si="403"/>
        <v/>
      </c>
      <c r="I1999" s="80" t="str">
        <f t="shared" si="393"/>
        <v/>
      </c>
      <c r="J1999" s="80" t="str">
        <f t="shared" si="399"/>
        <v/>
      </c>
      <c r="AG1999" s="16" t="str">
        <f t="shared" si="400"/>
        <v/>
      </c>
      <c r="AH1999" s="69" t="str">
        <f t="shared" si="394"/>
        <v/>
      </c>
      <c r="AI1999" s="70" t="str">
        <f t="shared" si="395"/>
        <v/>
      </c>
      <c r="AJ1999" s="70" t="str">
        <f t="shared" si="396"/>
        <v/>
      </c>
      <c r="AK1999" s="70" t="str">
        <f t="shared" si="401"/>
        <v/>
      </c>
      <c r="AL1999" s="70" t="str">
        <f t="shared" si="402"/>
        <v/>
      </c>
    </row>
    <row r="2000" spans="2:38" ht="15" thickBot="1" x14ac:dyDescent="0.35">
      <c r="B2000" s="79" t="str">
        <f t="shared" si="397"/>
        <v/>
      </c>
      <c r="C2000" s="16"/>
      <c r="D2000" s="79" t="str">
        <f>IFERROR(IF(J1999&lt;=0,"",IF(C2000="Yes","",B2000-COUNTIF($C$18:C2000,"Yes"))),"")</f>
        <v/>
      </c>
      <c r="E2000" s="81" t="str">
        <f t="shared" si="391"/>
        <v/>
      </c>
      <c r="F2000" s="80" t="str">
        <f t="shared" si="398"/>
        <v/>
      </c>
      <c r="G2000" s="80" t="str">
        <f t="shared" si="392"/>
        <v/>
      </c>
      <c r="H2000" s="80" t="str">
        <f t="shared" si="403"/>
        <v/>
      </c>
      <c r="I2000" s="80" t="str">
        <f t="shared" si="393"/>
        <v/>
      </c>
      <c r="J2000" s="80" t="str">
        <f t="shared" si="399"/>
        <v/>
      </c>
      <c r="AG2000" s="16" t="str">
        <f t="shared" si="400"/>
        <v/>
      </c>
      <c r="AH2000" s="69" t="str">
        <f t="shared" si="394"/>
        <v/>
      </c>
      <c r="AI2000" s="70" t="str">
        <f t="shared" si="395"/>
        <v/>
      </c>
      <c r="AJ2000" s="70" t="str">
        <f t="shared" si="396"/>
        <v/>
      </c>
      <c r="AK2000" s="70" t="str">
        <f t="shared" si="401"/>
        <v/>
      </c>
      <c r="AL2000" s="70" t="str">
        <f t="shared" si="402"/>
        <v/>
      </c>
    </row>
    <row r="2001" spans="2:38" ht="15" thickBot="1" x14ac:dyDescent="0.35">
      <c r="B2001" s="79" t="str">
        <f t="shared" si="397"/>
        <v/>
      </c>
      <c r="C2001" s="16"/>
      <c r="D2001" s="79" t="str">
        <f>IFERROR(IF(J2000&lt;=0,"",IF(C2001="Yes","",B2001-COUNTIF($C$18:C2001,"Yes"))),"")</f>
        <v/>
      </c>
      <c r="E2001" s="81" t="str">
        <f t="shared" si="391"/>
        <v/>
      </c>
      <c r="F2001" s="80" t="str">
        <f t="shared" si="398"/>
        <v/>
      </c>
      <c r="G2001" s="80" t="str">
        <f t="shared" si="392"/>
        <v/>
      </c>
      <c r="H2001" s="80" t="str">
        <f t="shared" si="403"/>
        <v/>
      </c>
      <c r="I2001" s="80" t="str">
        <f t="shared" si="393"/>
        <v/>
      </c>
      <c r="J2001" s="80" t="str">
        <f t="shared" si="399"/>
        <v/>
      </c>
      <c r="AG2001" s="16" t="str">
        <f t="shared" si="400"/>
        <v/>
      </c>
      <c r="AH2001" s="69" t="str">
        <f t="shared" si="394"/>
        <v/>
      </c>
      <c r="AI2001" s="70" t="str">
        <f t="shared" si="395"/>
        <v/>
      </c>
      <c r="AJ2001" s="70" t="str">
        <f t="shared" si="396"/>
        <v/>
      </c>
      <c r="AK2001" s="70" t="str">
        <f t="shared" si="401"/>
        <v/>
      </c>
      <c r="AL2001" s="70" t="str">
        <f t="shared" si="402"/>
        <v/>
      </c>
    </row>
    <row r="2002" spans="2:38" ht="15" thickBot="1" x14ac:dyDescent="0.35">
      <c r="B2002" s="79" t="str">
        <f t="shared" si="397"/>
        <v/>
      </c>
      <c r="C2002" s="16"/>
      <c r="D2002" s="79" t="str">
        <f>IFERROR(IF(J2001&lt;=0,"",IF(C2002="Yes","",B2002-COUNTIF($C$18:C2002,"Yes"))),"")</f>
        <v/>
      </c>
      <c r="E2002" s="81" t="str">
        <f t="shared" ref="E2002:E2065" si="404">IF($E$9="End of the Period",IF(B2002="","",IF(payment_frequency_EMI_Change="Bi-weekly",first_payment_date_EMI_Change+B2002*VLOOKUP(payment_frequency_EMI_Change,periodic_table,2,0),IF(payment_frequency_EMI_Change="Weekly",first_payment_date_EMI_Change+B2002*VLOOKUP(payment_frequency_EMI_Change,periodic_table,2,0),IF(payment_frequency_EMI_Change="Semi-monthly",first_payment_date_EMI_Change+B2002*VLOOKUP(payment_frequency_EMI_Change,periodic_table,2,0),EDATE(first_payment_date_EMI_Change,B2002*VLOOKUP(payment_frequency_EMI_Change,periodic_table,2,0)))))),IF(B2002="","",IF(payment_frequency_EMI_Change="Bi-weekly",first_payment_date_EMI_Change+(B2002-1)*VLOOKUP(payment_frequency_EMI_Change,periodic_table,2,0),IF(payment_frequency_EMI_Change="Weekly",first_payment_date_EMI_Change+(B2002-1)*VLOOKUP(payment_frequency_EMI_Change,periodic_table,2,0),IF(payment_frequency_EMI_Change="Semi-monthly",first_payment_date_EMI_Change+(B2002-1)*VLOOKUP(payment_frequency_EMI_Change,periodic_table,2,0),EDATE(first_payment_date_EMI_Change,(B2002-1)*VLOOKUP(payment_frequency_EMI_Change,periodic_table,2,0)))))))</f>
        <v/>
      </c>
      <c r="F2002" s="80" t="str">
        <f t="shared" si="398"/>
        <v/>
      </c>
      <c r="G2002" s="80" t="str">
        <f t="shared" ref="G2002:G2065" si="405">IF(AND(Payment_Type_EMI_Change=1,B2002=1),0,IF(B2002="","",IF(C2002="Yes",0,J2001*Compound_Rate_EMI_Change)))</f>
        <v/>
      </c>
      <c r="H2002" s="80" t="str">
        <f t="shared" si="403"/>
        <v/>
      </c>
      <c r="I2002" s="80" t="str">
        <f t="shared" ref="I2002:I2065" si="406">IF(B2002="","",IF(C2002="Yes",J2001*Compound_Rate_EMI_Change,0))</f>
        <v/>
      </c>
      <c r="J2002" s="80" t="str">
        <f t="shared" si="399"/>
        <v/>
      </c>
      <c r="AG2002" s="16" t="str">
        <f t="shared" si="400"/>
        <v/>
      </c>
      <c r="AH2002" s="69" t="str">
        <f t="shared" ref="AH2002:AH2065" si="407">IF($E$9="End of the Period",IF(AG2002="","",IF(payment_frequency_EMI_Change="Bi-weekly",first_payment_date_EMI_Change+AG2002*VLOOKUP(payment_frequency_EMI_Change,periodic_table,2,0),IF(payment_frequency_EMI_Change="Weekly",first_payment_date_EMI_Change+AG2002*VLOOKUP(payment_frequency_EMI_Change,periodic_table,2,0),IF(payment_frequency_EMI_Change="Semi-monthly",first_payment_date_EMI_Change+AG2002*VLOOKUP(payment_frequency_EMI_Change,periodic_table,2,0),EDATE(first_payment_date_EMI_Change,AG2002*VLOOKUP(payment_frequency_EMI_Change,periodic_table,2,0)))))),IF(AG2002="","",IF(payment_frequency_EMI_Change="Bi-weekly",first_payment_date_EMI_Change+(AG2002-1)*VLOOKUP(payment_frequency_EMI_Change,periodic_table,2,0),IF(payment_frequency_EMI_Change="Weekly",first_payment_date_EMI_Change+(AG2002-1)*VLOOKUP(payment_frequency_EMI_Change,periodic_table,2,0),IF(payment_frequency_EMI_Change="Semi-monthly",first_payment_date_EMI_Change+(AG2002-1)*VLOOKUP(payment_frequency_EMI_Change,periodic_table,2,0),EDATE(first_payment_date_EMI_Change,(AG2002-1)*VLOOKUP(payment_frequency_EMI_Change,periodic_table,2,0)))))))</f>
        <v/>
      </c>
      <c r="AI2002" s="70" t="str">
        <f t="shared" ref="AI2002:AI2065" si="408">IF(AG2002="","",IF(AL2001&lt;payment_EMI_Change,AL2001*(1+Compound_Rate_EMI_Change),payment_EMI_Change))</f>
        <v/>
      </c>
      <c r="AJ2002" s="70" t="str">
        <f t="shared" ref="AJ2002:AJ2065" si="409">IF(AND(Payment_Type_EMI_Change=1,AG2002=1),0,IF(AG2002="","",AL2001*Compound_Rate_EMI_Change))</f>
        <v/>
      </c>
      <c r="AK2002" s="70" t="str">
        <f t="shared" si="401"/>
        <v/>
      </c>
      <c r="AL2002" s="70" t="str">
        <f t="shared" si="402"/>
        <v/>
      </c>
    </row>
    <row r="2003" spans="2:38" ht="15" thickBot="1" x14ac:dyDescent="0.35">
      <c r="B2003" s="79" t="str">
        <f t="shared" ref="B2003:B2066" si="410">IFERROR(IF(TRUNC(J2002)&lt;=0,"",B2002+1),"")</f>
        <v/>
      </c>
      <c r="C2003" s="16"/>
      <c r="D2003" s="79" t="str">
        <f>IFERROR(IF(J2002&lt;=0,"",IF(C2003="Yes","",B2003-COUNTIF($C$18:C2003,"Yes"))),"")</f>
        <v/>
      </c>
      <c r="E2003" s="81" t="str">
        <f t="shared" si="404"/>
        <v/>
      </c>
      <c r="F2003" s="80" t="str">
        <f t="shared" ref="F2003:F2066" si="411">IF(B2003="","",IF(C2003="Yes",0,IF(J2002&lt;payment_EMI_Change,J2002*(1+Compound_Rate_EMI_Change),-PMT($J$5,nper_EMI_Change-B2003+1,J2002))))</f>
        <v/>
      </c>
      <c r="G2003" s="80" t="str">
        <f t="shared" si="405"/>
        <v/>
      </c>
      <c r="H2003" s="80" t="str">
        <f t="shared" si="403"/>
        <v/>
      </c>
      <c r="I2003" s="80" t="str">
        <f t="shared" si="406"/>
        <v/>
      </c>
      <c r="J2003" s="80" t="str">
        <f t="shared" ref="J2003:J2066" si="412">IFERROR(IF(B2003="","",J2002-H2003+I2003),"")</f>
        <v/>
      </c>
      <c r="AG2003" s="16" t="str">
        <f t="shared" ref="AG2003:AG2066" si="413">IFERROR(IF(AL2002&lt;=0,"",AG2002+1),"")</f>
        <v/>
      </c>
      <c r="AH2003" s="69" t="str">
        <f t="shared" si="407"/>
        <v/>
      </c>
      <c r="AI2003" s="70" t="str">
        <f t="shared" si="408"/>
        <v/>
      </c>
      <c r="AJ2003" s="70" t="str">
        <f t="shared" si="409"/>
        <v/>
      </c>
      <c r="AK2003" s="70" t="str">
        <f t="shared" ref="AK2003:AK2066" si="414">IF(AG2003="","",AI2003-AJ2003)</f>
        <v/>
      </c>
      <c r="AL2003" s="70" t="str">
        <f t="shared" ref="AL2003:AL2066" si="415">IFERROR(IF(AK2003&lt;=0,"",AL2002-AK2003),"")</f>
        <v/>
      </c>
    </row>
    <row r="2004" spans="2:38" ht="15" thickBot="1" x14ac:dyDescent="0.35">
      <c r="B2004" s="79" t="str">
        <f t="shared" si="410"/>
        <v/>
      </c>
      <c r="C2004" s="16"/>
      <c r="D2004" s="79" t="str">
        <f>IFERROR(IF(J2003&lt;=0,"",IF(C2004="Yes","",B2004-COUNTIF($C$18:C2004,"Yes"))),"")</f>
        <v/>
      </c>
      <c r="E2004" s="81" t="str">
        <f t="shared" si="404"/>
        <v/>
      </c>
      <c r="F2004" s="80" t="str">
        <f t="shared" si="411"/>
        <v/>
      </c>
      <c r="G2004" s="80" t="str">
        <f t="shared" si="405"/>
        <v/>
      </c>
      <c r="H2004" s="80" t="str">
        <f t="shared" si="403"/>
        <v/>
      </c>
      <c r="I2004" s="80" t="str">
        <f t="shared" si="406"/>
        <v/>
      </c>
      <c r="J2004" s="80" t="str">
        <f t="shared" si="412"/>
        <v/>
      </c>
      <c r="AG2004" s="16" t="str">
        <f t="shared" si="413"/>
        <v/>
      </c>
      <c r="AH2004" s="69" t="str">
        <f t="shared" si="407"/>
        <v/>
      </c>
      <c r="AI2004" s="70" t="str">
        <f t="shared" si="408"/>
        <v/>
      </c>
      <c r="AJ2004" s="70" t="str">
        <f t="shared" si="409"/>
        <v/>
      </c>
      <c r="AK2004" s="70" t="str">
        <f t="shared" si="414"/>
        <v/>
      </c>
      <c r="AL2004" s="70" t="str">
        <f t="shared" si="415"/>
        <v/>
      </c>
    </row>
    <row r="2005" spans="2:38" ht="15" thickBot="1" x14ac:dyDescent="0.35">
      <c r="B2005" s="79" t="str">
        <f t="shared" si="410"/>
        <v/>
      </c>
      <c r="C2005" s="16"/>
      <c r="D2005" s="79" t="str">
        <f>IFERROR(IF(J2004&lt;=0,"",IF(C2005="Yes","",B2005-COUNTIF($C$18:C2005,"Yes"))),"")</f>
        <v/>
      </c>
      <c r="E2005" s="81" t="str">
        <f t="shared" si="404"/>
        <v/>
      </c>
      <c r="F2005" s="80" t="str">
        <f t="shared" si="411"/>
        <v/>
      </c>
      <c r="G2005" s="80" t="str">
        <f t="shared" si="405"/>
        <v/>
      </c>
      <c r="H2005" s="80" t="str">
        <f t="shared" si="403"/>
        <v/>
      </c>
      <c r="I2005" s="80" t="str">
        <f t="shared" si="406"/>
        <v/>
      </c>
      <c r="J2005" s="80" t="str">
        <f t="shared" si="412"/>
        <v/>
      </c>
      <c r="AG2005" s="16" t="str">
        <f t="shared" si="413"/>
        <v/>
      </c>
      <c r="AH2005" s="69" t="str">
        <f t="shared" si="407"/>
        <v/>
      </c>
      <c r="AI2005" s="70" t="str">
        <f t="shared" si="408"/>
        <v/>
      </c>
      <c r="AJ2005" s="70" t="str">
        <f t="shared" si="409"/>
        <v/>
      </c>
      <c r="AK2005" s="70" t="str">
        <f t="shared" si="414"/>
        <v/>
      </c>
      <c r="AL2005" s="70" t="str">
        <f t="shared" si="415"/>
        <v/>
      </c>
    </row>
    <row r="2006" spans="2:38" ht="15" thickBot="1" x14ac:dyDescent="0.35">
      <c r="B2006" s="79" t="str">
        <f t="shared" si="410"/>
        <v/>
      </c>
      <c r="C2006" s="16"/>
      <c r="D2006" s="79" t="str">
        <f>IFERROR(IF(J2005&lt;=0,"",IF(C2006="Yes","",B2006-COUNTIF($C$18:C2006,"Yes"))),"")</f>
        <v/>
      </c>
      <c r="E2006" s="81" t="str">
        <f t="shared" si="404"/>
        <v/>
      </c>
      <c r="F2006" s="80" t="str">
        <f t="shared" si="411"/>
        <v/>
      </c>
      <c r="G2006" s="80" t="str">
        <f t="shared" si="405"/>
        <v/>
      </c>
      <c r="H2006" s="80" t="str">
        <f t="shared" si="403"/>
        <v/>
      </c>
      <c r="I2006" s="80" t="str">
        <f t="shared" si="406"/>
        <v/>
      </c>
      <c r="J2006" s="80" t="str">
        <f t="shared" si="412"/>
        <v/>
      </c>
      <c r="AG2006" s="16" t="str">
        <f t="shared" si="413"/>
        <v/>
      </c>
      <c r="AH2006" s="69" t="str">
        <f t="shared" si="407"/>
        <v/>
      </c>
      <c r="AI2006" s="70" t="str">
        <f t="shared" si="408"/>
        <v/>
      </c>
      <c r="AJ2006" s="70" t="str">
        <f t="shared" si="409"/>
        <v/>
      </c>
      <c r="AK2006" s="70" t="str">
        <f t="shared" si="414"/>
        <v/>
      </c>
      <c r="AL2006" s="70" t="str">
        <f t="shared" si="415"/>
        <v/>
      </c>
    </row>
    <row r="2007" spans="2:38" ht="15" thickBot="1" x14ac:dyDescent="0.35">
      <c r="B2007" s="79" t="str">
        <f t="shared" si="410"/>
        <v/>
      </c>
      <c r="C2007" s="16"/>
      <c r="D2007" s="79" t="str">
        <f>IFERROR(IF(J2006&lt;=0,"",IF(C2007="Yes","",B2007-COUNTIF($C$18:C2007,"Yes"))),"")</f>
        <v/>
      </c>
      <c r="E2007" s="81" t="str">
        <f t="shared" si="404"/>
        <v/>
      </c>
      <c r="F2007" s="80" t="str">
        <f t="shared" si="411"/>
        <v/>
      </c>
      <c r="G2007" s="80" t="str">
        <f t="shared" si="405"/>
        <v/>
      </c>
      <c r="H2007" s="80" t="str">
        <f t="shared" ref="H2007:H2070" si="416">IF(B2007="","",F2007-G2007)</f>
        <v/>
      </c>
      <c r="I2007" s="80" t="str">
        <f t="shared" si="406"/>
        <v/>
      </c>
      <c r="J2007" s="80" t="str">
        <f t="shared" si="412"/>
        <v/>
      </c>
      <c r="AG2007" s="16" t="str">
        <f t="shared" si="413"/>
        <v/>
      </c>
      <c r="AH2007" s="69" t="str">
        <f t="shared" si="407"/>
        <v/>
      </c>
      <c r="AI2007" s="70" t="str">
        <f t="shared" si="408"/>
        <v/>
      </c>
      <c r="AJ2007" s="70" t="str">
        <f t="shared" si="409"/>
        <v/>
      </c>
      <c r="AK2007" s="70" t="str">
        <f t="shared" si="414"/>
        <v/>
      </c>
      <c r="AL2007" s="70" t="str">
        <f t="shared" si="415"/>
        <v/>
      </c>
    </row>
    <row r="2008" spans="2:38" ht="15" thickBot="1" x14ac:dyDescent="0.35">
      <c r="B2008" s="79" t="str">
        <f t="shared" si="410"/>
        <v/>
      </c>
      <c r="C2008" s="16"/>
      <c r="D2008" s="79" t="str">
        <f>IFERROR(IF(J2007&lt;=0,"",IF(C2008="Yes","",B2008-COUNTIF($C$18:C2008,"Yes"))),"")</f>
        <v/>
      </c>
      <c r="E2008" s="81" t="str">
        <f t="shared" si="404"/>
        <v/>
      </c>
      <c r="F2008" s="80" t="str">
        <f t="shared" si="411"/>
        <v/>
      </c>
      <c r="G2008" s="80" t="str">
        <f t="shared" si="405"/>
        <v/>
      </c>
      <c r="H2008" s="80" t="str">
        <f t="shared" si="416"/>
        <v/>
      </c>
      <c r="I2008" s="80" t="str">
        <f t="shared" si="406"/>
        <v/>
      </c>
      <c r="J2008" s="80" t="str">
        <f t="shared" si="412"/>
        <v/>
      </c>
      <c r="AG2008" s="16" t="str">
        <f t="shared" si="413"/>
        <v/>
      </c>
      <c r="AH2008" s="69" t="str">
        <f t="shared" si="407"/>
        <v/>
      </c>
      <c r="AI2008" s="70" t="str">
        <f t="shared" si="408"/>
        <v/>
      </c>
      <c r="AJ2008" s="70" t="str">
        <f t="shared" si="409"/>
        <v/>
      </c>
      <c r="AK2008" s="70" t="str">
        <f t="shared" si="414"/>
        <v/>
      </c>
      <c r="AL2008" s="70" t="str">
        <f t="shared" si="415"/>
        <v/>
      </c>
    </row>
    <row r="2009" spans="2:38" ht="15" thickBot="1" x14ac:dyDescent="0.35">
      <c r="B2009" s="79" t="str">
        <f t="shared" si="410"/>
        <v/>
      </c>
      <c r="C2009" s="16"/>
      <c r="D2009" s="79" t="str">
        <f>IFERROR(IF(J2008&lt;=0,"",IF(C2009="Yes","",B2009-COUNTIF($C$18:C2009,"Yes"))),"")</f>
        <v/>
      </c>
      <c r="E2009" s="81" t="str">
        <f t="shared" si="404"/>
        <v/>
      </c>
      <c r="F2009" s="80" t="str">
        <f t="shared" si="411"/>
        <v/>
      </c>
      <c r="G2009" s="80" t="str">
        <f t="shared" si="405"/>
        <v/>
      </c>
      <c r="H2009" s="80" t="str">
        <f t="shared" si="416"/>
        <v/>
      </c>
      <c r="I2009" s="80" t="str">
        <f t="shared" si="406"/>
        <v/>
      </c>
      <c r="J2009" s="80" t="str">
        <f t="shared" si="412"/>
        <v/>
      </c>
      <c r="AG2009" s="16" t="str">
        <f t="shared" si="413"/>
        <v/>
      </c>
      <c r="AH2009" s="69" t="str">
        <f t="shared" si="407"/>
        <v/>
      </c>
      <c r="AI2009" s="70" t="str">
        <f t="shared" si="408"/>
        <v/>
      </c>
      <c r="AJ2009" s="70" t="str">
        <f t="shared" si="409"/>
        <v/>
      </c>
      <c r="AK2009" s="70" t="str">
        <f t="shared" si="414"/>
        <v/>
      </c>
      <c r="AL2009" s="70" t="str">
        <f t="shared" si="415"/>
        <v/>
      </c>
    </row>
    <row r="2010" spans="2:38" ht="15" thickBot="1" x14ac:dyDescent="0.35">
      <c r="B2010" s="79" t="str">
        <f t="shared" si="410"/>
        <v/>
      </c>
      <c r="C2010" s="16"/>
      <c r="D2010" s="79" t="str">
        <f>IFERROR(IF(J2009&lt;=0,"",IF(C2010="Yes","",B2010-COUNTIF($C$18:C2010,"Yes"))),"")</f>
        <v/>
      </c>
      <c r="E2010" s="81" t="str">
        <f t="shared" si="404"/>
        <v/>
      </c>
      <c r="F2010" s="80" t="str">
        <f t="shared" si="411"/>
        <v/>
      </c>
      <c r="G2010" s="80" t="str">
        <f t="shared" si="405"/>
        <v/>
      </c>
      <c r="H2010" s="80" t="str">
        <f t="shared" si="416"/>
        <v/>
      </c>
      <c r="I2010" s="80" t="str">
        <f t="shared" si="406"/>
        <v/>
      </c>
      <c r="J2010" s="80" t="str">
        <f t="shared" si="412"/>
        <v/>
      </c>
      <c r="AG2010" s="16" t="str">
        <f t="shared" si="413"/>
        <v/>
      </c>
      <c r="AH2010" s="69" t="str">
        <f t="shared" si="407"/>
        <v/>
      </c>
      <c r="AI2010" s="70" t="str">
        <f t="shared" si="408"/>
        <v/>
      </c>
      <c r="AJ2010" s="70" t="str">
        <f t="shared" si="409"/>
        <v/>
      </c>
      <c r="AK2010" s="70" t="str">
        <f t="shared" si="414"/>
        <v/>
      </c>
      <c r="AL2010" s="70" t="str">
        <f t="shared" si="415"/>
        <v/>
      </c>
    </row>
    <row r="2011" spans="2:38" ht="15" thickBot="1" x14ac:dyDescent="0.35">
      <c r="B2011" s="79" t="str">
        <f t="shared" si="410"/>
        <v/>
      </c>
      <c r="C2011" s="16"/>
      <c r="D2011" s="79" t="str">
        <f>IFERROR(IF(J2010&lt;=0,"",IF(C2011="Yes","",B2011-COUNTIF($C$18:C2011,"Yes"))),"")</f>
        <v/>
      </c>
      <c r="E2011" s="81" t="str">
        <f t="shared" si="404"/>
        <v/>
      </c>
      <c r="F2011" s="80" t="str">
        <f t="shared" si="411"/>
        <v/>
      </c>
      <c r="G2011" s="80" t="str">
        <f t="shared" si="405"/>
        <v/>
      </c>
      <c r="H2011" s="80" t="str">
        <f t="shared" si="416"/>
        <v/>
      </c>
      <c r="I2011" s="80" t="str">
        <f t="shared" si="406"/>
        <v/>
      </c>
      <c r="J2011" s="80" t="str">
        <f t="shared" si="412"/>
        <v/>
      </c>
      <c r="AG2011" s="16" t="str">
        <f t="shared" si="413"/>
        <v/>
      </c>
      <c r="AH2011" s="69" t="str">
        <f t="shared" si="407"/>
        <v/>
      </c>
      <c r="AI2011" s="70" t="str">
        <f t="shared" si="408"/>
        <v/>
      </c>
      <c r="AJ2011" s="70" t="str">
        <f t="shared" si="409"/>
        <v/>
      </c>
      <c r="AK2011" s="70" t="str">
        <f t="shared" si="414"/>
        <v/>
      </c>
      <c r="AL2011" s="70" t="str">
        <f t="shared" si="415"/>
        <v/>
      </c>
    </row>
    <row r="2012" spans="2:38" ht="15" thickBot="1" x14ac:dyDescent="0.35">
      <c r="B2012" s="79" t="str">
        <f t="shared" si="410"/>
        <v/>
      </c>
      <c r="C2012" s="16"/>
      <c r="D2012" s="79" t="str">
        <f>IFERROR(IF(J2011&lt;=0,"",IF(C2012="Yes","",B2012-COUNTIF($C$18:C2012,"Yes"))),"")</f>
        <v/>
      </c>
      <c r="E2012" s="81" t="str">
        <f t="shared" si="404"/>
        <v/>
      </c>
      <c r="F2012" s="80" t="str">
        <f t="shared" si="411"/>
        <v/>
      </c>
      <c r="G2012" s="80" t="str">
        <f t="shared" si="405"/>
        <v/>
      </c>
      <c r="H2012" s="80" t="str">
        <f t="shared" si="416"/>
        <v/>
      </c>
      <c r="I2012" s="80" t="str">
        <f t="shared" si="406"/>
        <v/>
      </c>
      <c r="J2012" s="80" t="str">
        <f t="shared" si="412"/>
        <v/>
      </c>
      <c r="AG2012" s="16" t="str">
        <f t="shared" si="413"/>
        <v/>
      </c>
      <c r="AH2012" s="69" t="str">
        <f t="shared" si="407"/>
        <v/>
      </c>
      <c r="AI2012" s="70" t="str">
        <f t="shared" si="408"/>
        <v/>
      </c>
      <c r="AJ2012" s="70" t="str">
        <f t="shared" si="409"/>
        <v/>
      </c>
      <c r="AK2012" s="70" t="str">
        <f t="shared" si="414"/>
        <v/>
      </c>
      <c r="AL2012" s="70" t="str">
        <f t="shared" si="415"/>
        <v/>
      </c>
    </row>
    <row r="2013" spans="2:38" ht="15" thickBot="1" x14ac:dyDescent="0.35">
      <c r="B2013" s="79" t="str">
        <f t="shared" si="410"/>
        <v/>
      </c>
      <c r="C2013" s="16"/>
      <c r="D2013" s="79" t="str">
        <f>IFERROR(IF(J2012&lt;=0,"",IF(C2013="Yes","",B2013-COUNTIF($C$18:C2013,"Yes"))),"")</f>
        <v/>
      </c>
      <c r="E2013" s="81" t="str">
        <f t="shared" si="404"/>
        <v/>
      </c>
      <c r="F2013" s="80" t="str">
        <f t="shared" si="411"/>
        <v/>
      </c>
      <c r="G2013" s="80" t="str">
        <f t="shared" si="405"/>
        <v/>
      </c>
      <c r="H2013" s="80" t="str">
        <f t="shared" si="416"/>
        <v/>
      </c>
      <c r="I2013" s="80" t="str">
        <f t="shared" si="406"/>
        <v/>
      </c>
      <c r="J2013" s="80" t="str">
        <f t="shared" si="412"/>
        <v/>
      </c>
      <c r="AG2013" s="16" t="str">
        <f t="shared" si="413"/>
        <v/>
      </c>
      <c r="AH2013" s="69" t="str">
        <f t="shared" si="407"/>
        <v/>
      </c>
      <c r="AI2013" s="70" t="str">
        <f t="shared" si="408"/>
        <v/>
      </c>
      <c r="AJ2013" s="70" t="str">
        <f t="shared" si="409"/>
        <v/>
      </c>
      <c r="AK2013" s="70" t="str">
        <f t="shared" si="414"/>
        <v/>
      </c>
      <c r="AL2013" s="70" t="str">
        <f t="shared" si="415"/>
        <v/>
      </c>
    </row>
    <row r="2014" spans="2:38" ht="15" thickBot="1" x14ac:dyDescent="0.35">
      <c r="B2014" s="79" t="str">
        <f t="shared" si="410"/>
        <v/>
      </c>
      <c r="C2014" s="16"/>
      <c r="D2014" s="79" t="str">
        <f>IFERROR(IF(J2013&lt;=0,"",IF(C2014="Yes","",B2014-COUNTIF($C$18:C2014,"Yes"))),"")</f>
        <v/>
      </c>
      <c r="E2014" s="81" t="str">
        <f t="shared" si="404"/>
        <v/>
      </c>
      <c r="F2014" s="80" t="str">
        <f t="shared" si="411"/>
        <v/>
      </c>
      <c r="G2014" s="80" t="str">
        <f t="shared" si="405"/>
        <v/>
      </c>
      <c r="H2014" s="80" t="str">
        <f t="shared" si="416"/>
        <v/>
      </c>
      <c r="I2014" s="80" t="str">
        <f t="shared" si="406"/>
        <v/>
      </c>
      <c r="J2014" s="80" t="str">
        <f t="shared" si="412"/>
        <v/>
      </c>
      <c r="AG2014" s="16" t="str">
        <f t="shared" si="413"/>
        <v/>
      </c>
      <c r="AH2014" s="69" t="str">
        <f t="shared" si="407"/>
        <v/>
      </c>
      <c r="AI2014" s="70" t="str">
        <f t="shared" si="408"/>
        <v/>
      </c>
      <c r="AJ2014" s="70" t="str">
        <f t="shared" si="409"/>
        <v/>
      </c>
      <c r="AK2014" s="70" t="str">
        <f t="shared" si="414"/>
        <v/>
      </c>
      <c r="AL2014" s="70" t="str">
        <f t="shared" si="415"/>
        <v/>
      </c>
    </row>
    <row r="2015" spans="2:38" ht="15" thickBot="1" x14ac:dyDescent="0.35">
      <c r="B2015" s="79" t="str">
        <f t="shared" si="410"/>
        <v/>
      </c>
      <c r="C2015" s="16"/>
      <c r="D2015" s="79" t="str">
        <f>IFERROR(IF(J2014&lt;=0,"",IF(C2015="Yes","",B2015-COUNTIF($C$18:C2015,"Yes"))),"")</f>
        <v/>
      </c>
      <c r="E2015" s="81" t="str">
        <f t="shared" si="404"/>
        <v/>
      </c>
      <c r="F2015" s="80" t="str">
        <f t="shared" si="411"/>
        <v/>
      </c>
      <c r="G2015" s="80" t="str">
        <f t="shared" si="405"/>
        <v/>
      </c>
      <c r="H2015" s="80" t="str">
        <f t="shared" si="416"/>
        <v/>
      </c>
      <c r="I2015" s="80" t="str">
        <f t="shared" si="406"/>
        <v/>
      </c>
      <c r="J2015" s="80" t="str">
        <f t="shared" si="412"/>
        <v/>
      </c>
      <c r="AG2015" s="16" t="str">
        <f t="shared" si="413"/>
        <v/>
      </c>
      <c r="AH2015" s="69" t="str">
        <f t="shared" si="407"/>
        <v/>
      </c>
      <c r="AI2015" s="70" t="str">
        <f t="shared" si="408"/>
        <v/>
      </c>
      <c r="AJ2015" s="70" t="str">
        <f t="shared" si="409"/>
        <v/>
      </c>
      <c r="AK2015" s="70" t="str">
        <f t="shared" si="414"/>
        <v/>
      </c>
      <c r="AL2015" s="70" t="str">
        <f t="shared" si="415"/>
        <v/>
      </c>
    </row>
    <row r="2016" spans="2:38" ht="15" thickBot="1" x14ac:dyDescent="0.35">
      <c r="B2016" s="79" t="str">
        <f t="shared" si="410"/>
        <v/>
      </c>
      <c r="C2016" s="16"/>
      <c r="D2016" s="79" t="str">
        <f>IFERROR(IF(J2015&lt;=0,"",IF(C2016="Yes","",B2016-COUNTIF($C$18:C2016,"Yes"))),"")</f>
        <v/>
      </c>
      <c r="E2016" s="81" t="str">
        <f t="shared" si="404"/>
        <v/>
      </c>
      <c r="F2016" s="80" t="str">
        <f t="shared" si="411"/>
        <v/>
      </c>
      <c r="G2016" s="80" t="str">
        <f t="shared" si="405"/>
        <v/>
      </c>
      <c r="H2016" s="80" t="str">
        <f t="shared" si="416"/>
        <v/>
      </c>
      <c r="I2016" s="80" t="str">
        <f t="shared" si="406"/>
        <v/>
      </c>
      <c r="J2016" s="80" t="str">
        <f t="shared" si="412"/>
        <v/>
      </c>
      <c r="AG2016" s="16" t="str">
        <f t="shared" si="413"/>
        <v/>
      </c>
      <c r="AH2016" s="69" t="str">
        <f t="shared" si="407"/>
        <v/>
      </c>
      <c r="AI2016" s="70" t="str">
        <f t="shared" si="408"/>
        <v/>
      </c>
      <c r="AJ2016" s="70" t="str">
        <f t="shared" si="409"/>
        <v/>
      </c>
      <c r="AK2016" s="70" t="str">
        <f t="shared" si="414"/>
        <v/>
      </c>
      <c r="AL2016" s="70" t="str">
        <f t="shared" si="415"/>
        <v/>
      </c>
    </row>
    <row r="2017" spans="2:38" ht="15" thickBot="1" x14ac:dyDescent="0.35">
      <c r="B2017" s="79" t="str">
        <f t="shared" si="410"/>
        <v/>
      </c>
      <c r="C2017" s="16"/>
      <c r="D2017" s="79" t="str">
        <f>IFERROR(IF(J2016&lt;=0,"",IF(C2017="Yes","",B2017-COUNTIF($C$18:C2017,"Yes"))),"")</f>
        <v/>
      </c>
      <c r="E2017" s="81" t="str">
        <f t="shared" si="404"/>
        <v/>
      </c>
      <c r="F2017" s="80" t="str">
        <f t="shared" si="411"/>
        <v/>
      </c>
      <c r="G2017" s="80" t="str">
        <f t="shared" si="405"/>
        <v/>
      </c>
      <c r="H2017" s="80" t="str">
        <f t="shared" si="416"/>
        <v/>
      </c>
      <c r="I2017" s="80" t="str">
        <f t="shared" si="406"/>
        <v/>
      </c>
      <c r="J2017" s="80" t="str">
        <f t="shared" si="412"/>
        <v/>
      </c>
      <c r="AG2017" s="16" t="str">
        <f t="shared" si="413"/>
        <v/>
      </c>
      <c r="AH2017" s="69" t="str">
        <f t="shared" si="407"/>
        <v/>
      </c>
      <c r="AI2017" s="70" t="str">
        <f t="shared" si="408"/>
        <v/>
      </c>
      <c r="AJ2017" s="70" t="str">
        <f t="shared" si="409"/>
        <v/>
      </c>
      <c r="AK2017" s="70" t="str">
        <f t="shared" si="414"/>
        <v/>
      </c>
      <c r="AL2017" s="70" t="str">
        <f t="shared" si="415"/>
        <v/>
      </c>
    </row>
    <row r="2018" spans="2:38" ht="15" thickBot="1" x14ac:dyDescent="0.35">
      <c r="B2018" s="79" t="str">
        <f t="shared" si="410"/>
        <v/>
      </c>
      <c r="C2018" s="16"/>
      <c r="D2018" s="79" t="str">
        <f>IFERROR(IF(J2017&lt;=0,"",IF(C2018="Yes","",B2018-COUNTIF($C$18:C2018,"Yes"))),"")</f>
        <v/>
      </c>
      <c r="E2018" s="81" t="str">
        <f t="shared" si="404"/>
        <v/>
      </c>
      <c r="F2018" s="80" t="str">
        <f t="shared" si="411"/>
        <v/>
      </c>
      <c r="G2018" s="80" t="str">
        <f t="shared" si="405"/>
        <v/>
      </c>
      <c r="H2018" s="80" t="str">
        <f t="shared" si="416"/>
        <v/>
      </c>
      <c r="I2018" s="80" t="str">
        <f t="shared" si="406"/>
        <v/>
      </c>
      <c r="J2018" s="80" t="str">
        <f t="shared" si="412"/>
        <v/>
      </c>
      <c r="AG2018" s="16" t="str">
        <f t="shared" si="413"/>
        <v/>
      </c>
      <c r="AH2018" s="69" t="str">
        <f t="shared" si="407"/>
        <v/>
      </c>
      <c r="AI2018" s="70" t="str">
        <f t="shared" si="408"/>
        <v/>
      </c>
      <c r="AJ2018" s="70" t="str">
        <f t="shared" si="409"/>
        <v/>
      </c>
      <c r="AK2018" s="70" t="str">
        <f t="shared" si="414"/>
        <v/>
      </c>
      <c r="AL2018" s="70" t="str">
        <f t="shared" si="415"/>
        <v/>
      </c>
    </row>
    <row r="2019" spans="2:38" ht="15" thickBot="1" x14ac:dyDescent="0.35">
      <c r="B2019" s="79" t="str">
        <f t="shared" si="410"/>
        <v/>
      </c>
      <c r="C2019" s="16"/>
      <c r="D2019" s="79" t="str">
        <f>IFERROR(IF(J2018&lt;=0,"",IF(C2019="Yes","",B2019-COUNTIF($C$18:C2019,"Yes"))),"")</f>
        <v/>
      </c>
      <c r="E2019" s="81" t="str">
        <f t="shared" si="404"/>
        <v/>
      </c>
      <c r="F2019" s="80" t="str">
        <f t="shared" si="411"/>
        <v/>
      </c>
      <c r="G2019" s="80" t="str">
        <f t="shared" si="405"/>
        <v/>
      </c>
      <c r="H2019" s="80" t="str">
        <f t="shared" si="416"/>
        <v/>
      </c>
      <c r="I2019" s="80" t="str">
        <f t="shared" si="406"/>
        <v/>
      </c>
      <c r="J2019" s="80" t="str">
        <f t="shared" si="412"/>
        <v/>
      </c>
      <c r="AG2019" s="16" t="str">
        <f t="shared" si="413"/>
        <v/>
      </c>
      <c r="AH2019" s="69" t="str">
        <f t="shared" si="407"/>
        <v/>
      </c>
      <c r="AI2019" s="70" t="str">
        <f t="shared" si="408"/>
        <v/>
      </c>
      <c r="AJ2019" s="70" t="str">
        <f t="shared" si="409"/>
        <v/>
      </c>
      <c r="AK2019" s="70" t="str">
        <f t="shared" si="414"/>
        <v/>
      </c>
      <c r="AL2019" s="70" t="str">
        <f t="shared" si="415"/>
        <v/>
      </c>
    </row>
    <row r="2020" spans="2:38" ht="15" thickBot="1" x14ac:dyDescent="0.35">
      <c r="B2020" s="79" t="str">
        <f t="shared" si="410"/>
        <v/>
      </c>
      <c r="C2020" s="16"/>
      <c r="D2020" s="79" t="str">
        <f>IFERROR(IF(J2019&lt;=0,"",IF(C2020="Yes","",B2020-COUNTIF($C$18:C2020,"Yes"))),"")</f>
        <v/>
      </c>
      <c r="E2020" s="81" t="str">
        <f t="shared" si="404"/>
        <v/>
      </c>
      <c r="F2020" s="80" t="str">
        <f t="shared" si="411"/>
        <v/>
      </c>
      <c r="G2020" s="80" t="str">
        <f t="shared" si="405"/>
        <v/>
      </c>
      <c r="H2020" s="80" t="str">
        <f t="shared" si="416"/>
        <v/>
      </c>
      <c r="I2020" s="80" t="str">
        <f t="shared" si="406"/>
        <v/>
      </c>
      <c r="J2020" s="80" t="str">
        <f t="shared" si="412"/>
        <v/>
      </c>
      <c r="AG2020" s="16" t="str">
        <f t="shared" si="413"/>
        <v/>
      </c>
      <c r="AH2020" s="69" t="str">
        <f t="shared" si="407"/>
        <v/>
      </c>
      <c r="AI2020" s="70" t="str">
        <f t="shared" si="408"/>
        <v/>
      </c>
      <c r="AJ2020" s="70" t="str">
        <f t="shared" si="409"/>
        <v/>
      </c>
      <c r="AK2020" s="70" t="str">
        <f t="shared" si="414"/>
        <v/>
      </c>
      <c r="AL2020" s="70" t="str">
        <f t="shared" si="415"/>
        <v/>
      </c>
    </row>
    <row r="2021" spans="2:38" ht="15" thickBot="1" x14ac:dyDescent="0.35">
      <c r="B2021" s="79" t="str">
        <f t="shared" si="410"/>
        <v/>
      </c>
      <c r="C2021" s="16"/>
      <c r="D2021" s="79" t="str">
        <f>IFERROR(IF(J2020&lt;=0,"",IF(C2021="Yes","",B2021-COUNTIF($C$18:C2021,"Yes"))),"")</f>
        <v/>
      </c>
      <c r="E2021" s="81" t="str">
        <f t="shared" si="404"/>
        <v/>
      </c>
      <c r="F2021" s="80" t="str">
        <f t="shared" si="411"/>
        <v/>
      </c>
      <c r="G2021" s="80" t="str">
        <f t="shared" si="405"/>
        <v/>
      </c>
      <c r="H2021" s="80" t="str">
        <f t="shared" si="416"/>
        <v/>
      </c>
      <c r="I2021" s="80" t="str">
        <f t="shared" si="406"/>
        <v/>
      </c>
      <c r="J2021" s="80" t="str">
        <f t="shared" si="412"/>
        <v/>
      </c>
      <c r="AG2021" s="16" t="str">
        <f t="shared" si="413"/>
        <v/>
      </c>
      <c r="AH2021" s="69" t="str">
        <f t="shared" si="407"/>
        <v/>
      </c>
      <c r="AI2021" s="70" t="str">
        <f t="shared" si="408"/>
        <v/>
      </c>
      <c r="AJ2021" s="70" t="str">
        <f t="shared" si="409"/>
        <v/>
      </c>
      <c r="AK2021" s="70" t="str">
        <f t="shared" si="414"/>
        <v/>
      </c>
      <c r="AL2021" s="70" t="str">
        <f t="shared" si="415"/>
        <v/>
      </c>
    </row>
    <row r="2022" spans="2:38" ht="15" thickBot="1" x14ac:dyDescent="0.35">
      <c r="B2022" s="79" t="str">
        <f t="shared" si="410"/>
        <v/>
      </c>
      <c r="C2022" s="16"/>
      <c r="D2022" s="79" t="str">
        <f>IFERROR(IF(J2021&lt;=0,"",IF(C2022="Yes","",B2022-COUNTIF($C$18:C2022,"Yes"))),"")</f>
        <v/>
      </c>
      <c r="E2022" s="81" t="str">
        <f t="shared" si="404"/>
        <v/>
      </c>
      <c r="F2022" s="80" t="str">
        <f t="shared" si="411"/>
        <v/>
      </c>
      <c r="G2022" s="80" t="str">
        <f t="shared" si="405"/>
        <v/>
      </c>
      <c r="H2022" s="80" t="str">
        <f t="shared" si="416"/>
        <v/>
      </c>
      <c r="I2022" s="80" t="str">
        <f t="shared" si="406"/>
        <v/>
      </c>
      <c r="J2022" s="80" t="str">
        <f t="shared" si="412"/>
        <v/>
      </c>
      <c r="AG2022" s="16" t="str">
        <f t="shared" si="413"/>
        <v/>
      </c>
      <c r="AH2022" s="69" t="str">
        <f t="shared" si="407"/>
        <v/>
      </c>
      <c r="AI2022" s="70" t="str">
        <f t="shared" si="408"/>
        <v/>
      </c>
      <c r="AJ2022" s="70" t="str">
        <f t="shared" si="409"/>
        <v/>
      </c>
      <c r="AK2022" s="70" t="str">
        <f t="shared" si="414"/>
        <v/>
      </c>
      <c r="AL2022" s="70" t="str">
        <f t="shared" si="415"/>
        <v/>
      </c>
    </row>
    <row r="2023" spans="2:38" ht="15" thickBot="1" x14ac:dyDescent="0.35">
      <c r="B2023" s="79" t="str">
        <f t="shared" si="410"/>
        <v/>
      </c>
      <c r="C2023" s="16"/>
      <c r="D2023" s="79" t="str">
        <f>IFERROR(IF(J2022&lt;=0,"",IF(C2023="Yes","",B2023-COUNTIF($C$18:C2023,"Yes"))),"")</f>
        <v/>
      </c>
      <c r="E2023" s="81" t="str">
        <f t="shared" si="404"/>
        <v/>
      </c>
      <c r="F2023" s="80" t="str">
        <f t="shared" si="411"/>
        <v/>
      </c>
      <c r="G2023" s="80" t="str">
        <f t="shared" si="405"/>
        <v/>
      </c>
      <c r="H2023" s="80" t="str">
        <f t="shared" si="416"/>
        <v/>
      </c>
      <c r="I2023" s="80" t="str">
        <f t="shared" si="406"/>
        <v/>
      </c>
      <c r="J2023" s="80" t="str">
        <f t="shared" si="412"/>
        <v/>
      </c>
      <c r="AG2023" s="16" t="str">
        <f t="shared" si="413"/>
        <v/>
      </c>
      <c r="AH2023" s="69" t="str">
        <f t="shared" si="407"/>
        <v/>
      </c>
      <c r="AI2023" s="70" t="str">
        <f t="shared" si="408"/>
        <v/>
      </c>
      <c r="AJ2023" s="70" t="str">
        <f t="shared" si="409"/>
        <v/>
      </c>
      <c r="AK2023" s="70" t="str">
        <f t="shared" si="414"/>
        <v/>
      </c>
      <c r="AL2023" s="70" t="str">
        <f t="shared" si="415"/>
        <v/>
      </c>
    </row>
    <row r="2024" spans="2:38" ht="15" thickBot="1" x14ac:dyDescent="0.35">
      <c r="B2024" s="79" t="str">
        <f t="shared" si="410"/>
        <v/>
      </c>
      <c r="C2024" s="16"/>
      <c r="D2024" s="79" t="str">
        <f>IFERROR(IF(J2023&lt;=0,"",IF(C2024="Yes","",B2024-COUNTIF($C$18:C2024,"Yes"))),"")</f>
        <v/>
      </c>
      <c r="E2024" s="81" t="str">
        <f t="shared" si="404"/>
        <v/>
      </c>
      <c r="F2024" s="80" t="str">
        <f t="shared" si="411"/>
        <v/>
      </c>
      <c r="G2024" s="80" t="str">
        <f t="shared" si="405"/>
        <v/>
      </c>
      <c r="H2024" s="80" t="str">
        <f t="shared" si="416"/>
        <v/>
      </c>
      <c r="I2024" s="80" t="str">
        <f t="shared" si="406"/>
        <v/>
      </c>
      <c r="J2024" s="80" t="str">
        <f t="shared" si="412"/>
        <v/>
      </c>
      <c r="AG2024" s="16" t="str">
        <f t="shared" si="413"/>
        <v/>
      </c>
      <c r="AH2024" s="69" t="str">
        <f t="shared" si="407"/>
        <v/>
      </c>
      <c r="AI2024" s="70" t="str">
        <f t="shared" si="408"/>
        <v/>
      </c>
      <c r="AJ2024" s="70" t="str">
        <f t="shared" si="409"/>
        <v/>
      </c>
      <c r="AK2024" s="70" t="str">
        <f t="shared" si="414"/>
        <v/>
      </c>
      <c r="AL2024" s="70" t="str">
        <f t="shared" si="415"/>
        <v/>
      </c>
    </row>
    <row r="2025" spans="2:38" ht="15" thickBot="1" x14ac:dyDescent="0.35">
      <c r="B2025" s="79" t="str">
        <f t="shared" si="410"/>
        <v/>
      </c>
      <c r="C2025" s="16"/>
      <c r="D2025" s="79" t="str">
        <f>IFERROR(IF(J2024&lt;=0,"",IF(C2025="Yes","",B2025-COUNTIF($C$18:C2025,"Yes"))),"")</f>
        <v/>
      </c>
      <c r="E2025" s="81" t="str">
        <f t="shared" si="404"/>
        <v/>
      </c>
      <c r="F2025" s="80" t="str">
        <f t="shared" si="411"/>
        <v/>
      </c>
      <c r="G2025" s="80" t="str">
        <f t="shared" si="405"/>
        <v/>
      </c>
      <c r="H2025" s="80" t="str">
        <f t="shared" si="416"/>
        <v/>
      </c>
      <c r="I2025" s="80" t="str">
        <f t="shared" si="406"/>
        <v/>
      </c>
      <c r="J2025" s="80" t="str">
        <f t="shared" si="412"/>
        <v/>
      </c>
      <c r="AG2025" s="16" t="str">
        <f t="shared" si="413"/>
        <v/>
      </c>
      <c r="AH2025" s="69" t="str">
        <f t="shared" si="407"/>
        <v/>
      </c>
      <c r="AI2025" s="70" t="str">
        <f t="shared" si="408"/>
        <v/>
      </c>
      <c r="AJ2025" s="70" t="str">
        <f t="shared" si="409"/>
        <v/>
      </c>
      <c r="AK2025" s="70" t="str">
        <f t="shared" si="414"/>
        <v/>
      </c>
      <c r="AL2025" s="70" t="str">
        <f t="shared" si="415"/>
        <v/>
      </c>
    </row>
    <row r="2026" spans="2:38" ht="15" thickBot="1" x14ac:dyDescent="0.35">
      <c r="B2026" s="79" t="str">
        <f t="shared" si="410"/>
        <v/>
      </c>
      <c r="C2026" s="16"/>
      <c r="D2026" s="79" t="str">
        <f>IFERROR(IF(J2025&lt;=0,"",IF(C2026="Yes","",B2026-COUNTIF($C$18:C2026,"Yes"))),"")</f>
        <v/>
      </c>
      <c r="E2026" s="81" t="str">
        <f t="shared" si="404"/>
        <v/>
      </c>
      <c r="F2026" s="80" t="str">
        <f t="shared" si="411"/>
        <v/>
      </c>
      <c r="G2026" s="80" t="str">
        <f t="shared" si="405"/>
        <v/>
      </c>
      <c r="H2026" s="80" t="str">
        <f t="shared" si="416"/>
        <v/>
      </c>
      <c r="I2026" s="80" t="str">
        <f t="shared" si="406"/>
        <v/>
      </c>
      <c r="J2026" s="80" t="str">
        <f t="shared" si="412"/>
        <v/>
      </c>
      <c r="AG2026" s="16" t="str">
        <f t="shared" si="413"/>
        <v/>
      </c>
      <c r="AH2026" s="69" t="str">
        <f t="shared" si="407"/>
        <v/>
      </c>
      <c r="AI2026" s="70" t="str">
        <f t="shared" si="408"/>
        <v/>
      </c>
      <c r="AJ2026" s="70" t="str">
        <f t="shared" si="409"/>
        <v/>
      </c>
      <c r="AK2026" s="70" t="str">
        <f t="shared" si="414"/>
        <v/>
      </c>
      <c r="AL2026" s="70" t="str">
        <f t="shared" si="415"/>
        <v/>
      </c>
    </row>
    <row r="2027" spans="2:38" ht="15" thickBot="1" x14ac:dyDescent="0.35">
      <c r="B2027" s="79" t="str">
        <f t="shared" si="410"/>
        <v/>
      </c>
      <c r="C2027" s="16"/>
      <c r="D2027" s="79" t="str">
        <f>IFERROR(IF(J2026&lt;=0,"",IF(C2027="Yes","",B2027-COUNTIF($C$18:C2027,"Yes"))),"")</f>
        <v/>
      </c>
      <c r="E2027" s="81" t="str">
        <f t="shared" si="404"/>
        <v/>
      </c>
      <c r="F2027" s="80" t="str">
        <f t="shared" si="411"/>
        <v/>
      </c>
      <c r="G2027" s="80" t="str">
        <f t="shared" si="405"/>
        <v/>
      </c>
      <c r="H2027" s="80" t="str">
        <f t="shared" si="416"/>
        <v/>
      </c>
      <c r="I2027" s="80" t="str">
        <f t="shared" si="406"/>
        <v/>
      </c>
      <c r="J2027" s="80" t="str">
        <f t="shared" si="412"/>
        <v/>
      </c>
      <c r="AG2027" s="16" t="str">
        <f t="shared" si="413"/>
        <v/>
      </c>
      <c r="AH2027" s="69" t="str">
        <f t="shared" si="407"/>
        <v/>
      </c>
      <c r="AI2027" s="70" t="str">
        <f t="shared" si="408"/>
        <v/>
      </c>
      <c r="AJ2027" s="70" t="str">
        <f t="shared" si="409"/>
        <v/>
      </c>
      <c r="AK2027" s="70" t="str">
        <f t="shared" si="414"/>
        <v/>
      </c>
      <c r="AL2027" s="70" t="str">
        <f t="shared" si="415"/>
        <v/>
      </c>
    </row>
    <row r="2028" spans="2:38" ht="15" thickBot="1" x14ac:dyDescent="0.35">
      <c r="B2028" s="79" t="str">
        <f t="shared" si="410"/>
        <v/>
      </c>
      <c r="C2028" s="16"/>
      <c r="D2028" s="79" t="str">
        <f>IFERROR(IF(J2027&lt;=0,"",IF(C2028="Yes","",B2028-COUNTIF($C$18:C2028,"Yes"))),"")</f>
        <v/>
      </c>
      <c r="E2028" s="81" t="str">
        <f t="shared" si="404"/>
        <v/>
      </c>
      <c r="F2028" s="80" t="str">
        <f t="shared" si="411"/>
        <v/>
      </c>
      <c r="G2028" s="80" t="str">
        <f t="shared" si="405"/>
        <v/>
      </c>
      <c r="H2028" s="80" t="str">
        <f t="shared" si="416"/>
        <v/>
      </c>
      <c r="I2028" s="80" t="str">
        <f t="shared" si="406"/>
        <v/>
      </c>
      <c r="J2028" s="80" t="str">
        <f t="shared" si="412"/>
        <v/>
      </c>
      <c r="AG2028" s="16" t="str">
        <f t="shared" si="413"/>
        <v/>
      </c>
      <c r="AH2028" s="69" t="str">
        <f t="shared" si="407"/>
        <v/>
      </c>
      <c r="AI2028" s="70" t="str">
        <f t="shared" si="408"/>
        <v/>
      </c>
      <c r="AJ2028" s="70" t="str">
        <f t="shared" si="409"/>
        <v/>
      </c>
      <c r="AK2028" s="70" t="str">
        <f t="shared" si="414"/>
        <v/>
      </c>
      <c r="AL2028" s="70" t="str">
        <f t="shared" si="415"/>
        <v/>
      </c>
    </row>
    <row r="2029" spans="2:38" ht="15" thickBot="1" x14ac:dyDescent="0.35">
      <c r="B2029" s="79" t="str">
        <f t="shared" si="410"/>
        <v/>
      </c>
      <c r="C2029" s="16"/>
      <c r="D2029" s="79" t="str">
        <f>IFERROR(IF(J2028&lt;=0,"",IF(C2029="Yes","",B2029-COUNTIF($C$18:C2029,"Yes"))),"")</f>
        <v/>
      </c>
      <c r="E2029" s="81" t="str">
        <f t="shared" si="404"/>
        <v/>
      </c>
      <c r="F2029" s="80" t="str">
        <f t="shared" si="411"/>
        <v/>
      </c>
      <c r="G2029" s="80" t="str">
        <f t="shared" si="405"/>
        <v/>
      </c>
      <c r="H2029" s="80" t="str">
        <f t="shared" si="416"/>
        <v/>
      </c>
      <c r="I2029" s="80" t="str">
        <f t="shared" si="406"/>
        <v/>
      </c>
      <c r="J2029" s="80" t="str">
        <f t="shared" si="412"/>
        <v/>
      </c>
      <c r="AG2029" s="16" t="str">
        <f t="shared" si="413"/>
        <v/>
      </c>
      <c r="AH2029" s="69" t="str">
        <f t="shared" si="407"/>
        <v/>
      </c>
      <c r="AI2029" s="70" t="str">
        <f t="shared" si="408"/>
        <v/>
      </c>
      <c r="AJ2029" s="70" t="str">
        <f t="shared" si="409"/>
        <v/>
      </c>
      <c r="AK2029" s="70" t="str">
        <f t="shared" si="414"/>
        <v/>
      </c>
      <c r="AL2029" s="70" t="str">
        <f t="shared" si="415"/>
        <v/>
      </c>
    </row>
    <row r="2030" spans="2:38" ht="15" thickBot="1" x14ac:dyDescent="0.35">
      <c r="B2030" s="79" t="str">
        <f t="shared" si="410"/>
        <v/>
      </c>
      <c r="C2030" s="16"/>
      <c r="D2030" s="79" t="str">
        <f>IFERROR(IF(J2029&lt;=0,"",IF(C2030="Yes","",B2030-COUNTIF($C$18:C2030,"Yes"))),"")</f>
        <v/>
      </c>
      <c r="E2030" s="81" t="str">
        <f t="shared" si="404"/>
        <v/>
      </c>
      <c r="F2030" s="80" t="str">
        <f t="shared" si="411"/>
        <v/>
      </c>
      <c r="G2030" s="80" t="str">
        <f t="shared" si="405"/>
        <v/>
      </c>
      <c r="H2030" s="80" t="str">
        <f t="shared" si="416"/>
        <v/>
      </c>
      <c r="I2030" s="80" t="str">
        <f t="shared" si="406"/>
        <v/>
      </c>
      <c r="J2030" s="80" t="str">
        <f t="shared" si="412"/>
        <v/>
      </c>
      <c r="AG2030" s="16" t="str">
        <f t="shared" si="413"/>
        <v/>
      </c>
      <c r="AH2030" s="69" t="str">
        <f t="shared" si="407"/>
        <v/>
      </c>
      <c r="AI2030" s="70" t="str">
        <f t="shared" si="408"/>
        <v/>
      </c>
      <c r="AJ2030" s="70" t="str">
        <f t="shared" si="409"/>
        <v/>
      </c>
      <c r="AK2030" s="70" t="str">
        <f t="shared" si="414"/>
        <v/>
      </c>
      <c r="AL2030" s="70" t="str">
        <f t="shared" si="415"/>
        <v/>
      </c>
    </row>
    <row r="2031" spans="2:38" ht="15" thickBot="1" x14ac:dyDescent="0.35">
      <c r="B2031" s="79" t="str">
        <f t="shared" si="410"/>
        <v/>
      </c>
      <c r="C2031" s="16"/>
      <c r="D2031" s="79" t="str">
        <f>IFERROR(IF(J2030&lt;=0,"",IF(C2031="Yes","",B2031-COUNTIF($C$18:C2031,"Yes"))),"")</f>
        <v/>
      </c>
      <c r="E2031" s="81" t="str">
        <f t="shared" si="404"/>
        <v/>
      </c>
      <c r="F2031" s="80" t="str">
        <f t="shared" si="411"/>
        <v/>
      </c>
      <c r="G2031" s="80" t="str">
        <f t="shared" si="405"/>
        <v/>
      </c>
      <c r="H2031" s="80" t="str">
        <f t="shared" si="416"/>
        <v/>
      </c>
      <c r="I2031" s="80" t="str">
        <f t="shared" si="406"/>
        <v/>
      </c>
      <c r="J2031" s="80" t="str">
        <f t="shared" si="412"/>
        <v/>
      </c>
      <c r="AG2031" s="16" t="str">
        <f t="shared" si="413"/>
        <v/>
      </c>
      <c r="AH2031" s="69" t="str">
        <f t="shared" si="407"/>
        <v/>
      </c>
      <c r="AI2031" s="70" t="str">
        <f t="shared" si="408"/>
        <v/>
      </c>
      <c r="AJ2031" s="70" t="str">
        <f t="shared" si="409"/>
        <v/>
      </c>
      <c r="AK2031" s="70" t="str">
        <f t="shared" si="414"/>
        <v/>
      </c>
      <c r="AL2031" s="70" t="str">
        <f t="shared" si="415"/>
        <v/>
      </c>
    </row>
    <row r="2032" spans="2:38" ht="15" thickBot="1" x14ac:dyDescent="0.35">
      <c r="B2032" s="79" t="str">
        <f t="shared" si="410"/>
        <v/>
      </c>
      <c r="C2032" s="16"/>
      <c r="D2032" s="79" t="str">
        <f>IFERROR(IF(J2031&lt;=0,"",IF(C2032="Yes","",B2032-COUNTIF($C$18:C2032,"Yes"))),"")</f>
        <v/>
      </c>
      <c r="E2032" s="81" t="str">
        <f t="shared" si="404"/>
        <v/>
      </c>
      <c r="F2032" s="80" t="str">
        <f t="shared" si="411"/>
        <v/>
      </c>
      <c r="G2032" s="80" t="str">
        <f t="shared" si="405"/>
        <v/>
      </c>
      <c r="H2032" s="80" t="str">
        <f t="shared" si="416"/>
        <v/>
      </c>
      <c r="I2032" s="80" t="str">
        <f t="shared" si="406"/>
        <v/>
      </c>
      <c r="J2032" s="80" t="str">
        <f t="shared" si="412"/>
        <v/>
      </c>
      <c r="AG2032" s="16" t="str">
        <f t="shared" si="413"/>
        <v/>
      </c>
      <c r="AH2032" s="69" t="str">
        <f t="shared" si="407"/>
        <v/>
      </c>
      <c r="AI2032" s="70" t="str">
        <f t="shared" si="408"/>
        <v/>
      </c>
      <c r="AJ2032" s="70" t="str">
        <f t="shared" si="409"/>
        <v/>
      </c>
      <c r="AK2032" s="70" t="str">
        <f t="shared" si="414"/>
        <v/>
      </c>
      <c r="AL2032" s="70" t="str">
        <f t="shared" si="415"/>
        <v/>
      </c>
    </row>
    <row r="2033" spans="2:38" ht="15" thickBot="1" x14ac:dyDescent="0.35">
      <c r="B2033" s="79" t="str">
        <f t="shared" si="410"/>
        <v/>
      </c>
      <c r="C2033" s="16"/>
      <c r="D2033" s="79" t="str">
        <f>IFERROR(IF(J2032&lt;=0,"",IF(C2033="Yes","",B2033-COUNTIF($C$18:C2033,"Yes"))),"")</f>
        <v/>
      </c>
      <c r="E2033" s="81" t="str">
        <f t="shared" si="404"/>
        <v/>
      </c>
      <c r="F2033" s="80" t="str">
        <f t="shared" si="411"/>
        <v/>
      </c>
      <c r="G2033" s="80" t="str">
        <f t="shared" si="405"/>
        <v/>
      </c>
      <c r="H2033" s="80" t="str">
        <f t="shared" si="416"/>
        <v/>
      </c>
      <c r="I2033" s="80" t="str">
        <f t="shared" si="406"/>
        <v/>
      </c>
      <c r="J2033" s="80" t="str">
        <f t="shared" si="412"/>
        <v/>
      </c>
      <c r="AG2033" s="16" t="str">
        <f t="shared" si="413"/>
        <v/>
      </c>
      <c r="AH2033" s="69" t="str">
        <f t="shared" si="407"/>
        <v/>
      </c>
      <c r="AI2033" s="70" t="str">
        <f t="shared" si="408"/>
        <v/>
      </c>
      <c r="AJ2033" s="70" t="str">
        <f t="shared" si="409"/>
        <v/>
      </c>
      <c r="AK2033" s="70" t="str">
        <f t="shared" si="414"/>
        <v/>
      </c>
      <c r="AL2033" s="70" t="str">
        <f t="shared" si="415"/>
        <v/>
      </c>
    </row>
    <row r="2034" spans="2:38" ht="15" thickBot="1" x14ac:dyDescent="0.35">
      <c r="B2034" s="79" t="str">
        <f t="shared" si="410"/>
        <v/>
      </c>
      <c r="C2034" s="16"/>
      <c r="D2034" s="79" t="str">
        <f>IFERROR(IF(J2033&lt;=0,"",IF(C2034="Yes","",B2034-COUNTIF($C$18:C2034,"Yes"))),"")</f>
        <v/>
      </c>
      <c r="E2034" s="81" t="str">
        <f t="shared" si="404"/>
        <v/>
      </c>
      <c r="F2034" s="80" t="str">
        <f t="shared" si="411"/>
        <v/>
      </c>
      <c r="G2034" s="80" t="str">
        <f t="shared" si="405"/>
        <v/>
      </c>
      <c r="H2034" s="80" t="str">
        <f t="shared" si="416"/>
        <v/>
      </c>
      <c r="I2034" s="80" t="str">
        <f t="shared" si="406"/>
        <v/>
      </c>
      <c r="J2034" s="80" t="str">
        <f t="shared" si="412"/>
        <v/>
      </c>
      <c r="AG2034" s="16" t="str">
        <f t="shared" si="413"/>
        <v/>
      </c>
      <c r="AH2034" s="69" t="str">
        <f t="shared" si="407"/>
        <v/>
      </c>
      <c r="AI2034" s="70" t="str">
        <f t="shared" si="408"/>
        <v/>
      </c>
      <c r="AJ2034" s="70" t="str">
        <f t="shared" si="409"/>
        <v/>
      </c>
      <c r="AK2034" s="70" t="str">
        <f t="shared" si="414"/>
        <v/>
      </c>
      <c r="AL2034" s="70" t="str">
        <f t="shared" si="415"/>
        <v/>
      </c>
    </row>
    <row r="2035" spans="2:38" ht="15" thickBot="1" x14ac:dyDescent="0.35">
      <c r="B2035" s="79" t="str">
        <f t="shared" si="410"/>
        <v/>
      </c>
      <c r="C2035" s="16"/>
      <c r="D2035" s="79" t="str">
        <f>IFERROR(IF(J2034&lt;=0,"",IF(C2035="Yes","",B2035-COUNTIF($C$18:C2035,"Yes"))),"")</f>
        <v/>
      </c>
      <c r="E2035" s="81" t="str">
        <f t="shared" si="404"/>
        <v/>
      </c>
      <c r="F2035" s="80" t="str">
        <f t="shared" si="411"/>
        <v/>
      </c>
      <c r="G2035" s="80" t="str">
        <f t="shared" si="405"/>
        <v/>
      </c>
      <c r="H2035" s="80" t="str">
        <f t="shared" si="416"/>
        <v/>
      </c>
      <c r="I2035" s="80" t="str">
        <f t="shared" si="406"/>
        <v/>
      </c>
      <c r="J2035" s="80" t="str">
        <f t="shared" si="412"/>
        <v/>
      </c>
      <c r="AG2035" s="16" t="str">
        <f t="shared" si="413"/>
        <v/>
      </c>
      <c r="AH2035" s="69" t="str">
        <f t="shared" si="407"/>
        <v/>
      </c>
      <c r="AI2035" s="70" t="str">
        <f t="shared" si="408"/>
        <v/>
      </c>
      <c r="AJ2035" s="70" t="str">
        <f t="shared" si="409"/>
        <v/>
      </c>
      <c r="AK2035" s="70" t="str">
        <f t="shared" si="414"/>
        <v/>
      </c>
      <c r="AL2035" s="70" t="str">
        <f t="shared" si="415"/>
        <v/>
      </c>
    </row>
    <row r="2036" spans="2:38" ht="15" thickBot="1" x14ac:dyDescent="0.35">
      <c r="B2036" s="79" t="str">
        <f t="shared" si="410"/>
        <v/>
      </c>
      <c r="C2036" s="16"/>
      <c r="D2036" s="79" t="str">
        <f>IFERROR(IF(J2035&lt;=0,"",IF(C2036="Yes","",B2036-COUNTIF($C$18:C2036,"Yes"))),"")</f>
        <v/>
      </c>
      <c r="E2036" s="81" t="str">
        <f t="shared" si="404"/>
        <v/>
      </c>
      <c r="F2036" s="80" t="str">
        <f t="shared" si="411"/>
        <v/>
      </c>
      <c r="G2036" s="80" t="str">
        <f t="shared" si="405"/>
        <v/>
      </c>
      <c r="H2036" s="80" t="str">
        <f t="shared" si="416"/>
        <v/>
      </c>
      <c r="I2036" s="80" t="str">
        <f t="shared" si="406"/>
        <v/>
      </c>
      <c r="J2036" s="80" t="str">
        <f t="shared" si="412"/>
        <v/>
      </c>
      <c r="AG2036" s="16" t="str">
        <f t="shared" si="413"/>
        <v/>
      </c>
      <c r="AH2036" s="69" t="str">
        <f t="shared" si="407"/>
        <v/>
      </c>
      <c r="AI2036" s="70" t="str">
        <f t="shared" si="408"/>
        <v/>
      </c>
      <c r="AJ2036" s="70" t="str">
        <f t="shared" si="409"/>
        <v/>
      </c>
      <c r="AK2036" s="70" t="str">
        <f t="shared" si="414"/>
        <v/>
      </c>
      <c r="AL2036" s="70" t="str">
        <f t="shared" si="415"/>
        <v/>
      </c>
    </row>
    <row r="2037" spans="2:38" ht="15" thickBot="1" x14ac:dyDescent="0.35">
      <c r="B2037" s="79" t="str">
        <f t="shared" si="410"/>
        <v/>
      </c>
      <c r="C2037" s="16"/>
      <c r="D2037" s="79" t="str">
        <f>IFERROR(IF(J2036&lt;=0,"",IF(C2037="Yes","",B2037-COUNTIF($C$18:C2037,"Yes"))),"")</f>
        <v/>
      </c>
      <c r="E2037" s="81" t="str">
        <f t="shared" si="404"/>
        <v/>
      </c>
      <c r="F2037" s="80" t="str">
        <f t="shared" si="411"/>
        <v/>
      </c>
      <c r="G2037" s="80" t="str">
        <f t="shared" si="405"/>
        <v/>
      </c>
      <c r="H2037" s="80" t="str">
        <f t="shared" si="416"/>
        <v/>
      </c>
      <c r="I2037" s="80" t="str">
        <f t="shared" si="406"/>
        <v/>
      </c>
      <c r="J2037" s="80" t="str">
        <f t="shared" si="412"/>
        <v/>
      </c>
      <c r="AG2037" s="16" t="str">
        <f t="shared" si="413"/>
        <v/>
      </c>
      <c r="AH2037" s="69" t="str">
        <f t="shared" si="407"/>
        <v/>
      </c>
      <c r="AI2037" s="70" t="str">
        <f t="shared" si="408"/>
        <v/>
      </c>
      <c r="AJ2037" s="70" t="str">
        <f t="shared" si="409"/>
        <v/>
      </c>
      <c r="AK2037" s="70" t="str">
        <f t="shared" si="414"/>
        <v/>
      </c>
      <c r="AL2037" s="70" t="str">
        <f t="shared" si="415"/>
        <v/>
      </c>
    </row>
    <row r="2038" spans="2:38" ht="15" thickBot="1" x14ac:dyDescent="0.35">
      <c r="B2038" s="79" t="str">
        <f t="shared" si="410"/>
        <v/>
      </c>
      <c r="C2038" s="16"/>
      <c r="D2038" s="79" t="str">
        <f>IFERROR(IF(J2037&lt;=0,"",IF(C2038="Yes","",B2038-COUNTIF($C$18:C2038,"Yes"))),"")</f>
        <v/>
      </c>
      <c r="E2038" s="81" t="str">
        <f t="shared" si="404"/>
        <v/>
      </c>
      <c r="F2038" s="80" t="str">
        <f t="shared" si="411"/>
        <v/>
      </c>
      <c r="G2038" s="80" t="str">
        <f t="shared" si="405"/>
        <v/>
      </c>
      <c r="H2038" s="80" t="str">
        <f t="shared" si="416"/>
        <v/>
      </c>
      <c r="I2038" s="80" t="str">
        <f t="shared" si="406"/>
        <v/>
      </c>
      <c r="J2038" s="80" t="str">
        <f t="shared" si="412"/>
        <v/>
      </c>
      <c r="AG2038" s="16" t="str">
        <f t="shared" si="413"/>
        <v/>
      </c>
      <c r="AH2038" s="69" t="str">
        <f t="shared" si="407"/>
        <v/>
      </c>
      <c r="AI2038" s="70" t="str">
        <f t="shared" si="408"/>
        <v/>
      </c>
      <c r="AJ2038" s="70" t="str">
        <f t="shared" si="409"/>
        <v/>
      </c>
      <c r="AK2038" s="70" t="str">
        <f t="shared" si="414"/>
        <v/>
      </c>
      <c r="AL2038" s="70" t="str">
        <f t="shared" si="415"/>
        <v/>
      </c>
    </row>
    <row r="2039" spans="2:38" ht="15" thickBot="1" x14ac:dyDescent="0.35">
      <c r="B2039" s="79" t="str">
        <f t="shared" si="410"/>
        <v/>
      </c>
      <c r="C2039" s="16"/>
      <c r="D2039" s="79" t="str">
        <f>IFERROR(IF(J2038&lt;=0,"",IF(C2039="Yes","",B2039-COUNTIF($C$18:C2039,"Yes"))),"")</f>
        <v/>
      </c>
      <c r="E2039" s="81" t="str">
        <f t="shared" si="404"/>
        <v/>
      </c>
      <c r="F2039" s="80" t="str">
        <f t="shared" si="411"/>
        <v/>
      </c>
      <c r="G2039" s="80" t="str">
        <f t="shared" si="405"/>
        <v/>
      </c>
      <c r="H2039" s="80" t="str">
        <f t="shared" si="416"/>
        <v/>
      </c>
      <c r="I2039" s="80" t="str">
        <f t="shared" si="406"/>
        <v/>
      </c>
      <c r="J2039" s="80" t="str">
        <f t="shared" si="412"/>
        <v/>
      </c>
      <c r="AG2039" s="16" t="str">
        <f t="shared" si="413"/>
        <v/>
      </c>
      <c r="AH2039" s="69" t="str">
        <f t="shared" si="407"/>
        <v/>
      </c>
      <c r="AI2039" s="70" t="str">
        <f t="shared" si="408"/>
        <v/>
      </c>
      <c r="AJ2039" s="70" t="str">
        <f t="shared" si="409"/>
        <v/>
      </c>
      <c r="AK2039" s="70" t="str">
        <f t="shared" si="414"/>
        <v/>
      </c>
      <c r="AL2039" s="70" t="str">
        <f t="shared" si="415"/>
        <v/>
      </c>
    </row>
    <row r="2040" spans="2:38" ht="15" thickBot="1" x14ac:dyDescent="0.35">
      <c r="B2040" s="79" t="str">
        <f t="shared" si="410"/>
        <v/>
      </c>
      <c r="C2040" s="16"/>
      <c r="D2040" s="79" t="str">
        <f>IFERROR(IF(J2039&lt;=0,"",IF(C2040="Yes","",B2040-COUNTIF($C$18:C2040,"Yes"))),"")</f>
        <v/>
      </c>
      <c r="E2040" s="81" t="str">
        <f t="shared" si="404"/>
        <v/>
      </c>
      <c r="F2040" s="80" t="str">
        <f t="shared" si="411"/>
        <v/>
      </c>
      <c r="G2040" s="80" t="str">
        <f t="shared" si="405"/>
        <v/>
      </c>
      <c r="H2040" s="80" t="str">
        <f t="shared" si="416"/>
        <v/>
      </c>
      <c r="I2040" s="80" t="str">
        <f t="shared" si="406"/>
        <v/>
      </c>
      <c r="J2040" s="80" t="str">
        <f t="shared" si="412"/>
        <v/>
      </c>
      <c r="AG2040" s="16" t="str">
        <f t="shared" si="413"/>
        <v/>
      </c>
      <c r="AH2040" s="69" t="str">
        <f t="shared" si="407"/>
        <v/>
      </c>
      <c r="AI2040" s="70" t="str">
        <f t="shared" si="408"/>
        <v/>
      </c>
      <c r="AJ2040" s="70" t="str">
        <f t="shared" si="409"/>
        <v/>
      </c>
      <c r="AK2040" s="70" t="str">
        <f t="shared" si="414"/>
        <v/>
      </c>
      <c r="AL2040" s="70" t="str">
        <f t="shared" si="415"/>
        <v/>
      </c>
    </row>
    <row r="2041" spans="2:38" ht="15" thickBot="1" x14ac:dyDescent="0.35">
      <c r="B2041" s="79" t="str">
        <f t="shared" si="410"/>
        <v/>
      </c>
      <c r="C2041" s="16"/>
      <c r="D2041" s="79" t="str">
        <f>IFERROR(IF(J2040&lt;=0,"",IF(C2041="Yes","",B2041-COUNTIF($C$18:C2041,"Yes"))),"")</f>
        <v/>
      </c>
      <c r="E2041" s="81" t="str">
        <f t="shared" si="404"/>
        <v/>
      </c>
      <c r="F2041" s="80" t="str">
        <f t="shared" si="411"/>
        <v/>
      </c>
      <c r="G2041" s="80" t="str">
        <f t="shared" si="405"/>
        <v/>
      </c>
      <c r="H2041" s="80" t="str">
        <f t="shared" si="416"/>
        <v/>
      </c>
      <c r="I2041" s="80" t="str">
        <f t="shared" si="406"/>
        <v/>
      </c>
      <c r="J2041" s="80" t="str">
        <f t="shared" si="412"/>
        <v/>
      </c>
      <c r="AG2041" s="16" t="str">
        <f t="shared" si="413"/>
        <v/>
      </c>
      <c r="AH2041" s="69" t="str">
        <f t="shared" si="407"/>
        <v/>
      </c>
      <c r="AI2041" s="70" t="str">
        <f t="shared" si="408"/>
        <v/>
      </c>
      <c r="AJ2041" s="70" t="str">
        <f t="shared" si="409"/>
        <v/>
      </c>
      <c r="AK2041" s="70" t="str">
        <f t="shared" si="414"/>
        <v/>
      </c>
      <c r="AL2041" s="70" t="str">
        <f t="shared" si="415"/>
        <v/>
      </c>
    </row>
    <row r="2042" spans="2:38" ht="15" thickBot="1" x14ac:dyDescent="0.35">
      <c r="B2042" s="79" t="str">
        <f t="shared" si="410"/>
        <v/>
      </c>
      <c r="C2042" s="16"/>
      <c r="D2042" s="79" t="str">
        <f>IFERROR(IF(J2041&lt;=0,"",IF(C2042="Yes","",B2042-COUNTIF($C$18:C2042,"Yes"))),"")</f>
        <v/>
      </c>
      <c r="E2042" s="81" t="str">
        <f t="shared" si="404"/>
        <v/>
      </c>
      <c r="F2042" s="80" t="str">
        <f t="shared" si="411"/>
        <v/>
      </c>
      <c r="G2042" s="80" t="str">
        <f t="shared" si="405"/>
        <v/>
      </c>
      <c r="H2042" s="80" t="str">
        <f t="shared" si="416"/>
        <v/>
      </c>
      <c r="I2042" s="80" t="str">
        <f t="shared" si="406"/>
        <v/>
      </c>
      <c r="J2042" s="80" t="str">
        <f t="shared" si="412"/>
        <v/>
      </c>
      <c r="AG2042" s="16" t="str">
        <f t="shared" si="413"/>
        <v/>
      </c>
      <c r="AH2042" s="69" t="str">
        <f t="shared" si="407"/>
        <v/>
      </c>
      <c r="AI2042" s="70" t="str">
        <f t="shared" si="408"/>
        <v/>
      </c>
      <c r="AJ2042" s="70" t="str">
        <f t="shared" si="409"/>
        <v/>
      </c>
      <c r="AK2042" s="70" t="str">
        <f t="shared" si="414"/>
        <v/>
      </c>
      <c r="AL2042" s="70" t="str">
        <f t="shared" si="415"/>
        <v/>
      </c>
    </row>
    <row r="2043" spans="2:38" ht="15" thickBot="1" x14ac:dyDescent="0.35">
      <c r="B2043" s="79" t="str">
        <f t="shared" si="410"/>
        <v/>
      </c>
      <c r="C2043" s="16"/>
      <c r="D2043" s="79" t="str">
        <f>IFERROR(IF(J2042&lt;=0,"",IF(C2043="Yes","",B2043-COUNTIF($C$18:C2043,"Yes"))),"")</f>
        <v/>
      </c>
      <c r="E2043" s="81" t="str">
        <f t="shared" si="404"/>
        <v/>
      </c>
      <c r="F2043" s="80" t="str">
        <f t="shared" si="411"/>
        <v/>
      </c>
      <c r="G2043" s="80" t="str">
        <f t="shared" si="405"/>
        <v/>
      </c>
      <c r="H2043" s="80" t="str">
        <f t="shared" si="416"/>
        <v/>
      </c>
      <c r="I2043" s="80" t="str">
        <f t="shared" si="406"/>
        <v/>
      </c>
      <c r="J2043" s="80" t="str">
        <f t="shared" si="412"/>
        <v/>
      </c>
      <c r="AG2043" s="16" t="str">
        <f t="shared" si="413"/>
        <v/>
      </c>
      <c r="AH2043" s="69" t="str">
        <f t="shared" si="407"/>
        <v/>
      </c>
      <c r="AI2043" s="70" t="str">
        <f t="shared" si="408"/>
        <v/>
      </c>
      <c r="AJ2043" s="70" t="str">
        <f t="shared" si="409"/>
        <v/>
      </c>
      <c r="AK2043" s="70" t="str">
        <f t="shared" si="414"/>
        <v/>
      </c>
      <c r="AL2043" s="70" t="str">
        <f t="shared" si="415"/>
        <v/>
      </c>
    </row>
    <row r="2044" spans="2:38" ht="15" thickBot="1" x14ac:dyDescent="0.35">
      <c r="B2044" s="79" t="str">
        <f t="shared" si="410"/>
        <v/>
      </c>
      <c r="C2044" s="16"/>
      <c r="D2044" s="79" t="str">
        <f>IFERROR(IF(J2043&lt;=0,"",IF(C2044="Yes","",B2044-COUNTIF($C$18:C2044,"Yes"))),"")</f>
        <v/>
      </c>
      <c r="E2044" s="81" t="str">
        <f t="shared" si="404"/>
        <v/>
      </c>
      <c r="F2044" s="80" t="str">
        <f t="shared" si="411"/>
        <v/>
      </c>
      <c r="G2044" s="80" t="str">
        <f t="shared" si="405"/>
        <v/>
      </c>
      <c r="H2044" s="80" t="str">
        <f t="shared" si="416"/>
        <v/>
      </c>
      <c r="I2044" s="80" t="str">
        <f t="shared" si="406"/>
        <v/>
      </c>
      <c r="J2044" s="80" t="str">
        <f t="shared" si="412"/>
        <v/>
      </c>
      <c r="AG2044" s="16" t="str">
        <f t="shared" si="413"/>
        <v/>
      </c>
      <c r="AH2044" s="69" t="str">
        <f t="shared" si="407"/>
        <v/>
      </c>
      <c r="AI2044" s="70" t="str">
        <f t="shared" si="408"/>
        <v/>
      </c>
      <c r="AJ2044" s="70" t="str">
        <f t="shared" si="409"/>
        <v/>
      </c>
      <c r="AK2044" s="70" t="str">
        <f t="shared" si="414"/>
        <v/>
      </c>
      <c r="AL2044" s="70" t="str">
        <f t="shared" si="415"/>
        <v/>
      </c>
    </row>
    <row r="2045" spans="2:38" ht="15" thickBot="1" x14ac:dyDescent="0.35">
      <c r="B2045" s="79" t="str">
        <f t="shared" si="410"/>
        <v/>
      </c>
      <c r="C2045" s="16"/>
      <c r="D2045" s="79" t="str">
        <f>IFERROR(IF(J2044&lt;=0,"",IF(C2045="Yes","",B2045-COUNTIF($C$18:C2045,"Yes"))),"")</f>
        <v/>
      </c>
      <c r="E2045" s="81" t="str">
        <f t="shared" si="404"/>
        <v/>
      </c>
      <c r="F2045" s="80" t="str">
        <f t="shared" si="411"/>
        <v/>
      </c>
      <c r="G2045" s="80" t="str">
        <f t="shared" si="405"/>
        <v/>
      </c>
      <c r="H2045" s="80" t="str">
        <f t="shared" si="416"/>
        <v/>
      </c>
      <c r="I2045" s="80" t="str">
        <f t="shared" si="406"/>
        <v/>
      </c>
      <c r="J2045" s="80" t="str">
        <f t="shared" si="412"/>
        <v/>
      </c>
      <c r="AG2045" s="16" t="str">
        <f t="shared" si="413"/>
        <v/>
      </c>
      <c r="AH2045" s="69" t="str">
        <f t="shared" si="407"/>
        <v/>
      </c>
      <c r="AI2045" s="70" t="str">
        <f t="shared" si="408"/>
        <v/>
      </c>
      <c r="AJ2045" s="70" t="str">
        <f t="shared" si="409"/>
        <v/>
      </c>
      <c r="AK2045" s="70" t="str">
        <f t="shared" si="414"/>
        <v/>
      </c>
      <c r="AL2045" s="70" t="str">
        <f t="shared" si="415"/>
        <v/>
      </c>
    </row>
    <row r="2046" spans="2:38" ht="15" thickBot="1" x14ac:dyDescent="0.35">
      <c r="B2046" s="79" t="str">
        <f t="shared" si="410"/>
        <v/>
      </c>
      <c r="C2046" s="16"/>
      <c r="D2046" s="79" t="str">
        <f>IFERROR(IF(J2045&lt;=0,"",IF(C2046="Yes","",B2046-COUNTIF($C$18:C2046,"Yes"))),"")</f>
        <v/>
      </c>
      <c r="E2046" s="81" t="str">
        <f t="shared" si="404"/>
        <v/>
      </c>
      <c r="F2046" s="80" t="str">
        <f t="shared" si="411"/>
        <v/>
      </c>
      <c r="G2046" s="80" t="str">
        <f t="shared" si="405"/>
        <v/>
      </c>
      <c r="H2046" s="80" t="str">
        <f t="shared" si="416"/>
        <v/>
      </c>
      <c r="I2046" s="80" t="str">
        <f t="shared" si="406"/>
        <v/>
      </c>
      <c r="J2046" s="80" t="str">
        <f t="shared" si="412"/>
        <v/>
      </c>
      <c r="AG2046" s="16" t="str">
        <f t="shared" si="413"/>
        <v/>
      </c>
      <c r="AH2046" s="69" t="str">
        <f t="shared" si="407"/>
        <v/>
      </c>
      <c r="AI2046" s="70" t="str">
        <f t="shared" si="408"/>
        <v/>
      </c>
      <c r="AJ2046" s="70" t="str">
        <f t="shared" si="409"/>
        <v/>
      </c>
      <c r="AK2046" s="70" t="str">
        <f t="shared" si="414"/>
        <v/>
      </c>
      <c r="AL2046" s="70" t="str">
        <f t="shared" si="415"/>
        <v/>
      </c>
    </row>
    <row r="2047" spans="2:38" ht="15" thickBot="1" x14ac:dyDescent="0.35">
      <c r="B2047" s="79" t="str">
        <f t="shared" si="410"/>
        <v/>
      </c>
      <c r="C2047" s="16"/>
      <c r="D2047" s="79" t="str">
        <f>IFERROR(IF(J2046&lt;=0,"",IF(C2047="Yes","",B2047-COUNTIF($C$18:C2047,"Yes"))),"")</f>
        <v/>
      </c>
      <c r="E2047" s="81" t="str">
        <f t="shared" si="404"/>
        <v/>
      </c>
      <c r="F2047" s="80" t="str">
        <f t="shared" si="411"/>
        <v/>
      </c>
      <c r="G2047" s="80" t="str">
        <f t="shared" si="405"/>
        <v/>
      </c>
      <c r="H2047" s="80" t="str">
        <f t="shared" si="416"/>
        <v/>
      </c>
      <c r="I2047" s="80" t="str">
        <f t="shared" si="406"/>
        <v/>
      </c>
      <c r="J2047" s="80" t="str">
        <f t="shared" si="412"/>
        <v/>
      </c>
      <c r="AG2047" s="16" t="str">
        <f t="shared" si="413"/>
        <v/>
      </c>
      <c r="AH2047" s="69" t="str">
        <f t="shared" si="407"/>
        <v/>
      </c>
      <c r="AI2047" s="70" t="str">
        <f t="shared" si="408"/>
        <v/>
      </c>
      <c r="AJ2047" s="70" t="str">
        <f t="shared" si="409"/>
        <v/>
      </c>
      <c r="AK2047" s="70" t="str">
        <f t="shared" si="414"/>
        <v/>
      </c>
      <c r="AL2047" s="70" t="str">
        <f t="shared" si="415"/>
        <v/>
      </c>
    </row>
    <row r="2048" spans="2:38" ht="15" thickBot="1" x14ac:dyDescent="0.35">
      <c r="B2048" s="79" t="str">
        <f t="shared" si="410"/>
        <v/>
      </c>
      <c r="C2048" s="16"/>
      <c r="D2048" s="79" t="str">
        <f>IFERROR(IF(J2047&lt;=0,"",IF(C2048="Yes","",B2048-COUNTIF($C$18:C2048,"Yes"))),"")</f>
        <v/>
      </c>
      <c r="E2048" s="81" t="str">
        <f t="shared" si="404"/>
        <v/>
      </c>
      <c r="F2048" s="80" t="str">
        <f t="shared" si="411"/>
        <v/>
      </c>
      <c r="G2048" s="80" t="str">
        <f t="shared" si="405"/>
        <v/>
      </c>
      <c r="H2048" s="80" t="str">
        <f t="shared" si="416"/>
        <v/>
      </c>
      <c r="I2048" s="80" t="str">
        <f t="shared" si="406"/>
        <v/>
      </c>
      <c r="J2048" s="80" t="str">
        <f t="shared" si="412"/>
        <v/>
      </c>
      <c r="AG2048" s="16" t="str">
        <f t="shared" si="413"/>
        <v/>
      </c>
      <c r="AH2048" s="69" t="str">
        <f t="shared" si="407"/>
        <v/>
      </c>
      <c r="AI2048" s="70" t="str">
        <f t="shared" si="408"/>
        <v/>
      </c>
      <c r="AJ2048" s="70" t="str">
        <f t="shared" si="409"/>
        <v/>
      </c>
      <c r="AK2048" s="70" t="str">
        <f t="shared" si="414"/>
        <v/>
      </c>
      <c r="AL2048" s="70" t="str">
        <f t="shared" si="415"/>
        <v/>
      </c>
    </row>
    <row r="2049" spans="2:38" ht="15" thickBot="1" x14ac:dyDescent="0.35">
      <c r="B2049" s="79" t="str">
        <f t="shared" si="410"/>
        <v/>
      </c>
      <c r="C2049" s="16"/>
      <c r="D2049" s="79" t="str">
        <f>IFERROR(IF(J2048&lt;=0,"",IF(C2049="Yes","",B2049-COUNTIF($C$18:C2049,"Yes"))),"")</f>
        <v/>
      </c>
      <c r="E2049" s="81" t="str">
        <f t="shared" si="404"/>
        <v/>
      </c>
      <c r="F2049" s="80" t="str">
        <f t="shared" si="411"/>
        <v/>
      </c>
      <c r="G2049" s="80" t="str">
        <f t="shared" si="405"/>
        <v/>
      </c>
      <c r="H2049" s="80" t="str">
        <f t="shared" si="416"/>
        <v/>
      </c>
      <c r="I2049" s="80" t="str">
        <f t="shared" si="406"/>
        <v/>
      </c>
      <c r="J2049" s="80" t="str">
        <f t="shared" si="412"/>
        <v/>
      </c>
      <c r="AG2049" s="16" t="str">
        <f t="shared" si="413"/>
        <v/>
      </c>
      <c r="AH2049" s="69" t="str">
        <f t="shared" si="407"/>
        <v/>
      </c>
      <c r="AI2049" s="70" t="str">
        <f t="shared" si="408"/>
        <v/>
      </c>
      <c r="AJ2049" s="70" t="str">
        <f t="shared" si="409"/>
        <v/>
      </c>
      <c r="AK2049" s="70" t="str">
        <f t="shared" si="414"/>
        <v/>
      </c>
      <c r="AL2049" s="70" t="str">
        <f t="shared" si="415"/>
        <v/>
      </c>
    </row>
    <row r="2050" spans="2:38" ht="15" thickBot="1" x14ac:dyDescent="0.35">
      <c r="B2050" s="79" t="str">
        <f t="shared" si="410"/>
        <v/>
      </c>
      <c r="C2050" s="16"/>
      <c r="D2050" s="79" t="str">
        <f>IFERROR(IF(J2049&lt;=0,"",IF(C2050="Yes","",B2050-COUNTIF($C$18:C2050,"Yes"))),"")</f>
        <v/>
      </c>
      <c r="E2050" s="81" t="str">
        <f t="shared" si="404"/>
        <v/>
      </c>
      <c r="F2050" s="80" t="str">
        <f t="shared" si="411"/>
        <v/>
      </c>
      <c r="G2050" s="80" t="str">
        <f t="shared" si="405"/>
        <v/>
      </c>
      <c r="H2050" s="80" t="str">
        <f t="shared" si="416"/>
        <v/>
      </c>
      <c r="I2050" s="80" t="str">
        <f t="shared" si="406"/>
        <v/>
      </c>
      <c r="J2050" s="80" t="str">
        <f t="shared" si="412"/>
        <v/>
      </c>
      <c r="AG2050" s="16" t="str">
        <f t="shared" si="413"/>
        <v/>
      </c>
      <c r="AH2050" s="69" t="str">
        <f t="shared" si="407"/>
        <v/>
      </c>
      <c r="AI2050" s="70" t="str">
        <f t="shared" si="408"/>
        <v/>
      </c>
      <c r="AJ2050" s="70" t="str">
        <f t="shared" si="409"/>
        <v/>
      </c>
      <c r="AK2050" s="70" t="str">
        <f t="shared" si="414"/>
        <v/>
      </c>
      <c r="AL2050" s="70" t="str">
        <f t="shared" si="415"/>
        <v/>
      </c>
    </row>
    <row r="2051" spans="2:38" ht="15" thickBot="1" x14ac:dyDescent="0.35">
      <c r="B2051" s="79" t="str">
        <f t="shared" si="410"/>
        <v/>
      </c>
      <c r="C2051" s="16"/>
      <c r="D2051" s="79" t="str">
        <f>IFERROR(IF(J2050&lt;=0,"",IF(C2051="Yes","",B2051-COUNTIF($C$18:C2051,"Yes"))),"")</f>
        <v/>
      </c>
      <c r="E2051" s="81" t="str">
        <f t="shared" si="404"/>
        <v/>
      </c>
      <c r="F2051" s="80" t="str">
        <f t="shared" si="411"/>
        <v/>
      </c>
      <c r="G2051" s="80" t="str">
        <f t="shared" si="405"/>
        <v/>
      </c>
      <c r="H2051" s="80" t="str">
        <f t="shared" si="416"/>
        <v/>
      </c>
      <c r="I2051" s="80" t="str">
        <f t="shared" si="406"/>
        <v/>
      </c>
      <c r="J2051" s="80" t="str">
        <f t="shared" si="412"/>
        <v/>
      </c>
      <c r="AG2051" s="16" t="str">
        <f t="shared" si="413"/>
        <v/>
      </c>
      <c r="AH2051" s="69" t="str">
        <f t="shared" si="407"/>
        <v/>
      </c>
      <c r="AI2051" s="70" t="str">
        <f t="shared" si="408"/>
        <v/>
      </c>
      <c r="AJ2051" s="70" t="str">
        <f t="shared" si="409"/>
        <v/>
      </c>
      <c r="AK2051" s="70" t="str">
        <f t="shared" si="414"/>
        <v/>
      </c>
      <c r="AL2051" s="70" t="str">
        <f t="shared" si="415"/>
        <v/>
      </c>
    </row>
    <row r="2052" spans="2:38" ht="15" thickBot="1" x14ac:dyDescent="0.35">
      <c r="B2052" s="79" t="str">
        <f t="shared" si="410"/>
        <v/>
      </c>
      <c r="C2052" s="16"/>
      <c r="D2052" s="79" t="str">
        <f>IFERROR(IF(J2051&lt;=0,"",IF(C2052="Yes","",B2052-COUNTIF($C$18:C2052,"Yes"))),"")</f>
        <v/>
      </c>
      <c r="E2052" s="81" t="str">
        <f t="shared" si="404"/>
        <v/>
      </c>
      <c r="F2052" s="80" t="str">
        <f t="shared" si="411"/>
        <v/>
      </c>
      <c r="G2052" s="80" t="str">
        <f t="shared" si="405"/>
        <v/>
      </c>
      <c r="H2052" s="80" t="str">
        <f t="shared" si="416"/>
        <v/>
      </c>
      <c r="I2052" s="80" t="str">
        <f t="shared" si="406"/>
        <v/>
      </c>
      <c r="J2052" s="80" t="str">
        <f t="shared" si="412"/>
        <v/>
      </c>
      <c r="AG2052" s="16" t="str">
        <f t="shared" si="413"/>
        <v/>
      </c>
      <c r="AH2052" s="69" t="str">
        <f t="shared" si="407"/>
        <v/>
      </c>
      <c r="AI2052" s="70" t="str">
        <f t="shared" si="408"/>
        <v/>
      </c>
      <c r="AJ2052" s="70" t="str">
        <f t="shared" si="409"/>
        <v/>
      </c>
      <c r="AK2052" s="70" t="str">
        <f t="shared" si="414"/>
        <v/>
      </c>
      <c r="AL2052" s="70" t="str">
        <f t="shared" si="415"/>
        <v/>
      </c>
    </row>
    <row r="2053" spans="2:38" ht="15" thickBot="1" x14ac:dyDescent="0.35">
      <c r="B2053" s="79" t="str">
        <f t="shared" si="410"/>
        <v/>
      </c>
      <c r="C2053" s="16"/>
      <c r="D2053" s="79" t="str">
        <f>IFERROR(IF(J2052&lt;=0,"",IF(C2053="Yes","",B2053-COUNTIF($C$18:C2053,"Yes"))),"")</f>
        <v/>
      </c>
      <c r="E2053" s="81" t="str">
        <f t="shared" si="404"/>
        <v/>
      </c>
      <c r="F2053" s="80" t="str">
        <f t="shared" si="411"/>
        <v/>
      </c>
      <c r="G2053" s="80" t="str">
        <f t="shared" si="405"/>
        <v/>
      </c>
      <c r="H2053" s="80" t="str">
        <f t="shared" si="416"/>
        <v/>
      </c>
      <c r="I2053" s="80" t="str">
        <f t="shared" si="406"/>
        <v/>
      </c>
      <c r="J2053" s="80" t="str">
        <f t="shared" si="412"/>
        <v/>
      </c>
      <c r="AG2053" s="16" t="str">
        <f t="shared" si="413"/>
        <v/>
      </c>
      <c r="AH2053" s="69" t="str">
        <f t="shared" si="407"/>
        <v/>
      </c>
      <c r="AI2053" s="70" t="str">
        <f t="shared" si="408"/>
        <v/>
      </c>
      <c r="AJ2053" s="70" t="str">
        <f t="shared" si="409"/>
        <v/>
      </c>
      <c r="AK2053" s="70" t="str">
        <f t="shared" si="414"/>
        <v/>
      </c>
      <c r="AL2053" s="70" t="str">
        <f t="shared" si="415"/>
        <v/>
      </c>
    </row>
    <row r="2054" spans="2:38" ht="15" thickBot="1" x14ac:dyDescent="0.35">
      <c r="B2054" s="79" t="str">
        <f t="shared" si="410"/>
        <v/>
      </c>
      <c r="C2054" s="16"/>
      <c r="D2054" s="79" t="str">
        <f>IFERROR(IF(J2053&lt;=0,"",IF(C2054="Yes","",B2054-COUNTIF($C$18:C2054,"Yes"))),"")</f>
        <v/>
      </c>
      <c r="E2054" s="81" t="str">
        <f t="shared" si="404"/>
        <v/>
      </c>
      <c r="F2054" s="80" t="str">
        <f t="shared" si="411"/>
        <v/>
      </c>
      <c r="G2054" s="80" t="str">
        <f t="shared" si="405"/>
        <v/>
      </c>
      <c r="H2054" s="80" t="str">
        <f t="shared" si="416"/>
        <v/>
      </c>
      <c r="I2054" s="80" t="str">
        <f t="shared" si="406"/>
        <v/>
      </c>
      <c r="J2054" s="80" t="str">
        <f t="shared" si="412"/>
        <v/>
      </c>
      <c r="AG2054" s="16" t="str">
        <f t="shared" si="413"/>
        <v/>
      </c>
      <c r="AH2054" s="69" t="str">
        <f t="shared" si="407"/>
        <v/>
      </c>
      <c r="AI2054" s="70" t="str">
        <f t="shared" si="408"/>
        <v/>
      </c>
      <c r="AJ2054" s="70" t="str">
        <f t="shared" si="409"/>
        <v/>
      </c>
      <c r="AK2054" s="70" t="str">
        <f t="shared" si="414"/>
        <v/>
      </c>
      <c r="AL2054" s="70" t="str">
        <f t="shared" si="415"/>
        <v/>
      </c>
    </row>
    <row r="2055" spans="2:38" ht="15" thickBot="1" x14ac:dyDescent="0.35">
      <c r="B2055" s="79" t="str">
        <f t="shared" si="410"/>
        <v/>
      </c>
      <c r="C2055" s="16"/>
      <c r="D2055" s="79" t="str">
        <f>IFERROR(IF(J2054&lt;=0,"",IF(C2055="Yes","",B2055-COUNTIF($C$18:C2055,"Yes"))),"")</f>
        <v/>
      </c>
      <c r="E2055" s="81" t="str">
        <f t="shared" si="404"/>
        <v/>
      </c>
      <c r="F2055" s="80" t="str">
        <f t="shared" si="411"/>
        <v/>
      </c>
      <c r="G2055" s="80" t="str">
        <f t="shared" si="405"/>
        <v/>
      </c>
      <c r="H2055" s="80" t="str">
        <f t="shared" si="416"/>
        <v/>
      </c>
      <c r="I2055" s="80" t="str">
        <f t="shared" si="406"/>
        <v/>
      </c>
      <c r="J2055" s="80" t="str">
        <f t="shared" si="412"/>
        <v/>
      </c>
      <c r="AG2055" s="16" t="str">
        <f t="shared" si="413"/>
        <v/>
      </c>
      <c r="AH2055" s="69" t="str">
        <f t="shared" si="407"/>
        <v/>
      </c>
      <c r="AI2055" s="70" t="str">
        <f t="shared" si="408"/>
        <v/>
      </c>
      <c r="AJ2055" s="70" t="str">
        <f t="shared" si="409"/>
        <v/>
      </c>
      <c r="AK2055" s="70" t="str">
        <f t="shared" si="414"/>
        <v/>
      </c>
      <c r="AL2055" s="70" t="str">
        <f t="shared" si="415"/>
        <v/>
      </c>
    </row>
    <row r="2056" spans="2:38" ht="15" thickBot="1" x14ac:dyDescent="0.35">
      <c r="B2056" s="79" t="str">
        <f t="shared" si="410"/>
        <v/>
      </c>
      <c r="C2056" s="16"/>
      <c r="D2056" s="79" t="str">
        <f>IFERROR(IF(J2055&lt;=0,"",IF(C2056="Yes","",B2056-COUNTIF($C$18:C2056,"Yes"))),"")</f>
        <v/>
      </c>
      <c r="E2056" s="81" t="str">
        <f t="shared" si="404"/>
        <v/>
      </c>
      <c r="F2056" s="80" t="str">
        <f t="shared" si="411"/>
        <v/>
      </c>
      <c r="G2056" s="80" t="str">
        <f t="shared" si="405"/>
        <v/>
      </c>
      <c r="H2056" s="80" t="str">
        <f t="shared" si="416"/>
        <v/>
      </c>
      <c r="I2056" s="80" t="str">
        <f t="shared" si="406"/>
        <v/>
      </c>
      <c r="J2056" s="80" t="str">
        <f t="shared" si="412"/>
        <v/>
      </c>
      <c r="AG2056" s="16" t="str">
        <f t="shared" si="413"/>
        <v/>
      </c>
      <c r="AH2056" s="69" t="str">
        <f t="shared" si="407"/>
        <v/>
      </c>
      <c r="AI2056" s="70" t="str">
        <f t="shared" si="408"/>
        <v/>
      </c>
      <c r="AJ2056" s="70" t="str">
        <f t="shared" si="409"/>
        <v/>
      </c>
      <c r="AK2056" s="70" t="str">
        <f t="shared" si="414"/>
        <v/>
      </c>
      <c r="AL2056" s="70" t="str">
        <f t="shared" si="415"/>
        <v/>
      </c>
    </row>
    <row r="2057" spans="2:38" ht="15" thickBot="1" x14ac:dyDescent="0.35">
      <c r="B2057" s="79" t="str">
        <f t="shared" si="410"/>
        <v/>
      </c>
      <c r="C2057" s="16"/>
      <c r="D2057" s="79" t="str">
        <f>IFERROR(IF(J2056&lt;=0,"",IF(C2057="Yes","",B2057-COUNTIF($C$18:C2057,"Yes"))),"")</f>
        <v/>
      </c>
      <c r="E2057" s="81" t="str">
        <f t="shared" si="404"/>
        <v/>
      </c>
      <c r="F2057" s="80" t="str">
        <f t="shared" si="411"/>
        <v/>
      </c>
      <c r="G2057" s="80" t="str">
        <f t="shared" si="405"/>
        <v/>
      </c>
      <c r="H2057" s="80" t="str">
        <f t="shared" si="416"/>
        <v/>
      </c>
      <c r="I2057" s="80" t="str">
        <f t="shared" si="406"/>
        <v/>
      </c>
      <c r="J2057" s="80" t="str">
        <f t="shared" si="412"/>
        <v/>
      </c>
      <c r="AG2057" s="16" t="str">
        <f t="shared" si="413"/>
        <v/>
      </c>
      <c r="AH2057" s="69" t="str">
        <f t="shared" si="407"/>
        <v/>
      </c>
      <c r="AI2057" s="70" t="str">
        <f t="shared" si="408"/>
        <v/>
      </c>
      <c r="AJ2057" s="70" t="str">
        <f t="shared" si="409"/>
        <v/>
      </c>
      <c r="AK2057" s="70" t="str">
        <f t="shared" si="414"/>
        <v/>
      </c>
      <c r="AL2057" s="70" t="str">
        <f t="shared" si="415"/>
        <v/>
      </c>
    </row>
    <row r="2058" spans="2:38" ht="15" thickBot="1" x14ac:dyDescent="0.35">
      <c r="B2058" s="79" t="str">
        <f t="shared" si="410"/>
        <v/>
      </c>
      <c r="C2058" s="16"/>
      <c r="D2058" s="79" t="str">
        <f>IFERROR(IF(J2057&lt;=0,"",IF(C2058="Yes","",B2058-COUNTIF($C$18:C2058,"Yes"))),"")</f>
        <v/>
      </c>
      <c r="E2058" s="81" t="str">
        <f t="shared" si="404"/>
        <v/>
      </c>
      <c r="F2058" s="80" t="str">
        <f t="shared" si="411"/>
        <v/>
      </c>
      <c r="G2058" s="80" t="str">
        <f t="shared" si="405"/>
        <v/>
      </c>
      <c r="H2058" s="80" t="str">
        <f t="shared" si="416"/>
        <v/>
      </c>
      <c r="I2058" s="80" t="str">
        <f t="shared" si="406"/>
        <v/>
      </c>
      <c r="J2058" s="80" t="str">
        <f t="shared" si="412"/>
        <v/>
      </c>
      <c r="AG2058" s="16" t="str">
        <f t="shared" si="413"/>
        <v/>
      </c>
      <c r="AH2058" s="69" t="str">
        <f t="shared" si="407"/>
        <v/>
      </c>
      <c r="AI2058" s="70" t="str">
        <f t="shared" si="408"/>
        <v/>
      </c>
      <c r="AJ2058" s="70" t="str">
        <f t="shared" si="409"/>
        <v/>
      </c>
      <c r="AK2058" s="70" t="str">
        <f t="shared" si="414"/>
        <v/>
      </c>
      <c r="AL2058" s="70" t="str">
        <f t="shared" si="415"/>
        <v/>
      </c>
    </row>
    <row r="2059" spans="2:38" ht="15" thickBot="1" x14ac:dyDescent="0.35">
      <c r="B2059" s="79" t="str">
        <f t="shared" si="410"/>
        <v/>
      </c>
      <c r="C2059" s="16"/>
      <c r="D2059" s="79" t="str">
        <f>IFERROR(IF(J2058&lt;=0,"",IF(C2059="Yes","",B2059-COUNTIF($C$18:C2059,"Yes"))),"")</f>
        <v/>
      </c>
      <c r="E2059" s="81" t="str">
        <f t="shared" si="404"/>
        <v/>
      </c>
      <c r="F2059" s="80" t="str">
        <f t="shared" si="411"/>
        <v/>
      </c>
      <c r="G2059" s="80" t="str">
        <f t="shared" si="405"/>
        <v/>
      </c>
      <c r="H2059" s="80" t="str">
        <f t="shared" si="416"/>
        <v/>
      </c>
      <c r="I2059" s="80" t="str">
        <f t="shared" si="406"/>
        <v/>
      </c>
      <c r="J2059" s="80" t="str">
        <f t="shared" si="412"/>
        <v/>
      </c>
      <c r="AG2059" s="16" t="str">
        <f t="shared" si="413"/>
        <v/>
      </c>
      <c r="AH2059" s="69" t="str">
        <f t="shared" si="407"/>
        <v/>
      </c>
      <c r="AI2059" s="70" t="str">
        <f t="shared" si="408"/>
        <v/>
      </c>
      <c r="AJ2059" s="70" t="str">
        <f t="shared" si="409"/>
        <v/>
      </c>
      <c r="AK2059" s="70" t="str">
        <f t="shared" si="414"/>
        <v/>
      </c>
      <c r="AL2059" s="70" t="str">
        <f t="shared" si="415"/>
        <v/>
      </c>
    </row>
    <row r="2060" spans="2:38" ht="15" thickBot="1" x14ac:dyDescent="0.35">
      <c r="B2060" s="79" t="str">
        <f t="shared" si="410"/>
        <v/>
      </c>
      <c r="C2060" s="16"/>
      <c r="D2060" s="79" t="str">
        <f>IFERROR(IF(J2059&lt;=0,"",IF(C2060="Yes","",B2060-COUNTIF($C$18:C2060,"Yes"))),"")</f>
        <v/>
      </c>
      <c r="E2060" s="81" t="str">
        <f t="shared" si="404"/>
        <v/>
      </c>
      <c r="F2060" s="80" t="str">
        <f t="shared" si="411"/>
        <v/>
      </c>
      <c r="G2060" s="80" t="str">
        <f t="shared" si="405"/>
        <v/>
      </c>
      <c r="H2060" s="80" t="str">
        <f t="shared" si="416"/>
        <v/>
      </c>
      <c r="I2060" s="80" t="str">
        <f t="shared" si="406"/>
        <v/>
      </c>
      <c r="J2060" s="80" t="str">
        <f t="shared" si="412"/>
        <v/>
      </c>
      <c r="AG2060" s="16" t="str">
        <f t="shared" si="413"/>
        <v/>
      </c>
      <c r="AH2060" s="69" t="str">
        <f t="shared" si="407"/>
        <v/>
      </c>
      <c r="AI2060" s="70" t="str">
        <f t="shared" si="408"/>
        <v/>
      </c>
      <c r="AJ2060" s="70" t="str">
        <f t="shared" si="409"/>
        <v/>
      </c>
      <c r="AK2060" s="70" t="str">
        <f t="shared" si="414"/>
        <v/>
      </c>
      <c r="AL2060" s="70" t="str">
        <f t="shared" si="415"/>
        <v/>
      </c>
    </row>
    <row r="2061" spans="2:38" ht="15" thickBot="1" x14ac:dyDescent="0.35">
      <c r="B2061" s="79" t="str">
        <f t="shared" si="410"/>
        <v/>
      </c>
      <c r="C2061" s="16"/>
      <c r="D2061" s="79" t="str">
        <f>IFERROR(IF(J2060&lt;=0,"",IF(C2061="Yes","",B2061-COUNTIF($C$18:C2061,"Yes"))),"")</f>
        <v/>
      </c>
      <c r="E2061" s="81" t="str">
        <f t="shared" si="404"/>
        <v/>
      </c>
      <c r="F2061" s="80" t="str">
        <f t="shared" si="411"/>
        <v/>
      </c>
      <c r="G2061" s="80" t="str">
        <f t="shared" si="405"/>
        <v/>
      </c>
      <c r="H2061" s="80" t="str">
        <f t="shared" si="416"/>
        <v/>
      </c>
      <c r="I2061" s="80" t="str">
        <f t="shared" si="406"/>
        <v/>
      </c>
      <c r="J2061" s="80" t="str">
        <f t="shared" si="412"/>
        <v/>
      </c>
      <c r="AG2061" s="16" t="str">
        <f t="shared" si="413"/>
        <v/>
      </c>
      <c r="AH2061" s="69" t="str">
        <f t="shared" si="407"/>
        <v/>
      </c>
      <c r="AI2061" s="70" t="str">
        <f t="shared" si="408"/>
        <v/>
      </c>
      <c r="AJ2061" s="70" t="str">
        <f t="shared" si="409"/>
        <v/>
      </c>
      <c r="AK2061" s="70" t="str">
        <f t="shared" si="414"/>
        <v/>
      </c>
      <c r="AL2061" s="70" t="str">
        <f t="shared" si="415"/>
        <v/>
      </c>
    </row>
    <row r="2062" spans="2:38" ht="15" thickBot="1" x14ac:dyDescent="0.35">
      <c r="B2062" s="79" t="str">
        <f t="shared" si="410"/>
        <v/>
      </c>
      <c r="C2062" s="16"/>
      <c r="D2062" s="79" t="str">
        <f>IFERROR(IF(J2061&lt;=0,"",IF(C2062="Yes","",B2062-COUNTIF($C$18:C2062,"Yes"))),"")</f>
        <v/>
      </c>
      <c r="E2062" s="81" t="str">
        <f t="shared" si="404"/>
        <v/>
      </c>
      <c r="F2062" s="80" t="str">
        <f t="shared" si="411"/>
        <v/>
      </c>
      <c r="G2062" s="80" t="str">
        <f t="shared" si="405"/>
        <v/>
      </c>
      <c r="H2062" s="80" t="str">
        <f t="shared" si="416"/>
        <v/>
      </c>
      <c r="I2062" s="80" t="str">
        <f t="shared" si="406"/>
        <v/>
      </c>
      <c r="J2062" s="80" t="str">
        <f t="shared" si="412"/>
        <v/>
      </c>
      <c r="AG2062" s="16" t="str">
        <f t="shared" si="413"/>
        <v/>
      </c>
      <c r="AH2062" s="69" t="str">
        <f t="shared" si="407"/>
        <v/>
      </c>
      <c r="AI2062" s="70" t="str">
        <f t="shared" si="408"/>
        <v/>
      </c>
      <c r="AJ2062" s="70" t="str">
        <f t="shared" si="409"/>
        <v/>
      </c>
      <c r="AK2062" s="70" t="str">
        <f t="shared" si="414"/>
        <v/>
      </c>
      <c r="AL2062" s="70" t="str">
        <f t="shared" si="415"/>
        <v/>
      </c>
    </row>
    <row r="2063" spans="2:38" ht="15" thickBot="1" x14ac:dyDescent="0.35">
      <c r="B2063" s="79" t="str">
        <f t="shared" si="410"/>
        <v/>
      </c>
      <c r="C2063" s="16"/>
      <c r="D2063" s="79" t="str">
        <f>IFERROR(IF(J2062&lt;=0,"",IF(C2063="Yes","",B2063-COUNTIF($C$18:C2063,"Yes"))),"")</f>
        <v/>
      </c>
      <c r="E2063" s="81" t="str">
        <f t="shared" si="404"/>
        <v/>
      </c>
      <c r="F2063" s="80" t="str">
        <f t="shared" si="411"/>
        <v/>
      </c>
      <c r="G2063" s="80" t="str">
        <f t="shared" si="405"/>
        <v/>
      </c>
      <c r="H2063" s="80" t="str">
        <f t="shared" si="416"/>
        <v/>
      </c>
      <c r="I2063" s="80" t="str">
        <f t="shared" si="406"/>
        <v/>
      </c>
      <c r="J2063" s="80" t="str">
        <f t="shared" si="412"/>
        <v/>
      </c>
      <c r="AG2063" s="16" t="str">
        <f t="shared" si="413"/>
        <v/>
      </c>
      <c r="AH2063" s="69" t="str">
        <f t="shared" si="407"/>
        <v/>
      </c>
      <c r="AI2063" s="70" t="str">
        <f t="shared" si="408"/>
        <v/>
      </c>
      <c r="AJ2063" s="70" t="str">
        <f t="shared" si="409"/>
        <v/>
      </c>
      <c r="AK2063" s="70" t="str">
        <f t="shared" si="414"/>
        <v/>
      </c>
      <c r="AL2063" s="70" t="str">
        <f t="shared" si="415"/>
        <v/>
      </c>
    </row>
    <row r="2064" spans="2:38" ht="15" thickBot="1" x14ac:dyDescent="0.35">
      <c r="B2064" s="79" t="str">
        <f t="shared" si="410"/>
        <v/>
      </c>
      <c r="C2064" s="16"/>
      <c r="D2064" s="79" t="str">
        <f>IFERROR(IF(J2063&lt;=0,"",IF(C2064="Yes","",B2064-COUNTIF($C$18:C2064,"Yes"))),"")</f>
        <v/>
      </c>
      <c r="E2064" s="81" t="str">
        <f t="shared" si="404"/>
        <v/>
      </c>
      <c r="F2064" s="80" t="str">
        <f t="shared" si="411"/>
        <v/>
      </c>
      <c r="G2064" s="80" t="str">
        <f t="shared" si="405"/>
        <v/>
      </c>
      <c r="H2064" s="80" t="str">
        <f t="shared" si="416"/>
        <v/>
      </c>
      <c r="I2064" s="80" t="str">
        <f t="shared" si="406"/>
        <v/>
      </c>
      <c r="J2064" s="80" t="str">
        <f t="shared" si="412"/>
        <v/>
      </c>
      <c r="AG2064" s="16" t="str">
        <f t="shared" si="413"/>
        <v/>
      </c>
      <c r="AH2064" s="69" t="str">
        <f t="shared" si="407"/>
        <v/>
      </c>
      <c r="AI2064" s="70" t="str">
        <f t="shared" si="408"/>
        <v/>
      </c>
      <c r="AJ2064" s="70" t="str">
        <f t="shared" si="409"/>
        <v/>
      </c>
      <c r="AK2064" s="70" t="str">
        <f t="shared" si="414"/>
        <v/>
      </c>
      <c r="AL2064" s="70" t="str">
        <f t="shared" si="415"/>
        <v/>
      </c>
    </row>
    <row r="2065" spans="2:38" ht="15" thickBot="1" x14ac:dyDescent="0.35">
      <c r="B2065" s="79" t="str">
        <f t="shared" si="410"/>
        <v/>
      </c>
      <c r="C2065" s="16"/>
      <c r="D2065" s="79" t="str">
        <f>IFERROR(IF(J2064&lt;=0,"",IF(C2065="Yes","",B2065-COUNTIF($C$18:C2065,"Yes"))),"")</f>
        <v/>
      </c>
      <c r="E2065" s="81" t="str">
        <f t="shared" si="404"/>
        <v/>
      </c>
      <c r="F2065" s="80" t="str">
        <f t="shared" si="411"/>
        <v/>
      </c>
      <c r="G2065" s="80" t="str">
        <f t="shared" si="405"/>
        <v/>
      </c>
      <c r="H2065" s="80" t="str">
        <f t="shared" si="416"/>
        <v/>
      </c>
      <c r="I2065" s="80" t="str">
        <f t="shared" si="406"/>
        <v/>
      </c>
      <c r="J2065" s="80" t="str">
        <f t="shared" si="412"/>
        <v/>
      </c>
      <c r="AG2065" s="16" t="str">
        <f t="shared" si="413"/>
        <v/>
      </c>
      <c r="AH2065" s="69" t="str">
        <f t="shared" si="407"/>
        <v/>
      </c>
      <c r="AI2065" s="70" t="str">
        <f t="shared" si="408"/>
        <v/>
      </c>
      <c r="AJ2065" s="70" t="str">
        <f t="shared" si="409"/>
        <v/>
      </c>
      <c r="AK2065" s="70" t="str">
        <f t="shared" si="414"/>
        <v/>
      </c>
      <c r="AL2065" s="70" t="str">
        <f t="shared" si="415"/>
        <v/>
      </c>
    </row>
    <row r="2066" spans="2:38" ht="15" thickBot="1" x14ac:dyDescent="0.35">
      <c r="B2066" s="79" t="str">
        <f t="shared" si="410"/>
        <v/>
      </c>
      <c r="C2066" s="16"/>
      <c r="D2066" s="79" t="str">
        <f>IFERROR(IF(J2065&lt;=0,"",IF(C2066="Yes","",B2066-COUNTIF($C$18:C2066,"Yes"))),"")</f>
        <v/>
      </c>
      <c r="E2066" s="81" t="str">
        <f t="shared" ref="E2066:E2097" si="417">IF($E$9="End of the Period",IF(B2066="","",IF(payment_frequency_EMI_Change="Bi-weekly",first_payment_date_EMI_Change+B2066*VLOOKUP(payment_frequency_EMI_Change,periodic_table,2,0),IF(payment_frequency_EMI_Change="Weekly",first_payment_date_EMI_Change+B2066*VLOOKUP(payment_frequency_EMI_Change,periodic_table,2,0),IF(payment_frequency_EMI_Change="Semi-monthly",first_payment_date_EMI_Change+B2066*VLOOKUP(payment_frequency_EMI_Change,periodic_table,2,0),EDATE(first_payment_date_EMI_Change,B2066*VLOOKUP(payment_frequency_EMI_Change,periodic_table,2,0)))))),IF(B2066="","",IF(payment_frequency_EMI_Change="Bi-weekly",first_payment_date_EMI_Change+(B2066-1)*VLOOKUP(payment_frequency_EMI_Change,periodic_table,2,0),IF(payment_frequency_EMI_Change="Weekly",first_payment_date_EMI_Change+(B2066-1)*VLOOKUP(payment_frequency_EMI_Change,periodic_table,2,0),IF(payment_frequency_EMI_Change="Semi-monthly",first_payment_date_EMI_Change+(B2066-1)*VLOOKUP(payment_frequency_EMI_Change,periodic_table,2,0),EDATE(first_payment_date_EMI_Change,(B2066-1)*VLOOKUP(payment_frequency_EMI_Change,periodic_table,2,0)))))))</f>
        <v/>
      </c>
      <c r="F2066" s="80" t="str">
        <f t="shared" si="411"/>
        <v/>
      </c>
      <c r="G2066" s="80" t="str">
        <f t="shared" ref="G2066:G2097" si="418">IF(AND(Payment_Type_EMI_Change=1,B2066=1),0,IF(B2066="","",IF(C2066="Yes",0,J2065*Compound_Rate_EMI_Change)))</f>
        <v/>
      </c>
      <c r="H2066" s="80" t="str">
        <f t="shared" si="416"/>
        <v/>
      </c>
      <c r="I2066" s="80" t="str">
        <f t="shared" ref="I2066:I2097" si="419">IF(B2066="","",IF(C2066="Yes",J2065*Compound_Rate_EMI_Change,0))</f>
        <v/>
      </c>
      <c r="J2066" s="80" t="str">
        <f t="shared" si="412"/>
        <v/>
      </c>
      <c r="AG2066" s="16" t="str">
        <f t="shared" si="413"/>
        <v/>
      </c>
      <c r="AH2066" s="69" t="str">
        <f t="shared" ref="AH2066:AH2097" si="420">IF($E$9="End of the Period",IF(AG2066="","",IF(payment_frequency_EMI_Change="Bi-weekly",first_payment_date_EMI_Change+AG2066*VLOOKUP(payment_frequency_EMI_Change,periodic_table,2,0),IF(payment_frequency_EMI_Change="Weekly",first_payment_date_EMI_Change+AG2066*VLOOKUP(payment_frequency_EMI_Change,periodic_table,2,0),IF(payment_frequency_EMI_Change="Semi-monthly",first_payment_date_EMI_Change+AG2066*VLOOKUP(payment_frequency_EMI_Change,periodic_table,2,0),EDATE(first_payment_date_EMI_Change,AG2066*VLOOKUP(payment_frequency_EMI_Change,periodic_table,2,0)))))),IF(AG2066="","",IF(payment_frequency_EMI_Change="Bi-weekly",first_payment_date_EMI_Change+(AG2066-1)*VLOOKUP(payment_frequency_EMI_Change,periodic_table,2,0),IF(payment_frequency_EMI_Change="Weekly",first_payment_date_EMI_Change+(AG2066-1)*VLOOKUP(payment_frequency_EMI_Change,periodic_table,2,0),IF(payment_frequency_EMI_Change="Semi-monthly",first_payment_date_EMI_Change+(AG2066-1)*VLOOKUP(payment_frequency_EMI_Change,periodic_table,2,0),EDATE(first_payment_date_EMI_Change,(AG2066-1)*VLOOKUP(payment_frequency_EMI_Change,periodic_table,2,0)))))))</f>
        <v/>
      </c>
      <c r="AI2066" s="70" t="str">
        <f t="shared" ref="AI2066:AI2097" si="421">IF(AG2066="","",IF(AL2065&lt;payment_EMI_Change,AL2065*(1+Compound_Rate_EMI_Change),payment_EMI_Change))</f>
        <v/>
      </c>
      <c r="AJ2066" s="70" t="str">
        <f t="shared" ref="AJ2066:AJ2097" si="422">IF(AND(Payment_Type_EMI_Change=1,AG2066=1),0,IF(AG2066="","",AL2065*Compound_Rate_EMI_Change))</f>
        <v/>
      </c>
      <c r="AK2066" s="70" t="str">
        <f t="shared" si="414"/>
        <v/>
      </c>
      <c r="AL2066" s="70" t="str">
        <f t="shared" si="415"/>
        <v/>
      </c>
    </row>
    <row r="2067" spans="2:38" ht="15" thickBot="1" x14ac:dyDescent="0.35">
      <c r="B2067" s="79" t="str">
        <f t="shared" ref="B2067:B2097" si="423">IFERROR(IF(TRUNC(J2066)&lt;=0,"",B2066+1),"")</f>
        <v/>
      </c>
      <c r="C2067" s="16"/>
      <c r="D2067" s="79" t="str">
        <f>IFERROR(IF(J2066&lt;=0,"",IF(C2067="Yes","",B2067-COUNTIF($C$18:C2067,"Yes"))),"")</f>
        <v/>
      </c>
      <c r="E2067" s="81" t="str">
        <f t="shared" si="417"/>
        <v/>
      </c>
      <c r="F2067" s="80" t="str">
        <f t="shared" ref="F2067:F2097" si="424">IF(B2067="","",IF(C2067="Yes",0,IF(J2066&lt;payment_EMI_Change,J2066*(1+Compound_Rate_EMI_Change),-PMT($J$5,nper_EMI_Change-B2067+1,J2066))))</f>
        <v/>
      </c>
      <c r="G2067" s="80" t="str">
        <f t="shared" si="418"/>
        <v/>
      </c>
      <c r="H2067" s="80" t="str">
        <f t="shared" si="416"/>
        <v/>
      </c>
      <c r="I2067" s="80" t="str">
        <f t="shared" si="419"/>
        <v/>
      </c>
      <c r="J2067" s="80" t="str">
        <f t="shared" ref="J2067:J2097" si="425">IFERROR(IF(B2067="","",J2066-H2067+I2067),"")</f>
        <v/>
      </c>
      <c r="AG2067" s="16" t="str">
        <f t="shared" ref="AG2067:AG2097" si="426">IFERROR(IF(AL2066&lt;=0,"",AG2066+1),"")</f>
        <v/>
      </c>
      <c r="AH2067" s="69" t="str">
        <f t="shared" si="420"/>
        <v/>
      </c>
      <c r="AI2067" s="70" t="str">
        <f t="shared" si="421"/>
        <v/>
      </c>
      <c r="AJ2067" s="70" t="str">
        <f t="shared" si="422"/>
        <v/>
      </c>
      <c r="AK2067" s="70" t="str">
        <f t="shared" ref="AK2067:AK2097" si="427">IF(AG2067="","",AI2067-AJ2067)</f>
        <v/>
      </c>
      <c r="AL2067" s="70" t="str">
        <f t="shared" ref="AL2067:AL2097" si="428">IFERROR(IF(AK2067&lt;=0,"",AL2066-AK2067),"")</f>
        <v/>
      </c>
    </row>
    <row r="2068" spans="2:38" ht="15" thickBot="1" x14ac:dyDescent="0.35">
      <c r="B2068" s="79" t="str">
        <f t="shared" si="423"/>
        <v/>
      </c>
      <c r="C2068" s="16"/>
      <c r="D2068" s="79" t="str">
        <f>IFERROR(IF(J2067&lt;=0,"",IF(C2068="Yes","",B2068-COUNTIF($C$18:C2068,"Yes"))),"")</f>
        <v/>
      </c>
      <c r="E2068" s="81" t="str">
        <f t="shared" si="417"/>
        <v/>
      </c>
      <c r="F2068" s="80" t="str">
        <f t="shared" si="424"/>
        <v/>
      </c>
      <c r="G2068" s="80" t="str">
        <f t="shared" si="418"/>
        <v/>
      </c>
      <c r="H2068" s="80" t="str">
        <f t="shared" si="416"/>
        <v/>
      </c>
      <c r="I2068" s="80" t="str">
        <f t="shared" si="419"/>
        <v/>
      </c>
      <c r="J2068" s="80" t="str">
        <f t="shared" si="425"/>
        <v/>
      </c>
      <c r="AG2068" s="16" t="str">
        <f t="shared" si="426"/>
        <v/>
      </c>
      <c r="AH2068" s="69" t="str">
        <f t="shared" si="420"/>
        <v/>
      </c>
      <c r="AI2068" s="70" t="str">
        <f t="shared" si="421"/>
        <v/>
      </c>
      <c r="AJ2068" s="70" t="str">
        <f t="shared" si="422"/>
        <v/>
      </c>
      <c r="AK2068" s="70" t="str">
        <f t="shared" si="427"/>
        <v/>
      </c>
      <c r="AL2068" s="70" t="str">
        <f t="shared" si="428"/>
        <v/>
      </c>
    </row>
    <row r="2069" spans="2:38" ht="15" thickBot="1" x14ac:dyDescent="0.35">
      <c r="B2069" s="79" t="str">
        <f t="shared" si="423"/>
        <v/>
      </c>
      <c r="C2069" s="16"/>
      <c r="D2069" s="79" t="str">
        <f>IFERROR(IF(J2068&lt;=0,"",IF(C2069="Yes","",B2069-COUNTIF($C$18:C2069,"Yes"))),"")</f>
        <v/>
      </c>
      <c r="E2069" s="81" t="str">
        <f t="shared" si="417"/>
        <v/>
      </c>
      <c r="F2069" s="80" t="str">
        <f t="shared" si="424"/>
        <v/>
      </c>
      <c r="G2069" s="80" t="str">
        <f t="shared" si="418"/>
        <v/>
      </c>
      <c r="H2069" s="80" t="str">
        <f t="shared" si="416"/>
        <v/>
      </c>
      <c r="I2069" s="80" t="str">
        <f t="shared" si="419"/>
        <v/>
      </c>
      <c r="J2069" s="80" t="str">
        <f t="shared" si="425"/>
        <v/>
      </c>
      <c r="AG2069" s="16" t="str">
        <f t="shared" si="426"/>
        <v/>
      </c>
      <c r="AH2069" s="69" t="str">
        <f t="shared" si="420"/>
        <v/>
      </c>
      <c r="AI2069" s="70" t="str">
        <f t="shared" si="421"/>
        <v/>
      </c>
      <c r="AJ2069" s="70" t="str">
        <f t="shared" si="422"/>
        <v/>
      </c>
      <c r="AK2069" s="70" t="str">
        <f t="shared" si="427"/>
        <v/>
      </c>
      <c r="AL2069" s="70" t="str">
        <f t="shared" si="428"/>
        <v/>
      </c>
    </row>
    <row r="2070" spans="2:38" ht="15" thickBot="1" x14ac:dyDescent="0.35">
      <c r="B2070" s="79" t="str">
        <f t="shared" si="423"/>
        <v/>
      </c>
      <c r="C2070" s="16"/>
      <c r="D2070" s="79" t="str">
        <f>IFERROR(IF(J2069&lt;=0,"",IF(C2070="Yes","",B2070-COUNTIF($C$18:C2070,"Yes"))),"")</f>
        <v/>
      </c>
      <c r="E2070" s="81" t="str">
        <f t="shared" si="417"/>
        <v/>
      </c>
      <c r="F2070" s="80" t="str">
        <f t="shared" si="424"/>
        <v/>
      </c>
      <c r="G2070" s="80" t="str">
        <f t="shared" si="418"/>
        <v/>
      </c>
      <c r="H2070" s="80" t="str">
        <f t="shared" si="416"/>
        <v/>
      </c>
      <c r="I2070" s="80" t="str">
        <f t="shared" si="419"/>
        <v/>
      </c>
      <c r="J2070" s="80" t="str">
        <f t="shared" si="425"/>
        <v/>
      </c>
      <c r="AG2070" s="16" t="str">
        <f t="shared" si="426"/>
        <v/>
      </c>
      <c r="AH2070" s="69" t="str">
        <f t="shared" si="420"/>
        <v/>
      </c>
      <c r="AI2070" s="70" t="str">
        <f t="shared" si="421"/>
        <v/>
      </c>
      <c r="AJ2070" s="70" t="str">
        <f t="shared" si="422"/>
        <v/>
      </c>
      <c r="AK2070" s="70" t="str">
        <f t="shared" si="427"/>
        <v/>
      </c>
      <c r="AL2070" s="70" t="str">
        <f t="shared" si="428"/>
        <v/>
      </c>
    </row>
    <row r="2071" spans="2:38" ht="15" thickBot="1" x14ac:dyDescent="0.35">
      <c r="B2071" s="79" t="str">
        <f t="shared" si="423"/>
        <v/>
      </c>
      <c r="C2071" s="16"/>
      <c r="D2071" s="79" t="str">
        <f>IFERROR(IF(J2070&lt;=0,"",IF(C2071="Yes","",B2071-COUNTIF($C$18:C2071,"Yes"))),"")</f>
        <v/>
      </c>
      <c r="E2071" s="81" t="str">
        <f t="shared" si="417"/>
        <v/>
      </c>
      <c r="F2071" s="80" t="str">
        <f t="shared" si="424"/>
        <v/>
      </c>
      <c r="G2071" s="80" t="str">
        <f t="shared" si="418"/>
        <v/>
      </c>
      <c r="H2071" s="80" t="str">
        <f t="shared" ref="H2071:H2097" si="429">IF(B2071="","",F2071-G2071)</f>
        <v/>
      </c>
      <c r="I2071" s="80" t="str">
        <f t="shared" si="419"/>
        <v/>
      </c>
      <c r="J2071" s="80" t="str">
        <f t="shared" si="425"/>
        <v/>
      </c>
      <c r="AG2071" s="16" t="str">
        <f t="shared" si="426"/>
        <v/>
      </c>
      <c r="AH2071" s="69" t="str">
        <f t="shared" si="420"/>
        <v/>
      </c>
      <c r="AI2071" s="70" t="str">
        <f t="shared" si="421"/>
        <v/>
      </c>
      <c r="AJ2071" s="70" t="str">
        <f t="shared" si="422"/>
        <v/>
      </c>
      <c r="AK2071" s="70" t="str">
        <f t="shared" si="427"/>
        <v/>
      </c>
      <c r="AL2071" s="70" t="str">
        <f t="shared" si="428"/>
        <v/>
      </c>
    </row>
    <row r="2072" spans="2:38" ht="15" thickBot="1" x14ac:dyDescent="0.35">
      <c r="B2072" s="79" t="str">
        <f t="shared" si="423"/>
        <v/>
      </c>
      <c r="C2072" s="16"/>
      <c r="D2072" s="79" t="str">
        <f>IFERROR(IF(J2071&lt;=0,"",IF(C2072="Yes","",B2072-COUNTIF($C$18:C2072,"Yes"))),"")</f>
        <v/>
      </c>
      <c r="E2072" s="81" t="str">
        <f t="shared" si="417"/>
        <v/>
      </c>
      <c r="F2072" s="80" t="str">
        <f t="shared" si="424"/>
        <v/>
      </c>
      <c r="G2072" s="80" t="str">
        <f t="shared" si="418"/>
        <v/>
      </c>
      <c r="H2072" s="80" t="str">
        <f t="shared" si="429"/>
        <v/>
      </c>
      <c r="I2072" s="80" t="str">
        <f t="shared" si="419"/>
        <v/>
      </c>
      <c r="J2072" s="80" t="str">
        <f t="shared" si="425"/>
        <v/>
      </c>
      <c r="AG2072" s="16" t="str">
        <f t="shared" si="426"/>
        <v/>
      </c>
      <c r="AH2072" s="69" t="str">
        <f t="shared" si="420"/>
        <v/>
      </c>
      <c r="AI2072" s="70" t="str">
        <f t="shared" si="421"/>
        <v/>
      </c>
      <c r="AJ2072" s="70" t="str">
        <f t="shared" si="422"/>
        <v/>
      </c>
      <c r="AK2072" s="70" t="str">
        <f t="shared" si="427"/>
        <v/>
      </c>
      <c r="AL2072" s="70" t="str">
        <f t="shared" si="428"/>
        <v/>
      </c>
    </row>
    <row r="2073" spans="2:38" ht="15" thickBot="1" x14ac:dyDescent="0.35">
      <c r="B2073" s="79" t="str">
        <f t="shared" si="423"/>
        <v/>
      </c>
      <c r="C2073" s="16"/>
      <c r="D2073" s="79" t="str">
        <f>IFERROR(IF(J2072&lt;=0,"",IF(C2073="Yes","",B2073-COUNTIF($C$18:C2073,"Yes"))),"")</f>
        <v/>
      </c>
      <c r="E2073" s="81" t="str">
        <f t="shared" si="417"/>
        <v/>
      </c>
      <c r="F2073" s="80" t="str">
        <f t="shared" si="424"/>
        <v/>
      </c>
      <c r="G2073" s="80" t="str">
        <f t="shared" si="418"/>
        <v/>
      </c>
      <c r="H2073" s="80" t="str">
        <f t="shared" si="429"/>
        <v/>
      </c>
      <c r="I2073" s="80" t="str">
        <f t="shared" si="419"/>
        <v/>
      </c>
      <c r="J2073" s="80" t="str">
        <f t="shared" si="425"/>
        <v/>
      </c>
      <c r="AG2073" s="16" t="str">
        <f t="shared" si="426"/>
        <v/>
      </c>
      <c r="AH2073" s="69" t="str">
        <f t="shared" si="420"/>
        <v/>
      </c>
      <c r="AI2073" s="70" t="str">
        <f t="shared" si="421"/>
        <v/>
      </c>
      <c r="AJ2073" s="70" t="str">
        <f t="shared" si="422"/>
        <v/>
      </c>
      <c r="AK2073" s="70" t="str">
        <f t="shared" si="427"/>
        <v/>
      </c>
      <c r="AL2073" s="70" t="str">
        <f t="shared" si="428"/>
        <v/>
      </c>
    </row>
    <row r="2074" spans="2:38" ht="15" thickBot="1" x14ac:dyDescent="0.35">
      <c r="B2074" s="79" t="str">
        <f t="shared" si="423"/>
        <v/>
      </c>
      <c r="C2074" s="16"/>
      <c r="D2074" s="79" t="str">
        <f>IFERROR(IF(J2073&lt;=0,"",IF(C2074="Yes","",B2074-COUNTIF($C$18:C2074,"Yes"))),"")</f>
        <v/>
      </c>
      <c r="E2074" s="81" t="str">
        <f t="shared" si="417"/>
        <v/>
      </c>
      <c r="F2074" s="80" t="str">
        <f t="shared" si="424"/>
        <v/>
      </c>
      <c r="G2074" s="80" t="str">
        <f t="shared" si="418"/>
        <v/>
      </c>
      <c r="H2074" s="80" t="str">
        <f t="shared" si="429"/>
        <v/>
      </c>
      <c r="I2074" s="80" t="str">
        <f t="shared" si="419"/>
        <v/>
      </c>
      <c r="J2074" s="80" t="str">
        <f t="shared" si="425"/>
        <v/>
      </c>
      <c r="AG2074" s="16" t="str">
        <f t="shared" si="426"/>
        <v/>
      </c>
      <c r="AH2074" s="69" t="str">
        <f t="shared" si="420"/>
        <v/>
      </c>
      <c r="AI2074" s="70" t="str">
        <f t="shared" si="421"/>
        <v/>
      </c>
      <c r="AJ2074" s="70" t="str">
        <f t="shared" si="422"/>
        <v/>
      </c>
      <c r="AK2074" s="70" t="str">
        <f t="shared" si="427"/>
        <v/>
      </c>
      <c r="AL2074" s="70" t="str">
        <f t="shared" si="428"/>
        <v/>
      </c>
    </row>
    <row r="2075" spans="2:38" ht="15" thickBot="1" x14ac:dyDescent="0.35">
      <c r="B2075" s="79" t="str">
        <f t="shared" si="423"/>
        <v/>
      </c>
      <c r="C2075" s="16"/>
      <c r="D2075" s="79" t="str">
        <f>IFERROR(IF(J2074&lt;=0,"",IF(C2075="Yes","",B2075-COUNTIF($C$18:C2075,"Yes"))),"")</f>
        <v/>
      </c>
      <c r="E2075" s="81" t="str">
        <f t="shared" si="417"/>
        <v/>
      </c>
      <c r="F2075" s="80" t="str">
        <f t="shared" si="424"/>
        <v/>
      </c>
      <c r="G2075" s="80" t="str">
        <f t="shared" si="418"/>
        <v/>
      </c>
      <c r="H2075" s="80" t="str">
        <f t="shared" si="429"/>
        <v/>
      </c>
      <c r="I2075" s="80" t="str">
        <f t="shared" si="419"/>
        <v/>
      </c>
      <c r="J2075" s="80" t="str">
        <f t="shared" si="425"/>
        <v/>
      </c>
      <c r="AG2075" s="16" t="str">
        <f t="shared" si="426"/>
        <v/>
      </c>
      <c r="AH2075" s="69" t="str">
        <f t="shared" si="420"/>
        <v/>
      </c>
      <c r="AI2075" s="70" t="str">
        <f t="shared" si="421"/>
        <v/>
      </c>
      <c r="AJ2075" s="70" t="str">
        <f t="shared" si="422"/>
        <v/>
      </c>
      <c r="AK2075" s="70" t="str">
        <f t="shared" si="427"/>
        <v/>
      </c>
      <c r="AL2075" s="70" t="str">
        <f t="shared" si="428"/>
        <v/>
      </c>
    </row>
    <row r="2076" spans="2:38" ht="15" thickBot="1" x14ac:dyDescent="0.35">
      <c r="B2076" s="79" t="str">
        <f t="shared" si="423"/>
        <v/>
      </c>
      <c r="C2076" s="16"/>
      <c r="D2076" s="79" t="str">
        <f>IFERROR(IF(J2075&lt;=0,"",IF(C2076="Yes","",B2076-COUNTIF($C$18:C2076,"Yes"))),"")</f>
        <v/>
      </c>
      <c r="E2076" s="81" t="str">
        <f t="shared" si="417"/>
        <v/>
      </c>
      <c r="F2076" s="80" t="str">
        <f t="shared" si="424"/>
        <v/>
      </c>
      <c r="G2076" s="80" t="str">
        <f t="shared" si="418"/>
        <v/>
      </c>
      <c r="H2076" s="80" t="str">
        <f t="shared" si="429"/>
        <v/>
      </c>
      <c r="I2076" s="80" t="str">
        <f t="shared" si="419"/>
        <v/>
      </c>
      <c r="J2076" s="80" t="str">
        <f t="shared" si="425"/>
        <v/>
      </c>
      <c r="AG2076" s="16" t="str">
        <f t="shared" si="426"/>
        <v/>
      </c>
      <c r="AH2076" s="69" t="str">
        <f t="shared" si="420"/>
        <v/>
      </c>
      <c r="AI2076" s="70" t="str">
        <f t="shared" si="421"/>
        <v/>
      </c>
      <c r="AJ2076" s="70" t="str">
        <f t="shared" si="422"/>
        <v/>
      </c>
      <c r="AK2076" s="70" t="str">
        <f t="shared" si="427"/>
        <v/>
      </c>
      <c r="AL2076" s="70" t="str">
        <f t="shared" si="428"/>
        <v/>
      </c>
    </row>
    <row r="2077" spans="2:38" ht="15" thickBot="1" x14ac:dyDescent="0.35">
      <c r="B2077" s="79" t="str">
        <f t="shared" si="423"/>
        <v/>
      </c>
      <c r="C2077" s="16"/>
      <c r="D2077" s="79" t="str">
        <f>IFERROR(IF(J2076&lt;=0,"",IF(C2077="Yes","",B2077-COUNTIF($C$18:C2077,"Yes"))),"")</f>
        <v/>
      </c>
      <c r="E2077" s="81" t="str">
        <f t="shared" si="417"/>
        <v/>
      </c>
      <c r="F2077" s="80" t="str">
        <f t="shared" si="424"/>
        <v/>
      </c>
      <c r="G2077" s="80" t="str">
        <f t="shared" si="418"/>
        <v/>
      </c>
      <c r="H2077" s="80" t="str">
        <f t="shared" si="429"/>
        <v/>
      </c>
      <c r="I2077" s="80" t="str">
        <f t="shared" si="419"/>
        <v/>
      </c>
      <c r="J2077" s="80" t="str">
        <f t="shared" si="425"/>
        <v/>
      </c>
      <c r="AG2077" s="16" t="str">
        <f t="shared" si="426"/>
        <v/>
      </c>
      <c r="AH2077" s="69" t="str">
        <f t="shared" si="420"/>
        <v/>
      </c>
      <c r="AI2077" s="70" t="str">
        <f t="shared" si="421"/>
        <v/>
      </c>
      <c r="AJ2077" s="70" t="str">
        <f t="shared" si="422"/>
        <v/>
      </c>
      <c r="AK2077" s="70" t="str">
        <f t="shared" si="427"/>
        <v/>
      </c>
      <c r="AL2077" s="70" t="str">
        <f t="shared" si="428"/>
        <v/>
      </c>
    </row>
    <row r="2078" spans="2:38" ht="15" thickBot="1" x14ac:dyDescent="0.35">
      <c r="B2078" s="79" t="str">
        <f t="shared" si="423"/>
        <v/>
      </c>
      <c r="C2078" s="16"/>
      <c r="D2078" s="79" t="str">
        <f>IFERROR(IF(J2077&lt;=0,"",IF(C2078="Yes","",B2078-COUNTIF($C$18:C2078,"Yes"))),"")</f>
        <v/>
      </c>
      <c r="E2078" s="81" t="str">
        <f t="shared" si="417"/>
        <v/>
      </c>
      <c r="F2078" s="80" t="str">
        <f t="shared" si="424"/>
        <v/>
      </c>
      <c r="G2078" s="80" t="str">
        <f t="shared" si="418"/>
        <v/>
      </c>
      <c r="H2078" s="80" t="str">
        <f t="shared" si="429"/>
        <v/>
      </c>
      <c r="I2078" s="80" t="str">
        <f t="shared" si="419"/>
        <v/>
      </c>
      <c r="J2078" s="80" t="str">
        <f t="shared" si="425"/>
        <v/>
      </c>
      <c r="AG2078" s="16" t="str">
        <f t="shared" si="426"/>
        <v/>
      </c>
      <c r="AH2078" s="69" t="str">
        <f t="shared" si="420"/>
        <v/>
      </c>
      <c r="AI2078" s="70" t="str">
        <f t="shared" si="421"/>
        <v/>
      </c>
      <c r="AJ2078" s="70" t="str">
        <f t="shared" si="422"/>
        <v/>
      </c>
      <c r="AK2078" s="70" t="str">
        <f t="shared" si="427"/>
        <v/>
      </c>
      <c r="AL2078" s="70" t="str">
        <f t="shared" si="428"/>
        <v/>
      </c>
    </row>
    <row r="2079" spans="2:38" ht="15" thickBot="1" x14ac:dyDescent="0.35">
      <c r="B2079" s="79" t="str">
        <f t="shared" si="423"/>
        <v/>
      </c>
      <c r="C2079" s="16"/>
      <c r="D2079" s="79" t="str">
        <f>IFERROR(IF(J2078&lt;=0,"",IF(C2079="Yes","",B2079-COUNTIF($C$18:C2079,"Yes"))),"")</f>
        <v/>
      </c>
      <c r="E2079" s="81" t="str">
        <f t="shared" si="417"/>
        <v/>
      </c>
      <c r="F2079" s="80" t="str">
        <f t="shared" si="424"/>
        <v/>
      </c>
      <c r="G2079" s="80" t="str">
        <f t="shared" si="418"/>
        <v/>
      </c>
      <c r="H2079" s="80" t="str">
        <f t="shared" si="429"/>
        <v/>
      </c>
      <c r="I2079" s="80" t="str">
        <f t="shared" si="419"/>
        <v/>
      </c>
      <c r="J2079" s="80" t="str">
        <f t="shared" si="425"/>
        <v/>
      </c>
      <c r="AG2079" s="16" t="str">
        <f t="shared" si="426"/>
        <v/>
      </c>
      <c r="AH2079" s="69" t="str">
        <f t="shared" si="420"/>
        <v/>
      </c>
      <c r="AI2079" s="70" t="str">
        <f t="shared" si="421"/>
        <v/>
      </c>
      <c r="AJ2079" s="70" t="str">
        <f t="shared" si="422"/>
        <v/>
      </c>
      <c r="AK2079" s="70" t="str">
        <f t="shared" si="427"/>
        <v/>
      </c>
      <c r="AL2079" s="70" t="str">
        <f t="shared" si="428"/>
        <v/>
      </c>
    </row>
    <row r="2080" spans="2:38" ht="15" thickBot="1" x14ac:dyDescent="0.35">
      <c r="B2080" s="79" t="str">
        <f t="shared" si="423"/>
        <v/>
      </c>
      <c r="C2080" s="16"/>
      <c r="D2080" s="79" t="str">
        <f>IFERROR(IF(J2079&lt;=0,"",IF(C2080="Yes","",B2080-COUNTIF($C$18:C2080,"Yes"))),"")</f>
        <v/>
      </c>
      <c r="E2080" s="81" t="str">
        <f t="shared" si="417"/>
        <v/>
      </c>
      <c r="F2080" s="80" t="str">
        <f t="shared" si="424"/>
        <v/>
      </c>
      <c r="G2080" s="80" t="str">
        <f t="shared" si="418"/>
        <v/>
      </c>
      <c r="H2080" s="80" t="str">
        <f t="shared" si="429"/>
        <v/>
      </c>
      <c r="I2080" s="80" t="str">
        <f t="shared" si="419"/>
        <v/>
      </c>
      <c r="J2080" s="80" t="str">
        <f t="shared" si="425"/>
        <v/>
      </c>
      <c r="AG2080" s="16" t="str">
        <f t="shared" si="426"/>
        <v/>
      </c>
      <c r="AH2080" s="69" t="str">
        <f t="shared" si="420"/>
        <v/>
      </c>
      <c r="AI2080" s="70" t="str">
        <f t="shared" si="421"/>
        <v/>
      </c>
      <c r="AJ2080" s="70" t="str">
        <f t="shared" si="422"/>
        <v/>
      </c>
      <c r="AK2080" s="70" t="str">
        <f t="shared" si="427"/>
        <v/>
      </c>
      <c r="AL2080" s="70" t="str">
        <f t="shared" si="428"/>
        <v/>
      </c>
    </row>
    <row r="2081" spans="2:38" ht="15" thickBot="1" x14ac:dyDescent="0.35">
      <c r="B2081" s="79" t="str">
        <f t="shared" si="423"/>
        <v/>
      </c>
      <c r="C2081" s="16"/>
      <c r="D2081" s="79" t="str">
        <f>IFERROR(IF(J2080&lt;=0,"",IF(C2081="Yes","",B2081-COUNTIF($C$18:C2081,"Yes"))),"")</f>
        <v/>
      </c>
      <c r="E2081" s="81" t="str">
        <f t="shared" si="417"/>
        <v/>
      </c>
      <c r="F2081" s="80" t="str">
        <f t="shared" si="424"/>
        <v/>
      </c>
      <c r="G2081" s="80" t="str">
        <f t="shared" si="418"/>
        <v/>
      </c>
      <c r="H2081" s="80" t="str">
        <f t="shared" si="429"/>
        <v/>
      </c>
      <c r="I2081" s="80" t="str">
        <f t="shared" si="419"/>
        <v/>
      </c>
      <c r="J2081" s="80" t="str">
        <f t="shared" si="425"/>
        <v/>
      </c>
      <c r="AG2081" s="16" t="str">
        <f t="shared" si="426"/>
        <v/>
      </c>
      <c r="AH2081" s="69" t="str">
        <f t="shared" si="420"/>
        <v/>
      </c>
      <c r="AI2081" s="70" t="str">
        <f t="shared" si="421"/>
        <v/>
      </c>
      <c r="AJ2081" s="70" t="str">
        <f t="shared" si="422"/>
        <v/>
      </c>
      <c r="AK2081" s="70" t="str">
        <f t="shared" si="427"/>
        <v/>
      </c>
      <c r="AL2081" s="70" t="str">
        <f t="shared" si="428"/>
        <v/>
      </c>
    </row>
    <row r="2082" spans="2:38" ht="15" thickBot="1" x14ac:dyDescent="0.35">
      <c r="B2082" s="79" t="str">
        <f t="shared" si="423"/>
        <v/>
      </c>
      <c r="C2082" s="16"/>
      <c r="D2082" s="79" t="str">
        <f>IFERROR(IF(J2081&lt;=0,"",IF(C2082="Yes","",B2082-COUNTIF($C$18:C2082,"Yes"))),"")</f>
        <v/>
      </c>
      <c r="E2082" s="81" t="str">
        <f t="shared" si="417"/>
        <v/>
      </c>
      <c r="F2082" s="80" t="str">
        <f t="shared" si="424"/>
        <v/>
      </c>
      <c r="G2082" s="80" t="str">
        <f t="shared" si="418"/>
        <v/>
      </c>
      <c r="H2082" s="80" t="str">
        <f t="shared" si="429"/>
        <v/>
      </c>
      <c r="I2082" s="80" t="str">
        <f t="shared" si="419"/>
        <v/>
      </c>
      <c r="J2082" s="80" t="str">
        <f t="shared" si="425"/>
        <v/>
      </c>
      <c r="AG2082" s="16" t="str">
        <f t="shared" si="426"/>
        <v/>
      </c>
      <c r="AH2082" s="69" t="str">
        <f t="shared" si="420"/>
        <v/>
      </c>
      <c r="AI2082" s="70" t="str">
        <f t="shared" si="421"/>
        <v/>
      </c>
      <c r="AJ2082" s="70" t="str">
        <f t="shared" si="422"/>
        <v/>
      </c>
      <c r="AK2082" s="70" t="str">
        <f t="shared" si="427"/>
        <v/>
      </c>
      <c r="AL2082" s="70" t="str">
        <f t="shared" si="428"/>
        <v/>
      </c>
    </row>
    <row r="2083" spans="2:38" ht="15" thickBot="1" x14ac:dyDescent="0.35">
      <c r="B2083" s="79" t="str">
        <f t="shared" si="423"/>
        <v/>
      </c>
      <c r="C2083" s="16"/>
      <c r="D2083" s="79" t="str">
        <f>IFERROR(IF(J2082&lt;=0,"",IF(C2083="Yes","",B2083-COUNTIF($C$18:C2083,"Yes"))),"")</f>
        <v/>
      </c>
      <c r="E2083" s="81" t="str">
        <f t="shared" si="417"/>
        <v/>
      </c>
      <c r="F2083" s="80" t="str">
        <f t="shared" si="424"/>
        <v/>
      </c>
      <c r="G2083" s="80" t="str">
        <f t="shared" si="418"/>
        <v/>
      </c>
      <c r="H2083" s="80" t="str">
        <f t="shared" si="429"/>
        <v/>
      </c>
      <c r="I2083" s="80" t="str">
        <f t="shared" si="419"/>
        <v/>
      </c>
      <c r="J2083" s="80" t="str">
        <f t="shared" si="425"/>
        <v/>
      </c>
      <c r="AG2083" s="16" t="str">
        <f t="shared" si="426"/>
        <v/>
      </c>
      <c r="AH2083" s="69" t="str">
        <f t="shared" si="420"/>
        <v/>
      </c>
      <c r="AI2083" s="70" t="str">
        <f t="shared" si="421"/>
        <v/>
      </c>
      <c r="AJ2083" s="70" t="str">
        <f t="shared" si="422"/>
        <v/>
      </c>
      <c r="AK2083" s="70" t="str">
        <f t="shared" si="427"/>
        <v/>
      </c>
      <c r="AL2083" s="70" t="str">
        <f t="shared" si="428"/>
        <v/>
      </c>
    </row>
    <row r="2084" spans="2:38" ht="15" thickBot="1" x14ac:dyDescent="0.35">
      <c r="B2084" s="79" t="str">
        <f t="shared" si="423"/>
        <v/>
      </c>
      <c r="C2084" s="16"/>
      <c r="D2084" s="79" t="str">
        <f>IFERROR(IF(J2083&lt;=0,"",IF(C2084="Yes","",B2084-COUNTIF($C$18:C2084,"Yes"))),"")</f>
        <v/>
      </c>
      <c r="E2084" s="81" t="str">
        <f t="shared" si="417"/>
        <v/>
      </c>
      <c r="F2084" s="80" t="str">
        <f t="shared" si="424"/>
        <v/>
      </c>
      <c r="G2084" s="80" t="str">
        <f t="shared" si="418"/>
        <v/>
      </c>
      <c r="H2084" s="80" t="str">
        <f t="shared" si="429"/>
        <v/>
      </c>
      <c r="I2084" s="80" t="str">
        <f t="shared" si="419"/>
        <v/>
      </c>
      <c r="J2084" s="80" t="str">
        <f t="shared" si="425"/>
        <v/>
      </c>
      <c r="AG2084" s="16" t="str">
        <f t="shared" si="426"/>
        <v/>
      </c>
      <c r="AH2084" s="69" t="str">
        <f t="shared" si="420"/>
        <v/>
      </c>
      <c r="AI2084" s="70" t="str">
        <f t="shared" si="421"/>
        <v/>
      </c>
      <c r="AJ2084" s="70" t="str">
        <f t="shared" si="422"/>
        <v/>
      </c>
      <c r="AK2084" s="70" t="str">
        <f t="shared" si="427"/>
        <v/>
      </c>
      <c r="AL2084" s="70" t="str">
        <f t="shared" si="428"/>
        <v/>
      </c>
    </row>
    <row r="2085" spans="2:38" ht="15" thickBot="1" x14ac:dyDescent="0.35">
      <c r="B2085" s="79" t="str">
        <f t="shared" si="423"/>
        <v/>
      </c>
      <c r="C2085" s="16"/>
      <c r="D2085" s="79" t="str">
        <f>IFERROR(IF(J2084&lt;=0,"",IF(C2085="Yes","",B2085-COUNTIF($C$18:C2085,"Yes"))),"")</f>
        <v/>
      </c>
      <c r="E2085" s="81" t="str">
        <f t="shared" si="417"/>
        <v/>
      </c>
      <c r="F2085" s="80" t="str">
        <f t="shared" si="424"/>
        <v/>
      </c>
      <c r="G2085" s="80" t="str">
        <f t="shared" si="418"/>
        <v/>
      </c>
      <c r="H2085" s="80" t="str">
        <f t="shared" si="429"/>
        <v/>
      </c>
      <c r="I2085" s="80" t="str">
        <f t="shared" si="419"/>
        <v/>
      </c>
      <c r="J2085" s="80" t="str">
        <f t="shared" si="425"/>
        <v/>
      </c>
      <c r="AG2085" s="16" t="str">
        <f t="shared" si="426"/>
        <v/>
      </c>
      <c r="AH2085" s="69" t="str">
        <f t="shared" si="420"/>
        <v/>
      </c>
      <c r="AI2085" s="70" t="str">
        <f t="shared" si="421"/>
        <v/>
      </c>
      <c r="AJ2085" s="70" t="str">
        <f t="shared" si="422"/>
        <v/>
      </c>
      <c r="AK2085" s="70" t="str">
        <f t="shared" si="427"/>
        <v/>
      </c>
      <c r="AL2085" s="70" t="str">
        <f t="shared" si="428"/>
        <v/>
      </c>
    </row>
    <row r="2086" spans="2:38" ht="15" thickBot="1" x14ac:dyDescent="0.35">
      <c r="B2086" s="79" t="str">
        <f t="shared" si="423"/>
        <v/>
      </c>
      <c r="C2086" s="16"/>
      <c r="D2086" s="79" t="str">
        <f>IFERROR(IF(J2085&lt;=0,"",IF(C2086="Yes","",B2086-COUNTIF($C$18:C2086,"Yes"))),"")</f>
        <v/>
      </c>
      <c r="E2086" s="81" t="str">
        <f t="shared" si="417"/>
        <v/>
      </c>
      <c r="F2086" s="80" t="str">
        <f t="shared" si="424"/>
        <v/>
      </c>
      <c r="G2086" s="80" t="str">
        <f t="shared" si="418"/>
        <v/>
      </c>
      <c r="H2086" s="80" t="str">
        <f t="shared" si="429"/>
        <v/>
      </c>
      <c r="I2086" s="80" t="str">
        <f t="shared" si="419"/>
        <v/>
      </c>
      <c r="J2086" s="80" t="str">
        <f t="shared" si="425"/>
        <v/>
      </c>
      <c r="AG2086" s="16" t="str">
        <f t="shared" si="426"/>
        <v/>
      </c>
      <c r="AH2086" s="69" t="str">
        <f t="shared" si="420"/>
        <v/>
      </c>
      <c r="AI2086" s="70" t="str">
        <f t="shared" si="421"/>
        <v/>
      </c>
      <c r="AJ2086" s="70" t="str">
        <f t="shared" si="422"/>
        <v/>
      </c>
      <c r="AK2086" s="70" t="str">
        <f t="shared" si="427"/>
        <v/>
      </c>
      <c r="AL2086" s="70" t="str">
        <f t="shared" si="428"/>
        <v/>
      </c>
    </row>
    <row r="2087" spans="2:38" ht="15" thickBot="1" x14ac:dyDescent="0.35">
      <c r="B2087" s="79" t="str">
        <f t="shared" si="423"/>
        <v/>
      </c>
      <c r="C2087" s="16"/>
      <c r="D2087" s="79" t="str">
        <f>IFERROR(IF(J2086&lt;=0,"",IF(C2087="Yes","",B2087-COUNTIF($C$18:C2087,"Yes"))),"")</f>
        <v/>
      </c>
      <c r="E2087" s="81" t="str">
        <f t="shared" si="417"/>
        <v/>
      </c>
      <c r="F2087" s="80" t="str">
        <f t="shared" si="424"/>
        <v/>
      </c>
      <c r="G2087" s="80" t="str">
        <f t="shared" si="418"/>
        <v/>
      </c>
      <c r="H2087" s="80" t="str">
        <f t="shared" si="429"/>
        <v/>
      </c>
      <c r="I2087" s="80" t="str">
        <f t="shared" si="419"/>
        <v/>
      </c>
      <c r="J2087" s="80" t="str">
        <f t="shared" si="425"/>
        <v/>
      </c>
      <c r="AG2087" s="16" t="str">
        <f t="shared" si="426"/>
        <v/>
      </c>
      <c r="AH2087" s="69" t="str">
        <f t="shared" si="420"/>
        <v/>
      </c>
      <c r="AI2087" s="70" t="str">
        <f t="shared" si="421"/>
        <v/>
      </c>
      <c r="AJ2087" s="70" t="str">
        <f t="shared" si="422"/>
        <v/>
      </c>
      <c r="AK2087" s="70" t="str">
        <f t="shared" si="427"/>
        <v/>
      </c>
      <c r="AL2087" s="70" t="str">
        <f t="shared" si="428"/>
        <v/>
      </c>
    </row>
    <row r="2088" spans="2:38" ht="15" thickBot="1" x14ac:dyDescent="0.35">
      <c r="B2088" s="79" t="str">
        <f t="shared" si="423"/>
        <v/>
      </c>
      <c r="C2088" s="16"/>
      <c r="D2088" s="79" t="str">
        <f>IFERROR(IF(J2087&lt;=0,"",IF(C2088="Yes","",B2088-COUNTIF($C$18:C2088,"Yes"))),"")</f>
        <v/>
      </c>
      <c r="E2088" s="81" t="str">
        <f t="shared" si="417"/>
        <v/>
      </c>
      <c r="F2088" s="80" t="str">
        <f t="shared" si="424"/>
        <v/>
      </c>
      <c r="G2088" s="80" t="str">
        <f t="shared" si="418"/>
        <v/>
      </c>
      <c r="H2088" s="80" t="str">
        <f t="shared" si="429"/>
        <v/>
      </c>
      <c r="I2088" s="80" t="str">
        <f t="shared" si="419"/>
        <v/>
      </c>
      <c r="J2088" s="80" t="str">
        <f t="shared" si="425"/>
        <v/>
      </c>
      <c r="AG2088" s="16" t="str">
        <f t="shared" si="426"/>
        <v/>
      </c>
      <c r="AH2088" s="69" t="str">
        <f t="shared" si="420"/>
        <v/>
      </c>
      <c r="AI2088" s="70" t="str">
        <f t="shared" si="421"/>
        <v/>
      </c>
      <c r="AJ2088" s="70" t="str">
        <f t="shared" si="422"/>
        <v/>
      </c>
      <c r="AK2088" s="70" t="str">
        <f t="shared" si="427"/>
        <v/>
      </c>
      <c r="AL2088" s="70" t="str">
        <f t="shared" si="428"/>
        <v/>
      </c>
    </row>
    <row r="2089" spans="2:38" ht="15" thickBot="1" x14ac:dyDescent="0.35">
      <c r="B2089" s="79" t="str">
        <f t="shared" si="423"/>
        <v/>
      </c>
      <c r="C2089" s="16"/>
      <c r="D2089" s="79" t="str">
        <f>IFERROR(IF(J2088&lt;=0,"",IF(C2089="Yes","",B2089-COUNTIF($C$18:C2089,"Yes"))),"")</f>
        <v/>
      </c>
      <c r="E2089" s="81" t="str">
        <f t="shared" si="417"/>
        <v/>
      </c>
      <c r="F2089" s="80" t="str">
        <f t="shared" si="424"/>
        <v/>
      </c>
      <c r="G2089" s="80" t="str">
        <f t="shared" si="418"/>
        <v/>
      </c>
      <c r="H2089" s="80" t="str">
        <f t="shared" si="429"/>
        <v/>
      </c>
      <c r="I2089" s="80" t="str">
        <f t="shared" si="419"/>
        <v/>
      </c>
      <c r="J2089" s="80" t="str">
        <f t="shared" si="425"/>
        <v/>
      </c>
      <c r="AG2089" s="16" t="str">
        <f t="shared" si="426"/>
        <v/>
      </c>
      <c r="AH2089" s="69" t="str">
        <f t="shared" si="420"/>
        <v/>
      </c>
      <c r="AI2089" s="70" t="str">
        <f t="shared" si="421"/>
        <v/>
      </c>
      <c r="AJ2089" s="70" t="str">
        <f t="shared" si="422"/>
        <v/>
      </c>
      <c r="AK2089" s="70" t="str">
        <f t="shared" si="427"/>
        <v/>
      </c>
      <c r="AL2089" s="70" t="str">
        <f t="shared" si="428"/>
        <v/>
      </c>
    </row>
    <row r="2090" spans="2:38" ht="15" thickBot="1" x14ac:dyDescent="0.35">
      <c r="B2090" s="79" t="str">
        <f t="shared" si="423"/>
        <v/>
      </c>
      <c r="C2090" s="16"/>
      <c r="D2090" s="79" t="str">
        <f>IFERROR(IF(J2089&lt;=0,"",IF(C2090="Yes","",B2090-COUNTIF($C$18:C2090,"Yes"))),"")</f>
        <v/>
      </c>
      <c r="E2090" s="81" t="str">
        <f t="shared" si="417"/>
        <v/>
      </c>
      <c r="F2090" s="80" t="str">
        <f t="shared" si="424"/>
        <v/>
      </c>
      <c r="G2090" s="80" t="str">
        <f t="shared" si="418"/>
        <v/>
      </c>
      <c r="H2090" s="80" t="str">
        <f t="shared" si="429"/>
        <v/>
      </c>
      <c r="I2090" s="80" t="str">
        <f t="shared" si="419"/>
        <v/>
      </c>
      <c r="J2090" s="80" t="str">
        <f t="shared" si="425"/>
        <v/>
      </c>
      <c r="AG2090" s="16" t="str">
        <f t="shared" si="426"/>
        <v/>
      </c>
      <c r="AH2090" s="69" t="str">
        <f t="shared" si="420"/>
        <v/>
      </c>
      <c r="AI2090" s="70" t="str">
        <f t="shared" si="421"/>
        <v/>
      </c>
      <c r="AJ2090" s="70" t="str">
        <f t="shared" si="422"/>
        <v/>
      </c>
      <c r="AK2090" s="70" t="str">
        <f t="shared" si="427"/>
        <v/>
      </c>
      <c r="AL2090" s="70" t="str">
        <f t="shared" si="428"/>
        <v/>
      </c>
    </row>
    <row r="2091" spans="2:38" ht="15" thickBot="1" x14ac:dyDescent="0.35">
      <c r="B2091" s="79" t="str">
        <f t="shared" si="423"/>
        <v/>
      </c>
      <c r="C2091" s="16"/>
      <c r="D2091" s="79" t="str">
        <f>IFERROR(IF(J2090&lt;=0,"",IF(C2091="Yes","",B2091-COUNTIF($C$18:C2091,"Yes"))),"")</f>
        <v/>
      </c>
      <c r="E2091" s="81" t="str">
        <f t="shared" si="417"/>
        <v/>
      </c>
      <c r="F2091" s="80" t="str">
        <f t="shared" si="424"/>
        <v/>
      </c>
      <c r="G2091" s="80" t="str">
        <f t="shared" si="418"/>
        <v/>
      </c>
      <c r="H2091" s="80" t="str">
        <f t="shared" si="429"/>
        <v/>
      </c>
      <c r="I2091" s="80" t="str">
        <f t="shared" si="419"/>
        <v/>
      </c>
      <c r="J2091" s="80" t="str">
        <f t="shared" si="425"/>
        <v/>
      </c>
      <c r="AG2091" s="16" t="str">
        <f t="shared" si="426"/>
        <v/>
      </c>
      <c r="AH2091" s="69" t="str">
        <f t="shared" si="420"/>
        <v/>
      </c>
      <c r="AI2091" s="70" t="str">
        <f t="shared" si="421"/>
        <v/>
      </c>
      <c r="AJ2091" s="70" t="str">
        <f t="shared" si="422"/>
        <v/>
      </c>
      <c r="AK2091" s="70" t="str">
        <f t="shared" si="427"/>
        <v/>
      </c>
      <c r="AL2091" s="70" t="str">
        <f t="shared" si="428"/>
        <v/>
      </c>
    </row>
    <row r="2092" spans="2:38" ht="15" thickBot="1" x14ac:dyDescent="0.35">
      <c r="B2092" s="79" t="str">
        <f t="shared" si="423"/>
        <v/>
      </c>
      <c r="C2092" s="16"/>
      <c r="D2092" s="79" t="str">
        <f>IFERROR(IF(J2091&lt;=0,"",IF(C2092="Yes","",B2092-COUNTIF($C$18:C2092,"Yes"))),"")</f>
        <v/>
      </c>
      <c r="E2092" s="81" t="str">
        <f t="shared" si="417"/>
        <v/>
      </c>
      <c r="F2092" s="80" t="str">
        <f t="shared" si="424"/>
        <v/>
      </c>
      <c r="G2092" s="80" t="str">
        <f t="shared" si="418"/>
        <v/>
      </c>
      <c r="H2092" s="80" t="str">
        <f t="shared" si="429"/>
        <v/>
      </c>
      <c r="I2092" s="80" t="str">
        <f t="shared" si="419"/>
        <v/>
      </c>
      <c r="J2092" s="80" t="str">
        <f t="shared" si="425"/>
        <v/>
      </c>
      <c r="AG2092" s="16" t="str">
        <f t="shared" si="426"/>
        <v/>
      </c>
      <c r="AH2092" s="69" t="str">
        <f t="shared" si="420"/>
        <v/>
      </c>
      <c r="AI2092" s="70" t="str">
        <f t="shared" si="421"/>
        <v/>
      </c>
      <c r="AJ2092" s="70" t="str">
        <f t="shared" si="422"/>
        <v/>
      </c>
      <c r="AK2092" s="70" t="str">
        <f t="shared" si="427"/>
        <v/>
      </c>
      <c r="AL2092" s="70" t="str">
        <f t="shared" si="428"/>
        <v/>
      </c>
    </row>
    <row r="2093" spans="2:38" ht="15" thickBot="1" x14ac:dyDescent="0.35">
      <c r="B2093" s="79" t="str">
        <f t="shared" si="423"/>
        <v/>
      </c>
      <c r="C2093" s="16"/>
      <c r="D2093" s="79" t="str">
        <f>IFERROR(IF(J2092&lt;=0,"",IF(C2093="Yes","",B2093-COUNTIF($C$18:C2093,"Yes"))),"")</f>
        <v/>
      </c>
      <c r="E2093" s="81" t="str">
        <f t="shared" si="417"/>
        <v/>
      </c>
      <c r="F2093" s="80" t="str">
        <f t="shared" si="424"/>
        <v/>
      </c>
      <c r="G2093" s="80" t="str">
        <f t="shared" si="418"/>
        <v/>
      </c>
      <c r="H2093" s="80" t="str">
        <f t="shared" si="429"/>
        <v/>
      </c>
      <c r="I2093" s="80" t="str">
        <f t="shared" si="419"/>
        <v/>
      </c>
      <c r="J2093" s="80" t="str">
        <f t="shared" si="425"/>
        <v/>
      </c>
      <c r="AG2093" s="16" t="str">
        <f t="shared" si="426"/>
        <v/>
      </c>
      <c r="AH2093" s="69" t="str">
        <f t="shared" si="420"/>
        <v/>
      </c>
      <c r="AI2093" s="70" t="str">
        <f t="shared" si="421"/>
        <v/>
      </c>
      <c r="AJ2093" s="70" t="str">
        <f t="shared" si="422"/>
        <v/>
      </c>
      <c r="AK2093" s="70" t="str">
        <f t="shared" si="427"/>
        <v/>
      </c>
      <c r="AL2093" s="70" t="str">
        <f t="shared" si="428"/>
        <v/>
      </c>
    </row>
    <row r="2094" spans="2:38" ht="15" thickBot="1" x14ac:dyDescent="0.35">
      <c r="B2094" s="79" t="str">
        <f t="shared" si="423"/>
        <v/>
      </c>
      <c r="C2094" s="16"/>
      <c r="D2094" s="79" t="str">
        <f>IFERROR(IF(J2093&lt;=0,"",IF(C2094="Yes","",B2094-COUNTIF($C$18:C2094,"Yes"))),"")</f>
        <v/>
      </c>
      <c r="E2094" s="81" t="str">
        <f t="shared" si="417"/>
        <v/>
      </c>
      <c r="F2094" s="80" t="str">
        <f t="shared" si="424"/>
        <v/>
      </c>
      <c r="G2094" s="80" t="str">
        <f t="shared" si="418"/>
        <v/>
      </c>
      <c r="H2094" s="80" t="str">
        <f t="shared" si="429"/>
        <v/>
      </c>
      <c r="I2094" s="80" t="str">
        <f t="shared" si="419"/>
        <v/>
      </c>
      <c r="J2094" s="80" t="str">
        <f t="shared" si="425"/>
        <v/>
      </c>
      <c r="AG2094" s="16" t="str">
        <f t="shared" si="426"/>
        <v/>
      </c>
      <c r="AH2094" s="69" t="str">
        <f t="shared" si="420"/>
        <v/>
      </c>
      <c r="AI2094" s="70" t="str">
        <f t="shared" si="421"/>
        <v/>
      </c>
      <c r="AJ2094" s="70" t="str">
        <f t="shared" si="422"/>
        <v/>
      </c>
      <c r="AK2094" s="70" t="str">
        <f t="shared" si="427"/>
        <v/>
      </c>
      <c r="AL2094" s="70" t="str">
        <f t="shared" si="428"/>
        <v/>
      </c>
    </row>
    <row r="2095" spans="2:38" ht="15" thickBot="1" x14ac:dyDescent="0.35">
      <c r="B2095" s="79" t="str">
        <f t="shared" si="423"/>
        <v/>
      </c>
      <c r="C2095" s="16"/>
      <c r="D2095" s="79" t="str">
        <f>IFERROR(IF(J2094&lt;=0,"",IF(C2095="Yes","",B2095-COUNTIF($C$18:C2095,"Yes"))),"")</f>
        <v/>
      </c>
      <c r="E2095" s="81" t="str">
        <f t="shared" si="417"/>
        <v/>
      </c>
      <c r="F2095" s="80" t="str">
        <f t="shared" si="424"/>
        <v/>
      </c>
      <c r="G2095" s="80" t="str">
        <f t="shared" si="418"/>
        <v/>
      </c>
      <c r="H2095" s="80" t="str">
        <f t="shared" si="429"/>
        <v/>
      </c>
      <c r="I2095" s="80" t="str">
        <f t="shared" si="419"/>
        <v/>
      </c>
      <c r="J2095" s="80" t="str">
        <f t="shared" si="425"/>
        <v/>
      </c>
      <c r="AG2095" s="16" t="str">
        <f t="shared" si="426"/>
        <v/>
      </c>
      <c r="AH2095" s="69" t="str">
        <f t="shared" si="420"/>
        <v/>
      </c>
      <c r="AI2095" s="70" t="str">
        <f t="shared" si="421"/>
        <v/>
      </c>
      <c r="AJ2095" s="70" t="str">
        <f t="shared" si="422"/>
        <v/>
      </c>
      <c r="AK2095" s="70" t="str">
        <f t="shared" si="427"/>
        <v/>
      </c>
      <c r="AL2095" s="70" t="str">
        <f t="shared" si="428"/>
        <v/>
      </c>
    </row>
    <row r="2096" spans="2:38" ht="15" thickBot="1" x14ac:dyDescent="0.35">
      <c r="B2096" s="79" t="str">
        <f t="shared" si="423"/>
        <v/>
      </c>
      <c r="C2096" s="16"/>
      <c r="D2096" s="79" t="str">
        <f>IFERROR(IF(J2095&lt;=0,"",IF(C2096="Yes","",B2096-COUNTIF($C$18:C2096,"Yes"))),"")</f>
        <v/>
      </c>
      <c r="E2096" s="81" t="str">
        <f t="shared" si="417"/>
        <v/>
      </c>
      <c r="F2096" s="80" t="str">
        <f t="shared" si="424"/>
        <v/>
      </c>
      <c r="G2096" s="80" t="str">
        <f t="shared" si="418"/>
        <v/>
      </c>
      <c r="H2096" s="80" t="str">
        <f t="shared" si="429"/>
        <v/>
      </c>
      <c r="I2096" s="80" t="str">
        <f t="shared" si="419"/>
        <v/>
      </c>
      <c r="J2096" s="80" t="str">
        <f t="shared" si="425"/>
        <v/>
      </c>
      <c r="AG2096" s="16" t="str">
        <f t="shared" si="426"/>
        <v/>
      </c>
      <c r="AH2096" s="69" t="str">
        <f t="shared" si="420"/>
        <v/>
      </c>
      <c r="AI2096" s="70" t="str">
        <f t="shared" si="421"/>
        <v/>
      </c>
      <c r="AJ2096" s="70" t="str">
        <f t="shared" si="422"/>
        <v/>
      </c>
      <c r="AK2096" s="70" t="str">
        <f t="shared" si="427"/>
        <v/>
      </c>
      <c r="AL2096" s="70" t="str">
        <f t="shared" si="428"/>
        <v/>
      </c>
    </row>
    <row r="2097" spans="2:38" ht="15" thickBot="1" x14ac:dyDescent="0.35">
      <c r="B2097" s="79" t="str">
        <f t="shared" si="423"/>
        <v/>
      </c>
      <c r="C2097" s="16"/>
      <c r="D2097" s="79" t="str">
        <f>IFERROR(IF(J2096&lt;=0,"",IF(C2097="Yes","",B2097-COUNTIF($C$18:C2097,"Yes"))),"")</f>
        <v/>
      </c>
      <c r="E2097" s="81" t="str">
        <f t="shared" si="417"/>
        <v/>
      </c>
      <c r="F2097" s="80" t="str">
        <f t="shared" si="424"/>
        <v/>
      </c>
      <c r="G2097" s="80" t="str">
        <f t="shared" si="418"/>
        <v/>
      </c>
      <c r="H2097" s="80" t="str">
        <f t="shared" si="429"/>
        <v/>
      </c>
      <c r="I2097" s="80" t="str">
        <f t="shared" si="419"/>
        <v/>
      </c>
      <c r="J2097" s="80" t="str">
        <f t="shared" si="425"/>
        <v/>
      </c>
      <c r="AG2097" s="16" t="str">
        <f t="shared" si="426"/>
        <v/>
      </c>
      <c r="AH2097" s="69" t="str">
        <f t="shared" si="420"/>
        <v/>
      </c>
      <c r="AI2097" s="70" t="str">
        <f t="shared" si="421"/>
        <v/>
      </c>
      <c r="AJ2097" s="70" t="str">
        <f t="shared" si="422"/>
        <v/>
      </c>
      <c r="AK2097" s="70" t="str">
        <f t="shared" si="427"/>
        <v/>
      </c>
      <c r="AL2097" s="70" t="str">
        <f t="shared" si="428"/>
        <v/>
      </c>
    </row>
  </sheetData>
  <sheetProtection sheet="1" objects="1" scenarios="1"/>
  <mergeCells count="3">
    <mergeCell ref="H4:J4"/>
    <mergeCell ref="L4:N4"/>
    <mergeCell ref="B4:D4"/>
  </mergeCells>
  <conditionalFormatting sqref="B17:J17">
    <cfRule type="expression" dxfId="14" priority="3">
      <formula>$B18=""</formula>
    </cfRule>
  </conditionalFormatting>
  <conditionalFormatting sqref="B18:J2097">
    <cfRule type="expression" dxfId="13" priority="1">
      <formula>$B18=""</formula>
    </cfRule>
  </conditionalFormatting>
  <conditionalFormatting sqref="AG18:AL2097">
    <cfRule type="expression" dxfId="12" priority="4">
      <formula>$AG18=""</formula>
    </cfRule>
  </conditionalFormatting>
  <dataValidations count="4">
    <dataValidation type="list" allowBlank="1" showInputMessage="1" showErrorMessage="1" sqref="C18:C1470" xr:uid="{5B8A3E7A-2922-41C8-BEB7-1A2E0954E3B7}">
      <formula1>"Yes, No"</formula1>
    </dataValidation>
    <dataValidation type="list" allowBlank="1" showInputMessage="1" showErrorMessage="1" sqref="E10:E11" xr:uid="{47492BAC-540A-46D9-BE6E-9C19FAFC589C}">
      <formula1>payment_due</formula1>
    </dataValidation>
    <dataValidation type="list" allowBlank="1" showInputMessage="1" showErrorMessage="1" sqref="E9" xr:uid="{7CF0266B-D310-4A50-B2D7-748E33A9ADC1}">
      <formula1>payment_types</formula1>
    </dataValidation>
    <dataValidation type="whole" operator="greaterThan" allowBlank="1" showInputMessage="1" showErrorMessage="1" errorTitle="Whole Numbers" error="Only whole numbers that are greater than 0" sqref="L14" xr:uid="{1B67A12B-234B-4A24-9F72-053776B7FEE5}">
      <formula1>0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AE4AF-A819-4277-B5A8-B1322D1EDE44}">
  <sheetPr>
    <tabColor rgb="FF7030A0"/>
  </sheetPr>
  <dimension ref="A1:AL2099"/>
  <sheetViews>
    <sheetView showGridLines="0" zoomScale="80" zoomScaleNormal="80" workbookViewId="0">
      <selection activeCell="O26" sqref="O26"/>
    </sheetView>
  </sheetViews>
  <sheetFormatPr defaultRowHeight="14.4" x14ac:dyDescent="0.3"/>
  <cols>
    <col min="1" max="1" width="2.21875" style="17" customWidth="1"/>
    <col min="2" max="2" width="6.5546875" style="17" customWidth="1"/>
    <col min="3" max="3" width="12.88671875" style="17" customWidth="1"/>
    <col min="4" max="4" width="11.5546875" style="17" customWidth="1"/>
    <col min="5" max="5" width="15.88671875" style="17" customWidth="1"/>
    <col min="6" max="6" width="11" style="17" customWidth="1"/>
    <col min="7" max="7" width="8.6640625" style="17" customWidth="1"/>
    <col min="8" max="8" width="12.33203125" style="17" customWidth="1"/>
    <col min="9" max="9" width="17.33203125" style="17" customWidth="1"/>
    <col min="10" max="10" width="9.109375" style="17" customWidth="1"/>
    <col min="11" max="11" width="2.44140625" style="17" customWidth="1"/>
    <col min="12" max="12" width="12.21875" style="17" customWidth="1"/>
    <col min="13" max="13" width="11.6640625" style="17" customWidth="1"/>
    <col min="14" max="14" width="9" style="17" customWidth="1"/>
    <col min="15" max="15" width="17.88671875" style="17" bestFit="1" customWidth="1"/>
    <col min="16" max="16" width="13.88671875" style="17" customWidth="1"/>
    <col min="17" max="17" width="15.5546875" style="17" customWidth="1"/>
    <col min="18" max="18" width="40.109375" style="17" bestFit="1" customWidth="1"/>
    <col min="19" max="19" width="12.5546875" style="17" bestFit="1" customWidth="1"/>
    <col min="20" max="33" width="8.88671875" style="17"/>
    <col min="34" max="34" width="17.5546875" style="17" bestFit="1" customWidth="1"/>
    <col min="35" max="37" width="8.88671875" style="17"/>
    <col min="38" max="38" width="11.5546875" style="17" bestFit="1" customWidth="1"/>
    <col min="39" max="16384" width="8.88671875" style="17"/>
  </cols>
  <sheetData>
    <row r="1" spans="1:14" ht="5.4" customHeight="1" x14ac:dyDescent="0.3"/>
    <row r="2" spans="1:14" ht="31.5" customHeight="1" x14ac:dyDescent="0.3"/>
    <row r="3" spans="1:14" ht="7.8" customHeight="1" thickBot="1" x14ac:dyDescent="0.35"/>
    <row r="4" spans="1:14" ht="49.2" customHeight="1" thickBot="1" x14ac:dyDescent="0.35">
      <c r="A4" s="24"/>
      <c r="B4" s="19" t="s">
        <v>3</v>
      </c>
      <c r="C4" s="20"/>
      <c r="D4" s="20"/>
      <c r="E4" s="13" t="s">
        <v>4</v>
      </c>
      <c r="H4" s="22" t="s">
        <v>46</v>
      </c>
      <c r="I4" s="23"/>
      <c r="J4" s="23"/>
      <c r="L4" s="19" t="s">
        <v>44</v>
      </c>
      <c r="M4" s="20"/>
      <c r="N4" s="20"/>
    </row>
    <row r="5" spans="1:14" ht="19.95" customHeight="1" thickBot="1" x14ac:dyDescent="0.35">
      <c r="B5" s="25"/>
      <c r="C5" s="26"/>
      <c r="D5" s="27" t="s">
        <v>5</v>
      </c>
      <c r="E5" s="7">
        <v>1</v>
      </c>
      <c r="H5" s="28"/>
      <c r="I5" s="29" t="s">
        <v>6</v>
      </c>
      <c r="J5" s="3">
        <f>(1+apr_EMI_Change/VLOOKUP(interest_compounded_EMI_Change,periodic_table,3,0))^(VLOOKUP(interest_compounded_EMI_Change,periodic_table,3,0)/VLOOKUP(payment_frequency_EMI_Change,periodic_table,3,0))-1</f>
        <v>4.9999999999998934E-3</v>
      </c>
      <c r="L5" s="30"/>
      <c r="M5" s="29" t="s">
        <v>6</v>
      </c>
      <c r="N5" s="3">
        <f>(1+apr_EMI_Change/VLOOKUP(interest_compounded_EMI_Change,periodic_table,3,0))^(VLOOKUP(interest_compounded_EMI_Change,periodic_table,3,0)/VLOOKUP(payment_frequency_EMI_Change,periodic_table,3,0))-1</f>
        <v>4.9999999999998934E-3</v>
      </c>
    </row>
    <row r="6" spans="1:14" ht="15" thickBot="1" x14ac:dyDescent="0.35">
      <c r="B6" s="31"/>
      <c r="C6" s="32"/>
      <c r="D6" s="33" t="s">
        <v>8</v>
      </c>
      <c r="E6" s="8">
        <v>10000</v>
      </c>
      <c r="F6" s="34"/>
      <c r="H6" s="35"/>
      <c r="I6" s="36" t="s">
        <v>7</v>
      </c>
      <c r="J6" s="74">
        <f ca="1">SUM(Principal_Paid_Moratorium_EMI_Change,Interest_Paid_Moratorium_EMI_Change)</f>
        <v>10375.702563166655</v>
      </c>
      <c r="L6" s="38"/>
      <c r="M6" s="36" t="s">
        <v>7</v>
      </c>
      <c r="N6" s="74">
        <f ca="1">SUM(Principal_Paid_EMI_Change,Interest_Paid_EMI_Change)</f>
        <v>10327.971564849675</v>
      </c>
    </row>
    <row r="7" spans="1:14" ht="15" thickBot="1" x14ac:dyDescent="0.35">
      <c r="B7" s="39"/>
      <c r="C7" s="32"/>
      <c r="D7" s="40" t="s">
        <v>10</v>
      </c>
      <c r="E7" s="9">
        <v>0.06</v>
      </c>
      <c r="F7" s="34"/>
      <c r="H7" s="35"/>
      <c r="I7" s="36" t="s">
        <v>9</v>
      </c>
      <c r="J7" s="74">
        <f ca="1">SUM(Interest_Paid_Moratorium_EMI_Change)</f>
        <v>283.57947274479261</v>
      </c>
      <c r="L7" s="41"/>
      <c r="M7" s="29" t="s">
        <v>9</v>
      </c>
      <c r="N7" s="74">
        <f ca="1">SUM(Interest_Paid_EMI_Change)</f>
        <v>327.97156484967252</v>
      </c>
    </row>
    <row r="8" spans="1:14" ht="16.2" thickBot="1" x14ac:dyDescent="0.35">
      <c r="B8" s="39"/>
      <c r="C8" s="32"/>
      <c r="D8" s="40" t="s">
        <v>48</v>
      </c>
      <c r="E8" s="11">
        <v>43466</v>
      </c>
      <c r="F8" s="34"/>
      <c r="H8" s="42"/>
      <c r="I8" s="36" t="s">
        <v>45</v>
      </c>
      <c r="J8" s="75">
        <f ca="1">VLOOKUP($J$9,$B$20:$E$2099,4,FALSE)</f>
        <v>43831</v>
      </c>
      <c r="L8" s="43"/>
      <c r="M8" s="44" t="s">
        <v>45</v>
      </c>
      <c r="N8" s="75">
        <f>VLOOKUP(nper_EMI_Change,$AG$20:$AH$2099,2,FALSE)</f>
        <v>43831</v>
      </c>
    </row>
    <row r="9" spans="1:14" ht="15" thickBot="1" x14ac:dyDescent="0.35">
      <c r="B9" s="45"/>
      <c r="C9" s="32"/>
      <c r="D9" s="33" t="s">
        <v>11</v>
      </c>
      <c r="E9" s="10" t="s">
        <v>12</v>
      </c>
      <c r="F9" s="46" t="s">
        <v>13</v>
      </c>
      <c r="H9" s="35"/>
      <c r="I9" s="83" t="str">
        <f>"Actual " &amp; SUBSTITUTE(payment_frequency_EMI_Change,"ly","s") &amp; " Elapsed"</f>
        <v>Actual Months Elapsed</v>
      </c>
      <c r="J9" s="6" cm="1">
        <f t="array" aca="1" ref="J9" ca="1">COUNTIF(array_EMI_Change,"&gt;0")</f>
        <v>12</v>
      </c>
      <c r="L9" s="47"/>
      <c r="M9" s="82" t="str">
        <f>"Actual " &amp; SUBSTITUTE(payment_frequency_EMI_Change,"ly","s") &amp; " Elapsed"</f>
        <v>Actual Months Elapsed</v>
      </c>
      <c r="N9" s="6" cm="1">
        <f t="array" aca="1" ref="N9" ca="1">COUNTIF(array2_EMI_Change,"&gt;0")</f>
        <v>12</v>
      </c>
    </row>
    <row r="10" spans="1:14" ht="15" thickBot="1" x14ac:dyDescent="0.35">
      <c r="B10" s="45"/>
      <c r="C10" s="49"/>
      <c r="D10" s="50" t="s">
        <v>14</v>
      </c>
      <c r="E10" s="10" t="s">
        <v>15</v>
      </c>
      <c r="F10" s="46" t="s">
        <v>13</v>
      </c>
      <c r="H10" s="47"/>
      <c r="I10" s="47" t="s">
        <v>55</v>
      </c>
      <c r="J10" s="76">
        <f ca="1">$J$7-$N$7</f>
        <v>-44.392092104879907</v>
      </c>
    </row>
    <row r="11" spans="1:14" ht="15" thickBot="1" x14ac:dyDescent="0.35">
      <c r="B11" s="84"/>
      <c r="C11" s="32"/>
      <c r="D11" s="50" t="s">
        <v>16</v>
      </c>
      <c r="E11" s="10" t="s">
        <v>15</v>
      </c>
      <c r="F11" s="46" t="s">
        <v>13</v>
      </c>
      <c r="H11" s="47"/>
      <c r="I11" s="48" t="s">
        <v>1</v>
      </c>
      <c r="J11" s="6">
        <f>COUNTIF(C18:C2100,"Yes")</f>
        <v>2</v>
      </c>
    </row>
    <row r="12" spans="1:14" ht="15" thickBot="1" x14ac:dyDescent="0.35">
      <c r="B12" s="35"/>
      <c r="C12" s="29"/>
      <c r="D12" s="50" t="s">
        <v>50</v>
      </c>
      <c r="E12" s="10">
        <v>2</v>
      </c>
      <c r="F12" s="4" t="str">
        <f xml:space="preserve"> "&lt;&lt; This must be lesser than "&amp;nper_EMI_Change&amp;" here"</f>
        <v>&lt;&lt; This must be lesser than 12 here</v>
      </c>
      <c r="G12" s="57"/>
    </row>
    <row r="13" spans="1:14" x14ac:dyDescent="0.3">
      <c r="B13" s="61"/>
      <c r="C13" s="48"/>
      <c r="D13" s="85" t="s">
        <v>51</v>
      </c>
      <c r="E13" s="10">
        <v>3</v>
      </c>
      <c r="F13" s="4" t="str">
        <f xml:space="preserve"> "&lt;&lt; This must be lesser than "&amp;nper_EMI_Change&amp;" here"</f>
        <v>&lt;&lt; This must be lesser than 12 here</v>
      </c>
      <c r="G13" s="57"/>
    </row>
    <row r="14" spans="1:14" hidden="1" x14ac:dyDescent="0.3">
      <c r="B14" s="58"/>
      <c r="C14" s="86"/>
      <c r="D14" s="29" t="s">
        <v>11</v>
      </c>
      <c r="E14" s="56">
        <f>IF($E$9="Beginning of the Period", 1,0)</f>
        <v>0</v>
      </c>
      <c r="G14" s="57"/>
    </row>
    <row r="15" spans="1:14" ht="15" hidden="1" thickBot="1" x14ac:dyDescent="0.35">
      <c r="B15" s="58"/>
      <c r="C15" s="59"/>
      <c r="D15" s="60" t="s">
        <v>18</v>
      </c>
      <c r="E15" s="56">
        <f>term_EMI_Change*VLOOKUP(payment_frequency_EMI_Change,periodic_table,3,FALSE)</f>
        <v>12</v>
      </c>
    </row>
    <row r="16" spans="1:14" hidden="1" x14ac:dyDescent="0.3">
      <c r="B16" s="61"/>
      <c r="C16" s="62"/>
      <c r="D16" s="48" t="s">
        <v>42</v>
      </c>
      <c r="E16" s="37">
        <f>-IF(Payment_Type_EMI_Change=1,PMT(Compound_Rate_EMI_Change,nper_EMI_Change,loan_EMI_Change,,1),PMT(Compound_Rate_EMI_Change,nper_EMI_Change,loan_EMI_Change,,0))</f>
        <v>860.6642970708059</v>
      </c>
    </row>
    <row r="17" spans="1:38" ht="29.4" customHeight="1" thickBot="1" x14ac:dyDescent="0.35">
      <c r="B17" s="63"/>
      <c r="D17" s="63"/>
    </row>
    <row r="18" spans="1:38" ht="36" customHeight="1" thickBot="1" x14ac:dyDescent="0.35">
      <c r="A18" s="64"/>
      <c r="B18" s="14" t="s">
        <v>43</v>
      </c>
      <c r="C18" s="65" t="s">
        <v>1</v>
      </c>
      <c r="D18" s="65" t="s">
        <v>35</v>
      </c>
      <c r="E18" s="65" t="s">
        <v>36</v>
      </c>
      <c r="F18" s="65" t="s">
        <v>37</v>
      </c>
      <c r="G18" s="65" t="s">
        <v>38</v>
      </c>
      <c r="H18" s="65" t="s">
        <v>39</v>
      </c>
      <c r="I18" s="13" t="s">
        <v>49</v>
      </c>
      <c r="J18" s="13" t="s">
        <v>2</v>
      </c>
      <c r="L18" s="66"/>
      <c r="AG18" s="67" t="s">
        <v>35</v>
      </c>
      <c r="AH18" s="65" t="s">
        <v>36</v>
      </c>
      <c r="AI18" s="65" t="s">
        <v>37</v>
      </c>
      <c r="AJ18" s="65" t="s">
        <v>38</v>
      </c>
      <c r="AK18" s="65" t="s">
        <v>39</v>
      </c>
      <c r="AL18" s="13" t="s">
        <v>2</v>
      </c>
    </row>
    <row r="19" spans="1:38" ht="15" thickBot="1" x14ac:dyDescent="0.35">
      <c r="B19" s="78"/>
      <c r="C19" s="78"/>
      <c r="D19" s="78"/>
      <c r="E19" s="78"/>
      <c r="F19" s="80"/>
      <c r="G19" s="80"/>
      <c r="H19" s="80"/>
      <c r="I19" s="80"/>
      <c r="J19" s="80">
        <f>loan_EMI_Change</f>
        <v>10000</v>
      </c>
      <c r="K19" s="68"/>
      <c r="L19" s="66"/>
      <c r="N19" s="66"/>
      <c r="AG19" s="16"/>
      <c r="AH19" s="69"/>
      <c r="AI19" s="70"/>
      <c r="AJ19" s="70"/>
      <c r="AK19" s="70"/>
      <c r="AL19" s="70">
        <f>loan_EMI_Change</f>
        <v>10000</v>
      </c>
    </row>
    <row r="20" spans="1:38" ht="15" thickBot="1" x14ac:dyDescent="0.35">
      <c r="B20" s="79">
        <f>IFERROR(IF(TRUNC(J19)&lt;=0,"",B19+1),"")</f>
        <v>1</v>
      </c>
      <c r="C20" s="78" t="str">
        <f t="shared" ref="C20:C83" si="0">IF(B20="","",IF(AND(B20&lt;=$E$13,B20&gt;=$E$12),"Yes","No"))</f>
        <v>No</v>
      </c>
      <c r="D20" s="79">
        <f>IFERROR(IF(J19&lt;=0,"",IF(C20="Yes","",B20-COUNTIF($C$20:C20,"Yes"))),"")</f>
        <v>1</v>
      </c>
      <c r="E20" s="81">
        <f t="shared" ref="E20:E83" si="1">IF($E$9="End of the Period",IF(B20="","",IF(payment_frequency_EMI_Change="Bi-weekly",first_payment_date_EMI_Change+B20*VLOOKUP(payment_frequency_EMI_Change,periodic_table,2,0),IF(payment_frequency_EMI_Change="Weekly",first_payment_date_EMI_Change+B20*VLOOKUP(payment_frequency_EMI_Change,periodic_table,2,0),IF(payment_frequency_EMI_Change="Semi-monthly",first_payment_date_EMI_Change+B20*VLOOKUP(payment_frequency_EMI_Change,periodic_table,2,0),EDATE(first_payment_date_EMI_Change,B20*VLOOKUP(payment_frequency_EMI_Change,periodic_table,2,0)))))),IF(B20="","",IF(payment_frequency_EMI_Change="Bi-weekly",first_payment_date_EMI_Change+(B20-1)*VLOOKUP(payment_frequency_EMI_Change,periodic_table,2,0),IF(payment_frequency_EMI_Change="Weekly",first_payment_date_EMI_Change+(B20-1)*VLOOKUP(payment_frequency_EMI_Change,periodic_table,2,0),IF(payment_frequency_EMI_Change="Semi-monthly",first_payment_date_EMI_Change+(B20-1)*VLOOKUP(payment_frequency_EMI_Change,periodic_table,2,0),EDATE(first_payment_date_EMI_Change,(B20-1)*VLOOKUP(payment_frequency_EMI_Change,periodic_table,2,0)))))))</f>
        <v>43497</v>
      </c>
      <c r="F20" s="80">
        <f>IF(B20="","",IF(C20="Yes",0,IF(J19&lt;payment_EMI_Change,J19*(1+Compound_Rate_EMI_Change),payment_EMI_Change)))</f>
        <v>860.6642970708059</v>
      </c>
      <c r="G20" s="80">
        <f t="shared" ref="G20:G83" si="2">IF(AND(Payment_Type_EMI_Change=1,B20=1),0,IF(B20="","",IF(C20="Yes",0,J19*Compound_Rate_EMI_Change)))</f>
        <v>49.999999999998934</v>
      </c>
      <c r="H20" s="80">
        <f>IF(B20="","",F20-G20)</f>
        <v>810.66429707080692</v>
      </c>
      <c r="I20" s="80">
        <f t="shared" ref="I20:I83" si="3">IF(B20="","",IF(C20="Yes",J19*Compound_Rate_EMI_Change,0))</f>
        <v>0</v>
      </c>
      <c r="J20" s="80">
        <f>IFERROR(IF(B20="","",J19-H20+I20),"")</f>
        <v>9189.3357029291928</v>
      </c>
      <c r="K20" s="68"/>
      <c r="L20" s="66"/>
      <c r="N20" s="66"/>
      <c r="AG20" s="16">
        <f>IFERROR(IF(AL19&lt;=0,"",AG19+1),"")</f>
        <v>1</v>
      </c>
      <c r="AH20" s="69">
        <f t="shared" ref="AH20:AH83" si="4">IF($E$9="End of the Period",IF(AG20="","",IF(payment_frequency_EMI_Change="Bi-weekly",first_payment_date_EMI_Change+AG20*VLOOKUP(payment_frequency_EMI_Change,periodic_table,2,0),IF(payment_frequency_EMI_Change="Weekly",first_payment_date_EMI_Change+AG20*VLOOKUP(payment_frequency_EMI_Change,periodic_table,2,0),IF(payment_frequency_EMI_Change="Semi-monthly",first_payment_date_EMI_Change+AG20*VLOOKUP(payment_frequency_EMI_Change,periodic_table,2,0),EDATE(first_payment_date_EMI_Change,AG20*VLOOKUP(payment_frequency_EMI_Change,periodic_table,2,0)))))),IF(AG20="","",IF(payment_frequency_EMI_Change="Bi-weekly",first_payment_date_EMI_Change+(AG20-1)*VLOOKUP(payment_frequency_EMI_Change,periodic_table,2,0),IF(payment_frequency_EMI_Change="Weekly",first_payment_date_EMI_Change+(AG20-1)*VLOOKUP(payment_frequency_EMI_Change,periodic_table,2,0),IF(payment_frequency_EMI_Change="Semi-monthly",first_payment_date_EMI_Change+(AG20-1)*VLOOKUP(payment_frequency_EMI_Change,periodic_table,2,0),EDATE(first_payment_date_EMI_Change,(AG20-1)*VLOOKUP(payment_frequency_EMI_Change,periodic_table,2,0)))))))</f>
        <v>43497</v>
      </c>
      <c r="AI20" s="70">
        <f t="shared" ref="AI20:AI83" si="5">IF(AG20="","",IF(AL19&lt;payment_EMI_Change,AL19*(1+Compound_Rate_EMI_Change),payment_EMI_Change))</f>
        <v>860.6642970708059</v>
      </c>
      <c r="AJ20" s="70">
        <f t="shared" ref="AJ20:AJ83" si="6">IF(AND(Payment_Type_EMI_Change=1,AG20=1),0,IF(AG20="","",AL19*Compound_Rate_EMI_Change))</f>
        <v>49.999999999998934</v>
      </c>
      <c r="AK20" s="70">
        <f>IF(AG20="","",AI20-AJ20)</f>
        <v>810.66429707080692</v>
      </c>
      <c r="AL20" s="70">
        <f>IFERROR(IF(AK20&lt;=0,"",AL19-AK20),"")</f>
        <v>9189.3357029291928</v>
      </c>
    </row>
    <row r="21" spans="1:38" ht="15" thickBot="1" x14ac:dyDescent="0.35">
      <c r="B21" s="79">
        <f t="shared" ref="B21:B84" si="7">IFERROR(IF(TRUNC(J20)&lt;=0,"",B20+1),"")</f>
        <v>2</v>
      </c>
      <c r="C21" s="78" t="str">
        <f t="shared" si="0"/>
        <v>Yes</v>
      </c>
      <c r="D21" s="79" t="str">
        <f>IFERROR(IF(J20&lt;=0,"",IF(C21="Yes","",B21-COUNTIF($C$20:C21,"Yes"))),"")</f>
        <v/>
      </c>
      <c r="E21" s="81">
        <f t="shared" si="1"/>
        <v>43525</v>
      </c>
      <c r="F21" s="80">
        <f t="shared" ref="F21:F84" si="8">IF(B21="","",IF(C21="Yes",0,IF(J20&lt;payment_EMI_Change,J20*(1+Compound_Rate_EMI_Change),-PMT($J$5,nper_EMI_Change-B21+1,J20))))</f>
        <v>0</v>
      </c>
      <c r="G21" s="80">
        <f t="shared" si="2"/>
        <v>0</v>
      </c>
      <c r="H21" s="80">
        <f t="shared" ref="H21:H84" si="9">IF(B21="","",F21-G21)</f>
        <v>0</v>
      </c>
      <c r="I21" s="80">
        <f t="shared" si="3"/>
        <v>45.946678514644987</v>
      </c>
      <c r="J21" s="80">
        <f t="shared" ref="J21:J84" si="10">IFERROR(IF(B21="","",J20-H21+I21),"")</f>
        <v>9235.2823814438379</v>
      </c>
      <c r="K21" s="68"/>
      <c r="L21" s="66"/>
      <c r="AG21" s="16">
        <f t="shared" ref="AG21:AG84" si="11">IFERROR(IF(AL20&lt;=0,"",AG20+1),"")</f>
        <v>2</v>
      </c>
      <c r="AH21" s="69">
        <f t="shared" si="4"/>
        <v>43525</v>
      </c>
      <c r="AI21" s="70">
        <f t="shared" si="5"/>
        <v>860.6642970708059</v>
      </c>
      <c r="AJ21" s="70">
        <f t="shared" si="6"/>
        <v>45.946678514644987</v>
      </c>
      <c r="AK21" s="70">
        <f t="shared" ref="AK21:AK84" si="12">IF(AG21="","",AI21-AJ21)</f>
        <v>814.71761855616091</v>
      </c>
      <c r="AL21" s="70">
        <f t="shared" ref="AL21:AL84" si="13">IFERROR(IF(AK21&lt;=0,"",AL20-AK21),"")</f>
        <v>8374.6180843730326</v>
      </c>
    </row>
    <row r="22" spans="1:38" ht="15" thickBot="1" x14ac:dyDescent="0.35">
      <c r="B22" s="79">
        <f t="shared" si="7"/>
        <v>3</v>
      </c>
      <c r="C22" s="78" t="str">
        <f t="shared" si="0"/>
        <v>Yes</v>
      </c>
      <c r="D22" s="79" t="str">
        <f>IFERROR(IF(J21&lt;=0,"",IF(C22="Yes","",B22-COUNTIF($C$20:C22,"Yes"))),"")</f>
        <v/>
      </c>
      <c r="E22" s="81">
        <f t="shared" si="1"/>
        <v>43556</v>
      </c>
      <c r="F22" s="80">
        <f t="shared" si="8"/>
        <v>0</v>
      </c>
      <c r="G22" s="80">
        <f t="shared" si="2"/>
        <v>0</v>
      </c>
      <c r="H22" s="80">
        <f t="shared" si="9"/>
        <v>0</v>
      </c>
      <c r="I22" s="80">
        <f t="shared" si="3"/>
        <v>46.176411907218203</v>
      </c>
      <c r="J22" s="80">
        <f t="shared" si="10"/>
        <v>9281.4587933510556</v>
      </c>
      <c r="K22" s="68"/>
      <c r="L22" s="66"/>
      <c r="AG22" s="16">
        <f t="shared" si="11"/>
        <v>3</v>
      </c>
      <c r="AH22" s="69">
        <f t="shared" si="4"/>
        <v>43556</v>
      </c>
      <c r="AI22" s="70">
        <f t="shared" si="5"/>
        <v>860.6642970708059</v>
      </c>
      <c r="AJ22" s="70">
        <f t="shared" si="6"/>
        <v>41.873090421864269</v>
      </c>
      <c r="AK22" s="70">
        <f t="shared" si="12"/>
        <v>818.79120664894162</v>
      </c>
      <c r="AL22" s="70">
        <f t="shared" si="13"/>
        <v>7555.826877724091</v>
      </c>
    </row>
    <row r="23" spans="1:38" ht="15" thickBot="1" x14ac:dyDescent="0.35">
      <c r="B23" s="79">
        <f t="shared" si="7"/>
        <v>4</v>
      </c>
      <c r="C23" s="78" t="str">
        <f t="shared" si="0"/>
        <v>No</v>
      </c>
      <c r="D23" s="79">
        <f>IFERROR(IF(J22&lt;=0,"",IF(C23="Yes","",B23-COUNTIF($C$20:C23,"Yes"))),"")</f>
        <v>2</v>
      </c>
      <c r="E23" s="81">
        <f t="shared" si="1"/>
        <v>43586</v>
      </c>
      <c r="F23" s="80">
        <f t="shared" si="8"/>
        <v>1057.22647401065</v>
      </c>
      <c r="G23" s="80">
        <f t="shared" si="2"/>
        <v>46.407293966754288</v>
      </c>
      <c r="H23" s="80">
        <f t="shared" si="9"/>
        <v>1010.8191800438957</v>
      </c>
      <c r="I23" s="80">
        <f t="shared" si="3"/>
        <v>0</v>
      </c>
      <c r="J23" s="80">
        <f t="shared" si="10"/>
        <v>8270.6396133071594</v>
      </c>
      <c r="K23" s="68"/>
      <c r="L23" s="66"/>
      <c r="AG23" s="16">
        <f t="shared" si="11"/>
        <v>4</v>
      </c>
      <c r="AH23" s="69">
        <f t="shared" si="4"/>
        <v>43586</v>
      </c>
      <c r="AI23" s="70">
        <f t="shared" si="5"/>
        <v>860.6642970708059</v>
      </c>
      <c r="AJ23" s="70">
        <f t="shared" si="6"/>
        <v>37.779134388619653</v>
      </c>
      <c r="AK23" s="70">
        <f t="shared" si="12"/>
        <v>822.88516268218621</v>
      </c>
      <c r="AL23" s="70">
        <f t="shared" si="13"/>
        <v>6732.9417150419049</v>
      </c>
    </row>
    <row r="24" spans="1:38" ht="15" thickBot="1" x14ac:dyDescent="0.35">
      <c r="B24" s="79">
        <f t="shared" si="7"/>
        <v>5</v>
      </c>
      <c r="C24" s="78" t="str">
        <f t="shared" si="0"/>
        <v>No</v>
      </c>
      <c r="D24" s="79">
        <f>IFERROR(IF(J23&lt;=0,"",IF(C24="Yes","",B24-COUNTIF($C$20:C24,"Yes"))),"")</f>
        <v>3</v>
      </c>
      <c r="E24" s="81">
        <f t="shared" si="1"/>
        <v>43617</v>
      </c>
      <c r="F24" s="80">
        <f t="shared" si="8"/>
        <v>1057.2264740106498</v>
      </c>
      <c r="G24" s="80">
        <f t="shared" si="2"/>
        <v>41.353198066534915</v>
      </c>
      <c r="H24" s="80">
        <f t="shared" si="9"/>
        <v>1015.8732759441149</v>
      </c>
      <c r="I24" s="80">
        <f t="shared" si="3"/>
        <v>0</v>
      </c>
      <c r="J24" s="80">
        <f t="shared" si="10"/>
        <v>7254.7663373630448</v>
      </c>
      <c r="K24" s="68"/>
      <c r="L24" s="66"/>
      <c r="AG24" s="71">
        <f t="shared" si="11"/>
        <v>5</v>
      </c>
      <c r="AH24" s="72">
        <f t="shared" si="4"/>
        <v>43617</v>
      </c>
      <c r="AI24" s="73">
        <f t="shared" si="5"/>
        <v>860.6642970708059</v>
      </c>
      <c r="AJ24" s="73">
        <f t="shared" si="6"/>
        <v>33.664708575208806</v>
      </c>
      <c r="AK24" s="73">
        <f t="shared" si="12"/>
        <v>826.9995884955971</v>
      </c>
      <c r="AL24" s="73">
        <f t="shared" si="13"/>
        <v>5905.9421265463079</v>
      </c>
    </row>
    <row r="25" spans="1:38" ht="15" thickBot="1" x14ac:dyDescent="0.35">
      <c r="B25" s="79">
        <f t="shared" si="7"/>
        <v>6</v>
      </c>
      <c r="C25" s="78" t="str">
        <f t="shared" si="0"/>
        <v>No</v>
      </c>
      <c r="D25" s="79">
        <f>IFERROR(IF(J24&lt;=0,"",IF(C25="Yes","",B25-COUNTIF($C$20:C25,"Yes"))),"")</f>
        <v>4</v>
      </c>
      <c r="E25" s="81">
        <f t="shared" si="1"/>
        <v>43647</v>
      </c>
      <c r="F25" s="80">
        <f t="shared" si="8"/>
        <v>1057.2264740106498</v>
      </c>
      <c r="G25" s="80">
        <f t="shared" si="2"/>
        <v>36.273831686814454</v>
      </c>
      <c r="H25" s="80">
        <f t="shared" si="9"/>
        <v>1020.9526423238353</v>
      </c>
      <c r="I25" s="80">
        <f t="shared" si="3"/>
        <v>0</v>
      </c>
      <c r="J25" s="80">
        <f t="shared" si="10"/>
        <v>6233.8136950392091</v>
      </c>
      <c r="K25" s="68"/>
      <c r="L25" s="66"/>
      <c r="AG25" s="71">
        <f t="shared" si="11"/>
        <v>6</v>
      </c>
      <c r="AH25" s="72">
        <f t="shared" si="4"/>
        <v>43647</v>
      </c>
      <c r="AI25" s="73">
        <f t="shared" si="5"/>
        <v>860.6642970708059</v>
      </c>
      <c r="AJ25" s="73">
        <f t="shared" si="6"/>
        <v>29.529710632730911</v>
      </c>
      <c r="AK25" s="73">
        <f t="shared" si="12"/>
        <v>831.13458643807496</v>
      </c>
      <c r="AL25" s="73">
        <f t="shared" si="13"/>
        <v>5074.8075401082333</v>
      </c>
    </row>
    <row r="26" spans="1:38" ht="15" thickBot="1" x14ac:dyDescent="0.35">
      <c r="B26" s="79">
        <f t="shared" si="7"/>
        <v>7</v>
      </c>
      <c r="C26" s="78" t="str">
        <f t="shared" si="0"/>
        <v>No</v>
      </c>
      <c r="D26" s="79">
        <f>IFERROR(IF(J25&lt;=0,"",IF(C26="Yes","",B26-COUNTIF($C$20:C26,"Yes"))),"")</f>
        <v>5</v>
      </c>
      <c r="E26" s="81">
        <f t="shared" si="1"/>
        <v>43678</v>
      </c>
      <c r="F26" s="80">
        <f t="shared" si="8"/>
        <v>1057.2264740106498</v>
      </c>
      <c r="G26" s="80">
        <f t="shared" si="2"/>
        <v>31.169068475195381</v>
      </c>
      <c r="H26" s="80">
        <f t="shared" si="9"/>
        <v>1026.0574055354543</v>
      </c>
      <c r="I26" s="80">
        <f t="shared" si="3"/>
        <v>0</v>
      </c>
      <c r="J26" s="80">
        <f t="shared" si="10"/>
        <v>5207.7562895037545</v>
      </c>
      <c r="K26" s="68"/>
      <c r="L26" s="66"/>
      <c r="M26" s="66"/>
      <c r="AG26" s="71">
        <f t="shared" si="11"/>
        <v>7</v>
      </c>
      <c r="AH26" s="72">
        <f t="shared" si="4"/>
        <v>43678</v>
      </c>
      <c r="AI26" s="73">
        <f t="shared" si="5"/>
        <v>860.6642970708059</v>
      </c>
      <c r="AJ26" s="73">
        <f t="shared" si="6"/>
        <v>25.374037700540626</v>
      </c>
      <c r="AK26" s="73">
        <f t="shared" si="12"/>
        <v>835.29025937026529</v>
      </c>
      <c r="AL26" s="73">
        <f t="shared" si="13"/>
        <v>4239.5172807379677</v>
      </c>
    </row>
    <row r="27" spans="1:38" ht="15" thickBot="1" x14ac:dyDescent="0.35">
      <c r="B27" s="79">
        <f t="shared" si="7"/>
        <v>8</v>
      </c>
      <c r="C27" s="78" t="str">
        <f t="shared" si="0"/>
        <v>No</v>
      </c>
      <c r="D27" s="79">
        <f>IFERROR(IF(J26&lt;=0,"",IF(C27="Yes","",B27-COUNTIF($C$20:C27,"Yes"))),"")</f>
        <v>6</v>
      </c>
      <c r="E27" s="81">
        <f t="shared" si="1"/>
        <v>43709</v>
      </c>
      <c r="F27" s="80">
        <f t="shared" si="8"/>
        <v>1057.2264740106498</v>
      </c>
      <c r="G27" s="80">
        <f t="shared" si="2"/>
        <v>26.038781447518218</v>
      </c>
      <c r="H27" s="80">
        <f t="shared" si="9"/>
        <v>1031.1876925631316</v>
      </c>
      <c r="I27" s="80">
        <f t="shared" si="3"/>
        <v>0</v>
      </c>
      <c r="J27" s="80">
        <f t="shared" si="10"/>
        <v>4176.5685969406231</v>
      </c>
      <c r="K27" s="68"/>
      <c r="L27" s="66"/>
      <c r="AG27" s="71">
        <f t="shared" si="11"/>
        <v>8</v>
      </c>
      <c r="AH27" s="72">
        <f t="shared" si="4"/>
        <v>43709</v>
      </c>
      <c r="AI27" s="73">
        <f t="shared" si="5"/>
        <v>860.6642970708059</v>
      </c>
      <c r="AJ27" s="73">
        <f t="shared" si="6"/>
        <v>21.197586403689385</v>
      </c>
      <c r="AK27" s="73">
        <f t="shared" si="12"/>
        <v>839.46671066711656</v>
      </c>
      <c r="AL27" s="73">
        <f t="shared" si="13"/>
        <v>3400.0505700708509</v>
      </c>
    </row>
    <row r="28" spans="1:38" ht="15" thickBot="1" x14ac:dyDescent="0.35">
      <c r="B28" s="79">
        <f t="shared" si="7"/>
        <v>9</v>
      </c>
      <c r="C28" s="78" t="str">
        <f t="shared" si="0"/>
        <v>No</v>
      </c>
      <c r="D28" s="79">
        <f>IFERROR(IF(J27&lt;=0,"",IF(C28="Yes","",B28-COUNTIF($C$20:C28,"Yes"))),"")</f>
        <v>7</v>
      </c>
      <c r="E28" s="81">
        <f t="shared" si="1"/>
        <v>43739</v>
      </c>
      <c r="F28" s="80">
        <f t="shared" si="8"/>
        <v>1057.2264740106498</v>
      </c>
      <c r="G28" s="80">
        <f t="shared" si="2"/>
        <v>20.88284298470267</v>
      </c>
      <c r="H28" s="80">
        <f t="shared" si="9"/>
        <v>1036.3436310259472</v>
      </c>
      <c r="I28" s="80">
        <f t="shared" si="3"/>
        <v>0</v>
      </c>
      <c r="J28" s="80">
        <f t="shared" si="10"/>
        <v>3140.224965914676</v>
      </c>
      <c r="K28" s="68"/>
      <c r="L28" s="66"/>
      <c r="AG28" s="71">
        <f t="shared" si="11"/>
        <v>9</v>
      </c>
      <c r="AH28" s="72">
        <f t="shared" si="4"/>
        <v>43739</v>
      </c>
      <c r="AI28" s="73">
        <f t="shared" si="5"/>
        <v>860.6642970708059</v>
      </c>
      <c r="AJ28" s="73">
        <f t="shared" si="6"/>
        <v>17.000252850353892</v>
      </c>
      <c r="AK28" s="73">
        <f t="shared" si="12"/>
        <v>843.66404422045196</v>
      </c>
      <c r="AL28" s="73">
        <f t="shared" si="13"/>
        <v>2556.3865258503988</v>
      </c>
    </row>
    <row r="29" spans="1:38" ht="15" thickBot="1" x14ac:dyDescent="0.35">
      <c r="B29" s="79">
        <f t="shared" si="7"/>
        <v>10</v>
      </c>
      <c r="C29" s="78" t="str">
        <f t="shared" si="0"/>
        <v>No</v>
      </c>
      <c r="D29" s="79">
        <f>IFERROR(IF(J28&lt;=0,"",IF(C29="Yes","",B29-COUNTIF($C$20:C29,"Yes"))),"")</f>
        <v>8</v>
      </c>
      <c r="E29" s="81">
        <f t="shared" si="1"/>
        <v>43770</v>
      </c>
      <c r="F29" s="80">
        <f t="shared" si="8"/>
        <v>1057.2264740106498</v>
      </c>
      <c r="G29" s="80">
        <f t="shared" si="2"/>
        <v>15.701124829573045</v>
      </c>
      <c r="H29" s="80">
        <f t="shared" si="9"/>
        <v>1041.5253491810768</v>
      </c>
      <c r="I29" s="80">
        <f t="shared" si="3"/>
        <v>0</v>
      </c>
      <c r="J29" s="80">
        <f t="shared" si="10"/>
        <v>2098.6996167335992</v>
      </c>
      <c r="K29" s="68"/>
      <c r="L29" s="66"/>
      <c r="AG29" s="71">
        <f t="shared" si="11"/>
        <v>10</v>
      </c>
      <c r="AH29" s="72">
        <f t="shared" si="4"/>
        <v>43770</v>
      </c>
      <c r="AI29" s="73">
        <f t="shared" si="5"/>
        <v>860.6642970708059</v>
      </c>
      <c r="AJ29" s="73">
        <f t="shared" si="6"/>
        <v>12.781932629251722</v>
      </c>
      <c r="AK29" s="73">
        <f t="shared" si="12"/>
        <v>847.88236444155416</v>
      </c>
      <c r="AL29" s="73">
        <f t="shared" si="13"/>
        <v>1708.5041614088445</v>
      </c>
    </row>
    <row r="30" spans="1:38" ht="15" thickBot="1" x14ac:dyDescent="0.35">
      <c r="B30" s="79">
        <f t="shared" si="7"/>
        <v>11</v>
      </c>
      <c r="C30" s="78" t="str">
        <f t="shared" si="0"/>
        <v>No</v>
      </c>
      <c r="D30" s="79">
        <f>IFERROR(IF(J29&lt;=0,"",IF(C30="Yes","",B30-COUNTIF($C$20:C30,"Yes"))),"")</f>
        <v>9</v>
      </c>
      <c r="E30" s="81">
        <f t="shared" si="1"/>
        <v>43800</v>
      </c>
      <c r="F30" s="80">
        <f t="shared" si="8"/>
        <v>1057.22647401065</v>
      </c>
      <c r="G30" s="80">
        <f t="shared" si="2"/>
        <v>10.493498083667772</v>
      </c>
      <c r="H30" s="80">
        <f t="shared" si="9"/>
        <v>1046.7329759269821</v>
      </c>
      <c r="I30" s="80">
        <f t="shared" si="3"/>
        <v>0</v>
      </c>
      <c r="J30" s="80">
        <f t="shared" si="10"/>
        <v>1051.9666408066171</v>
      </c>
      <c r="K30" s="68"/>
      <c r="L30" s="66"/>
      <c r="AG30" s="71">
        <f t="shared" si="11"/>
        <v>11</v>
      </c>
      <c r="AH30" s="72">
        <f t="shared" si="4"/>
        <v>43800</v>
      </c>
      <c r="AI30" s="73">
        <f t="shared" si="5"/>
        <v>860.6642970708059</v>
      </c>
      <c r="AJ30" s="73">
        <f t="shared" si="6"/>
        <v>8.5425208070440402</v>
      </c>
      <c r="AK30" s="73">
        <f t="shared" si="12"/>
        <v>852.12177626376183</v>
      </c>
      <c r="AL30" s="73">
        <f t="shared" si="13"/>
        <v>856.38238514508271</v>
      </c>
    </row>
    <row r="31" spans="1:38" ht="15" thickBot="1" x14ac:dyDescent="0.35">
      <c r="B31" s="79">
        <f t="shared" si="7"/>
        <v>12</v>
      </c>
      <c r="C31" s="78" t="str">
        <f t="shared" si="0"/>
        <v>No</v>
      </c>
      <c r="D31" s="79">
        <f>IFERROR(IF(J30&lt;=0,"",IF(C31="Yes","",B31-COUNTIF($C$20:C31,"Yes"))),"")</f>
        <v>10</v>
      </c>
      <c r="E31" s="81">
        <f t="shared" si="1"/>
        <v>43831</v>
      </c>
      <c r="F31" s="80">
        <f t="shared" si="8"/>
        <v>1057.22647401065</v>
      </c>
      <c r="G31" s="80">
        <f t="shared" si="2"/>
        <v>5.2598332040329732</v>
      </c>
      <c r="H31" s="80">
        <f t="shared" si="9"/>
        <v>1051.9666408066171</v>
      </c>
      <c r="I31" s="80">
        <f t="shared" si="3"/>
        <v>0</v>
      </c>
      <c r="J31" s="80">
        <f t="shared" si="10"/>
        <v>0</v>
      </c>
      <c r="K31" s="68"/>
      <c r="L31" s="66"/>
      <c r="N31" s="66"/>
      <c r="AG31" s="71">
        <f t="shared" si="11"/>
        <v>12</v>
      </c>
      <c r="AH31" s="72">
        <f t="shared" si="4"/>
        <v>43831</v>
      </c>
      <c r="AI31" s="73">
        <f t="shared" si="5"/>
        <v>860.66429707080806</v>
      </c>
      <c r="AJ31" s="73">
        <f t="shared" si="6"/>
        <v>4.2819119257253222</v>
      </c>
      <c r="AK31" s="73">
        <f t="shared" si="12"/>
        <v>856.38238514508271</v>
      </c>
      <c r="AL31" s="73">
        <f t="shared" si="13"/>
        <v>0</v>
      </c>
    </row>
    <row r="32" spans="1:38" ht="15" thickBot="1" x14ac:dyDescent="0.35">
      <c r="B32" s="79" t="str">
        <f t="shared" si="7"/>
        <v/>
      </c>
      <c r="C32" s="78" t="str">
        <f t="shared" si="0"/>
        <v/>
      </c>
      <c r="D32" s="79" t="str">
        <f>IFERROR(IF(J31&lt;=0,"",IF(C32="Yes","",B32-COUNTIF($C$20:C32,"Yes"))),"")</f>
        <v/>
      </c>
      <c r="E32" s="81" t="str">
        <f t="shared" si="1"/>
        <v/>
      </c>
      <c r="F32" s="80" t="str">
        <f t="shared" si="8"/>
        <v/>
      </c>
      <c r="G32" s="80" t="str">
        <f t="shared" si="2"/>
        <v/>
      </c>
      <c r="H32" s="80" t="str">
        <f t="shared" si="9"/>
        <v/>
      </c>
      <c r="I32" s="80" t="str">
        <f t="shared" si="3"/>
        <v/>
      </c>
      <c r="J32" s="80" t="str">
        <f t="shared" si="10"/>
        <v/>
      </c>
      <c r="K32" s="68"/>
      <c r="L32" s="66"/>
      <c r="AG32" s="71" t="str">
        <f t="shared" si="11"/>
        <v/>
      </c>
      <c r="AH32" s="72" t="str">
        <f t="shared" si="4"/>
        <v/>
      </c>
      <c r="AI32" s="73" t="str">
        <f t="shared" si="5"/>
        <v/>
      </c>
      <c r="AJ32" s="73" t="str">
        <f t="shared" si="6"/>
        <v/>
      </c>
      <c r="AK32" s="73" t="str">
        <f t="shared" si="12"/>
        <v/>
      </c>
      <c r="AL32" s="73" t="str">
        <f t="shared" si="13"/>
        <v/>
      </c>
    </row>
    <row r="33" spans="2:38" ht="15" thickBot="1" x14ac:dyDescent="0.35">
      <c r="B33" s="79" t="str">
        <f t="shared" si="7"/>
        <v/>
      </c>
      <c r="C33" s="78" t="str">
        <f t="shared" si="0"/>
        <v/>
      </c>
      <c r="D33" s="79" t="str">
        <f>IFERROR(IF(J32&lt;=0,"",IF(C33="Yes","",B33-COUNTIF($C$20:C33,"Yes"))),"")</f>
        <v/>
      </c>
      <c r="E33" s="81" t="str">
        <f t="shared" si="1"/>
        <v/>
      </c>
      <c r="F33" s="80" t="str">
        <f t="shared" si="8"/>
        <v/>
      </c>
      <c r="G33" s="80" t="str">
        <f t="shared" si="2"/>
        <v/>
      </c>
      <c r="H33" s="80" t="str">
        <f t="shared" si="9"/>
        <v/>
      </c>
      <c r="I33" s="80" t="str">
        <f t="shared" si="3"/>
        <v/>
      </c>
      <c r="J33" s="80" t="str">
        <f t="shared" si="10"/>
        <v/>
      </c>
      <c r="K33" s="68"/>
      <c r="L33" s="66"/>
      <c r="AG33" s="71" t="str">
        <f t="shared" si="11"/>
        <v/>
      </c>
      <c r="AH33" s="72" t="str">
        <f t="shared" si="4"/>
        <v/>
      </c>
      <c r="AI33" s="73" t="str">
        <f t="shared" si="5"/>
        <v/>
      </c>
      <c r="AJ33" s="73" t="str">
        <f t="shared" si="6"/>
        <v/>
      </c>
      <c r="AK33" s="73" t="str">
        <f t="shared" si="12"/>
        <v/>
      </c>
      <c r="AL33" s="73" t="str">
        <f t="shared" si="13"/>
        <v/>
      </c>
    </row>
    <row r="34" spans="2:38" ht="15" thickBot="1" x14ac:dyDescent="0.35">
      <c r="B34" s="79" t="str">
        <f t="shared" si="7"/>
        <v/>
      </c>
      <c r="C34" s="78" t="str">
        <f t="shared" si="0"/>
        <v/>
      </c>
      <c r="D34" s="79" t="str">
        <f>IFERROR(IF(J33&lt;=0,"",IF(C34="Yes","",B34-COUNTIF($C$20:C34,"Yes"))),"")</f>
        <v/>
      </c>
      <c r="E34" s="81" t="str">
        <f t="shared" si="1"/>
        <v/>
      </c>
      <c r="F34" s="80" t="str">
        <f t="shared" si="8"/>
        <v/>
      </c>
      <c r="G34" s="80" t="str">
        <f t="shared" si="2"/>
        <v/>
      </c>
      <c r="H34" s="80" t="str">
        <f t="shared" si="9"/>
        <v/>
      </c>
      <c r="I34" s="80" t="str">
        <f t="shared" si="3"/>
        <v/>
      </c>
      <c r="J34" s="80" t="str">
        <f t="shared" si="10"/>
        <v/>
      </c>
      <c r="L34" s="66"/>
      <c r="O34" s="66"/>
      <c r="AG34" s="71" t="str">
        <f t="shared" si="11"/>
        <v/>
      </c>
      <c r="AH34" s="72" t="str">
        <f t="shared" si="4"/>
        <v/>
      </c>
      <c r="AI34" s="73" t="str">
        <f t="shared" si="5"/>
        <v/>
      </c>
      <c r="AJ34" s="73" t="str">
        <f t="shared" si="6"/>
        <v/>
      </c>
      <c r="AK34" s="73" t="str">
        <f t="shared" si="12"/>
        <v/>
      </c>
      <c r="AL34" s="73" t="str">
        <f t="shared" si="13"/>
        <v/>
      </c>
    </row>
    <row r="35" spans="2:38" ht="15" thickBot="1" x14ac:dyDescent="0.35">
      <c r="B35" s="79" t="str">
        <f t="shared" si="7"/>
        <v/>
      </c>
      <c r="C35" s="78" t="str">
        <f t="shared" si="0"/>
        <v/>
      </c>
      <c r="D35" s="79" t="str">
        <f>IFERROR(IF(J34&lt;=0,"",IF(C35="Yes","",B35-COUNTIF($C$20:C35,"Yes"))),"")</f>
        <v/>
      </c>
      <c r="E35" s="81" t="str">
        <f t="shared" si="1"/>
        <v/>
      </c>
      <c r="F35" s="80" t="str">
        <f t="shared" si="8"/>
        <v/>
      </c>
      <c r="G35" s="80" t="str">
        <f t="shared" si="2"/>
        <v/>
      </c>
      <c r="H35" s="80" t="str">
        <f t="shared" si="9"/>
        <v/>
      </c>
      <c r="I35" s="80" t="str">
        <f t="shared" si="3"/>
        <v/>
      </c>
      <c r="J35" s="80" t="str">
        <f t="shared" si="10"/>
        <v/>
      </c>
      <c r="AG35" s="16" t="str">
        <f t="shared" si="11"/>
        <v/>
      </c>
      <c r="AH35" s="69" t="str">
        <f t="shared" si="4"/>
        <v/>
      </c>
      <c r="AI35" s="70" t="str">
        <f t="shared" si="5"/>
        <v/>
      </c>
      <c r="AJ35" s="70" t="str">
        <f t="shared" si="6"/>
        <v/>
      </c>
      <c r="AK35" s="70" t="str">
        <f t="shared" si="12"/>
        <v/>
      </c>
      <c r="AL35" s="70" t="str">
        <f t="shared" si="13"/>
        <v/>
      </c>
    </row>
    <row r="36" spans="2:38" ht="15" thickBot="1" x14ac:dyDescent="0.35">
      <c r="B36" s="79" t="str">
        <f t="shared" si="7"/>
        <v/>
      </c>
      <c r="C36" s="78" t="str">
        <f t="shared" si="0"/>
        <v/>
      </c>
      <c r="D36" s="79" t="str">
        <f>IFERROR(IF(J35&lt;=0,"",IF(C36="Yes","",B36-COUNTIF($C$20:C36,"Yes"))),"")</f>
        <v/>
      </c>
      <c r="E36" s="81" t="str">
        <f t="shared" si="1"/>
        <v/>
      </c>
      <c r="F36" s="80" t="str">
        <f t="shared" si="8"/>
        <v/>
      </c>
      <c r="G36" s="80" t="str">
        <f t="shared" si="2"/>
        <v/>
      </c>
      <c r="H36" s="80" t="str">
        <f t="shared" si="9"/>
        <v/>
      </c>
      <c r="I36" s="80" t="str">
        <f t="shared" si="3"/>
        <v/>
      </c>
      <c r="J36" s="80" t="str">
        <f t="shared" si="10"/>
        <v/>
      </c>
      <c r="L36" s="68"/>
      <c r="AG36" s="16" t="str">
        <f t="shared" si="11"/>
        <v/>
      </c>
      <c r="AH36" s="69" t="str">
        <f t="shared" si="4"/>
        <v/>
      </c>
      <c r="AI36" s="70" t="str">
        <f t="shared" si="5"/>
        <v/>
      </c>
      <c r="AJ36" s="70" t="str">
        <f t="shared" si="6"/>
        <v/>
      </c>
      <c r="AK36" s="70" t="str">
        <f t="shared" si="12"/>
        <v/>
      </c>
      <c r="AL36" s="70" t="str">
        <f t="shared" si="13"/>
        <v/>
      </c>
    </row>
    <row r="37" spans="2:38" ht="15" thickBot="1" x14ac:dyDescent="0.35">
      <c r="B37" s="79" t="str">
        <f t="shared" si="7"/>
        <v/>
      </c>
      <c r="C37" s="78" t="str">
        <f t="shared" si="0"/>
        <v/>
      </c>
      <c r="D37" s="79" t="str">
        <f>IFERROR(IF(J36&lt;=0,"",IF(C37="Yes","",B37-COUNTIF($C$20:C37,"Yes"))),"")</f>
        <v/>
      </c>
      <c r="E37" s="81" t="str">
        <f t="shared" si="1"/>
        <v/>
      </c>
      <c r="F37" s="80" t="str">
        <f t="shared" si="8"/>
        <v/>
      </c>
      <c r="G37" s="80" t="str">
        <f t="shared" si="2"/>
        <v/>
      </c>
      <c r="H37" s="80" t="str">
        <f t="shared" si="9"/>
        <v/>
      </c>
      <c r="I37" s="80" t="str">
        <f t="shared" si="3"/>
        <v/>
      </c>
      <c r="J37" s="80" t="str">
        <f t="shared" si="10"/>
        <v/>
      </c>
      <c r="AG37" s="16" t="str">
        <f t="shared" si="11"/>
        <v/>
      </c>
      <c r="AH37" s="69" t="str">
        <f t="shared" si="4"/>
        <v/>
      </c>
      <c r="AI37" s="70" t="str">
        <f t="shared" si="5"/>
        <v/>
      </c>
      <c r="AJ37" s="70" t="str">
        <f t="shared" si="6"/>
        <v/>
      </c>
      <c r="AK37" s="70" t="str">
        <f t="shared" si="12"/>
        <v/>
      </c>
      <c r="AL37" s="70" t="str">
        <f t="shared" si="13"/>
        <v/>
      </c>
    </row>
    <row r="38" spans="2:38" ht="15" thickBot="1" x14ac:dyDescent="0.35">
      <c r="B38" s="79" t="str">
        <f t="shared" si="7"/>
        <v/>
      </c>
      <c r="C38" s="78" t="str">
        <f t="shared" si="0"/>
        <v/>
      </c>
      <c r="D38" s="79" t="str">
        <f>IFERROR(IF(J37&lt;=0,"",IF(C38="Yes","",B38-COUNTIF($C$20:C38,"Yes"))),"")</f>
        <v/>
      </c>
      <c r="E38" s="81" t="str">
        <f t="shared" si="1"/>
        <v/>
      </c>
      <c r="F38" s="80" t="str">
        <f t="shared" si="8"/>
        <v/>
      </c>
      <c r="G38" s="80" t="str">
        <f t="shared" si="2"/>
        <v/>
      </c>
      <c r="H38" s="80" t="str">
        <f t="shared" si="9"/>
        <v/>
      </c>
      <c r="I38" s="80" t="str">
        <f t="shared" si="3"/>
        <v/>
      </c>
      <c r="J38" s="80" t="str">
        <f t="shared" si="10"/>
        <v/>
      </c>
      <c r="AG38" s="16" t="str">
        <f t="shared" si="11"/>
        <v/>
      </c>
      <c r="AH38" s="69" t="str">
        <f t="shared" si="4"/>
        <v/>
      </c>
      <c r="AI38" s="70" t="str">
        <f t="shared" si="5"/>
        <v/>
      </c>
      <c r="AJ38" s="70" t="str">
        <f t="shared" si="6"/>
        <v/>
      </c>
      <c r="AK38" s="70" t="str">
        <f t="shared" si="12"/>
        <v/>
      </c>
      <c r="AL38" s="70" t="str">
        <f t="shared" si="13"/>
        <v/>
      </c>
    </row>
    <row r="39" spans="2:38" ht="15" thickBot="1" x14ac:dyDescent="0.35">
      <c r="B39" s="79" t="str">
        <f t="shared" si="7"/>
        <v/>
      </c>
      <c r="C39" s="78" t="str">
        <f t="shared" si="0"/>
        <v/>
      </c>
      <c r="D39" s="79" t="str">
        <f>IFERROR(IF(J38&lt;=0,"",IF(C39="Yes","",B39-COUNTIF($C$20:C39,"Yes"))),"")</f>
        <v/>
      </c>
      <c r="E39" s="81" t="str">
        <f t="shared" si="1"/>
        <v/>
      </c>
      <c r="F39" s="80" t="str">
        <f t="shared" si="8"/>
        <v/>
      </c>
      <c r="G39" s="80" t="str">
        <f t="shared" si="2"/>
        <v/>
      </c>
      <c r="H39" s="80" t="str">
        <f t="shared" si="9"/>
        <v/>
      </c>
      <c r="I39" s="80" t="str">
        <f t="shared" si="3"/>
        <v/>
      </c>
      <c r="J39" s="80" t="str">
        <f t="shared" si="10"/>
        <v/>
      </c>
      <c r="AG39" s="16" t="str">
        <f t="shared" si="11"/>
        <v/>
      </c>
      <c r="AH39" s="69" t="str">
        <f t="shared" si="4"/>
        <v/>
      </c>
      <c r="AI39" s="70" t="str">
        <f t="shared" si="5"/>
        <v/>
      </c>
      <c r="AJ39" s="70" t="str">
        <f t="shared" si="6"/>
        <v/>
      </c>
      <c r="AK39" s="70" t="str">
        <f t="shared" si="12"/>
        <v/>
      </c>
      <c r="AL39" s="70" t="str">
        <f t="shared" si="13"/>
        <v/>
      </c>
    </row>
    <row r="40" spans="2:38" ht="15" thickBot="1" x14ac:dyDescent="0.35">
      <c r="B40" s="79" t="str">
        <f t="shared" si="7"/>
        <v/>
      </c>
      <c r="C40" s="78" t="str">
        <f t="shared" si="0"/>
        <v/>
      </c>
      <c r="D40" s="79" t="str">
        <f>IFERROR(IF(J39&lt;=0,"",IF(C40="Yes","",B40-COUNTIF($C$20:C40,"Yes"))),"")</f>
        <v/>
      </c>
      <c r="E40" s="81" t="str">
        <f t="shared" si="1"/>
        <v/>
      </c>
      <c r="F40" s="80" t="str">
        <f t="shared" si="8"/>
        <v/>
      </c>
      <c r="G40" s="80" t="str">
        <f t="shared" si="2"/>
        <v/>
      </c>
      <c r="H40" s="80" t="str">
        <f t="shared" si="9"/>
        <v/>
      </c>
      <c r="I40" s="80" t="str">
        <f t="shared" si="3"/>
        <v/>
      </c>
      <c r="J40" s="80" t="str">
        <f t="shared" si="10"/>
        <v/>
      </c>
      <c r="AG40" s="16" t="str">
        <f t="shared" si="11"/>
        <v/>
      </c>
      <c r="AH40" s="69" t="str">
        <f t="shared" si="4"/>
        <v/>
      </c>
      <c r="AI40" s="70" t="str">
        <f t="shared" si="5"/>
        <v/>
      </c>
      <c r="AJ40" s="70" t="str">
        <f t="shared" si="6"/>
        <v/>
      </c>
      <c r="AK40" s="70" t="str">
        <f t="shared" si="12"/>
        <v/>
      </c>
      <c r="AL40" s="70" t="str">
        <f t="shared" si="13"/>
        <v/>
      </c>
    </row>
    <row r="41" spans="2:38" ht="15" thickBot="1" x14ac:dyDescent="0.35">
      <c r="B41" s="79" t="str">
        <f t="shared" si="7"/>
        <v/>
      </c>
      <c r="C41" s="78" t="str">
        <f t="shared" si="0"/>
        <v/>
      </c>
      <c r="D41" s="79" t="str">
        <f>IFERROR(IF(J40&lt;=0,"",IF(C41="Yes","",B41-COUNTIF($C$20:C41,"Yes"))),"")</f>
        <v/>
      </c>
      <c r="E41" s="81" t="str">
        <f t="shared" si="1"/>
        <v/>
      </c>
      <c r="F41" s="80" t="str">
        <f t="shared" si="8"/>
        <v/>
      </c>
      <c r="G41" s="80" t="str">
        <f t="shared" si="2"/>
        <v/>
      </c>
      <c r="H41" s="80" t="str">
        <f t="shared" si="9"/>
        <v/>
      </c>
      <c r="I41" s="80" t="str">
        <f t="shared" si="3"/>
        <v/>
      </c>
      <c r="J41" s="80" t="str">
        <f t="shared" si="10"/>
        <v/>
      </c>
      <c r="AG41" s="16" t="str">
        <f t="shared" si="11"/>
        <v/>
      </c>
      <c r="AH41" s="69" t="str">
        <f t="shared" si="4"/>
        <v/>
      </c>
      <c r="AI41" s="70" t="str">
        <f t="shared" si="5"/>
        <v/>
      </c>
      <c r="AJ41" s="70" t="str">
        <f t="shared" si="6"/>
        <v/>
      </c>
      <c r="AK41" s="70" t="str">
        <f t="shared" si="12"/>
        <v/>
      </c>
      <c r="AL41" s="70" t="str">
        <f t="shared" si="13"/>
        <v/>
      </c>
    </row>
    <row r="42" spans="2:38" ht="15" thickBot="1" x14ac:dyDescent="0.35">
      <c r="B42" s="79" t="str">
        <f t="shared" si="7"/>
        <v/>
      </c>
      <c r="C42" s="78" t="str">
        <f t="shared" si="0"/>
        <v/>
      </c>
      <c r="D42" s="79" t="str">
        <f>IFERROR(IF(J41&lt;=0,"",IF(C42="Yes","",B42-COUNTIF($C$20:C42,"Yes"))),"")</f>
        <v/>
      </c>
      <c r="E42" s="81" t="str">
        <f t="shared" si="1"/>
        <v/>
      </c>
      <c r="F42" s="80" t="str">
        <f t="shared" si="8"/>
        <v/>
      </c>
      <c r="G42" s="80" t="str">
        <f t="shared" si="2"/>
        <v/>
      </c>
      <c r="H42" s="80" t="str">
        <f t="shared" si="9"/>
        <v/>
      </c>
      <c r="I42" s="80" t="str">
        <f t="shared" si="3"/>
        <v/>
      </c>
      <c r="J42" s="80" t="str">
        <f t="shared" si="10"/>
        <v/>
      </c>
      <c r="AG42" s="16" t="str">
        <f t="shared" si="11"/>
        <v/>
      </c>
      <c r="AH42" s="69" t="str">
        <f t="shared" si="4"/>
        <v/>
      </c>
      <c r="AI42" s="70" t="str">
        <f t="shared" si="5"/>
        <v/>
      </c>
      <c r="AJ42" s="70" t="str">
        <f t="shared" si="6"/>
        <v/>
      </c>
      <c r="AK42" s="70" t="str">
        <f t="shared" si="12"/>
        <v/>
      </c>
      <c r="AL42" s="70" t="str">
        <f t="shared" si="13"/>
        <v/>
      </c>
    </row>
    <row r="43" spans="2:38" ht="15" thickBot="1" x14ac:dyDescent="0.35">
      <c r="B43" s="79" t="str">
        <f t="shared" si="7"/>
        <v/>
      </c>
      <c r="C43" s="78" t="str">
        <f t="shared" si="0"/>
        <v/>
      </c>
      <c r="D43" s="79" t="str">
        <f>IFERROR(IF(J42&lt;=0,"",IF(C43="Yes","",B43-COUNTIF($C$20:C43,"Yes"))),"")</f>
        <v/>
      </c>
      <c r="E43" s="81" t="str">
        <f t="shared" si="1"/>
        <v/>
      </c>
      <c r="F43" s="80" t="str">
        <f t="shared" si="8"/>
        <v/>
      </c>
      <c r="G43" s="80" t="str">
        <f t="shared" si="2"/>
        <v/>
      </c>
      <c r="H43" s="80" t="str">
        <f t="shared" si="9"/>
        <v/>
      </c>
      <c r="I43" s="80" t="str">
        <f t="shared" si="3"/>
        <v/>
      </c>
      <c r="J43" s="80" t="str">
        <f t="shared" si="10"/>
        <v/>
      </c>
      <c r="AG43" s="16" t="str">
        <f t="shared" si="11"/>
        <v/>
      </c>
      <c r="AH43" s="69" t="str">
        <f t="shared" si="4"/>
        <v/>
      </c>
      <c r="AI43" s="70" t="str">
        <f t="shared" si="5"/>
        <v/>
      </c>
      <c r="AJ43" s="70" t="str">
        <f t="shared" si="6"/>
        <v/>
      </c>
      <c r="AK43" s="70" t="str">
        <f t="shared" si="12"/>
        <v/>
      </c>
      <c r="AL43" s="70" t="str">
        <f t="shared" si="13"/>
        <v/>
      </c>
    </row>
    <row r="44" spans="2:38" ht="15" thickBot="1" x14ac:dyDescent="0.35">
      <c r="B44" s="79" t="str">
        <f t="shared" si="7"/>
        <v/>
      </c>
      <c r="C44" s="78" t="str">
        <f t="shared" si="0"/>
        <v/>
      </c>
      <c r="D44" s="79" t="str">
        <f>IFERROR(IF(J43&lt;=0,"",IF(C44="Yes","",B44-COUNTIF($C$20:C44,"Yes"))),"")</f>
        <v/>
      </c>
      <c r="E44" s="81" t="str">
        <f t="shared" si="1"/>
        <v/>
      </c>
      <c r="F44" s="80" t="str">
        <f t="shared" si="8"/>
        <v/>
      </c>
      <c r="G44" s="80" t="str">
        <f t="shared" si="2"/>
        <v/>
      </c>
      <c r="H44" s="80" t="str">
        <f t="shared" si="9"/>
        <v/>
      </c>
      <c r="I44" s="80" t="str">
        <f t="shared" si="3"/>
        <v/>
      </c>
      <c r="J44" s="80" t="str">
        <f t="shared" si="10"/>
        <v/>
      </c>
      <c r="AG44" s="16" t="str">
        <f t="shared" si="11"/>
        <v/>
      </c>
      <c r="AH44" s="69" t="str">
        <f t="shared" si="4"/>
        <v/>
      </c>
      <c r="AI44" s="70" t="str">
        <f t="shared" si="5"/>
        <v/>
      </c>
      <c r="AJ44" s="70" t="str">
        <f t="shared" si="6"/>
        <v/>
      </c>
      <c r="AK44" s="70" t="str">
        <f t="shared" si="12"/>
        <v/>
      </c>
      <c r="AL44" s="70" t="str">
        <f t="shared" si="13"/>
        <v/>
      </c>
    </row>
    <row r="45" spans="2:38" ht="15" thickBot="1" x14ac:dyDescent="0.35">
      <c r="B45" s="79" t="str">
        <f t="shared" si="7"/>
        <v/>
      </c>
      <c r="C45" s="78" t="str">
        <f t="shared" si="0"/>
        <v/>
      </c>
      <c r="D45" s="79" t="str">
        <f>IFERROR(IF(J44&lt;=0,"",IF(C45="Yes","",B45-COUNTIF($C$20:C45,"Yes"))),"")</f>
        <v/>
      </c>
      <c r="E45" s="81" t="str">
        <f t="shared" si="1"/>
        <v/>
      </c>
      <c r="F45" s="80" t="str">
        <f t="shared" si="8"/>
        <v/>
      </c>
      <c r="G45" s="80" t="str">
        <f t="shared" si="2"/>
        <v/>
      </c>
      <c r="H45" s="80" t="str">
        <f t="shared" si="9"/>
        <v/>
      </c>
      <c r="I45" s="80" t="str">
        <f t="shared" si="3"/>
        <v/>
      </c>
      <c r="J45" s="80" t="str">
        <f t="shared" si="10"/>
        <v/>
      </c>
      <c r="AG45" s="16" t="str">
        <f t="shared" si="11"/>
        <v/>
      </c>
      <c r="AH45" s="69" t="str">
        <f t="shared" si="4"/>
        <v/>
      </c>
      <c r="AI45" s="70" t="str">
        <f t="shared" si="5"/>
        <v/>
      </c>
      <c r="AJ45" s="70" t="str">
        <f t="shared" si="6"/>
        <v/>
      </c>
      <c r="AK45" s="70" t="str">
        <f t="shared" si="12"/>
        <v/>
      </c>
      <c r="AL45" s="70" t="str">
        <f t="shared" si="13"/>
        <v/>
      </c>
    </row>
    <row r="46" spans="2:38" ht="15" thickBot="1" x14ac:dyDescent="0.35">
      <c r="B46" s="79" t="str">
        <f t="shared" si="7"/>
        <v/>
      </c>
      <c r="C46" s="78" t="str">
        <f t="shared" si="0"/>
        <v/>
      </c>
      <c r="D46" s="79" t="str">
        <f>IFERROR(IF(J45&lt;=0,"",IF(C46="Yes","",B46-COUNTIF($C$20:C46,"Yes"))),"")</f>
        <v/>
      </c>
      <c r="E46" s="81" t="str">
        <f t="shared" si="1"/>
        <v/>
      </c>
      <c r="F46" s="80" t="str">
        <f t="shared" si="8"/>
        <v/>
      </c>
      <c r="G46" s="80" t="str">
        <f t="shared" si="2"/>
        <v/>
      </c>
      <c r="H46" s="80" t="str">
        <f t="shared" si="9"/>
        <v/>
      </c>
      <c r="I46" s="80" t="str">
        <f t="shared" si="3"/>
        <v/>
      </c>
      <c r="J46" s="80" t="str">
        <f t="shared" si="10"/>
        <v/>
      </c>
      <c r="AG46" s="16" t="str">
        <f t="shared" si="11"/>
        <v/>
      </c>
      <c r="AH46" s="69" t="str">
        <f t="shared" si="4"/>
        <v/>
      </c>
      <c r="AI46" s="70" t="str">
        <f t="shared" si="5"/>
        <v/>
      </c>
      <c r="AJ46" s="70" t="str">
        <f t="shared" si="6"/>
        <v/>
      </c>
      <c r="AK46" s="70" t="str">
        <f t="shared" si="12"/>
        <v/>
      </c>
      <c r="AL46" s="70" t="str">
        <f t="shared" si="13"/>
        <v/>
      </c>
    </row>
    <row r="47" spans="2:38" ht="15" thickBot="1" x14ac:dyDescent="0.35">
      <c r="B47" s="79" t="str">
        <f t="shared" si="7"/>
        <v/>
      </c>
      <c r="C47" s="78" t="str">
        <f t="shared" si="0"/>
        <v/>
      </c>
      <c r="D47" s="79" t="str">
        <f>IFERROR(IF(J46&lt;=0,"",IF(C47="Yes","",B47-COUNTIF($C$20:C47,"Yes"))),"")</f>
        <v/>
      </c>
      <c r="E47" s="81" t="str">
        <f t="shared" si="1"/>
        <v/>
      </c>
      <c r="F47" s="80" t="str">
        <f t="shared" si="8"/>
        <v/>
      </c>
      <c r="G47" s="80" t="str">
        <f t="shared" si="2"/>
        <v/>
      </c>
      <c r="H47" s="80" t="str">
        <f t="shared" si="9"/>
        <v/>
      </c>
      <c r="I47" s="80" t="str">
        <f t="shared" si="3"/>
        <v/>
      </c>
      <c r="J47" s="80" t="str">
        <f t="shared" si="10"/>
        <v/>
      </c>
      <c r="AG47" s="16" t="str">
        <f t="shared" si="11"/>
        <v/>
      </c>
      <c r="AH47" s="69" t="str">
        <f t="shared" si="4"/>
        <v/>
      </c>
      <c r="AI47" s="70" t="str">
        <f t="shared" si="5"/>
        <v/>
      </c>
      <c r="AJ47" s="70" t="str">
        <f t="shared" si="6"/>
        <v/>
      </c>
      <c r="AK47" s="70" t="str">
        <f t="shared" si="12"/>
        <v/>
      </c>
      <c r="AL47" s="70" t="str">
        <f t="shared" si="13"/>
        <v/>
      </c>
    </row>
    <row r="48" spans="2:38" ht="15" thickBot="1" x14ac:dyDescent="0.35">
      <c r="B48" s="79" t="str">
        <f t="shared" si="7"/>
        <v/>
      </c>
      <c r="C48" s="78" t="str">
        <f t="shared" si="0"/>
        <v/>
      </c>
      <c r="D48" s="79" t="str">
        <f>IFERROR(IF(J47&lt;=0,"",IF(C48="Yes","",B48-COUNTIF($C$20:C48,"Yes"))),"")</f>
        <v/>
      </c>
      <c r="E48" s="81" t="str">
        <f t="shared" si="1"/>
        <v/>
      </c>
      <c r="F48" s="80" t="str">
        <f t="shared" si="8"/>
        <v/>
      </c>
      <c r="G48" s="80" t="str">
        <f t="shared" si="2"/>
        <v/>
      </c>
      <c r="H48" s="80" t="str">
        <f t="shared" si="9"/>
        <v/>
      </c>
      <c r="I48" s="80" t="str">
        <f t="shared" si="3"/>
        <v/>
      </c>
      <c r="J48" s="80" t="str">
        <f t="shared" si="10"/>
        <v/>
      </c>
      <c r="AG48" s="16" t="str">
        <f t="shared" si="11"/>
        <v/>
      </c>
      <c r="AH48" s="69" t="str">
        <f t="shared" si="4"/>
        <v/>
      </c>
      <c r="AI48" s="70" t="str">
        <f t="shared" si="5"/>
        <v/>
      </c>
      <c r="AJ48" s="70" t="str">
        <f t="shared" si="6"/>
        <v/>
      </c>
      <c r="AK48" s="70" t="str">
        <f t="shared" si="12"/>
        <v/>
      </c>
      <c r="AL48" s="70" t="str">
        <f t="shared" si="13"/>
        <v/>
      </c>
    </row>
    <row r="49" spans="2:38" ht="15" thickBot="1" x14ac:dyDescent="0.35">
      <c r="B49" s="79" t="str">
        <f t="shared" si="7"/>
        <v/>
      </c>
      <c r="C49" s="78" t="str">
        <f t="shared" si="0"/>
        <v/>
      </c>
      <c r="D49" s="79" t="str">
        <f>IFERROR(IF(J48&lt;=0,"",IF(C49="Yes","",B49-COUNTIF($C$20:C49,"Yes"))),"")</f>
        <v/>
      </c>
      <c r="E49" s="81" t="str">
        <f t="shared" si="1"/>
        <v/>
      </c>
      <c r="F49" s="80" t="str">
        <f t="shared" si="8"/>
        <v/>
      </c>
      <c r="G49" s="80" t="str">
        <f t="shared" si="2"/>
        <v/>
      </c>
      <c r="H49" s="80" t="str">
        <f t="shared" si="9"/>
        <v/>
      </c>
      <c r="I49" s="80" t="str">
        <f t="shared" si="3"/>
        <v/>
      </c>
      <c r="J49" s="80" t="str">
        <f t="shared" si="10"/>
        <v/>
      </c>
      <c r="AG49" s="16" t="str">
        <f t="shared" si="11"/>
        <v/>
      </c>
      <c r="AH49" s="69" t="str">
        <f t="shared" si="4"/>
        <v/>
      </c>
      <c r="AI49" s="70" t="str">
        <f t="shared" si="5"/>
        <v/>
      </c>
      <c r="AJ49" s="70" t="str">
        <f t="shared" si="6"/>
        <v/>
      </c>
      <c r="AK49" s="70" t="str">
        <f t="shared" si="12"/>
        <v/>
      </c>
      <c r="AL49" s="70" t="str">
        <f t="shared" si="13"/>
        <v/>
      </c>
    </row>
    <row r="50" spans="2:38" ht="15" thickBot="1" x14ac:dyDescent="0.35">
      <c r="B50" s="79" t="str">
        <f t="shared" si="7"/>
        <v/>
      </c>
      <c r="C50" s="78" t="str">
        <f t="shared" si="0"/>
        <v/>
      </c>
      <c r="D50" s="79" t="str">
        <f>IFERROR(IF(J49&lt;=0,"",IF(C50="Yes","",B50-COUNTIF($C$20:C50,"Yes"))),"")</f>
        <v/>
      </c>
      <c r="E50" s="81" t="str">
        <f t="shared" si="1"/>
        <v/>
      </c>
      <c r="F50" s="80" t="str">
        <f t="shared" si="8"/>
        <v/>
      </c>
      <c r="G50" s="80" t="str">
        <f t="shared" si="2"/>
        <v/>
      </c>
      <c r="H50" s="80" t="str">
        <f t="shared" si="9"/>
        <v/>
      </c>
      <c r="I50" s="80" t="str">
        <f t="shared" si="3"/>
        <v/>
      </c>
      <c r="J50" s="80" t="str">
        <f t="shared" si="10"/>
        <v/>
      </c>
      <c r="AG50" s="16" t="str">
        <f t="shared" si="11"/>
        <v/>
      </c>
      <c r="AH50" s="69" t="str">
        <f t="shared" si="4"/>
        <v/>
      </c>
      <c r="AI50" s="70" t="str">
        <f t="shared" si="5"/>
        <v/>
      </c>
      <c r="AJ50" s="70" t="str">
        <f t="shared" si="6"/>
        <v/>
      </c>
      <c r="AK50" s="70" t="str">
        <f t="shared" si="12"/>
        <v/>
      </c>
      <c r="AL50" s="70" t="str">
        <f t="shared" si="13"/>
        <v/>
      </c>
    </row>
    <row r="51" spans="2:38" ht="15" thickBot="1" x14ac:dyDescent="0.35">
      <c r="B51" s="79" t="str">
        <f t="shared" si="7"/>
        <v/>
      </c>
      <c r="C51" s="78" t="str">
        <f t="shared" si="0"/>
        <v/>
      </c>
      <c r="D51" s="79" t="str">
        <f>IFERROR(IF(J50&lt;=0,"",IF(C51="Yes","",B51-COUNTIF($C$20:C51,"Yes"))),"")</f>
        <v/>
      </c>
      <c r="E51" s="81" t="str">
        <f t="shared" si="1"/>
        <v/>
      </c>
      <c r="F51" s="80" t="str">
        <f t="shared" si="8"/>
        <v/>
      </c>
      <c r="G51" s="80" t="str">
        <f t="shared" si="2"/>
        <v/>
      </c>
      <c r="H51" s="80" t="str">
        <f t="shared" si="9"/>
        <v/>
      </c>
      <c r="I51" s="80" t="str">
        <f t="shared" si="3"/>
        <v/>
      </c>
      <c r="J51" s="80" t="str">
        <f t="shared" si="10"/>
        <v/>
      </c>
      <c r="AG51" s="16" t="str">
        <f t="shared" si="11"/>
        <v/>
      </c>
      <c r="AH51" s="69" t="str">
        <f t="shared" si="4"/>
        <v/>
      </c>
      <c r="AI51" s="70" t="str">
        <f t="shared" si="5"/>
        <v/>
      </c>
      <c r="AJ51" s="70" t="str">
        <f t="shared" si="6"/>
        <v/>
      </c>
      <c r="AK51" s="70" t="str">
        <f t="shared" si="12"/>
        <v/>
      </c>
      <c r="AL51" s="70" t="str">
        <f t="shared" si="13"/>
        <v/>
      </c>
    </row>
    <row r="52" spans="2:38" ht="15" thickBot="1" x14ac:dyDescent="0.35">
      <c r="B52" s="79" t="str">
        <f t="shared" si="7"/>
        <v/>
      </c>
      <c r="C52" s="78" t="str">
        <f t="shared" si="0"/>
        <v/>
      </c>
      <c r="D52" s="79" t="str">
        <f>IFERROR(IF(J51&lt;=0,"",IF(C52="Yes","",B52-COUNTIF($C$20:C52,"Yes"))),"")</f>
        <v/>
      </c>
      <c r="E52" s="81" t="str">
        <f t="shared" si="1"/>
        <v/>
      </c>
      <c r="F52" s="80" t="str">
        <f t="shared" si="8"/>
        <v/>
      </c>
      <c r="G52" s="80" t="str">
        <f t="shared" si="2"/>
        <v/>
      </c>
      <c r="H52" s="80" t="str">
        <f t="shared" si="9"/>
        <v/>
      </c>
      <c r="I52" s="80" t="str">
        <f t="shared" si="3"/>
        <v/>
      </c>
      <c r="J52" s="80" t="str">
        <f t="shared" si="10"/>
        <v/>
      </c>
      <c r="AG52" s="16" t="str">
        <f t="shared" si="11"/>
        <v/>
      </c>
      <c r="AH52" s="69" t="str">
        <f t="shared" si="4"/>
        <v/>
      </c>
      <c r="AI52" s="70" t="str">
        <f t="shared" si="5"/>
        <v/>
      </c>
      <c r="AJ52" s="70" t="str">
        <f t="shared" si="6"/>
        <v/>
      </c>
      <c r="AK52" s="70" t="str">
        <f t="shared" si="12"/>
        <v/>
      </c>
      <c r="AL52" s="70" t="str">
        <f t="shared" si="13"/>
        <v/>
      </c>
    </row>
    <row r="53" spans="2:38" ht="15" thickBot="1" x14ac:dyDescent="0.35">
      <c r="B53" s="79" t="str">
        <f t="shared" si="7"/>
        <v/>
      </c>
      <c r="C53" s="78" t="str">
        <f t="shared" si="0"/>
        <v/>
      </c>
      <c r="D53" s="79" t="str">
        <f>IFERROR(IF(J52&lt;=0,"",IF(C53="Yes","",B53-COUNTIF($C$20:C53,"Yes"))),"")</f>
        <v/>
      </c>
      <c r="E53" s="81" t="str">
        <f t="shared" si="1"/>
        <v/>
      </c>
      <c r="F53" s="80" t="str">
        <f t="shared" si="8"/>
        <v/>
      </c>
      <c r="G53" s="80" t="str">
        <f t="shared" si="2"/>
        <v/>
      </c>
      <c r="H53" s="80" t="str">
        <f t="shared" si="9"/>
        <v/>
      </c>
      <c r="I53" s="80" t="str">
        <f t="shared" si="3"/>
        <v/>
      </c>
      <c r="J53" s="80" t="str">
        <f t="shared" si="10"/>
        <v/>
      </c>
      <c r="AG53" s="16" t="str">
        <f t="shared" si="11"/>
        <v/>
      </c>
      <c r="AH53" s="69" t="str">
        <f t="shared" si="4"/>
        <v/>
      </c>
      <c r="AI53" s="70" t="str">
        <f t="shared" si="5"/>
        <v/>
      </c>
      <c r="AJ53" s="70" t="str">
        <f t="shared" si="6"/>
        <v/>
      </c>
      <c r="AK53" s="70" t="str">
        <f t="shared" si="12"/>
        <v/>
      </c>
      <c r="AL53" s="70" t="str">
        <f t="shared" si="13"/>
        <v/>
      </c>
    </row>
    <row r="54" spans="2:38" ht="15" thickBot="1" x14ac:dyDescent="0.35">
      <c r="B54" s="79" t="str">
        <f t="shared" si="7"/>
        <v/>
      </c>
      <c r="C54" s="78" t="str">
        <f t="shared" si="0"/>
        <v/>
      </c>
      <c r="D54" s="79" t="str">
        <f>IFERROR(IF(J53&lt;=0,"",IF(C54="Yes","",B54-COUNTIF($C$20:C54,"Yes"))),"")</f>
        <v/>
      </c>
      <c r="E54" s="81" t="str">
        <f t="shared" si="1"/>
        <v/>
      </c>
      <c r="F54" s="80" t="str">
        <f t="shared" si="8"/>
        <v/>
      </c>
      <c r="G54" s="80" t="str">
        <f t="shared" si="2"/>
        <v/>
      </c>
      <c r="H54" s="80" t="str">
        <f t="shared" si="9"/>
        <v/>
      </c>
      <c r="I54" s="80" t="str">
        <f t="shared" si="3"/>
        <v/>
      </c>
      <c r="J54" s="80" t="str">
        <f t="shared" si="10"/>
        <v/>
      </c>
      <c r="AG54" s="16" t="str">
        <f t="shared" si="11"/>
        <v/>
      </c>
      <c r="AH54" s="69" t="str">
        <f t="shared" si="4"/>
        <v/>
      </c>
      <c r="AI54" s="70" t="str">
        <f t="shared" si="5"/>
        <v/>
      </c>
      <c r="AJ54" s="70" t="str">
        <f t="shared" si="6"/>
        <v/>
      </c>
      <c r="AK54" s="70" t="str">
        <f t="shared" si="12"/>
        <v/>
      </c>
      <c r="AL54" s="70" t="str">
        <f t="shared" si="13"/>
        <v/>
      </c>
    </row>
    <row r="55" spans="2:38" ht="15" thickBot="1" x14ac:dyDescent="0.35">
      <c r="B55" s="79" t="str">
        <f t="shared" si="7"/>
        <v/>
      </c>
      <c r="C55" s="78" t="str">
        <f t="shared" si="0"/>
        <v/>
      </c>
      <c r="D55" s="79" t="str">
        <f>IFERROR(IF(J54&lt;=0,"",IF(C55="Yes","",B55-COUNTIF($C$20:C55,"Yes"))),"")</f>
        <v/>
      </c>
      <c r="E55" s="81" t="str">
        <f t="shared" si="1"/>
        <v/>
      </c>
      <c r="F55" s="80" t="str">
        <f t="shared" si="8"/>
        <v/>
      </c>
      <c r="G55" s="80" t="str">
        <f t="shared" si="2"/>
        <v/>
      </c>
      <c r="H55" s="80" t="str">
        <f t="shared" si="9"/>
        <v/>
      </c>
      <c r="I55" s="80" t="str">
        <f t="shared" si="3"/>
        <v/>
      </c>
      <c r="J55" s="80" t="str">
        <f t="shared" si="10"/>
        <v/>
      </c>
      <c r="AG55" s="16" t="str">
        <f t="shared" si="11"/>
        <v/>
      </c>
      <c r="AH55" s="69" t="str">
        <f t="shared" si="4"/>
        <v/>
      </c>
      <c r="AI55" s="70" t="str">
        <f t="shared" si="5"/>
        <v/>
      </c>
      <c r="AJ55" s="70" t="str">
        <f t="shared" si="6"/>
        <v/>
      </c>
      <c r="AK55" s="70" t="str">
        <f t="shared" si="12"/>
        <v/>
      </c>
      <c r="AL55" s="70" t="str">
        <f t="shared" si="13"/>
        <v/>
      </c>
    </row>
    <row r="56" spans="2:38" ht="15" thickBot="1" x14ac:dyDescent="0.35">
      <c r="B56" s="79" t="str">
        <f t="shared" si="7"/>
        <v/>
      </c>
      <c r="C56" s="78" t="str">
        <f t="shared" si="0"/>
        <v/>
      </c>
      <c r="D56" s="79" t="str">
        <f>IFERROR(IF(J55&lt;=0,"",IF(C56="Yes","",B56-COUNTIF($C$20:C56,"Yes"))),"")</f>
        <v/>
      </c>
      <c r="E56" s="81" t="str">
        <f t="shared" si="1"/>
        <v/>
      </c>
      <c r="F56" s="80" t="str">
        <f t="shared" si="8"/>
        <v/>
      </c>
      <c r="G56" s="80" t="str">
        <f t="shared" si="2"/>
        <v/>
      </c>
      <c r="H56" s="80" t="str">
        <f t="shared" si="9"/>
        <v/>
      </c>
      <c r="I56" s="80" t="str">
        <f t="shared" si="3"/>
        <v/>
      </c>
      <c r="J56" s="80" t="str">
        <f t="shared" si="10"/>
        <v/>
      </c>
      <c r="AG56" s="16" t="str">
        <f t="shared" si="11"/>
        <v/>
      </c>
      <c r="AH56" s="69" t="str">
        <f t="shared" si="4"/>
        <v/>
      </c>
      <c r="AI56" s="70" t="str">
        <f t="shared" si="5"/>
        <v/>
      </c>
      <c r="AJ56" s="70" t="str">
        <f t="shared" si="6"/>
        <v/>
      </c>
      <c r="AK56" s="70" t="str">
        <f t="shared" si="12"/>
        <v/>
      </c>
      <c r="AL56" s="70" t="str">
        <f t="shared" si="13"/>
        <v/>
      </c>
    </row>
    <row r="57" spans="2:38" ht="15" thickBot="1" x14ac:dyDescent="0.35">
      <c r="B57" s="79" t="str">
        <f t="shared" si="7"/>
        <v/>
      </c>
      <c r="C57" s="78" t="str">
        <f t="shared" si="0"/>
        <v/>
      </c>
      <c r="D57" s="79" t="str">
        <f>IFERROR(IF(J56&lt;=0,"",IF(C57="Yes","",B57-COUNTIF($C$20:C57,"Yes"))),"")</f>
        <v/>
      </c>
      <c r="E57" s="81" t="str">
        <f t="shared" si="1"/>
        <v/>
      </c>
      <c r="F57" s="80" t="str">
        <f t="shared" si="8"/>
        <v/>
      </c>
      <c r="G57" s="80" t="str">
        <f t="shared" si="2"/>
        <v/>
      </c>
      <c r="H57" s="80" t="str">
        <f t="shared" si="9"/>
        <v/>
      </c>
      <c r="I57" s="80" t="str">
        <f t="shared" si="3"/>
        <v/>
      </c>
      <c r="J57" s="80" t="str">
        <f t="shared" si="10"/>
        <v/>
      </c>
      <c r="AG57" s="16" t="str">
        <f t="shared" si="11"/>
        <v/>
      </c>
      <c r="AH57" s="69" t="str">
        <f t="shared" si="4"/>
        <v/>
      </c>
      <c r="AI57" s="70" t="str">
        <f t="shared" si="5"/>
        <v/>
      </c>
      <c r="AJ57" s="70" t="str">
        <f t="shared" si="6"/>
        <v/>
      </c>
      <c r="AK57" s="70" t="str">
        <f t="shared" si="12"/>
        <v/>
      </c>
      <c r="AL57" s="70" t="str">
        <f t="shared" si="13"/>
        <v/>
      </c>
    </row>
    <row r="58" spans="2:38" ht="15" thickBot="1" x14ac:dyDescent="0.35">
      <c r="B58" s="79" t="str">
        <f t="shared" si="7"/>
        <v/>
      </c>
      <c r="C58" s="78" t="str">
        <f t="shared" si="0"/>
        <v/>
      </c>
      <c r="D58" s="79" t="str">
        <f>IFERROR(IF(J57&lt;=0,"",IF(C58="Yes","",B58-COUNTIF($C$20:C58,"Yes"))),"")</f>
        <v/>
      </c>
      <c r="E58" s="81" t="str">
        <f t="shared" si="1"/>
        <v/>
      </c>
      <c r="F58" s="80" t="str">
        <f t="shared" si="8"/>
        <v/>
      </c>
      <c r="G58" s="80" t="str">
        <f t="shared" si="2"/>
        <v/>
      </c>
      <c r="H58" s="80" t="str">
        <f t="shared" si="9"/>
        <v/>
      </c>
      <c r="I58" s="80" t="str">
        <f t="shared" si="3"/>
        <v/>
      </c>
      <c r="J58" s="80" t="str">
        <f t="shared" si="10"/>
        <v/>
      </c>
      <c r="AG58" s="16" t="str">
        <f t="shared" si="11"/>
        <v/>
      </c>
      <c r="AH58" s="69" t="str">
        <f t="shared" si="4"/>
        <v/>
      </c>
      <c r="AI58" s="70" t="str">
        <f t="shared" si="5"/>
        <v/>
      </c>
      <c r="AJ58" s="70" t="str">
        <f t="shared" si="6"/>
        <v/>
      </c>
      <c r="AK58" s="70" t="str">
        <f t="shared" si="12"/>
        <v/>
      </c>
      <c r="AL58" s="70" t="str">
        <f t="shared" si="13"/>
        <v/>
      </c>
    </row>
    <row r="59" spans="2:38" ht="15" thickBot="1" x14ac:dyDescent="0.35">
      <c r="B59" s="79" t="str">
        <f t="shared" si="7"/>
        <v/>
      </c>
      <c r="C59" s="78" t="str">
        <f t="shared" si="0"/>
        <v/>
      </c>
      <c r="D59" s="79" t="str">
        <f>IFERROR(IF(J58&lt;=0,"",IF(C59="Yes","",B59-COUNTIF($C$20:C59,"Yes"))),"")</f>
        <v/>
      </c>
      <c r="E59" s="81" t="str">
        <f t="shared" si="1"/>
        <v/>
      </c>
      <c r="F59" s="80" t="str">
        <f t="shared" si="8"/>
        <v/>
      </c>
      <c r="G59" s="80" t="str">
        <f t="shared" si="2"/>
        <v/>
      </c>
      <c r="H59" s="80" t="str">
        <f t="shared" si="9"/>
        <v/>
      </c>
      <c r="I59" s="80" t="str">
        <f t="shared" si="3"/>
        <v/>
      </c>
      <c r="J59" s="80" t="str">
        <f t="shared" si="10"/>
        <v/>
      </c>
      <c r="AG59" s="16" t="str">
        <f t="shared" si="11"/>
        <v/>
      </c>
      <c r="AH59" s="69" t="str">
        <f t="shared" si="4"/>
        <v/>
      </c>
      <c r="AI59" s="70" t="str">
        <f t="shared" si="5"/>
        <v/>
      </c>
      <c r="AJ59" s="70" t="str">
        <f t="shared" si="6"/>
        <v/>
      </c>
      <c r="AK59" s="70" t="str">
        <f t="shared" si="12"/>
        <v/>
      </c>
      <c r="AL59" s="70" t="str">
        <f t="shared" si="13"/>
        <v/>
      </c>
    </row>
    <row r="60" spans="2:38" ht="15" thickBot="1" x14ac:dyDescent="0.35">
      <c r="B60" s="79" t="str">
        <f t="shared" si="7"/>
        <v/>
      </c>
      <c r="C60" s="78" t="str">
        <f t="shared" si="0"/>
        <v/>
      </c>
      <c r="D60" s="79" t="str">
        <f>IFERROR(IF(J59&lt;=0,"",IF(C60="Yes","",B60-COUNTIF($C$20:C60,"Yes"))),"")</f>
        <v/>
      </c>
      <c r="E60" s="81" t="str">
        <f t="shared" si="1"/>
        <v/>
      </c>
      <c r="F60" s="80" t="str">
        <f t="shared" si="8"/>
        <v/>
      </c>
      <c r="G60" s="80" t="str">
        <f t="shared" si="2"/>
        <v/>
      </c>
      <c r="H60" s="80" t="str">
        <f t="shared" si="9"/>
        <v/>
      </c>
      <c r="I60" s="80" t="str">
        <f t="shared" si="3"/>
        <v/>
      </c>
      <c r="J60" s="80" t="str">
        <f t="shared" si="10"/>
        <v/>
      </c>
      <c r="AG60" s="16" t="str">
        <f t="shared" si="11"/>
        <v/>
      </c>
      <c r="AH60" s="69" t="str">
        <f t="shared" si="4"/>
        <v/>
      </c>
      <c r="AI60" s="70" t="str">
        <f t="shared" si="5"/>
        <v/>
      </c>
      <c r="AJ60" s="70" t="str">
        <f t="shared" si="6"/>
        <v/>
      </c>
      <c r="AK60" s="70" t="str">
        <f t="shared" si="12"/>
        <v/>
      </c>
      <c r="AL60" s="70" t="str">
        <f t="shared" si="13"/>
        <v/>
      </c>
    </row>
    <row r="61" spans="2:38" ht="15" thickBot="1" x14ac:dyDescent="0.35">
      <c r="B61" s="79" t="str">
        <f t="shared" si="7"/>
        <v/>
      </c>
      <c r="C61" s="78" t="str">
        <f t="shared" si="0"/>
        <v/>
      </c>
      <c r="D61" s="79" t="str">
        <f>IFERROR(IF(J60&lt;=0,"",IF(C61="Yes","",B61-COUNTIF($C$20:C61,"Yes"))),"")</f>
        <v/>
      </c>
      <c r="E61" s="81" t="str">
        <f t="shared" si="1"/>
        <v/>
      </c>
      <c r="F61" s="80" t="str">
        <f t="shared" si="8"/>
        <v/>
      </c>
      <c r="G61" s="80" t="str">
        <f t="shared" si="2"/>
        <v/>
      </c>
      <c r="H61" s="80" t="str">
        <f t="shared" si="9"/>
        <v/>
      </c>
      <c r="I61" s="80" t="str">
        <f t="shared" si="3"/>
        <v/>
      </c>
      <c r="J61" s="80" t="str">
        <f t="shared" si="10"/>
        <v/>
      </c>
      <c r="AG61" s="16" t="str">
        <f t="shared" si="11"/>
        <v/>
      </c>
      <c r="AH61" s="69" t="str">
        <f t="shared" si="4"/>
        <v/>
      </c>
      <c r="AI61" s="70" t="str">
        <f t="shared" si="5"/>
        <v/>
      </c>
      <c r="AJ61" s="70" t="str">
        <f t="shared" si="6"/>
        <v/>
      </c>
      <c r="AK61" s="70" t="str">
        <f t="shared" si="12"/>
        <v/>
      </c>
      <c r="AL61" s="70" t="str">
        <f t="shared" si="13"/>
        <v/>
      </c>
    </row>
    <row r="62" spans="2:38" ht="15" thickBot="1" x14ac:dyDescent="0.35">
      <c r="B62" s="79" t="str">
        <f t="shared" si="7"/>
        <v/>
      </c>
      <c r="C62" s="78" t="str">
        <f t="shared" si="0"/>
        <v/>
      </c>
      <c r="D62" s="79" t="str">
        <f>IFERROR(IF(J61&lt;=0,"",IF(C62="Yes","",B62-COUNTIF($C$20:C62,"Yes"))),"")</f>
        <v/>
      </c>
      <c r="E62" s="81" t="str">
        <f t="shared" si="1"/>
        <v/>
      </c>
      <c r="F62" s="80" t="str">
        <f t="shared" si="8"/>
        <v/>
      </c>
      <c r="G62" s="80" t="str">
        <f t="shared" si="2"/>
        <v/>
      </c>
      <c r="H62" s="80" t="str">
        <f t="shared" si="9"/>
        <v/>
      </c>
      <c r="I62" s="80" t="str">
        <f t="shared" si="3"/>
        <v/>
      </c>
      <c r="J62" s="80" t="str">
        <f t="shared" si="10"/>
        <v/>
      </c>
      <c r="AG62" s="16" t="str">
        <f t="shared" si="11"/>
        <v/>
      </c>
      <c r="AH62" s="69" t="str">
        <f t="shared" si="4"/>
        <v/>
      </c>
      <c r="AI62" s="70" t="str">
        <f t="shared" si="5"/>
        <v/>
      </c>
      <c r="AJ62" s="70" t="str">
        <f t="shared" si="6"/>
        <v/>
      </c>
      <c r="AK62" s="70" t="str">
        <f t="shared" si="12"/>
        <v/>
      </c>
      <c r="AL62" s="70" t="str">
        <f t="shared" si="13"/>
        <v/>
      </c>
    </row>
    <row r="63" spans="2:38" ht="15" thickBot="1" x14ac:dyDescent="0.35">
      <c r="B63" s="79" t="str">
        <f t="shared" si="7"/>
        <v/>
      </c>
      <c r="C63" s="78" t="str">
        <f t="shared" si="0"/>
        <v/>
      </c>
      <c r="D63" s="79" t="str">
        <f>IFERROR(IF(J62&lt;=0,"",IF(C63="Yes","",B63-COUNTIF($C$20:C63,"Yes"))),"")</f>
        <v/>
      </c>
      <c r="E63" s="81" t="str">
        <f t="shared" si="1"/>
        <v/>
      </c>
      <c r="F63" s="80" t="str">
        <f t="shared" si="8"/>
        <v/>
      </c>
      <c r="G63" s="80" t="str">
        <f t="shared" si="2"/>
        <v/>
      </c>
      <c r="H63" s="80" t="str">
        <f t="shared" si="9"/>
        <v/>
      </c>
      <c r="I63" s="80" t="str">
        <f t="shared" si="3"/>
        <v/>
      </c>
      <c r="J63" s="80" t="str">
        <f t="shared" si="10"/>
        <v/>
      </c>
      <c r="AG63" s="16" t="str">
        <f t="shared" si="11"/>
        <v/>
      </c>
      <c r="AH63" s="69" t="str">
        <f t="shared" si="4"/>
        <v/>
      </c>
      <c r="AI63" s="70" t="str">
        <f t="shared" si="5"/>
        <v/>
      </c>
      <c r="AJ63" s="70" t="str">
        <f t="shared" si="6"/>
        <v/>
      </c>
      <c r="AK63" s="70" t="str">
        <f t="shared" si="12"/>
        <v/>
      </c>
      <c r="AL63" s="70" t="str">
        <f t="shared" si="13"/>
        <v/>
      </c>
    </row>
    <row r="64" spans="2:38" ht="15" thickBot="1" x14ac:dyDescent="0.35">
      <c r="B64" s="79" t="str">
        <f t="shared" si="7"/>
        <v/>
      </c>
      <c r="C64" s="78" t="str">
        <f t="shared" si="0"/>
        <v/>
      </c>
      <c r="D64" s="79" t="str">
        <f>IFERROR(IF(J63&lt;=0,"",IF(C64="Yes","",B64-COUNTIF($C$20:C64,"Yes"))),"")</f>
        <v/>
      </c>
      <c r="E64" s="81" t="str">
        <f t="shared" si="1"/>
        <v/>
      </c>
      <c r="F64" s="80" t="str">
        <f t="shared" si="8"/>
        <v/>
      </c>
      <c r="G64" s="80" t="str">
        <f t="shared" si="2"/>
        <v/>
      </c>
      <c r="H64" s="80" t="str">
        <f t="shared" si="9"/>
        <v/>
      </c>
      <c r="I64" s="80" t="str">
        <f t="shared" si="3"/>
        <v/>
      </c>
      <c r="J64" s="80" t="str">
        <f t="shared" si="10"/>
        <v/>
      </c>
      <c r="AG64" s="16" t="str">
        <f t="shared" si="11"/>
        <v/>
      </c>
      <c r="AH64" s="69" t="str">
        <f t="shared" si="4"/>
        <v/>
      </c>
      <c r="AI64" s="70" t="str">
        <f t="shared" si="5"/>
        <v/>
      </c>
      <c r="AJ64" s="70" t="str">
        <f t="shared" si="6"/>
        <v/>
      </c>
      <c r="AK64" s="70" t="str">
        <f t="shared" si="12"/>
        <v/>
      </c>
      <c r="AL64" s="70" t="str">
        <f t="shared" si="13"/>
        <v/>
      </c>
    </row>
    <row r="65" spans="2:38" ht="15" thickBot="1" x14ac:dyDescent="0.35">
      <c r="B65" s="79" t="str">
        <f t="shared" si="7"/>
        <v/>
      </c>
      <c r="C65" s="78" t="str">
        <f t="shared" si="0"/>
        <v/>
      </c>
      <c r="D65" s="79" t="str">
        <f>IFERROR(IF(J64&lt;=0,"",IF(C65="Yes","",B65-COUNTIF($C$20:C65,"Yes"))),"")</f>
        <v/>
      </c>
      <c r="E65" s="81" t="str">
        <f t="shared" si="1"/>
        <v/>
      </c>
      <c r="F65" s="80" t="str">
        <f t="shared" si="8"/>
        <v/>
      </c>
      <c r="G65" s="80" t="str">
        <f t="shared" si="2"/>
        <v/>
      </c>
      <c r="H65" s="80" t="str">
        <f t="shared" si="9"/>
        <v/>
      </c>
      <c r="I65" s="80" t="str">
        <f t="shared" si="3"/>
        <v/>
      </c>
      <c r="J65" s="80" t="str">
        <f t="shared" si="10"/>
        <v/>
      </c>
      <c r="AG65" s="16" t="str">
        <f t="shared" si="11"/>
        <v/>
      </c>
      <c r="AH65" s="69" t="str">
        <f t="shared" si="4"/>
        <v/>
      </c>
      <c r="AI65" s="70" t="str">
        <f t="shared" si="5"/>
        <v/>
      </c>
      <c r="AJ65" s="70" t="str">
        <f t="shared" si="6"/>
        <v/>
      </c>
      <c r="AK65" s="70" t="str">
        <f t="shared" si="12"/>
        <v/>
      </c>
      <c r="AL65" s="70" t="str">
        <f t="shared" si="13"/>
        <v/>
      </c>
    </row>
    <row r="66" spans="2:38" ht="15" thickBot="1" x14ac:dyDescent="0.35">
      <c r="B66" s="79" t="str">
        <f t="shared" si="7"/>
        <v/>
      </c>
      <c r="C66" s="78" t="str">
        <f t="shared" si="0"/>
        <v/>
      </c>
      <c r="D66" s="79" t="str">
        <f>IFERROR(IF(J65&lt;=0,"",IF(C66="Yes","",B66-COUNTIF($C$20:C66,"Yes"))),"")</f>
        <v/>
      </c>
      <c r="E66" s="81" t="str">
        <f t="shared" si="1"/>
        <v/>
      </c>
      <c r="F66" s="80" t="str">
        <f t="shared" si="8"/>
        <v/>
      </c>
      <c r="G66" s="80" t="str">
        <f t="shared" si="2"/>
        <v/>
      </c>
      <c r="H66" s="80" t="str">
        <f t="shared" si="9"/>
        <v/>
      </c>
      <c r="I66" s="80" t="str">
        <f t="shared" si="3"/>
        <v/>
      </c>
      <c r="J66" s="80" t="str">
        <f t="shared" si="10"/>
        <v/>
      </c>
      <c r="AG66" s="16" t="str">
        <f t="shared" si="11"/>
        <v/>
      </c>
      <c r="AH66" s="69" t="str">
        <f t="shared" si="4"/>
        <v/>
      </c>
      <c r="AI66" s="70" t="str">
        <f t="shared" si="5"/>
        <v/>
      </c>
      <c r="AJ66" s="70" t="str">
        <f t="shared" si="6"/>
        <v/>
      </c>
      <c r="AK66" s="70" t="str">
        <f t="shared" si="12"/>
        <v/>
      </c>
      <c r="AL66" s="70" t="str">
        <f t="shared" si="13"/>
        <v/>
      </c>
    </row>
    <row r="67" spans="2:38" ht="15" thickBot="1" x14ac:dyDescent="0.35">
      <c r="B67" s="79" t="str">
        <f t="shared" si="7"/>
        <v/>
      </c>
      <c r="C67" s="78" t="str">
        <f t="shared" si="0"/>
        <v/>
      </c>
      <c r="D67" s="79" t="str">
        <f>IFERROR(IF(J66&lt;=0,"",IF(C67="Yes","",B67-COUNTIF($C$20:C67,"Yes"))),"")</f>
        <v/>
      </c>
      <c r="E67" s="81" t="str">
        <f t="shared" si="1"/>
        <v/>
      </c>
      <c r="F67" s="80" t="str">
        <f t="shared" si="8"/>
        <v/>
      </c>
      <c r="G67" s="80" t="str">
        <f t="shared" si="2"/>
        <v/>
      </c>
      <c r="H67" s="80" t="str">
        <f t="shared" si="9"/>
        <v/>
      </c>
      <c r="I67" s="80" t="str">
        <f t="shared" si="3"/>
        <v/>
      </c>
      <c r="J67" s="80" t="str">
        <f t="shared" si="10"/>
        <v/>
      </c>
      <c r="AG67" s="16" t="str">
        <f t="shared" si="11"/>
        <v/>
      </c>
      <c r="AH67" s="69" t="str">
        <f t="shared" si="4"/>
        <v/>
      </c>
      <c r="AI67" s="70" t="str">
        <f t="shared" si="5"/>
        <v/>
      </c>
      <c r="AJ67" s="70" t="str">
        <f t="shared" si="6"/>
        <v/>
      </c>
      <c r="AK67" s="70" t="str">
        <f t="shared" si="12"/>
        <v/>
      </c>
      <c r="AL67" s="70" t="str">
        <f t="shared" si="13"/>
        <v/>
      </c>
    </row>
    <row r="68" spans="2:38" ht="15" thickBot="1" x14ac:dyDescent="0.35">
      <c r="B68" s="79" t="str">
        <f t="shared" si="7"/>
        <v/>
      </c>
      <c r="C68" s="78" t="str">
        <f t="shared" si="0"/>
        <v/>
      </c>
      <c r="D68" s="79" t="str">
        <f>IFERROR(IF(J67&lt;=0,"",IF(C68="Yes","",B68-COUNTIF($C$20:C68,"Yes"))),"")</f>
        <v/>
      </c>
      <c r="E68" s="81" t="str">
        <f t="shared" si="1"/>
        <v/>
      </c>
      <c r="F68" s="80" t="str">
        <f t="shared" si="8"/>
        <v/>
      </c>
      <c r="G68" s="80" t="str">
        <f t="shared" si="2"/>
        <v/>
      </c>
      <c r="H68" s="80" t="str">
        <f t="shared" si="9"/>
        <v/>
      </c>
      <c r="I68" s="80" t="str">
        <f t="shared" si="3"/>
        <v/>
      </c>
      <c r="J68" s="80" t="str">
        <f t="shared" si="10"/>
        <v/>
      </c>
      <c r="AG68" s="16" t="str">
        <f t="shared" si="11"/>
        <v/>
      </c>
      <c r="AH68" s="69" t="str">
        <f t="shared" si="4"/>
        <v/>
      </c>
      <c r="AI68" s="70" t="str">
        <f t="shared" si="5"/>
        <v/>
      </c>
      <c r="AJ68" s="70" t="str">
        <f t="shared" si="6"/>
        <v/>
      </c>
      <c r="AK68" s="70" t="str">
        <f t="shared" si="12"/>
        <v/>
      </c>
      <c r="AL68" s="70" t="str">
        <f t="shared" si="13"/>
        <v/>
      </c>
    </row>
    <row r="69" spans="2:38" ht="15" thickBot="1" x14ac:dyDescent="0.35">
      <c r="B69" s="79" t="str">
        <f t="shared" si="7"/>
        <v/>
      </c>
      <c r="C69" s="78" t="str">
        <f t="shared" si="0"/>
        <v/>
      </c>
      <c r="D69" s="79" t="str">
        <f>IFERROR(IF(J68&lt;=0,"",IF(C69="Yes","",B69-COUNTIF($C$20:C69,"Yes"))),"")</f>
        <v/>
      </c>
      <c r="E69" s="81" t="str">
        <f t="shared" si="1"/>
        <v/>
      </c>
      <c r="F69" s="80" t="str">
        <f t="shared" si="8"/>
        <v/>
      </c>
      <c r="G69" s="80" t="str">
        <f t="shared" si="2"/>
        <v/>
      </c>
      <c r="H69" s="80" t="str">
        <f t="shared" si="9"/>
        <v/>
      </c>
      <c r="I69" s="80" t="str">
        <f t="shared" si="3"/>
        <v/>
      </c>
      <c r="J69" s="80" t="str">
        <f t="shared" si="10"/>
        <v/>
      </c>
      <c r="AG69" s="16" t="str">
        <f t="shared" si="11"/>
        <v/>
      </c>
      <c r="AH69" s="69" t="str">
        <f t="shared" si="4"/>
        <v/>
      </c>
      <c r="AI69" s="70" t="str">
        <f t="shared" si="5"/>
        <v/>
      </c>
      <c r="AJ69" s="70" t="str">
        <f t="shared" si="6"/>
        <v/>
      </c>
      <c r="AK69" s="70" t="str">
        <f t="shared" si="12"/>
        <v/>
      </c>
      <c r="AL69" s="70" t="str">
        <f t="shared" si="13"/>
        <v/>
      </c>
    </row>
    <row r="70" spans="2:38" ht="15" thickBot="1" x14ac:dyDescent="0.35">
      <c r="B70" s="79" t="str">
        <f t="shared" si="7"/>
        <v/>
      </c>
      <c r="C70" s="78" t="str">
        <f t="shared" si="0"/>
        <v/>
      </c>
      <c r="D70" s="79" t="str">
        <f>IFERROR(IF(J69&lt;=0,"",IF(C70="Yes","",B70-COUNTIF($C$20:C70,"Yes"))),"")</f>
        <v/>
      </c>
      <c r="E70" s="81" t="str">
        <f t="shared" si="1"/>
        <v/>
      </c>
      <c r="F70" s="80" t="str">
        <f t="shared" si="8"/>
        <v/>
      </c>
      <c r="G70" s="80" t="str">
        <f t="shared" si="2"/>
        <v/>
      </c>
      <c r="H70" s="80" t="str">
        <f t="shared" si="9"/>
        <v/>
      </c>
      <c r="I70" s="80" t="str">
        <f t="shared" si="3"/>
        <v/>
      </c>
      <c r="J70" s="80" t="str">
        <f t="shared" si="10"/>
        <v/>
      </c>
      <c r="AG70" s="16" t="str">
        <f t="shared" si="11"/>
        <v/>
      </c>
      <c r="AH70" s="69" t="str">
        <f t="shared" si="4"/>
        <v/>
      </c>
      <c r="AI70" s="70" t="str">
        <f t="shared" si="5"/>
        <v/>
      </c>
      <c r="AJ70" s="70" t="str">
        <f t="shared" si="6"/>
        <v/>
      </c>
      <c r="AK70" s="70" t="str">
        <f t="shared" si="12"/>
        <v/>
      </c>
      <c r="AL70" s="70" t="str">
        <f t="shared" si="13"/>
        <v/>
      </c>
    </row>
    <row r="71" spans="2:38" ht="15" thickBot="1" x14ac:dyDescent="0.35">
      <c r="B71" s="79" t="str">
        <f t="shared" si="7"/>
        <v/>
      </c>
      <c r="C71" s="78" t="str">
        <f t="shared" si="0"/>
        <v/>
      </c>
      <c r="D71" s="79" t="str">
        <f>IFERROR(IF(J70&lt;=0,"",IF(C71="Yes","",B71-COUNTIF($C$20:C71,"Yes"))),"")</f>
        <v/>
      </c>
      <c r="E71" s="81" t="str">
        <f t="shared" si="1"/>
        <v/>
      </c>
      <c r="F71" s="80" t="str">
        <f t="shared" si="8"/>
        <v/>
      </c>
      <c r="G71" s="80" t="str">
        <f t="shared" si="2"/>
        <v/>
      </c>
      <c r="H71" s="80" t="str">
        <f t="shared" si="9"/>
        <v/>
      </c>
      <c r="I71" s="80" t="str">
        <f t="shared" si="3"/>
        <v/>
      </c>
      <c r="J71" s="80" t="str">
        <f t="shared" si="10"/>
        <v/>
      </c>
      <c r="AG71" s="16" t="str">
        <f t="shared" si="11"/>
        <v/>
      </c>
      <c r="AH71" s="69" t="str">
        <f t="shared" si="4"/>
        <v/>
      </c>
      <c r="AI71" s="70" t="str">
        <f t="shared" si="5"/>
        <v/>
      </c>
      <c r="AJ71" s="70" t="str">
        <f t="shared" si="6"/>
        <v/>
      </c>
      <c r="AK71" s="70" t="str">
        <f t="shared" si="12"/>
        <v/>
      </c>
      <c r="AL71" s="70" t="str">
        <f t="shared" si="13"/>
        <v/>
      </c>
    </row>
    <row r="72" spans="2:38" ht="15" thickBot="1" x14ac:dyDescent="0.35">
      <c r="B72" s="79" t="str">
        <f t="shared" si="7"/>
        <v/>
      </c>
      <c r="C72" s="78" t="str">
        <f t="shared" si="0"/>
        <v/>
      </c>
      <c r="D72" s="79" t="str">
        <f>IFERROR(IF(J71&lt;=0,"",IF(C72="Yes","",B72-COUNTIF($C$20:C72,"Yes"))),"")</f>
        <v/>
      </c>
      <c r="E72" s="81" t="str">
        <f t="shared" si="1"/>
        <v/>
      </c>
      <c r="F72" s="80" t="str">
        <f t="shared" si="8"/>
        <v/>
      </c>
      <c r="G72" s="80" t="str">
        <f t="shared" si="2"/>
        <v/>
      </c>
      <c r="H72" s="80" t="str">
        <f t="shared" si="9"/>
        <v/>
      </c>
      <c r="I72" s="80" t="str">
        <f t="shared" si="3"/>
        <v/>
      </c>
      <c r="J72" s="80" t="str">
        <f t="shared" si="10"/>
        <v/>
      </c>
      <c r="AG72" s="16" t="str">
        <f t="shared" si="11"/>
        <v/>
      </c>
      <c r="AH72" s="69" t="str">
        <f t="shared" si="4"/>
        <v/>
      </c>
      <c r="AI72" s="70" t="str">
        <f t="shared" si="5"/>
        <v/>
      </c>
      <c r="AJ72" s="70" t="str">
        <f t="shared" si="6"/>
        <v/>
      </c>
      <c r="AK72" s="70" t="str">
        <f t="shared" si="12"/>
        <v/>
      </c>
      <c r="AL72" s="70" t="str">
        <f t="shared" si="13"/>
        <v/>
      </c>
    </row>
    <row r="73" spans="2:38" ht="15" thickBot="1" x14ac:dyDescent="0.35">
      <c r="B73" s="79" t="str">
        <f t="shared" si="7"/>
        <v/>
      </c>
      <c r="C73" s="78" t="str">
        <f t="shared" si="0"/>
        <v/>
      </c>
      <c r="D73" s="79" t="str">
        <f>IFERROR(IF(J72&lt;=0,"",IF(C73="Yes","",B73-COUNTIF($C$20:C73,"Yes"))),"")</f>
        <v/>
      </c>
      <c r="E73" s="81" t="str">
        <f t="shared" si="1"/>
        <v/>
      </c>
      <c r="F73" s="80" t="str">
        <f t="shared" si="8"/>
        <v/>
      </c>
      <c r="G73" s="80" t="str">
        <f t="shared" si="2"/>
        <v/>
      </c>
      <c r="H73" s="80" t="str">
        <f t="shared" si="9"/>
        <v/>
      </c>
      <c r="I73" s="80" t="str">
        <f t="shared" si="3"/>
        <v/>
      </c>
      <c r="J73" s="80" t="str">
        <f t="shared" si="10"/>
        <v/>
      </c>
      <c r="AG73" s="16" t="str">
        <f t="shared" si="11"/>
        <v/>
      </c>
      <c r="AH73" s="69" t="str">
        <f t="shared" si="4"/>
        <v/>
      </c>
      <c r="AI73" s="70" t="str">
        <f t="shared" si="5"/>
        <v/>
      </c>
      <c r="AJ73" s="70" t="str">
        <f t="shared" si="6"/>
        <v/>
      </c>
      <c r="AK73" s="70" t="str">
        <f t="shared" si="12"/>
        <v/>
      </c>
      <c r="AL73" s="70" t="str">
        <f t="shared" si="13"/>
        <v/>
      </c>
    </row>
    <row r="74" spans="2:38" ht="15" thickBot="1" x14ac:dyDescent="0.35">
      <c r="B74" s="79" t="str">
        <f t="shared" si="7"/>
        <v/>
      </c>
      <c r="C74" s="78" t="str">
        <f t="shared" si="0"/>
        <v/>
      </c>
      <c r="D74" s="79" t="str">
        <f>IFERROR(IF(J73&lt;=0,"",IF(C74="Yes","",B74-COUNTIF($C$20:C74,"Yes"))),"")</f>
        <v/>
      </c>
      <c r="E74" s="81" t="str">
        <f t="shared" si="1"/>
        <v/>
      </c>
      <c r="F74" s="80" t="str">
        <f t="shared" si="8"/>
        <v/>
      </c>
      <c r="G74" s="80" t="str">
        <f t="shared" si="2"/>
        <v/>
      </c>
      <c r="H74" s="80" t="str">
        <f t="shared" si="9"/>
        <v/>
      </c>
      <c r="I74" s="80" t="str">
        <f t="shared" si="3"/>
        <v/>
      </c>
      <c r="J74" s="80" t="str">
        <f t="shared" si="10"/>
        <v/>
      </c>
      <c r="AG74" s="16" t="str">
        <f t="shared" si="11"/>
        <v/>
      </c>
      <c r="AH74" s="69" t="str">
        <f t="shared" si="4"/>
        <v/>
      </c>
      <c r="AI74" s="70" t="str">
        <f t="shared" si="5"/>
        <v/>
      </c>
      <c r="AJ74" s="70" t="str">
        <f t="shared" si="6"/>
        <v/>
      </c>
      <c r="AK74" s="70" t="str">
        <f t="shared" si="12"/>
        <v/>
      </c>
      <c r="AL74" s="70" t="str">
        <f t="shared" si="13"/>
        <v/>
      </c>
    </row>
    <row r="75" spans="2:38" ht="15" thickBot="1" x14ac:dyDescent="0.35">
      <c r="B75" s="79" t="str">
        <f t="shared" si="7"/>
        <v/>
      </c>
      <c r="C75" s="78" t="str">
        <f t="shared" si="0"/>
        <v/>
      </c>
      <c r="D75" s="79" t="str">
        <f>IFERROR(IF(J74&lt;=0,"",IF(C75="Yes","",B75-COUNTIF($C$20:C75,"Yes"))),"")</f>
        <v/>
      </c>
      <c r="E75" s="81" t="str">
        <f t="shared" si="1"/>
        <v/>
      </c>
      <c r="F75" s="80" t="str">
        <f t="shared" si="8"/>
        <v/>
      </c>
      <c r="G75" s="80" t="str">
        <f t="shared" si="2"/>
        <v/>
      </c>
      <c r="H75" s="80" t="str">
        <f t="shared" si="9"/>
        <v/>
      </c>
      <c r="I75" s="80" t="str">
        <f t="shared" si="3"/>
        <v/>
      </c>
      <c r="J75" s="80" t="str">
        <f t="shared" si="10"/>
        <v/>
      </c>
      <c r="AG75" s="16" t="str">
        <f t="shared" si="11"/>
        <v/>
      </c>
      <c r="AH75" s="69" t="str">
        <f t="shared" si="4"/>
        <v/>
      </c>
      <c r="AI75" s="70" t="str">
        <f t="shared" si="5"/>
        <v/>
      </c>
      <c r="AJ75" s="70" t="str">
        <f t="shared" si="6"/>
        <v/>
      </c>
      <c r="AK75" s="70" t="str">
        <f t="shared" si="12"/>
        <v/>
      </c>
      <c r="AL75" s="70" t="str">
        <f t="shared" si="13"/>
        <v/>
      </c>
    </row>
    <row r="76" spans="2:38" ht="15" thickBot="1" x14ac:dyDescent="0.35">
      <c r="B76" s="79" t="str">
        <f t="shared" si="7"/>
        <v/>
      </c>
      <c r="C76" s="78" t="str">
        <f t="shared" si="0"/>
        <v/>
      </c>
      <c r="D76" s="79" t="str">
        <f>IFERROR(IF(J75&lt;=0,"",IF(C76="Yes","",B76-COUNTIF($C$20:C76,"Yes"))),"")</f>
        <v/>
      </c>
      <c r="E76" s="81" t="str">
        <f t="shared" si="1"/>
        <v/>
      </c>
      <c r="F76" s="80" t="str">
        <f t="shared" si="8"/>
        <v/>
      </c>
      <c r="G76" s="80" t="str">
        <f t="shared" si="2"/>
        <v/>
      </c>
      <c r="H76" s="80" t="str">
        <f t="shared" si="9"/>
        <v/>
      </c>
      <c r="I76" s="80" t="str">
        <f t="shared" si="3"/>
        <v/>
      </c>
      <c r="J76" s="80" t="str">
        <f t="shared" si="10"/>
        <v/>
      </c>
      <c r="AG76" s="16" t="str">
        <f t="shared" si="11"/>
        <v/>
      </c>
      <c r="AH76" s="69" t="str">
        <f t="shared" si="4"/>
        <v/>
      </c>
      <c r="AI76" s="70" t="str">
        <f t="shared" si="5"/>
        <v/>
      </c>
      <c r="AJ76" s="70" t="str">
        <f t="shared" si="6"/>
        <v/>
      </c>
      <c r="AK76" s="70" t="str">
        <f t="shared" si="12"/>
        <v/>
      </c>
      <c r="AL76" s="70" t="str">
        <f t="shared" si="13"/>
        <v/>
      </c>
    </row>
    <row r="77" spans="2:38" ht="15" thickBot="1" x14ac:dyDescent="0.35">
      <c r="B77" s="79" t="str">
        <f t="shared" si="7"/>
        <v/>
      </c>
      <c r="C77" s="78" t="str">
        <f t="shared" si="0"/>
        <v/>
      </c>
      <c r="D77" s="79" t="str">
        <f>IFERROR(IF(J76&lt;=0,"",IF(C77="Yes","",B77-COUNTIF($C$20:C77,"Yes"))),"")</f>
        <v/>
      </c>
      <c r="E77" s="81" t="str">
        <f t="shared" si="1"/>
        <v/>
      </c>
      <c r="F77" s="80" t="str">
        <f t="shared" si="8"/>
        <v/>
      </c>
      <c r="G77" s="80" t="str">
        <f t="shared" si="2"/>
        <v/>
      </c>
      <c r="H77" s="80" t="str">
        <f t="shared" si="9"/>
        <v/>
      </c>
      <c r="I77" s="80" t="str">
        <f t="shared" si="3"/>
        <v/>
      </c>
      <c r="J77" s="80" t="str">
        <f t="shared" si="10"/>
        <v/>
      </c>
      <c r="AG77" s="16" t="str">
        <f t="shared" si="11"/>
        <v/>
      </c>
      <c r="AH77" s="69" t="str">
        <f t="shared" si="4"/>
        <v/>
      </c>
      <c r="AI77" s="70" t="str">
        <f t="shared" si="5"/>
        <v/>
      </c>
      <c r="AJ77" s="70" t="str">
        <f t="shared" si="6"/>
        <v/>
      </c>
      <c r="AK77" s="70" t="str">
        <f t="shared" si="12"/>
        <v/>
      </c>
      <c r="AL77" s="70" t="str">
        <f t="shared" si="13"/>
        <v/>
      </c>
    </row>
    <row r="78" spans="2:38" ht="15" thickBot="1" x14ac:dyDescent="0.35">
      <c r="B78" s="79" t="str">
        <f t="shared" si="7"/>
        <v/>
      </c>
      <c r="C78" s="78" t="str">
        <f t="shared" si="0"/>
        <v/>
      </c>
      <c r="D78" s="79" t="str">
        <f>IFERROR(IF(J77&lt;=0,"",IF(C78="Yes","",B78-COUNTIF($C$20:C78,"Yes"))),"")</f>
        <v/>
      </c>
      <c r="E78" s="81" t="str">
        <f t="shared" si="1"/>
        <v/>
      </c>
      <c r="F78" s="80" t="str">
        <f t="shared" si="8"/>
        <v/>
      </c>
      <c r="G78" s="80" t="str">
        <f t="shared" si="2"/>
        <v/>
      </c>
      <c r="H78" s="80" t="str">
        <f t="shared" si="9"/>
        <v/>
      </c>
      <c r="I78" s="80" t="str">
        <f t="shared" si="3"/>
        <v/>
      </c>
      <c r="J78" s="80" t="str">
        <f t="shared" si="10"/>
        <v/>
      </c>
      <c r="AG78" s="16" t="str">
        <f t="shared" si="11"/>
        <v/>
      </c>
      <c r="AH78" s="69" t="str">
        <f t="shared" si="4"/>
        <v/>
      </c>
      <c r="AI78" s="70" t="str">
        <f t="shared" si="5"/>
        <v/>
      </c>
      <c r="AJ78" s="70" t="str">
        <f t="shared" si="6"/>
        <v/>
      </c>
      <c r="AK78" s="70" t="str">
        <f t="shared" si="12"/>
        <v/>
      </c>
      <c r="AL78" s="70" t="str">
        <f t="shared" si="13"/>
        <v/>
      </c>
    </row>
    <row r="79" spans="2:38" ht="15" thickBot="1" x14ac:dyDescent="0.35">
      <c r="B79" s="79" t="str">
        <f t="shared" si="7"/>
        <v/>
      </c>
      <c r="C79" s="78" t="str">
        <f t="shared" si="0"/>
        <v/>
      </c>
      <c r="D79" s="79" t="str">
        <f>IFERROR(IF(J78&lt;=0,"",IF(C79="Yes","",B79-COUNTIF($C$20:C79,"Yes"))),"")</f>
        <v/>
      </c>
      <c r="E79" s="81" t="str">
        <f t="shared" si="1"/>
        <v/>
      </c>
      <c r="F79" s="80" t="str">
        <f t="shared" si="8"/>
        <v/>
      </c>
      <c r="G79" s="80" t="str">
        <f t="shared" si="2"/>
        <v/>
      </c>
      <c r="H79" s="80" t="str">
        <f t="shared" si="9"/>
        <v/>
      </c>
      <c r="I79" s="80" t="str">
        <f t="shared" si="3"/>
        <v/>
      </c>
      <c r="J79" s="80" t="str">
        <f t="shared" si="10"/>
        <v/>
      </c>
      <c r="AG79" s="16" t="str">
        <f t="shared" si="11"/>
        <v/>
      </c>
      <c r="AH79" s="69" t="str">
        <f t="shared" si="4"/>
        <v/>
      </c>
      <c r="AI79" s="70" t="str">
        <f t="shared" si="5"/>
        <v/>
      </c>
      <c r="AJ79" s="70" t="str">
        <f t="shared" si="6"/>
        <v/>
      </c>
      <c r="AK79" s="70" t="str">
        <f t="shared" si="12"/>
        <v/>
      </c>
      <c r="AL79" s="70" t="str">
        <f t="shared" si="13"/>
        <v/>
      </c>
    </row>
    <row r="80" spans="2:38" ht="15" thickBot="1" x14ac:dyDescent="0.35">
      <c r="B80" s="79" t="str">
        <f t="shared" si="7"/>
        <v/>
      </c>
      <c r="C80" s="78" t="str">
        <f t="shared" si="0"/>
        <v/>
      </c>
      <c r="D80" s="79" t="str">
        <f>IFERROR(IF(J79&lt;=0,"",IF(C80="Yes","",B80-COUNTIF($C$20:C80,"Yes"))),"")</f>
        <v/>
      </c>
      <c r="E80" s="81" t="str">
        <f t="shared" si="1"/>
        <v/>
      </c>
      <c r="F80" s="80" t="str">
        <f t="shared" si="8"/>
        <v/>
      </c>
      <c r="G80" s="80" t="str">
        <f t="shared" si="2"/>
        <v/>
      </c>
      <c r="H80" s="80" t="str">
        <f t="shared" si="9"/>
        <v/>
      </c>
      <c r="I80" s="80" t="str">
        <f t="shared" si="3"/>
        <v/>
      </c>
      <c r="J80" s="80" t="str">
        <f t="shared" si="10"/>
        <v/>
      </c>
      <c r="AG80" s="16" t="str">
        <f t="shared" si="11"/>
        <v/>
      </c>
      <c r="AH80" s="69" t="str">
        <f t="shared" si="4"/>
        <v/>
      </c>
      <c r="AI80" s="70" t="str">
        <f t="shared" si="5"/>
        <v/>
      </c>
      <c r="AJ80" s="70" t="str">
        <f t="shared" si="6"/>
        <v/>
      </c>
      <c r="AK80" s="70" t="str">
        <f t="shared" si="12"/>
        <v/>
      </c>
      <c r="AL80" s="70" t="str">
        <f t="shared" si="13"/>
        <v/>
      </c>
    </row>
    <row r="81" spans="2:38" ht="15" thickBot="1" x14ac:dyDescent="0.35">
      <c r="B81" s="79" t="str">
        <f t="shared" si="7"/>
        <v/>
      </c>
      <c r="C81" s="78" t="str">
        <f t="shared" si="0"/>
        <v/>
      </c>
      <c r="D81" s="79" t="str">
        <f>IFERROR(IF(J80&lt;=0,"",IF(C81="Yes","",B81-COUNTIF($C$20:C81,"Yes"))),"")</f>
        <v/>
      </c>
      <c r="E81" s="81" t="str">
        <f t="shared" si="1"/>
        <v/>
      </c>
      <c r="F81" s="80" t="str">
        <f t="shared" si="8"/>
        <v/>
      </c>
      <c r="G81" s="80" t="str">
        <f t="shared" si="2"/>
        <v/>
      </c>
      <c r="H81" s="80" t="str">
        <f t="shared" si="9"/>
        <v/>
      </c>
      <c r="I81" s="80" t="str">
        <f t="shared" si="3"/>
        <v/>
      </c>
      <c r="J81" s="80" t="str">
        <f t="shared" si="10"/>
        <v/>
      </c>
      <c r="AG81" s="16" t="str">
        <f t="shared" si="11"/>
        <v/>
      </c>
      <c r="AH81" s="69" t="str">
        <f t="shared" si="4"/>
        <v/>
      </c>
      <c r="AI81" s="70" t="str">
        <f t="shared" si="5"/>
        <v/>
      </c>
      <c r="AJ81" s="70" t="str">
        <f t="shared" si="6"/>
        <v/>
      </c>
      <c r="AK81" s="70" t="str">
        <f t="shared" si="12"/>
        <v/>
      </c>
      <c r="AL81" s="70" t="str">
        <f t="shared" si="13"/>
        <v/>
      </c>
    </row>
    <row r="82" spans="2:38" ht="15" thickBot="1" x14ac:dyDescent="0.35">
      <c r="B82" s="79" t="str">
        <f t="shared" si="7"/>
        <v/>
      </c>
      <c r="C82" s="78" t="str">
        <f t="shared" si="0"/>
        <v/>
      </c>
      <c r="D82" s="79" t="str">
        <f>IFERROR(IF(J81&lt;=0,"",IF(C82="Yes","",B82-COUNTIF($C$20:C82,"Yes"))),"")</f>
        <v/>
      </c>
      <c r="E82" s="81" t="str">
        <f t="shared" si="1"/>
        <v/>
      </c>
      <c r="F82" s="80" t="str">
        <f t="shared" si="8"/>
        <v/>
      </c>
      <c r="G82" s="80" t="str">
        <f t="shared" si="2"/>
        <v/>
      </c>
      <c r="H82" s="80" t="str">
        <f t="shared" si="9"/>
        <v/>
      </c>
      <c r="I82" s="80" t="str">
        <f t="shared" si="3"/>
        <v/>
      </c>
      <c r="J82" s="80" t="str">
        <f t="shared" si="10"/>
        <v/>
      </c>
      <c r="AG82" s="16" t="str">
        <f t="shared" si="11"/>
        <v/>
      </c>
      <c r="AH82" s="69" t="str">
        <f t="shared" si="4"/>
        <v/>
      </c>
      <c r="AI82" s="70" t="str">
        <f t="shared" si="5"/>
        <v/>
      </c>
      <c r="AJ82" s="70" t="str">
        <f t="shared" si="6"/>
        <v/>
      </c>
      <c r="AK82" s="70" t="str">
        <f t="shared" si="12"/>
        <v/>
      </c>
      <c r="AL82" s="70" t="str">
        <f t="shared" si="13"/>
        <v/>
      </c>
    </row>
    <row r="83" spans="2:38" ht="15" thickBot="1" x14ac:dyDescent="0.35">
      <c r="B83" s="79" t="str">
        <f t="shared" si="7"/>
        <v/>
      </c>
      <c r="C83" s="78" t="str">
        <f t="shared" si="0"/>
        <v/>
      </c>
      <c r="D83" s="79" t="str">
        <f>IFERROR(IF(J82&lt;=0,"",IF(C83="Yes","",B83-COUNTIF($C$20:C83,"Yes"))),"")</f>
        <v/>
      </c>
      <c r="E83" s="81" t="str">
        <f t="shared" si="1"/>
        <v/>
      </c>
      <c r="F83" s="80" t="str">
        <f t="shared" si="8"/>
        <v/>
      </c>
      <c r="G83" s="80" t="str">
        <f t="shared" si="2"/>
        <v/>
      </c>
      <c r="H83" s="80" t="str">
        <f t="shared" si="9"/>
        <v/>
      </c>
      <c r="I83" s="80" t="str">
        <f t="shared" si="3"/>
        <v/>
      </c>
      <c r="J83" s="80" t="str">
        <f t="shared" si="10"/>
        <v/>
      </c>
      <c r="AG83" s="16" t="str">
        <f t="shared" si="11"/>
        <v/>
      </c>
      <c r="AH83" s="69" t="str">
        <f t="shared" si="4"/>
        <v/>
      </c>
      <c r="AI83" s="70" t="str">
        <f t="shared" si="5"/>
        <v/>
      </c>
      <c r="AJ83" s="70" t="str">
        <f t="shared" si="6"/>
        <v/>
      </c>
      <c r="AK83" s="70" t="str">
        <f t="shared" si="12"/>
        <v/>
      </c>
      <c r="AL83" s="70" t="str">
        <f t="shared" si="13"/>
        <v/>
      </c>
    </row>
    <row r="84" spans="2:38" ht="15" thickBot="1" x14ac:dyDescent="0.35">
      <c r="B84" s="79" t="str">
        <f t="shared" si="7"/>
        <v/>
      </c>
      <c r="C84" s="78" t="str">
        <f t="shared" ref="C84:C147" si="14">IF(B84="","",IF(AND(B84&lt;=$E$13,B84&gt;=$E$12),"Yes","No"))</f>
        <v/>
      </c>
      <c r="D84" s="79" t="str">
        <f>IFERROR(IF(J83&lt;=0,"",IF(C84="Yes","",B84-COUNTIF($C$20:C84,"Yes"))),"")</f>
        <v/>
      </c>
      <c r="E84" s="81" t="str">
        <f t="shared" ref="E84:E147" si="15">IF($E$9="End of the Period",IF(B84="","",IF(payment_frequency_EMI_Change="Bi-weekly",first_payment_date_EMI_Change+B84*VLOOKUP(payment_frequency_EMI_Change,periodic_table,2,0),IF(payment_frequency_EMI_Change="Weekly",first_payment_date_EMI_Change+B84*VLOOKUP(payment_frequency_EMI_Change,periodic_table,2,0),IF(payment_frequency_EMI_Change="Semi-monthly",first_payment_date_EMI_Change+B84*VLOOKUP(payment_frequency_EMI_Change,periodic_table,2,0),EDATE(first_payment_date_EMI_Change,B84*VLOOKUP(payment_frequency_EMI_Change,periodic_table,2,0)))))),IF(B84="","",IF(payment_frequency_EMI_Change="Bi-weekly",first_payment_date_EMI_Change+(B84-1)*VLOOKUP(payment_frequency_EMI_Change,periodic_table,2,0),IF(payment_frequency_EMI_Change="Weekly",first_payment_date_EMI_Change+(B84-1)*VLOOKUP(payment_frequency_EMI_Change,periodic_table,2,0),IF(payment_frequency_EMI_Change="Semi-monthly",first_payment_date_EMI_Change+(B84-1)*VLOOKUP(payment_frequency_EMI_Change,periodic_table,2,0),EDATE(first_payment_date_EMI_Change,(B84-1)*VLOOKUP(payment_frequency_EMI_Change,periodic_table,2,0)))))))</f>
        <v/>
      </c>
      <c r="F84" s="80" t="str">
        <f t="shared" si="8"/>
        <v/>
      </c>
      <c r="G84" s="80" t="str">
        <f t="shared" ref="G84:G147" si="16">IF(AND(Payment_Type_EMI_Change=1,B84=1),0,IF(B84="","",IF(C84="Yes",0,J83*Compound_Rate_EMI_Change)))</f>
        <v/>
      </c>
      <c r="H84" s="80" t="str">
        <f t="shared" si="9"/>
        <v/>
      </c>
      <c r="I84" s="80" t="str">
        <f t="shared" ref="I84:I147" si="17">IF(B84="","",IF(C84="Yes",J83*Compound_Rate_EMI_Change,0))</f>
        <v/>
      </c>
      <c r="J84" s="80" t="str">
        <f t="shared" si="10"/>
        <v/>
      </c>
      <c r="AG84" s="16" t="str">
        <f t="shared" si="11"/>
        <v/>
      </c>
      <c r="AH84" s="69" t="str">
        <f t="shared" ref="AH84:AH147" si="18">IF($E$9="End of the Period",IF(AG84="","",IF(payment_frequency_EMI_Change="Bi-weekly",first_payment_date_EMI_Change+AG84*VLOOKUP(payment_frequency_EMI_Change,periodic_table,2,0),IF(payment_frequency_EMI_Change="Weekly",first_payment_date_EMI_Change+AG84*VLOOKUP(payment_frequency_EMI_Change,periodic_table,2,0),IF(payment_frequency_EMI_Change="Semi-monthly",first_payment_date_EMI_Change+AG84*VLOOKUP(payment_frequency_EMI_Change,periodic_table,2,0),EDATE(first_payment_date_EMI_Change,AG84*VLOOKUP(payment_frequency_EMI_Change,periodic_table,2,0)))))),IF(AG84="","",IF(payment_frequency_EMI_Change="Bi-weekly",first_payment_date_EMI_Change+(AG84-1)*VLOOKUP(payment_frequency_EMI_Change,periodic_table,2,0),IF(payment_frequency_EMI_Change="Weekly",first_payment_date_EMI_Change+(AG84-1)*VLOOKUP(payment_frequency_EMI_Change,periodic_table,2,0),IF(payment_frequency_EMI_Change="Semi-monthly",first_payment_date_EMI_Change+(AG84-1)*VLOOKUP(payment_frequency_EMI_Change,periodic_table,2,0),EDATE(first_payment_date_EMI_Change,(AG84-1)*VLOOKUP(payment_frequency_EMI_Change,periodic_table,2,0)))))))</f>
        <v/>
      </c>
      <c r="AI84" s="70" t="str">
        <f t="shared" ref="AI84:AI147" si="19">IF(AG84="","",IF(AL83&lt;payment_EMI_Change,AL83*(1+Compound_Rate_EMI_Change),payment_EMI_Change))</f>
        <v/>
      </c>
      <c r="AJ84" s="70" t="str">
        <f t="shared" ref="AJ84:AJ147" si="20">IF(AND(Payment_Type_EMI_Change=1,AG84=1),0,IF(AG84="","",AL83*Compound_Rate_EMI_Change))</f>
        <v/>
      </c>
      <c r="AK84" s="70" t="str">
        <f t="shared" si="12"/>
        <v/>
      </c>
      <c r="AL84" s="70" t="str">
        <f t="shared" si="13"/>
        <v/>
      </c>
    </row>
    <row r="85" spans="2:38" ht="15" thickBot="1" x14ac:dyDescent="0.35">
      <c r="B85" s="79" t="str">
        <f t="shared" ref="B85:B148" si="21">IFERROR(IF(TRUNC(J84)&lt;=0,"",B84+1),"")</f>
        <v/>
      </c>
      <c r="C85" s="78" t="str">
        <f t="shared" si="14"/>
        <v/>
      </c>
      <c r="D85" s="79" t="str">
        <f>IFERROR(IF(J84&lt;=0,"",IF(C85="Yes","",B85-COUNTIF($C$20:C85,"Yes"))),"")</f>
        <v/>
      </c>
      <c r="E85" s="81" t="str">
        <f t="shared" si="15"/>
        <v/>
      </c>
      <c r="F85" s="80" t="str">
        <f t="shared" ref="F85:F148" si="22">IF(B85="","",IF(C85="Yes",0,IF(J84&lt;payment_EMI_Change,J84*(1+Compound_Rate_EMI_Change),-PMT($J$5,nper_EMI_Change-B85+1,J84))))</f>
        <v/>
      </c>
      <c r="G85" s="80" t="str">
        <f t="shared" si="16"/>
        <v/>
      </c>
      <c r="H85" s="80" t="str">
        <f t="shared" ref="H85:H148" si="23">IF(B85="","",F85-G85)</f>
        <v/>
      </c>
      <c r="I85" s="80" t="str">
        <f t="shared" si="17"/>
        <v/>
      </c>
      <c r="J85" s="80" t="str">
        <f t="shared" ref="J85:J148" si="24">IFERROR(IF(B85="","",J84-H85+I85),"")</f>
        <v/>
      </c>
      <c r="AG85" s="16" t="str">
        <f t="shared" ref="AG85:AG148" si="25">IFERROR(IF(AL84&lt;=0,"",AG84+1),"")</f>
        <v/>
      </c>
      <c r="AH85" s="69" t="str">
        <f t="shared" si="18"/>
        <v/>
      </c>
      <c r="AI85" s="70" t="str">
        <f t="shared" si="19"/>
        <v/>
      </c>
      <c r="AJ85" s="70" t="str">
        <f t="shared" si="20"/>
        <v/>
      </c>
      <c r="AK85" s="70" t="str">
        <f t="shared" ref="AK85:AK148" si="26">IF(AG85="","",AI85-AJ85)</f>
        <v/>
      </c>
      <c r="AL85" s="70" t="str">
        <f t="shared" ref="AL85:AL148" si="27">IFERROR(IF(AK85&lt;=0,"",AL84-AK85),"")</f>
        <v/>
      </c>
    </row>
    <row r="86" spans="2:38" ht="15" thickBot="1" x14ac:dyDescent="0.35">
      <c r="B86" s="79" t="str">
        <f t="shared" si="21"/>
        <v/>
      </c>
      <c r="C86" s="78" t="str">
        <f t="shared" si="14"/>
        <v/>
      </c>
      <c r="D86" s="79" t="str">
        <f>IFERROR(IF(J85&lt;=0,"",IF(C86="Yes","",B86-COUNTIF($C$20:C86,"Yes"))),"")</f>
        <v/>
      </c>
      <c r="E86" s="81" t="str">
        <f t="shared" si="15"/>
        <v/>
      </c>
      <c r="F86" s="80" t="str">
        <f t="shared" si="22"/>
        <v/>
      </c>
      <c r="G86" s="80" t="str">
        <f t="shared" si="16"/>
        <v/>
      </c>
      <c r="H86" s="80" t="str">
        <f t="shared" si="23"/>
        <v/>
      </c>
      <c r="I86" s="80" t="str">
        <f t="shared" si="17"/>
        <v/>
      </c>
      <c r="J86" s="80" t="str">
        <f t="shared" si="24"/>
        <v/>
      </c>
      <c r="AG86" s="16" t="str">
        <f t="shared" si="25"/>
        <v/>
      </c>
      <c r="AH86" s="69" t="str">
        <f t="shared" si="18"/>
        <v/>
      </c>
      <c r="AI86" s="70" t="str">
        <f t="shared" si="19"/>
        <v/>
      </c>
      <c r="AJ86" s="70" t="str">
        <f t="shared" si="20"/>
        <v/>
      </c>
      <c r="AK86" s="70" t="str">
        <f t="shared" si="26"/>
        <v/>
      </c>
      <c r="AL86" s="70" t="str">
        <f t="shared" si="27"/>
        <v/>
      </c>
    </row>
    <row r="87" spans="2:38" ht="15" thickBot="1" x14ac:dyDescent="0.35">
      <c r="B87" s="79" t="str">
        <f t="shared" si="21"/>
        <v/>
      </c>
      <c r="C87" s="78" t="str">
        <f t="shared" si="14"/>
        <v/>
      </c>
      <c r="D87" s="79" t="str">
        <f>IFERROR(IF(J86&lt;=0,"",IF(C87="Yes","",B87-COUNTIF($C$20:C87,"Yes"))),"")</f>
        <v/>
      </c>
      <c r="E87" s="81" t="str">
        <f t="shared" si="15"/>
        <v/>
      </c>
      <c r="F87" s="80" t="str">
        <f t="shared" si="22"/>
        <v/>
      </c>
      <c r="G87" s="80" t="str">
        <f t="shared" si="16"/>
        <v/>
      </c>
      <c r="H87" s="80" t="str">
        <f t="shared" si="23"/>
        <v/>
      </c>
      <c r="I87" s="80" t="str">
        <f t="shared" si="17"/>
        <v/>
      </c>
      <c r="J87" s="80" t="str">
        <f t="shared" si="24"/>
        <v/>
      </c>
      <c r="AG87" s="16" t="str">
        <f t="shared" si="25"/>
        <v/>
      </c>
      <c r="AH87" s="69" t="str">
        <f t="shared" si="18"/>
        <v/>
      </c>
      <c r="AI87" s="70" t="str">
        <f t="shared" si="19"/>
        <v/>
      </c>
      <c r="AJ87" s="70" t="str">
        <f t="shared" si="20"/>
        <v/>
      </c>
      <c r="AK87" s="70" t="str">
        <f t="shared" si="26"/>
        <v/>
      </c>
      <c r="AL87" s="70" t="str">
        <f t="shared" si="27"/>
        <v/>
      </c>
    </row>
    <row r="88" spans="2:38" ht="15" thickBot="1" x14ac:dyDescent="0.35">
      <c r="B88" s="79" t="str">
        <f t="shared" si="21"/>
        <v/>
      </c>
      <c r="C88" s="78" t="str">
        <f t="shared" si="14"/>
        <v/>
      </c>
      <c r="D88" s="79" t="str">
        <f>IFERROR(IF(J87&lt;=0,"",IF(C88="Yes","",B88-COUNTIF($C$20:C88,"Yes"))),"")</f>
        <v/>
      </c>
      <c r="E88" s="81" t="str">
        <f t="shared" si="15"/>
        <v/>
      </c>
      <c r="F88" s="80" t="str">
        <f t="shared" si="22"/>
        <v/>
      </c>
      <c r="G88" s="80" t="str">
        <f t="shared" si="16"/>
        <v/>
      </c>
      <c r="H88" s="80" t="str">
        <f t="shared" si="23"/>
        <v/>
      </c>
      <c r="I88" s="80" t="str">
        <f t="shared" si="17"/>
        <v/>
      </c>
      <c r="J88" s="80" t="str">
        <f t="shared" si="24"/>
        <v/>
      </c>
      <c r="AG88" s="16" t="str">
        <f t="shared" si="25"/>
        <v/>
      </c>
      <c r="AH88" s="69" t="str">
        <f t="shared" si="18"/>
        <v/>
      </c>
      <c r="AI88" s="70" t="str">
        <f t="shared" si="19"/>
        <v/>
      </c>
      <c r="AJ88" s="70" t="str">
        <f t="shared" si="20"/>
        <v/>
      </c>
      <c r="AK88" s="70" t="str">
        <f t="shared" si="26"/>
        <v/>
      </c>
      <c r="AL88" s="70" t="str">
        <f t="shared" si="27"/>
        <v/>
      </c>
    </row>
    <row r="89" spans="2:38" ht="15" thickBot="1" x14ac:dyDescent="0.35">
      <c r="B89" s="79" t="str">
        <f t="shared" si="21"/>
        <v/>
      </c>
      <c r="C89" s="78" t="str">
        <f t="shared" si="14"/>
        <v/>
      </c>
      <c r="D89" s="79" t="str">
        <f>IFERROR(IF(J88&lt;=0,"",IF(C89="Yes","",B89-COUNTIF($C$20:C89,"Yes"))),"")</f>
        <v/>
      </c>
      <c r="E89" s="81" t="str">
        <f t="shared" si="15"/>
        <v/>
      </c>
      <c r="F89" s="80" t="str">
        <f t="shared" si="22"/>
        <v/>
      </c>
      <c r="G89" s="80" t="str">
        <f t="shared" si="16"/>
        <v/>
      </c>
      <c r="H89" s="80" t="str">
        <f t="shared" si="23"/>
        <v/>
      </c>
      <c r="I89" s="80" t="str">
        <f t="shared" si="17"/>
        <v/>
      </c>
      <c r="J89" s="80" t="str">
        <f t="shared" si="24"/>
        <v/>
      </c>
      <c r="AG89" s="16" t="str">
        <f t="shared" si="25"/>
        <v/>
      </c>
      <c r="AH89" s="69" t="str">
        <f t="shared" si="18"/>
        <v/>
      </c>
      <c r="AI89" s="70" t="str">
        <f t="shared" si="19"/>
        <v/>
      </c>
      <c r="AJ89" s="70" t="str">
        <f t="shared" si="20"/>
        <v/>
      </c>
      <c r="AK89" s="70" t="str">
        <f t="shared" si="26"/>
        <v/>
      </c>
      <c r="AL89" s="70" t="str">
        <f t="shared" si="27"/>
        <v/>
      </c>
    </row>
    <row r="90" spans="2:38" ht="15" thickBot="1" x14ac:dyDescent="0.35">
      <c r="B90" s="79" t="str">
        <f t="shared" si="21"/>
        <v/>
      </c>
      <c r="C90" s="78" t="str">
        <f t="shared" si="14"/>
        <v/>
      </c>
      <c r="D90" s="79" t="str">
        <f>IFERROR(IF(J89&lt;=0,"",IF(C90="Yes","",B90-COUNTIF($C$20:C90,"Yes"))),"")</f>
        <v/>
      </c>
      <c r="E90" s="81" t="str">
        <f t="shared" si="15"/>
        <v/>
      </c>
      <c r="F90" s="80" t="str">
        <f t="shared" si="22"/>
        <v/>
      </c>
      <c r="G90" s="80" t="str">
        <f t="shared" si="16"/>
        <v/>
      </c>
      <c r="H90" s="80" t="str">
        <f t="shared" si="23"/>
        <v/>
      </c>
      <c r="I90" s="80" t="str">
        <f t="shared" si="17"/>
        <v/>
      </c>
      <c r="J90" s="80" t="str">
        <f t="shared" si="24"/>
        <v/>
      </c>
      <c r="AG90" s="16" t="str">
        <f t="shared" si="25"/>
        <v/>
      </c>
      <c r="AH90" s="69" t="str">
        <f t="shared" si="18"/>
        <v/>
      </c>
      <c r="AI90" s="70" t="str">
        <f t="shared" si="19"/>
        <v/>
      </c>
      <c r="AJ90" s="70" t="str">
        <f t="shared" si="20"/>
        <v/>
      </c>
      <c r="AK90" s="70" t="str">
        <f t="shared" si="26"/>
        <v/>
      </c>
      <c r="AL90" s="70" t="str">
        <f t="shared" si="27"/>
        <v/>
      </c>
    </row>
    <row r="91" spans="2:38" ht="15" thickBot="1" x14ac:dyDescent="0.35">
      <c r="B91" s="79" t="str">
        <f t="shared" si="21"/>
        <v/>
      </c>
      <c r="C91" s="78" t="str">
        <f t="shared" si="14"/>
        <v/>
      </c>
      <c r="D91" s="79" t="str">
        <f>IFERROR(IF(J90&lt;=0,"",IF(C91="Yes","",B91-COUNTIF($C$20:C91,"Yes"))),"")</f>
        <v/>
      </c>
      <c r="E91" s="81" t="str">
        <f t="shared" si="15"/>
        <v/>
      </c>
      <c r="F91" s="80" t="str">
        <f t="shared" si="22"/>
        <v/>
      </c>
      <c r="G91" s="80" t="str">
        <f t="shared" si="16"/>
        <v/>
      </c>
      <c r="H91" s="80" t="str">
        <f t="shared" si="23"/>
        <v/>
      </c>
      <c r="I91" s="80" t="str">
        <f t="shared" si="17"/>
        <v/>
      </c>
      <c r="J91" s="80" t="str">
        <f t="shared" si="24"/>
        <v/>
      </c>
      <c r="AG91" s="16" t="str">
        <f t="shared" si="25"/>
        <v/>
      </c>
      <c r="AH91" s="69" t="str">
        <f t="shared" si="18"/>
        <v/>
      </c>
      <c r="AI91" s="70" t="str">
        <f t="shared" si="19"/>
        <v/>
      </c>
      <c r="AJ91" s="70" t="str">
        <f t="shared" si="20"/>
        <v/>
      </c>
      <c r="AK91" s="70" t="str">
        <f t="shared" si="26"/>
        <v/>
      </c>
      <c r="AL91" s="70" t="str">
        <f t="shared" si="27"/>
        <v/>
      </c>
    </row>
    <row r="92" spans="2:38" ht="15" thickBot="1" x14ac:dyDescent="0.35">
      <c r="B92" s="79" t="str">
        <f t="shared" si="21"/>
        <v/>
      </c>
      <c r="C92" s="78" t="str">
        <f t="shared" si="14"/>
        <v/>
      </c>
      <c r="D92" s="79" t="str">
        <f>IFERROR(IF(J91&lt;=0,"",IF(C92="Yes","",B92-COUNTIF($C$20:C92,"Yes"))),"")</f>
        <v/>
      </c>
      <c r="E92" s="81" t="str">
        <f t="shared" si="15"/>
        <v/>
      </c>
      <c r="F92" s="80" t="str">
        <f t="shared" si="22"/>
        <v/>
      </c>
      <c r="G92" s="80" t="str">
        <f t="shared" si="16"/>
        <v/>
      </c>
      <c r="H92" s="80" t="str">
        <f t="shared" si="23"/>
        <v/>
      </c>
      <c r="I92" s="80" t="str">
        <f t="shared" si="17"/>
        <v/>
      </c>
      <c r="J92" s="80" t="str">
        <f t="shared" si="24"/>
        <v/>
      </c>
      <c r="AG92" s="16" t="str">
        <f t="shared" si="25"/>
        <v/>
      </c>
      <c r="AH92" s="69" t="str">
        <f t="shared" si="18"/>
        <v/>
      </c>
      <c r="AI92" s="70" t="str">
        <f t="shared" si="19"/>
        <v/>
      </c>
      <c r="AJ92" s="70" t="str">
        <f t="shared" si="20"/>
        <v/>
      </c>
      <c r="AK92" s="70" t="str">
        <f t="shared" si="26"/>
        <v/>
      </c>
      <c r="AL92" s="70" t="str">
        <f t="shared" si="27"/>
        <v/>
      </c>
    </row>
    <row r="93" spans="2:38" ht="15" thickBot="1" x14ac:dyDescent="0.35">
      <c r="B93" s="79" t="str">
        <f t="shared" si="21"/>
        <v/>
      </c>
      <c r="C93" s="78" t="str">
        <f t="shared" si="14"/>
        <v/>
      </c>
      <c r="D93" s="79" t="str">
        <f>IFERROR(IF(J92&lt;=0,"",IF(C93="Yes","",B93-COUNTIF($C$20:C93,"Yes"))),"")</f>
        <v/>
      </c>
      <c r="E93" s="81" t="str">
        <f t="shared" si="15"/>
        <v/>
      </c>
      <c r="F93" s="80" t="str">
        <f t="shared" si="22"/>
        <v/>
      </c>
      <c r="G93" s="80" t="str">
        <f t="shared" si="16"/>
        <v/>
      </c>
      <c r="H93" s="80" t="str">
        <f t="shared" si="23"/>
        <v/>
      </c>
      <c r="I93" s="80" t="str">
        <f t="shared" si="17"/>
        <v/>
      </c>
      <c r="J93" s="80" t="str">
        <f t="shared" si="24"/>
        <v/>
      </c>
      <c r="AG93" s="16" t="str">
        <f t="shared" si="25"/>
        <v/>
      </c>
      <c r="AH93" s="69" t="str">
        <f t="shared" si="18"/>
        <v/>
      </c>
      <c r="AI93" s="70" t="str">
        <f t="shared" si="19"/>
        <v/>
      </c>
      <c r="AJ93" s="70" t="str">
        <f t="shared" si="20"/>
        <v/>
      </c>
      <c r="AK93" s="70" t="str">
        <f t="shared" si="26"/>
        <v/>
      </c>
      <c r="AL93" s="70" t="str">
        <f t="shared" si="27"/>
        <v/>
      </c>
    </row>
    <row r="94" spans="2:38" ht="15" thickBot="1" x14ac:dyDescent="0.35">
      <c r="B94" s="79" t="str">
        <f t="shared" si="21"/>
        <v/>
      </c>
      <c r="C94" s="78" t="str">
        <f t="shared" si="14"/>
        <v/>
      </c>
      <c r="D94" s="79" t="str">
        <f>IFERROR(IF(J93&lt;=0,"",IF(C94="Yes","",B94-COUNTIF($C$20:C94,"Yes"))),"")</f>
        <v/>
      </c>
      <c r="E94" s="81" t="str">
        <f t="shared" si="15"/>
        <v/>
      </c>
      <c r="F94" s="80" t="str">
        <f t="shared" si="22"/>
        <v/>
      </c>
      <c r="G94" s="80" t="str">
        <f t="shared" si="16"/>
        <v/>
      </c>
      <c r="H94" s="80" t="str">
        <f t="shared" si="23"/>
        <v/>
      </c>
      <c r="I94" s="80" t="str">
        <f t="shared" si="17"/>
        <v/>
      </c>
      <c r="J94" s="80" t="str">
        <f t="shared" si="24"/>
        <v/>
      </c>
      <c r="AG94" s="16" t="str">
        <f t="shared" si="25"/>
        <v/>
      </c>
      <c r="AH94" s="69" t="str">
        <f t="shared" si="18"/>
        <v/>
      </c>
      <c r="AI94" s="70" t="str">
        <f t="shared" si="19"/>
        <v/>
      </c>
      <c r="AJ94" s="70" t="str">
        <f t="shared" si="20"/>
        <v/>
      </c>
      <c r="AK94" s="70" t="str">
        <f t="shared" si="26"/>
        <v/>
      </c>
      <c r="AL94" s="70" t="str">
        <f t="shared" si="27"/>
        <v/>
      </c>
    </row>
    <row r="95" spans="2:38" ht="15" thickBot="1" x14ac:dyDescent="0.35">
      <c r="B95" s="79" t="str">
        <f t="shared" si="21"/>
        <v/>
      </c>
      <c r="C95" s="78" t="str">
        <f t="shared" si="14"/>
        <v/>
      </c>
      <c r="D95" s="79" t="str">
        <f>IFERROR(IF(J94&lt;=0,"",IF(C95="Yes","",B95-COUNTIF($C$20:C95,"Yes"))),"")</f>
        <v/>
      </c>
      <c r="E95" s="81" t="str">
        <f t="shared" si="15"/>
        <v/>
      </c>
      <c r="F95" s="80" t="str">
        <f t="shared" si="22"/>
        <v/>
      </c>
      <c r="G95" s="80" t="str">
        <f t="shared" si="16"/>
        <v/>
      </c>
      <c r="H95" s="80" t="str">
        <f t="shared" si="23"/>
        <v/>
      </c>
      <c r="I95" s="80" t="str">
        <f t="shared" si="17"/>
        <v/>
      </c>
      <c r="J95" s="80" t="str">
        <f t="shared" si="24"/>
        <v/>
      </c>
      <c r="AG95" s="16" t="str">
        <f t="shared" si="25"/>
        <v/>
      </c>
      <c r="AH95" s="69" t="str">
        <f t="shared" si="18"/>
        <v/>
      </c>
      <c r="AI95" s="70" t="str">
        <f t="shared" si="19"/>
        <v/>
      </c>
      <c r="AJ95" s="70" t="str">
        <f t="shared" si="20"/>
        <v/>
      </c>
      <c r="AK95" s="70" t="str">
        <f t="shared" si="26"/>
        <v/>
      </c>
      <c r="AL95" s="70" t="str">
        <f t="shared" si="27"/>
        <v/>
      </c>
    </row>
    <row r="96" spans="2:38" ht="15" thickBot="1" x14ac:dyDescent="0.35">
      <c r="B96" s="79" t="str">
        <f t="shared" si="21"/>
        <v/>
      </c>
      <c r="C96" s="78" t="str">
        <f t="shared" si="14"/>
        <v/>
      </c>
      <c r="D96" s="79" t="str">
        <f>IFERROR(IF(J95&lt;=0,"",IF(C96="Yes","",B96-COUNTIF($C$20:C96,"Yes"))),"")</f>
        <v/>
      </c>
      <c r="E96" s="81" t="str">
        <f t="shared" si="15"/>
        <v/>
      </c>
      <c r="F96" s="80" t="str">
        <f t="shared" si="22"/>
        <v/>
      </c>
      <c r="G96" s="80" t="str">
        <f t="shared" si="16"/>
        <v/>
      </c>
      <c r="H96" s="80" t="str">
        <f t="shared" si="23"/>
        <v/>
      </c>
      <c r="I96" s="80" t="str">
        <f t="shared" si="17"/>
        <v/>
      </c>
      <c r="J96" s="80" t="str">
        <f t="shared" si="24"/>
        <v/>
      </c>
      <c r="AG96" s="16" t="str">
        <f t="shared" si="25"/>
        <v/>
      </c>
      <c r="AH96" s="69" t="str">
        <f t="shared" si="18"/>
        <v/>
      </c>
      <c r="AI96" s="70" t="str">
        <f t="shared" si="19"/>
        <v/>
      </c>
      <c r="AJ96" s="70" t="str">
        <f t="shared" si="20"/>
        <v/>
      </c>
      <c r="AK96" s="70" t="str">
        <f t="shared" si="26"/>
        <v/>
      </c>
      <c r="AL96" s="70" t="str">
        <f t="shared" si="27"/>
        <v/>
      </c>
    </row>
    <row r="97" spans="2:38" ht="15" thickBot="1" x14ac:dyDescent="0.35">
      <c r="B97" s="79" t="str">
        <f t="shared" si="21"/>
        <v/>
      </c>
      <c r="C97" s="78" t="str">
        <f t="shared" si="14"/>
        <v/>
      </c>
      <c r="D97" s="79" t="str">
        <f>IFERROR(IF(J96&lt;=0,"",IF(C97="Yes","",B97-COUNTIF($C$20:C97,"Yes"))),"")</f>
        <v/>
      </c>
      <c r="E97" s="81" t="str">
        <f t="shared" si="15"/>
        <v/>
      </c>
      <c r="F97" s="80" t="str">
        <f t="shared" si="22"/>
        <v/>
      </c>
      <c r="G97" s="80" t="str">
        <f t="shared" si="16"/>
        <v/>
      </c>
      <c r="H97" s="80" t="str">
        <f t="shared" si="23"/>
        <v/>
      </c>
      <c r="I97" s="80" t="str">
        <f t="shared" si="17"/>
        <v/>
      </c>
      <c r="J97" s="80" t="str">
        <f t="shared" si="24"/>
        <v/>
      </c>
      <c r="AG97" s="16" t="str">
        <f t="shared" si="25"/>
        <v/>
      </c>
      <c r="AH97" s="69" t="str">
        <f t="shared" si="18"/>
        <v/>
      </c>
      <c r="AI97" s="70" t="str">
        <f t="shared" si="19"/>
        <v/>
      </c>
      <c r="AJ97" s="70" t="str">
        <f t="shared" si="20"/>
        <v/>
      </c>
      <c r="AK97" s="70" t="str">
        <f t="shared" si="26"/>
        <v/>
      </c>
      <c r="AL97" s="70" t="str">
        <f t="shared" si="27"/>
        <v/>
      </c>
    </row>
    <row r="98" spans="2:38" ht="15" thickBot="1" x14ac:dyDescent="0.35">
      <c r="B98" s="79" t="str">
        <f t="shared" si="21"/>
        <v/>
      </c>
      <c r="C98" s="78" t="str">
        <f t="shared" si="14"/>
        <v/>
      </c>
      <c r="D98" s="79" t="str">
        <f>IFERROR(IF(J97&lt;=0,"",IF(C98="Yes","",B98-COUNTIF($C$20:C98,"Yes"))),"")</f>
        <v/>
      </c>
      <c r="E98" s="81" t="str">
        <f t="shared" si="15"/>
        <v/>
      </c>
      <c r="F98" s="80" t="str">
        <f t="shared" si="22"/>
        <v/>
      </c>
      <c r="G98" s="80" t="str">
        <f t="shared" si="16"/>
        <v/>
      </c>
      <c r="H98" s="80" t="str">
        <f t="shared" si="23"/>
        <v/>
      </c>
      <c r="I98" s="80" t="str">
        <f t="shared" si="17"/>
        <v/>
      </c>
      <c r="J98" s="80" t="str">
        <f t="shared" si="24"/>
        <v/>
      </c>
      <c r="AG98" s="16" t="str">
        <f t="shared" si="25"/>
        <v/>
      </c>
      <c r="AH98" s="69" t="str">
        <f t="shared" si="18"/>
        <v/>
      </c>
      <c r="AI98" s="70" t="str">
        <f t="shared" si="19"/>
        <v/>
      </c>
      <c r="AJ98" s="70" t="str">
        <f t="shared" si="20"/>
        <v/>
      </c>
      <c r="AK98" s="70" t="str">
        <f t="shared" si="26"/>
        <v/>
      </c>
      <c r="AL98" s="70" t="str">
        <f t="shared" si="27"/>
        <v/>
      </c>
    </row>
    <row r="99" spans="2:38" ht="15" thickBot="1" x14ac:dyDescent="0.35">
      <c r="B99" s="79" t="str">
        <f t="shared" si="21"/>
        <v/>
      </c>
      <c r="C99" s="78" t="str">
        <f t="shared" si="14"/>
        <v/>
      </c>
      <c r="D99" s="79" t="str">
        <f>IFERROR(IF(J98&lt;=0,"",IF(C99="Yes","",B99-COUNTIF($C$20:C99,"Yes"))),"")</f>
        <v/>
      </c>
      <c r="E99" s="81" t="str">
        <f t="shared" si="15"/>
        <v/>
      </c>
      <c r="F99" s="80" t="str">
        <f t="shared" si="22"/>
        <v/>
      </c>
      <c r="G99" s="80" t="str">
        <f t="shared" si="16"/>
        <v/>
      </c>
      <c r="H99" s="80" t="str">
        <f t="shared" si="23"/>
        <v/>
      </c>
      <c r="I99" s="80" t="str">
        <f t="shared" si="17"/>
        <v/>
      </c>
      <c r="J99" s="80" t="str">
        <f t="shared" si="24"/>
        <v/>
      </c>
      <c r="AG99" s="16" t="str">
        <f t="shared" si="25"/>
        <v/>
      </c>
      <c r="AH99" s="69" t="str">
        <f t="shared" si="18"/>
        <v/>
      </c>
      <c r="AI99" s="70" t="str">
        <f t="shared" si="19"/>
        <v/>
      </c>
      <c r="AJ99" s="70" t="str">
        <f t="shared" si="20"/>
        <v/>
      </c>
      <c r="AK99" s="70" t="str">
        <f t="shared" si="26"/>
        <v/>
      </c>
      <c r="AL99" s="70" t="str">
        <f t="shared" si="27"/>
        <v/>
      </c>
    </row>
    <row r="100" spans="2:38" ht="15" thickBot="1" x14ac:dyDescent="0.35">
      <c r="B100" s="79" t="str">
        <f t="shared" si="21"/>
        <v/>
      </c>
      <c r="C100" s="78" t="str">
        <f t="shared" si="14"/>
        <v/>
      </c>
      <c r="D100" s="79" t="str">
        <f>IFERROR(IF(J99&lt;=0,"",IF(C100="Yes","",B100-COUNTIF($C$20:C100,"Yes"))),"")</f>
        <v/>
      </c>
      <c r="E100" s="81" t="str">
        <f t="shared" si="15"/>
        <v/>
      </c>
      <c r="F100" s="80" t="str">
        <f t="shared" si="22"/>
        <v/>
      </c>
      <c r="G100" s="80" t="str">
        <f t="shared" si="16"/>
        <v/>
      </c>
      <c r="H100" s="80" t="str">
        <f t="shared" si="23"/>
        <v/>
      </c>
      <c r="I100" s="80" t="str">
        <f t="shared" si="17"/>
        <v/>
      </c>
      <c r="J100" s="80" t="str">
        <f t="shared" si="24"/>
        <v/>
      </c>
      <c r="AG100" s="16" t="str">
        <f t="shared" si="25"/>
        <v/>
      </c>
      <c r="AH100" s="69" t="str">
        <f t="shared" si="18"/>
        <v/>
      </c>
      <c r="AI100" s="70" t="str">
        <f t="shared" si="19"/>
        <v/>
      </c>
      <c r="AJ100" s="70" t="str">
        <f t="shared" si="20"/>
        <v/>
      </c>
      <c r="AK100" s="70" t="str">
        <f t="shared" si="26"/>
        <v/>
      </c>
      <c r="AL100" s="70" t="str">
        <f t="shared" si="27"/>
        <v/>
      </c>
    </row>
    <row r="101" spans="2:38" ht="15" thickBot="1" x14ac:dyDescent="0.35">
      <c r="B101" s="79" t="str">
        <f t="shared" si="21"/>
        <v/>
      </c>
      <c r="C101" s="78" t="str">
        <f t="shared" si="14"/>
        <v/>
      </c>
      <c r="D101" s="79" t="str">
        <f>IFERROR(IF(J100&lt;=0,"",IF(C101="Yes","",B101-COUNTIF($C$20:C101,"Yes"))),"")</f>
        <v/>
      </c>
      <c r="E101" s="81" t="str">
        <f t="shared" si="15"/>
        <v/>
      </c>
      <c r="F101" s="80" t="str">
        <f t="shared" si="22"/>
        <v/>
      </c>
      <c r="G101" s="80" t="str">
        <f t="shared" si="16"/>
        <v/>
      </c>
      <c r="H101" s="80" t="str">
        <f t="shared" si="23"/>
        <v/>
      </c>
      <c r="I101" s="80" t="str">
        <f t="shared" si="17"/>
        <v/>
      </c>
      <c r="J101" s="80" t="str">
        <f t="shared" si="24"/>
        <v/>
      </c>
      <c r="AG101" s="16" t="str">
        <f t="shared" si="25"/>
        <v/>
      </c>
      <c r="AH101" s="69" t="str">
        <f t="shared" si="18"/>
        <v/>
      </c>
      <c r="AI101" s="70" t="str">
        <f t="shared" si="19"/>
        <v/>
      </c>
      <c r="AJ101" s="70" t="str">
        <f t="shared" si="20"/>
        <v/>
      </c>
      <c r="AK101" s="70" t="str">
        <f t="shared" si="26"/>
        <v/>
      </c>
      <c r="AL101" s="70" t="str">
        <f t="shared" si="27"/>
        <v/>
      </c>
    </row>
    <row r="102" spans="2:38" ht="15" thickBot="1" x14ac:dyDescent="0.35">
      <c r="B102" s="79" t="str">
        <f t="shared" si="21"/>
        <v/>
      </c>
      <c r="C102" s="78" t="str">
        <f t="shared" si="14"/>
        <v/>
      </c>
      <c r="D102" s="79" t="str">
        <f>IFERROR(IF(J101&lt;=0,"",IF(C102="Yes","",B102-COUNTIF($C$20:C102,"Yes"))),"")</f>
        <v/>
      </c>
      <c r="E102" s="81" t="str">
        <f t="shared" si="15"/>
        <v/>
      </c>
      <c r="F102" s="80" t="str">
        <f t="shared" si="22"/>
        <v/>
      </c>
      <c r="G102" s="80" t="str">
        <f t="shared" si="16"/>
        <v/>
      </c>
      <c r="H102" s="80" t="str">
        <f t="shared" si="23"/>
        <v/>
      </c>
      <c r="I102" s="80" t="str">
        <f t="shared" si="17"/>
        <v/>
      </c>
      <c r="J102" s="80" t="str">
        <f t="shared" si="24"/>
        <v/>
      </c>
      <c r="AG102" s="16" t="str">
        <f t="shared" si="25"/>
        <v/>
      </c>
      <c r="AH102" s="69" t="str">
        <f t="shared" si="18"/>
        <v/>
      </c>
      <c r="AI102" s="70" t="str">
        <f t="shared" si="19"/>
        <v/>
      </c>
      <c r="AJ102" s="70" t="str">
        <f t="shared" si="20"/>
        <v/>
      </c>
      <c r="AK102" s="70" t="str">
        <f t="shared" si="26"/>
        <v/>
      </c>
      <c r="AL102" s="70" t="str">
        <f t="shared" si="27"/>
        <v/>
      </c>
    </row>
    <row r="103" spans="2:38" ht="15" thickBot="1" x14ac:dyDescent="0.35">
      <c r="B103" s="79" t="str">
        <f t="shared" si="21"/>
        <v/>
      </c>
      <c r="C103" s="78" t="str">
        <f t="shared" si="14"/>
        <v/>
      </c>
      <c r="D103" s="79" t="str">
        <f>IFERROR(IF(J102&lt;=0,"",IF(C103="Yes","",B103-COUNTIF($C$20:C103,"Yes"))),"")</f>
        <v/>
      </c>
      <c r="E103" s="81" t="str">
        <f t="shared" si="15"/>
        <v/>
      </c>
      <c r="F103" s="80" t="str">
        <f t="shared" si="22"/>
        <v/>
      </c>
      <c r="G103" s="80" t="str">
        <f t="shared" si="16"/>
        <v/>
      </c>
      <c r="H103" s="80" t="str">
        <f t="shared" si="23"/>
        <v/>
      </c>
      <c r="I103" s="80" t="str">
        <f t="shared" si="17"/>
        <v/>
      </c>
      <c r="J103" s="80" t="str">
        <f t="shared" si="24"/>
        <v/>
      </c>
      <c r="AG103" s="16" t="str">
        <f t="shared" si="25"/>
        <v/>
      </c>
      <c r="AH103" s="69" t="str">
        <f t="shared" si="18"/>
        <v/>
      </c>
      <c r="AI103" s="70" t="str">
        <f t="shared" si="19"/>
        <v/>
      </c>
      <c r="AJ103" s="70" t="str">
        <f t="shared" si="20"/>
        <v/>
      </c>
      <c r="AK103" s="70" t="str">
        <f t="shared" si="26"/>
        <v/>
      </c>
      <c r="AL103" s="70" t="str">
        <f t="shared" si="27"/>
        <v/>
      </c>
    </row>
    <row r="104" spans="2:38" ht="15" thickBot="1" x14ac:dyDescent="0.35">
      <c r="B104" s="79" t="str">
        <f t="shared" si="21"/>
        <v/>
      </c>
      <c r="C104" s="78" t="str">
        <f t="shared" si="14"/>
        <v/>
      </c>
      <c r="D104" s="79" t="str">
        <f>IFERROR(IF(J103&lt;=0,"",IF(C104="Yes","",B104-COUNTIF($C$20:C104,"Yes"))),"")</f>
        <v/>
      </c>
      <c r="E104" s="81" t="str">
        <f t="shared" si="15"/>
        <v/>
      </c>
      <c r="F104" s="80" t="str">
        <f t="shared" si="22"/>
        <v/>
      </c>
      <c r="G104" s="80" t="str">
        <f t="shared" si="16"/>
        <v/>
      </c>
      <c r="H104" s="80" t="str">
        <f t="shared" si="23"/>
        <v/>
      </c>
      <c r="I104" s="80" t="str">
        <f t="shared" si="17"/>
        <v/>
      </c>
      <c r="J104" s="80" t="str">
        <f t="shared" si="24"/>
        <v/>
      </c>
      <c r="AG104" s="16" t="str">
        <f t="shared" si="25"/>
        <v/>
      </c>
      <c r="AH104" s="69" t="str">
        <f t="shared" si="18"/>
        <v/>
      </c>
      <c r="AI104" s="70" t="str">
        <f t="shared" si="19"/>
        <v/>
      </c>
      <c r="AJ104" s="70" t="str">
        <f t="shared" si="20"/>
        <v/>
      </c>
      <c r="AK104" s="70" t="str">
        <f t="shared" si="26"/>
        <v/>
      </c>
      <c r="AL104" s="70" t="str">
        <f t="shared" si="27"/>
        <v/>
      </c>
    </row>
    <row r="105" spans="2:38" ht="15" thickBot="1" x14ac:dyDescent="0.35">
      <c r="B105" s="79" t="str">
        <f t="shared" si="21"/>
        <v/>
      </c>
      <c r="C105" s="78" t="str">
        <f t="shared" si="14"/>
        <v/>
      </c>
      <c r="D105" s="79" t="str">
        <f>IFERROR(IF(J104&lt;=0,"",IF(C105="Yes","",B105-COUNTIF($C$20:C105,"Yes"))),"")</f>
        <v/>
      </c>
      <c r="E105" s="81" t="str">
        <f t="shared" si="15"/>
        <v/>
      </c>
      <c r="F105" s="80" t="str">
        <f t="shared" si="22"/>
        <v/>
      </c>
      <c r="G105" s="80" t="str">
        <f t="shared" si="16"/>
        <v/>
      </c>
      <c r="H105" s="80" t="str">
        <f t="shared" si="23"/>
        <v/>
      </c>
      <c r="I105" s="80" t="str">
        <f t="shared" si="17"/>
        <v/>
      </c>
      <c r="J105" s="80" t="str">
        <f t="shared" si="24"/>
        <v/>
      </c>
      <c r="AG105" s="16" t="str">
        <f t="shared" si="25"/>
        <v/>
      </c>
      <c r="AH105" s="69" t="str">
        <f t="shared" si="18"/>
        <v/>
      </c>
      <c r="AI105" s="70" t="str">
        <f t="shared" si="19"/>
        <v/>
      </c>
      <c r="AJ105" s="70" t="str">
        <f t="shared" si="20"/>
        <v/>
      </c>
      <c r="AK105" s="70" t="str">
        <f t="shared" si="26"/>
        <v/>
      </c>
      <c r="AL105" s="70" t="str">
        <f t="shared" si="27"/>
        <v/>
      </c>
    </row>
    <row r="106" spans="2:38" ht="15" thickBot="1" x14ac:dyDescent="0.35">
      <c r="B106" s="79" t="str">
        <f t="shared" si="21"/>
        <v/>
      </c>
      <c r="C106" s="78" t="str">
        <f t="shared" si="14"/>
        <v/>
      </c>
      <c r="D106" s="79" t="str">
        <f>IFERROR(IF(J105&lt;=0,"",IF(C106="Yes","",B106-COUNTIF($C$20:C106,"Yes"))),"")</f>
        <v/>
      </c>
      <c r="E106" s="81" t="str">
        <f t="shared" si="15"/>
        <v/>
      </c>
      <c r="F106" s="80" t="str">
        <f t="shared" si="22"/>
        <v/>
      </c>
      <c r="G106" s="80" t="str">
        <f t="shared" si="16"/>
        <v/>
      </c>
      <c r="H106" s="80" t="str">
        <f t="shared" si="23"/>
        <v/>
      </c>
      <c r="I106" s="80" t="str">
        <f t="shared" si="17"/>
        <v/>
      </c>
      <c r="J106" s="80" t="str">
        <f t="shared" si="24"/>
        <v/>
      </c>
      <c r="AG106" s="16" t="str">
        <f t="shared" si="25"/>
        <v/>
      </c>
      <c r="AH106" s="69" t="str">
        <f t="shared" si="18"/>
        <v/>
      </c>
      <c r="AI106" s="70" t="str">
        <f t="shared" si="19"/>
        <v/>
      </c>
      <c r="AJ106" s="70" t="str">
        <f t="shared" si="20"/>
        <v/>
      </c>
      <c r="AK106" s="70" t="str">
        <f t="shared" si="26"/>
        <v/>
      </c>
      <c r="AL106" s="70" t="str">
        <f t="shared" si="27"/>
        <v/>
      </c>
    </row>
    <row r="107" spans="2:38" ht="15" thickBot="1" x14ac:dyDescent="0.35">
      <c r="B107" s="79" t="str">
        <f t="shared" si="21"/>
        <v/>
      </c>
      <c r="C107" s="78" t="str">
        <f t="shared" si="14"/>
        <v/>
      </c>
      <c r="D107" s="79" t="str">
        <f>IFERROR(IF(J106&lt;=0,"",IF(C107="Yes","",B107-COUNTIF($C$20:C107,"Yes"))),"")</f>
        <v/>
      </c>
      <c r="E107" s="81" t="str">
        <f t="shared" si="15"/>
        <v/>
      </c>
      <c r="F107" s="80" t="str">
        <f t="shared" si="22"/>
        <v/>
      </c>
      <c r="G107" s="80" t="str">
        <f t="shared" si="16"/>
        <v/>
      </c>
      <c r="H107" s="80" t="str">
        <f t="shared" si="23"/>
        <v/>
      </c>
      <c r="I107" s="80" t="str">
        <f t="shared" si="17"/>
        <v/>
      </c>
      <c r="J107" s="80" t="str">
        <f t="shared" si="24"/>
        <v/>
      </c>
      <c r="AG107" s="16" t="str">
        <f t="shared" si="25"/>
        <v/>
      </c>
      <c r="AH107" s="69" t="str">
        <f t="shared" si="18"/>
        <v/>
      </c>
      <c r="AI107" s="70" t="str">
        <f t="shared" si="19"/>
        <v/>
      </c>
      <c r="AJ107" s="70" t="str">
        <f t="shared" si="20"/>
        <v/>
      </c>
      <c r="AK107" s="70" t="str">
        <f t="shared" si="26"/>
        <v/>
      </c>
      <c r="AL107" s="70" t="str">
        <f t="shared" si="27"/>
        <v/>
      </c>
    </row>
    <row r="108" spans="2:38" ht="15" thickBot="1" x14ac:dyDescent="0.35">
      <c r="B108" s="79" t="str">
        <f t="shared" si="21"/>
        <v/>
      </c>
      <c r="C108" s="78" t="str">
        <f t="shared" si="14"/>
        <v/>
      </c>
      <c r="D108" s="79" t="str">
        <f>IFERROR(IF(J107&lt;=0,"",IF(C108="Yes","",B108-COUNTIF($C$20:C108,"Yes"))),"")</f>
        <v/>
      </c>
      <c r="E108" s="81" t="str">
        <f t="shared" si="15"/>
        <v/>
      </c>
      <c r="F108" s="80" t="str">
        <f t="shared" si="22"/>
        <v/>
      </c>
      <c r="G108" s="80" t="str">
        <f t="shared" si="16"/>
        <v/>
      </c>
      <c r="H108" s="80" t="str">
        <f t="shared" si="23"/>
        <v/>
      </c>
      <c r="I108" s="80" t="str">
        <f t="shared" si="17"/>
        <v/>
      </c>
      <c r="J108" s="80" t="str">
        <f t="shared" si="24"/>
        <v/>
      </c>
      <c r="AG108" s="16" t="str">
        <f t="shared" si="25"/>
        <v/>
      </c>
      <c r="AH108" s="69" t="str">
        <f t="shared" si="18"/>
        <v/>
      </c>
      <c r="AI108" s="70" t="str">
        <f t="shared" si="19"/>
        <v/>
      </c>
      <c r="AJ108" s="70" t="str">
        <f t="shared" si="20"/>
        <v/>
      </c>
      <c r="AK108" s="70" t="str">
        <f t="shared" si="26"/>
        <v/>
      </c>
      <c r="AL108" s="70" t="str">
        <f t="shared" si="27"/>
        <v/>
      </c>
    </row>
    <row r="109" spans="2:38" ht="15" thickBot="1" x14ac:dyDescent="0.35">
      <c r="B109" s="79" t="str">
        <f t="shared" si="21"/>
        <v/>
      </c>
      <c r="C109" s="78" t="str">
        <f t="shared" si="14"/>
        <v/>
      </c>
      <c r="D109" s="79" t="str">
        <f>IFERROR(IF(J108&lt;=0,"",IF(C109="Yes","",B109-COUNTIF($C$20:C109,"Yes"))),"")</f>
        <v/>
      </c>
      <c r="E109" s="81" t="str">
        <f t="shared" si="15"/>
        <v/>
      </c>
      <c r="F109" s="80" t="str">
        <f t="shared" si="22"/>
        <v/>
      </c>
      <c r="G109" s="80" t="str">
        <f t="shared" si="16"/>
        <v/>
      </c>
      <c r="H109" s="80" t="str">
        <f t="shared" si="23"/>
        <v/>
      </c>
      <c r="I109" s="80" t="str">
        <f t="shared" si="17"/>
        <v/>
      </c>
      <c r="J109" s="80" t="str">
        <f t="shared" si="24"/>
        <v/>
      </c>
      <c r="AG109" s="16" t="str">
        <f t="shared" si="25"/>
        <v/>
      </c>
      <c r="AH109" s="69" t="str">
        <f t="shared" si="18"/>
        <v/>
      </c>
      <c r="AI109" s="70" t="str">
        <f t="shared" si="19"/>
        <v/>
      </c>
      <c r="AJ109" s="70" t="str">
        <f t="shared" si="20"/>
        <v/>
      </c>
      <c r="AK109" s="70" t="str">
        <f t="shared" si="26"/>
        <v/>
      </c>
      <c r="AL109" s="70" t="str">
        <f t="shared" si="27"/>
        <v/>
      </c>
    </row>
    <row r="110" spans="2:38" ht="15" thickBot="1" x14ac:dyDescent="0.35">
      <c r="B110" s="79" t="str">
        <f t="shared" si="21"/>
        <v/>
      </c>
      <c r="C110" s="78" t="str">
        <f t="shared" si="14"/>
        <v/>
      </c>
      <c r="D110" s="79" t="str">
        <f>IFERROR(IF(J109&lt;=0,"",IF(C110="Yes","",B110-COUNTIF($C$20:C110,"Yes"))),"")</f>
        <v/>
      </c>
      <c r="E110" s="81" t="str">
        <f t="shared" si="15"/>
        <v/>
      </c>
      <c r="F110" s="80" t="str">
        <f t="shared" si="22"/>
        <v/>
      </c>
      <c r="G110" s="80" t="str">
        <f t="shared" si="16"/>
        <v/>
      </c>
      <c r="H110" s="80" t="str">
        <f t="shared" si="23"/>
        <v/>
      </c>
      <c r="I110" s="80" t="str">
        <f t="shared" si="17"/>
        <v/>
      </c>
      <c r="J110" s="80" t="str">
        <f t="shared" si="24"/>
        <v/>
      </c>
      <c r="AG110" s="16" t="str">
        <f t="shared" si="25"/>
        <v/>
      </c>
      <c r="AH110" s="69" t="str">
        <f t="shared" si="18"/>
        <v/>
      </c>
      <c r="AI110" s="70" t="str">
        <f t="shared" si="19"/>
        <v/>
      </c>
      <c r="AJ110" s="70" t="str">
        <f t="shared" si="20"/>
        <v/>
      </c>
      <c r="AK110" s="70" t="str">
        <f t="shared" si="26"/>
        <v/>
      </c>
      <c r="AL110" s="70" t="str">
        <f t="shared" si="27"/>
        <v/>
      </c>
    </row>
    <row r="111" spans="2:38" ht="15" thickBot="1" x14ac:dyDescent="0.35">
      <c r="B111" s="79" t="str">
        <f t="shared" si="21"/>
        <v/>
      </c>
      <c r="C111" s="78" t="str">
        <f t="shared" si="14"/>
        <v/>
      </c>
      <c r="D111" s="79" t="str">
        <f>IFERROR(IF(J110&lt;=0,"",IF(C111="Yes","",B111-COUNTIF($C$20:C111,"Yes"))),"")</f>
        <v/>
      </c>
      <c r="E111" s="81" t="str">
        <f t="shared" si="15"/>
        <v/>
      </c>
      <c r="F111" s="80" t="str">
        <f t="shared" si="22"/>
        <v/>
      </c>
      <c r="G111" s="80" t="str">
        <f t="shared" si="16"/>
        <v/>
      </c>
      <c r="H111" s="80" t="str">
        <f t="shared" si="23"/>
        <v/>
      </c>
      <c r="I111" s="80" t="str">
        <f t="shared" si="17"/>
        <v/>
      </c>
      <c r="J111" s="80" t="str">
        <f t="shared" si="24"/>
        <v/>
      </c>
      <c r="AG111" s="16" t="str">
        <f t="shared" si="25"/>
        <v/>
      </c>
      <c r="AH111" s="69" t="str">
        <f t="shared" si="18"/>
        <v/>
      </c>
      <c r="AI111" s="70" t="str">
        <f t="shared" si="19"/>
        <v/>
      </c>
      <c r="AJ111" s="70" t="str">
        <f t="shared" si="20"/>
        <v/>
      </c>
      <c r="AK111" s="70" t="str">
        <f t="shared" si="26"/>
        <v/>
      </c>
      <c r="AL111" s="70" t="str">
        <f t="shared" si="27"/>
        <v/>
      </c>
    </row>
    <row r="112" spans="2:38" ht="15" thickBot="1" x14ac:dyDescent="0.35">
      <c r="B112" s="79" t="str">
        <f t="shared" si="21"/>
        <v/>
      </c>
      <c r="C112" s="78" t="str">
        <f t="shared" si="14"/>
        <v/>
      </c>
      <c r="D112" s="79" t="str">
        <f>IFERROR(IF(J111&lt;=0,"",IF(C112="Yes","",B112-COUNTIF($C$20:C112,"Yes"))),"")</f>
        <v/>
      </c>
      <c r="E112" s="81" t="str">
        <f t="shared" si="15"/>
        <v/>
      </c>
      <c r="F112" s="80" t="str">
        <f t="shared" si="22"/>
        <v/>
      </c>
      <c r="G112" s="80" t="str">
        <f t="shared" si="16"/>
        <v/>
      </c>
      <c r="H112" s="80" t="str">
        <f t="shared" si="23"/>
        <v/>
      </c>
      <c r="I112" s="80" t="str">
        <f t="shared" si="17"/>
        <v/>
      </c>
      <c r="J112" s="80" t="str">
        <f t="shared" si="24"/>
        <v/>
      </c>
      <c r="AG112" s="16" t="str">
        <f t="shared" si="25"/>
        <v/>
      </c>
      <c r="AH112" s="69" t="str">
        <f t="shared" si="18"/>
        <v/>
      </c>
      <c r="AI112" s="70" t="str">
        <f t="shared" si="19"/>
        <v/>
      </c>
      <c r="AJ112" s="70" t="str">
        <f t="shared" si="20"/>
        <v/>
      </c>
      <c r="AK112" s="70" t="str">
        <f t="shared" si="26"/>
        <v/>
      </c>
      <c r="AL112" s="70" t="str">
        <f t="shared" si="27"/>
        <v/>
      </c>
    </row>
    <row r="113" spans="2:38" ht="15" thickBot="1" x14ac:dyDescent="0.35">
      <c r="B113" s="79" t="str">
        <f t="shared" si="21"/>
        <v/>
      </c>
      <c r="C113" s="78" t="str">
        <f t="shared" si="14"/>
        <v/>
      </c>
      <c r="D113" s="79" t="str">
        <f>IFERROR(IF(J112&lt;=0,"",IF(C113="Yes","",B113-COUNTIF($C$20:C113,"Yes"))),"")</f>
        <v/>
      </c>
      <c r="E113" s="81" t="str">
        <f t="shared" si="15"/>
        <v/>
      </c>
      <c r="F113" s="80" t="str">
        <f t="shared" si="22"/>
        <v/>
      </c>
      <c r="G113" s="80" t="str">
        <f t="shared" si="16"/>
        <v/>
      </c>
      <c r="H113" s="80" t="str">
        <f t="shared" si="23"/>
        <v/>
      </c>
      <c r="I113" s="80" t="str">
        <f t="shared" si="17"/>
        <v/>
      </c>
      <c r="J113" s="80" t="str">
        <f t="shared" si="24"/>
        <v/>
      </c>
      <c r="AG113" s="16" t="str">
        <f t="shared" si="25"/>
        <v/>
      </c>
      <c r="AH113" s="69" t="str">
        <f t="shared" si="18"/>
        <v/>
      </c>
      <c r="AI113" s="70" t="str">
        <f t="shared" si="19"/>
        <v/>
      </c>
      <c r="AJ113" s="70" t="str">
        <f t="shared" si="20"/>
        <v/>
      </c>
      <c r="AK113" s="70" t="str">
        <f t="shared" si="26"/>
        <v/>
      </c>
      <c r="AL113" s="70" t="str">
        <f t="shared" si="27"/>
        <v/>
      </c>
    </row>
    <row r="114" spans="2:38" ht="15" thickBot="1" x14ac:dyDescent="0.35">
      <c r="B114" s="79" t="str">
        <f t="shared" si="21"/>
        <v/>
      </c>
      <c r="C114" s="78" t="str">
        <f t="shared" si="14"/>
        <v/>
      </c>
      <c r="D114" s="79" t="str">
        <f>IFERROR(IF(J113&lt;=0,"",IF(C114="Yes","",B114-COUNTIF($C$20:C114,"Yes"))),"")</f>
        <v/>
      </c>
      <c r="E114" s="81" t="str">
        <f t="shared" si="15"/>
        <v/>
      </c>
      <c r="F114" s="80" t="str">
        <f t="shared" si="22"/>
        <v/>
      </c>
      <c r="G114" s="80" t="str">
        <f t="shared" si="16"/>
        <v/>
      </c>
      <c r="H114" s="80" t="str">
        <f t="shared" si="23"/>
        <v/>
      </c>
      <c r="I114" s="80" t="str">
        <f t="shared" si="17"/>
        <v/>
      </c>
      <c r="J114" s="80" t="str">
        <f t="shared" si="24"/>
        <v/>
      </c>
      <c r="AG114" s="16" t="str">
        <f t="shared" si="25"/>
        <v/>
      </c>
      <c r="AH114" s="69" t="str">
        <f t="shared" si="18"/>
        <v/>
      </c>
      <c r="AI114" s="70" t="str">
        <f t="shared" si="19"/>
        <v/>
      </c>
      <c r="AJ114" s="70" t="str">
        <f t="shared" si="20"/>
        <v/>
      </c>
      <c r="AK114" s="70" t="str">
        <f t="shared" si="26"/>
        <v/>
      </c>
      <c r="AL114" s="70" t="str">
        <f t="shared" si="27"/>
        <v/>
      </c>
    </row>
    <row r="115" spans="2:38" ht="15" thickBot="1" x14ac:dyDescent="0.35">
      <c r="B115" s="79" t="str">
        <f t="shared" si="21"/>
        <v/>
      </c>
      <c r="C115" s="78" t="str">
        <f t="shared" si="14"/>
        <v/>
      </c>
      <c r="D115" s="79" t="str">
        <f>IFERROR(IF(J114&lt;=0,"",IF(C115="Yes","",B115-COUNTIF($C$20:C115,"Yes"))),"")</f>
        <v/>
      </c>
      <c r="E115" s="81" t="str">
        <f t="shared" si="15"/>
        <v/>
      </c>
      <c r="F115" s="80" t="str">
        <f t="shared" si="22"/>
        <v/>
      </c>
      <c r="G115" s="80" t="str">
        <f t="shared" si="16"/>
        <v/>
      </c>
      <c r="H115" s="80" t="str">
        <f t="shared" si="23"/>
        <v/>
      </c>
      <c r="I115" s="80" t="str">
        <f t="shared" si="17"/>
        <v/>
      </c>
      <c r="J115" s="80" t="str">
        <f t="shared" si="24"/>
        <v/>
      </c>
      <c r="AG115" s="16" t="str">
        <f t="shared" si="25"/>
        <v/>
      </c>
      <c r="AH115" s="69" t="str">
        <f t="shared" si="18"/>
        <v/>
      </c>
      <c r="AI115" s="70" t="str">
        <f t="shared" si="19"/>
        <v/>
      </c>
      <c r="AJ115" s="70" t="str">
        <f t="shared" si="20"/>
        <v/>
      </c>
      <c r="AK115" s="70" t="str">
        <f t="shared" si="26"/>
        <v/>
      </c>
      <c r="AL115" s="70" t="str">
        <f t="shared" si="27"/>
        <v/>
      </c>
    </row>
    <row r="116" spans="2:38" ht="15" thickBot="1" x14ac:dyDescent="0.35">
      <c r="B116" s="79" t="str">
        <f t="shared" si="21"/>
        <v/>
      </c>
      <c r="C116" s="78" t="str">
        <f t="shared" si="14"/>
        <v/>
      </c>
      <c r="D116" s="79" t="str">
        <f>IFERROR(IF(J115&lt;=0,"",IF(C116="Yes","",B116-COUNTIF($C$20:C116,"Yes"))),"")</f>
        <v/>
      </c>
      <c r="E116" s="81" t="str">
        <f t="shared" si="15"/>
        <v/>
      </c>
      <c r="F116" s="80" t="str">
        <f t="shared" si="22"/>
        <v/>
      </c>
      <c r="G116" s="80" t="str">
        <f t="shared" si="16"/>
        <v/>
      </c>
      <c r="H116" s="80" t="str">
        <f t="shared" si="23"/>
        <v/>
      </c>
      <c r="I116" s="80" t="str">
        <f t="shared" si="17"/>
        <v/>
      </c>
      <c r="J116" s="80" t="str">
        <f t="shared" si="24"/>
        <v/>
      </c>
      <c r="AG116" s="16" t="str">
        <f t="shared" si="25"/>
        <v/>
      </c>
      <c r="AH116" s="69" t="str">
        <f t="shared" si="18"/>
        <v/>
      </c>
      <c r="AI116" s="70" t="str">
        <f t="shared" si="19"/>
        <v/>
      </c>
      <c r="AJ116" s="70" t="str">
        <f t="shared" si="20"/>
        <v/>
      </c>
      <c r="AK116" s="70" t="str">
        <f t="shared" si="26"/>
        <v/>
      </c>
      <c r="AL116" s="70" t="str">
        <f t="shared" si="27"/>
        <v/>
      </c>
    </row>
    <row r="117" spans="2:38" ht="15" thickBot="1" x14ac:dyDescent="0.35">
      <c r="B117" s="79" t="str">
        <f t="shared" si="21"/>
        <v/>
      </c>
      <c r="C117" s="78" t="str">
        <f t="shared" si="14"/>
        <v/>
      </c>
      <c r="D117" s="79" t="str">
        <f>IFERROR(IF(J116&lt;=0,"",IF(C117="Yes","",B117-COUNTIF($C$20:C117,"Yes"))),"")</f>
        <v/>
      </c>
      <c r="E117" s="81" t="str">
        <f t="shared" si="15"/>
        <v/>
      </c>
      <c r="F117" s="80" t="str">
        <f t="shared" si="22"/>
        <v/>
      </c>
      <c r="G117" s="80" t="str">
        <f t="shared" si="16"/>
        <v/>
      </c>
      <c r="H117" s="80" t="str">
        <f t="shared" si="23"/>
        <v/>
      </c>
      <c r="I117" s="80" t="str">
        <f t="shared" si="17"/>
        <v/>
      </c>
      <c r="J117" s="80" t="str">
        <f t="shared" si="24"/>
        <v/>
      </c>
      <c r="AG117" s="16" t="str">
        <f t="shared" si="25"/>
        <v/>
      </c>
      <c r="AH117" s="69" t="str">
        <f t="shared" si="18"/>
        <v/>
      </c>
      <c r="AI117" s="70" t="str">
        <f t="shared" si="19"/>
        <v/>
      </c>
      <c r="AJ117" s="70" t="str">
        <f t="shared" si="20"/>
        <v/>
      </c>
      <c r="AK117" s="70" t="str">
        <f t="shared" si="26"/>
        <v/>
      </c>
      <c r="AL117" s="70" t="str">
        <f t="shared" si="27"/>
        <v/>
      </c>
    </row>
    <row r="118" spans="2:38" ht="15" thickBot="1" x14ac:dyDescent="0.35">
      <c r="B118" s="79" t="str">
        <f t="shared" si="21"/>
        <v/>
      </c>
      <c r="C118" s="78" t="str">
        <f t="shared" si="14"/>
        <v/>
      </c>
      <c r="D118" s="79" t="str">
        <f>IFERROR(IF(J117&lt;=0,"",IF(C118="Yes","",B118-COUNTIF($C$20:C118,"Yes"))),"")</f>
        <v/>
      </c>
      <c r="E118" s="81" t="str">
        <f t="shared" si="15"/>
        <v/>
      </c>
      <c r="F118" s="80" t="str">
        <f t="shared" si="22"/>
        <v/>
      </c>
      <c r="G118" s="80" t="str">
        <f t="shared" si="16"/>
        <v/>
      </c>
      <c r="H118" s="80" t="str">
        <f t="shared" si="23"/>
        <v/>
      </c>
      <c r="I118" s="80" t="str">
        <f t="shared" si="17"/>
        <v/>
      </c>
      <c r="J118" s="80" t="str">
        <f t="shared" si="24"/>
        <v/>
      </c>
      <c r="AG118" s="16" t="str">
        <f t="shared" si="25"/>
        <v/>
      </c>
      <c r="AH118" s="69" t="str">
        <f t="shared" si="18"/>
        <v/>
      </c>
      <c r="AI118" s="70" t="str">
        <f t="shared" si="19"/>
        <v/>
      </c>
      <c r="AJ118" s="70" t="str">
        <f t="shared" si="20"/>
        <v/>
      </c>
      <c r="AK118" s="70" t="str">
        <f t="shared" si="26"/>
        <v/>
      </c>
      <c r="AL118" s="70" t="str">
        <f t="shared" si="27"/>
        <v/>
      </c>
    </row>
    <row r="119" spans="2:38" ht="15" thickBot="1" x14ac:dyDescent="0.35">
      <c r="B119" s="79" t="str">
        <f t="shared" si="21"/>
        <v/>
      </c>
      <c r="C119" s="78" t="str">
        <f t="shared" si="14"/>
        <v/>
      </c>
      <c r="D119" s="79" t="str">
        <f>IFERROR(IF(J118&lt;=0,"",IF(C119="Yes","",B119-COUNTIF($C$20:C119,"Yes"))),"")</f>
        <v/>
      </c>
      <c r="E119" s="81" t="str">
        <f t="shared" si="15"/>
        <v/>
      </c>
      <c r="F119" s="80" t="str">
        <f t="shared" si="22"/>
        <v/>
      </c>
      <c r="G119" s="80" t="str">
        <f t="shared" si="16"/>
        <v/>
      </c>
      <c r="H119" s="80" t="str">
        <f t="shared" si="23"/>
        <v/>
      </c>
      <c r="I119" s="80" t="str">
        <f t="shared" si="17"/>
        <v/>
      </c>
      <c r="J119" s="80" t="str">
        <f t="shared" si="24"/>
        <v/>
      </c>
      <c r="AG119" s="16" t="str">
        <f t="shared" si="25"/>
        <v/>
      </c>
      <c r="AH119" s="69" t="str">
        <f t="shared" si="18"/>
        <v/>
      </c>
      <c r="AI119" s="70" t="str">
        <f t="shared" si="19"/>
        <v/>
      </c>
      <c r="AJ119" s="70" t="str">
        <f t="shared" si="20"/>
        <v/>
      </c>
      <c r="AK119" s="70" t="str">
        <f t="shared" si="26"/>
        <v/>
      </c>
      <c r="AL119" s="70" t="str">
        <f t="shared" si="27"/>
        <v/>
      </c>
    </row>
    <row r="120" spans="2:38" ht="15" thickBot="1" x14ac:dyDescent="0.35">
      <c r="B120" s="79" t="str">
        <f t="shared" si="21"/>
        <v/>
      </c>
      <c r="C120" s="78" t="str">
        <f t="shared" si="14"/>
        <v/>
      </c>
      <c r="D120" s="79" t="str">
        <f>IFERROR(IF(J119&lt;=0,"",IF(C120="Yes","",B120-COUNTIF($C$20:C120,"Yes"))),"")</f>
        <v/>
      </c>
      <c r="E120" s="81" t="str">
        <f t="shared" si="15"/>
        <v/>
      </c>
      <c r="F120" s="80" t="str">
        <f t="shared" si="22"/>
        <v/>
      </c>
      <c r="G120" s="80" t="str">
        <f t="shared" si="16"/>
        <v/>
      </c>
      <c r="H120" s="80" t="str">
        <f t="shared" si="23"/>
        <v/>
      </c>
      <c r="I120" s="80" t="str">
        <f t="shared" si="17"/>
        <v/>
      </c>
      <c r="J120" s="80" t="str">
        <f t="shared" si="24"/>
        <v/>
      </c>
      <c r="AG120" s="16" t="str">
        <f t="shared" si="25"/>
        <v/>
      </c>
      <c r="AH120" s="69" t="str">
        <f t="shared" si="18"/>
        <v/>
      </c>
      <c r="AI120" s="70" t="str">
        <f t="shared" si="19"/>
        <v/>
      </c>
      <c r="AJ120" s="70" t="str">
        <f t="shared" si="20"/>
        <v/>
      </c>
      <c r="AK120" s="70" t="str">
        <f t="shared" si="26"/>
        <v/>
      </c>
      <c r="AL120" s="70" t="str">
        <f t="shared" si="27"/>
        <v/>
      </c>
    </row>
    <row r="121" spans="2:38" ht="15" thickBot="1" x14ac:dyDescent="0.35">
      <c r="B121" s="79" t="str">
        <f t="shared" si="21"/>
        <v/>
      </c>
      <c r="C121" s="78" t="str">
        <f t="shared" si="14"/>
        <v/>
      </c>
      <c r="D121" s="79" t="str">
        <f>IFERROR(IF(J120&lt;=0,"",IF(C121="Yes","",B121-COUNTIF($C$20:C121,"Yes"))),"")</f>
        <v/>
      </c>
      <c r="E121" s="81" t="str">
        <f t="shared" si="15"/>
        <v/>
      </c>
      <c r="F121" s="80" t="str">
        <f t="shared" si="22"/>
        <v/>
      </c>
      <c r="G121" s="80" t="str">
        <f t="shared" si="16"/>
        <v/>
      </c>
      <c r="H121" s="80" t="str">
        <f t="shared" si="23"/>
        <v/>
      </c>
      <c r="I121" s="80" t="str">
        <f t="shared" si="17"/>
        <v/>
      </c>
      <c r="J121" s="80" t="str">
        <f t="shared" si="24"/>
        <v/>
      </c>
      <c r="AG121" s="16" t="str">
        <f t="shared" si="25"/>
        <v/>
      </c>
      <c r="AH121" s="69" t="str">
        <f t="shared" si="18"/>
        <v/>
      </c>
      <c r="AI121" s="70" t="str">
        <f t="shared" si="19"/>
        <v/>
      </c>
      <c r="AJ121" s="70" t="str">
        <f t="shared" si="20"/>
        <v/>
      </c>
      <c r="AK121" s="70" t="str">
        <f t="shared" si="26"/>
        <v/>
      </c>
      <c r="AL121" s="70" t="str">
        <f t="shared" si="27"/>
        <v/>
      </c>
    </row>
    <row r="122" spans="2:38" ht="15" thickBot="1" x14ac:dyDescent="0.35">
      <c r="B122" s="79" t="str">
        <f t="shared" si="21"/>
        <v/>
      </c>
      <c r="C122" s="78" t="str">
        <f t="shared" si="14"/>
        <v/>
      </c>
      <c r="D122" s="79" t="str">
        <f>IFERROR(IF(J121&lt;=0,"",IF(C122="Yes","",B122-COUNTIF($C$20:C122,"Yes"))),"")</f>
        <v/>
      </c>
      <c r="E122" s="81" t="str">
        <f t="shared" si="15"/>
        <v/>
      </c>
      <c r="F122" s="80" t="str">
        <f t="shared" si="22"/>
        <v/>
      </c>
      <c r="G122" s="80" t="str">
        <f t="shared" si="16"/>
        <v/>
      </c>
      <c r="H122" s="80" t="str">
        <f t="shared" si="23"/>
        <v/>
      </c>
      <c r="I122" s="80" t="str">
        <f t="shared" si="17"/>
        <v/>
      </c>
      <c r="J122" s="80" t="str">
        <f t="shared" si="24"/>
        <v/>
      </c>
      <c r="AG122" s="16" t="str">
        <f t="shared" si="25"/>
        <v/>
      </c>
      <c r="AH122" s="69" t="str">
        <f t="shared" si="18"/>
        <v/>
      </c>
      <c r="AI122" s="70" t="str">
        <f t="shared" si="19"/>
        <v/>
      </c>
      <c r="AJ122" s="70" t="str">
        <f t="shared" si="20"/>
        <v/>
      </c>
      <c r="AK122" s="70" t="str">
        <f t="shared" si="26"/>
        <v/>
      </c>
      <c r="AL122" s="70" t="str">
        <f t="shared" si="27"/>
        <v/>
      </c>
    </row>
    <row r="123" spans="2:38" ht="15" thickBot="1" x14ac:dyDescent="0.35">
      <c r="B123" s="79" t="str">
        <f t="shared" si="21"/>
        <v/>
      </c>
      <c r="C123" s="78" t="str">
        <f t="shared" si="14"/>
        <v/>
      </c>
      <c r="D123" s="79" t="str">
        <f>IFERROR(IF(J122&lt;=0,"",IF(C123="Yes","",B123-COUNTIF($C$20:C123,"Yes"))),"")</f>
        <v/>
      </c>
      <c r="E123" s="81" t="str">
        <f t="shared" si="15"/>
        <v/>
      </c>
      <c r="F123" s="80" t="str">
        <f t="shared" si="22"/>
        <v/>
      </c>
      <c r="G123" s="80" t="str">
        <f t="shared" si="16"/>
        <v/>
      </c>
      <c r="H123" s="80" t="str">
        <f t="shared" si="23"/>
        <v/>
      </c>
      <c r="I123" s="80" t="str">
        <f t="shared" si="17"/>
        <v/>
      </c>
      <c r="J123" s="80" t="str">
        <f t="shared" si="24"/>
        <v/>
      </c>
      <c r="AG123" s="16" t="str">
        <f t="shared" si="25"/>
        <v/>
      </c>
      <c r="AH123" s="69" t="str">
        <f t="shared" si="18"/>
        <v/>
      </c>
      <c r="AI123" s="70" t="str">
        <f t="shared" si="19"/>
        <v/>
      </c>
      <c r="AJ123" s="70" t="str">
        <f t="shared" si="20"/>
        <v/>
      </c>
      <c r="AK123" s="70" t="str">
        <f t="shared" si="26"/>
        <v/>
      </c>
      <c r="AL123" s="70" t="str">
        <f t="shared" si="27"/>
        <v/>
      </c>
    </row>
    <row r="124" spans="2:38" ht="15" thickBot="1" x14ac:dyDescent="0.35">
      <c r="B124" s="79" t="str">
        <f t="shared" si="21"/>
        <v/>
      </c>
      <c r="C124" s="78" t="str">
        <f t="shared" si="14"/>
        <v/>
      </c>
      <c r="D124" s="79" t="str">
        <f>IFERROR(IF(J123&lt;=0,"",IF(C124="Yes","",B124-COUNTIF($C$20:C124,"Yes"))),"")</f>
        <v/>
      </c>
      <c r="E124" s="81" t="str">
        <f t="shared" si="15"/>
        <v/>
      </c>
      <c r="F124" s="80" t="str">
        <f t="shared" si="22"/>
        <v/>
      </c>
      <c r="G124" s="80" t="str">
        <f t="shared" si="16"/>
        <v/>
      </c>
      <c r="H124" s="80" t="str">
        <f t="shared" si="23"/>
        <v/>
      </c>
      <c r="I124" s="80" t="str">
        <f t="shared" si="17"/>
        <v/>
      </c>
      <c r="J124" s="80" t="str">
        <f t="shared" si="24"/>
        <v/>
      </c>
      <c r="AG124" s="16" t="str">
        <f t="shared" si="25"/>
        <v/>
      </c>
      <c r="AH124" s="69" t="str">
        <f t="shared" si="18"/>
        <v/>
      </c>
      <c r="AI124" s="70" t="str">
        <f t="shared" si="19"/>
        <v/>
      </c>
      <c r="AJ124" s="70" t="str">
        <f t="shared" si="20"/>
        <v/>
      </c>
      <c r="AK124" s="70" t="str">
        <f t="shared" si="26"/>
        <v/>
      </c>
      <c r="AL124" s="70" t="str">
        <f t="shared" si="27"/>
        <v/>
      </c>
    </row>
    <row r="125" spans="2:38" ht="15" thickBot="1" x14ac:dyDescent="0.35">
      <c r="B125" s="79" t="str">
        <f t="shared" si="21"/>
        <v/>
      </c>
      <c r="C125" s="78" t="str">
        <f t="shared" si="14"/>
        <v/>
      </c>
      <c r="D125" s="79" t="str">
        <f>IFERROR(IF(J124&lt;=0,"",IF(C125="Yes","",B125-COUNTIF($C$20:C125,"Yes"))),"")</f>
        <v/>
      </c>
      <c r="E125" s="81" t="str">
        <f t="shared" si="15"/>
        <v/>
      </c>
      <c r="F125" s="80" t="str">
        <f t="shared" si="22"/>
        <v/>
      </c>
      <c r="G125" s="80" t="str">
        <f t="shared" si="16"/>
        <v/>
      </c>
      <c r="H125" s="80" t="str">
        <f t="shared" si="23"/>
        <v/>
      </c>
      <c r="I125" s="80" t="str">
        <f t="shared" si="17"/>
        <v/>
      </c>
      <c r="J125" s="80" t="str">
        <f t="shared" si="24"/>
        <v/>
      </c>
      <c r="AG125" s="16" t="str">
        <f t="shared" si="25"/>
        <v/>
      </c>
      <c r="AH125" s="69" t="str">
        <f t="shared" si="18"/>
        <v/>
      </c>
      <c r="AI125" s="70" t="str">
        <f t="shared" si="19"/>
        <v/>
      </c>
      <c r="AJ125" s="70" t="str">
        <f t="shared" si="20"/>
        <v/>
      </c>
      <c r="AK125" s="70" t="str">
        <f t="shared" si="26"/>
        <v/>
      </c>
      <c r="AL125" s="70" t="str">
        <f t="shared" si="27"/>
        <v/>
      </c>
    </row>
    <row r="126" spans="2:38" ht="15" thickBot="1" x14ac:dyDescent="0.35">
      <c r="B126" s="79" t="str">
        <f t="shared" si="21"/>
        <v/>
      </c>
      <c r="C126" s="78" t="str">
        <f t="shared" si="14"/>
        <v/>
      </c>
      <c r="D126" s="79" t="str">
        <f>IFERROR(IF(J125&lt;=0,"",IF(C126="Yes","",B126-COUNTIF($C$20:C126,"Yes"))),"")</f>
        <v/>
      </c>
      <c r="E126" s="81" t="str">
        <f t="shared" si="15"/>
        <v/>
      </c>
      <c r="F126" s="80" t="str">
        <f t="shared" si="22"/>
        <v/>
      </c>
      <c r="G126" s="80" t="str">
        <f t="shared" si="16"/>
        <v/>
      </c>
      <c r="H126" s="80" t="str">
        <f t="shared" si="23"/>
        <v/>
      </c>
      <c r="I126" s="80" t="str">
        <f t="shared" si="17"/>
        <v/>
      </c>
      <c r="J126" s="80" t="str">
        <f t="shared" si="24"/>
        <v/>
      </c>
      <c r="AG126" s="16" t="str">
        <f t="shared" si="25"/>
        <v/>
      </c>
      <c r="AH126" s="69" t="str">
        <f t="shared" si="18"/>
        <v/>
      </c>
      <c r="AI126" s="70" t="str">
        <f t="shared" si="19"/>
        <v/>
      </c>
      <c r="AJ126" s="70" t="str">
        <f t="shared" si="20"/>
        <v/>
      </c>
      <c r="AK126" s="70" t="str">
        <f t="shared" si="26"/>
        <v/>
      </c>
      <c r="AL126" s="70" t="str">
        <f t="shared" si="27"/>
        <v/>
      </c>
    </row>
    <row r="127" spans="2:38" ht="15" thickBot="1" x14ac:dyDescent="0.35">
      <c r="B127" s="79" t="str">
        <f t="shared" si="21"/>
        <v/>
      </c>
      <c r="C127" s="78" t="str">
        <f t="shared" si="14"/>
        <v/>
      </c>
      <c r="D127" s="79" t="str">
        <f>IFERROR(IF(J126&lt;=0,"",IF(C127="Yes","",B127-COUNTIF($C$20:C127,"Yes"))),"")</f>
        <v/>
      </c>
      <c r="E127" s="81" t="str">
        <f t="shared" si="15"/>
        <v/>
      </c>
      <c r="F127" s="80" t="str">
        <f t="shared" si="22"/>
        <v/>
      </c>
      <c r="G127" s="80" t="str">
        <f t="shared" si="16"/>
        <v/>
      </c>
      <c r="H127" s="80" t="str">
        <f t="shared" si="23"/>
        <v/>
      </c>
      <c r="I127" s="80" t="str">
        <f t="shared" si="17"/>
        <v/>
      </c>
      <c r="J127" s="80" t="str">
        <f t="shared" si="24"/>
        <v/>
      </c>
      <c r="AG127" s="16" t="str">
        <f t="shared" si="25"/>
        <v/>
      </c>
      <c r="AH127" s="69" t="str">
        <f t="shared" si="18"/>
        <v/>
      </c>
      <c r="AI127" s="70" t="str">
        <f t="shared" si="19"/>
        <v/>
      </c>
      <c r="AJ127" s="70" t="str">
        <f t="shared" si="20"/>
        <v/>
      </c>
      <c r="AK127" s="70" t="str">
        <f t="shared" si="26"/>
        <v/>
      </c>
      <c r="AL127" s="70" t="str">
        <f t="shared" si="27"/>
        <v/>
      </c>
    </row>
    <row r="128" spans="2:38" ht="15" thickBot="1" x14ac:dyDescent="0.35">
      <c r="B128" s="79" t="str">
        <f t="shared" si="21"/>
        <v/>
      </c>
      <c r="C128" s="78" t="str">
        <f t="shared" si="14"/>
        <v/>
      </c>
      <c r="D128" s="79" t="str">
        <f>IFERROR(IF(J127&lt;=0,"",IF(C128="Yes","",B128-COUNTIF($C$20:C128,"Yes"))),"")</f>
        <v/>
      </c>
      <c r="E128" s="81" t="str">
        <f t="shared" si="15"/>
        <v/>
      </c>
      <c r="F128" s="80" t="str">
        <f t="shared" si="22"/>
        <v/>
      </c>
      <c r="G128" s="80" t="str">
        <f t="shared" si="16"/>
        <v/>
      </c>
      <c r="H128" s="80" t="str">
        <f t="shared" si="23"/>
        <v/>
      </c>
      <c r="I128" s="80" t="str">
        <f t="shared" si="17"/>
        <v/>
      </c>
      <c r="J128" s="80" t="str">
        <f t="shared" si="24"/>
        <v/>
      </c>
      <c r="AG128" s="16" t="str">
        <f t="shared" si="25"/>
        <v/>
      </c>
      <c r="AH128" s="69" t="str">
        <f t="shared" si="18"/>
        <v/>
      </c>
      <c r="AI128" s="70" t="str">
        <f t="shared" si="19"/>
        <v/>
      </c>
      <c r="AJ128" s="70" t="str">
        <f t="shared" si="20"/>
        <v/>
      </c>
      <c r="AK128" s="70" t="str">
        <f t="shared" si="26"/>
        <v/>
      </c>
      <c r="AL128" s="70" t="str">
        <f t="shared" si="27"/>
        <v/>
      </c>
    </row>
    <row r="129" spans="2:38" ht="15" thickBot="1" x14ac:dyDescent="0.35">
      <c r="B129" s="79" t="str">
        <f t="shared" si="21"/>
        <v/>
      </c>
      <c r="C129" s="78" t="str">
        <f t="shared" si="14"/>
        <v/>
      </c>
      <c r="D129" s="79" t="str">
        <f>IFERROR(IF(J128&lt;=0,"",IF(C129="Yes","",B129-COUNTIF($C$20:C129,"Yes"))),"")</f>
        <v/>
      </c>
      <c r="E129" s="81" t="str">
        <f t="shared" si="15"/>
        <v/>
      </c>
      <c r="F129" s="80" t="str">
        <f t="shared" si="22"/>
        <v/>
      </c>
      <c r="G129" s="80" t="str">
        <f t="shared" si="16"/>
        <v/>
      </c>
      <c r="H129" s="80" t="str">
        <f t="shared" si="23"/>
        <v/>
      </c>
      <c r="I129" s="80" t="str">
        <f t="shared" si="17"/>
        <v/>
      </c>
      <c r="J129" s="80" t="str">
        <f t="shared" si="24"/>
        <v/>
      </c>
      <c r="AG129" s="16" t="str">
        <f t="shared" si="25"/>
        <v/>
      </c>
      <c r="AH129" s="69" t="str">
        <f t="shared" si="18"/>
        <v/>
      </c>
      <c r="AI129" s="70" t="str">
        <f t="shared" si="19"/>
        <v/>
      </c>
      <c r="AJ129" s="70" t="str">
        <f t="shared" si="20"/>
        <v/>
      </c>
      <c r="AK129" s="70" t="str">
        <f t="shared" si="26"/>
        <v/>
      </c>
      <c r="AL129" s="70" t="str">
        <f t="shared" si="27"/>
        <v/>
      </c>
    </row>
    <row r="130" spans="2:38" ht="15" thickBot="1" x14ac:dyDescent="0.35">
      <c r="B130" s="79" t="str">
        <f t="shared" si="21"/>
        <v/>
      </c>
      <c r="C130" s="78" t="str">
        <f t="shared" si="14"/>
        <v/>
      </c>
      <c r="D130" s="79" t="str">
        <f>IFERROR(IF(J129&lt;=0,"",IF(C130="Yes","",B130-COUNTIF($C$20:C130,"Yes"))),"")</f>
        <v/>
      </c>
      <c r="E130" s="81" t="str">
        <f t="shared" si="15"/>
        <v/>
      </c>
      <c r="F130" s="80" t="str">
        <f t="shared" si="22"/>
        <v/>
      </c>
      <c r="G130" s="80" t="str">
        <f t="shared" si="16"/>
        <v/>
      </c>
      <c r="H130" s="80" t="str">
        <f t="shared" si="23"/>
        <v/>
      </c>
      <c r="I130" s="80" t="str">
        <f t="shared" si="17"/>
        <v/>
      </c>
      <c r="J130" s="80" t="str">
        <f t="shared" si="24"/>
        <v/>
      </c>
      <c r="AG130" s="16" t="str">
        <f t="shared" si="25"/>
        <v/>
      </c>
      <c r="AH130" s="69" t="str">
        <f t="shared" si="18"/>
        <v/>
      </c>
      <c r="AI130" s="70" t="str">
        <f t="shared" si="19"/>
        <v/>
      </c>
      <c r="AJ130" s="70" t="str">
        <f t="shared" si="20"/>
        <v/>
      </c>
      <c r="AK130" s="70" t="str">
        <f t="shared" si="26"/>
        <v/>
      </c>
      <c r="AL130" s="70" t="str">
        <f t="shared" si="27"/>
        <v/>
      </c>
    </row>
    <row r="131" spans="2:38" ht="15" thickBot="1" x14ac:dyDescent="0.35">
      <c r="B131" s="79" t="str">
        <f t="shared" si="21"/>
        <v/>
      </c>
      <c r="C131" s="78" t="str">
        <f t="shared" si="14"/>
        <v/>
      </c>
      <c r="D131" s="79" t="str">
        <f>IFERROR(IF(J130&lt;=0,"",IF(C131="Yes","",B131-COUNTIF($C$20:C131,"Yes"))),"")</f>
        <v/>
      </c>
      <c r="E131" s="81" t="str">
        <f t="shared" si="15"/>
        <v/>
      </c>
      <c r="F131" s="80" t="str">
        <f t="shared" si="22"/>
        <v/>
      </c>
      <c r="G131" s="80" t="str">
        <f t="shared" si="16"/>
        <v/>
      </c>
      <c r="H131" s="80" t="str">
        <f t="shared" si="23"/>
        <v/>
      </c>
      <c r="I131" s="80" t="str">
        <f t="shared" si="17"/>
        <v/>
      </c>
      <c r="J131" s="80" t="str">
        <f t="shared" si="24"/>
        <v/>
      </c>
      <c r="AG131" s="16" t="str">
        <f t="shared" si="25"/>
        <v/>
      </c>
      <c r="AH131" s="69" t="str">
        <f t="shared" si="18"/>
        <v/>
      </c>
      <c r="AI131" s="70" t="str">
        <f t="shared" si="19"/>
        <v/>
      </c>
      <c r="AJ131" s="70" t="str">
        <f t="shared" si="20"/>
        <v/>
      </c>
      <c r="AK131" s="70" t="str">
        <f t="shared" si="26"/>
        <v/>
      </c>
      <c r="AL131" s="70" t="str">
        <f t="shared" si="27"/>
        <v/>
      </c>
    </row>
    <row r="132" spans="2:38" ht="15" thickBot="1" x14ac:dyDescent="0.35">
      <c r="B132" s="79" t="str">
        <f t="shared" si="21"/>
        <v/>
      </c>
      <c r="C132" s="78" t="str">
        <f t="shared" si="14"/>
        <v/>
      </c>
      <c r="D132" s="79" t="str">
        <f>IFERROR(IF(J131&lt;=0,"",IF(C132="Yes","",B132-COUNTIF($C$20:C132,"Yes"))),"")</f>
        <v/>
      </c>
      <c r="E132" s="81" t="str">
        <f t="shared" si="15"/>
        <v/>
      </c>
      <c r="F132" s="80" t="str">
        <f t="shared" si="22"/>
        <v/>
      </c>
      <c r="G132" s="80" t="str">
        <f t="shared" si="16"/>
        <v/>
      </c>
      <c r="H132" s="80" t="str">
        <f t="shared" si="23"/>
        <v/>
      </c>
      <c r="I132" s="80" t="str">
        <f t="shared" si="17"/>
        <v/>
      </c>
      <c r="J132" s="80" t="str">
        <f t="shared" si="24"/>
        <v/>
      </c>
      <c r="AG132" s="16" t="str">
        <f t="shared" si="25"/>
        <v/>
      </c>
      <c r="AH132" s="69" t="str">
        <f t="shared" si="18"/>
        <v/>
      </c>
      <c r="AI132" s="70" t="str">
        <f t="shared" si="19"/>
        <v/>
      </c>
      <c r="AJ132" s="70" t="str">
        <f t="shared" si="20"/>
        <v/>
      </c>
      <c r="AK132" s="70" t="str">
        <f t="shared" si="26"/>
        <v/>
      </c>
      <c r="AL132" s="70" t="str">
        <f t="shared" si="27"/>
        <v/>
      </c>
    </row>
    <row r="133" spans="2:38" ht="15" thickBot="1" x14ac:dyDescent="0.35">
      <c r="B133" s="79" t="str">
        <f t="shared" si="21"/>
        <v/>
      </c>
      <c r="C133" s="78" t="str">
        <f t="shared" si="14"/>
        <v/>
      </c>
      <c r="D133" s="79" t="str">
        <f>IFERROR(IF(J132&lt;=0,"",IF(C133="Yes","",B133-COUNTIF($C$20:C133,"Yes"))),"")</f>
        <v/>
      </c>
      <c r="E133" s="81" t="str">
        <f t="shared" si="15"/>
        <v/>
      </c>
      <c r="F133" s="80" t="str">
        <f t="shared" si="22"/>
        <v/>
      </c>
      <c r="G133" s="80" t="str">
        <f t="shared" si="16"/>
        <v/>
      </c>
      <c r="H133" s="80" t="str">
        <f t="shared" si="23"/>
        <v/>
      </c>
      <c r="I133" s="80" t="str">
        <f t="shared" si="17"/>
        <v/>
      </c>
      <c r="J133" s="80" t="str">
        <f t="shared" si="24"/>
        <v/>
      </c>
      <c r="AG133" s="16" t="str">
        <f t="shared" si="25"/>
        <v/>
      </c>
      <c r="AH133" s="69" t="str">
        <f t="shared" si="18"/>
        <v/>
      </c>
      <c r="AI133" s="70" t="str">
        <f t="shared" si="19"/>
        <v/>
      </c>
      <c r="AJ133" s="70" t="str">
        <f t="shared" si="20"/>
        <v/>
      </c>
      <c r="AK133" s="70" t="str">
        <f t="shared" si="26"/>
        <v/>
      </c>
      <c r="AL133" s="70" t="str">
        <f t="shared" si="27"/>
        <v/>
      </c>
    </row>
    <row r="134" spans="2:38" ht="15" thickBot="1" x14ac:dyDescent="0.35">
      <c r="B134" s="79" t="str">
        <f t="shared" si="21"/>
        <v/>
      </c>
      <c r="C134" s="78" t="str">
        <f t="shared" si="14"/>
        <v/>
      </c>
      <c r="D134" s="79" t="str">
        <f>IFERROR(IF(J133&lt;=0,"",IF(C134="Yes","",B134-COUNTIF($C$20:C134,"Yes"))),"")</f>
        <v/>
      </c>
      <c r="E134" s="81" t="str">
        <f t="shared" si="15"/>
        <v/>
      </c>
      <c r="F134" s="80" t="str">
        <f t="shared" si="22"/>
        <v/>
      </c>
      <c r="G134" s="80" t="str">
        <f t="shared" si="16"/>
        <v/>
      </c>
      <c r="H134" s="80" t="str">
        <f t="shared" si="23"/>
        <v/>
      </c>
      <c r="I134" s="80" t="str">
        <f t="shared" si="17"/>
        <v/>
      </c>
      <c r="J134" s="80" t="str">
        <f t="shared" si="24"/>
        <v/>
      </c>
      <c r="AG134" s="16" t="str">
        <f t="shared" si="25"/>
        <v/>
      </c>
      <c r="AH134" s="69" t="str">
        <f t="shared" si="18"/>
        <v/>
      </c>
      <c r="AI134" s="70" t="str">
        <f t="shared" si="19"/>
        <v/>
      </c>
      <c r="AJ134" s="70" t="str">
        <f t="shared" si="20"/>
        <v/>
      </c>
      <c r="AK134" s="70" t="str">
        <f t="shared" si="26"/>
        <v/>
      </c>
      <c r="AL134" s="70" t="str">
        <f t="shared" si="27"/>
        <v/>
      </c>
    </row>
    <row r="135" spans="2:38" ht="15" thickBot="1" x14ac:dyDescent="0.35">
      <c r="B135" s="79" t="str">
        <f t="shared" si="21"/>
        <v/>
      </c>
      <c r="C135" s="78" t="str">
        <f t="shared" si="14"/>
        <v/>
      </c>
      <c r="D135" s="79" t="str">
        <f>IFERROR(IF(J134&lt;=0,"",IF(C135="Yes","",B135-COUNTIF($C$20:C135,"Yes"))),"")</f>
        <v/>
      </c>
      <c r="E135" s="81" t="str">
        <f t="shared" si="15"/>
        <v/>
      </c>
      <c r="F135" s="80" t="str">
        <f t="shared" si="22"/>
        <v/>
      </c>
      <c r="G135" s="80" t="str">
        <f t="shared" si="16"/>
        <v/>
      </c>
      <c r="H135" s="80" t="str">
        <f t="shared" si="23"/>
        <v/>
      </c>
      <c r="I135" s="80" t="str">
        <f t="shared" si="17"/>
        <v/>
      </c>
      <c r="J135" s="80" t="str">
        <f t="shared" si="24"/>
        <v/>
      </c>
      <c r="AG135" s="16" t="str">
        <f t="shared" si="25"/>
        <v/>
      </c>
      <c r="AH135" s="69" t="str">
        <f t="shared" si="18"/>
        <v/>
      </c>
      <c r="AI135" s="70" t="str">
        <f t="shared" si="19"/>
        <v/>
      </c>
      <c r="AJ135" s="70" t="str">
        <f t="shared" si="20"/>
        <v/>
      </c>
      <c r="AK135" s="70" t="str">
        <f t="shared" si="26"/>
        <v/>
      </c>
      <c r="AL135" s="70" t="str">
        <f t="shared" si="27"/>
        <v/>
      </c>
    </row>
    <row r="136" spans="2:38" ht="15" thickBot="1" x14ac:dyDescent="0.35">
      <c r="B136" s="79" t="str">
        <f t="shared" si="21"/>
        <v/>
      </c>
      <c r="C136" s="78" t="str">
        <f t="shared" si="14"/>
        <v/>
      </c>
      <c r="D136" s="79" t="str">
        <f>IFERROR(IF(J135&lt;=0,"",IF(C136="Yes","",B136-COUNTIF($C$20:C136,"Yes"))),"")</f>
        <v/>
      </c>
      <c r="E136" s="81" t="str">
        <f t="shared" si="15"/>
        <v/>
      </c>
      <c r="F136" s="80" t="str">
        <f t="shared" si="22"/>
        <v/>
      </c>
      <c r="G136" s="80" t="str">
        <f t="shared" si="16"/>
        <v/>
      </c>
      <c r="H136" s="80" t="str">
        <f t="shared" si="23"/>
        <v/>
      </c>
      <c r="I136" s="80" t="str">
        <f t="shared" si="17"/>
        <v/>
      </c>
      <c r="J136" s="80" t="str">
        <f t="shared" si="24"/>
        <v/>
      </c>
      <c r="AG136" s="16" t="str">
        <f t="shared" si="25"/>
        <v/>
      </c>
      <c r="AH136" s="69" t="str">
        <f t="shared" si="18"/>
        <v/>
      </c>
      <c r="AI136" s="70" t="str">
        <f t="shared" si="19"/>
        <v/>
      </c>
      <c r="AJ136" s="70" t="str">
        <f t="shared" si="20"/>
        <v/>
      </c>
      <c r="AK136" s="70" t="str">
        <f t="shared" si="26"/>
        <v/>
      </c>
      <c r="AL136" s="70" t="str">
        <f t="shared" si="27"/>
        <v/>
      </c>
    </row>
    <row r="137" spans="2:38" ht="15" thickBot="1" x14ac:dyDescent="0.35">
      <c r="B137" s="79" t="str">
        <f t="shared" si="21"/>
        <v/>
      </c>
      <c r="C137" s="78" t="str">
        <f t="shared" si="14"/>
        <v/>
      </c>
      <c r="D137" s="79" t="str">
        <f>IFERROR(IF(J136&lt;=0,"",IF(C137="Yes","",B137-COUNTIF($C$20:C137,"Yes"))),"")</f>
        <v/>
      </c>
      <c r="E137" s="81" t="str">
        <f t="shared" si="15"/>
        <v/>
      </c>
      <c r="F137" s="80" t="str">
        <f t="shared" si="22"/>
        <v/>
      </c>
      <c r="G137" s="80" t="str">
        <f t="shared" si="16"/>
        <v/>
      </c>
      <c r="H137" s="80" t="str">
        <f t="shared" si="23"/>
        <v/>
      </c>
      <c r="I137" s="80" t="str">
        <f t="shared" si="17"/>
        <v/>
      </c>
      <c r="J137" s="80" t="str">
        <f t="shared" si="24"/>
        <v/>
      </c>
      <c r="AG137" s="16" t="str">
        <f t="shared" si="25"/>
        <v/>
      </c>
      <c r="AH137" s="69" t="str">
        <f t="shared" si="18"/>
        <v/>
      </c>
      <c r="AI137" s="70" t="str">
        <f t="shared" si="19"/>
        <v/>
      </c>
      <c r="AJ137" s="70" t="str">
        <f t="shared" si="20"/>
        <v/>
      </c>
      <c r="AK137" s="70" t="str">
        <f t="shared" si="26"/>
        <v/>
      </c>
      <c r="AL137" s="70" t="str">
        <f t="shared" si="27"/>
        <v/>
      </c>
    </row>
    <row r="138" spans="2:38" ht="15" thickBot="1" x14ac:dyDescent="0.35">
      <c r="B138" s="79" t="str">
        <f t="shared" si="21"/>
        <v/>
      </c>
      <c r="C138" s="78" t="str">
        <f t="shared" si="14"/>
        <v/>
      </c>
      <c r="D138" s="79" t="str">
        <f>IFERROR(IF(J137&lt;=0,"",IF(C138="Yes","",B138-COUNTIF($C$20:C138,"Yes"))),"")</f>
        <v/>
      </c>
      <c r="E138" s="81" t="str">
        <f t="shared" si="15"/>
        <v/>
      </c>
      <c r="F138" s="80" t="str">
        <f t="shared" si="22"/>
        <v/>
      </c>
      <c r="G138" s="80" t="str">
        <f t="shared" si="16"/>
        <v/>
      </c>
      <c r="H138" s="80" t="str">
        <f t="shared" si="23"/>
        <v/>
      </c>
      <c r="I138" s="80" t="str">
        <f t="shared" si="17"/>
        <v/>
      </c>
      <c r="J138" s="80" t="str">
        <f t="shared" si="24"/>
        <v/>
      </c>
      <c r="AG138" s="16" t="str">
        <f t="shared" si="25"/>
        <v/>
      </c>
      <c r="AH138" s="69" t="str">
        <f t="shared" si="18"/>
        <v/>
      </c>
      <c r="AI138" s="70" t="str">
        <f t="shared" si="19"/>
        <v/>
      </c>
      <c r="AJ138" s="70" t="str">
        <f t="shared" si="20"/>
        <v/>
      </c>
      <c r="AK138" s="70" t="str">
        <f t="shared" si="26"/>
        <v/>
      </c>
      <c r="AL138" s="70" t="str">
        <f t="shared" si="27"/>
        <v/>
      </c>
    </row>
    <row r="139" spans="2:38" ht="15" thickBot="1" x14ac:dyDescent="0.35">
      <c r="B139" s="79" t="str">
        <f t="shared" si="21"/>
        <v/>
      </c>
      <c r="C139" s="78" t="str">
        <f t="shared" si="14"/>
        <v/>
      </c>
      <c r="D139" s="79" t="str">
        <f>IFERROR(IF(J138&lt;=0,"",IF(C139="Yes","",B139-COUNTIF($C$20:C139,"Yes"))),"")</f>
        <v/>
      </c>
      <c r="E139" s="81" t="str">
        <f t="shared" si="15"/>
        <v/>
      </c>
      <c r="F139" s="80" t="str">
        <f t="shared" si="22"/>
        <v/>
      </c>
      <c r="G139" s="80" t="str">
        <f t="shared" si="16"/>
        <v/>
      </c>
      <c r="H139" s="80" t="str">
        <f t="shared" si="23"/>
        <v/>
      </c>
      <c r="I139" s="80" t="str">
        <f t="shared" si="17"/>
        <v/>
      </c>
      <c r="J139" s="80" t="str">
        <f t="shared" si="24"/>
        <v/>
      </c>
      <c r="AG139" s="16" t="str">
        <f t="shared" si="25"/>
        <v/>
      </c>
      <c r="AH139" s="69" t="str">
        <f t="shared" si="18"/>
        <v/>
      </c>
      <c r="AI139" s="70" t="str">
        <f t="shared" si="19"/>
        <v/>
      </c>
      <c r="AJ139" s="70" t="str">
        <f t="shared" si="20"/>
        <v/>
      </c>
      <c r="AK139" s="70" t="str">
        <f t="shared" si="26"/>
        <v/>
      </c>
      <c r="AL139" s="70" t="str">
        <f t="shared" si="27"/>
        <v/>
      </c>
    </row>
    <row r="140" spans="2:38" ht="15" thickBot="1" x14ac:dyDescent="0.35">
      <c r="B140" s="79" t="str">
        <f t="shared" si="21"/>
        <v/>
      </c>
      <c r="C140" s="78" t="str">
        <f t="shared" si="14"/>
        <v/>
      </c>
      <c r="D140" s="79" t="str">
        <f>IFERROR(IF(J139&lt;=0,"",IF(C140="Yes","",B140-COUNTIF($C$20:C140,"Yes"))),"")</f>
        <v/>
      </c>
      <c r="E140" s="81" t="str">
        <f t="shared" si="15"/>
        <v/>
      </c>
      <c r="F140" s="80" t="str">
        <f t="shared" si="22"/>
        <v/>
      </c>
      <c r="G140" s="80" t="str">
        <f t="shared" si="16"/>
        <v/>
      </c>
      <c r="H140" s="80" t="str">
        <f t="shared" si="23"/>
        <v/>
      </c>
      <c r="I140" s="80" t="str">
        <f t="shared" si="17"/>
        <v/>
      </c>
      <c r="J140" s="80" t="str">
        <f t="shared" si="24"/>
        <v/>
      </c>
      <c r="AG140" s="16" t="str">
        <f t="shared" si="25"/>
        <v/>
      </c>
      <c r="AH140" s="69" t="str">
        <f t="shared" si="18"/>
        <v/>
      </c>
      <c r="AI140" s="70" t="str">
        <f t="shared" si="19"/>
        <v/>
      </c>
      <c r="AJ140" s="70" t="str">
        <f t="shared" si="20"/>
        <v/>
      </c>
      <c r="AK140" s="70" t="str">
        <f t="shared" si="26"/>
        <v/>
      </c>
      <c r="AL140" s="70" t="str">
        <f t="shared" si="27"/>
        <v/>
      </c>
    </row>
    <row r="141" spans="2:38" ht="15" thickBot="1" x14ac:dyDescent="0.35">
      <c r="B141" s="79" t="str">
        <f t="shared" si="21"/>
        <v/>
      </c>
      <c r="C141" s="78" t="str">
        <f t="shared" si="14"/>
        <v/>
      </c>
      <c r="D141" s="79" t="str">
        <f>IFERROR(IF(J140&lt;=0,"",IF(C141="Yes","",B141-COUNTIF($C$20:C141,"Yes"))),"")</f>
        <v/>
      </c>
      <c r="E141" s="81" t="str">
        <f t="shared" si="15"/>
        <v/>
      </c>
      <c r="F141" s="80" t="str">
        <f t="shared" si="22"/>
        <v/>
      </c>
      <c r="G141" s="80" t="str">
        <f t="shared" si="16"/>
        <v/>
      </c>
      <c r="H141" s="80" t="str">
        <f t="shared" si="23"/>
        <v/>
      </c>
      <c r="I141" s="80" t="str">
        <f t="shared" si="17"/>
        <v/>
      </c>
      <c r="J141" s="80" t="str">
        <f t="shared" si="24"/>
        <v/>
      </c>
      <c r="AG141" s="16" t="str">
        <f t="shared" si="25"/>
        <v/>
      </c>
      <c r="AH141" s="69" t="str">
        <f t="shared" si="18"/>
        <v/>
      </c>
      <c r="AI141" s="70" t="str">
        <f t="shared" si="19"/>
        <v/>
      </c>
      <c r="AJ141" s="70" t="str">
        <f t="shared" si="20"/>
        <v/>
      </c>
      <c r="AK141" s="70" t="str">
        <f t="shared" si="26"/>
        <v/>
      </c>
      <c r="AL141" s="70" t="str">
        <f t="shared" si="27"/>
        <v/>
      </c>
    </row>
    <row r="142" spans="2:38" ht="15" thickBot="1" x14ac:dyDescent="0.35">
      <c r="B142" s="79" t="str">
        <f t="shared" si="21"/>
        <v/>
      </c>
      <c r="C142" s="78" t="str">
        <f t="shared" si="14"/>
        <v/>
      </c>
      <c r="D142" s="79" t="str">
        <f>IFERROR(IF(J141&lt;=0,"",IF(C142="Yes","",B142-COUNTIF($C$20:C142,"Yes"))),"")</f>
        <v/>
      </c>
      <c r="E142" s="81" t="str">
        <f t="shared" si="15"/>
        <v/>
      </c>
      <c r="F142" s="80" t="str">
        <f t="shared" si="22"/>
        <v/>
      </c>
      <c r="G142" s="80" t="str">
        <f t="shared" si="16"/>
        <v/>
      </c>
      <c r="H142" s="80" t="str">
        <f t="shared" si="23"/>
        <v/>
      </c>
      <c r="I142" s="80" t="str">
        <f t="shared" si="17"/>
        <v/>
      </c>
      <c r="J142" s="80" t="str">
        <f t="shared" si="24"/>
        <v/>
      </c>
      <c r="AG142" s="16" t="str">
        <f t="shared" si="25"/>
        <v/>
      </c>
      <c r="AH142" s="69" t="str">
        <f t="shared" si="18"/>
        <v/>
      </c>
      <c r="AI142" s="70" t="str">
        <f t="shared" si="19"/>
        <v/>
      </c>
      <c r="AJ142" s="70" t="str">
        <f t="shared" si="20"/>
        <v/>
      </c>
      <c r="AK142" s="70" t="str">
        <f t="shared" si="26"/>
        <v/>
      </c>
      <c r="AL142" s="70" t="str">
        <f t="shared" si="27"/>
        <v/>
      </c>
    </row>
    <row r="143" spans="2:38" ht="15" thickBot="1" x14ac:dyDescent="0.35">
      <c r="B143" s="79" t="str">
        <f t="shared" si="21"/>
        <v/>
      </c>
      <c r="C143" s="78" t="str">
        <f t="shared" si="14"/>
        <v/>
      </c>
      <c r="D143" s="79" t="str">
        <f>IFERROR(IF(J142&lt;=0,"",IF(C143="Yes","",B143-COUNTIF($C$20:C143,"Yes"))),"")</f>
        <v/>
      </c>
      <c r="E143" s="81" t="str">
        <f t="shared" si="15"/>
        <v/>
      </c>
      <c r="F143" s="80" t="str">
        <f t="shared" si="22"/>
        <v/>
      </c>
      <c r="G143" s="80" t="str">
        <f t="shared" si="16"/>
        <v/>
      </c>
      <c r="H143" s="80" t="str">
        <f t="shared" si="23"/>
        <v/>
      </c>
      <c r="I143" s="80" t="str">
        <f t="shared" si="17"/>
        <v/>
      </c>
      <c r="J143" s="80" t="str">
        <f t="shared" si="24"/>
        <v/>
      </c>
      <c r="AG143" s="16" t="str">
        <f t="shared" si="25"/>
        <v/>
      </c>
      <c r="AH143" s="69" t="str">
        <f t="shared" si="18"/>
        <v/>
      </c>
      <c r="AI143" s="70" t="str">
        <f t="shared" si="19"/>
        <v/>
      </c>
      <c r="AJ143" s="70" t="str">
        <f t="shared" si="20"/>
        <v/>
      </c>
      <c r="AK143" s="70" t="str">
        <f t="shared" si="26"/>
        <v/>
      </c>
      <c r="AL143" s="70" t="str">
        <f t="shared" si="27"/>
        <v/>
      </c>
    </row>
    <row r="144" spans="2:38" ht="15" thickBot="1" x14ac:dyDescent="0.35">
      <c r="B144" s="79" t="str">
        <f t="shared" si="21"/>
        <v/>
      </c>
      <c r="C144" s="78" t="str">
        <f t="shared" si="14"/>
        <v/>
      </c>
      <c r="D144" s="79" t="str">
        <f>IFERROR(IF(J143&lt;=0,"",IF(C144="Yes","",B144-COUNTIF($C$20:C144,"Yes"))),"")</f>
        <v/>
      </c>
      <c r="E144" s="81" t="str">
        <f t="shared" si="15"/>
        <v/>
      </c>
      <c r="F144" s="80" t="str">
        <f t="shared" si="22"/>
        <v/>
      </c>
      <c r="G144" s="80" t="str">
        <f t="shared" si="16"/>
        <v/>
      </c>
      <c r="H144" s="80" t="str">
        <f t="shared" si="23"/>
        <v/>
      </c>
      <c r="I144" s="80" t="str">
        <f t="shared" si="17"/>
        <v/>
      </c>
      <c r="J144" s="80" t="str">
        <f t="shared" si="24"/>
        <v/>
      </c>
      <c r="AG144" s="16" t="str">
        <f t="shared" si="25"/>
        <v/>
      </c>
      <c r="AH144" s="69" t="str">
        <f t="shared" si="18"/>
        <v/>
      </c>
      <c r="AI144" s="70" t="str">
        <f t="shared" si="19"/>
        <v/>
      </c>
      <c r="AJ144" s="70" t="str">
        <f t="shared" si="20"/>
        <v/>
      </c>
      <c r="AK144" s="70" t="str">
        <f t="shared" si="26"/>
        <v/>
      </c>
      <c r="AL144" s="70" t="str">
        <f t="shared" si="27"/>
        <v/>
      </c>
    </row>
    <row r="145" spans="2:38" ht="15" thickBot="1" x14ac:dyDescent="0.35">
      <c r="B145" s="79" t="str">
        <f t="shared" si="21"/>
        <v/>
      </c>
      <c r="C145" s="78" t="str">
        <f t="shared" si="14"/>
        <v/>
      </c>
      <c r="D145" s="79" t="str">
        <f>IFERROR(IF(J144&lt;=0,"",IF(C145="Yes","",B145-COUNTIF($C$20:C145,"Yes"))),"")</f>
        <v/>
      </c>
      <c r="E145" s="81" t="str">
        <f t="shared" si="15"/>
        <v/>
      </c>
      <c r="F145" s="80" t="str">
        <f t="shared" si="22"/>
        <v/>
      </c>
      <c r="G145" s="80" t="str">
        <f t="shared" si="16"/>
        <v/>
      </c>
      <c r="H145" s="80" t="str">
        <f t="shared" si="23"/>
        <v/>
      </c>
      <c r="I145" s="80" t="str">
        <f t="shared" si="17"/>
        <v/>
      </c>
      <c r="J145" s="80" t="str">
        <f t="shared" si="24"/>
        <v/>
      </c>
      <c r="AG145" s="16" t="str">
        <f t="shared" si="25"/>
        <v/>
      </c>
      <c r="AH145" s="69" t="str">
        <f t="shared" si="18"/>
        <v/>
      </c>
      <c r="AI145" s="70" t="str">
        <f t="shared" si="19"/>
        <v/>
      </c>
      <c r="AJ145" s="70" t="str">
        <f t="shared" si="20"/>
        <v/>
      </c>
      <c r="AK145" s="70" t="str">
        <f t="shared" si="26"/>
        <v/>
      </c>
      <c r="AL145" s="70" t="str">
        <f t="shared" si="27"/>
        <v/>
      </c>
    </row>
    <row r="146" spans="2:38" ht="15" thickBot="1" x14ac:dyDescent="0.35">
      <c r="B146" s="79" t="str">
        <f t="shared" si="21"/>
        <v/>
      </c>
      <c r="C146" s="78" t="str">
        <f t="shared" si="14"/>
        <v/>
      </c>
      <c r="D146" s="79" t="str">
        <f>IFERROR(IF(J145&lt;=0,"",IF(C146="Yes","",B146-COUNTIF($C$20:C146,"Yes"))),"")</f>
        <v/>
      </c>
      <c r="E146" s="81" t="str">
        <f t="shared" si="15"/>
        <v/>
      </c>
      <c r="F146" s="80" t="str">
        <f t="shared" si="22"/>
        <v/>
      </c>
      <c r="G146" s="80" t="str">
        <f t="shared" si="16"/>
        <v/>
      </c>
      <c r="H146" s="80" t="str">
        <f t="shared" si="23"/>
        <v/>
      </c>
      <c r="I146" s="80" t="str">
        <f t="shared" si="17"/>
        <v/>
      </c>
      <c r="J146" s="80" t="str">
        <f t="shared" si="24"/>
        <v/>
      </c>
      <c r="AG146" s="16" t="str">
        <f t="shared" si="25"/>
        <v/>
      </c>
      <c r="AH146" s="69" t="str">
        <f t="shared" si="18"/>
        <v/>
      </c>
      <c r="AI146" s="70" t="str">
        <f t="shared" si="19"/>
        <v/>
      </c>
      <c r="AJ146" s="70" t="str">
        <f t="shared" si="20"/>
        <v/>
      </c>
      <c r="AK146" s="70" t="str">
        <f t="shared" si="26"/>
        <v/>
      </c>
      <c r="AL146" s="70" t="str">
        <f t="shared" si="27"/>
        <v/>
      </c>
    </row>
    <row r="147" spans="2:38" ht="15" thickBot="1" x14ac:dyDescent="0.35">
      <c r="B147" s="79" t="str">
        <f t="shared" si="21"/>
        <v/>
      </c>
      <c r="C147" s="78" t="str">
        <f t="shared" si="14"/>
        <v/>
      </c>
      <c r="D147" s="79" t="str">
        <f>IFERROR(IF(J146&lt;=0,"",IF(C147="Yes","",B147-COUNTIF($C$20:C147,"Yes"))),"")</f>
        <v/>
      </c>
      <c r="E147" s="81" t="str">
        <f t="shared" si="15"/>
        <v/>
      </c>
      <c r="F147" s="80" t="str">
        <f t="shared" si="22"/>
        <v/>
      </c>
      <c r="G147" s="80" t="str">
        <f t="shared" si="16"/>
        <v/>
      </c>
      <c r="H147" s="80" t="str">
        <f t="shared" si="23"/>
        <v/>
      </c>
      <c r="I147" s="80" t="str">
        <f t="shared" si="17"/>
        <v/>
      </c>
      <c r="J147" s="80" t="str">
        <f t="shared" si="24"/>
        <v/>
      </c>
      <c r="AG147" s="16" t="str">
        <f t="shared" si="25"/>
        <v/>
      </c>
      <c r="AH147" s="69" t="str">
        <f t="shared" si="18"/>
        <v/>
      </c>
      <c r="AI147" s="70" t="str">
        <f t="shared" si="19"/>
        <v/>
      </c>
      <c r="AJ147" s="70" t="str">
        <f t="shared" si="20"/>
        <v/>
      </c>
      <c r="AK147" s="70" t="str">
        <f t="shared" si="26"/>
        <v/>
      </c>
      <c r="AL147" s="70" t="str">
        <f t="shared" si="27"/>
        <v/>
      </c>
    </row>
    <row r="148" spans="2:38" ht="15" thickBot="1" x14ac:dyDescent="0.35">
      <c r="B148" s="79" t="str">
        <f t="shared" si="21"/>
        <v/>
      </c>
      <c r="C148" s="78" t="str">
        <f t="shared" ref="C148:C211" si="28">IF(B148="","",IF(AND(B148&lt;=$E$13,B148&gt;=$E$12),"Yes","No"))</f>
        <v/>
      </c>
      <c r="D148" s="79" t="str">
        <f>IFERROR(IF(J147&lt;=0,"",IF(C148="Yes","",B148-COUNTIF($C$20:C148,"Yes"))),"")</f>
        <v/>
      </c>
      <c r="E148" s="81" t="str">
        <f t="shared" ref="E148:E211" si="29">IF($E$9="End of the Period",IF(B148="","",IF(payment_frequency_EMI_Change="Bi-weekly",first_payment_date_EMI_Change+B148*VLOOKUP(payment_frequency_EMI_Change,periodic_table,2,0),IF(payment_frequency_EMI_Change="Weekly",first_payment_date_EMI_Change+B148*VLOOKUP(payment_frequency_EMI_Change,periodic_table,2,0),IF(payment_frequency_EMI_Change="Semi-monthly",first_payment_date_EMI_Change+B148*VLOOKUP(payment_frequency_EMI_Change,periodic_table,2,0),EDATE(first_payment_date_EMI_Change,B148*VLOOKUP(payment_frequency_EMI_Change,periodic_table,2,0)))))),IF(B148="","",IF(payment_frequency_EMI_Change="Bi-weekly",first_payment_date_EMI_Change+(B148-1)*VLOOKUP(payment_frequency_EMI_Change,periodic_table,2,0),IF(payment_frequency_EMI_Change="Weekly",first_payment_date_EMI_Change+(B148-1)*VLOOKUP(payment_frequency_EMI_Change,periodic_table,2,0),IF(payment_frequency_EMI_Change="Semi-monthly",first_payment_date_EMI_Change+(B148-1)*VLOOKUP(payment_frequency_EMI_Change,periodic_table,2,0),EDATE(first_payment_date_EMI_Change,(B148-1)*VLOOKUP(payment_frequency_EMI_Change,periodic_table,2,0)))))))</f>
        <v/>
      </c>
      <c r="F148" s="80" t="str">
        <f t="shared" si="22"/>
        <v/>
      </c>
      <c r="G148" s="80" t="str">
        <f t="shared" ref="G148:G211" si="30">IF(AND(Payment_Type_EMI_Change=1,B148=1),0,IF(B148="","",IF(C148="Yes",0,J147*Compound_Rate_EMI_Change)))</f>
        <v/>
      </c>
      <c r="H148" s="80" t="str">
        <f t="shared" si="23"/>
        <v/>
      </c>
      <c r="I148" s="80" t="str">
        <f t="shared" ref="I148:I211" si="31">IF(B148="","",IF(C148="Yes",J147*Compound_Rate_EMI_Change,0))</f>
        <v/>
      </c>
      <c r="J148" s="80" t="str">
        <f t="shared" si="24"/>
        <v/>
      </c>
      <c r="AG148" s="16" t="str">
        <f t="shared" si="25"/>
        <v/>
      </c>
      <c r="AH148" s="69" t="str">
        <f t="shared" ref="AH148:AH211" si="32">IF($E$9="End of the Period",IF(AG148="","",IF(payment_frequency_EMI_Change="Bi-weekly",first_payment_date_EMI_Change+AG148*VLOOKUP(payment_frequency_EMI_Change,periodic_table,2,0),IF(payment_frequency_EMI_Change="Weekly",first_payment_date_EMI_Change+AG148*VLOOKUP(payment_frequency_EMI_Change,periodic_table,2,0),IF(payment_frequency_EMI_Change="Semi-monthly",first_payment_date_EMI_Change+AG148*VLOOKUP(payment_frequency_EMI_Change,periodic_table,2,0),EDATE(first_payment_date_EMI_Change,AG148*VLOOKUP(payment_frequency_EMI_Change,periodic_table,2,0)))))),IF(AG148="","",IF(payment_frequency_EMI_Change="Bi-weekly",first_payment_date_EMI_Change+(AG148-1)*VLOOKUP(payment_frequency_EMI_Change,periodic_table,2,0),IF(payment_frequency_EMI_Change="Weekly",first_payment_date_EMI_Change+(AG148-1)*VLOOKUP(payment_frequency_EMI_Change,periodic_table,2,0),IF(payment_frequency_EMI_Change="Semi-monthly",first_payment_date_EMI_Change+(AG148-1)*VLOOKUP(payment_frequency_EMI_Change,periodic_table,2,0),EDATE(first_payment_date_EMI_Change,(AG148-1)*VLOOKUP(payment_frequency_EMI_Change,periodic_table,2,0)))))))</f>
        <v/>
      </c>
      <c r="AI148" s="70" t="str">
        <f t="shared" ref="AI148:AI211" si="33">IF(AG148="","",IF(AL147&lt;payment_EMI_Change,AL147*(1+Compound_Rate_EMI_Change),payment_EMI_Change))</f>
        <v/>
      </c>
      <c r="AJ148" s="70" t="str">
        <f t="shared" ref="AJ148:AJ211" si="34">IF(AND(Payment_Type_EMI_Change=1,AG148=1),0,IF(AG148="","",AL147*Compound_Rate_EMI_Change))</f>
        <v/>
      </c>
      <c r="AK148" s="70" t="str">
        <f t="shared" si="26"/>
        <v/>
      </c>
      <c r="AL148" s="70" t="str">
        <f t="shared" si="27"/>
        <v/>
      </c>
    </row>
    <row r="149" spans="2:38" ht="15" thickBot="1" x14ac:dyDescent="0.35">
      <c r="B149" s="79" t="str">
        <f t="shared" ref="B149:B212" si="35">IFERROR(IF(TRUNC(J148)&lt;=0,"",B148+1),"")</f>
        <v/>
      </c>
      <c r="C149" s="78" t="str">
        <f t="shared" si="28"/>
        <v/>
      </c>
      <c r="D149" s="79" t="str">
        <f>IFERROR(IF(J148&lt;=0,"",IF(C149="Yes","",B149-COUNTIF($C$20:C149,"Yes"))),"")</f>
        <v/>
      </c>
      <c r="E149" s="81" t="str">
        <f t="shared" si="29"/>
        <v/>
      </c>
      <c r="F149" s="80" t="str">
        <f t="shared" ref="F149:F212" si="36">IF(B149="","",IF(C149="Yes",0,IF(J148&lt;payment_EMI_Change,J148*(1+Compound_Rate_EMI_Change),-PMT($J$5,nper_EMI_Change-B149+1,J148))))</f>
        <v/>
      </c>
      <c r="G149" s="80" t="str">
        <f t="shared" si="30"/>
        <v/>
      </c>
      <c r="H149" s="80" t="str">
        <f t="shared" ref="H149:H212" si="37">IF(B149="","",F149-G149)</f>
        <v/>
      </c>
      <c r="I149" s="80" t="str">
        <f t="shared" si="31"/>
        <v/>
      </c>
      <c r="J149" s="80" t="str">
        <f t="shared" ref="J149:J212" si="38">IFERROR(IF(B149="","",J148-H149+I149),"")</f>
        <v/>
      </c>
      <c r="AG149" s="16" t="str">
        <f t="shared" ref="AG149:AG212" si="39">IFERROR(IF(AL148&lt;=0,"",AG148+1),"")</f>
        <v/>
      </c>
      <c r="AH149" s="69" t="str">
        <f t="shared" si="32"/>
        <v/>
      </c>
      <c r="AI149" s="70" t="str">
        <f t="shared" si="33"/>
        <v/>
      </c>
      <c r="AJ149" s="70" t="str">
        <f t="shared" si="34"/>
        <v/>
      </c>
      <c r="AK149" s="70" t="str">
        <f t="shared" ref="AK149:AK212" si="40">IF(AG149="","",AI149-AJ149)</f>
        <v/>
      </c>
      <c r="AL149" s="70" t="str">
        <f t="shared" ref="AL149:AL212" si="41">IFERROR(IF(AK149&lt;=0,"",AL148-AK149),"")</f>
        <v/>
      </c>
    </row>
    <row r="150" spans="2:38" ht="15" thickBot="1" x14ac:dyDescent="0.35">
      <c r="B150" s="79" t="str">
        <f t="shared" si="35"/>
        <v/>
      </c>
      <c r="C150" s="78" t="str">
        <f t="shared" si="28"/>
        <v/>
      </c>
      <c r="D150" s="79" t="str">
        <f>IFERROR(IF(J149&lt;=0,"",IF(C150="Yes","",B150-COUNTIF($C$20:C150,"Yes"))),"")</f>
        <v/>
      </c>
      <c r="E150" s="81" t="str">
        <f t="shared" si="29"/>
        <v/>
      </c>
      <c r="F150" s="80" t="str">
        <f t="shared" si="36"/>
        <v/>
      </c>
      <c r="G150" s="80" t="str">
        <f t="shared" si="30"/>
        <v/>
      </c>
      <c r="H150" s="80" t="str">
        <f t="shared" si="37"/>
        <v/>
      </c>
      <c r="I150" s="80" t="str">
        <f t="shared" si="31"/>
        <v/>
      </c>
      <c r="J150" s="80" t="str">
        <f t="shared" si="38"/>
        <v/>
      </c>
      <c r="AG150" s="16" t="str">
        <f t="shared" si="39"/>
        <v/>
      </c>
      <c r="AH150" s="69" t="str">
        <f t="shared" si="32"/>
        <v/>
      </c>
      <c r="AI150" s="70" t="str">
        <f t="shared" si="33"/>
        <v/>
      </c>
      <c r="AJ150" s="70" t="str">
        <f t="shared" si="34"/>
        <v/>
      </c>
      <c r="AK150" s="70" t="str">
        <f t="shared" si="40"/>
        <v/>
      </c>
      <c r="AL150" s="70" t="str">
        <f t="shared" si="41"/>
        <v/>
      </c>
    </row>
    <row r="151" spans="2:38" ht="15" thickBot="1" x14ac:dyDescent="0.35">
      <c r="B151" s="79" t="str">
        <f t="shared" si="35"/>
        <v/>
      </c>
      <c r="C151" s="78" t="str">
        <f t="shared" si="28"/>
        <v/>
      </c>
      <c r="D151" s="79" t="str">
        <f>IFERROR(IF(J150&lt;=0,"",IF(C151="Yes","",B151-COUNTIF($C$20:C151,"Yes"))),"")</f>
        <v/>
      </c>
      <c r="E151" s="81" t="str">
        <f t="shared" si="29"/>
        <v/>
      </c>
      <c r="F151" s="80" t="str">
        <f t="shared" si="36"/>
        <v/>
      </c>
      <c r="G151" s="80" t="str">
        <f t="shared" si="30"/>
        <v/>
      </c>
      <c r="H151" s="80" t="str">
        <f t="shared" si="37"/>
        <v/>
      </c>
      <c r="I151" s="80" t="str">
        <f t="shared" si="31"/>
        <v/>
      </c>
      <c r="J151" s="80" t="str">
        <f t="shared" si="38"/>
        <v/>
      </c>
      <c r="AG151" s="16" t="str">
        <f t="shared" si="39"/>
        <v/>
      </c>
      <c r="AH151" s="69" t="str">
        <f t="shared" si="32"/>
        <v/>
      </c>
      <c r="AI151" s="70" t="str">
        <f t="shared" si="33"/>
        <v/>
      </c>
      <c r="AJ151" s="70" t="str">
        <f t="shared" si="34"/>
        <v/>
      </c>
      <c r="AK151" s="70" t="str">
        <f t="shared" si="40"/>
        <v/>
      </c>
      <c r="AL151" s="70" t="str">
        <f t="shared" si="41"/>
        <v/>
      </c>
    </row>
    <row r="152" spans="2:38" ht="15" thickBot="1" x14ac:dyDescent="0.35">
      <c r="B152" s="79" t="str">
        <f t="shared" si="35"/>
        <v/>
      </c>
      <c r="C152" s="78" t="str">
        <f t="shared" si="28"/>
        <v/>
      </c>
      <c r="D152" s="79" t="str">
        <f>IFERROR(IF(J151&lt;=0,"",IF(C152="Yes","",B152-COUNTIF($C$20:C152,"Yes"))),"")</f>
        <v/>
      </c>
      <c r="E152" s="81" t="str">
        <f t="shared" si="29"/>
        <v/>
      </c>
      <c r="F152" s="80" t="str">
        <f t="shared" si="36"/>
        <v/>
      </c>
      <c r="G152" s="80" t="str">
        <f t="shared" si="30"/>
        <v/>
      </c>
      <c r="H152" s="80" t="str">
        <f t="shared" si="37"/>
        <v/>
      </c>
      <c r="I152" s="80" t="str">
        <f t="shared" si="31"/>
        <v/>
      </c>
      <c r="J152" s="80" t="str">
        <f t="shared" si="38"/>
        <v/>
      </c>
      <c r="AG152" s="16" t="str">
        <f t="shared" si="39"/>
        <v/>
      </c>
      <c r="AH152" s="69" t="str">
        <f t="shared" si="32"/>
        <v/>
      </c>
      <c r="AI152" s="70" t="str">
        <f t="shared" si="33"/>
        <v/>
      </c>
      <c r="AJ152" s="70" t="str">
        <f t="shared" si="34"/>
        <v/>
      </c>
      <c r="AK152" s="70" t="str">
        <f t="shared" si="40"/>
        <v/>
      </c>
      <c r="AL152" s="70" t="str">
        <f t="shared" si="41"/>
        <v/>
      </c>
    </row>
    <row r="153" spans="2:38" ht="15" thickBot="1" x14ac:dyDescent="0.35">
      <c r="B153" s="79" t="str">
        <f t="shared" si="35"/>
        <v/>
      </c>
      <c r="C153" s="78" t="str">
        <f t="shared" si="28"/>
        <v/>
      </c>
      <c r="D153" s="79" t="str">
        <f>IFERROR(IF(J152&lt;=0,"",IF(C153="Yes","",B153-COUNTIF($C$20:C153,"Yes"))),"")</f>
        <v/>
      </c>
      <c r="E153" s="81" t="str">
        <f t="shared" si="29"/>
        <v/>
      </c>
      <c r="F153" s="80" t="str">
        <f t="shared" si="36"/>
        <v/>
      </c>
      <c r="G153" s="80" t="str">
        <f t="shared" si="30"/>
        <v/>
      </c>
      <c r="H153" s="80" t="str">
        <f t="shared" si="37"/>
        <v/>
      </c>
      <c r="I153" s="80" t="str">
        <f t="shared" si="31"/>
        <v/>
      </c>
      <c r="J153" s="80" t="str">
        <f t="shared" si="38"/>
        <v/>
      </c>
      <c r="AG153" s="16" t="str">
        <f t="shared" si="39"/>
        <v/>
      </c>
      <c r="AH153" s="69" t="str">
        <f t="shared" si="32"/>
        <v/>
      </c>
      <c r="AI153" s="70" t="str">
        <f t="shared" si="33"/>
        <v/>
      </c>
      <c r="AJ153" s="70" t="str">
        <f t="shared" si="34"/>
        <v/>
      </c>
      <c r="AK153" s="70" t="str">
        <f t="shared" si="40"/>
        <v/>
      </c>
      <c r="AL153" s="70" t="str">
        <f t="shared" si="41"/>
        <v/>
      </c>
    </row>
    <row r="154" spans="2:38" ht="15" thickBot="1" x14ac:dyDescent="0.35">
      <c r="B154" s="79" t="str">
        <f t="shared" si="35"/>
        <v/>
      </c>
      <c r="C154" s="78" t="str">
        <f t="shared" si="28"/>
        <v/>
      </c>
      <c r="D154" s="79" t="str">
        <f>IFERROR(IF(J153&lt;=0,"",IF(C154="Yes","",B154-COUNTIF($C$20:C154,"Yes"))),"")</f>
        <v/>
      </c>
      <c r="E154" s="81" t="str">
        <f t="shared" si="29"/>
        <v/>
      </c>
      <c r="F154" s="80" t="str">
        <f t="shared" si="36"/>
        <v/>
      </c>
      <c r="G154" s="80" t="str">
        <f t="shared" si="30"/>
        <v/>
      </c>
      <c r="H154" s="80" t="str">
        <f t="shared" si="37"/>
        <v/>
      </c>
      <c r="I154" s="80" t="str">
        <f t="shared" si="31"/>
        <v/>
      </c>
      <c r="J154" s="80" t="str">
        <f t="shared" si="38"/>
        <v/>
      </c>
      <c r="AG154" s="16" t="str">
        <f t="shared" si="39"/>
        <v/>
      </c>
      <c r="AH154" s="69" t="str">
        <f t="shared" si="32"/>
        <v/>
      </c>
      <c r="AI154" s="70" t="str">
        <f t="shared" si="33"/>
        <v/>
      </c>
      <c r="AJ154" s="70" t="str">
        <f t="shared" si="34"/>
        <v/>
      </c>
      <c r="AK154" s="70" t="str">
        <f t="shared" si="40"/>
        <v/>
      </c>
      <c r="AL154" s="70" t="str">
        <f t="shared" si="41"/>
        <v/>
      </c>
    </row>
    <row r="155" spans="2:38" ht="15" thickBot="1" x14ac:dyDescent="0.35">
      <c r="B155" s="79" t="str">
        <f t="shared" si="35"/>
        <v/>
      </c>
      <c r="C155" s="78" t="str">
        <f t="shared" si="28"/>
        <v/>
      </c>
      <c r="D155" s="79" t="str">
        <f>IFERROR(IF(J154&lt;=0,"",IF(C155="Yes","",B155-COUNTIF($C$20:C155,"Yes"))),"")</f>
        <v/>
      </c>
      <c r="E155" s="81" t="str">
        <f t="shared" si="29"/>
        <v/>
      </c>
      <c r="F155" s="80" t="str">
        <f t="shared" si="36"/>
        <v/>
      </c>
      <c r="G155" s="80" t="str">
        <f t="shared" si="30"/>
        <v/>
      </c>
      <c r="H155" s="80" t="str">
        <f t="shared" si="37"/>
        <v/>
      </c>
      <c r="I155" s="80" t="str">
        <f t="shared" si="31"/>
        <v/>
      </c>
      <c r="J155" s="80" t="str">
        <f t="shared" si="38"/>
        <v/>
      </c>
      <c r="AG155" s="16" t="str">
        <f t="shared" si="39"/>
        <v/>
      </c>
      <c r="AH155" s="69" t="str">
        <f t="shared" si="32"/>
        <v/>
      </c>
      <c r="AI155" s="70" t="str">
        <f t="shared" si="33"/>
        <v/>
      </c>
      <c r="AJ155" s="70" t="str">
        <f t="shared" si="34"/>
        <v/>
      </c>
      <c r="AK155" s="70" t="str">
        <f t="shared" si="40"/>
        <v/>
      </c>
      <c r="AL155" s="70" t="str">
        <f t="shared" si="41"/>
        <v/>
      </c>
    </row>
    <row r="156" spans="2:38" ht="15" thickBot="1" x14ac:dyDescent="0.35">
      <c r="B156" s="79" t="str">
        <f t="shared" si="35"/>
        <v/>
      </c>
      <c r="C156" s="78" t="str">
        <f t="shared" si="28"/>
        <v/>
      </c>
      <c r="D156" s="79" t="str">
        <f>IFERROR(IF(J155&lt;=0,"",IF(C156="Yes","",B156-COUNTIF($C$20:C156,"Yes"))),"")</f>
        <v/>
      </c>
      <c r="E156" s="81" t="str">
        <f t="shared" si="29"/>
        <v/>
      </c>
      <c r="F156" s="80" t="str">
        <f t="shared" si="36"/>
        <v/>
      </c>
      <c r="G156" s="80" t="str">
        <f t="shared" si="30"/>
        <v/>
      </c>
      <c r="H156" s="80" t="str">
        <f t="shared" si="37"/>
        <v/>
      </c>
      <c r="I156" s="80" t="str">
        <f t="shared" si="31"/>
        <v/>
      </c>
      <c r="J156" s="80" t="str">
        <f t="shared" si="38"/>
        <v/>
      </c>
      <c r="AG156" s="16" t="str">
        <f t="shared" si="39"/>
        <v/>
      </c>
      <c r="AH156" s="69" t="str">
        <f t="shared" si="32"/>
        <v/>
      </c>
      <c r="AI156" s="70" t="str">
        <f t="shared" si="33"/>
        <v/>
      </c>
      <c r="AJ156" s="70" t="str">
        <f t="shared" si="34"/>
        <v/>
      </c>
      <c r="AK156" s="70" t="str">
        <f t="shared" si="40"/>
        <v/>
      </c>
      <c r="AL156" s="70" t="str">
        <f t="shared" si="41"/>
        <v/>
      </c>
    </row>
    <row r="157" spans="2:38" ht="15" thickBot="1" x14ac:dyDescent="0.35">
      <c r="B157" s="79" t="str">
        <f t="shared" si="35"/>
        <v/>
      </c>
      <c r="C157" s="78" t="str">
        <f t="shared" si="28"/>
        <v/>
      </c>
      <c r="D157" s="79" t="str">
        <f>IFERROR(IF(J156&lt;=0,"",IF(C157="Yes","",B157-COUNTIF($C$20:C157,"Yes"))),"")</f>
        <v/>
      </c>
      <c r="E157" s="81" t="str">
        <f t="shared" si="29"/>
        <v/>
      </c>
      <c r="F157" s="80" t="str">
        <f t="shared" si="36"/>
        <v/>
      </c>
      <c r="G157" s="80" t="str">
        <f t="shared" si="30"/>
        <v/>
      </c>
      <c r="H157" s="80" t="str">
        <f t="shared" si="37"/>
        <v/>
      </c>
      <c r="I157" s="80" t="str">
        <f t="shared" si="31"/>
        <v/>
      </c>
      <c r="J157" s="80" t="str">
        <f t="shared" si="38"/>
        <v/>
      </c>
      <c r="AG157" s="16" t="str">
        <f t="shared" si="39"/>
        <v/>
      </c>
      <c r="AH157" s="69" t="str">
        <f t="shared" si="32"/>
        <v/>
      </c>
      <c r="AI157" s="70" t="str">
        <f t="shared" si="33"/>
        <v/>
      </c>
      <c r="AJ157" s="70" t="str">
        <f t="shared" si="34"/>
        <v/>
      </c>
      <c r="AK157" s="70" t="str">
        <f t="shared" si="40"/>
        <v/>
      </c>
      <c r="AL157" s="70" t="str">
        <f t="shared" si="41"/>
        <v/>
      </c>
    </row>
    <row r="158" spans="2:38" ht="15" thickBot="1" x14ac:dyDescent="0.35">
      <c r="B158" s="79" t="str">
        <f t="shared" si="35"/>
        <v/>
      </c>
      <c r="C158" s="78" t="str">
        <f t="shared" si="28"/>
        <v/>
      </c>
      <c r="D158" s="79" t="str">
        <f>IFERROR(IF(J157&lt;=0,"",IF(C158="Yes","",B158-COUNTIF($C$20:C158,"Yes"))),"")</f>
        <v/>
      </c>
      <c r="E158" s="81" t="str">
        <f t="shared" si="29"/>
        <v/>
      </c>
      <c r="F158" s="80" t="str">
        <f t="shared" si="36"/>
        <v/>
      </c>
      <c r="G158" s="80" t="str">
        <f t="shared" si="30"/>
        <v/>
      </c>
      <c r="H158" s="80" t="str">
        <f t="shared" si="37"/>
        <v/>
      </c>
      <c r="I158" s="80" t="str">
        <f t="shared" si="31"/>
        <v/>
      </c>
      <c r="J158" s="80" t="str">
        <f t="shared" si="38"/>
        <v/>
      </c>
      <c r="AG158" s="16" t="str">
        <f t="shared" si="39"/>
        <v/>
      </c>
      <c r="AH158" s="69" t="str">
        <f t="shared" si="32"/>
        <v/>
      </c>
      <c r="AI158" s="70" t="str">
        <f t="shared" si="33"/>
        <v/>
      </c>
      <c r="AJ158" s="70" t="str">
        <f t="shared" si="34"/>
        <v/>
      </c>
      <c r="AK158" s="70" t="str">
        <f t="shared" si="40"/>
        <v/>
      </c>
      <c r="AL158" s="70" t="str">
        <f t="shared" si="41"/>
        <v/>
      </c>
    </row>
    <row r="159" spans="2:38" ht="15" thickBot="1" x14ac:dyDescent="0.35">
      <c r="B159" s="79" t="str">
        <f t="shared" si="35"/>
        <v/>
      </c>
      <c r="C159" s="78" t="str">
        <f t="shared" si="28"/>
        <v/>
      </c>
      <c r="D159" s="79" t="str">
        <f>IFERROR(IF(J158&lt;=0,"",IF(C159="Yes","",B159-COUNTIF($C$20:C159,"Yes"))),"")</f>
        <v/>
      </c>
      <c r="E159" s="81" t="str">
        <f t="shared" si="29"/>
        <v/>
      </c>
      <c r="F159" s="80" t="str">
        <f t="shared" si="36"/>
        <v/>
      </c>
      <c r="G159" s="80" t="str">
        <f t="shared" si="30"/>
        <v/>
      </c>
      <c r="H159" s="80" t="str">
        <f t="shared" si="37"/>
        <v/>
      </c>
      <c r="I159" s="80" t="str">
        <f t="shared" si="31"/>
        <v/>
      </c>
      <c r="J159" s="80" t="str">
        <f t="shared" si="38"/>
        <v/>
      </c>
      <c r="AG159" s="16" t="str">
        <f t="shared" si="39"/>
        <v/>
      </c>
      <c r="AH159" s="69" t="str">
        <f t="shared" si="32"/>
        <v/>
      </c>
      <c r="AI159" s="70" t="str">
        <f t="shared" si="33"/>
        <v/>
      </c>
      <c r="AJ159" s="70" t="str">
        <f t="shared" si="34"/>
        <v/>
      </c>
      <c r="AK159" s="70" t="str">
        <f t="shared" si="40"/>
        <v/>
      </c>
      <c r="AL159" s="70" t="str">
        <f t="shared" si="41"/>
        <v/>
      </c>
    </row>
    <row r="160" spans="2:38" ht="15" thickBot="1" x14ac:dyDescent="0.35">
      <c r="B160" s="79" t="str">
        <f t="shared" si="35"/>
        <v/>
      </c>
      <c r="C160" s="78" t="str">
        <f t="shared" si="28"/>
        <v/>
      </c>
      <c r="D160" s="79" t="str">
        <f>IFERROR(IF(J159&lt;=0,"",IF(C160="Yes","",B160-COUNTIF($C$20:C160,"Yes"))),"")</f>
        <v/>
      </c>
      <c r="E160" s="81" t="str">
        <f t="shared" si="29"/>
        <v/>
      </c>
      <c r="F160" s="80" t="str">
        <f t="shared" si="36"/>
        <v/>
      </c>
      <c r="G160" s="80" t="str">
        <f t="shared" si="30"/>
        <v/>
      </c>
      <c r="H160" s="80" t="str">
        <f t="shared" si="37"/>
        <v/>
      </c>
      <c r="I160" s="80" t="str">
        <f t="shared" si="31"/>
        <v/>
      </c>
      <c r="J160" s="80" t="str">
        <f t="shared" si="38"/>
        <v/>
      </c>
      <c r="AG160" s="16" t="str">
        <f t="shared" si="39"/>
        <v/>
      </c>
      <c r="AH160" s="69" t="str">
        <f t="shared" si="32"/>
        <v/>
      </c>
      <c r="AI160" s="70" t="str">
        <f t="shared" si="33"/>
        <v/>
      </c>
      <c r="AJ160" s="70" t="str">
        <f t="shared" si="34"/>
        <v/>
      </c>
      <c r="AK160" s="70" t="str">
        <f t="shared" si="40"/>
        <v/>
      </c>
      <c r="AL160" s="70" t="str">
        <f t="shared" si="41"/>
        <v/>
      </c>
    </row>
    <row r="161" spans="2:38" ht="15" thickBot="1" x14ac:dyDescent="0.35">
      <c r="B161" s="79" t="str">
        <f t="shared" si="35"/>
        <v/>
      </c>
      <c r="C161" s="78" t="str">
        <f t="shared" si="28"/>
        <v/>
      </c>
      <c r="D161" s="79" t="str">
        <f>IFERROR(IF(J160&lt;=0,"",IF(C161="Yes","",B161-COUNTIF($C$20:C161,"Yes"))),"")</f>
        <v/>
      </c>
      <c r="E161" s="81" t="str">
        <f t="shared" si="29"/>
        <v/>
      </c>
      <c r="F161" s="80" t="str">
        <f t="shared" si="36"/>
        <v/>
      </c>
      <c r="G161" s="80" t="str">
        <f t="shared" si="30"/>
        <v/>
      </c>
      <c r="H161" s="80" t="str">
        <f t="shared" si="37"/>
        <v/>
      </c>
      <c r="I161" s="80" t="str">
        <f t="shared" si="31"/>
        <v/>
      </c>
      <c r="J161" s="80" t="str">
        <f t="shared" si="38"/>
        <v/>
      </c>
      <c r="AG161" s="16" t="str">
        <f t="shared" si="39"/>
        <v/>
      </c>
      <c r="AH161" s="69" t="str">
        <f t="shared" si="32"/>
        <v/>
      </c>
      <c r="AI161" s="70" t="str">
        <f t="shared" si="33"/>
        <v/>
      </c>
      <c r="AJ161" s="70" t="str">
        <f t="shared" si="34"/>
        <v/>
      </c>
      <c r="AK161" s="70" t="str">
        <f t="shared" si="40"/>
        <v/>
      </c>
      <c r="AL161" s="70" t="str">
        <f t="shared" si="41"/>
        <v/>
      </c>
    </row>
    <row r="162" spans="2:38" ht="15" thickBot="1" x14ac:dyDescent="0.35">
      <c r="B162" s="79" t="str">
        <f t="shared" si="35"/>
        <v/>
      </c>
      <c r="C162" s="78" t="str">
        <f t="shared" si="28"/>
        <v/>
      </c>
      <c r="D162" s="79" t="str">
        <f>IFERROR(IF(J161&lt;=0,"",IF(C162="Yes","",B162-COUNTIF($C$20:C162,"Yes"))),"")</f>
        <v/>
      </c>
      <c r="E162" s="81" t="str">
        <f t="shared" si="29"/>
        <v/>
      </c>
      <c r="F162" s="80" t="str">
        <f t="shared" si="36"/>
        <v/>
      </c>
      <c r="G162" s="80" t="str">
        <f t="shared" si="30"/>
        <v/>
      </c>
      <c r="H162" s="80" t="str">
        <f t="shared" si="37"/>
        <v/>
      </c>
      <c r="I162" s="80" t="str">
        <f t="shared" si="31"/>
        <v/>
      </c>
      <c r="J162" s="80" t="str">
        <f t="shared" si="38"/>
        <v/>
      </c>
      <c r="AG162" s="16" t="str">
        <f t="shared" si="39"/>
        <v/>
      </c>
      <c r="AH162" s="69" t="str">
        <f t="shared" si="32"/>
        <v/>
      </c>
      <c r="AI162" s="70" t="str">
        <f t="shared" si="33"/>
        <v/>
      </c>
      <c r="AJ162" s="70" t="str">
        <f t="shared" si="34"/>
        <v/>
      </c>
      <c r="AK162" s="70" t="str">
        <f t="shared" si="40"/>
        <v/>
      </c>
      <c r="AL162" s="70" t="str">
        <f t="shared" si="41"/>
        <v/>
      </c>
    </row>
    <row r="163" spans="2:38" ht="15" thickBot="1" x14ac:dyDescent="0.35">
      <c r="B163" s="79" t="str">
        <f t="shared" si="35"/>
        <v/>
      </c>
      <c r="C163" s="78" t="str">
        <f t="shared" si="28"/>
        <v/>
      </c>
      <c r="D163" s="79" t="str">
        <f>IFERROR(IF(J162&lt;=0,"",IF(C163="Yes","",B163-COUNTIF($C$20:C163,"Yes"))),"")</f>
        <v/>
      </c>
      <c r="E163" s="81" t="str">
        <f t="shared" si="29"/>
        <v/>
      </c>
      <c r="F163" s="80" t="str">
        <f t="shared" si="36"/>
        <v/>
      </c>
      <c r="G163" s="80" t="str">
        <f t="shared" si="30"/>
        <v/>
      </c>
      <c r="H163" s="80" t="str">
        <f t="shared" si="37"/>
        <v/>
      </c>
      <c r="I163" s="80" t="str">
        <f t="shared" si="31"/>
        <v/>
      </c>
      <c r="J163" s="80" t="str">
        <f t="shared" si="38"/>
        <v/>
      </c>
      <c r="AG163" s="16" t="str">
        <f t="shared" si="39"/>
        <v/>
      </c>
      <c r="AH163" s="69" t="str">
        <f t="shared" si="32"/>
        <v/>
      </c>
      <c r="AI163" s="70" t="str">
        <f t="shared" si="33"/>
        <v/>
      </c>
      <c r="AJ163" s="70" t="str">
        <f t="shared" si="34"/>
        <v/>
      </c>
      <c r="AK163" s="70" t="str">
        <f t="shared" si="40"/>
        <v/>
      </c>
      <c r="AL163" s="70" t="str">
        <f t="shared" si="41"/>
        <v/>
      </c>
    </row>
    <row r="164" spans="2:38" ht="15" thickBot="1" x14ac:dyDescent="0.35">
      <c r="B164" s="79" t="str">
        <f t="shared" si="35"/>
        <v/>
      </c>
      <c r="C164" s="78" t="str">
        <f t="shared" si="28"/>
        <v/>
      </c>
      <c r="D164" s="79" t="str">
        <f>IFERROR(IF(J163&lt;=0,"",IF(C164="Yes","",B164-COUNTIF($C$20:C164,"Yes"))),"")</f>
        <v/>
      </c>
      <c r="E164" s="81" t="str">
        <f t="shared" si="29"/>
        <v/>
      </c>
      <c r="F164" s="80" t="str">
        <f t="shared" si="36"/>
        <v/>
      </c>
      <c r="G164" s="80" t="str">
        <f t="shared" si="30"/>
        <v/>
      </c>
      <c r="H164" s="80" t="str">
        <f t="shared" si="37"/>
        <v/>
      </c>
      <c r="I164" s="80" t="str">
        <f t="shared" si="31"/>
        <v/>
      </c>
      <c r="J164" s="80" t="str">
        <f t="shared" si="38"/>
        <v/>
      </c>
      <c r="AG164" s="16" t="str">
        <f t="shared" si="39"/>
        <v/>
      </c>
      <c r="AH164" s="69" t="str">
        <f t="shared" si="32"/>
        <v/>
      </c>
      <c r="AI164" s="70" t="str">
        <f t="shared" si="33"/>
        <v/>
      </c>
      <c r="AJ164" s="70" t="str">
        <f t="shared" si="34"/>
        <v/>
      </c>
      <c r="AK164" s="70" t="str">
        <f t="shared" si="40"/>
        <v/>
      </c>
      <c r="AL164" s="70" t="str">
        <f t="shared" si="41"/>
        <v/>
      </c>
    </row>
    <row r="165" spans="2:38" ht="15" thickBot="1" x14ac:dyDescent="0.35">
      <c r="B165" s="79" t="str">
        <f t="shared" si="35"/>
        <v/>
      </c>
      <c r="C165" s="78" t="str">
        <f t="shared" si="28"/>
        <v/>
      </c>
      <c r="D165" s="79" t="str">
        <f>IFERROR(IF(J164&lt;=0,"",IF(C165="Yes","",B165-COUNTIF($C$20:C165,"Yes"))),"")</f>
        <v/>
      </c>
      <c r="E165" s="81" t="str">
        <f t="shared" si="29"/>
        <v/>
      </c>
      <c r="F165" s="80" t="str">
        <f t="shared" si="36"/>
        <v/>
      </c>
      <c r="G165" s="80" t="str">
        <f t="shared" si="30"/>
        <v/>
      </c>
      <c r="H165" s="80" t="str">
        <f t="shared" si="37"/>
        <v/>
      </c>
      <c r="I165" s="80" t="str">
        <f t="shared" si="31"/>
        <v/>
      </c>
      <c r="J165" s="80" t="str">
        <f t="shared" si="38"/>
        <v/>
      </c>
      <c r="AG165" s="16" t="str">
        <f t="shared" si="39"/>
        <v/>
      </c>
      <c r="AH165" s="69" t="str">
        <f t="shared" si="32"/>
        <v/>
      </c>
      <c r="AI165" s="70" t="str">
        <f t="shared" si="33"/>
        <v/>
      </c>
      <c r="AJ165" s="70" t="str">
        <f t="shared" si="34"/>
        <v/>
      </c>
      <c r="AK165" s="70" t="str">
        <f t="shared" si="40"/>
        <v/>
      </c>
      <c r="AL165" s="70" t="str">
        <f t="shared" si="41"/>
        <v/>
      </c>
    </row>
    <row r="166" spans="2:38" ht="15" thickBot="1" x14ac:dyDescent="0.35">
      <c r="B166" s="79" t="str">
        <f t="shared" si="35"/>
        <v/>
      </c>
      <c r="C166" s="78" t="str">
        <f t="shared" si="28"/>
        <v/>
      </c>
      <c r="D166" s="79" t="str">
        <f>IFERROR(IF(J165&lt;=0,"",IF(C166="Yes","",B166-COUNTIF($C$20:C166,"Yes"))),"")</f>
        <v/>
      </c>
      <c r="E166" s="81" t="str">
        <f t="shared" si="29"/>
        <v/>
      </c>
      <c r="F166" s="80" t="str">
        <f t="shared" si="36"/>
        <v/>
      </c>
      <c r="G166" s="80" t="str">
        <f t="shared" si="30"/>
        <v/>
      </c>
      <c r="H166" s="80" t="str">
        <f t="shared" si="37"/>
        <v/>
      </c>
      <c r="I166" s="80" t="str">
        <f t="shared" si="31"/>
        <v/>
      </c>
      <c r="J166" s="80" t="str">
        <f t="shared" si="38"/>
        <v/>
      </c>
      <c r="AG166" s="16" t="str">
        <f t="shared" si="39"/>
        <v/>
      </c>
      <c r="AH166" s="69" t="str">
        <f t="shared" si="32"/>
        <v/>
      </c>
      <c r="AI166" s="70" t="str">
        <f t="shared" si="33"/>
        <v/>
      </c>
      <c r="AJ166" s="70" t="str">
        <f t="shared" si="34"/>
        <v/>
      </c>
      <c r="AK166" s="70" t="str">
        <f t="shared" si="40"/>
        <v/>
      </c>
      <c r="AL166" s="70" t="str">
        <f t="shared" si="41"/>
        <v/>
      </c>
    </row>
    <row r="167" spans="2:38" ht="15" thickBot="1" x14ac:dyDescent="0.35">
      <c r="B167" s="79" t="str">
        <f t="shared" si="35"/>
        <v/>
      </c>
      <c r="C167" s="78" t="str">
        <f t="shared" si="28"/>
        <v/>
      </c>
      <c r="D167" s="79" t="str">
        <f>IFERROR(IF(J166&lt;=0,"",IF(C167="Yes","",B167-COUNTIF($C$20:C167,"Yes"))),"")</f>
        <v/>
      </c>
      <c r="E167" s="81" t="str">
        <f t="shared" si="29"/>
        <v/>
      </c>
      <c r="F167" s="80" t="str">
        <f t="shared" si="36"/>
        <v/>
      </c>
      <c r="G167" s="80" t="str">
        <f t="shared" si="30"/>
        <v/>
      </c>
      <c r="H167" s="80" t="str">
        <f t="shared" si="37"/>
        <v/>
      </c>
      <c r="I167" s="80" t="str">
        <f t="shared" si="31"/>
        <v/>
      </c>
      <c r="J167" s="80" t="str">
        <f t="shared" si="38"/>
        <v/>
      </c>
      <c r="AG167" s="16" t="str">
        <f t="shared" si="39"/>
        <v/>
      </c>
      <c r="AH167" s="69" t="str">
        <f t="shared" si="32"/>
        <v/>
      </c>
      <c r="AI167" s="70" t="str">
        <f t="shared" si="33"/>
        <v/>
      </c>
      <c r="AJ167" s="70" t="str">
        <f t="shared" si="34"/>
        <v/>
      </c>
      <c r="AK167" s="70" t="str">
        <f t="shared" si="40"/>
        <v/>
      </c>
      <c r="AL167" s="70" t="str">
        <f t="shared" si="41"/>
        <v/>
      </c>
    </row>
    <row r="168" spans="2:38" ht="15" thickBot="1" x14ac:dyDescent="0.35">
      <c r="B168" s="79" t="str">
        <f t="shared" si="35"/>
        <v/>
      </c>
      <c r="C168" s="78" t="str">
        <f t="shared" si="28"/>
        <v/>
      </c>
      <c r="D168" s="79" t="str">
        <f>IFERROR(IF(J167&lt;=0,"",IF(C168="Yes","",B168-COUNTIF($C$20:C168,"Yes"))),"")</f>
        <v/>
      </c>
      <c r="E168" s="81" t="str">
        <f t="shared" si="29"/>
        <v/>
      </c>
      <c r="F168" s="80" t="str">
        <f t="shared" si="36"/>
        <v/>
      </c>
      <c r="G168" s="80" t="str">
        <f t="shared" si="30"/>
        <v/>
      </c>
      <c r="H168" s="80" t="str">
        <f t="shared" si="37"/>
        <v/>
      </c>
      <c r="I168" s="80" t="str">
        <f t="shared" si="31"/>
        <v/>
      </c>
      <c r="J168" s="80" t="str">
        <f t="shared" si="38"/>
        <v/>
      </c>
      <c r="AG168" s="16" t="str">
        <f t="shared" si="39"/>
        <v/>
      </c>
      <c r="AH168" s="69" t="str">
        <f t="shared" si="32"/>
        <v/>
      </c>
      <c r="AI168" s="70" t="str">
        <f t="shared" si="33"/>
        <v/>
      </c>
      <c r="AJ168" s="70" t="str">
        <f t="shared" si="34"/>
        <v/>
      </c>
      <c r="AK168" s="70" t="str">
        <f t="shared" si="40"/>
        <v/>
      </c>
      <c r="AL168" s="70" t="str">
        <f t="shared" si="41"/>
        <v/>
      </c>
    </row>
    <row r="169" spans="2:38" ht="15" thickBot="1" x14ac:dyDescent="0.35">
      <c r="B169" s="79" t="str">
        <f t="shared" si="35"/>
        <v/>
      </c>
      <c r="C169" s="78" t="str">
        <f t="shared" si="28"/>
        <v/>
      </c>
      <c r="D169" s="79" t="str">
        <f>IFERROR(IF(J168&lt;=0,"",IF(C169="Yes","",B169-COUNTIF($C$20:C169,"Yes"))),"")</f>
        <v/>
      </c>
      <c r="E169" s="81" t="str">
        <f t="shared" si="29"/>
        <v/>
      </c>
      <c r="F169" s="80" t="str">
        <f t="shared" si="36"/>
        <v/>
      </c>
      <c r="G169" s="80" t="str">
        <f t="shared" si="30"/>
        <v/>
      </c>
      <c r="H169" s="80" t="str">
        <f t="shared" si="37"/>
        <v/>
      </c>
      <c r="I169" s="80" t="str">
        <f t="shared" si="31"/>
        <v/>
      </c>
      <c r="J169" s="80" t="str">
        <f t="shared" si="38"/>
        <v/>
      </c>
      <c r="AG169" s="16" t="str">
        <f t="shared" si="39"/>
        <v/>
      </c>
      <c r="AH169" s="69" t="str">
        <f t="shared" si="32"/>
        <v/>
      </c>
      <c r="AI169" s="70" t="str">
        <f t="shared" si="33"/>
        <v/>
      </c>
      <c r="AJ169" s="70" t="str">
        <f t="shared" si="34"/>
        <v/>
      </c>
      <c r="AK169" s="70" t="str">
        <f t="shared" si="40"/>
        <v/>
      </c>
      <c r="AL169" s="70" t="str">
        <f t="shared" si="41"/>
        <v/>
      </c>
    </row>
    <row r="170" spans="2:38" ht="15" thickBot="1" x14ac:dyDescent="0.35">
      <c r="B170" s="79" t="str">
        <f t="shared" si="35"/>
        <v/>
      </c>
      <c r="C170" s="78" t="str">
        <f t="shared" si="28"/>
        <v/>
      </c>
      <c r="D170" s="79" t="str">
        <f>IFERROR(IF(J169&lt;=0,"",IF(C170="Yes","",B170-COUNTIF($C$20:C170,"Yes"))),"")</f>
        <v/>
      </c>
      <c r="E170" s="81" t="str">
        <f t="shared" si="29"/>
        <v/>
      </c>
      <c r="F170" s="80" t="str">
        <f t="shared" si="36"/>
        <v/>
      </c>
      <c r="G170" s="80" t="str">
        <f t="shared" si="30"/>
        <v/>
      </c>
      <c r="H170" s="80" t="str">
        <f t="shared" si="37"/>
        <v/>
      </c>
      <c r="I170" s="80" t="str">
        <f t="shared" si="31"/>
        <v/>
      </c>
      <c r="J170" s="80" t="str">
        <f t="shared" si="38"/>
        <v/>
      </c>
      <c r="AG170" s="16" t="str">
        <f t="shared" si="39"/>
        <v/>
      </c>
      <c r="AH170" s="69" t="str">
        <f t="shared" si="32"/>
        <v/>
      </c>
      <c r="AI170" s="70" t="str">
        <f t="shared" si="33"/>
        <v/>
      </c>
      <c r="AJ170" s="70" t="str">
        <f t="shared" si="34"/>
        <v/>
      </c>
      <c r="AK170" s="70" t="str">
        <f t="shared" si="40"/>
        <v/>
      </c>
      <c r="AL170" s="70" t="str">
        <f t="shared" si="41"/>
        <v/>
      </c>
    </row>
    <row r="171" spans="2:38" ht="15" thickBot="1" x14ac:dyDescent="0.35">
      <c r="B171" s="79" t="str">
        <f t="shared" si="35"/>
        <v/>
      </c>
      <c r="C171" s="78" t="str">
        <f t="shared" si="28"/>
        <v/>
      </c>
      <c r="D171" s="79" t="str">
        <f>IFERROR(IF(J170&lt;=0,"",IF(C171="Yes","",B171-COUNTIF($C$20:C171,"Yes"))),"")</f>
        <v/>
      </c>
      <c r="E171" s="81" t="str">
        <f t="shared" si="29"/>
        <v/>
      </c>
      <c r="F171" s="80" t="str">
        <f t="shared" si="36"/>
        <v/>
      </c>
      <c r="G171" s="80" t="str">
        <f t="shared" si="30"/>
        <v/>
      </c>
      <c r="H171" s="80" t="str">
        <f t="shared" si="37"/>
        <v/>
      </c>
      <c r="I171" s="80" t="str">
        <f t="shared" si="31"/>
        <v/>
      </c>
      <c r="J171" s="80" t="str">
        <f t="shared" si="38"/>
        <v/>
      </c>
      <c r="AG171" s="16" t="str">
        <f t="shared" si="39"/>
        <v/>
      </c>
      <c r="AH171" s="69" t="str">
        <f t="shared" si="32"/>
        <v/>
      </c>
      <c r="AI171" s="70" t="str">
        <f t="shared" si="33"/>
        <v/>
      </c>
      <c r="AJ171" s="70" t="str">
        <f t="shared" si="34"/>
        <v/>
      </c>
      <c r="AK171" s="70" t="str">
        <f t="shared" si="40"/>
        <v/>
      </c>
      <c r="AL171" s="70" t="str">
        <f t="shared" si="41"/>
        <v/>
      </c>
    </row>
    <row r="172" spans="2:38" ht="15" thickBot="1" x14ac:dyDescent="0.35">
      <c r="B172" s="79" t="str">
        <f t="shared" si="35"/>
        <v/>
      </c>
      <c r="C172" s="78" t="str">
        <f t="shared" si="28"/>
        <v/>
      </c>
      <c r="D172" s="79" t="str">
        <f>IFERROR(IF(J171&lt;=0,"",IF(C172="Yes","",B172-COUNTIF($C$20:C172,"Yes"))),"")</f>
        <v/>
      </c>
      <c r="E172" s="81" t="str">
        <f t="shared" si="29"/>
        <v/>
      </c>
      <c r="F172" s="80" t="str">
        <f t="shared" si="36"/>
        <v/>
      </c>
      <c r="G172" s="80" t="str">
        <f t="shared" si="30"/>
        <v/>
      </c>
      <c r="H172" s="80" t="str">
        <f t="shared" si="37"/>
        <v/>
      </c>
      <c r="I172" s="80" t="str">
        <f t="shared" si="31"/>
        <v/>
      </c>
      <c r="J172" s="80" t="str">
        <f t="shared" si="38"/>
        <v/>
      </c>
      <c r="AG172" s="16" t="str">
        <f t="shared" si="39"/>
        <v/>
      </c>
      <c r="AH172" s="69" t="str">
        <f t="shared" si="32"/>
        <v/>
      </c>
      <c r="AI172" s="70" t="str">
        <f t="shared" si="33"/>
        <v/>
      </c>
      <c r="AJ172" s="70" t="str">
        <f t="shared" si="34"/>
        <v/>
      </c>
      <c r="AK172" s="70" t="str">
        <f t="shared" si="40"/>
        <v/>
      </c>
      <c r="AL172" s="70" t="str">
        <f t="shared" si="41"/>
        <v/>
      </c>
    </row>
    <row r="173" spans="2:38" ht="15" thickBot="1" x14ac:dyDescent="0.35">
      <c r="B173" s="79" t="str">
        <f t="shared" si="35"/>
        <v/>
      </c>
      <c r="C173" s="78" t="str">
        <f t="shared" si="28"/>
        <v/>
      </c>
      <c r="D173" s="79" t="str">
        <f>IFERROR(IF(J172&lt;=0,"",IF(C173="Yes","",B173-COUNTIF($C$20:C173,"Yes"))),"")</f>
        <v/>
      </c>
      <c r="E173" s="81" t="str">
        <f t="shared" si="29"/>
        <v/>
      </c>
      <c r="F173" s="80" t="str">
        <f t="shared" si="36"/>
        <v/>
      </c>
      <c r="G173" s="80" t="str">
        <f t="shared" si="30"/>
        <v/>
      </c>
      <c r="H173" s="80" t="str">
        <f t="shared" si="37"/>
        <v/>
      </c>
      <c r="I173" s="80" t="str">
        <f t="shared" si="31"/>
        <v/>
      </c>
      <c r="J173" s="80" t="str">
        <f t="shared" si="38"/>
        <v/>
      </c>
      <c r="AG173" s="16" t="str">
        <f t="shared" si="39"/>
        <v/>
      </c>
      <c r="AH173" s="69" t="str">
        <f t="shared" si="32"/>
        <v/>
      </c>
      <c r="AI173" s="70" t="str">
        <f t="shared" si="33"/>
        <v/>
      </c>
      <c r="AJ173" s="70" t="str">
        <f t="shared" si="34"/>
        <v/>
      </c>
      <c r="AK173" s="70" t="str">
        <f t="shared" si="40"/>
        <v/>
      </c>
      <c r="AL173" s="70" t="str">
        <f t="shared" si="41"/>
        <v/>
      </c>
    </row>
    <row r="174" spans="2:38" ht="15" thickBot="1" x14ac:dyDescent="0.35">
      <c r="B174" s="79" t="str">
        <f t="shared" si="35"/>
        <v/>
      </c>
      <c r="C174" s="78" t="str">
        <f t="shared" si="28"/>
        <v/>
      </c>
      <c r="D174" s="79" t="str">
        <f>IFERROR(IF(J173&lt;=0,"",IF(C174="Yes","",B174-COUNTIF($C$20:C174,"Yes"))),"")</f>
        <v/>
      </c>
      <c r="E174" s="81" t="str">
        <f t="shared" si="29"/>
        <v/>
      </c>
      <c r="F174" s="80" t="str">
        <f t="shared" si="36"/>
        <v/>
      </c>
      <c r="G174" s="80" t="str">
        <f t="shared" si="30"/>
        <v/>
      </c>
      <c r="H174" s="80" t="str">
        <f t="shared" si="37"/>
        <v/>
      </c>
      <c r="I174" s="80" t="str">
        <f t="shared" si="31"/>
        <v/>
      </c>
      <c r="J174" s="80" t="str">
        <f t="shared" si="38"/>
        <v/>
      </c>
      <c r="AG174" s="16" t="str">
        <f t="shared" si="39"/>
        <v/>
      </c>
      <c r="AH174" s="69" t="str">
        <f t="shared" si="32"/>
        <v/>
      </c>
      <c r="AI174" s="70" t="str">
        <f t="shared" si="33"/>
        <v/>
      </c>
      <c r="AJ174" s="70" t="str">
        <f t="shared" si="34"/>
        <v/>
      </c>
      <c r="AK174" s="70" t="str">
        <f t="shared" si="40"/>
        <v/>
      </c>
      <c r="AL174" s="70" t="str">
        <f t="shared" si="41"/>
        <v/>
      </c>
    </row>
    <row r="175" spans="2:38" ht="15" thickBot="1" x14ac:dyDescent="0.35">
      <c r="B175" s="79" t="str">
        <f t="shared" si="35"/>
        <v/>
      </c>
      <c r="C175" s="78" t="str">
        <f t="shared" si="28"/>
        <v/>
      </c>
      <c r="D175" s="79" t="str">
        <f>IFERROR(IF(J174&lt;=0,"",IF(C175="Yes","",B175-COUNTIF($C$20:C175,"Yes"))),"")</f>
        <v/>
      </c>
      <c r="E175" s="81" t="str">
        <f t="shared" si="29"/>
        <v/>
      </c>
      <c r="F175" s="80" t="str">
        <f t="shared" si="36"/>
        <v/>
      </c>
      <c r="G175" s="80" t="str">
        <f t="shared" si="30"/>
        <v/>
      </c>
      <c r="H175" s="80" t="str">
        <f t="shared" si="37"/>
        <v/>
      </c>
      <c r="I175" s="80" t="str">
        <f t="shared" si="31"/>
        <v/>
      </c>
      <c r="J175" s="80" t="str">
        <f t="shared" si="38"/>
        <v/>
      </c>
      <c r="AG175" s="16" t="str">
        <f t="shared" si="39"/>
        <v/>
      </c>
      <c r="AH175" s="69" t="str">
        <f t="shared" si="32"/>
        <v/>
      </c>
      <c r="AI175" s="70" t="str">
        <f t="shared" si="33"/>
        <v/>
      </c>
      <c r="AJ175" s="70" t="str">
        <f t="shared" si="34"/>
        <v/>
      </c>
      <c r="AK175" s="70" t="str">
        <f t="shared" si="40"/>
        <v/>
      </c>
      <c r="AL175" s="70" t="str">
        <f t="shared" si="41"/>
        <v/>
      </c>
    </row>
    <row r="176" spans="2:38" ht="15" thickBot="1" x14ac:dyDescent="0.35">
      <c r="B176" s="79" t="str">
        <f t="shared" si="35"/>
        <v/>
      </c>
      <c r="C176" s="78" t="str">
        <f t="shared" si="28"/>
        <v/>
      </c>
      <c r="D176" s="79" t="str">
        <f>IFERROR(IF(J175&lt;=0,"",IF(C176="Yes","",B176-COUNTIF($C$20:C176,"Yes"))),"")</f>
        <v/>
      </c>
      <c r="E176" s="81" t="str">
        <f t="shared" si="29"/>
        <v/>
      </c>
      <c r="F176" s="80" t="str">
        <f t="shared" si="36"/>
        <v/>
      </c>
      <c r="G176" s="80" t="str">
        <f t="shared" si="30"/>
        <v/>
      </c>
      <c r="H176" s="80" t="str">
        <f t="shared" si="37"/>
        <v/>
      </c>
      <c r="I176" s="80" t="str">
        <f t="shared" si="31"/>
        <v/>
      </c>
      <c r="J176" s="80" t="str">
        <f t="shared" si="38"/>
        <v/>
      </c>
      <c r="AG176" s="16" t="str">
        <f t="shared" si="39"/>
        <v/>
      </c>
      <c r="AH176" s="69" t="str">
        <f t="shared" si="32"/>
        <v/>
      </c>
      <c r="AI176" s="70" t="str">
        <f t="shared" si="33"/>
        <v/>
      </c>
      <c r="AJ176" s="70" t="str">
        <f t="shared" si="34"/>
        <v/>
      </c>
      <c r="AK176" s="70" t="str">
        <f t="shared" si="40"/>
        <v/>
      </c>
      <c r="AL176" s="70" t="str">
        <f t="shared" si="41"/>
        <v/>
      </c>
    </row>
    <row r="177" spans="2:38" ht="15" thickBot="1" x14ac:dyDescent="0.35">
      <c r="B177" s="79" t="str">
        <f t="shared" si="35"/>
        <v/>
      </c>
      <c r="C177" s="78" t="str">
        <f t="shared" si="28"/>
        <v/>
      </c>
      <c r="D177" s="79" t="str">
        <f>IFERROR(IF(J176&lt;=0,"",IF(C177="Yes","",B177-COUNTIF($C$20:C177,"Yes"))),"")</f>
        <v/>
      </c>
      <c r="E177" s="81" t="str">
        <f t="shared" si="29"/>
        <v/>
      </c>
      <c r="F177" s="80" t="str">
        <f t="shared" si="36"/>
        <v/>
      </c>
      <c r="G177" s="80" t="str">
        <f t="shared" si="30"/>
        <v/>
      </c>
      <c r="H177" s="80" t="str">
        <f t="shared" si="37"/>
        <v/>
      </c>
      <c r="I177" s="80" t="str">
        <f t="shared" si="31"/>
        <v/>
      </c>
      <c r="J177" s="80" t="str">
        <f t="shared" si="38"/>
        <v/>
      </c>
      <c r="AG177" s="16" t="str">
        <f t="shared" si="39"/>
        <v/>
      </c>
      <c r="AH177" s="69" t="str">
        <f t="shared" si="32"/>
        <v/>
      </c>
      <c r="AI177" s="70" t="str">
        <f t="shared" si="33"/>
        <v/>
      </c>
      <c r="AJ177" s="70" t="str">
        <f t="shared" si="34"/>
        <v/>
      </c>
      <c r="AK177" s="70" t="str">
        <f t="shared" si="40"/>
        <v/>
      </c>
      <c r="AL177" s="70" t="str">
        <f t="shared" si="41"/>
        <v/>
      </c>
    </row>
    <row r="178" spans="2:38" ht="15" thickBot="1" x14ac:dyDescent="0.35">
      <c r="B178" s="79" t="str">
        <f t="shared" si="35"/>
        <v/>
      </c>
      <c r="C178" s="78" t="str">
        <f t="shared" si="28"/>
        <v/>
      </c>
      <c r="D178" s="79" t="str">
        <f>IFERROR(IF(J177&lt;=0,"",IF(C178="Yes","",B178-COUNTIF($C$20:C178,"Yes"))),"")</f>
        <v/>
      </c>
      <c r="E178" s="81" t="str">
        <f t="shared" si="29"/>
        <v/>
      </c>
      <c r="F178" s="80" t="str">
        <f t="shared" si="36"/>
        <v/>
      </c>
      <c r="G178" s="80" t="str">
        <f t="shared" si="30"/>
        <v/>
      </c>
      <c r="H178" s="80" t="str">
        <f t="shared" si="37"/>
        <v/>
      </c>
      <c r="I178" s="80" t="str">
        <f t="shared" si="31"/>
        <v/>
      </c>
      <c r="J178" s="80" t="str">
        <f t="shared" si="38"/>
        <v/>
      </c>
      <c r="AG178" s="16" t="str">
        <f t="shared" si="39"/>
        <v/>
      </c>
      <c r="AH178" s="69" t="str">
        <f t="shared" si="32"/>
        <v/>
      </c>
      <c r="AI178" s="70" t="str">
        <f t="shared" si="33"/>
        <v/>
      </c>
      <c r="AJ178" s="70" t="str">
        <f t="shared" si="34"/>
        <v/>
      </c>
      <c r="AK178" s="70" t="str">
        <f t="shared" si="40"/>
        <v/>
      </c>
      <c r="AL178" s="70" t="str">
        <f t="shared" si="41"/>
        <v/>
      </c>
    </row>
    <row r="179" spans="2:38" ht="15" thickBot="1" x14ac:dyDescent="0.35">
      <c r="B179" s="79" t="str">
        <f t="shared" si="35"/>
        <v/>
      </c>
      <c r="C179" s="78" t="str">
        <f t="shared" si="28"/>
        <v/>
      </c>
      <c r="D179" s="79" t="str">
        <f>IFERROR(IF(J178&lt;=0,"",IF(C179="Yes","",B179-COUNTIF($C$20:C179,"Yes"))),"")</f>
        <v/>
      </c>
      <c r="E179" s="81" t="str">
        <f t="shared" si="29"/>
        <v/>
      </c>
      <c r="F179" s="80" t="str">
        <f t="shared" si="36"/>
        <v/>
      </c>
      <c r="G179" s="80" t="str">
        <f t="shared" si="30"/>
        <v/>
      </c>
      <c r="H179" s="80" t="str">
        <f t="shared" si="37"/>
        <v/>
      </c>
      <c r="I179" s="80" t="str">
        <f t="shared" si="31"/>
        <v/>
      </c>
      <c r="J179" s="80" t="str">
        <f t="shared" si="38"/>
        <v/>
      </c>
      <c r="AG179" s="16" t="str">
        <f t="shared" si="39"/>
        <v/>
      </c>
      <c r="AH179" s="69" t="str">
        <f t="shared" si="32"/>
        <v/>
      </c>
      <c r="AI179" s="70" t="str">
        <f t="shared" si="33"/>
        <v/>
      </c>
      <c r="AJ179" s="70" t="str">
        <f t="shared" si="34"/>
        <v/>
      </c>
      <c r="AK179" s="70" t="str">
        <f t="shared" si="40"/>
        <v/>
      </c>
      <c r="AL179" s="70" t="str">
        <f t="shared" si="41"/>
        <v/>
      </c>
    </row>
    <row r="180" spans="2:38" ht="15" thickBot="1" x14ac:dyDescent="0.35">
      <c r="B180" s="79" t="str">
        <f t="shared" si="35"/>
        <v/>
      </c>
      <c r="C180" s="78" t="str">
        <f t="shared" si="28"/>
        <v/>
      </c>
      <c r="D180" s="79" t="str">
        <f>IFERROR(IF(J179&lt;=0,"",IF(C180="Yes","",B180-COUNTIF($C$20:C180,"Yes"))),"")</f>
        <v/>
      </c>
      <c r="E180" s="81" t="str">
        <f t="shared" si="29"/>
        <v/>
      </c>
      <c r="F180" s="80" t="str">
        <f t="shared" si="36"/>
        <v/>
      </c>
      <c r="G180" s="80" t="str">
        <f t="shared" si="30"/>
        <v/>
      </c>
      <c r="H180" s="80" t="str">
        <f t="shared" si="37"/>
        <v/>
      </c>
      <c r="I180" s="80" t="str">
        <f t="shared" si="31"/>
        <v/>
      </c>
      <c r="J180" s="80" t="str">
        <f t="shared" si="38"/>
        <v/>
      </c>
      <c r="AG180" s="16" t="str">
        <f t="shared" si="39"/>
        <v/>
      </c>
      <c r="AH180" s="69" t="str">
        <f t="shared" si="32"/>
        <v/>
      </c>
      <c r="AI180" s="70" t="str">
        <f t="shared" si="33"/>
        <v/>
      </c>
      <c r="AJ180" s="70" t="str">
        <f t="shared" si="34"/>
        <v/>
      </c>
      <c r="AK180" s="70" t="str">
        <f t="shared" si="40"/>
        <v/>
      </c>
      <c r="AL180" s="70" t="str">
        <f t="shared" si="41"/>
        <v/>
      </c>
    </row>
    <row r="181" spans="2:38" ht="15" thickBot="1" x14ac:dyDescent="0.35">
      <c r="B181" s="79" t="str">
        <f t="shared" si="35"/>
        <v/>
      </c>
      <c r="C181" s="78" t="str">
        <f t="shared" si="28"/>
        <v/>
      </c>
      <c r="D181" s="79" t="str">
        <f>IFERROR(IF(J180&lt;=0,"",IF(C181="Yes","",B181-COUNTIF($C$20:C181,"Yes"))),"")</f>
        <v/>
      </c>
      <c r="E181" s="81" t="str">
        <f t="shared" si="29"/>
        <v/>
      </c>
      <c r="F181" s="80" t="str">
        <f t="shared" si="36"/>
        <v/>
      </c>
      <c r="G181" s="80" t="str">
        <f t="shared" si="30"/>
        <v/>
      </c>
      <c r="H181" s="80" t="str">
        <f t="shared" si="37"/>
        <v/>
      </c>
      <c r="I181" s="80" t="str">
        <f t="shared" si="31"/>
        <v/>
      </c>
      <c r="J181" s="80" t="str">
        <f t="shared" si="38"/>
        <v/>
      </c>
      <c r="AG181" s="16" t="str">
        <f t="shared" si="39"/>
        <v/>
      </c>
      <c r="AH181" s="69" t="str">
        <f t="shared" si="32"/>
        <v/>
      </c>
      <c r="AI181" s="70" t="str">
        <f t="shared" si="33"/>
        <v/>
      </c>
      <c r="AJ181" s="70" t="str">
        <f t="shared" si="34"/>
        <v/>
      </c>
      <c r="AK181" s="70" t="str">
        <f t="shared" si="40"/>
        <v/>
      </c>
      <c r="AL181" s="70" t="str">
        <f t="shared" si="41"/>
        <v/>
      </c>
    </row>
    <row r="182" spans="2:38" ht="15" thickBot="1" x14ac:dyDescent="0.35">
      <c r="B182" s="79" t="str">
        <f t="shared" si="35"/>
        <v/>
      </c>
      <c r="C182" s="78" t="str">
        <f t="shared" si="28"/>
        <v/>
      </c>
      <c r="D182" s="79" t="str">
        <f>IFERROR(IF(J181&lt;=0,"",IF(C182="Yes","",B182-COUNTIF($C$20:C182,"Yes"))),"")</f>
        <v/>
      </c>
      <c r="E182" s="81" t="str">
        <f t="shared" si="29"/>
        <v/>
      </c>
      <c r="F182" s="80" t="str">
        <f t="shared" si="36"/>
        <v/>
      </c>
      <c r="G182" s="80" t="str">
        <f t="shared" si="30"/>
        <v/>
      </c>
      <c r="H182" s="80" t="str">
        <f t="shared" si="37"/>
        <v/>
      </c>
      <c r="I182" s="80" t="str">
        <f t="shared" si="31"/>
        <v/>
      </c>
      <c r="J182" s="80" t="str">
        <f t="shared" si="38"/>
        <v/>
      </c>
      <c r="AG182" s="16" t="str">
        <f t="shared" si="39"/>
        <v/>
      </c>
      <c r="AH182" s="69" t="str">
        <f t="shared" si="32"/>
        <v/>
      </c>
      <c r="AI182" s="70" t="str">
        <f t="shared" si="33"/>
        <v/>
      </c>
      <c r="AJ182" s="70" t="str">
        <f t="shared" si="34"/>
        <v/>
      </c>
      <c r="AK182" s="70" t="str">
        <f t="shared" si="40"/>
        <v/>
      </c>
      <c r="AL182" s="70" t="str">
        <f t="shared" si="41"/>
        <v/>
      </c>
    </row>
    <row r="183" spans="2:38" ht="15" thickBot="1" x14ac:dyDescent="0.35">
      <c r="B183" s="79" t="str">
        <f t="shared" si="35"/>
        <v/>
      </c>
      <c r="C183" s="78" t="str">
        <f t="shared" si="28"/>
        <v/>
      </c>
      <c r="D183" s="79" t="str">
        <f>IFERROR(IF(J182&lt;=0,"",IF(C183="Yes","",B183-COUNTIF($C$20:C183,"Yes"))),"")</f>
        <v/>
      </c>
      <c r="E183" s="81" t="str">
        <f t="shared" si="29"/>
        <v/>
      </c>
      <c r="F183" s="80" t="str">
        <f t="shared" si="36"/>
        <v/>
      </c>
      <c r="G183" s="80" t="str">
        <f t="shared" si="30"/>
        <v/>
      </c>
      <c r="H183" s="80" t="str">
        <f t="shared" si="37"/>
        <v/>
      </c>
      <c r="I183" s="80" t="str">
        <f t="shared" si="31"/>
        <v/>
      </c>
      <c r="J183" s="80" t="str">
        <f t="shared" si="38"/>
        <v/>
      </c>
      <c r="AG183" s="16" t="str">
        <f t="shared" si="39"/>
        <v/>
      </c>
      <c r="AH183" s="69" t="str">
        <f t="shared" si="32"/>
        <v/>
      </c>
      <c r="AI183" s="70" t="str">
        <f t="shared" si="33"/>
        <v/>
      </c>
      <c r="AJ183" s="70" t="str">
        <f t="shared" si="34"/>
        <v/>
      </c>
      <c r="AK183" s="70" t="str">
        <f t="shared" si="40"/>
        <v/>
      </c>
      <c r="AL183" s="70" t="str">
        <f t="shared" si="41"/>
        <v/>
      </c>
    </row>
    <row r="184" spans="2:38" ht="15" thickBot="1" x14ac:dyDescent="0.35">
      <c r="B184" s="79" t="str">
        <f t="shared" si="35"/>
        <v/>
      </c>
      <c r="C184" s="78" t="str">
        <f t="shared" si="28"/>
        <v/>
      </c>
      <c r="D184" s="79" t="str">
        <f>IFERROR(IF(J183&lt;=0,"",IF(C184="Yes","",B184-COUNTIF($C$20:C184,"Yes"))),"")</f>
        <v/>
      </c>
      <c r="E184" s="81" t="str">
        <f t="shared" si="29"/>
        <v/>
      </c>
      <c r="F184" s="80" t="str">
        <f t="shared" si="36"/>
        <v/>
      </c>
      <c r="G184" s="80" t="str">
        <f t="shared" si="30"/>
        <v/>
      </c>
      <c r="H184" s="80" t="str">
        <f t="shared" si="37"/>
        <v/>
      </c>
      <c r="I184" s="80" t="str">
        <f t="shared" si="31"/>
        <v/>
      </c>
      <c r="J184" s="80" t="str">
        <f t="shared" si="38"/>
        <v/>
      </c>
      <c r="AG184" s="16" t="str">
        <f t="shared" si="39"/>
        <v/>
      </c>
      <c r="AH184" s="69" t="str">
        <f t="shared" si="32"/>
        <v/>
      </c>
      <c r="AI184" s="70" t="str">
        <f t="shared" si="33"/>
        <v/>
      </c>
      <c r="AJ184" s="70" t="str">
        <f t="shared" si="34"/>
        <v/>
      </c>
      <c r="AK184" s="70" t="str">
        <f t="shared" si="40"/>
        <v/>
      </c>
      <c r="AL184" s="70" t="str">
        <f t="shared" si="41"/>
        <v/>
      </c>
    </row>
    <row r="185" spans="2:38" ht="15" thickBot="1" x14ac:dyDescent="0.35">
      <c r="B185" s="79" t="str">
        <f t="shared" si="35"/>
        <v/>
      </c>
      <c r="C185" s="78" t="str">
        <f t="shared" si="28"/>
        <v/>
      </c>
      <c r="D185" s="79" t="str">
        <f>IFERROR(IF(J184&lt;=0,"",IF(C185="Yes","",B185-COUNTIF($C$20:C185,"Yes"))),"")</f>
        <v/>
      </c>
      <c r="E185" s="81" t="str">
        <f t="shared" si="29"/>
        <v/>
      </c>
      <c r="F185" s="80" t="str">
        <f t="shared" si="36"/>
        <v/>
      </c>
      <c r="G185" s="80" t="str">
        <f t="shared" si="30"/>
        <v/>
      </c>
      <c r="H185" s="80" t="str">
        <f t="shared" si="37"/>
        <v/>
      </c>
      <c r="I185" s="80" t="str">
        <f t="shared" si="31"/>
        <v/>
      </c>
      <c r="J185" s="80" t="str">
        <f t="shared" si="38"/>
        <v/>
      </c>
      <c r="AG185" s="16" t="str">
        <f t="shared" si="39"/>
        <v/>
      </c>
      <c r="AH185" s="69" t="str">
        <f t="shared" si="32"/>
        <v/>
      </c>
      <c r="AI185" s="70" t="str">
        <f t="shared" si="33"/>
        <v/>
      </c>
      <c r="AJ185" s="70" t="str">
        <f t="shared" si="34"/>
        <v/>
      </c>
      <c r="AK185" s="70" t="str">
        <f t="shared" si="40"/>
        <v/>
      </c>
      <c r="AL185" s="70" t="str">
        <f t="shared" si="41"/>
        <v/>
      </c>
    </row>
    <row r="186" spans="2:38" ht="15" thickBot="1" x14ac:dyDescent="0.35">
      <c r="B186" s="79" t="str">
        <f t="shared" si="35"/>
        <v/>
      </c>
      <c r="C186" s="78" t="str">
        <f t="shared" si="28"/>
        <v/>
      </c>
      <c r="D186" s="79" t="str">
        <f>IFERROR(IF(J185&lt;=0,"",IF(C186="Yes","",B186-COUNTIF($C$20:C186,"Yes"))),"")</f>
        <v/>
      </c>
      <c r="E186" s="81" t="str">
        <f t="shared" si="29"/>
        <v/>
      </c>
      <c r="F186" s="80" t="str">
        <f t="shared" si="36"/>
        <v/>
      </c>
      <c r="G186" s="80" t="str">
        <f t="shared" si="30"/>
        <v/>
      </c>
      <c r="H186" s="80" t="str">
        <f t="shared" si="37"/>
        <v/>
      </c>
      <c r="I186" s="80" t="str">
        <f t="shared" si="31"/>
        <v/>
      </c>
      <c r="J186" s="80" t="str">
        <f t="shared" si="38"/>
        <v/>
      </c>
      <c r="AG186" s="16" t="str">
        <f t="shared" si="39"/>
        <v/>
      </c>
      <c r="AH186" s="69" t="str">
        <f t="shared" si="32"/>
        <v/>
      </c>
      <c r="AI186" s="70" t="str">
        <f t="shared" si="33"/>
        <v/>
      </c>
      <c r="AJ186" s="70" t="str">
        <f t="shared" si="34"/>
        <v/>
      </c>
      <c r="AK186" s="70" t="str">
        <f t="shared" si="40"/>
        <v/>
      </c>
      <c r="AL186" s="70" t="str">
        <f t="shared" si="41"/>
        <v/>
      </c>
    </row>
    <row r="187" spans="2:38" ht="15" thickBot="1" x14ac:dyDescent="0.35">
      <c r="B187" s="79" t="str">
        <f t="shared" si="35"/>
        <v/>
      </c>
      <c r="C187" s="78" t="str">
        <f t="shared" si="28"/>
        <v/>
      </c>
      <c r="D187" s="79" t="str">
        <f>IFERROR(IF(J186&lt;=0,"",IF(C187="Yes","",B187-COUNTIF($C$20:C187,"Yes"))),"")</f>
        <v/>
      </c>
      <c r="E187" s="81" t="str">
        <f t="shared" si="29"/>
        <v/>
      </c>
      <c r="F187" s="80" t="str">
        <f t="shared" si="36"/>
        <v/>
      </c>
      <c r="G187" s="80" t="str">
        <f t="shared" si="30"/>
        <v/>
      </c>
      <c r="H187" s="80" t="str">
        <f t="shared" si="37"/>
        <v/>
      </c>
      <c r="I187" s="80" t="str">
        <f t="shared" si="31"/>
        <v/>
      </c>
      <c r="J187" s="80" t="str">
        <f t="shared" si="38"/>
        <v/>
      </c>
      <c r="AG187" s="16" t="str">
        <f t="shared" si="39"/>
        <v/>
      </c>
      <c r="AH187" s="69" t="str">
        <f t="shared" si="32"/>
        <v/>
      </c>
      <c r="AI187" s="70" t="str">
        <f t="shared" si="33"/>
        <v/>
      </c>
      <c r="AJ187" s="70" t="str">
        <f t="shared" si="34"/>
        <v/>
      </c>
      <c r="AK187" s="70" t="str">
        <f t="shared" si="40"/>
        <v/>
      </c>
      <c r="AL187" s="70" t="str">
        <f t="shared" si="41"/>
        <v/>
      </c>
    </row>
    <row r="188" spans="2:38" ht="15" thickBot="1" x14ac:dyDescent="0.35">
      <c r="B188" s="79" t="str">
        <f t="shared" si="35"/>
        <v/>
      </c>
      <c r="C188" s="78" t="str">
        <f t="shared" si="28"/>
        <v/>
      </c>
      <c r="D188" s="79" t="str">
        <f>IFERROR(IF(J187&lt;=0,"",IF(C188="Yes","",B188-COUNTIF($C$20:C188,"Yes"))),"")</f>
        <v/>
      </c>
      <c r="E188" s="81" t="str">
        <f t="shared" si="29"/>
        <v/>
      </c>
      <c r="F188" s="80" t="str">
        <f t="shared" si="36"/>
        <v/>
      </c>
      <c r="G188" s="80" t="str">
        <f t="shared" si="30"/>
        <v/>
      </c>
      <c r="H188" s="80" t="str">
        <f t="shared" si="37"/>
        <v/>
      </c>
      <c r="I188" s="80" t="str">
        <f t="shared" si="31"/>
        <v/>
      </c>
      <c r="J188" s="80" t="str">
        <f t="shared" si="38"/>
        <v/>
      </c>
      <c r="AG188" s="16" t="str">
        <f t="shared" si="39"/>
        <v/>
      </c>
      <c r="AH188" s="69" t="str">
        <f t="shared" si="32"/>
        <v/>
      </c>
      <c r="AI188" s="70" t="str">
        <f t="shared" si="33"/>
        <v/>
      </c>
      <c r="AJ188" s="70" t="str">
        <f t="shared" si="34"/>
        <v/>
      </c>
      <c r="AK188" s="70" t="str">
        <f t="shared" si="40"/>
        <v/>
      </c>
      <c r="AL188" s="70" t="str">
        <f t="shared" si="41"/>
        <v/>
      </c>
    </row>
    <row r="189" spans="2:38" ht="15" thickBot="1" x14ac:dyDescent="0.35">
      <c r="B189" s="79" t="str">
        <f t="shared" si="35"/>
        <v/>
      </c>
      <c r="C189" s="78" t="str">
        <f t="shared" si="28"/>
        <v/>
      </c>
      <c r="D189" s="79" t="str">
        <f>IFERROR(IF(J188&lt;=0,"",IF(C189="Yes","",B189-COUNTIF($C$20:C189,"Yes"))),"")</f>
        <v/>
      </c>
      <c r="E189" s="81" t="str">
        <f t="shared" si="29"/>
        <v/>
      </c>
      <c r="F189" s="80" t="str">
        <f t="shared" si="36"/>
        <v/>
      </c>
      <c r="G189" s="80" t="str">
        <f t="shared" si="30"/>
        <v/>
      </c>
      <c r="H189" s="80" t="str">
        <f t="shared" si="37"/>
        <v/>
      </c>
      <c r="I189" s="80" t="str">
        <f t="shared" si="31"/>
        <v/>
      </c>
      <c r="J189" s="80" t="str">
        <f t="shared" si="38"/>
        <v/>
      </c>
      <c r="AG189" s="16" t="str">
        <f t="shared" si="39"/>
        <v/>
      </c>
      <c r="AH189" s="69" t="str">
        <f t="shared" si="32"/>
        <v/>
      </c>
      <c r="AI189" s="70" t="str">
        <f t="shared" si="33"/>
        <v/>
      </c>
      <c r="AJ189" s="70" t="str">
        <f t="shared" si="34"/>
        <v/>
      </c>
      <c r="AK189" s="70" t="str">
        <f t="shared" si="40"/>
        <v/>
      </c>
      <c r="AL189" s="70" t="str">
        <f t="shared" si="41"/>
        <v/>
      </c>
    </row>
    <row r="190" spans="2:38" ht="15" thickBot="1" x14ac:dyDescent="0.35">
      <c r="B190" s="79" t="str">
        <f t="shared" si="35"/>
        <v/>
      </c>
      <c r="C190" s="78" t="str">
        <f t="shared" si="28"/>
        <v/>
      </c>
      <c r="D190" s="79" t="str">
        <f>IFERROR(IF(J189&lt;=0,"",IF(C190="Yes","",B190-COUNTIF($C$20:C190,"Yes"))),"")</f>
        <v/>
      </c>
      <c r="E190" s="81" t="str">
        <f t="shared" si="29"/>
        <v/>
      </c>
      <c r="F190" s="80" t="str">
        <f t="shared" si="36"/>
        <v/>
      </c>
      <c r="G190" s="80" t="str">
        <f t="shared" si="30"/>
        <v/>
      </c>
      <c r="H190" s="80" t="str">
        <f t="shared" si="37"/>
        <v/>
      </c>
      <c r="I190" s="80" t="str">
        <f t="shared" si="31"/>
        <v/>
      </c>
      <c r="J190" s="80" t="str">
        <f t="shared" si="38"/>
        <v/>
      </c>
      <c r="AG190" s="16" t="str">
        <f t="shared" si="39"/>
        <v/>
      </c>
      <c r="AH190" s="69" t="str">
        <f t="shared" si="32"/>
        <v/>
      </c>
      <c r="AI190" s="70" t="str">
        <f t="shared" si="33"/>
        <v/>
      </c>
      <c r="AJ190" s="70" t="str">
        <f t="shared" si="34"/>
        <v/>
      </c>
      <c r="AK190" s="70" t="str">
        <f t="shared" si="40"/>
        <v/>
      </c>
      <c r="AL190" s="70" t="str">
        <f t="shared" si="41"/>
        <v/>
      </c>
    </row>
    <row r="191" spans="2:38" ht="15" thickBot="1" x14ac:dyDescent="0.35">
      <c r="B191" s="79" t="str">
        <f t="shared" si="35"/>
        <v/>
      </c>
      <c r="C191" s="78" t="str">
        <f t="shared" si="28"/>
        <v/>
      </c>
      <c r="D191" s="79" t="str">
        <f>IFERROR(IF(J190&lt;=0,"",IF(C191="Yes","",B191-COUNTIF($C$20:C191,"Yes"))),"")</f>
        <v/>
      </c>
      <c r="E191" s="81" t="str">
        <f t="shared" si="29"/>
        <v/>
      </c>
      <c r="F191" s="80" t="str">
        <f t="shared" si="36"/>
        <v/>
      </c>
      <c r="G191" s="80" t="str">
        <f t="shared" si="30"/>
        <v/>
      </c>
      <c r="H191" s="80" t="str">
        <f t="shared" si="37"/>
        <v/>
      </c>
      <c r="I191" s="80" t="str">
        <f t="shared" si="31"/>
        <v/>
      </c>
      <c r="J191" s="80" t="str">
        <f t="shared" si="38"/>
        <v/>
      </c>
      <c r="AG191" s="16" t="str">
        <f t="shared" si="39"/>
        <v/>
      </c>
      <c r="AH191" s="69" t="str">
        <f t="shared" si="32"/>
        <v/>
      </c>
      <c r="AI191" s="70" t="str">
        <f t="shared" si="33"/>
        <v/>
      </c>
      <c r="AJ191" s="70" t="str">
        <f t="shared" si="34"/>
        <v/>
      </c>
      <c r="AK191" s="70" t="str">
        <f t="shared" si="40"/>
        <v/>
      </c>
      <c r="AL191" s="70" t="str">
        <f t="shared" si="41"/>
        <v/>
      </c>
    </row>
    <row r="192" spans="2:38" ht="15" thickBot="1" x14ac:dyDescent="0.35">
      <c r="B192" s="79" t="str">
        <f t="shared" si="35"/>
        <v/>
      </c>
      <c r="C192" s="78" t="str">
        <f t="shared" si="28"/>
        <v/>
      </c>
      <c r="D192" s="79" t="str">
        <f>IFERROR(IF(J191&lt;=0,"",IF(C192="Yes","",B192-COUNTIF($C$20:C192,"Yes"))),"")</f>
        <v/>
      </c>
      <c r="E192" s="81" t="str">
        <f t="shared" si="29"/>
        <v/>
      </c>
      <c r="F192" s="80" t="str">
        <f t="shared" si="36"/>
        <v/>
      </c>
      <c r="G192" s="80" t="str">
        <f t="shared" si="30"/>
        <v/>
      </c>
      <c r="H192" s="80" t="str">
        <f t="shared" si="37"/>
        <v/>
      </c>
      <c r="I192" s="80" t="str">
        <f t="shared" si="31"/>
        <v/>
      </c>
      <c r="J192" s="80" t="str">
        <f t="shared" si="38"/>
        <v/>
      </c>
      <c r="AG192" s="16" t="str">
        <f t="shared" si="39"/>
        <v/>
      </c>
      <c r="AH192" s="69" t="str">
        <f t="shared" si="32"/>
        <v/>
      </c>
      <c r="AI192" s="70" t="str">
        <f t="shared" si="33"/>
        <v/>
      </c>
      <c r="AJ192" s="70" t="str">
        <f t="shared" si="34"/>
        <v/>
      </c>
      <c r="AK192" s="70" t="str">
        <f t="shared" si="40"/>
        <v/>
      </c>
      <c r="AL192" s="70" t="str">
        <f t="shared" si="41"/>
        <v/>
      </c>
    </row>
    <row r="193" spans="2:38" ht="15" thickBot="1" x14ac:dyDescent="0.35">
      <c r="B193" s="79" t="str">
        <f t="shared" si="35"/>
        <v/>
      </c>
      <c r="C193" s="78" t="str">
        <f t="shared" si="28"/>
        <v/>
      </c>
      <c r="D193" s="79" t="str">
        <f>IFERROR(IF(J192&lt;=0,"",IF(C193="Yes","",B193-COUNTIF($C$20:C193,"Yes"))),"")</f>
        <v/>
      </c>
      <c r="E193" s="81" t="str">
        <f t="shared" si="29"/>
        <v/>
      </c>
      <c r="F193" s="80" t="str">
        <f t="shared" si="36"/>
        <v/>
      </c>
      <c r="G193" s="80" t="str">
        <f t="shared" si="30"/>
        <v/>
      </c>
      <c r="H193" s="80" t="str">
        <f t="shared" si="37"/>
        <v/>
      </c>
      <c r="I193" s="80" t="str">
        <f t="shared" si="31"/>
        <v/>
      </c>
      <c r="J193" s="80" t="str">
        <f t="shared" si="38"/>
        <v/>
      </c>
      <c r="AG193" s="16" t="str">
        <f t="shared" si="39"/>
        <v/>
      </c>
      <c r="AH193" s="69" t="str">
        <f t="shared" si="32"/>
        <v/>
      </c>
      <c r="AI193" s="70" t="str">
        <f t="shared" si="33"/>
        <v/>
      </c>
      <c r="AJ193" s="70" t="str">
        <f t="shared" si="34"/>
        <v/>
      </c>
      <c r="AK193" s="70" t="str">
        <f t="shared" si="40"/>
        <v/>
      </c>
      <c r="AL193" s="70" t="str">
        <f t="shared" si="41"/>
        <v/>
      </c>
    </row>
    <row r="194" spans="2:38" ht="15" thickBot="1" x14ac:dyDescent="0.35">
      <c r="B194" s="79" t="str">
        <f t="shared" si="35"/>
        <v/>
      </c>
      <c r="C194" s="78" t="str">
        <f t="shared" si="28"/>
        <v/>
      </c>
      <c r="D194" s="79" t="str">
        <f>IFERROR(IF(J193&lt;=0,"",IF(C194="Yes","",B194-COUNTIF($C$20:C194,"Yes"))),"")</f>
        <v/>
      </c>
      <c r="E194" s="81" t="str">
        <f t="shared" si="29"/>
        <v/>
      </c>
      <c r="F194" s="80" t="str">
        <f t="shared" si="36"/>
        <v/>
      </c>
      <c r="G194" s="80" t="str">
        <f t="shared" si="30"/>
        <v/>
      </c>
      <c r="H194" s="80" t="str">
        <f t="shared" si="37"/>
        <v/>
      </c>
      <c r="I194" s="80" t="str">
        <f t="shared" si="31"/>
        <v/>
      </c>
      <c r="J194" s="80" t="str">
        <f t="shared" si="38"/>
        <v/>
      </c>
      <c r="AG194" s="16" t="str">
        <f t="shared" si="39"/>
        <v/>
      </c>
      <c r="AH194" s="69" t="str">
        <f t="shared" si="32"/>
        <v/>
      </c>
      <c r="AI194" s="70" t="str">
        <f t="shared" si="33"/>
        <v/>
      </c>
      <c r="AJ194" s="70" t="str">
        <f t="shared" si="34"/>
        <v/>
      </c>
      <c r="AK194" s="70" t="str">
        <f t="shared" si="40"/>
        <v/>
      </c>
      <c r="AL194" s="70" t="str">
        <f t="shared" si="41"/>
        <v/>
      </c>
    </row>
    <row r="195" spans="2:38" ht="15" thickBot="1" x14ac:dyDescent="0.35">
      <c r="B195" s="79" t="str">
        <f t="shared" si="35"/>
        <v/>
      </c>
      <c r="C195" s="78" t="str">
        <f t="shared" si="28"/>
        <v/>
      </c>
      <c r="D195" s="79" t="str">
        <f>IFERROR(IF(J194&lt;=0,"",IF(C195="Yes","",B195-COUNTIF($C$20:C195,"Yes"))),"")</f>
        <v/>
      </c>
      <c r="E195" s="81" t="str">
        <f t="shared" si="29"/>
        <v/>
      </c>
      <c r="F195" s="80" t="str">
        <f t="shared" si="36"/>
        <v/>
      </c>
      <c r="G195" s="80" t="str">
        <f t="shared" si="30"/>
        <v/>
      </c>
      <c r="H195" s="80" t="str">
        <f t="shared" si="37"/>
        <v/>
      </c>
      <c r="I195" s="80" t="str">
        <f t="shared" si="31"/>
        <v/>
      </c>
      <c r="J195" s="80" t="str">
        <f t="shared" si="38"/>
        <v/>
      </c>
      <c r="AG195" s="16" t="str">
        <f t="shared" si="39"/>
        <v/>
      </c>
      <c r="AH195" s="69" t="str">
        <f t="shared" si="32"/>
        <v/>
      </c>
      <c r="AI195" s="70" t="str">
        <f t="shared" si="33"/>
        <v/>
      </c>
      <c r="AJ195" s="70" t="str">
        <f t="shared" si="34"/>
        <v/>
      </c>
      <c r="AK195" s="70" t="str">
        <f t="shared" si="40"/>
        <v/>
      </c>
      <c r="AL195" s="70" t="str">
        <f t="shared" si="41"/>
        <v/>
      </c>
    </row>
    <row r="196" spans="2:38" ht="15" thickBot="1" x14ac:dyDescent="0.35">
      <c r="B196" s="79" t="str">
        <f t="shared" si="35"/>
        <v/>
      </c>
      <c r="C196" s="78" t="str">
        <f t="shared" si="28"/>
        <v/>
      </c>
      <c r="D196" s="79" t="str">
        <f>IFERROR(IF(J195&lt;=0,"",IF(C196="Yes","",B196-COUNTIF($C$20:C196,"Yes"))),"")</f>
        <v/>
      </c>
      <c r="E196" s="81" t="str">
        <f t="shared" si="29"/>
        <v/>
      </c>
      <c r="F196" s="80" t="str">
        <f t="shared" si="36"/>
        <v/>
      </c>
      <c r="G196" s="80" t="str">
        <f t="shared" si="30"/>
        <v/>
      </c>
      <c r="H196" s="80" t="str">
        <f t="shared" si="37"/>
        <v/>
      </c>
      <c r="I196" s="80" t="str">
        <f t="shared" si="31"/>
        <v/>
      </c>
      <c r="J196" s="80" t="str">
        <f t="shared" si="38"/>
        <v/>
      </c>
      <c r="AG196" s="16" t="str">
        <f t="shared" si="39"/>
        <v/>
      </c>
      <c r="AH196" s="69" t="str">
        <f t="shared" si="32"/>
        <v/>
      </c>
      <c r="AI196" s="70" t="str">
        <f t="shared" si="33"/>
        <v/>
      </c>
      <c r="AJ196" s="70" t="str">
        <f t="shared" si="34"/>
        <v/>
      </c>
      <c r="AK196" s="70" t="str">
        <f t="shared" si="40"/>
        <v/>
      </c>
      <c r="AL196" s="70" t="str">
        <f t="shared" si="41"/>
        <v/>
      </c>
    </row>
    <row r="197" spans="2:38" ht="15" thickBot="1" x14ac:dyDescent="0.35">
      <c r="B197" s="79" t="str">
        <f t="shared" si="35"/>
        <v/>
      </c>
      <c r="C197" s="78" t="str">
        <f t="shared" si="28"/>
        <v/>
      </c>
      <c r="D197" s="79" t="str">
        <f>IFERROR(IF(J196&lt;=0,"",IF(C197="Yes","",B197-COUNTIF($C$20:C197,"Yes"))),"")</f>
        <v/>
      </c>
      <c r="E197" s="81" t="str">
        <f t="shared" si="29"/>
        <v/>
      </c>
      <c r="F197" s="80" t="str">
        <f t="shared" si="36"/>
        <v/>
      </c>
      <c r="G197" s="80" t="str">
        <f t="shared" si="30"/>
        <v/>
      </c>
      <c r="H197" s="80" t="str">
        <f t="shared" si="37"/>
        <v/>
      </c>
      <c r="I197" s="80" t="str">
        <f t="shared" si="31"/>
        <v/>
      </c>
      <c r="J197" s="80" t="str">
        <f t="shared" si="38"/>
        <v/>
      </c>
      <c r="AG197" s="16" t="str">
        <f t="shared" si="39"/>
        <v/>
      </c>
      <c r="AH197" s="69" t="str">
        <f t="shared" si="32"/>
        <v/>
      </c>
      <c r="AI197" s="70" t="str">
        <f t="shared" si="33"/>
        <v/>
      </c>
      <c r="AJ197" s="70" t="str">
        <f t="shared" si="34"/>
        <v/>
      </c>
      <c r="AK197" s="70" t="str">
        <f t="shared" si="40"/>
        <v/>
      </c>
      <c r="AL197" s="70" t="str">
        <f t="shared" si="41"/>
        <v/>
      </c>
    </row>
    <row r="198" spans="2:38" ht="15" thickBot="1" x14ac:dyDescent="0.35">
      <c r="B198" s="79" t="str">
        <f t="shared" si="35"/>
        <v/>
      </c>
      <c r="C198" s="78" t="str">
        <f t="shared" si="28"/>
        <v/>
      </c>
      <c r="D198" s="79" t="str">
        <f>IFERROR(IF(J197&lt;=0,"",IF(C198="Yes","",B198-COUNTIF($C$20:C198,"Yes"))),"")</f>
        <v/>
      </c>
      <c r="E198" s="81" t="str">
        <f t="shared" si="29"/>
        <v/>
      </c>
      <c r="F198" s="80" t="str">
        <f t="shared" si="36"/>
        <v/>
      </c>
      <c r="G198" s="80" t="str">
        <f t="shared" si="30"/>
        <v/>
      </c>
      <c r="H198" s="80" t="str">
        <f t="shared" si="37"/>
        <v/>
      </c>
      <c r="I198" s="80" t="str">
        <f t="shared" si="31"/>
        <v/>
      </c>
      <c r="J198" s="80" t="str">
        <f t="shared" si="38"/>
        <v/>
      </c>
      <c r="AG198" s="16" t="str">
        <f t="shared" si="39"/>
        <v/>
      </c>
      <c r="AH198" s="69" t="str">
        <f t="shared" si="32"/>
        <v/>
      </c>
      <c r="AI198" s="70" t="str">
        <f t="shared" si="33"/>
        <v/>
      </c>
      <c r="AJ198" s="70" t="str">
        <f t="shared" si="34"/>
        <v/>
      </c>
      <c r="AK198" s="70" t="str">
        <f t="shared" si="40"/>
        <v/>
      </c>
      <c r="AL198" s="70" t="str">
        <f t="shared" si="41"/>
        <v/>
      </c>
    </row>
    <row r="199" spans="2:38" ht="15" thickBot="1" x14ac:dyDescent="0.35">
      <c r="B199" s="79" t="str">
        <f t="shared" si="35"/>
        <v/>
      </c>
      <c r="C199" s="78" t="str">
        <f t="shared" si="28"/>
        <v/>
      </c>
      <c r="D199" s="79" t="str">
        <f>IFERROR(IF(J198&lt;=0,"",IF(C199="Yes","",B199-COUNTIF($C$20:C199,"Yes"))),"")</f>
        <v/>
      </c>
      <c r="E199" s="81" t="str">
        <f t="shared" si="29"/>
        <v/>
      </c>
      <c r="F199" s="80" t="str">
        <f t="shared" si="36"/>
        <v/>
      </c>
      <c r="G199" s="80" t="str">
        <f t="shared" si="30"/>
        <v/>
      </c>
      <c r="H199" s="80" t="str">
        <f t="shared" si="37"/>
        <v/>
      </c>
      <c r="I199" s="80" t="str">
        <f t="shared" si="31"/>
        <v/>
      </c>
      <c r="J199" s="80" t="str">
        <f t="shared" si="38"/>
        <v/>
      </c>
      <c r="AG199" s="16" t="str">
        <f t="shared" si="39"/>
        <v/>
      </c>
      <c r="AH199" s="69" t="str">
        <f t="shared" si="32"/>
        <v/>
      </c>
      <c r="AI199" s="70" t="str">
        <f t="shared" si="33"/>
        <v/>
      </c>
      <c r="AJ199" s="70" t="str">
        <f t="shared" si="34"/>
        <v/>
      </c>
      <c r="AK199" s="70" t="str">
        <f t="shared" si="40"/>
        <v/>
      </c>
      <c r="AL199" s="70" t="str">
        <f t="shared" si="41"/>
        <v/>
      </c>
    </row>
    <row r="200" spans="2:38" ht="15" thickBot="1" x14ac:dyDescent="0.35">
      <c r="B200" s="79" t="str">
        <f t="shared" si="35"/>
        <v/>
      </c>
      <c r="C200" s="78" t="str">
        <f t="shared" si="28"/>
        <v/>
      </c>
      <c r="D200" s="79" t="str">
        <f>IFERROR(IF(J199&lt;=0,"",IF(C200="Yes","",B200-COUNTIF($C$20:C200,"Yes"))),"")</f>
        <v/>
      </c>
      <c r="E200" s="81" t="str">
        <f t="shared" si="29"/>
        <v/>
      </c>
      <c r="F200" s="80" t="str">
        <f t="shared" si="36"/>
        <v/>
      </c>
      <c r="G200" s="80" t="str">
        <f t="shared" si="30"/>
        <v/>
      </c>
      <c r="H200" s="80" t="str">
        <f t="shared" si="37"/>
        <v/>
      </c>
      <c r="I200" s="80" t="str">
        <f t="shared" si="31"/>
        <v/>
      </c>
      <c r="J200" s="80" t="str">
        <f t="shared" si="38"/>
        <v/>
      </c>
      <c r="AG200" s="16" t="str">
        <f t="shared" si="39"/>
        <v/>
      </c>
      <c r="AH200" s="69" t="str">
        <f t="shared" si="32"/>
        <v/>
      </c>
      <c r="AI200" s="70" t="str">
        <f t="shared" si="33"/>
        <v/>
      </c>
      <c r="AJ200" s="70" t="str">
        <f t="shared" si="34"/>
        <v/>
      </c>
      <c r="AK200" s="70" t="str">
        <f t="shared" si="40"/>
        <v/>
      </c>
      <c r="AL200" s="70" t="str">
        <f t="shared" si="41"/>
        <v/>
      </c>
    </row>
    <row r="201" spans="2:38" ht="15" thickBot="1" x14ac:dyDescent="0.35">
      <c r="B201" s="79" t="str">
        <f t="shared" si="35"/>
        <v/>
      </c>
      <c r="C201" s="78" t="str">
        <f t="shared" si="28"/>
        <v/>
      </c>
      <c r="D201" s="79" t="str">
        <f>IFERROR(IF(J200&lt;=0,"",IF(C201="Yes","",B201-COUNTIF($C$20:C201,"Yes"))),"")</f>
        <v/>
      </c>
      <c r="E201" s="81" t="str">
        <f t="shared" si="29"/>
        <v/>
      </c>
      <c r="F201" s="80" t="str">
        <f t="shared" si="36"/>
        <v/>
      </c>
      <c r="G201" s="80" t="str">
        <f t="shared" si="30"/>
        <v/>
      </c>
      <c r="H201" s="80" t="str">
        <f t="shared" si="37"/>
        <v/>
      </c>
      <c r="I201" s="80" t="str">
        <f t="shared" si="31"/>
        <v/>
      </c>
      <c r="J201" s="80" t="str">
        <f t="shared" si="38"/>
        <v/>
      </c>
      <c r="AG201" s="16" t="str">
        <f t="shared" si="39"/>
        <v/>
      </c>
      <c r="AH201" s="69" t="str">
        <f t="shared" si="32"/>
        <v/>
      </c>
      <c r="AI201" s="70" t="str">
        <f t="shared" si="33"/>
        <v/>
      </c>
      <c r="AJ201" s="70" t="str">
        <f t="shared" si="34"/>
        <v/>
      </c>
      <c r="AK201" s="70" t="str">
        <f t="shared" si="40"/>
        <v/>
      </c>
      <c r="AL201" s="70" t="str">
        <f t="shared" si="41"/>
        <v/>
      </c>
    </row>
    <row r="202" spans="2:38" ht="15" thickBot="1" x14ac:dyDescent="0.35">
      <c r="B202" s="79" t="str">
        <f t="shared" si="35"/>
        <v/>
      </c>
      <c r="C202" s="78" t="str">
        <f t="shared" si="28"/>
        <v/>
      </c>
      <c r="D202" s="79" t="str">
        <f>IFERROR(IF(J201&lt;=0,"",IF(C202="Yes","",B202-COUNTIF($C$20:C202,"Yes"))),"")</f>
        <v/>
      </c>
      <c r="E202" s="81" t="str">
        <f t="shared" si="29"/>
        <v/>
      </c>
      <c r="F202" s="80" t="str">
        <f t="shared" si="36"/>
        <v/>
      </c>
      <c r="G202" s="80" t="str">
        <f t="shared" si="30"/>
        <v/>
      </c>
      <c r="H202" s="80" t="str">
        <f t="shared" si="37"/>
        <v/>
      </c>
      <c r="I202" s="80" t="str">
        <f t="shared" si="31"/>
        <v/>
      </c>
      <c r="J202" s="80" t="str">
        <f t="shared" si="38"/>
        <v/>
      </c>
      <c r="AG202" s="16" t="str">
        <f t="shared" si="39"/>
        <v/>
      </c>
      <c r="AH202" s="69" t="str">
        <f t="shared" si="32"/>
        <v/>
      </c>
      <c r="AI202" s="70" t="str">
        <f t="shared" si="33"/>
        <v/>
      </c>
      <c r="AJ202" s="70" t="str">
        <f t="shared" si="34"/>
        <v/>
      </c>
      <c r="AK202" s="70" t="str">
        <f t="shared" si="40"/>
        <v/>
      </c>
      <c r="AL202" s="70" t="str">
        <f t="shared" si="41"/>
        <v/>
      </c>
    </row>
    <row r="203" spans="2:38" ht="15" thickBot="1" x14ac:dyDescent="0.35">
      <c r="B203" s="79" t="str">
        <f t="shared" si="35"/>
        <v/>
      </c>
      <c r="C203" s="78" t="str">
        <f t="shared" si="28"/>
        <v/>
      </c>
      <c r="D203" s="79" t="str">
        <f>IFERROR(IF(J202&lt;=0,"",IF(C203="Yes","",B203-COUNTIF($C$20:C203,"Yes"))),"")</f>
        <v/>
      </c>
      <c r="E203" s="81" t="str">
        <f t="shared" si="29"/>
        <v/>
      </c>
      <c r="F203" s="80" t="str">
        <f t="shared" si="36"/>
        <v/>
      </c>
      <c r="G203" s="80" t="str">
        <f t="shared" si="30"/>
        <v/>
      </c>
      <c r="H203" s="80" t="str">
        <f t="shared" si="37"/>
        <v/>
      </c>
      <c r="I203" s="80" t="str">
        <f t="shared" si="31"/>
        <v/>
      </c>
      <c r="J203" s="80" t="str">
        <f t="shared" si="38"/>
        <v/>
      </c>
      <c r="AG203" s="16" t="str">
        <f t="shared" si="39"/>
        <v/>
      </c>
      <c r="AH203" s="69" t="str">
        <f t="shared" si="32"/>
        <v/>
      </c>
      <c r="AI203" s="70" t="str">
        <f t="shared" si="33"/>
        <v/>
      </c>
      <c r="AJ203" s="70" t="str">
        <f t="shared" si="34"/>
        <v/>
      </c>
      <c r="AK203" s="70" t="str">
        <f t="shared" si="40"/>
        <v/>
      </c>
      <c r="AL203" s="70" t="str">
        <f t="shared" si="41"/>
        <v/>
      </c>
    </row>
    <row r="204" spans="2:38" ht="15" thickBot="1" x14ac:dyDescent="0.35">
      <c r="B204" s="79" t="str">
        <f t="shared" si="35"/>
        <v/>
      </c>
      <c r="C204" s="78" t="str">
        <f t="shared" si="28"/>
        <v/>
      </c>
      <c r="D204" s="79" t="str">
        <f>IFERROR(IF(J203&lt;=0,"",IF(C204="Yes","",B204-COUNTIF($C$20:C204,"Yes"))),"")</f>
        <v/>
      </c>
      <c r="E204" s="81" t="str">
        <f t="shared" si="29"/>
        <v/>
      </c>
      <c r="F204" s="80" t="str">
        <f t="shared" si="36"/>
        <v/>
      </c>
      <c r="G204" s="80" t="str">
        <f t="shared" si="30"/>
        <v/>
      </c>
      <c r="H204" s="80" t="str">
        <f t="shared" si="37"/>
        <v/>
      </c>
      <c r="I204" s="80" t="str">
        <f t="shared" si="31"/>
        <v/>
      </c>
      <c r="J204" s="80" t="str">
        <f t="shared" si="38"/>
        <v/>
      </c>
      <c r="AG204" s="16" t="str">
        <f t="shared" si="39"/>
        <v/>
      </c>
      <c r="AH204" s="69" t="str">
        <f t="shared" si="32"/>
        <v/>
      </c>
      <c r="AI204" s="70" t="str">
        <f t="shared" si="33"/>
        <v/>
      </c>
      <c r="AJ204" s="70" t="str">
        <f t="shared" si="34"/>
        <v/>
      </c>
      <c r="AK204" s="70" t="str">
        <f t="shared" si="40"/>
        <v/>
      </c>
      <c r="AL204" s="70" t="str">
        <f t="shared" si="41"/>
        <v/>
      </c>
    </row>
    <row r="205" spans="2:38" ht="15" thickBot="1" x14ac:dyDescent="0.35">
      <c r="B205" s="79" t="str">
        <f t="shared" si="35"/>
        <v/>
      </c>
      <c r="C205" s="78" t="str">
        <f t="shared" si="28"/>
        <v/>
      </c>
      <c r="D205" s="79" t="str">
        <f>IFERROR(IF(J204&lt;=0,"",IF(C205="Yes","",B205-COUNTIF($C$20:C205,"Yes"))),"")</f>
        <v/>
      </c>
      <c r="E205" s="81" t="str">
        <f t="shared" si="29"/>
        <v/>
      </c>
      <c r="F205" s="80" t="str">
        <f t="shared" si="36"/>
        <v/>
      </c>
      <c r="G205" s="80" t="str">
        <f t="shared" si="30"/>
        <v/>
      </c>
      <c r="H205" s="80" t="str">
        <f t="shared" si="37"/>
        <v/>
      </c>
      <c r="I205" s="80" t="str">
        <f t="shared" si="31"/>
        <v/>
      </c>
      <c r="J205" s="80" t="str">
        <f t="shared" si="38"/>
        <v/>
      </c>
      <c r="AG205" s="16" t="str">
        <f t="shared" si="39"/>
        <v/>
      </c>
      <c r="AH205" s="69" t="str">
        <f t="shared" si="32"/>
        <v/>
      </c>
      <c r="AI205" s="70" t="str">
        <f t="shared" si="33"/>
        <v/>
      </c>
      <c r="AJ205" s="70" t="str">
        <f t="shared" si="34"/>
        <v/>
      </c>
      <c r="AK205" s="70" t="str">
        <f t="shared" si="40"/>
        <v/>
      </c>
      <c r="AL205" s="70" t="str">
        <f t="shared" si="41"/>
        <v/>
      </c>
    </row>
    <row r="206" spans="2:38" ht="15" thickBot="1" x14ac:dyDescent="0.35">
      <c r="B206" s="79" t="str">
        <f t="shared" si="35"/>
        <v/>
      </c>
      <c r="C206" s="78" t="str">
        <f t="shared" si="28"/>
        <v/>
      </c>
      <c r="D206" s="79" t="str">
        <f>IFERROR(IF(J205&lt;=0,"",IF(C206="Yes","",B206-COUNTIF($C$20:C206,"Yes"))),"")</f>
        <v/>
      </c>
      <c r="E206" s="81" t="str">
        <f t="shared" si="29"/>
        <v/>
      </c>
      <c r="F206" s="80" t="str">
        <f t="shared" si="36"/>
        <v/>
      </c>
      <c r="G206" s="80" t="str">
        <f t="shared" si="30"/>
        <v/>
      </c>
      <c r="H206" s="80" t="str">
        <f t="shared" si="37"/>
        <v/>
      </c>
      <c r="I206" s="80" t="str">
        <f t="shared" si="31"/>
        <v/>
      </c>
      <c r="J206" s="80" t="str">
        <f t="shared" si="38"/>
        <v/>
      </c>
      <c r="AG206" s="16" t="str">
        <f t="shared" si="39"/>
        <v/>
      </c>
      <c r="AH206" s="69" t="str">
        <f t="shared" si="32"/>
        <v/>
      </c>
      <c r="AI206" s="70" t="str">
        <f t="shared" si="33"/>
        <v/>
      </c>
      <c r="AJ206" s="70" t="str">
        <f t="shared" si="34"/>
        <v/>
      </c>
      <c r="AK206" s="70" t="str">
        <f t="shared" si="40"/>
        <v/>
      </c>
      <c r="AL206" s="70" t="str">
        <f t="shared" si="41"/>
        <v/>
      </c>
    </row>
    <row r="207" spans="2:38" ht="15" thickBot="1" x14ac:dyDescent="0.35">
      <c r="B207" s="79" t="str">
        <f t="shared" si="35"/>
        <v/>
      </c>
      <c r="C207" s="78" t="str">
        <f t="shared" si="28"/>
        <v/>
      </c>
      <c r="D207" s="79" t="str">
        <f>IFERROR(IF(J206&lt;=0,"",IF(C207="Yes","",B207-COUNTIF($C$20:C207,"Yes"))),"")</f>
        <v/>
      </c>
      <c r="E207" s="81" t="str">
        <f t="shared" si="29"/>
        <v/>
      </c>
      <c r="F207" s="80" t="str">
        <f t="shared" si="36"/>
        <v/>
      </c>
      <c r="G207" s="80" t="str">
        <f t="shared" si="30"/>
        <v/>
      </c>
      <c r="H207" s="80" t="str">
        <f t="shared" si="37"/>
        <v/>
      </c>
      <c r="I207" s="80" t="str">
        <f t="shared" si="31"/>
        <v/>
      </c>
      <c r="J207" s="80" t="str">
        <f t="shared" si="38"/>
        <v/>
      </c>
      <c r="AG207" s="16" t="str">
        <f t="shared" si="39"/>
        <v/>
      </c>
      <c r="AH207" s="69" t="str">
        <f t="shared" si="32"/>
        <v/>
      </c>
      <c r="AI207" s="70" t="str">
        <f t="shared" si="33"/>
        <v/>
      </c>
      <c r="AJ207" s="70" t="str">
        <f t="shared" si="34"/>
        <v/>
      </c>
      <c r="AK207" s="70" t="str">
        <f t="shared" si="40"/>
        <v/>
      </c>
      <c r="AL207" s="70" t="str">
        <f t="shared" si="41"/>
        <v/>
      </c>
    </row>
    <row r="208" spans="2:38" ht="15" thickBot="1" x14ac:dyDescent="0.35">
      <c r="B208" s="79" t="str">
        <f t="shared" si="35"/>
        <v/>
      </c>
      <c r="C208" s="78" t="str">
        <f t="shared" si="28"/>
        <v/>
      </c>
      <c r="D208" s="79" t="str">
        <f>IFERROR(IF(J207&lt;=0,"",IF(C208="Yes","",B208-COUNTIF($C$20:C208,"Yes"))),"")</f>
        <v/>
      </c>
      <c r="E208" s="81" t="str">
        <f t="shared" si="29"/>
        <v/>
      </c>
      <c r="F208" s="80" t="str">
        <f t="shared" si="36"/>
        <v/>
      </c>
      <c r="G208" s="80" t="str">
        <f t="shared" si="30"/>
        <v/>
      </c>
      <c r="H208" s="80" t="str">
        <f t="shared" si="37"/>
        <v/>
      </c>
      <c r="I208" s="80" t="str">
        <f t="shared" si="31"/>
        <v/>
      </c>
      <c r="J208" s="80" t="str">
        <f t="shared" si="38"/>
        <v/>
      </c>
      <c r="AG208" s="16" t="str">
        <f t="shared" si="39"/>
        <v/>
      </c>
      <c r="AH208" s="69" t="str">
        <f t="shared" si="32"/>
        <v/>
      </c>
      <c r="AI208" s="70" t="str">
        <f t="shared" si="33"/>
        <v/>
      </c>
      <c r="AJ208" s="70" t="str">
        <f t="shared" si="34"/>
        <v/>
      </c>
      <c r="AK208" s="70" t="str">
        <f t="shared" si="40"/>
        <v/>
      </c>
      <c r="AL208" s="70" t="str">
        <f t="shared" si="41"/>
        <v/>
      </c>
    </row>
    <row r="209" spans="2:38" ht="15" thickBot="1" x14ac:dyDescent="0.35">
      <c r="B209" s="79" t="str">
        <f t="shared" si="35"/>
        <v/>
      </c>
      <c r="C209" s="78" t="str">
        <f t="shared" si="28"/>
        <v/>
      </c>
      <c r="D209" s="79" t="str">
        <f>IFERROR(IF(J208&lt;=0,"",IF(C209="Yes","",B209-COUNTIF($C$20:C209,"Yes"))),"")</f>
        <v/>
      </c>
      <c r="E209" s="81" t="str">
        <f t="shared" si="29"/>
        <v/>
      </c>
      <c r="F209" s="80" t="str">
        <f t="shared" si="36"/>
        <v/>
      </c>
      <c r="G209" s="80" t="str">
        <f t="shared" si="30"/>
        <v/>
      </c>
      <c r="H209" s="80" t="str">
        <f t="shared" si="37"/>
        <v/>
      </c>
      <c r="I209" s="80" t="str">
        <f t="shared" si="31"/>
        <v/>
      </c>
      <c r="J209" s="80" t="str">
        <f t="shared" si="38"/>
        <v/>
      </c>
      <c r="AG209" s="16" t="str">
        <f t="shared" si="39"/>
        <v/>
      </c>
      <c r="AH209" s="69" t="str">
        <f t="shared" si="32"/>
        <v/>
      </c>
      <c r="AI209" s="70" t="str">
        <f t="shared" si="33"/>
        <v/>
      </c>
      <c r="AJ209" s="70" t="str">
        <f t="shared" si="34"/>
        <v/>
      </c>
      <c r="AK209" s="70" t="str">
        <f t="shared" si="40"/>
        <v/>
      </c>
      <c r="AL209" s="70" t="str">
        <f t="shared" si="41"/>
        <v/>
      </c>
    </row>
    <row r="210" spans="2:38" ht="15" thickBot="1" x14ac:dyDescent="0.35">
      <c r="B210" s="79" t="str">
        <f t="shared" si="35"/>
        <v/>
      </c>
      <c r="C210" s="78" t="str">
        <f t="shared" si="28"/>
        <v/>
      </c>
      <c r="D210" s="79" t="str">
        <f>IFERROR(IF(J209&lt;=0,"",IF(C210="Yes","",B210-COUNTIF($C$20:C210,"Yes"))),"")</f>
        <v/>
      </c>
      <c r="E210" s="81" t="str">
        <f t="shared" si="29"/>
        <v/>
      </c>
      <c r="F210" s="80" t="str">
        <f t="shared" si="36"/>
        <v/>
      </c>
      <c r="G210" s="80" t="str">
        <f t="shared" si="30"/>
        <v/>
      </c>
      <c r="H210" s="80" t="str">
        <f t="shared" si="37"/>
        <v/>
      </c>
      <c r="I210" s="80" t="str">
        <f t="shared" si="31"/>
        <v/>
      </c>
      <c r="J210" s="80" t="str">
        <f t="shared" si="38"/>
        <v/>
      </c>
      <c r="AG210" s="16" t="str">
        <f t="shared" si="39"/>
        <v/>
      </c>
      <c r="AH210" s="69" t="str">
        <f t="shared" si="32"/>
        <v/>
      </c>
      <c r="AI210" s="70" t="str">
        <f t="shared" si="33"/>
        <v/>
      </c>
      <c r="AJ210" s="70" t="str">
        <f t="shared" si="34"/>
        <v/>
      </c>
      <c r="AK210" s="70" t="str">
        <f t="shared" si="40"/>
        <v/>
      </c>
      <c r="AL210" s="70" t="str">
        <f t="shared" si="41"/>
        <v/>
      </c>
    </row>
    <row r="211" spans="2:38" ht="15" thickBot="1" x14ac:dyDescent="0.35">
      <c r="B211" s="79" t="str">
        <f t="shared" si="35"/>
        <v/>
      </c>
      <c r="C211" s="78" t="str">
        <f t="shared" si="28"/>
        <v/>
      </c>
      <c r="D211" s="79" t="str">
        <f>IFERROR(IF(J210&lt;=0,"",IF(C211="Yes","",B211-COUNTIF($C$20:C211,"Yes"))),"")</f>
        <v/>
      </c>
      <c r="E211" s="81" t="str">
        <f t="shared" si="29"/>
        <v/>
      </c>
      <c r="F211" s="80" t="str">
        <f t="shared" si="36"/>
        <v/>
      </c>
      <c r="G211" s="80" t="str">
        <f t="shared" si="30"/>
        <v/>
      </c>
      <c r="H211" s="80" t="str">
        <f t="shared" si="37"/>
        <v/>
      </c>
      <c r="I211" s="80" t="str">
        <f t="shared" si="31"/>
        <v/>
      </c>
      <c r="J211" s="80" t="str">
        <f t="shared" si="38"/>
        <v/>
      </c>
      <c r="AG211" s="16" t="str">
        <f t="shared" si="39"/>
        <v/>
      </c>
      <c r="AH211" s="69" t="str">
        <f t="shared" si="32"/>
        <v/>
      </c>
      <c r="AI211" s="70" t="str">
        <f t="shared" si="33"/>
        <v/>
      </c>
      <c r="AJ211" s="70" t="str">
        <f t="shared" si="34"/>
        <v/>
      </c>
      <c r="AK211" s="70" t="str">
        <f t="shared" si="40"/>
        <v/>
      </c>
      <c r="AL211" s="70" t="str">
        <f t="shared" si="41"/>
        <v/>
      </c>
    </row>
    <row r="212" spans="2:38" ht="15" thickBot="1" x14ac:dyDescent="0.35">
      <c r="B212" s="79" t="str">
        <f t="shared" si="35"/>
        <v/>
      </c>
      <c r="C212" s="78" t="str">
        <f t="shared" ref="C212:C275" si="42">IF(B212="","",IF(AND(B212&lt;=$E$13,B212&gt;=$E$12),"Yes","No"))</f>
        <v/>
      </c>
      <c r="D212" s="79" t="str">
        <f>IFERROR(IF(J211&lt;=0,"",IF(C212="Yes","",B212-COUNTIF($C$20:C212,"Yes"))),"")</f>
        <v/>
      </c>
      <c r="E212" s="81" t="str">
        <f t="shared" ref="E212:E275" si="43">IF($E$9="End of the Period",IF(B212="","",IF(payment_frequency_EMI_Change="Bi-weekly",first_payment_date_EMI_Change+B212*VLOOKUP(payment_frequency_EMI_Change,periodic_table,2,0),IF(payment_frequency_EMI_Change="Weekly",first_payment_date_EMI_Change+B212*VLOOKUP(payment_frequency_EMI_Change,periodic_table,2,0),IF(payment_frequency_EMI_Change="Semi-monthly",first_payment_date_EMI_Change+B212*VLOOKUP(payment_frequency_EMI_Change,periodic_table,2,0),EDATE(first_payment_date_EMI_Change,B212*VLOOKUP(payment_frequency_EMI_Change,periodic_table,2,0)))))),IF(B212="","",IF(payment_frequency_EMI_Change="Bi-weekly",first_payment_date_EMI_Change+(B212-1)*VLOOKUP(payment_frequency_EMI_Change,periodic_table,2,0),IF(payment_frequency_EMI_Change="Weekly",first_payment_date_EMI_Change+(B212-1)*VLOOKUP(payment_frequency_EMI_Change,periodic_table,2,0),IF(payment_frequency_EMI_Change="Semi-monthly",first_payment_date_EMI_Change+(B212-1)*VLOOKUP(payment_frequency_EMI_Change,periodic_table,2,0),EDATE(first_payment_date_EMI_Change,(B212-1)*VLOOKUP(payment_frequency_EMI_Change,periodic_table,2,0)))))))</f>
        <v/>
      </c>
      <c r="F212" s="80" t="str">
        <f t="shared" si="36"/>
        <v/>
      </c>
      <c r="G212" s="80" t="str">
        <f t="shared" ref="G212:G275" si="44">IF(AND(Payment_Type_EMI_Change=1,B212=1),0,IF(B212="","",IF(C212="Yes",0,J211*Compound_Rate_EMI_Change)))</f>
        <v/>
      </c>
      <c r="H212" s="80" t="str">
        <f t="shared" si="37"/>
        <v/>
      </c>
      <c r="I212" s="80" t="str">
        <f t="shared" ref="I212:I275" si="45">IF(B212="","",IF(C212="Yes",J211*Compound_Rate_EMI_Change,0))</f>
        <v/>
      </c>
      <c r="J212" s="80" t="str">
        <f t="shared" si="38"/>
        <v/>
      </c>
      <c r="AG212" s="16" t="str">
        <f t="shared" si="39"/>
        <v/>
      </c>
      <c r="AH212" s="69" t="str">
        <f t="shared" ref="AH212:AH275" si="46">IF($E$9="End of the Period",IF(AG212="","",IF(payment_frequency_EMI_Change="Bi-weekly",first_payment_date_EMI_Change+AG212*VLOOKUP(payment_frequency_EMI_Change,periodic_table,2,0),IF(payment_frequency_EMI_Change="Weekly",first_payment_date_EMI_Change+AG212*VLOOKUP(payment_frequency_EMI_Change,periodic_table,2,0),IF(payment_frequency_EMI_Change="Semi-monthly",first_payment_date_EMI_Change+AG212*VLOOKUP(payment_frequency_EMI_Change,periodic_table,2,0),EDATE(first_payment_date_EMI_Change,AG212*VLOOKUP(payment_frequency_EMI_Change,periodic_table,2,0)))))),IF(AG212="","",IF(payment_frequency_EMI_Change="Bi-weekly",first_payment_date_EMI_Change+(AG212-1)*VLOOKUP(payment_frequency_EMI_Change,periodic_table,2,0),IF(payment_frequency_EMI_Change="Weekly",first_payment_date_EMI_Change+(AG212-1)*VLOOKUP(payment_frequency_EMI_Change,periodic_table,2,0),IF(payment_frequency_EMI_Change="Semi-monthly",first_payment_date_EMI_Change+(AG212-1)*VLOOKUP(payment_frequency_EMI_Change,periodic_table,2,0),EDATE(first_payment_date_EMI_Change,(AG212-1)*VLOOKUP(payment_frequency_EMI_Change,periodic_table,2,0)))))))</f>
        <v/>
      </c>
      <c r="AI212" s="70" t="str">
        <f t="shared" ref="AI212:AI275" si="47">IF(AG212="","",IF(AL211&lt;payment_EMI_Change,AL211*(1+Compound_Rate_EMI_Change),payment_EMI_Change))</f>
        <v/>
      </c>
      <c r="AJ212" s="70" t="str">
        <f t="shared" ref="AJ212:AJ275" si="48">IF(AND(Payment_Type_EMI_Change=1,AG212=1),0,IF(AG212="","",AL211*Compound_Rate_EMI_Change))</f>
        <v/>
      </c>
      <c r="AK212" s="70" t="str">
        <f t="shared" si="40"/>
        <v/>
      </c>
      <c r="AL212" s="70" t="str">
        <f t="shared" si="41"/>
        <v/>
      </c>
    </row>
    <row r="213" spans="2:38" ht="15" thickBot="1" x14ac:dyDescent="0.35">
      <c r="B213" s="79" t="str">
        <f t="shared" ref="B213:B276" si="49">IFERROR(IF(TRUNC(J212)&lt;=0,"",B212+1),"")</f>
        <v/>
      </c>
      <c r="C213" s="78" t="str">
        <f t="shared" si="42"/>
        <v/>
      </c>
      <c r="D213" s="79" t="str">
        <f>IFERROR(IF(J212&lt;=0,"",IF(C213="Yes","",B213-COUNTIF($C$20:C213,"Yes"))),"")</f>
        <v/>
      </c>
      <c r="E213" s="81" t="str">
        <f t="shared" si="43"/>
        <v/>
      </c>
      <c r="F213" s="80" t="str">
        <f t="shared" ref="F213:F276" si="50">IF(B213="","",IF(C213="Yes",0,IF(J212&lt;payment_EMI_Change,J212*(1+Compound_Rate_EMI_Change),-PMT($J$5,nper_EMI_Change-B213+1,J212))))</f>
        <v/>
      </c>
      <c r="G213" s="80" t="str">
        <f t="shared" si="44"/>
        <v/>
      </c>
      <c r="H213" s="80" t="str">
        <f t="shared" ref="H213:H276" si="51">IF(B213="","",F213-G213)</f>
        <v/>
      </c>
      <c r="I213" s="80" t="str">
        <f t="shared" si="45"/>
        <v/>
      </c>
      <c r="J213" s="80" t="str">
        <f t="shared" ref="J213:J276" si="52">IFERROR(IF(B213="","",J212-H213+I213),"")</f>
        <v/>
      </c>
      <c r="AG213" s="16" t="str">
        <f t="shared" ref="AG213:AG276" si="53">IFERROR(IF(AL212&lt;=0,"",AG212+1),"")</f>
        <v/>
      </c>
      <c r="AH213" s="69" t="str">
        <f t="shared" si="46"/>
        <v/>
      </c>
      <c r="AI213" s="70" t="str">
        <f t="shared" si="47"/>
        <v/>
      </c>
      <c r="AJ213" s="70" t="str">
        <f t="shared" si="48"/>
        <v/>
      </c>
      <c r="AK213" s="70" t="str">
        <f t="shared" ref="AK213:AK276" si="54">IF(AG213="","",AI213-AJ213)</f>
        <v/>
      </c>
      <c r="AL213" s="70" t="str">
        <f t="shared" ref="AL213:AL276" si="55">IFERROR(IF(AK213&lt;=0,"",AL212-AK213),"")</f>
        <v/>
      </c>
    </row>
    <row r="214" spans="2:38" ht="15" thickBot="1" x14ac:dyDescent="0.35">
      <c r="B214" s="79" t="str">
        <f t="shared" si="49"/>
        <v/>
      </c>
      <c r="C214" s="78" t="str">
        <f t="shared" si="42"/>
        <v/>
      </c>
      <c r="D214" s="79" t="str">
        <f>IFERROR(IF(J213&lt;=0,"",IF(C214="Yes","",B214-COUNTIF($C$20:C214,"Yes"))),"")</f>
        <v/>
      </c>
      <c r="E214" s="81" t="str">
        <f t="shared" si="43"/>
        <v/>
      </c>
      <c r="F214" s="80" t="str">
        <f t="shared" si="50"/>
        <v/>
      </c>
      <c r="G214" s="80" t="str">
        <f t="shared" si="44"/>
        <v/>
      </c>
      <c r="H214" s="80" t="str">
        <f t="shared" si="51"/>
        <v/>
      </c>
      <c r="I214" s="80" t="str">
        <f t="shared" si="45"/>
        <v/>
      </c>
      <c r="J214" s="80" t="str">
        <f t="shared" si="52"/>
        <v/>
      </c>
      <c r="AG214" s="16" t="str">
        <f t="shared" si="53"/>
        <v/>
      </c>
      <c r="AH214" s="69" t="str">
        <f t="shared" si="46"/>
        <v/>
      </c>
      <c r="AI214" s="70" t="str">
        <f t="shared" si="47"/>
        <v/>
      </c>
      <c r="AJ214" s="70" t="str">
        <f t="shared" si="48"/>
        <v/>
      </c>
      <c r="AK214" s="70" t="str">
        <f t="shared" si="54"/>
        <v/>
      </c>
      <c r="AL214" s="70" t="str">
        <f t="shared" si="55"/>
        <v/>
      </c>
    </row>
    <row r="215" spans="2:38" ht="15" thickBot="1" x14ac:dyDescent="0.35">
      <c r="B215" s="79" t="str">
        <f t="shared" si="49"/>
        <v/>
      </c>
      <c r="C215" s="78" t="str">
        <f t="shared" si="42"/>
        <v/>
      </c>
      <c r="D215" s="79" t="str">
        <f>IFERROR(IF(J214&lt;=0,"",IF(C215="Yes","",B215-COUNTIF($C$20:C215,"Yes"))),"")</f>
        <v/>
      </c>
      <c r="E215" s="81" t="str">
        <f t="shared" si="43"/>
        <v/>
      </c>
      <c r="F215" s="80" t="str">
        <f t="shared" si="50"/>
        <v/>
      </c>
      <c r="G215" s="80" t="str">
        <f t="shared" si="44"/>
        <v/>
      </c>
      <c r="H215" s="80" t="str">
        <f t="shared" si="51"/>
        <v/>
      </c>
      <c r="I215" s="80" t="str">
        <f t="shared" si="45"/>
        <v/>
      </c>
      <c r="J215" s="80" t="str">
        <f t="shared" si="52"/>
        <v/>
      </c>
      <c r="AG215" s="16" t="str">
        <f t="shared" si="53"/>
        <v/>
      </c>
      <c r="AH215" s="69" t="str">
        <f t="shared" si="46"/>
        <v/>
      </c>
      <c r="AI215" s="70" t="str">
        <f t="shared" si="47"/>
        <v/>
      </c>
      <c r="AJ215" s="70" t="str">
        <f t="shared" si="48"/>
        <v/>
      </c>
      <c r="AK215" s="70" t="str">
        <f t="shared" si="54"/>
        <v/>
      </c>
      <c r="AL215" s="70" t="str">
        <f t="shared" si="55"/>
        <v/>
      </c>
    </row>
    <row r="216" spans="2:38" ht="15" thickBot="1" x14ac:dyDescent="0.35">
      <c r="B216" s="79" t="str">
        <f t="shared" si="49"/>
        <v/>
      </c>
      <c r="C216" s="78" t="str">
        <f t="shared" si="42"/>
        <v/>
      </c>
      <c r="D216" s="79" t="str">
        <f>IFERROR(IF(J215&lt;=0,"",IF(C216="Yes","",B216-COUNTIF($C$20:C216,"Yes"))),"")</f>
        <v/>
      </c>
      <c r="E216" s="81" t="str">
        <f t="shared" si="43"/>
        <v/>
      </c>
      <c r="F216" s="80" t="str">
        <f t="shared" si="50"/>
        <v/>
      </c>
      <c r="G216" s="80" t="str">
        <f t="shared" si="44"/>
        <v/>
      </c>
      <c r="H216" s="80" t="str">
        <f t="shared" si="51"/>
        <v/>
      </c>
      <c r="I216" s="80" t="str">
        <f t="shared" si="45"/>
        <v/>
      </c>
      <c r="J216" s="80" t="str">
        <f t="shared" si="52"/>
        <v/>
      </c>
      <c r="AG216" s="16" t="str">
        <f t="shared" si="53"/>
        <v/>
      </c>
      <c r="AH216" s="69" t="str">
        <f t="shared" si="46"/>
        <v/>
      </c>
      <c r="AI216" s="70" t="str">
        <f t="shared" si="47"/>
        <v/>
      </c>
      <c r="AJ216" s="70" t="str">
        <f t="shared" si="48"/>
        <v/>
      </c>
      <c r="AK216" s="70" t="str">
        <f t="shared" si="54"/>
        <v/>
      </c>
      <c r="AL216" s="70" t="str">
        <f t="shared" si="55"/>
        <v/>
      </c>
    </row>
    <row r="217" spans="2:38" ht="15" thickBot="1" x14ac:dyDescent="0.35">
      <c r="B217" s="79" t="str">
        <f t="shared" si="49"/>
        <v/>
      </c>
      <c r="C217" s="78" t="str">
        <f t="shared" si="42"/>
        <v/>
      </c>
      <c r="D217" s="79" t="str">
        <f>IFERROR(IF(J216&lt;=0,"",IF(C217="Yes","",B217-COUNTIF($C$20:C217,"Yes"))),"")</f>
        <v/>
      </c>
      <c r="E217" s="81" t="str">
        <f t="shared" si="43"/>
        <v/>
      </c>
      <c r="F217" s="80" t="str">
        <f t="shared" si="50"/>
        <v/>
      </c>
      <c r="G217" s="80" t="str">
        <f t="shared" si="44"/>
        <v/>
      </c>
      <c r="H217" s="80" t="str">
        <f t="shared" si="51"/>
        <v/>
      </c>
      <c r="I217" s="80" t="str">
        <f t="shared" si="45"/>
        <v/>
      </c>
      <c r="J217" s="80" t="str">
        <f t="shared" si="52"/>
        <v/>
      </c>
      <c r="AG217" s="16" t="str">
        <f t="shared" si="53"/>
        <v/>
      </c>
      <c r="AH217" s="69" t="str">
        <f t="shared" si="46"/>
        <v/>
      </c>
      <c r="AI217" s="70" t="str">
        <f t="shared" si="47"/>
        <v/>
      </c>
      <c r="AJ217" s="70" t="str">
        <f t="shared" si="48"/>
        <v/>
      </c>
      <c r="AK217" s="70" t="str">
        <f t="shared" si="54"/>
        <v/>
      </c>
      <c r="AL217" s="70" t="str">
        <f t="shared" si="55"/>
        <v/>
      </c>
    </row>
    <row r="218" spans="2:38" ht="15" thickBot="1" x14ac:dyDescent="0.35">
      <c r="B218" s="79" t="str">
        <f t="shared" si="49"/>
        <v/>
      </c>
      <c r="C218" s="78" t="str">
        <f t="shared" si="42"/>
        <v/>
      </c>
      <c r="D218" s="79" t="str">
        <f>IFERROR(IF(J217&lt;=0,"",IF(C218="Yes","",B218-COUNTIF($C$20:C218,"Yes"))),"")</f>
        <v/>
      </c>
      <c r="E218" s="81" t="str">
        <f t="shared" si="43"/>
        <v/>
      </c>
      <c r="F218" s="80" t="str">
        <f t="shared" si="50"/>
        <v/>
      </c>
      <c r="G218" s="80" t="str">
        <f t="shared" si="44"/>
        <v/>
      </c>
      <c r="H218" s="80" t="str">
        <f t="shared" si="51"/>
        <v/>
      </c>
      <c r="I218" s="80" t="str">
        <f t="shared" si="45"/>
        <v/>
      </c>
      <c r="J218" s="80" t="str">
        <f t="shared" si="52"/>
        <v/>
      </c>
      <c r="AG218" s="16" t="str">
        <f t="shared" si="53"/>
        <v/>
      </c>
      <c r="AH218" s="69" t="str">
        <f t="shared" si="46"/>
        <v/>
      </c>
      <c r="AI218" s="70" t="str">
        <f t="shared" si="47"/>
        <v/>
      </c>
      <c r="AJ218" s="70" t="str">
        <f t="shared" si="48"/>
        <v/>
      </c>
      <c r="AK218" s="70" t="str">
        <f t="shared" si="54"/>
        <v/>
      </c>
      <c r="AL218" s="70" t="str">
        <f t="shared" si="55"/>
        <v/>
      </c>
    </row>
    <row r="219" spans="2:38" ht="15" thickBot="1" x14ac:dyDescent="0.35">
      <c r="B219" s="79" t="str">
        <f t="shared" si="49"/>
        <v/>
      </c>
      <c r="C219" s="78" t="str">
        <f t="shared" si="42"/>
        <v/>
      </c>
      <c r="D219" s="79" t="str">
        <f>IFERROR(IF(J218&lt;=0,"",IF(C219="Yes","",B219-COUNTIF($C$20:C219,"Yes"))),"")</f>
        <v/>
      </c>
      <c r="E219" s="81" t="str">
        <f t="shared" si="43"/>
        <v/>
      </c>
      <c r="F219" s="80" t="str">
        <f t="shared" si="50"/>
        <v/>
      </c>
      <c r="G219" s="80" t="str">
        <f t="shared" si="44"/>
        <v/>
      </c>
      <c r="H219" s="80" t="str">
        <f t="shared" si="51"/>
        <v/>
      </c>
      <c r="I219" s="80" t="str">
        <f t="shared" si="45"/>
        <v/>
      </c>
      <c r="J219" s="80" t="str">
        <f t="shared" si="52"/>
        <v/>
      </c>
      <c r="AG219" s="16" t="str">
        <f t="shared" si="53"/>
        <v/>
      </c>
      <c r="AH219" s="69" t="str">
        <f t="shared" si="46"/>
        <v/>
      </c>
      <c r="AI219" s="70" t="str">
        <f t="shared" si="47"/>
        <v/>
      </c>
      <c r="AJ219" s="70" t="str">
        <f t="shared" si="48"/>
        <v/>
      </c>
      <c r="AK219" s="70" t="str">
        <f t="shared" si="54"/>
        <v/>
      </c>
      <c r="AL219" s="70" t="str">
        <f t="shared" si="55"/>
        <v/>
      </c>
    </row>
    <row r="220" spans="2:38" ht="15" thickBot="1" x14ac:dyDescent="0.35">
      <c r="B220" s="79" t="str">
        <f t="shared" si="49"/>
        <v/>
      </c>
      <c r="C220" s="78" t="str">
        <f t="shared" si="42"/>
        <v/>
      </c>
      <c r="D220" s="79" t="str">
        <f>IFERROR(IF(J219&lt;=0,"",IF(C220="Yes","",B220-COUNTIF($C$20:C220,"Yes"))),"")</f>
        <v/>
      </c>
      <c r="E220" s="81" t="str">
        <f t="shared" si="43"/>
        <v/>
      </c>
      <c r="F220" s="80" t="str">
        <f t="shared" si="50"/>
        <v/>
      </c>
      <c r="G220" s="80" t="str">
        <f t="shared" si="44"/>
        <v/>
      </c>
      <c r="H220" s="80" t="str">
        <f t="shared" si="51"/>
        <v/>
      </c>
      <c r="I220" s="80" t="str">
        <f t="shared" si="45"/>
        <v/>
      </c>
      <c r="J220" s="80" t="str">
        <f t="shared" si="52"/>
        <v/>
      </c>
      <c r="AG220" s="16" t="str">
        <f t="shared" si="53"/>
        <v/>
      </c>
      <c r="AH220" s="69" t="str">
        <f t="shared" si="46"/>
        <v/>
      </c>
      <c r="AI220" s="70" t="str">
        <f t="shared" si="47"/>
        <v/>
      </c>
      <c r="AJ220" s="70" t="str">
        <f t="shared" si="48"/>
        <v/>
      </c>
      <c r="AK220" s="70" t="str">
        <f t="shared" si="54"/>
        <v/>
      </c>
      <c r="AL220" s="70" t="str">
        <f t="shared" si="55"/>
        <v/>
      </c>
    </row>
    <row r="221" spans="2:38" ht="15" thickBot="1" x14ac:dyDescent="0.35">
      <c r="B221" s="79" t="str">
        <f t="shared" si="49"/>
        <v/>
      </c>
      <c r="C221" s="78" t="str">
        <f t="shared" si="42"/>
        <v/>
      </c>
      <c r="D221" s="79" t="str">
        <f>IFERROR(IF(J220&lt;=0,"",IF(C221="Yes","",B221-COUNTIF($C$20:C221,"Yes"))),"")</f>
        <v/>
      </c>
      <c r="E221" s="81" t="str">
        <f t="shared" si="43"/>
        <v/>
      </c>
      <c r="F221" s="80" t="str">
        <f t="shared" si="50"/>
        <v/>
      </c>
      <c r="G221" s="80" t="str">
        <f t="shared" si="44"/>
        <v/>
      </c>
      <c r="H221" s="80" t="str">
        <f t="shared" si="51"/>
        <v/>
      </c>
      <c r="I221" s="80" t="str">
        <f t="shared" si="45"/>
        <v/>
      </c>
      <c r="J221" s="80" t="str">
        <f t="shared" si="52"/>
        <v/>
      </c>
      <c r="AG221" s="16" t="str">
        <f t="shared" si="53"/>
        <v/>
      </c>
      <c r="AH221" s="69" t="str">
        <f t="shared" si="46"/>
        <v/>
      </c>
      <c r="AI221" s="70" t="str">
        <f t="shared" si="47"/>
        <v/>
      </c>
      <c r="AJ221" s="70" t="str">
        <f t="shared" si="48"/>
        <v/>
      </c>
      <c r="AK221" s="70" t="str">
        <f t="shared" si="54"/>
        <v/>
      </c>
      <c r="AL221" s="70" t="str">
        <f t="shared" si="55"/>
        <v/>
      </c>
    </row>
    <row r="222" spans="2:38" ht="15" thickBot="1" x14ac:dyDescent="0.35">
      <c r="B222" s="79" t="str">
        <f t="shared" si="49"/>
        <v/>
      </c>
      <c r="C222" s="78" t="str">
        <f t="shared" si="42"/>
        <v/>
      </c>
      <c r="D222" s="79" t="str">
        <f>IFERROR(IF(J221&lt;=0,"",IF(C222="Yes","",B222-COUNTIF($C$20:C222,"Yes"))),"")</f>
        <v/>
      </c>
      <c r="E222" s="81" t="str">
        <f t="shared" si="43"/>
        <v/>
      </c>
      <c r="F222" s="80" t="str">
        <f t="shared" si="50"/>
        <v/>
      </c>
      <c r="G222" s="80" t="str">
        <f t="shared" si="44"/>
        <v/>
      </c>
      <c r="H222" s="80" t="str">
        <f t="shared" si="51"/>
        <v/>
      </c>
      <c r="I222" s="80" t="str">
        <f t="shared" si="45"/>
        <v/>
      </c>
      <c r="J222" s="80" t="str">
        <f t="shared" si="52"/>
        <v/>
      </c>
      <c r="AG222" s="16" t="str">
        <f t="shared" si="53"/>
        <v/>
      </c>
      <c r="AH222" s="69" t="str">
        <f t="shared" si="46"/>
        <v/>
      </c>
      <c r="AI222" s="70" t="str">
        <f t="shared" si="47"/>
        <v/>
      </c>
      <c r="AJ222" s="70" t="str">
        <f t="shared" si="48"/>
        <v/>
      </c>
      <c r="AK222" s="70" t="str">
        <f t="shared" si="54"/>
        <v/>
      </c>
      <c r="AL222" s="70" t="str">
        <f t="shared" si="55"/>
        <v/>
      </c>
    </row>
    <row r="223" spans="2:38" ht="15" thickBot="1" x14ac:dyDescent="0.35">
      <c r="B223" s="79" t="str">
        <f t="shared" si="49"/>
        <v/>
      </c>
      <c r="C223" s="78" t="str">
        <f t="shared" si="42"/>
        <v/>
      </c>
      <c r="D223" s="79" t="str">
        <f>IFERROR(IF(J222&lt;=0,"",IF(C223="Yes","",B223-COUNTIF($C$20:C223,"Yes"))),"")</f>
        <v/>
      </c>
      <c r="E223" s="81" t="str">
        <f t="shared" si="43"/>
        <v/>
      </c>
      <c r="F223" s="80" t="str">
        <f t="shared" si="50"/>
        <v/>
      </c>
      <c r="G223" s="80" t="str">
        <f t="shared" si="44"/>
        <v/>
      </c>
      <c r="H223" s="80" t="str">
        <f t="shared" si="51"/>
        <v/>
      </c>
      <c r="I223" s="80" t="str">
        <f t="shared" si="45"/>
        <v/>
      </c>
      <c r="J223" s="80" t="str">
        <f t="shared" si="52"/>
        <v/>
      </c>
      <c r="AG223" s="16" t="str">
        <f t="shared" si="53"/>
        <v/>
      </c>
      <c r="AH223" s="69" t="str">
        <f t="shared" si="46"/>
        <v/>
      </c>
      <c r="AI223" s="70" t="str">
        <f t="shared" si="47"/>
        <v/>
      </c>
      <c r="AJ223" s="70" t="str">
        <f t="shared" si="48"/>
        <v/>
      </c>
      <c r="AK223" s="70" t="str">
        <f t="shared" si="54"/>
        <v/>
      </c>
      <c r="AL223" s="70" t="str">
        <f t="shared" si="55"/>
        <v/>
      </c>
    </row>
    <row r="224" spans="2:38" ht="15" thickBot="1" x14ac:dyDescent="0.35">
      <c r="B224" s="79" t="str">
        <f t="shared" si="49"/>
        <v/>
      </c>
      <c r="C224" s="78" t="str">
        <f t="shared" si="42"/>
        <v/>
      </c>
      <c r="D224" s="79" t="str">
        <f>IFERROR(IF(J223&lt;=0,"",IF(C224="Yes","",B224-COUNTIF($C$20:C224,"Yes"))),"")</f>
        <v/>
      </c>
      <c r="E224" s="81" t="str">
        <f t="shared" si="43"/>
        <v/>
      </c>
      <c r="F224" s="80" t="str">
        <f t="shared" si="50"/>
        <v/>
      </c>
      <c r="G224" s="80" t="str">
        <f t="shared" si="44"/>
        <v/>
      </c>
      <c r="H224" s="80" t="str">
        <f t="shared" si="51"/>
        <v/>
      </c>
      <c r="I224" s="80" t="str">
        <f t="shared" si="45"/>
        <v/>
      </c>
      <c r="J224" s="80" t="str">
        <f t="shared" si="52"/>
        <v/>
      </c>
      <c r="AG224" s="16" t="str">
        <f t="shared" si="53"/>
        <v/>
      </c>
      <c r="AH224" s="69" t="str">
        <f t="shared" si="46"/>
        <v/>
      </c>
      <c r="AI224" s="70" t="str">
        <f t="shared" si="47"/>
        <v/>
      </c>
      <c r="AJ224" s="70" t="str">
        <f t="shared" si="48"/>
        <v/>
      </c>
      <c r="AK224" s="70" t="str">
        <f t="shared" si="54"/>
        <v/>
      </c>
      <c r="AL224" s="70" t="str">
        <f t="shared" si="55"/>
        <v/>
      </c>
    </row>
    <row r="225" spans="2:38" ht="15" thickBot="1" x14ac:dyDescent="0.35">
      <c r="B225" s="79" t="str">
        <f t="shared" si="49"/>
        <v/>
      </c>
      <c r="C225" s="78" t="str">
        <f t="shared" si="42"/>
        <v/>
      </c>
      <c r="D225" s="79" t="str">
        <f>IFERROR(IF(J224&lt;=0,"",IF(C225="Yes","",B225-COUNTIF($C$20:C225,"Yes"))),"")</f>
        <v/>
      </c>
      <c r="E225" s="81" t="str">
        <f t="shared" si="43"/>
        <v/>
      </c>
      <c r="F225" s="80" t="str">
        <f t="shared" si="50"/>
        <v/>
      </c>
      <c r="G225" s="80" t="str">
        <f t="shared" si="44"/>
        <v/>
      </c>
      <c r="H225" s="80" t="str">
        <f t="shared" si="51"/>
        <v/>
      </c>
      <c r="I225" s="80" t="str">
        <f t="shared" si="45"/>
        <v/>
      </c>
      <c r="J225" s="80" t="str">
        <f t="shared" si="52"/>
        <v/>
      </c>
      <c r="AG225" s="16" t="str">
        <f t="shared" si="53"/>
        <v/>
      </c>
      <c r="AH225" s="69" t="str">
        <f t="shared" si="46"/>
        <v/>
      </c>
      <c r="AI225" s="70" t="str">
        <f t="shared" si="47"/>
        <v/>
      </c>
      <c r="AJ225" s="70" t="str">
        <f t="shared" si="48"/>
        <v/>
      </c>
      <c r="AK225" s="70" t="str">
        <f t="shared" si="54"/>
        <v/>
      </c>
      <c r="AL225" s="70" t="str">
        <f t="shared" si="55"/>
        <v/>
      </c>
    </row>
    <row r="226" spans="2:38" ht="15" thickBot="1" x14ac:dyDescent="0.35">
      <c r="B226" s="79" t="str">
        <f t="shared" si="49"/>
        <v/>
      </c>
      <c r="C226" s="78" t="str">
        <f t="shared" si="42"/>
        <v/>
      </c>
      <c r="D226" s="79" t="str">
        <f>IFERROR(IF(J225&lt;=0,"",IF(C226="Yes","",B226-COUNTIF($C$20:C226,"Yes"))),"")</f>
        <v/>
      </c>
      <c r="E226" s="81" t="str">
        <f t="shared" si="43"/>
        <v/>
      </c>
      <c r="F226" s="80" t="str">
        <f t="shared" si="50"/>
        <v/>
      </c>
      <c r="G226" s="80" t="str">
        <f t="shared" si="44"/>
        <v/>
      </c>
      <c r="H226" s="80" t="str">
        <f t="shared" si="51"/>
        <v/>
      </c>
      <c r="I226" s="80" t="str">
        <f t="shared" si="45"/>
        <v/>
      </c>
      <c r="J226" s="80" t="str">
        <f t="shared" si="52"/>
        <v/>
      </c>
      <c r="AG226" s="16" t="str">
        <f t="shared" si="53"/>
        <v/>
      </c>
      <c r="AH226" s="69" t="str">
        <f t="shared" si="46"/>
        <v/>
      </c>
      <c r="AI226" s="70" t="str">
        <f t="shared" si="47"/>
        <v/>
      </c>
      <c r="AJ226" s="70" t="str">
        <f t="shared" si="48"/>
        <v/>
      </c>
      <c r="AK226" s="70" t="str">
        <f t="shared" si="54"/>
        <v/>
      </c>
      <c r="AL226" s="70" t="str">
        <f t="shared" si="55"/>
        <v/>
      </c>
    </row>
    <row r="227" spans="2:38" ht="15" thickBot="1" x14ac:dyDescent="0.35">
      <c r="B227" s="79" t="str">
        <f t="shared" si="49"/>
        <v/>
      </c>
      <c r="C227" s="78" t="str">
        <f t="shared" si="42"/>
        <v/>
      </c>
      <c r="D227" s="79" t="str">
        <f>IFERROR(IF(J226&lt;=0,"",IF(C227="Yes","",B227-COUNTIF($C$20:C227,"Yes"))),"")</f>
        <v/>
      </c>
      <c r="E227" s="81" t="str">
        <f t="shared" si="43"/>
        <v/>
      </c>
      <c r="F227" s="80" t="str">
        <f t="shared" si="50"/>
        <v/>
      </c>
      <c r="G227" s="80" t="str">
        <f t="shared" si="44"/>
        <v/>
      </c>
      <c r="H227" s="80" t="str">
        <f t="shared" si="51"/>
        <v/>
      </c>
      <c r="I227" s="80" t="str">
        <f t="shared" si="45"/>
        <v/>
      </c>
      <c r="J227" s="80" t="str">
        <f t="shared" si="52"/>
        <v/>
      </c>
      <c r="AG227" s="16" t="str">
        <f t="shared" si="53"/>
        <v/>
      </c>
      <c r="AH227" s="69" t="str">
        <f t="shared" si="46"/>
        <v/>
      </c>
      <c r="AI227" s="70" t="str">
        <f t="shared" si="47"/>
        <v/>
      </c>
      <c r="AJ227" s="70" t="str">
        <f t="shared" si="48"/>
        <v/>
      </c>
      <c r="AK227" s="70" t="str">
        <f t="shared" si="54"/>
        <v/>
      </c>
      <c r="AL227" s="70" t="str">
        <f t="shared" si="55"/>
        <v/>
      </c>
    </row>
    <row r="228" spans="2:38" ht="15" thickBot="1" x14ac:dyDescent="0.35">
      <c r="B228" s="79" t="str">
        <f t="shared" si="49"/>
        <v/>
      </c>
      <c r="C228" s="78" t="str">
        <f t="shared" si="42"/>
        <v/>
      </c>
      <c r="D228" s="79" t="str">
        <f>IFERROR(IF(J227&lt;=0,"",IF(C228="Yes","",B228-COUNTIF($C$20:C228,"Yes"))),"")</f>
        <v/>
      </c>
      <c r="E228" s="81" t="str">
        <f t="shared" si="43"/>
        <v/>
      </c>
      <c r="F228" s="80" t="str">
        <f t="shared" si="50"/>
        <v/>
      </c>
      <c r="G228" s="80" t="str">
        <f t="shared" si="44"/>
        <v/>
      </c>
      <c r="H228" s="80" t="str">
        <f t="shared" si="51"/>
        <v/>
      </c>
      <c r="I228" s="80" t="str">
        <f t="shared" si="45"/>
        <v/>
      </c>
      <c r="J228" s="80" t="str">
        <f t="shared" si="52"/>
        <v/>
      </c>
      <c r="AG228" s="16" t="str">
        <f t="shared" si="53"/>
        <v/>
      </c>
      <c r="AH228" s="69" t="str">
        <f t="shared" si="46"/>
        <v/>
      </c>
      <c r="AI228" s="70" t="str">
        <f t="shared" si="47"/>
        <v/>
      </c>
      <c r="AJ228" s="70" t="str">
        <f t="shared" si="48"/>
        <v/>
      </c>
      <c r="AK228" s="70" t="str">
        <f t="shared" si="54"/>
        <v/>
      </c>
      <c r="AL228" s="70" t="str">
        <f t="shared" si="55"/>
        <v/>
      </c>
    </row>
    <row r="229" spans="2:38" ht="15" thickBot="1" x14ac:dyDescent="0.35">
      <c r="B229" s="79" t="str">
        <f t="shared" si="49"/>
        <v/>
      </c>
      <c r="C229" s="78" t="str">
        <f t="shared" si="42"/>
        <v/>
      </c>
      <c r="D229" s="79" t="str">
        <f>IFERROR(IF(J228&lt;=0,"",IF(C229="Yes","",B229-COUNTIF($C$20:C229,"Yes"))),"")</f>
        <v/>
      </c>
      <c r="E229" s="81" t="str">
        <f t="shared" si="43"/>
        <v/>
      </c>
      <c r="F229" s="80" t="str">
        <f t="shared" si="50"/>
        <v/>
      </c>
      <c r="G229" s="80" t="str">
        <f t="shared" si="44"/>
        <v/>
      </c>
      <c r="H229" s="80" t="str">
        <f t="shared" si="51"/>
        <v/>
      </c>
      <c r="I229" s="80" t="str">
        <f t="shared" si="45"/>
        <v/>
      </c>
      <c r="J229" s="80" t="str">
        <f t="shared" si="52"/>
        <v/>
      </c>
      <c r="AG229" s="16" t="str">
        <f t="shared" si="53"/>
        <v/>
      </c>
      <c r="AH229" s="69" t="str">
        <f t="shared" si="46"/>
        <v/>
      </c>
      <c r="AI229" s="70" t="str">
        <f t="shared" si="47"/>
        <v/>
      </c>
      <c r="AJ229" s="70" t="str">
        <f t="shared" si="48"/>
        <v/>
      </c>
      <c r="AK229" s="70" t="str">
        <f t="shared" si="54"/>
        <v/>
      </c>
      <c r="AL229" s="70" t="str">
        <f t="shared" si="55"/>
        <v/>
      </c>
    </row>
    <row r="230" spans="2:38" ht="15" thickBot="1" x14ac:dyDescent="0.35">
      <c r="B230" s="79" t="str">
        <f t="shared" si="49"/>
        <v/>
      </c>
      <c r="C230" s="78" t="str">
        <f t="shared" si="42"/>
        <v/>
      </c>
      <c r="D230" s="79" t="str">
        <f>IFERROR(IF(J229&lt;=0,"",IF(C230="Yes","",B230-COUNTIF($C$20:C230,"Yes"))),"")</f>
        <v/>
      </c>
      <c r="E230" s="81" t="str">
        <f t="shared" si="43"/>
        <v/>
      </c>
      <c r="F230" s="80" t="str">
        <f t="shared" si="50"/>
        <v/>
      </c>
      <c r="G230" s="80" t="str">
        <f t="shared" si="44"/>
        <v/>
      </c>
      <c r="H230" s="80" t="str">
        <f t="shared" si="51"/>
        <v/>
      </c>
      <c r="I230" s="80" t="str">
        <f t="shared" si="45"/>
        <v/>
      </c>
      <c r="J230" s="80" t="str">
        <f t="shared" si="52"/>
        <v/>
      </c>
      <c r="AG230" s="16" t="str">
        <f t="shared" si="53"/>
        <v/>
      </c>
      <c r="AH230" s="69" t="str">
        <f t="shared" si="46"/>
        <v/>
      </c>
      <c r="AI230" s="70" t="str">
        <f t="shared" si="47"/>
        <v/>
      </c>
      <c r="AJ230" s="70" t="str">
        <f t="shared" si="48"/>
        <v/>
      </c>
      <c r="AK230" s="70" t="str">
        <f t="shared" si="54"/>
        <v/>
      </c>
      <c r="AL230" s="70" t="str">
        <f t="shared" si="55"/>
        <v/>
      </c>
    </row>
    <row r="231" spans="2:38" ht="15" thickBot="1" x14ac:dyDescent="0.35">
      <c r="B231" s="79" t="str">
        <f t="shared" si="49"/>
        <v/>
      </c>
      <c r="C231" s="78" t="str">
        <f t="shared" si="42"/>
        <v/>
      </c>
      <c r="D231" s="79" t="str">
        <f>IFERROR(IF(J230&lt;=0,"",IF(C231="Yes","",B231-COUNTIF($C$20:C231,"Yes"))),"")</f>
        <v/>
      </c>
      <c r="E231" s="81" t="str">
        <f t="shared" si="43"/>
        <v/>
      </c>
      <c r="F231" s="80" t="str">
        <f t="shared" si="50"/>
        <v/>
      </c>
      <c r="G231" s="80" t="str">
        <f t="shared" si="44"/>
        <v/>
      </c>
      <c r="H231" s="80" t="str">
        <f t="shared" si="51"/>
        <v/>
      </c>
      <c r="I231" s="80" t="str">
        <f t="shared" si="45"/>
        <v/>
      </c>
      <c r="J231" s="80" t="str">
        <f t="shared" si="52"/>
        <v/>
      </c>
      <c r="AG231" s="16" t="str">
        <f t="shared" si="53"/>
        <v/>
      </c>
      <c r="AH231" s="69" t="str">
        <f t="shared" si="46"/>
        <v/>
      </c>
      <c r="AI231" s="70" t="str">
        <f t="shared" si="47"/>
        <v/>
      </c>
      <c r="AJ231" s="70" t="str">
        <f t="shared" si="48"/>
        <v/>
      </c>
      <c r="AK231" s="70" t="str">
        <f t="shared" si="54"/>
        <v/>
      </c>
      <c r="AL231" s="70" t="str">
        <f t="shared" si="55"/>
        <v/>
      </c>
    </row>
    <row r="232" spans="2:38" ht="15" thickBot="1" x14ac:dyDescent="0.35">
      <c r="B232" s="79" t="str">
        <f t="shared" si="49"/>
        <v/>
      </c>
      <c r="C232" s="78" t="str">
        <f t="shared" si="42"/>
        <v/>
      </c>
      <c r="D232" s="79" t="str">
        <f>IFERROR(IF(J231&lt;=0,"",IF(C232="Yes","",B232-COUNTIF($C$20:C232,"Yes"))),"")</f>
        <v/>
      </c>
      <c r="E232" s="81" t="str">
        <f t="shared" si="43"/>
        <v/>
      </c>
      <c r="F232" s="80" t="str">
        <f t="shared" si="50"/>
        <v/>
      </c>
      <c r="G232" s="80" t="str">
        <f t="shared" si="44"/>
        <v/>
      </c>
      <c r="H232" s="80" t="str">
        <f t="shared" si="51"/>
        <v/>
      </c>
      <c r="I232" s="80" t="str">
        <f t="shared" si="45"/>
        <v/>
      </c>
      <c r="J232" s="80" t="str">
        <f t="shared" si="52"/>
        <v/>
      </c>
      <c r="AG232" s="16" t="str">
        <f t="shared" si="53"/>
        <v/>
      </c>
      <c r="AH232" s="69" t="str">
        <f t="shared" si="46"/>
        <v/>
      </c>
      <c r="AI232" s="70" t="str">
        <f t="shared" si="47"/>
        <v/>
      </c>
      <c r="AJ232" s="70" t="str">
        <f t="shared" si="48"/>
        <v/>
      </c>
      <c r="AK232" s="70" t="str">
        <f t="shared" si="54"/>
        <v/>
      </c>
      <c r="AL232" s="70" t="str">
        <f t="shared" si="55"/>
        <v/>
      </c>
    </row>
    <row r="233" spans="2:38" ht="15" thickBot="1" x14ac:dyDescent="0.35">
      <c r="B233" s="79" t="str">
        <f t="shared" si="49"/>
        <v/>
      </c>
      <c r="C233" s="78" t="str">
        <f t="shared" si="42"/>
        <v/>
      </c>
      <c r="D233" s="79" t="str">
        <f>IFERROR(IF(J232&lt;=0,"",IF(C233="Yes","",B233-COUNTIF($C$20:C233,"Yes"))),"")</f>
        <v/>
      </c>
      <c r="E233" s="81" t="str">
        <f t="shared" si="43"/>
        <v/>
      </c>
      <c r="F233" s="80" t="str">
        <f t="shared" si="50"/>
        <v/>
      </c>
      <c r="G233" s="80" t="str">
        <f t="shared" si="44"/>
        <v/>
      </c>
      <c r="H233" s="80" t="str">
        <f t="shared" si="51"/>
        <v/>
      </c>
      <c r="I233" s="80" t="str">
        <f t="shared" si="45"/>
        <v/>
      </c>
      <c r="J233" s="80" t="str">
        <f t="shared" si="52"/>
        <v/>
      </c>
      <c r="AG233" s="16" t="str">
        <f t="shared" si="53"/>
        <v/>
      </c>
      <c r="AH233" s="69" t="str">
        <f t="shared" si="46"/>
        <v/>
      </c>
      <c r="AI233" s="70" t="str">
        <f t="shared" si="47"/>
        <v/>
      </c>
      <c r="AJ233" s="70" t="str">
        <f t="shared" si="48"/>
        <v/>
      </c>
      <c r="AK233" s="70" t="str">
        <f t="shared" si="54"/>
        <v/>
      </c>
      <c r="AL233" s="70" t="str">
        <f t="shared" si="55"/>
        <v/>
      </c>
    </row>
    <row r="234" spans="2:38" ht="15" thickBot="1" x14ac:dyDescent="0.35">
      <c r="B234" s="79" t="str">
        <f t="shared" si="49"/>
        <v/>
      </c>
      <c r="C234" s="78" t="str">
        <f t="shared" si="42"/>
        <v/>
      </c>
      <c r="D234" s="79" t="str">
        <f>IFERROR(IF(J233&lt;=0,"",IF(C234="Yes","",B234-COUNTIF($C$20:C234,"Yes"))),"")</f>
        <v/>
      </c>
      <c r="E234" s="81" t="str">
        <f t="shared" si="43"/>
        <v/>
      </c>
      <c r="F234" s="80" t="str">
        <f t="shared" si="50"/>
        <v/>
      </c>
      <c r="G234" s="80" t="str">
        <f t="shared" si="44"/>
        <v/>
      </c>
      <c r="H234" s="80" t="str">
        <f t="shared" si="51"/>
        <v/>
      </c>
      <c r="I234" s="80" t="str">
        <f t="shared" si="45"/>
        <v/>
      </c>
      <c r="J234" s="80" t="str">
        <f t="shared" si="52"/>
        <v/>
      </c>
      <c r="AG234" s="16" t="str">
        <f t="shared" si="53"/>
        <v/>
      </c>
      <c r="AH234" s="69" t="str">
        <f t="shared" si="46"/>
        <v/>
      </c>
      <c r="AI234" s="70" t="str">
        <f t="shared" si="47"/>
        <v/>
      </c>
      <c r="AJ234" s="70" t="str">
        <f t="shared" si="48"/>
        <v/>
      </c>
      <c r="AK234" s="70" t="str">
        <f t="shared" si="54"/>
        <v/>
      </c>
      <c r="AL234" s="70" t="str">
        <f t="shared" si="55"/>
        <v/>
      </c>
    </row>
    <row r="235" spans="2:38" ht="15" thickBot="1" x14ac:dyDescent="0.35">
      <c r="B235" s="79" t="str">
        <f t="shared" si="49"/>
        <v/>
      </c>
      <c r="C235" s="78" t="str">
        <f t="shared" si="42"/>
        <v/>
      </c>
      <c r="D235" s="79" t="str">
        <f>IFERROR(IF(J234&lt;=0,"",IF(C235="Yes","",B235-COUNTIF($C$20:C235,"Yes"))),"")</f>
        <v/>
      </c>
      <c r="E235" s="81" t="str">
        <f t="shared" si="43"/>
        <v/>
      </c>
      <c r="F235" s="80" t="str">
        <f t="shared" si="50"/>
        <v/>
      </c>
      <c r="G235" s="80" t="str">
        <f t="shared" si="44"/>
        <v/>
      </c>
      <c r="H235" s="80" t="str">
        <f t="shared" si="51"/>
        <v/>
      </c>
      <c r="I235" s="80" t="str">
        <f t="shared" si="45"/>
        <v/>
      </c>
      <c r="J235" s="80" t="str">
        <f t="shared" si="52"/>
        <v/>
      </c>
      <c r="AG235" s="16" t="str">
        <f t="shared" si="53"/>
        <v/>
      </c>
      <c r="AH235" s="69" t="str">
        <f t="shared" si="46"/>
        <v/>
      </c>
      <c r="AI235" s="70" t="str">
        <f t="shared" si="47"/>
        <v/>
      </c>
      <c r="AJ235" s="70" t="str">
        <f t="shared" si="48"/>
        <v/>
      </c>
      <c r="AK235" s="70" t="str">
        <f t="shared" si="54"/>
        <v/>
      </c>
      <c r="AL235" s="70" t="str">
        <f t="shared" si="55"/>
        <v/>
      </c>
    </row>
    <row r="236" spans="2:38" ht="15" thickBot="1" x14ac:dyDescent="0.35">
      <c r="B236" s="79" t="str">
        <f t="shared" si="49"/>
        <v/>
      </c>
      <c r="C236" s="78" t="str">
        <f t="shared" si="42"/>
        <v/>
      </c>
      <c r="D236" s="79" t="str">
        <f>IFERROR(IF(J235&lt;=0,"",IF(C236="Yes","",B236-COUNTIF($C$20:C236,"Yes"))),"")</f>
        <v/>
      </c>
      <c r="E236" s="81" t="str">
        <f t="shared" si="43"/>
        <v/>
      </c>
      <c r="F236" s="80" t="str">
        <f t="shared" si="50"/>
        <v/>
      </c>
      <c r="G236" s="80" t="str">
        <f t="shared" si="44"/>
        <v/>
      </c>
      <c r="H236" s="80" t="str">
        <f t="shared" si="51"/>
        <v/>
      </c>
      <c r="I236" s="80" t="str">
        <f t="shared" si="45"/>
        <v/>
      </c>
      <c r="J236" s="80" t="str">
        <f t="shared" si="52"/>
        <v/>
      </c>
      <c r="AG236" s="16" t="str">
        <f t="shared" si="53"/>
        <v/>
      </c>
      <c r="AH236" s="69" t="str">
        <f t="shared" si="46"/>
        <v/>
      </c>
      <c r="AI236" s="70" t="str">
        <f t="shared" si="47"/>
        <v/>
      </c>
      <c r="AJ236" s="70" t="str">
        <f t="shared" si="48"/>
        <v/>
      </c>
      <c r="AK236" s="70" t="str">
        <f t="shared" si="54"/>
        <v/>
      </c>
      <c r="AL236" s="70" t="str">
        <f t="shared" si="55"/>
        <v/>
      </c>
    </row>
    <row r="237" spans="2:38" ht="15" thickBot="1" x14ac:dyDescent="0.35">
      <c r="B237" s="79" t="str">
        <f t="shared" si="49"/>
        <v/>
      </c>
      <c r="C237" s="78" t="str">
        <f t="shared" si="42"/>
        <v/>
      </c>
      <c r="D237" s="79" t="str">
        <f>IFERROR(IF(J236&lt;=0,"",IF(C237="Yes","",B237-COUNTIF($C$20:C237,"Yes"))),"")</f>
        <v/>
      </c>
      <c r="E237" s="81" t="str">
        <f t="shared" si="43"/>
        <v/>
      </c>
      <c r="F237" s="80" t="str">
        <f t="shared" si="50"/>
        <v/>
      </c>
      <c r="G237" s="80" t="str">
        <f t="shared" si="44"/>
        <v/>
      </c>
      <c r="H237" s="80" t="str">
        <f t="shared" si="51"/>
        <v/>
      </c>
      <c r="I237" s="80" t="str">
        <f t="shared" si="45"/>
        <v/>
      </c>
      <c r="J237" s="80" t="str">
        <f t="shared" si="52"/>
        <v/>
      </c>
      <c r="AG237" s="16" t="str">
        <f t="shared" si="53"/>
        <v/>
      </c>
      <c r="AH237" s="69" t="str">
        <f t="shared" si="46"/>
        <v/>
      </c>
      <c r="AI237" s="70" t="str">
        <f t="shared" si="47"/>
        <v/>
      </c>
      <c r="AJ237" s="70" t="str">
        <f t="shared" si="48"/>
        <v/>
      </c>
      <c r="AK237" s="70" t="str">
        <f t="shared" si="54"/>
        <v/>
      </c>
      <c r="AL237" s="70" t="str">
        <f t="shared" si="55"/>
        <v/>
      </c>
    </row>
    <row r="238" spans="2:38" ht="15" thickBot="1" x14ac:dyDescent="0.35">
      <c r="B238" s="79" t="str">
        <f t="shared" si="49"/>
        <v/>
      </c>
      <c r="C238" s="78" t="str">
        <f t="shared" si="42"/>
        <v/>
      </c>
      <c r="D238" s="79" t="str">
        <f>IFERROR(IF(J237&lt;=0,"",IF(C238="Yes","",B238-COUNTIF($C$20:C238,"Yes"))),"")</f>
        <v/>
      </c>
      <c r="E238" s="81" t="str">
        <f t="shared" si="43"/>
        <v/>
      </c>
      <c r="F238" s="80" t="str">
        <f t="shared" si="50"/>
        <v/>
      </c>
      <c r="G238" s="80" t="str">
        <f t="shared" si="44"/>
        <v/>
      </c>
      <c r="H238" s="80" t="str">
        <f t="shared" si="51"/>
        <v/>
      </c>
      <c r="I238" s="80" t="str">
        <f t="shared" si="45"/>
        <v/>
      </c>
      <c r="J238" s="80" t="str">
        <f t="shared" si="52"/>
        <v/>
      </c>
      <c r="AG238" s="16" t="str">
        <f t="shared" si="53"/>
        <v/>
      </c>
      <c r="AH238" s="69" t="str">
        <f t="shared" si="46"/>
        <v/>
      </c>
      <c r="AI238" s="70" t="str">
        <f t="shared" si="47"/>
        <v/>
      </c>
      <c r="AJ238" s="70" t="str">
        <f t="shared" si="48"/>
        <v/>
      </c>
      <c r="AK238" s="70" t="str">
        <f t="shared" si="54"/>
        <v/>
      </c>
      <c r="AL238" s="70" t="str">
        <f t="shared" si="55"/>
        <v/>
      </c>
    </row>
    <row r="239" spans="2:38" ht="15" thickBot="1" x14ac:dyDescent="0.35">
      <c r="B239" s="79" t="str">
        <f t="shared" si="49"/>
        <v/>
      </c>
      <c r="C239" s="78" t="str">
        <f t="shared" si="42"/>
        <v/>
      </c>
      <c r="D239" s="79" t="str">
        <f>IFERROR(IF(J238&lt;=0,"",IF(C239="Yes","",B239-COUNTIF($C$20:C239,"Yes"))),"")</f>
        <v/>
      </c>
      <c r="E239" s="81" t="str">
        <f t="shared" si="43"/>
        <v/>
      </c>
      <c r="F239" s="80" t="str">
        <f t="shared" si="50"/>
        <v/>
      </c>
      <c r="G239" s="80" t="str">
        <f t="shared" si="44"/>
        <v/>
      </c>
      <c r="H239" s="80" t="str">
        <f t="shared" si="51"/>
        <v/>
      </c>
      <c r="I239" s="80" t="str">
        <f t="shared" si="45"/>
        <v/>
      </c>
      <c r="J239" s="80" t="str">
        <f t="shared" si="52"/>
        <v/>
      </c>
      <c r="AG239" s="16" t="str">
        <f t="shared" si="53"/>
        <v/>
      </c>
      <c r="AH239" s="69" t="str">
        <f t="shared" si="46"/>
        <v/>
      </c>
      <c r="AI239" s="70" t="str">
        <f t="shared" si="47"/>
        <v/>
      </c>
      <c r="AJ239" s="70" t="str">
        <f t="shared" si="48"/>
        <v/>
      </c>
      <c r="AK239" s="70" t="str">
        <f t="shared" si="54"/>
        <v/>
      </c>
      <c r="AL239" s="70" t="str">
        <f t="shared" si="55"/>
        <v/>
      </c>
    </row>
    <row r="240" spans="2:38" ht="15" thickBot="1" x14ac:dyDescent="0.35">
      <c r="B240" s="79" t="str">
        <f t="shared" si="49"/>
        <v/>
      </c>
      <c r="C240" s="78" t="str">
        <f t="shared" si="42"/>
        <v/>
      </c>
      <c r="D240" s="79" t="str">
        <f>IFERROR(IF(J239&lt;=0,"",IF(C240="Yes","",B240-COUNTIF($C$20:C240,"Yes"))),"")</f>
        <v/>
      </c>
      <c r="E240" s="81" t="str">
        <f t="shared" si="43"/>
        <v/>
      </c>
      <c r="F240" s="80" t="str">
        <f t="shared" si="50"/>
        <v/>
      </c>
      <c r="G240" s="80" t="str">
        <f t="shared" si="44"/>
        <v/>
      </c>
      <c r="H240" s="80" t="str">
        <f t="shared" si="51"/>
        <v/>
      </c>
      <c r="I240" s="80" t="str">
        <f t="shared" si="45"/>
        <v/>
      </c>
      <c r="J240" s="80" t="str">
        <f t="shared" si="52"/>
        <v/>
      </c>
      <c r="AG240" s="16" t="str">
        <f t="shared" si="53"/>
        <v/>
      </c>
      <c r="AH240" s="69" t="str">
        <f t="shared" si="46"/>
        <v/>
      </c>
      <c r="AI240" s="70" t="str">
        <f t="shared" si="47"/>
        <v/>
      </c>
      <c r="AJ240" s="70" t="str">
        <f t="shared" si="48"/>
        <v/>
      </c>
      <c r="AK240" s="70" t="str">
        <f t="shared" si="54"/>
        <v/>
      </c>
      <c r="AL240" s="70" t="str">
        <f t="shared" si="55"/>
        <v/>
      </c>
    </row>
    <row r="241" spans="2:38" ht="15" thickBot="1" x14ac:dyDescent="0.35">
      <c r="B241" s="79" t="str">
        <f t="shared" si="49"/>
        <v/>
      </c>
      <c r="C241" s="78" t="str">
        <f t="shared" si="42"/>
        <v/>
      </c>
      <c r="D241" s="79" t="str">
        <f>IFERROR(IF(J240&lt;=0,"",IF(C241="Yes","",B241-COUNTIF($C$20:C241,"Yes"))),"")</f>
        <v/>
      </c>
      <c r="E241" s="81" t="str">
        <f t="shared" si="43"/>
        <v/>
      </c>
      <c r="F241" s="80" t="str">
        <f t="shared" si="50"/>
        <v/>
      </c>
      <c r="G241" s="80" t="str">
        <f t="shared" si="44"/>
        <v/>
      </c>
      <c r="H241" s="80" t="str">
        <f t="shared" si="51"/>
        <v/>
      </c>
      <c r="I241" s="80" t="str">
        <f t="shared" si="45"/>
        <v/>
      </c>
      <c r="J241" s="80" t="str">
        <f t="shared" si="52"/>
        <v/>
      </c>
      <c r="AG241" s="16" t="str">
        <f t="shared" si="53"/>
        <v/>
      </c>
      <c r="AH241" s="69" t="str">
        <f t="shared" si="46"/>
        <v/>
      </c>
      <c r="AI241" s="70" t="str">
        <f t="shared" si="47"/>
        <v/>
      </c>
      <c r="AJ241" s="70" t="str">
        <f t="shared" si="48"/>
        <v/>
      </c>
      <c r="AK241" s="70" t="str">
        <f t="shared" si="54"/>
        <v/>
      </c>
      <c r="AL241" s="70" t="str">
        <f t="shared" si="55"/>
        <v/>
      </c>
    </row>
    <row r="242" spans="2:38" ht="15" thickBot="1" x14ac:dyDescent="0.35">
      <c r="B242" s="79" t="str">
        <f t="shared" si="49"/>
        <v/>
      </c>
      <c r="C242" s="78" t="str">
        <f t="shared" si="42"/>
        <v/>
      </c>
      <c r="D242" s="79" t="str">
        <f>IFERROR(IF(J241&lt;=0,"",IF(C242="Yes","",B242-COUNTIF($C$20:C242,"Yes"))),"")</f>
        <v/>
      </c>
      <c r="E242" s="81" t="str">
        <f t="shared" si="43"/>
        <v/>
      </c>
      <c r="F242" s="80" t="str">
        <f t="shared" si="50"/>
        <v/>
      </c>
      <c r="G242" s="80" t="str">
        <f t="shared" si="44"/>
        <v/>
      </c>
      <c r="H242" s="80" t="str">
        <f t="shared" si="51"/>
        <v/>
      </c>
      <c r="I242" s="80" t="str">
        <f t="shared" si="45"/>
        <v/>
      </c>
      <c r="J242" s="80" t="str">
        <f t="shared" si="52"/>
        <v/>
      </c>
      <c r="AG242" s="16" t="str">
        <f t="shared" si="53"/>
        <v/>
      </c>
      <c r="AH242" s="69" t="str">
        <f t="shared" si="46"/>
        <v/>
      </c>
      <c r="AI242" s="70" t="str">
        <f t="shared" si="47"/>
        <v/>
      </c>
      <c r="AJ242" s="70" t="str">
        <f t="shared" si="48"/>
        <v/>
      </c>
      <c r="AK242" s="70" t="str">
        <f t="shared" si="54"/>
        <v/>
      </c>
      <c r="AL242" s="70" t="str">
        <f t="shared" si="55"/>
        <v/>
      </c>
    </row>
    <row r="243" spans="2:38" ht="15" thickBot="1" x14ac:dyDescent="0.35">
      <c r="B243" s="79" t="str">
        <f t="shared" si="49"/>
        <v/>
      </c>
      <c r="C243" s="78" t="str">
        <f t="shared" si="42"/>
        <v/>
      </c>
      <c r="D243" s="79" t="str">
        <f>IFERROR(IF(J242&lt;=0,"",IF(C243="Yes","",B243-COUNTIF($C$20:C243,"Yes"))),"")</f>
        <v/>
      </c>
      <c r="E243" s="81" t="str">
        <f t="shared" si="43"/>
        <v/>
      </c>
      <c r="F243" s="80" t="str">
        <f t="shared" si="50"/>
        <v/>
      </c>
      <c r="G243" s="80" t="str">
        <f t="shared" si="44"/>
        <v/>
      </c>
      <c r="H243" s="80" t="str">
        <f t="shared" si="51"/>
        <v/>
      </c>
      <c r="I243" s="80" t="str">
        <f t="shared" si="45"/>
        <v/>
      </c>
      <c r="J243" s="80" t="str">
        <f t="shared" si="52"/>
        <v/>
      </c>
      <c r="AG243" s="16" t="str">
        <f t="shared" si="53"/>
        <v/>
      </c>
      <c r="AH243" s="69" t="str">
        <f t="shared" si="46"/>
        <v/>
      </c>
      <c r="AI243" s="70" t="str">
        <f t="shared" si="47"/>
        <v/>
      </c>
      <c r="AJ243" s="70" t="str">
        <f t="shared" si="48"/>
        <v/>
      </c>
      <c r="AK243" s="70" t="str">
        <f t="shared" si="54"/>
        <v/>
      </c>
      <c r="AL243" s="70" t="str">
        <f t="shared" si="55"/>
        <v/>
      </c>
    </row>
    <row r="244" spans="2:38" ht="15" thickBot="1" x14ac:dyDescent="0.35">
      <c r="B244" s="79" t="str">
        <f t="shared" si="49"/>
        <v/>
      </c>
      <c r="C244" s="78" t="str">
        <f t="shared" si="42"/>
        <v/>
      </c>
      <c r="D244" s="79" t="str">
        <f>IFERROR(IF(J243&lt;=0,"",IF(C244="Yes","",B244-COUNTIF($C$20:C244,"Yes"))),"")</f>
        <v/>
      </c>
      <c r="E244" s="81" t="str">
        <f t="shared" si="43"/>
        <v/>
      </c>
      <c r="F244" s="80" t="str">
        <f t="shared" si="50"/>
        <v/>
      </c>
      <c r="G244" s="80" t="str">
        <f t="shared" si="44"/>
        <v/>
      </c>
      <c r="H244" s="80" t="str">
        <f t="shared" si="51"/>
        <v/>
      </c>
      <c r="I244" s="80" t="str">
        <f t="shared" si="45"/>
        <v/>
      </c>
      <c r="J244" s="80" t="str">
        <f t="shared" si="52"/>
        <v/>
      </c>
      <c r="AG244" s="16" t="str">
        <f t="shared" si="53"/>
        <v/>
      </c>
      <c r="AH244" s="69" t="str">
        <f t="shared" si="46"/>
        <v/>
      </c>
      <c r="AI244" s="70" t="str">
        <f t="shared" si="47"/>
        <v/>
      </c>
      <c r="AJ244" s="70" t="str">
        <f t="shared" si="48"/>
        <v/>
      </c>
      <c r="AK244" s="70" t="str">
        <f t="shared" si="54"/>
        <v/>
      </c>
      <c r="AL244" s="70" t="str">
        <f t="shared" si="55"/>
        <v/>
      </c>
    </row>
    <row r="245" spans="2:38" ht="15" thickBot="1" x14ac:dyDescent="0.35">
      <c r="B245" s="79" t="str">
        <f t="shared" si="49"/>
        <v/>
      </c>
      <c r="C245" s="78" t="str">
        <f t="shared" si="42"/>
        <v/>
      </c>
      <c r="D245" s="79" t="str">
        <f>IFERROR(IF(J244&lt;=0,"",IF(C245="Yes","",B245-COUNTIF($C$20:C245,"Yes"))),"")</f>
        <v/>
      </c>
      <c r="E245" s="81" t="str">
        <f t="shared" si="43"/>
        <v/>
      </c>
      <c r="F245" s="80" t="str">
        <f t="shared" si="50"/>
        <v/>
      </c>
      <c r="G245" s="80" t="str">
        <f t="shared" si="44"/>
        <v/>
      </c>
      <c r="H245" s="80" t="str">
        <f t="shared" si="51"/>
        <v/>
      </c>
      <c r="I245" s="80" t="str">
        <f t="shared" si="45"/>
        <v/>
      </c>
      <c r="J245" s="80" t="str">
        <f t="shared" si="52"/>
        <v/>
      </c>
      <c r="AG245" s="16" t="str">
        <f t="shared" si="53"/>
        <v/>
      </c>
      <c r="AH245" s="69" t="str">
        <f t="shared" si="46"/>
        <v/>
      </c>
      <c r="AI245" s="70" t="str">
        <f t="shared" si="47"/>
        <v/>
      </c>
      <c r="AJ245" s="70" t="str">
        <f t="shared" si="48"/>
        <v/>
      </c>
      <c r="AK245" s="70" t="str">
        <f t="shared" si="54"/>
        <v/>
      </c>
      <c r="AL245" s="70" t="str">
        <f t="shared" si="55"/>
        <v/>
      </c>
    </row>
    <row r="246" spans="2:38" ht="15" thickBot="1" x14ac:dyDescent="0.35">
      <c r="B246" s="79" t="str">
        <f t="shared" si="49"/>
        <v/>
      </c>
      <c r="C246" s="78" t="str">
        <f t="shared" si="42"/>
        <v/>
      </c>
      <c r="D246" s="79" t="str">
        <f>IFERROR(IF(J245&lt;=0,"",IF(C246="Yes","",B246-COUNTIF($C$20:C246,"Yes"))),"")</f>
        <v/>
      </c>
      <c r="E246" s="81" t="str">
        <f t="shared" si="43"/>
        <v/>
      </c>
      <c r="F246" s="80" t="str">
        <f t="shared" si="50"/>
        <v/>
      </c>
      <c r="G246" s="80" t="str">
        <f t="shared" si="44"/>
        <v/>
      </c>
      <c r="H246" s="80" t="str">
        <f t="shared" si="51"/>
        <v/>
      </c>
      <c r="I246" s="80" t="str">
        <f t="shared" si="45"/>
        <v/>
      </c>
      <c r="J246" s="80" t="str">
        <f t="shared" si="52"/>
        <v/>
      </c>
      <c r="AG246" s="16" t="str">
        <f t="shared" si="53"/>
        <v/>
      </c>
      <c r="AH246" s="69" t="str">
        <f t="shared" si="46"/>
        <v/>
      </c>
      <c r="AI246" s="70" t="str">
        <f t="shared" si="47"/>
        <v/>
      </c>
      <c r="AJ246" s="70" t="str">
        <f t="shared" si="48"/>
        <v/>
      </c>
      <c r="AK246" s="70" t="str">
        <f t="shared" si="54"/>
        <v/>
      </c>
      <c r="AL246" s="70" t="str">
        <f t="shared" si="55"/>
        <v/>
      </c>
    </row>
    <row r="247" spans="2:38" ht="15" thickBot="1" x14ac:dyDescent="0.35">
      <c r="B247" s="79" t="str">
        <f t="shared" si="49"/>
        <v/>
      </c>
      <c r="C247" s="78" t="str">
        <f t="shared" si="42"/>
        <v/>
      </c>
      <c r="D247" s="79" t="str">
        <f>IFERROR(IF(J246&lt;=0,"",IF(C247="Yes","",B247-COUNTIF($C$20:C247,"Yes"))),"")</f>
        <v/>
      </c>
      <c r="E247" s="81" t="str">
        <f t="shared" si="43"/>
        <v/>
      </c>
      <c r="F247" s="80" t="str">
        <f t="shared" si="50"/>
        <v/>
      </c>
      <c r="G247" s="80" t="str">
        <f t="shared" si="44"/>
        <v/>
      </c>
      <c r="H247" s="80" t="str">
        <f t="shared" si="51"/>
        <v/>
      </c>
      <c r="I247" s="80" t="str">
        <f t="shared" si="45"/>
        <v/>
      </c>
      <c r="J247" s="80" t="str">
        <f t="shared" si="52"/>
        <v/>
      </c>
      <c r="AG247" s="16" t="str">
        <f t="shared" si="53"/>
        <v/>
      </c>
      <c r="AH247" s="69" t="str">
        <f t="shared" si="46"/>
        <v/>
      </c>
      <c r="AI247" s="70" t="str">
        <f t="shared" si="47"/>
        <v/>
      </c>
      <c r="AJ247" s="70" t="str">
        <f t="shared" si="48"/>
        <v/>
      </c>
      <c r="AK247" s="70" t="str">
        <f t="shared" si="54"/>
        <v/>
      </c>
      <c r="AL247" s="70" t="str">
        <f t="shared" si="55"/>
        <v/>
      </c>
    </row>
    <row r="248" spans="2:38" ht="15" thickBot="1" x14ac:dyDescent="0.35">
      <c r="B248" s="79" t="str">
        <f t="shared" si="49"/>
        <v/>
      </c>
      <c r="C248" s="78" t="str">
        <f t="shared" si="42"/>
        <v/>
      </c>
      <c r="D248" s="79" t="str">
        <f>IFERROR(IF(J247&lt;=0,"",IF(C248="Yes","",B248-COUNTIF($C$20:C248,"Yes"))),"")</f>
        <v/>
      </c>
      <c r="E248" s="81" t="str">
        <f t="shared" si="43"/>
        <v/>
      </c>
      <c r="F248" s="80" t="str">
        <f t="shared" si="50"/>
        <v/>
      </c>
      <c r="G248" s="80" t="str">
        <f t="shared" si="44"/>
        <v/>
      </c>
      <c r="H248" s="80" t="str">
        <f t="shared" si="51"/>
        <v/>
      </c>
      <c r="I248" s="80" t="str">
        <f t="shared" si="45"/>
        <v/>
      </c>
      <c r="J248" s="80" t="str">
        <f t="shared" si="52"/>
        <v/>
      </c>
      <c r="AG248" s="16" t="str">
        <f t="shared" si="53"/>
        <v/>
      </c>
      <c r="AH248" s="69" t="str">
        <f t="shared" si="46"/>
        <v/>
      </c>
      <c r="AI248" s="70" t="str">
        <f t="shared" si="47"/>
        <v/>
      </c>
      <c r="AJ248" s="70" t="str">
        <f t="shared" si="48"/>
        <v/>
      </c>
      <c r="AK248" s="70" t="str">
        <f t="shared" si="54"/>
        <v/>
      </c>
      <c r="AL248" s="70" t="str">
        <f t="shared" si="55"/>
        <v/>
      </c>
    </row>
    <row r="249" spans="2:38" ht="15" thickBot="1" x14ac:dyDescent="0.35">
      <c r="B249" s="79" t="str">
        <f t="shared" si="49"/>
        <v/>
      </c>
      <c r="C249" s="78" t="str">
        <f t="shared" si="42"/>
        <v/>
      </c>
      <c r="D249" s="79" t="str">
        <f>IFERROR(IF(J248&lt;=0,"",IF(C249="Yes","",B249-COUNTIF($C$20:C249,"Yes"))),"")</f>
        <v/>
      </c>
      <c r="E249" s="81" t="str">
        <f t="shared" si="43"/>
        <v/>
      </c>
      <c r="F249" s="80" t="str">
        <f t="shared" si="50"/>
        <v/>
      </c>
      <c r="G249" s="80" t="str">
        <f t="shared" si="44"/>
        <v/>
      </c>
      <c r="H249" s="80" t="str">
        <f t="shared" si="51"/>
        <v/>
      </c>
      <c r="I249" s="80" t="str">
        <f t="shared" si="45"/>
        <v/>
      </c>
      <c r="J249" s="80" t="str">
        <f t="shared" si="52"/>
        <v/>
      </c>
      <c r="AG249" s="16" t="str">
        <f t="shared" si="53"/>
        <v/>
      </c>
      <c r="AH249" s="69" t="str">
        <f t="shared" si="46"/>
        <v/>
      </c>
      <c r="AI249" s="70" t="str">
        <f t="shared" si="47"/>
        <v/>
      </c>
      <c r="AJ249" s="70" t="str">
        <f t="shared" si="48"/>
        <v/>
      </c>
      <c r="AK249" s="70" t="str">
        <f t="shared" si="54"/>
        <v/>
      </c>
      <c r="AL249" s="70" t="str">
        <f t="shared" si="55"/>
        <v/>
      </c>
    </row>
    <row r="250" spans="2:38" ht="15" thickBot="1" x14ac:dyDescent="0.35">
      <c r="B250" s="79" t="str">
        <f t="shared" si="49"/>
        <v/>
      </c>
      <c r="C250" s="78" t="str">
        <f t="shared" si="42"/>
        <v/>
      </c>
      <c r="D250" s="79" t="str">
        <f>IFERROR(IF(J249&lt;=0,"",IF(C250="Yes","",B250-COUNTIF($C$20:C250,"Yes"))),"")</f>
        <v/>
      </c>
      <c r="E250" s="81" t="str">
        <f t="shared" si="43"/>
        <v/>
      </c>
      <c r="F250" s="80" t="str">
        <f t="shared" si="50"/>
        <v/>
      </c>
      <c r="G250" s="80" t="str">
        <f t="shared" si="44"/>
        <v/>
      </c>
      <c r="H250" s="80" t="str">
        <f t="shared" si="51"/>
        <v/>
      </c>
      <c r="I250" s="80" t="str">
        <f t="shared" si="45"/>
        <v/>
      </c>
      <c r="J250" s="80" t="str">
        <f t="shared" si="52"/>
        <v/>
      </c>
      <c r="AG250" s="16" t="str">
        <f t="shared" si="53"/>
        <v/>
      </c>
      <c r="AH250" s="69" t="str">
        <f t="shared" si="46"/>
        <v/>
      </c>
      <c r="AI250" s="70" t="str">
        <f t="shared" si="47"/>
        <v/>
      </c>
      <c r="AJ250" s="70" t="str">
        <f t="shared" si="48"/>
        <v/>
      </c>
      <c r="AK250" s="70" t="str">
        <f t="shared" si="54"/>
        <v/>
      </c>
      <c r="AL250" s="70" t="str">
        <f t="shared" si="55"/>
        <v/>
      </c>
    </row>
    <row r="251" spans="2:38" ht="15" thickBot="1" x14ac:dyDescent="0.35">
      <c r="B251" s="79" t="str">
        <f t="shared" si="49"/>
        <v/>
      </c>
      <c r="C251" s="78" t="str">
        <f t="shared" si="42"/>
        <v/>
      </c>
      <c r="D251" s="79" t="str">
        <f>IFERROR(IF(J250&lt;=0,"",IF(C251="Yes","",B251-COUNTIF($C$20:C251,"Yes"))),"")</f>
        <v/>
      </c>
      <c r="E251" s="81" t="str">
        <f t="shared" si="43"/>
        <v/>
      </c>
      <c r="F251" s="80" t="str">
        <f t="shared" si="50"/>
        <v/>
      </c>
      <c r="G251" s="80" t="str">
        <f t="shared" si="44"/>
        <v/>
      </c>
      <c r="H251" s="80" t="str">
        <f t="shared" si="51"/>
        <v/>
      </c>
      <c r="I251" s="80" t="str">
        <f t="shared" si="45"/>
        <v/>
      </c>
      <c r="J251" s="80" t="str">
        <f t="shared" si="52"/>
        <v/>
      </c>
      <c r="AG251" s="16" t="str">
        <f t="shared" si="53"/>
        <v/>
      </c>
      <c r="AH251" s="69" t="str">
        <f t="shared" si="46"/>
        <v/>
      </c>
      <c r="AI251" s="70" t="str">
        <f t="shared" si="47"/>
        <v/>
      </c>
      <c r="AJ251" s="70" t="str">
        <f t="shared" si="48"/>
        <v/>
      </c>
      <c r="AK251" s="70" t="str">
        <f t="shared" si="54"/>
        <v/>
      </c>
      <c r="AL251" s="70" t="str">
        <f t="shared" si="55"/>
        <v/>
      </c>
    </row>
    <row r="252" spans="2:38" ht="15" thickBot="1" x14ac:dyDescent="0.35">
      <c r="B252" s="79" t="str">
        <f t="shared" si="49"/>
        <v/>
      </c>
      <c r="C252" s="78" t="str">
        <f t="shared" si="42"/>
        <v/>
      </c>
      <c r="D252" s="79" t="str">
        <f>IFERROR(IF(J251&lt;=0,"",IF(C252="Yes","",B252-COUNTIF($C$20:C252,"Yes"))),"")</f>
        <v/>
      </c>
      <c r="E252" s="81" t="str">
        <f t="shared" si="43"/>
        <v/>
      </c>
      <c r="F252" s="80" t="str">
        <f t="shared" si="50"/>
        <v/>
      </c>
      <c r="G252" s="80" t="str">
        <f t="shared" si="44"/>
        <v/>
      </c>
      <c r="H252" s="80" t="str">
        <f t="shared" si="51"/>
        <v/>
      </c>
      <c r="I252" s="80" t="str">
        <f t="shared" si="45"/>
        <v/>
      </c>
      <c r="J252" s="80" t="str">
        <f t="shared" si="52"/>
        <v/>
      </c>
      <c r="AG252" s="16" t="str">
        <f t="shared" si="53"/>
        <v/>
      </c>
      <c r="AH252" s="69" t="str">
        <f t="shared" si="46"/>
        <v/>
      </c>
      <c r="AI252" s="70" t="str">
        <f t="shared" si="47"/>
        <v/>
      </c>
      <c r="AJ252" s="70" t="str">
        <f t="shared" si="48"/>
        <v/>
      </c>
      <c r="AK252" s="70" t="str">
        <f t="shared" si="54"/>
        <v/>
      </c>
      <c r="AL252" s="70" t="str">
        <f t="shared" si="55"/>
        <v/>
      </c>
    </row>
    <row r="253" spans="2:38" ht="15" thickBot="1" x14ac:dyDescent="0.35">
      <c r="B253" s="79" t="str">
        <f t="shared" si="49"/>
        <v/>
      </c>
      <c r="C253" s="78" t="str">
        <f t="shared" si="42"/>
        <v/>
      </c>
      <c r="D253" s="79" t="str">
        <f>IFERROR(IF(J252&lt;=0,"",IF(C253="Yes","",B253-COUNTIF($C$20:C253,"Yes"))),"")</f>
        <v/>
      </c>
      <c r="E253" s="81" t="str">
        <f t="shared" si="43"/>
        <v/>
      </c>
      <c r="F253" s="80" t="str">
        <f t="shared" si="50"/>
        <v/>
      </c>
      <c r="G253" s="80" t="str">
        <f t="shared" si="44"/>
        <v/>
      </c>
      <c r="H253" s="80" t="str">
        <f t="shared" si="51"/>
        <v/>
      </c>
      <c r="I253" s="80" t="str">
        <f t="shared" si="45"/>
        <v/>
      </c>
      <c r="J253" s="80" t="str">
        <f t="shared" si="52"/>
        <v/>
      </c>
      <c r="AG253" s="16" t="str">
        <f t="shared" si="53"/>
        <v/>
      </c>
      <c r="AH253" s="69" t="str">
        <f t="shared" si="46"/>
        <v/>
      </c>
      <c r="AI253" s="70" t="str">
        <f t="shared" si="47"/>
        <v/>
      </c>
      <c r="AJ253" s="70" t="str">
        <f t="shared" si="48"/>
        <v/>
      </c>
      <c r="AK253" s="70" t="str">
        <f t="shared" si="54"/>
        <v/>
      </c>
      <c r="AL253" s="70" t="str">
        <f t="shared" si="55"/>
        <v/>
      </c>
    </row>
    <row r="254" spans="2:38" ht="15" thickBot="1" x14ac:dyDescent="0.35">
      <c r="B254" s="79" t="str">
        <f t="shared" si="49"/>
        <v/>
      </c>
      <c r="C254" s="78" t="str">
        <f t="shared" si="42"/>
        <v/>
      </c>
      <c r="D254" s="79" t="str">
        <f>IFERROR(IF(J253&lt;=0,"",IF(C254="Yes","",B254-COUNTIF($C$20:C254,"Yes"))),"")</f>
        <v/>
      </c>
      <c r="E254" s="81" t="str">
        <f t="shared" si="43"/>
        <v/>
      </c>
      <c r="F254" s="80" t="str">
        <f t="shared" si="50"/>
        <v/>
      </c>
      <c r="G254" s="80" t="str">
        <f t="shared" si="44"/>
        <v/>
      </c>
      <c r="H254" s="80" t="str">
        <f t="shared" si="51"/>
        <v/>
      </c>
      <c r="I254" s="80" t="str">
        <f t="shared" si="45"/>
        <v/>
      </c>
      <c r="J254" s="80" t="str">
        <f t="shared" si="52"/>
        <v/>
      </c>
      <c r="AG254" s="16" t="str">
        <f t="shared" si="53"/>
        <v/>
      </c>
      <c r="AH254" s="69" t="str">
        <f t="shared" si="46"/>
        <v/>
      </c>
      <c r="AI254" s="70" t="str">
        <f t="shared" si="47"/>
        <v/>
      </c>
      <c r="AJ254" s="70" t="str">
        <f t="shared" si="48"/>
        <v/>
      </c>
      <c r="AK254" s="70" t="str">
        <f t="shared" si="54"/>
        <v/>
      </c>
      <c r="AL254" s="70" t="str">
        <f t="shared" si="55"/>
        <v/>
      </c>
    </row>
    <row r="255" spans="2:38" ht="15" thickBot="1" x14ac:dyDescent="0.35">
      <c r="B255" s="79" t="str">
        <f t="shared" si="49"/>
        <v/>
      </c>
      <c r="C255" s="78" t="str">
        <f t="shared" si="42"/>
        <v/>
      </c>
      <c r="D255" s="79" t="str">
        <f>IFERROR(IF(J254&lt;=0,"",IF(C255="Yes","",B255-COUNTIF($C$20:C255,"Yes"))),"")</f>
        <v/>
      </c>
      <c r="E255" s="81" t="str">
        <f t="shared" si="43"/>
        <v/>
      </c>
      <c r="F255" s="80" t="str">
        <f t="shared" si="50"/>
        <v/>
      </c>
      <c r="G255" s="80" t="str">
        <f t="shared" si="44"/>
        <v/>
      </c>
      <c r="H255" s="80" t="str">
        <f t="shared" si="51"/>
        <v/>
      </c>
      <c r="I255" s="80" t="str">
        <f t="shared" si="45"/>
        <v/>
      </c>
      <c r="J255" s="80" t="str">
        <f t="shared" si="52"/>
        <v/>
      </c>
      <c r="AG255" s="16" t="str">
        <f t="shared" si="53"/>
        <v/>
      </c>
      <c r="AH255" s="69" t="str">
        <f t="shared" si="46"/>
        <v/>
      </c>
      <c r="AI255" s="70" t="str">
        <f t="shared" si="47"/>
        <v/>
      </c>
      <c r="AJ255" s="70" t="str">
        <f t="shared" si="48"/>
        <v/>
      </c>
      <c r="AK255" s="70" t="str">
        <f t="shared" si="54"/>
        <v/>
      </c>
      <c r="AL255" s="70" t="str">
        <f t="shared" si="55"/>
        <v/>
      </c>
    </row>
    <row r="256" spans="2:38" ht="15" thickBot="1" x14ac:dyDescent="0.35">
      <c r="B256" s="79" t="str">
        <f t="shared" si="49"/>
        <v/>
      </c>
      <c r="C256" s="78" t="str">
        <f t="shared" si="42"/>
        <v/>
      </c>
      <c r="D256" s="79" t="str">
        <f>IFERROR(IF(J255&lt;=0,"",IF(C256="Yes","",B256-COUNTIF($C$20:C256,"Yes"))),"")</f>
        <v/>
      </c>
      <c r="E256" s="81" t="str">
        <f t="shared" si="43"/>
        <v/>
      </c>
      <c r="F256" s="80" t="str">
        <f t="shared" si="50"/>
        <v/>
      </c>
      <c r="G256" s="80" t="str">
        <f t="shared" si="44"/>
        <v/>
      </c>
      <c r="H256" s="80" t="str">
        <f t="shared" si="51"/>
        <v/>
      </c>
      <c r="I256" s="80" t="str">
        <f t="shared" si="45"/>
        <v/>
      </c>
      <c r="J256" s="80" t="str">
        <f t="shared" si="52"/>
        <v/>
      </c>
      <c r="AG256" s="16" t="str">
        <f t="shared" si="53"/>
        <v/>
      </c>
      <c r="AH256" s="69" t="str">
        <f t="shared" si="46"/>
        <v/>
      </c>
      <c r="AI256" s="70" t="str">
        <f t="shared" si="47"/>
        <v/>
      </c>
      <c r="AJ256" s="70" t="str">
        <f t="shared" si="48"/>
        <v/>
      </c>
      <c r="AK256" s="70" t="str">
        <f t="shared" si="54"/>
        <v/>
      </c>
      <c r="AL256" s="70" t="str">
        <f t="shared" si="55"/>
        <v/>
      </c>
    </row>
    <row r="257" spans="2:38" ht="15" thickBot="1" x14ac:dyDescent="0.35">
      <c r="B257" s="79" t="str">
        <f t="shared" si="49"/>
        <v/>
      </c>
      <c r="C257" s="78" t="str">
        <f t="shared" si="42"/>
        <v/>
      </c>
      <c r="D257" s="79" t="str">
        <f>IFERROR(IF(J256&lt;=0,"",IF(C257="Yes","",B257-COUNTIF($C$20:C257,"Yes"))),"")</f>
        <v/>
      </c>
      <c r="E257" s="81" t="str">
        <f t="shared" si="43"/>
        <v/>
      </c>
      <c r="F257" s="80" t="str">
        <f t="shared" si="50"/>
        <v/>
      </c>
      <c r="G257" s="80" t="str">
        <f t="shared" si="44"/>
        <v/>
      </c>
      <c r="H257" s="80" t="str">
        <f t="shared" si="51"/>
        <v/>
      </c>
      <c r="I257" s="80" t="str">
        <f t="shared" si="45"/>
        <v/>
      </c>
      <c r="J257" s="80" t="str">
        <f t="shared" si="52"/>
        <v/>
      </c>
      <c r="AG257" s="16" t="str">
        <f t="shared" si="53"/>
        <v/>
      </c>
      <c r="AH257" s="69" t="str">
        <f t="shared" si="46"/>
        <v/>
      </c>
      <c r="AI257" s="70" t="str">
        <f t="shared" si="47"/>
        <v/>
      </c>
      <c r="AJ257" s="70" t="str">
        <f t="shared" si="48"/>
        <v/>
      </c>
      <c r="AK257" s="70" t="str">
        <f t="shared" si="54"/>
        <v/>
      </c>
      <c r="AL257" s="70" t="str">
        <f t="shared" si="55"/>
        <v/>
      </c>
    </row>
    <row r="258" spans="2:38" ht="15" thickBot="1" x14ac:dyDescent="0.35">
      <c r="B258" s="79" t="str">
        <f t="shared" si="49"/>
        <v/>
      </c>
      <c r="C258" s="78" t="str">
        <f t="shared" si="42"/>
        <v/>
      </c>
      <c r="D258" s="79" t="str">
        <f>IFERROR(IF(J257&lt;=0,"",IF(C258="Yes","",B258-COUNTIF($C$20:C258,"Yes"))),"")</f>
        <v/>
      </c>
      <c r="E258" s="81" t="str">
        <f t="shared" si="43"/>
        <v/>
      </c>
      <c r="F258" s="80" t="str">
        <f t="shared" si="50"/>
        <v/>
      </c>
      <c r="G258" s="80" t="str">
        <f t="shared" si="44"/>
        <v/>
      </c>
      <c r="H258" s="80" t="str">
        <f t="shared" si="51"/>
        <v/>
      </c>
      <c r="I258" s="80" t="str">
        <f t="shared" si="45"/>
        <v/>
      </c>
      <c r="J258" s="80" t="str">
        <f t="shared" si="52"/>
        <v/>
      </c>
      <c r="AG258" s="16" t="str">
        <f t="shared" si="53"/>
        <v/>
      </c>
      <c r="AH258" s="69" t="str">
        <f t="shared" si="46"/>
        <v/>
      </c>
      <c r="AI258" s="70" t="str">
        <f t="shared" si="47"/>
        <v/>
      </c>
      <c r="AJ258" s="70" t="str">
        <f t="shared" si="48"/>
        <v/>
      </c>
      <c r="AK258" s="70" t="str">
        <f t="shared" si="54"/>
        <v/>
      </c>
      <c r="AL258" s="70" t="str">
        <f t="shared" si="55"/>
        <v/>
      </c>
    </row>
    <row r="259" spans="2:38" ht="15" thickBot="1" x14ac:dyDescent="0.35">
      <c r="B259" s="79" t="str">
        <f t="shared" si="49"/>
        <v/>
      </c>
      <c r="C259" s="78" t="str">
        <f t="shared" si="42"/>
        <v/>
      </c>
      <c r="D259" s="79" t="str">
        <f>IFERROR(IF(J258&lt;=0,"",IF(C259="Yes","",B259-COUNTIF($C$20:C259,"Yes"))),"")</f>
        <v/>
      </c>
      <c r="E259" s="81" t="str">
        <f t="shared" si="43"/>
        <v/>
      </c>
      <c r="F259" s="80" t="str">
        <f t="shared" si="50"/>
        <v/>
      </c>
      <c r="G259" s="80" t="str">
        <f t="shared" si="44"/>
        <v/>
      </c>
      <c r="H259" s="80" t="str">
        <f t="shared" si="51"/>
        <v/>
      </c>
      <c r="I259" s="80" t="str">
        <f t="shared" si="45"/>
        <v/>
      </c>
      <c r="J259" s="80" t="str">
        <f t="shared" si="52"/>
        <v/>
      </c>
      <c r="AG259" s="16" t="str">
        <f t="shared" si="53"/>
        <v/>
      </c>
      <c r="AH259" s="69" t="str">
        <f t="shared" si="46"/>
        <v/>
      </c>
      <c r="AI259" s="70" t="str">
        <f t="shared" si="47"/>
        <v/>
      </c>
      <c r="AJ259" s="70" t="str">
        <f t="shared" si="48"/>
        <v/>
      </c>
      <c r="AK259" s="70" t="str">
        <f t="shared" si="54"/>
        <v/>
      </c>
      <c r="AL259" s="70" t="str">
        <f t="shared" si="55"/>
        <v/>
      </c>
    </row>
    <row r="260" spans="2:38" ht="15" thickBot="1" x14ac:dyDescent="0.35">
      <c r="B260" s="79" t="str">
        <f t="shared" si="49"/>
        <v/>
      </c>
      <c r="C260" s="78" t="str">
        <f t="shared" si="42"/>
        <v/>
      </c>
      <c r="D260" s="79" t="str">
        <f>IFERROR(IF(J259&lt;=0,"",IF(C260="Yes","",B260-COUNTIF($C$20:C260,"Yes"))),"")</f>
        <v/>
      </c>
      <c r="E260" s="81" t="str">
        <f t="shared" si="43"/>
        <v/>
      </c>
      <c r="F260" s="80" t="str">
        <f t="shared" si="50"/>
        <v/>
      </c>
      <c r="G260" s="80" t="str">
        <f t="shared" si="44"/>
        <v/>
      </c>
      <c r="H260" s="80" t="str">
        <f t="shared" si="51"/>
        <v/>
      </c>
      <c r="I260" s="80" t="str">
        <f t="shared" si="45"/>
        <v/>
      </c>
      <c r="J260" s="80" t="str">
        <f t="shared" si="52"/>
        <v/>
      </c>
      <c r="AG260" s="16" t="str">
        <f t="shared" si="53"/>
        <v/>
      </c>
      <c r="AH260" s="69" t="str">
        <f t="shared" si="46"/>
        <v/>
      </c>
      <c r="AI260" s="70" t="str">
        <f t="shared" si="47"/>
        <v/>
      </c>
      <c r="AJ260" s="70" t="str">
        <f t="shared" si="48"/>
        <v/>
      </c>
      <c r="AK260" s="70" t="str">
        <f t="shared" si="54"/>
        <v/>
      </c>
      <c r="AL260" s="70" t="str">
        <f t="shared" si="55"/>
        <v/>
      </c>
    </row>
    <row r="261" spans="2:38" ht="15" thickBot="1" x14ac:dyDescent="0.35">
      <c r="B261" s="79" t="str">
        <f t="shared" si="49"/>
        <v/>
      </c>
      <c r="C261" s="78" t="str">
        <f t="shared" si="42"/>
        <v/>
      </c>
      <c r="D261" s="79" t="str">
        <f>IFERROR(IF(J260&lt;=0,"",IF(C261="Yes","",B261-COUNTIF($C$20:C261,"Yes"))),"")</f>
        <v/>
      </c>
      <c r="E261" s="81" t="str">
        <f t="shared" si="43"/>
        <v/>
      </c>
      <c r="F261" s="80" t="str">
        <f t="shared" si="50"/>
        <v/>
      </c>
      <c r="G261" s="80" t="str">
        <f t="shared" si="44"/>
        <v/>
      </c>
      <c r="H261" s="80" t="str">
        <f t="shared" si="51"/>
        <v/>
      </c>
      <c r="I261" s="80" t="str">
        <f t="shared" si="45"/>
        <v/>
      </c>
      <c r="J261" s="80" t="str">
        <f t="shared" si="52"/>
        <v/>
      </c>
      <c r="AG261" s="16" t="str">
        <f t="shared" si="53"/>
        <v/>
      </c>
      <c r="AH261" s="69" t="str">
        <f t="shared" si="46"/>
        <v/>
      </c>
      <c r="AI261" s="70" t="str">
        <f t="shared" si="47"/>
        <v/>
      </c>
      <c r="AJ261" s="70" t="str">
        <f t="shared" si="48"/>
        <v/>
      </c>
      <c r="AK261" s="70" t="str">
        <f t="shared" si="54"/>
        <v/>
      </c>
      <c r="AL261" s="70" t="str">
        <f t="shared" si="55"/>
        <v/>
      </c>
    </row>
    <row r="262" spans="2:38" ht="15" thickBot="1" x14ac:dyDescent="0.35">
      <c r="B262" s="79" t="str">
        <f t="shared" si="49"/>
        <v/>
      </c>
      <c r="C262" s="78" t="str">
        <f t="shared" si="42"/>
        <v/>
      </c>
      <c r="D262" s="79" t="str">
        <f>IFERROR(IF(J261&lt;=0,"",IF(C262="Yes","",B262-COUNTIF($C$20:C262,"Yes"))),"")</f>
        <v/>
      </c>
      <c r="E262" s="81" t="str">
        <f t="shared" si="43"/>
        <v/>
      </c>
      <c r="F262" s="80" t="str">
        <f t="shared" si="50"/>
        <v/>
      </c>
      <c r="G262" s="80" t="str">
        <f t="shared" si="44"/>
        <v/>
      </c>
      <c r="H262" s="80" t="str">
        <f t="shared" si="51"/>
        <v/>
      </c>
      <c r="I262" s="80" t="str">
        <f t="shared" si="45"/>
        <v/>
      </c>
      <c r="J262" s="80" t="str">
        <f t="shared" si="52"/>
        <v/>
      </c>
      <c r="AG262" s="16" t="str">
        <f t="shared" si="53"/>
        <v/>
      </c>
      <c r="AH262" s="69" t="str">
        <f t="shared" si="46"/>
        <v/>
      </c>
      <c r="AI262" s="70" t="str">
        <f t="shared" si="47"/>
        <v/>
      </c>
      <c r="AJ262" s="70" t="str">
        <f t="shared" si="48"/>
        <v/>
      </c>
      <c r="AK262" s="70" t="str">
        <f t="shared" si="54"/>
        <v/>
      </c>
      <c r="AL262" s="70" t="str">
        <f t="shared" si="55"/>
        <v/>
      </c>
    </row>
    <row r="263" spans="2:38" ht="15" thickBot="1" x14ac:dyDescent="0.35">
      <c r="B263" s="79" t="str">
        <f t="shared" si="49"/>
        <v/>
      </c>
      <c r="C263" s="78" t="str">
        <f t="shared" si="42"/>
        <v/>
      </c>
      <c r="D263" s="79" t="str">
        <f>IFERROR(IF(J262&lt;=0,"",IF(C263="Yes","",B263-COUNTIF($C$20:C263,"Yes"))),"")</f>
        <v/>
      </c>
      <c r="E263" s="81" t="str">
        <f t="shared" si="43"/>
        <v/>
      </c>
      <c r="F263" s="80" t="str">
        <f t="shared" si="50"/>
        <v/>
      </c>
      <c r="G263" s="80" t="str">
        <f t="shared" si="44"/>
        <v/>
      </c>
      <c r="H263" s="80" t="str">
        <f t="shared" si="51"/>
        <v/>
      </c>
      <c r="I263" s="80" t="str">
        <f t="shared" si="45"/>
        <v/>
      </c>
      <c r="J263" s="80" t="str">
        <f t="shared" si="52"/>
        <v/>
      </c>
      <c r="AG263" s="16" t="str">
        <f t="shared" si="53"/>
        <v/>
      </c>
      <c r="AH263" s="69" t="str">
        <f t="shared" si="46"/>
        <v/>
      </c>
      <c r="AI263" s="70" t="str">
        <f t="shared" si="47"/>
        <v/>
      </c>
      <c r="AJ263" s="70" t="str">
        <f t="shared" si="48"/>
        <v/>
      </c>
      <c r="AK263" s="70" t="str">
        <f t="shared" si="54"/>
        <v/>
      </c>
      <c r="AL263" s="70" t="str">
        <f t="shared" si="55"/>
        <v/>
      </c>
    </row>
    <row r="264" spans="2:38" ht="15" thickBot="1" x14ac:dyDescent="0.35">
      <c r="B264" s="79" t="str">
        <f t="shared" si="49"/>
        <v/>
      </c>
      <c r="C264" s="78" t="str">
        <f t="shared" si="42"/>
        <v/>
      </c>
      <c r="D264" s="79" t="str">
        <f>IFERROR(IF(J263&lt;=0,"",IF(C264="Yes","",B264-COUNTIF($C$20:C264,"Yes"))),"")</f>
        <v/>
      </c>
      <c r="E264" s="81" t="str">
        <f t="shared" si="43"/>
        <v/>
      </c>
      <c r="F264" s="80" t="str">
        <f t="shared" si="50"/>
        <v/>
      </c>
      <c r="G264" s="80" t="str">
        <f t="shared" si="44"/>
        <v/>
      </c>
      <c r="H264" s="80" t="str">
        <f t="shared" si="51"/>
        <v/>
      </c>
      <c r="I264" s="80" t="str">
        <f t="shared" si="45"/>
        <v/>
      </c>
      <c r="J264" s="80" t="str">
        <f t="shared" si="52"/>
        <v/>
      </c>
      <c r="AG264" s="16" t="str">
        <f t="shared" si="53"/>
        <v/>
      </c>
      <c r="AH264" s="69" t="str">
        <f t="shared" si="46"/>
        <v/>
      </c>
      <c r="AI264" s="70" t="str">
        <f t="shared" si="47"/>
        <v/>
      </c>
      <c r="AJ264" s="70" t="str">
        <f t="shared" si="48"/>
        <v/>
      </c>
      <c r="AK264" s="70" t="str">
        <f t="shared" si="54"/>
        <v/>
      </c>
      <c r="AL264" s="70" t="str">
        <f t="shared" si="55"/>
        <v/>
      </c>
    </row>
    <row r="265" spans="2:38" ht="15" thickBot="1" x14ac:dyDescent="0.35">
      <c r="B265" s="79" t="str">
        <f t="shared" si="49"/>
        <v/>
      </c>
      <c r="C265" s="78" t="str">
        <f t="shared" si="42"/>
        <v/>
      </c>
      <c r="D265" s="79" t="str">
        <f>IFERROR(IF(J264&lt;=0,"",IF(C265="Yes","",B265-COUNTIF($C$20:C265,"Yes"))),"")</f>
        <v/>
      </c>
      <c r="E265" s="81" t="str">
        <f t="shared" si="43"/>
        <v/>
      </c>
      <c r="F265" s="80" t="str">
        <f t="shared" si="50"/>
        <v/>
      </c>
      <c r="G265" s="80" t="str">
        <f t="shared" si="44"/>
        <v/>
      </c>
      <c r="H265" s="80" t="str">
        <f t="shared" si="51"/>
        <v/>
      </c>
      <c r="I265" s="80" t="str">
        <f t="shared" si="45"/>
        <v/>
      </c>
      <c r="J265" s="80" t="str">
        <f t="shared" si="52"/>
        <v/>
      </c>
      <c r="AG265" s="16" t="str">
        <f t="shared" si="53"/>
        <v/>
      </c>
      <c r="AH265" s="69" t="str">
        <f t="shared" si="46"/>
        <v/>
      </c>
      <c r="AI265" s="70" t="str">
        <f t="shared" si="47"/>
        <v/>
      </c>
      <c r="AJ265" s="70" t="str">
        <f t="shared" si="48"/>
        <v/>
      </c>
      <c r="AK265" s="70" t="str">
        <f t="shared" si="54"/>
        <v/>
      </c>
      <c r="AL265" s="70" t="str">
        <f t="shared" si="55"/>
        <v/>
      </c>
    </row>
    <row r="266" spans="2:38" ht="15" thickBot="1" x14ac:dyDescent="0.35">
      <c r="B266" s="79" t="str">
        <f t="shared" si="49"/>
        <v/>
      </c>
      <c r="C266" s="78" t="str">
        <f t="shared" si="42"/>
        <v/>
      </c>
      <c r="D266" s="79" t="str">
        <f>IFERROR(IF(J265&lt;=0,"",IF(C266="Yes","",B266-COUNTIF($C$20:C266,"Yes"))),"")</f>
        <v/>
      </c>
      <c r="E266" s="81" t="str">
        <f t="shared" si="43"/>
        <v/>
      </c>
      <c r="F266" s="80" t="str">
        <f t="shared" si="50"/>
        <v/>
      </c>
      <c r="G266" s="80" t="str">
        <f t="shared" si="44"/>
        <v/>
      </c>
      <c r="H266" s="80" t="str">
        <f t="shared" si="51"/>
        <v/>
      </c>
      <c r="I266" s="80" t="str">
        <f t="shared" si="45"/>
        <v/>
      </c>
      <c r="J266" s="80" t="str">
        <f t="shared" si="52"/>
        <v/>
      </c>
      <c r="AG266" s="16" t="str">
        <f t="shared" si="53"/>
        <v/>
      </c>
      <c r="AH266" s="69" t="str">
        <f t="shared" si="46"/>
        <v/>
      </c>
      <c r="AI266" s="70" t="str">
        <f t="shared" si="47"/>
        <v/>
      </c>
      <c r="AJ266" s="70" t="str">
        <f t="shared" si="48"/>
        <v/>
      </c>
      <c r="AK266" s="70" t="str">
        <f t="shared" si="54"/>
        <v/>
      </c>
      <c r="AL266" s="70" t="str">
        <f t="shared" si="55"/>
        <v/>
      </c>
    </row>
    <row r="267" spans="2:38" ht="15" thickBot="1" x14ac:dyDescent="0.35">
      <c r="B267" s="79" t="str">
        <f t="shared" si="49"/>
        <v/>
      </c>
      <c r="C267" s="78" t="str">
        <f t="shared" si="42"/>
        <v/>
      </c>
      <c r="D267" s="79" t="str">
        <f>IFERROR(IF(J266&lt;=0,"",IF(C267="Yes","",B267-COUNTIF($C$20:C267,"Yes"))),"")</f>
        <v/>
      </c>
      <c r="E267" s="81" t="str">
        <f t="shared" si="43"/>
        <v/>
      </c>
      <c r="F267" s="80" t="str">
        <f t="shared" si="50"/>
        <v/>
      </c>
      <c r="G267" s="80" t="str">
        <f t="shared" si="44"/>
        <v/>
      </c>
      <c r="H267" s="80" t="str">
        <f t="shared" si="51"/>
        <v/>
      </c>
      <c r="I267" s="80" t="str">
        <f t="shared" si="45"/>
        <v/>
      </c>
      <c r="J267" s="80" t="str">
        <f t="shared" si="52"/>
        <v/>
      </c>
      <c r="AG267" s="16" t="str">
        <f t="shared" si="53"/>
        <v/>
      </c>
      <c r="AH267" s="69" t="str">
        <f t="shared" si="46"/>
        <v/>
      </c>
      <c r="AI267" s="70" t="str">
        <f t="shared" si="47"/>
        <v/>
      </c>
      <c r="AJ267" s="70" t="str">
        <f t="shared" si="48"/>
        <v/>
      </c>
      <c r="AK267" s="70" t="str">
        <f t="shared" si="54"/>
        <v/>
      </c>
      <c r="AL267" s="70" t="str">
        <f t="shared" si="55"/>
        <v/>
      </c>
    </row>
    <row r="268" spans="2:38" ht="15" thickBot="1" x14ac:dyDescent="0.35">
      <c r="B268" s="79" t="str">
        <f t="shared" si="49"/>
        <v/>
      </c>
      <c r="C268" s="78" t="str">
        <f t="shared" si="42"/>
        <v/>
      </c>
      <c r="D268" s="79" t="str">
        <f>IFERROR(IF(J267&lt;=0,"",IF(C268="Yes","",B268-COUNTIF($C$20:C268,"Yes"))),"")</f>
        <v/>
      </c>
      <c r="E268" s="81" t="str">
        <f t="shared" si="43"/>
        <v/>
      </c>
      <c r="F268" s="80" t="str">
        <f t="shared" si="50"/>
        <v/>
      </c>
      <c r="G268" s="80" t="str">
        <f t="shared" si="44"/>
        <v/>
      </c>
      <c r="H268" s="80" t="str">
        <f t="shared" si="51"/>
        <v/>
      </c>
      <c r="I268" s="80" t="str">
        <f t="shared" si="45"/>
        <v/>
      </c>
      <c r="J268" s="80" t="str">
        <f t="shared" si="52"/>
        <v/>
      </c>
      <c r="AG268" s="16" t="str">
        <f t="shared" si="53"/>
        <v/>
      </c>
      <c r="AH268" s="69" t="str">
        <f t="shared" si="46"/>
        <v/>
      </c>
      <c r="AI268" s="70" t="str">
        <f t="shared" si="47"/>
        <v/>
      </c>
      <c r="AJ268" s="70" t="str">
        <f t="shared" si="48"/>
        <v/>
      </c>
      <c r="AK268" s="70" t="str">
        <f t="shared" si="54"/>
        <v/>
      </c>
      <c r="AL268" s="70" t="str">
        <f t="shared" si="55"/>
        <v/>
      </c>
    </row>
    <row r="269" spans="2:38" ht="15" thickBot="1" x14ac:dyDescent="0.35">
      <c r="B269" s="79" t="str">
        <f t="shared" si="49"/>
        <v/>
      </c>
      <c r="C269" s="78" t="str">
        <f t="shared" si="42"/>
        <v/>
      </c>
      <c r="D269" s="79" t="str">
        <f>IFERROR(IF(J268&lt;=0,"",IF(C269="Yes","",B269-COUNTIF($C$20:C269,"Yes"))),"")</f>
        <v/>
      </c>
      <c r="E269" s="81" t="str">
        <f t="shared" si="43"/>
        <v/>
      </c>
      <c r="F269" s="80" t="str">
        <f t="shared" si="50"/>
        <v/>
      </c>
      <c r="G269" s="80" t="str">
        <f t="shared" si="44"/>
        <v/>
      </c>
      <c r="H269" s="80" t="str">
        <f t="shared" si="51"/>
        <v/>
      </c>
      <c r="I269" s="80" t="str">
        <f t="shared" si="45"/>
        <v/>
      </c>
      <c r="J269" s="80" t="str">
        <f t="shared" si="52"/>
        <v/>
      </c>
      <c r="AG269" s="16" t="str">
        <f t="shared" si="53"/>
        <v/>
      </c>
      <c r="AH269" s="69" t="str">
        <f t="shared" si="46"/>
        <v/>
      </c>
      <c r="AI269" s="70" t="str">
        <f t="shared" si="47"/>
        <v/>
      </c>
      <c r="AJ269" s="70" t="str">
        <f t="shared" si="48"/>
        <v/>
      </c>
      <c r="AK269" s="70" t="str">
        <f t="shared" si="54"/>
        <v/>
      </c>
      <c r="AL269" s="70" t="str">
        <f t="shared" si="55"/>
        <v/>
      </c>
    </row>
    <row r="270" spans="2:38" ht="15" thickBot="1" x14ac:dyDescent="0.35">
      <c r="B270" s="79" t="str">
        <f t="shared" si="49"/>
        <v/>
      </c>
      <c r="C270" s="78" t="str">
        <f t="shared" si="42"/>
        <v/>
      </c>
      <c r="D270" s="79" t="str">
        <f>IFERROR(IF(J269&lt;=0,"",IF(C270="Yes","",B270-COUNTIF($C$20:C270,"Yes"))),"")</f>
        <v/>
      </c>
      <c r="E270" s="81" t="str">
        <f t="shared" si="43"/>
        <v/>
      </c>
      <c r="F270" s="80" t="str">
        <f t="shared" si="50"/>
        <v/>
      </c>
      <c r="G270" s="80" t="str">
        <f t="shared" si="44"/>
        <v/>
      </c>
      <c r="H270" s="80" t="str">
        <f t="shared" si="51"/>
        <v/>
      </c>
      <c r="I270" s="80" t="str">
        <f t="shared" si="45"/>
        <v/>
      </c>
      <c r="J270" s="80" t="str">
        <f t="shared" si="52"/>
        <v/>
      </c>
      <c r="AG270" s="16" t="str">
        <f t="shared" si="53"/>
        <v/>
      </c>
      <c r="AH270" s="69" t="str">
        <f t="shared" si="46"/>
        <v/>
      </c>
      <c r="AI270" s="70" t="str">
        <f t="shared" si="47"/>
        <v/>
      </c>
      <c r="AJ270" s="70" t="str">
        <f t="shared" si="48"/>
        <v/>
      </c>
      <c r="AK270" s="70" t="str">
        <f t="shared" si="54"/>
        <v/>
      </c>
      <c r="AL270" s="70" t="str">
        <f t="shared" si="55"/>
        <v/>
      </c>
    </row>
    <row r="271" spans="2:38" ht="15" thickBot="1" x14ac:dyDescent="0.35">
      <c r="B271" s="79" t="str">
        <f t="shared" si="49"/>
        <v/>
      </c>
      <c r="C271" s="78" t="str">
        <f t="shared" si="42"/>
        <v/>
      </c>
      <c r="D271" s="79" t="str">
        <f>IFERROR(IF(J270&lt;=0,"",IF(C271="Yes","",B271-COUNTIF($C$20:C271,"Yes"))),"")</f>
        <v/>
      </c>
      <c r="E271" s="81" t="str">
        <f t="shared" si="43"/>
        <v/>
      </c>
      <c r="F271" s="80" t="str">
        <f t="shared" si="50"/>
        <v/>
      </c>
      <c r="G271" s="80" t="str">
        <f t="shared" si="44"/>
        <v/>
      </c>
      <c r="H271" s="80" t="str">
        <f t="shared" si="51"/>
        <v/>
      </c>
      <c r="I271" s="80" t="str">
        <f t="shared" si="45"/>
        <v/>
      </c>
      <c r="J271" s="80" t="str">
        <f t="shared" si="52"/>
        <v/>
      </c>
      <c r="AG271" s="16" t="str">
        <f t="shared" si="53"/>
        <v/>
      </c>
      <c r="AH271" s="69" t="str">
        <f t="shared" si="46"/>
        <v/>
      </c>
      <c r="AI271" s="70" t="str">
        <f t="shared" si="47"/>
        <v/>
      </c>
      <c r="AJ271" s="70" t="str">
        <f t="shared" si="48"/>
        <v/>
      </c>
      <c r="AK271" s="70" t="str">
        <f t="shared" si="54"/>
        <v/>
      </c>
      <c r="AL271" s="70" t="str">
        <f t="shared" si="55"/>
        <v/>
      </c>
    </row>
    <row r="272" spans="2:38" ht="15" thickBot="1" x14ac:dyDescent="0.35">
      <c r="B272" s="79" t="str">
        <f t="shared" si="49"/>
        <v/>
      </c>
      <c r="C272" s="78" t="str">
        <f t="shared" si="42"/>
        <v/>
      </c>
      <c r="D272" s="79" t="str">
        <f>IFERROR(IF(J271&lt;=0,"",IF(C272="Yes","",B272-COUNTIF($C$20:C272,"Yes"))),"")</f>
        <v/>
      </c>
      <c r="E272" s="81" t="str">
        <f t="shared" si="43"/>
        <v/>
      </c>
      <c r="F272" s="80" t="str">
        <f t="shared" si="50"/>
        <v/>
      </c>
      <c r="G272" s="80" t="str">
        <f t="shared" si="44"/>
        <v/>
      </c>
      <c r="H272" s="80" t="str">
        <f t="shared" si="51"/>
        <v/>
      </c>
      <c r="I272" s="80" t="str">
        <f t="shared" si="45"/>
        <v/>
      </c>
      <c r="J272" s="80" t="str">
        <f t="shared" si="52"/>
        <v/>
      </c>
      <c r="AG272" s="16" t="str">
        <f t="shared" si="53"/>
        <v/>
      </c>
      <c r="AH272" s="69" t="str">
        <f t="shared" si="46"/>
        <v/>
      </c>
      <c r="AI272" s="70" t="str">
        <f t="shared" si="47"/>
        <v/>
      </c>
      <c r="AJ272" s="70" t="str">
        <f t="shared" si="48"/>
        <v/>
      </c>
      <c r="AK272" s="70" t="str">
        <f t="shared" si="54"/>
        <v/>
      </c>
      <c r="AL272" s="70" t="str">
        <f t="shared" si="55"/>
        <v/>
      </c>
    </row>
    <row r="273" spans="2:38" ht="15" thickBot="1" x14ac:dyDescent="0.35">
      <c r="B273" s="79" t="str">
        <f t="shared" si="49"/>
        <v/>
      </c>
      <c r="C273" s="78" t="str">
        <f t="shared" si="42"/>
        <v/>
      </c>
      <c r="D273" s="79" t="str">
        <f>IFERROR(IF(J272&lt;=0,"",IF(C273="Yes","",B273-COUNTIF($C$20:C273,"Yes"))),"")</f>
        <v/>
      </c>
      <c r="E273" s="81" t="str">
        <f t="shared" si="43"/>
        <v/>
      </c>
      <c r="F273" s="80" t="str">
        <f t="shared" si="50"/>
        <v/>
      </c>
      <c r="G273" s="80" t="str">
        <f t="shared" si="44"/>
        <v/>
      </c>
      <c r="H273" s="80" t="str">
        <f t="shared" si="51"/>
        <v/>
      </c>
      <c r="I273" s="80" t="str">
        <f t="shared" si="45"/>
        <v/>
      </c>
      <c r="J273" s="80" t="str">
        <f t="shared" si="52"/>
        <v/>
      </c>
      <c r="AG273" s="16" t="str">
        <f t="shared" si="53"/>
        <v/>
      </c>
      <c r="AH273" s="69" t="str">
        <f t="shared" si="46"/>
        <v/>
      </c>
      <c r="AI273" s="70" t="str">
        <f t="shared" si="47"/>
        <v/>
      </c>
      <c r="AJ273" s="70" t="str">
        <f t="shared" si="48"/>
        <v/>
      </c>
      <c r="AK273" s="70" t="str">
        <f t="shared" si="54"/>
        <v/>
      </c>
      <c r="AL273" s="70" t="str">
        <f t="shared" si="55"/>
        <v/>
      </c>
    </row>
    <row r="274" spans="2:38" ht="15" thickBot="1" x14ac:dyDescent="0.35">
      <c r="B274" s="79" t="str">
        <f t="shared" si="49"/>
        <v/>
      </c>
      <c r="C274" s="78" t="str">
        <f t="shared" si="42"/>
        <v/>
      </c>
      <c r="D274" s="79" t="str">
        <f>IFERROR(IF(J273&lt;=0,"",IF(C274="Yes","",B274-COUNTIF($C$20:C274,"Yes"))),"")</f>
        <v/>
      </c>
      <c r="E274" s="81" t="str">
        <f t="shared" si="43"/>
        <v/>
      </c>
      <c r="F274" s="80" t="str">
        <f t="shared" si="50"/>
        <v/>
      </c>
      <c r="G274" s="80" t="str">
        <f t="shared" si="44"/>
        <v/>
      </c>
      <c r="H274" s="80" t="str">
        <f t="shared" si="51"/>
        <v/>
      </c>
      <c r="I274" s="80" t="str">
        <f t="shared" si="45"/>
        <v/>
      </c>
      <c r="J274" s="80" t="str">
        <f t="shared" si="52"/>
        <v/>
      </c>
      <c r="AG274" s="16" t="str">
        <f t="shared" si="53"/>
        <v/>
      </c>
      <c r="AH274" s="69" t="str">
        <f t="shared" si="46"/>
        <v/>
      </c>
      <c r="AI274" s="70" t="str">
        <f t="shared" si="47"/>
        <v/>
      </c>
      <c r="AJ274" s="70" t="str">
        <f t="shared" si="48"/>
        <v/>
      </c>
      <c r="AK274" s="70" t="str">
        <f t="shared" si="54"/>
        <v/>
      </c>
      <c r="AL274" s="70" t="str">
        <f t="shared" si="55"/>
        <v/>
      </c>
    </row>
    <row r="275" spans="2:38" ht="15" thickBot="1" x14ac:dyDescent="0.35">
      <c r="B275" s="79" t="str">
        <f t="shared" si="49"/>
        <v/>
      </c>
      <c r="C275" s="78" t="str">
        <f t="shared" si="42"/>
        <v/>
      </c>
      <c r="D275" s="79" t="str">
        <f>IFERROR(IF(J274&lt;=0,"",IF(C275="Yes","",B275-COUNTIF($C$20:C275,"Yes"))),"")</f>
        <v/>
      </c>
      <c r="E275" s="81" t="str">
        <f t="shared" si="43"/>
        <v/>
      </c>
      <c r="F275" s="80" t="str">
        <f t="shared" si="50"/>
        <v/>
      </c>
      <c r="G275" s="80" t="str">
        <f t="shared" si="44"/>
        <v/>
      </c>
      <c r="H275" s="80" t="str">
        <f t="shared" si="51"/>
        <v/>
      </c>
      <c r="I275" s="80" t="str">
        <f t="shared" si="45"/>
        <v/>
      </c>
      <c r="J275" s="80" t="str">
        <f t="shared" si="52"/>
        <v/>
      </c>
      <c r="AG275" s="16" t="str">
        <f t="shared" si="53"/>
        <v/>
      </c>
      <c r="AH275" s="69" t="str">
        <f t="shared" si="46"/>
        <v/>
      </c>
      <c r="AI275" s="70" t="str">
        <f t="shared" si="47"/>
        <v/>
      </c>
      <c r="AJ275" s="70" t="str">
        <f t="shared" si="48"/>
        <v/>
      </c>
      <c r="AK275" s="70" t="str">
        <f t="shared" si="54"/>
        <v/>
      </c>
      <c r="AL275" s="70" t="str">
        <f t="shared" si="55"/>
        <v/>
      </c>
    </row>
    <row r="276" spans="2:38" ht="15" thickBot="1" x14ac:dyDescent="0.35">
      <c r="B276" s="79" t="str">
        <f t="shared" si="49"/>
        <v/>
      </c>
      <c r="C276" s="78" t="str">
        <f t="shared" ref="C276:C339" si="56">IF(B276="","",IF(AND(B276&lt;=$E$13,B276&gt;=$E$12),"Yes","No"))</f>
        <v/>
      </c>
      <c r="D276" s="79" t="str">
        <f>IFERROR(IF(J275&lt;=0,"",IF(C276="Yes","",B276-COUNTIF($C$20:C276,"Yes"))),"")</f>
        <v/>
      </c>
      <c r="E276" s="81" t="str">
        <f t="shared" ref="E276:E339" si="57">IF($E$9="End of the Period",IF(B276="","",IF(payment_frequency_EMI_Change="Bi-weekly",first_payment_date_EMI_Change+B276*VLOOKUP(payment_frequency_EMI_Change,periodic_table,2,0),IF(payment_frequency_EMI_Change="Weekly",first_payment_date_EMI_Change+B276*VLOOKUP(payment_frequency_EMI_Change,periodic_table,2,0),IF(payment_frequency_EMI_Change="Semi-monthly",first_payment_date_EMI_Change+B276*VLOOKUP(payment_frequency_EMI_Change,periodic_table,2,0),EDATE(first_payment_date_EMI_Change,B276*VLOOKUP(payment_frequency_EMI_Change,periodic_table,2,0)))))),IF(B276="","",IF(payment_frequency_EMI_Change="Bi-weekly",first_payment_date_EMI_Change+(B276-1)*VLOOKUP(payment_frequency_EMI_Change,periodic_table,2,0),IF(payment_frequency_EMI_Change="Weekly",first_payment_date_EMI_Change+(B276-1)*VLOOKUP(payment_frequency_EMI_Change,periodic_table,2,0),IF(payment_frequency_EMI_Change="Semi-monthly",first_payment_date_EMI_Change+(B276-1)*VLOOKUP(payment_frequency_EMI_Change,periodic_table,2,0),EDATE(first_payment_date_EMI_Change,(B276-1)*VLOOKUP(payment_frequency_EMI_Change,periodic_table,2,0)))))))</f>
        <v/>
      </c>
      <c r="F276" s="80" t="str">
        <f t="shared" si="50"/>
        <v/>
      </c>
      <c r="G276" s="80" t="str">
        <f t="shared" ref="G276:G339" si="58">IF(AND(Payment_Type_EMI_Change=1,B276=1),0,IF(B276="","",IF(C276="Yes",0,J275*Compound_Rate_EMI_Change)))</f>
        <v/>
      </c>
      <c r="H276" s="80" t="str">
        <f t="shared" si="51"/>
        <v/>
      </c>
      <c r="I276" s="80" t="str">
        <f t="shared" ref="I276:I339" si="59">IF(B276="","",IF(C276="Yes",J275*Compound_Rate_EMI_Change,0))</f>
        <v/>
      </c>
      <c r="J276" s="80" t="str">
        <f t="shared" si="52"/>
        <v/>
      </c>
      <c r="AG276" s="16" t="str">
        <f t="shared" si="53"/>
        <v/>
      </c>
      <c r="AH276" s="69" t="str">
        <f t="shared" ref="AH276:AH339" si="60">IF($E$9="End of the Period",IF(AG276="","",IF(payment_frequency_EMI_Change="Bi-weekly",first_payment_date_EMI_Change+AG276*VLOOKUP(payment_frequency_EMI_Change,periodic_table,2,0),IF(payment_frequency_EMI_Change="Weekly",first_payment_date_EMI_Change+AG276*VLOOKUP(payment_frequency_EMI_Change,periodic_table,2,0),IF(payment_frequency_EMI_Change="Semi-monthly",first_payment_date_EMI_Change+AG276*VLOOKUP(payment_frequency_EMI_Change,periodic_table,2,0),EDATE(first_payment_date_EMI_Change,AG276*VLOOKUP(payment_frequency_EMI_Change,periodic_table,2,0)))))),IF(AG276="","",IF(payment_frequency_EMI_Change="Bi-weekly",first_payment_date_EMI_Change+(AG276-1)*VLOOKUP(payment_frequency_EMI_Change,periodic_table,2,0),IF(payment_frequency_EMI_Change="Weekly",first_payment_date_EMI_Change+(AG276-1)*VLOOKUP(payment_frequency_EMI_Change,periodic_table,2,0),IF(payment_frequency_EMI_Change="Semi-monthly",first_payment_date_EMI_Change+(AG276-1)*VLOOKUP(payment_frequency_EMI_Change,periodic_table,2,0),EDATE(first_payment_date_EMI_Change,(AG276-1)*VLOOKUP(payment_frequency_EMI_Change,periodic_table,2,0)))))))</f>
        <v/>
      </c>
      <c r="AI276" s="70" t="str">
        <f t="shared" ref="AI276:AI339" si="61">IF(AG276="","",IF(AL275&lt;payment_EMI_Change,AL275*(1+Compound_Rate_EMI_Change),payment_EMI_Change))</f>
        <v/>
      </c>
      <c r="AJ276" s="70" t="str">
        <f t="shared" ref="AJ276:AJ339" si="62">IF(AND(Payment_Type_EMI_Change=1,AG276=1),0,IF(AG276="","",AL275*Compound_Rate_EMI_Change))</f>
        <v/>
      </c>
      <c r="AK276" s="70" t="str">
        <f t="shared" si="54"/>
        <v/>
      </c>
      <c r="AL276" s="70" t="str">
        <f t="shared" si="55"/>
        <v/>
      </c>
    </row>
    <row r="277" spans="2:38" ht="15" thickBot="1" x14ac:dyDescent="0.35">
      <c r="B277" s="79" t="str">
        <f t="shared" ref="B277:B340" si="63">IFERROR(IF(TRUNC(J276)&lt;=0,"",B276+1),"")</f>
        <v/>
      </c>
      <c r="C277" s="78" t="str">
        <f t="shared" si="56"/>
        <v/>
      </c>
      <c r="D277" s="79" t="str">
        <f>IFERROR(IF(J276&lt;=0,"",IF(C277="Yes","",B277-COUNTIF($C$20:C277,"Yes"))),"")</f>
        <v/>
      </c>
      <c r="E277" s="81" t="str">
        <f t="shared" si="57"/>
        <v/>
      </c>
      <c r="F277" s="80" t="str">
        <f t="shared" ref="F277:F340" si="64">IF(B277="","",IF(C277="Yes",0,IF(J276&lt;payment_EMI_Change,J276*(1+Compound_Rate_EMI_Change),-PMT($J$5,nper_EMI_Change-B277+1,J276))))</f>
        <v/>
      </c>
      <c r="G277" s="80" t="str">
        <f t="shared" si="58"/>
        <v/>
      </c>
      <c r="H277" s="80" t="str">
        <f t="shared" ref="H277:H340" si="65">IF(B277="","",F277-G277)</f>
        <v/>
      </c>
      <c r="I277" s="80" t="str">
        <f t="shared" si="59"/>
        <v/>
      </c>
      <c r="J277" s="80" t="str">
        <f t="shared" ref="J277:J340" si="66">IFERROR(IF(B277="","",J276-H277+I277),"")</f>
        <v/>
      </c>
      <c r="AG277" s="16" t="str">
        <f t="shared" ref="AG277:AG340" si="67">IFERROR(IF(AL276&lt;=0,"",AG276+1),"")</f>
        <v/>
      </c>
      <c r="AH277" s="69" t="str">
        <f t="shared" si="60"/>
        <v/>
      </c>
      <c r="AI277" s="70" t="str">
        <f t="shared" si="61"/>
        <v/>
      </c>
      <c r="AJ277" s="70" t="str">
        <f t="shared" si="62"/>
        <v/>
      </c>
      <c r="AK277" s="70" t="str">
        <f t="shared" ref="AK277:AK340" si="68">IF(AG277="","",AI277-AJ277)</f>
        <v/>
      </c>
      <c r="AL277" s="70" t="str">
        <f t="shared" ref="AL277:AL340" si="69">IFERROR(IF(AK277&lt;=0,"",AL276-AK277),"")</f>
        <v/>
      </c>
    </row>
    <row r="278" spans="2:38" ht="15" thickBot="1" x14ac:dyDescent="0.35">
      <c r="B278" s="79" t="str">
        <f t="shared" si="63"/>
        <v/>
      </c>
      <c r="C278" s="78" t="str">
        <f t="shared" si="56"/>
        <v/>
      </c>
      <c r="D278" s="79" t="str">
        <f>IFERROR(IF(J277&lt;=0,"",IF(C278="Yes","",B278-COUNTIF($C$20:C278,"Yes"))),"")</f>
        <v/>
      </c>
      <c r="E278" s="81" t="str">
        <f t="shared" si="57"/>
        <v/>
      </c>
      <c r="F278" s="80" t="str">
        <f t="shared" si="64"/>
        <v/>
      </c>
      <c r="G278" s="80" t="str">
        <f t="shared" si="58"/>
        <v/>
      </c>
      <c r="H278" s="80" t="str">
        <f t="shared" si="65"/>
        <v/>
      </c>
      <c r="I278" s="80" t="str">
        <f t="shared" si="59"/>
        <v/>
      </c>
      <c r="J278" s="80" t="str">
        <f t="shared" si="66"/>
        <v/>
      </c>
      <c r="AG278" s="16" t="str">
        <f t="shared" si="67"/>
        <v/>
      </c>
      <c r="AH278" s="69" t="str">
        <f t="shared" si="60"/>
        <v/>
      </c>
      <c r="AI278" s="70" t="str">
        <f t="shared" si="61"/>
        <v/>
      </c>
      <c r="AJ278" s="70" t="str">
        <f t="shared" si="62"/>
        <v/>
      </c>
      <c r="AK278" s="70" t="str">
        <f t="shared" si="68"/>
        <v/>
      </c>
      <c r="AL278" s="70" t="str">
        <f t="shared" si="69"/>
        <v/>
      </c>
    </row>
    <row r="279" spans="2:38" ht="15" thickBot="1" x14ac:dyDescent="0.35">
      <c r="B279" s="79" t="str">
        <f t="shared" si="63"/>
        <v/>
      </c>
      <c r="C279" s="78" t="str">
        <f t="shared" si="56"/>
        <v/>
      </c>
      <c r="D279" s="79" t="str">
        <f>IFERROR(IF(J278&lt;=0,"",IF(C279="Yes","",B279-COUNTIF($C$20:C279,"Yes"))),"")</f>
        <v/>
      </c>
      <c r="E279" s="81" t="str">
        <f t="shared" si="57"/>
        <v/>
      </c>
      <c r="F279" s="80" t="str">
        <f t="shared" si="64"/>
        <v/>
      </c>
      <c r="G279" s="80" t="str">
        <f t="shared" si="58"/>
        <v/>
      </c>
      <c r="H279" s="80" t="str">
        <f t="shared" si="65"/>
        <v/>
      </c>
      <c r="I279" s="80" t="str">
        <f t="shared" si="59"/>
        <v/>
      </c>
      <c r="J279" s="80" t="str">
        <f t="shared" si="66"/>
        <v/>
      </c>
      <c r="AG279" s="16" t="str">
        <f t="shared" si="67"/>
        <v/>
      </c>
      <c r="AH279" s="69" t="str">
        <f t="shared" si="60"/>
        <v/>
      </c>
      <c r="AI279" s="70" t="str">
        <f t="shared" si="61"/>
        <v/>
      </c>
      <c r="AJ279" s="70" t="str">
        <f t="shared" si="62"/>
        <v/>
      </c>
      <c r="AK279" s="70" t="str">
        <f t="shared" si="68"/>
        <v/>
      </c>
      <c r="AL279" s="70" t="str">
        <f t="shared" si="69"/>
        <v/>
      </c>
    </row>
    <row r="280" spans="2:38" ht="15" thickBot="1" x14ac:dyDescent="0.35">
      <c r="B280" s="79" t="str">
        <f t="shared" si="63"/>
        <v/>
      </c>
      <c r="C280" s="78" t="str">
        <f t="shared" si="56"/>
        <v/>
      </c>
      <c r="D280" s="79" t="str">
        <f>IFERROR(IF(J279&lt;=0,"",IF(C280="Yes","",B280-COUNTIF($C$20:C280,"Yes"))),"")</f>
        <v/>
      </c>
      <c r="E280" s="81" t="str">
        <f t="shared" si="57"/>
        <v/>
      </c>
      <c r="F280" s="80" t="str">
        <f t="shared" si="64"/>
        <v/>
      </c>
      <c r="G280" s="80" t="str">
        <f t="shared" si="58"/>
        <v/>
      </c>
      <c r="H280" s="80" t="str">
        <f t="shared" si="65"/>
        <v/>
      </c>
      <c r="I280" s="80" t="str">
        <f t="shared" si="59"/>
        <v/>
      </c>
      <c r="J280" s="80" t="str">
        <f t="shared" si="66"/>
        <v/>
      </c>
      <c r="AG280" s="16" t="str">
        <f t="shared" si="67"/>
        <v/>
      </c>
      <c r="AH280" s="69" t="str">
        <f t="shared" si="60"/>
        <v/>
      </c>
      <c r="AI280" s="70" t="str">
        <f t="shared" si="61"/>
        <v/>
      </c>
      <c r="AJ280" s="70" t="str">
        <f t="shared" si="62"/>
        <v/>
      </c>
      <c r="AK280" s="70" t="str">
        <f t="shared" si="68"/>
        <v/>
      </c>
      <c r="AL280" s="70" t="str">
        <f t="shared" si="69"/>
        <v/>
      </c>
    </row>
    <row r="281" spans="2:38" ht="15" thickBot="1" x14ac:dyDescent="0.35">
      <c r="B281" s="79" t="str">
        <f t="shared" si="63"/>
        <v/>
      </c>
      <c r="C281" s="78" t="str">
        <f t="shared" si="56"/>
        <v/>
      </c>
      <c r="D281" s="79" t="str">
        <f>IFERROR(IF(J280&lt;=0,"",IF(C281="Yes","",B281-COUNTIF($C$20:C281,"Yes"))),"")</f>
        <v/>
      </c>
      <c r="E281" s="81" t="str">
        <f t="shared" si="57"/>
        <v/>
      </c>
      <c r="F281" s="80" t="str">
        <f t="shared" si="64"/>
        <v/>
      </c>
      <c r="G281" s="80" t="str">
        <f t="shared" si="58"/>
        <v/>
      </c>
      <c r="H281" s="80" t="str">
        <f t="shared" si="65"/>
        <v/>
      </c>
      <c r="I281" s="80" t="str">
        <f t="shared" si="59"/>
        <v/>
      </c>
      <c r="J281" s="80" t="str">
        <f t="shared" si="66"/>
        <v/>
      </c>
      <c r="AG281" s="16" t="str">
        <f t="shared" si="67"/>
        <v/>
      </c>
      <c r="AH281" s="69" t="str">
        <f t="shared" si="60"/>
        <v/>
      </c>
      <c r="AI281" s="70" t="str">
        <f t="shared" si="61"/>
        <v/>
      </c>
      <c r="AJ281" s="70" t="str">
        <f t="shared" si="62"/>
        <v/>
      </c>
      <c r="AK281" s="70" t="str">
        <f t="shared" si="68"/>
        <v/>
      </c>
      <c r="AL281" s="70" t="str">
        <f t="shared" si="69"/>
        <v/>
      </c>
    </row>
    <row r="282" spans="2:38" ht="15" thickBot="1" x14ac:dyDescent="0.35">
      <c r="B282" s="79" t="str">
        <f t="shared" si="63"/>
        <v/>
      </c>
      <c r="C282" s="78" t="str">
        <f t="shared" si="56"/>
        <v/>
      </c>
      <c r="D282" s="79" t="str">
        <f>IFERROR(IF(J281&lt;=0,"",IF(C282="Yes","",B282-COUNTIF($C$20:C282,"Yes"))),"")</f>
        <v/>
      </c>
      <c r="E282" s="81" t="str">
        <f t="shared" si="57"/>
        <v/>
      </c>
      <c r="F282" s="80" t="str">
        <f t="shared" si="64"/>
        <v/>
      </c>
      <c r="G282" s="80" t="str">
        <f t="shared" si="58"/>
        <v/>
      </c>
      <c r="H282" s="80" t="str">
        <f t="shared" si="65"/>
        <v/>
      </c>
      <c r="I282" s="80" t="str">
        <f t="shared" si="59"/>
        <v/>
      </c>
      <c r="J282" s="80" t="str">
        <f t="shared" si="66"/>
        <v/>
      </c>
      <c r="AG282" s="16" t="str">
        <f t="shared" si="67"/>
        <v/>
      </c>
      <c r="AH282" s="69" t="str">
        <f t="shared" si="60"/>
        <v/>
      </c>
      <c r="AI282" s="70" t="str">
        <f t="shared" si="61"/>
        <v/>
      </c>
      <c r="AJ282" s="70" t="str">
        <f t="shared" si="62"/>
        <v/>
      </c>
      <c r="AK282" s="70" t="str">
        <f t="shared" si="68"/>
        <v/>
      </c>
      <c r="AL282" s="70" t="str">
        <f t="shared" si="69"/>
        <v/>
      </c>
    </row>
    <row r="283" spans="2:38" ht="15" thickBot="1" x14ac:dyDescent="0.35">
      <c r="B283" s="79" t="str">
        <f t="shared" si="63"/>
        <v/>
      </c>
      <c r="C283" s="78" t="str">
        <f t="shared" si="56"/>
        <v/>
      </c>
      <c r="D283" s="79" t="str">
        <f>IFERROR(IF(J282&lt;=0,"",IF(C283="Yes","",B283-COUNTIF($C$20:C283,"Yes"))),"")</f>
        <v/>
      </c>
      <c r="E283" s="81" t="str">
        <f t="shared" si="57"/>
        <v/>
      </c>
      <c r="F283" s="80" t="str">
        <f t="shared" si="64"/>
        <v/>
      </c>
      <c r="G283" s="80" t="str">
        <f t="shared" si="58"/>
        <v/>
      </c>
      <c r="H283" s="80" t="str">
        <f t="shared" si="65"/>
        <v/>
      </c>
      <c r="I283" s="80" t="str">
        <f t="shared" si="59"/>
        <v/>
      </c>
      <c r="J283" s="80" t="str">
        <f t="shared" si="66"/>
        <v/>
      </c>
      <c r="AG283" s="16" t="str">
        <f t="shared" si="67"/>
        <v/>
      </c>
      <c r="AH283" s="69" t="str">
        <f t="shared" si="60"/>
        <v/>
      </c>
      <c r="AI283" s="70" t="str">
        <f t="shared" si="61"/>
        <v/>
      </c>
      <c r="AJ283" s="70" t="str">
        <f t="shared" si="62"/>
        <v/>
      </c>
      <c r="AK283" s="70" t="str">
        <f t="shared" si="68"/>
        <v/>
      </c>
      <c r="AL283" s="70" t="str">
        <f t="shared" si="69"/>
        <v/>
      </c>
    </row>
    <row r="284" spans="2:38" ht="15" thickBot="1" x14ac:dyDescent="0.35">
      <c r="B284" s="79" t="str">
        <f t="shared" si="63"/>
        <v/>
      </c>
      <c r="C284" s="78" t="str">
        <f t="shared" si="56"/>
        <v/>
      </c>
      <c r="D284" s="79" t="str">
        <f>IFERROR(IF(J283&lt;=0,"",IF(C284="Yes","",B284-COUNTIF($C$20:C284,"Yes"))),"")</f>
        <v/>
      </c>
      <c r="E284" s="81" t="str">
        <f t="shared" si="57"/>
        <v/>
      </c>
      <c r="F284" s="80" t="str">
        <f t="shared" si="64"/>
        <v/>
      </c>
      <c r="G284" s="80" t="str">
        <f t="shared" si="58"/>
        <v/>
      </c>
      <c r="H284" s="80" t="str">
        <f t="shared" si="65"/>
        <v/>
      </c>
      <c r="I284" s="80" t="str">
        <f t="shared" si="59"/>
        <v/>
      </c>
      <c r="J284" s="80" t="str">
        <f t="shared" si="66"/>
        <v/>
      </c>
      <c r="AG284" s="16" t="str">
        <f t="shared" si="67"/>
        <v/>
      </c>
      <c r="AH284" s="69" t="str">
        <f t="shared" si="60"/>
        <v/>
      </c>
      <c r="AI284" s="70" t="str">
        <f t="shared" si="61"/>
        <v/>
      </c>
      <c r="AJ284" s="70" t="str">
        <f t="shared" si="62"/>
        <v/>
      </c>
      <c r="AK284" s="70" t="str">
        <f t="shared" si="68"/>
        <v/>
      </c>
      <c r="AL284" s="70" t="str">
        <f t="shared" si="69"/>
        <v/>
      </c>
    </row>
    <row r="285" spans="2:38" ht="15" thickBot="1" x14ac:dyDescent="0.35">
      <c r="B285" s="79" t="str">
        <f t="shared" si="63"/>
        <v/>
      </c>
      <c r="C285" s="78" t="str">
        <f t="shared" si="56"/>
        <v/>
      </c>
      <c r="D285" s="79" t="str">
        <f>IFERROR(IF(J284&lt;=0,"",IF(C285="Yes","",B285-COUNTIF($C$20:C285,"Yes"))),"")</f>
        <v/>
      </c>
      <c r="E285" s="81" t="str">
        <f t="shared" si="57"/>
        <v/>
      </c>
      <c r="F285" s="80" t="str">
        <f t="shared" si="64"/>
        <v/>
      </c>
      <c r="G285" s="80" t="str">
        <f t="shared" si="58"/>
        <v/>
      </c>
      <c r="H285" s="80" t="str">
        <f t="shared" si="65"/>
        <v/>
      </c>
      <c r="I285" s="80" t="str">
        <f t="shared" si="59"/>
        <v/>
      </c>
      <c r="J285" s="80" t="str">
        <f t="shared" si="66"/>
        <v/>
      </c>
      <c r="AG285" s="16" t="str">
        <f t="shared" si="67"/>
        <v/>
      </c>
      <c r="AH285" s="69" t="str">
        <f t="shared" si="60"/>
        <v/>
      </c>
      <c r="AI285" s="70" t="str">
        <f t="shared" si="61"/>
        <v/>
      </c>
      <c r="AJ285" s="70" t="str">
        <f t="shared" si="62"/>
        <v/>
      </c>
      <c r="AK285" s="70" t="str">
        <f t="shared" si="68"/>
        <v/>
      </c>
      <c r="AL285" s="70" t="str">
        <f t="shared" si="69"/>
        <v/>
      </c>
    </row>
    <row r="286" spans="2:38" ht="15" thickBot="1" x14ac:dyDescent="0.35">
      <c r="B286" s="79" t="str">
        <f t="shared" si="63"/>
        <v/>
      </c>
      <c r="C286" s="78" t="str">
        <f t="shared" si="56"/>
        <v/>
      </c>
      <c r="D286" s="79" t="str">
        <f>IFERROR(IF(J285&lt;=0,"",IF(C286="Yes","",B286-COUNTIF($C$20:C286,"Yes"))),"")</f>
        <v/>
      </c>
      <c r="E286" s="81" t="str">
        <f t="shared" si="57"/>
        <v/>
      </c>
      <c r="F286" s="80" t="str">
        <f t="shared" si="64"/>
        <v/>
      </c>
      <c r="G286" s="80" t="str">
        <f t="shared" si="58"/>
        <v/>
      </c>
      <c r="H286" s="80" t="str">
        <f t="shared" si="65"/>
        <v/>
      </c>
      <c r="I286" s="80" t="str">
        <f t="shared" si="59"/>
        <v/>
      </c>
      <c r="J286" s="80" t="str">
        <f t="shared" si="66"/>
        <v/>
      </c>
      <c r="AG286" s="16" t="str">
        <f t="shared" si="67"/>
        <v/>
      </c>
      <c r="AH286" s="69" t="str">
        <f t="shared" si="60"/>
        <v/>
      </c>
      <c r="AI286" s="70" t="str">
        <f t="shared" si="61"/>
        <v/>
      </c>
      <c r="AJ286" s="70" t="str">
        <f t="shared" si="62"/>
        <v/>
      </c>
      <c r="AK286" s="70" t="str">
        <f t="shared" si="68"/>
        <v/>
      </c>
      <c r="AL286" s="70" t="str">
        <f t="shared" si="69"/>
        <v/>
      </c>
    </row>
    <row r="287" spans="2:38" ht="15" thickBot="1" x14ac:dyDescent="0.35">
      <c r="B287" s="79" t="str">
        <f t="shared" si="63"/>
        <v/>
      </c>
      <c r="C287" s="78" t="str">
        <f t="shared" si="56"/>
        <v/>
      </c>
      <c r="D287" s="79" t="str">
        <f>IFERROR(IF(J286&lt;=0,"",IF(C287="Yes","",B287-COUNTIF($C$20:C287,"Yes"))),"")</f>
        <v/>
      </c>
      <c r="E287" s="81" t="str">
        <f t="shared" si="57"/>
        <v/>
      </c>
      <c r="F287" s="80" t="str">
        <f t="shared" si="64"/>
        <v/>
      </c>
      <c r="G287" s="80" t="str">
        <f t="shared" si="58"/>
        <v/>
      </c>
      <c r="H287" s="80" t="str">
        <f t="shared" si="65"/>
        <v/>
      </c>
      <c r="I287" s="80" t="str">
        <f t="shared" si="59"/>
        <v/>
      </c>
      <c r="J287" s="80" t="str">
        <f t="shared" si="66"/>
        <v/>
      </c>
      <c r="AG287" s="16" t="str">
        <f t="shared" si="67"/>
        <v/>
      </c>
      <c r="AH287" s="69" t="str">
        <f t="shared" si="60"/>
        <v/>
      </c>
      <c r="AI287" s="70" t="str">
        <f t="shared" si="61"/>
        <v/>
      </c>
      <c r="AJ287" s="70" t="str">
        <f t="shared" si="62"/>
        <v/>
      </c>
      <c r="AK287" s="70" t="str">
        <f t="shared" si="68"/>
        <v/>
      </c>
      <c r="AL287" s="70" t="str">
        <f t="shared" si="69"/>
        <v/>
      </c>
    </row>
    <row r="288" spans="2:38" ht="15" thickBot="1" x14ac:dyDescent="0.35">
      <c r="B288" s="79" t="str">
        <f t="shared" si="63"/>
        <v/>
      </c>
      <c r="C288" s="78" t="str">
        <f t="shared" si="56"/>
        <v/>
      </c>
      <c r="D288" s="79" t="str">
        <f>IFERROR(IF(J287&lt;=0,"",IF(C288="Yes","",B288-COUNTIF($C$20:C288,"Yes"))),"")</f>
        <v/>
      </c>
      <c r="E288" s="81" t="str">
        <f t="shared" si="57"/>
        <v/>
      </c>
      <c r="F288" s="80" t="str">
        <f t="shared" si="64"/>
        <v/>
      </c>
      <c r="G288" s="80" t="str">
        <f t="shared" si="58"/>
        <v/>
      </c>
      <c r="H288" s="80" t="str">
        <f t="shared" si="65"/>
        <v/>
      </c>
      <c r="I288" s="80" t="str">
        <f t="shared" si="59"/>
        <v/>
      </c>
      <c r="J288" s="80" t="str">
        <f t="shared" si="66"/>
        <v/>
      </c>
      <c r="AG288" s="16" t="str">
        <f t="shared" si="67"/>
        <v/>
      </c>
      <c r="AH288" s="69" t="str">
        <f t="shared" si="60"/>
        <v/>
      </c>
      <c r="AI288" s="70" t="str">
        <f t="shared" si="61"/>
        <v/>
      </c>
      <c r="AJ288" s="70" t="str">
        <f t="shared" si="62"/>
        <v/>
      </c>
      <c r="AK288" s="70" t="str">
        <f t="shared" si="68"/>
        <v/>
      </c>
      <c r="AL288" s="70" t="str">
        <f t="shared" si="69"/>
        <v/>
      </c>
    </row>
    <row r="289" spans="2:38" ht="15" thickBot="1" x14ac:dyDescent="0.35">
      <c r="B289" s="79" t="str">
        <f t="shared" si="63"/>
        <v/>
      </c>
      <c r="C289" s="78" t="str">
        <f t="shared" si="56"/>
        <v/>
      </c>
      <c r="D289" s="79" t="str">
        <f>IFERROR(IF(J288&lt;=0,"",IF(C289="Yes","",B289-COUNTIF($C$20:C289,"Yes"))),"")</f>
        <v/>
      </c>
      <c r="E289" s="81" t="str">
        <f t="shared" si="57"/>
        <v/>
      </c>
      <c r="F289" s="80" t="str">
        <f t="shared" si="64"/>
        <v/>
      </c>
      <c r="G289" s="80" t="str">
        <f t="shared" si="58"/>
        <v/>
      </c>
      <c r="H289" s="80" t="str">
        <f t="shared" si="65"/>
        <v/>
      </c>
      <c r="I289" s="80" t="str">
        <f t="shared" si="59"/>
        <v/>
      </c>
      <c r="J289" s="80" t="str">
        <f t="shared" si="66"/>
        <v/>
      </c>
      <c r="AG289" s="16" t="str">
        <f t="shared" si="67"/>
        <v/>
      </c>
      <c r="AH289" s="69" t="str">
        <f t="shared" si="60"/>
        <v/>
      </c>
      <c r="AI289" s="70" t="str">
        <f t="shared" si="61"/>
        <v/>
      </c>
      <c r="AJ289" s="70" t="str">
        <f t="shared" si="62"/>
        <v/>
      </c>
      <c r="AK289" s="70" t="str">
        <f t="shared" si="68"/>
        <v/>
      </c>
      <c r="AL289" s="70" t="str">
        <f t="shared" si="69"/>
        <v/>
      </c>
    </row>
    <row r="290" spans="2:38" ht="15" thickBot="1" x14ac:dyDescent="0.35">
      <c r="B290" s="79" t="str">
        <f t="shared" si="63"/>
        <v/>
      </c>
      <c r="C290" s="78" t="str">
        <f t="shared" si="56"/>
        <v/>
      </c>
      <c r="D290" s="79" t="str">
        <f>IFERROR(IF(J289&lt;=0,"",IF(C290="Yes","",B290-COUNTIF($C$20:C290,"Yes"))),"")</f>
        <v/>
      </c>
      <c r="E290" s="81" t="str">
        <f t="shared" si="57"/>
        <v/>
      </c>
      <c r="F290" s="80" t="str">
        <f t="shared" si="64"/>
        <v/>
      </c>
      <c r="G290" s="80" t="str">
        <f t="shared" si="58"/>
        <v/>
      </c>
      <c r="H290" s="80" t="str">
        <f t="shared" si="65"/>
        <v/>
      </c>
      <c r="I290" s="80" t="str">
        <f t="shared" si="59"/>
        <v/>
      </c>
      <c r="J290" s="80" t="str">
        <f t="shared" si="66"/>
        <v/>
      </c>
      <c r="AG290" s="16" t="str">
        <f t="shared" si="67"/>
        <v/>
      </c>
      <c r="AH290" s="69" t="str">
        <f t="shared" si="60"/>
        <v/>
      </c>
      <c r="AI290" s="70" t="str">
        <f t="shared" si="61"/>
        <v/>
      </c>
      <c r="AJ290" s="70" t="str">
        <f t="shared" si="62"/>
        <v/>
      </c>
      <c r="AK290" s="70" t="str">
        <f t="shared" si="68"/>
        <v/>
      </c>
      <c r="AL290" s="70" t="str">
        <f t="shared" si="69"/>
        <v/>
      </c>
    </row>
    <row r="291" spans="2:38" ht="15" thickBot="1" x14ac:dyDescent="0.35">
      <c r="B291" s="79" t="str">
        <f t="shared" si="63"/>
        <v/>
      </c>
      <c r="C291" s="78" t="str">
        <f t="shared" si="56"/>
        <v/>
      </c>
      <c r="D291" s="79" t="str">
        <f>IFERROR(IF(J290&lt;=0,"",IF(C291="Yes","",B291-COUNTIF($C$20:C291,"Yes"))),"")</f>
        <v/>
      </c>
      <c r="E291" s="81" t="str">
        <f t="shared" si="57"/>
        <v/>
      </c>
      <c r="F291" s="80" t="str">
        <f t="shared" si="64"/>
        <v/>
      </c>
      <c r="G291" s="80" t="str">
        <f t="shared" si="58"/>
        <v/>
      </c>
      <c r="H291" s="80" t="str">
        <f t="shared" si="65"/>
        <v/>
      </c>
      <c r="I291" s="80" t="str">
        <f t="shared" si="59"/>
        <v/>
      </c>
      <c r="J291" s="80" t="str">
        <f t="shared" si="66"/>
        <v/>
      </c>
      <c r="AG291" s="16" t="str">
        <f t="shared" si="67"/>
        <v/>
      </c>
      <c r="AH291" s="69" t="str">
        <f t="shared" si="60"/>
        <v/>
      </c>
      <c r="AI291" s="70" t="str">
        <f t="shared" si="61"/>
        <v/>
      </c>
      <c r="AJ291" s="70" t="str">
        <f t="shared" si="62"/>
        <v/>
      </c>
      <c r="AK291" s="70" t="str">
        <f t="shared" si="68"/>
        <v/>
      </c>
      <c r="AL291" s="70" t="str">
        <f t="shared" si="69"/>
        <v/>
      </c>
    </row>
    <row r="292" spans="2:38" ht="15" thickBot="1" x14ac:dyDescent="0.35">
      <c r="B292" s="79" t="str">
        <f t="shared" si="63"/>
        <v/>
      </c>
      <c r="C292" s="78" t="str">
        <f t="shared" si="56"/>
        <v/>
      </c>
      <c r="D292" s="79" t="str">
        <f>IFERROR(IF(J291&lt;=0,"",IF(C292="Yes","",B292-COUNTIF($C$20:C292,"Yes"))),"")</f>
        <v/>
      </c>
      <c r="E292" s="81" t="str">
        <f t="shared" si="57"/>
        <v/>
      </c>
      <c r="F292" s="80" t="str">
        <f t="shared" si="64"/>
        <v/>
      </c>
      <c r="G292" s="80" t="str">
        <f t="shared" si="58"/>
        <v/>
      </c>
      <c r="H292" s="80" t="str">
        <f t="shared" si="65"/>
        <v/>
      </c>
      <c r="I292" s="80" t="str">
        <f t="shared" si="59"/>
        <v/>
      </c>
      <c r="J292" s="80" t="str">
        <f t="shared" si="66"/>
        <v/>
      </c>
      <c r="AG292" s="16" t="str">
        <f t="shared" si="67"/>
        <v/>
      </c>
      <c r="AH292" s="69" t="str">
        <f t="shared" si="60"/>
        <v/>
      </c>
      <c r="AI292" s="70" t="str">
        <f t="shared" si="61"/>
        <v/>
      </c>
      <c r="AJ292" s="70" t="str">
        <f t="shared" si="62"/>
        <v/>
      </c>
      <c r="AK292" s="70" t="str">
        <f t="shared" si="68"/>
        <v/>
      </c>
      <c r="AL292" s="70" t="str">
        <f t="shared" si="69"/>
        <v/>
      </c>
    </row>
    <row r="293" spans="2:38" ht="15" thickBot="1" x14ac:dyDescent="0.35">
      <c r="B293" s="79" t="str">
        <f t="shared" si="63"/>
        <v/>
      </c>
      <c r="C293" s="78" t="str">
        <f t="shared" si="56"/>
        <v/>
      </c>
      <c r="D293" s="79" t="str">
        <f>IFERROR(IF(J292&lt;=0,"",IF(C293="Yes","",B293-COUNTIF($C$20:C293,"Yes"))),"")</f>
        <v/>
      </c>
      <c r="E293" s="81" t="str">
        <f t="shared" si="57"/>
        <v/>
      </c>
      <c r="F293" s="80" t="str">
        <f t="shared" si="64"/>
        <v/>
      </c>
      <c r="G293" s="80" t="str">
        <f t="shared" si="58"/>
        <v/>
      </c>
      <c r="H293" s="80" t="str">
        <f t="shared" si="65"/>
        <v/>
      </c>
      <c r="I293" s="80" t="str">
        <f t="shared" si="59"/>
        <v/>
      </c>
      <c r="J293" s="80" t="str">
        <f t="shared" si="66"/>
        <v/>
      </c>
      <c r="AG293" s="16" t="str">
        <f t="shared" si="67"/>
        <v/>
      </c>
      <c r="AH293" s="69" t="str">
        <f t="shared" si="60"/>
        <v/>
      </c>
      <c r="AI293" s="70" t="str">
        <f t="shared" si="61"/>
        <v/>
      </c>
      <c r="AJ293" s="70" t="str">
        <f t="shared" si="62"/>
        <v/>
      </c>
      <c r="AK293" s="70" t="str">
        <f t="shared" si="68"/>
        <v/>
      </c>
      <c r="AL293" s="70" t="str">
        <f t="shared" si="69"/>
        <v/>
      </c>
    </row>
    <row r="294" spans="2:38" ht="15" thickBot="1" x14ac:dyDescent="0.35">
      <c r="B294" s="79" t="str">
        <f t="shared" si="63"/>
        <v/>
      </c>
      <c r="C294" s="78" t="str">
        <f t="shared" si="56"/>
        <v/>
      </c>
      <c r="D294" s="79" t="str">
        <f>IFERROR(IF(J293&lt;=0,"",IF(C294="Yes","",B294-COUNTIF($C$20:C294,"Yes"))),"")</f>
        <v/>
      </c>
      <c r="E294" s="81" t="str">
        <f t="shared" si="57"/>
        <v/>
      </c>
      <c r="F294" s="80" t="str">
        <f t="shared" si="64"/>
        <v/>
      </c>
      <c r="G294" s="80" t="str">
        <f t="shared" si="58"/>
        <v/>
      </c>
      <c r="H294" s="80" t="str">
        <f t="shared" si="65"/>
        <v/>
      </c>
      <c r="I294" s="80" t="str">
        <f t="shared" si="59"/>
        <v/>
      </c>
      <c r="J294" s="80" t="str">
        <f t="shared" si="66"/>
        <v/>
      </c>
      <c r="AG294" s="16" t="str">
        <f t="shared" si="67"/>
        <v/>
      </c>
      <c r="AH294" s="69" t="str">
        <f t="shared" si="60"/>
        <v/>
      </c>
      <c r="AI294" s="70" t="str">
        <f t="shared" si="61"/>
        <v/>
      </c>
      <c r="AJ294" s="70" t="str">
        <f t="shared" si="62"/>
        <v/>
      </c>
      <c r="AK294" s="70" t="str">
        <f t="shared" si="68"/>
        <v/>
      </c>
      <c r="AL294" s="70" t="str">
        <f t="shared" si="69"/>
        <v/>
      </c>
    </row>
    <row r="295" spans="2:38" ht="15" thickBot="1" x14ac:dyDescent="0.35">
      <c r="B295" s="79" t="str">
        <f t="shared" si="63"/>
        <v/>
      </c>
      <c r="C295" s="78" t="str">
        <f t="shared" si="56"/>
        <v/>
      </c>
      <c r="D295" s="79" t="str">
        <f>IFERROR(IF(J294&lt;=0,"",IF(C295="Yes","",B295-COUNTIF($C$20:C295,"Yes"))),"")</f>
        <v/>
      </c>
      <c r="E295" s="81" t="str">
        <f t="shared" si="57"/>
        <v/>
      </c>
      <c r="F295" s="80" t="str">
        <f t="shared" si="64"/>
        <v/>
      </c>
      <c r="G295" s="80" t="str">
        <f t="shared" si="58"/>
        <v/>
      </c>
      <c r="H295" s="80" t="str">
        <f t="shared" si="65"/>
        <v/>
      </c>
      <c r="I295" s="80" t="str">
        <f t="shared" si="59"/>
        <v/>
      </c>
      <c r="J295" s="80" t="str">
        <f t="shared" si="66"/>
        <v/>
      </c>
      <c r="AG295" s="16" t="str">
        <f t="shared" si="67"/>
        <v/>
      </c>
      <c r="AH295" s="69" t="str">
        <f t="shared" si="60"/>
        <v/>
      </c>
      <c r="AI295" s="70" t="str">
        <f t="shared" si="61"/>
        <v/>
      </c>
      <c r="AJ295" s="70" t="str">
        <f t="shared" si="62"/>
        <v/>
      </c>
      <c r="AK295" s="70" t="str">
        <f t="shared" si="68"/>
        <v/>
      </c>
      <c r="AL295" s="70" t="str">
        <f t="shared" si="69"/>
        <v/>
      </c>
    </row>
    <row r="296" spans="2:38" ht="15" thickBot="1" x14ac:dyDescent="0.35">
      <c r="B296" s="79" t="str">
        <f t="shared" si="63"/>
        <v/>
      </c>
      <c r="C296" s="78" t="str">
        <f t="shared" si="56"/>
        <v/>
      </c>
      <c r="D296" s="79" t="str">
        <f>IFERROR(IF(J295&lt;=0,"",IF(C296="Yes","",B296-COUNTIF($C$20:C296,"Yes"))),"")</f>
        <v/>
      </c>
      <c r="E296" s="81" t="str">
        <f t="shared" si="57"/>
        <v/>
      </c>
      <c r="F296" s="80" t="str">
        <f t="shared" si="64"/>
        <v/>
      </c>
      <c r="G296" s="80" t="str">
        <f t="shared" si="58"/>
        <v/>
      </c>
      <c r="H296" s="80" t="str">
        <f t="shared" si="65"/>
        <v/>
      </c>
      <c r="I296" s="80" t="str">
        <f t="shared" si="59"/>
        <v/>
      </c>
      <c r="J296" s="80" t="str">
        <f t="shared" si="66"/>
        <v/>
      </c>
      <c r="AG296" s="16" t="str">
        <f t="shared" si="67"/>
        <v/>
      </c>
      <c r="AH296" s="69" t="str">
        <f t="shared" si="60"/>
        <v/>
      </c>
      <c r="AI296" s="70" t="str">
        <f t="shared" si="61"/>
        <v/>
      </c>
      <c r="AJ296" s="70" t="str">
        <f t="shared" si="62"/>
        <v/>
      </c>
      <c r="AK296" s="70" t="str">
        <f t="shared" si="68"/>
        <v/>
      </c>
      <c r="AL296" s="70" t="str">
        <f t="shared" si="69"/>
        <v/>
      </c>
    </row>
    <row r="297" spans="2:38" ht="15" thickBot="1" x14ac:dyDescent="0.35">
      <c r="B297" s="79" t="str">
        <f t="shared" si="63"/>
        <v/>
      </c>
      <c r="C297" s="78" t="str">
        <f t="shared" si="56"/>
        <v/>
      </c>
      <c r="D297" s="79" t="str">
        <f>IFERROR(IF(J296&lt;=0,"",IF(C297="Yes","",B297-COUNTIF($C$20:C297,"Yes"))),"")</f>
        <v/>
      </c>
      <c r="E297" s="81" t="str">
        <f t="shared" si="57"/>
        <v/>
      </c>
      <c r="F297" s="80" t="str">
        <f t="shared" si="64"/>
        <v/>
      </c>
      <c r="G297" s="80" t="str">
        <f t="shared" si="58"/>
        <v/>
      </c>
      <c r="H297" s="80" t="str">
        <f t="shared" si="65"/>
        <v/>
      </c>
      <c r="I297" s="80" t="str">
        <f t="shared" si="59"/>
        <v/>
      </c>
      <c r="J297" s="80" t="str">
        <f t="shared" si="66"/>
        <v/>
      </c>
      <c r="AG297" s="16" t="str">
        <f t="shared" si="67"/>
        <v/>
      </c>
      <c r="AH297" s="69" t="str">
        <f t="shared" si="60"/>
        <v/>
      </c>
      <c r="AI297" s="70" t="str">
        <f t="shared" si="61"/>
        <v/>
      </c>
      <c r="AJ297" s="70" t="str">
        <f t="shared" si="62"/>
        <v/>
      </c>
      <c r="AK297" s="70" t="str">
        <f t="shared" si="68"/>
        <v/>
      </c>
      <c r="AL297" s="70" t="str">
        <f t="shared" si="69"/>
        <v/>
      </c>
    </row>
    <row r="298" spans="2:38" ht="15" thickBot="1" x14ac:dyDescent="0.35">
      <c r="B298" s="79" t="str">
        <f t="shared" si="63"/>
        <v/>
      </c>
      <c r="C298" s="78" t="str">
        <f t="shared" si="56"/>
        <v/>
      </c>
      <c r="D298" s="79" t="str">
        <f>IFERROR(IF(J297&lt;=0,"",IF(C298="Yes","",B298-COUNTIF($C$20:C298,"Yes"))),"")</f>
        <v/>
      </c>
      <c r="E298" s="81" t="str">
        <f t="shared" si="57"/>
        <v/>
      </c>
      <c r="F298" s="80" t="str">
        <f t="shared" si="64"/>
        <v/>
      </c>
      <c r="G298" s="80" t="str">
        <f t="shared" si="58"/>
        <v/>
      </c>
      <c r="H298" s="80" t="str">
        <f t="shared" si="65"/>
        <v/>
      </c>
      <c r="I298" s="80" t="str">
        <f t="shared" si="59"/>
        <v/>
      </c>
      <c r="J298" s="80" t="str">
        <f t="shared" si="66"/>
        <v/>
      </c>
      <c r="AG298" s="16" t="str">
        <f t="shared" si="67"/>
        <v/>
      </c>
      <c r="AH298" s="69" t="str">
        <f t="shared" si="60"/>
        <v/>
      </c>
      <c r="AI298" s="70" t="str">
        <f t="shared" si="61"/>
        <v/>
      </c>
      <c r="AJ298" s="70" t="str">
        <f t="shared" si="62"/>
        <v/>
      </c>
      <c r="AK298" s="70" t="str">
        <f t="shared" si="68"/>
        <v/>
      </c>
      <c r="AL298" s="70" t="str">
        <f t="shared" si="69"/>
        <v/>
      </c>
    </row>
    <row r="299" spans="2:38" ht="15" thickBot="1" x14ac:dyDescent="0.35">
      <c r="B299" s="79" t="str">
        <f t="shared" si="63"/>
        <v/>
      </c>
      <c r="C299" s="78" t="str">
        <f t="shared" si="56"/>
        <v/>
      </c>
      <c r="D299" s="79" t="str">
        <f>IFERROR(IF(J298&lt;=0,"",IF(C299="Yes","",B299-COUNTIF($C$20:C299,"Yes"))),"")</f>
        <v/>
      </c>
      <c r="E299" s="81" t="str">
        <f t="shared" si="57"/>
        <v/>
      </c>
      <c r="F299" s="80" t="str">
        <f t="shared" si="64"/>
        <v/>
      </c>
      <c r="G299" s="80" t="str">
        <f t="shared" si="58"/>
        <v/>
      </c>
      <c r="H299" s="80" t="str">
        <f t="shared" si="65"/>
        <v/>
      </c>
      <c r="I299" s="80" t="str">
        <f t="shared" si="59"/>
        <v/>
      </c>
      <c r="J299" s="80" t="str">
        <f t="shared" si="66"/>
        <v/>
      </c>
      <c r="AG299" s="16" t="str">
        <f t="shared" si="67"/>
        <v/>
      </c>
      <c r="AH299" s="69" t="str">
        <f t="shared" si="60"/>
        <v/>
      </c>
      <c r="AI299" s="70" t="str">
        <f t="shared" si="61"/>
        <v/>
      </c>
      <c r="AJ299" s="70" t="str">
        <f t="shared" si="62"/>
        <v/>
      </c>
      <c r="AK299" s="70" t="str">
        <f t="shared" si="68"/>
        <v/>
      </c>
      <c r="AL299" s="70" t="str">
        <f t="shared" si="69"/>
        <v/>
      </c>
    </row>
    <row r="300" spans="2:38" ht="15" thickBot="1" x14ac:dyDescent="0.35">
      <c r="B300" s="79" t="str">
        <f t="shared" si="63"/>
        <v/>
      </c>
      <c r="C300" s="78" t="str">
        <f t="shared" si="56"/>
        <v/>
      </c>
      <c r="D300" s="79" t="str">
        <f>IFERROR(IF(J299&lt;=0,"",IF(C300="Yes","",B300-COUNTIF($C$20:C300,"Yes"))),"")</f>
        <v/>
      </c>
      <c r="E300" s="81" t="str">
        <f t="shared" si="57"/>
        <v/>
      </c>
      <c r="F300" s="80" t="str">
        <f t="shared" si="64"/>
        <v/>
      </c>
      <c r="G300" s="80" t="str">
        <f t="shared" si="58"/>
        <v/>
      </c>
      <c r="H300" s="80" t="str">
        <f t="shared" si="65"/>
        <v/>
      </c>
      <c r="I300" s="80" t="str">
        <f t="shared" si="59"/>
        <v/>
      </c>
      <c r="J300" s="80" t="str">
        <f t="shared" si="66"/>
        <v/>
      </c>
      <c r="AG300" s="16" t="str">
        <f t="shared" si="67"/>
        <v/>
      </c>
      <c r="AH300" s="69" t="str">
        <f t="shared" si="60"/>
        <v/>
      </c>
      <c r="AI300" s="70" t="str">
        <f t="shared" si="61"/>
        <v/>
      </c>
      <c r="AJ300" s="70" t="str">
        <f t="shared" si="62"/>
        <v/>
      </c>
      <c r="AK300" s="70" t="str">
        <f t="shared" si="68"/>
        <v/>
      </c>
      <c r="AL300" s="70" t="str">
        <f t="shared" si="69"/>
        <v/>
      </c>
    </row>
    <row r="301" spans="2:38" ht="15" thickBot="1" x14ac:dyDescent="0.35">
      <c r="B301" s="79" t="str">
        <f t="shared" si="63"/>
        <v/>
      </c>
      <c r="C301" s="78" t="str">
        <f t="shared" si="56"/>
        <v/>
      </c>
      <c r="D301" s="79" t="str">
        <f>IFERROR(IF(J300&lt;=0,"",IF(C301="Yes","",B301-COUNTIF($C$20:C301,"Yes"))),"")</f>
        <v/>
      </c>
      <c r="E301" s="81" t="str">
        <f t="shared" si="57"/>
        <v/>
      </c>
      <c r="F301" s="80" t="str">
        <f t="shared" si="64"/>
        <v/>
      </c>
      <c r="G301" s="80" t="str">
        <f t="shared" si="58"/>
        <v/>
      </c>
      <c r="H301" s="80" t="str">
        <f t="shared" si="65"/>
        <v/>
      </c>
      <c r="I301" s="80" t="str">
        <f t="shared" si="59"/>
        <v/>
      </c>
      <c r="J301" s="80" t="str">
        <f t="shared" si="66"/>
        <v/>
      </c>
      <c r="AG301" s="16" t="str">
        <f t="shared" si="67"/>
        <v/>
      </c>
      <c r="AH301" s="69" t="str">
        <f t="shared" si="60"/>
        <v/>
      </c>
      <c r="AI301" s="70" t="str">
        <f t="shared" si="61"/>
        <v/>
      </c>
      <c r="AJ301" s="70" t="str">
        <f t="shared" si="62"/>
        <v/>
      </c>
      <c r="AK301" s="70" t="str">
        <f t="shared" si="68"/>
        <v/>
      </c>
      <c r="AL301" s="70" t="str">
        <f t="shared" si="69"/>
        <v/>
      </c>
    </row>
    <row r="302" spans="2:38" ht="15" thickBot="1" x14ac:dyDescent="0.35">
      <c r="B302" s="79" t="str">
        <f t="shared" si="63"/>
        <v/>
      </c>
      <c r="C302" s="78" t="str">
        <f t="shared" si="56"/>
        <v/>
      </c>
      <c r="D302" s="79" t="str">
        <f>IFERROR(IF(J301&lt;=0,"",IF(C302="Yes","",B302-COUNTIF($C$20:C302,"Yes"))),"")</f>
        <v/>
      </c>
      <c r="E302" s="81" t="str">
        <f t="shared" si="57"/>
        <v/>
      </c>
      <c r="F302" s="80" t="str">
        <f t="shared" si="64"/>
        <v/>
      </c>
      <c r="G302" s="80" t="str">
        <f t="shared" si="58"/>
        <v/>
      </c>
      <c r="H302" s="80" t="str">
        <f t="shared" si="65"/>
        <v/>
      </c>
      <c r="I302" s="80" t="str">
        <f t="shared" si="59"/>
        <v/>
      </c>
      <c r="J302" s="80" t="str">
        <f t="shared" si="66"/>
        <v/>
      </c>
      <c r="AG302" s="16" t="str">
        <f t="shared" si="67"/>
        <v/>
      </c>
      <c r="AH302" s="69" t="str">
        <f t="shared" si="60"/>
        <v/>
      </c>
      <c r="AI302" s="70" t="str">
        <f t="shared" si="61"/>
        <v/>
      </c>
      <c r="AJ302" s="70" t="str">
        <f t="shared" si="62"/>
        <v/>
      </c>
      <c r="AK302" s="70" t="str">
        <f t="shared" si="68"/>
        <v/>
      </c>
      <c r="AL302" s="70" t="str">
        <f t="shared" si="69"/>
        <v/>
      </c>
    </row>
    <row r="303" spans="2:38" ht="15" thickBot="1" x14ac:dyDescent="0.35">
      <c r="B303" s="79" t="str">
        <f t="shared" si="63"/>
        <v/>
      </c>
      <c r="C303" s="78" t="str">
        <f t="shared" si="56"/>
        <v/>
      </c>
      <c r="D303" s="79" t="str">
        <f>IFERROR(IF(J302&lt;=0,"",IF(C303="Yes","",B303-COUNTIF($C$20:C303,"Yes"))),"")</f>
        <v/>
      </c>
      <c r="E303" s="81" t="str">
        <f t="shared" si="57"/>
        <v/>
      </c>
      <c r="F303" s="80" t="str">
        <f t="shared" si="64"/>
        <v/>
      </c>
      <c r="G303" s="80" t="str">
        <f t="shared" si="58"/>
        <v/>
      </c>
      <c r="H303" s="80" t="str">
        <f t="shared" si="65"/>
        <v/>
      </c>
      <c r="I303" s="80" t="str">
        <f t="shared" si="59"/>
        <v/>
      </c>
      <c r="J303" s="80" t="str">
        <f t="shared" si="66"/>
        <v/>
      </c>
      <c r="AG303" s="16" t="str">
        <f t="shared" si="67"/>
        <v/>
      </c>
      <c r="AH303" s="69" t="str">
        <f t="shared" si="60"/>
        <v/>
      </c>
      <c r="AI303" s="70" t="str">
        <f t="shared" si="61"/>
        <v/>
      </c>
      <c r="AJ303" s="70" t="str">
        <f t="shared" si="62"/>
        <v/>
      </c>
      <c r="AK303" s="70" t="str">
        <f t="shared" si="68"/>
        <v/>
      </c>
      <c r="AL303" s="70" t="str">
        <f t="shared" si="69"/>
        <v/>
      </c>
    </row>
    <row r="304" spans="2:38" ht="15" thickBot="1" x14ac:dyDescent="0.35">
      <c r="B304" s="79" t="str">
        <f t="shared" si="63"/>
        <v/>
      </c>
      <c r="C304" s="78" t="str">
        <f t="shared" si="56"/>
        <v/>
      </c>
      <c r="D304" s="79" t="str">
        <f>IFERROR(IF(J303&lt;=0,"",IF(C304="Yes","",B304-COUNTIF($C$20:C304,"Yes"))),"")</f>
        <v/>
      </c>
      <c r="E304" s="81" t="str">
        <f t="shared" si="57"/>
        <v/>
      </c>
      <c r="F304" s="80" t="str">
        <f t="shared" si="64"/>
        <v/>
      </c>
      <c r="G304" s="80" t="str">
        <f t="shared" si="58"/>
        <v/>
      </c>
      <c r="H304" s="80" t="str">
        <f t="shared" si="65"/>
        <v/>
      </c>
      <c r="I304" s="80" t="str">
        <f t="shared" si="59"/>
        <v/>
      </c>
      <c r="J304" s="80" t="str">
        <f t="shared" si="66"/>
        <v/>
      </c>
      <c r="AG304" s="16" t="str">
        <f t="shared" si="67"/>
        <v/>
      </c>
      <c r="AH304" s="69" t="str">
        <f t="shared" si="60"/>
        <v/>
      </c>
      <c r="AI304" s="70" t="str">
        <f t="shared" si="61"/>
        <v/>
      </c>
      <c r="AJ304" s="70" t="str">
        <f t="shared" si="62"/>
        <v/>
      </c>
      <c r="AK304" s="70" t="str">
        <f t="shared" si="68"/>
        <v/>
      </c>
      <c r="AL304" s="70" t="str">
        <f t="shared" si="69"/>
        <v/>
      </c>
    </row>
    <row r="305" spans="2:38" ht="15" thickBot="1" x14ac:dyDescent="0.35">
      <c r="B305" s="79" t="str">
        <f t="shared" si="63"/>
        <v/>
      </c>
      <c r="C305" s="78" t="str">
        <f t="shared" si="56"/>
        <v/>
      </c>
      <c r="D305" s="79" t="str">
        <f>IFERROR(IF(J304&lt;=0,"",IF(C305="Yes","",B305-COUNTIF($C$20:C305,"Yes"))),"")</f>
        <v/>
      </c>
      <c r="E305" s="81" t="str">
        <f t="shared" si="57"/>
        <v/>
      </c>
      <c r="F305" s="80" t="str">
        <f t="shared" si="64"/>
        <v/>
      </c>
      <c r="G305" s="80" t="str">
        <f t="shared" si="58"/>
        <v/>
      </c>
      <c r="H305" s="80" t="str">
        <f t="shared" si="65"/>
        <v/>
      </c>
      <c r="I305" s="80" t="str">
        <f t="shared" si="59"/>
        <v/>
      </c>
      <c r="J305" s="80" t="str">
        <f t="shared" si="66"/>
        <v/>
      </c>
      <c r="AG305" s="16" t="str">
        <f t="shared" si="67"/>
        <v/>
      </c>
      <c r="AH305" s="69" t="str">
        <f t="shared" si="60"/>
        <v/>
      </c>
      <c r="AI305" s="70" t="str">
        <f t="shared" si="61"/>
        <v/>
      </c>
      <c r="AJ305" s="70" t="str">
        <f t="shared" si="62"/>
        <v/>
      </c>
      <c r="AK305" s="70" t="str">
        <f t="shared" si="68"/>
        <v/>
      </c>
      <c r="AL305" s="70" t="str">
        <f t="shared" si="69"/>
        <v/>
      </c>
    </row>
    <row r="306" spans="2:38" ht="15" thickBot="1" x14ac:dyDescent="0.35">
      <c r="B306" s="79" t="str">
        <f t="shared" si="63"/>
        <v/>
      </c>
      <c r="C306" s="78" t="str">
        <f t="shared" si="56"/>
        <v/>
      </c>
      <c r="D306" s="79" t="str">
        <f>IFERROR(IF(J305&lt;=0,"",IF(C306="Yes","",B306-COUNTIF($C$20:C306,"Yes"))),"")</f>
        <v/>
      </c>
      <c r="E306" s="81" t="str">
        <f t="shared" si="57"/>
        <v/>
      </c>
      <c r="F306" s="80" t="str">
        <f t="shared" si="64"/>
        <v/>
      </c>
      <c r="G306" s="80" t="str">
        <f t="shared" si="58"/>
        <v/>
      </c>
      <c r="H306" s="80" t="str">
        <f t="shared" si="65"/>
        <v/>
      </c>
      <c r="I306" s="80" t="str">
        <f t="shared" si="59"/>
        <v/>
      </c>
      <c r="J306" s="80" t="str">
        <f t="shared" si="66"/>
        <v/>
      </c>
      <c r="AG306" s="16" t="str">
        <f t="shared" si="67"/>
        <v/>
      </c>
      <c r="AH306" s="69" t="str">
        <f t="shared" si="60"/>
        <v/>
      </c>
      <c r="AI306" s="70" t="str">
        <f t="shared" si="61"/>
        <v/>
      </c>
      <c r="AJ306" s="70" t="str">
        <f t="shared" si="62"/>
        <v/>
      </c>
      <c r="AK306" s="70" t="str">
        <f t="shared" si="68"/>
        <v/>
      </c>
      <c r="AL306" s="70" t="str">
        <f t="shared" si="69"/>
        <v/>
      </c>
    </row>
    <row r="307" spans="2:38" ht="15" thickBot="1" x14ac:dyDescent="0.35">
      <c r="B307" s="79" t="str">
        <f t="shared" si="63"/>
        <v/>
      </c>
      <c r="C307" s="78" t="str">
        <f t="shared" si="56"/>
        <v/>
      </c>
      <c r="D307" s="79" t="str">
        <f>IFERROR(IF(J306&lt;=0,"",IF(C307="Yes","",B307-COUNTIF($C$20:C307,"Yes"))),"")</f>
        <v/>
      </c>
      <c r="E307" s="81" t="str">
        <f t="shared" si="57"/>
        <v/>
      </c>
      <c r="F307" s="80" t="str">
        <f t="shared" si="64"/>
        <v/>
      </c>
      <c r="G307" s="80" t="str">
        <f t="shared" si="58"/>
        <v/>
      </c>
      <c r="H307" s="80" t="str">
        <f t="shared" si="65"/>
        <v/>
      </c>
      <c r="I307" s="80" t="str">
        <f t="shared" si="59"/>
        <v/>
      </c>
      <c r="J307" s="80" t="str">
        <f t="shared" si="66"/>
        <v/>
      </c>
      <c r="AG307" s="16" t="str">
        <f t="shared" si="67"/>
        <v/>
      </c>
      <c r="AH307" s="69" t="str">
        <f t="shared" si="60"/>
        <v/>
      </c>
      <c r="AI307" s="70" t="str">
        <f t="shared" si="61"/>
        <v/>
      </c>
      <c r="AJ307" s="70" t="str">
        <f t="shared" si="62"/>
        <v/>
      </c>
      <c r="AK307" s="70" t="str">
        <f t="shared" si="68"/>
        <v/>
      </c>
      <c r="AL307" s="70" t="str">
        <f t="shared" si="69"/>
        <v/>
      </c>
    </row>
    <row r="308" spans="2:38" ht="15" thickBot="1" x14ac:dyDescent="0.35">
      <c r="B308" s="79" t="str">
        <f t="shared" si="63"/>
        <v/>
      </c>
      <c r="C308" s="78" t="str">
        <f t="shared" si="56"/>
        <v/>
      </c>
      <c r="D308" s="79" t="str">
        <f>IFERROR(IF(J307&lt;=0,"",IF(C308="Yes","",B308-COUNTIF($C$20:C308,"Yes"))),"")</f>
        <v/>
      </c>
      <c r="E308" s="81" t="str">
        <f t="shared" si="57"/>
        <v/>
      </c>
      <c r="F308" s="80" t="str">
        <f t="shared" si="64"/>
        <v/>
      </c>
      <c r="G308" s="80" t="str">
        <f t="shared" si="58"/>
        <v/>
      </c>
      <c r="H308" s="80" t="str">
        <f t="shared" si="65"/>
        <v/>
      </c>
      <c r="I308" s="80" t="str">
        <f t="shared" si="59"/>
        <v/>
      </c>
      <c r="J308" s="80" t="str">
        <f t="shared" si="66"/>
        <v/>
      </c>
      <c r="AG308" s="16" t="str">
        <f t="shared" si="67"/>
        <v/>
      </c>
      <c r="AH308" s="69" t="str">
        <f t="shared" si="60"/>
        <v/>
      </c>
      <c r="AI308" s="70" t="str">
        <f t="shared" si="61"/>
        <v/>
      </c>
      <c r="AJ308" s="70" t="str">
        <f t="shared" si="62"/>
        <v/>
      </c>
      <c r="AK308" s="70" t="str">
        <f t="shared" si="68"/>
        <v/>
      </c>
      <c r="AL308" s="70" t="str">
        <f t="shared" si="69"/>
        <v/>
      </c>
    </row>
    <row r="309" spans="2:38" ht="15" thickBot="1" x14ac:dyDescent="0.35">
      <c r="B309" s="79" t="str">
        <f t="shared" si="63"/>
        <v/>
      </c>
      <c r="C309" s="78" t="str">
        <f t="shared" si="56"/>
        <v/>
      </c>
      <c r="D309" s="79" t="str">
        <f>IFERROR(IF(J308&lt;=0,"",IF(C309="Yes","",B309-COUNTIF($C$20:C309,"Yes"))),"")</f>
        <v/>
      </c>
      <c r="E309" s="81" t="str">
        <f t="shared" si="57"/>
        <v/>
      </c>
      <c r="F309" s="80" t="str">
        <f t="shared" si="64"/>
        <v/>
      </c>
      <c r="G309" s="80" t="str">
        <f t="shared" si="58"/>
        <v/>
      </c>
      <c r="H309" s="80" t="str">
        <f t="shared" si="65"/>
        <v/>
      </c>
      <c r="I309" s="80" t="str">
        <f t="shared" si="59"/>
        <v/>
      </c>
      <c r="J309" s="80" t="str">
        <f t="shared" si="66"/>
        <v/>
      </c>
      <c r="AG309" s="16" t="str">
        <f t="shared" si="67"/>
        <v/>
      </c>
      <c r="AH309" s="69" t="str">
        <f t="shared" si="60"/>
        <v/>
      </c>
      <c r="AI309" s="70" t="str">
        <f t="shared" si="61"/>
        <v/>
      </c>
      <c r="AJ309" s="70" t="str">
        <f t="shared" si="62"/>
        <v/>
      </c>
      <c r="AK309" s="70" t="str">
        <f t="shared" si="68"/>
        <v/>
      </c>
      <c r="AL309" s="70" t="str">
        <f t="shared" si="69"/>
        <v/>
      </c>
    </row>
    <row r="310" spans="2:38" ht="15" thickBot="1" x14ac:dyDescent="0.35">
      <c r="B310" s="79" t="str">
        <f t="shared" si="63"/>
        <v/>
      </c>
      <c r="C310" s="78" t="str">
        <f t="shared" si="56"/>
        <v/>
      </c>
      <c r="D310" s="79" t="str">
        <f>IFERROR(IF(J309&lt;=0,"",IF(C310="Yes","",B310-COUNTIF($C$20:C310,"Yes"))),"")</f>
        <v/>
      </c>
      <c r="E310" s="81" t="str">
        <f t="shared" si="57"/>
        <v/>
      </c>
      <c r="F310" s="80" t="str">
        <f t="shared" si="64"/>
        <v/>
      </c>
      <c r="G310" s="80" t="str">
        <f t="shared" si="58"/>
        <v/>
      </c>
      <c r="H310" s="80" t="str">
        <f t="shared" si="65"/>
        <v/>
      </c>
      <c r="I310" s="80" t="str">
        <f t="shared" si="59"/>
        <v/>
      </c>
      <c r="J310" s="80" t="str">
        <f t="shared" si="66"/>
        <v/>
      </c>
      <c r="AG310" s="16" t="str">
        <f t="shared" si="67"/>
        <v/>
      </c>
      <c r="AH310" s="69" t="str">
        <f t="shared" si="60"/>
        <v/>
      </c>
      <c r="AI310" s="70" t="str">
        <f t="shared" si="61"/>
        <v/>
      </c>
      <c r="AJ310" s="70" t="str">
        <f t="shared" si="62"/>
        <v/>
      </c>
      <c r="AK310" s="70" t="str">
        <f t="shared" si="68"/>
        <v/>
      </c>
      <c r="AL310" s="70" t="str">
        <f t="shared" si="69"/>
        <v/>
      </c>
    </row>
    <row r="311" spans="2:38" ht="15" thickBot="1" x14ac:dyDescent="0.35">
      <c r="B311" s="79" t="str">
        <f t="shared" si="63"/>
        <v/>
      </c>
      <c r="C311" s="78" t="str">
        <f t="shared" si="56"/>
        <v/>
      </c>
      <c r="D311" s="79" t="str">
        <f>IFERROR(IF(J310&lt;=0,"",IF(C311="Yes","",B311-COUNTIF($C$20:C311,"Yes"))),"")</f>
        <v/>
      </c>
      <c r="E311" s="81" t="str">
        <f t="shared" si="57"/>
        <v/>
      </c>
      <c r="F311" s="80" t="str">
        <f t="shared" si="64"/>
        <v/>
      </c>
      <c r="G311" s="80" t="str">
        <f t="shared" si="58"/>
        <v/>
      </c>
      <c r="H311" s="80" t="str">
        <f t="shared" si="65"/>
        <v/>
      </c>
      <c r="I311" s="80" t="str">
        <f t="shared" si="59"/>
        <v/>
      </c>
      <c r="J311" s="80" t="str">
        <f t="shared" si="66"/>
        <v/>
      </c>
      <c r="AG311" s="16" t="str">
        <f t="shared" si="67"/>
        <v/>
      </c>
      <c r="AH311" s="69" t="str">
        <f t="shared" si="60"/>
        <v/>
      </c>
      <c r="AI311" s="70" t="str">
        <f t="shared" si="61"/>
        <v/>
      </c>
      <c r="AJ311" s="70" t="str">
        <f t="shared" si="62"/>
        <v/>
      </c>
      <c r="AK311" s="70" t="str">
        <f t="shared" si="68"/>
        <v/>
      </c>
      <c r="AL311" s="70" t="str">
        <f t="shared" si="69"/>
        <v/>
      </c>
    </row>
    <row r="312" spans="2:38" ht="15" thickBot="1" x14ac:dyDescent="0.35">
      <c r="B312" s="79" t="str">
        <f t="shared" si="63"/>
        <v/>
      </c>
      <c r="C312" s="78" t="str">
        <f t="shared" si="56"/>
        <v/>
      </c>
      <c r="D312" s="79" t="str">
        <f>IFERROR(IF(J311&lt;=0,"",IF(C312="Yes","",B312-COUNTIF($C$20:C312,"Yes"))),"")</f>
        <v/>
      </c>
      <c r="E312" s="81" t="str">
        <f t="shared" si="57"/>
        <v/>
      </c>
      <c r="F312" s="80" t="str">
        <f t="shared" si="64"/>
        <v/>
      </c>
      <c r="G312" s="80" t="str">
        <f t="shared" si="58"/>
        <v/>
      </c>
      <c r="H312" s="80" t="str">
        <f t="shared" si="65"/>
        <v/>
      </c>
      <c r="I312" s="80" t="str">
        <f t="shared" si="59"/>
        <v/>
      </c>
      <c r="J312" s="80" t="str">
        <f t="shared" si="66"/>
        <v/>
      </c>
      <c r="AG312" s="16" t="str">
        <f t="shared" si="67"/>
        <v/>
      </c>
      <c r="AH312" s="69" t="str">
        <f t="shared" si="60"/>
        <v/>
      </c>
      <c r="AI312" s="70" t="str">
        <f t="shared" si="61"/>
        <v/>
      </c>
      <c r="AJ312" s="70" t="str">
        <f t="shared" si="62"/>
        <v/>
      </c>
      <c r="AK312" s="70" t="str">
        <f t="shared" si="68"/>
        <v/>
      </c>
      <c r="AL312" s="70" t="str">
        <f t="shared" si="69"/>
        <v/>
      </c>
    </row>
    <row r="313" spans="2:38" ht="15" thickBot="1" x14ac:dyDescent="0.35">
      <c r="B313" s="79" t="str">
        <f t="shared" si="63"/>
        <v/>
      </c>
      <c r="C313" s="78" t="str">
        <f t="shared" si="56"/>
        <v/>
      </c>
      <c r="D313" s="79" t="str">
        <f>IFERROR(IF(J312&lt;=0,"",IF(C313="Yes","",B313-COUNTIF($C$20:C313,"Yes"))),"")</f>
        <v/>
      </c>
      <c r="E313" s="81" t="str">
        <f t="shared" si="57"/>
        <v/>
      </c>
      <c r="F313" s="80" t="str">
        <f t="shared" si="64"/>
        <v/>
      </c>
      <c r="G313" s="80" t="str">
        <f t="shared" si="58"/>
        <v/>
      </c>
      <c r="H313" s="80" t="str">
        <f t="shared" si="65"/>
        <v/>
      </c>
      <c r="I313" s="80" t="str">
        <f t="shared" si="59"/>
        <v/>
      </c>
      <c r="J313" s="80" t="str">
        <f t="shared" si="66"/>
        <v/>
      </c>
      <c r="AG313" s="16" t="str">
        <f t="shared" si="67"/>
        <v/>
      </c>
      <c r="AH313" s="69" t="str">
        <f t="shared" si="60"/>
        <v/>
      </c>
      <c r="AI313" s="70" t="str">
        <f t="shared" si="61"/>
        <v/>
      </c>
      <c r="AJ313" s="70" t="str">
        <f t="shared" si="62"/>
        <v/>
      </c>
      <c r="AK313" s="70" t="str">
        <f t="shared" si="68"/>
        <v/>
      </c>
      <c r="AL313" s="70" t="str">
        <f t="shared" si="69"/>
        <v/>
      </c>
    </row>
    <row r="314" spans="2:38" ht="15" thickBot="1" x14ac:dyDescent="0.35">
      <c r="B314" s="79" t="str">
        <f t="shared" si="63"/>
        <v/>
      </c>
      <c r="C314" s="78" t="str">
        <f t="shared" si="56"/>
        <v/>
      </c>
      <c r="D314" s="79" t="str">
        <f>IFERROR(IF(J313&lt;=0,"",IF(C314="Yes","",B314-COUNTIF($C$20:C314,"Yes"))),"")</f>
        <v/>
      </c>
      <c r="E314" s="81" t="str">
        <f t="shared" si="57"/>
        <v/>
      </c>
      <c r="F314" s="80" t="str">
        <f t="shared" si="64"/>
        <v/>
      </c>
      <c r="G314" s="80" t="str">
        <f t="shared" si="58"/>
        <v/>
      </c>
      <c r="H314" s="80" t="str">
        <f t="shared" si="65"/>
        <v/>
      </c>
      <c r="I314" s="80" t="str">
        <f t="shared" si="59"/>
        <v/>
      </c>
      <c r="J314" s="80" t="str">
        <f t="shared" si="66"/>
        <v/>
      </c>
      <c r="AG314" s="16" t="str">
        <f t="shared" si="67"/>
        <v/>
      </c>
      <c r="AH314" s="69" t="str">
        <f t="shared" si="60"/>
        <v/>
      </c>
      <c r="AI314" s="70" t="str">
        <f t="shared" si="61"/>
        <v/>
      </c>
      <c r="AJ314" s="70" t="str">
        <f t="shared" si="62"/>
        <v/>
      </c>
      <c r="AK314" s="70" t="str">
        <f t="shared" si="68"/>
        <v/>
      </c>
      <c r="AL314" s="70" t="str">
        <f t="shared" si="69"/>
        <v/>
      </c>
    </row>
    <row r="315" spans="2:38" ht="15" thickBot="1" x14ac:dyDescent="0.35">
      <c r="B315" s="79" t="str">
        <f t="shared" si="63"/>
        <v/>
      </c>
      <c r="C315" s="78" t="str">
        <f t="shared" si="56"/>
        <v/>
      </c>
      <c r="D315" s="79" t="str">
        <f>IFERROR(IF(J314&lt;=0,"",IF(C315="Yes","",B315-COUNTIF($C$20:C315,"Yes"))),"")</f>
        <v/>
      </c>
      <c r="E315" s="81" t="str">
        <f t="shared" si="57"/>
        <v/>
      </c>
      <c r="F315" s="80" t="str">
        <f t="shared" si="64"/>
        <v/>
      </c>
      <c r="G315" s="80" t="str">
        <f t="shared" si="58"/>
        <v/>
      </c>
      <c r="H315" s="80" t="str">
        <f t="shared" si="65"/>
        <v/>
      </c>
      <c r="I315" s="80" t="str">
        <f t="shared" si="59"/>
        <v/>
      </c>
      <c r="J315" s="80" t="str">
        <f t="shared" si="66"/>
        <v/>
      </c>
      <c r="AG315" s="16" t="str">
        <f t="shared" si="67"/>
        <v/>
      </c>
      <c r="AH315" s="69" t="str">
        <f t="shared" si="60"/>
        <v/>
      </c>
      <c r="AI315" s="70" t="str">
        <f t="shared" si="61"/>
        <v/>
      </c>
      <c r="AJ315" s="70" t="str">
        <f t="shared" si="62"/>
        <v/>
      </c>
      <c r="AK315" s="70" t="str">
        <f t="shared" si="68"/>
        <v/>
      </c>
      <c r="AL315" s="70" t="str">
        <f t="shared" si="69"/>
        <v/>
      </c>
    </row>
    <row r="316" spans="2:38" ht="15" thickBot="1" x14ac:dyDescent="0.35">
      <c r="B316" s="79" t="str">
        <f t="shared" si="63"/>
        <v/>
      </c>
      <c r="C316" s="78" t="str">
        <f t="shared" si="56"/>
        <v/>
      </c>
      <c r="D316" s="79" t="str">
        <f>IFERROR(IF(J315&lt;=0,"",IF(C316="Yes","",B316-COUNTIF($C$20:C316,"Yes"))),"")</f>
        <v/>
      </c>
      <c r="E316" s="81" t="str">
        <f t="shared" si="57"/>
        <v/>
      </c>
      <c r="F316" s="80" t="str">
        <f t="shared" si="64"/>
        <v/>
      </c>
      <c r="G316" s="80" t="str">
        <f t="shared" si="58"/>
        <v/>
      </c>
      <c r="H316" s="80" t="str">
        <f t="shared" si="65"/>
        <v/>
      </c>
      <c r="I316" s="80" t="str">
        <f t="shared" si="59"/>
        <v/>
      </c>
      <c r="J316" s="80" t="str">
        <f t="shared" si="66"/>
        <v/>
      </c>
      <c r="AG316" s="16" t="str">
        <f t="shared" si="67"/>
        <v/>
      </c>
      <c r="AH316" s="69" t="str">
        <f t="shared" si="60"/>
        <v/>
      </c>
      <c r="AI316" s="70" t="str">
        <f t="shared" si="61"/>
        <v/>
      </c>
      <c r="AJ316" s="70" t="str">
        <f t="shared" si="62"/>
        <v/>
      </c>
      <c r="AK316" s="70" t="str">
        <f t="shared" si="68"/>
        <v/>
      </c>
      <c r="AL316" s="70" t="str">
        <f t="shared" si="69"/>
        <v/>
      </c>
    </row>
    <row r="317" spans="2:38" ht="15" thickBot="1" x14ac:dyDescent="0.35">
      <c r="B317" s="79" t="str">
        <f t="shared" si="63"/>
        <v/>
      </c>
      <c r="C317" s="78" t="str">
        <f t="shared" si="56"/>
        <v/>
      </c>
      <c r="D317" s="79" t="str">
        <f>IFERROR(IF(J316&lt;=0,"",IF(C317="Yes","",B317-COUNTIF($C$20:C317,"Yes"))),"")</f>
        <v/>
      </c>
      <c r="E317" s="81" t="str">
        <f t="shared" si="57"/>
        <v/>
      </c>
      <c r="F317" s="80" t="str">
        <f t="shared" si="64"/>
        <v/>
      </c>
      <c r="G317" s="80" t="str">
        <f t="shared" si="58"/>
        <v/>
      </c>
      <c r="H317" s="80" t="str">
        <f t="shared" si="65"/>
        <v/>
      </c>
      <c r="I317" s="80" t="str">
        <f t="shared" si="59"/>
        <v/>
      </c>
      <c r="J317" s="80" t="str">
        <f t="shared" si="66"/>
        <v/>
      </c>
      <c r="AG317" s="16" t="str">
        <f t="shared" si="67"/>
        <v/>
      </c>
      <c r="AH317" s="69" t="str">
        <f t="shared" si="60"/>
        <v/>
      </c>
      <c r="AI317" s="70" t="str">
        <f t="shared" si="61"/>
        <v/>
      </c>
      <c r="AJ317" s="70" t="str">
        <f t="shared" si="62"/>
        <v/>
      </c>
      <c r="AK317" s="70" t="str">
        <f t="shared" si="68"/>
        <v/>
      </c>
      <c r="AL317" s="70" t="str">
        <f t="shared" si="69"/>
        <v/>
      </c>
    </row>
    <row r="318" spans="2:38" ht="15" thickBot="1" x14ac:dyDescent="0.35">
      <c r="B318" s="79" t="str">
        <f t="shared" si="63"/>
        <v/>
      </c>
      <c r="C318" s="78" t="str">
        <f t="shared" si="56"/>
        <v/>
      </c>
      <c r="D318" s="79" t="str">
        <f>IFERROR(IF(J317&lt;=0,"",IF(C318="Yes","",B318-COUNTIF($C$20:C318,"Yes"))),"")</f>
        <v/>
      </c>
      <c r="E318" s="81" t="str">
        <f t="shared" si="57"/>
        <v/>
      </c>
      <c r="F318" s="80" t="str">
        <f t="shared" si="64"/>
        <v/>
      </c>
      <c r="G318" s="80" t="str">
        <f t="shared" si="58"/>
        <v/>
      </c>
      <c r="H318" s="80" t="str">
        <f t="shared" si="65"/>
        <v/>
      </c>
      <c r="I318" s="80" t="str">
        <f t="shared" si="59"/>
        <v/>
      </c>
      <c r="J318" s="80" t="str">
        <f t="shared" si="66"/>
        <v/>
      </c>
      <c r="AG318" s="16" t="str">
        <f t="shared" si="67"/>
        <v/>
      </c>
      <c r="AH318" s="69" t="str">
        <f t="shared" si="60"/>
        <v/>
      </c>
      <c r="AI318" s="70" t="str">
        <f t="shared" si="61"/>
        <v/>
      </c>
      <c r="AJ318" s="70" t="str">
        <f t="shared" si="62"/>
        <v/>
      </c>
      <c r="AK318" s="70" t="str">
        <f t="shared" si="68"/>
        <v/>
      </c>
      <c r="AL318" s="70" t="str">
        <f t="shared" si="69"/>
        <v/>
      </c>
    </row>
    <row r="319" spans="2:38" ht="15" thickBot="1" x14ac:dyDescent="0.35">
      <c r="B319" s="79" t="str">
        <f t="shared" si="63"/>
        <v/>
      </c>
      <c r="C319" s="78" t="str">
        <f t="shared" si="56"/>
        <v/>
      </c>
      <c r="D319" s="79" t="str">
        <f>IFERROR(IF(J318&lt;=0,"",IF(C319="Yes","",B319-COUNTIF($C$20:C319,"Yes"))),"")</f>
        <v/>
      </c>
      <c r="E319" s="81" t="str">
        <f t="shared" si="57"/>
        <v/>
      </c>
      <c r="F319" s="80" t="str">
        <f t="shared" si="64"/>
        <v/>
      </c>
      <c r="G319" s="80" t="str">
        <f t="shared" si="58"/>
        <v/>
      </c>
      <c r="H319" s="80" t="str">
        <f t="shared" si="65"/>
        <v/>
      </c>
      <c r="I319" s="80" t="str">
        <f t="shared" si="59"/>
        <v/>
      </c>
      <c r="J319" s="80" t="str">
        <f t="shared" si="66"/>
        <v/>
      </c>
      <c r="AG319" s="16" t="str">
        <f t="shared" si="67"/>
        <v/>
      </c>
      <c r="AH319" s="69" t="str">
        <f t="shared" si="60"/>
        <v/>
      </c>
      <c r="AI319" s="70" t="str">
        <f t="shared" si="61"/>
        <v/>
      </c>
      <c r="AJ319" s="70" t="str">
        <f t="shared" si="62"/>
        <v/>
      </c>
      <c r="AK319" s="70" t="str">
        <f t="shared" si="68"/>
        <v/>
      </c>
      <c r="AL319" s="70" t="str">
        <f t="shared" si="69"/>
        <v/>
      </c>
    </row>
    <row r="320" spans="2:38" ht="15" thickBot="1" x14ac:dyDescent="0.35">
      <c r="B320" s="79" t="str">
        <f t="shared" si="63"/>
        <v/>
      </c>
      <c r="C320" s="78" t="str">
        <f t="shared" si="56"/>
        <v/>
      </c>
      <c r="D320" s="79" t="str">
        <f>IFERROR(IF(J319&lt;=0,"",IF(C320="Yes","",B320-COUNTIF($C$20:C320,"Yes"))),"")</f>
        <v/>
      </c>
      <c r="E320" s="81" t="str">
        <f t="shared" si="57"/>
        <v/>
      </c>
      <c r="F320" s="80" t="str">
        <f t="shared" si="64"/>
        <v/>
      </c>
      <c r="G320" s="80" t="str">
        <f t="shared" si="58"/>
        <v/>
      </c>
      <c r="H320" s="80" t="str">
        <f t="shared" si="65"/>
        <v/>
      </c>
      <c r="I320" s="80" t="str">
        <f t="shared" si="59"/>
        <v/>
      </c>
      <c r="J320" s="80" t="str">
        <f t="shared" si="66"/>
        <v/>
      </c>
      <c r="AG320" s="16" t="str">
        <f t="shared" si="67"/>
        <v/>
      </c>
      <c r="AH320" s="69" t="str">
        <f t="shared" si="60"/>
        <v/>
      </c>
      <c r="AI320" s="70" t="str">
        <f t="shared" si="61"/>
        <v/>
      </c>
      <c r="AJ320" s="70" t="str">
        <f t="shared" si="62"/>
        <v/>
      </c>
      <c r="AK320" s="70" t="str">
        <f t="shared" si="68"/>
        <v/>
      </c>
      <c r="AL320" s="70" t="str">
        <f t="shared" si="69"/>
        <v/>
      </c>
    </row>
    <row r="321" spans="2:38" ht="15" thickBot="1" x14ac:dyDescent="0.35">
      <c r="B321" s="79" t="str">
        <f t="shared" si="63"/>
        <v/>
      </c>
      <c r="C321" s="78" t="str">
        <f t="shared" si="56"/>
        <v/>
      </c>
      <c r="D321" s="79" t="str">
        <f>IFERROR(IF(J320&lt;=0,"",IF(C321="Yes","",B321-COUNTIF($C$20:C321,"Yes"))),"")</f>
        <v/>
      </c>
      <c r="E321" s="81" t="str">
        <f t="shared" si="57"/>
        <v/>
      </c>
      <c r="F321" s="80" t="str">
        <f t="shared" si="64"/>
        <v/>
      </c>
      <c r="G321" s="80" t="str">
        <f t="shared" si="58"/>
        <v/>
      </c>
      <c r="H321" s="80" t="str">
        <f t="shared" si="65"/>
        <v/>
      </c>
      <c r="I321" s="80" t="str">
        <f t="shared" si="59"/>
        <v/>
      </c>
      <c r="J321" s="80" t="str">
        <f t="shared" si="66"/>
        <v/>
      </c>
      <c r="AG321" s="16" t="str">
        <f t="shared" si="67"/>
        <v/>
      </c>
      <c r="AH321" s="69" t="str">
        <f t="shared" si="60"/>
        <v/>
      </c>
      <c r="AI321" s="70" t="str">
        <f t="shared" si="61"/>
        <v/>
      </c>
      <c r="AJ321" s="70" t="str">
        <f t="shared" si="62"/>
        <v/>
      </c>
      <c r="AK321" s="70" t="str">
        <f t="shared" si="68"/>
        <v/>
      </c>
      <c r="AL321" s="70" t="str">
        <f t="shared" si="69"/>
        <v/>
      </c>
    </row>
    <row r="322" spans="2:38" ht="15" thickBot="1" x14ac:dyDescent="0.35">
      <c r="B322" s="79" t="str">
        <f t="shared" si="63"/>
        <v/>
      </c>
      <c r="C322" s="78" t="str">
        <f t="shared" si="56"/>
        <v/>
      </c>
      <c r="D322" s="79" t="str">
        <f>IFERROR(IF(J321&lt;=0,"",IF(C322="Yes","",B322-COUNTIF($C$20:C322,"Yes"))),"")</f>
        <v/>
      </c>
      <c r="E322" s="81" t="str">
        <f t="shared" si="57"/>
        <v/>
      </c>
      <c r="F322" s="80" t="str">
        <f t="shared" si="64"/>
        <v/>
      </c>
      <c r="G322" s="80" t="str">
        <f t="shared" si="58"/>
        <v/>
      </c>
      <c r="H322" s="80" t="str">
        <f t="shared" si="65"/>
        <v/>
      </c>
      <c r="I322" s="80" t="str">
        <f t="shared" si="59"/>
        <v/>
      </c>
      <c r="J322" s="80" t="str">
        <f t="shared" si="66"/>
        <v/>
      </c>
      <c r="AG322" s="16" t="str">
        <f t="shared" si="67"/>
        <v/>
      </c>
      <c r="AH322" s="69" t="str">
        <f t="shared" si="60"/>
        <v/>
      </c>
      <c r="AI322" s="70" t="str">
        <f t="shared" si="61"/>
        <v/>
      </c>
      <c r="AJ322" s="70" t="str">
        <f t="shared" si="62"/>
        <v/>
      </c>
      <c r="AK322" s="70" t="str">
        <f t="shared" si="68"/>
        <v/>
      </c>
      <c r="AL322" s="70" t="str">
        <f t="shared" si="69"/>
        <v/>
      </c>
    </row>
    <row r="323" spans="2:38" ht="15" thickBot="1" x14ac:dyDescent="0.35">
      <c r="B323" s="79" t="str">
        <f t="shared" si="63"/>
        <v/>
      </c>
      <c r="C323" s="78" t="str">
        <f t="shared" si="56"/>
        <v/>
      </c>
      <c r="D323" s="79" t="str">
        <f>IFERROR(IF(J322&lt;=0,"",IF(C323="Yes","",B323-COUNTIF($C$20:C323,"Yes"))),"")</f>
        <v/>
      </c>
      <c r="E323" s="81" t="str">
        <f t="shared" si="57"/>
        <v/>
      </c>
      <c r="F323" s="80" t="str">
        <f t="shared" si="64"/>
        <v/>
      </c>
      <c r="G323" s="80" t="str">
        <f t="shared" si="58"/>
        <v/>
      </c>
      <c r="H323" s="80" t="str">
        <f t="shared" si="65"/>
        <v/>
      </c>
      <c r="I323" s="80" t="str">
        <f t="shared" si="59"/>
        <v/>
      </c>
      <c r="J323" s="80" t="str">
        <f t="shared" si="66"/>
        <v/>
      </c>
      <c r="AG323" s="16" t="str">
        <f t="shared" si="67"/>
        <v/>
      </c>
      <c r="AH323" s="69" t="str">
        <f t="shared" si="60"/>
        <v/>
      </c>
      <c r="AI323" s="70" t="str">
        <f t="shared" si="61"/>
        <v/>
      </c>
      <c r="AJ323" s="70" t="str">
        <f t="shared" si="62"/>
        <v/>
      </c>
      <c r="AK323" s="70" t="str">
        <f t="shared" si="68"/>
        <v/>
      </c>
      <c r="AL323" s="70" t="str">
        <f t="shared" si="69"/>
        <v/>
      </c>
    </row>
    <row r="324" spans="2:38" ht="15" thickBot="1" x14ac:dyDescent="0.35">
      <c r="B324" s="79" t="str">
        <f t="shared" si="63"/>
        <v/>
      </c>
      <c r="C324" s="78" t="str">
        <f t="shared" si="56"/>
        <v/>
      </c>
      <c r="D324" s="79" t="str">
        <f>IFERROR(IF(J323&lt;=0,"",IF(C324="Yes","",B324-COUNTIF($C$20:C324,"Yes"))),"")</f>
        <v/>
      </c>
      <c r="E324" s="81" t="str">
        <f t="shared" si="57"/>
        <v/>
      </c>
      <c r="F324" s="80" t="str">
        <f t="shared" si="64"/>
        <v/>
      </c>
      <c r="G324" s="80" t="str">
        <f t="shared" si="58"/>
        <v/>
      </c>
      <c r="H324" s="80" t="str">
        <f t="shared" si="65"/>
        <v/>
      </c>
      <c r="I324" s="80" t="str">
        <f t="shared" si="59"/>
        <v/>
      </c>
      <c r="J324" s="80" t="str">
        <f t="shared" si="66"/>
        <v/>
      </c>
      <c r="AG324" s="16" t="str">
        <f t="shared" si="67"/>
        <v/>
      </c>
      <c r="AH324" s="69" t="str">
        <f t="shared" si="60"/>
        <v/>
      </c>
      <c r="AI324" s="70" t="str">
        <f t="shared" si="61"/>
        <v/>
      </c>
      <c r="AJ324" s="70" t="str">
        <f t="shared" si="62"/>
        <v/>
      </c>
      <c r="AK324" s="70" t="str">
        <f t="shared" si="68"/>
        <v/>
      </c>
      <c r="AL324" s="70" t="str">
        <f t="shared" si="69"/>
        <v/>
      </c>
    </row>
    <row r="325" spans="2:38" ht="15" thickBot="1" x14ac:dyDescent="0.35">
      <c r="B325" s="79" t="str">
        <f t="shared" si="63"/>
        <v/>
      </c>
      <c r="C325" s="78" t="str">
        <f t="shared" si="56"/>
        <v/>
      </c>
      <c r="D325" s="79" t="str">
        <f>IFERROR(IF(J324&lt;=0,"",IF(C325="Yes","",B325-COUNTIF($C$20:C325,"Yes"))),"")</f>
        <v/>
      </c>
      <c r="E325" s="81" t="str">
        <f t="shared" si="57"/>
        <v/>
      </c>
      <c r="F325" s="80" t="str">
        <f t="shared" si="64"/>
        <v/>
      </c>
      <c r="G325" s="80" t="str">
        <f t="shared" si="58"/>
        <v/>
      </c>
      <c r="H325" s="80" t="str">
        <f t="shared" si="65"/>
        <v/>
      </c>
      <c r="I325" s="80" t="str">
        <f t="shared" si="59"/>
        <v/>
      </c>
      <c r="J325" s="80" t="str">
        <f t="shared" si="66"/>
        <v/>
      </c>
      <c r="AG325" s="16" t="str">
        <f t="shared" si="67"/>
        <v/>
      </c>
      <c r="AH325" s="69" t="str">
        <f t="shared" si="60"/>
        <v/>
      </c>
      <c r="AI325" s="70" t="str">
        <f t="shared" si="61"/>
        <v/>
      </c>
      <c r="AJ325" s="70" t="str">
        <f t="shared" si="62"/>
        <v/>
      </c>
      <c r="AK325" s="70" t="str">
        <f t="shared" si="68"/>
        <v/>
      </c>
      <c r="AL325" s="70" t="str">
        <f t="shared" si="69"/>
        <v/>
      </c>
    </row>
    <row r="326" spans="2:38" ht="15" thickBot="1" x14ac:dyDescent="0.35">
      <c r="B326" s="79" t="str">
        <f t="shared" si="63"/>
        <v/>
      </c>
      <c r="C326" s="78" t="str">
        <f t="shared" si="56"/>
        <v/>
      </c>
      <c r="D326" s="79" t="str">
        <f>IFERROR(IF(J325&lt;=0,"",IF(C326="Yes","",B326-COUNTIF($C$20:C326,"Yes"))),"")</f>
        <v/>
      </c>
      <c r="E326" s="81" t="str">
        <f t="shared" si="57"/>
        <v/>
      </c>
      <c r="F326" s="80" t="str">
        <f t="shared" si="64"/>
        <v/>
      </c>
      <c r="G326" s="80" t="str">
        <f t="shared" si="58"/>
        <v/>
      </c>
      <c r="H326" s="80" t="str">
        <f t="shared" si="65"/>
        <v/>
      </c>
      <c r="I326" s="80" t="str">
        <f t="shared" si="59"/>
        <v/>
      </c>
      <c r="J326" s="80" t="str">
        <f t="shared" si="66"/>
        <v/>
      </c>
      <c r="AG326" s="16" t="str">
        <f t="shared" si="67"/>
        <v/>
      </c>
      <c r="AH326" s="69" t="str">
        <f t="shared" si="60"/>
        <v/>
      </c>
      <c r="AI326" s="70" t="str">
        <f t="shared" si="61"/>
        <v/>
      </c>
      <c r="AJ326" s="70" t="str">
        <f t="shared" si="62"/>
        <v/>
      </c>
      <c r="AK326" s="70" t="str">
        <f t="shared" si="68"/>
        <v/>
      </c>
      <c r="AL326" s="70" t="str">
        <f t="shared" si="69"/>
        <v/>
      </c>
    </row>
    <row r="327" spans="2:38" ht="15" thickBot="1" x14ac:dyDescent="0.35">
      <c r="B327" s="79" t="str">
        <f t="shared" si="63"/>
        <v/>
      </c>
      <c r="C327" s="78" t="str">
        <f t="shared" si="56"/>
        <v/>
      </c>
      <c r="D327" s="79" t="str">
        <f>IFERROR(IF(J326&lt;=0,"",IF(C327="Yes","",B327-COUNTIF($C$20:C327,"Yes"))),"")</f>
        <v/>
      </c>
      <c r="E327" s="81" t="str">
        <f t="shared" si="57"/>
        <v/>
      </c>
      <c r="F327" s="80" t="str">
        <f t="shared" si="64"/>
        <v/>
      </c>
      <c r="G327" s="80" t="str">
        <f t="shared" si="58"/>
        <v/>
      </c>
      <c r="H327" s="80" t="str">
        <f t="shared" si="65"/>
        <v/>
      </c>
      <c r="I327" s="80" t="str">
        <f t="shared" si="59"/>
        <v/>
      </c>
      <c r="J327" s="80" t="str">
        <f t="shared" si="66"/>
        <v/>
      </c>
      <c r="AG327" s="16" t="str">
        <f t="shared" si="67"/>
        <v/>
      </c>
      <c r="AH327" s="69" t="str">
        <f t="shared" si="60"/>
        <v/>
      </c>
      <c r="AI327" s="70" t="str">
        <f t="shared" si="61"/>
        <v/>
      </c>
      <c r="AJ327" s="70" t="str">
        <f t="shared" si="62"/>
        <v/>
      </c>
      <c r="AK327" s="70" t="str">
        <f t="shared" si="68"/>
        <v/>
      </c>
      <c r="AL327" s="70" t="str">
        <f t="shared" si="69"/>
        <v/>
      </c>
    </row>
    <row r="328" spans="2:38" ht="15" thickBot="1" x14ac:dyDescent="0.35">
      <c r="B328" s="79" t="str">
        <f t="shared" si="63"/>
        <v/>
      </c>
      <c r="C328" s="78" t="str">
        <f t="shared" si="56"/>
        <v/>
      </c>
      <c r="D328" s="79" t="str">
        <f>IFERROR(IF(J327&lt;=0,"",IF(C328="Yes","",B328-COUNTIF($C$20:C328,"Yes"))),"")</f>
        <v/>
      </c>
      <c r="E328" s="81" t="str">
        <f t="shared" si="57"/>
        <v/>
      </c>
      <c r="F328" s="80" t="str">
        <f t="shared" si="64"/>
        <v/>
      </c>
      <c r="G328" s="80" t="str">
        <f t="shared" si="58"/>
        <v/>
      </c>
      <c r="H328" s="80" t="str">
        <f t="shared" si="65"/>
        <v/>
      </c>
      <c r="I328" s="80" t="str">
        <f t="shared" si="59"/>
        <v/>
      </c>
      <c r="J328" s="80" t="str">
        <f t="shared" si="66"/>
        <v/>
      </c>
      <c r="AG328" s="16" t="str">
        <f t="shared" si="67"/>
        <v/>
      </c>
      <c r="AH328" s="69" t="str">
        <f t="shared" si="60"/>
        <v/>
      </c>
      <c r="AI328" s="70" t="str">
        <f t="shared" si="61"/>
        <v/>
      </c>
      <c r="AJ328" s="70" t="str">
        <f t="shared" si="62"/>
        <v/>
      </c>
      <c r="AK328" s="70" t="str">
        <f t="shared" si="68"/>
        <v/>
      </c>
      <c r="AL328" s="70" t="str">
        <f t="shared" si="69"/>
        <v/>
      </c>
    </row>
    <row r="329" spans="2:38" ht="15" thickBot="1" x14ac:dyDescent="0.35">
      <c r="B329" s="79" t="str">
        <f t="shared" si="63"/>
        <v/>
      </c>
      <c r="C329" s="78" t="str">
        <f t="shared" si="56"/>
        <v/>
      </c>
      <c r="D329" s="79" t="str">
        <f>IFERROR(IF(J328&lt;=0,"",IF(C329="Yes","",B329-COUNTIF($C$20:C329,"Yes"))),"")</f>
        <v/>
      </c>
      <c r="E329" s="81" t="str">
        <f t="shared" si="57"/>
        <v/>
      </c>
      <c r="F329" s="80" t="str">
        <f t="shared" si="64"/>
        <v/>
      </c>
      <c r="G329" s="80" t="str">
        <f t="shared" si="58"/>
        <v/>
      </c>
      <c r="H329" s="80" t="str">
        <f t="shared" si="65"/>
        <v/>
      </c>
      <c r="I329" s="80" t="str">
        <f t="shared" si="59"/>
        <v/>
      </c>
      <c r="J329" s="80" t="str">
        <f t="shared" si="66"/>
        <v/>
      </c>
      <c r="AG329" s="16" t="str">
        <f t="shared" si="67"/>
        <v/>
      </c>
      <c r="AH329" s="69" t="str">
        <f t="shared" si="60"/>
        <v/>
      </c>
      <c r="AI329" s="70" t="str">
        <f t="shared" si="61"/>
        <v/>
      </c>
      <c r="AJ329" s="70" t="str">
        <f t="shared" si="62"/>
        <v/>
      </c>
      <c r="AK329" s="70" t="str">
        <f t="shared" si="68"/>
        <v/>
      </c>
      <c r="AL329" s="70" t="str">
        <f t="shared" si="69"/>
        <v/>
      </c>
    </row>
    <row r="330" spans="2:38" ht="15" thickBot="1" x14ac:dyDescent="0.35">
      <c r="B330" s="79" t="str">
        <f t="shared" si="63"/>
        <v/>
      </c>
      <c r="C330" s="78" t="str">
        <f t="shared" si="56"/>
        <v/>
      </c>
      <c r="D330" s="79" t="str">
        <f>IFERROR(IF(J329&lt;=0,"",IF(C330="Yes","",B330-COUNTIF($C$20:C330,"Yes"))),"")</f>
        <v/>
      </c>
      <c r="E330" s="81" t="str">
        <f t="shared" si="57"/>
        <v/>
      </c>
      <c r="F330" s="80" t="str">
        <f t="shared" si="64"/>
        <v/>
      </c>
      <c r="G330" s="80" t="str">
        <f t="shared" si="58"/>
        <v/>
      </c>
      <c r="H330" s="80" t="str">
        <f t="shared" si="65"/>
        <v/>
      </c>
      <c r="I330" s="80" t="str">
        <f t="shared" si="59"/>
        <v/>
      </c>
      <c r="J330" s="80" t="str">
        <f t="shared" si="66"/>
        <v/>
      </c>
      <c r="AG330" s="16" t="str">
        <f t="shared" si="67"/>
        <v/>
      </c>
      <c r="AH330" s="69" t="str">
        <f t="shared" si="60"/>
        <v/>
      </c>
      <c r="AI330" s="70" t="str">
        <f t="shared" si="61"/>
        <v/>
      </c>
      <c r="AJ330" s="70" t="str">
        <f t="shared" si="62"/>
        <v/>
      </c>
      <c r="AK330" s="70" t="str">
        <f t="shared" si="68"/>
        <v/>
      </c>
      <c r="AL330" s="70" t="str">
        <f t="shared" si="69"/>
        <v/>
      </c>
    </row>
    <row r="331" spans="2:38" ht="15" thickBot="1" x14ac:dyDescent="0.35">
      <c r="B331" s="79" t="str">
        <f t="shared" si="63"/>
        <v/>
      </c>
      <c r="C331" s="78" t="str">
        <f t="shared" si="56"/>
        <v/>
      </c>
      <c r="D331" s="79" t="str">
        <f>IFERROR(IF(J330&lt;=0,"",IF(C331="Yes","",B331-COUNTIF($C$20:C331,"Yes"))),"")</f>
        <v/>
      </c>
      <c r="E331" s="81" t="str">
        <f t="shared" si="57"/>
        <v/>
      </c>
      <c r="F331" s="80" t="str">
        <f t="shared" si="64"/>
        <v/>
      </c>
      <c r="G331" s="80" t="str">
        <f t="shared" si="58"/>
        <v/>
      </c>
      <c r="H331" s="80" t="str">
        <f t="shared" si="65"/>
        <v/>
      </c>
      <c r="I331" s="80" t="str">
        <f t="shared" si="59"/>
        <v/>
      </c>
      <c r="J331" s="80" t="str">
        <f t="shared" si="66"/>
        <v/>
      </c>
      <c r="AG331" s="16" t="str">
        <f t="shared" si="67"/>
        <v/>
      </c>
      <c r="AH331" s="69" t="str">
        <f t="shared" si="60"/>
        <v/>
      </c>
      <c r="AI331" s="70" t="str">
        <f t="shared" si="61"/>
        <v/>
      </c>
      <c r="AJ331" s="70" t="str">
        <f t="shared" si="62"/>
        <v/>
      </c>
      <c r="AK331" s="70" t="str">
        <f t="shared" si="68"/>
        <v/>
      </c>
      <c r="AL331" s="70" t="str">
        <f t="shared" si="69"/>
        <v/>
      </c>
    </row>
    <row r="332" spans="2:38" ht="15" thickBot="1" x14ac:dyDescent="0.35">
      <c r="B332" s="79" t="str">
        <f t="shared" si="63"/>
        <v/>
      </c>
      <c r="C332" s="78" t="str">
        <f t="shared" si="56"/>
        <v/>
      </c>
      <c r="D332" s="79" t="str">
        <f>IFERROR(IF(J331&lt;=0,"",IF(C332="Yes","",B332-COUNTIF($C$20:C332,"Yes"))),"")</f>
        <v/>
      </c>
      <c r="E332" s="81" t="str">
        <f t="shared" si="57"/>
        <v/>
      </c>
      <c r="F332" s="80" t="str">
        <f t="shared" si="64"/>
        <v/>
      </c>
      <c r="G332" s="80" t="str">
        <f t="shared" si="58"/>
        <v/>
      </c>
      <c r="H332" s="80" t="str">
        <f t="shared" si="65"/>
        <v/>
      </c>
      <c r="I332" s="80" t="str">
        <f t="shared" si="59"/>
        <v/>
      </c>
      <c r="J332" s="80" t="str">
        <f t="shared" si="66"/>
        <v/>
      </c>
      <c r="AG332" s="16" t="str">
        <f t="shared" si="67"/>
        <v/>
      </c>
      <c r="AH332" s="69" t="str">
        <f t="shared" si="60"/>
        <v/>
      </c>
      <c r="AI332" s="70" t="str">
        <f t="shared" si="61"/>
        <v/>
      </c>
      <c r="AJ332" s="70" t="str">
        <f t="shared" si="62"/>
        <v/>
      </c>
      <c r="AK332" s="70" t="str">
        <f t="shared" si="68"/>
        <v/>
      </c>
      <c r="AL332" s="70" t="str">
        <f t="shared" si="69"/>
        <v/>
      </c>
    </row>
    <row r="333" spans="2:38" ht="15" thickBot="1" x14ac:dyDescent="0.35">
      <c r="B333" s="79" t="str">
        <f t="shared" si="63"/>
        <v/>
      </c>
      <c r="C333" s="78" t="str">
        <f t="shared" si="56"/>
        <v/>
      </c>
      <c r="D333" s="79" t="str">
        <f>IFERROR(IF(J332&lt;=0,"",IF(C333="Yes","",B333-COUNTIF($C$20:C333,"Yes"))),"")</f>
        <v/>
      </c>
      <c r="E333" s="81" t="str">
        <f t="shared" si="57"/>
        <v/>
      </c>
      <c r="F333" s="80" t="str">
        <f t="shared" si="64"/>
        <v/>
      </c>
      <c r="G333" s="80" t="str">
        <f t="shared" si="58"/>
        <v/>
      </c>
      <c r="H333" s="80" t="str">
        <f t="shared" si="65"/>
        <v/>
      </c>
      <c r="I333" s="80" t="str">
        <f t="shared" si="59"/>
        <v/>
      </c>
      <c r="J333" s="80" t="str">
        <f t="shared" si="66"/>
        <v/>
      </c>
      <c r="AG333" s="16" t="str">
        <f t="shared" si="67"/>
        <v/>
      </c>
      <c r="AH333" s="69" t="str">
        <f t="shared" si="60"/>
        <v/>
      </c>
      <c r="AI333" s="70" t="str">
        <f t="shared" si="61"/>
        <v/>
      </c>
      <c r="AJ333" s="70" t="str">
        <f t="shared" si="62"/>
        <v/>
      </c>
      <c r="AK333" s="70" t="str">
        <f t="shared" si="68"/>
        <v/>
      </c>
      <c r="AL333" s="70" t="str">
        <f t="shared" si="69"/>
        <v/>
      </c>
    </row>
    <row r="334" spans="2:38" ht="15" thickBot="1" x14ac:dyDescent="0.35">
      <c r="B334" s="79" t="str">
        <f t="shared" si="63"/>
        <v/>
      </c>
      <c r="C334" s="78" t="str">
        <f t="shared" si="56"/>
        <v/>
      </c>
      <c r="D334" s="79" t="str">
        <f>IFERROR(IF(J333&lt;=0,"",IF(C334="Yes","",B334-COUNTIF($C$20:C334,"Yes"))),"")</f>
        <v/>
      </c>
      <c r="E334" s="81" t="str">
        <f t="shared" si="57"/>
        <v/>
      </c>
      <c r="F334" s="80" t="str">
        <f t="shared" si="64"/>
        <v/>
      </c>
      <c r="G334" s="80" t="str">
        <f t="shared" si="58"/>
        <v/>
      </c>
      <c r="H334" s="80" t="str">
        <f t="shared" si="65"/>
        <v/>
      </c>
      <c r="I334" s="80" t="str">
        <f t="shared" si="59"/>
        <v/>
      </c>
      <c r="J334" s="80" t="str">
        <f t="shared" si="66"/>
        <v/>
      </c>
      <c r="AG334" s="16" t="str">
        <f t="shared" si="67"/>
        <v/>
      </c>
      <c r="AH334" s="69" t="str">
        <f t="shared" si="60"/>
        <v/>
      </c>
      <c r="AI334" s="70" t="str">
        <f t="shared" si="61"/>
        <v/>
      </c>
      <c r="AJ334" s="70" t="str">
        <f t="shared" si="62"/>
        <v/>
      </c>
      <c r="AK334" s="70" t="str">
        <f t="shared" si="68"/>
        <v/>
      </c>
      <c r="AL334" s="70" t="str">
        <f t="shared" si="69"/>
        <v/>
      </c>
    </row>
    <row r="335" spans="2:38" ht="15" thickBot="1" x14ac:dyDescent="0.35">
      <c r="B335" s="79" t="str">
        <f t="shared" si="63"/>
        <v/>
      </c>
      <c r="C335" s="78" t="str">
        <f t="shared" si="56"/>
        <v/>
      </c>
      <c r="D335" s="79" t="str">
        <f>IFERROR(IF(J334&lt;=0,"",IF(C335="Yes","",B335-COUNTIF($C$20:C335,"Yes"))),"")</f>
        <v/>
      </c>
      <c r="E335" s="81" t="str">
        <f t="shared" si="57"/>
        <v/>
      </c>
      <c r="F335" s="80" t="str">
        <f t="shared" si="64"/>
        <v/>
      </c>
      <c r="G335" s="80" t="str">
        <f t="shared" si="58"/>
        <v/>
      </c>
      <c r="H335" s="80" t="str">
        <f t="shared" si="65"/>
        <v/>
      </c>
      <c r="I335" s="80" t="str">
        <f t="shared" si="59"/>
        <v/>
      </c>
      <c r="J335" s="80" t="str">
        <f t="shared" si="66"/>
        <v/>
      </c>
      <c r="AG335" s="16" t="str">
        <f t="shared" si="67"/>
        <v/>
      </c>
      <c r="AH335" s="69" t="str">
        <f t="shared" si="60"/>
        <v/>
      </c>
      <c r="AI335" s="70" t="str">
        <f t="shared" si="61"/>
        <v/>
      </c>
      <c r="AJ335" s="70" t="str">
        <f t="shared" si="62"/>
        <v/>
      </c>
      <c r="AK335" s="70" t="str">
        <f t="shared" si="68"/>
        <v/>
      </c>
      <c r="AL335" s="70" t="str">
        <f t="shared" si="69"/>
        <v/>
      </c>
    </row>
    <row r="336" spans="2:38" ht="15" thickBot="1" x14ac:dyDescent="0.35">
      <c r="B336" s="79" t="str">
        <f t="shared" si="63"/>
        <v/>
      </c>
      <c r="C336" s="78" t="str">
        <f t="shared" si="56"/>
        <v/>
      </c>
      <c r="D336" s="79" t="str">
        <f>IFERROR(IF(J335&lt;=0,"",IF(C336="Yes","",B336-COUNTIF($C$20:C336,"Yes"))),"")</f>
        <v/>
      </c>
      <c r="E336" s="81" t="str">
        <f t="shared" si="57"/>
        <v/>
      </c>
      <c r="F336" s="80" t="str">
        <f t="shared" si="64"/>
        <v/>
      </c>
      <c r="G336" s="80" t="str">
        <f t="shared" si="58"/>
        <v/>
      </c>
      <c r="H336" s="80" t="str">
        <f t="shared" si="65"/>
        <v/>
      </c>
      <c r="I336" s="80" t="str">
        <f t="shared" si="59"/>
        <v/>
      </c>
      <c r="J336" s="80" t="str">
        <f t="shared" si="66"/>
        <v/>
      </c>
      <c r="AG336" s="16" t="str">
        <f t="shared" si="67"/>
        <v/>
      </c>
      <c r="AH336" s="69" t="str">
        <f t="shared" si="60"/>
        <v/>
      </c>
      <c r="AI336" s="70" t="str">
        <f t="shared" si="61"/>
        <v/>
      </c>
      <c r="AJ336" s="70" t="str">
        <f t="shared" si="62"/>
        <v/>
      </c>
      <c r="AK336" s="70" t="str">
        <f t="shared" si="68"/>
        <v/>
      </c>
      <c r="AL336" s="70" t="str">
        <f t="shared" si="69"/>
        <v/>
      </c>
    </row>
    <row r="337" spans="2:38" ht="15" thickBot="1" x14ac:dyDescent="0.35">
      <c r="B337" s="79" t="str">
        <f t="shared" si="63"/>
        <v/>
      </c>
      <c r="C337" s="78" t="str">
        <f t="shared" si="56"/>
        <v/>
      </c>
      <c r="D337" s="79" t="str">
        <f>IFERROR(IF(J336&lt;=0,"",IF(C337="Yes","",B337-COUNTIF($C$20:C337,"Yes"))),"")</f>
        <v/>
      </c>
      <c r="E337" s="81" t="str">
        <f t="shared" si="57"/>
        <v/>
      </c>
      <c r="F337" s="80" t="str">
        <f t="shared" si="64"/>
        <v/>
      </c>
      <c r="G337" s="80" t="str">
        <f t="shared" si="58"/>
        <v/>
      </c>
      <c r="H337" s="80" t="str">
        <f t="shared" si="65"/>
        <v/>
      </c>
      <c r="I337" s="80" t="str">
        <f t="shared" si="59"/>
        <v/>
      </c>
      <c r="J337" s="80" t="str">
        <f t="shared" si="66"/>
        <v/>
      </c>
      <c r="AG337" s="16" t="str">
        <f t="shared" si="67"/>
        <v/>
      </c>
      <c r="AH337" s="69" t="str">
        <f t="shared" si="60"/>
        <v/>
      </c>
      <c r="AI337" s="70" t="str">
        <f t="shared" si="61"/>
        <v/>
      </c>
      <c r="AJ337" s="70" t="str">
        <f t="shared" si="62"/>
        <v/>
      </c>
      <c r="AK337" s="70" t="str">
        <f t="shared" si="68"/>
        <v/>
      </c>
      <c r="AL337" s="70" t="str">
        <f t="shared" si="69"/>
        <v/>
      </c>
    </row>
    <row r="338" spans="2:38" ht="15" thickBot="1" x14ac:dyDescent="0.35">
      <c r="B338" s="79" t="str">
        <f t="shared" si="63"/>
        <v/>
      </c>
      <c r="C338" s="78" t="str">
        <f t="shared" si="56"/>
        <v/>
      </c>
      <c r="D338" s="79" t="str">
        <f>IFERROR(IF(J337&lt;=0,"",IF(C338="Yes","",B338-COUNTIF($C$20:C338,"Yes"))),"")</f>
        <v/>
      </c>
      <c r="E338" s="81" t="str">
        <f t="shared" si="57"/>
        <v/>
      </c>
      <c r="F338" s="80" t="str">
        <f t="shared" si="64"/>
        <v/>
      </c>
      <c r="G338" s="80" t="str">
        <f t="shared" si="58"/>
        <v/>
      </c>
      <c r="H338" s="80" t="str">
        <f t="shared" si="65"/>
        <v/>
      </c>
      <c r="I338" s="80" t="str">
        <f t="shared" si="59"/>
        <v/>
      </c>
      <c r="J338" s="80" t="str">
        <f t="shared" si="66"/>
        <v/>
      </c>
      <c r="AG338" s="16" t="str">
        <f t="shared" si="67"/>
        <v/>
      </c>
      <c r="AH338" s="69" t="str">
        <f t="shared" si="60"/>
        <v/>
      </c>
      <c r="AI338" s="70" t="str">
        <f t="shared" si="61"/>
        <v/>
      </c>
      <c r="AJ338" s="70" t="str">
        <f t="shared" si="62"/>
        <v/>
      </c>
      <c r="AK338" s="70" t="str">
        <f t="shared" si="68"/>
        <v/>
      </c>
      <c r="AL338" s="70" t="str">
        <f t="shared" si="69"/>
        <v/>
      </c>
    </row>
    <row r="339" spans="2:38" ht="15" thickBot="1" x14ac:dyDescent="0.35">
      <c r="B339" s="79" t="str">
        <f t="shared" si="63"/>
        <v/>
      </c>
      <c r="C339" s="78" t="str">
        <f t="shared" si="56"/>
        <v/>
      </c>
      <c r="D339" s="79" t="str">
        <f>IFERROR(IF(J338&lt;=0,"",IF(C339="Yes","",B339-COUNTIF($C$20:C339,"Yes"))),"")</f>
        <v/>
      </c>
      <c r="E339" s="81" t="str">
        <f t="shared" si="57"/>
        <v/>
      </c>
      <c r="F339" s="80" t="str">
        <f t="shared" si="64"/>
        <v/>
      </c>
      <c r="G339" s="80" t="str">
        <f t="shared" si="58"/>
        <v/>
      </c>
      <c r="H339" s="80" t="str">
        <f t="shared" si="65"/>
        <v/>
      </c>
      <c r="I339" s="80" t="str">
        <f t="shared" si="59"/>
        <v/>
      </c>
      <c r="J339" s="80" t="str">
        <f t="shared" si="66"/>
        <v/>
      </c>
      <c r="AG339" s="16" t="str">
        <f t="shared" si="67"/>
        <v/>
      </c>
      <c r="AH339" s="69" t="str">
        <f t="shared" si="60"/>
        <v/>
      </c>
      <c r="AI339" s="70" t="str">
        <f t="shared" si="61"/>
        <v/>
      </c>
      <c r="AJ339" s="70" t="str">
        <f t="shared" si="62"/>
        <v/>
      </c>
      <c r="AK339" s="70" t="str">
        <f t="shared" si="68"/>
        <v/>
      </c>
      <c r="AL339" s="70" t="str">
        <f t="shared" si="69"/>
        <v/>
      </c>
    </row>
    <row r="340" spans="2:38" ht="15" thickBot="1" x14ac:dyDescent="0.35">
      <c r="B340" s="79" t="str">
        <f t="shared" si="63"/>
        <v/>
      </c>
      <c r="C340" s="78" t="str">
        <f t="shared" ref="C340:C403" si="70">IF(B340="","",IF(AND(B340&lt;=$E$13,B340&gt;=$E$12),"Yes","No"))</f>
        <v/>
      </c>
      <c r="D340" s="79" t="str">
        <f>IFERROR(IF(J339&lt;=0,"",IF(C340="Yes","",B340-COUNTIF($C$20:C340,"Yes"))),"")</f>
        <v/>
      </c>
      <c r="E340" s="81" t="str">
        <f t="shared" ref="E340:E403" si="71">IF($E$9="End of the Period",IF(B340="","",IF(payment_frequency_EMI_Change="Bi-weekly",first_payment_date_EMI_Change+B340*VLOOKUP(payment_frequency_EMI_Change,periodic_table,2,0),IF(payment_frequency_EMI_Change="Weekly",first_payment_date_EMI_Change+B340*VLOOKUP(payment_frequency_EMI_Change,periodic_table,2,0),IF(payment_frequency_EMI_Change="Semi-monthly",first_payment_date_EMI_Change+B340*VLOOKUP(payment_frequency_EMI_Change,periodic_table,2,0),EDATE(first_payment_date_EMI_Change,B340*VLOOKUP(payment_frequency_EMI_Change,periodic_table,2,0)))))),IF(B340="","",IF(payment_frequency_EMI_Change="Bi-weekly",first_payment_date_EMI_Change+(B340-1)*VLOOKUP(payment_frequency_EMI_Change,periodic_table,2,0),IF(payment_frequency_EMI_Change="Weekly",first_payment_date_EMI_Change+(B340-1)*VLOOKUP(payment_frequency_EMI_Change,periodic_table,2,0),IF(payment_frequency_EMI_Change="Semi-monthly",first_payment_date_EMI_Change+(B340-1)*VLOOKUP(payment_frequency_EMI_Change,periodic_table,2,0),EDATE(first_payment_date_EMI_Change,(B340-1)*VLOOKUP(payment_frequency_EMI_Change,periodic_table,2,0)))))))</f>
        <v/>
      </c>
      <c r="F340" s="80" t="str">
        <f t="shared" si="64"/>
        <v/>
      </c>
      <c r="G340" s="80" t="str">
        <f t="shared" ref="G340:G403" si="72">IF(AND(Payment_Type_EMI_Change=1,B340=1),0,IF(B340="","",IF(C340="Yes",0,J339*Compound_Rate_EMI_Change)))</f>
        <v/>
      </c>
      <c r="H340" s="80" t="str">
        <f t="shared" si="65"/>
        <v/>
      </c>
      <c r="I340" s="80" t="str">
        <f t="shared" ref="I340:I403" si="73">IF(B340="","",IF(C340="Yes",J339*Compound_Rate_EMI_Change,0))</f>
        <v/>
      </c>
      <c r="J340" s="80" t="str">
        <f t="shared" si="66"/>
        <v/>
      </c>
      <c r="AG340" s="16" t="str">
        <f t="shared" si="67"/>
        <v/>
      </c>
      <c r="AH340" s="69" t="str">
        <f t="shared" ref="AH340:AH403" si="74">IF($E$9="End of the Period",IF(AG340="","",IF(payment_frequency_EMI_Change="Bi-weekly",first_payment_date_EMI_Change+AG340*VLOOKUP(payment_frequency_EMI_Change,periodic_table,2,0),IF(payment_frequency_EMI_Change="Weekly",first_payment_date_EMI_Change+AG340*VLOOKUP(payment_frequency_EMI_Change,periodic_table,2,0),IF(payment_frequency_EMI_Change="Semi-monthly",first_payment_date_EMI_Change+AG340*VLOOKUP(payment_frequency_EMI_Change,periodic_table,2,0),EDATE(first_payment_date_EMI_Change,AG340*VLOOKUP(payment_frequency_EMI_Change,periodic_table,2,0)))))),IF(AG340="","",IF(payment_frequency_EMI_Change="Bi-weekly",first_payment_date_EMI_Change+(AG340-1)*VLOOKUP(payment_frequency_EMI_Change,periodic_table,2,0),IF(payment_frequency_EMI_Change="Weekly",first_payment_date_EMI_Change+(AG340-1)*VLOOKUP(payment_frequency_EMI_Change,periodic_table,2,0),IF(payment_frequency_EMI_Change="Semi-monthly",first_payment_date_EMI_Change+(AG340-1)*VLOOKUP(payment_frequency_EMI_Change,periodic_table,2,0),EDATE(first_payment_date_EMI_Change,(AG340-1)*VLOOKUP(payment_frequency_EMI_Change,periodic_table,2,0)))))))</f>
        <v/>
      </c>
      <c r="AI340" s="70" t="str">
        <f t="shared" ref="AI340:AI403" si="75">IF(AG340="","",IF(AL339&lt;payment_EMI_Change,AL339*(1+Compound_Rate_EMI_Change),payment_EMI_Change))</f>
        <v/>
      </c>
      <c r="AJ340" s="70" t="str">
        <f t="shared" ref="AJ340:AJ403" si="76">IF(AND(Payment_Type_EMI_Change=1,AG340=1),0,IF(AG340="","",AL339*Compound_Rate_EMI_Change))</f>
        <v/>
      </c>
      <c r="AK340" s="70" t="str">
        <f t="shared" si="68"/>
        <v/>
      </c>
      <c r="AL340" s="70" t="str">
        <f t="shared" si="69"/>
        <v/>
      </c>
    </row>
    <row r="341" spans="2:38" ht="15" thickBot="1" x14ac:dyDescent="0.35">
      <c r="B341" s="79" t="str">
        <f t="shared" ref="B341:B404" si="77">IFERROR(IF(TRUNC(J340)&lt;=0,"",B340+1),"")</f>
        <v/>
      </c>
      <c r="C341" s="78" t="str">
        <f t="shared" si="70"/>
        <v/>
      </c>
      <c r="D341" s="79" t="str">
        <f>IFERROR(IF(J340&lt;=0,"",IF(C341="Yes","",B341-COUNTIF($C$20:C341,"Yes"))),"")</f>
        <v/>
      </c>
      <c r="E341" s="81" t="str">
        <f t="shared" si="71"/>
        <v/>
      </c>
      <c r="F341" s="80" t="str">
        <f t="shared" ref="F341:F404" si="78">IF(B341="","",IF(C341="Yes",0,IF(J340&lt;payment_EMI_Change,J340*(1+Compound_Rate_EMI_Change),-PMT($J$5,nper_EMI_Change-B341+1,J340))))</f>
        <v/>
      </c>
      <c r="G341" s="80" t="str">
        <f t="shared" si="72"/>
        <v/>
      </c>
      <c r="H341" s="80" t="str">
        <f t="shared" ref="H341:H404" si="79">IF(B341="","",F341-G341)</f>
        <v/>
      </c>
      <c r="I341" s="80" t="str">
        <f t="shared" si="73"/>
        <v/>
      </c>
      <c r="J341" s="80" t="str">
        <f t="shared" ref="J341:J404" si="80">IFERROR(IF(B341="","",J340-H341+I341),"")</f>
        <v/>
      </c>
      <c r="AG341" s="16" t="str">
        <f t="shared" ref="AG341:AG404" si="81">IFERROR(IF(AL340&lt;=0,"",AG340+1),"")</f>
        <v/>
      </c>
      <c r="AH341" s="69" t="str">
        <f t="shared" si="74"/>
        <v/>
      </c>
      <c r="AI341" s="70" t="str">
        <f t="shared" si="75"/>
        <v/>
      </c>
      <c r="AJ341" s="70" t="str">
        <f t="shared" si="76"/>
        <v/>
      </c>
      <c r="AK341" s="70" t="str">
        <f t="shared" ref="AK341:AK404" si="82">IF(AG341="","",AI341-AJ341)</f>
        <v/>
      </c>
      <c r="AL341" s="70" t="str">
        <f t="shared" ref="AL341:AL404" si="83">IFERROR(IF(AK341&lt;=0,"",AL340-AK341),"")</f>
        <v/>
      </c>
    </row>
    <row r="342" spans="2:38" ht="15" thickBot="1" x14ac:dyDescent="0.35">
      <c r="B342" s="79" t="str">
        <f t="shared" si="77"/>
        <v/>
      </c>
      <c r="C342" s="78" t="str">
        <f t="shared" si="70"/>
        <v/>
      </c>
      <c r="D342" s="79" t="str">
        <f>IFERROR(IF(J341&lt;=0,"",IF(C342="Yes","",B342-COUNTIF($C$20:C342,"Yes"))),"")</f>
        <v/>
      </c>
      <c r="E342" s="81" t="str">
        <f t="shared" si="71"/>
        <v/>
      </c>
      <c r="F342" s="80" t="str">
        <f t="shared" si="78"/>
        <v/>
      </c>
      <c r="G342" s="80" t="str">
        <f t="shared" si="72"/>
        <v/>
      </c>
      <c r="H342" s="80" t="str">
        <f t="shared" si="79"/>
        <v/>
      </c>
      <c r="I342" s="80" t="str">
        <f t="shared" si="73"/>
        <v/>
      </c>
      <c r="J342" s="80" t="str">
        <f t="shared" si="80"/>
        <v/>
      </c>
      <c r="AG342" s="16" t="str">
        <f t="shared" si="81"/>
        <v/>
      </c>
      <c r="AH342" s="69" t="str">
        <f t="shared" si="74"/>
        <v/>
      </c>
      <c r="AI342" s="70" t="str">
        <f t="shared" si="75"/>
        <v/>
      </c>
      <c r="AJ342" s="70" t="str">
        <f t="shared" si="76"/>
        <v/>
      </c>
      <c r="AK342" s="70" t="str">
        <f t="shared" si="82"/>
        <v/>
      </c>
      <c r="AL342" s="70" t="str">
        <f t="shared" si="83"/>
        <v/>
      </c>
    </row>
    <row r="343" spans="2:38" ht="15" thickBot="1" x14ac:dyDescent="0.35">
      <c r="B343" s="79" t="str">
        <f t="shared" si="77"/>
        <v/>
      </c>
      <c r="C343" s="78" t="str">
        <f t="shared" si="70"/>
        <v/>
      </c>
      <c r="D343" s="79" t="str">
        <f>IFERROR(IF(J342&lt;=0,"",IF(C343="Yes","",B343-COUNTIF($C$20:C343,"Yes"))),"")</f>
        <v/>
      </c>
      <c r="E343" s="81" t="str">
        <f t="shared" si="71"/>
        <v/>
      </c>
      <c r="F343" s="80" t="str">
        <f t="shared" si="78"/>
        <v/>
      </c>
      <c r="G343" s="80" t="str">
        <f t="shared" si="72"/>
        <v/>
      </c>
      <c r="H343" s="80" t="str">
        <f t="shared" si="79"/>
        <v/>
      </c>
      <c r="I343" s="80" t="str">
        <f t="shared" si="73"/>
        <v/>
      </c>
      <c r="J343" s="80" t="str">
        <f t="shared" si="80"/>
        <v/>
      </c>
      <c r="AG343" s="16" t="str">
        <f t="shared" si="81"/>
        <v/>
      </c>
      <c r="AH343" s="69" t="str">
        <f t="shared" si="74"/>
        <v/>
      </c>
      <c r="AI343" s="70" t="str">
        <f t="shared" si="75"/>
        <v/>
      </c>
      <c r="AJ343" s="70" t="str">
        <f t="shared" si="76"/>
        <v/>
      </c>
      <c r="AK343" s="70" t="str">
        <f t="shared" si="82"/>
        <v/>
      </c>
      <c r="AL343" s="70" t="str">
        <f t="shared" si="83"/>
        <v/>
      </c>
    </row>
    <row r="344" spans="2:38" ht="15" thickBot="1" x14ac:dyDescent="0.35">
      <c r="B344" s="79" t="str">
        <f t="shared" si="77"/>
        <v/>
      </c>
      <c r="C344" s="78" t="str">
        <f t="shared" si="70"/>
        <v/>
      </c>
      <c r="D344" s="79" t="str">
        <f>IFERROR(IF(J343&lt;=0,"",IF(C344="Yes","",B344-COUNTIF($C$20:C344,"Yes"))),"")</f>
        <v/>
      </c>
      <c r="E344" s="81" t="str">
        <f t="shared" si="71"/>
        <v/>
      </c>
      <c r="F344" s="80" t="str">
        <f t="shared" si="78"/>
        <v/>
      </c>
      <c r="G344" s="80" t="str">
        <f t="shared" si="72"/>
        <v/>
      </c>
      <c r="H344" s="80" t="str">
        <f t="shared" si="79"/>
        <v/>
      </c>
      <c r="I344" s="80" t="str">
        <f t="shared" si="73"/>
        <v/>
      </c>
      <c r="J344" s="80" t="str">
        <f t="shared" si="80"/>
        <v/>
      </c>
      <c r="AG344" s="16" t="str">
        <f t="shared" si="81"/>
        <v/>
      </c>
      <c r="AH344" s="69" t="str">
        <f t="shared" si="74"/>
        <v/>
      </c>
      <c r="AI344" s="70" t="str">
        <f t="shared" si="75"/>
        <v/>
      </c>
      <c r="AJ344" s="70" t="str">
        <f t="shared" si="76"/>
        <v/>
      </c>
      <c r="AK344" s="70" t="str">
        <f t="shared" si="82"/>
        <v/>
      </c>
      <c r="AL344" s="70" t="str">
        <f t="shared" si="83"/>
        <v/>
      </c>
    </row>
    <row r="345" spans="2:38" ht="15" thickBot="1" x14ac:dyDescent="0.35">
      <c r="B345" s="79" t="str">
        <f t="shared" si="77"/>
        <v/>
      </c>
      <c r="C345" s="78" t="str">
        <f t="shared" si="70"/>
        <v/>
      </c>
      <c r="D345" s="79" t="str">
        <f>IFERROR(IF(J344&lt;=0,"",IF(C345="Yes","",B345-COUNTIF($C$20:C345,"Yes"))),"")</f>
        <v/>
      </c>
      <c r="E345" s="81" t="str">
        <f t="shared" si="71"/>
        <v/>
      </c>
      <c r="F345" s="80" t="str">
        <f t="shared" si="78"/>
        <v/>
      </c>
      <c r="G345" s="80" t="str">
        <f t="shared" si="72"/>
        <v/>
      </c>
      <c r="H345" s="80" t="str">
        <f t="shared" si="79"/>
        <v/>
      </c>
      <c r="I345" s="80" t="str">
        <f t="shared" si="73"/>
        <v/>
      </c>
      <c r="J345" s="80" t="str">
        <f t="shared" si="80"/>
        <v/>
      </c>
      <c r="AG345" s="16" t="str">
        <f t="shared" si="81"/>
        <v/>
      </c>
      <c r="AH345" s="69" t="str">
        <f t="shared" si="74"/>
        <v/>
      </c>
      <c r="AI345" s="70" t="str">
        <f t="shared" si="75"/>
        <v/>
      </c>
      <c r="AJ345" s="70" t="str">
        <f t="shared" si="76"/>
        <v/>
      </c>
      <c r="AK345" s="70" t="str">
        <f t="shared" si="82"/>
        <v/>
      </c>
      <c r="AL345" s="70" t="str">
        <f t="shared" si="83"/>
        <v/>
      </c>
    </row>
    <row r="346" spans="2:38" ht="15" thickBot="1" x14ac:dyDescent="0.35">
      <c r="B346" s="79" t="str">
        <f t="shared" si="77"/>
        <v/>
      </c>
      <c r="C346" s="78" t="str">
        <f t="shared" si="70"/>
        <v/>
      </c>
      <c r="D346" s="79" t="str">
        <f>IFERROR(IF(J345&lt;=0,"",IF(C346="Yes","",B346-COUNTIF($C$20:C346,"Yes"))),"")</f>
        <v/>
      </c>
      <c r="E346" s="81" t="str">
        <f t="shared" si="71"/>
        <v/>
      </c>
      <c r="F346" s="80" t="str">
        <f t="shared" si="78"/>
        <v/>
      </c>
      <c r="G346" s="80" t="str">
        <f t="shared" si="72"/>
        <v/>
      </c>
      <c r="H346" s="80" t="str">
        <f t="shared" si="79"/>
        <v/>
      </c>
      <c r="I346" s="80" t="str">
        <f t="shared" si="73"/>
        <v/>
      </c>
      <c r="J346" s="80" t="str">
        <f t="shared" si="80"/>
        <v/>
      </c>
      <c r="AG346" s="16" t="str">
        <f t="shared" si="81"/>
        <v/>
      </c>
      <c r="AH346" s="69" t="str">
        <f t="shared" si="74"/>
        <v/>
      </c>
      <c r="AI346" s="70" t="str">
        <f t="shared" si="75"/>
        <v/>
      </c>
      <c r="AJ346" s="70" t="str">
        <f t="shared" si="76"/>
        <v/>
      </c>
      <c r="AK346" s="70" t="str">
        <f t="shared" si="82"/>
        <v/>
      </c>
      <c r="AL346" s="70" t="str">
        <f t="shared" si="83"/>
        <v/>
      </c>
    </row>
    <row r="347" spans="2:38" ht="15" thickBot="1" x14ac:dyDescent="0.35">
      <c r="B347" s="79" t="str">
        <f t="shared" si="77"/>
        <v/>
      </c>
      <c r="C347" s="78" t="str">
        <f t="shared" si="70"/>
        <v/>
      </c>
      <c r="D347" s="79" t="str">
        <f>IFERROR(IF(J346&lt;=0,"",IF(C347="Yes","",B347-COUNTIF($C$20:C347,"Yes"))),"")</f>
        <v/>
      </c>
      <c r="E347" s="81" t="str">
        <f t="shared" si="71"/>
        <v/>
      </c>
      <c r="F347" s="80" t="str">
        <f t="shared" si="78"/>
        <v/>
      </c>
      <c r="G347" s="80" t="str">
        <f t="shared" si="72"/>
        <v/>
      </c>
      <c r="H347" s="80" t="str">
        <f t="shared" si="79"/>
        <v/>
      </c>
      <c r="I347" s="80" t="str">
        <f t="shared" si="73"/>
        <v/>
      </c>
      <c r="J347" s="80" t="str">
        <f t="shared" si="80"/>
        <v/>
      </c>
      <c r="AG347" s="16" t="str">
        <f t="shared" si="81"/>
        <v/>
      </c>
      <c r="AH347" s="69" t="str">
        <f t="shared" si="74"/>
        <v/>
      </c>
      <c r="AI347" s="70" t="str">
        <f t="shared" si="75"/>
        <v/>
      </c>
      <c r="AJ347" s="70" t="str">
        <f t="shared" si="76"/>
        <v/>
      </c>
      <c r="AK347" s="70" t="str">
        <f t="shared" si="82"/>
        <v/>
      </c>
      <c r="AL347" s="70" t="str">
        <f t="shared" si="83"/>
        <v/>
      </c>
    </row>
    <row r="348" spans="2:38" ht="15" thickBot="1" x14ac:dyDescent="0.35">
      <c r="B348" s="79" t="str">
        <f t="shared" si="77"/>
        <v/>
      </c>
      <c r="C348" s="78" t="str">
        <f t="shared" si="70"/>
        <v/>
      </c>
      <c r="D348" s="79" t="str">
        <f>IFERROR(IF(J347&lt;=0,"",IF(C348="Yes","",B348-COUNTIF($C$20:C348,"Yes"))),"")</f>
        <v/>
      </c>
      <c r="E348" s="81" t="str">
        <f t="shared" si="71"/>
        <v/>
      </c>
      <c r="F348" s="80" t="str">
        <f t="shared" si="78"/>
        <v/>
      </c>
      <c r="G348" s="80" t="str">
        <f t="shared" si="72"/>
        <v/>
      </c>
      <c r="H348" s="80" t="str">
        <f t="shared" si="79"/>
        <v/>
      </c>
      <c r="I348" s="80" t="str">
        <f t="shared" si="73"/>
        <v/>
      </c>
      <c r="J348" s="80" t="str">
        <f t="shared" si="80"/>
        <v/>
      </c>
      <c r="AG348" s="16" t="str">
        <f t="shared" si="81"/>
        <v/>
      </c>
      <c r="AH348" s="69" t="str">
        <f t="shared" si="74"/>
        <v/>
      </c>
      <c r="AI348" s="70" t="str">
        <f t="shared" si="75"/>
        <v/>
      </c>
      <c r="AJ348" s="70" t="str">
        <f t="shared" si="76"/>
        <v/>
      </c>
      <c r="AK348" s="70" t="str">
        <f t="shared" si="82"/>
        <v/>
      </c>
      <c r="AL348" s="70" t="str">
        <f t="shared" si="83"/>
        <v/>
      </c>
    </row>
    <row r="349" spans="2:38" ht="15" thickBot="1" x14ac:dyDescent="0.35">
      <c r="B349" s="79" t="str">
        <f t="shared" si="77"/>
        <v/>
      </c>
      <c r="C349" s="78" t="str">
        <f t="shared" si="70"/>
        <v/>
      </c>
      <c r="D349" s="79" t="str">
        <f>IFERROR(IF(J348&lt;=0,"",IF(C349="Yes","",B349-COUNTIF($C$20:C349,"Yes"))),"")</f>
        <v/>
      </c>
      <c r="E349" s="81" t="str">
        <f t="shared" si="71"/>
        <v/>
      </c>
      <c r="F349" s="80" t="str">
        <f t="shared" si="78"/>
        <v/>
      </c>
      <c r="G349" s="80" t="str">
        <f t="shared" si="72"/>
        <v/>
      </c>
      <c r="H349" s="80" t="str">
        <f t="shared" si="79"/>
        <v/>
      </c>
      <c r="I349" s="80" t="str">
        <f t="shared" si="73"/>
        <v/>
      </c>
      <c r="J349" s="80" t="str">
        <f t="shared" si="80"/>
        <v/>
      </c>
      <c r="AG349" s="16" t="str">
        <f t="shared" si="81"/>
        <v/>
      </c>
      <c r="AH349" s="69" t="str">
        <f t="shared" si="74"/>
        <v/>
      </c>
      <c r="AI349" s="70" t="str">
        <f t="shared" si="75"/>
        <v/>
      </c>
      <c r="AJ349" s="70" t="str">
        <f t="shared" si="76"/>
        <v/>
      </c>
      <c r="AK349" s="70" t="str">
        <f t="shared" si="82"/>
        <v/>
      </c>
      <c r="AL349" s="70" t="str">
        <f t="shared" si="83"/>
        <v/>
      </c>
    </row>
    <row r="350" spans="2:38" ht="15" thickBot="1" x14ac:dyDescent="0.35">
      <c r="B350" s="79" t="str">
        <f t="shared" si="77"/>
        <v/>
      </c>
      <c r="C350" s="78" t="str">
        <f t="shared" si="70"/>
        <v/>
      </c>
      <c r="D350" s="79" t="str">
        <f>IFERROR(IF(J349&lt;=0,"",IF(C350="Yes","",B350-COUNTIF($C$20:C350,"Yes"))),"")</f>
        <v/>
      </c>
      <c r="E350" s="81" t="str">
        <f t="shared" si="71"/>
        <v/>
      </c>
      <c r="F350" s="80" t="str">
        <f t="shared" si="78"/>
        <v/>
      </c>
      <c r="G350" s="80" t="str">
        <f t="shared" si="72"/>
        <v/>
      </c>
      <c r="H350" s="80" t="str">
        <f t="shared" si="79"/>
        <v/>
      </c>
      <c r="I350" s="80" t="str">
        <f t="shared" si="73"/>
        <v/>
      </c>
      <c r="J350" s="80" t="str">
        <f t="shared" si="80"/>
        <v/>
      </c>
      <c r="AG350" s="16" t="str">
        <f t="shared" si="81"/>
        <v/>
      </c>
      <c r="AH350" s="69" t="str">
        <f t="shared" si="74"/>
        <v/>
      </c>
      <c r="AI350" s="70" t="str">
        <f t="shared" si="75"/>
        <v/>
      </c>
      <c r="AJ350" s="70" t="str">
        <f t="shared" si="76"/>
        <v/>
      </c>
      <c r="AK350" s="70" t="str">
        <f t="shared" si="82"/>
        <v/>
      </c>
      <c r="AL350" s="70" t="str">
        <f t="shared" si="83"/>
        <v/>
      </c>
    </row>
    <row r="351" spans="2:38" ht="15" thickBot="1" x14ac:dyDescent="0.35">
      <c r="B351" s="79" t="str">
        <f t="shared" si="77"/>
        <v/>
      </c>
      <c r="C351" s="78" t="str">
        <f t="shared" si="70"/>
        <v/>
      </c>
      <c r="D351" s="79" t="str">
        <f>IFERROR(IF(J350&lt;=0,"",IF(C351="Yes","",B351-COUNTIF($C$20:C351,"Yes"))),"")</f>
        <v/>
      </c>
      <c r="E351" s="81" t="str">
        <f t="shared" si="71"/>
        <v/>
      </c>
      <c r="F351" s="80" t="str">
        <f t="shared" si="78"/>
        <v/>
      </c>
      <c r="G351" s="80" t="str">
        <f t="shared" si="72"/>
        <v/>
      </c>
      <c r="H351" s="80" t="str">
        <f t="shared" si="79"/>
        <v/>
      </c>
      <c r="I351" s="80" t="str">
        <f t="shared" si="73"/>
        <v/>
      </c>
      <c r="J351" s="80" t="str">
        <f t="shared" si="80"/>
        <v/>
      </c>
      <c r="AG351" s="16" t="str">
        <f t="shared" si="81"/>
        <v/>
      </c>
      <c r="AH351" s="69" t="str">
        <f t="shared" si="74"/>
        <v/>
      </c>
      <c r="AI351" s="70" t="str">
        <f t="shared" si="75"/>
        <v/>
      </c>
      <c r="AJ351" s="70" t="str">
        <f t="shared" si="76"/>
        <v/>
      </c>
      <c r="AK351" s="70" t="str">
        <f t="shared" si="82"/>
        <v/>
      </c>
      <c r="AL351" s="70" t="str">
        <f t="shared" si="83"/>
        <v/>
      </c>
    </row>
    <row r="352" spans="2:38" ht="15" thickBot="1" x14ac:dyDescent="0.35">
      <c r="B352" s="79" t="str">
        <f t="shared" si="77"/>
        <v/>
      </c>
      <c r="C352" s="78" t="str">
        <f t="shared" si="70"/>
        <v/>
      </c>
      <c r="D352" s="79" t="str">
        <f>IFERROR(IF(J351&lt;=0,"",IF(C352="Yes","",B352-COUNTIF($C$20:C352,"Yes"))),"")</f>
        <v/>
      </c>
      <c r="E352" s="81" t="str">
        <f t="shared" si="71"/>
        <v/>
      </c>
      <c r="F352" s="80" t="str">
        <f t="shared" si="78"/>
        <v/>
      </c>
      <c r="G352" s="80" t="str">
        <f t="shared" si="72"/>
        <v/>
      </c>
      <c r="H352" s="80" t="str">
        <f t="shared" si="79"/>
        <v/>
      </c>
      <c r="I352" s="80" t="str">
        <f t="shared" si="73"/>
        <v/>
      </c>
      <c r="J352" s="80" t="str">
        <f t="shared" si="80"/>
        <v/>
      </c>
      <c r="AG352" s="16" t="str">
        <f t="shared" si="81"/>
        <v/>
      </c>
      <c r="AH352" s="69" t="str">
        <f t="shared" si="74"/>
        <v/>
      </c>
      <c r="AI352" s="70" t="str">
        <f t="shared" si="75"/>
        <v/>
      </c>
      <c r="AJ352" s="70" t="str">
        <f t="shared" si="76"/>
        <v/>
      </c>
      <c r="AK352" s="70" t="str">
        <f t="shared" si="82"/>
        <v/>
      </c>
      <c r="AL352" s="70" t="str">
        <f t="shared" si="83"/>
        <v/>
      </c>
    </row>
    <row r="353" spans="2:38" ht="15" thickBot="1" x14ac:dyDescent="0.35">
      <c r="B353" s="79" t="str">
        <f t="shared" si="77"/>
        <v/>
      </c>
      <c r="C353" s="78" t="str">
        <f t="shared" si="70"/>
        <v/>
      </c>
      <c r="D353" s="79" t="str">
        <f>IFERROR(IF(J352&lt;=0,"",IF(C353="Yes","",B353-COUNTIF($C$20:C353,"Yes"))),"")</f>
        <v/>
      </c>
      <c r="E353" s="81" t="str">
        <f t="shared" si="71"/>
        <v/>
      </c>
      <c r="F353" s="80" t="str">
        <f t="shared" si="78"/>
        <v/>
      </c>
      <c r="G353" s="80" t="str">
        <f t="shared" si="72"/>
        <v/>
      </c>
      <c r="H353" s="80" t="str">
        <f t="shared" si="79"/>
        <v/>
      </c>
      <c r="I353" s="80" t="str">
        <f t="shared" si="73"/>
        <v/>
      </c>
      <c r="J353" s="80" t="str">
        <f t="shared" si="80"/>
        <v/>
      </c>
      <c r="AG353" s="16" t="str">
        <f t="shared" si="81"/>
        <v/>
      </c>
      <c r="AH353" s="69" t="str">
        <f t="shared" si="74"/>
        <v/>
      </c>
      <c r="AI353" s="70" t="str">
        <f t="shared" si="75"/>
        <v/>
      </c>
      <c r="AJ353" s="70" t="str">
        <f t="shared" si="76"/>
        <v/>
      </c>
      <c r="AK353" s="70" t="str">
        <f t="shared" si="82"/>
        <v/>
      </c>
      <c r="AL353" s="70" t="str">
        <f t="shared" si="83"/>
        <v/>
      </c>
    </row>
    <row r="354" spans="2:38" ht="15" thickBot="1" x14ac:dyDescent="0.35">
      <c r="B354" s="79" t="str">
        <f t="shared" si="77"/>
        <v/>
      </c>
      <c r="C354" s="78" t="str">
        <f t="shared" si="70"/>
        <v/>
      </c>
      <c r="D354" s="79" t="str">
        <f>IFERROR(IF(J353&lt;=0,"",IF(C354="Yes","",B354-COUNTIF($C$20:C354,"Yes"))),"")</f>
        <v/>
      </c>
      <c r="E354" s="81" t="str">
        <f t="shared" si="71"/>
        <v/>
      </c>
      <c r="F354" s="80" t="str">
        <f t="shared" si="78"/>
        <v/>
      </c>
      <c r="G354" s="80" t="str">
        <f t="shared" si="72"/>
        <v/>
      </c>
      <c r="H354" s="80" t="str">
        <f t="shared" si="79"/>
        <v/>
      </c>
      <c r="I354" s="80" t="str">
        <f t="shared" si="73"/>
        <v/>
      </c>
      <c r="J354" s="80" t="str">
        <f t="shared" si="80"/>
        <v/>
      </c>
      <c r="AG354" s="16" t="str">
        <f t="shared" si="81"/>
        <v/>
      </c>
      <c r="AH354" s="69" t="str">
        <f t="shared" si="74"/>
        <v/>
      </c>
      <c r="AI354" s="70" t="str">
        <f t="shared" si="75"/>
        <v/>
      </c>
      <c r="AJ354" s="70" t="str">
        <f t="shared" si="76"/>
        <v/>
      </c>
      <c r="AK354" s="70" t="str">
        <f t="shared" si="82"/>
        <v/>
      </c>
      <c r="AL354" s="70" t="str">
        <f t="shared" si="83"/>
        <v/>
      </c>
    </row>
    <row r="355" spans="2:38" ht="15" thickBot="1" x14ac:dyDescent="0.35">
      <c r="B355" s="79" t="str">
        <f t="shared" si="77"/>
        <v/>
      </c>
      <c r="C355" s="78" t="str">
        <f t="shared" si="70"/>
        <v/>
      </c>
      <c r="D355" s="79" t="str">
        <f>IFERROR(IF(J354&lt;=0,"",IF(C355="Yes","",B355-COUNTIF($C$20:C355,"Yes"))),"")</f>
        <v/>
      </c>
      <c r="E355" s="81" t="str">
        <f t="shared" si="71"/>
        <v/>
      </c>
      <c r="F355" s="80" t="str">
        <f t="shared" si="78"/>
        <v/>
      </c>
      <c r="G355" s="80" t="str">
        <f t="shared" si="72"/>
        <v/>
      </c>
      <c r="H355" s="80" t="str">
        <f t="shared" si="79"/>
        <v/>
      </c>
      <c r="I355" s="80" t="str">
        <f t="shared" si="73"/>
        <v/>
      </c>
      <c r="J355" s="80" t="str">
        <f t="shared" si="80"/>
        <v/>
      </c>
      <c r="AG355" s="16" t="str">
        <f t="shared" si="81"/>
        <v/>
      </c>
      <c r="AH355" s="69" t="str">
        <f t="shared" si="74"/>
        <v/>
      </c>
      <c r="AI355" s="70" t="str">
        <f t="shared" si="75"/>
        <v/>
      </c>
      <c r="AJ355" s="70" t="str">
        <f t="shared" si="76"/>
        <v/>
      </c>
      <c r="AK355" s="70" t="str">
        <f t="shared" si="82"/>
        <v/>
      </c>
      <c r="AL355" s="70" t="str">
        <f t="shared" si="83"/>
        <v/>
      </c>
    </row>
    <row r="356" spans="2:38" ht="15" thickBot="1" x14ac:dyDescent="0.35">
      <c r="B356" s="79" t="str">
        <f t="shared" si="77"/>
        <v/>
      </c>
      <c r="C356" s="78" t="str">
        <f t="shared" si="70"/>
        <v/>
      </c>
      <c r="D356" s="79" t="str">
        <f>IFERROR(IF(J355&lt;=0,"",IF(C356="Yes","",B356-COUNTIF($C$20:C356,"Yes"))),"")</f>
        <v/>
      </c>
      <c r="E356" s="81" t="str">
        <f t="shared" si="71"/>
        <v/>
      </c>
      <c r="F356" s="80" t="str">
        <f t="shared" si="78"/>
        <v/>
      </c>
      <c r="G356" s="80" t="str">
        <f t="shared" si="72"/>
        <v/>
      </c>
      <c r="H356" s="80" t="str">
        <f t="shared" si="79"/>
        <v/>
      </c>
      <c r="I356" s="80" t="str">
        <f t="shared" si="73"/>
        <v/>
      </c>
      <c r="J356" s="80" t="str">
        <f t="shared" si="80"/>
        <v/>
      </c>
      <c r="AG356" s="16" t="str">
        <f t="shared" si="81"/>
        <v/>
      </c>
      <c r="AH356" s="69" t="str">
        <f t="shared" si="74"/>
        <v/>
      </c>
      <c r="AI356" s="70" t="str">
        <f t="shared" si="75"/>
        <v/>
      </c>
      <c r="AJ356" s="70" t="str">
        <f t="shared" si="76"/>
        <v/>
      </c>
      <c r="AK356" s="70" t="str">
        <f t="shared" si="82"/>
        <v/>
      </c>
      <c r="AL356" s="70" t="str">
        <f t="shared" si="83"/>
        <v/>
      </c>
    </row>
    <row r="357" spans="2:38" ht="15" thickBot="1" x14ac:dyDescent="0.35">
      <c r="B357" s="79" t="str">
        <f t="shared" si="77"/>
        <v/>
      </c>
      <c r="C357" s="78" t="str">
        <f t="shared" si="70"/>
        <v/>
      </c>
      <c r="D357" s="79" t="str">
        <f>IFERROR(IF(J356&lt;=0,"",IF(C357="Yes","",B357-COUNTIF($C$20:C357,"Yes"))),"")</f>
        <v/>
      </c>
      <c r="E357" s="81" t="str">
        <f t="shared" si="71"/>
        <v/>
      </c>
      <c r="F357" s="80" t="str">
        <f t="shared" si="78"/>
        <v/>
      </c>
      <c r="G357" s="80" t="str">
        <f t="shared" si="72"/>
        <v/>
      </c>
      <c r="H357" s="80" t="str">
        <f t="shared" si="79"/>
        <v/>
      </c>
      <c r="I357" s="80" t="str">
        <f t="shared" si="73"/>
        <v/>
      </c>
      <c r="J357" s="80" t="str">
        <f t="shared" si="80"/>
        <v/>
      </c>
      <c r="AG357" s="16" t="str">
        <f t="shared" si="81"/>
        <v/>
      </c>
      <c r="AH357" s="69" t="str">
        <f t="shared" si="74"/>
        <v/>
      </c>
      <c r="AI357" s="70" t="str">
        <f t="shared" si="75"/>
        <v/>
      </c>
      <c r="AJ357" s="70" t="str">
        <f t="shared" si="76"/>
        <v/>
      </c>
      <c r="AK357" s="70" t="str">
        <f t="shared" si="82"/>
        <v/>
      </c>
      <c r="AL357" s="70" t="str">
        <f t="shared" si="83"/>
        <v/>
      </c>
    </row>
    <row r="358" spans="2:38" ht="15" thickBot="1" x14ac:dyDescent="0.35">
      <c r="B358" s="79" t="str">
        <f t="shared" si="77"/>
        <v/>
      </c>
      <c r="C358" s="78" t="str">
        <f t="shared" si="70"/>
        <v/>
      </c>
      <c r="D358" s="79" t="str">
        <f>IFERROR(IF(J357&lt;=0,"",IF(C358="Yes","",B358-COUNTIF($C$20:C358,"Yes"))),"")</f>
        <v/>
      </c>
      <c r="E358" s="81" t="str">
        <f t="shared" si="71"/>
        <v/>
      </c>
      <c r="F358" s="80" t="str">
        <f t="shared" si="78"/>
        <v/>
      </c>
      <c r="G358" s="80" t="str">
        <f t="shared" si="72"/>
        <v/>
      </c>
      <c r="H358" s="80" t="str">
        <f t="shared" si="79"/>
        <v/>
      </c>
      <c r="I358" s="80" t="str">
        <f t="shared" si="73"/>
        <v/>
      </c>
      <c r="J358" s="80" t="str">
        <f t="shared" si="80"/>
        <v/>
      </c>
      <c r="AG358" s="16" t="str">
        <f t="shared" si="81"/>
        <v/>
      </c>
      <c r="AH358" s="69" t="str">
        <f t="shared" si="74"/>
        <v/>
      </c>
      <c r="AI358" s="70" t="str">
        <f t="shared" si="75"/>
        <v/>
      </c>
      <c r="AJ358" s="70" t="str">
        <f t="shared" si="76"/>
        <v/>
      </c>
      <c r="AK358" s="70" t="str">
        <f t="shared" si="82"/>
        <v/>
      </c>
      <c r="AL358" s="70" t="str">
        <f t="shared" si="83"/>
        <v/>
      </c>
    </row>
    <row r="359" spans="2:38" ht="15" thickBot="1" x14ac:dyDescent="0.35">
      <c r="B359" s="79" t="str">
        <f t="shared" si="77"/>
        <v/>
      </c>
      <c r="C359" s="78" t="str">
        <f t="shared" si="70"/>
        <v/>
      </c>
      <c r="D359" s="79" t="str">
        <f>IFERROR(IF(J358&lt;=0,"",IF(C359="Yes","",B359-COUNTIF($C$20:C359,"Yes"))),"")</f>
        <v/>
      </c>
      <c r="E359" s="81" t="str">
        <f t="shared" si="71"/>
        <v/>
      </c>
      <c r="F359" s="80" t="str">
        <f t="shared" si="78"/>
        <v/>
      </c>
      <c r="G359" s="80" t="str">
        <f t="shared" si="72"/>
        <v/>
      </c>
      <c r="H359" s="80" t="str">
        <f t="shared" si="79"/>
        <v/>
      </c>
      <c r="I359" s="80" t="str">
        <f t="shared" si="73"/>
        <v/>
      </c>
      <c r="J359" s="80" t="str">
        <f t="shared" si="80"/>
        <v/>
      </c>
      <c r="AG359" s="16" t="str">
        <f t="shared" si="81"/>
        <v/>
      </c>
      <c r="AH359" s="69" t="str">
        <f t="shared" si="74"/>
        <v/>
      </c>
      <c r="AI359" s="70" t="str">
        <f t="shared" si="75"/>
        <v/>
      </c>
      <c r="AJ359" s="70" t="str">
        <f t="shared" si="76"/>
        <v/>
      </c>
      <c r="AK359" s="70" t="str">
        <f t="shared" si="82"/>
        <v/>
      </c>
      <c r="AL359" s="70" t="str">
        <f t="shared" si="83"/>
        <v/>
      </c>
    </row>
    <row r="360" spans="2:38" ht="15" thickBot="1" x14ac:dyDescent="0.35">
      <c r="B360" s="79" t="str">
        <f t="shared" si="77"/>
        <v/>
      </c>
      <c r="C360" s="78" t="str">
        <f t="shared" si="70"/>
        <v/>
      </c>
      <c r="D360" s="79" t="str">
        <f>IFERROR(IF(J359&lt;=0,"",IF(C360="Yes","",B360-COUNTIF($C$20:C360,"Yes"))),"")</f>
        <v/>
      </c>
      <c r="E360" s="81" t="str">
        <f t="shared" si="71"/>
        <v/>
      </c>
      <c r="F360" s="80" t="str">
        <f t="shared" si="78"/>
        <v/>
      </c>
      <c r="G360" s="80" t="str">
        <f t="shared" si="72"/>
        <v/>
      </c>
      <c r="H360" s="80" t="str">
        <f t="shared" si="79"/>
        <v/>
      </c>
      <c r="I360" s="80" t="str">
        <f t="shared" si="73"/>
        <v/>
      </c>
      <c r="J360" s="80" t="str">
        <f t="shared" si="80"/>
        <v/>
      </c>
      <c r="AG360" s="16" t="str">
        <f t="shared" si="81"/>
        <v/>
      </c>
      <c r="AH360" s="69" t="str">
        <f t="shared" si="74"/>
        <v/>
      </c>
      <c r="AI360" s="70" t="str">
        <f t="shared" si="75"/>
        <v/>
      </c>
      <c r="AJ360" s="70" t="str">
        <f t="shared" si="76"/>
        <v/>
      </c>
      <c r="AK360" s="70" t="str">
        <f t="shared" si="82"/>
        <v/>
      </c>
      <c r="AL360" s="70" t="str">
        <f t="shared" si="83"/>
        <v/>
      </c>
    </row>
    <row r="361" spans="2:38" ht="15" thickBot="1" x14ac:dyDescent="0.35">
      <c r="B361" s="79" t="str">
        <f t="shared" si="77"/>
        <v/>
      </c>
      <c r="C361" s="78" t="str">
        <f t="shared" si="70"/>
        <v/>
      </c>
      <c r="D361" s="79" t="str">
        <f>IFERROR(IF(J360&lt;=0,"",IF(C361="Yes","",B361-COUNTIF($C$20:C361,"Yes"))),"")</f>
        <v/>
      </c>
      <c r="E361" s="81" t="str">
        <f t="shared" si="71"/>
        <v/>
      </c>
      <c r="F361" s="80" t="str">
        <f t="shared" si="78"/>
        <v/>
      </c>
      <c r="G361" s="80" t="str">
        <f t="shared" si="72"/>
        <v/>
      </c>
      <c r="H361" s="80" t="str">
        <f t="shared" si="79"/>
        <v/>
      </c>
      <c r="I361" s="80" t="str">
        <f t="shared" si="73"/>
        <v/>
      </c>
      <c r="J361" s="80" t="str">
        <f t="shared" si="80"/>
        <v/>
      </c>
      <c r="AG361" s="16" t="str">
        <f t="shared" si="81"/>
        <v/>
      </c>
      <c r="AH361" s="69" t="str">
        <f t="shared" si="74"/>
        <v/>
      </c>
      <c r="AI361" s="70" t="str">
        <f t="shared" si="75"/>
        <v/>
      </c>
      <c r="AJ361" s="70" t="str">
        <f t="shared" si="76"/>
        <v/>
      </c>
      <c r="AK361" s="70" t="str">
        <f t="shared" si="82"/>
        <v/>
      </c>
      <c r="AL361" s="70" t="str">
        <f t="shared" si="83"/>
        <v/>
      </c>
    </row>
    <row r="362" spans="2:38" ht="15" thickBot="1" x14ac:dyDescent="0.35">
      <c r="B362" s="79" t="str">
        <f t="shared" si="77"/>
        <v/>
      </c>
      <c r="C362" s="78" t="str">
        <f t="shared" si="70"/>
        <v/>
      </c>
      <c r="D362" s="79" t="str">
        <f>IFERROR(IF(J361&lt;=0,"",IF(C362="Yes","",B362-COUNTIF($C$20:C362,"Yes"))),"")</f>
        <v/>
      </c>
      <c r="E362" s="81" t="str">
        <f t="shared" si="71"/>
        <v/>
      </c>
      <c r="F362" s="80" t="str">
        <f t="shared" si="78"/>
        <v/>
      </c>
      <c r="G362" s="80" t="str">
        <f t="shared" si="72"/>
        <v/>
      </c>
      <c r="H362" s="80" t="str">
        <f t="shared" si="79"/>
        <v/>
      </c>
      <c r="I362" s="80" t="str">
        <f t="shared" si="73"/>
        <v/>
      </c>
      <c r="J362" s="80" t="str">
        <f t="shared" si="80"/>
        <v/>
      </c>
      <c r="AG362" s="16" t="str">
        <f t="shared" si="81"/>
        <v/>
      </c>
      <c r="AH362" s="69" t="str">
        <f t="shared" si="74"/>
        <v/>
      </c>
      <c r="AI362" s="70" t="str">
        <f t="shared" si="75"/>
        <v/>
      </c>
      <c r="AJ362" s="70" t="str">
        <f t="shared" si="76"/>
        <v/>
      </c>
      <c r="AK362" s="70" t="str">
        <f t="shared" si="82"/>
        <v/>
      </c>
      <c r="AL362" s="70" t="str">
        <f t="shared" si="83"/>
        <v/>
      </c>
    </row>
    <row r="363" spans="2:38" ht="15" thickBot="1" x14ac:dyDescent="0.35">
      <c r="B363" s="79" t="str">
        <f t="shared" si="77"/>
        <v/>
      </c>
      <c r="C363" s="78" t="str">
        <f t="shared" si="70"/>
        <v/>
      </c>
      <c r="D363" s="79" t="str">
        <f>IFERROR(IF(J362&lt;=0,"",IF(C363="Yes","",B363-COUNTIF($C$20:C363,"Yes"))),"")</f>
        <v/>
      </c>
      <c r="E363" s="81" t="str">
        <f t="shared" si="71"/>
        <v/>
      </c>
      <c r="F363" s="80" t="str">
        <f t="shared" si="78"/>
        <v/>
      </c>
      <c r="G363" s="80" t="str">
        <f t="shared" si="72"/>
        <v/>
      </c>
      <c r="H363" s="80" t="str">
        <f t="shared" si="79"/>
        <v/>
      </c>
      <c r="I363" s="80" t="str">
        <f t="shared" si="73"/>
        <v/>
      </c>
      <c r="J363" s="80" t="str">
        <f t="shared" si="80"/>
        <v/>
      </c>
      <c r="AG363" s="16" t="str">
        <f t="shared" si="81"/>
        <v/>
      </c>
      <c r="AH363" s="69" t="str">
        <f t="shared" si="74"/>
        <v/>
      </c>
      <c r="AI363" s="70" t="str">
        <f t="shared" si="75"/>
        <v/>
      </c>
      <c r="AJ363" s="70" t="str">
        <f t="shared" si="76"/>
        <v/>
      </c>
      <c r="AK363" s="70" t="str">
        <f t="shared" si="82"/>
        <v/>
      </c>
      <c r="AL363" s="70" t="str">
        <f t="shared" si="83"/>
        <v/>
      </c>
    </row>
    <row r="364" spans="2:38" ht="15" thickBot="1" x14ac:dyDescent="0.35">
      <c r="B364" s="79" t="str">
        <f t="shared" si="77"/>
        <v/>
      </c>
      <c r="C364" s="78" t="str">
        <f t="shared" si="70"/>
        <v/>
      </c>
      <c r="D364" s="79" t="str">
        <f>IFERROR(IF(J363&lt;=0,"",IF(C364="Yes","",B364-COUNTIF($C$20:C364,"Yes"))),"")</f>
        <v/>
      </c>
      <c r="E364" s="81" t="str">
        <f t="shared" si="71"/>
        <v/>
      </c>
      <c r="F364" s="80" t="str">
        <f t="shared" si="78"/>
        <v/>
      </c>
      <c r="G364" s="80" t="str">
        <f t="shared" si="72"/>
        <v/>
      </c>
      <c r="H364" s="80" t="str">
        <f t="shared" si="79"/>
        <v/>
      </c>
      <c r="I364" s="80" t="str">
        <f t="shared" si="73"/>
        <v/>
      </c>
      <c r="J364" s="80" t="str">
        <f t="shared" si="80"/>
        <v/>
      </c>
      <c r="AG364" s="16" t="str">
        <f t="shared" si="81"/>
        <v/>
      </c>
      <c r="AH364" s="69" t="str">
        <f t="shared" si="74"/>
        <v/>
      </c>
      <c r="AI364" s="70" t="str">
        <f t="shared" si="75"/>
        <v/>
      </c>
      <c r="AJ364" s="70" t="str">
        <f t="shared" si="76"/>
        <v/>
      </c>
      <c r="AK364" s="70" t="str">
        <f t="shared" si="82"/>
        <v/>
      </c>
      <c r="AL364" s="70" t="str">
        <f t="shared" si="83"/>
        <v/>
      </c>
    </row>
    <row r="365" spans="2:38" ht="15" thickBot="1" x14ac:dyDescent="0.35">
      <c r="B365" s="79" t="str">
        <f t="shared" si="77"/>
        <v/>
      </c>
      <c r="C365" s="78" t="str">
        <f t="shared" si="70"/>
        <v/>
      </c>
      <c r="D365" s="79" t="str">
        <f>IFERROR(IF(J364&lt;=0,"",IF(C365="Yes","",B365-COUNTIF($C$20:C365,"Yes"))),"")</f>
        <v/>
      </c>
      <c r="E365" s="81" t="str">
        <f t="shared" si="71"/>
        <v/>
      </c>
      <c r="F365" s="80" t="str">
        <f t="shared" si="78"/>
        <v/>
      </c>
      <c r="G365" s="80" t="str">
        <f t="shared" si="72"/>
        <v/>
      </c>
      <c r="H365" s="80" t="str">
        <f t="shared" si="79"/>
        <v/>
      </c>
      <c r="I365" s="80" t="str">
        <f t="shared" si="73"/>
        <v/>
      </c>
      <c r="J365" s="80" t="str">
        <f t="shared" si="80"/>
        <v/>
      </c>
      <c r="AG365" s="16" t="str">
        <f t="shared" si="81"/>
        <v/>
      </c>
      <c r="AH365" s="69" t="str">
        <f t="shared" si="74"/>
        <v/>
      </c>
      <c r="AI365" s="70" t="str">
        <f t="shared" si="75"/>
        <v/>
      </c>
      <c r="AJ365" s="70" t="str">
        <f t="shared" si="76"/>
        <v/>
      </c>
      <c r="AK365" s="70" t="str">
        <f t="shared" si="82"/>
        <v/>
      </c>
      <c r="AL365" s="70" t="str">
        <f t="shared" si="83"/>
        <v/>
      </c>
    </row>
    <row r="366" spans="2:38" ht="15" thickBot="1" x14ac:dyDescent="0.35">
      <c r="B366" s="79" t="str">
        <f t="shared" si="77"/>
        <v/>
      </c>
      <c r="C366" s="78" t="str">
        <f t="shared" si="70"/>
        <v/>
      </c>
      <c r="D366" s="79" t="str">
        <f>IFERROR(IF(J365&lt;=0,"",IF(C366="Yes","",B366-COUNTIF($C$20:C366,"Yes"))),"")</f>
        <v/>
      </c>
      <c r="E366" s="81" t="str">
        <f t="shared" si="71"/>
        <v/>
      </c>
      <c r="F366" s="80" t="str">
        <f t="shared" si="78"/>
        <v/>
      </c>
      <c r="G366" s="80" t="str">
        <f t="shared" si="72"/>
        <v/>
      </c>
      <c r="H366" s="80" t="str">
        <f t="shared" si="79"/>
        <v/>
      </c>
      <c r="I366" s="80" t="str">
        <f t="shared" si="73"/>
        <v/>
      </c>
      <c r="J366" s="80" t="str">
        <f t="shared" si="80"/>
        <v/>
      </c>
      <c r="AG366" s="16" t="str">
        <f t="shared" si="81"/>
        <v/>
      </c>
      <c r="AH366" s="69" t="str">
        <f t="shared" si="74"/>
        <v/>
      </c>
      <c r="AI366" s="70" t="str">
        <f t="shared" si="75"/>
        <v/>
      </c>
      <c r="AJ366" s="70" t="str">
        <f t="shared" si="76"/>
        <v/>
      </c>
      <c r="AK366" s="70" t="str">
        <f t="shared" si="82"/>
        <v/>
      </c>
      <c r="AL366" s="70" t="str">
        <f t="shared" si="83"/>
        <v/>
      </c>
    </row>
    <row r="367" spans="2:38" ht="15" thickBot="1" x14ac:dyDescent="0.35">
      <c r="B367" s="79" t="str">
        <f t="shared" si="77"/>
        <v/>
      </c>
      <c r="C367" s="78" t="str">
        <f t="shared" si="70"/>
        <v/>
      </c>
      <c r="D367" s="79" t="str">
        <f>IFERROR(IF(J366&lt;=0,"",IF(C367="Yes","",B367-COUNTIF($C$20:C367,"Yes"))),"")</f>
        <v/>
      </c>
      <c r="E367" s="81" t="str">
        <f t="shared" si="71"/>
        <v/>
      </c>
      <c r="F367" s="80" t="str">
        <f t="shared" si="78"/>
        <v/>
      </c>
      <c r="G367" s="80" t="str">
        <f t="shared" si="72"/>
        <v/>
      </c>
      <c r="H367" s="80" t="str">
        <f t="shared" si="79"/>
        <v/>
      </c>
      <c r="I367" s="80" t="str">
        <f t="shared" si="73"/>
        <v/>
      </c>
      <c r="J367" s="80" t="str">
        <f t="shared" si="80"/>
        <v/>
      </c>
      <c r="AG367" s="16" t="str">
        <f t="shared" si="81"/>
        <v/>
      </c>
      <c r="AH367" s="69" t="str">
        <f t="shared" si="74"/>
        <v/>
      </c>
      <c r="AI367" s="70" t="str">
        <f t="shared" si="75"/>
        <v/>
      </c>
      <c r="AJ367" s="70" t="str">
        <f t="shared" si="76"/>
        <v/>
      </c>
      <c r="AK367" s="70" t="str">
        <f t="shared" si="82"/>
        <v/>
      </c>
      <c r="AL367" s="70" t="str">
        <f t="shared" si="83"/>
        <v/>
      </c>
    </row>
    <row r="368" spans="2:38" ht="15" thickBot="1" x14ac:dyDescent="0.35">
      <c r="B368" s="79" t="str">
        <f t="shared" si="77"/>
        <v/>
      </c>
      <c r="C368" s="78" t="str">
        <f t="shared" si="70"/>
        <v/>
      </c>
      <c r="D368" s="79" t="str">
        <f>IFERROR(IF(J367&lt;=0,"",IF(C368="Yes","",B368-COUNTIF($C$20:C368,"Yes"))),"")</f>
        <v/>
      </c>
      <c r="E368" s="81" t="str">
        <f t="shared" si="71"/>
        <v/>
      </c>
      <c r="F368" s="80" t="str">
        <f t="shared" si="78"/>
        <v/>
      </c>
      <c r="G368" s="80" t="str">
        <f t="shared" si="72"/>
        <v/>
      </c>
      <c r="H368" s="80" t="str">
        <f t="shared" si="79"/>
        <v/>
      </c>
      <c r="I368" s="80" t="str">
        <f t="shared" si="73"/>
        <v/>
      </c>
      <c r="J368" s="80" t="str">
        <f t="shared" si="80"/>
        <v/>
      </c>
      <c r="AG368" s="16" t="str">
        <f t="shared" si="81"/>
        <v/>
      </c>
      <c r="AH368" s="69" t="str">
        <f t="shared" si="74"/>
        <v/>
      </c>
      <c r="AI368" s="70" t="str">
        <f t="shared" si="75"/>
        <v/>
      </c>
      <c r="AJ368" s="70" t="str">
        <f t="shared" si="76"/>
        <v/>
      </c>
      <c r="AK368" s="70" t="str">
        <f t="shared" si="82"/>
        <v/>
      </c>
      <c r="AL368" s="70" t="str">
        <f t="shared" si="83"/>
        <v/>
      </c>
    </row>
    <row r="369" spans="2:38" ht="15" thickBot="1" x14ac:dyDescent="0.35">
      <c r="B369" s="79" t="str">
        <f t="shared" si="77"/>
        <v/>
      </c>
      <c r="C369" s="78" t="str">
        <f t="shared" si="70"/>
        <v/>
      </c>
      <c r="D369" s="79" t="str">
        <f>IFERROR(IF(J368&lt;=0,"",IF(C369="Yes","",B369-COUNTIF($C$20:C369,"Yes"))),"")</f>
        <v/>
      </c>
      <c r="E369" s="81" t="str">
        <f t="shared" si="71"/>
        <v/>
      </c>
      <c r="F369" s="80" t="str">
        <f t="shared" si="78"/>
        <v/>
      </c>
      <c r="G369" s="80" t="str">
        <f t="shared" si="72"/>
        <v/>
      </c>
      <c r="H369" s="80" t="str">
        <f t="shared" si="79"/>
        <v/>
      </c>
      <c r="I369" s="80" t="str">
        <f t="shared" si="73"/>
        <v/>
      </c>
      <c r="J369" s="80" t="str">
        <f t="shared" si="80"/>
        <v/>
      </c>
      <c r="AG369" s="16" t="str">
        <f t="shared" si="81"/>
        <v/>
      </c>
      <c r="AH369" s="69" t="str">
        <f t="shared" si="74"/>
        <v/>
      </c>
      <c r="AI369" s="70" t="str">
        <f t="shared" si="75"/>
        <v/>
      </c>
      <c r="AJ369" s="70" t="str">
        <f t="shared" si="76"/>
        <v/>
      </c>
      <c r="AK369" s="70" t="str">
        <f t="shared" si="82"/>
        <v/>
      </c>
      <c r="AL369" s="70" t="str">
        <f t="shared" si="83"/>
        <v/>
      </c>
    </row>
    <row r="370" spans="2:38" ht="15" thickBot="1" x14ac:dyDescent="0.35">
      <c r="B370" s="79" t="str">
        <f t="shared" si="77"/>
        <v/>
      </c>
      <c r="C370" s="78" t="str">
        <f t="shared" si="70"/>
        <v/>
      </c>
      <c r="D370" s="79" t="str">
        <f>IFERROR(IF(J369&lt;=0,"",IF(C370="Yes","",B370-COUNTIF($C$20:C370,"Yes"))),"")</f>
        <v/>
      </c>
      <c r="E370" s="81" t="str">
        <f t="shared" si="71"/>
        <v/>
      </c>
      <c r="F370" s="80" t="str">
        <f t="shared" si="78"/>
        <v/>
      </c>
      <c r="G370" s="80" t="str">
        <f t="shared" si="72"/>
        <v/>
      </c>
      <c r="H370" s="80" t="str">
        <f t="shared" si="79"/>
        <v/>
      </c>
      <c r="I370" s="80" t="str">
        <f t="shared" si="73"/>
        <v/>
      </c>
      <c r="J370" s="80" t="str">
        <f t="shared" si="80"/>
        <v/>
      </c>
      <c r="AG370" s="16" t="str">
        <f t="shared" si="81"/>
        <v/>
      </c>
      <c r="AH370" s="69" t="str">
        <f t="shared" si="74"/>
        <v/>
      </c>
      <c r="AI370" s="70" t="str">
        <f t="shared" si="75"/>
        <v/>
      </c>
      <c r="AJ370" s="70" t="str">
        <f t="shared" si="76"/>
        <v/>
      </c>
      <c r="AK370" s="70" t="str">
        <f t="shared" si="82"/>
        <v/>
      </c>
      <c r="AL370" s="70" t="str">
        <f t="shared" si="83"/>
        <v/>
      </c>
    </row>
    <row r="371" spans="2:38" ht="15" thickBot="1" x14ac:dyDescent="0.35">
      <c r="B371" s="79" t="str">
        <f t="shared" si="77"/>
        <v/>
      </c>
      <c r="C371" s="78" t="str">
        <f t="shared" si="70"/>
        <v/>
      </c>
      <c r="D371" s="79" t="str">
        <f>IFERROR(IF(J370&lt;=0,"",IF(C371="Yes","",B371-COUNTIF($C$20:C371,"Yes"))),"")</f>
        <v/>
      </c>
      <c r="E371" s="81" t="str">
        <f t="shared" si="71"/>
        <v/>
      </c>
      <c r="F371" s="80" t="str">
        <f t="shared" si="78"/>
        <v/>
      </c>
      <c r="G371" s="80" t="str">
        <f t="shared" si="72"/>
        <v/>
      </c>
      <c r="H371" s="80" t="str">
        <f t="shared" si="79"/>
        <v/>
      </c>
      <c r="I371" s="80" t="str">
        <f t="shared" si="73"/>
        <v/>
      </c>
      <c r="J371" s="80" t="str">
        <f t="shared" si="80"/>
        <v/>
      </c>
      <c r="AG371" s="16" t="str">
        <f t="shared" si="81"/>
        <v/>
      </c>
      <c r="AH371" s="69" t="str">
        <f t="shared" si="74"/>
        <v/>
      </c>
      <c r="AI371" s="70" t="str">
        <f t="shared" si="75"/>
        <v/>
      </c>
      <c r="AJ371" s="70" t="str">
        <f t="shared" si="76"/>
        <v/>
      </c>
      <c r="AK371" s="70" t="str">
        <f t="shared" si="82"/>
        <v/>
      </c>
      <c r="AL371" s="70" t="str">
        <f t="shared" si="83"/>
        <v/>
      </c>
    </row>
    <row r="372" spans="2:38" ht="15" thickBot="1" x14ac:dyDescent="0.35">
      <c r="B372" s="79" t="str">
        <f t="shared" si="77"/>
        <v/>
      </c>
      <c r="C372" s="78" t="str">
        <f t="shared" si="70"/>
        <v/>
      </c>
      <c r="D372" s="79" t="str">
        <f>IFERROR(IF(J371&lt;=0,"",IF(C372="Yes","",B372-COUNTIF($C$20:C372,"Yes"))),"")</f>
        <v/>
      </c>
      <c r="E372" s="81" t="str">
        <f t="shared" si="71"/>
        <v/>
      </c>
      <c r="F372" s="80" t="str">
        <f t="shared" si="78"/>
        <v/>
      </c>
      <c r="G372" s="80" t="str">
        <f t="shared" si="72"/>
        <v/>
      </c>
      <c r="H372" s="80" t="str">
        <f t="shared" si="79"/>
        <v/>
      </c>
      <c r="I372" s="80" t="str">
        <f t="shared" si="73"/>
        <v/>
      </c>
      <c r="J372" s="80" t="str">
        <f t="shared" si="80"/>
        <v/>
      </c>
      <c r="AG372" s="16" t="str">
        <f t="shared" si="81"/>
        <v/>
      </c>
      <c r="AH372" s="69" t="str">
        <f t="shared" si="74"/>
        <v/>
      </c>
      <c r="AI372" s="70" t="str">
        <f t="shared" si="75"/>
        <v/>
      </c>
      <c r="AJ372" s="70" t="str">
        <f t="shared" si="76"/>
        <v/>
      </c>
      <c r="AK372" s="70" t="str">
        <f t="shared" si="82"/>
        <v/>
      </c>
      <c r="AL372" s="70" t="str">
        <f t="shared" si="83"/>
        <v/>
      </c>
    </row>
    <row r="373" spans="2:38" ht="15" thickBot="1" x14ac:dyDescent="0.35">
      <c r="B373" s="79" t="str">
        <f t="shared" si="77"/>
        <v/>
      </c>
      <c r="C373" s="78" t="str">
        <f t="shared" si="70"/>
        <v/>
      </c>
      <c r="D373" s="79" t="str">
        <f>IFERROR(IF(J372&lt;=0,"",IF(C373="Yes","",B373-COUNTIF($C$20:C373,"Yes"))),"")</f>
        <v/>
      </c>
      <c r="E373" s="81" t="str">
        <f t="shared" si="71"/>
        <v/>
      </c>
      <c r="F373" s="80" t="str">
        <f t="shared" si="78"/>
        <v/>
      </c>
      <c r="G373" s="80" t="str">
        <f t="shared" si="72"/>
        <v/>
      </c>
      <c r="H373" s="80" t="str">
        <f t="shared" si="79"/>
        <v/>
      </c>
      <c r="I373" s="80" t="str">
        <f t="shared" si="73"/>
        <v/>
      </c>
      <c r="J373" s="80" t="str">
        <f t="shared" si="80"/>
        <v/>
      </c>
      <c r="AG373" s="16" t="str">
        <f t="shared" si="81"/>
        <v/>
      </c>
      <c r="AH373" s="69" t="str">
        <f t="shared" si="74"/>
        <v/>
      </c>
      <c r="AI373" s="70" t="str">
        <f t="shared" si="75"/>
        <v/>
      </c>
      <c r="AJ373" s="70" t="str">
        <f t="shared" si="76"/>
        <v/>
      </c>
      <c r="AK373" s="70" t="str">
        <f t="shared" si="82"/>
        <v/>
      </c>
      <c r="AL373" s="70" t="str">
        <f t="shared" si="83"/>
        <v/>
      </c>
    </row>
    <row r="374" spans="2:38" ht="15" thickBot="1" x14ac:dyDescent="0.35">
      <c r="B374" s="79" t="str">
        <f t="shared" si="77"/>
        <v/>
      </c>
      <c r="C374" s="78" t="str">
        <f t="shared" si="70"/>
        <v/>
      </c>
      <c r="D374" s="79" t="str">
        <f>IFERROR(IF(J373&lt;=0,"",IF(C374="Yes","",B374-COUNTIF($C$20:C374,"Yes"))),"")</f>
        <v/>
      </c>
      <c r="E374" s="81" t="str">
        <f t="shared" si="71"/>
        <v/>
      </c>
      <c r="F374" s="80" t="str">
        <f t="shared" si="78"/>
        <v/>
      </c>
      <c r="G374" s="80" t="str">
        <f t="shared" si="72"/>
        <v/>
      </c>
      <c r="H374" s="80" t="str">
        <f t="shared" si="79"/>
        <v/>
      </c>
      <c r="I374" s="80" t="str">
        <f t="shared" si="73"/>
        <v/>
      </c>
      <c r="J374" s="80" t="str">
        <f t="shared" si="80"/>
        <v/>
      </c>
      <c r="AG374" s="16" t="str">
        <f t="shared" si="81"/>
        <v/>
      </c>
      <c r="AH374" s="69" t="str">
        <f t="shared" si="74"/>
        <v/>
      </c>
      <c r="AI374" s="70" t="str">
        <f t="shared" si="75"/>
        <v/>
      </c>
      <c r="AJ374" s="70" t="str">
        <f t="shared" si="76"/>
        <v/>
      </c>
      <c r="AK374" s="70" t="str">
        <f t="shared" si="82"/>
        <v/>
      </c>
      <c r="AL374" s="70" t="str">
        <f t="shared" si="83"/>
        <v/>
      </c>
    </row>
    <row r="375" spans="2:38" ht="15" thickBot="1" x14ac:dyDescent="0.35">
      <c r="B375" s="79" t="str">
        <f t="shared" si="77"/>
        <v/>
      </c>
      <c r="C375" s="78" t="str">
        <f t="shared" si="70"/>
        <v/>
      </c>
      <c r="D375" s="79" t="str">
        <f>IFERROR(IF(J374&lt;=0,"",IF(C375="Yes","",B375-COUNTIF($C$20:C375,"Yes"))),"")</f>
        <v/>
      </c>
      <c r="E375" s="81" t="str">
        <f t="shared" si="71"/>
        <v/>
      </c>
      <c r="F375" s="80" t="str">
        <f t="shared" si="78"/>
        <v/>
      </c>
      <c r="G375" s="80" t="str">
        <f t="shared" si="72"/>
        <v/>
      </c>
      <c r="H375" s="80" t="str">
        <f t="shared" si="79"/>
        <v/>
      </c>
      <c r="I375" s="80" t="str">
        <f t="shared" si="73"/>
        <v/>
      </c>
      <c r="J375" s="80" t="str">
        <f t="shared" si="80"/>
        <v/>
      </c>
      <c r="AG375" s="16" t="str">
        <f t="shared" si="81"/>
        <v/>
      </c>
      <c r="AH375" s="69" t="str">
        <f t="shared" si="74"/>
        <v/>
      </c>
      <c r="AI375" s="70" t="str">
        <f t="shared" si="75"/>
        <v/>
      </c>
      <c r="AJ375" s="70" t="str">
        <f t="shared" si="76"/>
        <v/>
      </c>
      <c r="AK375" s="70" t="str">
        <f t="shared" si="82"/>
        <v/>
      </c>
      <c r="AL375" s="70" t="str">
        <f t="shared" si="83"/>
        <v/>
      </c>
    </row>
    <row r="376" spans="2:38" ht="15" thickBot="1" x14ac:dyDescent="0.35">
      <c r="B376" s="79" t="str">
        <f t="shared" si="77"/>
        <v/>
      </c>
      <c r="C376" s="78" t="str">
        <f t="shared" si="70"/>
        <v/>
      </c>
      <c r="D376" s="79" t="str">
        <f>IFERROR(IF(J375&lt;=0,"",IF(C376="Yes","",B376-COUNTIF($C$20:C376,"Yes"))),"")</f>
        <v/>
      </c>
      <c r="E376" s="81" t="str">
        <f t="shared" si="71"/>
        <v/>
      </c>
      <c r="F376" s="80" t="str">
        <f t="shared" si="78"/>
        <v/>
      </c>
      <c r="G376" s="80" t="str">
        <f t="shared" si="72"/>
        <v/>
      </c>
      <c r="H376" s="80" t="str">
        <f t="shared" si="79"/>
        <v/>
      </c>
      <c r="I376" s="80" t="str">
        <f t="shared" si="73"/>
        <v/>
      </c>
      <c r="J376" s="80" t="str">
        <f t="shared" si="80"/>
        <v/>
      </c>
      <c r="AG376" s="16" t="str">
        <f t="shared" si="81"/>
        <v/>
      </c>
      <c r="AH376" s="69" t="str">
        <f t="shared" si="74"/>
        <v/>
      </c>
      <c r="AI376" s="70" t="str">
        <f t="shared" si="75"/>
        <v/>
      </c>
      <c r="AJ376" s="70" t="str">
        <f t="shared" si="76"/>
        <v/>
      </c>
      <c r="AK376" s="70" t="str">
        <f t="shared" si="82"/>
        <v/>
      </c>
      <c r="AL376" s="70" t="str">
        <f t="shared" si="83"/>
        <v/>
      </c>
    </row>
    <row r="377" spans="2:38" ht="15" thickBot="1" x14ac:dyDescent="0.35">
      <c r="B377" s="79" t="str">
        <f t="shared" si="77"/>
        <v/>
      </c>
      <c r="C377" s="78" t="str">
        <f t="shared" si="70"/>
        <v/>
      </c>
      <c r="D377" s="79" t="str">
        <f>IFERROR(IF(J376&lt;=0,"",IF(C377="Yes","",B377-COUNTIF($C$20:C377,"Yes"))),"")</f>
        <v/>
      </c>
      <c r="E377" s="81" t="str">
        <f t="shared" si="71"/>
        <v/>
      </c>
      <c r="F377" s="80" t="str">
        <f t="shared" si="78"/>
        <v/>
      </c>
      <c r="G377" s="80" t="str">
        <f t="shared" si="72"/>
        <v/>
      </c>
      <c r="H377" s="80" t="str">
        <f t="shared" si="79"/>
        <v/>
      </c>
      <c r="I377" s="80" t="str">
        <f t="shared" si="73"/>
        <v/>
      </c>
      <c r="J377" s="80" t="str">
        <f t="shared" si="80"/>
        <v/>
      </c>
      <c r="AG377" s="16" t="str">
        <f t="shared" si="81"/>
        <v/>
      </c>
      <c r="AH377" s="69" t="str">
        <f t="shared" si="74"/>
        <v/>
      </c>
      <c r="AI377" s="70" t="str">
        <f t="shared" si="75"/>
        <v/>
      </c>
      <c r="AJ377" s="70" t="str">
        <f t="shared" si="76"/>
        <v/>
      </c>
      <c r="AK377" s="70" t="str">
        <f t="shared" si="82"/>
        <v/>
      </c>
      <c r="AL377" s="70" t="str">
        <f t="shared" si="83"/>
        <v/>
      </c>
    </row>
    <row r="378" spans="2:38" ht="15" thickBot="1" x14ac:dyDescent="0.35">
      <c r="B378" s="79" t="str">
        <f t="shared" si="77"/>
        <v/>
      </c>
      <c r="C378" s="78" t="str">
        <f t="shared" si="70"/>
        <v/>
      </c>
      <c r="D378" s="79" t="str">
        <f>IFERROR(IF(J377&lt;=0,"",IF(C378="Yes","",B378-COUNTIF($C$20:C378,"Yes"))),"")</f>
        <v/>
      </c>
      <c r="E378" s="81" t="str">
        <f t="shared" si="71"/>
        <v/>
      </c>
      <c r="F378" s="80" t="str">
        <f t="shared" si="78"/>
        <v/>
      </c>
      <c r="G378" s="80" t="str">
        <f t="shared" si="72"/>
        <v/>
      </c>
      <c r="H378" s="80" t="str">
        <f t="shared" si="79"/>
        <v/>
      </c>
      <c r="I378" s="80" t="str">
        <f t="shared" si="73"/>
        <v/>
      </c>
      <c r="J378" s="80" t="str">
        <f t="shared" si="80"/>
        <v/>
      </c>
      <c r="AG378" s="16" t="str">
        <f t="shared" si="81"/>
        <v/>
      </c>
      <c r="AH378" s="69" t="str">
        <f t="shared" si="74"/>
        <v/>
      </c>
      <c r="AI378" s="70" t="str">
        <f t="shared" si="75"/>
        <v/>
      </c>
      <c r="AJ378" s="70" t="str">
        <f t="shared" si="76"/>
        <v/>
      </c>
      <c r="AK378" s="70" t="str">
        <f t="shared" si="82"/>
        <v/>
      </c>
      <c r="AL378" s="70" t="str">
        <f t="shared" si="83"/>
        <v/>
      </c>
    </row>
    <row r="379" spans="2:38" ht="15" thickBot="1" x14ac:dyDescent="0.35">
      <c r="B379" s="79" t="str">
        <f t="shared" si="77"/>
        <v/>
      </c>
      <c r="C379" s="78" t="str">
        <f t="shared" si="70"/>
        <v/>
      </c>
      <c r="D379" s="79" t="str">
        <f>IFERROR(IF(J378&lt;=0,"",IF(C379="Yes","",B379-COUNTIF($C$20:C379,"Yes"))),"")</f>
        <v/>
      </c>
      <c r="E379" s="81" t="str">
        <f t="shared" si="71"/>
        <v/>
      </c>
      <c r="F379" s="80" t="str">
        <f t="shared" si="78"/>
        <v/>
      </c>
      <c r="G379" s="80" t="str">
        <f t="shared" si="72"/>
        <v/>
      </c>
      <c r="H379" s="80" t="str">
        <f t="shared" si="79"/>
        <v/>
      </c>
      <c r="I379" s="80" t="str">
        <f t="shared" si="73"/>
        <v/>
      </c>
      <c r="J379" s="80" t="str">
        <f t="shared" si="80"/>
        <v/>
      </c>
      <c r="AG379" s="16" t="str">
        <f t="shared" si="81"/>
        <v/>
      </c>
      <c r="AH379" s="69" t="str">
        <f t="shared" si="74"/>
        <v/>
      </c>
      <c r="AI379" s="70" t="str">
        <f t="shared" si="75"/>
        <v/>
      </c>
      <c r="AJ379" s="70" t="str">
        <f t="shared" si="76"/>
        <v/>
      </c>
      <c r="AK379" s="70" t="str">
        <f t="shared" si="82"/>
        <v/>
      </c>
      <c r="AL379" s="70" t="str">
        <f t="shared" si="83"/>
        <v/>
      </c>
    </row>
    <row r="380" spans="2:38" ht="15" thickBot="1" x14ac:dyDescent="0.35">
      <c r="B380" s="79" t="str">
        <f t="shared" si="77"/>
        <v/>
      </c>
      <c r="C380" s="78" t="str">
        <f t="shared" si="70"/>
        <v/>
      </c>
      <c r="D380" s="79" t="str">
        <f>IFERROR(IF(J379&lt;=0,"",IF(C380="Yes","",B380-COUNTIF($C$20:C380,"Yes"))),"")</f>
        <v/>
      </c>
      <c r="E380" s="81" t="str">
        <f t="shared" si="71"/>
        <v/>
      </c>
      <c r="F380" s="80" t="str">
        <f t="shared" si="78"/>
        <v/>
      </c>
      <c r="G380" s="80" t="str">
        <f t="shared" si="72"/>
        <v/>
      </c>
      <c r="H380" s="80" t="str">
        <f t="shared" si="79"/>
        <v/>
      </c>
      <c r="I380" s="80" t="str">
        <f t="shared" si="73"/>
        <v/>
      </c>
      <c r="J380" s="80" t="str">
        <f t="shared" si="80"/>
        <v/>
      </c>
      <c r="AG380" s="16" t="str">
        <f t="shared" si="81"/>
        <v/>
      </c>
      <c r="AH380" s="69" t="str">
        <f t="shared" si="74"/>
        <v/>
      </c>
      <c r="AI380" s="70" t="str">
        <f t="shared" si="75"/>
        <v/>
      </c>
      <c r="AJ380" s="70" t="str">
        <f t="shared" si="76"/>
        <v/>
      </c>
      <c r="AK380" s="70" t="str">
        <f t="shared" si="82"/>
        <v/>
      </c>
      <c r="AL380" s="70" t="str">
        <f t="shared" si="83"/>
        <v/>
      </c>
    </row>
    <row r="381" spans="2:38" ht="15" thickBot="1" x14ac:dyDescent="0.35">
      <c r="B381" s="79" t="str">
        <f t="shared" si="77"/>
        <v/>
      </c>
      <c r="C381" s="78" t="str">
        <f t="shared" si="70"/>
        <v/>
      </c>
      <c r="D381" s="79" t="str">
        <f>IFERROR(IF(J380&lt;=0,"",IF(C381="Yes","",B381-COUNTIF($C$20:C381,"Yes"))),"")</f>
        <v/>
      </c>
      <c r="E381" s="81" t="str">
        <f t="shared" si="71"/>
        <v/>
      </c>
      <c r="F381" s="80" t="str">
        <f t="shared" si="78"/>
        <v/>
      </c>
      <c r="G381" s="80" t="str">
        <f t="shared" si="72"/>
        <v/>
      </c>
      <c r="H381" s="80" t="str">
        <f t="shared" si="79"/>
        <v/>
      </c>
      <c r="I381" s="80" t="str">
        <f t="shared" si="73"/>
        <v/>
      </c>
      <c r="J381" s="80" t="str">
        <f t="shared" si="80"/>
        <v/>
      </c>
      <c r="AG381" s="16" t="str">
        <f t="shared" si="81"/>
        <v/>
      </c>
      <c r="AH381" s="69" t="str">
        <f t="shared" si="74"/>
        <v/>
      </c>
      <c r="AI381" s="70" t="str">
        <f t="shared" si="75"/>
        <v/>
      </c>
      <c r="AJ381" s="70" t="str">
        <f t="shared" si="76"/>
        <v/>
      </c>
      <c r="AK381" s="70" t="str">
        <f t="shared" si="82"/>
        <v/>
      </c>
      <c r="AL381" s="70" t="str">
        <f t="shared" si="83"/>
        <v/>
      </c>
    </row>
    <row r="382" spans="2:38" ht="15" thickBot="1" x14ac:dyDescent="0.35">
      <c r="B382" s="79" t="str">
        <f t="shared" si="77"/>
        <v/>
      </c>
      <c r="C382" s="78" t="str">
        <f t="shared" si="70"/>
        <v/>
      </c>
      <c r="D382" s="79" t="str">
        <f>IFERROR(IF(J381&lt;=0,"",IF(C382="Yes","",B382-COUNTIF($C$20:C382,"Yes"))),"")</f>
        <v/>
      </c>
      <c r="E382" s="81" t="str">
        <f t="shared" si="71"/>
        <v/>
      </c>
      <c r="F382" s="80" t="str">
        <f t="shared" si="78"/>
        <v/>
      </c>
      <c r="G382" s="80" t="str">
        <f t="shared" si="72"/>
        <v/>
      </c>
      <c r="H382" s="80" t="str">
        <f t="shared" si="79"/>
        <v/>
      </c>
      <c r="I382" s="80" t="str">
        <f t="shared" si="73"/>
        <v/>
      </c>
      <c r="J382" s="80" t="str">
        <f t="shared" si="80"/>
        <v/>
      </c>
      <c r="AG382" s="16" t="str">
        <f t="shared" si="81"/>
        <v/>
      </c>
      <c r="AH382" s="69" t="str">
        <f t="shared" si="74"/>
        <v/>
      </c>
      <c r="AI382" s="70" t="str">
        <f t="shared" si="75"/>
        <v/>
      </c>
      <c r="AJ382" s="70" t="str">
        <f t="shared" si="76"/>
        <v/>
      </c>
      <c r="AK382" s="70" t="str">
        <f t="shared" si="82"/>
        <v/>
      </c>
      <c r="AL382" s="70" t="str">
        <f t="shared" si="83"/>
        <v/>
      </c>
    </row>
    <row r="383" spans="2:38" ht="15" thickBot="1" x14ac:dyDescent="0.35">
      <c r="B383" s="79" t="str">
        <f t="shared" si="77"/>
        <v/>
      </c>
      <c r="C383" s="78" t="str">
        <f t="shared" si="70"/>
        <v/>
      </c>
      <c r="D383" s="79" t="str">
        <f>IFERROR(IF(J382&lt;=0,"",IF(C383="Yes","",B383-COUNTIF($C$20:C383,"Yes"))),"")</f>
        <v/>
      </c>
      <c r="E383" s="81" t="str">
        <f t="shared" si="71"/>
        <v/>
      </c>
      <c r="F383" s="80" t="str">
        <f t="shared" si="78"/>
        <v/>
      </c>
      <c r="G383" s="80" t="str">
        <f t="shared" si="72"/>
        <v/>
      </c>
      <c r="H383" s="80" t="str">
        <f t="shared" si="79"/>
        <v/>
      </c>
      <c r="I383" s="80" t="str">
        <f t="shared" si="73"/>
        <v/>
      </c>
      <c r="J383" s="80" t="str">
        <f t="shared" si="80"/>
        <v/>
      </c>
      <c r="AG383" s="16" t="str">
        <f t="shared" si="81"/>
        <v/>
      </c>
      <c r="AH383" s="69" t="str">
        <f t="shared" si="74"/>
        <v/>
      </c>
      <c r="AI383" s="70" t="str">
        <f t="shared" si="75"/>
        <v/>
      </c>
      <c r="AJ383" s="70" t="str">
        <f t="shared" si="76"/>
        <v/>
      </c>
      <c r="AK383" s="70" t="str">
        <f t="shared" si="82"/>
        <v/>
      </c>
      <c r="AL383" s="70" t="str">
        <f t="shared" si="83"/>
        <v/>
      </c>
    </row>
    <row r="384" spans="2:38" ht="15" thickBot="1" x14ac:dyDescent="0.35">
      <c r="B384" s="79" t="str">
        <f t="shared" si="77"/>
        <v/>
      </c>
      <c r="C384" s="78" t="str">
        <f t="shared" si="70"/>
        <v/>
      </c>
      <c r="D384" s="79" t="str">
        <f>IFERROR(IF(J383&lt;=0,"",IF(C384="Yes","",B384-COUNTIF($C$20:C384,"Yes"))),"")</f>
        <v/>
      </c>
      <c r="E384" s="81" t="str">
        <f t="shared" si="71"/>
        <v/>
      </c>
      <c r="F384" s="80" t="str">
        <f t="shared" si="78"/>
        <v/>
      </c>
      <c r="G384" s="80" t="str">
        <f t="shared" si="72"/>
        <v/>
      </c>
      <c r="H384" s="80" t="str">
        <f t="shared" si="79"/>
        <v/>
      </c>
      <c r="I384" s="80" t="str">
        <f t="shared" si="73"/>
        <v/>
      </c>
      <c r="J384" s="80" t="str">
        <f t="shared" si="80"/>
        <v/>
      </c>
      <c r="AG384" s="16" t="str">
        <f t="shared" si="81"/>
        <v/>
      </c>
      <c r="AH384" s="69" t="str">
        <f t="shared" si="74"/>
        <v/>
      </c>
      <c r="AI384" s="70" t="str">
        <f t="shared" si="75"/>
        <v/>
      </c>
      <c r="AJ384" s="70" t="str">
        <f t="shared" si="76"/>
        <v/>
      </c>
      <c r="AK384" s="70" t="str">
        <f t="shared" si="82"/>
        <v/>
      </c>
      <c r="AL384" s="70" t="str">
        <f t="shared" si="83"/>
        <v/>
      </c>
    </row>
    <row r="385" spans="2:38" ht="15" thickBot="1" x14ac:dyDescent="0.35">
      <c r="B385" s="79" t="str">
        <f t="shared" si="77"/>
        <v/>
      </c>
      <c r="C385" s="78" t="str">
        <f t="shared" si="70"/>
        <v/>
      </c>
      <c r="D385" s="79" t="str">
        <f>IFERROR(IF(J384&lt;=0,"",IF(C385="Yes","",B385-COUNTIF($C$20:C385,"Yes"))),"")</f>
        <v/>
      </c>
      <c r="E385" s="81" t="str">
        <f t="shared" si="71"/>
        <v/>
      </c>
      <c r="F385" s="80" t="str">
        <f t="shared" si="78"/>
        <v/>
      </c>
      <c r="G385" s="80" t="str">
        <f t="shared" si="72"/>
        <v/>
      </c>
      <c r="H385" s="80" t="str">
        <f t="shared" si="79"/>
        <v/>
      </c>
      <c r="I385" s="80" t="str">
        <f t="shared" si="73"/>
        <v/>
      </c>
      <c r="J385" s="80" t="str">
        <f t="shared" si="80"/>
        <v/>
      </c>
      <c r="AG385" s="16" t="str">
        <f t="shared" si="81"/>
        <v/>
      </c>
      <c r="AH385" s="69" t="str">
        <f t="shared" si="74"/>
        <v/>
      </c>
      <c r="AI385" s="70" t="str">
        <f t="shared" si="75"/>
        <v/>
      </c>
      <c r="AJ385" s="70" t="str">
        <f t="shared" si="76"/>
        <v/>
      </c>
      <c r="AK385" s="70" t="str">
        <f t="shared" si="82"/>
        <v/>
      </c>
      <c r="AL385" s="70" t="str">
        <f t="shared" si="83"/>
        <v/>
      </c>
    </row>
    <row r="386" spans="2:38" ht="15" thickBot="1" x14ac:dyDescent="0.35">
      <c r="B386" s="79" t="str">
        <f t="shared" si="77"/>
        <v/>
      </c>
      <c r="C386" s="78" t="str">
        <f t="shared" si="70"/>
        <v/>
      </c>
      <c r="D386" s="79" t="str">
        <f>IFERROR(IF(J385&lt;=0,"",IF(C386="Yes","",B386-COUNTIF($C$20:C386,"Yes"))),"")</f>
        <v/>
      </c>
      <c r="E386" s="81" t="str">
        <f t="shared" si="71"/>
        <v/>
      </c>
      <c r="F386" s="80" t="str">
        <f t="shared" si="78"/>
        <v/>
      </c>
      <c r="G386" s="80" t="str">
        <f t="shared" si="72"/>
        <v/>
      </c>
      <c r="H386" s="80" t="str">
        <f t="shared" si="79"/>
        <v/>
      </c>
      <c r="I386" s="80" t="str">
        <f t="shared" si="73"/>
        <v/>
      </c>
      <c r="J386" s="80" t="str">
        <f t="shared" si="80"/>
        <v/>
      </c>
      <c r="AG386" s="16" t="str">
        <f t="shared" si="81"/>
        <v/>
      </c>
      <c r="AH386" s="69" t="str">
        <f t="shared" si="74"/>
        <v/>
      </c>
      <c r="AI386" s="70" t="str">
        <f t="shared" si="75"/>
        <v/>
      </c>
      <c r="AJ386" s="70" t="str">
        <f t="shared" si="76"/>
        <v/>
      </c>
      <c r="AK386" s="70" t="str">
        <f t="shared" si="82"/>
        <v/>
      </c>
      <c r="AL386" s="70" t="str">
        <f t="shared" si="83"/>
        <v/>
      </c>
    </row>
    <row r="387" spans="2:38" ht="15" thickBot="1" x14ac:dyDescent="0.35">
      <c r="B387" s="79" t="str">
        <f t="shared" si="77"/>
        <v/>
      </c>
      <c r="C387" s="78" t="str">
        <f t="shared" si="70"/>
        <v/>
      </c>
      <c r="D387" s="79" t="str">
        <f>IFERROR(IF(J386&lt;=0,"",IF(C387="Yes","",B387-COUNTIF($C$20:C387,"Yes"))),"")</f>
        <v/>
      </c>
      <c r="E387" s="81" t="str">
        <f t="shared" si="71"/>
        <v/>
      </c>
      <c r="F387" s="80" t="str">
        <f t="shared" si="78"/>
        <v/>
      </c>
      <c r="G387" s="80" t="str">
        <f t="shared" si="72"/>
        <v/>
      </c>
      <c r="H387" s="80" t="str">
        <f t="shared" si="79"/>
        <v/>
      </c>
      <c r="I387" s="80" t="str">
        <f t="shared" si="73"/>
        <v/>
      </c>
      <c r="J387" s="80" t="str">
        <f t="shared" si="80"/>
        <v/>
      </c>
      <c r="AG387" s="16" t="str">
        <f t="shared" si="81"/>
        <v/>
      </c>
      <c r="AH387" s="69" t="str">
        <f t="shared" si="74"/>
        <v/>
      </c>
      <c r="AI387" s="70" t="str">
        <f t="shared" si="75"/>
        <v/>
      </c>
      <c r="AJ387" s="70" t="str">
        <f t="shared" si="76"/>
        <v/>
      </c>
      <c r="AK387" s="70" t="str">
        <f t="shared" si="82"/>
        <v/>
      </c>
      <c r="AL387" s="70" t="str">
        <f t="shared" si="83"/>
        <v/>
      </c>
    </row>
    <row r="388" spans="2:38" ht="15" thickBot="1" x14ac:dyDescent="0.35">
      <c r="B388" s="79" t="str">
        <f t="shared" si="77"/>
        <v/>
      </c>
      <c r="C388" s="78" t="str">
        <f t="shared" si="70"/>
        <v/>
      </c>
      <c r="D388" s="79" t="str">
        <f>IFERROR(IF(J387&lt;=0,"",IF(C388="Yes","",B388-COUNTIF($C$20:C388,"Yes"))),"")</f>
        <v/>
      </c>
      <c r="E388" s="81" t="str">
        <f t="shared" si="71"/>
        <v/>
      </c>
      <c r="F388" s="80" t="str">
        <f t="shared" si="78"/>
        <v/>
      </c>
      <c r="G388" s="80" t="str">
        <f t="shared" si="72"/>
        <v/>
      </c>
      <c r="H388" s="80" t="str">
        <f t="shared" si="79"/>
        <v/>
      </c>
      <c r="I388" s="80" t="str">
        <f t="shared" si="73"/>
        <v/>
      </c>
      <c r="J388" s="80" t="str">
        <f t="shared" si="80"/>
        <v/>
      </c>
      <c r="AG388" s="16" t="str">
        <f t="shared" si="81"/>
        <v/>
      </c>
      <c r="AH388" s="69" t="str">
        <f t="shared" si="74"/>
        <v/>
      </c>
      <c r="AI388" s="70" t="str">
        <f t="shared" si="75"/>
        <v/>
      </c>
      <c r="AJ388" s="70" t="str">
        <f t="shared" si="76"/>
        <v/>
      </c>
      <c r="AK388" s="70" t="str">
        <f t="shared" si="82"/>
        <v/>
      </c>
      <c r="AL388" s="70" t="str">
        <f t="shared" si="83"/>
        <v/>
      </c>
    </row>
    <row r="389" spans="2:38" ht="15" thickBot="1" x14ac:dyDescent="0.35">
      <c r="B389" s="79" t="str">
        <f t="shared" si="77"/>
        <v/>
      </c>
      <c r="C389" s="78" t="str">
        <f t="shared" si="70"/>
        <v/>
      </c>
      <c r="D389" s="79" t="str">
        <f>IFERROR(IF(J388&lt;=0,"",IF(C389="Yes","",B389-COUNTIF($C$20:C389,"Yes"))),"")</f>
        <v/>
      </c>
      <c r="E389" s="81" t="str">
        <f t="shared" si="71"/>
        <v/>
      </c>
      <c r="F389" s="80" t="str">
        <f t="shared" si="78"/>
        <v/>
      </c>
      <c r="G389" s="80" t="str">
        <f t="shared" si="72"/>
        <v/>
      </c>
      <c r="H389" s="80" t="str">
        <f t="shared" si="79"/>
        <v/>
      </c>
      <c r="I389" s="80" t="str">
        <f t="shared" si="73"/>
        <v/>
      </c>
      <c r="J389" s="80" t="str">
        <f t="shared" si="80"/>
        <v/>
      </c>
      <c r="AG389" s="16" t="str">
        <f t="shared" si="81"/>
        <v/>
      </c>
      <c r="AH389" s="69" t="str">
        <f t="shared" si="74"/>
        <v/>
      </c>
      <c r="AI389" s="70" t="str">
        <f t="shared" si="75"/>
        <v/>
      </c>
      <c r="AJ389" s="70" t="str">
        <f t="shared" si="76"/>
        <v/>
      </c>
      <c r="AK389" s="70" t="str">
        <f t="shared" si="82"/>
        <v/>
      </c>
      <c r="AL389" s="70" t="str">
        <f t="shared" si="83"/>
        <v/>
      </c>
    </row>
    <row r="390" spans="2:38" ht="15" thickBot="1" x14ac:dyDescent="0.35">
      <c r="B390" s="79" t="str">
        <f t="shared" si="77"/>
        <v/>
      </c>
      <c r="C390" s="78" t="str">
        <f t="shared" si="70"/>
        <v/>
      </c>
      <c r="D390" s="79" t="str">
        <f>IFERROR(IF(J389&lt;=0,"",IF(C390="Yes","",B390-COUNTIF($C$20:C390,"Yes"))),"")</f>
        <v/>
      </c>
      <c r="E390" s="81" t="str">
        <f t="shared" si="71"/>
        <v/>
      </c>
      <c r="F390" s="80" t="str">
        <f t="shared" si="78"/>
        <v/>
      </c>
      <c r="G390" s="80" t="str">
        <f t="shared" si="72"/>
        <v/>
      </c>
      <c r="H390" s="80" t="str">
        <f t="shared" si="79"/>
        <v/>
      </c>
      <c r="I390" s="80" t="str">
        <f t="shared" si="73"/>
        <v/>
      </c>
      <c r="J390" s="80" t="str">
        <f t="shared" si="80"/>
        <v/>
      </c>
      <c r="AG390" s="16" t="str">
        <f t="shared" si="81"/>
        <v/>
      </c>
      <c r="AH390" s="69" t="str">
        <f t="shared" si="74"/>
        <v/>
      </c>
      <c r="AI390" s="70" t="str">
        <f t="shared" si="75"/>
        <v/>
      </c>
      <c r="AJ390" s="70" t="str">
        <f t="shared" si="76"/>
        <v/>
      </c>
      <c r="AK390" s="70" t="str">
        <f t="shared" si="82"/>
        <v/>
      </c>
      <c r="AL390" s="70" t="str">
        <f t="shared" si="83"/>
        <v/>
      </c>
    </row>
    <row r="391" spans="2:38" ht="15" thickBot="1" x14ac:dyDescent="0.35">
      <c r="B391" s="79" t="str">
        <f t="shared" si="77"/>
        <v/>
      </c>
      <c r="C391" s="78" t="str">
        <f t="shared" si="70"/>
        <v/>
      </c>
      <c r="D391" s="79" t="str">
        <f>IFERROR(IF(J390&lt;=0,"",IF(C391="Yes","",B391-COUNTIF($C$20:C391,"Yes"))),"")</f>
        <v/>
      </c>
      <c r="E391" s="81" t="str">
        <f t="shared" si="71"/>
        <v/>
      </c>
      <c r="F391" s="80" t="str">
        <f t="shared" si="78"/>
        <v/>
      </c>
      <c r="G391" s="80" t="str">
        <f t="shared" si="72"/>
        <v/>
      </c>
      <c r="H391" s="80" t="str">
        <f t="shared" si="79"/>
        <v/>
      </c>
      <c r="I391" s="80" t="str">
        <f t="shared" si="73"/>
        <v/>
      </c>
      <c r="J391" s="80" t="str">
        <f t="shared" si="80"/>
        <v/>
      </c>
      <c r="AG391" s="16" t="str">
        <f t="shared" si="81"/>
        <v/>
      </c>
      <c r="AH391" s="69" t="str">
        <f t="shared" si="74"/>
        <v/>
      </c>
      <c r="AI391" s="70" t="str">
        <f t="shared" si="75"/>
        <v/>
      </c>
      <c r="AJ391" s="70" t="str">
        <f t="shared" si="76"/>
        <v/>
      </c>
      <c r="AK391" s="70" t="str">
        <f t="shared" si="82"/>
        <v/>
      </c>
      <c r="AL391" s="70" t="str">
        <f t="shared" si="83"/>
        <v/>
      </c>
    </row>
    <row r="392" spans="2:38" ht="15" thickBot="1" x14ac:dyDescent="0.35">
      <c r="B392" s="79" t="str">
        <f t="shared" si="77"/>
        <v/>
      </c>
      <c r="C392" s="78" t="str">
        <f t="shared" si="70"/>
        <v/>
      </c>
      <c r="D392" s="79" t="str">
        <f>IFERROR(IF(J391&lt;=0,"",IF(C392="Yes","",B392-COUNTIF($C$20:C392,"Yes"))),"")</f>
        <v/>
      </c>
      <c r="E392" s="81" t="str">
        <f t="shared" si="71"/>
        <v/>
      </c>
      <c r="F392" s="80" t="str">
        <f t="shared" si="78"/>
        <v/>
      </c>
      <c r="G392" s="80" t="str">
        <f t="shared" si="72"/>
        <v/>
      </c>
      <c r="H392" s="80" t="str">
        <f t="shared" si="79"/>
        <v/>
      </c>
      <c r="I392" s="80" t="str">
        <f t="shared" si="73"/>
        <v/>
      </c>
      <c r="J392" s="80" t="str">
        <f t="shared" si="80"/>
        <v/>
      </c>
      <c r="AG392" s="16" t="str">
        <f t="shared" si="81"/>
        <v/>
      </c>
      <c r="AH392" s="69" t="str">
        <f t="shared" si="74"/>
        <v/>
      </c>
      <c r="AI392" s="70" t="str">
        <f t="shared" si="75"/>
        <v/>
      </c>
      <c r="AJ392" s="70" t="str">
        <f t="shared" si="76"/>
        <v/>
      </c>
      <c r="AK392" s="70" t="str">
        <f t="shared" si="82"/>
        <v/>
      </c>
      <c r="AL392" s="70" t="str">
        <f t="shared" si="83"/>
        <v/>
      </c>
    </row>
    <row r="393" spans="2:38" ht="15" thickBot="1" x14ac:dyDescent="0.35">
      <c r="B393" s="79" t="str">
        <f t="shared" si="77"/>
        <v/>
      </c>
      <c r="C393" s="78" t="str">
        <f t="shared" si="70"/>
        <v/>
      </c>
      <c r="D393" s="79" t="str">
        <f>IFERROR(IF(J392&lt;=0,"",IF(C393="Yes","",B393-COUNTIF($C$20:C393,"Yes"))),"")</f>
        <v/>
      </c>
      <c r="E393" s="81" t="str">
        <f t="shared" si="71"/>
        <v/>
      </c>
      <c r="F393" s="80" t="str">
        <f t="shared" si="78"/>
        <v/>
      </c>
      <c r="G393" s="80" t="str">
        <f t="shared" si="72"/>
        <v/>
      </c>
      <c r="H393" s="80" t="str">
        <f t="shared" si="79"/>
        <v/>
      </c>
      <c r="I393" s="80" t="str">
        <f t="shared" si="73"/>
        <v/>
      </c>
      <c r="J393" s="80" t="str">
        <f t="shared" si="80"/>
        <v/>
      </c>
      <c r="AG393" s="16" t="str">
        <f t="shared" si="81"/>
        <v/>
      </c>
      <c r="AH393" s="69" t="str">
        <f t="shared" si="74"/>
        <v/>
      </c>
      <c r="AI393" s="70" t="str">
        <f t="shared" si="75"/>
        <v/>
      </c>
      <c r="AJ393" s="70" t="str">
        <f t="shared" si="76"/>
        <v/>
      </c>
      <c r="AK393" s="70" t="str">
        <f t="shared" si="82"/>
        <v/>
      </c>
      <c r="AL393" s="70" t="str">
        <f t="shared" si="83"/>
        <v/>
      </c>
    </row>
    <row r="394" spans="2:38" ht="15" thickBot="1" x14ac:dyDescent="0.35">
      <c r="B394" s="79" t="str">
        <f t="shared" si="77"/>
        <v/>
      </c>
      <c r="C394" s="78" t="str">
        <f t="shared" si="70"/>
        <v/>
      </c>
      <c r="D394" s="79" t="str">
        <f>IFERROR(IF(J393&lt;=0,"",IF(C394="Yes","",B394-COUNTIF($C$20:C394,"Yes"))),"")</f>
        <v/>
      </c>
      <c r="E394" s="81" t="str">
        <f t="shared" si="71"/>
        <v/>
      </c>
      <c r="F394" s="80" t="str">
        <f t="shared" si="78"/>
        <v/>
      </c>
      <c r="G394" s="80" t="str">
        <f t="shared" si="72"/>
        <v/>
      </c>
      <c r="H394" s="80" t="str">
        <f t="shared" si="79"/>
        <v/>
      </c>
      <c r="I394" s="80" t="str">
        <f t="shared" si="73"/>
        <v/>
      </c>
      <c r="J394" s="80" t="str">
        <f t="shared" si="80"/>
        <v/>
      </c>
      <c r="AG394" s="16" t="str">
        <f t="shared" si="81"/>
        <v/>
      </c>
      <c r="AH394" s="69" t="str">
        <f t="shared" si="74"/>
        <v/>
      </c>
      <c r="AI394" s="70" t="str">
        <f t="shared" si="75"/>
        <v/>
      </c>
      <c r="AJ394" s="70" t="str">
        <f t="shared" si="76"/>
        <v/>
      </c>
      <c r="AK394" s="70" t="str">
        <f t="shared" si="82"/>
        <v/>
      </c>
      <c r="AL394" s="70" t="str">
        <f t="shared" si="83"/>
        <v/>
      </c>
    </row>
    <row r="395" spans="2:38" ht="15" thickBot="1" x14ac:dyDescent="0.35">
      <c r="B395" s="79" t="str">
        <f t="shared" si="77"/>
        <v/>
      </c>
      <c r="C395" s="78" t="str">
        <f t="shared" si="70"/>
        <v/>
      </c>
      <c r="D395" s="79" t="str">
        <f>IFERROR(IF(J394&lt;=0,"",IF(C395="Yes","",B395-COUNTIF($C$20:C395,"Yes"))),"")</f>
        <v/>
      </c>
      <c r="E395" s="81" t="str">
        <f t="shared" si="71"/>
        <v/>
      </c>
      <c r="F395" s="80" t="str">
        <f t="shared" si="78"/>
        <v/>
      </c>
      <c r="G395" s="80" t="str">
        <f t="shared" si="72"/>
        <v/>
      </c>
      <c r="H395" s="80" t="str">
        <f t="shared" si="79"/>
        <v/>
      </c>
      <c r="I395" s="80" t="str">
        <f t="shared" si="73"/>
        <v/>
      </c>
      <c r="J395" s="80" t="str">
        <f t="shared" si="80"/>
        <v/>
      </c>
      <c r="AG395" s="16" t="str">
        <f t="shared" si="81"/>
        <v/>
      </c>
      <c r="AH395" s="69" t="str">
        <f t="shared" si="74"/>
        <v/>
      </c>
      <c r="AI395" s="70" t="str">
        <f t="shared" si="75"/>
        <v/>
      </c>
      <c r="AJ395" s="70" t="str">
        <f t="shared" si="76"/>
        <v/>
      </c>
      <c r="AK395" s="70" t="str">
        <f t="shared" si="82"/>
        <v/>
      </c>
      <c r="AL395" s="70" t="str">
        <f t="shared" si="83"/>
        <v/>
      </c>
    </row>
    <row r="396" spans="2:38" ht="15" thickBot="1" x14ac:dyDescent="0.35">
      <c r="B396" s="79" t="str">
        <f t="shared" si="77"/>
        <v/>
      </c>
      <c r="C396" s="78" t="str">
        <f t="shared" si="70"/>
        <v/>
      </c>
      <c r="D396" s="79" t="str">
        <f>IFERROR(IF(J395&lt;=0,"",IF(C396="Yes","",B396-COUNTIF($C$20:C396,"Yes"))),"")</f>
        <v/>
      </c>
      <c r="E396" s="81" t="str">
        <f t="shared" si="71"/>
        <v/>
      </c>
      <c r="F396" s="80" t="str">
        <f t="shared" si="78"/>
        <v/>
      </c>
      <c r="G396" s="80" t="str">
        <f t="shared" si="72"/>
        <v/>
      </c>
      <c r="H396" s="80" t="str">
        <f t="shared" si="79"/>
        <v/>
      </c>
      <c r="I396" s="80" t="str">
        <f t="shared" si="73"/>
        <v/>
      </c>
      <c r="J396" s="80" t="str">
        <f t="shared" si="80"/>
        <v/>
      </c>
      <c r="AG396" s="16" t="str">
        <f t="shared" si="81"/>
        <v/>
      </c>
      <c r="AH396" s="69" t="str">
        <f t="shared" si="74"/>
        <v/>
      </c>
      <c r="AI396" s="70" t="str">
        <f t="shared" si="75"/>
        <v/>
      </c>
      <c r="AJ396" s="70" t="str">
        <f t="shared" si="76"/>
        <v/>
      </c>
      <c r="AK396" s="70" t="str">
        <f t="shared" si="82"/>
        <v/>
      </c>
      <c r="AL396" s="70" t="str">
        <f t="shared" si="83"/>
        <v/>
      </c>
    </row>
    <row r="397" spans="2:38" ht="15" thickBot="1" x14ac:dyDescent="0.35">
      <c r="B397" s="79" t="str">
        <f t="shared" si="77"/>
        <v/>
      </c>
      <c r="C397" s="78" t="str">
        <f t="shared" si="70"/>
        <v/>
      </c>
      <c r="D397" s="79" t="str">
        <f>IFERROR(IF(J396&lt;=0,"",IF(C397="Yes","",B397-COUNTIF($C$20:C397,"Yes"))),"")</f>
        <v/>
      </c>
      <c r="E397" s="81" t="str">
        <f t="shared" si="71"/>
        <v/>
      </c>
      <c r="F397" s="80" t="str">
        <f t="shared" si="78"/>
        <v/>
      </c>
      <c r="G397" s="80" t="str">
        <f t="shared" si="72"/>
        <v/>
      </c>
      <c r="H397" s="80" t="str">
        <f t="shared" si="79"/>
        <v/>
      </c>
      <c r="I397" s="80" t="str">
        <f t="shared" si="73"/>
        <v/>
      </c>
      <c r="J397" s="80" t="str">
        <f t="shared" si="80"/>
        <v/>
      </c>
      <c r="AG397" s="16" t="str">
        <f t="shared" si="81"/>
        <v/>
      </c>
      <c r="AH397" s="69" t="str">
        <f t="shared" si="74"/>
        <v/>
      </c>
      <c r="AI397" s="70" t="str">
        <f t="shared" si="75"/>
        <v/>
      </c>
      <c r="AJ397" s="70" t="str">
        <f t="shared" si="76"/>
        <v/>
      </c>
      <c r="AK397" s="70" t="str">
        <f t="shared" si="82"/>
        <v/>
      </c>
      <c r="AL397" s="70" t="str">
        <f t="shared" si="83"/>
        <v/>
      </c>
    </row>
    <row r="398" spans="2:38" ht="15" thickBot="1" x14ac:dyDescent="0.35">
      <c r="B398" s="79" t="str">
        <f t="shared" si="77"/>
        <v/>
      </c>
      <c r="C398" s="78" t="str">
        <f t="shared" si="70"/>
        <v/>
      </c>
      <c r="D398" s="79" t="str">
        <f>IFERROR(IF(J397&lt;=0,"",IF(C398="Yes","",B398-COUNTIF($C$20:C398,"Yes"))),"")</f>
        <v/>
      </c>
      <c r="E398" s="81" t="str">
        <f t="shared" si="71"/>
        <v/>
      </c>
      <c r="F398" s="80" t="str">
        <f t="shared" si="78"/>
        <v/>
      </c>
      <c r="G398" s="80" t="str">
        <f t="shared" si="72"/>
        <v/>
      </c>
      <c r="H398" s="80" t="str">
        <f t="shared" si="79"/>
        <v/>
      </c>
      <c r="I398" s="80" t="str">
        <f t="shared" si="73"/>
        <v/>
      </c>
      <c r="J398" s="80" t="str">
        <f t="shared" si="80"/>
        <v/>
      </c>
      <c r="AG398" s="16" t="str">
        <f t="shared" si="81"/>
        <v/>
      </c>
      <c r="AH398" s="69" t="str">
        <f t="shared" si="74"/>
        <v/>
      </c>
      <c r="AI398" s="70" t="str">
        <f t="shared" si="75"/>
        <v/>
      </c>
      <c r="AJ398" s="70" t="str">
        <f t="shared" si="76"/>
        <v/>
      </c>
      <c r="AK398" s="70" t="str">
        <f t="shared" si="82"/>
        <v/>
      </c>
      <c r="AL398" s="70" t="str">
        <f t="shared" si="83"/>
        <v/>
      </c>
    </row>
    <row r="399" spans="2:38" ht="15" thickBot="1" x14ac:dyDescent="0.35">
      <c r="B399" s="79" t="str">
        <f t="shared" si="77"/>
        <v/>
      </c>
      <c r="C399" s="78" t="str">
        <f t="shared" si="70"/>
        <v/>
      </c>
      <c r="D399" s="79" t="str">
        <f>IFERROR(IF(J398&lt;=0,"",IF(C399="Yes","",B399-COUNTIF($C$20:C399,"Yes"))),"")</f>
        <v/>
      </c>
      <c r="E399" s="81" t="str">
        <f t="shared" si="71"/>
        <v/>
      </c>
      <c r="F399" s="80" t="str">
        <f t="shared" si="78"/>
        <v/>
      </c>
      <c r="G399" s="80" t="str">
        <f t="shared" si="72"/>
        <v/>
      </c>
      <c r="H399" s="80" t="str">
        <f t="shared" si="79"/>
        <v/>
      </c>
      <c r="I399" s="80" t="str">
        <f t="shared" si="73"/>
        <v/>
      </c>
      <c r="J399" s="80" t="str">
        <f t="shared" si="80"/>
        <v/>
      </c>
      <c r="AG399" s="16" t="str">
        <f t="shared" si="81"/>
        <v/>
      </c>
      <c r="AH399" s="69" t="str">
        <f t="shared" si="74"/>
        <v/>
      </c>
      <c r="AI399" s="70" t="str">
        <f t="shared" si="75"/>
        <v/>
      </c>
      <c r="AJ399" s="70" t="str">
        <f t="shared" si="76"/>
        <v/>
      </c>
      <c r="AK399" s="70" t="str">
        <f t="shared" si="82"/>
        <v/>
      </c>
      <c r="AL399" s="70" t="str">
        <f t="shared" si="83"/>
        <v/>
      </c>
    </row>
    <row r="400" spans="2:38" ht="15" thickBot="1" x14ac:dyDescent="0.35">
      <c r="B400" s="79" t="str">
        <f t="shared" si="77"/>
        <v/>
      </c>
      <c r="C400" s="78" t="str">
        <f t="shared" si="70"/>
        <v/>
      </c>
      <c r="D400" s="79" t="str">
        <f>IFERROR(IF(J399&lt;=0,"",IF(C400="Yes","",B400-COUNTIF($C$20:C400,"Yes"))),"")</f>
        <v/>
      </c>
      <c r="E400" s="81" t="str">
        <f t="shared" si="71"/>
        <v/>
      </c>
      <c r="F400" s="80" t="str">
        <f t="shared" si="78"/>
        <v/>
      </c>
      <c r="G400" s="80" t="str">
        <f t="shared" si="72"/>
        <v/>
      </c>
      <c r="H400" s="80" t="str">
        <f t="shared" si="79"/>
        <v/>
      </c>
      <c r="I400" s="80" t="str">
        <f t="shared" si="73"/>
        <v/>
      </c>
      <c r="J400" s="80" t="str">
        <f t="shared" si="80"/>
        <v/>
      </c>
      <c r="AG400" s="16" t="str">
        <f t="shared" si="81"/>
        <v/>
      </c>
      <c r="AH400" s="69" t="str">
        <f t="shared" si="74"/>
        <v/>
      </c>
      <c r="AI400" s="70" t="str">
        <f t="shared" si="75"/>
        <v/>
      </c>
      <c r="AJ400" s="70" t="str">
        <f t="shared" si="76"/>
        <v/>
      </c>
      <c r="AK400" s="70" t="str">
        <f t="shared" si="82"/>
        <v/>
      </c>
      <c r="AL400" s="70" t="str">
        <f t="shared" si="83"/>
        <v/>
      </c>
    </row>
    <row r="401" spans="2:38" ht="15" thickBot="1" x14ac:dyDescent="0.35">
      <c r="B401" s="79" t="str">
        <f t="shared" si="77"/>
        <v/>
      </c>
      <c r="C401" s="78" t="str">
        <f t="shared" si="70"/>
        <v/>
      </c>
      <c r="D401" s="79" t="str">
        <f>IFERROR(IF(J400&lt;=0,"",IF(C401="Yes","",B401-COUNTIF($C$20:C401,"Yes"))),"")</f>
        <v/>
      </c>
      <c r="E401" s="81" t="str">
        <f t="shared" si="71"/>
        <v/>
      </c>
      <c r="F401" s="80" t="str">
        <f t="shared" si="78"/>
        <v/>
      </c>
      <c r="G401" s="80" t="str">
        <f t="shared" si="72"/>
        <v/>
      </c>
      <c r="H401" s="80" t="str">
        <f t="shared" si="79"/>
        <v/>
      </c>
      <c r="I401" s="80" t="str">
        <f t="shared" si="73"/>
        <v/>
      </c>
      <c r="J401" s="80" t="str">
        <f t="shared" si="80"/>
        <v/>
      </c>
      <c r="AG401" s="16" t="str">
        <f t="shared" si="81"/>
        <v/>
      </c>
      <c r="AH401" s="69" t="str">
        <f t="shared" si="74"/>
        <v/>
      </c>
      <c r="AI401" s="70" t="str">
        <f t="shared" si="75"/>
        <v/>
      </c>
      <c r="AJ401" s="70" t="str">
        <f t="shared" si="76"/>
        <v/>
      </c>
      <c r="AK401" s="70" t="str">
        <f t="shared" si="82"/>
        <v/>
      </c>
      <c r="AL401" s="70" t="str">
        <f t="shared" si="83"/>
        <v/>
      </c>
    </row>
    <row r="402" spans="2:38" ht="15" thickBot="1" x14ac:dyDescent="0.35">
      <c r="B402" s="79" t="str">
        <f t="shared" si="77"/>
        <v/>
      </c>
      <c r="C402" s="78" t="str">
        <f t="shared" si="70"/>
        <v/>
      </c>
      <c r="D402" s="79" t="str">
        <f>IFERROR(IF(J401&lt;=0,"",IF(C402="Yes","",B402-COUNTIF($C$20:C402,"Yes"))),"")</f>
        <v/>
      </c>
      <c r="E402" s="81" t="str">
        <f t="shared" si="71"/>
        <v/>
      </c>
      <c r="F402" s="80" t="str">
        <f t="shared" si="78"/>
        <v/>
      </c>
      <c r="G402" s="80" t="str">
        <f t="shared" si="72"/>
        <v/>
      </c>
      <c r="H402" s="80" t="str">
        <f t="shared" si="79"/>
        <v/>
      </c>
      <c r="I402" s="80" t="str">
        <f t="shared" si="73"/>
        <v/>
      </c>
      <c r="J402" s="80" t="str">
        <f t="shared" si="80"/>
        <v/>
      </c>
      <c r="AG402" s="16" t="str">
        <f t="shared" si="81"/>
        <v/>
      </c>
      <c r="AH402" s="69" t="str">
        <f t="shared" si="74"/>
        <v/>
      </c>
      <c r="AI402" s="70" t="str">
        <f t="shared" si="75"/>
        <v/>
      </c>
      <c r="AJ402" s="70" t="str">
        <f t="shared" si="76"/>
        <v/>
      </c>
      <c r="AK402" s="70" t="str">
        <f t="shared" si="82"/>
        <v/>
      </c>
      <c r="AL402" s="70" t="str">
        <f t="shared" si="83"/>
        <v/>
      </c>
    </row>
    <row r="403" spans="2:38" ht="15" thickBot="1" x14ac:dyDescent="0.35">
      <c r="B403" s="79" t="str">
        <f t="shared" si="77"/>
        <v/>
      </c>
      <c r="C403" s="78" t="str">
        <f t="shared" si="70"/>
        <v/>
      </c>
      <c r="D403" s="79" t="str">
        <f>IFERROR(IF(J402&lt;=0,"",IF(C403="Yes","",B403-COUNTIF($C$20:C403,"Yes"))),"")</f>
        <v/>
      </c>
      <c r="E403" s="81" t="str">
        <f t="shared" si="71"/>
        <v/>
      </c>
      <c r="F403" s="80" t="str">
        <f t="shared" si="78"/>
        <v/>
      </c>
      <c r="G403" s="80" t="str">
        <f t="shared" si="72"/>
        <v/>
      </c>
      <c r="H403" s="80" t="str">
        <f t="shared" si="79"/>
        <v/>
      </c>
      <c r="I403" s="80" t="str">
        <f t="shared" si="73"/>
        <v/>
      </c>
      <c r="J403" s="80" t="str">
        <f t="shared" si="80"/>
        <v/>
      </c>
      <c r="AG403" s="16" t="str">
        <f t="shared" si="81"/>
        <v/>
      </c>
      <c r="AH403" s="69" t="str">
        <f t="shared" si="74"/>
        <v/>
      </c>
      <c r="AI403" s="70" t="str">
        <f t="shared" si="75"/>
        <v/>
      </c>
      <c r="AJ403" s="70" t="str">
        <f t="shared" si="76"/>
        <v/>
      </c>
      <c r="AK403" s="70" t="str">
        <f t="shared" si="82"/>
        <v/>
      </c>
      <c r="AL403" s="70" t="str">
        <f t="shared" si="83"/>
        <v/>
      </c>
    </row>
    <row r="404" spans="2:38" ht="15" thickBot="1" x14ac:dyDescent="0.35">
      <c r="B404" s="79" t="str">
        <f t="shared" si="77"/>
        <v/>
      </c>
      <c r="C404" s="78" t="str">
        <f t="shared" ref="C404:C467" si="84">IF(B404="","",IF(AND(B404&lt;=$E$13,B404&gt;=$E$12),"Yes","No"))</f>
        <v/>
      </c>
      <c r="D404" s="79" t="str">
        <f>IFERROR(IF(J403&lt;=0,"",IF(C404="Yes","",B404-COUNTIF($C$20:C404,"Yes"))),"")</f>
        <v/>
      </c>
      <c r="E404" s="81" t="str">
        <f t="shared" ref="E404:E467" si="85">IF($E$9="End of the Period",IF(B404="","",IF(payment_frequency_EMI_Change="Bi-weekly",first_payment_date_EMI_Change+B404*VLOOKUP(payment_frequency_EMI_Change,periodic_table,2,0),IF(payment_frequency_EMI_Change="Weekly",first_payment_date_EMI_Change+B404*VLOOKUP(payment_frequency_EMI_Change,periodic_table,2,0),IF(payment_frequency_EMI_Change="Semi-monthly",first_payment_date_EMI_Change+B404*VLOOKUP(payment_frequency_EMI_Change,periodic_table,2,0),EDATE(first_payment_date_EMI_Change,B404*VLOOKUP(payment_frequency_EMI_Change,periodic_table,2,0)))))),IF(B404="","",IF(payment_frequency_EMI_Change="Bi-weekly",first_payment_date_EMI_Change+(B404-1)*VLOOKUP(payment_frequency_EMI_Change,periodic_table,2,0),IF(payment_frequency_EMI_Change="Weekly",first_payment_date_EMI_Change+(B404-1)*VLOOKUP(payment_frequency_EMI_Change,periodic_table,2,0),IF(payment_frequency_EMI_Change="Semi-monthly",first_payment_date_EMI_Change+(B404-1)*VLOOKUP(payment_frequency_EMI_Change,periodic_table,2,0),EDATE(first_payment_date_EMI_Change,(B404-1)*VLOOKUP(payment_frequency_EMI_Change,periodic_table,2,0)))))))</f>
        <v/>
      </c>
      <c r="F404" s="80" t="str">
        <f t="shared" si="78"/>
        <v/>
      </c>
      <c r="G404" s="80" t="str">
        <f t="shared" ref="G404:G467" si="86">IF(AND(Payment_Type_EMI_Change=1,B404=1),0,IF(B404="","",IF(C404="Yes",0,J403*Compound_Rate_EMI_Change)))</f>
        <v/>
      </c>
      <c r="H404" s="80" t="str">
        <f t="shared" si="79"/>
        <v/>
      </c>
      <c r="I404" s="80" t="str">
        <f t="shared" ref="I404:I467" si="87">IF(B404="","",IF(C404="Yes",J403*Compound_Rate_EMI_Change,0))</f>
        <v/>
      </c>
      <c r="J404" s="80" t="str">
        <f t="shared" si="80"/>
        <v/>
      </c>
      <c r="AG404" s="16" t="str">
        <f t="shared" si="81"/>
        <v/>
      </c>
      <c r="AH404" s="69" t="str">
        <f t="shared" ref="AH404:AH467" si="88">IF($E$9="End of the Period",IF(AG404="","",IF(payment_frequency_EMI_Change="Bi-weekly",first_payment_date_EMI_Change+AG404*VLOOKUP(payment_frequency_EMI_Change,periodic_table,2,0),IF(payment_frequency_EMI_Change="Weekly",first_payment_date_EMI_Change+AG404*VLOOKUP(payment_frequency_EMI_Change,periodic_table,2,0),IF(payment_frequency_EMI_Change="Semi-monthly",first_payment_date_EMI_Change+AG404*VLOOKUP(payment_frequency_EMI_Change,periodic_table,2,0),EDATE(first_payment_date_EMI_Change,AG404*VLOOKUP(payment_frequency_EMI_Change,periodic_table,2,0)))))),IF(AG404="","",IF(payment_frequency_EMI_Change="Bi-weekly",first_payment_date_EMI_Change+(AG404-1)*VLOOKUP(payment_frequency_EMI_Change,periodic_table,2,0),IF(payment_frequency_EMI_Change="Weekly",first_payment_date_EMI_Change+(AG404-1)*VLOOKUP(payment_frequency_EMI_Change,periodic_table,2,0),IF(payment_frequency_EMI_Change="Semi-monthly",first_payment_date_EMI_Change+(AG404-1)*VLOOKUP(payment_frequency_EMI_Change,periodic_table,2,0),EDATE(first_payment_date_EMI_Change,(AG404-1)*VLOOKUP(payment_frequency_EMI_Change,periodic_table,2,0)))))))</f>
        <v/>
      </c>
      <c r="AI404" s="70" t="str">
        <f t="shared" ref="AI404:AI467" si="89">IF(AG404="","",IF(AL403&lt;payment_EMI_Change,AL403*(1+Compound_Rate_EMI_Change),payment_EMI_Change))</f>
        <v/>
      </c>
      <c r="AJ404" s="70" t="str">
        <f t="shared" ref="AJ404:AJ467" si="90">IF(AND(Payment_Type_EMI_Change=1,AG404=1),0,IF(AG404="","",AL403*Compound_Rate_EMI_Change))</f>
        <v/>
      </c>
      <c r="AK404" s="70" t="str">
        <f t="shared" si="82"/>
        <v/>
      </c>
      <c r="AL404" s="70" t="str">
        <f t="shared" si="83"/>
        <v/>
      </c>
    </row>
    <row r="405" spans="2:38" ht="15" thickBot="1" x14ac:dyDescent="0.35">
      <c r="B405" s="79" t="str">
        <f t="shared" ref="B405:B468" si="91">IFERROR(IF(TRUNC(J404)&lt;=0,"",B404+1),"")</f>
        <v/>
      </c>
      <c r="C405" s="78" t="str">
        <f t="shared" si="84"/>
        <v/>
      </c>
      <c r="D405" s="79" t="str">
        <f>IFERROR(IF(J404&lt;=0,"",IF(C405="Yes","",B405-COUNTIF($C$20:C405,"Yes"))),"")</f>
        <v/>
      </c>
      <c r="E405" s="81" t="str">
        <f t="shared" si="85"/>
        <v/>
      </c>
      <c r="F405" s="80" t="str">
        <f t="shared" ref="F405:F468" si="92">IF(B405="","",IF(C405="Yes",0,IF(J404&lt;payment_EMI_Change,J404*(1+Compound_Rate_EMI_Change),-PMT($J$5,nper_EMI_Change-B405+1,J404))))</f>
        <v/>
      </c>
      <c r="G405" s="80" t="str">
        <f t="shared" si="86"/>
        <v/>
      </c>
      <c r="H405" s="80" t="str">
        <f t="shared" ref="H405:H468" si="93">IF(B405="","",F405-G405)</f>
        <v/>
      </c>
      <c r="I405" s="80" t="str">
        <f t="shared" si="87"/>
        <v/>
      </c>
      <c r="J405" s="80" t="str">
        <f t="shared" ref="J405:J468" si="94">IFERROR(IF(B405="","",J404-H405+I405),"")</f>
        <v/>
      </c>
      <c r="AG405" s="16" t="str">
        <f t="shared" ref="AG405:AG468" si="95">IFERROR(IF(AL404&lt;=0,"",AG404+1),"")</f>
        <v/>
      </c>
      <c r="AH405" s="69" t="str">
        <f t="shared" si="88"/>
        <v/>
      </c>
      <c r="AI405" s="70" t="str">
        <f t="shared" si="89"/>
        <v/>
      </c>
      <c r="AJ405" s="70" t="str">
        <f t="shared" si="90"/>
        <v/>
      </c>
      <c r="AK405" s="70" t="str">
        <f t="shared" ref="AK405:AK468" si="96">IF(AG405="","",AI405-AJ405)</f>
        <v/>
      </c>
      <c r="AL405" s="70" t="str">
        <f t="shared" ref="AL405:AL468" si="97">IFERROR(IF(AK405&lt;=0,"",AL404-AK405),"")</f>
        <v/>
      </c>
    </row>
    <row r="406" spans="2:38" ht="15" thickBot="1" x14ac:dyDescent="0.35">
      <c r="B406" s="79" t="str">
        <f t="shared" si="91"/>
        <v/>
      </c>
      <c r="C406" s="78" t="str">
        <f t="shared" si="84"/>
        <v/>
      </c>
      <c r="D406" s="79" t="str">
        <f>IFERROR(IF(J405&lt;=0,"",IF(C406="Yes","",B406-COUNTIF($C$20:C406,"Yes"))),"")</f>
        <v/>
      </c>
      <c r="E406" s="81" t="str">
        <f t="shared" si="85"/>
        <v/>
      </c>
      <c r="F406" s="80" t="str">
        <f t="shared" si="92"/>
        <v/>
      </c>
      <c r="G406" s="80" t="str">
        <f t="shared" si="86"/>
        <v/>
      </c>
      <c r="H406" s="80" t="str">
        <f t="shared" si="93"/>
        <v/>
      </c>
      <c r="I406" s="80" t="str">
        <f t="shared" si="87"/>
        <v/>
      </c>
      <c r="J406" s="80" t="str">
        <f t="shared" si="94"/>
        <v/>
      </c>
      <c r="AG406" s="16" t="str">
        <f t="shared" si="95"/>
        <v/>
      </c>
      <c r="AH406" s="69" t="str">
        <f t="shared" si="88"/>
        <v/>
      </c>
      <c r="AI406" s="70" t="str">
        <f t="shared" si="89"/>
        <v/>
      </c>
      <c r="AJ406" s="70" t="str">
        <f t="shared" si="90"/>
        <v/>
      </c>
      <c r="AK406" s="70" t="str">
        <f t="shared" si="96"/>
        <v/>
      </c>
      <c r="AL406" s="70" t="str">
        <f t="shared" si="97"/>
        <v/>
      </c>
    </row>
    <row r="407" spans="2:38" ht="15" thickBot="1" x14ac:dyDescent="0.35">
      <c r="B407" s="79" t="str">
        <f t="shared" si="91"/>
        <v/>
      </c>
      <c r="C407" s="78" t="str">
        <f t="shared" si="84"/>
        <v/>
      </c>
      <c r="D407" s="79" t="str">
        <f>IFERROR(IF(J406&lt;=0,"",IF(C407="Yes","",B407-COUNTIF($C$20:C407,"Yes"))),"")</f>
        <v/>
      </c>
      <c r="E407" s="81" t="str">
        <f t="shared" si="85"/>
        <v/>
      </c>
      <c r="F407" s="80" t="str">
        <f t="shared" si="92"/>
        <v/>
      </c>
      <c r="G407" s="80" t="str">
        <f t="shared" si="86"/>
        <v/>
      </c>
      <c r="H407" s="80" t="str">
        <f t="shared" si="93"/>
        <v/>
      </c>
      <c r="I407" s="80" t="str">
        <f t="shared" si="87"/>
        <v/>
      </c>
      <c r="J407" s="80" t="str">
        <f t="shared" si="94"/>
        <v/>
      </c>
      <c r="AG407" s="16" t="str">
        <f t="shared" si="95"/>
        <v/>
      </c>
      <c r="AH407" s="69" t="str">
        <f t="shared" si="88"/>
        <v/>
      </c>
      <c r="AI407" s="70" t="str">
        <f t="shared" si="89"/>
        <v/>
      </c>
      <c r="AJ407" s="70" t="str">
        <f t="shared" si="90"/>
        <v/>
      </c>
      <c r="AK407" s="70" t="str">
        <f t="shared" si="96"/>
        <v/>
      </c>
      <c r="AL407" s="70" t="str">
        <f t="shared" si="97"/>
        <v/>
      </c>
    </row>
    <row r="408" spans="2:38" ht="15" thickBot="1" x14ac:dyDescent="0.35">
      <c r="B408" s="79" t="str">
        <f t="shared" si="91"/>
        <v/>
      </c>
      <c r="C408" s="78" t="str">
        <f t="shared" si="84"/>
        <v/>
      </c>
      <c r="D408" s="79" t="str">
        <f>IFERROR(IF(J407&lt;=0,"",IF(C408="Yes","",B408-COUNTIF($C$20:C408,"Yes"))),"")</f>
        <v/>
      </c>
      <c r="E408" s="81" t="str">
        <f t="shared" si="85"/>
        <v/>
      </c>
      <c r="F408" s="80" t="str">
        <f t="shared" si="92"/>
        <v/>
      </c>
      <c r="G408" s="80" t="str">
        <f t="shared" si="86"/>
        <v/>
      </c>
      <c r="H408" s="80" t="str">
        <f t="shared" si="93"/>
        <v/>
      </c>
      <c r="I408" s="80" t="str">
        <f t="shared" si="87"/>
        <v/>
      </c>
      <c r="J408" s="80" t="str">
        <f t="shared" si="94"/>
        <v/>
      </c>
      <c r="AG408" s="16" t="str">
        <f t="shared" si="95"/>
        <v/>
      </c>
      <c r="AH408" s="69" t="str">
        <f t="shared" si="88"/>
        <v/>
      </c>
      <c r="AI408" s="70" t="str">
        <f t="shared" si="89"/>
        <v/>
      </c>
      <c r="AJ408" s="70" t="str">
        <f t="shared" si="90"/>
        <v/>
      </c>
      <c r="AK408" s="70" t="str">
        <f t="shared" si="96"/>
        <v/>
      </c>
      <c r="AL408" s="70" t="str">
        <f t="shared" si="97"/>
        <v/>
      </c>
    </row>
    <row r="409" spans="2:38" ht="15" thickBot="1" x14ac:dyDescent="0.35">
      <c r="B409" s="79" t="str">
        <f t="shared" si="91"/>
        <v/>
      </c>
      <c r="C409" s="78" t="str">
        <f t="shared" si="84"/>
        <v/>
      </c>
      <c r="D409" s="79" t="str">
        <f>IFERROR(IF(J408&lt;=0,"",IF(C409="Yes","",B409-COUNTIF($C$20:C409,"Yes"))),"")</f>
        <v/>
      </c>
      <c r="E409" s="81" t="str">
        <f t="shared" si="85"/>
        <v/>
      </c>
      <c r="F409" s="80" t="str">
        <f t="shared" si="92"/>
        <v/>
      </c>
      <c r="G409" s="80" t="str">
        <f t="shared" si="86"/>
        <v/>
      </c>
      <c r="H409" s="80" t="str">
        <f t="shared" si="93"/>
        <v/>
      </c>
      <c r="I409" s="80" t="str">
        <f t="shared" si="87"/>
        <v/>
      </c>
      <c r="J409" s="80" t="str">
        <f t="shared" si="94"/>
        <v/>
      </c>
      <c r="AG409" s="16" t="str">
        <f t="shared" si="95"/>
        <v/>
      </c>
      <c r="AH409" s="69" t="str">
        <f t="shared" si="88"/>
        <v/>
      </c>
      <c r="AI409" s="70" t="str">
        <f t="shared" si="89"/>
        <v/>
      </c>
      <c r="AJ409" s="70" t="str">
        <f t="shared" si="90"/>
        <v/>
      </c>
      <c r="AK409" s="70" t="str">
        <f t="shared" si="96"/>
        <v/>
      </c>
      <c r="AL409" s="70" t="str">
        <f t="shared" si="97"/>
        <v/>
      </c>
    </row>
    <row r="410" spans="2:38" ht="15" thickBot="1" x14ac:dyDescent="0.35">
      <c r="B410" s="79" t="str">
        <f t="shared" si="91"/>
        <v/>
      </c>
      <c r="C410" s="78" t="str">
        <f t="shared" si="84"/>
        <v/>
      </c>
      <c r="D410" s="79" t="str">
        <f>IFERROR(IF(J409&lt;=0,"",IF(C410="Yes","",B410-COUNTIF($C$20:C410,"Yes"))),"")</f>
        <v/>
      </c>
      <c r="E410" s="81" t="str">
        <f t="shared" si="85"/>
        <v/>
      </c>
      <c r="F410" s="80" t="str">
        <f t="shared" si="92"/>
        <v/>
      </c>
      <c r="G410" s="80" t="str">
        <f t="shared" si="86"/>
        <v/>
      </c>
      <c r="H410" s="80" t="str">
        <f t="shared" si="93"/>
        <v/>
      </c>
      <c r="I410" s="80" t="str">
        <f t="shared" si="87"/>
        <v/>
      </c>
      <c r="J410" s="80" t="str">
        <f t="shared" si="94"/>
        <v/>
      </c>
      <c r="AG410" s="16" t="str">
        <f t="shared" si="95"/>
        <v/>
      </c>
      <c r="AH410" s="69" t="str">
        <f t="shared" si="88"/>
        <v/>
      </c>
      <c r="AI410" s="70" t="str">
        <f t="shared" si="89"/>
        <v/>
      </c>
      <c r="AJ410" s="70" t="str">
        <f t="shared" si="90"/>
        <v/>
      </c>
      <c r="AK410" s="70" t="str">
        <f t="shared" si="96"/>
        <v/>
      </c>
      <c r="AL410" s="70" t="str">
        <f t="shared" si="97"/>
        <v/>
      </c>
    </row>
    <row r="411" spans="2:38" ht="15" thickBot="1" x14ac:dyDescent="0.35">
      <c r="B411" s="79" t="str">
        <f t="shared" si="91"/>
        <v/>
      </c>
      <c r="C411" s="78" t="str">
        <f t="shared" si="84"/>
        <v/>
      </c>
      <c r="D411" s="79" t="str">
        <f>IFERROR(IF(J410&lt;=0,"",IF(C411="Yes","",B411-COUNTIF($C$20:C411,"Yes"))),"")</f>
        <v/>
      </c>
      <c r="E411" s="81" t="str">
        <f t="shared" si="85"/>
        <v/>
      </c>
      <c r="F411" s="80" t="str">
        <f t="shared" si="92"/>
        <v/>
      </c>
      <c r="G411" s="80" t="str">
        <f t="shared" si="86"/>
        <v/>
      </c>
      <c r="H411" s="80" t="str">
        <f t="shared" si="93"/>
        <v/>
      </c>
      <c r="I411" s="80" t="str">
        <f t="shared" si="87"/>
        <v/>
      </c>
      <c r="J411" s="80" t="str">
        <f t="shared" si="94"/>
        <v/>
      </c>
      <c r="AG411" s="16" t="str">
        <f t="shared" si="95"/>
        <v/>
      </c>
      <c r="AH411" s="69" t="str">
        <f t="shared" si="88"/>
        <v/>
      </c>
      <c r="AI411" s="70" t="str">
        <f t="shared" si="89"/>
        <v/>
      </c>
      <c r="AJ411" s="70" t="str">
        <f t="shared" si="90"/>
        <v/>
      </c>
      <c r="AK411" s="70" t="str">
        <f t="shared" si="96"/>
        <v/>
      </c>
      <c r="AL411" s="70" t="str">
        <f t="shared" si="97"/>
        <v/>
      </c>
    </row>
    <row r="412" spans="2:38" ht="15" thickBot="1" x14ac:dyDescent="0.35">
      <c r="B412" s="79" t="str">
        <f t="shared" si="91"/>
        <v/>
      </c>
      <c r="C412" s="78" t="str">
        <f t="shared" si="84"/>
        <v/>
      </c>
      <c r="D412" s="79" t="str">
        <f>IFERROR(IF(J411&lt;=0,"",IF(C412="Yes","",B412-COUNTIF($C$20:C412,"Yes"))),"")</f>
        <v/>
      </c>
      <c r="E412" s="81" t="str">
        <f t="shared" si="85"/>
        <v/>
      </c>
      <c r="F412" s="80" t="str">
        <f t="shared" si="92"/>
        <v/>
      </c>
      <c r="G412" s="80" t="str">
        <f t="shared" si="86"/>
        <v/>
      </c>
      <c r="H412" s="80" t="str">
        <f t="shared" si="93"/>
        <v/>
      </c>
      <c r="I412" s="80" t="str">
        <f t="shared" si="87"/>
        <v/>
      </c>
      <c r="J412" s="80" t="str">
        <f t="shared" si="94"/>
        <v/>
      </c>
      <c r="AG412" s="16" t="str">
        <f t="shared" si="95"/>
        <v/>
      </c>
      <c r="AH412" s="69" t="str">
        <f t="shared" si="88"/>
        <v/>
      </c>
      <c r="AI412" s="70" t="str">
        <f t="shared" si="89"/>
        <v/>
      </c>
      <c r="AJ412" s="70" t="str">
        <f t="shared" si="90"/>
        <v/>
      </c>
      <c r="AK412" s="70" t="str">
        <f t="shared" si="96"/>
        <v/>
      </c>
      <c r="AL412" s="70" t="str">
        <f t="shared" si="97"/>
        <v/>
      </c>
    </row>
    <row r="413" spans="2:38" ht="15" thickBot="1" x14ac:dyDescent="0.35">
      <c r="B413" s="79" t="str">
        <f t="shared" si="91"/>
        <v/>
      </c>
      <c r="C413" s="78" t="str">
        <f t="shared" si="84"/>
        <v/>
      </c>
      <c r="D413" s="79" t="str">
        <f>IFERROR(IF(J412&lt;=0,"",IF(C413="Yes","",B413-COUNTIF($C$20:C413,"Yes"))),"")</f>
        <v/>
      </c>
      <c r="E413" s="81" t="str">
        <f t="shared" si="85"/>
        <v/>
      </c>
      <c r="F413" s="80" t="str">
        <f t="shared" si="92"/>
        <v/>
      </c>
      <c r="G413" s="80" t="str">
        <f t="shared" si="86"/>
        <v/>
      </c>
      <c r="H413" s="80" t="str">
        <f t="shared" si="93"/>
        <v/>
      </c>
      <c r="I413" s="80" t="str">
        <f t="shared" si="87"/>
        <v/>
      </c>
      <c r="J413" s="80" t="str">
        <f t="shared" si="94"/>
        <v/>
      </c>
      <c r="AG413" s="16" t="str">
        <f t="shared" si="95"/>
        <v/>
      </c>
      <c r="AH413" s="69" t="str">
        <f t="shared" si="88"/>
        <v/>
      </c>
      <c r="AI413" s="70" t="str">
        <f t="shared" si="89"/>
        <v/>
      </c>
      <c r="AJ413" s="70" t="str">
        <f t="shared" si="90"/>
        <v/>
      </c>
      <c r="AK413" s="70" t="str">
        <f t="shared" si="96"/>
        <v/>
      </c>
      <c r="AL413" s="70" t="str">
        <f t="shared" si="97"/>
        <v/>
      </c>
    </row>
    <row r="414" spans="2:38" ht="15" thickBot="1" x14ac:dyDescent="0.35">
      <c r="B414" s="79" t="str">
        <f t="shared" si="91"/>
        <v/>
      </c>
      <c r="C414" s="78" t="str">
        <f t="shared" si="84"/>
        <v/>
      </c>
      <c r="D414" s="79" t="str">
        <f>IFERROR(IF(J413&lt;=0,"",IF(C414="Yes","",B414-COUNTIF($C$20:C414,"Yes"))),"")</f>
        <v/>
      </c>
      <c r="E414" s="81" t="str">
        <f t="shared" si="85"/>
        <v/>
      </c>
      <c r="F414" s="80" t="str">
        <f t="shared" si="92"/>
        <v/>
      </c>
      <c r="G414" s="80" t="str">
        <f t="shared" si="86"/>
        <v/>
      </c>
      <c r="H414" s="80" t="str">
        <f t="shared" si="93"/>
        <v/>
      </c>
      <c r="I414" s="80" t="str">
        <f t="shared" si="87"/>
        <v/>
      </c>
      <c r="J414" s="80" t="str">
        <f t="shared" si="94"/>
        <v/>
      </c>
      <c r="AG414" s="16" t="str">
        <f t="shared" si="95"/>
        <v/>
      </c>
      <c r="AH414" s="69" t="str">
        <f t="shared" si="88"/>
        <v/>
      </c>
      <c r="AI414" s="70" t="str">
        <f t="shared" si="89"/>
        <v/>
      </c>
      <c r="AJ414" s="70" t="str">
        <f t="shared" si="90"/>
        <v/>
      </c>
      <c r="AK414" s="70" t="str">
        <f t="shared" si="96"/>
        <v/>
      </c>
      <c r="AL414" s="70" t="str">
        <f t="shared" si="97"/>
        <v/>
      </c>
    </row>
    <row r="415" spans="2:38" ht="15" thickBot="1" x14ac:dyDescent="0.35">
      <c r="B415" s="79" t="str">
        <f t="shared" si="91"/>
        <v/>
      </c>
      <c r="C415" s="78" t="str">
        <f t="shared" si="84"/>
        <v/>
      </c>
      <c r="D415" s="79" t="str">
        <f>IFERROR(IF(J414&lt;=0,"",IF(C415="Yes","",B415-COUNTIF($C$20:C415,"Yes"))),"")</f>
        <v/>
      </c>
      <c r="E415" s="81" t="str">
        <f t="shared" si="85"/>
        <v/>
      </c>
      <c r="F415" s="80" t="str">
        <f t="shared" si="92"/>
        <v/>
      </c>
      <c r="G415" s="80" t="str">
        <f t="shared" si="86"/>
        <v/>
      </c>
      <c r="H415" s="80" t="str">
        <f t="shared" si="93"/>
        <v/>
      </c>
      <c r="I415" s="80" t="str">
        <f t="shared" si="87"/>
        <v/>
      </c>
      <c r="J415" s="80" t="str">
        <f t="shared" si="94"/>
        <v/>
      </c>
      <c r="AG415" s="16" t="str">
        <f t="shared" si="95"/>
        <v/>
      </c>
      <c r="AH415" s="69" t="str">
        <f t="shared" si="88"/>
        <v/>
      </c>
      <c r="AI415" s="70" t="str">
        <f t="shared" si="89"/>
        <v/>
      </c>
      <c r="AJ415" s="70" t="str">
        <f t="shared" si="90"/>
        <v/>
      </c>
      <c r="AK415" s="70" t="str">
        <f t="shared" si="96"/>
        <v/>
      </c>
      <c r="AL415" s="70" t="str">
        <f t="shared" si="97"/>
        <v/>
      </c>
    </row>
    <row r="416" spans="2:38" ht="15" thickBot="1" x14ac:dyDescent="0.35">
      <c r="B416" s="79" t="str">
        <f t="shared" si="91"/>
        <v/>
      </c>
      <c r="C416" s="78" t="str">
        <f t="shared" si="84"/>
        <v/>
      </c>
      <c r="D416" s="79" t="str">
        <f>IFERROR(IF(J415&lt;=0,"",IF(C416="Yes","",B416-COUNTIF($C$20:C416,"Yes"))),"")</f>
        <v/>
      </c>
      <c r="E416" s="81" t="str">
        <f t="shared" si="85"/>
        <v/>
      </c>
      <c r="F416" s="80" t="str">
        <f t="shared" si="92"/>
        <v/>
      </c>
      <c r="G416" s="80" t="str">
        <f t="shared" si="86"/>
        <v/>
      </c>
      <c r="H416" s="80" t="str">
        <f t="shared" si="93"/>
        <v/>
      </c>
      <c r="I416" s="80" t="str">
        <f t="shared" si="87"/>
        <v/>
      </c>
      <c r="J416" s="80" t="str">
        <f t="shared" si="94"/>
        <v/>
      </c>
      <c r="AG416" s="16" t="str">
        <f t="shared" si="95"/>
        <v/>
      </c>
      <c r="AH416" s="69" t="str">
        <f t="shared" si="88"/>
        <v/>
      </c>
      <c r="AI416" s="70" t="str">
        <f t="shared" si="89"/>
        <v/>
      </c>
      <c r="AJ416" s="70" t="str">
        <f t="shared" si="90"/>
        <v/>
      </c>
      <c r="AK416" s="70" t="str">
        <f t="shared" si="96"/>
        <v/>
      </c>
      <c r="AL416" s="70" t="str">
        <f t="shared" si="97"/>
        <v/>
      </c>
    </row>
    <row r="417" spans="2:38" ht="15" thickBot="1" x14ac:dyDescent="0.35">
      <c r="B417" s="79" t="str">
        <f t="shared" si="91"/>
        <v/>
      </c>
      <c r="C417" s="78" t="str">
        <f t="shared" si="84"/>
        <v/>
      </c>
      <c r="D417" s="79" t="str">
        <f>IFERROR(IF(J416&lt;=0,"",IF(C417="Yes","",B417-COUNTIF($C$20:C417,"Yes"))),"")</f>
        <v/>
      </c>
      <c r="E417" s="81" t="str">
        <f t="shared" si="85"/>
        <v/>
      </c>
      <c r="F417" s="80" t="str">
        <f t="shared" si="92"/>
        <v/>
      </c>
      <c r="G417" s="80" t="str">
        <f t="shared" si="86"/>
        <v/>
      </c>
      <c r="H417" s="80" t="str">
        <f t="shared" si="93"/>
        <v/>
      </c>
      <c r="I417" s="80" t="str">
        <f t="shared" si="87"/>
        <v/>
      </c>
      <c r="J417" s="80" t="str">
        <f t="shared" si="94"/>
        <v/>
      </c>
      <c r="AG417" s="16" t="str">
        <f t="shared" si="95"/>
        <v/>
      </c>
      <c r="AH417" s="69" t="str">
        <f t="shared" si="88"/>
        <v/>
      </c>
      <c r="AI417" s="70" t="str">
        <f t="shared" si="89"/>
        <v/>
      </c>
      <c r="AJ417" s="70" t="str">
        <f t="shared" si="90"/>
        <v/>
      </c>
      <c r="AK417" s="70" t="str">
        <f t="shared" si="96"/>
        <v/>
      </c>
      <c r="AL417" s="70" t="str">
        <f t="shared" si="97"/>
        <v/>
      </c>
    </row>
    <row r="418" spans="2:38" ht="15" thickBot="1" x14ac:dyDescent="0.35">
      <c r="B418" s="79" t="str">
        <f t="shared" si="91"/>
        <v/>
      </c>
      <c r="C418" s="78" t="str">
        <f t="shared" si="84"/>
        <v/>
      </c>
      <c r="D418" s="79" t="str">
        <f>IFERROR(IF(J417&lt;=0,"",IF(C418="Yes","",B418-COUNTIF($C$20:C418,"Yes"))),"")</f>
        <v/>
      </c>
      <c r="E418" s="81" t="str">
        <f t="shared" si="85"/>
        <v/>
      </c>
      <c r="F418" s="80" t="str">
        <f t="shared" si="92"/>
        <v/>
      </c>
      <c r="G418" s="80" t="str">
        <f t="shared" si="86"/>
        <v/>
      </c>
      <c r="H418" s="80" t="str">
        <f t="shared" si="93"/>
        <v/>
      </c>
      <c r="I418" s="80" t="str">
        <f t="shared" si="87"/>
        <v/>
      </c>
      <c r="J418" s="80" t="str">
        <f t="shared" si="94"/>
        <v/>
      </c>
      <c r="AG418" s="16" t="str">
        <f t="shared" si="95"/>
        <v/>
      </c>
      <c r="AH418" s="69" t="str">
        <f t="shared" si="88"/>
        <v/>
      </c>
      <c r="AI418" s="70" t="str">
        <f t="shared" si="89"/>
        <v/>
      </c>
      <c r="AJ418" s="70" t="str">
        <f t="shared" si="90"/>
        <v/>
      </c>
      <c r="AK418" s="70" t="str">
        <f t="shared" si="96"/>
        <v/>
      </c>
      <c r="AL418" s="70" t="str">
        <f t="shared" si="97"/>
        <v/>
      </c>
    </row>
    <row r="419" spans="2:38" ht="15" thickBot="1" x14ac:dyDescent="0.35">
      <c r="B419" s="79" t="str">
        <f t="shared" si="91"/>
        <v/>
      </c>
      <c r="C419" s="78" t="str">
        <f t="shared" si="84"/>
        <v/>
      </c>
      <c r="D419" s="79" t="str">
        <f>IFERROR(IF(J418&lt;=0,"",IF(C419="Yes","",B419-COUNTIF($C$20:C419,"Yes"))),"")</f>
        <v/>
      </c>
      <c r="E419" s="81" t="str">
        <f t="shared" si="85"/>
        <v/>
      </c>
      <c r="F419" s="80" t="str">
        <f t="shared" si="92"/>
        <v/>
      </c>
      <c r="G419" s="80" t="str">
        <f t="shared" si="86"/>
        <v/>
      </c>
      <c r="H419" s="80" t="str">
        <f t="shared" si="93"/>
        <v/>
      </c>
      <c r="I419" s="80" t="str">
        <f t="shared" si="87"/>
        <v/>
      </c>
      <c r="J419" s="80" t="str">
        <f t="shared" si="94"/>
        <v/>
      </c>
      <c r="AG419" s="16" t="str">
        <f t="shared" si="95"/>
        <v/>
      </c>
      <c r="AH419" s="69" t="str">
        <f t="shared" si="88"/>
        <v/>
      </c>
      <c r="AI419" s="70" t="str">
        <f t="shared" si="89"/>
        <v/>
      </c>
      <c r="AJ419" s="70" t="str">
        <f t="shared" si="90"/>
        <v/>
      </c>
      <c r="AK419" s="70" t="str">
        <f t="shared" si="96"/>
        <v/>
      </c>
      <c r="AL419" s="70" t="str">
        <f t="shared" si="97"/>
        <v/>
      </c>
    </row>
    <row r="420" spans="2:38" ht="15" thickBot="1" x14ac:dyDescent="0.35">
      <c r="B420" s="79" t="str">
        <f t="shared" si="91"/>
        <v/>
      </c>
      <c r="C420" s="78" t="str">
        <f t="shared" si="84"/>
        <v/>
      </c>
      <c r="D420" s="79" t="str">
        <f>IFERROR(IF(J419&lt;=0,"",IF(C420="Yes","",B420-COUNTIF($C$20:C420,"Yes"))),"")</f>
        <v/>
      </c>
      <c r="E420" s="81" t="str">
        <f t="shared" si="85"/>
        <v/>
      </c>
      <c r="F420" s="80" t="str">
        <f t="shared" si="92"/>
        <v/>
      </c>
      <c r="G420" s="80" t="str">
        <f t="shared" si="86"/>
        <v/>
      </c>
      <c r="H420" s="80" t="str">
        <f t="shared" si="93"/>
        <v/>
      </c>
      <c r="I420" s="80" t="str">
        <f t="shared" si="87"/>
        <v/>
      </c>
      <c r="J420" s="80" t="str">
        <f t="shared" si="94"/>
        <v/>
      </c>
      <c r="AG420" s="16" t="str">
        <f t="shared" si="95"/>
        <v/>
      </c>
      <c r="AH420" s="69" t="str">
        <f t="shared" si="88"/>
        <v/>
      </c>
      <c r="AI420" s="70" t="str">
        <f t="shared" si="89"/>
        <v/>
      </c>
      <c r="AJ420" s="70" t="str">
        <f t="shared" si="90"/>
        <v/>
      </c>
      <c r="AK420" s="70" t="str">
        <f t="shared" si="96"/>
        <v/>
      </c>
      <c r="AL420" s="70" t="str">
        <f t="shared" si="97"/>
        <v/>
      </c>
    </row>
    <row r="421" spans="2:38" ht="15" thickBot="1" x14ac:dyDescent="0.35">
      <c r="B421" s="79" t="str">
        <f t="shared" si="91"/>
        <v/>
      </c>
      <c r="C421" s="78" t="str">
        <f t="shared" si="84"/>
        <v/>
      </c>
      <c r="D421" s="79" t="str">
        <f>IFERROR(IF(J420&lt;=0,"",IF(C421="Yes","",B421-COUNTIF($C$20:C421,"Yes"))),"")</f>
        <v/>
      </c>
      <c r="E421" s="81" t="str">
        <f t="shared" si="85"/>
        <v/>
      </c>
      <c r="F421" s="80" t="str">
        <f t="shared" si="92"/>
        <v/>
      </c>
      <c r="G421" s="80" t="str">
        <f t="shared" si="86"/>
        <v/>
      </c>
      <c r="H421" s="80" t="str">
        <f t="shared" si="93"/>
        <v/>
      </c>
      <c r="I421" s="80" t="str">
        <f t="shared" si="87"/>
        <v/>
      </c>
      <c r="J421" s="80" t="str">
        <f t="shared" si="94"/>
        <v/>
      </c>
      <c r="AG421" s="16" t="str">
        <f t="shared" si="95"/>
        <v/>
      </c>
      <c r="AH421" s="69" t="str">
        <f t="shared" si="88"/>
        <v/>
      </c>
      <c r="AI421" s="70" t="str">
        <f t="shared" si="89"/>
        <v/>
      </c>
      <c r="AJ421" s="70" t="str">
        <f t="shared" si="90"/>
        <v/>
      </c>
      <c r="AK421" s="70" t="str">
        <f t="shared" si="96"/>
        <v/>
      </c>
      <c r="AL421" s="70" t="str">
        <f t="shared" si="97"/>
        <v/>
      </c>
    </row>
    <row r="422" spans="2:38" ht="15" thickBot="1" x14ac:dyDescent="0.35">
      <c r="B422" s="79" t="str">
        <f t="shared" si="91"/>
        <v/>
      </c>
      <c r="C422" s="78" t="str">
        <f t="shared" si="84"/>
        <v/>
      </c>
      <c r="D422" s="79" t="str">
        <f>IFERROR(IF(J421&lt;=0,"",IF(C422="Yes","",B422-COUNTIF($C$20:C422,"Yes"))),"")</f>
        <v/>
      </c>
      <c r="E422" s="81" t="str">
        <f t="shared" si="85"/>
        <v/>
      </c>
      <c r="F422" s="80" t="str">
        <f t="shared" si="92"/>
        <v/>
      </c>
      <c r="G422" s="80" t="str">
        <f t="shared" si="86"/>
        <v/>
      </c>
      <c r="H422" s="80" t="str">
        <f t="shared" si="93"/>
        <v/>
      </c>
      <c r="I422" s="80" t="str">
        <f t="shared" si="87"/>
        <v/>
      </c>
      <c r="J422" s="80" t="str">
        <f t="shared" si="94"/>
        <v/>
      </c>
      <c r="AG422" s="16" t="str">
        <f t="shared" si="95"/>
        <v/>
      </c>
      <c r="AH422" s="69" t="str">
        <f t="shared" si="88"/>
        <v/>
      </c>
      <c r="AI422" s="70" t="str">
        <f t="shared" si="89"/>
        <v/>
      </c>
      <c r="AJ422" s="70" t="str">
        <f t="shared" si="90"/>
        <v/>
      </c>
      <c r="AK422" s="70" t="str">
        <f t="shared" si="96"/>
        <v/>
      </c>
      <c r="AL422" s="70" t="str">
        <f t="shared" si="97"/>
        <v/>
      </c>
    </row>
    <row r="423" spans="2:38" ht="15" thickBot="1" x14ac:dyDescent="0.35">
      <c r="B423" s="79" t="str">
        <f t="shared" si="91"/>
        <v/>
      </c>
      <c r="C423" s="78" t="str">
        <f t="shared" si="84"/>
        <v/>
      </c>
      <c r="D423" s="79" t="str">
        <f>IFERROR(IF(J422&lt;=0,"",IF(C423="Yes","",B423-COUNTIF($C$20:C423,"Yes"))),"")</f>
        <v/>
      </c>
      <c r="E423" s="81" t="str">
        <f t="shared" si="85"/>
        <v/>
      </c>
      <c r="F423" s="80" t="str">
        <f t="shared" si="92"/>
        <v/>
      </c>
      <c r="G423" s="80" t="str">
        <f t="shared" si="86"/>
        <v/>
      </c>
      <c r="H423" s="80" t="str">
        <f t="shared" si="93"/>
        <v/>
      </c>
      <c r="I423" s="80" t="str">
        <f t="shared" si="87"/>
        <v/>
      </c>
      <c r="J423" s="80" t="str">
        <f t="shared" si="94"/>
        <v/>
      </c>
      <c r="AG423" s="16" t="str">
        <f t="shared" si="95"/>
        <v/>
      </c>
      <c r="AH423" s="69" t="str">
        <f t="shared" si="88"/>
        <v/>
      </c>
      <c r="AI423" s="70" t="str">
        <f t="shared" si="89"/>
        <v/>
      </c>
      <c r="AJ423" s="70" t="str">
        <f t="shared" si="90"/>
        <v/>
      </c>
      <c r="AK423" s="70" t="str">
        <f t="shared" si="96"/>
        <v/>
      </c>
      <c r="AL423" s="70" t="str">
        <f t="shared" si="97"/>
        <v/>
      </c>
    </row>
    <row r="424" spans="2:38" ht="15" thickBot="1" x14ac:dyDescent="0.35">
      <c r="B424" s="79" t="str">
        <f t="shared" si="91"/>
        <v/>
      </c>
      <c r="C424" s="78" t="str">
        <f t="shared" si="84"/>
        <v/>
      </c>
      <c r="D424" s="79" t="str">
        <f>IFERROR(IF(J423&lt;=0,"",IF(C424="Yes","",B424-COUNTIF($C$20:C424,"Yes"))),"")</f>
        <v/>
      </c>
      <c r="E424" s="81" t="str">
        <f t="shared" si="85"/>
        <v/>
      </c>
      <c r="F424" s="80" t="str">
        <f t="shared" si="92"/>
        <v/>
      </c>
      <c r="G424" s="80" t="str">
        <f t="shared" si="86"/>
        <v/>
      </c>
      <c r="H424" s="80" t="str">
        <f t="shared" si="93"/>
        <v/>
      </c>
      <c r="I424" s="80" t="str">
        <f t="shared" si="87"/>
        <v/>
      </c>
      <c r="J424" s="80" t="str">
        <f t="shared" si="94"/>
        <v/>
      </c>
      <c r="AG424" s="16" t="str">
        <f t="shared" si="95"/>
        <v/>
      </c>
      <c r="AH424" s="69" t="str">
        <f t="shared" si="88"/>
        <v/>
      </c>
      <c r="AI424" s="70" t="str">
        <f t="shared" si="89"/>
        <v/>
      </c>
      <c r="AJ424" s="70" t="str">
        <f t="shared" si="90"/>
        <v/>
      </c>
      <c r="AK424" s="70" t="str">
        <f t="shared" si="96"/>
        <v/>
      </c>
      <c r="AL424" s="70" t="str">
        <f t="shared" si="97"/>
        <v/>
      </c>
    </row>
    <row r="425" spans="2:38" ht="15" thickBot="1" x14ac:dyDescent="0.35">
      <c r="B425" s="79" t="str">
        <f t="shared" si="91"/>
        <v/>
      </c>
      <c r="C425" s="78" t="str">
        <f t="shared" si="84"/>
        <v/>
      </c>
      <c r="D425" s="79" t="str">
        <f>IFERROR(IF(J424&lt;=0,"",IF(C425="Yes","",B425-COUNTIF($C$20:C425,"Yes"))),"")</f>
        <v/>
      </c>
      <c r="E425" s="81" t="str">
        <f t="shared" si="85"/>
        <v/>
      </c>
      <c r="F425" s="80" t="str">
        <f t="shared" si="92"/>
        <v/>
      </c>
      <c r="G425" s="80" t="str">
        <f t="shared" si="86"/>
        <v/>
      </c>
      <c r="H425" s="80" t="str">
        <f t="shared" si="93"/>
        <v/>
      </c>
      <c r="I425" s="80" t="str">
        <f t="shared" si="87"/>
        <v/>
      </c>
      <c r="J425" s="80" t="str">
        <f t="shared" si="94"/>
        <v/>
      </c>
      <c r="AG425" s="16" t="str">
        <f t="shared" si="95"/>
        <v/>
      </c>
      <c r="AH425" s="69" t="str">
        <f t="shared" si="88"/>
        <v/>
      </c>
      <c r="AI425" s="70" t="str">
        <f t="shared" si="89"/>
        <v/>
      </c>
      <c r="AJ425" s="70" t="str">
        <f t="shared" si="90"/>
        <v/>
      </c>
      <c r="AK425" s="70" t="str">
        <f t="shared" si="96"/>
        <v/>
      </c>
      <c r="AL425" s="70" t="str">
        <f t="shared" si="97"/>
        <v/>
      </c>
    </row>
    <row r="426" spans="2:38" ht="15" thickBot="1" x14ac:dyDescent="0.35">
      <c r="B426" s="79" t="str">
        <f t="shared" si="91"/>
        <v/>
      </c>
      <c r="C426" s="78" t="str">
        <f t="shared" si="84"/>
        <v/>
      </c>
      <c r="D426" s="79" t="str">
        <f>IFERROR(IF(J425&lt;=0,"",IF(C426="Yes","",B426-COUNTIF($C$20:C426,"Yes"))),"")</f>
        <v/>
      </c>
      <c r="E426" s="81" t="str">
        <f t="shared" si="85"/>
        <v/>
      </c>
      <c r="F426" s="80" t="str">
        <f t="shared" si="92"/>
        <v/>
      </c>
      <c r="G426" s="80" t="str">
        <f t="shared" si="86"/>
        <v/>
      </c>
      <c r="H426" s="80" t="str">
        <f t="shared" si="93"/>
        <v/>
      </c>
      <c r="I426" s="80" t="str">
        <f t="shared" si="87"/>
        <v/>
      </c>
      <c r="J426" s="80" t="str">
        <f t="shared" si="94"/>
        <v/>
      </c>
      <c r="AG426" s="16" t="str">
        <f t="shared" si="95"/>
        <v/>
      </c>
      <c r="AH426" s="69" t="str">
        <f t="shared" si="88"/>
        <v/>
      </c>
      <c r="AI426" s="70" t="str">
        <f t="shared" si="89"/>
        <v/>
      </c>
      <c r="AJ426" s="70" t="str">
        <f t="shared" si="90"/>
        <v/>
      </c>
      <c r="AK426" s="70" t="str">
        <f t="shared" si="96"/>
        <v/>
      </c>
      <c r="AL426" s="70" t="str">
        <f t="shared" si="97"/>
        <v/>
      </c>
    </row>
    <row r="427" spans="2:38" ht="15" thickBot="1" x14ac:dyDescent="0.35">
      <c r="B427" s="79" t="str">
        <f t="shared" si="91"/>
        <v/>
      </c>
      <c r="C427" s="78" t="str">
        <f t="shared" si="84"/>
        <v/>
      </c>
      <c r="D427" s="79" t="str">
        <f>IFERROR(IF(J426&lt;=0,"",IF(C427="Yes","",B427-COUNTIF($C$20:C427,"Yes"))),"")</f>
        <v/>
      </c>
      <c r="E427" s="81" t="str">
        <f t="shared" si="85"/>
        <v/>
      </c>
      <c r="F427" s="80" t="str">
        <f t="shared" si="92"/>
        <v/>
      </c>
      <c r="G427" s="80" t="str">
        <f t="shared" si="86"/>
        <v/>
      </c>
      <c r="H427" s="80" t="str">
        <f t="shared" si="93"/>
        <v/>
      </c>
      <c r="I427" s="80" t="str">
        <f t="shared" si="87"/>
        <v/>
      </c>
      <c r="J427" s="80" t="str">
        <f t="shared" si="94"/>
        <v/>
      </c>
      <c r="AG427" s="16" t="str">
        <f t="shared" si="95"/>
        <v/>
      </c>
      <c r="AH427" s="69" t="str">
        <f t="shared" si="88"/>
        <v/>
      </c>
      <c r="AI427" s="70" t="str">
        <f t="shared" si="89"/>
        <v/>
      </c>
      <c r="AJ427" s="70" t="str">
        <f t="shared" si="90"/>
        <v/>
      </c>
      <c r="AK427" s="70" t="str">
        <f t="shared" si="96"/>
        <v/>
      </c>
      <c r="AL427" s="70" t="str">
        <f t="shared" si="97"/>
        <v/>
      </c>
    </row>
    <row r="428" spans="2:38" ht="15" thickBot="1" x14ac:dyDescent="0.35">
      <c r="B428" s="79" t="str">
        <f t="shared" si="91"/>
        <v/>
      </c>
      <c r="C428" s="78" t="str">
        <f t="shared" si="84"/>
        <v/>
      </c>
      <c r="D428" s="79" t="str">
        <f>IFERROR(IF(J427&lt;=0,"",IF(C428="Yes","",B428-COUNTIF($C$20:C428,"Yes"))),"")</f>
        <v/>
      </c>
      <c r="E428" s="81" t="str">
        <f t="shared" si="85"/>
        <v/>
      </c>
      <c r="F428" s="80" t="str">
        <f t="shared" si="92"/>
        <v/>
      </c>
      <c r="G428" s="80" t="str">
        <f t="shared" si="86"/>
        <v/>
      </c>
      <c r="H428" s="80" t="str">
        <f t="shared" si="93"/>
        <v/>
      </c>
      <c r="I428" s="80" t="str">
        <f t="shared" si="87"/>
        <v/>
      </c>
      <c r="J428" s="80" t="str">
        <f t="shared" si="94"/>
        <v/>
      </c>
      <c r="AG428" s="16" t="str">
        <f t="shared" si="95"/>
        <v/>
      </c>
      <c r="AH428" s="69" t="str">
        <f t="shared" si="88"/>
        <v/>
      </c>
      <c r="AI428" s="70" t="str">
        <f t="shared" si="89"/>
        <v/>
      </c>
      <c r="AJ428" s="70" t="str">
        <f t="shared" si="90"/>
        <v/>
      </c>
      <c r="AK428" s="70" t="str">
        <f t="shared" si="96"/>
        <v/>
      </c>
      <c r="AL428" s="70" t="str">
        <f t="shared" si="97"/>
        <v/>
      </c>
    </row>
    <row r="429" spans="2:38" ht="15" thickBot="1" x14ac:dyDescent="0.35">
      <c r="B429" s="79" t="str">
        <f t="shared" si="91"/>
        <v/>
      </c>
      <c r="C429" s="78" t="str">
        <f t="shared" si="84"/>
        <v/>
      </c>
      <c r="D429" s="79" t="str">
        <f>IFERROR(IF(J428&lt;=0,"",IF(C429="Yes","",B429-COUNTIF($C$20:C429,"Yes"))),"")</f>
        <v/>
      </c>
      <c r="E429" s="81" t="str">
        <f t="shared" si="85"/>
        <v/>
      </c>
      <c r="F429" s="80" t="str">
        <f t="shared" si="92"/>
        <v/>
      </c>
      <c r="G429" s="80" t="str">
        <f t="shared" si="86"/>
        <v/>
      </c>
      <c r="H429" s="80" t="str">
        <f t="shared" si="93"/>
        <v/>
      </c>
      <c r="I429" s="80" t="str">
        <f t="shared" si="87"/>
        <v/>
      </c>
      <c r="J429" s="80" t="str">
        <f t="shared" si="94"/>
        <v/>
      </c>
      <c r="AG429" s="16" t="str">
        <f t="shared" si="95"/>
        <v/>
      </c>
      <c r="AH429" s="69" t="str">
        <f t="shared" si="88"/>
        <v/>
      </c>
      <c r="AI429" s="70" t="str">
        <f t="shared" si="89"/>
        <v/>
      </c>
      <c r="AJ429" s="70" t="str">
        <f t="shared" si="90"/>
        <v/>
      </c>
      <c r="AK429" s="70" t="str">
        <f t="shared" si="96"/>
        <v/>
      </c>
      <c r="AL429" s="70" t="str">
        <f t="shared" si="97"/>
        <v/>
      </c>
    </row>
    <row r="430" spans="2:38" ht="15" thickBot="1" x14ac:dyDescent="0.35">
      <c r="B430" s="79" t="str">
        <f t="shared" si="91"/>
        <v/>
      </c>
      <c r="C430" s="78" t="str">
        <f t="shared" si="84"/>
        <v/>
      </c>
      <c r="D430" s="79" t="str">
        <f>IFERROR(IF(J429&lt;=0,"",IF(C430="Yes","",B430-COUNTIF($C$20:C430,"Yes"))),"")</f>
        <v/>
      </c>
      <c r="E430" s="81" t="str">
        <f t="shared" si="85"/>
        <v/>
      </c>
      <c r="F430" s="80" t="str">
        <f t="shared" si="92"/>
        <v/>
      </c>
      <c r="G430" s="80" t="str">
        <f t="shared" si="86"/>
        <v/>
      </c>
      <c r="H430" s="80" t="str">
        <f t="shared" si="93"/>
        <v/>
      </c>
      <c r="I430" s="80" t="str">
        <f t="shared" si="87"/>
        <v/>
      </c>
      <c r="J430" s="80" t="str">
        <f t="shared" si="94"/>
        <v/>
      </c>
      <c r="AG430" s="16" t="str">
        <f t="shared" si="95"/>
        <v/>
      </c>
      <c r="AH430" s="69" t="str">
        <f t="shared" si="88"/>
        <v/>
      </c>
      <c r="AI430" s="70" t="str">
        <f t="shared" si="89"/>
        <v/>
      </c>
      <c r="AJ430" s="70" t="str">
        <f t="shared" si="90"/>
        <v/>
      </c>
      <c r="AK430" s="70" t="str">
        <f t="shared" si="96"/>
        <v/>
      </c>
      <c r="AL430" s="70" t="str">
        <f t="shared" si="97"/>
        <v/>
      </c>
    </row>
    <row r="431" spans="2:38" ht="15" thickBot="1" x14ac:dyDescent="0.35">
      <c r="B431" s="79" t="str">
        <f t="shared" si="91"/>
        <v/>
      </c>
      <c r="C431" s="78" t="str">
        <f t="shared" si="84"/>
        <v/>
      </c>
      <c r="D431" s="79" t="str">
        <f>IFERROR(IF(J430&lt;=0,"",IF(C431="Yes","",B431-COUNTIF($C$20:C431,"Yes"))),"")</f>
        <v/>
      </c>
      <c r="E431" s="81" t="str">
        <f t="shared" si="85"/>
        <v/>
      </c>
      <c r="F431" s="80" t="str">
        <f t="shared" si="92"/>
        <v/>
      </c>
      <c r="G431" s="80" t="str">
        <f t="shared" si="86"/>
        <v/>
      </c>
      <c r="H431" s="80" t="str">
        <f t="shared" si="93"/>
        <v/>
      </c>
      <c r="I431" s="80" t="str">
        <f t="shared" si="87"/>
        <v/>
      </c>
      <c r="J431" s="80" t="str">
        <f t="shared" si="94"/>
        <v/>
      </c>
      <c r="AG431" s="16" t="str">
        <f t="shared" si="95"/>
        <v/>
      </c>
      <c r="AH431" s="69" t="str">
        <f t="shared" si="88"/>
        <v/>
      </c>
      <c r="AI431" s="70" t="str">
        <f t="shared" si="89"/>
        <v/>
      </c>
      <c r="AJ431" s="70" t="str">
        <f t="shared" si="90"/>
        <v/>
      </c>
      <c r="AK431" s="70" t="str">
        <f t="shared" si="96"/>
        <v/>
      </c>
      <c r="AL431" s="70" t="str">
        <f t="shared" si="97"/>
        <v/>
      </c>
    </row>
    <row r="432" spans="2:38" ht="15" thickBot="1" x14ac:dyDescent="0.35">
      <c r="B432" s="79" t="str">
        <f t="shared" si="91"/>
        <v/>
      </c>
      <c r="C432" s="78" t="str">
        <f t="shared" si="84"/>
        <v/>
      </c>
      <c r="D432" s="79" t="str">
        <f>IFERROR(IF(J431&lt;=0,"",IF(C432="Yes","",B432-COUNTIF($C$20:C432,"Yes"))),"")</f>
        <v/>
      </c>
      <c r="E432" s="81" t="str">
        <f t="shared" si="85"/>
        <v/>
      </c>
      <c r="F432" s="80" t="str">
        <f t="shared" si="92"/>
        <v/>
      </c>
      <c r="G432" s="80" t="str">
        <f t="shared" si="86"/>
        <v/>
      </c>
      <c r="H432" s="80" t="str">
        <f t="shared" si="93"/>
        <v/>
      </c>
      <c r="I432" s="80" t="str">
        <f t="shared" si="87"/>
        <v/>
      </c>
      <c r="J432" s="80" t="str">
        <f t="shared" si="94"/>
        <v/>
      </c>
      <c r="AG432" s="16" t="str">
        <f t="shared" si="95"/>
        <v/>
      </c>
      <c r="AH432" s="69" t="str">
        <f t="shared" si="88"/>
        <v/>
      </c>
      <c r="AI432" s="70" t="str">
        <f t="shared" si="89"/>
        <v/>
      </c>
      <c r="AJ432" s="70" t="str">
        <f t="shared" si="90"/>
        <v/>
      </c>
      <c r="AK432" s="70" t="str">
        <f t="shared" si="96"/>
        <v/>
      </c>
      <c r="AL432" s="70" t="str">
        <f t="shared" si="97"/>
        <v/>
      </c>
    </row>
    <row r="433" spans="2:38" ht="15" thickBot="1" x14ac:dyDescent="0.35">
      <c r="B433" s="79" t="str">
        <f t="shared" si="91"/>
        <v/>
      </c>
      <c r="C433" s="78" t="str">
        <f t="shared" si="84"/>
        <v/>
      </c>
      <c r="D433" s="79" t="str">
        <f>IFERROR(IF(J432&lt;=0,"",IF(C433="Yes","",B433-COUNTIF($C$20:C433,"Yes"))),"")</f>
        <v/>
      </c>
      <c r="E433" s="81" t="str">
        <f t="shared" si="85"/>
        <v/>
      </c>
      <c r="F433" s="80" t="str">
        <f t="shared" si="92"/>
        <v/>
      </c>
      <c r="G433" s="80" t="str">
        <f t="shared" si="86"/>
        <v/>
      </c>
      <c r="H433" s="80" t="str">
        <f t="shared" si="93"/>
        <v/>
      </c>
      <c r="I433" s="80" t="str">
        <f t="shared" si="87"/>
        <v/>
      </c>
      <c r="J433" s="80" t="str">
        <f t="shared" si="94"/>
        <v/>
      </c>
      <c r="AG433" s="16" t="str">
        <f t="shared" si="95"/>
        <v/>
      </c>
      <c r="AH433" s="69" t="str">
        <f t="shared" si="88"/>
        <v/>
      </c>
      <c r="AI433" s="70" t="str">
        <f t="shared" si="89"/>
        <v/>
      </c>
      <c r="AJ433" s="70" t="str">
        <f t="shared" si="90"/>
        <v/>
      </c>
      <c r="AK433" s="70" t="str">
        <f t="shared" si="96"/>
        <v/>
      </c>
      <c r="AL433" s="70" t="str">
        <f t="shared" si="97"/>
        <v/>
      </c>
    </row>
    <row r="434" spans="2:38" ht="15" thickBot="1" x14ac:dyDescent="0.35">
      <c r="B434" s="79" t="str">
        <f t="shared" si="91"/>
        <v/>
      </c>
      <c r="C434" s="78" t="str">
        <f t="shared" si="84"/>
        <v/>
      </c>
      <c r="D434" s="79" t="str">
        <f>IFERROR(IF(J433&lt;=0,"",IF(C434="Yes","",B434-COUNTIF($C$20:C434,"Yes"))),"")</f>
        <v/>
      </c>
      <c r="E434" s="81" t="str">
        <f t="shared" si="85"/>
        <v/>
      </c>
      <c r="F434" s="80" t="str">
        <f t="shared" si="92"/>
        <v/>
      </c>
      <c r="G434" s="80" t="str">
        <f t="shared" si="86"/>
        <v/>
      </c>
      <c r="H434" s="80" t="str">
        <f t="shared" si="93"/>
        <v/>
      </c>
      <c r="I434" s="80" t="str">
        <f t="shared" si="87"/>
        <v/>
      </c>
      <c r="J434" s="80" t="str">
        <f t="shared" si="94"/>
        <v/>
      </c>
      <c r="AG434" s="16" t="str">
        <f t="shared" si="95"/>
        <v/>
      </c>
      <c r="AH434" s="69" t="str">
        <f t="shared" si="88"/>
        <v/>
      </c>
      <c r="AI434" s="70" t="str">
        <f t="shared" si="89"/>
        <v/>
      </c>
      <c r="AJ434" s="70" t="str">
        <f t="shared" si="90"/>
        <v/>
      </c>
      <c r="AK434" s="70" t="str">
        <f t="shared" si="96"/>
        <v/>
      </c>
      <c r="AL434" s="70" t="str">
        <f t="shared" si="97"/>
        <v/>
      </c>
    </row>
    <row r="435" spans="2:38" ht="15" thickBot="1" x14ac:dyDescent="0.35">
      <c r="B435" s="79" t="str">
        <f t="shared" si="91"/>
        <v/>
      </c>
      <c r="C435" s="78" t="str">
        <f t="shared" si="84"/>
        <v/>
      </c>
      <c r="D435" s="79" t="str">
        <f>IFERROR(IF(J434&lt;=0,"",IF(C435="Yes","",B435-COUNTIF($C$20:C435,"Yes"))),"")</f>
        <v/>
      </c>
      <c r="E435" s="81" t="str">
        <f t="shared" si="85"/>
        <v/>
      </c>
      <c r="F435" s="80" t="str">
        <f t="shared" si="92"/>
        <v/>
      </c>
      <c r="G435" s="80" t="str">
        <f t="shared" si="86"/>
        <v/>
      </c>
      <c r="H435" s="80" t="str">
        <f t="shared" si="93"/>
        <v/>
      </c>
      <c r="I435" s="80" t="str">
        <f t="shared" si="87"/>
        <v/>
      </c>
      <c r="J435" s="80" t="str">
        <f t="shared" si="94"/>
        <v/>
      </c>
      <c r="AG435" s="16" t="str">
        <f t="shared" si="95"/>
        <v/>
      </c>
      <c r="AH435" s="69" t="str">
        <f t="shared" si="88"/>
        <v/>
      </c>
      <c r="AI435" s="70" t="str">
        <f t="shared" si="89"/>
        <v/>
      </c>
      <c r="AJ435" s="70" t="str">
        <f t="shared" si="90"/>
        <v/>
      </c>
      <c r="AK435" s="70" t="str">
        <f t="shared" si="96"/>
        <v/>
      </c>
      <c r="AL435" s="70" t="str">
        <f t="shared" si="97"/>
        <v/>
      </c>
    </row>
    <row r="436" spans="2:38" ht="15" thickBot="1" x14ac:dyDescent="0.35">
      <c r="B436" s="79" t="str">
        <f t="shared" si="91"/>
        <v/>
      </c>
      <c r="C436" s="78" t="str">
        <f t="shared" si="84"/>
        <v/>
      </c>
      <c r="D436" s="79" t="str">
        <f>IFERROR(IF(J435&lt;=0,"",IF(C436="Yes","",B436-COUNTIF($C$20:C436,"Yes"))),"")</f>
        <v/>
      </c>
      <c r="E436" s="81" t="str">
        <f t="shared" si="85"/>
        <v/>
      </c>
      <c r="F436" s="80" t="str">
        <f t="shared" si="92"/>
        <v/>
      </c>
      <c r="G436" s="80" t="str">
        <f t="shared" si="86"/>
        <v/>
      </c>
      <c r="H436" s="80" t="str">
        <f t="shared" si="93"/>
        <v/>
      </c>
      <c r="I436" s="80" t="str">
        <f t="shared" si="87"/>
        <v/>
      </c>
      <c r="J436" s="80" t="str">
        <f t="shared" si="94"/>
        <v/>
      </c>
      <c r="AG436" s="16" t="str">
        <f t="shared" si="95"/>
        <v/>
      </c>
      <c r="AH436" s="69" t="str">
        <f t="shared" si="88"/>
        <v/>
      </c>
      <c r="AI436" s="70" t="str">
        <f t="shared" si="89"/>
        <v/>
      </c>
      <c r="AJ436" s="70" t="str">
        <f t="shared" si="90"/>
        <v/>
      </c>
      <c r="AK436" s="70" t="str">
        <f t="shared" si="96"/>
        <v/>
      </c>
      <c r="AL436" s="70" t="str">
        <f t="shared" si="97"/>
        <v/>
      </c>
    </row>
    <row r="437" spans="2:38" ht="15" thickBot="1" x14ac:dyDescent="0.35">
      <c r="B437" s="79" t="str">
        <f t="shared" si="91"/>
        <v/>
      </c>
      <c r="C437" s="78" t="str">
        <f t="shared" si="84"/>
        <v/>
      </c>
      <c r="D437" s="79" t="str">
        <f>IFERROR(IF(J436&lt;=0,"",IF(C437="Yes","",B437-COUNTIF($C$20:C437,"Yes"))),"")</f>
        <v/>
      </c>
      <c r="E437" s="81" t="str">
        <f t="shared" si="85"/>
        <v/>
      </c>
      <c r="F437" s="80" t="str">
        <f t="shared" si="92"/>
        <v/>
      </c>
      <c r="G437" s="80" t="str">
        <f t="shared" si="86"/>
        <v/>
      </c>
      <c r="H437" s="80" t="str">
        <f t="shared" si="93"/>
        <v/>
      </c>
      <c r="I437" s="80" t="str">
        <f t="shared" si="87"/>
        <v/>
      </c>
      <c r="J437" s="80" t="str">
        <f t="shared" si="94"/>
        <v/>
      </c>
      <c r="AG437" s="16" t="str">
        <f t="shared" si="95"/>
        <v/>
      </c>
      <c r="AH437" s="69" t="str">
        <f t="shared" si="88"/>
        <v/>
      </c>
      <c r="AI437" s="70" t="str">
        <f t="shared" si="89"/>
        <v/>
      </c>
      <c r="AJ437" s="70" t="str">
        <f t="shared" si="90"/>
        <v/>
      </c>
      <c r="AK437" s="70" t="str">
        <f t="shared" si="96"/>
        <v/>
      </c>
      <c r="AL437" s="70" t="str">
        <f t="shared" si="97"/>
        <v/>
      </c>
    </row>
    <row r="438" spans="2:38" ht="15" thickBot="1" x14ac:dyDescent="0.35">
      <c r="B438" s="79" t="str">
        <f t="shared" si="91"/>
        <v/>
      </c>
      <c r="C438" s="78" t="str">
        <f t="shared" si="84"/>
        <v/>
      </c>
      <c r="D438" s="79" t="str">
        <f>IFERROR(IF(J437&lt;=0,"",IF(C438="Yes","",B438-COUNTIF($C$20:C438,"Yes"))),"")</f>
        <v/>
      </c>
      <c r="E438" s="81" t="str">
        <f t="shared" si="85"/>
        <v/>
      </c>
      <c r="F438" s="80" t="str">
        <f t="shared" si="92"/>
        <v/>
      </c>
      <c r="G438" s="80" t="str">
        <f t="shared" si="86"/>
        <v/>
      </c>
      <c r="H438" s="80" t="str">
        <f t="shared" si="93"/>
        <v/>
      </c>
      <c r="I438" s="80" t="str">
        <f t="shared" si="87"/>
        <v/>
      </c>
      <c r="J438" s="80" t="str">
        <f t="shared" si="94"/>
        <v/>
      </c>
      <c r="AG438" s="16" t="str">
        <f t="shared" si="95"/>
        <v/>
      </c>
      <c r="AH438" s="69" t="str">
        <f t="shared" si="88"/>
        <v/>
      </c>
      <c r="AI438" s="70" t="str">
        <f t="shared" si="89"/>
        <v/>
      </c>
      <c r="AJ438" s="70" t="str">
        <f t="shared" si="90"/>
        <v/>
      </c>
      <c r="AK438" s="70" t="str">
        <f t="shared" si="96"/>
        <v/>
      </c>
      <c r="AL438" s="70" t="str">
        <f t="shared" si="97"/>
        <v/>
      </c>
    </row>
    <row r="439" spans="2:38" ht="15" thickBot="1" x14ac:dyDescent="0.35">
      <c r="B439" s="79" t="str">
        <f t="shared" si="91"/>
        <v/>
      </c>
      <c r="C439" s="78" t="str">
        <f t="shared" si="84"/>
        <v/>
      </c>
      <c r="D439" s="79" t="str">
        <f>IFERROR(IF(J438&lt;=0,"",IF(C439="Yes","",B439-COUNTIF($C$20:C439,"Yes"))),"")</f>
        <v/>
      </c>
      <c r="E439" s="81" t="str">
        <f t="shared" si="85"/>
        <v/>
      </c>
      <c r="F439" s="80" t="str">
        <f t="shared" si="92"/>
        <v/>
      </c>
      <c r="G439" s="80" t="str">
        <f t="shared" si="86"/>
        <v/>
      </c>
      <c r="H439" s="80" t="str">
        <f t="shared" si="93"/>
        <v/>
      </c>
      <c r="I439" s="80" t="str">
        <f t="shared" si="87"/>
        <v/>
      </c>
      <c r="J439" s="80" t="str">
        <f t="shared" si="94"/>
        <v/>
      </c>
      <c r="AG439" s="16" t="str">
        <f t="shared" si="95"/>
        <v/>
      </c>
      <c r="AH439" s="69" t="str">
        <f t="shared" si="88"/>
        <v/>
      </c>
      <c r="AI439" s="70" t="str">
        <f t="shared" si="89"/>
        <v/>
      </c>
      <c r="AJ439" s="70" t="str">
        <f t="shared" si="90"/>
        <v/>
      </c>
      <c r="AK439" s="70" t="str">
        <f t="shared" si="96"/>
        <v/>
      </c>
      <c r="AL439" s="70" t="str">
        <f t="shared" si="97"/>
        <v/>
      </c>
    </row>
    <row r="440" spans="2:38" ht="15" thickBot="1" x14ac:dyDescent="0.35">
      <c r="B440" s="79" t="str">
        <f t="shared" si="91"/>
        <v/>
      </c>
      <c r="C440" s="78" t="str">
        <f t="shared" si="84"/>
        <v/>
      </c>
      <c r="D440" s="79" t="str">
        <f>IFERROR(IF(J439&lt;=0,"",IF(C440="Yes","",B440-COUNTIF($C$20:C440,"Yes"))),"")</f>
        <v/>
      </c>
      <c r="E440" s="81" t="str">
        <f t="shared" si="85"/>
        <v/>
      </c>
      <c r="F440" s="80" t="str">
        <f t="shared" si="92"/>
        <v/>
      </c>
      <c r="G440" s="80" t="str">
        <f t="shared" si="86"/>
        <v/>
      </c>
      <c r="H440" s="80" t="str">
        <f t="shared" si="93"/>
        <v/>
      </c>
      <c r="I440" s="80" t="str">
        <f t="shared" si="87"/>
        <v/>
      </c>
      <c r="J440" s="80" t="str">
        <f t="shared" si="94"/>
        <v/>
      </c>
      <c r="AG440" s="16" t="str">
        <f t="shared" si="95"/>
        <v/>
      </c>
      <c r="AH440" s="69" t="str">
        <f t="shared" si="88"/>
        <v/>
      </c>
      <c r="AI440" s="70" t="str">
        <f t="shared" si="89"/>
        <v/>
      </c>
      <c r="AJ440" s="70" t="str">
        <f t="shared" si="90"/>
        <v/>
      </c>
      <c r="AK440" s="70" t="str">
        <f t="shared" si="96"/>
        <v/>
      </c>
      <c r="AL440" s="70" t="str">
        <f t="shared" si="97"/>
        <v/>
      </c>
    </row>
    <row r="441" spans="2:38" ht="15" thickBot="1" x14ac:dyDescent="0.35">
      <c r="B441" s="79" t="str">
        <f t="shared" si="91"/>
        <v/>
      </c>
      <c r="C441" s="78" t="str">
        <f t="shared" si="84"/>
        <v/>
      </c>
      <c r="D441" s="79" t="str">
        <f>IFERROR(IF(J440&lt;=0,"",IF(C441="Yes","",B441-COUNTIF($C$20:C441,"Yes"))),"")</f>
        <v/>
      </c>
      <c r="E441" s="81" t="str">
        <f t="shared" si="85"/>
        <v/>
      </c>
      <c r="F441" s="80" t="str">
        <f t="shared" si="92"/>
        <v/>
      </c>
      <c r="G441" s="80" t="str">
        <f t="shared" si="86"/>
        <v/>
      </c>
      <c r="H441" s="80" t="str">
        <f t="shared" si="93"/>
        <v/>
      </c>
      <c r="I441" s="80" t="str">
        <f t="shared" si="87"/>
        <v/>
      </c>
      <c r="J441" s="80" t="str">
        <f t="shared" si="94"/>
        <v/>
      </c>
      <c r="AG441" s="16" t="str">
        <f t="shared" si="95"/>
        <v/>
      </c>
      <c r="AH441" s="69" t="str">
        <f t="shared" si="88"/>
        <v/>
      </c>
      <c r="AI441" s="70" t="str">
        <f t="shared" si="89"/>
        <v/>
      </c>
      <c r="AJ441" s="70" t="str">
        <f t="shared" si="90"/>
        <v/>
      </c>
      <c r="AK441" s="70" t="str">
        <f t="shared" si="96"/>
        <v/>
      </c>
      <c r="AL441" s="70" t="str">
        <f t="shared" si="97"/>
        <v/>
      </c>
    </row>
    <row r="442" spans="2:38" ht="15" thickBot="1" x14ac:dyDescent="0.35">
      <c r="B442" s="79" t="str">
        <f t="shared" si="91"/>
        <v/>
      </c>
      <c r="C442" s="78" t="str">
        <f t="shared" si="84"/>
        <v/>
      </c>
      <c r="D442" s="79" t="str">
        <f>IFERROR(IF(J441&lt;=0,"",IF(C442="Yes","",B442-COUNTIF($C$20:C442,"Yes"))),"")</f>
        <v/>
      </c>
      <c r="E442" s="81" t="str">
        <f t="shared" si="85"/>
        <v/>
      </c>
      <c r="F442" s="80" t="str">
        <f t="shared" si="92"/>
        <v/>
      </c>
      <c r="G442" s="80" t="str">
        <f t="shared" si="86"/>
        <v/>
      </c>
      <c r="H442" s="80" t="str">
        <f t="shared" si="93"/>
        <v/>
      </c>
      <c r="I442" s="80" t="str">
        <f t="shared" si="87"/>
        <v/>
      </c>
      <c r="J442" s="80" t="str">
        <f t="shared" si="94"/>
        <v/>
      </c>
      <c r="AG442" s="16" t="str">
        <f t="shared" si="95"/>
        <v/>
      </c>
      <c r="AH442" s="69" t="str">
        <f t="shared" si="88"/>
        <v/>
      </c>
      <c r="AI442" s="70" t="str">
        <f t="shared" si="89"/>
        <v/>
      </c>
      <c r="AJ442" s="70" t="str">
        <f t="shared" si="90"/>
        <v/>
      </c>
      <c r="AK442" s="70" t="str">
        <f t="shared" si="96"/>
        <v/>
      </c>
      <c r="AL442" s="70" t="str">
        <f t="shared" si="97"/>
        <v/>
      </c>
    </row>
    <row r="443" spans="2:38" ht="15" thickBot="1" x14ac:dyDescent="0.35">
      <c r="B443" s="79" t="str">
        <f t="shared" si="91"/>
        <v/>
      </c>
      <c r="C443" s="78" t="str">
        <f t="shared" si="84"/>
        <v/>
      </c>
      <c r="D443" s="79" t="str">
        <f>IFERROR(IF(J442&lt;=0,"",IF(C443="Yes","",B443-COUNTIF($C$20:C443,"Yes"))),"")</f>
        <v/>
      </c>
      <c r="E443" s="81" t="str">
        <f t="shared" si="85"/>
        <v/>
      </c>
      <c r="F443" s="80" t="str">
        <f t="shared" si="92"/>
        <v/>
      </c>
      <c r="G443" s="80" t="str">
        <f t="shared" si="86"/>
        <v/>
      </c>
      <c r="H443" s="80" t="str">
        <f t="shared" si="93"/>
        <v/>
      </c>
      <c r="I443" s="80" t="str">
        <f t="shared" si="87"/>
        <v/>
      </c>
      <c r="J443" s="80" t="str">
        <f t="shared" si="94"/>
        <v/>
      </c>
      <c r="AG443" s="16" t="str">
        <f t="shared" si="95"/>
        <v/>
      </c>
      <c r="AH443" s="69" t="str">
        <f t="shared" si="88"/>
        <v/>
      </c>
      <c r="AI443" s="70" t="str">
        <f t="shared" si="89"/>
        <v/>
      </c>
      <c r="AJ443" s="70" t="str">
        <f t="shared" si="90"/>
        <v/>
      </c>
      <c r="AK443" s="70" t="str">
        <f t="shared" si="96"/>
        <v/>
      </c>
      <c r="AL443" s="70" t="str">
        <f t="shared" si="97"/>
        <v/>
      </c>
    </row>
    <row r="444" spans="2:38" ht="15" thickBot="1" x14ac:dyDescent="0.35">
      <c r="B444" s="79" t="str">
        <f t="shared" si="91"/>
        <v/>
      </c>
      <c r="C444" s="78" t="str">
        <f t="shared" si="84"/>
        <v/>
      </c>
      <c r="D444" s="79" t="str">
        <f>IFERROR(IF(J443&lt;=0,"",IF(C444="Yes","",B444-COUNTIF($C$20:C444,"Yes"))),"")</f>
        <v/>
      </c>
      <c r="E444" s="81" t="str">
        <f t="shared" si="85"/>
        <v/>
      </c>
      <c r="F444" s="80" t="str">
        <f t="shared" si="92"/>
        <v/>
      </c>
      <c r="G444" s="80" t="str">
        <f t="shared" si="86"/>
        <v/>
      </c>
      <c r="H444" s="80" t="str">
        <f t="shared" si="93"/>
        <v/>
      </c>
      <c r="I444" s="80" t="str">
        <f t="shared" si="87"/>
        <v/>
      </c>
      <c r="J444" s="80" t="str">
        <f t="shared" si="94"/>
        <v/>
      </c>
      <c r="AG444" s="16" t="str">
        <f t="shared" si="95"/>
        <v/>
      </c>
      <c r="AH444" s="69" t="str">
        <f t="shared" si="88"/>
        <v/>
      </c>
      <c r="AI444" s="70" t="str">
        <f t="shared" si="89"/>
        <v/>
      </c>
      <c r="AJ444" s="70" t="str">
        <f t="shared" si="90"/>
        <v/>
      </c>
      <c r="AK444" s="70" t="str">
        <f t="shared" si="96"/>
        <v/>
      </c>
      <c r="AL444" s="70" t="str">
        <f t="shared" si="97"/>
        <v/>
      </c>
    </row>
    <row r="445" spans="2:38" ht="15" thickBot="1" x14ac:dyDescent="0.35">
      <c r="B445" s="79" t="str">
        <f t="shared" si="91"/>
        <v/>
      </c>
      <c r="C445" s="78" t="str">
        <f t="shared" si="84"/>
        <v/>
      </c>
      <c r="D445" s="79" t="str">
        <f>IFERROR(IF(J444&lt;=0,"",IF(C445="Yes","",B445-COUNTIF($C$20:C445,"Yes"))),"")</f>
        <v/>
      </c>
      <c r="E445" s="81" t="str">
        <f t="shared" si="85"/>
        <v/>
      </c>
      <c r="F445" s="80" t="str">
        <f t="shared" si="92"/>
        <v/>
      </c>
      <c r="G445" s="80" t="str">
        <f t="shared" si="86"/>
        <v/>
      </c>
      <c r="H445" s="80" t="str">
        <f t="shared" si="93"/>
        <v/>
      </c>
      <c r="I445" s="80" t="str">
        <f t="shared" si="87"/>
        <v/>
      </c>
      <c r="J445" s="80" t="str">
        <f t="shared" si="94"/>
        <v/>
      </c>
      <c r="AG445" s="16" t="str">
        <f t="shared" si="95"/>
        <v/>
      </c>
      <c r="AH445" s="69" t="str">
        <f t="shared" si="88"/>
        <v/>
      </c>
      <c r="AI445" s="70" t="str">
        <f t="shared" si="89"/>
        <v/>
      </c>
      <c r="AJ445" s="70" t="str">
        <f t="shared" si="90"/>
        <v/>
      </c>
      <c r="AK445" s="70" t="str">
        <f t="shared" si="96"/>
        <v/>
      </c>
      <c r="AL445" s="70" t="str">
        <f t="shared" si="97"/>
        <v/>
      </c>
    </row>
    <row r="446" spans="2:38" ht="15" thickBot="1" x14ac:dyDescent="0.35">
      <c r="B446" s="79" t="str">
        <f t="shared" si="91"/>
        <v/>
      </c>
      <c r="C446" s="78" t="str">
        <f t="shared" si="84"/>
        <v/>
      </c>
      <c r="D446" s="79" t="str">
        <f>IFERROR(IF(J445&lt;=0,"",IF(C446="Yes","",B446-COUNTIF($C$20:C446,"Yes"))),"")</f>
        <v/>
      </c>
      <c r="E446" s="81" t="str">
        <f t="shared" si="85"/>
        <v/>
      </c>
      <c r="F446" s="80" t="str">
        <f t="shared" si="92"/>
        <v/>
      </c>
      <c r="G446" s="80" t="str">
        <f t="shared" si="86"/>
        <v/>
      </c>
      <c r="H446" s="80" t="str">
        <f t="shared" si="93"/>
        <v/>
      </c>
      <c r="I446" s="80" t="str">
        <f t="shared" si="87"/>
        <v/>
      </c>
      <c r="J446" s="80" t="str">
        <f t="shared" si="94"/>
        <v/>
      </c>
      <c r="AG446" s="16" t="str">
        <f t="shared" si="95"/>
        <v/>
      </c>
      <c r="AH446" s="69" t="str">
        <f t="shared" si="88"/>
        <v/>
      </c>
      <c r="AI446" s="70" t="str">
        <f t="shared" si="89"/>
        <v/>
      </c>
      <c r="AJ446" s="70" t="str">
        <f t="shared" si="90"/>
        <v/>
      </c>
      <c r="AK446" s="70" t="str">
        <f t="shared" si="96"/>
        <v/>
      </c>
      <c r="AL446" s="70" t="str">
        <f t="shared" si="97"/>
        <v/>
      </c>
    </row>
    <row r="447" spans="2:38" ht="15" thickBot="1" x14ac:dyDescent="0.35">
      <c r="B447" s="79" t="str">
        <f t="shared" si="91"/>
        <v/>
      </c>
      <c r="C447" s="78" t="str">
        <f t="shared" si="84"/>
        <v/>
      </c>
      <c r="D447" s="79" t="str">
        <f>IFERROR(IF(J446&lt;=0,"",IF(C447="Yes","",B447-COUNTIF($C$20:C447,"Yes"))),"")</f>
        <v/>
      </c>
      <c r="E447" s="81" t="str">
        <f t="shared" si="85"/>
        <v/>
      </c>
      <c r="F447" s="80" t="str">
        <f t="shared" si="92"/>
        <v/>
      </c>
      <c r="G447" s="80" t="str">
        <f t="shared" si="86"/>
        <v/>
      </c>
      <c r="H447" s="80" t="str">
        <f t="shared" si="93"/>
        <v/>
      </c>
      <c r="I447" s="80" t="str">
        <f t="shared" si="87"/>
        <v/>
      </c>
      <c r="J447" s="80" t="str">
        <f t="shared" si="94"/>
        <v/>
      </c>
      <c r="AG447" s="16" t="str">
        <f t="shared" si="95"/>
        <v/>
      </c>
      <c r="AH447" s="69" t="str">
        <f t="shared" si="88"/>
        <v/>
      </c>
      <c r="AI447" s="70" t="str">
        <f t="shared" si="89"/>
        <v/>
      </c>
      <c r="AJ447" s="70" t="str">
        <f t="shared" si="90"/>
        <v/>
      </c>
      <c r="AK447" s="70" t="str">
        <f t="shared" si="96"/>
        <v/>
      </c>
      <c r="AL447" s="70" t="str">
        <f t="shared" si="97"/>
        <v/>
      </c>
    </row>
    <row r="448" spans="2:38" ht="15" thickBot="1" x14ac:dyDescent="0.35">
      <c r="B448" s="79" t="str">
        <f t="shared" si="91"/>
        <v/>
      </c>
      <c r="C448" s="78" t="str">
        <f t="shared" si="84"/>
        <v/>
      </c>
      <c r="D448" s="79" t="str">
        <f>IFERROR(IF(J447&lt;=0,"",IF(C448="Yes","",B448-COUNTIF($C$20:C448,"Yes"))),"")</f>
        <v/>
      </c>
      <c r="E448" s="81" t="str">
        <f t="shared" si="85"/>
        <v/>
      </c>
      <c r="F448" s="80" t="str">
        <f t="shared" si="92"/>
        <v/>
      </c>
      <c r="G448" s="80" t="str">
        <f t="shared" si="86"/>
        <v/>
      </c>
      <c r="H448" s="80" t="str">
        <f t="shared" si="93"/>
        <v/>
      </c>
      <c r="I448" s="80" t="str">
        <f t="shared" si="87"/>
        <v/>
      </c>
      <c r="J448" s="80" t="str">
        <f t="shared" si="94"/>
        <v/>
      </c>
      <c r="AG448" s="16" t="str">
        <f t="shared" si="95"/>
        <v/>
      </c>
      <c r="AH448" s="69" t="str">
        <f t="shared" si="88"/>
        <v/>
      </c>
      <c r="AI448" s="70" t="str">
        <f t="shared" si="89"/>
        <v/>
      </c>
      <c r="AJ448" s="70" t="str">
        <f t="shared" si="90"/>
        <v/>
      </c>
      <c r="AK448" s="70" t="str">
        <f t="shared" si="96"/>
        <v/>
      </c>
      <c r="AL448" s="70" t="str">
        <f t="shared" si="97"/>
        <v/>
      </c>
    </row>
    <row r="449" spans="2:38" ht="15" thickBot="1" x14ac:dyDescent="0.35">
      <c r="B449" s="79" t="str">
        <f t="shared" si="91"/>
        <v/>
      </c>
      <c r="C449" s="78" t="str">
        <f t="shared" si="84"/>
        <v/>
      </c>
      <c r="D449" s="79" t="str">
        <f>IFERROR(IF(J448&lt;=0,"",IF(C449="Yes","",B449-COUNTIF($C$20:C449,"Yes"))),"")</f>
        <v/>
      </c>
      <c r="E449" s="81" t="str">
        <f t="shared" si="85"/>
        <v/>
      </c>
      <c r="F449" s="80" t="str">
        <f t="shared" si="92"/>
        <v/>
      </c>
      <c r="G449" s="80" t="str">
        <f t="shared" si="86"/>
        <v/>
      </c>
      <c r="H449" s="80" t="str">
        <f t="shared" si="93"/>
        <v/>
      </c>
      <c r="I449" s="80" t="str">
        <f t="shared" si="87"/>
        <v/>
      </c>
      <c r="J449" s="80" t="str">
        <f t="shared" si="94"/>
        <v/>
      </c>
      <c r="AG449" s="16" t="str">
        <f t="shared" si="95"/>
        <v/>
      </c>
      <c r="AH449" s="69" t="str">
        <f t="shared" si="88"/>
        <v/>
      </c>
      <c r="AI449" s="70" t="str">
        <f t="shared" si="89"/>
        <v/>
      </c>
      <c r="AJ449" s="70" t="str">
        <f t="shared" si="90"/>
        <v/>
      </c>
      <c r="AK449" s="70" t="str">
        <f t="shared" si="96"/>
        <v/>
      </c>
      <c r="AL449" s="70" t="str">
        <f t="shared" si="97"/>
        <v/>
      </c>
    </row>
    <row r="450" spans="2:38" ht="15" thickBot="1" x14ac:dyDescent="0.35">
      <c r="B450" s="79" t="str">
        <f t="shared" si="91"/>
        <v/>
      </c>
      <c r="C450" s="78" t="str">
        <f t="shared" si="84"/>
        <v/>
      </c>
      <c r="D450" s="79" t="str">
        <f>IFERROR(IF(J449&lt;=0,"",IF(C450="Yes","",B450-COUNTIF($C$20:C450,"Yes"))),"")</f>
        <v/>
      </c>
      <c r="E450" s="81" t="str">
        <f t="shared" si="85"/>
        <v/>
      </c>
      <c r="F450" s="80" t="str">
        <f t="shared" si="92"/>
        <v/>
      </c>
      <c r="G450" s="80" t="str">
        <f t="shared" si="86"/>
        <v/>
      </c>
      <c r="H450" s="80" t="str">
        <f t="shared" si="93"/>
        <v/>
      </c>
      <c r="I450" s="80" t="str">
        <f t="shared" si="87"/>
        <v/>
      </c>
      <c r="J450" s="80" t="str">
        <f t="shared" si="94"/>
        <v/>
      </c>
      <c r="AG450" s="16" t="str">
        <f t="shared" si="95"/>
        <v/>
      </c>
      <c r="AH450" s="69" t="str">
        <f t="shared" si="88"/>
        <v/>
      </c>
      <c r="AI450" s="70" t="str">
        <f t="shared" si="89"/>
        <v/>
      </c>
      <c r="AJ450" s="70" t="str">
        <f t="shared" si="90"/>
        <v/>
      </c>
      <c r="AK450" s="70" t="str">
        <f t="shared" si="96"/>
        <v/>
      </c>
      <c r="AL450" s="70" t="str">
        <f t="shared" si="97"/>
        <v/>
      </c>
    </row>
    <row r="451" spans="2:38" ht="15" thickBot="1" x14ac:dyDescent="0.35">
      <c r="B451" s="79" t="str">
        <f t="shared" si="91"/>
        <v/>
      </c>
      <c r="C451" s="78" t="str">
        <f t="shared" si="84"/>
        <v/>
      </c>
      <c r="D451" s="79" t="str">
        <f>IFERROR(IF(J450&lt;=0,"",IF(C451="Yes","",B451-COUNTIF($C$20:C451,"Yes"))),"")</f>
        <v/>
      </c>
      <c r="E451" s="81" t="str">
        <f t="shared" si="85"/>
        <v/>
      </c>
      <c r="F451" s="80" t="str">
        <f t="shared" si="92"/>
        <v/>
      </c>
      <c r="G451" s="80" t="str">
        <f t="shared" si="86"/>
        <v/>
      </c>
      <c r="H451" s="80" t="str">
        <f t="shared" si="93"/>
        <v/>
      </c>
      <c r="I451" s="80" t="str">
        <f t="shared" si="87"/>
        <v/>
      </c>
      <c r="J451" s="80" t="str">
        <f t="shared" si="94"/>
        <v/>
      </c>
      <c r="AG451" s="16" t="str">
        <f t="shared" si="95"/>
        <v/>
      </c>
      <c r="AH451" s="69" t="str">
        <f t="shared" si="88"/>
        <v/>
      </c>
      <c r="AI451" s="70" t="str">
        <f t="shared" si="89"/>
        <v/>
      </c>
      <c r="AJ451" s="70" t="str">
        <f t="shared" si="90"/>
        <v/>
      </c>
      <c r="AK451" s="70" t="str">
        <f t="shared" si="96"/>
        <v/>
      </c>
      <c r="AL451" s="70" t="str">
        <f t="shared" si="97"/>
        <v/>
      </c>
    </row>
    <row r="452" spans="2:38" ht="15" thickBot="1" x14ac:dyDescent="0.35">
      <c r="B452" s="79" t="str">
        <f t="shared" si="91"/>
        <v/>
      </c>
      <c r="C452" s="78" t="str">
        <f t="shared" si="84"/>
        <v/>
      </c>
      <c r="D452" s="79" t="str">
        <f>IFERROR(IF(J451&lt;=0,"",IF(C452="Yes","",B452-COUNTIF($C$20:C452,"Yes"))),"")</f>
        <v/>
      </c>
      <c r="E452" s="81" t="str">
        <f t="shared" si="85"/>
        <v/>
      </c>
      <c r="F452" s="80" t="str">
        <f t="shared" si="92"/>
        <v/>
      </c>
      <c r="G452" s="80" t="str">
        <f t="shared" si="86"/>
        <v/>
      </c>
      <c r="H452" s="80" t="str">
        <f t="shared" si="93"/>
        <v/>
      </c>
      <c r="I452" s="80" t="str">
        <f t="shared" si="87"/>
        <v/>
      </c>
      <c r="J452" s="80" t="str">
        <f t="shared" si="94"/>
        <v/>
      </c>
      <c r="AG452" s="16" t="str">
        <f t="shared" si="95"/>
        <v/>
      </c>
      <c r="AH452" s="69" t="str">
        <f t="shared" si="88"/>
        <v/>
      </c>
      <c r="AI452" s="70" t="str">
        <f t="shared" si="89"/>
        <v/>
      </c>
      <c r="AJ452" s="70" t="str">
        <f t="shared" si="90"/>
        <v/>
      </c>
      <c r="AK452" s="70" t="str">
        <f t="shared" si="96"/>
        <v/>
      </c>
      <c r="AL452" s="70" t="str">
        <f t="shared" si="97"/>
        <v/>
      </c>
    </row>
    <row r="453" spans="2:38" ht="15" thickBot="1" x14ac:dyDescent="0.35">
      <c r="B453" s="79" t="str">
        <f t="shared" si="91"/>
        <v/>
      </c>
      <c r="C453" s="78" t="str">
        <f t="shared" si="84"/>
        <v/>
      </c>
      <c r="D453" s="79" t="str">
        <f>IFERROR(IF(J452&lt;=0,"",IF(C453="Yes","",B453-COUNTIF($C$20:C453,"Yes"))),"")</f>
        <v/>
      </c>
      <c r="E453" s="81" t="str">
        <f t="shared" si="85"/>
        <v/>
      </c>
      <c r="F453" s="80" t="str">
        <f t="shared" si="92"/>
        <v/>
      </c>
      <c r="G453" s="80" t="str">
        <f t="shared" si="86"/>
        <v/>
      </c>
      <c r="H453" s="80" t="str">
        <f t="shared" si="93"/>
        <v/>
      </c>
      <c r="I453" s="80" t="str">
        <f t="shared" si="87"/>
        <v/>
      </c>
      <c r="J453" s="80" t="str">
        <f t="shared" si="94"/>
        <v/>
      </c>
      <c r="AG453" s="16" t="str">
        <f t="shared" si="95"/>
        <v/>
      </c>
      <c r="AH453" s="69" t="str">
        <f t="shared" si="88"/>
        <v/>
      </c>
      <c r="AI453" s="70" t="str">
        <f t="shared" si="89"/>
        <v/>
      </c>
      <c r="AJ453" s="70" t="str">
        <f t="shared" si="90"/>
        <v/>
      </c>
      <c r="AK453" s="70" t="str">
        <f t="shared" si="96"/>
        <v/>
      </c>
      <c r="AL453" s="70" t="str">
        <f t="shared" si="97"/>
        <v/>
      </c>
    </row>
    <row r="454" spans="2:38" ht="15" thickBot="1" x14ac:dyDescent="0.35">
      <c r="B454" s="79" t="str">
        <f t="shared" si="91"/>
        <v/>
      </c>
      <c r="C454" s="78" t="str">
        <f t="shared" si="84"/>
        <v/>
      </c>
      <c r="D454" s="79" t="str">
        <f>IFERROR(IF(J453&lt;=0,"",IF(C454="Yes","",B454-COUNTIF($C$20:C454,"Yes"))),"")</f>
        <v/>
      </c>
      <c r="E454" s="81" t="str">
        <f t="shared" si="85"/>
        <v/>
      </c>
      <c r="F454" s="80" t="str">
        <f t="shared" si="92"/>
        <v/>
      </c>
      <c r="G454" s="80" t="str">
        <f t="shared" si="86"/>
        <v/>
      </c>
      <c r="H454" s="80" t="str">
        <f t="shared" si="93"/>
        <v/>
      </c>
      <c r="I454" s="80" t="str">
        <f t="shared" si="87"/>
        <v/>
      </c>
      <c r="J454" s="80" t="str">
        <f t="shared" si="94"/>
        <v/>
      </c>
      <c r="AG454" s="16" t="str">
        <f t="shared" si="95"/>
        <v/>
      </c>
      <c r="AH454" s="69" t="str">
        <f t="shared" si="88"/>
        <v/>
      </c>
      <c r="AI454" s="70" t="str">
        <f t="shared" si="89"/>
        <v/>
      </c>
      <c r="AJ454" s="70" t="str">
        <f t="shared" si="90"/>
        <v/>
      </c>
      <c r="AK454" s="70" t="str">
        <f t="shared" si="96"/>
        <v/>
      </c>
      <c r="AL454" s="70" t="str">
        <f t="shared" si="97"/>
        <v/>
      </c>
    </row>
    <row r="455" spans="2:38" ht="15" thickBot="1" x14ac:dyDescent="0.35">
      <c r="B455" s="79" t="str">
        <f t="shared" si="91"/>
        <v/>
      </c>
      <c r="C455" s="78" t="str">
        <f t="shared" si="84"/>
        <v/>
      </c>
      <c r="D455" s="79" t="str">
        <f>IFERROR(IF(J454&lt;=0,"",IF(C455="Yes","",B455-COUNTIF($C$20:C455,"Yes"))),"")</f>
        <v/>
      </c>
      <c r="E455" s="81" t="str">
        <f t="shared" si="85"/>
        <v/>
      </c>
      <c r="F455" s="80" t="str">
        <f t="shared" si="92"/>
        <v/>
      </c>
      <c r="G455" s="80" t="str">
        <f t="shared" si="86"/>
        <v/>
      </c>
      <c r="H455" s="80" t="str">
        <f t="shared" si="93"/>
        <v/>
      </c>
      <c r="I455" s="80" t="str">
        <f t="shared" si="87"/>
        <v/>
      </c>
      <c r="J455" s="80" t="str">
        <f t="shared" si="94"/>
        <v/>
      </c>
      <c r="AG455" s="16" t="str">
        <f t="shared" si="95"/>
        <v/>
      </c>
      <c r="AH455" s="69" t="str">
        <f t="shared" si="88"/>
        <v/>
      </c>
      <c r="AI455" s="70" t="str">
        <f t="shared" si="89"/>
        <v/>
      </c>
      <c r="AJ455" s="70" t="str">
        <f t="shared" si="90"/>
        <v/>
      </c>
      <c r="AK455" s="70" t="str">
        <f t="shared" si="96"/>
        <v/>
      </c>
      <c r="AL455" s="70" t="str">
        <f t="shared" si="97"/>
        <v/>
      </c>
    </row>
    <row r="456" spans="2:38" ht="15" thickBot="1" x14ac:dyDescent="0.35">
      <c r="B456" s="79" t="str">
        <f t="shared" si="91"/>
        <v/>
      </c>
      <c r="C456" s="78" t="str">
        <f t="shared" si="84"/>
        <v/>
      </c>
      <c r="D456" s="79" t="str">
        <f>IFERROR(IF(J455&lt;=0,"",IF(C456="Yes","",B456-COUNTIF($C$20:C456,"Yes"))),"")</f>
        <v/>
      </c>
      <c r="E456" s="81" t="str">
        <f t="shared" si="85"/>
        <v/>
      </c>
      <c r="F456" s="80" t="str">
        <f t="shared" si="92"/>
        <v/>
      </c>
      <c r="G456" s="80" t="str">
        <f t="shared" si="86"/>
        <v/>
      </c>
      <c r="H456" s="80" t="str">
        <f t="shared" si="93"/>
        <v/>
      </c>
      <c r="I456" s="80" t="str">
        <f t="shared" si="87"/>
        <v/>
      </c>
      <c r="J456" s="80" t="str">
        <f t="shared" si="94"/>
        <v/>
      </c>
      <c r="AG456" s="16" t="str">
        <f t="shared" si="95"/>
        <v/>
      </c>
      <c r="AH456" s="69" t="str">
        <f t="shared" si="88"/>
        <v/>
      </c>
      <c r="AI456" s="70" t="str">
        <f t="shared" si="89"/>
        <v/>
      </c>
      <c r="AJ456" s="70" t="str">
        <f t="shared" si="90"/>
        <v/>
      </c>
      <c r="AK456" s="70" t="str">
        <f t="shared" si="96"/>
        <v/>
      </c>
      <c r="AL456" s="70" t="str">
        <f t="shared" si="97"/>
        <v/>
      </c>
    </row>
    <row r="457" spans="2:38" ht="15" thickBot="1" x14ac:dyDescent="0.35">
      <c r="B457" s="79" t="str">
        <f t="shared" si="91"/>
        <v/>
      </c>
      <c r="C457" s="78" t="str">
        <f t="shared" si="84"/>
        <v/>
      </c>
      <c r="D457" s="79" t="str">
        <f>IFERROR(IF(J456&lt;=0,"",IF(C457="Yes","",B457-COUNTIF($C$20:C457,"Yes"))),"")</f>
        <v/>
      </c>
      <c r="E457" s="81" t="str">
        <f t="shared" si="85"/>
        <v/>
      </c>
      <c r="F457" s="80" t="str">
        <f t="shared" si="92"/>
        <v/>
      </c>
      <c r="G457" s="80" t="str">
        <f t="shared" si="86"/>
        <v/>
      </c>
      <c r="H457" s="80" t="str">
        <f t="shared" si="93"/>
        <v/>
      </c>
      <c r="I457" s="80" t="str">
        <f t="shared" si="87"/>
        <v/>
      </c>
      <c r="J457" s="80" t="str">
        <f t="shared" si="94"/>
        <v/>
      </c>
      <c r="AG457" s="16" t="str">
        <f t="shared" si="95"/>
        <v/>
      </c>
      <c r="AH457" s="69" t="str">
        <f t="shared" si="88"/>
        <v/>
      </c>
      <c r="AI457" s="70" t="str">
        <f t="shared" si="89"/>
        <v/>
      </c>
      <c r="AJ457" s="70" t="str">
        <f t="shared" si="90"/>
        <v/>
      </c>
      <c r="AK457" s="70" t="str">
        <f t="shared" si="96"/>
        <v/>
      </c>
      <c r="AL457" s="70" t="str">
        <f t="shared" si="97"/>
        <v/>
      </c>
    </row>
    <row r="458" spans="2:38" ht="15" thickBot="1" x14ac:dyDescent="0.35">
      <c r="B458" s="79" t="str">
        <f t="shared" si="91"/>
        <v/>
      </c>
      <c r="C458" s="78" t="str">
        <f t="shared" si="84"/>
        <v/>
      </c>
      <c r="D458" s="79" t="str">
        <f>IFERROR(IF(J457&lt;=0,"",IF(C458="Yes","",B458-COUNTIF($C$20:C458,"Yes"))),"")</f>
        <v/>
      </c>
      <c r="E458" s="81" t="str">
        <f t="shared" si="85"/>
        <v/>
      </c>
      <c r="F458" s="80" t="str">
        <f t="shared" si="92"/>
        <v/>
      </c>
      <c r="G458" s="80" t="str">
        <f t="shared" si="86"/>
        <v/>
      </c>
      <c r="H458" s="80" t="str">
        <f t="shared" si="93"/>
        <v/>
      </c>
      <c r="I458" s="80" t="str">
        <f t="shared" si="87"/>
        <v/>
      </c>
      <c r="J458" s="80" t="str">
        <f t="shared" si="94"/>
        <v/>
      </c>
      <c r="AG458" s="16" t="str">
        <f t="shared" si="95"/>
        <v/>
      </c>
      <c r="AH458" s="69" t="str">
        <f t="shared" si="88"/>
        <v/>
      </c>
      <c r="AI458" s="70" t="str">
        <f t="shared" si="89"/>
        <v/>
      </c>
      <c r="AJ458" s="70" t="str">
        <f t="shared" si="90"/>
        <v/>
      </c>
      <c r="AK458" s="70" t="str">
        <f t="shared" si="96"/>
        <v/>
      </c>
      <c r="AL458" s="70" t="str">
        <f t="shared" si="97"/>
        <v/>
      </c>
    </row>
    <row r="459" spans="2:38" ht="15" thickBot="1" x14ac:dyDescent="0.35">
      <c r="B459" s="79" t="str">
        <f t="shared" si="91"/>
        <v/>
      </c>
      <c r="C459" s="78" t="str">
        <f t="shared" si="84"/>
        <v/>
      </c>
      <c r="D459" s="79" t="str">
        <f>IFERROR(IF(J458&lt;=0,"",IF(C459="Yes","",B459-COUNTIF($C$20:C459,"Yes"))),"")</f>
        <v/>
      </c>
      <c r="E459" s="81" t="str">
        <f t="shared" si="85"/>
        <v/>
      </c>
      <c r="F459" s="80" t="str">
        <f t="shared" si="92"/>
        <v/>
      </c>
      <c r="G459" s="80" t="str">
        <f t="shared" si="86"/>
        <v/>
      </c>
      <c r="H459" s="80" t="str">
        <f t="shared" si="93"/>
        <v/>
      </c>
      <c r="I459" s="80" t="str">
        <f t="shared" si="87"/>
        <v/>
      </c>
      <c r="J459" s="80" t="str">
        <f t="shared" si="94"/>
        <v/>
      </c>
      <c r="AG459" s="16" t="str">
        <f t="shared" si="95"/>
        <v/>
      </c>
      <c r="AH459" s="69" t="str">
        <f t="shared" si="88"/>
        <v/>
      </c>
      <c r="AI459" s="70" t="str">
        <f t="shared" si="89"/>
        <v/>
      </c>
      <c r="AJ459" s="70" t="str">
        <f t="shared" si="90"/>
        <v/>
      </c>
      <c r="AK459" s="70" t="str">
        <f t="shared" si="96"/>
        <v/>
      </c>
      <c r="AL459" s="70" t="str">
        <f t="shared" si="97"/>
        <v/>
      </c>
    </row>
    <row r="460" spans="2:38" ht="15" thickBot="1" x14ac:dyDescent="0.35">
      <c r="B460" s="79" t="str">
        <f t="shared" si="91"/>
        <v/>
      </c>
      <c r="C460" s="78" t="str">
        <f t="shared" si="84"/>
        <v/>
      </c>
      <c r="D460" s="79" t="str">
        <f>IFERROR(IF(J459&lt;=0,"",IF(C460="Yes","",B460-COUNTIF($C$20:C460,"Yes"))),"")</f>
        <v/>
      </c>
      <c r="E460" s="81" t="str">
        <f t="shared" si="85"/>
        <v/>
      </c>
      <c r="F460" s="80" t="str">
        <f t="shared" si="92"/>
        <v/>
      </c>
      <c r="G460" s="80" t="str">
        <f t="shared" si="86"/>
        <v/>
      </c>
      <c r="H460" s="80" t="str">
        <f t="shared" si="93"/>
        <v/>
      </c>
      <c r="I460" s="80" t="str">
        <f t="shared" si="87"/>
        <v/>
      </c>
      <c r="J460" s="80" t="str">
        <f t="shared" si="94"/>
        <v/>
      </c>
      <c r="AG460" s="16" t="str">
        <f t="shared" si="95"/>
        <v/>
      </c>
      <c r="AH460" s="69" t="str">
        <f t="shared" si="88"/>
        <v/>
      </c>
      <c r="AI460" s="70" t="str">
        <f t="shared" si="89"/>
        <v/>
      </c>
      <c r="AJ460" s="70" t="str">
        <f t="shared" si="90"/>
        <v/>
      </c>
      <c r="AK460" s="70" t="str">
        <f t="shared" si="96"/>
        <v/>
      </c>
      <c r="AL460" s="70" t="str">
        <f t="shared" si="97"/>
        <v/>
      </c>
    </row>
    <row r="461" spans="2:38" ht="15" thickBot="1" x14ac:dyDescent="0.35">
      <c r="B461" s="79" t="str">
        <f t="shared" si="91"/>
        <v/>
      </c>
      <c r="C461" s="78" t="str">
        <f t="shared" si="84"/>
        <v/>
      </c>
      <c r="D461" s="79" t="str">
        <f>IFERROR(IF(J460&lt;=0,"",IF(C461="Yes","",B461-COUNTIF($C$20:C461,"Yes"))),"")</f>
        <v/>
      </c>
      <c r="E461" s="81" t="str">
        <f t="shared" si="85"/>
        <v/>
      </c>
      <c r="F461" s="80" t="str">
        <f t="shared" si="92"/>
        <v/>
      </c>
      <c r="G461" s="80" t="str">
        <f t="shared" si="86"/>
        <v/>
      </c>
      <c r="H461" s="80" t="str">
        <f t="shared" si="93"/>
        <v/>
      </c>
      <c r="I461" s="80" t="str">
        <f t="shared" si="87"/>
        <v/>
      </c>
      <c r="J461" s="80" t="str">
        <f t="shared" si="94"/>
        <v/>
      </c>
      <c r="AG461" s="16" t="str">
        <f t="shared" si="95"/>
        <v/>
      </c>
      <c r="AH461" s="69" t="str">
        <f t="shared" si="88"/>
        <v/>
      </c>
      <c r="AI461" s="70" t="str">
        <f t="shared" si="89"/>
        <v/>
      </c>
      <c r="AJ461" s="70" t="str">
        <f t="shared" si="90"/>
        <v/>
      </c>
      <c r="AK461" s="70" t="str">
        <f t="shared" si="96"/>
        <v/>
      </c>
      <c r="AL461" s="70" t="str">
        <f t="shared" si="97"/>
        <v/>
      </c>
    </row>
    <row r="462" spans="2:38" ht="15" thickBot="1" x14ac:dyDescent="0.35">
      <c r="B462" s="79" t="str">
        <f t="shared" si="91"/>
        <v/>
      </c>
      <c r="C462" s="78" t="str">
        <f t="shared" si="84"/>
        <v/>
      </c>
      <c r="D462" s="79" t="str">
        <f>IFERROR(IF(J461&lt;=0,"",IF(C462="Yes","",B462-COUNTIF($C$20:C462,"Yes"))),"")</f>
        <v/>
      </c>
      <c r="E462" s="81" t="str">
        <f t="shared" si="85"/>
        <v/>
      </c>
      <c r="F462" s="80" t="str">
        <f t="shared" si="92"/>
        <v/>
      </c>
      <c r="G462" s="80" t="str">
        <f t="shared" si="86"/>
        <v/>
      </c>
      <c r="H462" s="80" t="str">
        <f t="shared" si="93"/>
        <v/>
      </c>
      <c r="I462" s="80" t="str">
        <f t="shared" si="87"/>
        <v/>
      </c>
      <c r="J462" s="80" t="str">
        <f t="shared" si="94"/>
        <v/>
      </c>
      <c r="AG462" s="16" t="str">
        <f t="shared" si="95"/>
        <v/>
      </c>
      <c r="AH462" s="69" t="str">
        <f t="shared" si="88"/>
        <v/>
      </c>
      <c r="AI462" s="70" t="str">
        <f t="shared" si="89"/>
        <v/>
      </c>
      <c r="AJ462" s="70" t="str">
        <f t="shared" si="90"/>
        <v/>
      </c>
      <c r="AK462" s="70" t="str">
        <f t="shared" si="96"/>
        <v/>
      </c>
      <c r="AL462" s="70" t="str">
        <f t="shared" si="97"/>
        <v/>
      </c>
    </row>
    <row r="463" spans="2:38" ht="15" thickBot="1" x14ac:dyDescent="0.35">
      <c r="B463" s="79" t="str">
        <f t="shared" si="91"/>
        <v/>
      </c>
      <c r="C463" s="78" t="str">
        <f t="shared" si="84"/>
        <v/>
      </c>
      <c r="D463" s="79" t="str">
        <f>IFERROR(IF(J462&lt;=0,"",IF(C463="Yes","",B463-COUNTIF($C$20:C463,"Yes"))),"")</f>
        <v/>
      </c>
      <c r="E463" s="81" t="str">
        <f t="shared" si="85"/>
        <v/>
      </c>
      <c r="F463" s="80" t="str">
        <f t="shared" si="92"/>
        <v/>
      </c>
      <c r="G463" s="80" t="str">
        <f t="shared" si="86"/>
        <v/>
      </c>
      <c r="H463" s="80" t="str">
        <f t="shared" si="93"/>
        <v/>
      </c>
      <c r="I463" s="80" t="str">
        <f t="shared" si="87"/>
        <v/>
      </c>
      <c r="J463" s="80" t="str">
        <f t="shared" si="94"/>
        <v/>
      </c>
      <c r="AG463" s="16" t="str">
        <f t="shared" si="95"/>
        <v/>
      </c>
      <c r="AH463" s="69" t="str">
        <f t="shared" si="88"/>
        <v/>
      </c>
      <c r="AI463" s="70" t="str">
        <f t="shared" si="89"/>
        <v/>
      </c>
      <c r="AJ463" s="70" t="str">
        <f t="shared" si="90"/>
        <v/>
      </c>
      <c r="AK463" s="70" t="str">
        <f t="shared" si="96"/>
        <v/>
      </c>
      <c r="AL463" s="70" t="str">
        <f t="shared" si="97"/>
        <v/>
      </c>
    </row>
    <row r="464" spans="2:38" ht="15" thickBot="1" x14ac:dyDescent="0.35">
      <c r="B464" s="79" t="str">
        <f t="shared" si="91"/>
        <v/>
      </c>
      <c r="C464" s="78" t="str">
        <f t="shared" si="84"/>
        <v/>
      </c>
      <c r="D464" s="79" t="str">
        <f>IFERROR(IF(J463&lt;=0,"",IF(C464="Yes","",B464-COUNTIF($C$20:C464,"Yes"))),"")</f>
        <v/>
      </c>
      <c r="E464" s="81" t="str">
        <f t="shared" si="85"/>
        <v/>
      </c>
      <c r="F464" s="80" t="str">
        <f t="shared" si="92"/>
        <v/>
      </c>
      <c r="G464" s="80" t="str">
        <f t="shared" si="86"/>
        <v/>
      </c>
      <c r="H464" s="80" t="str">
        <f t="shared" si="93"/>
        <v/>
      </c>
      <c r="I464" s="80" t="str">
        <f t="shared" si="87"/>
        <v/>
      </c>
      <c r="J464" s="80" t="str">
        <f t="shared" si="94"/>
        <v/>
      </c>
      <c r="AG464" s="16" t="str">
        <f t="shared" si="95"/>
        <v/>
      </c>
      <c r="AH464" s="69" t="str">
        <f t="shared" si="88"/>
        <v/>
      </c>
      <c r="AI464" s="70" t="str">
        <f t="shared" si="89"/>
        <v/>
      </c>
      <c r="AJ464" s="70" t="str">
        <f t="shared" si="90"/>
        <v/>
      </c>
      <c r="AK464" s="70" t="str">
        <f t="shared" si="96"/>
        <v/>
      </c>
      <c r="AL464" s="70" t="str">
        <f t="shared" si="97"/>
        <v/>
      </c>
    </row>
    <row r="465" spans="2:38" ht="15" thickBot="1" x14ac:dyDescent="0.35">
      <c r="B465" s="79" t="str">
        <f t="shared" si="91"/>
        <v/>
      </c>
      <c r="C465" s="78" t="str">
        <f t="shared" si="84"/>
        <v/>
      </c>
      <c r="D465" s="79" t="str">
        <f>IFERROR(IF(J464&lt;=0,"",IF(C465="Yes","",B465-COUNTIF($C$20:C465,"Yes"))),"")</f>
        <v/>
      </c>
      <c r="E465" s="81" t="str">
        <f t="shared" si="85"/>
        <v/>
      </c>
      <c r="F465" s="80" t="str">
        <f t="shared" si="92"/>
        <v/>
      </c>
      <c r="G465" s="80" t="str">
        <f t="shared" si="86"/>
        <v/>
      </c>
      <c r="H465" s="80" t="str">
        <f t="shared" si="93"/>
        <v/>
      </c>
      <c r="I465" s="80" t="str">
        <f t="shared" si="87"/>
        <v/>
      </c>
      <c r="J465" s="80" t="str">
        <f t="shared" si="94"/>
        <v/>
      </c>
      <c r="AG465" s="16" t="str">
        <f t="shared" si="95"/>
        <v/>
      </c>
      <c r="AH465" s="69" t="str">
        <f t="shared" si="88"/>
        <v/>
      </c>
      <c r="AI465" s="70" t="str">
        <f t="shared" si="89"/>
        <v/>
      </c>
      <c r="AJ465" s="70" t="str">
        <f t="shared" si="90"/>
        <v/>
      </c>
      <c r="AK465" s="70" t="str">
        <f t="shared" si="96"/>
        <v/>
      </c>
      <c r="AL465" s="70" t="str">
        <f t="shared" si="97"/>
        <v/>
      </c>
    </row>
    <row r="466" spans="2:38" ht="15" thickBot="1" x14ac:dyDescent="0.35">
      <c r="B466" s="79" t="str">
        <f t="shared" si="91"/>
        <v/>
      </c>
      <c r="C466" s="78" t="str">
        <f t="shared" si="84"/>
        <v/>
      </c>
      <c r="D466" s="79" t="str">
        <f>IFERROR(IF(J465&lt;=0,"",IF(C466="Yes","",B466-COUNTIF($C$20:C466,"Yes"))),"")</f>
        <v/>
      </c>
      <c r="E466" s="81" t="str">
        <f t="shared" si="85"/>
        <v/>
      </c>
      <c r="F466" s="80" t="str">
        <f t="shared" si="92"/>
        <v/>
      </c>
      <c r="G466" s="80" t="str">
        <f t="shared" si="86"/>
        <v/>
      </c>
      <c r="H466" s="80" t="str">
        <f t="shared" si="93"/>
        <v/>
      </c>
      <c r="I466" s="80" t="str">
        <f t="shared" si="87"/>
        <v/>
      </c>
      <c r="J466" s="80" t="str">
        <f t="shared" si="94"/>
        <v/>
      </c>
      <c r="AG466" s="16" t="str">
        <f t="shared" si="95"/>
        <v/>
      </c>
      <c r="AH466" s="69" t="str">
        <f t="shared" si="88"/>
        <v/>
      </c>
      <c r="AI466" s="70" t="str">
        <f t="shared" si="89"/>
        <v/>
      </c>
      <c r="AJ466" s="70" t="str">
        <f t="shared" si="90"/>
        <v/>
      </c>
      <c r="AK466" s="70" t="str">
        <f t="shared" si="96"/>
        <v/>
      </c>
      <c r="AL466" s="70" t="str">
        <f t="shared" si="97"/>
        <v/>
      </c>
    </row>
    <row r="467" spans="2:38" ht="15" thickBot="1" x14ac:dyDescent="0.35">
      <c r="B467" s="79" t="str">
        <f t="shared" si="91"/>
        <v/>
      </c>
      <c r="C467" s="78" t="str">
        <f t="shared" si="84"/>
        <v/>
      </c>
      <c r="D467" s="79" t="str">
        <f>IFERROR(IF(J466&lt;=0,"",IF(C467="Yes","",B467-COUNTIF($C$20:C467,"Yes"))),"")</f>
        <v/>
      </c>
      <c r="E467" s="81" t="str">
        <f t="shared" si="85"/>
        <v/>
      </c>
      <c r="F467" s="80" t="str">
        <f t="shared" si="92"/>
        <v/>
      </c>
      <c r="G467" s="80" t="str">
        <f t="shared" si="86"/>
        <v/>
      </c>
      <c r="H467" s="80" t="str">
        <f t="shared" si="93"/>
        <v/>
      </c>
      <c r="I467" s="80" t="str">
        <f t="shared" si="87"/>
        <v/>
      </c>
      <c r="J467" s="80" t="str">
        <f t="shared" si="94"/>
        <v/>
      </c>
      <c r="AG467" s="16" t="str">
        <f t="shared" si="95"/>
        <v/>
      </c>
      <c r="AH467" s="69" t="str">
        <f t="shared" si="88"/>
        <v/>
      </c>
      <c r="AI467" s="70" t="str">
        <f t="shared" si="89"/>
        <v/>
      </c>
      <c r="AJ467" s="70" t="str">
        <f t="shared" si="90"/>
        <v/>
      </c>
      <c r="AK467" s="70" t="str">
        <f t="shared" si="96"/>
        <v/>
      </c>
      <c r="AL467" s="70" t="str">
        <f t="shared" si="97"/>
        <v/>
      </c>
    </row>
    <row r="468" spans="2:38" ht="15" thickBot="1" x14ac:dyDescent="0.35">
      <c r="B468" s="79" t="str">
        <f t="shared" si="91"/>
        <v/>
      </c>
      <c r="C468" s="78" t="str">
        <f t="shared" ref="C468:C531" si="98">IF(B468="","",IF(AND(B468&lt;=$E$13,B468&gt;=$E$12),"Yes","No"))</f>
        <v/>
      </c>
      <c r="D468" s="79" t="str">
        <f>IFERROR(IF(J467&lt;=0,"",IF(C468="Yes","",B468-COUNTIF($C$20:C468,"Yes"))),"")</f>
        <v/>
      </c>
      <c r="E468" s="81" t="str">
        <f t="shared" ref="E468:E531" si="99">IF($E$9="End of the Period",IF(B468="","",IF(payment_frequency_EMI_Change="Bi-weekly",first_payment_date_EMI_Change+B468*VLOOKUP(payment_frequency_EMI_Change,periodic_table,2,0),IF(payment_frequency_EMI_Change="Weekly",first_payment_date_EMI_Change+B468*VLOOKUP(payment_frequency_EMI_Change,periodic_table,2,0),IF(payment_frequency_EMI_Change="Semi-monthly",first_payment_date_EMI_Change+B468*VLOOKUP(payment_frequency_EMI_Change,periodic_table,2,0),EDATE(first_payment_date_EMI_Change,B468*VLOOKUP(payment_frequency_EMI_Change,periodic_table,2,0)))))),IF(B468="","",IF(payment_frequency_EMI_Change="Bi-weekly",first_payment_date_EMI_Change+(B468-1)*VLOOKUP(payment_frequency_EMI_Change,periodic_table,2,0),IF(payment_frequency_EMI_Change="Weekly",first_payment_date_EMI_Change+(B468-1)*VLOOKUP(payment_frequency_EMI_Change,periodic_table,2,0),IF(payment_frequency_EMI_Change="Semi-monthly",first_payment_date_EMI_Change+(B468-1)*VLOOKUP(payment_frequency_EMI_Change,periodic_table,2,0),EDATE(first_payment_date_EMI_Change,(B468-1)*VLOOKUP(payment_frequency_EMI_Change,periodic_table,2,0)))))))</f>
        <v/>
      </c>
      <c r="F468" s="80" t="str">
        <f t="shared" si="92"/>
        <v/>
      </c>
      <c r="G468" s="80" t="str">
        <f t="shared" ref="G468:G531" si="100">IF(AND(Payment_Type_EMI_Change=1,B468=1),0,IF(B468="","",IF(C468="Yes",0,J467*Compound_Rate_EMI_Change)))</f>
        <v/>
      </c>
      <c r="H468" s="80" t="str">
        <f t="shared" si="93"/>
        <v/>
      </c>
      <c r="I468" s="80" t="str">
        <f t="shared" ref="I468:I531" si="101">IF(B468="","",IF(C468="Yes",J467*Compound_Rate_EMI_Change,0))</f>
        <v/>
      </c>
      <c r="J468" s="80" t="str">
        <f t="shared" si="94"/>
        <v/>
      </c>
      <c r="AG468" s="16" t="str">
        <f t="shared" si="95"/>
        <v/>
      </c>
      <c r="AH468" s="69" t="str">
        <f t="shared" ref="AH468:AH531" si="102">IF($E$9="End of the Period",IF(AG468="","",IF(payment_frequency_EMI_Change="Bi-weekly",first_payment_date_EMI_Change+AG468*VLOOKUP(payment_frequency_EMI_Change,periodic_table,2,0),IF(payment_frequency_EMI_Change="Weekly",first_payment_date_EMI_Change+AG468*VLOOKUP(payment_frequency_EMI_Change,periodic_table,2,0),IF(payment_frequency_EMI_Change="Semi-monthly",first_payment_date_EMI_Change+AG468*VLOOKUP(payment_frequency_EMI_Change,periodic_table,2,0),EDATE(first_payment_date_EMI_Change,AG468*VLOOKUP(payment_frequency_EMI_Change,periodic_table,2,0)))))),IF(AG468="","",IF(payment_frequency_EMI_Change="Bi-weekly",first_payment_date_EMI_Change+(AG468-1)*VLOOKUP(payment_frequency_EMI_Change,periodic_table,2,0),IF(payment_frequency_EMI_Change="Weekly",first_payment_date_EMI_Change+(AG468-1)*VLOOKUP(payment_frequency_EMI_Change,periodic_table,2,0),IF(payment_frequency_EMI_Change="Semi-monthly",first_payment_date_EMI_Change+(AG468-1)*VLOOKUP(payment_frequency_EMI_Change,periodic_table,2,0),EDATE(first_payment_date_EMI_Change,(AG468-1)*VLOOKUP(payment_frequency_EMI_Change,periodic_table,2,0)))))))</f>
        <v/>
      </c>
      <c r="AI468" s="70" t="str">
        <f t="shared" ref="AI468:AI531" si="103">IF(AG468="","",IF(AL467&lt;payment_EMI_Change,AL467*(1+Compound_Rate_EMI_Change),payment_EMI_Change))</f>
        <v/>
      </c>
      <c r="AJ468" s="70" t="str">
        <f t="shared" ref="AJ468:AJ531" si="104">IF(AND(Payment_Type_EMI_Change=1,AG468=1),0,IF(AG468="","",AL467*Compound_Rate_EMI_Change))</f>
        <v/>
      </c>
      <c r="AK468" s="70" t="str">
        <f t="shared" si="96"/>
        <v/>
      </c>
      <c r="AL468" s="70" t="str">
        <f t="shared" si="97"/>
        <v/>
      </c>
    </row>
    <row r="469" spans="2:38" ht="15" thickBot="1" x14ac:dyDescent="0.35">
      <c r="B469" s="79" t="str">
        <f t="shared" ref="B469:B532" si="105">IFERROR(IF(TRUNC(J468)&lt;=0,"",B468+1),"")</f>
        <v/>
      </c>
      <c r="C469" s="78" t="str">
        <f t="shared" si="98"/>
        <v/>
      </c>
      <c r="D469" s="79" t="str">
        <f>IFERROR(IF(J468&lt;=0,"",IF(C469="Yes","",B469-COUNTIF($C$20:C469,"Yes"))),"")</f>
        <v/>
      </c>
      <c r="E469" s="81" t="str">
        <f t="shared" si="99"/>
        <v/>
      </c>
      <c r="F469" s="80" t="str">
        <f t="shared" ref="F469:F532" si="106">IF(B469="","",IF(C469="Yes",0,IF(J468&lt;payment_EMI_Change,J468*(1+Compound_Rate_EMI_Change),-PMT($J$5,nper_EMI_Change-B469+1,J468))))</f>
        <v/>
      </c>
      <c r="G469" s="80" t="str">
        <f t="shared" si="100"/>
        <v/>
      </c>
      <c r="H469" s="80" t="str">
        <f t="shared" ref="H469:H532" si="107">IF(B469="","",F469-G469)</f>
        <v/>
      </c>
      <c r="I469" s="80" t="str">
        <f t="shared" si="101"/>
        <v/>
      </c>
      <c r="J469" s="80" t="str">
        <f t="shared" ref="J469:J532" si="108">IFERROR(IF(B469="","",J468-H469+I469),"")</f>
        <v/>
      </c>
      <c r="AG469" s="16" t="str">
        <f t="shared" ref="AG469:AG532" si="109">IFERROR(IF(AL468&lt;=0,"",AG468+1),"")</f>
        <v/>
      </c>
      <c r="AH469" s="69" t="str">
        <f t="shared" si="102"/>
        <v/>
      </c>
      <c r="AI469" s="70" t="str">
        <f t="shared" si="103"/>
        <v/>
      </c>
      <c r="AJ469" s="70" t="str">
        <f t="shared" si="104"/>
        <v/>
      </c>
      <c r="AK469" s="70" t="str">
        <f t="shared" ref="AK469:AK532" si="110">IF(AG469="","",AI469-AJ469)</f>
        <v/>
      </c>
      <c r="AL469" s="70" t="str">
        <f t="shared" ref="AL469:AL532" si="111">IFERROR(IF(AK469&lt;=0,"",AL468-AK469),"")</f>
        <v/>
      </c>
    </row>
    <row r="470" spans="2:38" ht="15" thickBot="1" x14ac:dyDescent="0.35">
      <c r="B470" s="79" t="str">
        <f t="shared" si="105"/>
        <v/>
      </c>
      <c r="C470" s="78" t="str">
        <f t="shared" si="98"/>
        <v/>
      </c>
      <c r="D470" s="79" t="str">
        <f>IFERROR(IF(J469&lt;=0,"",IF(C470="Yes","",B470-COUNTIF($C$20:C470,"Yes"))),"")</f>
        <v/>
      </c>
      <c r="E470" s="81" t="str">
        <f t="shared" si="99"/>
        <v/>
      </c>
      <c r="F470" s="80" t="str">
        <f t="shared" si="106"/>
        <v/>
      </c>
      <c r="G470" s="80" t="str">
        <f t="shared" si="100"/>
        <v/>
      </c>
      <c r="H470" s="80" t="str">
        <f t="shared" si="107"/>
        <v/>
      </c>
      <c r="I470" s="80" t="str">
        <f t="shared" si="101"/>
        <v/>
      </c>
      <c r="J470" s="80" t="str">
        <f t="shared" si="108"/>
        <v/>
      </c>
      <c r="AG470" s="16" t="str">
        <f t="shared" si="109"/>
        <v/>
      </c>
      <c r="AH470" s="69" t="str">
        <f t="shared" si="102"/>
        <v/>
      </c>
      <c r="AI470" s="70" t="str">
        <f t="shared" si="103"/>
        <v/>
      </c>
      <c r="AJ470" s="70" t="str">
        <f t="shared" si="104"/>
        <v/>
      </c>
      <c r="AK470" s="70" t="str">
        <f t="shared" si="110"/>
        <v/>
      </c>
      <c r="AL470" s="70" t="str">
        <f t="shared" si="111"/>
        <v/>
      </c>
    </row>
    <row r="471" spans="2:38" ht="15" thickBot="1" x14ac:dyDescent="0.35">
      <c r="B471" s="79" t="str">
        <f t="shared" si="105"/>
        <v/>
      </c>
      <c r="C471" s="78" t="str">
        <f t="shared" si="98"/>
        <v/>
      </c>
      <c r="D471" s="79" t="str">
        <f>IFERROR(IF(J470&lt;=0,"",IF(C471="Yes","",B471-COUNTIF($C$20:C471,"Yes"))),"")</f>
        <v/>
      </c>
      <c r="E471" s="81" t="str">
        <f t="shared" si="99"/>
        <v/>
      </c>
      <c r="F471" s="80" t="str">
        <f t="shared" si="106"/>
        <v/>
      </c>
      <c r="G471" s="80" t="str">
        <f t="shared" si="100"/>
        <v/>
      </c>
      <c r="H471" s="80" t="str">
        <f t="shared" si="107"/>
        <v/>
      </c>
      <c r="I471" s="80" t="str">
        <f t="shared" si="101"/>
        <v/>
      </c>
      <c r="J471" s="80" t="str">
        <f t="shared" si="108"/>
        <v/>
      </c>
      <c r="AG471" s="16" t="str">
        <f t="shared" si="109"/>
        <v/>
      </c>
      <c r="AH471" s="69" t="str">
        <f t="shared" si="102"/>
        <v/>
      </c>
      <c r="AI471" s="70" t="str">
        <f t="shared" si="103"/>
        <v/>
      </c>
      <c r="AJ471" s="70" t="str">
        <f t="shared" si="104"/>
        <v/>
      </c>
      <c r="AK471" s="70" t="str">
        <f t="shared" si="110"/>
        <v/>
      </c>
      <c r="AL471" s="70" t="str">
        <f t="shared" si="111"/>
        <v/>
      </c>
    </row>
    <row r="472" spans="2:38" ht="15" thickBot="1" x14ac:dyDescent="0.35">
      <c r="B472" s="79" t="str">
        <f t="shared" si="105"/>
        <v/>
      </c>
      <c r="C472" s="78" t="str">
        <f t="shared" si="98"/>
        <v/>
      </c>
      <c r="D472" s="79" t="str">
        <f>IFERROR(IF(J471&lt;=0,"",IF(C472="Yes","",B472-COUNTIF($C$20:C472,"Yes"))),"")</f>
        <v/>
      </c>
      <c r="E472" s="81" t="str">
        <f t="shared" si="99"/>
        <v/>
      </c>
      <c r="F472" s="80" t="str">
        <f t="shared" si="106"/>
        <v/>
      </c>
      <c r="G472" s="80" t="str">
        <f t="shared" si="100"/>
        <v/>
      </c>
      <c r="H472" s="80" t="str">
        <f t="shared" si="107"/>
        <v/>
      </c>
      <c r="I472" s="80" t="str">
        <f t="shared" si="101"/>
        <v/>
      </c>
      <c r="J472" s="80" t="str">
        <f t="shared" si="108"/>
        <v/>
      </c>
      <c r="AG472" s="16" t="str">
        <f t="shared" si="109"/>
        <v/>
      </c>
      <c r="AH472" s="69" t="str">
        <f t="shared" si="102"/>
        <v/>
      </c>
      <c r="AI472" s="70" t="str">
        <f t="shared" si="103"/>
        <v/>
      </c>
      <c r="AJ472" s="70" t="str">
        <f t="shared" si="104"/>
        <v/>
      </c>
      <c r="AK472" s="70" t="str">
        <f t="shared" si="110"/>
        <v/>
      </c>
      <c r="AL472" s="70" t="str">
        <f t="shared" si="111"/>
        <v/>
      </c>
    </row>
    <row r="473" spans="2:38" ht="15" thickBot="1" x14ac:dyDescent="0.35">
      <c r="B473" s="79" t="str">
        <f t="shared" si="105"/>
        <v/>
      </c>
      <c r="C473" s="78" t="str">
        <f t="shared" si="98"/>
        <v/>
      </c>
      <c r="D473" s="79" t="str">
        <f>IFERROR(IF(J472&lt;=0,"",IF(C473="Yes","",B473-COUNTIF($C$20:C473,"Yes"))),"")</f>
        <v/>
      </c>
      <c r="E473" s="81" t="str">
        <f t="shared" si="99"/>
        <v/>
      </c>
      <c r="F473" s="80" t="str">
        <f t="shared" si="106"/>
        <v/>
      </c>
      <c r="G473" s="80" t="str">
        <f t="shared" si="100"/>
        <v/>
      </c>
      <c r="H473" s="80" t="str">
        <f t="shared" si="107"/>
        <v/>
      </c>
      <c r="I473" s="80" t="str">
        <f t="shared" si="101"/>
        <v/>
      </c>
      <c r="J473" s="80" t="str">
        <f t="shared" si="108"/>
        <v/>
      </c>
      <c r="AG473" s="16" t="str">
        <f t="shared" si="109"/>
        <v/>
      </c>
      <c r="AH473" s="69" t="str">
        <f t="shared" si="102"/>
        <v/>
      </c>
      <c r="AI473" s="70" t="str">
        <f t="shared" si="103"/>
        <v/>
      </c>
      <c r="AJ473" s="70" t="str">
        <f t="shared" si="104"/>
        <v/>
      </c>
      <c r="AK473" s="70" t="str">
        <f t="shared" si="110"/>
        <v/>
      </c>
      <c r="AL473" s="70" t="str">
        <f t="shared" si="111"/>
        <v/>
      </c>
    </row>
    <row r="474" spans="2:38" ht="15" thickBot="1" x14ac:dyDescent="0.35">
      <c r="B474" s="79" t="str">
        <f t="shared" si="105"/>
        <v/>
      </c>
      <c r="C474" s="78" t="str">
        <f t="shared" si="98"/>
        <v/>
      </c>
      <c r="D474" s="79" t="str">
        <f>IFERROR(IF(J473&lt;=0,"",IF(C474="Yes","",B474-COUNTIF($C$20:C474,"Yes"))),"")</f>
        <v/>
      </c>
      <c r="E474" s="81" t="str">
        <f t="shared" si="99"/>
        <v/>
      </c>
      <c r="F474" s="80" t="str">
        <f t="shared" si="106"/>
        <v/>
      </c>
      <c r="G474" s="80" t="str">
        <f t="shared" si="100"/>
        <v/>
      </c>
      <c r="H474" s="80" t="str">
        <f t="shared" si="107"/>
        <v/>
      </c>
      <c r="I474" s="80" t="str">
        <f t="shared" si="101"/>
        <v/>
      </c>
      <c r="J474" s="80" t="str">
        <f t="shared" si="108"/>
        <v/>
      </c>
      <c r="AG474" s="16" t="str">
        <f t="shared" si="109"/>
        <v/>
      </c>
      <c r="AH474" s="69" t="str">
        <f t="shared" si="102"/>
        <v/>
      </c>
      <c r="AI474" s="70" t="str">
        <f t="shared" si="103"/>
        <v/>
      </c>
      <c r="AJ474" s="70" t="str">
        <f t="shared" si="104"/>
        <v/>
      </c>
      <c r="AK474" s="70" t="str">
        <f t="shared" si="110"/>
        <v/>
      </c>
      <c r="AL474" s="70" t="str">
        <f t="shared" si="111"/>
        <v/>
      </c>
    </row>
    <row r="475" spans="2:38" ht="15" thickBot="1" x14ac:dyDescent="0.35">
      <c r="B475" s="79" t="str">
        <f t="shared" si="105"/>
        <v/>
      </c>
      <c r="C475" s="78" t="str">
        <f t="shared" si="98"/>
        <v/>
      </c>
      <c r="D475" s="79" t="str">
        <f>IFERROR(IF(J474&lt;=0,"",IF(C475="Yes","",B475-COUNTIF($C$20:C475,"Yes"))),"")</f>
        <v/>
      </c>
      <c r="E475" s="81" t="str">
        <f t="shared" si="99"/>
        <v/>
      </c>
      <c r="F475" s="80" t="str">
        <f t="shared" si="106"/>
        <v/>
      </c>
      <c r="G475" s="80" t="str">
        <f t="shared" si="100"/>
        <v/>
      </c>
      <c r="H475" s="80" t="str">
        <f t="shared" si="107"/>
        <v/>
      </c>
      <c r="I475" s="80" t="str">
        <f t="shared" si="101"/>
        <v/>
      </c>
      <c r="J475" s="80" t="str">
        <f t="shared" si="108"/>
        <v/>
      </c>
      <c r="AG475" s="16" t="str">
        <f t="shared" si="109"/>
        <v/>
      </c>
      <c r="AH475" s="69" t="str">
        <f t="shared" si="102"/>
        <v/>
      </c>
      <c r="AI475" s="70" t="str">
        <f t="shared" si="103"/>
        <v/>
      </c>
      <c r="AJ475" s="70" t="str">
        <f t="shared" si="104"/>
        <v/>
      </c>
      <c r="AK475" s="70" t="str">
        <f t="shared" si="110"/>
        <v/>
      </c>
      <c r="AL475" s="70" t="str">
        <f t="shared" si="111"/>
        <v/>
      </c>
    </row>
    <row r="476" spans="2:38" ht="15" thickBot="1" x14ac:dyDescent="0.35">
      <c r="B476" s="79" t="str">
        <f t="shared" si="105"/>
        <v/>
      </c>
      <c r="C476" s="78" t="str">
        <f t="shared" si="98"/>
        <v/>
      </c>
      <c r="D476" s="79" t="str">
        <f>IFERROR(IF(J475&lt;=0,"",IF(C476="Yes","",B476-COUNTIF($C$20:C476,"Yes"))),"")</f>
        <v/>
      </c>
      <c r="E476" s="81" t="str">
        <f t="shared" si="99"/>
        <v/>
      </c>
      <c r="F476" s="80" t="str">
        <f t="shared" si="106"/>
        <v/>
      </c>
      <c r="G476" s="80" t="str">
        <f t="shared" si="100"/>
        <v/>
      </c>
      <c r="H476" s="80" t="str">
        <f t="shared" si="107"/>
        <v/>
      </c>
      <c r="I476" s="80" t="str">
        <f t="shared" si="101"/>
        <v/>
      </c>
      <c r="J476" s="80" t="str">
        <f t="shared" si="108"/>
        <v/>
      </c>
      <c r="AG476" s="16" t="str">
        <f t="shared" si="109"/>
        <v/>
      </c>
      <c r="AH476" s="69" t="str">
        <f t="shared" si="102"/>
        <v/>
      </c>
      <c r="AI476" s="70" t="str">
        <f t="shared" si="103"/>
        <v/>
      </c>
      <c r="AJ476" s="70" t="str">
        <f t="shared" si="104"/>
        <v/>
      </c>
      <c r="AK476" s="70" t="str">
        <f t="shared" si="110"/>
        <v/>
      </c>
      <c r="AL476" s="70" t="str">
        <f t="shared" si="111"/>
        <v/>
      </c>
    </row>
    <row r="477" spans="2:38" ht="15" thickBot="1" x14ac:dyDescent="0.35">
      <c r="B477" s="79" t="str">
        <f t="shared" si="105"/>
        <v/>
      </c>
      <c r="C477" s="78" t="str">
        <f t="shared" si="98"/>
        <v/>
      </c>
      <c r="D477" s="79" t="str">
        <f>IFERROR(IF(J476&lt;=0,"",IF(C477="Yes","",B477-COUNTIF($C$20:C477,"Yes"))),"")</f>
        <v/>
      </c>
      <c r="E477" s="81" t="str">
        <f t="shared" si="99"/>
        <v/>
      </c>
      <c r="F477" s="80" t="str">
        <f t="shared" si="106"/>
        <v/>
      </c>
      <c r="G477" s="80" t="str">
        <f t="shared" si="100"/>
        <v/>
      </c>
      <c r="H477" s="80" t="str">
        <f t="shared" si="107"/>
        <v/>
      </c>
      <c r="I477" s="80" t="str">
        <f t="shared" si="101"/>
        <v/>
      </c>
      <c r="J477" s="80" t="str">
        <f t="shared" si="108"/>
        <v/>
      </c>
      <c r="AG477" s="16" t="str">
        <f t="shared" si="109"/>
        <v/>
      </c>
      <c r="AH477" s="69" t="str">
        <f t="shared" si="102"/>
        <v/>
      </c>
      <c r="AI477" s="70" t="str">
        <f t="shared" si="103"/>
        <v/>
      </c>
      <c r="AJ477" s="70" t="str">
        <f t="shared" si="104"/>
        <v/>
      </c>
      <c r="AK477" s="70" t="str">
        <f t="shared" si="110"/>
        <v/>
      </c>
      <c r="AL477" s="70" t="str">
        <f t="shared" si="111"/>
        <v/>
      </c>
    </row>
    <row r="478" spans="2:38" ht="15" thickBot="1" x14ac:dyDescent="0.35">
      <c r="B478" s="79" t="str">
        <f t="shared" si="105"/>
        <v/>
      </c>
      <c r="C478" s="78" t="str">
        <f t="shared" si="98"/>
        <v/>
      </c>
      <c r="D478" s="79" t="str">
        <f>IFERROR(IF(J477&lt;=0,"",IF(C478="Yes","",B478-COUNTIF($C$20:C478,"Yes"))),"")</f>
        <v/>
      </c>
      <c r="E478" s="81" t="str">
        <f t="shared" si="99"/>
        <v/>
      </c>
      <c r="F478" s="80" t="str">
        <f t="shared" si="106"/>
        <v/>
      </c>
      <c r="G478" s="80" t="str">
        <f t="shared" si="100"/>
        <v/>
      </c>
      <c r="H478" s="80" t="str">
        <f t="shared" si="107"/>
        <v/>
      </c>
      <c r="I478" s="80" t="str">
        <f t="shared" si="101"/>
        <v/>
      </c>
      <c r="J478" s="80" t="str">
        <f t="shared" si="108"/>
        <v/>
      </c>
      <c r="AG478" s="16" t="str">
        <f t="shared" si="109"/>
        <v/>
      </c>
      <c r="AH478" s="69" t="str">
        <f t="shared" si="102"/>
        <v/>
      </c>
      <c r="AI478" s="70" t="str">
        <f t="shared" si="103"/>
        <v/>
      </c>
      <c r="AJ478" s="70" t="str">
        <f t="shared" si="104"/>
        <v/>
      </c>
      <c r="AK478" s="70" t="str">
        <f t="shared" si="110"/>
        <v/>
      </c>
      <c r="AL478" s="70" t="str">
        <f t="shared" si="111"/>
        <v/>
      </c>
    </row>
    <row r="479" spans="2:38" ht="15" thickBot="1" x14ac:dyDescent="0.35">
      <c r="B479" s="79" t="str">
        <f t="shared" si="105"/>
        <v/>
      </c>
      <c r="C479" s="78" t="str">
        <f t="shared" si="98"/>
        <v/>
      </c>
      <c r="D479" s="79" t="str">
        <f>IFERROR(IF(J478&lt;=0,"",IF(C479="Yes","",B479-COUNTIF($C$20:C479,"Yes"))),"")</f>
        <v/>
      </c>
      <c r="E479" s="81" t="str">
        <f t="shared" si="99"/>
        <v/>
      </c>
      <c r="F479" s="80" t="str">
        <f t="shared" si="106"/>
        <v/>
      </c>
      <c r="G479" s="80" t="str">
        <f t="shared" si="100"/>
        <v/>
      </c>
      <c r="H479" s="80" t="str">
        <f t="shared" si="107"/>
        <v/>
      </c>
      <c r="I479" s="80" t="str">
        <f t="shared" si="101"/>
        <v/>
      </c>
      <c r="J479" s="80" t="str">
        <f t="shared" si="108"/>
        <v/>
      </c>
      <c r="AG479" s="16" t="str">
        <f t="shared" si="109"/>
        <v/>
      </c>
      <c r="AH479" s="69" t="str">
        <f t="shared" si="102"/>
        <v/>
      </c>
      <c r="AI479" s="70" t="str">
        <f t="shared" si="103"/>
        <v/>
      </c>
      <c r="AJ479" s="70" t="str">
        <f t="shared" si="104"/>
        <v/>
      </c>
      <c r="AK479" s="70" t="str">
        <f t="shared" si="110"/>
        <v/>
      </c>
      <c r="AL479" s="70" t="str">
        <f t="shared" si="111"/>
        <v/>
      </c>
    </row>
    <row r="480" spans="2:38" ht="15" thickBot="1" x14ac:dyDescent="0.35">
      <c r="B480" s="79" t="str">
        <f t="shared" si="105"/>
        <v/>
      </c>
      <c r="C480" s="78" t="str">
        <f t="shared" si="98"/>
        <v/>
      </c>
      <c r="D480" s="79" t="str">
        <f>IFERROR(IF(J479&lt;=0,"",IF(C480="Yes","",B480-COUNTIF($C$20:C480,"Yes"))),"")</f>
        <v/>
      </c>
      <c r="E480" s="81" t="str">
        <f t="shared" si="99"/>
        <v/>
      </c>
      <c r="F480" s="80" t="str">
        <f t="shared" si="106"/>
        <v/>
      </c>
      <c r="G480" s="80" t="str">
        <f t="shared" si="100"/>
        <v/>
      </c>
      <c r="H480" s="80" t="str">
        <f t="shared" si="107"/>
        <v/>
      </c>
      <c r="I480" s="80" t="str">
        <f t="shared" si="101"/>
        <v/>
      </c>
      <c r="J480" s="80" t="str">
        <f t="shared" si="108"/>
        <v/>
      </c>
      <c r="AG480" s="16" t="str">
        <f t="shared" si="109"/>
        <v/>
      </c>
      <c r="AH480" s="69" t="str">
        <f t="shared" si="102"/>
        <v/>
      </c>
      <c r="AI480" s="70" t="str">
        <f t="shared" si="103"/>
        <v/>
      </c>
      <c r="AJ480" s="70" t="str">
        <f t="shared" si="104"/>
        <v/>
      </c>
      <c r="AK480" s="70" t="str">
        <f t="shared" si="110"/>
        <v/>
      </c>
      <c r="AL480" s="70" t="str">
        <f t="shared" si="111"/>
        <v/>
      </c>
    </row>
    <row r="481" spans="2:38" ht="15" thickBot="1" x14ac:dyDescent="0.35">
      <c r="B481" s="79" t="str">
        <f t="shared" si="105"/>
        <v/>
      </c>
      <c r="C481" s="78" t="str">
        <f t="shared" si="98"/>
        <v/>
      </c>
      <c r="D481" s="79" t="str">
        <f>IFERROR(IF(J480&lt;=0,"",IF(C481="Yes","",B481-COUNTIF($C$20:C481,"Yes"))),"")</f>
        <v/>
      </c>
      <c r="E481" s="81" t="str">
        <f t="shared" si="99"/>
        <v/>
      </c>
      <c r="F481" s="80" t="str">
        <f t="shared" si="106"/>
        <v/>
      </c>
      <c r="G481" s="80" t="str">
        <f t="shared" si="100"/>
        <v/>
      </c>
      <c r="H481" s="80" t="str">
        <f t="shared" si="107"/>
        <v/>
      </c>
      <c r="I481" s="80" t="str">
        <f t="shared" si="101"/>
        <v/>
      </c>
      <c r="J481" s="80" t="str">
        <f t="shared" si="108"/>
        <v/>
      </c>
      <c r="AG481" s="16" t="str">
        <f t="shared" si="109"/>
        <v/>
      </c>
      <c r="AH481" s="69" t="str">
        <f t="shared" si="102"/>
        <v/>
      </c>
      <c r="AI481" s="70" t="str">
        <f t="shared" si="103"/>
        <v/>
      </c>
      <c r="AJ481" s="70" t="str">
        <f t="shared" si="104"/>
        <v/>
      </c>
      <c r="AK481" s="70" t="str">
        <f t="shared" si="110"/>
        <v/>
      </c>
      <c r="AL481" s="70" t="str">
        <f t="shared" si="111"/>
        <v/>
      </c>
    </row>
    <row r="482" spans="2:38" ht="15" thickBot="1" x14ac:dyDescent="0.35">
      <c r="B482" s="79" t="str">
        <f t="shared" si="105"/>
        <v/>
      </c>
      <c r="C482" s="78" t="str">
        <f t="shared" si="98"/>
        <v/>
      </c>
      <c r="D482" s="79" t="str">
        <f>IFERROR(IF(J481&lt;=0,"",IF(C482="Yes","",B482-COUNTIF($C$20:C482,"Yes"))),"")</f>
        <v/>
      </c>
      <c r="E482" s="81" t="str">
        <f t="shared" si="99"/>
        <v/>
      </c>
      <c r="F482" s="80" t="str">
        <f t="shared" si="106"/>
        <v/>
      </c>
      <c r="G482" s="80" t="str">
        <f t="shared" si="100"/>
        <v/>
      </c>
      <c r="H482" s="80" t="str">
        <f t="shared" si="107"/>
        <v/>
      </c>
      <c r="I482" s="80" t="str">
        <f t="shared" si="101"/>
        <v/>
      </c>
      <c r="J482" s="80" t="str">
        <f t="shared" si="108"/>
        <v/>
      </c>
      <c r="AG482" s="16" t="str">
        <f t="shared" si="109"/>
        <v/>
      </c>
      <c r="AH482" s="69" t="str">
        <f t="shared" si="102"/>
        <v/>
      </c>
      <c r="AI482" s="70" t="str">
        <f t="shared" si="103"/>
        <v/>
      </c>
      <c r="AJ482" s="70" t="str">
        <f t="shared" si="104"/>
        <v/>
      </c>
      <c r="AK482" s="70" t="str">
        <f t="shared" si="110"/>
        <v/>
      </c>
      <c r="AL482" s="70" t="str">
        <f t="shared" si="111"/>
        <v/>
      </c>
    </row>
    <row r="483" spans="2:38" ht="15" thickBot="1" x14ac:dyDescent="0.35">
      <c r="B483" s="79" t="str">
        <f t="shared" si="105"/>
        <v/>
      </c>
      <c r="C483" s="78" t="str">
        <f t="shared" si="98"/>
        <v/>
      </c>
      <c r="D483" s="79" t="str">
        <f>IFERROR(IF(J482&lt;=0,"",IF(C483="Yes","",B483-COUNTIF($C$20:C483,"Yes"))),"")</f>
        <v/>
      </c>
      <c r="E483" s="81" t="str">
        <f t="shared" si="99"/>
        <v/>
      </c>
      <c r="F483" s="80" t="str">
        <f t="shared" si="106"/>
        <v/>
      </c>
      <c r="G483" s="80" t="str">
        <f t="shared" si="100"/>
        <v/>
      </c>
      <c r="H483" s="80" t="str">
        <f t="shared" si="107"/>
        <v/>
      </c>
      <c r="I483" s="80" t="str">
        <f t="shared" si="101"/>
        <v/>
      </c>
      <c r="J483" s="80" t="str">
        <f t="shared" si="108"/>
        <v/>
      </c>
      <c r="AG483" s="16" t="str">
        <f t="shared" si="109"/>
        <v/>
      </c>
      <c r="AH483" s="69" t="str">
        <f t="shared" si="102"/>
        <v/>
      </c>
      <c r="AI483" s="70" t="str">
        <f t="shared" si="103"/>
        <v/>
      </c>
      <c r="AJ483" s="70" t="str">
        <f t="shared" si="104"/>
        <v/>
      </c>
      <c r="AK483" s="70" t="str">
        <f t="shared" si="110"/>
        <v/>
      </c>
      <c r="AL483" s="70" t="str">
        <f t="shared" si="111"/>
        <v/>
      </c>
    </row>
    <row r="484" spans="2:38" ht="15" thickBot="1" x14ac:dyDescent="0.35">
      <c r="B484" s="79" t="str">
        <f t="shared" si="105"/>
        <v/>
      </c>
      <c r="C484" s="78" t="str">
        <f t="shared" si="98"/>
        <v/>
      </c>
      <c r="D484" s="79" t="str">
        <f>IFERROR(IF(J483&lt;=0,"",IF(C484="Yes","",B484-COUNTIF($C$20:C484,"Yes"))),"")</f>
        <v/>
      </c>
      <c r="E484" s="81" t="str">
        <f t="shared" si="99"/>
        <v/>
      </c>
      <c r="F484" s="80" t="str">
        <f t="shared" si="106"/>
        <v/>
      </c>
      <c r="G484" s="80" t="str">
        <f t="shared" si="100"/>
        <v/>
      </c>
      <c r="H484" s="80" t="str">
        <f t="shared" si="107"/>
        <v/>
      </c>
      <c r="I484" s="80" t="str">
        <f t="shared" si="101"/>
        <v/>
      </c>
      <c r="J484" s="80" t="str">
        <f t="shared" si="108"/>
        <v/>
      </c>
      <c r="AG484" s="16" t="str">
        <f t="shared" si="109"/>
        <v/>
      </c>
      <c r="AH484" s="69" t="str">
        <f t="shared" si="102"/>
        <v/>
      </c>
      <c r="AI484" s="70" t="str">
        <f t="shared" si="103"/>
        <v/>
      </c>
      <c r="AJ484" s="70" t="str">
        <f t="shared" si="104"/>
        <v/>
      </c>
      <c r="AK484" s="70" t="str">
        <f t="shared" si="110"/>
        <v/>
      </c>
      <c r="AL484" s="70" t="str">
        <f t="shared" si="111"/>
        <v/>
      </c>
    </row>
    <row r="485" spans="2:38" ht="15" thickBot="1" x14ac:dyDescent="0.35">
      <c r="B485" s="79" t="str">
        <f t="shared" si="105"/>
        <v/>
      </c>
      <c r="C485" s="78" t="str">
        <f t="shared" si="98"/>
        <v/>
      </c>
      <c r="D485" s="79" t="str">
        <f>IFERROR(IF(J484&lt;=0,"",IF(C485="Yes","",B485-COUNTIF($C$20:C485,"Yes"))),"")</f>
        <v/>
      </c>
      <c r="E485" s="81" t="str">
        <f t="shared" si="99"/>
        <v/>
      </c>
      <c r="F485" s="80" t="str">
        <f t="shared" si="106"/>
        <v/>
      </c>
      <c r="G485" s="80" t="str">
        <f t="shared" si="100"/>
        <v/>
      </c>
      <c r="H485" s="80" t="str">
        <f t="shared" si="107"/>
        <v/>
      </c>
      <c r="I485" s="80" t="str">
        <f t="shared" si="101"/>
        <v/>
      </c>
      <c r="J485" s="80" t="str">
        <f t="shared" si="108"/>
        <v/>
      </c>
      <c r="AG485" s="16" t="str">
        <f t="shared" si="109"/>
        <v/>
      </c>
      <c r="AH485" s="69" t="str">
        <f t="shared" si="102"/>
        <v/>
      </c>
      <c r="AI485" s="70" t="str">
        <f t="shared" si="103"/>
        <v/>
      </c>
      <c r="AJ485" s="70" t="str">
        <f t="shared" si="104"/>
        <v/>
      </c>
      <c r="AK485" s="70" t="str">
        <f t="shared" si="110"/>
        <v/>
      </c>
      <c r="AL485" s="70" t="str">
        <f t="shared" si="111"/>
        <v/>
      </c>
    </row>
    <row r="486" spans="2:38" ht="15" thickBot="1" x14ac:dyDescent="0.35">
      <c r="B486" s="79" t="str">
        <f t="shared" si="105"/>
        <v/>
      </c>
      <c r="C486" s="78" t="str">
        <f t="shared" si="98"/>
        <v/>
      </c>
      <c r="D486" s="79" t="str">
        <f>IFERROR(IF(J485&lt;=0,"",IF(C486="Yes","",B486-COUNTIF($C$20:C486,"Yes"))),"")</f>
        <v/>
      </c>
      <c r="E486" s="81" t="str">
        <f t="shared" si="99"/>
        <v/>
      </c>
      <c r="F486" s="80" t="str">
        <f t="shared" si="106"/>
        <v/>
      </c>
      <c r="G486" s="80" t="str">
        <f t="shared" si="100"/>
        <v/>
      </c>
      <c r="H486" s="80" t="str">
        <f t="shared" si="107"/>
        <v/>
      </c>
      <c r="I486" s="80" t="str">
        <f t="shared" si="101"/>
        <v/>
      </c>
      <c r="J486" s="80" t="str">
        <f t="shared" si="108"/>
        <v/>
      </c>
      <c r="AG486" s="16" t="str">
        <f t="shared" si="109"/>
        <v/>
      </c>
      <c r="AH486" s="69" t="str">
        <f t="shared" si="102"/>
        <v/>
      </c>
      <c r="AI486" s="70" t="str">
        <f t="shared" si="103"/>
        <v/>
      </c>
      <c r="AJ486" s="70" t="str">
        <f t="shared" si="104"/>
        <v/>
      </c>
      <c r="AK486" s="70" t="str">
        <f t="shared" si="110"/>
        <v/>
      </c>
      <c r="AL486" s="70" t="str">
        <f t="shared" si="111"/>
        <v/>
      </c>
    </row>
    <row r="487" spans="2:38" ht="15" thickBot="1" x14ac:dyDescent="0.35">
      <c r="B487" s="79" t="str">
        <f t="shared" si="105"/>
        <v/>
      </c>
      <c r="C487" s="78" t="str">
        <f t="shared" si="98"/>
        <v/>
      </c>
      <c r="D487" s="79" t="str">
        <f>IFERROR(IF(J486&lt;=0,"",IF(C487="Yes","",B487-COUNTIF($C$20:C487,"Yes"))),"")</f>
        <v/>
      </c>
      <c r="E487" s="81" t="str">
        <f t="shared" si="99"/>
        <v/>
      </c>
      <c r="F487" s="80" t="str">
        <f t="shared" si="106"/>
        <v/>
      </c>
      <c r="G487" s="80" t="str">
        <f t="shared" si="100"/>
        <v/>
      </c>
      <c r="H487" s="80" t="str">
        <f t="shared" si="107"/>
        <v/>
      </c>
      <c r="I487" s="80" t="str">
        <f t="shared" si="101"/>
        <v/>
      </c>
      <c r="J487" s="80" t="str">
        <f t="shared" si="108"/>
        <v/>
      </c>
      <c r="AG487" s="16" t="str">
        <f t="shared" si="109"/>
        <v/>
      </c>
      <c r="AH487" s="69" t="str">
        <f t="shared" si="102"/>
        <v/>
      </c>
      <c r="AI487" s="70" t="str">
        <f t="shared" si="103"/>
        <v/>
      </c>
      <c r="AJ487" s="70" t="str">
        <f t="shared" si="104"/>
        <v/>
      </c>
      <c r="AK487" s="70" t="str">
        <f t="shared" si="110"/>
        <v/>
      </c>
      <c r="AL487" s="70" t="str">
        <f t="shared" si="111"/>
        <v/>
      </c>
    </row>
    <row r="488" spans="2:38" ht="15" thickBot="1" x14ac:dyDescent="0.35">
      <c r="B488" s="79" t="str">
        <f t="shared" si="105"/>
        <v/>
      </c>
      <c r="C488" s="78" t="str">
        <f t="shared" si="98"/>
        <v/>
      </c>
      <c r="D488" s="79" t="str">
        <f>IFERROR(IF(J487&lt;=0,"",IF(C488="Yes","",B488-COUNTIF($C$20:C488,"Yes"))),"")</f>
        <v/>
      </c>
      <c r="E488" s="81" t="str">
        <f t="shared" si="99"/>
        <v/>
      </c>
      <c r="F488" s="80" t="str">
        <f t="shared" si="106"/>
        <v/>
      </c>
      <c r="G488" s="80" t="str">
        <f t="shared" si="100"/>
        <v/>
      </c>
      <c r="H488" s="80" t="str">
        <f t="shared" si="107"/>
        <v/>
      </c>
      <c r="I488" s="80" t="str">
        <f t="shared" si="101"/>
        <v/>
      </c>
      <c r="J488" s="80" t="str">
        <f t="shared" si="108"/>
        <v/>
      </c>
      <c r="AG488" s="16" t="str">
        <f t="shared" si="109"/>
        <v/>
      </c>
      <c r="AH488" s="69" t="str">
        <f t="shared" si="102"/>
        <v/>
      </c>
      <c r="AI488" s="70" t="str">
        <f t="shared" si="103"/>
        <v/>
      </c>
      <c r="AJ488" s="70" t="str">
        <f t="shared" si="104"/>
        <v/>
      </c>
      <c r="AK488" s="70" t="str">
        <f t="shared" si="110"/>
        <v/>
      </c>
      <c r="AL488" s="70" t="str">
        <f t="shared" si="111"/>
        <v/>
      </c>
    </row>
    <row r="489" spans="2:38" ht="15" thickBot="1" x14ac:dyDescent="0.35">
      <c r="B489" s="79" t="str">
        <f t="shared" si="105"/>
        <v/>
      </c>
      <c r="C489" s="78" t="str">
        <f t="shared" si="98"/>
        <v/>
      </c>
      <c r="D489" s="79" t="str">
        <f>IFERROR(IF(J488&lt;=0,"",IF(C489="Yes","",B489-COUNTIF($C$20:C489,"Yes"))),"")</f>
        <v/>
      </c>
      <c r="E489" s="81" t="str">
        <f t="shared" si="99"/>
        <v/>
      </c>
      <c r="F489" s="80" t="str">
        <f t="shared" si="106"/>
        <v/>
      </c>
      <c r="G489" s="80" t="str">
        <f t="shared" si="100"/>
        <v/>
      </c>
      <c r="H489" s="80" t="str">
        <f t="shared" si="107"/>
        <v/>
      </c>
      <c r="I489" s="80" t="str">
        <f t="shared" si="101"/>
        <v/>
      </c>
      <c r="J489" s="80" t="str">
        <f t="shared" si="108"/>
        <v/>
      </c>
      <c r="AG489" s="16" t="str">
        <f t="shared" si="109"/>
        <v/>
      </c>
      <c r="AH489" s="69" t="str">
        <f t="shared" si="102"/>
        <v/>
      </c>
      <c r="AI489" s="70" t="str">
        <f t="shared" si="103"/>
        <v/>
      </c>
      <c r="AJ489" s="70" t="str">
        <f t="shared" si="104"/>
        <v/>
      </c>
      <c r="AK489" s="70" t="str">
        <f t="shared" si="110"/>
        <v/>
      </c>
      <c r="AL489" s="70" t="str">
        <f t="shared" si="111"/>
        <v/>
      </c>
    </row>
    <row r="490" spans="2:38" ht="15" thickBot="1" x14ac:dyDescent="0.35">
      <c r="B490" s="79" t="str">
        <f t="shared" si="105"/>
        <v/>
      </c>
      <c r="C490" s="78" t="str">
        <f t="shared" si="98"/>
        <v/>
      </c>
      <c r="D490" s="79" t="str">
        <f>IFERROR(IF(J489&lt;=0,"",IF(C490="Yes","",B490-COUNTIF($C$20:C490,"Yes"))),"")</f>
        <v/>
      </c>
      <c r="E490" s="81" t="str">
        <f t="shared" si="99"/>
        <v/>
      </c>
      <c r="F490" s="80" t="str">
        <f t="shared" si="106"/>
        <v/>
      </c>
      <c r="G490" s="80" t="str">
        <f t="shared" si="100"/>
        <v/>
      </c>
      <c r="H490" s="80" t="str">
        <f t="shared" si="107"/>
        <v/>
      </c>
      <c r="I490" s="80" t="str">
        <f t="shared" si="101"/>
        <v/>
      </c>
      <c r="J490" s="80" t="str">
        <f t="shared" si="108"/>
        <v/>
      </c>
      <c r="AG490" s="16" t="str">
        <f t="shared" si="109"/>
        <v/>
      </c>
      <c r="AH490" s="69" t="str">
        <f t="shared" si="102"/>
        <v/>
      </c>
      <c r="AI490" s="70" t="str">
        <f t="shared" si="103"/>
        <v/>
      </c>
      <c r="AJ490" s="70" t="str">
        <f t="shared" si="104"/>
        <v/>
      </c>
      <c r="AK490" s="70" t="str">
        <f t="shared" si="110"/>
        <v/>
      </c>
      <c r="AL490" s="70" t="str">
        <f t="shared" si="111"/>
        <v/>
      </c>
    </row>
    <row r="491" spans="2:38" ht="15" thickBot="1" x14ac:dyDescent="0.35">
      <c r="B491" s="79" t="str">
        <f t="shared" si="105"/>
        <v/>
      </c>
      <c r="C491" s="78" t="str">
        <f t="shared" si="98"/>
        <v/>
      </c>
      <c r="D491" s="79" t="str">
        <f>IFERROR(IF(J490&lt;=0,"",IF(C491="Yes","",B491-COUNTIF($C$20:C491,"Yes"))),"")</f>
        <v/>
      </c>
      <c r="E491" s="81" t="str">
        <f t="shared" si="99"/>
        <v/>
      </c>
      <c r="F491" s="80" t="str">
        <f t="shared" si="106"/>
        <v/>
      </c>
      <c r="G491" s="80" t="str">
        <f t="shared" si="100"/>
        <v/>
      </c>
      <c r="H491" s="80" t="str">
        <f t="shared" si="107"/>
        <v/>
      </c>
      <c r="I491" s="80" t="str">
        <f t="shared" si="101"/>
        <v/>
      </c>
      <c r="J491" s="80" t="str">
        <f t="shared" si="108"/>
        <v/>
      </c>
      <c r="AG491" s="16" t="str">
        <f t="shared" si="109"/>
        <v/>
      </c>
      <c r="AH491" s="69" t="str">
        <f t="shared" si="102"/>
        <v/>
      </c>
      <c r="AI491" s="70" t="str">
        <f t="shared" si="103"/>
        <v/>
      </c>
      <c r="AJ491" s="70" t="str">
        <f t="shared" si="104"/>
        <v/>
      </c>
      <c r="AK491" s="70" t="str">
        <f t="shared" si="110"/>
        <v/>
      </c>
      <c r="AL491" s="70" t="str">
        <f t="shared" si="111"/>
        <v/>
      </c>
    </row>
    <row r="492" spans="2:38" ht="15" thickBot="1" x14ac:dyDescent="0.35">
      <c r="B492" s="79" t="str">
        <f t="shared" si="105"/>
        <v/>
      </c>
      <c r="C492" s="78" t="str">
        <f t="shared" si="98"/>
        <v/>
      </c>
      <c r="D492" s="79" t="str">
        <f>IFERROR(IF(J491&lt;=0,"",IF(C492="Yes","",B492-COUNTIF($C$20:C492,"Yes"))),"")</f>
        <v/>
      </c>
      <c r="E492" s="81" t="str">
        <f t="shared" si="99"/>
        <v/>
      </c>
      <c r="F492" s="80" t="str">
        <f t="shared" si="106"/>
        <v/>
      </c>
      <c r="G492" s="80" t="str">
        <f t="shared" si="100"/>
        <v/>
      </c>
      <c r="H492" s="80" t="str">
        <f t="shared" si="107"/>
        <v/>
      </c>
      <c r="I492" s="80" t="str">
        <f t="shared" si="101"/>
        <v/>
      </c>
      <c r="J492" s="80" t="str">
        <f t="shared" si="108"/>
        <v/>
      </c>
      <c r="AG492" s="16" t="str">
        <f t="shared" si="109"/>
        <v/>
      </c>
      <c r="AH492" s="69" t="str">
        <f t="shared" si="102"/>
        <v/>
      </c>
      <c r="AI492" s="70" t="str">
        <f t="shared" si="103"/>
        <v/>
      </c>
      <c r="AJ492" s="70" t="str">
        <f t="shared" si="104"/>
        <v/>
      </c>
      <c r="AK492" s="70" t="str">
        <f t="shared" si="110"/>
        <v/>
      </c>
      <c r="AL492" s="70" t="str">
        <f t="shared" si="111"/>
        <v/>
      </c>
    </row>
    <row r="493" spans="2:38" ht="15" thickBot="1" x14ac:dyDescent="0.35">
      <c r="B493" s="79" t="str">
        <f t="shared" si="105"/>
        <v/>
      </c>
      <c r="C493" s="78" t="str">
        <f t="shared" si="98"/>
        <v/>
      </c>
      <c r="D493" s="79" t="str">
        <f>IFERROR(IF(J492&lt;=0,"",IF(C493="Yes","",B493-COUNTIF($C$20:C493,"Yes"))),"")</f>
        <v/>
      </c>
      <c r="E493" s="81" t="str">
        <f t="shared" si="99"/>
        <v/>
      </c>
      <c r="F493" s="80" t="str">
        <f t="shared" si="106"/>
        <v/>
      </c>
      <c r="G493" s="80" t="str">
        <f t="shared" si="100"/>
        <v/>
      </c>
      <c r="H493" s="80" t="str">
        <f t="shared" si="107"/>
        <v/>
      </c>
      <c r="I493" s="80" t="str">
        <f t="shared" si="101"/>
        <v/>
      </c>
      <c r="J493" s="80" t="str">
        <f t="shared" si="108"/>
        <v/>
      </c>
      <c r="AG493" s="16" t="str">
        <f t="shared" si="109"/>
        <v/>
      </c>
      <c r="AH493" s="69" t="str">
        <f t="shared" si="102"/>
        <v/>
      </c>
      <c r="AI493" s="70" t="str">
        <f t="shared" si="103"/>
        <v/>
      </c>
      <c r="AJ493" s="70" t="str">
        <f t="shared" si="104"/>
        <v/>
      </c>
      <c r="AK493" s="70" t="str">
        <f t="shared" si="110"/>
        <v/>
      </c>
      <c r="AL493" s="70" t="str">
        <f t="shared" si="111"/>
        <v/>
      </c>
    </row>
    <row r="494" spans="2:38" ht="15" thickBot="1" x14ac:dyDescent="0.35">
      <c r="B494" s="79" t="str">
        <f t="shared" si="105"/>
        <v/>
      </c>
      <c r="C494" s="78" t="str">
        <f t="shared" si="98"/>
        <v/>
      </c>
      <c r="D494" s="79" t="str">
        <f>IFERROR(IF(J493&lt;=0,"",IF(C494="Yes","",B494-COUNTIF($C$20:C494,"Yes"))),"")</f>
        <v/>
      </c>
      <c r="E494" s="81" t="str">
        <f t="shared" si="99"/>
        <v/>
      </c>
      <c r="F494" s="80" t="str">
        <f t="shared" si="106"/>
        <v/>
      </c>
      <c r="G494" s="80" t="str">
        <f t="shared" si="100"/>
        <v/>
      </c>
      <c r="H494" s="80" t="str">
        <f t="shared" si="107"/>
        <v/>
      </c>
      <c r="I494" s="80" t="str">
        <f t="shared" si="101"/>
        <v/>
      </c>
      <c r="J494" s="80" t="str">
        <f t="shared" si="108"/>
        <v/>
      </c>
      <c r="AG494" s="16" t="str">
        <f t="shared" si="109"/>
        <v/>
      </c>
      <c r="AH494" s="69" t="str">
        <f t="shared" si="102"/>
        <v/>
      </c>
      <c r="AI494" s="70" t="str">
        <f t="shared" si="103"/>
        <v/>
      </c>
      <c r="AJ494" s="70" t="str">
        <f t="shared" si="104"/>
        <v/>
      </c>
      <c r="AK494" s="70" t="str">
        <f t="shared" si="110"/>
        <v/>
      </c>
      <c r="AL494" s="70" t="str">
        <f t="shared" si="111"/>
        <v/>
      </c>
    </row>
    <row r="495" spans="2:38" ht="15" thickBot="1" x14ac:dyDescent="0.35">
      <c r="B495" s="79" t="str">
        <f t="shared" si="105"/>
        <v/>
      </c>
      <c r="C495" s="78" t="str">
        <f t="shared" si="98"/>
        <v/>
      </c>
      <c r="D495" s="79" t="str">
        <f>IFERROR(IF(J494&lt;=0,"",IF(C495="Yes","",B495-COUNTIF($C$20:C495,"Yes"))),"")</f>
        <v/>
      </c>
      <c r="E495" s="81" t="str">
        <f t="shared" si="99"/>
        <v/>
      </c>
      <c r="F495" s="80" t="str">
        <f t="shared" si="106"/>
        <v/>
      </c>
      <c r="G495" s="80" t="str">
        <f t="shared" si="100"/>
        <v/>
      </c>
      <c r="H495" s="80" t="str">
        <f t="shared" si="107"/>
        <v/>
      </c>
      <c r="I495" s="80" t="str">
        <f t="shared" si="101"/>
        <v/>
      </c>
      <c r="J495" s="80" t="str">
        <f t="shared" si="108"/>
        <v/>
      </c>
      <c r="AG495" s="16" t="str">
        <f t="shared" si="109"/>
        <v/>
      </c>
      <c r="AH495" s="69" t="str">
        <f t="shared" si="102"/>
        <v/>
      </c>
      <c r="AI495" s="70" t="str">
        <f t="shared" si="103"/>
        <v/>
      </c>
      <c r="AJ495" s="70" t="str">
        <f t="shared" si="104"/>
        <v/>
      </c>
      <c r="AK495" s="70" t="str">
        <f t="shared" si="110"/>
        <v/>
      </c>
      <c r="AL495" s="70" t="str">
        <f t="shared" si="111"/>
        <v/>
      </c>
    </row>
    <row r="496" spans="2:38" ht="15" thickBot="1" x14ac:dyDescent="0.35">
      <c r="B496" s="79" t="str">
        <f t="shared" si="105"/>
        <v/>
      </c>
      <c r="C496" s="78" t="str">
        <f t="shared" si="98"/>
        <v/>
      </c>
      <c r="D496" s="79" t="str">
        <f>IFERROR(IF(J495&lt;=0,"",IF(C496="Yes","",B496-COUNTIF($C$20:C496,"Yes"))),"")</f>
        <v/>
      </c>
      <c r="E496" s="81" t="str">
        <f t="shared" si="99"/>
        <v/>
      </c>
      <c r="F496" s="80" t="str">
        <f t="shared" si="106"/>
        <v/>
      </c>
      <c r="G496" s="80" t="str">
        <f t="shared" si="100"/>
        <v/>
      </c>
      <c r="H496" s="80" t="str">
        <f t="shared" si="107"/>
        <v/>
      </c>
      <c r="I496" s="80" t="str">
        <f t="shared" si="101"/>
        <v/>
      </c>
      <c r="J496" s="80" t="str">
        <f t="shared" si="108"/>
        <v/>
      </c>
      <c r="AG496" s="16" t="str">
        <f t="shared" si="109"/>
        <v/>
      </c>
      <c r="AH496" s="69" t="str">
        <f t="shared" si="102"/>
        <v/>
      </c>
      <c r="AI496" s="70" t="str">
        <f t="shared" si="103"/>
        <v/>
      </c>
      <c r="AJ496" s="70" t="str">
        <f t="shared" si="104"/>
        <v/>
      </c>
      <c r="AK496" s="70" t="str">
        <f t="shared" si="110"/>
        <v/>
      </c>
      <c r="AL496" s="70" t="str">
        <f t="shared" si="111"/>
        <v/>
      </c>
    </row>
    <row r="497" spans="2:38" ht="15" thickBot="1" x14ac:dyDescent="0.35">
      <c r="B497" s="79" t="str">
        <f t="shared" si="105"/>
        <v/>
      </c>
      <c r="C497" s="78" t="str">
        <f t="shared" si="98"/>
        <v/>
      </c>
      <c r="D497" s="79" t="str">
        <f>IFERROR(IF(J496&lt;=0,"",IF(C497="Yes","",B497-COUNTIF($C$20:C497,"Yes"))),"")</f>
        <v/>
      </c>
      <c r="E497" s="81" t="str">
        <f t="shared" si="99"/>
        <v/>
      </c>
      <c r="F497" s="80" t="str">
        <f t="shared" si="106"/>
        <v/>
      </c>
      <c r="G497" s="80" t="str">
        <f t="shared" si="100"/>
        <v/>
      </c>
      <c r="H497" s="80" t="str">
        <f t="shared" si="107"/>
        <v/>
      </c>
      <c r="I497" s="80" t="str">
        <f t="shared" si="101"/>
        <v/>
      </c>
      <c r="J497" s="80" t="str">
        <f t="shared" si="108"/>
        <v/>
      </c>
      <c r="AG497" s="16" t="str">
        <f t="shared" si="109"/>
        <v/>
      </c>
      <c r="AH497" s="69" t="str">
        <f t="shared" si="102"/>
        <v/>
      </c>
      <c r="AI497" s="70" t="str">
        <f t="shared" si="103"/>
        <v/>
      </c>
      <c r="AJ497" s="70" t="str">
        <f t="shared" si="104"/>
        <v/>
      </c>
      <c r="AK497" s="70" t="str">
        <f t="shared" si="110"/>
        <v/>
      </c>
      <c r="AL497" s="70" t="str">
        <f t="shared" si="111"/>
        <v/>
      </c>
    </row>
    <row r="498" spans="2:38" ht="15" thickBot="1" x14ac:dyDescent="0.35">
      <c r="B498" s="79" t="str">
        <f t="shared" si="105"/>
        <v/>
      </c>
      <c r="C498" s="78" t="str">
        <f t="shared" si="98"/>
        <v/>
      </c>
      <c r="D498" s="79" t="str">
        <f>IFERROR(IF(J497&lt;=0,"",IF(C498="Yes","",B498-COUNTIF($C$20:C498,"Yes"))),"")</f>
        <v/>
      </c>
      <c r="E498" s="81" t="str">
        <f t="shared" si="99"/>
        <v/>
      </c>
      <c r="F498" s="80" t="str">
        <f t="shared" si="106"/>
        <v/>
      </c>
      <c r="G498" s="80" t="str">
        <f t="shared" si="100"/>
        <v/>
      </c>
      <c r="H498" s="80" t="str">
        <f t="shared" si="107"/>
        <v/>
      </c>
      <c r="I498" s="80" t="str">
        <f t="shared" si="101"/>
        <v/>
      </c>
      <c r="J498" s="80" t="str">
        <f t="shared" si="108"/>
        <v/>
      </c>
      <c r="AG498" s="16" t="str">
        <f t="shared" si="109"/>
        <v/>
      </c>
      <c r="AH498" s="69" t="str">
        <f t="shared" si="102"/>
        <v/>
      </c>
      <c r="AI498" s="70" t="str">
        <f t="shared" si="103"/>
        <v/>
      </c>
      <c r="AJ498" s="70" t="str">
        <f t="shared" si="104"/>
        <v/>
      </c>
      <c r="AK498" s="70" t="str">
        <f t="shared" si="110"/>
        <v/>
      </c>
      <c r="AL498" s="70" t="str">
        <f t="shared" si="111"/>
        <v/>
      </c>
    </row>
    <row r="499" spans="2:38" ht="15" thickBot="1" x14ac:dyDescent="0.35">
      <c r="B499" s="79" t="str">
        <f t="shared" si="105"/>
        <v/>
      </c>
      <c r="C499" s="78" t="str">
        <f t="shared" si="98"/>
        <v/>
      </c>
      <c r="D499" s="79" t="str">
        <f>IFERROR(IF(J498&lt;=0,"",IF(C499="Yes","",B499-COUNTIF($C$20:C499,"Yes"))),"")</f>
        <v/>
      </c>
      <c r="E499" s="81" t="str">
        <f t="shared" si="99"/>
        <v/>
      </c>
      <c r="F499" s="80" t="str">
        <f t="shared" si="106"/>
        <v/>
      </c>
      <c r="G499" s="80" t="str">
        <f t="shared" si="100"/>
        <v/>
      </c>
      <c r="H499" s="80" t="str">
        <f t="shared" si="107"/>
        <v/>
      </c>
      <c r="I499" s="80" t="str">
        <f t="shared" si="101"/>
        <v/>
      </c>
      <c r="J499" s="80" t="str">
        <f t="shared" si="108"/>
        <v/>
      </c>
      <c r="AG499" s="16" t="str">
        <f t="shared" si="109"/>
        <v/>
      </c>
      <c r="AH499" s="69" t="str">
        <f t="shared" si="102"/>
        <v/>
      </c>
      <c r="AI499" s="70" t="str">
        <f t="shared" si="103"/>
        <v/>
      </c>
      <c r="AJ499" s="70" t="str">
        <f t="shared" si="104"/>
        <v/>
      </c>
      <c r="AK499" s="70" t="str">
        <f t="shared" si="110"/>
        <v/>
      </c>
      <c r="AL499" s="70" t="str">
        <f t="shared" si="111"/>
        <v/>
      </c>
    </row>
    <row r="500" spans="2:38" ht="15" thickBot="1" x14ac:dyDescent="0.35">
      <c r="B500" s="79" t="str">
        <f t="shared" si="105"/>
        <v/>
      </c>
      <c r="C500" s="78" t="str">
        <f t="shared" si="98"/>
        <v/>
      </c>
      <c r="D500" s="79" t="str">
        <f>IFERROR(IF(J499&lt;=0,"",IF(C500="Yes","",B500-COUNTIF($C$20:C500,"Yes"))),"")</f>
        <v/>
      </c>
      <c r="E500" s="81" t="str">
        <f t="shared" si="99"/>
        <v/>
      </c>
      <c r="F500" s="80" t="str">
        <f t="shared" si="106"/>
        <v/>
      </c>
      <c r="G500" s="80" t="str">
        <f t="shared" si="100"/>
        <v/>
      </c>
      <c r="H500" s="80" t="str">
        <f t="shared" si="107"/>
        <v/>
      </c>
      <c r="I500" s="80" t="str">
        <f t="shared" si="101"/>
        <v/>
      </c>
      <c r="J500" s="80" t="str">
        <f t="shared" si="108"/>
        <v/>
      </c>
      <c r="AG500" s="16" t="str">
        <f t="shared" si="109"/>
        <v/>
      </c>
      <c r="AH500" s="69" t="str">
        <f t="shared" si="102"/>
        <v/>
      </c>
      <c r="AI500" s="70" t="str">
        <f t="shared" si="103"/>
        <v/>
      </c>
      <c r="AJ500" s="70" t="str">
        <f t="shared" si="104"/>
        <v/>
      </c>
      <c r="AK500" s="70" t="str">
        <f t="shared" si="110"/>
        <v/>
      </c>
      <c r="AL500" s="70" t="str">
        <f t="shared" si="111"/>
        <v/>
      </c>
    </row>
    <row r="501" spans="2:38" ht="15" thickBot="1" x14ac:dyDescent="0.35">
      <c r="B501" s="79" t="str">
        <f t="shared" si="105"/>
        <v/>
      </c>
      <c r="C501" s="78" t="str">
        <f t="shared" si="98"/>
        <v/>
      </c>
      <c r="D501" s="79" t="str">
        <f>IFERROR(IF(J500&lt;=0,"",IF(C501="Yes","",B501-COUNTIF($C$20:C501,"Yes"))),"")</f>
        <v/>
      </c>
      <c r="E501" s="81" t="str">
        <f t="shared" si="99"/>
        <v/>
      </c>
      <c r="F501" s="80" t="str">
        <f t="shared" si="106"/>
        <v/>
      </c>
      <c r="G501" s="80" t="str">
        <f t="shared" si="100"/>
        <v/>
      </c>
      <c r="H501" s="80" t="str">
        <f t="shared" si="107"/>
        <v/>
      </c>
      <c r="I501" s="80" t="str">
        <f t="shared" si="101"/>
        <v/>
      </c>
      <c r="J501" s="80" t="str">
        <f t="shared" si="108"/>
        <v/>
      </c>
      <c r="AG501" s="16" t="str">
        <f t="shared" si="109"/>
        <v/>
      </c>
      <c r="AH501" s="69" t="str">
        <f t="shared" si="102"/>
        <v/>
      </c>
      <c r="AI501" s="70" t="str">
        <f t="shared" si="103"/>
        <v/>
      </c>
      <c r="AJ501" s="70" t="str">
        <f t="shared" si="104"/>
        <v/>
      </c>
      <c r="AK501" s="70" t="str">
        <f t="shared" si="110"/>
        <v/>
      </c>
      <c r="AL501" s="70" t="str">
        <f t="shared" si="111"/>
        <v/>
      </c>
    </row>
    <row r="502" spans="2:38" ht="15" thickBot="1" x14ac:dyDescent="0.35">
      <c r="B502" s="79" t="str">
        <f t="shared" si="105"/>
        <v/>
      </c>
      <c r="C502" s="78" t="str">
        <f t="shared" si="98"/>
        <v/>
      </c>
      <c r="D502" s="79" t="str">
        <f>IFERROR(IF(J501&lt;=0,"",IF(C502="Yes","",B502-COUNTIF($C$20:C502,"Yes"))),"")</f>
        <v/>
      </c>
      <c r="E502" s="81" t="str">
        <f t="shared" si="99"/>
        <v/>
      </c>
      <c r="F502" s="80" t="str">
        <f t="shared" si="106"/>
        <v/>
      </c>
      <c r="G502" s="80" t="str">
        <f t="shared" si="100"/>
        <v/>
      </c>
      <c r="H502" s="80" t="str">
        <f t="shared" si="107"/>
        <v/>
      </c>
      <c r="I502" s="80" t="str">
        <f t="shared" si="101"/>
        <v/>
      </c>
      <c r="J502" s="80" t="str">
        <f t="shared" si="108"/>
        <v/>
      </c>
      <c r="AG502" s="16" t="str">
        <f t="shared" si="109"/>
        <v/>
      </c>
      <c r="AH502" s="69" t="str">
        <f t="shared" si="102"/>
        <v/>
      </c>
      <c r="AI502" s="70" t="str">
        <f t="shared" si="103"/>
        <v/>
      </c>
      <c r="AJ502" s="70" t="str">
        <f t="shared" si="104"/>
        <v/>
      </c>
      <c r="AK502" s="70" t="str">
        <f t="shared" si="110"/>
        <v/>
      </c>
      <c r="AL502" s="70" t="str">
        <f t="shared" si="111"/>
        <v/>
      </c>
    </row>
    <row r="503" spans="2:38" ht="15" thickBot="1" x14ac:dyDescent="0.35">
      <c r="B503" s="79" t="str">
        <f t="shared" si="105"/>
        <v/>
      </c>
      <c r="C503" s="78" t="str">
        <f t="shared" si="98"/>
        <v/>
      </c>
      <c r="D503" s="79" t="str">
        <f>IFERROR(IF(J502&lt;=0,"",IF(C503="Yes","",B503-COUNTIF($C$20:C503,"Yes"))),"")</f>
        <v/>
      </c>
      <c r="E503" s="81" t="str">
        <f t="shared" si="99"/>
        <v/>
      </c>
      <c r="F503" s="80" t="str">
        <f t="shared" si="106"/>
        <v/>
      </c>
      <c r="G503" s="80" t="str">
        <f t="shared" si="100"/>
        <v/>
      </c>
      <c r="H503" s="80" t="str">
        <f t="shared" si="107"/>
        <v/>
      </c>
      <c r="I503" s="80" t="str">
        <f t="shared" si="101"/>
        <v/>
      </c>
      <c r="J503" s="80" t="str">
        <f t="shared" si="108"/>
        <v/>
      </c>
      <c r="AG503" s="16" t="str">
        <f t="shared" si="109"/>
        <v/>
      </c>
      <c r="AH503" s="69" t="str">
        <f t="shared" si="102"/>
        <v/>
      </c>
      <c r="AI503" s="70" t="str">
        <f t="shared" si="103"/>
        <v/>
      </c>
      <c r="AJ503" s="70" t="str">
        <f t="shared" si="104"/>
        <v/>
      </c>
      <c r="AK503" s="70" t="str">
        <f t="shared" si="110"/>
        <v/>
      </c>
      <c r="AL503" s="70" t="str">
        <f t="shared" si="111"/>
        <v/>
      </c>
    </row>
    <row r="504" spans="2:38" ht="15" thickBot="1" x14ac:dyDescent="0.35">
      <c r="B504" s="79" t="str">
        <f t="shared" si="105"/>
        <v/>
      </c>
      <c r="C504" s="78" t="str">
        <f t="shared" si="98"/>
        <v/>
      </c>
      <c r="D504" s="79" t="str">
        <f>IFERROR(IF(J503&lt;=0,"",IF(C504="Yes","",B504-COUNTIF($C$20:C504,"Yes"))),"")</f>
        <v/>
      </c>
      <c r="E504" s="81" t="str">
        <f t="shared" si="99"/>
        <v/>
      </c>
      <c r="F504" s="80" t="str">
        <f t="shared" si="106"/>
        <v/>
      </c>
      <c r="G504" s="80" t="str">
        <f t="shared" si="100"/>
        <v/>
      </c>
      <c r="H504" s="80" t="str">
        <f t="shared" si="107"/>
        <v/>
      </c>
      <c r="I504" s="80" t="str">
        <f t="shared" si="101"/>
        <v/>
      </c>
      <c r="J504" s="80" t="str">
        <f t="shared" si="108"/>
        <v/>
      </c>
      <c r="AG504" s="16" t="str">
        <f t="shared" si="109"/>
        <v/>
      </c>
      <c r="AH504" s="69" t="str">
        <f t="shared" si="102"/>
        <v/>
      </c>
      <c r="AI504" s="70" t="str">
        <f t="shared" si="103"/>
        <v/>
      </c>
      <c r="AJ504" s="70" t="str">
        <f t="shared" si="104"/>
        <v/>
      </c>
      <c r="AK504" s="70" t="str">
        <f t="shared" si="110"/>
        <v/>
      </c>
      <c r="AL504" s="70" t="str">
        <f t="shared" si="111"/>
        <v/>
      </c>
    </row>
    <row r="505" spans="2:38" ht="15" thickBot="1" x14ac:dyDescent="0.35">
      <c r="B505" s="79" t="str">
        <f t="shared" si="105"/>
        <v/>
      </c>
      <c r="C505" s="78" t="str">
        <f t="shared" si="98"/>
        <v/>
      </c>
      <c r="D505" s="79" t="str">
        <f>IFERROR(IF(J504&lt;=0,"",IF(C505="Yes","",B505-COUNTIF($C$20:C505,"Yes"))),"")</f>
        <v/>
      </c>
      <c r="E505" s="81" t="str">
        <f t="shared" si="99"/>
        <v/>
      </c>
      <c r="F505" s="80" t="str">
        <f t="shared" si="106"/>
        <v/>
      </c>
      <c r="G505" s="80" t="str">
        <f t="shared" si="100"/>
        <v/>
      </c>
      <c r="H505" s="80" t="str">
        <f t="shared" si="107"/>
        <v/>
      </c>
      <c r="I505" s="80" t="str">
        <f t="shared" si="101"/>
        <v/>
      </c>
      <c r="J505" s="80" t="str">
        <f t="shared" si="108"/>
        <v/>
      </c>
      <c r="AG505" s="16" t="str">
        <f t="shared" si="109"/>
        <v/>
      </c>
      <c r="AH505" s="69" t="str">
        <f t="shared" si="102"/>
        <v/>
      </c>
      <c r="AI505" s="70" t="str">
        <f t="shared" si="103"/>
        <v/>
      </c>
      <c r="AJ505" s="70" t="str">
        <f t="shared" si="104"/>
        <v/>
      </c>
      <c r="AK505" s="70" t="str">
        <f t="shared" si="110"/>
        <v/>
      </c>
      <c r="AL505" s="70" t="str">
        <f t="shared" si="111"/>
        <v/>
      </c>
    </row>
    <row r="506" spans="2:38" ht="15" thickBot="1" x14ac:dyDescent="0.35">
      <c r="B506" s="79" t="str">
        <f t="shared" si="105"/>
        <v/>
      </c>
      <c r="C506" s="78" t="str">
        <f t="shared" si="98"/>
        <v/>
      </c>
      <c r="D506" s="79" t="str">
        <f>IFERROR(IF(J505&lt;=0,"",IF(C506="Yes","",B506-COUNTIF($C$20:C506,"Yes"))),"")</f>
        <v/>
      </c>
      <c r="E506" s="81" t="str">
        <f t="shared" si="99"/>
        <v/>
      </c>
      <c r="F506" s="80" t="str">
        <f t="shared" si="106"/>
        <v/>
      </c>
      <c r="G506" s="80" t="str">
        <f t="shared" si="100"/>
        <v/>
      </c>
      <c r="H506" s="80" t="str">
        <f t="shared" si="107"/>
        <v/>
      </c>
      <c r="I506" s="80" t="str">
        <f t="shared" si="101"/>
        <v/>
      </c>
      <c r="J506" s="80" t="str">
        <f t="shared" si="108"/>
        <v/>
      </c>
      <c r="AG506" s="16" t="str">
        <f t="shared" si="109"/>
        <v/>
      </c>
      <c r="AH506" s="69" t="str">
        <f t="shared" si="102"/>
        <v/>
      </c>
      <c r="AI506" s="70" t="str">
        <f t="shared" si="103"/>
        <v/>
      </c>
      <c r="AJ506" s="70" t="str">
        <f t="shared" si="104"/>
        <v/>
      </c>
      <c r="AK506" s="70" t="str">
        <f t="shared" si="110"/>
        <v/>
      </c>
      <c r="AL506" s="70" t="str">
        <f t="shared" si="111"/>
        <v/>
      </c>
    </row>
    <row r="507" spans="2:38" ht="15" thickBot="1" x14ac:dyDescent="0.35">
      <c r="B507" s="79" t="str">
        <f t="shared" si="105"/>
        <v/>
      </c>
      <c r="C507" s="78" t="str">
        <f t="shared" si="98"/>
        <v/>
      </c>
      <c r="D507" s="79" t="str">
        <f>IFERROR(IF(J506&lt;=0,"",IF(C507="Yes","",B507-COUNTIF($C$20:C507,"Yes"))),"")</f>
        <v/>
      </c>
      <c r="E507" s="81" t="str">
        <f t="shared" si="99"/>
        <v/>
      </c>
      <c r="F507" s="80" t="str">
        <f t="shared" si="106"/>
        <v/>
      </c>
      <c r="G507" s="80" t="str">
        <f t="shared" si="100"/>
        <v/>
      </c>
      <c r="H507" s="80" t="str">
        <f t="shared" si="107"/>
        <v/>
      </c>
      <c r="I507" s="80" t="str">
        <f t="shared" si="101"/>
        <v/>
      </c>
      <c r="J507" s="80" t="str">
        <f t="shared" si="108"/>
        <v/>
      </c>
      <c r="AG507" s="16" t="str">
        <f t="shared" si="109"/>
        <v/>
      </c>
      <c r="AH507" s="69" t="str">
        <f t="shared" si="102"/>
        <v/>
      </c>
      <c r="AI507" s="70" t="str">
        <f t="shared" si="103"/>
        <v/>
      </c>
      <c r="AJ507" s="70" t="str">
        <f t="shared" si="104"/>
        <v/>
      </c>
      <c r="AK507" s="70" t="str">
        <f t="shared" si="110"/>
        <v/>
      </c>
      <c r="AL507" s="70" t="str">
        <f t="shared" si="111"/>
        <v/>
      </c>
    </row>
    <row r="508" spans="2:38" ht="15" thickBot="1" x14ac:dyDescent="0.35">
      <c r="B508" s="79" t="str">
        <f t="shared" si="105"/>
        <v/>
      </c>
      <c r="C508" s="78" t="str">
        <f t="shared" si="98"/>
        <v/>
      </c>
      <c r="D508" s="79" t="str">
        <f>IFERROR(IF(J507&lt;=0,"",IF(C508="Yes","",B508-COUNTIF($C$20:C508,"Yes"))),"")</f>
        <v/>
      </c>
      <c r="E508" s="81" t="str">
        <f t="shared" si="99"/>
        <v/>
      </c>
      <c r="F508" s="80" t="str">
        <f t="shared" si="106"/>
        <v/>
      </c>
      <c r="G508" s="80" t="str">
        <f t="shared" si="100"/>
        <v/>
      </c>
      <c r="H508" s="80" t="str">
        <f t="shared" si="107"/>
        <v/>
      </c>
      <c r="I508" s="80" t="str">
        <f t="shared" si="101"/>
        <v/>
      </c>
      <c r="J508" s="80" t="str">
        <f t="shared" si="108"/>
        <v/>
      </c>
      <c r="AG508" s="16" t="str">
        <f t="shared" si="109"/>
        <v/>
      </c>
      <c r="AH508" s="69" t="str">
        <f t="shared" si="102"/>
        <v/>
      </c>
      <c r="AI508" s="70" t="str">
        <f t="shared" si="103"/>
        <v/>
      </c>
      <c r="AJ508" s="70" t="str">
        <f t="shared" si="104"/>
        <v/>
      </c>
      <c r="AK508" s="70" t="str">
        <f t="shared" si="110"/>
        <v/>
      </c>
      <c r="AL508" s="70" t="str">
        <f t="shared" si="111"/>
        <v/>
      </c>
    </row>
    <row r="509" spans="2:38" ht="15" thickBot="1" x14ac:dyDescent="0.35">
      <c r="B509" s="79" t="str">
        <f t="shared" si="105"/>
        <v/>
      </c>
      <c r="C509" s="78" t="str">
        <f t="shared" si="98"/>
        <v/>
      </c>
      <c r="D509" s="79" t="str">
        <f>IFERROR(IF(J508&lt;=0,"",IF(C509="Yes","",B509-COUNTIF($C$20:C509,"Yes"))),"")</f>
        <v/>
      </c>
      <c r="E509" s="81" t="str">
        <f t="shared" si="99"/>
        <v/>
      </c>
      <c r="F509" s="80" t="str">
        <f t="shared" si="106"/>
        <v/>
      </c>
      <c r="G509" s="80" t="str">
        <f t="shared" si="100"/>
        <v/>
      </c>
      <c r="H509" s="80" t="str">
        <f t="shared" si="107"/>
        <v/>
      </c>
      <c r="I509" s="80" t="str">
        <f t="shared" si="101"/>
        <v/>
      </c>
      <c r="J509" s="80" t="str">
        <f t="shared" si="108"/>
        <v/>
      </c>
      <c r="AG509" s="16" t="str">
        <f t="shared" si="109"/>
        <v/>
      </c>
      <c r="AH509" s="69" t="str">
        <f t="shared" si="102"/>
        <v/>
      </c>
      <c r="AI509" s="70" t="str">
        <f t="shared" si="103"/>
        <v/>
      </c>
      <c r="AJ509" s="70" t="str">
        <f t="shared" si="104"/>
        <v/>
      </c>
      <c r="AK509" s="70" t="str">
        <f t="shared" si="110"/>
        <v/>
      </c>
      <c r="AL509" s="70" t="str">
        <f t="shared" si="111"/>
        <v/>
      </c>
    </row>
    <row r="510" spans="2:38" ht="15" thickBot="1" x14ac:dyDescent="0.35">
      <c r="B510" s="79" t="str">
        <f t="shared" si="105"/>
        <v/>
      </c>
      <c r="C510" s="78" t="str">
        <f t="shared" si="98"/>
        <v/>
      </c>
      <c r="D510" s="79" t="str">
        <f>IFERROR(IF(J509&lt;=0,"",IF(C510="Yes","",B510-COUNTIF($C$20:C510,"Yes"))),"")</f>
        <v/>
      </c>
      <c r="E510" s="81" t="str">
        <f t="shared" si="99"/>
        <v/>
      </c>
      <c r="F510" s="80" t="str">
        <f t="shared" si="106"/>
        <v/>
      </c>
      <c r="G510" s="80" t="str">
        <f t="shared" si="100"/>
        <v/>
      </c>
      <c r="H510" s="80" t="str">
        <f t="shared" si="107"/>
        <v/>
      </c>
      <c r="I510" s="80" t="str">
        <f t="shared" si="101"/>
        <v/>
      </c>
      <c r="J510" s="80" t="str">
        <f t="shared" si="108"/>
        <v/>
      </c>
      <c r="AG510" s="16" t="str">
        <f t="shared" si="109"/>
        <v/>
      </c>
      <c r="AH510" s="69" t="str">
        <f t="shared" si="102"/>
        <v/>
      </c>
      <c r="AI510" s="70" t="str">
        <f t="shared" si="103"/>
        <v/>
      </c>
      <c r="AJ510" s="70" t="str">
        <f t="shared" si="104"/>
        <v/>
      </c>
      <c r="AK510" s="70" t="str">
        <f t="shared" si="110"/>
        <v/>
      </c>
      <c r="AL510" s="70" t="str">
        <f t="shared" si="111"/>
        <v/>
      </c>
    </row>
    <row r="511" spans="2:38" ht="15" thickBot="1" x14ac:dyDescent="0.35">
      <c r="B511" s="79" t="str">
        <f t="shared" si="105"/>
        <v/>
      </c>
      <c r="C511" s="78" t="str">
        <f t="shared" si="98"/>
        <v/>
      </c>
      <c r="D511" s="79" t="str">
        <f>IFERROR(IF(J510&lt;=0,"",IF(C511="Yes","",B511-COUNTIF($C$20:C511,"Yes"))),"")</f>
        <v/>
      </c>
      <c r="E511" s="81" t="str">
        <f t="shared" si="99"/>
        <v/>
      </c>
      <c r="F511" s="80" t="str">
        <f t="shared" si="106"/>
        <v/>
      </c>
      <c r="G511" s="80" t="str">
        <f t="shared" si="100"/>
        <v/>
      </c>
      <c r="H511" s="80" t="str">
        <f t="shared" si="107"/>
        <v/>
      </c>
      <c r="I511" s="80" t="str">
        <f t="shared" si="101"/>
        <v/>
      </c>
      <c r="J511" s="80" t="str">
        <f t="shared" si="108"/>
        <v/>
      </c>
      <c r="AG511" s="16" t="str">
        <f t="shared" si="109"/>
        <v/>
      </c>
      <c r="AH511" s="69" t="str">
        <f t="shared" si="102"/>
        <v/>
      </c>
      <c r="AI511" s="70" t="str">
        <f t="shared" si="103"/>
        <v/>
      </c>
      <c r="AJ511" s="70" t="str">
        <f t="shared" si="104"/>
        <v/>
      </c>
      <c r="AK511" s="70" t="str">
        <f t="shared" si="110"/>
        <v/>
      </c>
      <c r="AL511" s="70" t="str">
        <f t="shared" si="111"/>
        <v/>
      </c>
    </row>
    <row r="512" spans="2:38" ht="15" thickBot="1" x14ac:dyDescent="0.35">
      <c r="B512" s="79" t="str">
        <f t="shared" si="105"/>
        <v/>
      </c>
      <c r="C512" s="78" t="str">
        <f t="shared" si="98"/>
        <v/>
      </c>
      <c r="D512" s="79" t="str">
        <f>IFERROR(IF(J511&lt;=0,"",IF(C512="Yes","",B512-COUNTIF($C$20:C512,"Yes"))),"")</f>
        <v/>
      </c>
      <c r="E512" s="81" t="str">
        <f t="shared" si="99"/>
        <v/>
      </c>
      <c r="F512" s="80" t="str">
        <f t="shared" si="106"/>
        <v/>
      </c>
      <c r="G512" s="80" t="str">
        <f t="shared" si="100"/>
        <v/>
      </c>
      <c r="H512" s="80" t="str">
        <f t="shared" si="107"/>
        <v/>
      </c>
      <c r="I512" s="80" t="str">
        <f t="shared" si="101"/>
        <v/>
      </c>
      <c r="J512" s="80" t="str">
        <f t="shared" si="108"/>
        <v/>
      </c>
      <c r="AG512" s="16" t="str">
        <f t="shared" si="109"/>
        <v/>
      </c>
      <c r="AH512" s="69" t="str">
        <f t="shared" si="102"/>
        <v/>
      </c>
      <c r="AI512" s="70" t="str">
        <f t="shared" si="103"/>
        <v/>
      </c>
      <c r="AJ512" s="70" t="str">
        <f t="shared" si="104"/>
        <v/>
      </c>
      <c r="AK512" s="70" t="str">
        <f t="shared" si="110"/>
        <v/>
      </c>
      <c r="AL512" s="70" t="str">
        <f t="shared" si="111"/>
        <v/>
      </c>
    </row>
    <row r="513" spans="2:38" ht="15" thickBot="1" x14ac:dyDescent="0.35">
      <c r="B513" s="79" t="str">
        <f t="shared" si="105"/>
        <v/>
      </c>
      <c r="C513" s="78" t="str">
        <f t="shared" si="98"/>
        <v/>
      </c>
      <c r="D513" s="79" t="str">
        <f>IFERROR(IF(J512&lt;=0,"",IF(C513="Yes","",B513-COUNTIF($C$20:C513,"Yes"))),"")</f>
        <v/>
      </c>
      <c r="E513" s="81" t="str">
        <f t="shared" si="99"/>
        <v/>
      </c>
      <c r="F513" s="80" t="str">
        <f t="shared" si="106"/>
        <v/>
      </c>
      <c r="G513" s="80" t="str">
        <f t="shared" si="100"/>
        <v/>
      </c>
      <c r="H513" s="80" t="str">
        <f t="shared" si="107"/>
        <v/>
      </c>
      <c r="I513" s="80" t="str">
        <f t="shared" si="101"/>
        <v/>
      </c>
      <c r="J513" s="80" t="str">
        <f t="shared" si="108"/>
        <v/>
      </c>
      <c r="AG513" s="16" t="str">
        <f t="shared" si="109"/>
        <v/>
      </c>
      <c r="AH513" s="69" t="str">
        <f t="shared" si="102"/>
        <v/>
      </c>
      <c r="AI513" s="70" t="str">
        <f t="shared" si="103"/>
        <v/>
      </c>
      <c r="AJ513" s="70" t="str">
        <f t="shared" si="104"/>
        <v/>
      </c>
      <c r="AK513" s="70" t="str">
        <f t="shared" si="110"/>
        <v/>
      </c>
      <c r="AL513" s="70" t="str">
        <f t="shared" si="111"/>
        <v/>
      </c>
    </row>
    <row r="514" spans="2:38" ht="15" thickBot="1" x14ac:dyDescent="0.35">
      <c r="B514" s="79" t="str">
        <f t="shared" si="105"/>
        <v/>
      </c>
      <c r="C514" s="78" t="str">
        <f t="shared" si="98"/>
        <v/>
      </c>
      <c r="D514" s="79" t="str">
        <f>IFERROR(IF(J513&lt;=0,"",IF(C514="Yes","",B514-COUNTIF($C$20:C514,"Yes"))),"")</f>
        <v/>
      </c>
      <c r="E514" s="81" t="str">
        <f t="shared" si="99"/>
        <v/>
      </c>
      <c r="F514" s="80" t="str">
        <f t="shared" si="106"/>
        <v/>
      </c>
      <c r="G514" s="80" t="str">
        <f t="shared" si="100"/>
        <v/>
      </c>
      <c r="H514" s="80" t="str">
        <f t="shared" si="107"/>
        <v/>
      </c>
      <c r="I514" s="80" t="str">
        <f t="shared" si="101"/>
        <v/>
      </c>
      <c r="J514" s="80" t="str">
        <f t="shared" si="108"/>
        <v/>
      </c>
      <c r="AG514" s="16" t="str">
        <f t="shared" si="109"/>
        <v/>
      </c>
      <c r="AH514" s="69" t="str">
        <f t="shared" si="102"/>
        <v/>
      </c>
      <c r="AI514" s="70" t="str">
        <f t="shared" si="103"/>
        <v/>
      </c>
      <c r="AJ514" s="70" t="str">
        <f t="shared" si="104"/>
        <v/>
      </c>
      <c r="AK514" s="70" t="str">
        <f t="shared" si="110"/>
        <v/>
      </c>
      <c r="AL514" s="70" t="str">
        <f t="shared" si="111"/>
        <v/>
      </c>
    </row>
    <row r="515" spans="2:38" ht="15" thickBot="1" x14ac:dyDescent="0.35">
      <c r="B515" s="79" t="str">
        <f t="shared" si="105"/>
        <v/>
      </c>
      <c r="C515" s="78" t="str">
        <f t="shared" si="98"/>
        <v/>
      </c>
      <c r="D515" s="79" t="str">
        <f>IFERROR(IF(J514&lt;=0,"",IF(C515="Yes","",B515-COUNTIF($C$20:C515,"Yes"))),"")</f>
        <v/>
      </c>
      <c r="E515" s="81" t="str">
        <f t="shared" si="99"/>
        <v/>
      </c>
      <c r="F515" s="80" t="str">
        <f t="shared" si="106"/>
        <v/>
      </c>
      <c r="G515" s="80" t="str">
        <f t="shared" si="100"/>
        <v/>
      </c>
      <c r="H515" s="80" t="str">
        <f t="shared" si="107"/>
        <v/>
      </c>
      <c r="I515" s="80" t="str">
        <f t="shared" si="101"/>
        <v/>
      </c>
      <c r="J515" s="80" t="str">
        <f t="shared" si="108"/>
        <v/>
      </c>
      <c r="AG515" s="16" t="str">
        <f t="shared" si="109"/>
        <v/>
      </c>
      <c r="AH515" s="69" t="str">
        <f t="shared" si="102"/>
        <v/>
      </c>
      <c r="AI515" s="70" t="str">
        <f t="shared" si="103"/>
        <v/>
      </c>
      <c r="AJ515" s="70" t="str">
        <f t="shared" si="104"/>
        <v/>
      </c>
      <c r="AK515" s="70" t="str">
        <f t="shared" si="110"/>
        <v/>
      </c>
      <c r="AL515" s="70" t="str">
        <f t="shared" si="111"/>
        <v/>
      </c>
    </row>
    <row r="516" spans="2:38" ht="15" thickBot="1" x14ac:dyDescent="0.35">
      <c r="B516" s="79" t="str">
        <f t="shared" si="105"/>
        <v/>
      </c>
      <c r="C516" s="78" t="str">
        <f t="shared" si="98"/>
        <v/>
      </c>
      <c r="D516" s="79" t="str">
        <f>IFERROR(IF(J515&lt;=0,"",IF(C516="Yes","",B516-COUNTIF($C$20:C516,"Yes"))),"")</f>
        <v/>
      </c>
      <c r="E516" s="81" t="str">
        <f t="shared" si="99"/>
        <v/>
      </c>
      <c r="F516" s="80" t="str">
        <f t="shared" si="106"/>
        <v/>
      </c>
      <c r="G516" s="80" t="str">
        <f t="shared" si="100"/>
        <v/>
      </c>
      <c r="H516" s="80" t="str">
        <f t="shared" si="107"/>
        <v/>
      </c>
      <c r="I516" s="80" t="str">
        <f t="shared" si="101"/>
        <v/>
      </c>
      <c r="J516" s="80" t="str">
        <f t="shared" si="108"/>
        <v/>
      </c>
      <c r="AG516" s="16" t="str">
        <f t="shared" si="109"/>
        <v/>
      </c>
      <c r="AH516" s="69" t="str">
        <f t="shared" si="102"/>
        <v/>
      </c>
      <c r="AI516" s="70" t="str">
        <f t="shared" si="103"/>
        <v/>
      </c>
      <c r="AJ516" s="70" t="str">
        <f t="shared" si="104"/>
        <v/>
      </c>
      <c r="AK516" s="70" t="str">
        <f t="shared" si="110"/>
        <v/>
      </c>
      <c r="AL516" s="70" t="str">
        <f t="shared" si="111"/>
        <v/>
      </c>
    </row>
    <row r="517" spans="2:38" ht="15" thickBot="1" x14ac:dyDescent="0.35">
      <c r="B517" s="79" t="str">
        <f t="shared" si="105"/>
        <v/>
      </c>
      <c r="C517" s="78" t="str">
        <f t="shared" si="98"/>
        <v/>
      </c>
      <c r="D517" s="79" t="str">
        <f>IFERROR(IF(J516&lt;=0,"",IF(C517="Yes","",B517-COUNTIF($C$20:C517,"Yes"))),"")</f>
        <v/>
      </c>
      <c r="E517" s="81" t="str">
        <f t="shared" si="99"/>
        <v/>
      </c>
      <c r="F517" s="80" t="str">
        <f t="shared" si="106"/>
        <v/>
      </c>
      <c r="G517" s="80" t="str">
        <f t="shared" si="100"/>
        <v/>
      </c>
      <c r="H517" s="80" t="str">
        <f t="shared" si="107"/>
        <v/>
      </c>
      <c r="I517" s="80" t="str">
        <f t="shared" si="101"/>
        <v/>
      </c>
      <c r="J517" s="80" t="str">
        <f t="shared" si="108"/>
        <v/>
      </c>
      <c r="AG517" s="16" t="str">
        <f t="shared" si="109"/>
        <v/>
      </c>
      <c r="AH517" s="69" t="str">
        <f t="shared" si="102"/>
        <v/>
      </c>
      <c r="AI517" s="70" t="str">
        <f t="shared" si="103"/>
        <v/>
      </c>
      <c r="AJ517" s="70" t="str">
        <f t="shared" si="104"/>
        <v/>
      </c>
      <c r="AK517" s="70" t="str">
        <f t="shared" si="110"/>
        <v/>
      </c>
      <c r="AL517" s="70" t="str">
        <f t="shared" si="111"/>
        <v/>
      </c>
    </row>
    <row r="518" spans="2:38" ht="15" thickBot="1" x14ac:dyDescent="0.35">
      <c r="B518" s="79" t="str">
        <f t="shared" si="105"/>
        <v/>
      </c>
      <c r="C518" s="78" t="str">
        <f t="shared" si="98"/>
        <v/>
      </c>
      <c r="D518" s="79" t="str">
        <f>IFERROR(IF(J517&lt;=0,"",IF(C518="Yes","",B518-COUNTIF($C$20:C518,"Yes"))),"")</f>
        <v/>
      </c>
      <c r="E518" s="81" t="str">
        <f t="shared" si="99"/>
        <v/>
      </c>
      <c r="F518" s="80" t="str">
        <f t="shared" si="106"/>
        <v/>
      </c>
      <c r="G518" s="80" t="str">
        <f t="shared" si="100"/>
        <v/>
      </c>
      <c r="H518" s="80" t="str">
        <f t="shared" si="107"/>
        <v/>
      </c>
      <c r="I518" s="80" t="str">
        <f t="shared" si="101"/>
        <v/>
      </c>
      <c r="J518" s="80" t="str">
        <f t="shared" si="108"/>
        <v/>
      </c>
      <c r="AG518" s="16" t="str">
        <f t="shared" si="109"/>
        <v/>
      </c>
      <c r="AH518" s="69" t="str">
        <f t="shared" si="102"/>
        <v/>
      </c>
      <c r="AI518" s="70" t="str">
        <f t="shared" si="103"/>
        <v/>
      </c>
      <c r="AJ518" s="70" t="str">
        <f t="shared" si="104"/>
        <v/>
      </c>
      <c r="AK518" s="70" t="str">
        <f t="shared" si="110"/>
        <v/>
      </c>
      <c r="AL518" s="70" t="str">
        <f t="shared" si="111"/>
        <v/>
      </c>
    </row>
    <row r="519" spans="2:38" ht="15" thickBot="1" x14ac:dyDescent="0.35">
      <c r="B519" s="79" t="str">
        <f t="shared" si="105"/>
        <v/>
      </c>
      <c r="C519" s="78" t="str">
        <f t="shared" si="98"/>
        <v/>
      </c>
      <c r="D519" s="79" t="str">
        <f>IFERROR(IF(J518&lt;=0,"",IF(C519="Yes","",B519-COUNTIF($C$20:C519,"Yes"))),"")</f>
        <v/>
      </c>
      <c r="E519" s="81" t="str">
        <f t="shared" si="99"/>
        <v/>
      </c>
      <c r="F519" s="80" t="str">
        <f t="shared" si="106"/>
        <v/>
      </c>
      <c r="G519" s="80" t="str">
        <f t="shared" si="100"/>
        <v/>
      </c>
      <c r="H519" s="80" t="str">
        <f t="shared" si="107"/>
        <v/>
      </c>
      <c r="I519" s="80" t="str">
        <f t="shared" si="101"/>
        <v/>
      </c>
      <c r="J519" s="80" t="str">
        <f t="shared" si="108"/>
        <v/>
      </c>
      <c r="AG519" s="16" t="str">
        <f t="shared" si="109"/>
        <v/>
      </c>
      <c r="AH519" s="69" t="str">
        <f t="shared" si="102"/>
        <v/>
      </c>
      <c r="AI519" s="70" t="str">
        <f t="shared" si="103"/>
        <v/>
      </c>
      <c r="AJ519" s="70" t="str">
        <f t="shared" si="104"/>
        <v/>
      </c>
      <c r="AK519" s="70" t="str">
        <f t="shared" si="110"/>
        <v/>
      </c>
      <c r="AL519" s="70" t="str">
        <f t="shared" si="111"/>
        <v/>
      </c>
    </row>
    <row r="520" spans="2:38" ht="15" thickBot="1" x14ac:dyDescent="0.35">
      <c r="B520" s="79" t="str">
        <f t="shared" si="105"/>
        <v/>
      </c>
      <c r="C520" s="78" t="str">
        <f t="shared" si="98"/>
        <v/>
      </c>
      <c r="D520" s="79" t="str">
        <f>IFERROR(IF(J519&lt;=0,"",IF(C520="Yes","",B520-COUNTIF($C$20:C520,"Yes"))),"")</f>
        <v/>
      </c>
      <c r="E520" s="81" t="str">
        <f t="shared" si="99"/>
        <v/>
      </c>
      <c r="F520" s="80" t="str">
        <f t="shared" si="106"/>
        <v/>
      </c>
      <c r="G520" s="80" t="str">
        <f t="shared" si="100"/>
        <v/>
      </c>
      <c r="H520" s="80" t="str">
        <f t="shared" si="107"/>
        <v/>
      </c>
      <c r="I520" s="80" t="str">
        <f t="shared" si="101"/>
        <v/>
      </c>
      <c r="J520" s="80" t="str">
        <f t="shared" si="108"/>
        <v/>
      </c>
      <c r="AG520" s="16" t="str">
        <f t="shared" si="109"/>
        <v/>
      </c>
      <c r="AH520" s="69" t="str">
        <f t="shared" si="102"/>
        <v/>
      </c>
      <c r="AI520" s="70" t="str">
        <f t="shared" si="103"/>
        <v/>
      </c>
      <c r="AJ520" s="70" t="str">
        <f t="shared" si="104"/>
        <v/>
      </c>
      <c r="AK520" s="70" t="str">
        <f t="shared" si="110"/>
        <v/>
      </c>
      <c r="AL520" s="70" t="str">
        <f t="shared" si="111"/>
        <v/>
      </c>
    </row>
    <row r="521" spans="2:38" ht="15" thickBot="1" x14ac:dyDescent="0.35">
      <c r="B521" s="79" t="str">
        <f t="shared" si="105"/>
        <v/>
      </c>
      <c r="C521" s="78" t="str">
        <f t="shared" si="98"/>
        <v/>
      </c>
      <c r="D521" s="79" t="str">
        <f>IFERROR(IF(J520&lt;=0,"",IF(C521="Yes","",B521-COUNTIF($C$20:C521,"Yes"))),"")</f>
        <v/>
      </c>
      <c r="E521" s="81" t="str">
        <f t="shared" si="99"/>
        <v/>
      </c>
      <c r="F521" s="80" t="str">
        <f t="shared" si="106"/>
        <v/>
      </c>
      <c r="G521" s="80" t="str">
        <f t="shared" si="100"/>
        <v/>
      </c>
      <c r="H521" s="80" t="str">
        <f t="shared" si="107"/>
        <v/>
      </c>
      <c r="I521" s="80" t="str">
        <f t="shared" si="101"/>
        <v/>
      </c>
      <c r="J521" s="80" t="str">
        <f t="shared" si="108"/>
        <v/>
      </c>
      <c r="AG521" s="16" t="str">
        <f t="shared" si="109"/>
        <v/>
      </c>
      <c r="AH521" s="69" t="str">
        <f t="shared" si="102"/>
        <v/>
      </c>
      <c r="AI521" s="70" t="str">
        <f t="shared" si="103"/>
        <v/>
      </c>
      <c r="AJ521" s="70" t="str">
        <f t="shared" si="104"/>
        <v/>
      </c>
      <c r="AK521" s="70" t="str">
        <f t="shared" si="110"/>
        <v/>
      </c>
      <c r="AL521" s="70" t="str">
        <f t="shared" si="111"/>
        <v/>
      </c>
    </row>
    <row r="522" spans="2:38" ht="15" thickBot="1" x14ac:dyDescent="0.35">
      <c r="B522" s="79" t="str">
        <f t="shared" si="105"/>
        <v/>
      </c>
      <c r="C522" s="78" t="str">
        <f t="shared" si="98"/>
        <v/>
      </c>
      <c r="D522" s="79" t="str">
        <f>IFERROR(IF(J521&lt;=0,"",IF(C522="Yes","",B522-COUNTIF($C$20:C522,"Yes"))),"")</f>
        <v/>
      </c>
      <c r="E522" s="81" t="str">
        <f t="shared" si="99"/>
        <v/>
      </c>
      <c r="F522" s="80" t="str">
        <f t="shared" si="106"/>
        <v/>
      </c>
      <c r="G522" s="80" t="str">
        <f t="shared" si="100"/>
        <v/>
      </c>
      <c r="H522" s="80" t="str">
        <f t="shared" si="107"/>
        <v/>
      </c>
      <c r="I522" s="80" t="str">
        <f t="shared" si="101"/>
        <v/>
      </c>
      <c r="J522" s="80" t="str">
        <f t="shared" si="108"/>
        <v/>
      </c>
      <c r="AG522" s="16" t="str">
        <f t="shared" si="109"/>
        <v/>
      </c>
      <c r="AH522" s="69" t="str">
        <f t="shared" si="102"/>
        <v/>
      </c>
      <c r="AI522" s="70" t="str">
        <f t="shared" si="103"/>
        <v/>
      </c>
      <c r="AJ522" s="70" t="str">
        <f t="shared" si="104"/>
        <v/>
      </c>
      <c r="AK522" s="70" t="str">
        <f t="shared" si="110"/>
        <v/>
      </c>
      <c r="AL522" s="70" t="str">
        <f t="shared" si="111"/>
        <v/>
      </c>
    </row>
    <row r="523" spans="2:38" ht="15" thickBot="1" x14ac:dyDescent="0.35">
      <c r="B523" s="79" t="str">
        <f t="shared" si="105"/>
        <v/>
      </c>
      <c r="C523" s="78" t="str">
        <f t="shared" si="98"/>
        <v/>
      </c>
      <c r="D523" s="79" t="str">
        <f>IFERROR(IF(J522&lt;=0,"",IF(C523="Yes","",B523-COUNTIF($C$20:C523,"Yes"))),"")</f>
        <v/>
      </c>
      <c r="E523" s="81" t="str">
        <f t="shared" si="99"/>
        <v/>
      </c>
      <c r="F523" s="80" t="str">
        <f t="shared" si="106"/>
        <v/>
      </c>
      <c r="G523" s="80" t="str">
        <f t="shared" si="100"/>
        <v/>
      </c>
      <c r="H523" s="80" t="str">
        <f t="shared" si="107"/>
        <v/>
      </c>
      <c r="I523" s="80" t="str">
        <f t="shared" si="101"/>
        <v/>
      </c>
      <c r="J523" s="80" t="str">
        <f t="shared" si="108"/>
        <v/>
      </c>
      <c r="AG523" s="16" t="str">
        <f t="shared" si="109"/>
        <v/>
      </c>
      <c r="AH523" s="69" t="str">
        <f t="shared" si="102"/>
        <v/>
      </c>
      <c r="AI523" s="70" t="str">
        <f t="shared" si="103"/>
        <v/>
      </c>
      <c r="AJ523" s="70" t="str">
        <f t="shared" si="104"/>
        <v/>
      </c>
      <c r="AK523" s="70" t="str">
        <f t="shared" si="110"/>
        <v/>
      </c>
      <c r="AL523" s="70" t="str">
        <f t="shared" si="111"/>
        <v/>
      </c>
    </row>
    <row r="524" spans="2:38" ht="15" thickBot="1" x14ac:dyDescent="0.35">
      <c r="B524" s="79" t="str">
        <f t="shared" si="105"/>
        <v/>
      </c>
      <c r="C524" s="78" t="str">
        <f t="shared" si="98"/>
        <v/>
      </c>
      <c r="D524" s="79" t="str">
        <f>IFERROR(IF(J523&lt;=0,"",IF(C524="Yes","",B524-COUNTIF($C$20:C524,"Yes"))),"")</f>
        <v/>
      </c>
      <c r="E524" s="81" t="str">
        <f t="shared" si="99"/>
        <v/>
      </c>
      <c r="F524" s="80" t="str">
        <f t="shared" si="106"/>
        <v/>
      </c>
      <c r="G524" s="80" t="str">
        <f t="shared" si="100"/>
        <v/>
      </c>
      <c r="H524" s="80" t="str">
        <f t="shared" si="107"/>
        <v/>
      </c>
      <c r="I524" s="80" t="str">
        <f t="shared" si="101"/>
        <v/>
      </c>
      <c r="J524" s="80" t="str">
        <f t="shared" si="108"/>
        <v/>
      </c>
      <c r="AG524" s="16" t="str">
        <f t="shared" si="109"/>
        <v/>
      </c>
      <c r="AH524" s="69" t="str">
        <f t="shared" si="102"/>
        <v/>
      </c>
      <c r="AI524" s="70" t="str">
        <f t="shared" si="103"/>
        <v/>
      </c>
      <c r="AJ524" s="70" t="str">
        <f t="shared" si="104"/>
        <v/>
      </c>
      <c r="AK524" s="70" t="str">
        <f t="shared" si="110"/>
        <v/>
      </c>
      <c r="AL524" s="70" t="str">
        <f t="shared" si="111"/>
        <v/>
      </c>
    </row>
    <row r="525" spans="2:38" ht="15" thickBot="1" x14ac:dyDescent="0.35">
      <c r="B525" s="79" t="str">
        <f t="shared" si="105"/>
        <v/>
      </c>
      <c r="C525" s="78" t="str">
        <f t="shared" si="98"/>
        <v/>
      </c>
      <c r="D525" s="79" t="str">
        <f>IFERROR(IF(J524&lt;=0,"",IF(C525="Yes","",B525-COUNTIF($C$20:C525,"Yes"))),"")</f>
        <v/>
      </c>
      <c r="E525" s="81" t="str">
        <f t="shared" si="99"/>
        <v/>
      </c>
      <c r="F525" s="80" t="str">
        <f t="shared" si="106"/>
        <v/>
      </c>
      <c r="G525" s="80" t="str">
        <f t="shared" si="100"/>
        <v/>
      </c>
      <c r="H525" s="80" t="str">
        <f t="shared" si="107"/>
        <v/>
      </c>
      <c r="I525" s="80" t="str">
        <f t="shared" si="101"/>
        <v/>
      </c>
      <c r="J525" s="80" t="str">
        <f t="shared" si="108"/>
        <v/>
      </c>
      <c r="AG525" s="16" t="str">
        <f t="shared" si="109"/>
        <v/>
      </c>
      <c r="AH525" s="69" t="str">
        <f t="shared" si="102"/>
        <v/>
      </c>
      <c r="AI525" s="70" t="str">
        <f t="shared" si="103"/>
        <v/>
      </c>
      <c r="AJ525" s="70" t="str">
        <f t="shared" si="104"/>
        <v/>
      </c>
      <c r="AK525" s="70" t="str">
        <f t="shared" si="110"/>
        <v/>
      </c>
      <c r="AL525" s="70" t="str">
        <f t="shared" si="111"/>
        <v/>
      </c>
    </row>
    <row r="526" spans="2:38" ht="15" thickBot="1" x14ac:dyDescent="0.35">
      <c r="B526" s="79" t="str">
        <f t="shared" si="105"/>
        <v/>
      </c>
      <c r="C526" s="78" t="str">
        <f t="shared" si="98"/>
        <v/>
      </c>
      <c r="D526" s="79" t="str">
        <f>IFERROR(IF(J525&lt;=0,"",IF(C526="Yes","",B526-COUNTIF($C$20:C526,"Yes"))),"")</f>
        <v/>
      </c>
      <c r="E526" s="81" t="str">
        <f t="shared" si="99"/>
        <v/>
      </c>
      <c r="F526" s="80" t="str">
        <f t="shared" si="106"/>
        <v/>
      </c>
      <c r="G526" s="80" t="str">
        <f t="shared" si="100"/>
        <v/>
      </c>
      <c r="H526" s="80" t="str">
        <f t="shared" si="107"/>
        <v/>
      </c>
      <c r="I526" s="80" t="str">
        <f t="shared" si="101"/>
        <v/>
      </c>
      <c r="J526" s="80" t="str">
        <f t="shared" si="108"/>
        <v/>
      </c>
      <c r="AG526" s="16" t="str">
        <f t="shared" si="109"/>
        <v/>
      </c>
      <c r="AH526" s="69" t="str">
        <f t="shared" si="102"/>
        <v/>
      </c>
      <c r="AI526" s="70" t="str">
        <f t="shared" si="103"/>
        <v/>
      </c>
      <c r="AJ526" s="70" t="str">
        <f t="shared" si="104"/>
        <v/>
      </c>
      <c r="AK526" s="70" t="str">
        <f t="shared" si="110"/>
        <v/>
      </c>
      <c r="AL526" s="70" t="str">
        <f t="shared" si="111"/>
        <v/>
      </c>
    </row>
    <row r="527" spans="2:38" ht="15" thickBot="1" x14ac:dyDescent="0.35">
      <c r="B527" s="79" t="str">
        <f t="shared" si="105"/>
        <v/>
      </c>
      <c r="C527" s="78" t="str">
        <f t="shared" si="98"/>
        <v/>
      </c>
      <c r="D527" s="79" t="str">
        <f>IFERROR(IF(J526&lt;=0,"",IF(C527="Yes","",B527-COUNTIF($C$20:C527,"Yes"))),"")</f>
        <v/>
      </c>
      <c r="E527" s="81" t="str">
        <f t="shared" si="99"/>
        <v/>
      </c>
      <c r="F527" s="80" t="str">
        <f t="shared" si="106"/>
        <v/>
      </c>
      <c r="G527" s="80" t="str">
        <f t="shared" si="100"/>
        <v/>
      </c>
      <c r="H527" s="80" t="str">
        <f t="shared" si="107"/>
        <v/>
      </c>
      <c r="I527" s="80" t="str">
        <f t="shared" si="101"/>
        <v/>
      </c>
      <c r="J527" s="80" t="str">
        <f t="shared" si="108"/>
        <v/>
      </c>
      <c r="AG527" s="16" t="str">
        <f t="shared" si="109"/>
        <v/>
      </c>
      <c r="AH527" s="69" t="str">
        <f t="shared" si="102"/>
        <v/>
      </c>
      <c r="AI527" s="70" t="str">
        <f t="shared" si="103"/>
        <v/>
      </c>
      <c r="AJ527" s="70" t="str">
        <f t="shared" si="104"/>
        <v/>
      </c>
      <c r="AK527" s="70" t="str">
        <f t="shared" si="110"/>
        <v/>
      </c>
      <c r="AL527" s="70" t="str">
        <f t="shared" si="111"/>
        <v/>
      </c>
    </row>
    <row r="528" spans="2:38" ht="15" thickBot="1" x14ac:dyDescent="0.35">
      <c r="B528" s="79" t="str">
        <f t="shared" si="105"/>
        <v/>
      </c>
      <c r="C528" s="78" t="str">
        <f t="shared" si="98"/>
        <v/>
      </c>
      <c r="D528" s="79" t="str">
        <f>IFERROR(IF(J527&lt;=0,"",IF(C528="Yes","",B528-COUNTIF($C$20:C528,"Yes"))),"")</f>
        <v/>
      </c>
      <c r="E528" s="81" t="str">
        <f t="shared" si="99"/>
        <v/>
      </c>
      <c r="F528" s="80" t="str">
        <f t="shared" si="106"/>
        <v/>
      </c>
      <c r="G528" s="80" t="str">
        <f t="shared" si="100"/>
        <v/>
      </c>
      <c r="H528" s="80" t="str">
        <f t="shared" si="107"/>
        <v/>
      </c>
      <c r="I528" s="80" t="str">
        <f t="shared" si="101"/>
        <v/>
      </c>
      <c r="J528" s="80" t="str">
        <f t="shared" si="108"/>
        <v/>
      </c>
      <c r="AG528" s="16" t="str">
        <f t="shared" si="109"/>
        <v/>
      </c>
      <c r="AH528" s="69" t="str">
        <f t="shared" si="102"/>
        <v/>
      </c>
      <c r="AI528" s="70" t="str">
        <f t="shared" si="103"/>
        <v/>
      </c>
      <c r="AJ528" s="70" t="str">
        <f t="shared" si="104"/>
        <v/>
      </c>
      <c r="AK528" s="70" t="str">
        <f t="shared" si="110"/>
        <v/>
      </c>
      <c r="AL528" s="70" t="str">
        <f t="shared" si="111"/>
        <v/>
      </c>
    </row>
    <row r="529" spans="2:38" ht="15" thickBot="1" x14ac:dyDescent="0.35">
      <c r="B529" s="79" t="str">
        <f t="shared" si="105"/>
        <v/>
      </c>
      <c r="C529" s="78" t="str">
        <f t="shared" si="98"/>
        <v/>
      </c>
      <c r="D529" s="79" t="str">
        <f>IFERROR(IF(J528&lt;=0,"",IF(C529="Yes","",B529-COUNTIF($C$20:C529,"Yes"))),"")</f>
        <v/>
      </c>
      <c r="E529" s="81" t="str">
        <f t="shared" si="99"/>
        <v/>
      </c>
      <c r="F529" s="80" t="str">
        <f t="shared" si="106"/>
        <v/>
      </c>
      <c r="G529" s="80" t="str">
        <f t="shared" si="100"/>
        <v/>
      </c>
      <c r="H529" s="80" t="str">
        <f t="shared" si="107"/>
        <v/>
      </c>
      <c r="I529" s="80" t="str">
        <f t="shared" si="101"/>
        <v/>
      </c>
      <c r="J529" s="80" t="str">
        <f t="shared" si="108"/>
        <v/>
      </c>
      <c r="AG529" s="16" t="str">
        <f t="shared" si="109"/>
        <v/>
      </c>
      <c r="AH529" s="69" t="str">
        <f t="shared" si="102"/>
        <v/>
      </c>
      <c r="AI529" s="70" t="str">
        <f t="shared" si="103"/>
        <v/>
      </c>
      <c r="AJ529" s="70" t="str">
        <f t="shared" si="104"/>
        <v/>
      </c>
      <c r="AK529" s="70" t="str">
        <f t="shared" si="110"/>
        <v/>
      </c>
      <c r="AL529" s="70" t="str">
        <f t="shared" si="111"/>
        <v/>
      </c>
    </row>
    <row r="530" spans="2:38" ht="15" thickBot="1" x14ac:dyDescent="0.35">
      <c r="B530" s="79" t="str">
        <f t="shared" si="105"/>
        <v/>
      </c>
      <c r="C530" s="78" t="str">
        <f t="shared" si="98"/>
        <v/>
      </c>
      <c r="D530" s="79" t="str">
        <f>IFERROR(IF(J529&lt;=0,"",IF(C530="Yes","",B530-COUNTIF($C$20:C530,"Yes"))),"")</f>
        <v/>
      </c>
      <c r="E530" s="81" t="str">
        <f t="shared" si="99"/>
        <v/>
      </c>
      <c r="F530" s="80" t="str">
        <f t="shared" si="106"/>
        <v/>
      </c>
      <c r="G530" s="80" t="str">
        <f t="shared" si="100"/>
        <v/>
      </c>
      <c r="H530" s="80" t="str">
        <f t="shared" si="107"/>
        <v/>
      </c>
      <c r="I530" s="80" t="str">
        <f t="shared" si="101"/>
        <v/>
      </c>
      <c r="J530" s="80" t="str">
        <f t="shared" si="108"/>
        <v/>
      </c>
      <c r="AG530" s="16" t="str">
        <f t="shared" si="109"/>
        <v/>
      </c>
      <c r="AH530" s="69" t="str">
        <f t="shared" si="102"/>
        <v/>
      </c>
      <c r="AI530" s="70" t="str">
        <f t="shared" si="103"/>
        <v/>
      </c>
      <c r="AJ530" s="70" t="str">
        <f t="shared" si="104"/>
        <v/>
      </c>
      <c r="AK530" s="70" t="str">
        <f t="shared" si="110"/>
        <v/>
      </c>
      <c r="AL530" s="70" t="str">
        <f t="shared" si="111"/>
        <v/>
      </c>
    </row>
    <row r="531" spans="2:38" ht="15" thickBot="1" x14ac:dyDescent="0.35">
      <c r="B531" s="79" t="str">
        <f t="shared" si="105"/>
        <v/>
      </c>
      <c r="C531" s="78" t="str">
        <f t="shared" si="98"/>
        <v/>
      </c>
      <c r="D531" s="79" t="str">
        <f>IFERROR(IF(J530&lt;=0,"",IF(C531="Yes","",B531-COUNTIF($C$20:C531,"Yes"))),"")</f>
        <v/>
      </c>
      <c r="E531" s="81" t="str">
        <f t="shared" si="99"/>
        <v/>
      </c>
      <c r="F531" s="80" t="str">
        <f t="shared" si="106"/>
        <v/>
      </c>
      <c r="G531" s="80" t="str">
        <f t="shared" si="100"/>
        <v/>
      </c>
      <c r="H531" s="80" t="str">
        <f t="shared" si="107"/>
        <v/>
      </c>
      <c r="I531" s="80" t="str">
        <f t="shared" si="101"/>
        <v/>
      </c>
      <c r="J531" s="80" t="str">
        <f t="shared" si="108"/>
        <v/>
      </c>
      <c r="AG531" s="16" t="str">
        <f t="shared" si="109"/>
        <v/>
      </c>
      <c r="AH531" s="69" t="str">
        <f t="shared" si="102"/>
        <v/>
      </c>
      <c r="AI531" s="70" t="str">
        <f t="shared" si="103"/>
        <v/>
      </c>
      <c r="AJ531" s="70" t="str">
        <f t="shared" si="104"/>
        <v/>
      </c>
      <c r="AK531" s="70" t="str">
        <f t="shared" si="110"/>
        <v/>
      </c>
      <c r="AL531" s="70" t="str">
        <f t="shared" si="111"/>
        <v/>
      </c>
    </row>
    <row r="532" spans="2:38" ht="15" thickBot="1" x14ac:dyDescent="0.35">
      <c r="B532" s="79" t="str">
        <f t="shared" si="105"/>
        <v/>
      </c>
      <c r="C532" s="78" t="str">
        <f t="shared" ref="C532:C595" si="112">IF(B532="","",IF(AND(B532&lt;=$E$13,B532&gt;=$E$12),"Yes","No"))</f>
        <v/>
      </c>
      <c r="D532" s="79" t="str">
        <f>IFERROR(IF(J531&lt;=0,"",IF(C532="Yes","",B532-COUNTIF($C$20:C532,"Yes"))),"")</f>
        <v/>
      </c>
      <c r="E532" s="81" t="str">
        <f t="shared" ref="E532:E595" si="113">IF($E$9="End of the Period",IF(B532="","",IF(payment_frequency_EMI_Change="Bi-weekly",first_payment_date_EMI_Change+B532*VLOOKUP(payment_frequency_EMI_Change,periodic_table,2,0),IF(payment_frequency_EMI_Change="Weekly",first_payment_date_EMI_Change+B532*VLOOKUP(payment_frequency_EMI_Change,periodic_table,2,0),IF(payment_frequency_EMI_Change="Semi-monthly",first_payment_date_EMI_Change+B532*VLOOKUP(payment_frequency_EMI_Change,periodic_table,2,0),EDATE(first_payment_date_EMI_Change,B532*VLOOKUP(payment_frequency_EMI_Change,periodic_table,2,0)))))),IF(B532="","",IF(payment_frequency_EMI_Change="Bi-weekly",first_payment_date_EMI_Change+(B532-1)*VLOOKUP(payment_frequency_EMI_Change,periodic_table,2,0),IF(payment_frequency_EMI_Change="Weekly",first_payment_date_EMI_Change+(B532-1)*VLOOKUP(payment_frequency_EMI_Change,periodic_table,2,0),IF(payment_frequency_EMI_Change="Semi-monthly",first_payment_date_EMI_Change+(B532-1)*VLOOKUP(payment_frequency_EMI_Change,periodic_table,2,0),EDATE(first_payment_date_EMI_Change,(B532-1)*VLOOKUP(payment_frequency_EMI_Change,periodic_table,2,0)))))))</f>
        <v/>
      </c>
      <c r="F532" s="80" t="str">
        <f t="shared" si="106"/>
        <v/>
      </c>
      <c r="G532" s="80" t="str">
        <f t="shared" ref="G532:G595" si="114">IF(AND(Payment_Type_EMI_Change=1,B532=1),0,IF(B532="","",IF(C532="Yes",0,J531*Compound_Rate_EMI_Change)))</f>
        <v/>
      </c>
      <c r="H532" s="80" t="str">
        <f t="shared" si="107"/>
        <v/>
      </c>
      <c r="I532" s="80" t="str">
        <f t="shared" ref="I532:I595" si="115">IF(B532="","",IF(C532="Yes",J531*Compound_Rate_EMI_Change,0))</f>
        <v/>
      </c>
      <c r="J532" s="80" t="str">
        <f t="shared" si="108"/>
        <v/>
      </c>
      <c r="AG532" s="16" t="str">
        <f t="shared" si="109"/>
        <v/>
      </c>
      <c r="AH532" s="69" t="str">
        <f t="shared" ref="AH532:AH595" si="116">IF($E$9="End of the Period",IF(AG532="","",IF(payment_frequency_EMI_Change="Bi-weekly",first_payment_date_EMI_Change+AG532*VLOOKUP(payment_frequency_EMI_Change,periodic_table,2,0),IF(payment_frequency_EMI_Change="Weekly",first_payment_date_EMI_Change+AG532*VLOOKUP(payment_frequency_EMI_Change,periodic_table,2,0),IF(payment_frequency_EMI_Change="Semi-monthly",first_payment_date_EMI_Change+AG532*VLOOKUP(payment_frequency_EMI_Change,periodic_table,2,0),EDATE(first_payment_date_EMI_Change,AG532*VLOOKUP(payment_frequency_EMI_Change,periodic_table,2,0)))))),IF(AG532="","",IF(payment_frequency_EMI_Change="Bi-weekly",first_payment_date_EMI_Change+(AG532-1)*VLOOKUP(payment_frequency_EMI_Change,periodic_table,2,0),IF(payment_frequency_EMI_Change="Weekly",first_payment_date_EMI_Change+(AG532-1)*VLOOKUP(payment_frequency_EMI_Change,periodic_table,2,0),IF(payment_frequency_EMI_Change="Semi-monthly",first_payment_date_EMI_Change+(AG532-1)*VLOOKUP(payment_frequency_EMI_Change,periodic_table,2,0),EDATE(first_payment_date_EMI_Change,(AG532-1)*VLOOKUP(payment_frequency_EMI_Change,periodic_table,2,0)))))))</f>
        <v/>
      </c>
      <c r="AI532" s="70" t="str">
        <f t="shared" ref="AI532:AI595" si="117">IF(AG532="","",IF(AL531&lt;payment_EMI_Change,AL531*(1+Compound_Rate_EMI_Change),payment_EMI_Change))</f>
        <v/>
      </c>
      <c r="AJ532" s="70" t="str">
        <f t="shared" ref="AJ532:AJ595" si="118">IF(AND(Payment_Type_EMI_Change=1,AG532=1),0,IF(AG532="","",AL531*Compound_Rate_EMI_Change))</f>
        <v/>
      </c>
      <c r="AK532" s="70" t="str">
        <f t="shared" si="110"/>
        <v/>
      </c>
      <c r="AL532" s="70" t="str">
        <f t="shared" si="111"/>
        <v/>
      </c>
    </row>
    <row r="533" spans="2:38" ht="15" thickBot="1" x14ac:dyDescent="0.35">
      <c r="B533" s="79" t="str">
        <f t="shared" ref="B533:B596" si="119">IFERROR(IF(TRUNC(J532)&lt;=0,"",B532+1),"")</f>
        <v/>
      </c>
      <c r="C533" s="78" t="str">
        <f t="shared" si="112"/>
        <v/>
      </c>
      <c r="D533" s="79" t="str">
        <f>IFERROR(IF(J532&lt;=0,"",IF(C533="Yes","",B533-COUNTIF($C$20:C533,"Yes"))),"")</f>
        <v/>
      </c>
      <c r="E533" s="81" t="str">
        <f t="shared" si="113"/>
        <v/>
      </c>
      <c r="F533" s="80" t="str">
        <f t="shared" ref="F533:F596" si="120">IF(B533="","",IF(C533="Yes",0,IF(J532&lt;payment_EMI_Change,J532*(1+Compound_Rate_EMI_Change),-PMT($J$5,nper_EMI_Change-B533+1,J532))))</f>
        <v/>
      </c>
      <c r="G533" s="80" t="str">
        <f t="shared" si="114"/>
        <v/>
      </c>
      <c r="H533" s="80" t="str">
        <f t="shared" ref="H533:H596" si="121">IF(B533="","",F533-G533)</f>
        <v/>
      </c>
      <c r="I533" s="80" t="str">
        <f t="shared" si="115"/>
        <v/>
      </c>
      <c r="J533" s="80" t="str">
        <f t="shared" ref="J533:J596" si="122">IFERROR(IF(B533="","",J532-H533+I533),"")</f>
        <v/>
      </c>
      <c r="AG533" s="16" t="str">
        <f t="shared" ref="AG533:AG596" si="123">IFERROR(IF(AL532&lt;=0,"",AG532+1),"")</f>
        <v/>
      </c>
      <c r="AH533" s="69" t="str">
        <f t="shared" si="116"/>
        <v/>
      </c>
      <c r="AI533" s="70" t="str">
        <f t="shared" si="117"/>
        <v/>
      </c>
      <c r="AJ533" s="70" t="str">
        <f t="shared" si="118"/>
        <v/>
      </c>
      <c r="AK533" s="70" t="str">
        <f t="shared" ref="AK533:AK596" si="124">IF(AG533="","",AI533-AJ533)</f>
        <v/>
      </c>
      <c r="AL533" s="70" t="str">
        <f t="shared" ref="AL533:AL596" si="125">IFERROR(IF(AK533&lt;=0,"",AL532-AK533),"")</f>
        <v/>
      </c>
    </row>
    <row r="534" spans="2:38" ht="15" thickBot="1" x14ac:dyDescent="0.35">
      <c r="B534" s="79" t="str">
        <f t="shared" si="119"/>
        <v/>
      </c>
      <c r="C534" s="78" t="str">
        <f t="shared" si="112"/>
        <v/>
      </c>
      <c r="D534" s="79" t="str">
        <f>IFERROR(IF(J533&lt;=0,"",IF(C534="Yes","",B534-COUNTIF($C$20:C534,"Yes"))),"")</f>
        <v/>
      </c>
      <c r="E534" s="81" t="str">
        <f t="shared" si="113"/>
        <v/>
      </c>
      <c r="F534" s="80" t="str">
        <f t="shared" si="120"/>
        <v/>
      </c>
      <c r="G534" s="80" t="str">
        <f t="shared" si="114"/>
        <v/>
      </c>
      <c r="H534" s="80" t="str">
        <f t="shared" si="121"/>
        <v/>
      </c>
      <c r="I534" s="80" t="str">
        <f t="shared" si="115"/>
        <v/>
      </c>
      <c r="J534" s="80" t="str">
        <f t="shared" si="122"/>
        <v/>
      </c>
      <c r="AG534" s="16" t="str">
        <f t="shared" si="123"/>
        <v/>
      </c>
      <c r="AH534" s="69" t="str">
        <f t="shared" si="116"/>
        <v/>
      </c>
      <c r="AI534" s="70" t="str">
        <f t="shared" si="117"/>
        <v/>
      </c>
      <c r="AJ534" s="70" t="str">
        <f t="shared" si="118"/>
        <v/>
      </c>
      <c r="AK534" s="70" t="str">
        <f t="shared" si="124"/>
        <v/>
      </c>
      <c r="AL534" s="70" t="str">
        <f t="shared" si="125"/>
        <v/>
      </c>
    </row>
    <row r="535" spans="2:38" ht="15" thickBot="1" x14ac:dyDescent="0.35">
      <c r="B535" s="79" t="str">
        <f t="shared" si="119"/>
        <v/>
      </c>
      <c r="C535" s="78" t="str">
        <f t="shared" si="112"/>
        <v/>
      </c>
      <c r="D535" s="79" t="str">
        <f>IFERROR(IF(J534&lt;=0,"",IF(C535="Yes","",B535-COUNTIF($C$20:C535,"Yes"))),"")</f>
        <v/>
      </c>
      <c r="E535" s="81" t="str">
        <f t="shared" si="113"/>
        <v/>
      </c>
      <c r="F535" s="80" t="str">
        <f t="shared" si="120"/>
        <v/>
      </c>
      <c r="G535" s="80" t="str">
        <f t="shared" si="114"/>
        <v/>
      </c>
      <c r="H535" s="80" t="str">
        <f t="shared" si="121"/>
        <v/>
      </c>
      <c r="I535" s="80" t="str">
        <f t="shared" si="115"/>
        <v/>
      </c>
      <c r="J535" s="80" t="str">
        <f t="shared" si="122"/>
        <v/>
      </c>
      <c r="AG535" s="16" t="str">
        <f t="shared" si="123"/>
        <v/>
      </c>
      <c r="AH535" s="69" t="str">
        <f t="shared" si="116"/>
        <v/>
      </c>
      <c r="AI535" s="70" t="str">
        <f t="shared" si="117"/>
        <v/>
      </c>
      <c r="AJ535" s="70" t="str">
        <f t="shared" si="118"/>
        <v/>
      </c>
      <c r="AK535" s="70" t="str">
        <f t="shared" si="124"/>
        <v/>
      </c>
      <c r="AL535" s="70" t="str">
        <f t="shared" si="125"/>
        <v/>
      </c>
    </row>
    <row r="536" spans="2:38" ht="15" thickBot="1" x14ac:dyDescent="0.35">
      <c r="B536" s="79" t="str">
        <f t="shared" si="119"/>
        <v/>
      </c>
      <c r="C536" s="78" t="str">
        <f t="shared" si="112"/>
        <v/>
      </c>
      <c r="D536" s="79" t="str">
        <f>IFERROR(IF(J535&lt;=0,"",IF(C536="Yes","",B536-COUNTIF($C$20:C536,"Yes"))),"")</f>
        <v/>
      </c>
      <c r="E536" s="81" t="str">
        <f t="shared" si="113"/>
        <v/>
      </c>
      <c r="F536" s="80" t="str">
        <f t="shared" si="120"/>
        <v/>
      </c>
      <c r="G536" s="80" t="str">
        <f t="shared" si="114"/>
        <v/>
      </c>
      <c r="H536" s="80" t="str">
        <f t="shared" si="121"/>
        <v/>
      </c>
      <c r="I536" s="80" t="str">
        <f t="shared" si="115"/>
        <v/>
      </c>
      <c r="J536" s="80" t="str">
        <f t="shared" si="122"/>
        <v/>
      </c>
      <c r="AG536" s="16" t="str">
        <f t="shared" si="123"/>
        <v/>
      </c>
      <c r="AH536" s="69" t="str">
        <f t="shared" si="116"/>
        <v/>
      </c>
      <c r="AI536" s="70" t="str">
        <f t="shared" si="117"/>
        <v/>
      </c>
      <c r="AJ536" s="70" t="str">
        <f t="shared" si="118"/>
        <v/>
      </c>
      <c r="AK536" s="70" t="str">
        <f t="shared" si="124"/>
        <v/>
      </c>
      <c r="AL536" s="70" t="str">
        <f t="shared" si="125"/>
        <v/>
      </c>
    </row>
    <row r="537" spans="2:38" ht="15" thickBot="1" x14ac:dyDescent="0.35">
      <c r="B537" s="79" t="str">
        <f t="shared" si="119"/>
        <v/>
      </c>
      <c r="C537" s="78" t="str">
        <f t="shared" si="112"/>
        <v/>
      </c>
      <c r="D537" s="79" t="str">
        <f>IFERROR(IF(J536&lt;=0,"",IF(C537="Yes","",B537-COUNTIF($C$20:C537,"Yes"))),"")</f>
        <v/>
      </c>
      <c r="E537" s="81" t="str">
        <f t="shared" si="113"/>
        <v/>
      </c>
      <c r="F537" s="80" t="str">
        <f t="shared" si="120"/>
        <v/>
      </c>
      <c r="G537" s="80" t="str">
        <f t="shared" si="114"/>
        <v/>
      </c>
      <c r="H537" s="80" t="str">
        <f t="shared" si="121"/>
        <v/>
      </c>
      <c r="I537" s="80" t="str">
        <f t="shared" si="115"/>
        <v/>
      </c>
      <c r="J537" s="80" t="str">
        <f t="shared" si="122"/>
        <v/>
      </c>
      <c r="AG537" s="16" t="str">
        <f t="shared" si="123"/>
        <v/>
      </c>
      <c r="AH537" s="69" t="str">
        <f t="shared" si="116"/>
        <v/>
      </c>
      <c r="AI537" s="70" t="str">
        <f t="shared" si="117"/>
        <v/>
      </c>
      <c r="AJ537" s="70" t="str">
        <f t="shared" si="118"/>
        <v/>
      </c>
      <c r="AK537" s="70" t="str">
        <f t="shared" si="124"/>
        <v/>
      </c>
      <c r="AL537" s="70" t="str">
        <f t="shared" si="125"/>
        <v/>
      </c>
    </row>
    <row r="538" spans="2:38" ht="15" thickBot="1" x14ac:dyDescent="0.35">
      <c r="B538" s="79" t="str">
        <f t="shared" si="119"/>
        <v/>
      </c>
      <c r="C538" s="78" t="str">
        <f t="shared" si="112"/>
        <v/>
      </c>
      <c r="D538" s="79" t="str">
        <f>IFERROR(IF(J537&lt;=0,"",IF(C538="Yes","",B538-COUNTIF($C$20:C538,"Yes"))),"")</f>
        <v/>
      </c>
      <c r="E538" s="81" t="str">
        <f t="shared" si="113"/>
        <v/>
      </c>
      <c r="F538" s="80" t="str">
        <f t="shared" si="120"/>
        <v/>
      </c>
      <c r="G538" s="80" t="str">
        <f t="shared" si="114"/>
        <v/>
      </c>
      <c r="H538" s="80" t="str">
        <f t="shared" si="121"/>
        <v/>
      </c>
      <c r="I538" s="80" t="str">
        <f t="shared" si="115"/>
        <v/>
      </c>
      <c r="J538" s="80" t="str">
        <f t="shared" si="122"/>
        <v/>
      </c>
      <c r="AG538" s="16" t="str">
        <f t="shared" si="123"/>
        <v/>
      </c>
      <c r="AH538" s="69" t="str">
        <f t="shared" si="116"/>
        <v/>
      </c>
      <c r="AI538" s="70" t="str">
        <f t="shared" si="117"/>
        <v/>
      </c>
      <c r="AJ538" s="70" t="str">
        <f t="shared" si="118"/>
        <v/>
      </c>
      <c r="AK538" s="70" t="str">
        <f t="shared" si="124"/>
        <v/>
      </c>
      <c r="AL538" s="70" t="str">
        <f t="shared" si="125"/>
        <v/>
      </c>
    </row>
    <row r="539" spans="2:38" ht="15" thickBot="1" x14ac:dyDescent="0.35">
      <c r="B539" s="79" t="str">
        <f t="shared" si="119"/>
        <v/>
      </c>
      <c r="C539" s="78" t="str">
        <f t="shared" si="112"/>
        <v/>
      </c>
      <c r="D539" s="79" t="str">
        <f>IFERROR(IF(J538&lt;=0,"",IF(C539="Yes","",B539-COUNTIF($C$20:C539,"Yes"))),"")</f>
        <v/>
      </c>
      <c r="E539" s="81" t="str">
        <f t="shared" si="113"/>
        <v/>
      </c>
      <c r="F539" s="80" t="str">
        <f t="shared" si="120"/>
        <v/>
      </c>
      <c r="G539" s="80" t="str">
        <f t="shared" si="114"/>
        <v/>
      </c>
      <c r="H539" s="80" t="str">
        <f t="shared" si="121"/>
        <v/>
      </c>
      <c r="I539" s="80" t="str">
        <f t="shared" si="115"/>
        <v/>
      </c>
      <c r="J539" s="80" t="str">
        <f t="shared" si="122"/>
        <v/>
      </c>
      <c r="AG539" s="16" t="str">
        <f t="shared" si="123"/>
        <v/>
      </c>
      <c r="AH539" s="69" t="str">
        <f t="shared" si="116"/>
        <v/>
      </c>
      <c r="AI539" s="70" t="str">
        <f t="shared" si="117"/>
        <v/>
      </c>
      <c r="AJ539" s="70" t="str">
        <f t="shared" si="118"/>
        <v/>
      </c>
      <c r="AK539" s="70" t="str">
        <f t="shared" si="124"/>
        <v/>
      </c>
      <c r="AL539" s="70" t="str">
        <f t="shared" si="125"/>
        <v/>
      </c>
    </row>
    <row r="540" spans="2:38" ht="15" thickBot="1" x14ac:dyDescent="0.35">
      <c r="B540" s="79" t="str">
        <f t="shared" si="119"/>
        <v/>
      </c>
      <c r="C540" s="78" t="str">
        <f t="shared" si="112"/>
        <v/>
      </c>
      <c r="D540" s="79" t="str">
        <f>IFERROR(IF(J539&lt;=0,"",IF(C540="Yes","",B540-COUNTIF($C$20:C540,"Yes"))),"")</f>
        <v/>
      </c>
      <c r="E540" s="81" t="str">
        <f t="shared" si="113"/>
        <v/>
      </c>
      <c r="F540" s="80" t="str">
        <f t="shared" si="120"/>
        <v/>
      </c>
      <c r="G540" s="80" t="str">
        <f t="shared" si="114"/>
        <v/>
      </c>
      <c r="H540" s="80" t="str">
        <f t="shared" si="121"/>
        <v/>
      </c>
      <c r="I540" s="80" t="str">
        <f t="shared" si="115"/>
        <v/>
      </c>
      <c r="J540" s="80" t="str">
        <f t="shared" si="122"/>
        <v/>
      </c>
      <c r="AG540" s="16" t="str">
        <f t="shared" si="123"/>
        <v/>
      </c>
      <c r="AH540" s="69" t="str">
        <f t="shared" si="116"/>
        <v/>
      </c>
      <c r="AI540" s="70" t="str">
        <f t="shared" si="117"/>
        <v/>
      </c>
      <c r="AJ540" s="70" t="str">
        <f t="shared" si="118"/>
        <v/>
      </c>
      <c r="AK540" s="70" t="str">
        <f t="shared" si="124"/>
        <v/>
      </c>
      <c r="AL540" s="70" t="str">
        <f t="shared" si="125"/>
        <v/>
      </c>
    </row>
    <row r="541" spans="2:38" ht="15" thickBot="1" x14ac:dyDescent="0.35">
      <c r="B541" s="79" t="str">
        <f t="shared" si="119"/>
        <v/>
      </c>
      <c r="C541" s="78" t="str">
        <f t="shared" si="112"/>
        <v/>
      </c>
      <c r="D541" s="79" t="str">
        <f>IFERROR(IF(J540&lt;=0,"",IF(C541="Yes","",B541-COUNTIF($C$20:C541,"Yes"))),"")</f>
        <v/>
      </c>
      <c r="E541" s="81" t="str">
        <f t="shared" si="113"/>
        <v/>
      </c>
      <c r="F541" s="80" t="str">
        <f t="shared" si="120"/>
        <v/>
      </c>
      <c r="G541" s="80" t="str">
        <f t="shared" si="114"/>
        <v/>
      </c>
      <c r="H541" s="80" t="str">
        <f t="shared" si="121"/>
        <v/>
      </c>
      <c r="I541" s="80" t="str">
        <f t="shared" si="115"/>
        <v/>
      </c>
      <c r="J541" s="80" t="str">
        <f t="shared" si="122"/>
        <v/>
      </c>
      <c r="AG541" s="16" t="str">
        <f t="shared" si="123"/>
        <v/>
      </c>
      <c r="AH541" s="69" t="str">
        <f t="shared" si="116"/>
        <v/>
      </c>
      <c r="AI541" s="70" t="str">
        <f t="shared" si="117"/>
        <v/>
      </c>
      <c r="AJ541" s="70" t="str">
        <f t="shared" si="118"/>
        <v/>
      </c>
      <c r="AK541" s="70" t="str">
        <f t="shared" si="124"/>
        <v/>
      </c>
      <c r="AL541" s="70" t="str">
        <f t="shared" si="125"/>
        <v/>
      </c>
    </row>
    <row r="542" spans="2:38" ht="15" thickBot="1" x14ac:dyDescent="0.35">
      <c r="B542" s="79" t="str">
        <f t="shared" si="119"/>
        <v/>
      </c>
      <c r="C542" s="78" t="str">
        <f t="shared" si="112"/>
        <v/>
      </c>
      <c r="D542" s="79" t="str">
        <f>IFERROR(IF(J541&lt;=0,"",IF(C542="Yes","",B542-COUNTIF($C$20:C542,"Yes"))),"")</f>
        <v/>
      </c>
      <c r="E542" s="81" t="str">
        <f t="shared" si="113"/>
        <v/>
      </c>
      <c r="F542" s="80" t="str">
        <f t="shared" si="120"/>
        <v/>
      </c>
      <c r="G542" s="80" t="str">
        <f t="shared" si="114"/>
        <v/>
      </c>
      <c r="H542" s="80" t="str">
        <f t="shared" si="121"/>
        <v/>
      </c>
      <c r="I542" s="80" t="str">
        <f t="shared" si="115"/>
        <v/>
      </c>
      <c r="J542" s="80" t="str">
        <f t="shared" si="122"/>
        <v/>
      </c>
      <c r="AG542" s="16" t="str">
        <f t="shared" si="123"/>
        <v/>
      </c>
      <c r="AH542" s="69" t="str">
        <f t="shared" si="116"/>
        <v/>
      </c>
      <c r="AI542" s="70" t="str">
        <f t="shared" si="117"/>
        <v/>
      </c>
      <c r="AJ542" s="70" t="str">
        <f t="shared" si="118"/>
        <v/>
      </c>
      <c r="AK542" s="70" t="str">
        <f t="shared" si="124"/>
        <v/>
      </c>
      <c r="AL542" s="70" t="str">
        <f t="shared" si="125"/>
        <v/>
      </c>
    </row>
    <row r="543" spans="2:38" ht="15" thickBot="1" x14ac:dyDescent="0.35">
      <c r="B543" s="79" t="str">
        <f t="shared" si="119"/>
        <v/>
      </c>
      <c r="C543" s="78" t="str">
        <f t="shared" si="112"/>
        <v/>
      </c>
      <c r="D543" s="79" t="str">
        <f>IFERROR(IF(J542&lt;=0,"",IF(C543="Yes","",B543-COUNTIF($C$20:C543,"Yes"))),"")</f>
        <v/>
      </c>
      <c r="E543" s="81" t="str">
        <f t="shared" si="113"/>
        <v/>
      </c>
      <c r="F543" s="80" t="str">
        <f t="shared" si="120"/>
        <v/>
      </c>
      <c r="G543" s="80" t="str">
        <f t="shared" si="114"/>
        <v/>
      </c>
      <c r="H543" s="80" t="str">
        <f t="shared" si="121"/>
        <v/>
      </c>
      <c r="I543" s="80" t="str">
        <f t="shared" si="115"/>
        <v/>
      </c>
      <c r="J543" s="80" t="str">
        <f t="shared" si="122"/>
        <v/>
      </c>
      <c r="AG543" s="16" t="str">
        <f t="shared" si="123"/>
        <v/>
      </c>
      <c r="AH543" s="69" t="str">
        <f t="shared" si="116"/>
        <v/>
      </c>
      <c r="AI543" s="70" t="str">
        <f t="shared" si="117"/>
        <v/>
      </c>
      <c r="AJ543" s="70" t="str">
        <f t="shared" si="118"/>
        <v/>
      </c>
      <c r="AK543" s="70" t="str">
        <f t="shared" si="124"/>
        <v/>
      </c>
      <c r="AL543" s="70" t="str">
        <f t="shared" si="125"/>
        <v/>
      </c>
    </row>
    <row r="544" spans="2:38" ht="15" thickBot="1" x14ac:dyDescent="0.35">
      <c r="B544" s="79" t="str">
        <f t="shared" si="119"/>
        <v/>
      </c>
      <c r="C544" s="78" t="str">
        <f t="shared" si="112"/>
        <v/>
      </c>
      <c r="D544" s="79" t="str">
        <f>IFERROR(IF(J543&lt;=0,"",IF(C544="Yes","",B544-COUNTIF($C$20:C544,"Yes"))),"")</f>
        <v/>
      </c>
      <c r="E544" s="81" t="str">
        <f t="shared" si="113"/>
        <v/>
      </c>
      <c r="F544" s="80" t="str">
        <f t="shared" si="120"/>
        <v/>
      </c>
      <c r="G544" s="80" t="str">
        <f t="shared" si="114"/>
        <v/>
      </c>
      <c r="H544" s="80" t="str">
        <f t="shared" si="121"/>
        <v/>
      </c>
      <c r="I544" s="80" t="str">
        <f t="shared" si="115"/>
        <v/>
      </c>
      <c r="J544" s="80" t="str">
        <f t="shared" si="122"/>
        <v/>
      </c>
      <c r="AG544" s="16" t="str">
        <f t="shared" si="123"/>
        <v/>
      </c>
      <c r="AH544" s="69" t="str">
        <f t="shared" si="116"/>
        <v/>
      </c>
      <c r="AI544" s="70" t="str">
        <f t="shared" si="117"/>
        <v/>
      </c>
      <c r="AJ544" s="70" t="str">
        <f t="shared" si="118"/>
        <v/>
      </c>
      <c r="AK544" s="70" t="str">
        <f t="shared" si="124"/>
        <v/>
      </c>
      <c r="AL544" s="70" t="str">
        <f t="shared" si="125"/>
        <v/>
      </c>
    </row>
    <row r="545" spans="2:38" ht="15" thickBot="1" x14ac:dyDescent="0.35">
      <c r="B545" s="79" t="str">
        <f t="shared" si="119"/>
        <v/>
      </c>
      <c r="C545" s="78" t="str">
        <f t="shared" si="112"/>
        <v/>
      </c>
      <c r="D545" s="79" t="str">
        <f>IFERROR(IF(J544&lt;=0,"",IF(C545="Yes","",B545-COUNTIF($C$20:C545,"Yes"))),"")</f>
        <v/>
      </c>
      <c r="E545" s="81" t="str">
        <f t="shared" si="113"/>
        <v/>
      </c>
      <c r="F545" s="80" t="str">
        <f t="shared" si="120"/>
        <v/>
      </c>
      <c r="G545" s="80" t="str">
        <f t="shared" si="114"/>
        <v/>
      </c>
      <c r="H545" s="80" t="str">
        <f t="shared" si="121"/>
        <v/>
      </c>
      <c r="I545" s="80" t="str">
        <f t="shared" si="115"/>
        <v/>
      </c>
      <c r="J545" s="80" t="str">
        <f t="shared" si="122"/>
        <v/>
      </c>
      <c r="AG545" s="16" t="str">
        <f t="shared" si="123"/>
        <v/>
      </c>
      <c r="AH545" s="69" t="str">
        <f t="shared" si="116"/>
        <v/>
      </c>
      <c r="AI545" s="70" t="str">
        <f t="shared" si="117"/>
        <v/>
      </c>
      <c r="AJ545" s="70" t="str">
        <f t="shared" si="118"/>
        <v/>
      </c>
      <c r="AK545" s="70" t="str">
        <f t="shared" si="124"/>
        <v/>
      </c>
      <c r="AL545" s="70" t="str">
        <f t="shared" si="125"/>
        <v/>
      </c>
    </row>
    <row r="546" spans="2:38" ht="15" thickBot="1" x14ac:dyDescent="0.35">
      <c r="B546" s="79" t="str">
        <f t="shared" si="119"/>
        <v/>
      </c>
      <c r="C546" s="78" t="str">
        <f t="shared" si="112"/>
        <v/>
      </c>
      <c r="D546" s="79" t="str">
        <f>IFERROR(IF(J545&lt;=0,"",IF(C546="Yes","",B546-COUNTIF($C$20:C546,"Yes"))),"")</f>
        <v/>
      </c>
      <c r="E546" s="81" t="str">
        <f t="shared" si="113"/>
        <v/>
      </c>
      <c r="F546" s="80" t="str">
        <f t="shared" si="120"/>
        <v/>
      </c>
      <c r="G546" s="80" t="str">
        <f t="shared" si="114"/>
        <v/>
      </c>
      <c r="H546" s="80" t="str">
        <f t="shared" si="121"/>
        <v/>
      </c>
      <c r="I546" s="80" t="str">
        <f t="shared" si="115"/>
        <v/>
      </c>
      <c r="J546" s="80" t="str">
        <f t="shared" si="122"/>
        <v/>
      </c>
      <c r="AG546" s="16" t="str">
        <f t="shared" si="123"/>
        <v/>
      </c>
      <c r="AH546" s="69" t="str">
        <f t="shared" si="116"/>
        <v/>
      </c>
      <c r="AI546" s="70" t="str">
        <f t="shared" si="117"/>
        <v/>
      </c>
      <c r="AJ546" s="70" t="str">
        <f t="shared" si="118"/>
        <v/>
      </c>
      <c r="AK546" s="70" t="str">
        <f t="shared" si="124"/>
        <v/>
      </c>
      <c r="AL546" s="70" t="str">
        <f t="shared" si="125"/>
        <v/>
      </c>
    </row>
    <row r="547" spans="2:38" ht="15" thickBot="1" x14ac:dyDescent="0.35">
      <c r="B547" s="79" t="str">
        <f t="shared" si="119"/>
        <v/>
      </c>
      <c r="C547" s="78" t="str">
        <f t="shared" si="112"/>
        <v/>
      </c>
      <c r="D547" s="79" t="str">
        <f>IFERROR(IF(J546&lt;=0,"",IF(C547="Yes","",B547-COUNTIF($C$20:C547,"Yes"))),"")</f>
        <v/>
      </c>
      <c r="E547" s="81" t="str">
        <f t="shared" si="113"/>
        <v/>
      </c>
      <c r="F547" s="80" t="str">
        <f t="shared" si="120"/>
        <v/>
      </c>
      <c r="G547" s="80" t="str">
        <f t="shared" si="114"/>
        <v/>
      </c>
      <c r="H547" s="80" t="str">
        <f t="shared" si="121"/>
        <v/>
      </c>
      <c r="I547" s="80" t="str">
        <f t="shared" si="115"/>
        <v/>
      </c>
      <c r="J547" s="80" t="str">
        <f t="shared" si="122"/>
        <v/>
      </c>
      <c r="AG547" s="16" t="str">
        <f t="shared" si="123"/>
        <v/>
      </c>
      <c r="AH547" s="69" t="str">
        <f t="shared" si="116"/>
        <v/>
      </c>
      <c r="AI547" s="70" t="str">
        <f t="shared" si="117"/>
        <v/>
      </c>
      <c r="AJ547" s="70" t="str">
        <f t="shared" si="118"/>
        <v/>
      </c>
      <c r="AK547" s="70" t="str">
        <f t="shared" si="124"/>
        <v/>
      </c>
      <c r="AL547" s="70" t="str">
        <f t="shared" si="125"/>
        <v/>
      </c>
    </row>
    <row r="548" spans="2:38" ht="15" thickBot="1" x14ac:dyDescent="0.35">
      <c r="B548" s="79" t="str">
        <f t="shared" si="119"/>
        <v/>
      </c>
      <c r="C548" s="78" t="str">
        <f t="shared" si="112"/>
        <v/>
      </c>
      <c r="D548" s="79" t="str">
        <f>IFERROR(IF(J547&lt;=0,"",IF(C548="Yes","",B548-COUNTIF($C$20:C548,"Yes"))),"")</f>
        <v/>
      </c>
      <c r="E548" s="81" t="str">
        <f t="shared" si="113"/>
        <v/>
      </c>
      <c r="F548" s="80" t="str">
        <f t="shared" si="120"/>
        <v/>
      </c>
      <c r="G548" s="80" t="str">
        <f t="shared" si="114"/>
        <v/>
      </c>
      <c r="H548" s="80" t="str">
        <f t="shared" si="121"/>
        <v/>
      </c>
      <c r="I548" s="80" t="str">
        <f t="shared" si="115"/>
        <v/>
      </c>
      <c r="J548" s="80" t="str">
        <f t="shared" si="122"/>
        <v/>
      </c>
      <c r="AG548" s="16" t="str">
        <f t="shared" si="123"/>
        <v/>
      </c>
      <c r="AH548" s="69" t="str">
        <f t="shared" si="116"/>
        <v/>
      </c>
      <c r="AI548" s="70" t="str">
        <f t="shared" si="117"/>
        <v/>
      </c>
      <c r="AJ548" s="70" t="str">
        <f t="shared" si="118"/>
        <v/>
      </c>
      <c r="AK548" s="70" t="str">
        <f t="shared" si="124"/>
        <v/>
      </c>
      <c r="AL548" s="70" t="str">
        <f t="shared" si="125"/>
        <v/>
      </c>
    </row>
    <row r="549" spans="2:38" ht="15" thickBot="1" x14ac:dyDescent="0.35">
      <c r="B549" s="79" t="str">
        <f t="shared" si="119"/>
        <v/>
      </c>
      <c r="C549" s="78" t="str">
        <f t="shared" si="112"/>
        <v/>
      </c>
      <c r="D549" s="79" t="str">
        <f>IFERROR(IF(J548&lt;=0,"",IF(C549="Yes","",B549-COUNTIF($C$20:C549,"Yes"))),"")</f>
        <v/>
      </c>
      <c r="E549" s="81" t="str">
        <f t="shared" si="113"/>
        <v/>
      </c>
      <c r="F549" s="80" t="str">
        <f t="shared" si="120"/>
        <v/>
      </c>
      <c r="G549" s="80" t="str">
        <f t="shared" si="114"/>
        <v/>
      </c>
      <c r="H549" s="80" t="str">
        <f t="shared" si="121"/>
        <v/>
      </c>
      <c r="I549" s="80" t="str">
        <f t="shared" si="115"/>
        <v/>
      </c>
      <c r="J549" s="80" t="str">
        <f t="shared" si="122"/>
        <v/>
      </c>
      <c r="AG549" s="16" t="str">
        <f t="shared" si="123"/>
        <v/>
      </c>
      <c r="AH549" s="69" t="str">
        <f t="shared" si="116"/>
        <v/>
      </c>
      <c r="AI549" s="70" t="str">
        <f t="shared" si="117"/>
        <v/>
      </c>
      <c r="AJ549" s="70" t="str">
        <f t="shared" si="118"/>
        <v/>
      </c>
      <c r="AK549" s="70" t="str">
        <f t="shared" si="124"/>
        <v/>
      </c>
      <c r="AL549" s="70" t="str">
        <f t="shared" si="125"/>
        <v/>
      </c>
    </row>
    <row r="550" spans="2:38" ht="15" thickBot="1" x14ac:dyDescent="0.35">
      <c r="B550" s="79" t="str">
        <f t="shared" si="119"/>
        <v/>
      </c>
      <c r="C550" s="78" t="str">
        <f t="shared" si="112"/>
        <v/>
      </c>
      <c r="D550" s="79" t="str">
        <f>IFERROR(IF(J549&lt;=0,"",IF(C550="Yes","",B550-COUNTIF($C$20:C550,"Yes"))),"")</f>
        <v/>
      </c>
      <c r="E550" s="81" t="str">
        <f t="shared" si="113"/>
        <v/>
      </c>
      <c r="F550" s="80" t="str">
        <f t="shared" si="120"/>
        <v/>
      </c>
      <c r="G550" s="80" t="str">
        <f t="shared" si="114"/>
        <v/>
      </c>
      <c r="H550" s="80" t="str">
        <f t="shared" si="121"/>
        <v/>
      </c>
      <c r="I550" s="80" t="str">
        <f t="shared" si="115"/>
        <v/>
      </c>
      <c r="J550" s="80" t="str">
        <f t="shared" si="122"/>
        <v/>
      </c>
      <c r="AG550" s="16" t="str">
        <f t="shared" si="123"/>
        <v/>
      </c>
      <c r="AH550" s="69" t="str">
        <f t="shared" si="116"/>
        <v/>
      </c>
      <c r="AI550" s="70" t="str">
        <f t="shared" si="117"/>
        <v/>
      </c>
      <c r="AJ550" s="70" t="str">
        <f t="shared" si="118"/>
        <v/>
      </c>
      <c r="AK550" s="70" t="str">
        <f t="shared" si="124"/>
        <v/>
      </c>
      <c r="AL550" s="70" t="str">
        <f t="shared" si="125"/>
        <v/>
      </c>
    </row>
    <row r="551" spans="2:38" ht="15" thickBot="1" x14ac:dyDescent="0.35">
      <c r="B551" s="79" t="str">
        <f t="shared" si="119"/>
        <v/>
      </c>
      <c r="C551" s="78" t="str">
        <f t="shared" si="112"/>
        <v/>
      </c>
      <c r="D551" s="79" t="str">
        <f>IFERROR(IF(J550&lt;=0,"",IF(C551="Yes","",B551-COUNTIF($C$20:C551,"Yes"))),"")</f>
        <v/>
      </c>
      <c r="E551" s="81" t="str">
        <f t="shared" si="113"/>
        <v/>
      </c>
      <c r="F551" s="80" t="str">
        <f t="shared" si="120"/>
        <v/>
      </c>
      <c r="G551" s="80" t="str">
        <f t="shared" si="114"/>
        <v/>
      </c>
      <c r="H551" s="80" t="str">
        <f t="shared" si="121"/>
        <v/>
      </c>
      <c r="I551" s="80" t="str">
        <f t="shared" si="115"/>
        <v/>
      </c>
      <c r="J551" s="80" t="str">
        <f t="shared" si="122"/>
        <v/>
      </c>
      <c r="AG551" s="16" t="str">
        <f t="shared" si="123"/>
        <v/>
      </c>
      <c r="AH551" s="69" t="str">
        <f t="shared" si="116"/>
        <v/>
      </c>
      <c r="AI551" s="70" t="str">
        <f t="shared" si="117"/>
        <v/>
      </c>
      <c r="AJ551" s="70" t="str">
        <f t="shared" si="118"/>
        <v/>
      </c>
      <c r="AK551" s="70" t="str">
        <f t="shared" si="124"/>
        <v/>
      </c>
      <c r="AL551" s="70" t="str">
        <f t="shared" si="125"/>
        <v/>
      </c>
    </row>
    <row r="552" spans="2:38" ht="15" thickBot="1" x14ac:dyDescent="0.35">
      <c r="B552" s="79" t="str">
        <f t="shared" si="119"/>
        <v/>
      </c>
      <c r="C552" s="78" t="str">
        <f t="shared" si="112"/>
        <v/>
      </c>
      <c r="D552" s="79" t="str">
        <f>IFERROR(IF(J551&lt;=0,"",IF(C552="Yes","",B552-COUNTIF($C$20:C552,"Yes"))),"")</f>
        <v/>
      </c>
      <c r="E552" s="81" t="str">
        <f t="shared" si="113"/>
        <v/>
      </c>
      <c r="F552" s="80" t="str">
        <f t="shared" si="120"/>
        <v/>
      </c>
      <c r="G552" s="80" t="str">
        <f t="shared" si="114"/>
        <v/>
      </c>
      <c r="H552" s="80" t="str">
        <f t="shared" si="121"/>
        <v/>
      </c>
      <c r="I552" s="80" t="str">
        <f t="shared" si="115"/>
        <v/>
      </c>
      <c r="J552" s="80" t="str">
        <f t="shared" si="122"/>
        <v/>
      </c>
      <c r="AG552" s="16" t="str">
        <f t="shared" si="123"/>
        <v/>
      </c>
      <c r="AH552" s="69" t="str">
        <f t="shared" si="116"/>
        <v/>
      </c>
      <c r="AI552" s="70" t="str">
        <f t="shared" si="117"/>
        <v/>
      </c>
      <c r="AJ552" s="70" t="str">
        <f t="shared" si="118"/>
        <v/>
      </c>
      <c r="AK552" s="70" t="str">
        <f t="shared" si="124"/>
        <v/>
      </c>
      <c r="AL552" s="70" t="str">
        <f t="shared" si="125"/>
        <v/>
      </c>
    </row>
    <row r="553" spans="2:38" ht="15" thickBot="1" x14ac:dyDescent="0.35">
      <c r="B553" s="79" t="str">
        <f t="shared" si="119"/>
        <v/>
      </c>
      <c r="C553" s="78" t="str">
        <f t="shared" si="112"/>
        <v/>
      </c>
      <c r="D553" s="79" t="str">
        <f>IFERROR(IF(J552&lt;=0,"",IF(C553="Yes","",B553-COUNTIF($C$20:C553,"Yes"))),"")</f>
        <v/>
      </c>
      <c r="E553" s="81" t="str">
        <f t="shared" si="113"/>
        <v/>
      </c>
      <c r="F553" s="80" t="str">
        <f t="shared" si="120"/>
        <v/>
      </c>
      <c r="G553" s="80" t="str">
        <f t="shared" si="114"/>
        <v/>
      </c>
      <c r="H553" s="80" t="str">
        <f t="shared" si="121"/>
        <v/>
      </c>
      <c r="I553" s="80" t="str">
        <f t="shared" si="115"/>
        <v/>
      </c>
      <c r="J553" s="80" t="str">
        <f t="shared" si="122"/>
        <v/>
      </c>
      <c r="AG553" s="16" t="str">
        <f t="shared" si="123"/>
        <v/>
      </c>
      <c r="AH553" s="69" t="str">
        <f t="shared" si="116"/>
        <v/>
      </c>
      <c r="AI553" s="70" t="str">
        <f t="shared" si="117"/>
        <v/>
      </c>
      <c r="AJ553" s="70" t="str">
        <f t="shared" si="118"/>
        <v/>
      </c>
      <c r="AK553" s="70" t="str">
        <f t="shared" si="124"/>
        <v/>
      </c>
      <c r="AL553" s="70" t="str">
        <f t="shared" si="125"/>
        <v/>
      </c>
    </row>
    <row r="554" spans="2:38" ht="15" thickBot="1" x14ac:dyDescent="0.35">
      <c r="B554" s="79" t="str">
        <f t="shared" si="119"/>
        <v/>
      </c>
      <c r="C554" s="78" t="str">
        <f t="shared" si="112"/>
        <v/>
      </c>
      <c r="D554" s="79" t="str">
        <f>IFERROR(IF(J553&lt;=0,"",IF(C554="Yes","",B554-COUNTIF($C$20:C554,"Yes"))),"")</f>
        <v/>
      </c>
      <c r="E554" s="81" t="str">
        <f t="shared" si="113"/>
        <v/>
      </c>
      <c r="F554" s="80" t="str">
        <f t="shared" si="120"/>
        <v/>
      </c>
      <c r="G554" s="80" t="str">
        <f t="shared" si="114"/>
        <v/>
      </c>
      <c r="H554" s="80" t="str">
        <f t="shared" si="121"/>
        <v/>
      </c>
      <c r="I554" s="80" t="str">
        <f t="shared" si="115"/>
        <v/>
      </c>
      <c r="J554" s="80" t="str">
        <f t="shared" si="122"/>
        <v/>
      </c>
      <c r="AG554" s="16" t="str">
        <f t="shared" si="123"/>
        <v/>
      </c>
      <c r="AH554" s="69" t="str">
        <f t="shared" si="116"/>
        <v/>
      </c>
      <c r="AI554" s="70" t="str">
        <f t="shared" si="117"/>
        <v/>
      </c>
      <c r="AJ554" s="70" t="str">
        <f t="shared" si="118"/>
        <v/>
      </c>
      <c r="AK554" s="70" t="str">
        <f t="shared" si="124"/>
        <v/>
      </c>
      <c r="AL554" s="70" t="str">
        <f t="shared" si="125"/>
        <v/>
      </c>
    </row>
    <row r="555" spans="2:38" ht="15" thickBot="1" x14ac:dyDescent="0.35">
      <c r="B555" s="79" t="str">
        <f t="shared" si="119"/>
        <v/>
      </c>
      <c r="C555" s="78" t="str">
        <f t="shared" si="112"/>
        <v/>
      </c>
      <c r="D555" s="79" t="str">
        <f>IFERROR(IF(J554&lt;=0,"",IF(C555="Yes","",B555-COUNTIF($C$20:C555,"Yes"))),"")</f>
        <v/>
      </c>
      <c r="E555" s="81" t="str">
        <f t="shared" si="113"/>
        <v/>
      </c>
      <c r="F555" s="80" t="str">
        <f t="shared" si="120"/>
        <v/>
      </c>
      <c r="G555" s="80" t="str">
        <f t="shared" si="114"/>
        <v/>
      </c>
      <c r="H555" s="80" t="str">
        <f t="shared" si="121"/>
        <v/>
      </c>
      <c r="I555" s="80" t="str">
        <f t="shared" si="115"/>
        <v/>
      </c>
      <c r="J555" s="80" t="str">
        <f t="shared" si="122"/>
        <v/>
      </c>
      <c r="AG555" s="16" t="str">
        <f t="shared" si="123"/>
        <v/>
      </c>
      <c r="AH555" s="69" t="str">
        <f t="shared" si="116"/>
        <v/>
      </c>
      <c r="AI555" s="70" t="str">
        <f t="shared" si="117"/>
        <v/>
      </c>
      <c r="AJ555" s="70" t="str">
        <f t="shared" si="118"/>
        <v/>
      </c>
      <c r="AK555" s="70" t="str">
        <f t="shared" si="124"/>
        <v/>
      </c>
      <c r="AL555" s="70" t="str">
        <f t="shared" si="125"/>
        <v/>
      </c>
    </row>
    <row r="556" spans="2:38" ht="15" thickBot="1" x14ac:dyDescent="0.35">
      <c r="B556" s="79" t="str">
        <f t="shared" si="119"/>
        <v/>
      </c>
      <c r="C556" s="78" t="str">
        <f t="shared" si="112"/>
        <v/>
      </c>
      <c r="D556" s="79" t="str">
        <f>IFERROR(IF(J555&lt;=0,"",IF(C556="Yes","",B556-COUNTIF($C$20:C556,"Yes"))),"")</f>
        <v/>
      </c>
      <c r="E556" s="81" t="str">
        <f t="shared" si="113"/>
        <v/>
      </c>
      <c r="F556" s="80" t="str">
        <f t="shared" si="120"/>
        <v/>
      </c>
      <c r="G556" s="80" t="str">
        <f t="shared" si="114"/>
        <v/>
      </c>
      <c r="H556" s="80" t="str">
        <f t="shared" si="121"/>
        <v/>
      </c>
      <c r="I556" s="80" t="str">
        <f t="shared" si="115"/>
        <v/>
      </c>
      <c r="J556" s="80" t="str">
        <f t="shared" si="122"/>
        <v/>
      </c>
      <c r="AG556" s="16" t="str">
        <f t="shared" si="123"/>
        <v/>
      </c>
      <c r="AH556" s="69" t="str">
        <f t="shared" si="116"/>
        <v/>
      </c>
      <c r="AI556" s="70" t="str">
        <f t="shared" si="117"/>
        <v/>
      </c>
      <c r="AJ556" s="70" t="str">
        <f t="shared" si="118"/>
        <v/>
      </c>
      <c r="AK556" s="70" t="str">
        <f t="shared" si="124"/>
        <v/>
      </c>
      <c r="AL556" s="70" t="str">
        <f t="shared" si="125"/>
        <v/>
      </c>
    </row>
    <row r="557" spans="2:38" ht="15" thickBot="1" x14ac:dyDescent="0.35">
      <c r="B557" s="79" t="str">
        <f t="shared" si="119"/>
        <v/>
      </c>
      <c r="C557" s="78" t="str">
        <f t="shared" si="112"/>
        <v/>
      </c>
      <c r="D557" s="79" t="str">
        <f>IFERROR(IF(J556&lt;=0,"",IF(C557="Yes","",B557-COUNTIF($C$20:C557,"Yes"))),"")</f>
        <v/>
      </c>
      <c r="E557" s="81" t="str">
        <f t="shared" si="113"/>
        <v/>
      </c>
      <c r="F557" s="80" t="str">
        <f t="shared" si="120"/>
        <v/>
      </c>
      <c r="G557" s="80" t="str">
        <f t="shared" si="114"/>
        <v/>
      </c>
      <c r="H557" s="80" t="str">
        <f t="shared" si="121"/>
        <v/>
      </c>
      <c r="I557" s="80" t="str">
        <f t="shared" si="115"/>
        <v/>
      </c>
      <c r="J557" s="80" t="str">
        <f t="shared" si="122"/>
        <v/>
      </c>
      <c r="AG557" s="16" t="str">
        <f t="shared" si="123"/>
        <v/>
      </c>
      <c r="AH557" s="69" t="str">
        <f t="shared" si="116"/>
        <v/>
      </c>
      <c r="AI557" s="70" t="str">
        <f t="shared" si="117"/>
        <v/>
      </c>
      <c r="AJ557" s="70" t="str">
        <f t="shared" si="118"/>
        <v/>
      </c>
      <c r="AK557" s="70" t="str">
        <f t="shared" si="124"/>
        <v/>
      </c>
      <c r="AL557" s="70" t="str">
        <f t="shared" si="125"/>
        <v/>
      </c>
    </row>
    <row r="558" spans="2:38" ht="15" thickBot="1" x14ac:dyDescent="0.35">
      <c r="B558" s="79" t="str">
        <f t="shared" si="119"/>
        <v/>
      </c>
      <c r="C558" s="78" t="str">
        <f t="shared" si="112"/>
        <v/>
      </c>
      <c r="D558" s="79" t="str">
        <f>IFERROR(IF(J557&lt;=0,"",IF(C558="Yes","",B558-COUNTIF($C$20:C558,"Yes"))),"")</f>
        <v/>
      </c>
      <c r="E558" s="81" t="str">
        <f t="shared" si="113"/>
        <v/>
      </c>
      <c r="F558" s="80" t="str">
        <f t="shared" si="120"/>
        <v/>
      </c>
      <c r="G558" s="80" t="str">
        <f t="shared" si="114"/>
        <v/>
      </c>
      <c r="H558" s="80" t="str">
        <f t="shared" si="121"/>
        <v/>
      </c>
      <c r="I558" s="80" t="str">
        <f t="shared" si="115"/>
        <v/>
      </c>
      <c r="J558" s="80" t="str">
        <f t="shared" si="122"/>
        <v/>
      </c>
      <c r="AG558" s="16" t="str">
        <f t="shared" si="123"/>
        <v/>
      </c>
      <c r="AH558" s="69" t="str">
        <f t="shared" si="116"/>
        <v/>
      </c>
      <c r="AI558" s="70" t="str">
        <f t="shared" si="117"/>
        <v/>
      </c>
      <c r="AJ558" s="70" t="str">
        <f t="shared" si="118"/>
        <v/>
      </c>
      <c r="AK558" s="70" t="str">
        <f t="shared" si="124"/>
        <v/>
      </c>
      <c r="AL558" s="70" t="str">
        <f t="shared" si="125"/>
        <v/>
      </c>
    </row>
    <row r="559" spans="2:38" ht="15" thickBot="1" x14ac:dyDescent="0.35">
      <c r="B559" s="79" t="str">
        <f t="shared" si="119"/>
        <v/>
      </c>
      <c r="C559" s="78" t="str">
        <f t="shared" si="112"/>
        <v/>
      </c>
      <c r="D559" s="79" t="str">
        <f>IFERROR(IF(J558&lt;=0,"",IF(C559="Yes","",B559-COUNTIF($C$20:C559,"Yes"))),"")</f>
        <v/>
      </c>
      <c r="E559" s="81" t="str">
        <f t="shared" si="113"/>
        <v/>
      </c>
      <c r="F559" s="80" t="str">
        <f t="shared" si="120"/>
        <v/>
      </c>
      <c r="G559" s="80" t="str">
        <f t="shared" si="114"/>
        <v/>
      </c>
      <c r="H559" s="80" t="str">
        <f t="shared" si="121"/>
        <v/>
      </c>
      <c r="I559" s="80" t="str">
        <f t="shared" si="115"/>
        <v/>
      </c>
      <c r="J559" s="80" t="str">
        <f t="shared" si="122"/>
        <v/>
      </c>
      <c r="AG559" s="16" t="str">
        <f t="shared" si="123"/>
        <v/>
      </c>
      <c r="AH559" s="69" t="str">
        <f t="shared" si="116"/>
        <v/>
      </c>
      <c r="AI559" s="70" t="str">
        <f t="shared" si="117"/>
        <v/>
      </c>
      <c r="AJ559" s="70" t="str">
        <f t="shared" si="118"/>
        <v/>
      </c>
      <c r="AK559" s="70" t="str">
        <f t="shared" si="124"/>
        <v/>
      </c>
      <c r="AL559" s="70" t="str">
        <f t="shared" si="125"/>
        <v/>
      </c>
    </row>
    <row r="560" spans="2:38" ht="15" thickBot="1" x14ac:dyDescent="0.35">
      <c r="B560" s="79" t="str">
        <f t="shared" si="119"/>
        <v/>
      </c>
      <c r="C560" s="78" t="str">
        <f t="shared" si="112"/>
        <v/>
      </c>
      <c r="D560" s="79" t="str">
        <f>IFERROR(IF(J559&lt;=0,"",IF(C560="Yes","",B560-COUNTIF($C$20:C560,"Yes"))),"")</f>
        <v/>
      </c>
      <c r="E560" s="81" t="str">
        <f t="shared" si="113"/>
        <v/>
      </c>
      <c r="F560" s="80" t="str">
        <f t="shared" si="120"/>
        <v/>
      </c>
      <c r="G560" s="80" t="str">
        <f t="shared" si="114"/>
        <v/>
      </c>
      <c r="H560" s="80" t="str">
        <f t="shared" si="121"/>
        <v/>
      </c>
      <c r="I560" s="80" t="str">
        <f t="shared" si="115"/>
        <v/>
      </c>
      <c r="J560" s="80" t="str">
        <f t="shared" si="122"/>
        <v/>
      </c>
      <c r="AG560" s="16" t="str">
        <f t="shared" si="123"/>
        <v/>
      </c>
      <c r="AH560" s="69" t="str">
        <f t="shared" si="116"/>
        <v/>
      </c>
      <c r="AI560" s="70" t="str">
        <f t="shared" si="117"/>
        <v/>
      </c>
      <c r="AJ560" s="70" t="str">
        <f t="shared" si="118"/>
        <v/>
      </c>
      <c r="AK560" s="70" t="str">
        <f t="shared" si="124"/>
        <v/>
      </c>
      <c r="AL560" s="70" t="str">
        <f t="shared" si="125"/>
        <v/>
      </c>
    </row>
    <row r="561" spans="2:38" ht="15" thickBot="1" x14ac:dyDescent="0.35">
      <c r="B561" s="79" t="str">
        <f t="shared" si="119"/>
        <v/>
      </c>
      <c r="C561" s="78" t="str">
        <f t="shared" si="112"/>
        <v/>
      </c>
      <c r="D561" s="79" t="str">
        <f>IFERROR(IF(J560&lt;=0,"",IF(C561="Yes","",B561-COUNTIF($C$20:C561,"Yes"))),"")</f>
        <v/>
      </c>
      <c r="E561" s="81" t="str">
        <f t="shared" si="113"/>
        <v/>
      </c>
      <c r="F561" s="80" t="str">
        <f t="shared" si="120"/>
        <v/>
      </c>
      <c r="G561" s="80" t="str">
        <f t="shared" si="114"/>
        <v/>
      </c>
      <c r="H561" s="80" t="str">
        <f t="shared" si="121"/>
        <v/>
      </c>
      <c r="I561" s="80" t="str">
        <f t="shared" si="115"/>
        <v/>
      </c>
      <c r="J561" s="80" t="str">
        <f t="shared" si="122"/>
        <v/>
      </c>
      <c r="AG561" s="16" t="str">
        <f t="shared" si="123"/>
        <v/>
      </c>
      <c r="AH561" s="69" t="str">
        <f t="shared" si="116"/>
        <v/>
      </c>
      <c r="AI561" s="70" t="str">
        <f t="shared" si="117"/>
        <v/>
      </c>
      <c r="AJ561" s="70" t="str">
        <f t="shared" si="118"/>
        <v/>
      </c>
      <c r="AK561" s="70" t="str">
        <f t="shared" si="124"/>
        <v/>
      </c>
      <c r="AL561" s="70" t="str">
        <f t="shared" si="125"/>
        <v/>
      </c>
    </row>
    <row r="562" spans="2:38" ht="15" thickBot="1" x14ac:dyDescent="0.35">
      <c r="B562" s="79" t="str">
        <f t="shared" si="119"/>
        <v/>
      </c>
      <c r="C562" s="78" t="str">
        <f t="shared" si="112"/>
        <v/>
      </c>
      <c r="D562" s="79" t="str">
        <f>IFERROR(IF(J561&lt;=0,"",IF(C562="Yes","",B562-COUNTIF($C$20:C562,"Yes"))),"")</f>
        <v/>
      </c>
      <c r="E562" s="81" t="str">
        <f t="shared" si="113"/>
        <v/>
      </c>
      <c r="F562" s="80" t="str">
        <f t="shared" si="120"/>
        <v/>
      </c>
      <c r="G562" s="80" t="str">
        <f t="shared" si="114"/>
        <v/>
      </c>
      <c r="H562" s="80" t="str">
        <f t="shared" si="121"/>
        <v/>
      </c>
      <c r="I562" s="80" t="str">
        <f t="shared" si="115"/>
        <v/>
      </c>
      <c r="J562" s="80" t="str">
        <f t="shared" si="122"/>
        <v/>
      </c>
      <c r="AG562" s="16" t="str">
        <f t="shared" si="123"/>
        <v/>
      </c>
      <c r="AH562" s="69" t="str">
        <f t="shared" si="116"/>
        <v/>
      </c>
      <c r="AI562" s="70" t="str">
        <f t="shared" si="117"/>
        <v/>
      </c>
      <c r="AJ562" s="70" t="str">
        <f t="shared" si="118"/>
        <v/>
      </c>
      <c r="AK562" s="70" t="str">
        <f t="shared" si="124"/>
        <v/>
      </c>
      <c r="AL562" s="70" t="str">
        <f t="shared" si="125"/>
        <v/>
      </c>
    </row>
    <row r="563" spans="2:38" ht="15" thickBot="1" x14ac:dyDescent="0.35">
      <c r="B563" s="79" t="str">
        <f t="shared" si="119"/>
        <v/>
      </c>
      <c r="C563" s="78" t="str">
        <f t="shared" si="112"/>
        <v/>
      </c>
      <c r="D563" s="79" t="str">
        <f>IFERROR(IF(J562&lt;=0,"",IF(C563="Yes","",B563-COUNTIF($C$20:C563,"Yes"))),"")</f>
        <v/>
      </c>
      <c r="E563" s="81" t="str">
        <f t="shared" si="113"/>
        <v/>
      </c>
      <c r="F563" s="80" t="str">
        <f t="shared" si="120"/>
        <v/>
      </c>
      <c r="G563" s="80" t="str">
        <f t="shared" si="114"/>
        <v/>
      </c>
      <c r="H563" s="80" t="str">
        <f t="shared" si="121"/>
        <v/>
      </c>
      <c r="I563" s="80" t="str">
        <f t="shared" si="115"/>
        <v/>
      </c>
      <c r="J563" s="80" t="str">
        <f t="shared" si="122"/>
        <v/>
      </c>
      <c r="AG563" s="16" t="str">
        <f t="shared" si="123"/>
        <v/>
      </c>
      <c r="AH563" s="69" t="str">
        <f t="shared" si="116"/>
        <v/>
      </c>
      <c r="AI563" s="70" t="str">
        <f t="shared" si="117"/>
        <v/>
      </c>
      <c r="AJ563" s="70" t="str">
        <f t="shared" si="118"/>
        <v/>
      </c>
      <c r="AK563" s="70" t="str">
        <f t="shared" si="124"/>
        <v/>
      </c>
      <c r="AL563" s="70" t="str">
        <f t="shared" si="125"/>
        <v/>
      </c>
    </row>
    <row r="564" spans="2:38" ht="15" thickBot="1" x14ac:dyDescent="0.35">
      <c r="B564" s="79" t="str">
        <f t="shared" si="119"/>
        <v/>
      </c>
      <c r="C564" s="78" t="str">
        <f t="shared" si="112"/>
        <v/>
      </c>
      <c r="D564" s="79" t="str">
        <f>IFERROR(IF(J563&lt;=0,"",IF(C564="Yes","",B564-COUNTIF($C$20:C564,"Yes"))),"")</f>
        <v/>
      </c>
      <c r="E564" s="81" t="str">
        <f t="shared" si="113"/>
        <v/>
      </c>
      <c r="F564" s="80" t="str">
        <f t="shared" si="120"/>
        <v/>
      </c>
      <c r="G564" s="80" t="str">
        <f t="shared" si="114"/>
        <v/>
      </c>
      <c r="H564" s="80" t="str">
        <f t="shared" si="121"/>
        <v/>
      </c>
      <c r="I564" s="80" t="str">
        <f t="shared" si="115"/>
        <v/>
      </c>
      <c r="J564" s="80" t="str">
        <f t="shared" si="122"/>
        <v/>
      </c>
      <c r="AG564" s="16" t="str">
        <f t="shared" si="123"/>
        <v/>
      </c>
      <c r="AH564" s="69" t="str">
        <f t="shared" si="116"/>
        <v/>
      </c>
      <c r="AI564" s="70" t="str">
        <f t="shared" si="117"/>
        <v/>
      </c>
      <c r="AJ564" s="70" t="str">
        <f t="shared" si="118"/>
        <v/>
      </c>
      <c r="AK564" s="70" t="str">
        <f t="shared" si="124"/>
        <v/>
      </c>
      <c r="AL564" s="70" t="str">
        <f t="shared" si="125"/>
        <v/>
      </c>
    </row>
    <row r="565" spans="2:38" ht="15" thickBot="1" x14ac:dyDescent="0.35">
      <c r="B565" s="79" t="str">
        <f t="shared" si="119"/>
        <v/>
      </c>
      <c r="C565" s="78" t="str">
        <f t="shared" si="112"/>
        <v/>
      </c>
      <c r="D565" s="79" t="str">
        <f>IFERROR(IF(J564&lt;=0,"",IF(C565="Yes","",B565-COUNTIF($C$20:C565,"Yes"))),"")</f>
        <v/>
      </c>
      <c r="E565" s="81" t="str">
        <f t="shared" si="113"/>
        <v/>
      </c>
      <c r="F565" s="80" t="str">
        <f t="shared" si="120"/>
        <v/>
      </c>
      <c r="G565" s="80" t="str">
        <f t="shared" si="114"/>
        <v/>
      </c>
      <c r="H565" s="80" t="str">
        <f t="shared" si="121"/>
        <v/>
      </c>
      <c r="I565" s="80" t="str">
        <f t="shared" si="115"/>
        <v/>
      </c>
      <c r="J565" s="80" t="str">
        <f t="shared" si="122"/>
        <v/>
      </c>
      <c r="AG565" s="16" t="str">
        <f t="shared" si="123"/>
        <v/>
      </c>
      <c r="AH565" s="69" t="str">
        <f t="shared" si="116"/>
        <v/>
      </c>
      <c r="AI565" s="70" t="str">
        <f t="shared" si="117"/>
        <v/>
      </c>
      <c r="AJ565" s="70" t="str">
        <f t="shared" si="118"/>
        <v/>
      </c>
      <c r="AK565" s="70" t="str">
        <f t="shared" si="124"/>
        <v/>
      </c>
      <c r="AL565" s="70" t="str">
        <f t="shared" si="125"/>
        <v/>
      </c>
    </row>
    <row r="566" spans="2:38" ht="15" thickBot="1" x14ac:dyDescent="0.35">
      <c r="B566" s="79" t="str">
        <f t="shared" si="119"/>
        <v/>
      </c>
      <c r="C566" s="78" t="str">
        <f t="shared" si="112"/>
        <v/>
      </c>
      <c r="D566" s="79" t="str">
        <f>IFERROR(IF(J565&lt;=0,"",IF(C566="Yes","",B566-COUNTIF($C$20:C566,"Yes"))),"")</f>
        <v/>
      </c>
      <c r="E566" s="81" t="str">
        <f t="shared" si="113"/>
        <v/>
      </c>
      <c r="F566" s="80" t="str">
        <f t="shared" si="120"/>
        <v/>
      </c>
      <c r="G566" s="80" t="str">
        <f t="shared" si="114"/>
        <v/>
      </c>
      <c r="H566" s="80" t="str">
        <f t="shared" si="121"/>
        <v/>
      </c>
      <c r="I566" s="80" t="str">
        <f t="shared" si="115"/>
        <v/>
      </c>
      <c r="J566" s="80" t="str">
        <f t="shared" si="122"/>
        <v/>
      </c>
      <c r="AG566" s="16" t="str">
        <f t="shared" si="123"/>
        <v/>
      </c>
      <c r="AH566" s="69" t="str">
        <f t="shared" si="116"/>
        <v/>
      </c>
      <c r="AI566" s="70" t="str">
        <f t="shared" si="117"/>
        <v/>
      </c>
      <c r="AJ566" s="70" t="str">
        <f t="shared" si="118"/>
        <v/>
      </c>
      <c r="AK566" s="70" t="str">
        <f t="shared" si="124"/>
        <v/>
      </c>
      <c r="AL566" s="70" t="str">
        <f t="shared" si="125"/>
        <v/>
      </c>
    </row>
    <row r="567" spans="2:38" ht="15" thickBot="1" x14ac:dyDescent="0.35">
      <c r="B567" s="79" t="str">
        <f t="shared" si="119"/>
        <v/>
      </c>
      <c r="C567" s="78" t="str">
        <f t="shared" si="112"/>
        <v/>
      </c>
      <c r="D567" s="79" t="str">
        <f>IFERROR(IF(J566&lt;=0,"",IF(C567="Yes","",B567-COUNTIF($C$20:C567,"Yes"))),"")</f>
        <v/>
      </c>
      <c r="E567" s="81" t="str">
        <f t="shared" si="113"/>
        <v/>
      </c>
      <c r="F567" s="80" t="str">
        <f t="shared" si="120"/>
        <v/>
      </c>
      <c r="G567" s="80" t="str">
        <f t="shared" si="114"/>
        <v/>
      </c>
      <c r="H567" s="80" t="str">
        <f t="shared" si="121"/>
        <v/>
      </c>
      <c r="I567" s="80" t="str">
        <f t="shared" si="115"/>
        <v/>
      </c>
      <c r="J567" s="80" t="str">
        <f t="shared" si="122"/>
        <v/>
      </c>
      <c r="AG567" s="16" t="str">
        <f t="shared" si="123"/>
        <v/>
      </c>
      <c r="AH567" s="69" t="str">
        <f t="shared" si="116"/>
        <v/>
      </c>
      <c r="AI567" s="70" t="str">
        <f t="shared" si="117"/>
        <v/>
      </c>
      <c r="AJ567" s="70" t="str">
        <f t="shared" si="118"/>
        <v/>
      </c>
      <c r="AK567" s="70" t="str">
        <f t="shared" si="124"/>
        <v/>
      </c>
      <c r="AL567" s="70" t="str">
        <f t="shared" si="125"/>
        <v/>
      </c>
    </row>
    <row r="568" spans="2:38" ht="15" thickBot="1" x14ac:dyDescent="0.35">
      <c r="B568" s="79" t="str">
        <f t="shared" si="119"/>
        <v/>
      </c>
      <c r="C568" s="78" t="str">
        <f t="shared" si="112"/>
        <v/>
      </c>
      <c r="D568" s="79" t="str">
        <f>IFERROR(IF(J567&lt;=0,"",IF(C568="Yes","",B568-COUNTIF($C$20:C568,"Yes"))),"")</f>
        <v/>
      </c>
      <c r="E568" s="81" t="str">
        <f t="shared" si="113"/>
        <v/>
      </c>
      <c r="F568" s="80" t="str">
        <f t="shared" si="120"/>
        <v/>
      </c>
      <c r="G568" s="80" t="str">
        <f t="shared" si="114"/>
        <v/>
      </c>
      <c r="H568" s="80" t="str">
        <f t="shared" si="121"/>
        <v/>
      </c>
      <c r="I568" s="80" t="str">
        <f t="shared" si="115"/>
        <v/>
      </c>
      <c r="J568" s="80" t="str">
        <f t="shared" si="122"/>
        <v/>
      </c>
      <c r="AG568" s="16" t="str">
        <f t="shared" si="123"/>
        <v/>
      </c>
      <c r="AH568" s="69" t="str">
        <f t="shared" si="116"/>
        <v/>
      </c>
      <c r="AI568" s="70" t="str">
        <f t="shared" si="117"/>
        <v/>
      </c>
      <c r="AJ568" s="70" t="str">
        <f t="shared" si="118"/>
        <v/>
      </c>
      <c r="AK568" s="70" t="str">
        <f t="shared" si="124"/>
        <v/>
      </c>
      <c r="AL568" s="70" t="str">
        <f t="shared" si="125"/>
        <v/>
      </c>
    </row>
    <row r="569" spans="2:38" ht="15" thickBot="1" x14ac:dyDescent="0.35">
      <c r="B569" s="79" t="str">
        <f t="shared" si="119"/>
        <v/>
      </c>
      <c r="C569" s="78" t="str">
        <f t="shared" si="112"/>
        <v/>
      </c>
      <c r="D569" s="79" t="str">
        <f>IFERROR(IF(J568&lt;=0,"",IF(C569="Yes","",B569-COUNTIF($C$20:C569,"Yes"))),"")</f>
        <v/>
      </c>
      <c r="E569" s="81" t="str">
        <f t="shared" si="113"/>
        <v/>
      </c>
      <c r="F569" s="80" t="str">
        <f t="shared" si="120"/>
        <v/>
      </c>
      <c r="G569" s="80" t="str">
        <f t="shared" si="114"/>
        <v/>
      </c>
      <c r="H569" s="80" t="str">
        <f t="shared" si="121"/>
        <v/>
      </c>
      <c r="I569" s="80" t="str">
        <f t="shared" si="115"/>
        <v/>
      </c>
      <c r="J569" s="80" t="str">
        <f t="shared" si="122"/>
        <v/>
      </c>
      <c r="AG569" s="16" t="str">
        <f t="shared" si="123"/>
        <v/>
      </c>
      <c r="AH569" s="69" t="str">
        <f t="shared" si="116"/>
        <v/>
      </c>
      <c r="AI569" s="70" t="str">
        <f t="shared" si="117"/>
        <v/>
      </c>
      <c r="AJ569" s="70" t="str">
        <f t="shared" si="118"/>
        <v/>
      </c>
      <c r="AK569" s="70" t="str">
        <f t="shared" si="124"/>
        <v/>
      </c>
      <c r="AL569" s="70" t="str">
        <f t="shared" si="125"/>
        <v/>
      </c>
    </row>
    <row r="570" spans="2:38" ht="15" thickBot="1" x14ac:dyDescent="0.35">
      <c r="B570" s="79" t="str">
        <f t="shared" si="119"/>
        <v/>
      </c>
      <c r="C570" s="78" t="str">
        <f t="shared" si="112"/>
        <v/>
      </c>
      <c r="D570" s="79" t="str">
        <f>IFERROR(IF(J569&lt;=0,"",IF(C570="Yes","",B570-COUNTIF($C$20:C570,"Yes"))),"")</f>
        <v/>
      </c>
      <c r="E570" s="81" t="str">
        <f t="shared" si="113"/>
        <v/>
      </c>
      <c r="F570" s="80" t="str">
        <f t="shared" si="120"/>
        <v/>
      </c>
      <c r="G570" s="80" t="str">
        <f t="shared" si="114"/>
        <v/>
      </c>
      <c r="H570" s="80" t="str">
        <f t="shared" si="121"/>
        <v/>
      </c>
      <c r="I570" s="80" t="str">
        <f t="shared" si="115"/>
        <v/>
      </c>
      <c r="J570" s="80" t="str">
        <f t="shared" si="122"/>
        <v/>
      </c>
      <c r="AG570" s="16" t="str">
        <f t="shared" si="123"/>
        <v/>
      </c>
      <c r="AH570" s="69" t="str">
        <f t="shared" si="116"/>
        <v/>
      </c>
      <c r="AI570" s="70" t="str">
        <f t="shared" si="117"/>
        <v/>
      </c>
      <c r="AJ570" s="70" t="str">
        <f t="shared" si="118"/>
        <v/>
      </c>
      <c r="AK570" s="70" t="str">
        <f t="shared" si="124"/>
        <v/>
      </c>
      <c r="AL570" s="70" t="str">
        <f t="shared" si="125"/>
        <v/>
      </c>
    </row>
    <row r="571" spans="2:38" ht="15" thickBot="1" x14ac:dyDescent="0.35">
      <c r="B571" s="79" t="str">
        <f t="shared" si="119"/>
        <v/>
      </c>
      <c r="C571" s="78" t="str">
        <f t="shared" si="112"/>
        <v/>
      </c>
      <c r="D571" s="79" t="str">
        <f>IFERROR(IF(J570&lt;=0,"",IF(C571="Yes","",B571-COUNTIF($C$20:C571,"Yes"))),"")</f>
        <v/>
      </c>
      <c r="E571" s="81" t="str">
        <f t="shared" si="113"/>
        <v/>
      </c>
      <c r="F571" s="80" t="str">
        <f t="shared" si="120"/>
        <v/>
      </c>
      <c r="G571" s="80" t="str">
        <f t="shared" si="114"/>
        <v/>
      </c>
      <c r="H571" s="80" t="str">
        <f t="shared" si="121"/>
        <v/>
      </c>
      <c r="I571" s="80" t="str">
        <f t="shared" si="115"/>
        <v/>
      </c>
      <c r="J571" s="80" t="str">
        <f t="shared" si="122"/>
        <v/>
      </c>
      <c r="AG571" s="16" t="str">
        <f t="shared" si="123"/>
        <v/>
      </c>
      <c r="AH571" s="69" t="str">
        <f t="shared" si="116"/>
        <v/>
      </c>
      <c r="AI571" s="70" t="str">
        <f t="shared" si="117"/>
        <v/>
      </c>
      <c r="AJ571" s="70" t="str">
        <f t="shared" si="118"/>
        <v/>
      </c>
      <c r="AK571" s="70" t="str">
        <f t="shared" si="124"/>
        <v/>
      </c>
      <c r="AL571" s="70" t="str">
        <f t="shared" si="125"/>
        <v/>
      </c>
    </row>
    <row r="572" spans="2:38" ht="15" thickBot="1" x14ac:dyDescent="0.35">
      <c r="B572" s="79" t="str">
        <f t="shared" si="119"/>
        <v/>
      </c>
      <c r="C572" s="78" t="str">
        <f t="shared" si="112"/>
        <v/>
      </c>
      <c r="D572" s="79" t="str">
        <f>IFERROR(IF(J571&lt;=0,"",IF(C572="Yes","",B572-COUNTIF($C$20:C572,"Yes"))),"")</f>
        <v/>
      </c>
      <c r="E572" s="81" t="str">
        <f t="shared" si="113"/>
        <v/>
      </c>
      <c r="F572" s="80" t="str">
        <f t="shared" si="120"/>
        <v/>
      </c>
      <c r="G572" s="80" t="str">
        <f t="shared" si="114"/>
        <v/>
      </c>
      <c r="H572" s="80" t="str">
        <f t="shared" si="121"/>
        <v/>
      </c>
      <c r="I572" s="80" t="str">
        <f t="shared" si="115"/>
        <v/>
      </c>
      <c r="J572" s="80" t="str">
        <f t="shared" si="122"/>
        <v/>
      </c>
      <c r="AG572" s="16" t="str">
        <f t="shared" si="123"/>
        <v/>
      </c>
      <c r="AH572" s="69" t="str">
        <f t="shared" si="116"/>
        <v/>
      </c>
      <c r="AI572" s="70" t="str">
        <f t="shared" si="117"/>
        <v/>
      </c>
      <c r="AJ572" s="70" t="str">
        <f t="shared" si="118"/>
        <v/>
      </c>
      <c r="AK572" s="70" t="str">
        <f t="shared" si="124"/>
        <v/>
      </c>
      <c r="AL572" s="70" t="str">
        <f t="shared" si="125"/>
        <v/>
      </c>
    </row>
    <row r="573" spans="2:38" ht="15" thickBot="1" x14ac:dyDescent="0.35">
      <c r="B573" s="79" t="str">
        <f t="shared" si="119"/>
        <v/>
      </c>
      <c r="C573" s="78" t="str">
        <f t="shared" si="112"/>
        <v/>
      </c>
      <c r="D573" s="79" t="str">
        <f>IFERROR(IF(J572&lt;=0,"",IF(C573="Yes","",B573-COUNTIF($C$20:C573,"Yes"))),"")</f>
        <v/>
      </c>
      <c r="E573" s="81" t="str">
        <f t="shared" si="113"/>
        <v/>
      </c>
      <c r="F573" s="80" t="str">
        <f t="shared" si="120"/>
        <v/>
      </c>
      <c r="G573" s="80" t="str">
        <f t="shared" si="114"/>
        <v/>
      </c>
      <c r="H573" s="80" t="str">
        <f t="shared" si="121"/>
        <v/>
      </c>
      <c r="I573" s="80" t="str">
        <f t="shared" si="115"/>
        <v/>
      </c>
      <c r="J573" s="80" t="str">
        <f t="shared" si="122"/>
        <v/>
      </c>
      <c r="AG573" s="16" t="str">
        <f t="shared" si="123"/>
        <v/>
      </c>
      <c r="AH573" s="69" t="str">
        <f t="shared" si="116"/>
        <v/>
      </c>
      <c r="AI573" s="70" t="str">
        <f t="shared" si="117"/>
        <v/>
      </c>
      <c r="AJ573" s="70" t="str">
        <f t="shared" si="118"/>
        <v/>
      </c>
      <c r="AK573" s="70" t="str">
        <f t="shared" si="124"/>
        <v/>
      </c>
      <c r="AL573" s="70" t="str">
        <f t="shared" si="125"/>
        <v/>
      </c>
    </row>
    <row r="574" spans="2:38" ht="15" thickBot="1" x14ac:dyDescent="0.35">
      <c r="B574" s="79" t="str">
        <f t="shared" si="119"/>
        <v/>
      </c>
      <c r="C574" s="78" t="str">
        <f t="shared" si="112"/>
        <v/>
      </c>
      <c r="D574" s="79" t="str">
        <f>IFERROR(IF(J573&lt;=0,"",IF(C574="Yes","",B574-COUNTIF($C$20:C574,"Yes"))),"")</f>
        <v/>
      </c>
      <c r="E574" s="81" t="str">
        <f t="shared" si="113"/>
        <v/>
      </c>
      <c r="F574" s="80" t="str">
        <f t="shared" si="120"/>
        <v/>
      </c>
      <c r="G574" s="80" t="str">
        <f t="shared" si="114"/>
        <v/>
      </c>
      <c r="H574" s="80" t="str">
        <f t="shared" si="121"/>
        <v/>
      </c>
      <c r="I574" s="80" t="str">
        <f t="shared" si="115"/>
        <v/>
      </c>
      <c r="J574" s="80" t="str">
        <f t="shared" si="122"/>
        <v/>
      </c>
      <c r="AG574" s="16" t="str">
        <f t="shared" si="123"/>
        <v/>
      </c>
      <c r="AH574" s="69" t="str">
        <f t="shared" si="116"/>
        <v/>
      </c>
      <c r="AI574" s="70" t="str">
        <f t="shared" si="117"/>
        <v/>
      </c>
      <c r="AJ574" s="70" t="str">
        <f t="shared" si="118"/>
        <v/>
      </c>
      <c r="AK574" s="70" t="str">
        <f t="shared" si="124"/>
        <v/>
      </c>
      <c r="AL574" s="70" t="str">
        <f t="shared" si="125"/>
        <v/>
      </c>
    </row>
    <row r="575" spans="2:38" ht="15" thickBot="1" x14ac:dyDescent="0.35">
      <c r="B575" s="79" t="str">
        <f t="shared" si="119"/>
        <v/>
      </c>
      <c r="C575" s="78" t="str">
        <f t="shared" si="112"/>
        <v/>
      </c>
      <c r="D575" s="79" t="str">
        <f>IFERROR(IF(J574&lt;=0,"",IF(C575="Yes","",B575-COUNTIF($C$20:C575,"Yes"))),"")</f>
        <v/>
      </c>
      <c r="E575" s="81" t="str">
        <f t="shared" si="113"/>
        <v/>
      </c>
      <c r="F575" s="80" t="str">
        <f t="shared" si="120"/>
        <v/>
      </c>
      <c r="G575" s="80" t="str">
        <f t="shared" si="114"/>
        <v/>
      </c>
      <c r="H575" s="80" t="str">
        <f t="shared" si="121"/>
        <v/>
      </c>
      <c r="I575" s="80" t="str">
        <f t="shared" si="115"/>
        <v/>
      </c>
      <c r="J575" s="80" t="str">
        <f t="shared" si="122"/>
        <v/>
      </c>
      <c r="AG575" s="16" t="str">
        <f t="shared" si="123"/>
        <v/>
      </c>
      <c r="AH575" s="69" t="str">
        <f t="shared" si="116"/>
        <v/>
      </c>
      <c r="AI575" s="70" t="str">
        <f t="shared" si="117"/>
        <v/>
      </c>
      <c r="AJ575" s="70" t="str">
        <f t="shared" si="118"/>
        <v/>
      </c>
      <c r="AK575" s="70" t="str">
        <f t="shared" si="124"/>
        <v/>
      </c>
      <c r="AL575" s="70" t="str">
        <f t="shared" si="125"/>
        <v/>
      </c>
    </row>
    <row r="576" spans="2:38" ht="15" thickBot="1" x14ac:dyDescent="0.35">
      <c r="B576" s="79" t="str">
        <f t="shared" si="119"/>
        <v/>
      </c>
      <c r="C576" s="78" t="str">
        <f t="shared" si="112"/>
        <v/>
      </c>
      <c r="D576" s="79" t="str">
        <f>IFERROR(IF(J575&lt;=0,"",IF(C576="Yes","",B576-COUNTIF($C$20:C576,"Yes"))),"")</f>
        <v/>
      </c>
      <c r="E576" s="81" t="str">
        <f t="shared" si="113"/>
        <v/>
      </c>
      <c r="F576" s="80" t="str">
        <f t="shared" si="120"/>
        <v/>
      </c>
      <c r="G576" s="80" t="str">
        <f t="shared" si="114"/>
        <v/>
      </c>
      <c r="H576" s="80" t="str">
        <f t="shared" si="121"/>
        <v/>
      </c>
      <c r="I576" s="80" t="str">
        <f t="shared" si="115"/>
        <v/>
      </c>
      <c r="J576" s="80" t="str">
        <f t="shared" si="122"/>
        <v/>
      </c>
      <c r="AG576" s="16" t="str">
        <f t="shared" si="123"/>
        <v/>
      </c>
      <c r="AH576" s="69" t="str">
        <f t="shared" si="116"/>
        <v/>
      </c>
      <c r="AI576" s="70" t="str">
        <f t="shared" si="117"/>
        <v/>
      </c>
      <c r="AJ576" s="70" t="str">
        <f t="shared" si="118"/>
        <v/>
      </c>
      <c r="AK576" s="70" t="str">
        <f t="shared" si="124"/>
        <v/>
      </c>
      <c r="AL576" s="70" t="str">
        <f t="shared" si="125"/>
        <v/>
      </c>
    </row>
    <row r="577" spans="2:38" ht="15" thickBot="1" x14ac:dyDescent="0.35">
      <c r="B577" s="79" t="str">
        <f t="shared" si="119"/>
        <v/>
      </c>
      <c r="C577" s="78" t="str">
        <f t="shared" si="112"/>
        <v/>
      </c>
      <c r="D577" s="79" t="str">
        <f>IFERROR(IF(J576&lt;=0,"",IF(C577="Yes","",B577-COUNTIF($C$20:C577,"Yes"))),"")</f>
        <v/>
      </c>
      <c r="E577" s="81" t="str">
        <f t="shared" si="113"/>
        <v/>
      </c>
      <c r="F577" s="80" t="str">
        <f t="shared" si="120"/>
        <v/>
      </c>
      <c r="G577" s="80" t="str">
        <f t="shared" si="114"/>
        <v/>
      </c>
      <c r="H577" s="80" t="str">
        <f t="shared" si="121"/>
        <v/>
      </c>
      <c r="I577" s="80" t="str">
        <f t="shared" si="115"/>
        <v/>
      </c>
      <c r="J577" s="80" t="str">
        <f t="shared" si="122"/>
        <v/>
      </c>
      <c r="AG577" s="16" t="str">
        <f t="shared" si="123"/>
        <v/>
      </c>
      <c r="AH577" s="69" t="str">
        <f t="shared" si="116"/>
        <v/>
      </c>
      <c r="AI577" s="70" t="str">
        <f t="shared" si="117"/>
        <v/>
      </c>
      <c r="AJ577" s="70" t="str">
        <f t="shared" si="118"/>
        <v/>
      </c>
      <c r="AK577" s="70" t="str">
        <f t="shared" si="124"/>
        <v/>
      </c>
      <c r="AL577" s="70" t="str">
        <f t="shared" si="125"/>
        <v/>
      </c>
    </row>
    <row r="578" spans="2:38" ht="15" thickBot="1" x14ac:dyDescent="0.35">
      <c r="B578" s="79" t="str">
        <f t="shared" si="119"/>
        <v/>
      </c>
      <c r="C578" s="78" t="str">
        <f t="shared" si="112"/>
        <v/>
      </c>
      <c r="D578" s="79" t="str">
        <f>IFERROR(IF(J577&lt;=0,"",IF(C578="Yes","",B578-COUNTIF($C$20:C578,"Yes"))),"")</f>
        <v/>
      </c>
      <c r="E578" s="81" t="str">
        <f t="shared" si="113"/>
        <v/>
      </c>
      <c r="F578" s="80" t="str">
        <f t="shared" si="120"/>
        <v/>
      </c>
      <c r="G578" s="80" t="str">
        <f t="shared" si="114"/>
        <v/>
      </c>
      <c r="H578" s="80" t="str">
        <f t="shared" si="121"/>
        <v/>
      </c>
      <c r="I578" s="80" t="str">
        <f t="shared" si="115"/>
        <v/>
      </c>
      <c r="J578" s="80" t="str">
        <f t="shared" si="122"/>
        <v/>
      </c>
      <c r="AG578" s="16" t="str">
        <f t="shared" si="123"/>
        <v/>
      </c>
      <c r="AH578" s="69" t="str">
        <f t="shared" si="116"/>
        <v/>
      </c>
      <c r="AI578" s="70" t="str">
        <f t="shared" si="117"/>
        <v/>
      </c>
      <c r="AJ578" s="70" t="str">
        <f t="shared" si="118"/>
        <v/>
      </c>
      <c r="AK578" s="70" t="str">
        <f t="shared" si="124"/>
        <v/>
      </c>
      <c r="AL578" s="70" t="str">
        <f t="shared" si="125"/>
        <v/>
      </c>
    </row>
    <row r="579" spans="2:38" ht="15" thickBot="1" x14ac:dyDescent="0.35">
      <c r="B579" s="79" t="str">
        <f t="shared" si="119"/>
        <v/>
      </c>
      <c r="C579" s="78" t="str">
        <f t="shared" si="112"/>
        <v/>
      </c>
      <c r="D579" s="79" t="str">
        <f>IFERROR(IF(J578&lt;=0,"",IF(C579="Yes","",B579-COUNTIF($C$20:C579,"Yes"))),"")</f>
        <v/>
      </c>
      <c r="E579" s="81" t="str">
        <f t="shared" si="113"/>
        <v/>
      </c>
      <c r="F579" s="80" t="str">
        <f t="shared" si="120"/>
        <v/>
      </c>
      <c r="G579" s="80" t="str">
        <f t="shared" si="114"/>
        <v/>
      </c>
      <c r="H579" s="80" t="str">
        <f t="shared" si="121"/>
        <v/>
      </c>
      <c r="I579" s="80" t="str">
        <f t="shared" si="115"/>
        <v/>
      </c>
      <c r="J579" s="80" t="str">
        <f t="shared" si="122"/>
        <v/>
      </c>
      <c r="AG579" s="16" t="str">
        <f t="shared" si="123"/>
        <v/>
      </c>
      <c r="AH579" s="69" t="str">
        <f t="shared" si="116"/>
        <v/>
      </c>
      <c r="AI579" s="70" t="str">
        <f t="shared" si="117"/>
        <v/>
      </c>
      <c r="AJ579" s="70" t="str">
        <f t="shared" si="118"/>
        <v/>
      </c>
      <c r="AK579" s="70" t="str">
        <f t="shared" si="124"/>
        <v/>
      </c>
      <c r="AL579" s="70" t="str">
        <f t="shared" si="125"/>
        <v/>
      </c>
    </row>
    <row r="580" spans="2:38" ht="15" thickBot="1" x14ac:dyDescent="0.35">
      <c r="B580" s="79" t="str">
        <f t="shared" si="119"/>
        <v/>
      </c>
      <c r="C580" s="78" t="str">
        <f t="shared" si="112"/>
        <v/>
      </c>
      <c r="D580" s="79" t="str">
        <f>IFERROR(IF(J579&lt;=0,"",IF(C580="Yes","",B580-COUNTIF($C$20:C580,"Yes"))),"")</f>
        <v/>
      </c>
      <c r="E580" s="81" t="str">
        <f t="shared" si="113"/>
        <v/>
      </c>
      <c r="F580" s="80" t="str">
        <f t="shared" si="120"/>
        <v/>
      </c>
      <c r="G580" s="80" t="str">
        <f t="shared" si="114"/>
        <v/>
      </c>
      <c r="H580" s="80" t="str">
        <f t="shared" si="121"/>
        <v/>
      </c>
      <c r="I580" s="80" t="str">
        <f t="shared" si="115"/>
        <v/>
      </c>
      <c r="J580" s="80" t="str">
        <f t="shared" si="122"/>
        <v/>
      </c>
      <c r="AG580" s="16" t="str">
        <f t="shared" si="123"/>
        <v/>
      </c>
      <c r="AH580" s="69" t="str">
        <f t="shared" si="116"/>
        <v/>
      </c>
      <c r="AI580" s="70" t="str">
        <f t="shared" si="117"/>
        <v/>
      </c>
      <c r="AJ580" s="70" t="str">
        <f t="shared" si="118"/>
        <v/>
      </c>
      <c r="AK580" s="70" t="str">
        <f t="shared" si="124"/>
        <v/>
      </c>
      <c r="AL580" s="70" t="str">
        <f t="shared" si="125"/>
        <v/>
      </c>
    </row>
    <row r="581" spans="2:38" ht="15" thickBot="1" x14ac:dyDescent="0.35">
      <c r="B581" s="79" t="str">
        <f t="shared" si="119"/>
        <v/>
      </c>
      <c r="C581" s="78" t="str">
        <f t="shared" si="112"/>
        <v/>
      </c>
      <c r="D581" s="79" t="str">
        <f>IFERROR(IF(J580&lt;=0,"",IF(C581="Yes","",B581-COUNTIF($C$20:C581,"Yes"))),"")</f>
        <v/>
      </c>
      <c r="E581" s="81" t="str">
        <f t="shared" si="113"/>
        <v/>
      </c>
      <c r="F581" s="80" t="str">
        <f t="shared" si="120"/>
        <v/>
      </c>
      <c r="G581" s="80" t="str">
        <f t="shared" si="114"/>
        <v/>
      </c>
      <c r="H581" s="80" t="str">
        <f t="shared" si="121"/>
        <v/>
      </c>
      <c r="I581" s="80" t="str">
        <f t="shared" si="115"/>
        <v/>
      </c>
      <c r="J581" s="80" t="str">
        <f t="shared" si="122"/>
        <v/>
      </c>
      <c r="AG581" s="16" t="str">
        <f t="shared" si="123"/>
        <v/>
      </c>
      <c r="AH581" s="69" t="str">
        <f t="shared" si="116"/>
        <v/>
      </c>
      <c r="AI581" s="70" t="str">
        <f t="shared" si="117"/>
        <v/>
      </c>
      <c r="AJ581" s="70" t="str">
        <f t="shared" si="118"/>
        <v/>
      </c>
      <c r="AK581" s="70" t="str">
        <f t="shared" si="124"/>
        <v/>
      </c>
      <c r="AL581" s="70" t="str">
        <f t="shared" si="125"/>
        <v/>
      </c>
    </row>
    <row r="582" spans="2:38" ht="15" thickBot="1" x14ac:dyDescent="0.35">
      <c r="B582" s="79" t="str">
        <f t="shared" si="119"/>
        <v/>
      </c>
      <c r="C582" s="78" t="str">
        <f t="shared" si="112"/>
        <v/>
      </c>
      <c r="D582" s="79" t="str">
        <f>IFERROR(IF(J581&lt;=0,"",IF(C582="Yes","",B582-COUNTIF($C$20:C582,"Yes"))),"")</f>
        <v/>
      </c>
      <c r="E582" s="81" t="str">
        <f t="shared" si="113"/>
        <v/>
      </c>
      <c r="F582" s="80" t="str">
        <f t="shared" si="120"/>
        <v/>
      </c>
      <c r="G582" s="80" t="str">
        <f t="shared" si="114"/>
        <v/>
      </c>
      <c r="H582" s="80" t="str">
        <f t="shared" si="121"/>
        <v/>
      </c>
      <c r="I582" s="80" t="str">
        <f t="shared" si="115"/>
        <v/>
      </c>
      <c r="J582" s="80" t="str">
        <f t="shared" si="122"/>
        <v/>
      </c>
      <c r="AG582" s="16" t="str">
        <f t="shared" si="123"/>
        <v/>
      </c>
      <c r="AH582" s="69" t="str">
        <f t="shared" si="116"/>
        <v/>
      </c>
      <c r="AI582" s="70" t="str">
        <f t="shared" si="117"/>
        <v/>
      </c>
      <c r="AJ582" s="70" t="str">
        <f t="shared" si="118"/>
        <v/>
      </c>
      <c r="AK582" s="70" t="str">
        <f t="shared" si="124"/>
        <v/>
      </c>
      <c r="AL582" s="70" t="str">
        <f t="shared" si="125"/>
        <v/>
      </c>
    </row>
    <row r="583" spans="2:38" ht="15" thickBot="1" x14ac:dyDescent="0.35">
      <c r="B583" s="79" t="str">
        <f t="shared" si="119"/>
        <v/>
      </c>
      <c r="C583" s="78" t="str">
        <f t="shared" si="112"/>
        <v/>
      </c>
      <c r="D583" s="79" t="str">
        <f>IFERROR(IF(J582&lt;=0,"",IF(C583="Yes","",B583-COUNTIF($C$20:C583,"Yes"))),"")</f>
        <v/>
      </c>
      <c r="E583" s="81" t="str">
        <f t="shared" si="113"/>
        <v/>
      </c>
      <c r="F583" s="80" t="str">
        <f t="shared" si="120"/>
        <v/>
      </c>
      <c r="G583" s="80" t="str">
        <f t="shared" si="114"/>
        <v/>
      </c>
      <c r="H583" s="80" t="str">
        <f t="shared" si="121"/>
        <v/>
      </c>
      <c r="I583" s="80" t="str">
        <f t="shared" si="115"/>
        <v/>
      </c>
      <c r="J583" s="80" t="str">
        <f t="shared" si="122"/>
        <v/>
      </c>
      <c r="AG583" s="16" t="str">
        <f t="shared" si="123"/>
        <v/>
      </c>
      <c r="AH583" s="69" t="str">
        <f t="shared" si="116"/>
        <v/>
      </c>
      <c r="AI583" s="70" t="str">
        <f t="shared" si="117"/>
        <v/>
      </c>
      <c r="AJ583" s="70" t="str">
        <f t="shared" si="118"/>
        <v/>
      </c>
      <c r="AK583" s="70" t="str">
        <f t="shared" si="124"/>
        <v/>
      </c>
      <c r="AL583" s="70" t="str">
        <f t="shared" si="125"/>
        <v/>
      </c>
    </row>
    <row r="584" spans="2:38" ht="15" thickBot="1" x14ac:dyDescent="0.35">
      <c r="B584" s="79" t="str">
        <f t="shared" si="119"/>
        <v/>
      </c>
      <c r="C584" s="78" t="str">
        <f t="shared" si="112"/>
        <v/>
      </c>
      <c r="D584" s="79" t="str">
        <f>IFERROR(IF(J583&lt;=0,"",IF(C584="Yes","",B584-COUNTIF($C$20:C584,"Yes"))),"")</f>
        <v/>
      </c>
      <c r="E584" s="81" t="str">
        <f t="shared" si="113"/>
        <v/>
      </c>
      <c r="F584" s="80" t="str">
        <f t="shared" si="120"/>
        <v/>
      </c>
      <c r="G584" s="80" t="str">
        <f t="shared" si="114"/>
        <v/>
      </c>
      <c r="H584" s="80" t="str">
        <f t="shared" si="121"/>
        <v/>
      </c>
      <c r="I584" s="80" t="str">
        <f t="shared" si="115"/>
        <v/>
      </c>
      <c r="J584" s="80" t="str">
        <f t="shared" si="122"/>
        <v/>
      </c>
      <c r="AG584" s="16" t="str">
        <f t="shared" si="123"/>
        <v/>
      </c>
      <c r="AH584" s="69" t="str">
        <f t="shared" si="116"/>
        <v/>
      </c>
      <c r="AI584" s="70" t="str">
        <f t="shared" si="117"/>
        <v/>
      </c>
      <c r="AJ584" s="70" t="str">
        <f t="shared" si="118"/>
        <v/>
      </c>
      <c r="AK584" s="70" t="str">
        <f t="shared" si="124"/>
        <v/>
      </c>
      <c r="AL584" s="70" t="str">
        <f t="shared" si="125"/>
        <v/>
      </c>
    </row>
    <row r="585" spans="2:38" ht="15" thickBot="1" x14ac:dyDescent="0.35">
      <c r="B585" s="79" t="str">
        <f t="shared" si="119"/>
        <v/>
      </c>
      <c r="C585" s="78" t="str">
        <f t="shared" si="112"/>
        <v/>
      </c>
      <c r="D585" s="79" t="str">
        <f>IFERROR(IF(J584&lt;=0,"",IF(C585="Yes","",B585-COUNTIF($C$20:C585,"Yes"))),"")</f>
        <v/>
      </c>
      <c r="E585" s="81" t="str">
        <f t="shared" si="113"/>
        <v/>
      </c>
      <c r="F585" s="80" t="str">
        <f t="shared" si="120"/>
        <v/>
      </c>
      <c r="G585" s="80" t="str">
        <f t="shared" si="114"/>
        <v/>
      </c>
      <c r="H585" s="80" t="str">
        <f t="shared" si="121"/>
        <v/>
      </c>
      <c r="I585" s="80" t="str">
        <f t="shared" si="115"/>
        <v/>
      </c>
      <c r="J585" s="80" t="str">
        <f t="shared" si="122"/>
        <v/>
      </c>
      <c r="AG585" s="16" t="str">
        <f t="shared" si="123"/>
        <v/>
      </c>
      <c r="AH585" s="69" t="str">
        <f t="shared" si="116"/>
        <v/>
      </c>
      <c r="AI585" s="70" t="str">
        <f t="shared" si="117"/>
        <v/>
      </c>
      <c r="AJ585" s="70" t="str">
        <f t="shared" si="118"/>
        <v/>
      </c>
      <c r="AK585" s="70" t="str">
        <f t="shared" si="124"/>
        <v/>
      </c>
      <c r="AL585" s="70" t="str">
        <f t="shared" si="125"/>
        <v/>
      </c>
    </row>
    <row r="586" spans="2:38" ht="15" thickBot="1" x14ac:dyDescent="0.35">
      <c r="B586" s="79" t="str">
        <f t="shared" si="119"/>
        <v/>
      </c>
      <c r="C586" s="78" t="str">
        <f t="shared" si="112"/>
        <v/>
      </c>
      <c r="D586" s="79" t="str">
        <f>IFERROR(IF(J585&lt;=0,"",IF(C586="Yes","",B586-COUNTIF($C$20:C586,"Yes"))),"")</f>
        <v/>
      </c>
      <c r="E586" s="81" t="str">
        <f t="shared" si="113"/>
        <v/>
      </c>
      <c r="F586" s="80" t="str">
        <f t="shared" si="120"/>
        <v/>
      </c>
      <c r="G586" s="80" t="str">
        <f t="shared" si="114"/>
        <v/>
      </c>
      <c r="H586" s="80" t="str">
        <f t="shared" si="121"/>
        <v/>
      </c>
      <c r="I586" s="80" t="str">
        <f t="shared" si="115"/>
        <v/>
      </c>
      <c r="J586" s="80" t="str">
        <f t="shared" si="122"/>
        <v/>
      </c>
      <c r="AG586" s="16" t="str">
        <f t="shared" si="123"/>
        <v/>
      </c>
      <c r="AH586" s="69" t="str">
        <f t="shared" si="116"/>
        <v/>
      </c>
      <c r="AI586" s="70" t="str">
        <f t="shared" si="117"/>
        <v/>
      </c>
      <c r="AJ586" s="70" t="str">
        <f t="shared" si="118"/>
        <v/>
      </c>
      <c r="AK586" s="70" t="str">
        <f t="shared" si="124"/>
        <v/>
      </c>
      <c r="AL586" s="70" t="str">
        <f t="shared" si="125"/>
        <v/>
      </c>
    </row>
    <row r="587" spans="2:38" ht="15" thickBot="1" x14ac:dyDescent="0.35">
      <c r="B587" s="79" t="str">
        <f t="shared" si="119"/>
        <v/>
      </c>
      <c r="C587" s="78" t="str">
        <f t="shared" si="112"/>
        <v/>
      </c>
      <c r="D587" s="79" t="str">
        <f>IFERROR(IF(J586&lt;=0,"",IF(C587="Yes","",B587-COUNTIF($C$20:C587,"Yes"))),"")</f>
        <v/>
      </c>
      <c r="E587" s="81" t="str">
        <f t="shared" si="113"/>
        <v/>
      </c>
      <c r="F587" s="80" t="str">
        <f t="shared" si="120"/>
        <v/>
      </c>
      <c r="G587" s="80" t="str">
        <f t="shared" si="114"/>
        <v/>
      </c>
      <c r="H587" s="80" t="str">
        <f t="shared" si="121"/>
        <v/>
      </c>
      <c r="I587" s="80" t="str">
        <f t="shared" si="115"/>
        <v/>
      </c>
      <c r="J587" s="80" t="str">
        <f t="shared" si="122"/>
        <v/>
      </c>
      <c r="AG587" s="16" t="str">
        <f t="shared" si="123"/>
        <v/>
      </c>
      <c r="AH587" s="69" t="str">
        <f t="shared" si="116"/>
        <v/>
      </c>
      <c r="AI587" s="70" t="str">
        <f t="shared" si="117"/>
        <v/>
      </c>
      <c r="AJ587" s="70" t="str">
        <f t="shared" si="118"/>
        <v/>
      </c>
      <c r="AK587" s="70" t="str">
        <f t="shared" si="124"/>
        <v/>
      </c>
      <c r="AL587" s="70" t="str">
        <f t="shared" si="125"/>
        <v/>
      </c>
    </row>
    <row r="588" spans="2:38" ht="15" thickBot="1" x14ac:dyDescent="0.35">
      <c r="B588" s="79" t="str">
        <f t="shared" si="119"/>
        <v/>
      </c>
      <c r="C588" s="78" t="str">
        <f t="shared" si="112"/>
        <v/>
      </c>
      <c r="D588" s="79" t="str">
        <f>IFERROR(IF(J587&lt;=0,"",IF(C588="Yes","",B588-COUNTIF($C$20:C588,"Yes"))),"")</f>
        <v/>
      </c>
      <c r="E588" s="81" t="str">
        <f t="shared" si="113"/>
        <v/>
      </c>
      <c r="F588" s="80" t="str">
        <f t="shared" si="120"/>
        <v/>
      </c>
      <c r="G588" s="80" t="str">
        <f t="shared" si="114"/>
        <v/>
      </c>
      <c r="H588" s="80" t="str">
        <f t="shared" si="121"/>
        <v/>
      </c>
      <c r="I588" s="80" t="str">
        <f t="shared" si="115"/>
        <v/>
      </c>
      <c r="J588" s="80" t="str">
        <f t="shared" si="122"/>
        <v/>
      </c>
      <c r="AG588" s="16" t="str">
        <f t="shared" si="123"/>
        <v/>
      </c>
      <c r="AH588" s="69" t="str">
        <f t="shared" si="116"/>
        <v/>
      </c>
      <c r="AI588" s="70" t="str">
        <f t="shared" si="117"/>
        <v/>
      </c>
      <c r="AJ588" s="70" t="str">
        <f t="shared" si="118"/>
        <v/>
      </c>
      <c r="AK588" s="70" t="str">
        <f t="shared" si="124"/>
        <v/>
      </c>
      <c r="AL588" s="70" t="str">
        <f t="shared" si="125"/>
        <v/>
      </c>
    </row>
    <row r="589" spans="2:38" ht="15" thickBot="1" x14ac:dyDescent="0.35">
      <c r="B589" s="79" t="str">
        <f t="shared" si="119"/>
        <v/>
      </c>
      <c r="C589" s="78" t="str">
        <f t="shared" si="112"/>
        <v/>
      </c>
      <c r="D589" s="79" t="str">
        <f>IFERROR(IF(J588&lt;=0,"",IF(C589="Yes","",B589-COUNTIF($C$20:C589,"Yes"))),"")</f>
        <v/>
      </c>
      <c r="E589" s="81" t="str">
        <f t="shared" si="113"/>
        <v/>
      </c>
      <c r="F589" s="80" t="str">
        <f t="shared" si="120"/>
        <v/>
      </c>
      <c r="G589" s="80" t="str">
        <f t="shared" si="114"/>
        <v/>
      </c>
      <c r="H589" s="80" t="str">
        <f t="shared" si="121"/>
        <v/>
      </c>
      <c r="I589" s="80" t="str">
        <f t="shared" si="115"/>
        <v/>
      </c>
      <c r="J589" s="80" t="str">
        <f t="shared" si="122"/>
        <v/>
      </c>
      <c r="AG589" s="16" t="str">
        <f t="shared" si="123"/>
        <v/>
      </c>
      <c r="AH589" s="69" t="str">
        <f t="shared" si="116"/>
        <v/>
      </c>
      <c r="AI589" s="70" t="str">
        <f t="shared" si="117"/>
        <v/>
      </c>
      <c r="AJ589" s="70" t="str">
        <f t="shared" si="118"/>
        <v/>
      </c>
      <c r="AK589" s="70" t="str">
        <f t="shared" si="124"/>
        <v/>
      </c>
      <c r="AL589" s="70" t="str">
        <f t="shared" si="125"/>
        <v/>
      </c>
    </row>
    <row r="590" spans="2:38" ht="15" thickBot="1" x14ac:dyDescent="0.35">
      <c r="B590" s="79" t="str">
        <f t="shared" si="119"/>
        <v/>
      </c>
      <c r="C590" s="78" t="str">
        <f t="shared" si="112"/>
        <v/>
      </c>
      <c r="D590" s="79" t="str">
        <f>IFERROR(IF(J589&lt;=0,"",IF(C590="Yes","",B590-COUNTIF($C$20:C590,"Yes"))),"")</f>
        <v/>
      </c>
      <c r="E590" s="81" t="str">
        <f t="shared" si="113"/>
        <v/>
      </c>
      <c r="F590" s="80" t="str">
        <f t="shared" si="120"/>
        <v/>
      </c>
      <c r="G590" s="80" t="str">
        <f t="shared" si="114"/>
        <v/>
      </c>
      <c r="H590" s="80" t="str">
        <f t="shared" si="121"/>
        <v/>
      </c>
      <c r="I590" s="80" t="str">
        <f t="shared" si="115"/>
        <v/>
      </c>
      <c r="J590" s="80" t="str">
        <f t="shared" si="122"/>
        <v/>
      </c>
      <c r="AG590" s="16" t="str">
        <f t="shared" si="123"/>
        <v/>
      </c>
      <c r="AH590" s="69" t="str">
        <f t="shared" si="116"/>
        <v/>
      </c>
      <c r="AI590" s="70" t="str">
        <f t="shared" si="117"/>
        <v/>
      </c>
      <c r="AJ590" s="70" t="str">
        <f t="shared" si="118"/>
        <v/>
      </c>
      <c r="AK590" s="70" t="str">
        <f t="shared" si="124"/>
        <v/>
      </c>
      <c r="AL590" s="70" t="str">
        <f t="shared" si="125"/>
        <v/>
      </c>
    </row>
    <row r="591" spans="2:38" ht="15" thickBot="1" x14ac:dyDescent="0.35">
      <c r="B591" s="79" t="str">
        <f t="shared" si="119"/>
        <v/>
      </c>
      <c r="C591" s="78" t="str">
        <f t="shared" si="112"/>
        <v/>
      </c>
      <c r="D591" s="79" t="str">
        <f>IFERROR(IF(J590&lt;=0,"",IF(C591="Yes","",B591-COUNTIF($C$20:C591,"Yes"))),"")</f>
        <v/>
      </c>
      <c r="E591" s="81" t="str">
        <f t="shared" si="113"/>
        <v/>
      </c>
      <c r="F591" s="80" t="str">
        <f t="shared" si="120"/>
        <v/>
      </c>
      <c r="G591" s="80" t="str">
        <f t="shared" si="114"/>
        <v/>
      </c>
      <c r="H591" s="80" t="str">
        <f t="shared" si="121"/>
        <v/>
      </c>
      <c r="I591" s="80" t="str">
        <f t="shared" si="115"/>
        <v/>
      </c>
      <c r="J591" s="80" t="str">
        <f t="shared" si="122"/>
        <v/>
      </c>
      <c r="AG591" s="16" t="str">
        <f t="shared" si="123"/>
        <v/>
      </c>
      <c r="AH591" s="69" t="str">
        <f t="shared" si="116"/>
        <v/>
      </c>
      <c r="AI591" s="70" t="str">
        <f t="shared" si="117"/>
        <v/>
      </c>
      <c r="AJ591" s="70" t="str">
        <f t="shared" si="118"/>
        <v/>
      </c>
      <c r="AK591" s="70" t="str">
        <f t="shared" si="124"/>
        <v/>
      </c>
      <c r="AL591" s="70" t="str">
        <f t="shared" si="125"/>
        <v/>
      </c>
    </row>
    <row r="592" spans="2:38" ht="15" thickBot="1" x14ac:dyDescent="0.35">
      <c r="B592" s="79" t="str">
        <f t="shared" si="119"/>
        <v/>
      </c>
      <c r="C592" s="78" t="str">
        <f t="shared" si="112"/>
        <v/>
      </c>
      <c r="D592" s="79" t="str">
        <f>IFERROR(IF(J591&lt;=0,"",IF(C592="Yes","",B592-COUNTIF($C$20:C592,"Yes"))),"")</f>
        <v/>
      </c>
      <c r="E592" s="81" t="str">
        <f t="shared" si="113"/>
        <v/>
      </c>
      <c r="F592" s="80" t="str">
        <f t="shared" si="120"/>
        <v/>
      </c>
      <c r="G592" s="80" t="str">
        <f t="shared" si="114"/>
        <v/>
      </c>
      <c r="H592" s="80" t="str">
        <f t="shared" si="121"/>
        <v/>
      </c>
      <c r="I592" s="80" t="str">
        <f t="shared" si="115"/>
        <v/>
      </c>
      <c r="J592" s="80" t="str">
        <f t="shared" si="122"/>
        <v/>
      </c>
      <c r="AG592" s="16" t="str">
        <f t="shared" si="123"/>
        <v/>
      </c>
      <c r="AH592" s="69" t="str">
        <f t="shared" si="116"/>
        <v/>
      </c>
      <c r="AI592" s="70" t="str">
        <f t="shared" si="117"/>
        <v/>
      </c>
      <c r="AJ592" s="70" t="str">
        <f t="shared" si="118"/>
        <v/>
      </c>
      <c r="AK592" s="70" t="str">
        <f t="shared" si="124"/>
        <v/>
      </c>
      <c r="AL592" s="70" t="str">
        <f t="shared" si="125"/>
        <v/>
      </c>
    </row>
    <row r="593" spans="2:38" ht="15" thickBot="1" x14ac:dyDescent="0.35">
      <c r="B593" s="79" t="str">
        <f t="shared" si="119"/>
        <v/>
      </c>
      <c r="C593" s="78" t="str">
        <f t="shared" si="112"/>
        <v/>
      </c>
      <c r="D593" s="79" t="str">
        <f>IFERROR(IF(J592&lt;=0,"",IF(C593="Yes","",B593-COUNTIF($C$20:C593,"Yes"))),"")</f>
        <v/>
      </c>
      <c r="E593" s="81" t="str">
        <f t="shared" si="113"/>
        <v/>
      </c>
      <c r="F593" s="80" t="str">
        <f t="shared" si="120"/>
        <v/>
      </c>
      <c r="G593" s="80" t="str">
        <f t="shared" si="114"/>
        <v/>
      </c>
      <c r="H593" s="80" t="str">
        <f t="shared" si="121"/>
        <v/>
      </c>
      <c r="I593" s="80" t="str">
        <f t="shared" si="115"/>
        <v/>
      </c>
      <c r="J593" s="80" t="str">
        <f t="shared" si="122"/>
        <v/>
      </c>
      <c r="AG593" s="16" t="str">
        <f t="shared" si="123"/>
        <v/>
      </c>
      <c r="AH593" s="69" t="str">
        <f t="shared" si="116"/>
        <v/>
      </c>
      <c r="AI593" s="70" t="str">
        <f t="shared" si="117"/>
        <v/>
      </c>
      <c r="AJ593" s="70" t="str">
        <f t="shared" si="118"/>
        <v/>
      </c>
      <c r="AK593" s="70" t="str">
        <f t="shared" si="124"/>
        <v/>
      </c>
      <c r="AL593" s="70" t="str">
        <f t="shared" si="125"/>
        <v/>
      </c>
    </row>
    <row r="594" spans="2:38" ht="15" thickBot="1" x14ac:dyDescent="0.35">
      <c r="B594" s="79" t="str">
        <f t="shared" si="119"/>
        <v/>
      </c>
      <c r="C594" s="78" t="str">
        <f t="shared" si="112"/>
        <v/>
      </c>
      <c r="D594" s="79" t="str">
        <f>IFERROR(IF(J593&lt;=0,"",IF(C594="Yes","",B594-COUNTIF($C$20:C594,"Yes"))),"")</f>
        <v/>
      </c>
      <c r="E594" s="81" t="str">
        <f t="shared" si="113"/>
        <v/>
      </c>
      <c r="F594" s="80" t="str">
        <f t="shared" si="120"/>
        <v/>
      </c>
      <c r="G594" s="80" t="str">
        <f t="shared" si="114"/>
        <v/>
      </c>
      <c r="H594" s="80" t="str">
        <f t="shared" si="121"/>
        <v/>
      </c>
      <c r="I594" s="80" t="str">
        <f t="shared" si="115"/>
        <v/>
      </c>
      <c r="J594" s="80" t="str">
        <f t="shared" si="122"/>
        <v/>
      </c>
      <c r="AG594" s="16" t="str">
        <f t="shared" si="123"/>
        <v/>
      </c>
      <c r="AH594" s="69" t="str">
        <f t="shared" si="116"/>
        <v/>
      </c>
      <c r="AI594" s="70" t="str">
        <f t="shared" si="117"/>
        <v/>
      </c>
      <c r="AJ594" s="70" t="str">
        <f t="shared" si="118"/>
        <v/>
      </c>
      <c r="AK594" s="70" t="str">
        <f t="shared" si="124"/>
        <v/>
      </c>
      <c r="AL594" s="70" t="str">
        <f t="shared" si="125"/>
        <v/>
      </c>
    </row>
    <row r="595" spans="2:38" ht="15" thickBot="1" x14ac:dyDescent="0.35">
      <c r="B595" s="79" t="str">
        <f t="shared" si="119"/>
        <v/>
      </c>
      <c r="C595" s="78" t="str">
        <f t="shared" si="112"/>
        <v/>
      </c>
      <c r="D595" s="79" t="str">
        <f>IFERROR(IF(J594&lt;=0,"",IF(C595="Yes","",B595-COUNTIF($C$20:C595,"Yes"))),"")</f>
        <v/>
      </c>
      <c r="E595" s="81" t="str">
        <f t="shared" si="113"/>
        <v/>
      </c>
      <c r="F595" s="80" t="str">
        <f t="shared" si="120"/>
        <v/>
      </c>
      <c r="G595" s="80" t="str">
        <f t="shared" si="114"/>
        <v/>
      </c>
      <c r="H595" s="80" t="str">
        <f t="shared" si="121"/>
        <v/>
      </c>
      <c r="I595" s="80" t="str">
        <f t="shared" si="115"/>
        <v/>
      </c>
      <c r="J595" s="80" t="str">
        <f t="shared" si="122"/>
        <v/>
      </c>
      <c r="AG595" s="16" t="str">
        <f t="shared" si="123"/>
        <v/>
      </c>
      <c r="AH595" s="69" t="str">
        <f t="shared" si="116"/>
        <v/>
      </c>
      <c r="AI595" s="70" t="str">
        <f t="shared" si="117"/>
        <v/>
      </c>
      <c r="AJ595" s="70" t="str">
        <f t="shared" si="118"/>
        <v/>
      </c>
      <c r="AK595" s="70" t="str">
        <f t="shared" si="124"/>
        <v/>
      </c>
      <c r="AL595" s="70" t="str">
        <f t="shared" si="125"/>
        <v/>
      </c>
    </row>
    <row r="596" spans="2:38" ht="15" thickBot="1" x14ac:dyDescent="0.35">
      <c r="B596" s="79" t="str">
        <f t="shared" si="119"/>
        <v/>
      </c>
      <c r="C596" s="78" t="str">
        <f t="shared" ref="C596:C659" si="126">IF(B596="","",IF(AND(B596&lt;=$E$13,B596&gt;=$E$12),"Yes","No"))</f>
        <v/>
      </c>
      <c r="D596" s="79" t="str">
        <f>IFERROR(IF(J595&lt;=0,"",IF(C596="Yes","",B596-COUNTIF($C$20:C596,"Yes"))),"")</f>
        <v/>
      </c>
      <c r="E596" s="81" t="str">
        <f t="shared" ref="E596:E659" si="127">IF($E$9="End of the Period",IF(B596="","",IF(payment_frequency_EMI_Change="Bi-weekly",first_payment_date_EMI_Change+B596*VLOOKUP(payment_frequency_EMI_Change,periodic_table,2,0),IF(payment_frequency_EMI_Change="Weekly",first_payment_date_EMI_Change+B596*VLOOKUP(payment_frequency_EMI_Change,periodic_table,2,0),IF(payment_frequency_EMI_Change="Semi-monthly",first_payment_date_EMI_Change+B596*VLOOKUP(payment_frequency_EMI_Change,periodic_table,2,0),EDATE(first_payment_date_EMI_Change,B596*VLOOKUP(payment_frequency_EMI_Change,periodic_table,2,0)))))),IF(B596="","",IF(payment_frequency_EMI_Change="Bi-weekly",first_payment_date_EMI_Change+(B596-1)*VLOOKUP(payment_frequency_EMI_Change,periodic_table,2,0),IF(payment_frequency_EMI_Change="Weekly",first_payment_date_EMI_Change+(B596-1)*VLOOKUP(payment_frequency_EMI_Change,periodic_table,2,0),IF(payment_frequency_EMI_Change="Semi-monthly",first_payment_date_EMI_Change+(B596-1)*VLOOKUP(payment_frequency_EMI_Change,periodic_table,2,0),EDATE(first_payment_date_EMI_Change,(B596-1)*VLOOKUP(payment_frequency_EMI_Change,periodic_table,2,0)))))))</f>
        <v/>
      </c>
      <c r="F596" s="80" t="str">
        <f t="shared" si="120"/>
        <v/>
      </c>
      <c r="G596" s="80" t="str">
        <f t="shared" ref="G596:G659" si="128">IF(AND(Payment_Type_EMI_Change=1,B596=1),0,IF(B596="","",IF(C596="Yes",0,J595*Compound_Rate_EMI_Change)))</f>
        <v/>
      </c>
      <c r="H596" s="80" t="str">
        <f t="shared" si="121"/>
        <v/>
      </c>
      <c r="I596" s="80" t="str">
        <f t="shared" ref="I596:I659" si="129">IF(B596="","",IF(C596="Yes",J595*Compound_Rate_EMI_Change,0))</f>
        <v/>
      </c>
      <c r="J596" s="80" t="str">
        <f t="shared" si="122"/>
        <v/>
      </c>
      <c r="AG596" s="16" t="str">
        <f t="shared" si="123"/>
        <v/>
      </c>
      <c r="AH596" s="69" t="str">
        <f t="shared" ref="AH596:AH659" si="130">IF($E$9="End of the Period",IF(AG596="","",IF(payment_frequency_EMI_Change="Bi-weekly",first_payment_date_EMI_Change+AG596*VLOOKUP(payment_frequency_EMI_Change,periodic_table,2,0),IF(payment_frequency_EMI_Change="Weekly",first_payment_date_EMI_Change+AG596*VLOOKUP(payment_frequency_EMI_Change,periodic_table,2,0),IF(payment_frequency_EMI_Change="Semi-monthly",first_payment_date_EMI_Change+AG596*VLOOKUP(payment_frequency_EMI_Change,periodic_table,2,0),EDATE(first_payment_date_EMI_Change,AG596*VLOOKUP(payment_frequency_EMI_Change,periodic_table,2,0)))))),IF(AG596="","",IF(payment_frequency_EMI_Change="Bi-weekly",first_payment_date_EMI_Change+(AG596-1)*VLOOKUP(payment_frequency_EMI_Change,periodic_table,2,0),IF(payment_frequency_EMI_Change="Weekly",first_payment_date_EMI_Change+(AG596-1)*VLOOKUP(payment_frequency_EMI_Change,periodic_table,2,0),IF(payment_frequency_EMI_Change="Semi-monthly",first_payment_date_EMI_Change+(AG596-1)*VLOOKUP(payment_frequency_EMI_Change,periodic_table,2,0),EDATE(first_payment_date_EMI_Change,(AG596-1)*VLOOKUP(payment_frequency_EMI_Change,periodic_table,2,0)))))))</f>
        <v/>
      </c>
      <c r="AI596" s="70" t="str">
        <f t="shared" ref="AI596:AI659" si="131">IF(AG596="","",IF(AL595&lt;payment_EMI_Change,AL595*(1+Compound_Rate_EMI_Change),payment_EMI_Change))</f>
        <v/>
      </c>
      <c r="AJ596" s="70" t="str">
        <f t="shared" ref="AJ596:AJ659" si="132">IF(AND(Payment_Type_EMI_Change=1,AG596=1),0,IF(AG596="","",AL595*Compound_Rate_EMI_Change))</f>
        <v/>
      </c>
      <c r="AK596" s="70" t="str">
        <f t="shared" si="124"/>
        <v/>
      </c>
      <c r="AL596" s="70" t="str">
        <f t="shared" si="125"/>
        <v/>
      </c>
    </row>
    <row r="597" spans="2:38" ht="15" thickBot="1" x14ac:dyDescent="0.35">
      <c r="B597" s="79" t="str">
        <f t="shared" ref="B597:B660" si="133">IFERROR(IF(TRUNC(J596)&lt;=0,"",B596+1),"")</f>
        <v/>
      </c>
      <c r="C597" s="78" t="str">
        <f t="shared" si="126"/>
        <v/>
      </c>
      <c r="D597" s="79" t="str">
        <f>IFERROR(IF(J596&lt;=0,"",IF(C597="Yes","",B597-COUNTIF($C$20:C597,"Yes"))),"")</f>
        <v/>
      </c>
      <c r="E597" s="81" t="str">
        <f t="shared" si="127"/>
        <v/>
      </c>
      <c r="F597" s="80" t="str">
        <f t="shared" ref="F597:F660" si="134">IF(B597="","",IF(C597="Yes",0,IF(J596&lt;payment_EMI_Change,J596*(1+Compound_Rate_EMI_Change),-PMT($J$5,nper_EMI_Change-B597+1,J596))))</f>
        <v/>
      </c>
      <c r="G597" s="80" t="str">
        <f t="shared" si="128"/>
        <v/>
      </c>
      <c r="H597" s="80" t="str">
        <f t="shared" ref="H597:H660" si="135">IF(B597="","",F597-G597)</f>
        <v/>
      </c>
      <c r="I597" s="80" t="str">
        <f t="shared" si="129"/>
        <v/>
      </c>
      <c r="J597" s="80" t="str">
        <f t="shared" ref="J597:J660" si="136">IFERROR(IF(B597="","",J596-H597+I597),"")</f>
        <v/>
      </c>
      <c r="AG597" s="16" t="str">
        <f t="shared" ref="AG597:AG660" si="137">IFERROR(IF(AL596&lt;=0,"",AG596+1),"")</f>
        <v/>
      </c>
      <c r="AH597" s="69" t="str">
        <f t="shared" si="130"/>
        <v/>
      </c>
      <c r="AI597" s="70" t="str">
        <f t="shared" si="131"/>
        <v/>
      </c>
      <c r="AJ597" s="70" t="str">
        <f t="shared" si="132"/>
        <v/>
      </c>
      <c r="AK597" s="70" t="str">
        <f t="shared" ref="AK597:AK660" si="138">IF(AG597="","",AI597-AJ597)</f>
        <v/>
      </c>
      <c r="AL597" s="70" t="str">
        <f t="shared" ref="AL597:AL660" si="139">IFERROR(IF(AK597&lt;=0,"",AL596-AK597),"")</f>
        <v/>
      </c>
    </row>
    <row r="598" spans="2:38" ht="15" thickBot="1" x14ac:dyDescent="0.35">
      <c r="B598" s="79" t="str">
        <f t="shared" si="133"/>
        <v/>
      </c>
      <c r="C598" s="78" t="str">
        <f t="shared" si="126"/>
        <v/>
      </c>
      <c r="D598" s="79" t="str">
        <f>IFERROR(IF(J597&lt;=0,"",IF(C598="Yes","",B598-COUNTIF($C$20:C598,"Yes"))),"")</f>
        <v/>
      </c>
      <c r="E598" s="81" t="str">
        <f t="shared" si="127"/>
        <v/>
      </c>
      <c r="F598" s="80" t="str">
        <f t="shared" si="134"/>
        <v/>
      </c>
      <c r="G598" s="80" t="str">
        <f t="shared" si="128"/>
        <v/>
      </c>
      <c r="H598" s="80" t="str">
        <f t="shared" si="135"/>
        <v/>
      </c>
      <c r="I598" s="80" t="str">
        <f t="shared" si="129"/>
        <v/>
      </c>
      <c r="J598" s="80" t="str">
        <f t="shared" si="136"/>
        <v/>
      </c>
      <c r="AG598" s="16" t="str">
        <f t="shared" si="137"/>
        <v/>
      </c>
      <c r="AH598" s="69" t="str">
        <f t="shared" si="130"/>
        <v/>
      </c>
      <c r="AI598" s="70" t="str">
        <f t="shared" si="131"/>
        <v/>
      </c>
      <c r="AJ598" s="70" t="str">
        <f t="shared" si="132"/>
        <v/>
      </c>
      <c r="AK598" s="70" t="str">
        <f t="shared" si="138"/>
        <v/>
      </c>
      <c r="AL598" s="70" t="str">
        <f t="shared" si="139"/>
        <v/>
      </c>
    </row>
    <row r="599" spans="2:38" ht="15" thickBot="1" x14ac:dyDescent="0.35">
      <c r="B599" s="79" t="str">
        <f t="shared" si="133"/>
        <v/>
      </c>
      <c r="C599" s="78" t="str">
        <f t="shared" si="126"/>
        <v/>
      </c>
      <c r="D599" s="79" t="str">
        <f>IFERROR(IF(J598&lt;=0,"",IF(C599="Yes","",B599-COUNTIF($C$20:C599,"Yes"))),"")</f>
        <v/>
      </c>
      <c r="E599" s="81" t="str">
        <f t="shared" si="127"/>
        <v/>
      </c>
      <c r="F599" s="80" t="str">
        <f t="shared" si="134"/>
        <v/>
      </c>
      <c r="G599" s="80" t="str">
        <f t="shared" si="128"/>
        <v/>
      </c>
      <c r="H599" s="80" t="str">
        <f t="shared" si="135"/>
        <v/>
      </c>
      <c r="I599" s="80" t="str">
        <f t="shared" si="129"/>
        <v/>
      </c>
      <c r="J599" s="80" t="str">
        <f t="shared" si="136"/>
        <v/>
      </c>
      <c r="AG599" s="16" t="str">
        <f t="shared" si="137"/>
        <v/>
      </c>
      <c r="AH599" s="69" t="str">
        <f t="shared" si="130"/>
        <v/>
      </c>
      <c r="AI599" s="70" t="str">
        <f t="shared" si="131"/>
        <v/>
      </c>
      <c r="AJ599" s="70" t="str">
        <f t="shared" si="132"/>
        <v/>
      </c>
      <c r="AK599" s="70" t="str">
        <f t="shared" si="138"/>
        <v/>
      </c>
      <c r="AL599" s="70" t="str">
        <f t="shared" si="139"/>
        <v/>
      </c>
    </row>
    <row r="600" spans="2:38" ht="15" thickBot="1" x14ac:dyDescent="0.35">
      <c r="B600" s="79" t="str">
        <f t="shared" si="133"/>
        <v/>
      </c>
      <c r="C600" s="78" t="str">
        <f t="shared" si="126"/>
        <v/>
      </c>
      <c r="D600" s="79" t="str">
        <f>IFERROR(IF(J599&lt;=0,"",IF(C600="Yes","",B600-COUNTIF($C$20:C600,"Yes"))),"")</f>
        <v/>
      </c>
      <c r="E600" s="81" t="str">
        <f t="shared" si="127"/>
        <v/>
      </c>
      <c r="F600" s="80" t="str">
        <f t="shared" si="134"/>
        <v/>
      </c>
      <c r="G600" s="80" t="str">
        <f t="shared" si="128"/>
        <v/>
      </c>
      <c r="H600" s="80" t="str">
        <f t="shared" si="135"/>
        <v/>
      </c>
      <c r="I600" s="80" t="str">
        <f t="shared" si="129"/>
        <v/>
      </c>
      <c r="J600" s="80" t="str">
        <f t="shared" si="136"/>
        <v/>
      </c>
      <c r="AG600" s="16" t="str">
        <f t="shared" si="137"/>
        <v/>
      </c>
      <c r="AH600" s="69" t="str">
        <f t="shared" si="130"/>
        <v/>
      </c>
      <c r="AI600" s="70" t="str">
        <f t="shared" si="131"/>
        <v/>
      </c>
      <c r="AJ600" s="70" t="str">
        <f t="shared" si="132"/>
        <v/>
      </c>
      <c r="AK600" s="70" t="str">
        <f t="shared" si="138"/>
        <v/>
      </c>
      <c r="AL600" s="70" t="str">
        <f t="shared" si="139"/>
        <v/>
      </c>
    </row>
    <row r="601" spans="2:38" ht="15" thickBot="1" x14ac:dyDescent="0.35">
      <c r="B601" s="79" t="str">
        <f t="shared" si="133"/>
        <v/>
      </c>
      <c r="C601" s="78" t="str">
        <f t="shared" si="126"/>
        <v/>
      </c>
      <c r="D601" s="79" t="str">
        <f>IFERROR(IF(J600&lt;=0,"",IF(C601="Yes","",B601-COUNTIF($C$20:C601,"Yes"))),"")</f>
        <v/>
      </c>
      <c r="E601" s="81" t="str">
        <f t="shared" si="127"/>
        <v/>
      </c>
      <c r="F601" s="80" t="str">
        <f t="shared" si="134"/>
        <v/>
      </c>
      <c r="G601" s="80" t="str">
        <f t="shared" si="128"/>
        <v/>
      </c>
      <c r="H601" s="80" t="str">
        <f t="shared" si="135"/>
        <v/>
      </c>
      <c r="I601" s="80" t="str">
        <f t="shared" si="129"/>
        <v/>
      </c>
      <c r="J601" s="80" t="str">
        <f t="shared" si="136"/>
        <v/>
      </c>
      <c r="AG601" s="16" t="str">
        <f t="shared" si="137"/>
        <v/>
      </c>
      <c r="AH601" s="69" t="str">
        <f t="shared" si="130"/>
        <v/>
      </c>
      <c r="AI601" s="70" t="str">
        <f t="shared" si="131"/>
        <v/>
      </c>
      <c r="AJ601" s="70" t="str">
        <f t="shared" si="132"/>
        <v/>
      </c>
      <c r="AK601" s="70" t="str">
        <f t="shared" si="138"/>
        <v/>
      </c>
      <c r="AL601" s="70" t="str">
        <f t="shared" si="139"/>
        <v/>
      </c>
    </row>
    <row r="602" spans="2:38" ht="15" thickBot="1" x14ac:dyDescent="0.35">
      <c r="B602" s="79" t="str">
        <f t="shared" si="133"/>
        <v/>
      </c>
      <c r="C602" s="78" t="str">
        <f t="shared" si="126"/>
        <v/>
      </c>
      <c r="D602" s="79" t="str">
        <f>IFERROR(IF(J601&lt;=0,"",IF(C602="Yes","",B602-COUNTIF($C$20:C602,"Yes"))),"")</f>
        <v/>
      </c>
      <c r="E602" s="81" t="str">
        <f t="shared" si="127"/>
        <v/>
      </c>
      <c r="F602" s="80" t="str">
        <f t="shared" si="134"/>
        <v/>
      </c>
      <c r="G602" s="80" t="str">
        <f t="shared" si="128"/>
        <v/>
      </c>
      <c r="H602" s="80" t="str">
        <f t="shared" si="135"/>
        <v/>
      </c>
      <c r="I602" s="80" t="str">
        <f t="shared" si="129"/>
        <v/>
      </c>
      <c r="J602" s="80" t="str">
        <f t="shared" si="136"/>
        <v/>
      </c>
      <c r="AG602" s="16" t="str">
        <f t="shared" si="137"/>
        <v/>
      </c>
      <c r="AH602" s="69" t="str">
        <f t="shared" si="130"/>
        <v/>
      </c>
      <c r="AI602" s="70" t="str">
        <f t="shared" si="131"/>
        <v/>
      </c>
      <c r="AJ602" s="70" t="str">
        <f t="shared" si="132"/>
        <v/>
      </c>
      <c r="AK602" s="70" t="str">
        <f t="shared" si="138"/>
        <v/>
      </c>
      <c r="AL602" s="70" t="str">
        <f t="shared" si="139"/>
        <v/>
      </c>
    </row>
    <row r="603" spans="2:38" ht="15" thickBot="1" x14ac:dyDescent="0.35">
      <c r="B603" s="79" t="str">
        <f t="shared" si="133"/>
        <v/>
      </c>
      <c r="C603" s="78" t="str">
        <f t="shared" si="126"/>
        <v/>
      </c>
      <c r="D603" s="79" t="str">
        <f>IFERROR(IF(J602&lt;=0,"",IF(C603="Yes","",B603-COUNTIF($C$20:C603,"Yes"))),"")</f>
        <v/>
      </c>
      <c r="E603" s="81" t="str">
        <f t="shared" si="127"/>
        <v/>
      </c>
      <c r="F603" s="80" t="str">
        <f t="shared" si="134"/>
        <v/>
      </c>
      <c r="G603" s="80" t="str">
        <f t="shared" si="128"/>
        <v/>
      </c>
      <c r="H603" s="80" t="str">
        <f t="shared" si="135"/>
        <v/>
      </c>
      <c r="I603" s="80" t="str">
        <f t="shared" si="129"/>
        <v/>
      </c>
      <c r="J603" s="80" t="str">
        <f t="shared" si="136"/>
        <v/>
      </c>
      <c r="AG603" s="16" t="str">
        <f t="shared" si="137"/>
        <v/>
      </c>
      <c r="AH603" s="69" t="str">
        <f t="shared" si="130"/>
        <v/>
      </c>
      <c r="AI603" s="70" t="str">
        <f t="shared" si="131"/>
        <v/>
      </c>
      <c r="AJ603" s="70" t="str">
        <f t="shared" si="132"/>
        <v/>
      </c>
      <c r="AK603" s="70" t="str">
        <f t="shared" si="138"/>
        <v/>
      </c>
      <c r="AL603" s="70" t="str">
        <f t="shared" si="139"/>
        <v/>
      </c>
    </row>
    <row r="604" spans="2:38" ht="15" thickBot="1" x14ac:dyDescent="0.35">
      <c r="B604" s="79" t="str">
        <f t="shared" si="133"/>
        <v/>
      </c>
      <c r="C604" s="78" t="str">
        <f t="shared" si="126"/>
        <v/>
      </c>
      <c r="D604" s="79" t="str">
        <f>IFERROR(IF(J603&lt;=0,"",IF(C604="Yes","",B604-COUNTIF($C$20:C604,"Yes"))),"")</f>
        <v/>
      </c>
      <c r="E604" s="81" t="str">
        <f t="shared" si="127"/>
        <v/>
      </c>
      <c r="F604" s="80" t="str">
        <f t="shared" si="134"/>
        <v/>
      </c>
      <c r="G604" s="80" t="str">
        <f t="shared" si="128"/>
        <v/>
      </c>
      <c r="H604" s="80" t="str">
        <f t="shared" si="135"/>
        <v/>
      </c>
      <c r="I604" s="80" t="str">
        <f t="shared" si="129"/>
        <v/>
      </c>
      <c r="J604" s="80" t="str">
        <f t="shared" si="136"/>
        <v/>
      </c>
      <c r="AG604" s="16" t="str">
        <f t="shared" si="137"/>
        <v/>
      </c>
      <c r="AH604" s="69" t="str">
        <f t="shared" si="130"/>
        <v/>
      </c>
      <c r="AI604" s="70" t="str">
        <f t="shared" si="131"/>
        <v/>
      </c>
      <c r="AJ604" s="70" t="str">
        <f t="shared" si="132"/>
        <v/>
      </c>
      <c r="AK604" s="70" t="str">
        <f t="shared" si="138"/>
        <v/>
      </c>
      <c r="AL604" s="70" t="str">
        <f t="shared" si="139"/>
        <v/>
      </c>
    </row>
    <row r="605" spans="2:38" ht="15" thickBot="1" x14ac:dyDescent="0.35">
      <c r="B605" s="79" t="str">
        <f t="shared" si="133"/>
        <v/>
      </c>
      <c r="C605" s="78" t="str">
        <f t="shared" si="126"/>
        <v/>
      </c>
      <c r="D605" s="79" t="str">
        <f>IFERROR(IF(J604&lt;=0,"",IF(C605="Yes","",B605-COUNTIF($C$20:C605,"Yes"))),"")</f>
        <v/>
      </c>
      <c r="E605" s="81" t="str">
        <f t="shared" si="127"/>
        <v/>
      </c>
      <c r="F605" s="80" t="str">
        <f t="shared" si="134"/>
        <v/>
      </c>
      <c r="G605" s="80" t="str">
        <f t="shared" si="128"/>
        <v/>
      </c>
      <c r="H605" s="80" t="str">
        <f t="shared" si="135"/>
        <v/>
      </c>
      <c r="I605" s="80" t="str">
        <f t="shared" si="129"/>
        <v/>
      </c>
      <c r="J605" s="80" t="str">
        <f t="shared" si="136"/>
        <v/>
      </c>
      <c r="AG605" s="16" t="str">
        <f t="shared" si="137"/>
        <v/>
      </c>
      <c r="AH605" s="69" t="str">
        <f t="shared" si="130"/>
        <v/>
      </c>
      <c r="AI605" s="70" t="str">
        <f t="shared" si="131"/>
        <v/>
      </c>
      <c r="AJ605" s="70" t="str">
        <f t="shared" si="132"/>
        <v/>
      </c>
      <c r="AK605" s="70" t="str">
        <f t="shared" si="138"/>
        <v/>
      </c>
      <c r="AL605" s="70" t="str">
        <f t="shared" si="139"/>
        <v/>
      </c>
    </row>
    <row r="606" spans="2:38" ht="15" thickBot="1" x14ac:dyDescent="0.35">
      <c r="B606" s="79" t="str">
        <f t="shared" si="133"/>
        <v/>
      </c>
      <c r="C606" s="78" t="str">
        <f t="shared" si="126"/>
        <v/>
      </c>
      <c r="D606" s="79" t="str">
        <f>IFERROR(IF(J605&lt;=0,"",IF(C606="Yes","",B606-COUNTIF($C$20:C606,"Yes"))),"")</f>
        <v/>
      </c>
      <c r="E606" s="81" t="str">
        <f t="shared" si="127"/>
        <v/>
      </c>
      <c r="F606" s="80" t="str">
        <f t="shared" si="134"/>
        <v/>
      </c>
      <c r="G606" s="80" t="str">
        <f t="shared" si="128"/>
        <v/>
      </c>
      <c r="H606" s="80" t="str">
        <f t="shared" si="135"/>
        <v/>
      </c>
      <c r="I606" s="80" t="str">
        <f t="shared" si="129"/>
        <v/>
      </c>
      <c r="J606" s="80" t="str">
        <f t="shared" si="136"/>
        <v/>
      </c>
      <c r="AG606" s="16" t="str">
        <f t="shared" si="137"/>
        <v/>
      </c>
      <c r="AH606" s="69" t="str">
        <f t="shared" si="130"/>
        <v/>
      </c>
      <c r="AI606" s="70" t="str">
        <f t="shared" si="131"/>
        <v/>
      </c>
      <c r="AJ606" s="70" t="str">
        <f t="shared" si="132"/>
        <v/>
      </c>
      <c r="AK606" s="70" t="str">
        <f t="shared" si="138"/>
        <v/>
      </c>
      <c r="AL606" s="70" t="str">
        <f t="shared" si="139"/>
        <v/>
      </c>
    </row>
    <row r="607" spans="2:38" ht="15" thickBot="1" x14ac:dyDescent="0.35">
      <c r="B607" s="79" t="str">
        <f t="shared" si="133"/>
        <v/>
      </c>
      <c r="C607" s="78" t="str">
        <f t="shared" si="126"/>
        <v/>
      </c>
      <c r="D607" s="79" t="str">
        <f>IFERROR(IF(J606&lt;=0,"",IF(C607="Yes","",B607-COUNTIF($C$20:C607,"Yes"))),"")</f>
        <v/>
      </c>
      <c r="E607" s="81" t="str">
        <f t="shared" si="127"/>
        <v/>
      </c>
      <c r="F607" s="80" t="str">
        <f t="shared" si="134"/>
        <v/>
      </c>
      <c r="G607" s="80" t="str">
        <f t="shared" si="128"/>
        <v/>
      </c>
      <c r="H607" s="80" t="str">
        <f t="shared" si="135"/>
        <v/>
      </c>
      <c r="I607" s="80" t="str">
        <f t="shared" si="129"/>
        <v/>
      </c>
      <c r="J607" s="80" t="str">
        <f t="shared" si="136"/>
        <v/>
      </c>
      <c r="AG607" s="16" t="str">
        <f t="shared" si="137"/>
        <v/>
      </c>
      <c r="AH607" s="69" t="str">
        <f t="shared" si="130"/>
        <v/>
      </c>
      <c r="AI607" s="70" t="str">
        <f t="shared" si="131"/>
        <v/>
      </c>
      <c r="AJ607" s="70" t="str">
        <f t="shared" si="132"/>
        <v/>
      </c>
      <c r="AK607" s="70" t="str">
        <f t="shared" si="138"/>
        <v/>
      </c>
      <c r="AL607" s="70" t="str">
        <f t="shared" si="139"/>
        <v/>
      </c>
    </row>
    <row r="608" spans="2:38" ht="15" thickBot="1" x14ac:dyDescent="0.35">
      <c r="B608" s="79" t="str">
        <f t="shared" si="133"/>
        <v/>
      </c>
      <c r="C608" s="78" t="str">
        <f t="shared" si="126"/>
        <v/>
      </c>
      <c r="D608" s="79" t="str">
        <f>IFERROR(IF(J607&lt;=0,"",IF(C608="Yes","",B608-COUNTIF($C$20:C608,"Yes"))),"")</f>
        <v/>
      </c>
      <c r="E608" s="81" t="str">
        <f t="shared" si="127"/>
        <v/>
      </c>
      <c r="F608" s="80" t="str">
        <f t="shared" si="134"/>
        <v/>
      </c>
      <c r="G608" s="80" t="str">
        <f t="shared" si="128"/>
        <v/>
      </c>
      <c r="H608" s="80" t="str">
        <f t="shared" si="135"/>
        <v/>
      </c>
      <c r="I608" s="80" t="str">
        <f t="shared" si="129"/>
        <v/>
      </c>
      <c r="J608" s="80" t="str">
        <f t="shared" si="136"/>
        <v/>
      </c>
      <c r="AG608" s="16" t="str">
        <f t="shared" si="137"/>
        <v/>
      </c>
      <c r="AH608" s="69" t="str">
        <f t="shared" si="130"/>
        <v/>
      </c>
      <c r="AI608" s="70" t="str">
        <f t="shared" si="131"/>
        <v/>
      </c>
      <c r="AJ608" s="70" t="str">
        <f t="shared" si="132"/>
        <v/>
      </c>
      <c r="AK608" s="70" t="str">
        <f t="shared" si="138"/>
        <v/>
      </c>
      <c r="AL608" s="70" t="str">
        <f t="shared" si="139"/>
        <v/>
      </c>
    </row>
    <row r="609" spans="2:38" ht="15" thickBot="1" x14ac:dyDescent="0.35">
      <c r="B609" s="79" t="str">
        <f t="shared" si="133"/>
        <v/>
      </c>
      <c r="C609" s="78" t="str">
        <f t="shared" si="126"/>
        <v/>
      </c>
      <c r="D609" s="79" t="str">
        <f>IFERROR(IF(J608&lt;=0,"",IF(C609="Yes","",B609-COUNTIF($C$20:C609,"Yes"))),"")</f>
        <v/>
      </c>
      <c r="E609" s="81" t="str">
        <f t="shared" si="127"/>
        <v/>
      </c>
      <c r="F609" s="80" t="str">
        <f t="shared" si="134"/>
        <v/>
      </c>
      <c r="G609" s="80" t="str">
        <f t="shared" si="128"/>
        <v/>
      </c>
      <c r="H609" s="80" t="str">
        <f t="shared" si="135"/>
        <v/>
      </c>
      <c r="I609" s="80" t="str">
        <f t="shared" si="129"/>
        <v/>
      </c>
      <c r="J609" s="80" t="str">
        <f t="shared" si="136"/>
        <v/>
      </c>
      <c r="AG609" s="16" t="str">
        <f t="shared" si="137"/>
        <v/>
      </c>
      <c r="AH609" s="69" t="str">
        <f t="shared" si="130"/>
        <v/>
      </c>
      <c r="AI609" s="70" t="str">
        <f t="shared" si="131"/>
        <v/>
      </c>
      <c r="AJ609" s="70" t="str">
        <f t="shared" si="132"/>
        <v/>
      </c>
      <c r="AK609" s="70" t="str">
        <f t="shared" si="138"/>
        <v/>
      </c>
      <c r="AL609" s="70" t="str">
        <f t="shared" si="139"/>
        <v/>
      </c>
    </row>
    <row r="610" spans="2:38" ht="15" thickBot="1" x14ac:dyDescent="0.35">
      <c r="B610" s="79" t="str">
        <f t="shared" si="133"/>
        <v/>
      </c>
      <c r="C610" s="78" t="str">
        <f t="shared" si="126"/>
        <v/>
      </c>
      <c r="D610" s="79" t="str">
        <f>IFERROR(IF(J609&lt;=0,"",IF(C610="Yes","",B610-COUNTIF($C$20:C610,"Yes"))),"")</f>
        <v/>
      </c>
      <c r="E610" s="81" t="str">
        <f t="shared" si="127"/>
        <v/>
      </c>
      <c r="F610" s="80" t="str">
        <f t="shared" si="134"/>
        <v/>
      </c>
      <c r="G610" s="80" t="str">
        <f t="shared" si="128"/>
        <v/>
      </c>
      <c r="H610" s="80" t="str">
        <f t="shared" si="135"/>
        <v/>
      </c>
      <c r="I610" s="80" t="str">
        <f t="shared" si="129"/>
        <v/>
      </c>
      <c r="J610" s="80" t="str">
        <f t="shared" si="136"/>
        <v/>
      </c>
      <c r="AG610" s="16" t="str">
        <f t="shared" si="137"/>
        <v/>
      </c>
      <c r="AH610" s="69" t="str">
        <f t="shared" si="130"/>
        <v/>
      </c>
      <c r="AI610" s="70" t="str">
        <f t="shared" si="131"/>
        <v/>
      </c>
      <c r="AJ610" s="70" t="str">
        <f t="shared" si="132"/>
        <v/>
      </c>
      <c r="AK610" s="70" t="str">
        <f t="shared" si="138"/>
        <v/>
      </c>
      <c r="AL610" s="70" t="str">
        <f t="shared" si="139"/>
        <v/>
      </c>
    </row>
    <row r="611" spans="2:38" ht="15" thickBot="1" x14ac:dyDescent="0.35">
      <c r="B611" s="79" t="str">
        <f t="shared" si="133"/>
        <v/>
      </c>
      <c r="C611" s="78" t="str">
        <f t="shared" si="126"/>
        <v/>
      </c>
      <c r="D611" s="79" t="str">
        <f>IFERROR(IF(J610&lt;=0,"",IF(C611="Yes","",B611-COUNTIF($C$20:C611,"Yes"))),"")</f>
        <v/>
      </c>
      <c r="E611" s="81" t="str">
        <f t="shared" si="127"/>
        <v/>
      </c>
      <c r="F611" s="80" t="str">
        <f t="shared" si="134"/>
        <v/>
      </c>
      <c r="G611" s="80" t="str">
        <f t="shared" si="128"/>
        <v/>
      </c>
      <c r="H611" s="80" t="str">
        <f t="shared" si="135"/>
        <v/>
      </c>
      <c r="I611" s="80" t="str">
        <f t="shared" si="129"/>
        <v/>
      </c>
      <c r="J611" s="80" t="str">
        <f t="shared" si="136"/>
        <v/>
      </c>
      <c r="AG611" s="16" t="str">
        <f t="shared" si="137"/>
        <v/>
      </c>
      <c r="AH611" s="69" t="str">
        <f t="shared" si="130"/>
        <v/>
      </c>
      <c r="AI611" s="70" t="str">
        <f t="shared" si="131"/>
        <v/>
      </c>
      <c r="AJ611" s="70" t="str">
        <f t="shared" si="132"/>
        <v/>
      </c>
      <c r="AK611" s="70" t="str">
        <f t="shared" si="138"/>
        <v/>
      </c>
      <c r="AL611" s="70" t="str">
        <f t="shared" si="139"/>
        <v/>
      </c>
    </row>
    <row r="612" spans="2:38" ht="15" thickBot="1" x14ac:dyDescent="0.35">
      <c r="B612" s="79" t="str">
        <f t="shared" si="133"/>
        <v/>
      </c>
      <c r="C612" s="78" t="str">
        <f t="shared" si="126"/>
        <v/>
      </c>
      <c r="D612" s="79" t="str">
        <f>IFERROR(IF(J611&lt;=0,"",IF(C612="Yes","",B612-COUNTIF($C$20:C612,"Yes"))),"")</f>
        <v/>
      </c>
      <c r="E612" s="81" t="str">
        <f t="shared" si="127"/>
        <v/>
      </c>
      <c r="F612" s="80" t="str">
        <f t="shared" si="134"/>
        <v/>
      </c>
      <c r="G612" s="80" t="str">
        <f t="shared" si="128"/>
        <v/>
      </c>
      <c r="H612" s="80" t="str">
        <f t="shared" si="135"/>
        <v/>
      </c>
      <c r="I612" s="80" t="str">
        <f t="shared" si="129"/>
        <v/>
      </c>
      <c r="J612" s="80" t="str">
        <f t="shared" si="136"/>
        <v/>
      </c>
      <c r="AG612" s="16" t="str">
        <f t="shared" si="137"/>
        <v/>
      </c>
      <c r="AH612" s="69" t="str">
        <f t="shared" si="130"/>
        <v/>
      </c>
      <c r="AI612" s="70" t="str">
        <f t="shared" si="131"/>
        <v/>
      </c>
      <c r="AJ612" s="70" t="str">
        <f t="shared" si="132"/>
        <v/>
      </c>
      <c r="AK612" s="70" t="str">
        <f t="shared" si="138"/>
        <v/>
      </c>
      <c r="AL612" s="70" t="str">
        <f t="shared" si="139"/>
        <v/>
      </c>
    </row>
    <row r="613" spans="2:38" ht="15" thickBot="1" x14ac:dyDescent="0.35">
      <c r="B613" s="79" t="str">
        <f t="shared" si="133"/>
        <v/>
      </c>
      <c r="C613" s="78" t="str">
        <f t="shared" si="126"/>
        <v/>
      </c>
      <c r="D613" s="79" t="str">
        <f>IFERROR(IF(J612&lt;=0,"",IF(C613="Yes","",B613-COUNTIF($C$20:C613,"Yes"))),"")</f>
        <v/>
      </c>
      <c r="E613" s="81" t="str">
        <f t="shared" si="127"/>
        <v/>
      </c>
      <c r="F613" s="80" t="str">
        <f t="shared" si="134"/>
        <v/>
      </c>
      <c r="G613" s="80" t="str">
        <f t="shared" si="128"/>
        <v/>
      </c>
      <c r="H613" s="80" t="str">
        <f t="shared" si="135"/>
        <v/>
      </c>
      <c r="I613" s="80" t="str">
        <f t="shared" si="129"/>
        <v/>
      </c>
      <c r="J613" s="80" t="str">
        <f t="shared" si="136"/>
        <v/>
      </c>
      <c r="AG613" s="16" t="str">
        <f t="shared" si="137"/>
        <v/>
      </c>
      <c r="AH613" s="69" t="str">
        <f t="shared" si="130"/>
        <v/>
      </c>
      <c r="AI613" s="70" t="str">
        <f t="shared" si="131"/>
        <v/>
      </c>
      <c r="AJ613" s="70" t="str">
        <f t="shared" si="132"/>
        <v/>
      </c>
      <c r="AK613" s="70" t="str">
        <f t="shared" si="138"/>
        <v/>
      </c>
      <c r="AL613" s="70" t="str">
        <f t="shared" si="139"/>
        <v/>
      </c>
    </row>
    <row r="614" spans="2:38" ht="15" thickBot="1" x14ac:dyDescent="0.35">
      <c r="B614" s="79" t="str">
        <f t="shared" si="133"/>
        <v/>
      </c>
      <c r="C614" s="78" t="str">
        <f t="shared" si="126"/>
        <v/>
      </c>
      <c r="D614" s="79" t="str">
        <f>IFERROR(IF(J613&lt;=0,"",IF(C614="Yes","",B614-COUNTIF($C$20:C614,"Yes"))),"")</f>
        <v/>
      </c>
      <c r="E614" s="81" t="str">
        <f t="shared" si="127"/>
        <v/>
      </c>
      <c r="F614" s="80" t="str">
        <f t="shared" si="134"/>
        <v/>
      </c>
      <c r="G614" s="80" t="str">
        <f t="shared" si="128"/>
        <v/>
      </c>
      <c r="H614" s="80" t="str">
        <f t="shared" si="135"/>
        <v/>
      </c>
      <c r="I614" s="80" t="str">
        <f t="shared" si="129"/>
        <v/>
      </c>
      <c r="J614" s="80" t="str">
        <f t="shared" si="136"/>
        <v/>
      </c>
      <c r="AG614" s="16" t="str">
        <f t="shared" si="137"/>
        <v/>
      </c>
      <c r="AH614" s="69" t="str">
        <f t="shared" si="130"/>
        <v/>
      </c>
      <c r="AI614" s="70" t="str">
        <f t="shared" si="131"/>
        <v/>
      </c>
      <c r="AJ614" s="70" t="str">
        <f t="shared" si="132"/>
        <v/>
      </c>
      <c r="AK614" s="70" t="str">
        <f t="shared" si="138"/>
        <v/>
      </c>
      <c r="AL614" s="70" t="str">
        <f t="shared" si="139"/>
        <v/>
      </c>
    </row>
    <row r="615" spans="2:38" ht="15" thickBot="1" x14ac:dyDescent="0.35">
      <c r="B615" s="79" t="str">
        <f t="shared" si="133"/>
        <v/>
      </c>
      <c r="C615" s="78" t="str">
        <f t="shared" si="126"/>
        <v/>
      </c>
      <c r="D615" s="79" t="str">
        <f>IFERROR(IF(J614&lt;=0,"",IF(C615="Yes","",B615-COUNTIF($C$20:C615,"Yes"))),"")</f>
        <v/>
      </c>
      <c r="E615" s="81" t="str">
        <f t="shared" si="127"/>
        <v/>
      </c>
      <c r="F615" s="80" t="str">
        <f t="shared" si="134"/>
        <v/>
      </c>
      <c r="G615" s="80" t="str">
        <f t="shared" si="128"/>
        <v/>
      </c>
      <c r="H615" s="80" t="str">
        <f t="shared" si="135"/>
        <v/>
      </c>
      <c r="I615" s="80" t="str">
        <f t="shared" si="129"/>
        <v/>
      </c>
      <c r="J615" s="80" t="str">
        <f t="shared" si="136"/>
        <v/>
      </c>
      <c r="AG615" s="16" t="str">
        <f t="shared" si="137"/>
        <v/>
      </c>
      <c r="AH615" s="69" t="str">
        <f t="shared" si="130"/>
        <v/>
      </c>
      <c r="AI615" s="70" t="str">
        <f t="shared" si="131"/>
        <v/>
      </c>
      <c r="AJ615" s="70" t="str">
        <f t="shared" si="132"/>
        <v/>
      </c>
      <c r="AK615" s="70" t="str">
        <f t="shared" si="138"/>
        <v/>
      </c>
      <c r="AL615" s="70" t="str">
        <f t="shared" si="139"/>
        <v/>
      </c>
    </row>
    <row r="616" spans="2:38" ht="15" thickBot="1" x14ac:dyDescent="0.35">
      <c r="B616" s="79" t="str">
        <f t="shared" si="133"/>
        <v/>
      </c>
      <c r="C616" s="78" t="str">
        <f t="shared" si="126"/>
        <v/>
      </c>
      <c r="D616" s="79" t="str">
        <f>IFERROR(IF(J615&lt;=0,"",IF(C616="Yes","",B616-COUNTIF($C$20:C616,"Yes"))),"")</f>
        <v/>
      </c>
      <c r="E616" s="81" t="str">
        <f t="shared" si="127"/>
        <v/>
      </c>
      <c r="F616" s="80" t="str">
        <f t="shared" si="134"/>
        <v/>
      </c>
      <c r="G616" s="80" t="str">
        <f t="shared" si="128"/>
        <v/>
      </c>
      <c r="H616" s="80" t="str">
        <f t="shared" si="135"/>
        <v/>
      </c>
      <c r="I616" s="80" t="str">
        <f t="shared" si="129"/>
        <v/>
      </c>
      <c r="J616" s="80" t="str">
        <f t="shared" si="136"/>
        <v/>
      </c>
      <c r="AG616" s="16" t="str">
        <f t="shared" si="137"/>
        <v/>
      </c>
      <c r="AH616" s="69" t="str">
        <f t="shared" si="130"/>
        <v/>
      </c>
      <c r="AI616" s="70" t="str">
        <f t="shared" si="131"/>
        <v/>
      </c>
      <c r="AJ616" s="70" t="str">
        <f t="shared" si="132"/>
        <v/>
      </c>
      <c r="AK616" s="70" t="str">
        <f t="shared" si="138"/>
        <v/>
      </c>
      <c r="AL616" s="70" t="str">
        <f t="shared" si="139"/>
        <v/>
      </c>
    </row>
    <row r="617" spans="2:38" ht="15" thickBot="1" x14ac:dyDescent="0.35">
      <c r="B617" s="79" t="str">
        <f t="shared" si="133"/>
        <v/>
      </c>
      <c r="C617" s="78" t="str">
        <f t="shared" si="126"/>
        <v/>
      </c>
      <c r="D617" s="79" t="str">
        <f>IFERROR(IF(J616&lt;=0,"",IF(C617="Yes","",B617-COUNTIF($C$20:C617,"Yes"))),"")</f>
        <v/>
      </c>
      <c r="E617" s="81" t="str">
        <f t="shared" si="127"/>
        <v/>
      </c>
      <c r="F617" s="80" t="str">
        <f t="shared" si="134"/>
        <v/>
      </c>
      <c r="G617" s="80" t="str">
        <f t="shared" si="128"/>
        <v/>
      </c>
      <c r="H617" s="80" t="str">
        <f t="shared" si="135"/>
        <v/>
      </c>
      <c r="I617" s="80" t="str">
        <f t="shared" si="129"/>
        <v/>
      </c>
      <c r="J617" s="80" t="str">
        <f t="shared" si="136"/>
        <v/>
      </c>
      <c r="AG617" s="16" t="str">
        <f t="shared" si="137"/>
        <v/>
      </c>
      <c r="AH617" s="69" t="str">
        <f t="shared" si="130"/>
        <v/>
      </c>
      <c r="AI617" s="70" t="str">
        <f t="shared" si="131"/>
        <v/>
      </c>
      <c r="AJ617" s="70" t="str">
        <f t="shared" si="132"/>
        <v/>
      </c>
      <c r="AK617" s="70" t="str">
        <f t="shared" si="138"/>
        <v/>
      </c>
      <c r="AL617" s="70" t="str">
        <f t="shared" si="139"/>
        <v/>
      </c>
    </row>
    <row r="618" spans="2:38" ht="15" thickBot="1" x14ac:dyDescent="0.35">
      <c r="B618" s="79" t="str">
        <f t="shared" si="133"/>
        <v/>
      </c>
      <c r="C618" s="78" t="str">
        <f t="shared" si="126"/>
        <v/>
      </c>
      <c r="D618" s="79" t="str">
        <f>IFERROR(IF(J617&lt;=0,"",IF(C618="Yes","",B618-COUNTIF($C$20:C618,"Yes"))),"")</f>
        <v/>
      </c>
      <c r="E618" s="81" t="str">
        <f t="shared" si="127"/>
        <v/>
      </c>
      <c r="F618" s="80" t="str">
        <f t="shared" si="134"/>
        <v/>
      </c>
      <c r="G618" s="80" t="str">
        <f t="shared" si="128"/>
        <v/>
      </c>
      <c r="H618" s="80" t="str">
        <f t="shared" si="135"/>
        <v/>
      </c>
      <c r="I618" s="80" t="str">
        <f t="shared" si="129"/>
        <v/>
      </c>
      <c r="J618" s="80" t="str">
        <f t="shared" si="136"/>
        <v/>
      </c>
      <c r="AG618" s="16" t="str">
        <f t="shared" si="137"/>
        <v/>
      </c>
      <c r="AH618" s="69" t="str">
        <f t="shared" si="130"/>
        <v/>
      </c>
      <c r="AI618" s="70" t="str">
        <f t="shared" si="131"/>
        <v/>
      </c>
      <c r="AJ618" s="70" t="str">
        <f t="shared" si="132"/>
        <v/>
      </c>
      <c r="AK618" s="70" t="str">
        <f t="shared" si="138"/>
        <v/>
      </c>
      <c r="AL618" s="70" t="str">
        <f t="shared" si="139"/>
        <v/>
      </c>
    </row>
    <row r="619" spans="2:38" ht="15" thickBot="1" x14ac:dyDescent="0.35">
      <c r="B619" s="79" t="str">
        <f t="shared" si="133"/>
        <v/>
      </c>
      <c r="C619" s="78" t="str">
        <f t="shared" si="126"/>
        <v/>
      </c>
      <c r="D619" s="79" t="str">
        <f>IFERROR(IF(J618&lt;=0,"",IF(C619="Yes","",B619-COUNTIF($C$20:C619,"Yes"))),"")</f>
        <v/>
      </c>
      <c r="E619" s="81" t="str">
        <f t="shared" si="127"/>
        <v/>
      </c>
      <c r="F619" s="80" t="str">
        <f t="shared" si="134"/>
        <v/>
      </c>
      <c r="G619" s="80" t="str">
        <f t="shared" si="128"/>
        <v/>
      </c>
      <c r="H619" s="80" t="str">
        <f t="shared" si="135"/>
        <v/>
      </c>
      <c r="I619" s="80" t="str">
        <f t="shared" si="129"/>
        <v/>
      </c>
      <c r="J619" s="80" t="str">
        <f t="shared" si="136"/>
        <v/>
      </c>
      <c r="AG619" s="16" t="str">
        <f t="shared" si="137"/>
        <v/>
      </c>
      <c r="AH619" s="69" t="str">
        <f t="shared" si="130"/>
        <v/>
      </c>
      <c r="AI619" s="70" t="str">
        <f t="shared" si="131"/>
        <v/>
      </c>
      <c r="AJ619" s="70" t="str">
        <f t="shared" si="132"/>
        <v/>
      </c>
      <c r="AK619" s="70" t="str">
        <f t="shared" si="138"/>
        <v/>
      </c>
      <c r="AL619" s="70" t="str">
        <f t="shared" si="139"/>
        <v/>
      </c>
    </row>
    <row r="620" spans="2:38" ht="15" thickBot="1" x14ac:dyDescent="0.35">
      <c r="B620" s="79" t="str">
        <f t="shared" si="133"/>
        <v/>
      </c>
      <c r="C620" s="78" t="str">
        <f t="shared" si="126"/>
        <v/>
      </c>
      <c r="D620" s="79" t="str">
        <f>IFERROR(IF(J619&lt;=0,"",IF(C620="Yes","",B620-COUNTIF($C$20:C620,"Yes"))),"")</f>
        <v/>
      </c>
      <c r="E620" s="81" t="str">
        <f t="shared" si="127"/>
        <v/>
      </c>
      <c r="F620" s="80" t="str">
        <f t="shared" si="134"/>
        <v/>
      </c>
      <c r="G620" s="80" t="str">
        <f t="shared" si="128"/>
        <v/>
      </c>
      <c r="H620" s="80" t="str">
        <f t="shared" si="135"/>
        <v/>
      </c>
      <c r="I620" s="80" t="str">
        <f t="shared" si="129"/>
        <v/>
      </c>
      <c r="J620" s="80" t="str">
        <f t="shared" si="136"/>
        <v/>
      </c>
      <c r="AG620" s="16" t="str">
        <f t="shared" si="137"/>
        <v/>
      </c>
      <c r="AH620" s="69" t="str">
        <f t="shared" si="130"/>
        <v/>
      </c>
      <c r="AI620" s="70" t="str">
        <f t="shared" si="131"/>
        <v/>
      </c>
      <c r="AJ620" s="70" t="str">
        <f t="shared" si="132"/>
        <v/>
      </c>
      <c r="AK620" s="70" t="str">
        <f t="shared" si="138"/>
        <v/>
      </c>
      <c r="AL620" s="70" t="str">
        <f t="shared" si="139"/>
        <v/>
      </c>
    </row>
    <row r="621" spans="2:38" ht="15" thickBot="1" x14ac:dyDescent="0.35">
      <c r="B621" s="79" t="str">
        <f t="shared" si="133"/>
        <v/>
      </c>
      <c r="C621" s="78" t="str">
        <f t="shared" si="126"/>
        <v/>
      </c>
      <c r="D621" s="79" t="str">
        <f>IFERROR(IF(J620&lt;=0,"",IF(C621="Yes","",B621-COUNTIF($C$20:C621,"Yes"))),"")</f>
        <v/>
      </c>
      <c r="E621" s="81" t="str">
        <f t="shared" si="127"/>
        <v/>
      </c>
      <c r="F621" s="80" t="str">
        <f t="shared" si="134"/>
        <v/>
      </c>
      <c r="G621" s="80" t="str">
        <f t="shared" si="128"/>
        <v/>
      </c>
      <c r="H621" s="80" t="str">
        <f t="shared" si="135"/>
        <v/>
      </c>
      <c r="I621" s="80" t="str">
        <f t="shared" si="129"/>
        <v/>
      </c>
      <c r="J621" s="80" t="str">
        <f t="shared" si="136"/>
        <v/>
      </c>
      <c r="AG621" s="16" t="str">
        <f t="shared" si="137"/>
        <v/>
      </c>
      <c r="AH621" s="69" t="str">
        <f t="shared" si="130"/>
        <v/>
      </c>
      <c r="AI621" s="70" t="str">
        <f t="shared" si="131"/>
        <v/>
      </c>
      <c r="AJ621" s="70" t="str">
        <f t="shared" si="132"/>
        <v/>
      </c>
      <c r="AK621" s="70" t="str">
        <f t="shared" si="138"/>
        <v/>
      </c>
      <c r="AL621" s="70" t="str">
        <f t="shared" si="139"/>
        <v/>
      </c>
    </row>
    <row r="622" spans="2:38" ht="15" thickBot="1" x14ac:dyDescent="0.35">
      <c r="B622" s="79" t="str">
        <f t="shared" si="133"/>
        <v/>
      </c>
      <c r="C622" s="78" t="str">
        <f t="shared" si="126"/>
        <v/>
      </c>
      <c r="D622" s="79" t="str">
        <f>IFERROR(IF(J621&lt;=0,"",IF(C622="Yes","",B622-COUNTIF($C$20:C622,"Yes"))),"")</f>
        <v/>
      </c>
      <c r="E622" s="81" t="str">
        <f t="shared" si="127"/>
        <v/>
      </c>
      <c r="F622" s="80" t="str">
        <f t="shared" si="134"/>
        <v/>
      </c>
      <c r="G622" s="80" t="str">
        <f t="shared" si="128"/>
        <v/>
      </c>
      <c r="H622" s="80" t="str">
        <f t="shared" si="135"/>
        <v/>
      </c>
      <c r="I622" s="80" t="str">
        <f t="shared" si="129"/>
        <v/>
      </c>
      <c r="J622" s="80" t="str">
        <f t="shared" si="136"/>
        <v/>
      </c>
      <c r="AG622" s="16" t="str">
        <f t="shared" si="137"/>
        <v/>
      </c>
      <c r="AH622" s="69" t="str">
        <f t="shared" si="130"/>
        <v/>
      </c>
      <c r="AI622" s="70" t="str">
        <f t="shared" si="131"/>
        <v/>
      </c>
      <c r="AJ622" s="70" t="str">
        <f t="shared" si="132"/>
        <v/>
      </c>
      <c r="AK622" s="70" t="str">
        <f t="shared" si="138"/>
        <v/>
      </c>
      <c r="AL622" s="70" t="str">
        <f t="shared" si="139"/>
        <v/>
      </c>
    </row>
    <row r="623" spans="2:38" ht="15" thickBot="1" x14ac:dyDescent="0.35">
      <c r="B623" s="79" t="str">
        <f t="shared" si="133"/>
        <v/>
      </c>
      <c r="C623" s="78" t="str">
        <f t="shared" si="126"/>
        <v/>
      </c>
      <c r="D623" s="79" t="str">
        <f>IFERROR(IF(J622&lt;=0,"",IF(C623="Yes","",B623-COUNTIF($C$20:C623,"Yes"))),"")</f>
        <v/>
      </c>
      <c r="E623" s="81" t="str">
        <f t="shared" si="127"/>
        <v/>
      </c>
      <c r="F623" s="80" t="str">
        <f t="shared" si="134"/>
        <v/>
      </c>
      <c r="G623" s="80" t="str">
        <f t="shared" si="128"/>
        <v/>
      </c>
      <c r="H623" s="80" t="str">
        <f t="shared" si="135"/>
        <v/>
      </c>
      <c r="I623" s="80" t="str">
        <f t="shared" si="129"/>
        <v/>
      </c>
      <c r="J623" s="80" t="str">
        <f t="shared" si="136"/>
        <v/>
      </c>
      <c r="AG623" s="16" t="str">
        <f t="shared" si="137"/>
        <v/>
      </c>
      <c r="AH623" s="69" t="str">
        <f t="shared" si="130"/>
        <v/>
      </c>
      <c r="AI623" s="70" t="str">
        <f t="shared" si="131"/>
        <v/>
      </c>
      <c r="AJ623" s="70" t="str">
        <f t="shared" si="132"/>
        <v/>
      </c>
      <c r="AK623" s="70" t="str">
        <f t="shared" si="138"/>
        <v/>
      </c>
      <c r="AL623" s="70" t="str">
        <f t="shared" si="139"/>
        <v/>
      </c>
    </row>
    <row r="624" spans="2:38" ht="15" thickBot="1" x14ac:dyDescent="0.35">
      <c r="B624" s="79" t="str">
        <f t="shared" si="133"/>
        <v/>
      </c>
      <c r="C624" s="78" t="str">
        <f t="shared" si="126"/>
        <v/>
      </c>
      <c r="D624" s="79" t="str">
        <f>IFERROR(IF(J623&lt;=0,"",IF(C624="Yes","",B624-COUNTIF($C$20:C624,"Yes"))),"")</f>
        <v/>
      </c>
      <c r="E624" s="81" t="str">
        <f t="shared" si="127"/>
        <v/>
      </c>
      <c r="F624" s="80" t="str">
        <f t="shared" si="134"/>
        <v/>
      </c>
      <c r="G624" s="80" t="str">
        <f t="shared" si="128"/>
        <v/>
      </c>
      <c r="H624" s="80" t="str">
        <f t="shared" si="135"/>
        <v/>
      </c>
      <c r="I624" s="80" t="str">
        <f t="shared" si="129"/>
        <v/>
      </c>
      <c r="J624" s="80" t="str">
        <f t="shared" si="136"/>
        <v/>
      </c>
      <c r="AG624" s="16" t="str">
        <f t="shared" si="137"/>
        <v/>
      </c>
      <c r="AH624" s="69" t="str">
        <f t="shared" si="130"/>
        <v/>
      </c>
      <c r="AI624" s="70" t="str">
        <f t="shared" si="131"/>
        <v/>
      </c>
      <c r="AJ624" s="70" t="str">
        <f t="shared" si="132"/>
        <v/>
      </c>
      <c r="AK624" s="70" t="str">
        <f t="shared" si="138"/>
        <v/>
      </c>
      <c r="AL624" s="70" t="str">
        <f t="shared" si="139"/>
        <v/>
      </c>
    </row>
    <row r="625" spans="2:38" ht="15" thickBot="1" x14ac:dyDescent="0.35">
      <c r="B625" s="79" t="str">
        <f t="shared" si="133"/>
        <v/>
      </c>
      <c r="C625" s="78" t="str">
        <f t="shared" si="126"/>
        <v/>
      </c>
      <c r="D625" s="79" t="str">
        <f>IFERROR(IF(J624&lt;=0,"",IF(C625="Yes","",B625-COUNTIF($C$20:C625,"Yes"))),"")</f>
        <v/>
      </c>
      <c r="E625" s="81" t="str">
        <f t="shared" si="127"/>
        <v/>
      </c>
      <c r="F625" s="80" t="str">
        <f t="shared" si="134"/>
        <v/>
      </c>
      <c r="G625" s="80" t="str">
        <f t="shared" si="128"/>
        <v/>
      </c>
      <c r="H625" s="80" t="str">
        <f t="shared" si="135"/>
        <v/>
      </c>
      <c r="I625" s="80" t="str">
        <f t="shared" si="129"/>
        <v/>
      </c>
      <c r="J625" s="80" t="str">
        <f t="shared" si="136"/>
        <v/>
      </c>
      <c r="AG625" s="16" t="str">
        <f t="shared" si="137"/>
        <v/>
      </c>
      <c r="AH625" s="69" t="str">
        <f t="shared" si="130"/>
        <v/>
      </c>
      <c r="AI625" s="70" t="str">
        <f t="shared" si="131"/>
        <v/>
      </c>
      <c r="AJ625" s="70" t="str">
        <f t="shared" si="132"/>
        <v/>
      </c>
      <c r="AK625" s="70" t="str">
        <f t="shared" si="138"/>
        <v/>
      </c>
      <c r="AL625" s="70" t="str">
        <f t="shared" si="139"/>
        <v/>
      </c>
    </row>
    <row r="626" spans="2:38" ht="15" thickBot="1" x14ac:dyDescent="0.35">
      <c r="B626" s="79" t="str">
        <f t="shared" si="133"/>
        <v/>
      </c>
      <c r="C626" s="78" t="str">
        <f t="shared" si="126"/>
        <v/>
      </c>
      <c r="D626" s="79" t="str">
        <f>IFERROR(IF(J625&lt;=0,"",IF(C626="Yes","",B626-COUNTIF($C$20:C626,"Yes"))),"")</f>
        <v/>
      </c>
      <c r="E626" s="81" t="str">
        <f t="shared" si="127"/>
        <v/>
      </c>
      <c r="F626" s="80" t="str">
        <f t="shared" si="134"/>
        <v/>
      </c>
      <c r="G626" s="80" t="str">
        <f t="shared" si="128"/>
        <v/>
      </c>
      <c r="H626" s="80" t="str">
        <f t="shared" si="135"/>
        <v/>
      </c>
      <c r="I626" s="80" t="str">
        <f t="shared" si="129"/>
        <v/>
      </c>
      <c r="J626" s="80" t="str">
        <f t="shared" si="136"/>
        <v/>
      </c>
      <c r="AG626" s="16" t="str">
        <f t="shared" si="137"/>
        <v/>
      </c>
      <c r="AH626" s="69" t="str">
        <f t="shared" si="130"/>
        <v/>
      </c>
      <c r="AI626" s="70" t="str">
        <f t="shared" si="131"/>
        <v/>
      </c>
      <c r="AJ626" s="70" t="str">
        <f t="shared" si="132"/>
        <v/>
      </c>
      <c r="AK626" s="70" t="str">
        <f t="shared" si="138"/>
        <v/>
      </c>
      <c r="AL626" s="70" t="str">
        <f t="shared" si="139"/>
        <v/>
      </c>
    </row>
    <row r="627" spans="2:38" ht="15" thickBot="1" x14ac:dyDescent="0.35">
      <c r="B627" s="79" t="str">
        <f t="shared" si="133"/>
        <v/>
      </c>
      <c r="C627" s="78" t="str">
        <f t="shared" si="126"/>
        <v/>
      </c>
      <c r="D627" s="79" t="str">
        <f>IFERROR(IF(J626&lt;=0,"",IF(C627="Yes","",B627-COUNTIF($C$20:C627,"Yes"))),"")</f>
        <v/>
      </c>
      <c r="E627" s="81" t="str">
        <f t="shared" si="127"/>
        <v/>
      </c>
      <c r="F627" s="80" t="str">
        <f t="shared" si="134"/>
        <v/>
      </c>
      <c r="G627" s="80" t="str">
        <f t="shared" si="128"/>
        <v/>
      </c>
      <c r="H627" s="80" t="str">
        <f t="shared" si="135"/>
        <v/>
      </c>
      <c r="I627" s="80" t="str">
        <f t="shared" si="129"/>
        <v/>
      </c>
      <c r="J627" s="80" t="str">
        <f t="shared" si="136"/>
        <v/>
      </c>
      <c r="AG627" s="16" t="str">
        <f t="shared" si="137"/>
        <v/>
      </c>
      <c r="AH627" s="69" t="str">
        <f t="shared" si="130"/>
        <v/>
      </c>
      <c r="AI627" s="70" t="str">
        <f t="shared" si="131"/>
        <v/>
      </c>
      <c r="AJ627" s="70" t="str">
        <f t="shared" si="132"/>
        <v/>
      </c>
      <c r="AK627" s="70" t="str">
        <f t="shared" si="138"/>
        <v/>
      </c>
      <c r="AL627" s="70" t="str">
        <f t="shared" si="139"/>
        <v/>
      </c>
    </row>
    <row r="628" spans="2:38" ht="15" thickBot="1" x14ac:dyDescent="0.35">
      <c r="B628" s="79" t="str">
        <f t="shared" si="133"/>
        <v/>
      </c>
      <c r="C628" s="78" t="str">
        <f t="shared" si="126"/>
        <v/>
      </c>
      <c r="D628" s="79" t="str">
        <f>IFERROR(IF(J627&lt;=0,"",IF(C628="Yes","",B628-COUNTIF($C$20:C628,"Yes"))),"")</f>
        <v/>
      </c>
      <c r="E628" s="81" t="str">
        <f t="shared" si="127"/>
        <v/>
      </c>
      <c r="F628" s="80" t="str">
        <f t="shared" si="134"/>
        <v/>
      </c>
      <c r="G628" s="80" t="str">
        <f t="shared" si="128"/>
        <v/>
      </c>
      <c r="H628" s="80" t="str">
        <f t="shared" si="135"/>
        <v/>
      </c>
      <c r="I628" s="80" t="str">
        <f t="shared" si="129"/>
        <v/>
      </c>
      <c r="J628" s="80" t="str">
        <f t="shared" si="136"/>
        <v/>
      </c>
      <c r="AG628" s="16" t="str">
        <f t="shared" si="137"/>
        <v/>
      </c>
      <c r="AH628" s="69" t="str">
        <f t="shared" si="130"/>
        <v/>
      </c>
      <c r="AI628" s="70" t="str">
        <f t="shared" si="131"/>
        <v/>
      </c>
      <c r="AJ628" s="70" t="str">
        <f t="shared" si="132"/>
        <v/>
      </c>
      <c r="AK628" s="70" t="str">
        <f t="shared" si="138"/>
        <v/>
      </c>
      <c r="AL628" s="70" t="str">
        <f t="shared" si="139"/>
        <v/>
      </c>
    </row>
    <row r="629" spans="2:38" ht="15" thickBot="1" x14ac:dyDescent="0.35">
      <c r="B629" s="79" t="str">
        <f t="shared" si="133"/>
        <v/>
      </c>
      <c r="C629" s="78" t="str">
        <f t="shared" si="126"/>
        <v/>
      </c>
      <c r="D629" s="79" t="str">
        <f>IFERROR(IF(J628&lt;=0,"",IF(C629="Yes","",B629-COUNTIF($C$20:C629,"Yes"))),"")</f>
        <v/>
      </c>
      <c r="E629" s="81" t="str">
        <f t="shared" si="127"/>
        <v/>
      </c>
      <c r="F629" s="80" t="str">
        <f t="shared" si="134"/>
        <v/>
      </c>
      <c r="G629" s="80" t="str">
        <f t="shared" si="128"/>
        <v/>
      </c>
      <c r="H629" s="80" t="str">
        <f t="shared" si="135"/>
        <v/>
      </c>
      <c r="I629" s="80" t="str">
        <f t="shared" si="129"/>
        <v/>
      </c>
      <c r="J629" s="80" t="str">
        <f t="shared" si="136"/>
        <v/>
      </c>
      <c r="AG629" s="16" t="str">
        <f t="shared" si="137"/>
        <v/>
      </c>
      <c r="AH629" s="69" t="str">
        <f t="shared" si="130"/>
        <v/>
      </c>
      <c r="AI629" s="70" t="str">
        <f t="shared" si="131"/>
        <v/>
      </c>
      <c r="AJ629" s="70" t="str">
        <f t="shared" si="132"/>
        <v/>
      </c>
      <c r="AK629" s="70" t="str">
        <f t="shared" si="138"/>
        <v/>
      </c>
      <c r="AL629" s="70" t="str">
        <f t="shared" si="139"/>
        <v/>
      </c>
    </row>
    <row r="630" spans="2:38" ht="15" thickBot="1" x14ac:dyDescent="0.35">
      <c r="B630" s="79" t="str">
        <f t="shared" si="133"/>
        <v/>
      </c>
      <c r="C630" s="78" t="str">
        <f t="shared" si="126"/>
        <v/>
      </c>
      <c r="D630" s="79" t="str">
        <f>IFERROR(IF(J629&lt;=0,"",IF(C630="Yes","",B630-COUNTIF($C$20:C630,"Yes"))),"")</f>
        <v/>
      </c>
      <c r="E630" s="81" t="str">
        <f t="shared" si="127"/>
        <v/>
      </c>
      <c r="F630" s="80" t="str">
        <f t="shared" si="134"/>
        <v/>
      </c>
      <c r="G630" s="80" t="str">
        <f t="shared" si="128"/>
        <v/>
      </c>
      <c r="H630" s="80" t="str">
        <f t="shared" si="135"/>
        <v/>
      </c>
      <c r="I630" s="80" t="str">
        <f t="shared" si="129"/>
        <v/>
      </c>
      <c r="J630" s="80" t="str">
        <f t="shared" si="136"/>
        <v/>
      </c>
      <c r="AG630" s="16" t="str">
        <f t="shared" si="137"/>
        <v/>
      </c>
      <c r="AH630" s="69" t="str">
        <f t="shared" si="130"/>
        <v/>
      </c>
      <c r="AI630" s="70" t="str">
        <f t="shared" si="131"/>
        <v/>
      </c>
      <c r="AJ630" s="70" t="str">
        <f t="shared" si="132"/>
        <v/>
      </c>
      <c r="AK630" s="70" t="str">
        <f t="shared" si="138"/>
        <v/>
      </c>
      <c r="AL630" s="70" t="str">
        <f t="shared" si="139"/>
        <v/>
      </c>
    </row>
    <row r="631" spans="2:38" ht="15" thickBot="1" x14ac:dyDescent="0.35">
      <c r="B631" s="79" t="str">
        <f t="shared" si="133"/>
        <v/>
      </c>
      <c r="C631" s="78" t="str">
        <f t="shared" si="126"/>
        <v/>
      </c>
      <c r="D631" s="79" t="str">
        <f>IFERROR(IF(J630&lt;=0,"",IF(C631="Yes","",B631-COUNTIF($C$20:C631,"Yes"))),"")</f>
        <v/>
      </c>
      <c r="E631" s="81" t="str">
        <f t="shared" si="127"/>
        <v/>
      </c>
      <c r="F631" s="80" t="str">
        <f t="shared" si="134"/>
        <v/>
      </c>
      <c r="G631" s="80" t="str">
        <f t="shared" si="128"/>
        <v/>
      </c>
      <c r="H631" s="80" t="str">
        <f t="shared" si="135"/>
        <v/>
      </c>
      <c r="I631" s="80" t="str">
        <f t="shared" si="129"/>
        <v/>
      </c>
      <c r="J631" s="80" t="str">
        <f t="shared" si="136"/>
        <v/>
      </c>
      <c r="AG631" s="16" t="str">
        <f t="shared" si="137"/>
        <v/>
      </c>
      <c r="AH631" s="69" t="str">
        <f t="shared" si="130"/>
        <v/>
      </c>
      <c r="AI631" s="70" t="str">
        <f t="shared" si="131"/>
        <v/>
      </c>
      <c r="AJ631" s="70" t="str">
        <f t="shared" si="132"/>
        <v/>
      </c>
      <c r="AK631" s="70" t="str">
        <f t="shared" si="138"/>
        <v/>
      </c>
      <c r="AL631" s="70" t="str">
        <f t="shared" si="139"/>
        <v/>
      </c>
    </row>
    <row r="632" spans="2:38" ht="15" thickBot="1" x14ac:dyDescent="0.35">
      <c r="B632" s="79" t="str">
        <f t="shared" si="133"/>
        <v/>
      </c>
      <c r="C632" s="78" t="str">
        <f t="shared" si="126"/>
        <v/>
      </c>
      <c r="D632" s="79" t="str">
        <f>IFERROR(IF(J631&lt;=0,"",IF(C632="Yes","",B632-COUNTIF($C$20:C632,"Yes"))),"")</f>
        <v/>
      </c>
      <c r="E632" s="81" t="str">
        <f t="shared" si="127"/>
        <v/>
      </c>
      <c r="F632" s="80" t="str">
        <f t="shared" si="134"/>
        <v/>
      </c>
      <c r="G632" s="80" t="str">
        <f t="shared" si="128"/>
        <v/>
      </c>
      <c r="H632" s="80" t="str">
        <f t="shared" si="135"/>
        <v/>
      </c>
      <c r="I632" s="80" t="str">
        <f t="shared" si="129"/>
        <v/>
      </c>
      <c r="J632" s="80" t="str">
        <f t="shared" si="136"/>
        <v/>
      </c>
      <c r="AG632" s="16" t="str">
        <f t="shared" si="137"/>
        <v/>
      </c>
      <c r="AH632" s="69" t="str">
        <f t="shared" si="130"/>
        <v/>
      </c>
      <c r="AI632" s="70" t="str">
        <f t="shared" si="131"/>
        <v/>
      </c>
      <c r="AJ632" s="70" t="str">
        <f t="shared" si="132"/>
        <v/>
      </c>
      <c r="AK632" s="70" t="str">
        <f t="shared" si="138"/>
        <v/>
      </c>
      <c r="AL632" s="70" t="str">
        <f t="shared" si="139"/>
        <v/>
      </c>
    </row>
    <row r="633" spans="2:38" ht="15" thickBot="1" x14ac:dyDescent="0.35">
      <c r="B633" s="79" t="str">
        <f t="shared" si="133"/>
        <v/>
      </c>
      <c r="C633" s="78" t="str">
        <f t="shared" si="126"/>
        <v/>
      </c>
      <c r="D633" s="79" t="str">
        <f>IFERROR(IF(J632&lt;=0,"",IF(C633="Yes","",B633-COUNTIF($C$20:C633,"Yes"))),"")</f>
        <v/>
      </c>
      <c r="E633" s="81" t="str">
        <f t="shared" si="127"/>
        <v/>
      </c>
      <c r="F633" s="80" t="str">
        <f t="shared" si="134"/>
        <v/>
      </c>
      <c r="G633" s="80" t="str">
        <f t="shared" si="128"/>
        <v/>
      </c>
      <c r="H633" s="80" t="str">
        <f t="shared" si="135"/>
        <v/>
      </c>
      <c r="I633" s="80" t="str">
        <f t="shared" si="129"/>
        <v/>
      </c>
      <c r="J633" s="80" t="str">
        <f t="shared" si="136"/>
        <v/>
      </c>
      <c r="AG633" s="16" t="str">
        <f t="shared" si="137"/>
        <v/>
      </c>
      <c r="AH633" s="69" t="str">
        <f t="shared" si="130"/>
        <v/>
      </c>
      <c r="AI633" s="70" t="str">
        <f t="shared" si="131"/>
        <v/>
      </c>
      <c r="AJ633" s="70" t="str">
        <f t="shared" si="132"/>
        <v/>
      </c>
      <c r="AK633" s="70" t="str">
        <f t="shared" si="138"/>
        <v/>
      </c>
      <c r="AL633" s="70" t="str">
        <f t="shared" si="139"/>
        <v/>
      </c>
    </row>
    <row r="634" spans="2:38" ht="15" thickBot="1" x14ac:dyDescent="0.35">
      <c r="B634" s="79" t="str">
        <f t="shared" si="133"/>
        <v/>
      </c>
      <c r="C634" s="78" t="str">
        <f t="shared" si="126"/>
        <v/>
      </c>
      <c r="D634" s="79" t="str">
        <f>IFERROR(IF(J633&lt;=0,"",IF(C634="Yes","",B634-COUNTIF($C$20:C634,"Yes"))),"")</f>
        <v/>
      </c>
      <c r="E634" s="81" t="str">
        <f t="shared" si="127"/>
        <v/>
      </c>
      <c r="F634" s="80" t="str">
        <f t="shared" si="134"/>
        <v/>
      </c>
      <c r="G634" s="80" t="str">
        <f t="shared" si="128"/>
        <v/>
      </c>
      <c r="H634" s="80" t="str">
        <f t="shared" si="135"/>
        <v/>
      </c>
      <c r="I634" s="80" t="str">
        <f t="shared" si="129"/>
        <v/>
      </c>
      <c r="J634" s="80" t="str">
        <f t="shared" si="136"/>
        <v/>
      </c>
      <c r="AG634" s="16" t="str">
        <f t="shared" si="137"/>
        <v/>
      </c>
      <c r="AH634" s="69" t="str">
        <f t="shared" si="130"/>
        <v/>
      </c>
      <c r="AI634" s="70" t="str">
        <f t="shared" si="131"/>
        <v/>
      </c>
      <c r="AJ634" s="70" t="str">
        <f t="shared" si="132"/>
        <v/>
      </c>
      <c r="AK634" s="70" t="str">
        <f t="shared" si="138"/>
        <v/>
      </c>
      <c r="AL634" s="70" t="str">
        <f t="shared" si="139"/>
        <v/>
      </c>
    </row>
    <row r="635" spans="2:38" ht="15" thickBot="1" x14ac:dyDescent="0.35">
      <c r="B635" s="79" t="str">
        <f t="shared" si="133"/>
        <v/>
      </c>
      <c r="C635" s="78" t="str">
        <f t="shared" si="126"/>
        <v/>
      </c>
      <c r="D635" s="79" t="str">
        <f>IFERROR(IF(J634&lt;=0,"",IF(C635="Yes","",B635-COUNTIF($C$20:C635,"Yes"))),"")</f>
        <v/>
      </c>
      <c r="E635" s="81" t="str">
        <f t="shared" si="127"/>
        <v/>
      </c>
      <c r="F635" s="80" t="str">
        <f t="shared" si="134"/>
        <v/>
      </c>
      <c r="G635" s="80" t="str">
        <f t="shared" si="128"/>
        <v/>
      </c>
      <c r="H635" s="80" t="str">
        <f t="shared" si="135"/>
        <v/>
      </c>
      <c r="I635" s="80" t="str">
        <f t="shared" si="129"/>
        <v/>
      </c>
      <c r="J635" s="80" t="str">
        <f t="shared" si="136"/>
        <v/>
      </c>
      <c r="AG635" s="16" t="str">
        <f t="shared" si="137"/>
        <v/>
      </c>
      <c r="AH635" s="69" t="str">
        <f t="shared" si="130"/>
        <v/>
      </c>
      <c r="AI635" s="70" t="str">
        <f t="shared" si="131"/>
        <v/>
      </c>
      <c r="AJ635" s="70" t="str">
        <f t="shared" si="132"/>
        <v/>
      </c>
      <c r="AK635" s="70" t="str">
        <f t="shared" si="138"/>
        <v/>
      </c>
      <c r="AL635" s="70" t="str">
        <f t="shared" si="139"/>
        <v/>
      </c>
    </row>
    <row r="636" spans="2:38" ht="15" thickBot="1" x14ac:dyDescent="0.35">
      <c r="B636" s="79" t="str">
        <f t="shared" si="133"/>
        <v/>
      </c>
      <c r="C636" s="78" t="str">
        <f t="shared" si="126"/>
        <v/>
      </c>
      <c r="D636" s="79" t="str">
        <f>IFERROR(IF(J635&lt;=0,"",IF(C636="Yes","",B636-COUNTIF($C$20:C636,"Yes"))),"")</f>
        <v/>
      </c>
      <c r="E636" s="81" t="str">
        <f t="shared" si="127"/>
        <v/>
      </c>
      <c r="F636" s="80" t="str">
        <f t="shared" si="134"/>
        <v/>
      </c>
      <c r="G636" s="80" t="str">
        <f t="shared" si="128"/>
        <v/>
      </c>
      <c r="H636" s="80" t="str">
        <f t="shared" si="135"/>
        <v/>
      </c>
      <c r="I636" s="80" t="str">
        <f t="shared" si="129"/>
        <v/>
      </c>
      <c r="J636" s="80" t="str">
        <f t="shared" si="136"/>
        <v/>
      </c>
      <c r="AG636" s="16" t="str">
        <f t="shared" si="137"/>
        <v/>
      </c>
      <c r="AH636" s="69" t="str">
        <f t="shared" si="130"/>
        <v/>
      </c>
      <c r="AI636" s="70" t="str">
        <f t="shared" si="131"/>
        <v/>
      </c>
      <c r="AJ636" s="70" t="str">
        <f t="shared" si="132"/>
        <v/>
      </c>
      <c r="AK636" s="70" t="str">
        <f t="shared" si="138"/>
        <v/>
      </c>
      <c r="AL636" s="70" t="str">
        <f t="shared" si="139"/>
        <v/>
      </c>
    </row>
    <row r="637" spans="2:38" ht="15" thickBot="1" x14ac:dyDescent="0.35">
      <c r="B637" s="79" t="str">
        <f t="shared" si="133"/>
        <v/>
      </c>
      <c r="C637" s="78" t="str">
        <f t="shared" si="126"/>
        <v/>
      </c>
      <c r="D637" s="79" t="str">
        <f>IFERROR(IF(J636&lt;=0,"",IF(C637="Yes","",B637-COUNTIF($C$20:C637,"Yes"))),"")</f>
        <v/>
      </c>
      <c r="E637" s="81" t="str">
        <f t="shared" si="127"/>
        <v/>
      </c>
      <c r="F637" s="80" t="str">
        <f t="shared" si="134"/>
        <v/>
      </c>
      <c r="G637" s="80" t="str">
        <f t="shared" si="128"/>
        <v/>
      </c>
      <c r="H637" s="80" t="str">
        <f t="shared" si="135"/>
        <v/>
      </c>
      <c r="I637" s="80" t="str">
        <f t="shared" si="129"/>
        <v/>
      </c>
      <c r="J637" s="80" t="str">
        <f t="shared" si="136"/>
        <v/>
      </c>
      <c r="AG637" s="16" t="str">
        <f t="shared" si="137"/>
        <v/>
      </c>
      <c r="AH637" s="69" t="str">
        <f t="shared" si="130"/>
        <v/>
      </c>
      <c r="AI637" s="70" t="str">
        <f t="shared" si="131"/>
        <v/>
      </c>
      <c r="AJ637" s="70" t="str">
        <f t="shared" si="132"/>
        <v/>
      </c>
      <c r="AK637" s="70" t="str">
        <f t="shared" si="138"/>
        <v/>
      </c>
      <c r="AL637" s="70" t="str">
        <f t="shared" si="139"/>
        <v/>
      </c>
    </row>
    <row r="638" spans="2:38" ht="15" thickBot="1" x14ac:dyDescent="0.35">
      <c r="B638" s="79" t="str">
        <f t="shared" si="133"/>
        <v/>
      </c>
      <c r="C638" s="78" t="str">
        <f t="shared" si="126"/>
        <v/>
      </c>
      <c r="D638" s="79" t="str">
        <f>IFERROR(IF(J637&lt;=0,"",IF(C638="Yes","",B638-COUNTIF($C$20:C638,"Yes"))),"")</f>
        <v/>
      </c>
      <c r="E638" s="81" t="str">
        <f t="shared" si="127"/>
        <v/>
      </c>
      <c r="F638" s="80" t="str">
        <f t="shared" si="134"/>
        <v/>
      </c>
      <c r="G638" s="80" t="str">
        <f t="shared" si="128"/>
        <v/>
      </c>
      <c r="H638" s="80" t="str">
        <f t="shared" si="135"/>
        <v/>
      </c>
      <c r="I638" s="80" t="str">
        <f t="shared" si="129"/>
        <v/>
      </c>
      <c r="J638" s="80" t="str">
        <f t="shared" si="136"/>
        <v/>
      </c>
      <c r="AG638" s="16" t="str">
        <f t="shared" si="137"/>
        <v/>
      </c>
      <c r="AH638" s="69" t="str">
        <f t="shared" si="130"/>
        <v/>
      </c>
      <c r="AI638" s="70" t="str">
        <f t="shared" si="131"/>
        <v/>
      </c>
      <c r="AJ638" s="70" t="str">
        <f t="shared" si="132"/>
        <v/>
      </c>
      <c r="AK638" s="70" t="str">
        <f t="shared" si="138"/>
        <v/>
      </c>
      <c r="AL638" s="70" t="str">
        <f t="shared" si="139"/>
        <v/>
      </c>
    </row>
    <row r="639" spans="2:38" ht="15" thickBot="1" x14ac:dyDescent="0.35">
      <c r="B639" s="79" t="str">
        <f t="shared" si="133"/>
        <v/>
      </c>
      <c r="C639" s="78" t="str">
        <f t="shared" si="126"/>
        <v/>
      </c>
      <c r="D639" s="79" t="str">
        <f>IFERROR(IF(J638&lt;=0,"",IF(C639="Yes","",B639-COUNTIF($C$20:C639,"Yes"))),"")</f>
        <v/>
      </c>
      <c r="E639" s="81" t="str">
        <f t="shared" si="127"/>
        <v/>
      </c>
      <c r="F639" s="80" t="str">
        <f t="shared" si="134"/>
        <v/>
      </c>
      <c r="G639" s="80" t="str">
        <f t="shared" si="128"/>
        <v/>
      </c>
      <c r="H639" s="80" t="str">
        <f t="shared" si="135"/>
        <v/>
      </c>
      <c r="I639" s="80" t="str">
        <f t="shared" si="129"/>
        <v/>
      </c>
      <c r="J639" s="80" t="str">
        <f t="shared" si="136"/>
        <v/>
      </c>
      <c r="AG639" s="16" t="str">
        <f t="shared" si="137"/>
        <v/>
      </c>
      <c r="AH639" s="69" t="str">
        <f t="shared" si="130"/>
        <v/>
      </c>
      <c r="AI639" s="70" t="str">
        <f t="shared" si="131"/>
        <v/>
      </c>
      <c r="AJ639" s="70" t="str">
        <f t="shared" si="132"/>
        <v/>
      </c>
      <c r="AK639" s="70" t="str">
        <f t="shared" si="138"/>
        <v/>
      </c>
      <c r="AL639" s="70" t="str">
        <f t="shared" si="139"/>
        <v/>
      </c>
    </row>
    <row r="640" spans="2:38" ht="15" thickBot="1" x14ac:dyDescent="0.35">
      <c r="B640" s="79" t="str">
        <f t="shared" si="133"/>
        <v/>
      </c>
      <c r="C640" s="78" t="str">
        <f t="shared" si="126"/>
        <v/>
      </c>
      <c r="D640" s="79" t="str">
        <f>IFERROR(IF(J639&lt;=0,"",IF(C640="Yes","",B640-COUNTIF($C$20:C640,"Yes"))),"")</f>
        <v/>
      </c>
      <c r="E640" s="81" t="str">
        <f t="shared" si="127"/>
        <v/>
      </c>
      <c r="F640" s="80" t="str">
        <f t="shared" si="134"/>
        <v/>
      </c>
      <c r="G640" s="80" t="str">
        <f t="shared" si="128"/>
        <v/>
      </c>
      <c r="H640" s="80" t="str">
        <f t="shared" si="135"/>
        <v/>
      </c>
      <c r="I640" s="80" t="str">
        <f t="shared" si="129"/>
        <v/>
      </c>
      <c r="J640" s="80" t="str">
        <f t="shared" si="136"/>
        <v/>
      </c>
      <c r="AG640" s="16" t="str">
        <f t="shared" si="137"/>
        <v/>
      </c>
      <c r="AH640" s="69" t="str">
        <f t="shared" si="130"/>
        <v/>
      </c>
      <c r="AI640" s="70" t="str">
        <f t="shared" si="131"/>
        <v/>
      </c>
      <c r="AJ640" s="70" t="str">
        <f t="shared" si="132"/>
        <v/>
      </c>
      <c r="AK640" s="70" t="str">
        <f t="shared" si="138"/>
        <v/>
      </c>
      <c r="AL640" s="70" t="str">
        <f t="shared" si="139"/>
        <v/>
      </c>
    </row>
    <row r="641" spans="2:38" ht="15" thickBot="1" x14ac:dyDescent="0.35">
      <c r="B641" s="79" t="str">
        <f t="shared" si="133"/>
        <v/>
      </c>
      <c r="C641" s="78" t="str">
        <f t="shared" si="126"/>
        <v/>
      </c>
      <c r="D641" s="79" t="str">
        <f>IFERROR(IF(J640&lt;=0,"",IF(C641="Yes","",B641-COUNTIF($C$20:C641,"Yes"))),"")</f>
        <v/>
      </c>
      <c r="E641" s="81" t="str">
        <f t="shared" si="127"/>
        <v/>
      </c>
      <c r="F641" s="80" t="str">
        <f t="shared" si="134"/>
        <v/>
      </c>
      <c r="G641" s="80" t="str">
        <f t="shared" si="128"/>
        <v/>
      </c>
      <c r="H641" s="80" t="str">
        <f t="shared" si="135"/>
        <v/>
      </c>
      <c r="I641" s="80" t="str">
        <f t="shared" si="129"/>
        <v/>
      </c>
      <c r="J641" s="80" t="str">
        <f t="shared" si="136"/>
        <v/>
      </c>
      <c r="AG641" s="16" t="str">
        <f t="shared" si="137"/>
        <v/>
      </c>
      <c r="AH641" s="69" t="str">
        <f t="shared" si="130"/>
        <v/>
      </c>
      <c r="AI641" s="70" t="str">
        <f t="shared" si="131"/>
        <v/>
      </c>
      <c r="AJ641" s="70" t="str">
        <f t="shared" si="132"/>
        <v/>
      </c>
      <c r="AK641" s="70" t="str">
        <f t="shared" si="138"/>
        <v/>
      </c>
      <c r="AL641" s="70" t="str">
        <f t="shared" si="139"/>
        <v/>
      </c>
    </row>
    <row r="642" spans="2:38" ht="15" thickBot="1" x14ac:dyDescent="0.35">
      <c r="B642" s="79" t="str">
        <f t="shared" si="133"/>
        <v/>
      </c>
      <c r="C642" s="78" t="str">
        <f t="shared" si="126"/>
        <v/>
      </c>
      <c r="D642" s="79" t="str">
        <f>IFERROR(IF(J641&lt;=0,"",IF(C642="Yes","",B642-COUNTIF($C$20:C642,"Yes"))),"")</f>
        <v/>
      </c>
      <c r="E642" s="81" t="str">
        <f t="shared" si="127"/>
        <v/>
      </c>
      <c r="F642" s="80" t="str">
        <f t="shared" si="134"/>
        <v/>
      </c>
      <c r="G642" s="80" t="str">
        <f t="shared" si="128"/>
        <v/>
      </c>
      <c r="H642" s="80" t="str">
        <f t="shared" si="135"/>
        <v/>
      </c>
      <c r="I642" s="80" t="str">
        <f t="shared" si="129"/>
        <v/>
      </c>
      <c r="J642" s="80" t="str">
        <f t="shared" si="136"/>
        <v/>
      </c>
      <c r="AG642" s="16" t="str">
        <f t="shared" si="137"/>
        <v/>
      </c>
      <c r="AH642" s="69" t="str">
        <f t="shared" si="130"/>
        <v/>
      </c>
      <c r="AI642" s="70" t="str">
        <f t="shared" si="131"/>
        <v/>
      </c>
      <c r="AJ642" s="70" t="str">
        <f t="shared" si="132"/>
        <v/>
      </c>
      <c r="AK642" s="70" t="str">
        <f t="shared" si="138"/>
        <v/>
      </c>
      <c r="AL642" s="70" t="str">
        <f t="shared" si="139"/>
        <v/>
      </c>
    </row>
    <row r="643" spans="2:38" ht="15" thickBot="1" x14ac:dyDescent="0.35">
      <c r="B643" s="79" t="str">
        <f t="shared" si="133"/>
        <v/>
      </c>
      <c r="C643" s="78" t="str">
        <f t="shared" si="126"/>
        <v/>
      </c>
      <c r="D643" s="79" t="str">
        <f>IFERROR(IF(J642&lt;=0,"",IF(C643="Yes","",B643-COUNTIF($C$20:C643,"Yes"))),"")</f>
        <v/>
      </c>
      <c r="E643" s="81" t="str">
        <f t="shared" si="127"/>
        <v/>
      </c>
      <c r="F643" s="80" t="str">
        <f t="shared" si="134"/>
        <v/>
      </c>
      <c r="G643" s="80" t="str">
        <f t="shared" si="128"/>
        <v/>
      </c>
      <c r="H643" s="80" t="str">
        <f t="shared" si="135"/>
        <v/>
      </c>
      <c r="I643" s="80" t="str">
        <f t="shared" si="129"/>
        <v/>
      </c>
      <c r="J643" s="80" t="str">
        <f t="shared" si="136"/>
        <v/>
      </c>
      <c r="AG643" s="16" t="str">
        <f t="shared" si="137"/>
        <v/>
      </c>
      <c r="AH643" s="69" t="str">
        <f t="shared" si="130"/>
        <v/>
      </c>
      <c r="AI643" s="70" t="str">
        <f t="shared" si="131"/>
        <v/>
      </c>
      <c r="AJ643" s="70" t="str">
        <f t="shared" si="132"/>
        <v/>
      </c>
      <c r="AK643" s="70" t="str">
        <f t="shared" si="138"/>
        <v/>
      </c>
      <c r="AL643" s="70" t="str">
        <f t="shared" si="139"/>
        <v/>
      </c>
    </row>
    <row r="644" spans="2:38" ht="15" thickBot="1" x14ac:dyDescent="0.35">
      <c r="B644" s="79" t="str">
        <f t="shared" si="133"/>
        <v/>
      </c>
      <c r="C644" s="78" t="str">
        <f t="shared" si="126"/>
        <v/>
      </c>
      <c r="D644" s="79" t="str">
        <f>IFERROR(IF(J643&lt;=0,"",IF(C644="Yes","",B644-COUNTIF($C$20:C644,"Yes"))),"")</f>
        <v/>
      </c>
      <c r="E644" s="81" t="str">
        <f t="shared" si="127"/>
        <v/>
      </c>
      <c r="F644" s="80" t="str">
        <f t="shared" si="134"/>
        <v/>
      </c>
      <c r="G644" s="80" t="str">
        <f t="shared" si="128"/>
        <v/>
      </c>
      <c r="H644" s="80" t="str">
        <f t="shared" si="135"/>
        <v/>
      </c>
      <c r="I644" s="80" t="str">
        <f t="shared" si="129"/>
        <v/>
      </c>
      <c r="J644" s="80" t="str">
        <f t="shared" si="136"/>
        <v/>
      </c>
      <c r="AG644" s="16" t="str">
        <f t="shared" si="137"/>
        <v/>
      </c>
      <c r="AH644" s="69" t="str">
        <f t="shared" si="130"/>
        <v/>
      </c>
      <c r="AI644" s="70" t="str">
        <f t="shared" si="131"/>
        <v/>
      </c>
      <c r="AJ644" s="70" t="str">
        <f t="shared" si="132"/>
        <v/>
      </c>
      <c r="AK644" s="70" t="str">
        <f t="shared" si="138"/>
        <v/>
      </c>
      <c r="AL644" s="70" t="str">
        <f t="shared" si="139"/>
        <v/>
      </c>
    </row>
    <row r="645" spans="2:38" ht="15" thickBot="1" x14ac:dyDescent="0.35">
      <c r="B645" s="79" t="str">
        <f t="shared" si="133"/>
        <v/>
      </c>
      <c r="C645" s="78" t="str">
        <f t="shared" si="126"/>
        <v/>
      </c>
      <c r="D645" s="79" t="str">
        <f>IFERROR(IF(J644&lt;=0,"",IF(C645="Yes","",B645-COUNTIF($C$20:C645,"Yes"))),"")</f>
        <v/>
      </c>
      <c r="E645" s="81" t="str">
        <f t="shared" si="127"/>
        <v/>
      </c>
      <c r="F645" s="80" t="str">
        <f t="shared" si="134"/>
        <v/>
      </c>
      <c r="G645" s="80" t="str">
        <f t="shared" si="128"/>
        <v/>
      </c>
      <c r="H645" s="80" t="str">
        <f t="shared" si="135"/>
        <v/>
      </c>
      <c r="I645" s="80" t="str">
        <f t="shared" si="129"/>
        <v/>
      </c>
      <c r="J645" s="80" t="str">
        <f t="shared" si="136"/>
        <v/>
      </c>
      <c r="AG645" s="16" t="str">
        <f t="shared" si="137"/>
        <v/>
      </c>
      <c r="AH645" s="69" t="str">
        <f t="shared" si="130"/>
        <v/>
      </c>
      <c r="AI645" s="70" t="str">
        <f t="shared" si="131"/>
        <v/>
      </c>
      <c r="AJ645" s="70" t="str">
        <f t="shared" si="132"/>
        <v/>
      </c>
      <c r="AK645" s="70" t="str">
        <f t="shared" si="138"/>
        <v/>
      </c>
      <c r="AL645" s="70" t="str">
        <f t="shared" si="139"/>
        <v/>
      </c>
    </row>
    <row r="646" spans="2:38" ht="15" thickBot="1" x14ac:dyDescent="0.35">
      <c r="B646" s="79" t="str">
        <f t="shared" si="133"/>
        <v/>
      </c>
      <c r="C646" s="78" t="str">
        <f t="shared" si="126"/>
        <v/>
      </c>
      <c r="D646" s="79" t="str">
        <f>IFERROR(IF(J645&lt;=0,"",IF(C646="Yes","",B646-COUNTIF($C$20:C646,"Yes"))),"")</f>
        <v/>
      </c>
      <c r="E646" s="81" t="str">
        <f t="shared" si="127"/>
        <v/>
      </c>
      <c r="F646" s="80" t="str">
        <f t="shared" si="134"/>
        <v/>
      </c>
      <c r="G646" s="80" t="str">
        <f t="shared" si="128"/>
        <v/>
      </c>
      <c r="H646" s="80" t="str">
        <f t="shared" si="135"/>
        <v/>
      </c>
      <c r="I646" s="80" t="str">
        <f t="shared" si="129"/>
        <v/>
      </c>
      <c r="J646" s="80" t="str">
        <f t="shared" si="136"/>
        <v/>
      </c>
      <c r="AG646" s="16" t="str">
        <f t="shared" si="137"/>
        <v/>
      </c>
      <c r="AH646" s="69" t="str">
        <f t="shared" si="130"/>
        <v/>
      </c>
      <c r="AI646" s="70" t="str">
        <f t="shared" si="131"/>
        <v/>
      </c>
      <c r="AJ646" s="70" t="str">
        <f t="shared" si="132"/>
        <v/>
      </c>
      <c r="AK646" s="70" t="str">
        <f t="shared" si="138"/>
        <v/>
      </c>
      <c r="AL646" s="70" t="str">
        <f t="shared" si="139"/>
        <v/>
      </c>
    </row>
    <row r="647" spans="2:38" ht="15" thickBot="1" x14ac:dyDescent="0.35">
      <c r="B647" s="79" t="str">
        <f t="shared" si="133"/>
        <v/>
      </c>
      <c r="C647" s="78" t="str">
        <f t="shared" si="126"/>
        <v/>
      </c>
      <c r="D647" s="79" t="str">
        <f>IFERROR(IF(J646&lt;=0,"",IF(C647="Yes","",B647-COUNTIF($C$20:C647,"Yes"))),"")</f>
        <v/>
      </c>
      <c r="E647" s="81" t="str">
        <f t="shared" si="127"/>
        <v/>
      </c>
      <c r="F647" s="80" t="str">
        <f t="shared" si="134"/>
        <v/>
      </c>
      <c r="G647" s="80" t="str">
        <f t="shared" si="128"/>
        <v/>
      </c>
      <c r="H647" s="80" t="str">
        <f t="shared" si="135"/>
        <v/>
      </c>
      <c r="I647" s="80" t="str">
        <f t="shared" si="129"/>
        <v/>
      </c>
      <c r="J647" s="80" t="str">
        <f t="shared" si="136"/>
        <v/>
      </c>
      <c r="AG647" s="16" t="str">
        <f t="shared" si="137"/>
        <v/>
      </c>
      <c r="AH647" s="69" t="str">
        <f t="shared" si="130"/>
        <v/>
      </c>
      <c r="AI647" s="70" t="str">
        <f t="shared" si="131"/>
        <v/>
      </c>
      <c r="AJ647" s="70" t="str">
        <f t="shared" si="132"/>
        <v/>
      </c>
      <c r="AK647" s="70" t="str">
        <f t="shared" si="138"/>
        <v/>
      </c>
      <c r="AL647" s="70" t="str">
        <f t="shared" si="139"/>
        <v/>
      </c>
    </row>
    <row r="648" spans="2:38" ht="15" thickBot="1" x14ac:dyDescent="0.35">
      <c r="B648" s="79" t="str">
        <f t="shared" si="133"/>
        <v/>
      </c>
      <c r="C648" s="78" t="str">
        <f t="shared" si="126"/>
        <v/>
      </c>
      <c r="D648" s="79" t="str">
        <f>IFERROR(IF(J647&lt;=0,"",IF(C648="Yes","",B648-COUNTIF($C$20:C648,"Yes"))),"")</f>
        <v/>
      </c>
      <c r="E648" s="81" t="str">
        <f t="shared" si="127"/>
        <v/>
      </c>
      <c r="F648" s="80" t="str">
        <f t="shared" si="134"/>
        <v/>
      </c>
      <c r="G648" s="80" t="str">
        <f t="shared" si="128"/>
        <v/>
      </c>
      <c r="H648" s="80" t="str">
        <f t="shared" si="135"/>
        <v/>
      </c>
      <c r="I648" s="80" t="str">
        <f t="shared" si="129"/>
        <v/>
      </c>
      <c r="J648" s="80" t="str">
        <f t="shared" si="136"/>
        <v/>
      </c>
      <c r="AG648" s="16" t="str">
        <f t="shared" si="137"/>
        <v/>
      </c>
      <c r="AH648" s="69" t="str">
        <f t="shared" si="130"/>
        <v/>
      </c>
      <c r="AI648" s="70" t="str">
        <f t="shared" si="131"/>
        <v/>
      </c>
      <c r="AJ648" s="70" t="str">
        <f t="shared" si="132"/>
        <v/>
      </c>
      <c r="AK648" s="70" t="str">
        <f t="shared" si="138"/>
        <v/>
      </c>
      <c r="AL648" s="70" t="str">
        <f t="shared" si="139"/>
        <v/>
      </c>
    </row>
    <row r="649" spans="2:38" ht="15" thickBot="1" x14ac:dyDescent="0.35">
      <c r="B649" s="79" t="str">
        <f t="shared" si="133"/>
        <v/>
      </c>
      <c r="C649" s="78" t="str">
        <f t="shared" si="126"/>
        <v/>
      </c>
      <c r="D649" s="79" t="str">
        <f>IFERROR(IF(J648&lt;=0,"",IF(C649="Yes","",B649-COUNTIF($C$20:C649,"Yes"))),"")</f>
        <v/>
      </c>
      <c r="E649" s="81" t="str">
        <f t="shared" si="127"/>
        <v/>
      </c>
      <c r="F649" s="80" t="str">
        <f t="shared" si="134"/>
        <v/>
      </c>
      <c r="G649" s="80" t="str">
        <f t="shared" si="128"/>
        <v/>
      </c>
      <c r="H649" s="80" t="str">
        <f t="shared" si="135"/>
        <v/>
      </c>
      <c r="I649" s="80" t="str">
        <f t="shared" si="129"/>
        <v/>
      </c>
      <c r="J649" s="80" t="str">
        <f t="shared" si="136"/>
        <v/>
      </c>
      <c r="AG649" s="16" t="str">
        <f t="shared" si="137"/>
        <v/>
      </c>
      <c r="AH649" s="69" t="str">
        <f t="shared" si="130"/>
        <v/>
      </c>
      <c r="AI649" s="70" t="str">
        <f t="shared" si="131"/>
        <v/>
      </c>
      <c r="AJ649" s="70" t="str">
        <f t="shared" si="132"/>
        <v/>
      </c>
      <c r="AK649" s="70" t="str">
        <f t="shared" si="138"/>
        <v/>
      </c>
      <c r="AL649" s="70" t="str">
        <f t="shared" si="139"/>
        <v/>
      </c>
    </row>
    <row r="650" spans="2:38" ht="15" thickBot="1" x14ac:dyDescent="0.35">
      <c r="B650" s="79" t="str">
        <f t="shared" si="133"/>
        <v/>
      </c>
      <c r="C650" s="78" t="str">
        <f t="shared" si="126"/>
        <v/>
      </c>
      <c r="D650" s="79" t="str">
        <f>IFERROR(IF(J649&lt;=0,"",IF(C650="Yes","",B650-COUNTIF($C$20:C650,"Yes"))),"")</f>
        <v/>
      </c>
      <c r="E650" s="81" t="str">
        <f t="shared" si="127"/>
        <v/>
      </c>
      <c r="F650" s="80" t="str">
        <f t="shared" si="134"/>
        <v/>
      </c>
      <c r="G650" s="80" t="str">
        <f t="shared" si="128"/>
        <v/>
      </c>
      <c r="H650" s="80" t="str">
        <f t="shared" si="135"/>
        <v/>
      </c>
      <c r="I650" s="80" t="str">
        <f t="shared" si="129"/>
        <v/>
      </c>
      <c r="J650" s="80" t="str">
        <f t="shared" si="136"/>
        <v/>
      </c>
      <c r="AG650" s="16" t="str">
        <f t="shared" si="137"/>
        <v/>
      </c>
      <c r="AH650" s="69" t="str">
        <f t="shared" si="130"/>
        <v/>
      </c>
      <c r="AI650" s="70" t="str">
        <f t="shared" si="131"/>
        <v/>
      </c>
      <c r="AJ650" s="70" t="str">
        <f t="shared" si="132"/>
        <v/>
      </c>
      <c r="AK650" s="70" t="str">
        <f t="shared" si="138"/>
        <v/>
      </c>
      <c r="AL650" s="70" t="str">
        <f t="shared" si="139"/>
        <v/>
      </c>
    </row>
    <row r="651" spans="2:38" ht="15" thickBot="1" x14ac:dyDescent="0.35">
      <c r="B651" s="79" t="str">
        <f t="shared" si="133"/>
        <v/>
      </c>
      <c r="C651" s="78" t="str">
        <f t="shared" si="126"/>
        <v/>
      </c>
      <c r="D651" s="79" t="str">
        <f>IFERROR(IF(J650&lt;=0,"",IF(C651="Yes","",B651-COUNTIF($C$20:C651,"Yes"))),"")</f>
        <v/>
      </c>
      <c r="E651" s="81" t="str">
        <f t="shared" si="127"/>
        <v/>
      </c>
      <c r="F651" s="80" t="str">
        <f t="shared" si="134"/>
        <v/>
      </c>
      <c r="G651" s="80" t="str">
        <f t="shared" si="128"/>
        <v/>
      </c>
      <c r="H651" s="80" t="str">
        <f t="shared" si="135"/>
        <v/>
      </c>
      <c r="I651" s="80" t="str">
        <f t="shared" si="129"/>
        <v/>
      </c>
      <c r="J651" s="80" t="str">
        <f t="shared" si="136"/>
        <v/>
      </c>
      <c r="AG651" s="16" t="str">
        <f t="shared" si="137"/>
        <v/>
      </c>
      <c r="AH651" s="69" t="str">
        <f t="shared" si="130"/>
        <v/>
      </c>
      <c r="AI651" s="70" t="str">
        <f t="shared" si="131"/>
        <v/>
      </c>
      <c r="AJ651" s="70" t="str">
        <f t="shared" si="132"/>
        <v/>
      </c>
      <c r="AK651" s="70" t="str">
        <f t="shared" si="138"/>
        <v/>
      </c>
      <c r="AL651" s="70" t="str">
        <f t="shared" si="139"/>
        <v/>
      </c>
    </row>
    <row r="652" spans="2:38" ht="15" thickBot="1" x14ac:dyDescent="0.35">
      <c r="B652" s="79" t="str">
        <f t="shared" si="133"/>
        <v/>
      </c>
      <c r="C652" s="78" t="str">
        <f t="shared" si="126"/>
        <v/>
      </c>
      <c r="D652" s="79" t="str">
        <f>IFERROR(IF(J651&lt;=0,"",IF(C652="Yes","",B652-COUNTIF($C$20:C652,"Yes"))),"")</f>
        <v/>
      </c>
      <c r="E652" s="81" t="str">
        <f t="shared" si="127"/>
        <v/>
      </c>
      <c r="F652" s="80" t="str">
        <f t="shared" si="134"/>
        <v/>
      </c>
      <c r="G652" s="80" t="str">
        <f t="shared" si="128"/>
        <v/>
      </c>
      <c r="H652" s="80" t="str">
        <f t="shared" si="135"/>
        <v/>
      </c>
      <c r="I652" s="80" t="str">
        <f t="shared" si="129"/>
        <v/>
      </c>
      <c r="J652" s="80" t="str">
        <f t="shared" si="136"/>
        <v/>
      </c>
      <c r="AG652" s="16" t="str">
        <f t="shared" si="137"/>
        <v/>
      </c>
      <c r="AH652" s="69" t="str">
        <f t="shared" si="130"/>
        <v/>
      </c>
      <c r="AI652" s="70" t="str">
        <f t="shared" si="131"/>
        <v/>
      </c>
      <c r="AJ652" s="70" t="str">
        <f t="shared" si="132"/>
        <v/>
      </c>
      <c r="AK652" s="70" t="str">
        <f t="shared" si="138"/>
        <v/>
      </c>
      <c r="AL652" s="70" t="str">
        <f t="shared" si="139"/>
        <v/>
      </c>
    </row>
    <row r="653" spans="2:38" ht="15" thickBot="1" x14ac:dyDescent="0.35">
      <c r="B653" s="79" t="str">
        <f t="shared" si="133"/>
        <v/>
      </c>
      <c r="C653" s="78" t="str">
        <f t="shared" si="126"/>
        <v/>
      </c>
      <c r="D653" s="79" t="str">
        <f>IFERROR(IF(J652&lt;=0,"",IF(C653="Yes","",B653-COUNTIF($C$20:C653,"Yes"))),"")</f>
        <v/>
      </c>
      <c r="E653" s="81" t="str">
        <f t="shared" si="127"/>
        <v/>
      </c>
      <c r="F653" s="80" t="str">
        <f t="shared" si="134"/>
        <v/>
      </c>
      <c r="G653" s="80" t="str">
        <f t="shared" si="128"/>
        <v/>
      </c>
      <c r="H653" s="80" t="str">
        <f t="shared" si="135"/>
        <v/>
      </c>
      <c r="I653" s="80" t="str">
        <f t="shared" si="129"/>
        <v/>
      </c>
      <c r="J653" s="80" t="str">
        <f t="shared" si="136"/>
        <v/>
      </c>
      <c r="AG653" s="16" t="str">
        <f t="shared" si="137"/>
        <v/>
      </c>
      <c r="AH653" s="69" t="str">
        <f t="shared" si="130"/>
        <v/>
      </c>
      <c r="AI653" s="70" t="str">
        <f t="shared" si="131"/>
        <v/>
      </c>
      <c r="AJ653" s="70" t="str">
        <f t="shared" si="132"/>
        <v/>
      </c>
      <c r="AK653" s="70" t="str">
        <f t="shared" si="138"/>
        <v/>
      </c>
      <c r="AL653" s="70" t="str">
        <f t="shared" si="139"/>
        <v/>
      </c>
    </row>
    <row r="654" spans="2:38" ht="15" thickBot="1" x14ac:dyDescent="0.35">
      <c r="B654" s="79" t="str">
        <f t="shared" si="133"/>
        <v/>
      </c>
      <c r="C654" s="78" t="str">
        <f t="shared" si="126"/>
        <v/>
      </c>
      <c r="D654" s="79" t="str">
        <f>IFERROR(IF(J653&lt;=0,"",IF(C654="Yes","",B654-COUNTIF($C$20:C654,"Yes"))),"")</f>
        <v/>
      </c>
      <c r="E654" s="81" t="str">
        <f t="shared" si="127"/>
        <v/>
      </c>
      <c r="F654" s="80" t="str">
        <f t="shared" si="134"/>
        <v/>
      </c>
      <c r="G654" s="80" t="str">
        <f t="shared" si="128"/>
        <v/>
      </c>
      <c r="H654" s="80" t="str">
        <f t="shared" si="135"/>
        <v/>
      </c>
      <c r="I654" s="80" t="str">
        <f t="shared" si="129"/>
        <v/>
      </c>
      <c r="J654" s="80" t="str">
        <f t="shared" si="136"/>
        <v/>
      </c>
      <c r="AG654" s="16" t="str">
        <f t="shared" si="137"/>
        <v/>
      </c>
      <c r="AH654" s="69" t="str">
        <f t="shared" si="130"/>
        <v/>
      </c>
      <c r="AI654" s="70" t="str">
        <f t="shared" si="131"/>
        <v/>
      </c>
      <c r="AJ654" s="70" t="str">
        <f t="shared" si="132"/>
        <v/>
      </c>
      <c r="AK654" s="70" t="str">
        <f t="shared" si="138"/>
        <v/>
      </c>
      <c r="AL654" s="70" t="str">
        <f t="shared" si="139"/>
        <v/>
      </c>
    </row>
    <row r="655" spans="2:38" ht="15" thickBot="1" x14ac:dyDescent="0.35">
      <c r="B655" s="79" t="str">
        <f t="shared" si="133"/>
        <v/>
      </c>
      <c r="C655" s="78" t="str">
        <f t="shared" si="126"/>
        <v/>
      </c>
      <c r="D655" s="79" t="str">
        <f>IFERROR(IF(J654&lt;=0,"",IF(C655="Yes","",B655-COUNTIF($C$20:C655,"Yes"))),"")</f>
        <v/>
      </c>
      <c r="E655" s="81" t="str">
        <f t="shared" si="127"/>
        <v/>
      </c>
      <c r="F655" s="80" t="str">
        <f t="shared" si="134"/>
        <v/>
      </c>
      <c r="G655" s="80" t="str">
        <f t="shared" si="128"/>
        <v/>
      </c>
      <c r="H655" s="80" t="str">
        <f t="shared" si="135"/>
        <v/>
      </c>
      <c r="I655" s="80" t="str">
        <f t="shared" si="129"/>
        <v/>
      </c>
      <c r="J655" s="80" t="str">
        <f t="shared" si="136"/>
        <v/>
      </c>
      <c r="AG655" s="16" t="str">
        <f t="shared" si="137"/>
        <v/>
      </c>
      <c r="AH655" s="69" t="str">
        <f t="shared" si="130"/>
        <v/>
      </c>
      <c r="AI655" s="70" t="str">
        <f t="shared" si="131"/>
        <v/>
      </c>
      <c r="AJ655" s="70" t="str">
        <f t="shared" si="132"/>
        <v/>
      </c>
      <c r="AK655" s="70" t="str">
        <f t="shared" si="138"/>
        <v/>
      </c>
      <c r="AL655" s="70" t="str">
        <f t="shared" si="139"/>
        <v/>
      </c>
    </row>
    <row r="656" spans="2:38" ht="15" thickBot="1" x14ac:dyDescent="0.35">
      <c r="B656" s="79" t="str">
        <f t="shared" si="133"/>
        <v/>
      </c>
      <c r="C656" s="78" t="str">
        <f t="shared" si="126"/>
        <v/>
      </c>
      <c r="D656" s="79" t="str">
        <f>IFERROR(IF(J655&lt;=0,"",IF(C656="Yes","",B656-COUNTIF($C$20:C656,"Yes"))),"")</f>
        <v/>
      </c>
      <c r="E656" s="81" t="str">
        <f t="shared" si="127"/>
        <v/>
      </c>
      <c r="F656" s="80" t="str">
        <f t="shared" si="134"/>
        <v/>
      </c>
      <c r="G656" s="80" t="str">
        <f t="shared" si="128"/>
        <v/>
      </c>
      <c r="H656" s="80" t="str">
        <f t="shared" si="135"/>
        <v/>
      </c>
      <c r="I656" s="80" t="str">
        <f t="shared" si="129"/>
        <v/>
      </c>
      <c r="J656" s="80" t="str">
        <f t="shared" si="136"/>
        <v/>
      </c>
      <c r="AG656" s="16" t="str">
        <f t="shared" si="137"/>
        <v/>
      </c>
      <c r="AH656" s="69" t="str">
        <f t="shared" si="130"/>
        <v/>
      </c>
      <c r="AI656" s="70" t="str">
        <f t="shared" si="131"/>
        <v/>
      </c>
      <c r="AJ656" s="70" t="str">
        <f t="shared" si="132"/>
        <v/>
      </c>
      <c r="AK656" s="70" t="str">
        <f t="shared" si="138"/>
        <v/>
      </c>
      <c r="AL656" s="70" t="str">
        <f t="shared" si="139"/>
        <v/>
      </c>
    </row>
    <row r="657" spans="2:38" ht="15" thickBot="1" x14ac:dyDescent="0.35">
      <c r="B657" s="79" t="str">
        <f t="shared" si="133"/>
        <v/>
      </c>
      <c r="C657" s="78" t="str">
        <f t="shared" si="126"/>
        <v/>
      </c>
      <c r="D657" s="79" t="str">
        <f>IFERROR(IF(J656&lt;=0,"",IF(C657="Yes","",B657-COUNTIF($C$20:C657,"Yes"))),"")</f>
        <v/>
      </c>
      <c r="E657" s="81" t="str">
        <f t="shared" si="127"/>
        <v/>
      </c>
      <c r="F657" s="80" t="str">
        <f t="shared" si="134"/>
        <v/>
      </c>
      <c r="G657" s="80" t="str">
        <f t="shared" si="128"/>
        <v/>
      </c>
      <c r="H657" s="80" t="str">
        <f t="shared" si="135"/>
        <v/>
      </c>
      <c r="I657" s="80" t="str">
        <f t="shared" si="129"/>
        <v/>
      </c>
      <c r="J657" s="80" t="str">
        <f t="shared" si="136"/>
        <v/>
      </c>
      <c r="AG657" s="16" t="str">
        <f t="shared" si="137"/>
        <v/>
      </c>
      <c r="AH657" s="69" t="str">
        <f t="shared" si="130"/>
        <v/>
      </c>
      <c r="AI657" s="70" t="str">
        <f t="shared" si="131"/>
        <v/>
      </c>
      <c r="AJ657" s="70" t="str">
        <f t="shared" si="132"/>
        <v/>
      </c>
      <c r="AK657" s="70" t="str">
        <f t="shared" si="138"/>
        <v/>
      </c>
      <c r="AL657" s="70" t="str">
        <f t="shared" si="139"/>
        <v/>
      </c>
    </row>
    <row r="658" spans="2:38" ht="15" thickBot="1" x14ac:dyDescent="0.35">
      <c r="B658" s="79" t="str">
        <f t="shared" si="133"/>
        <v/>
      </c>
      <c r="C658" s="78" t="str">
        <f t="shared" si="126"/>
        <v/>
      </c>
      <c r="D658" s="79" t="str">
        <f>IFERROR(IF(J657&lt;=0,"",IF(C658="Yes","",B658-COUNTIF($C$20:C658,"Yes"))),"")</f>
        <v/>
      </c>
      <c r="E658" s="81" t="str">
        <f t="shared" si="127"/>
        <v/>
      </c>
      <c r="F658" s="80" t="str">
        <f t="shared" si="134"/>
        <v/>
      </c>
      <c r="G658" s="80" t="str">
        <f t="shared" si="128"/>
        <v/>
      </c>
      <c r="H658" s="80" t="str">
        <f t="shared" si="135"/>
        <v/>
      </c>
      <c r="I658" s="80" t="str">
        <f t="shared" si="129"/>
        <v/>
      </c>
      <c r="J658" s="80" t="str">
        <f t="shared" si="136"/>
        <v/>
      </c>
      <c r="AG658" s="16" t="str">
        <f t="shared" si="137"/>
        <v/>
      </c>
      <c r="AH658" s="69" t="str">
        <f t="shared" si="130"/>
        <v/>
      </c>
      <c r="AI658" s="70" t="str">
        <f t="shared" si="131"/>
        <v/>
      </c>
      <c r="AJ658" s="70" t="str">
        <f t="shared" si="132"/>
        <v/>
      </c>
      <c r="AK658" s="70" t="str">
        <f t="shared" si="138"/>
        <v/>
      </c>
      <c r="AL658" s="70" t="str">
        <f t="shared" si="139"/>
        <v/>
      </c>
    </row>
    <row r="659" spans="2:38" ht="15" thickBot="1" x14ac:dyDescent="0.35">
      <c r="B659" s="79" t="str">
        <f t="shared" si="133"/>
        <v/>
      </c>
      <c r="C659" s="78" t="str">
        <f t="shared" si="126"/>
        <v/>
      </c>
      <c r="D659" s="79" t="str">
        <f>IFERROR(IF(J658&lt;=0,"",IF(C659="Yes","",B659-COUNTIF($C$20:C659,"Yes"))),"")</f>
        <v/>
      </c>
      <c r="E659" s="81" t="str">
        <f t="shared" si="127"/>
        <v/>
      </c>
      <c r="F659" s="80" t="str">
        <f t="shared" si="134"/>
        <v/>
      </c>
      <c r="G659" s="80" t="str">
        <f t="shared" si="128"/>
        <v/>
      </c>
      <c r="H659" s="80" t="str">
        <f t="shared" si="135"/>
        <v/>
      </c>
      <c r="I659" s="80" t="str">
        <f t="shared" si="129"/>
        <v/>
      </c>
      <c r="J659" s="80" t="str">
        <f t="shared" si="136"/>
        <v/>
      </c>
      <c r="AG659" s="16" t="str">
        <f t="shared" si="137"/>
        <v/>
      </c>
      <c r="AH659" s="69" t="str">
        <f t="shared" si="130"/>
        <v/>
      </c>
      <c r="AI659" s="70" t="str">
        <f t="shared" si="131"/>
        <v/>
      </c>
      <c r="AJ659" s="70" t="str">
        <f t="shared" si="132"/>
        <v/>
      </c>
      <c r="AK659" s="70" t="str">
        <f t="shared" si="138"/>
        <v/>
      </c>
      <c r="AL659" s="70" t="str">
        <f t="shared" si="139"/>
        <v/>
      </c>
    </row>
    <row r="660" spans="2:38" ht="15" thickBot="1" x14ac:dyDescent="0.35">
      <c r="B660" s="79" t="str">
        <f t="shared" si="133"/>
        <v/>
      </c>
      <c r="C660" s="78" t="str">
        <f t="shared" ref="C660:C723" si="140">IF(B660="","",IF(AND(B660&lt;=$E$13,B660&gt;=$E$12),"Yes","No"))</f>
        <v/>
      </c>
      <c r="D660" s="79" t="str">
        <f>IFERROR(IF(J659&lt;=0,"",IF(C660="Yes","",B660-COUNTIF($C$20:C660,"Yes"))),"")</f>
        <v/>
      </c>
      <c r="E660" s="81" t="str">
        <f t="shared" ref="E660:E723" si="141">IF($E$9="End of the Period",IF(B660="","",IF(payment_frequency_EMI_Change="Bi-weekly",first_payment_date_EMI_Change+B660*VLOOKUP(payment_frequency_EMI_Change,periodic_table,2,0),IF(payment_frequency_EMI_Change="Weekly",first_payment_date_EMI_Change+B660*VLOOKUP(payment_frequency_EMI_Change,periodic_table,2,0),IF(payment_frequency_EMI_Change="Semi-monthly",first_payment_date_EMI_Change+B660*VLOOKUP(payment_frequency_EMI_Change,periodic_table,2,0),EDATE(first_payment_date_EMI_Change,B660*VLOOKUP(payment_frequency_EMI_Change,periodic_table,2,0)))))),IF(B660="","",IF(payment_frequency_EMI_Change="Bi-weekly",first_payment_date_EMI_Change+(B660-1)*VLOOKUP(payment_frequency_EMI_Change,periodic_table,2,0),IF(payment_frequency_EMI_Change="Weekly",first_payment_date_EMI_Change+(B660-1)*VLOOKUP(payment_frequency_EMI_Change,periodic_table,2,0),IF(payment_frequency_EMI_Change="Semi-monthly",first_payment_date_EMI_Change+(B660-1)*VLOOKUP(payment_frequency_EMI_Change,periodic_table,2,0),EDATE(first_payment_date_EMI_Change,(B660-1)*VLOOKUP(payment_frequency_EMI_Change,periodic_table,2,0)))))))</f>
        <v/>
      </c>
      <c r="F660" s="80" t="str">
        <f t="shared" si="134"/>
        <v/>
      </c>
      <c r="G660" s="80" t="str">
        <f t="shared" ref="G660:G723" si="142">IF(AND(Payment_Type_EMI_Change=1,B660=1),0,IF(B660="","",IF(C660="Yes",0,J659*Compound_Rate_EMI_Change)))</f>
        <v/>
      </c>
      <c r="H660" s="80" t="str">
        <f t="shared" si="135"/>
        <v/>
      </c>
      <c r="I660" s="80" t="str">
        <f t="shared" ref="I660:I723" si="143">IF(B660="","",IF(C660="Yes",J659*Compound_Rate_EMI_Change,0))</f>
        <v/>
      </c>
      <c r="J660" s="80" t="str">
        <f t="shared" si="136"/>
        <v/>
      </c>
      <c r="AG660" s="16" t="str">
        <f t="shared" si="137"/>
        <v/>
      </c>
      <c r="AH660" s="69" t="str">
        <f t="shared" ref="AH660:AH723" si="144">IF($E$9="End of the Period",IF(AG660="","",IF(payment_frequency_EMI_Change="Bi-weekly",first_payment_date_EMI_Change+AG660*VLOOKUP(payment_frequency_EMI_Change,periodic_table,2,0),IF(payment_frequency_EMI_Change="Weekly",first_payment_date_EMI_Change+AG660*VLOOKUP(payment_frequency_EMI_Change,periodic_table,2,0),IF(payment_frequency_EMI_Change="Semi-monthly",first_payment_date_EMI_Change+AG660*VLOOKUP(payment_frequency_EMI_Change,periodic_table,2,0),EDATE(first_payment_date_EMI_Change,AG660*VLOOKUP(payment_frequency_EMI_Change,periodic_table,2,0)))))),IF(AG660="","",IF(payment_frequency_EMI_Change="Bi-weekly",first_payment_date_EMI_Change+(AG660-1)*VLOOKUP(payment_frequency_EMI_Change,periodic_table,2,0),IF(payment_frequency_EMI_Change="Weekly",first_payment_date_EMI_Change+(AG660-1)*VLOOKUP(payment_frequency_EMI_Change,periodic_table,2,0),IF(payment_frequency_EMI_Change="Semi-monthly",first_payment_date_EMI_Change+(AG660-1)*VLOOKUP(payment_frequency_EMI_Change,periodic_table,2,0),EDATE(first_payment_date_EMI_Change,(AG660-1)*VLOOKUP(payment_frequency_EMI_Change,periodic_table,2,0)))))))</f>
        <v/>
      </c>
      <c r="AI660" s="70" t="str">
        <f t="shared" ref="AI660:AI723" si="145">IF(AG660="","",IF(AL659&lt;payment_EMI_Change,AL659*(1+Compound_Rate_EMI_Change),payment_EMI_Change))</f>
        <v/>
      </c>
      <c r="AJ660" s="70" t="str">
        <f t="shared" ref="AJ660:AJ723" si="146">IF(AND(Payment_Type_EMI_Change=1,AG660=1),0,IF(AG660="","",AL659*Compound_Rate_EMI_Change))</f>
        <v/>
      </c>
      <c r="AK660" s="70" t="str">
        <f t="shared" si="138"/>
        <v/>
      </c>
      <c r="AL660" s="70" t="str">
        <f t="shared" si="139"/>
        <v/>
      </c>
    </row>
    <row r="661" spans="2:38" ht="15" thickBot="1" x14ac:dyDescent="0.35">
      <c r="B661" s="79" t="str">
        <f t="shared" ref="B661:B724" si="147">IFERROR(IF(TRUNC(J660)&lt;=0,"",B660+1),"")</f>
        <v/>
      </c>
      <c r="C661" s="78" t="str">
        <f t="shared" si="140"/>
        <v/>
      </c>
      <c r="D661" s="79" t="str">
        <f>IFERROR(IF(J660&lt;=0,"",IF(C661="Yes","",B661-COUNTIF($C$20:C661,"Yes"))),"")</f>
        <v/>
      </c>
      <c r="E661" s="81" t="str">
        <f t="shared" si="141"/>
        <v/>
      </c>
      <c r="F661" s="80" t="str">
        <f t="shared" ref="F661:F724" si="148">IF(B661="","",IF(C661="Yes",0,IF(J660&lt;payment_EMI_Change,J660*(1+Compound_Rate_EMI_Change),-PMT($J$5,nper_EMI_Change-B661+1,J660))))</f>
        <v/>
      </c>
      <c r="G661" s="80" t="str">
        <f t="shared" si="142"/>
        <v/>
      </c>
      <c r="H661" s="80" t="str">
        <f t="shared" ref="H661:H724" si="149">IF(B661="","",F661-G661)</f>
        <v/>
      </c>
      <c r="I661" s="80" t="str">
        <f t="shared" si="143"/>
        <v/>
      </c>
      <c r="J661" s="80" t="str">
        <f t="shared" ref="J661:J724" si="150">IFERROR(IF(B661="","",J660-H661+I661),"")</f>
        <v/>
      </c>
      <c r="AG661" s="16" t="str">
        <f t="shared" ref="AG661:AG724" si="151">IFERROR(IF(AL660&lt;=0,"",AG660+1),"")</f>
        <v/>
      </c>
      <c r="AH661" s="69" t="str">
        <f t="shared" si="144"/>
        <v/>
      </c>
      <c r="AI661" s="70" t="str">
        <f t="shared" si="145"/>
        <v/>
      </c>
      <c r="AJ661" s="70" t="str">
        <f t="shared" si="146"/>
        <v/>
      </c>
      <c r="AK661" s="70" t="str">
        <f t="shared" ref="AK661:AK724" si="152">IF(AG661="","",AI661-AJ661)</f>
        <v/>
      </c>
      <c r="AL661" s="70" t="str">
        <f t="shared" ref="AL661:AL724" si="153">IFERROR(IF(AK661&lt;=0,"",AL660-AK661),"")</f>
        <v/>
      </c>
    </row>
    <row r="662" spans="2:38" ht="15" thickBot="1" x14ac:dyDescent="0.35">
      <c r="B662" s="79" t="str">
        <f t="shared" si="147"/>
        <v/>
      </c>
      <c r="C662" s="78" t="str">
        <f t="shared" si="140"/>
        <v/>
      </c>
      <c r="D662" s="79" t="str">
        <f>IFERROR(IF(J661&lt;=0,"",IF(C662="Yes","",B662-COUNTIF($C$20:C662,"Yes"))),"")</f>
        <v/>
      </c>
      <c r="E662" s="81" t="str">
        <f t="shared" si="141"/>
        <v/>
      </c>
      <c r="F662" s="80" t="str">
        <f t="shared" si="148"/>
        <v/>
      </c>
      <c r="G662" s="80" t="str">
        <f t="shared" si="142"/>
        <v/>
      </c>
      <c r="H662" s="80" t="str">
        <f t="shared" si="149"/>
        <v/>
      </c>
      <c r="I662" s="80" t="str">
        <f t="shared" si="143"/>
        <v/>
      </c>
      <c r="J662" s="80" t="str">
        <f t="shared" si="150"/>
        <v/>
      </c>
      <c r="AG662" s="16" t="str">
        <f t="shared" si="151"/>
        <v/>
      </c>
      <c r="AH662" s="69" t="str">
        <f t="shared" si="144"/>
        <v/>
      </c>
      <c r="AI662" s="70" t="str">
        <f t="shared" si="145"/>
        <v/>
      </c>
      <c r="AJ662" s="70" t="str">
        <f t="shared" si="146"/>
        <v/>
      </c>
      <c r="AK662" s="70" t="str">
        <f t="shared" si="152"/>
        <v/>
      </c>
      <c r="AL662" s="70" t="str">
        <f t="shared" si="153"/>
        <v/>
      </c>
    </row>
    <row r="663" spans="2:38" ht="15" thickBot="1" x14ac:dyDescent="0.35">
      <c r="B663" s="79" t="str">
        <f t="shared" si="147"/>
        <v/>
      </c>
      <c r="C663" s="78" t="str">
        <f t="shared" si="140"/>
        <v/>
      </c>
      <c r="D663" s="79" t="str">
        <f>IFERROR(IF(J662&lt;=0,"",IF(C663="Yes","",B663-COUNTIF($C$20:C663,"Yes"))),"")</f>
        <v/>
      </c>
      <c r="E663" s="81" t="str">
        <f t="shared" si="141"/>
        <v/>
      </c>
      <c r="F663" s="80" t="str">
        <f t="shared" si="148"/>
        <v/>
      </c>
      <c r="G663" s="80" t="str">
        <f t="shared" si="142"/>
        <v/>
      </c>
      <c r="H663" s="80" t="str">
        <f t="shared" si="149"/>
        <v/>
      </c>
      <c r="I663" s="80" t="str">
        <f t="shared" si="143"/>
        <v/>
      </c>
      <c r="J663" s="80" t="str">
        <f t="shared" si="150"/>
        <v/>
      </c>
      <c r="AG663" s="16" t="str">
        <f t="shared" si="151"/>
        <v/>
      </c>
      <c r="AH663" s="69" t="str">
        <f t="shared" si="144"/>
        <v/>
      </c>
      <c r="AI663" s="70" t="str">
        <f t="shared" si="145"/>
        <v/>
      </c>
      <c r="AJ663" s="70" t="str">
        <f t="shared" si="146"/>
        <v/>
      </c>
      <c r="AK663" s="70" t="str">
        <f t="shared" si="152"/>
        <v/>
      </c>
      <c r="AL663" s="70" t="str">
        <f t="shared" si="153"/>
        <v/>
      </c>
    </row>
    <row r="664" spans="2:38" ht="15" thickBot="1" x14ac:dyDescent="0.35">
      <c r="B664" s="79" t="str">
        <f t="shared" si="147"/>
        <v/>
      </c>
      <c r="C664" s="78" t="str">
        <f t="shared" si="140"/>
        <v/>
      </c>
      <c r="D664" s="79" t="str">
        <f>IFERROR(IF(J663&lt;=0,"",IF(C664="Yes","",B664-COUNTIF($C$20:C664,"Yes"))),"")</f>
        <v/>
      </c>
      <c r="E664" s="81" t="str">
        <f t="shared" si="141"/>
        <v/>
      </c>
      <c r="F664" s="80" t="str">
        <f t="shared" si="148"/>
        <v/>
      </c>
      <c r="G664" s="80" t="str">
        <f t="shared" si="142"/>
        <v/>
      </c>
      <c r="H664" s="80" t="str">
        <f t="shared" si="149"/>
        <v/>
      </c>
      <c r="I664" s="80" t="str">
        <f t="shared" si="143"/>
        <v/>
      </c>
      <c r="J664" s="80" t="str">
        <f t="shared" si="150"/>
        <v/>
      </c>
      <c r="AG664" s="16" t="str">
        <f t="shared" si="151"/>
        <v/>
      </c>
      <c r="AH664" s="69" t="str">
        <f t="shared" si="144"/>
        <v/>
      </c>
      <c r="AI664" s="70" t="str">
        <f t="shared" si="145"/>
        <v/>
      </c>
      <c r="AJ664" s="70" t="str">
        <f t="shared" si="146"/>
        <v/>
      </c>
      <c r="AK664" s="70" t="str">
        <f t="shared" si="152"/>
        <v/>
      </c>
      <c r="AL664" s="70" t="str">
        <f t="shared" si="153"/>
        <v/>
      </c>
    </row>
    <row r="665" spans="2:38" ht="15" thickBot="1" x14ac:dyDescent="0.35">
      <c r="B665" s="79" t="str">
        <f t="shared" si="147"/>
        <v/>
      </c>
      <c r="C665" s="78" t="str">
        <f t="shared" si="140"/>
        <v/>
      </c>
      <c r="D665" s="79" t="str">
        <f>IFERROR(IF(J664&lt;=0,"",IF(C665="Yes","",B665-COUNTIF($C$20:C665,"Yes"))),"")</f>
        <v/>
      </c>
      <c r="E665" s="81" t="str">
        <f t="shared" si="141"/>
        <v/>
      </c>
      <c r="F665" s="80" t="str">
        <f t="shared" si="148"/>
        <v/>
      </c>
      <c r="G665" s="80" t="str">
        <f t="shared" si="142"/>
        <v/>
      </c>
      <c r="H665" s="80" t="str">
        <f t="shared" si="149"/>
        <v/>
      </c>
      <c r="I665" s="80" t="str">
        <f t="shared" si="143"/>
        <v/>
      </c>
      <c r="J665" s="80" t="str">
        <f t="shared" si="150"/>
        <v/>
      </c>
      <c r="AG665" s="16" t="str">
        <f t="shared" si="151"/>
        <v/>
      </c>
      <c r="AH665" s="69" t="str">
        <f t="shared" si="144"/>
        <v/>
      </c>
      <c r="AI665" s="70" t="str">
        <f t="shared" si="145"/>
        <v/>
      </c>
      <c r="AJ665" s="70" t="str">
        <f t="shared" si="146"/>
        <v/>
      </c>
      <c r="AK665" s="70" t="str">
        <f t="shared" si="152"/>
        <v/>
      </c>
      <c r="AL665" s="70" t="str">
        <f t="shared" si="153"/>
        <v/>
      </c>
    </row>
    <row r="666" spans="2:38" ht="15" thickBot="1" x14ac:dyDescent="0.35">
      <c r="B666" s="79" t="str">
        <f t="shared" si="147"/>
        <v/>
      </c>
      <c r="C666" s="78" t="str">
        <f t="shared" si="140"/>
        <v/>
      </c>
      <c r="D666" s="79" t="str">
        <f>IFERROR(IF(J665&lt;=0,"",IF(C666="Yes","",B666-COUNTIF($C$20:C666,"Yes"))),"")</f>
        <v/>
      </c>
      <c r="E666" s="81" t="str">
        <f t="shared" si="141"/>
        <v/>
      </c>
      <c r="F666" s="80" t="str">
        <f t="shared" si="148"/>
        <v/>
      </c>
      <c r="G666" s="80" t="str">
        <f t="shared" si="142"/>
        <v/>
      </c>
      <c r="H666" s="80" t="str">
        <f t="shared" si="149"/>
        <v/>
      </c>
      <c r="I666" s="80" t="str">
        <f t="shared" si="143"/>
        <v/>
      </c>
      <c r="J666" s="80" t="str">
        <f t="shared" si="150"/>
        <v/>
      </c>
      <c r="AG666" s="16" t="str">
        <f t="shared" si="151"/>
        <v/>
      </c>
      <c r="AH666" s="69" t="str">
        <f t="shared" si="144"/>
        <v/>
      </c>
      <c r="AI666" s="70" t="str">
        <f t="shared" si="145"/>
        <v/>
      </c>
      <c r="AJ666" s="70" t="str">
        <f t="shared" si="146"/>
        <v/>
      </c>
      <c r="AK666" s="70" t="str">
        <f t="shared" si="152"/>
        <v/>
      </c>
      <c r="AL666" s="70" t="str">
        <f t="shared" si="153"/>
        <v/>
      </c>
    </row>
    <row r="667" spans="2:38" ht="15" thickBot="1" x14ac:dyDescent="0.35">
      <c r="B667" s="79" t="str">
        <f t="shared" si="147"/>
        <v/>
      </c>
      <c r="C667" s="78" t="str">
        <f t="shared" si="140"/>
        <v/>
      </c>
      <c r="D667" s="79" t="str">
        <f>IFERROR(IF(J666&lt;=0,"",IF(C667="Yes","",B667-COUNTIF($C$20:C667,"Yes"))),"")</f>
        <v/>
      </c>
      <c r="E667" s="81" t="str">
        <f t="shared" si="141"/>
        <v/>
      </c>
      <c r="F667" s="80" t="str">
        <f t="shared" si="148"/>
        <v/>
      </c>
      <c r="G667" s="80" t="str">
        <f t="shared" si="142"/>
        <v/>
      </c>
      <c r="H667" s="80" t="str">
        <f t="shared" si="149"/>
        <v/>
      </c>
      <c r="I667" s="80" t="str">
        <f t="shared" si="143"/>
        <v/>
      </c>
      <c r="J667" s="80" t="str">
        <f t="shared" si="150"/>
        <v/>
      </c>
      <c r="AG667" s="16" t="str">
        <f t="shared" si="151"/>
        <v/>
      </c>
      <c r="AH667" s="69" t="str">
        <f t="shared" si="144"/>
        <v/>
      </c>
      <c r="AI667" s="70" t="str">
        <f t="shared" si="145"/>
        <v/>
      </c>
      <c r="AJ667" s="70" t="str">
        <f t="shared" si="146"/>
        <v/>
      </c>
      <c r="AK667" s="70" t="str">
        <f t="shared" si="152"/>
        <v/>
      </c>
      <c r="AL667" s="70" t="str">
        <f t="shared" si="153"/>
        <v/>
      </c>
    </row>
    <row r="668" spans="2:38" ht="15" thickBot="1" x14ac:dyDescent="0.35">
      <c r="B668" s="79" t="str">
        <f t="shared" si="147"/>
        <v/>
      </c>
      <c r="C668" s="78" t="str">
        <f t="shared" si="140"/>
        <v/>
      </c>
      <c r="D668" s="79" t="str">
        <f>IFERROR(IF(J667&lt;=0,"",IF(C668="Yes","",B668-COUNTIF($C$20:C668,"Yes"))),"")</f>
        <v/>
      </c>
      <c r="E668" s="81" t="str">
        <f t="shared" si="141"/>
        <v/>
      </c>
      <c r="F668" s="80" t="str">
        <f t="shared" si="148"/>
        <v/>
      </c>
      <c r="G668" s="80" t="str">
        <f t="shared" si="142"/>
        <v/>
      </c>
      <c r="H668" s="80" t="str">
        <f t="shared" si="149"/>
        <v/>
      </c>
      <c r="I668" s="80" t="str">
        <f t="shared" si="143"/>
        <v/>
      </c>
      <c r="J668" s="80" t="str">
        <f t="shared" si="150"/>
        <v/>
      </c>
      <c r="AG668" s="16" t="str">
        <f t="shared" si="151"/>
        <v/>
      </c>
      <c r="AH668" s="69" t="str">
        <f t="shared" si="144"/>
        <v/>
      </c>
      <c r="AI668" s="70" t="str">
        <f t="shared" si="145"/>
        <v/>
      </c>
      <c r="AJ668" s="70" t="str">
        <f t="shared" si="146"/>
        <v/>
      </c>
      <c r="AK668" s="70" t="str">
        <f t="shared" si="152"/>
        <v/>
      </c>
      <c r="AL668" s="70" t="str">
        <f t="shared" si="153"/>
        <v/>
      </c>
    </row>
    <row r="669" spans="2:38" ht="15" thickBot="1" x14ac:dyDescent="0.35">
      <c r="B669" s="79" t="str">
        <f t="shared" si="147"/>
        <v/>
      </c>
      <c r="C669" s="78" t="str">
        <f t="shared" si="140"/>
        <v/>
      </c>
      <c r="D669" s="79" t="str">
        <f>IFERROR(IF(J668&lt;=0,"",IF(C669="Yes","",B669-COUNTIF($C$20:C669,"Yes"))),"")</f>
        <v/>
      </c>
      <c r="E669" s="81" t="str">
        <f t="shared" si="141"/>
        <v/>
      </c>
      <c r="F669" s="80" t="str">
        <f t="shared" si="148"/>
        <v/>
      </c>
      <c r="G669" s="80" t="str">
        <f t="shared" si="142"/>
        <v/>
      </c>
      <c r="H669" s="80" t="str">
        <f t="shared" si="149"/>
        <v/>
      </c>
      <c r="I669" s="80" t="str">
        <f t="shared" si="143"/>
        <v/>
      </c>
      <c r="J669" s="80" t="str">
        <f t="shared" si="150"/>
        <v/>
      </c>
      <c r="AG669" s="16" t="str">
        <f t="shared" si="151"/>
        <v/>
      </c>
      <c r="AH669" s="69" t="str">
        <f t="shared" si="144"/>
        <v/>
      </c>
      <c r="AI669" s="70" t="str">
        <f t="shared" si="145"/>
        <v/>
      </c>
      <c r="AJ669" s="70" t="str">
        <f t="shared" si="146"/>
        <v/>
      </c>
      <c r="AK669" s="70" t="str">
        <f t="shared" si="152"/>
        <v/>
      </c>
      <c r="AL669" s="70" t="str">
        <f t="shared" si="153"/>
        <v/>
      </c>
    </row>
    <row r="670" spans="2:38" ht="15" thickBot="1" x14ac:dyDescent="0.35">
      <c r="B670" s="79" t="str">
        <f t="shared" si="147"/>
        <v/>
      </c>
      <c r="C670" s="78" t="str">
        <f t="shared" si="140"/>
        <v/>
      </c>
      <c r="D670" s="79" t="str">
        <f>IFERROR(IF(J669&lt;=0,"",IF(C670="Yes","",B670-COUNTIF($C$20:C670,"Yes"))),"")</f>
        <v/>
      </c>
      <c r="E670" s="81" t="str">
        <f t="shared" si="141"/>
        <v/>
      </c>
      <c r="F670" s="80" t="str">
        <f t="shared" si="148"/>
        <v/>
      </c>
      <c r="G670" s="80" t="str">
        <f t="shared" si="142"/>
        <v/>
      </c>
      <c r="H670" s="80" t="str">
        <f t="shared" si="149"/>
        <v/>
      </c>
      <c r="I670" s="80" t="str">
        <f t="shared" si="143"/>
        <v/>
      </c>
      <c r="J670" s="80" t="str">
        <f t="shared" si="150"/>
        <v/>
      </c>
      <c r="AG670" s="16" t="str">
        <f t="shared" si="151"/>
        <v/>
      </c>
      <c r="AH670" s="69" t="str">
        <f t="shared" si="144"/>
        <v/>
      </c>
      <c r="AI670" s="70" t="str">
        <f t="shared" si="145"/>
        <v/>
      </c>
      <c r="AJ670" s="70" t="str">
        <f t="shared" si="146"/>
        <v/>
      </c>
      <c r="AK670" s="70" t="str">
        <f t="shared" si="152"/>
        <v/>
      </c>
      <c r="AL670" s="70" t="str">
        <f t="shared" si="153"/>
        <v/>
      </c>
    </row>
    <row r="671" spans="2:38" ht="15" thickBot="1" x14ac:dyDescent="0.35">
      <c r="B671" s="79" t="str">
        <f t="shared" si="147"/>
        <v/>
      </c>
      <c r="C671" s="78" t="str">
        <f t="shared" si="140"/>
        <v/>
      </c>
      <c r="D671" s="79" t="str">
        <f>IFERROR(IF(J670&lt;=0,"",IF(C671="Yes","",B671-COUNTIF($C$20:C671,"Yes"))),"")</f>
        <v/>
      </c>
      <c r="E671" s="81" t="str">
        <f t="shared" si="141"/>
        <v/>
      </c>
      <c r="F671" s="80" t="str">
        <f t="shared" si="148"/>
        <v/>
      </c>
      <c r="G671" s="80" t="str">
        <f t="shared" si="142"/>
        <v/>
      </c>
      <c r="H671" s="80" t="str">
        <f t="shared" si="149"/>
        <v/>
      </c>
      <c r="I671" s="80" t="str">
        <f t="shared" si="143"/>
        <v/>
      </c>
      <c r="J671" s="80" t="str">
        <f t="shared" si="150"/>
        <v/>
      </c>
      <c r="AG671" s="16" t="str">
        <f t="shared" si="151"/>
        <v/>
      </c>
      <c r="AH671" s="69" t="str">
        <f t="shared" si="144"/>
        <v/>
      </c>
      <c r="AI671" s="70" t="str">
        <f t="shared" si="145"/>
        <v/>
      </c>
      <c r="AJ671" s="70" t="str">
        <f t="shared" si="146"/>
        <v/>
      </c>
      <c r="AK671" s="70" t="str">
        <f t="shared" si="152"/>
        <v/>
      </c>
      <c r="AL671" s="70" t="str">
        <f t="shared" si="153"/>
        <v/>
      </c>
    </row>
    <row r="672" spans="2:38" ht="15" thickBot="1" x14ac:dyDescent="0.35">
      <c r="B672" s="79" t="str">
        <f t="shared" si="147"/>
        <v/>
      </c>
      <c r="C672" s="78" t="str">
        <f t="shared" si="140"/>
        <v/>
      </c>
      <c r="D672" s="79" t="str">
        <f>IFERROR(IF(J671&lt;=0,"",IF(C672="Yes","",B672-COUNTIF($C$20:C672,"Yes"))),"")</f>
        <v/>
      </c>
      <c r="E672" s="81" t="str">
        <f t="shared" si="141"/>
        <v/>
      </c>
      <c r="F672" s="80" t="str">
        <f t="shared" si="148"/>
        <v/>
      </c>
      <c r="G672" s="80" t="str">
        <f t="shared" si="142"/>
        <v/>
      </c>
      <c r="H672" s="80" t="str">
        <f t="shared" si="149"/>
        <v/>
      </c>
      <c r="I672" s="80" t="str">
        <f t="shared" si="143"/>
        <v/>
      </c>
      <c r="J672" s="80" t="str">
        <f t="shared" si="150"/>
        <v/>
      </c>
      <c r="AG672" s="16" t="str">
        <f t="shared" si="151"/>
        <v/>
      </c>
      <c r="AH672" s="69" t="str">
        <f t="shared" si="144"/>
        <v/>
      </c>
      <c r="AI672" s="70" t="str">
        <f t="shared" si="145"/>
        <v/>
      </c>
      <c r="AJ672" s="70" t="str">
        <f t="shared" si="146"/>
        <v/>
      </c>
      <c r="AK672" s="70" t="str">
        <f t="shared" si="152"/>
        <v/>
      </c>
      <c r="AL672" s="70" t="str">
        <f t="shared" si="153"/>
        <v/>
      </c>
    </row>
    <row r="673" spans="2:38" ht="15" thickBot="1" x14ac:dyDescent="0.35">
      <c r="B673" s="79" t="str">
        <f t="shared" si="147"/>
        <v/>
      </c>
      <c r="C673" s="78" t="str">
        <f t="shared" si="140"/>
        <v/>
      </c>
      <c r="D673" s="79" t="str">
        <f>IFERROR(IF(J672&lt;=0,"",IF(C673="Yes","",B673-COUNTIF($C$20:C673,"Yes"))),"")</f>
        <v/>
      </c>
      <c r="E673" s="81" t="str">
        <f t="shared" si="141"/>
        <v/>
      </c>
      <c r="F673" s="80" t="str">
        <f t="shared" si="148"/>
        <v/>
      </c>
      <c r="G673" s="80" t="str">
        <f t="shared" si="142"/>
        <v/>
      </c>
      <c r="H673" s="80" t="str">
        <f t="shared" si="149"/>
        <v/>
      </c>
      <c r="I673" s="80" t="str">
        <f t="shared" si="143"/>
        <v/>
      </c>
      <c r="J673" s="80" t="str">
        <f t="shared" si="150"/>
        <v/>
      </c>
      <c r="AG673" s="16" t="str">
        <f t="shared" si="151"/>
        <v/>
      </c>
      <c r="AH673" s="69" t="str">
        <f t="shared" si="144"/>
        <v/>
      </c>
      <c r="AI673" s="70" t="str">
        <f t="shared" si="145"/>
        <v/>
      </c>
      <c r="AJ673" s="70" t="str">
        <f t="shared" si="146"/>
        <v/>
      </c>
      <c r="AK673" s="70" t="str">
        <f t="shared" si="152"/>
        <v/>
      </c>
      <c r="AL673" s="70" t="str">
        <f t="shared" si="153"/>
        <v/>
      </c>
    </row>
    <row r="674" spans="2:38" ht="15" thickBot="1" x14ac:dyDescent="0.35">
      <c r="B674" s="79" t="str">
        <f t="shared" si="147"/>
        <v/>
      </c>
      <c r="C674" s="78" t="str">
        <f t="shared" si="140"/>
        <v/>
      </c>
      <c r="D674" s="79" t="str">
        <f>IFERROR(IF(J673&lt;=0,"",IF(C674="Yes","",B674-COUNTIF($C$20:C674,"Yes"))),"")</f>
        <v/>
      </c>
      <c r="E674" s="81" t="str">
        <f t="shared" si="141"/>
        <v/>
      </c>
      <c r="F674" s="80" t="str">
        <f t="shared" si="148"/>
        <v/>
      </c>
      <c r="G674" s="80" t="str">
        <f t="shared" si="142"/>
        <v/>
      </c>
      <c r="H674" s="80" t="str">
        <f t="shared" si="149"/>
        <v/>
      </c>
      <c r="I674" s="80" t="str">
        <f t="shared" si="143"/>
        <v/>
      </c>
      <c r="J674" s="80" t="str">
        <f t="shared" si="150"/>
        <v/>
      </c>
      <c r="AG674" s="16" t="str">
        <f t="shared" si="151"/>
        <v/>
      </c>
      <c r="AH674" s="69" t="str">
        <f t="shared" si="144"/>
        <v/>
      </c>
      <c r="AI674" s="70" t="str">
        <f t="shared" si="145"/>
        <v/>
      </c>
      <c r="AJ674" s="70" t="str">
        <f t="shared" si="146"/>
        <v/>
      </c>
      <c r="AK674" s="70" t="str">
        <f t="shared" si="152"/>
        <v/>
      </c>
      <c r="AL674" s="70" t="str">
        <f t="shared" si="153"/>
        <v/>
      </c>
    </row>
    <row r="675" spans="2:38" ht="15" thickBot="1" x14ac:dyDescent="0.35">
      <c r="B675" s="79" t="str">
        <f t="shared" si="147"/>
        <v/>
      </c>
      <c r="C675" s="78" t="str">
        <f t="shared" si="140"/>
        <v/>
      </c>
      <c r="D675" s="79" t="str">
        <f>IFERROR(IF(J674&lt;=0,"",IF(C675="Yes","",B675-COUNTIF($C$20:C675,"Yes"))),"")</f>
        <v/>
      </c>
      <c r="E675" s="81" t="str">
        <f t="shared" si="141"/>
        <v/>
      </c>
      <c r="F675" s="80" t="str">
        <f t="shared" si="148"/>
        <v/>
      </c>
      <c r="G675" s="80" t="str">
        <f t="shared" si="142"/>
        <v/>
      </c>
      <c r="H675" s="80" t="str">
        <f t="shared" si="149"/>
        <v/>
      </c>
      <c r="I675" s="80" t="str">
        <f t="shared" si="143"/>
        <v/>
      </c>
      <c r="J675" s="80" t="str">
        <f t="shared" si="150"/>
        <v/>
      </c>
      <c r="AG675" s="16" t="str">
        <f t="shared" si="151"/>
        <v/>
      </c>
      <c r="AH675" s="69" t="str">
        <f t="shared" si="144"/>
        <v/>
      </c>
      <c r="AI675" s="70" t="str">
        <f t="shared" si="145"/>
        <v/>
      </c>
      <c r="AJ675" s="70" t="str">
        <f t="shared" si="146"/>
        <v/>
      </c>
      <c r="AK675" s="70" t="str">
        <f t="shared" si="152"/>
        <v/>
      </c>
      <c r="AL675" s="70" t="str">
        <f t="shared" si="153"/>
        <v/>
      </c>
    </row>
    <row r="676" spans="2:38" ht="15" thickBot="1" x14ac:dyDescent="0.35">
      <c r="B676" s="79" t="str">
        <f t="shared" si="147"/>
        <v/>
      </c>
      <c r="C676" s="78" t="str">
        <f t="shared" si="140"/>
        <v/>
      </c>
      <c r="D676" s="79" t="str">
        <f>IFERROR(IF(J675&lt;=0,"",IF(C676="Yes","",B676-COUNTIF($C$20:C676,"Yes"))),"")</f>
        <v/>
      </c>
      <c r="E676" s="81" t="str">
        <f t="shared" si="141"/>
        <v/>
      </c>
      <c r="F676" s="80" t="str">
        <f t="shared" si="148"/>
        <v/>
      </c>
      <c r="G676" s="80" t="str">
        <f t="shared" si="142"/>
        <v/>
      </c>
      <c r="H676" s="80" t="str">
        <f t="shared" si="149"/>
        <v/>
      </c>
      <c r="I676" s="80" t="str">
        <f t="shared" si="143"/>
        <v/>
      </c>
      <c r="J676" s="80" t="str">
        <f t="shared" si="150"/>
        <v/>
      </c>
      <c r="AG676" s="16" t="str">
        <f t="shared" si="151"/>
        <v/>
      </c>
      <c r="AH676" s="69" t="str">
        <f t="shared" si="144"/>
        <v/>
      </c>
      <c r="AI676" s="70" t="str">
        <f t="shared" si="145"/>
        <v/>
      </c>
      <c r="AJ676" s="70" t="str">
        <f t="shared" si="146"/>
        <v/>
      </c>
      <c r="AK676" s="70" t="str">
        <f t="shared" si="152"/>
        <v/>
      </c>
      <c r="AL676" s="70" t="str">
        <f t="shared" si="153"/>
        <v/>
      </c>
    </row>
    <row r="677" spans="2:38" ht="15" thickBot="1" x14ac:dyDescent="0.35">
      <c r="B677" s="79" t="str">
        <f t="shared" si="147"/>
        <v/>
      </c>
      <c r="C677" s="78" t="str">
        <f t="shared" si="140"/>
        <v/>
      </c>
      <c r="D677" s="79" t="str">
        <f>IFERROR(IF(J676&lt;=0,"",IF(C677="Yes","",B677-COUNTIF($C$20:C677,"Yes"))),"")</f>
        <v/>
      </c>
      <c r="E677" s="81" t="str">
        <f t="shared" si="141"/>
        <v/>
      </c>
      <c r="F677" s="80" t="str">
        <f t="shared" si="148"/>
        <v/>
      </c>
      <c r="G677" s="80" t="str">
        <f t="shared" si="142"/>
        <v/>
      </c>
      <c r="H677" s="80" t="str">
        <f t="shared" si="149"/>
        <v/>
      </c>
      <c r="I677" s="80" t="str">
        <f t="shared" si="143"/>
        <v/>
      </c>
      <c r="J677" s="80" t="str">
        <f t="shared" si="150"/>
        <v/>
      </c>
      <c r="AG677" s="16" t="str">
        <f t="shared" si="151"/>
        <v/>
      </c>
      <c r="AH677" s="69" t="str">
        <f t="shared" si="144"/>
        <v/>
      </c>
      <c r="AI677" s="70" t="str">
        <f t="shared" si="145"/>
        <v/>
      </c>
      <c r="AJ677" s="70" t="str">
        <f t="shared" si="146"/>
        <v/>
      </c>
      <c r="AK677" s="70" t="str">
        <f t="shared" si="152"/>
        <v/>
      </c>
      <c r="AL677" s="70" t="str">
        <f t="shared" si="153"/>
        <v/>
      </c>
    </row>
    <row r="678" spans="2:38" ht="15" thickBot="1" x14ac:dyDescent="0.35">
      <c r="B678" s="79" t="str">
        <f t="shared" si="147"/>
        <v/>
      </c>
      <c r="C678" s="78" t="str">
        <f t="shared" si="140"/>
        <v/>
      </c>
      <c r="D678" s="79" t="str">
        <f>IFERROR(IF(J677&lt;=0,"",IF(C678="Yes","",B678-COUNTIF($C$20:C678,"Yes"))),"")</f>
        <v/>
      </c>
      <c r="E678" s="81" t="str">
        <f t="shared" si="141"/>
        <v/>
      </c>
      <c r="F678" s="80" t="str">
        <f t="shared" si="148"/>
        <v/>
      </c>
      <c r="G678" s="80" t="str">
        <f t="shared" si="142"/>
        <v/>
      </c>
      <c r="H678" s="80" t="str">
        <f t="shared" si="149"/>
        <v/>
      </c>
      <c r="I678" s="80" t="str">
        <f t="shared" si="143"/>
        <v/>
      </c>
      <c r="J678" s="80" t="str">
        <f t="shared" si="150"/>
        <v/>
      </c>
      <c r="AG678" s="16" t="str">
        <f t="shared" si="151"/>
        <v/>
      </c>
      <c r="AH678" s="69" t="str">
        <f t="shared" si="144"/>
        <v/>
      </c>
      <c r="AI678" s="70" t="str">
        <f t="shared" si="145"/>
        <v/>
      </c>
      <c r="AJ678" s="70" t="str">
        <f t="shared" si="146"/>
        <v/>
      </c>
      <c r="AK678" s="70" t="str">
        <f t="shared" si="152"/>
        <v/>
      </c>
      <c r="AL678" s="70" t="str">
        <f t="shared" si="153"/>
        <v/>
      </c>
    </row>
    <row r="679" spans="2:38" ht="15" thickBot="1" x14ac:dyDescent="0.35">
      <c r="B679" s="79" t="str">
        <f t="shared" si="147"/>
        <v/>
      </c>
      <c r="C679" s="78" t="str">
        <f t="shared" si="140"/>
        <v/>
      </c>
      <c r="D679" s="79" t="str">
        <f>IFERROR(IF(J678&lt;=0,"",IF(C679="Yes","",B679-COUNTIF($C$20:C679,"Yes"))),"")</f>
        <v/>
      </c>
      <c r="E679" s="81" t="str">
        <f t="shared" si="141"/>
        <v/>
      </c>
      <c r="F679" s="80" t="str">
        <f t="shared" si="148"/>
        <v/>
      </c>
      <c r="G679" s="80" t="str">
        <f t="shared" si="142"/>
        <v/>
      </c>
      <c r="H679" s="80" t="str">
        <f t="shared" si="149"/>
        <v/>
      </c>
      <c r="I679" s="80" t="str">
        <f t="shared" si="143"/>
        <v/>
      </c>
      <c r="J679" s="80" t="str">
        <f t="shared" si="150"/>
        <v/>
      </c>
      <c r="AG679" s="16" t="str">
        <f t="shared" si="151"/>
        <v/>
      </c>
      <c r="AH679" s="69" t="str">
        <f t="shared" si="144"/>
        <v/>
      </c>
      <c r="AI679" s="70" t="str">
        <f t="shared" si="145"/>
        <v/>
      </c>
      <c r="AJ679" s="70" t="str">
        <f t="shared" si="146"/>
        <v/>
      </c>
      <c r="AK679" s="70" t="str">
        <f t="shared" si="152"/>
        <v/>
      </c>
      <c r="AL679" s="70" t="str">
        <f t="shared" si="153"/>
        <v/>
      </c>
    </row>
    <row r="680" spans="2:38" ht="15" thickBot="1" x14ac:dyDescent="0.35">
      <c r="B680" s="79" t="str">
        <f t="shared" si="147"/>
        <v/>
      </c>
      <c r="C680" s="78" t="str">
        <f t="shared" si="140"/>
        <v/>
      </c>
      <c r="D680" s="79" t="str">
        <f>IFERROR(IF(J679&lt;=0,"",IF(C680="Yes","",B680-COUNTIF($C$20:C680,"Yes"))),"")</f>
        <v/>
      </c>
      <c r="E680" s="81" t="str">
        <f t="shared" si="141"/>
        <v/>
      </c>
      <c r="F680" s="80" t="str">
        <f t="shared" si="148"/>
        <v/>
      </c>
      <c r="G680" s="80" t="str">
        <f t="shared" si="142"/>
        <v/>
      </c>
      <c r="H680" s="80" t="str">
        <f t="shared" si="149"/>
        <v/>
      </c>
      <c r="I680" s="80" t="str">
        <f t="shared" si="143"/>
        <v/>
      </c>
      <c r="J680" s="80" t="str">
        <f t="shared" si="150"/>
        <v/>
      </c>
      <c r="AG680" s="16" t="str">
        <f t="shared" si="151"/>
        <v/>
      </c>
      <c r="AH680" s="69" t="str">
        <f t="shared" si="144"/>
        <v/>
      </c>
      <c r="AI680" s="70" t="str">
        <f t="shared" si="145"/>
        <v/>
      </c>
      <c r="AJ680" s="70" t="str">
        <f t="shared" si="146"/>
        <v/>
      </c>
      <c r="AK680" s="70" t="str">
        <f t="shared" si="152"/>
        <v/>
      </c>
      <c r="AL680" s="70" t="str">
        <f t="shared" si="153"/>
        <v/>
      </c>
    </row>
    <row r="681" spans="2:38" ht="15" thickBot="1" x14ac:dyDescent="0.35">
      <c r="B681" s="79" t="str">
        <f t="shared" si="147"/>
        <v/>
      </c>
      <c r="C681" s="78" t="str">
        <f t="shared" si="140"/>
        <v/>
      </c>
      <c r="D681" s="79" t="str">
        <f>IFERROR(IF(J680&lt;=0,"",IF(C681="Yes","",B681-COUNTIF($C$20:C681,"Yes"))),"")</f>
        <v/>
      </c>
      <c r="E681" s="81" t="str">
        <f t="shared" si="141"/>
        <v/>
      </c>
      <c r="F681" s="80" t="str">
        <f t="shared" si="148"/>
        <v/>
      </c>
      <c r="G681" s="80" t="str">
        <f t="shared" si="142"/>
        <v/>
      </c>
      <c r="H681" s="80" t="str">
        <f t="shared" si="149"/>
        <v/>
      </c>
      <c r="I681" s="80" t="str">
        <f t="shared" si="143"/>
        <v/>
      </c>
      <c r="J681" s="80" t="str">
        <f t="shared" si="150"/>
        <v/>
      </c>
      <c r="AG681" s="16" t="str">
        <f t="shared" si="151"/>
        <v/>
      </c>
      <c r="AH681" s="69" t="str">
        <f t="shared" si="144"/>
        <v/>
      </c>
      <c r="AI681" s="70" t="str">
        <f t="shared" si="145"/>
        <v/>
      </c>
      <c r="AJ681" s="70" t="str">
        <f t="shared" si="146"/>
        <v/>
      </c>
      <c r="AK681" s="70" t="str">
        <f t="shared" si="152"/>
        <v/>
      </c>
      <c r="AL681" s="70" t="str">
        <f t="shared" si="153"/>
        <v/>
      </c>
    </row>
    <row r="682" spans="2:38" ht="15" thickBot="1" x14ac:dyDescent="0.35">
      <c r="B682" s="79" t="str">
        <f t="shared" si="147"/>
        <v/>
      </c>
      <c r="C682" s="78" t="str">
        <f t="shared" si="140"/>
        <v/>
      </c>
      <c r="D682" s="79" t="str">
        <f>IFERROR(IF(J681&lt;=0,"",IF(C682="Yes","",B682-COUNTIF($C$20:C682,"Yes"))),"")</f>
        <v/>
      </c>
      <c r="E682" s="81" t="str">
        <f t="shared" si="141"/>
        <v/>
      </c>
      <c r="F682" s="80" t="str">
        <f t="shared" si="148"/>
        <v/>
      </c>
      <c r="G682" s="80" t="str">
        <f t="shared" si="142"/>
        <v/>
      </c>
      <c r="H682" s="80" t="str">
        <f t="shared" si="149"/>
        <v/>
      </c>
      <c r="I682" s="80" t="str">
        <f t="shared" si="143"/>
        <v/>
      </c>
      <c r="J682" s="80" t="str">
        <f t="shared" si="150"/>
        <v/>
      </c>
      <c r="AG682" s="16" t="str">
        <f t="shared" si="151"/>
        <v/>
      </c>
      <c r="AH682" s="69" t="str">
        <f t="shared" si="144"/>
        <v/>
      </c>
      <c r="AI682" s="70" t="str">
        <f t="shared" si="145"/>
        <v/>
      </c>
      <c r="AJ682" s="70" t="str">
        <f t="shared" si="146"/>
        <v/>
      </c>
      <c r="AK682" s="70" t="str">
        <f t="shared" si="152"/>
        <v/>
      </c>
      <c r="AL682" s="70" t="str">
        <f t="shared" si="153"/>
        <v/>
      </c>
    </row>
    <row r="683" spans="2:38" ht="15" thickBot="1" x14ac:dyDescent="0.35">
      <c r="B683" s="79" t="str">
        <f t="shared" si="147"/>
        <v/>
      </c>
      <c r="C683" s="78" t="str">
        <f t="shared" si="140"/>
        <v/>
      </c>
      <c r="D683" s="79" t="str">
        <f>IFERROR(IF(J682&lt;=0,"",IF(C683="Yes","",B683-COUNTIF($C$20:C683,"Yes"))),"")</f>
        <v/>
      </c>
      <c r="E683" s="81" t="str">
        <f t="shared" si="141"/>
        <v/>
      </c>
      <c r="F683" s="80" t="str">
        <f t="shared" si="148"/>
        <v/>
      </c>
      <c r="G683" s="80" t="str">
        <f t="shared" si="142"/>
        <v/>
      </c>
      <c r="H683" s="80" t="str">
        <f t="shared" si="149"/>
        <v/>
      </c>
      <c r="I683" s="80" t="str">
        <f t="shared" si="143"/>
        <v/>
      </c>
      <c r="J683" s="80" t="str">
        <f t="shared" si="150"/>
        <v/>
      </c>
      <c r="AG683" s="16" t="str">
        <f t="shared" si="151"/>
        <v/>
      </c>
      <c r="AH683" s="69" t="str">
        <f t="shared" si="144"/>
        <v/>
      </c>
      <c r="AI683" s="70" t="str">
        <f t="shared" si="145"/>
        <v/>
      </c>
      <c r="AJ683" s="70" t="str">
        <f t="shared" si="146"/>
        <v/>
      </c>
      <c r="AK683" s="70" t="str">
        <f t="shared" si="152"/>
        <v/>
      </c>
      <c r="AL683" s="70" t="str">
        <f t="shared" si="153"/>
        <v/>
      </c>
    </row>
    <row r="684" spans="2:38" ht="15" thickBot="1" x14ac:dyDescent="0.35">
      <c r="B684" s="79" t="str">
        <f t="shared" si="147"/>
        <v/>
      </c>
      <c r="C684" s="78" t="str">
        <f t="shared" si="140"/>
        <v/>
      </c>
      <c r="D684" s="79" t="str">
        <f>IFERROR(IF(J683&lt;=0,"",IF(C684="Yes","",B684-COUNTIF($C$20:C684,"Yes"))),"")</f>
        <v/>
      </c>
      <c r="E684" s="81" t="str">
        <f t="shared" si="141"/>
        <v/>
      </c>
      <c r="F684" s="80" t="str">
        <f t="shared" si="148"/>
        <v/>
      </c>
      <c r="G684" s="80" t="str">
        <f t="shared" si="142"/>
        <v/>
      </c>
      <c r="H684" s="80" t="str">
        <f t="shared" si="149"/>
        <v/>
      </c>
      <c r="I684" s="80" t="str">
        <f t="shared" si="143"/>
        <v/>
      </c>
      <c r="J684" s="80" t="str">
        <f t="shared" si="150"/>
        <v/>
      </c>
      <c r="AG684" s="16" t="str">
        <f t="shared" si="151"/>
        <v/>
      </c>
      <c r="AH684" s="69" t="str">
        <f t="shared" si="144"/>
        <v/>
      </c>
      <c r="AI684" s="70" t="str">
        <f t="shared" si="145"/>
        <v/>
      </c>
      <c r="AJ684" s="70" t="str">
        <f t="shared" si="146"/>
        <v/>
      </c>
      <c r="AK684" s="70" t="str">
        <f t="shared" si="152"/>
        <v/>
      </c>
      <c r="AL684" s="70" t="str">
        <f t="shared" si="153"/>
        <v/>
      </c>
    </row>
    <row r="685" spans="2:38" ht="15" thickBot="1" x14ac:dyDescent="0.35">
      <c r="B685" s="79" t="str">
        <f t="shared" si="147"/>
        <v/>
      </c>
      <c r="C685" s="78" t="str">
        <f t="shared" si="140"/>
        <v/>
      </c>
      <c r="D685" s="79" t="str">
        <f>IFERROR(IF(J684&lt;=0,"",IF(C685="Yes","",B685-COUNTIF($C$20:C685,"Yes"))),"")</f>
        <v/>
      </c>
      <c r="E685" s="81" t="str">
        <f t="shared" si="141"/>
        <v/>
      </c>
      <c r="F685" s="80" t="str">
        <f t="shared" si="148"/>
        <v/>
      </c>
      <c r="G685" s="80" t="str">
        <f t="shared" si="142"/>
        <v/>
      </c>
      <c r="H685" s="80" t="str">
        <f t="shared" si="149"/>
        <v/>
      </c>
      <c r="I685" s="80" t="str">
        <f t="shared" si="143"/>
        <v/>
      </c>
      <c r="J685" s="80" t="str">
        <f t="shared" si="150"/>
        <v/>
      </c>
      <c r="AG685" s="16" t="str">
        <f t="shared" si="151"/>
        <v/>
      </c>
      <c r="AH685" s="69" t="str">
        <f t="shared" si="144"/>
        <v/>
      </c>
      <c r="AI685" s="70" t="str">
        <f t="shared" si="145"/>
        <v/>
      </c>
      <c r="AJ685" s="70" t="str">
        <f t="shared" si="146"/>
        <v/>
      </c>
      <c r="AK685" s="70" t="str">
        <f t="shared" si="152"/>
        <v/>
      </c>
      <c r="AL685" s="70" t="str">
        <f t="shared" si="153"/>
        <v/>
      </c>
    </row>
    <row r="686" spans="2:38" ht="15" thickBot="1" x14ac:dyDescent="0.35">
      <c r="B686" s="79" t="str">
        <f t="shared" si="147"/>
        <v/>
      </c>
      <c r="C686" s="78" t="str">
        <f t="shared" si="140"/>
        <v/>
      </c>
      <c r="D686" s="79" t="str">
        <f>IFERROR(IF(J685&lt;=0,"",IF(C686="Yes","",B686-COUNTIF($C$20:C686,"Yes"))),"")</f>
        <v/>
      </c>
      <c r="E686" s="81" t="str">
        <f t="shared" si="141"/>
        <v/>
      </c>
      <c r="F686" s="80" t="str">
        <f t="shared" si="148"/>
        <v/>
      </c>
      <c r="G686" s="80" t="str">
        <f t="shared" si="142"/>
        <v/>
      </c>
      <c r="H686" s="80" t="str">
        <f t="shared" si="149"/>
        <v/>
      </c>
      <c r="I686" s="80" t="str">
        <f t="shared" si="143"/>
        <v/>
      </c>
      <c r="J686" s="80" t="str">
        <f t="shared" si="150"/>
        <v/>
      </c>
      <c r="AG686" s="16" t="str">
        <f t="shared" si="151"/>
        <v/>
      </c>
      <c r="AH686" s="69" t="str">
        <f t="shared" si="144"/>
        <v/>
      </c>
      <c r="AI686" s="70" t="str">
        <f t="shared" si="145"/>
        <v/>
      </c>
      <c r="AJ686" s="70" t="str">
        <f t="shared" si="146"/>
        <v/>
      </c>
      <c r="AK686" s="70" t="str">
        <f t="shared" si="152"/>
        <v/>
      </c>
      <c r="AL686" s="70" t="str">
        <f t="shared" si="153"/>
        <v/>
      </c>
    </row>
    <row r="687" spans="2:38" ht="15" thickBot="1" x14ac:dyDescent="0.35">
      <c r="B687" s="79" t="str">
        <f t="shared" si="147"/>
        <v/>
      </c>
      <c r="C687" s="78" t="str">
        <f t="shared" si="140"/>
        <v/>
      </c>
      <c r="D687" s="79" t="str">
        <f>IFERROR(IF(J686&lt;=0,"",IF(C687="Yes","",B687-COUNTIF($C$20:C687,"Yes"))),"")</f>
        <v/>
      </c>
      <c r="E687" s="81" t="str">
        <f t="shared" si="141"/>
        <v/>
      </c>
      <c r="F687" s="80" t="str">
        <f t="shared" si="148"/>
        <v/>
      </c>
      <c r="G687" s="80" t="str">
        <f t="shared" si="142"/>
        <v/>
      </c>
      <c r="H687" s="80" t="str">
        <f t="shared" si="149"/>
        <v/>
      </c>
      <c r="I687" s="80" t="str">
        <f t="shared" si="143"/>
        <v/>
      </c>
      <c r="J687" s="80" t="str">
        <f t="shared" si="150"/>
        <v/>
      </c>
      <c r="AG687" s="16" t="str">
        <f t="shared" si="151"/>
        <v/>
      </c>
      <c r="AH687" s="69" t="str">
        <f t="shared" si="144"/>
        <v/>
      </c>
      <c r="AI687" s="70" t="str">
        <f t="shared" si="145"/>
        <v/>
      </c>
      <c r="AJ687" s="70" t="str">
        <f t="shared" si="146"/>
        <v/>
      </c>
      <c r="AK687" s="70" t="str">
        <f t="shared" si="152"/>
        <v/>
      </c>
      <c r="AL687" s="70" t="str">
        <f t="shared" si="153"/>
        <v/>
      </c>
    </row>
    <row r="688" spans="2:38" ht="15" thickBot="1" x14ac:dyDescent="0.35">
      <c r="B688" s="79" t="str">
        <f t="shared" si="147"/>
        <v/>
      </c>
      <c r="C688" s="78" t="str">
        <f t="shared" si="140"/>
        <v/>
      </c>
      <c r="D688" s="79" t="str">
        <f>IFERROR(IF(J687&lt;=0,"",IF(C688="Yes","",B688-COUNTIF($C$20:C688,"Yes"))),"")</f>
        <v/>
      </c>
      <c r="E688" s="81" t="str">
        <f t="shared" si="141"/>
        <v/>
      </c>
      <c r="F688" s="80" t="str">
        <f t="shared" si="148"/>
        <v/>
      </c>
      <c r="G688" s="80" t="str">
        <f t="shared" si="142"/>
        <v/>
      </c>
      <c r="H688" s="80" t="str">
        <f t="shared" si="149"/>
        <v/>
      </c>
      <c r="I688" s="80" t="str">
        <f t="shared" si="143"/>
        <v/>
      </c>
      <c r="J688" s="80" t="str">
        <f t="shared" si="150"/>
        <v/>
      </c>
      <c r="AG688" s="16" t="str">
        <f t="shared" si="151"/>
        <v/>
      </c>
      <c r="AH688" s="69" t="str">
        <f t="shared" si="144"/>
        <v/>
      </c>
      <c r="AI688" s="70" t="str">
        <f t="shared" si="145"/>
        <v/>
      </c>
      <c r="AJ688" s="70" t="str">
        <f t="shared" si="146"/>
        <v/>
      </c>
      <c r="AK688" s="70" t="str">
        <f t="shared" si="152"/>
        <v/>
      </c>
      <c r="AL688" s="70" t="str">
        <f t="shared" si="153"/>
        <v/>
      </c>
    </row>
    <row r="689" spans="2:38" ht="15" thickBot="1" x14ac:dyDescent="0.35">
      <c r="B689" s="79" t="str">
        <f t="shared" si="147"/>
        <v/>
      </c>
      <c r="C689" s="78" t="str">
        <f t="shared" si="140"/>
        <v/>
      </c>
      <c r="D689" s="79" t="str">
        <f>IFERROR(IF(J688&lt;=0,"",IF(C689="Yes","",B689-COUNTIF($C$20:C689,"Yes"))),"")</f>
        <v/>
      </c>
      <c r="E689" s="81" t="str">
        <f t="shared" si="141"/>
        <v/>
      </c>
      <c r="F689" s="80" t="str">
        <f t="shared" si="148"/>
        <v/>
      </c>
      <c r="G689" s="80" t="str">
        <f t="shared" si="142"/>
        <v/>
      </c>
      <c r="H689" s="80" t="str">
        <f t="shared" si="149"/>
        <v/>
      </c>
      <c r="I689" s="80" t="str">
        <f t="shared" si="143"/>
        <v/>
      </c>
      <c r="J689" s="80" t="str">
        <f t="shared" si="150"/>
        <v/>
      </c>
      <c r="AG689" s="16" t="str">
        <f t="shared" si="151"/>
        <v/>
      </c>
      <c r="AH689" s="69" t="str">
        <f t="shared" si="144"/>
        <v/>
      </c>
      <c r="AI689" s="70" t="str">
        <f t="shared" si="145"/>
        <v/>
      </c>
      <c r="AJ689" s="70" t="str">
        <f t="shared" si="146"/>
        <v/>
      </c>
      <c r="AK689" s="70" t="str">
        <f t="shared" si="152"/>
        <v/>
      </c>
      <c r="AL689" s="70" t="str">
        <f t="shared" si="153"/>
        <v/>
      </c>
    </row>
    <row r="690" spans="2:38" ht="15" thickBot="1" x14ac:dyDescent="0.35">
      <c r="B690" s="79" t="str">
        <f t="shared" si="147"/>
        <v/>
      </c>
      <c r="C690" s="78" t="str">
        <f t="shared" si="140"/>
        <v/>
      </c>
      <c r="D690" s="79" t="str">
        <f>IFERROR(IF(J689&lt;=0,"",IF(C690="Yes","",B690-COUNTIF($C$20:C690,"Yes"))),"")</f>
        <v/>
      </c>
      <c r="E690" s="81" t="str">
        <f t="shared" si="141"/>
        <v/>
      </c>
      <c r="F690" s="80" t="str">
        <f t="shared" si="148"/>
        <v/>
      </c>
      <c r="G690" s="80" t="str">
        <f t="shared" si="142"/>
        <v/>
      </c>
      <c r="H690" s="80" t="str">
        <f t="shared" si="149"/>
        <v/>
      </c>
      <c r="I690" s="80" t="str">
        <f t="shared" si="143"/>
        <v/>
      </c>
      <c r="J690" s="80" t="str">
        <f t="shared" si="150"/>
        <v/>
      </c>
      <c r="AG690" s="16" t="str">
        <f t="shared" si="151"/>
        <v/>
      </c>
      <c r="AH690" s="69" t="str">
        <f t="shared" si="144"/>
        <v/>
      </c>
      <c r="AI690" s="70" t="str">
        <f t="shared" si="145"/>
        <v/>
      </c>
      <c r="AJ690" s="70" t="str">
        <f t="shared" si="146"/>
        <v/>
      </c>
      <c r="AK690" s="70" t="str">
        <f t="shared" si="152"/>
        <v/>
      </c>
      <c r="AL690" s="70" t="str">
        <f t="shared" si="153"/>
        <v/>
      </c>
    </row>
    <row r="691" spans="2:38" ht="15" thickBot="1" x14ac:dyDescent="0.35">
      <c r="B691" s="79" t="str">
        <f t="shared" si="147"/>
        <v/>
      </c>
      <c r="C691" s="78" t="str">
        <f t="shared" si="140"/>
        <v/>
      </c>
      <c r="D691" s="79" t="str">
        <f>IFERROR(IF(J690&lt;=0,"",IF(C691="Yes","",B691-COUNTIF($C$20:C691,"Yes"))),"")</f>
        <v/>
      </c>
      <c r="E691" s="81" t="str">
        <f t="shared" si="141"/>
        <v/>
      </c>
      <c r="F691" s="80" t="str">
        <f t="shared" si="148"/>
        <v/>
      </c>
      <c r="G691" s="80" t="str">
        <f t="shared" si="142"/>
        <v/>
      </c>
      <c r="H691" s="80" t="str">
        <f t="shared" si="149"/>
        <v/>
      </c>
      <c r="I691" s="80" t="str">
        <f t="shared" si="143"/>
        <v/>
      </c>
      <c r="J691" s="80" t="str">
        <f t="shared" si="150"/>
        <v/>
      </c>
      <c r="AG691" s="16" t="str">
        <f t="shared" si="151"/>
        <v/>
      </c>
      <c r="AH691" s="69" t="str">
        <f t="shared" si="144"/>
        <v/>
      </c>
      <c r="AI691" s="70" t="str">
        <f t="shared" si="145"/>
        <v/>
      </c>
      <c r="AJ691" s="70" t="str">
        <f t="shared" si="146"/>
        <v/>
      </c>
      <c r="AK691" s="70" t="str">
        <f t="shared" si="152"/>
        <v/>
      </c>
      <c r="AL691" s="70" t="str">
        <f t="shared" si="153"/>
        <v/>
      </c>
    </row>
    <row r="692" spans="2:38" ht="15" thickBot="1" x14ac:dyDescent="0.35">
      <c r="B692" s="79" t="str">
        <f t="shared" si="147"/>
        <v/>
      </c>
      <c r="C692" s="78" t="str">
        <f t="shared" si="140"/>
        <v/>
      </c>
      <c r="D692" s="79" t="str">
        <f>IFERROR(IF(J691&lt;=0,"",IF(C692="Yes","",B692-COUNTIF($C$20:C692,"Yes"))),"")</f>
        <v/>
      </c>
      <c r="E692" s="81" t="str">
        <f t="shared" si="141"/>
        <v/>
      </c>
      <c r="F692" s="80" t="str">
        <f t="shared" si="148"/>
        <v/>
      </c>
      <c r="G692" s="80" t="str">
        <f t="shared" si="142"/>
        <v/>
      </c>
      <c r="H692" s="80" t="str">
        <f t="shared" si="149"/>
        <v/>
      </c>
      <c r="I692" s="80" t="str">
        <f t="shared" si="143"/>
        <v/>
      </c>
      <c r="J692" s="80" t="str">
        <f t="shared" si="150"/>
        <v/>
      </c>
      <c r="AG692" s="16" t="str">
        <f t="shared" si="151"/>
        <v/>
      </c>
      <c r="AH692" s="69" t="str">
        <f t="shared" si="144"/>
        <v/>
      </c>
      <c r="AI692" s="70" t="str">
        <f t="shared" si="145"/>
        <v/>
      </c>
      <c r="AJ692" s="70" t="str">
        <f t="shared" si="146"/>
        <v/>
      </c>
      <c r="AK692" s="70" t="str">
        <f t="shared" si="152"/>
        <v/>
      </c>
      <c r="AL692" s="70" t="str">
        <f t="shared" si="153"/>
        <v/>
      </c>
    </row>
    <row r="693" spans="2:38" ht="15" thickBot="1" x14ac:dyDescent="0.35">
      <c r="B693" s="79" t="str">
        <f t="shared" si="147"/>
        <v/>
      </c>
      <c r="C693" s="78" t="str">
        <f t="shared" si="140"/>
        <v/>
      </c>
      <c r="D693" s="79" t="str">
        <f>IFERROR(IF(J692&lt;=0,"",IF(C693="Yes","",B693-COUNTIF($C$20:C693,"Yes"))),"")</f>
        <v/>
      </c>
      <c r="E693" s="81" t="str">
        <f t="shared" si="141"/>
        <v/>
      </c>
      <c r="F693" s="80" t="str">
        <f t="shared" si="148"/>
        <v/>
      </c>
      <c r="G693" s="80" t="str">
        <f t="shared" si="142"/>
        <v/>
      </c>
      <c r="H693" s="80" t="str">
        <f t="shared" si="149"/>
        <v/>
      </c>
      <c r="I693" s="80" t="str">
        <f t="shared" si="143"/>
        <v/>
      </c>
      <c r="J693" s="80" t="str">
        <f t="shared" si="150"/>
        <v/>
      </c>
      <c r="AG693" s="16" t="str">
        <f t="shared" si="151"/>
        <v/>
      </c>
      <c r="AH693" s="69" t="str">
        <f t="shared" si="144"/>
        <v/>
      </c>
      <c r="AI693" s="70" t="str">
        <f t="shared" si="145"/>
        <v/>
      </c>
      <c r="AJ693" s="70" t="str">
        <f t="shared" si="146"/>
        <v/>
      </c>
      <c r="AK693" s="70" t="str">
        <f t="shared" si="152"/>
        <v/>
      </c>
      <c r="AL693" s="70" t="str">
        <f t="shared" si="153"/>
        <v/>
      </c>
    </row>
    <row r="694" spans="2:38" ht="15" thickBot="1" x14ac:dyDescent="0.35">
      <c r="B694" s="79" t="str">
        <f t="shared" si="147"/>
        <v/>
      </c>
      <c r="C694" s="78" t="str">
        <f t="shared" si="140"/>
        <v/>
      </c>
      <c r="D694" s="79" t="str">
        <f>IFERROR(IF(J693&lt;=0,"",IF(C694="Yes","",B694-COUNTIF($C$20:C694,"Yes"))),"")</f>
        <v/>
      </c>
      <c r="E694" s="81" t="str">
        <f t="shared" si="141"/>
        <v/>
      </c>
      <c r="F694" s="80" t="str">
        <f t="shared" si="148"/>
        <v/>
      </c>
      <c r="G694" s="80" t="str">
        <f t="shared" si="142"/>
        <v/>
      </c>
      <c r="H694" s="80" t="str">
        <f t="shared" si="149"/>
        <v/>
      </c>
      <c r="I694" s="80" t="str">
        <f t="shared" si="143"/>
        <v/>
      </c>
      <c r="J694" s="80" t="str">
        <f t="shared" si="150"/>
        <v/>
      </c>
      <c r="AG694" s="16" t="str">
        <f t="shared" si="151"/>
        <v/>
      </c>
      <c r="AH694" s="69" t="str">
        <f t="shared" si="144"/>
        <v/>
      </c>
      <c r="AI694" s="70" t="str">
        <f t="shared" si="145"/>
        <v/>
      </c>
      <c r="AJ694" s="70" t="str">
        <f t="shared" si="146"/>
        <v/>
      </c>
      <c r="AK694" s="70" t="str">
        <f t="shared" si="152"/>
        <v/>
      </c>
      <c r="AL694" s="70" t="str">
        <f t="shared" si="153"/>
        <v/>
      </c>
    </row>
    <row r="695" spans="2:38" ht="15" thickBot="1" x14ac:dyDescent="0.35">
      <c r="B695" s="79" t="str">
        <f t="shared" si="147"/>
        <v/>
      </c>
      <c r="C695" s="78" t="str">
        <f t="shared" si="140"/>
        <v/>
      </c>
      <c r="D695" s="79" t="str">
        <f>IFERROR(IF(J694&lt;=0,"",IF(C695="Yes","",B695-COUNTIF($C$20:C695,"Yes"))),"")</f>
        <v/>
      </c>
      <c r="E695" s="81" t="str">
        <f t="shared" si="141"/>
        <v/>
      </c>
      <c r="F695" s="80" t="str">
        <f t="shared" si="148"/>
        <v/>
      </c>
      <c r="G695" s="80" t="str">
        <f t="shared" si="142"/>
        <v/>
      </c>
      <c r="H695" s="80" t="str">
        <f t="shared" si="149"/>
        <v/>
      </c>
      <c r="I695" s="80" t="str">
        <f t="shared" si="143"/>
        <v/>
      </c>
      <c r="J695" s="80" t="str">
        <f t="shared" si="150"/>
        <v/>
      </c>
      <c r="AG695" s="16" t="str">
        <f t="shared" si="151"/>
        <v/>
      </c>
      <c r="AH695" s="69" t="str">
        <f t="shared" si="144"/>
        <v/>
      </c>
      <c r="AI695" s="70" t="str">
        <f t="shared" si="145"/>
        <v/>
      </c>
      <c r="AJ695" s="70" t="str">
        <f t="shared" si="146"/>
        <v/>
      </c>
      <c r="AK695" s="70" t="str">
        <f t="shared" si="152"/>
        <v/>
      </c>
      <c r="AL695" s="70" t="str">
        <f t="shared" si="153"/>
        <v/>
      </c>
    </row>
    <row r="696" spans="2:38" ht="15" thickBot="1" x14ac:dyDescent="0.35">
      <c r="B696" s="79" t="str">
        <f t="shared" si="147"/>
        <v/>
      </c>
      <c r="C696" s="78" t="str">
        <f t="shared" si="140"/>
        <v/>
      </c>
      <c r="D696" s="79" t="str">
        <f>IFERROR(IF(J695&lt;=0,"",IF(C696="Yes","",B696-COUNTIF($C$20:C696,"Yes"))),"")</f>
        <v/>
      </c>
      <c r="E696" s="81" t="str">
        <f t="shared" si="141"/>
        <v/>
      </c>
      <c r="F696" s="80" t="str">
        <f t="shared" si="148"/>
        <v/>
      </c>
      <c r="G696" s="80" t="str">
        <f t="shared" si="142"/>
        <v/>
      </c>
      <c r="H696" s="80" t="str">
        <f t="shared" si="149"/>
        <v/>
      </c>
      <c r="I696" s="80" t="str">
        <f t="shared" si="143"/>
        <v/>
      </c>
      <c r="J696" s="80" t="str">
        <f t="shared" si="150"/>
        <v/>
      </c>
      <c r="AG696" s="16" t="str">
        <f t="shared" si="151"/>
        <v/>
      </c>
      <c r="AH696" s="69" t="str">
        <f t="shared" si="144"/>
        <v/>
      </c>
      <c r="AI696" s="70" t="str">
        <f t="shared" si="145"/>
        <v/>
      </c>
      <c r="AJ696" s="70" t="str">
        <f t="shared" si="146"/>
        <v/>
      </c>
      <c r="AK696" s="70" t="str">
        <f t="shared" si="152"/>
        <v/>
      </c>
      <c r="AL696" s="70" t="str">
        <f t="shared" si="153"/>
        <v/>
      </c>
    </row>
    <row r="697" spans="2:38" ht="15" thickBot="1" x14ac:dyDescent="0.35">
      <c r="B697" s="79" t="str">
        <f t="shared" si="147"/>
        <v/>
      </c>
      <c r="C697" s="78" t="str">
        <f t="shared" si="140"/>
        <v/>
      </c>
      <c r="D697" s="79" t="str">
        <f>IFERROR(IF(J696&lt;=0,"",IF(C697="Yes","",B697-COUNTIF($C$20:C697,"Yes"))),"")</f>
        <v/>
      </c>
      <c r="E697" s="81" t="str">
        <f t="shared" si="141"/>
        <v/>
      </c>
      <c r="F697" s="80" t="str">
        <f t="shared" si="148"/>
        <v/>
      </c>
      <c r="G697" s="80" t="str">
        <f t="shared" si="142"/>
        <v/>
      </c>
      <c r="H697" s="80" t="str">
        <f t="shared" si="149"/>
        <v/>
      </c>
      <c r="I697" s="80" t="str">
        <f t="shared" si="143"/>
        <v/>
      </c>
      <c r="J697" s="80" t="str">
        <f t="shared" si="150"/>
        <v/>
      </c>
      <c r="AG697" s="16" t="str">
        <f t="shared" si="151"/>
        <v/>
      </c>
      <c r="AH697" s="69" t="str">
        <f t="shared" si="144"/>
        <v/>
      </c>
      <c r="AI697" s="70" t="str">
        <f t="shared" si="145"/>
        <v/>
      </c>
      <c r="AJ697" s="70" t="str">
        <f t="shared" si="146"/>
        <v/>
      </c>
      <c r="AK697" s="70" t="str">
        <f t="shared" si="152"/>
        <v/>
      </c>
      <c r="AL697" s="70" t="str">
        <f t="shared" si="153"/>
        <v/>
      </c>
    </row>
    <row r="698" spans="2:38" ht="15" thickBot="1" x14ac:dyDescent="0.35">
      <c r="B698" s="79" t="str">
        <f t="shared" si="147"/>
        <v/>
      </c>
      <c r="C698" s="78" t="str">
        <f t="shared" si="140"/>
        <v/>
      </c>
      <c r="D698" s="79" t="str">
        <f>IFERROR(IF(J697&lt;=0,"",IF(C698="Yes","",B698-COUNTIF($C$20:C698,"Yes"))),"")</f>
        <v/>
      </c>
      <c r="E698" s="81" t="str">
        <f t="shared" si="141"/>
        <v/>
      </c>
      <c r="F698" s="80" t="str">
        <f t="shared" si="148"/>
        <v/>
      </c>
      <c r="G698" s="80" t="str">
        <f t="shared" si="142"/>
        <v/>
      </c>
      <c r="H698" s="80" t="str">
        <f t="shared" si="149"/>
        <v/>
      </c>
      <c r="I698" s="80" t="str">
        <f t="shared" si="143"/>
        <v/>
      </c>
      <c r="J698" s="80" t="str">
        <f t="shared" si="150"/>
        <v/>
      </c>
      <c r="AG698" s="16" t="str">
        <f t="shared" si="151"/>
        <v/>
      </c>
      <c r="AH698" s="69" t="str">
        <f t="shared" si="144"/>
        <v/>
      </c>
      <c r="AI698" s="70" t="str">
        <f t="shared" si="145"/>
        <v/>
      </c>
      <c r="AJ698" s="70" t="str">
        <f t="shared" si="146"/>
        <v/>
      </c>
      <c r="AK698" s="70" t="str">
        <f t="shared" si="152"/>
        <v/>
      </c>
      <c r="AL698" s="70" t="str">
        <f t="shared" si="153"/>
        <v/>
      </c>
    </row>
    <row r="699" spans="2:38" ht="15" thickBot="1" x14ac:dyDescent="0.35">
      <c r="B699" s="79" t="str">
        <f t="shared" si="147"/>
        <v/>
      </c>
      <c r="C699" s="78" t="str">
        <f t="shared" si="140"/>
        <v/>
      </c>
      <c r="D699" s="79" t="str">
        <f>IFERROR(IF(J698&lt;=0,"",IF(C699="Yes","",B699-COUNTIF($C$20:C699,"Yes"))),"")</f>
        <v/>
      </c>
      <c r="E699" s="81" t="str">
        <f t="shared" si="141"/>
        <v/>
      </c>
      <c r="F699" s="80" t="str">
        <f t="shared" si="148"/>
        <v/>
      </c>
      <c r="G699" s="80" t="str">
        <f t="shared" si="142"/>
        <v/>
      </c>
      <c r="H699" s="80" t="str">
        <f t="shared" si="149"/>
        <v/>
      </c>
      <c r="I699" s="80" t="str">
        <f t="shared" si="143"/>
        <v/>
      </c>
      <c r="J699" s="80" t="str">
        <f t="shared" si="150"/>
        <v/>
      </c>
      <c r="AG699" s="16" t="str">
        <f t="shared" si="151"/>
        <v/>
      </c>
      <c r="AH699" s="69" t="str">
        <f t="shared" si="144"/>
        <v/>
      </c>
      <c r="AI699" s="70" t="str">
        <f t="shared" si="145"/>
        <v/>
      </c>
      <c r="AJ699" s="70" t="str">
        <f t="shared" si="146"/>
        <v/>
      </c>
      <c r="AK699" s="70" t="str">
        <f t="shared" si="152"/>
        <v/>
      </c>
      <c r="AL699" s="70" t="str">
        <f t="shared" si="153"/>
        <v/>
      </c>
    </row>
    <row r="700" spans="2:38" ht="15" thickBot="1" x14ac:dyDescent="0.35">
      <c r="B700" s="79" t="str">
        <f t="shared" si="147"/>
        <v/>
      </c>
      <c r="C700" s="78" t="str">
        <f t="shared" si="140"/>
        <v/>
      </c>
      <c r="D700" s="79" t="str">
        <f>IFERROR(IF(J699&lt;=0,"",IF(C700="Yes","",B700-COUNTIF($C$20:C700,"Yes"))),"")</f>
        <v/>
      </c>
      <c r="E700" s="81" t="str">
        <f t="shared" si="141"/>
        <v/>
      </c>
      <c r="F700" s="80" t="str">
        <f t="shared" si="148"/>
        <v/>
      </c>
      <c r="G700" s="80" t="str">
        <f t="shared" si="142"/>
        <v/>
      </c>
      <c r="H700" s="80" t="str">
        <f t="shared" si="149"/>
        <v/>
      </c>
      <c r="I700" s="80" t="str">
        <f t="shared" si="143"/>
        <v/>
      </c>
      <c r="J700" s="80" t="str">
        <f t="shared" si="150"/>
        <v/>
      </c>
      <c r="AG700" s="16" t="str">
        <f t="shared" si="151"/>
        <v/>
      </c>
      <c r="AH700" s="69" t="str">
        <f t="shared" si="144"/>
        <v/>
      </c>
      <c r="AI700" s="70" t="str">
        <f t="shared" si="145"/>
        <v/>
      </c>
      <c r="AJ700" s="70" t="str">
        <f t="shared" si="146"/>
        <v/>
      </c>
      <c r="AK700" s="70" t="str">
        <f t="shared" si="152"/>
        <v/>
      </c>
      <c r="AL700" s="70" t="str">
        <f t="shared" si="153"/>
        <v/>
      </c>
    </row>
    <row r="701" spans="2:38" ht="15" thickBot="1" x14ac:dyDescent="0.35">
      <c r="B701" s="79" t="str">
        <f t="shared" si="147"/>
        <v/>
      </c>
      <c r="C701" s="78" t="str">
        <f t="shared" si="140"/>
        <v/>
      </c>
      <c r="D701" s="79" t="str">
        <f>IFERROR(IF(J700&lt;=0,"",IF(C701="Yes","",B701-COUNTIF($C$20:C701,"Yes"))),"")</f>
        <v/>
      </c>
      <c r="E701" s="81" t="str">
        <f t="shared" si="141"/>
        <v/>
      </c>
      <c r="F701" s="80" t="str">
        <f t="shared" si="148"/>
        <v/>
      </c>
      <c r="G701" s="80" t="str">
        <f t="shared" si="142"/>
        <v/>
      </c>
      <c r="H701" s="80" t="str">
        <f t="shared" si="149"/>
        <v/>
      </c>
      <c r="I701" s="80" t="str">
        <f t="shared" si="143"/>
        <v/>
      </c>
      <c r="J701" s="80" t="str">
        <f t="shared" si="150"/>
        <v/>
      </c>
      <c r="AG701" s="16" t="str">
        <f t="shared" si="151"/>
        <v/>
      </c>
      <c r="AH701" s="69" t="str">
        <f t="shared" si="144"/>
        <v/>
      </c>
      <c r="AI701" s="70" t="str">
        <f t="shared" si="145"/>
        <v/>
      </c>
      <c r="AJ701" s="70" t="str">
        <f t="shared" si="146"/>
        <v/>
      </c>
      <c r="AK701" s="70" t="str">
        <f t="shared" si="152"/>
        <v/>
      </c>
      <c r="AL701" s="70" t="str">
        <f t="shared" si="153"/>
        <v/>
      </c>
    </row>
    <row r="702" spans="2:38" ht="15" thickBot="1" x14ac:dyDescent="0.35">
      <c r="B702" s="79" t="str">
        <f t="shared" si="147"/>
        <v/>
      </c>
      <c r="C702" s="78" t="str">
        <f t="shared" si="140"/>
        <v/>
      </c>
      <c r="D702" s="79" t="str">
        <f>IFERROR(IF(J701&lt;=0,"",IF(C702="Yes","",B702-COUNTIF($C$20:C702,"Yes"))),"")</f>
        <v/>
      </c>
      <c r="E702" s="81" t="str">
        <f t="shared" si="141"/>
        <v/>
      </c>
      <c r="F702" s="80" t="str">
        <f t="shared" si="148"/>
        <v/>
      </c>
      <c r="G702" s="80" t="str">
        <f t="shared" si="142"/>
        <v/>
      </c>
      <c r="H702" s="80" t="str">
        <f t="shared" si="149"/>
        <v/>
      </c>
      <c r="I702" s="80" t="str">
        <f t="shared" si="143"/>
        <v/>
      </c>
      <c r="J702" s="80" t="str">
        <f t="shared" si="150"/>
        <v/>
      </c>
      <c r="AG702" s="16" t="str">
        <f t="shared" si="151"/>
        <v/>
      </c>
      <c r="AH702" s="69" t="str">
        <f t="shared" si="144"/>
        <v/>
      </c>
      <c r="AI702" s="70" t="str">
        <f t="shared" si="145"/>
        <v/>
      </c>
      <c r="AJ702" s="70" t="str">
        <f t="shared" si="146"/>
        <v/>
      </c>
      <c r="AK702" s="70" t="str">
        <f t="shared" si="152"/>
        <v/>
      </c>
      <c r="AL702" s="70" t="str">
        <f t="shared" si="153"/>
        <v/>
      </c>
    </row>
    <row r="703" spans="2:38" ht="15" thickBot="1" x14ac:dyDescent="0.35">
      <c r="B703" s="79" t="str">
        <f t="shared" si="147"/>
        <v/>
      </c>
      <c r="C703" s="78" t="str">
        <f t="shared" si="140"/>
        <v/>
      </c>
      <c r="D703" s="79" t="str">
        <f>IFERROR(IF(J702&lt;=0,"",IF(C703="Yes","",B703-COUNTIF($C$20:C703,"Yes"))),"")</f>
        <v/>
      </c>
      <c r="E703" s="81" t="str">
        <f t="shared" si="141"/>
        <v/>
      </c>
      <c r="F703" s="80" t="str">
        <f t="shared" si="148"/>
        <v/>
      </c>
      <c r="G703" s="80" t="str">
        <f t="shared" si="142"/>
        <v/>
      </c>
      <c r="H703" s="80" t="str">
        <f t="shared" si="149"/>
        <v/>
      </c>
      <c r="I703" s="80" t="str">
        <f t="shared" si="143"/>
        <v/>
      </c>
      <c r="J703" s="80" t="str">
        <f t="shared" si="150"/>
        <v/>
      </c>
      <c r="AG703" s="16" t="str">
        <f t="shared" si="151"/>
        <v/>
      </c>
      <c r="AH703" s="69" t="str">
        <f t="shared" si="144"/>
        <v/>
      </c>
      <c r="AI703" s="70" t="str">
        <f t="shared" si="145"/>
        <v/>
      </c>
      <c r="AJ703" s="70" t="str">
        <f t="shared" si="146"/>
        <v/>
      </c>
      <c r="AK703" s="70" t="str">
        <f t="shared" si="152"/>
        <v/>
      </c>
      <c r="AL703" s="70" t="str">
        <f t="shared" si="153"/>
        <v/>
      </c>
    </row>
    <row r="704" spans="2:38" ht="15" thickBot="1" x14ac:dyDescent="0.35">
      <c r="B704" s="79" t="str">
        <f t="shared" si="147"/>
        <v/>
      </c>
      <c r="C704" s="78" t="str">
        <f t="shared" si="140"/>
        <v/>
      </c>
      <c r="D704" s="79" t="str">
        <f>IFERROR(IF(J703&lt;=0,"",IF(C704="Yes","",B704-COUNTIF($C$20:C704,"Yes"))),"")</f>
        <v/>
      </c>
      <c r="E704" s="81" t="str">
        <f t="shared" si="141"/>
        <v/>
      </c>
      <c r="F704" s="80" t="str">
        <f t="shared" si="148"/>
        <v/>
      </c>
      <c r="G704" s="80" t="str">
        <f t="shared" si="142"/>
        <v/>
      </c>
      <c r="H704" s="80" t="str">
        <f t="shared" si="149"/>
        <v/>
      </c>
      <c r="I704" s="80" t="str">
        <f t="shared" si="143"/>
        <v/>
      </c>
      <c r="J704" s="80" t="str">
        <f t="shared" si="150"/>
        <v/>
      </c>
      <c r="AG704" s="16" t="str">
        <f t="shared" si="151"/>
        <v/>
      </c>
      <c r="AH704" s="69" t="str">
        <f t="shared" si="144"/>
        <v/>
      </c>
      <c r="AI704" s="70" t="str">
        <f t="shared" si="145"/>
        <v/>
      </c>
      <c r="AJ704" s="70" t="str">
        <f t="shared" si="146"/>
        <v/>
      </c>
      <c r="AK704" s="70" t="str">
        <f t="shared" si="152"/>
        <v/>
      </c>
      <c r="AL704" s="70" t="str">
        <f t="shared" si="153"/>
        <v/>
      </c>
    </row>
    <row r="705" spans="2:38" ht="15" thickBot="1" x14ac:dyDescent="0.35">
      <c r="B705" s="79" t="str">
        <f t="shared" si="147"/>
        <v/>
      </c>
      <c r="C705" s="78" t="str">
        <f t="shared" si="140"/>
        <v/>
      </c>
      <c r="D705" s="79" t="str">
        <f>IFERROR(IF(J704&lt;=0,"",IF(C705="Yes","",B705-COUNTIF($C$20:C705,"Yes"))),"")</f>
        <v/>
      </c>
      <c r="E705" s="81" t="str">
        <f t="shared" si="141"/>
        <v/>
      </c>
      <c r="F705" s="80" t="str">
        <f t="shared" si="148"/>
        <v/>
      </c>
      <c r="G705" s="80" t="str">
        <f t="shared" si="142"/>
        <v/>
      </c>
      <c r="H705" s="80" t="str">
        <f t="shared" si="149"/>
        <v/>
      </c>
      <c r="I705" s="80" t="str">
        <f t="shared" si="143"/>
        <v/>
      </c>
      <c r="J705" s="80" t="str">
        <f t="shared" si="150"/>
        <v/>
      </c>
      <c r="AG705" s="16" t="str">
        <f t="shared" si="151"/>
        <v/>
      </c>
      <c r="AH705" s="69" t="str">
        <f t="shared" si="144"/>
        <v/>
      </c>
      <c r="AI705" s="70" t="str">
        <f t="shared" si="145"/>
        <v/>
      </c>
      <c r="AJ705" s="70" t="str">
        <f t="shared" si="146"/>
        <v/>
      </c>
      <c r="AK705" s="70" t="str">
        <f t="shared" si="152"/>
        <v/>
      </c>
      <c r="AL705" s="70" t="str">
        <f t="shared" si="153"/>
        <v/>
      </c>
    </row>
    <row r="706" spans="2:38" ht="15" thickBot="1" x14ac:dyDescent="0.35">
      <c r="B706" s="79" t="str">
        <f t="shared" si="147"/>
        <v/>
      </c>
      <c r="C706" s="78" t="str">
        <f t="shared" si="140"/>
        <v/>
      </c>
      <c r="D706" s="79" t="str">
        <f>IFERROR(IF(J705&lt;=0,"",IF(C706="Yes","",B706-COUNTIF($C$20:C706,"Yes"))),"")</f>
        <v/>
      </c>
      <c r="E706" s="81" t="str">
        <f t="shared" si="141"/>
        <v/>
      </c>
      <c r="F706" s="80" t="str">
        <f t="shared" si="148"/>
        <v/>
      </c>
      <c r="G706" s="80" t="str">
        <f t="shared" si="142"/>
        <v/>
      </c>
      <c r="H706" s="80" t="str">
        <f t="shared" si="149"/>
        <v/>
      </c>
      <c r="I706" s="80" t="str">
        <f t="shared" si="143"/>
        <v/>
      </c>
      <c r="J706" s="80" t="str">
        <f t="shared" si="150"/>
        <v/>
      </c>
      <c r="AG706" s="16" t="str">
        <f t="shared" si="151"/>
        <v/>
      </c>
      <c r="AH706" s="69" t="str">
        <f t="shared" si="144"/>
        <v/>
      </c>
      <c r="AI706" s="70" t="str">
        <f t="shared" si="145"/>
        <v/>
      </c>
      <c r="AJ706" s="70" t="str">
        <f t="shared" si="146"/>
        <v/>
      </c>
      <c r="AK706" s="70" t="str">
        <f t="shared" si="152"/>
        <v/>
      </c>
      <c r="AL706" s="70" t="str">
        <f t="shared" si="153"/>
        <v/>
      </c>
    </row>
    <row r="707" spans="2:38" ht="15" thickBot="1" x14ac:dyDescent="0.35">
      <c r="B707" s="79" t="str">
        <f t="shared" si="147"/>
        <v/>
      </c>
      <c r="C707" s="78" t="str">
        <f t="shared" si="140"/>
        <v/>
      </c>
      <c r="D707" s="79" t="str">
        <f>IFERROR(IF(J706&lt;=0,"",IF(C707="Yes","",B707-COUNTIF($C$20:C707,"Yes"))),"")</f>
        <v/>
      </c>
      <c r="E707" s="81" t="str">
        <f t="shared" si="141"/>
        <v/>
      </c>
      <c r="F707" s="80" t="str">
        <f t="shared" si="148"/>
        <v/>
      </c>
      <c r="G707" s="80" t="str">
        <f t="shared" si="142"/>
        <v/>
      </c>
      <c r="H707" s="80" t="str">
        <f t="shared" si="149"/>
        <v/>
      </c>
      <c r="I707" s="80" t="str">
        <f t="shared" si="143"/>
        <v/>
      </c>
      <c r="J707" s="80" t="str">
        <f t="shared" si="150"/>
        <v/>
      </c>
      <c r="AG707" s="16" t="str">
        <f t="shared" si="151"/>
        <v/>
      </c>
      <c r="AH707" s="69" t="str">
        <f t="shared" si="144"/>
        <v/>
      </c>
      <c r="AI707" s="70" t="str">
        <f t="shared" si="145"/>
        <v/>
      </c>
      <c r="AJ707" s="70" t="str">
        <f t="shared" si="146"/>
        <v/>
      </c>
      <c r="AK707" s="70" t="str">
        <f t="shared" si="152"/>
        <v/>
      </c>
      <c r="AL707" s="70" t="str">
        <f t="shared" si="153"/>
        <v/>
      </c>
    </row>
    <row r="708" spans="2:38" ht="15" thickBot="1" x14ac:dyDescent="0.35">
      <c r="B708" s="79" t="str">
        <f t="shared" si="147"/>
        <v/>
      </c>
      <c r="C708" s="78" t="str">
        <f t="shared" si="140"/>
        <v/>
      </c>
      <c r="D708" s="79" t="str">
        <f>IFERROR(IF(J707&lt;=0,"",IF(C708="Yes","",B708-COUNTIF($C$20:C708,"Yes"))),"")</f>
        <v/>
      </c>
      <c r="E708" s="81" t="str">
        <f t="shared" si="141"/>
        <v/>
      </c>
      <c r="F708" s="80" t="str">
        <f t="shared" si="148"/>
        <v/>
      </c>
      <c r="G708" s="80" t="str">
        <f t="shared" si="142"/>
        <v/>
      </c>
      <c r="H708" s="80" t="str">
        <f t="shared" si="149"/>
        <v/>
      </c>
      <c r="I708" s="80" t="str">
        <f t="shared" si="143"/>
        <v/>
      </c>
      <c r="J708" s="80" t="str">
        <f t="shared" si="150"/>
        <v/>
      </c>
      <c r="AG708" s="16" t="str">
        <f t="shared" si="151"/>
        <v/>
      </c>
      <c r="AH708" s="69" t="str">
        <f t="shared" si="144"/>
        <v/>
      </c>
      <c r="AI708" s="70" t="str">
        <f t="shared" si="145"/>
        <v/>
      </c>
      <c r="AJ708" s="70" t="str">
        <f t="shared" si="146"/>
        <v/>
      </c>
      <c r="AK708" s="70" t="str">
        <f t="shared" si="152"/>
        <v/>
      </c>
      <c r="AL708" s="70" t="str">
        <f t="shared" si="153"/>
        <v/>
      </c>
    </row>
    <row r="709" spans="2:38" ht="15" thickBot="1" x14ac:dyDescent="0.35">
      <c r="B709" s="79" t="str">
        <f t="shared" si="147"/>
        <v/>
      </c>
      <c r="C709" s="78" t="str">
        <f t="shared" si="140"/>
        <v/>
      </c>
      <c r="D709" s="79" t="str">
        <f>IFERROR(IF(J708&lt;=0,"",IF(C709="Yes","",B709-COUNTIF($C$20:C709,"Yes"))),"")</f>
        <v/>
      </c>
      <c r="E709" s="81" t="str">
        <f t="shared" si="141"/>
        <v/>
      </c>
      <c r="F709" s="80" t="str">
        <f t="shared" si="148"/>
        <v/>
      </c>
      <c r="G709" s="80" t="str">
        <f t="shared" si="142"/>
        <v/>
      </c>
      <c r="H709" s="80" t="str">
        <f t="shared" si="149"/>
        <v/>
      </c>
      <c r="I709" s="80" t="str">
        <f t="shared" si="143"/>
        <v/>
      </c>
      <c r="J709" s="80" t="str">
        <f t="shared" si="150"/>
        <v/>
      </c>
      <c r="AG709" s="16" t="str">
        <f t="shared" si="151"/>
        <v/>
      </c>
      <c r="AH709" s="69" t="str">
        <f t="shared" si="144"/>
        <v/>
      </c>
      <c r="AI709" s="70" t="str">
        <f t="shared" si="145"/>
        <v/>
      </c>
      <c r="AJ709" s="70" t="str">
        <f t="shared" si="146"/>
        <v/>
      </c>
      <c r="AK709" s="70" t="str">
        <f t="shared" si="152"/>
        <v/>
      </c>
      <c r="AL709" s="70" t="str">
        <f t="shared" si="153"/>
        <v/>
      </c>
    </row>
    <row r="710" spans="2:38" ht="15" thickBot="1" x14ac:dyDescent="0.35">
      <c r="B710" s="79" t="str">
        <f t="shared" si="147"/>
        <v/>
      </c>
      <c r="C710" s="78" t="str">
        <f t="shared" si="140"/>
        <v/>
      </c>
      <c r="D710" s="79" t="str">
        <f>IFERROR(IF(J709&lt;=0,"",IF(C710="Yes","",B710-COUNTIF($C$20:C710,"Yes"))),"")</f>
        <v/>
      </c>
      <c r="E710" s="81" t="str">
        <f t="shared" si="141"/>
        <v/>
      </c>
      <c r="F710" s="80" t="str">
        <f t="shared" si="148"/>
        <v/>
      </c>
      <c r="G710" s="80" t="str">
        <f t="shared" si="142"/>
        <v/>
      </c>
      <c r="H710" s="80" t="str">
        <f t="shared" si="149"/>
        <v/>
      </c>
      <c r="I710" s="80" t="str">
        <f t="shared" si="143"/>
        <v/>
      </c>
      <c r="J710" s="80" t="str">
        <f t="shared" si="150"/>
        <v/>
      </c>
      <c r="AG710" s="16" t="str">
        <f t="shared" si="151"/>
        <v/>
      </c>
      <c r="AH710" s="69" t="str">
        <f t="shared" si="144"/>
        <v/>
      </c>
      <c r="AI710" s="70" t="str">
        <f t="shared" si="145"/>
        <v/>
      </c>
      <c r="AJ710" s="70" t="str">
        <f t="shared" si="146"/>
        <v/>
      </c>
      <c r="AK710" s="70" t="str">
        <f t="shared" si="152"/>
        <v/>
      </c>
      <c r="AL710" s="70" t="str">
        <f t="shared" si="153"/>
        <v/>
      </c>
    </row>
    <row r="711" spans="2:38" ht="15" thickBot="1" x14ac:dyDescent="0.35">
      <c r="B711" s="79" t="str">
        <f t="shared" si="147"/>
        <v/>
      </c>
      <c r="C711" s="78" t="str">
        <f t="shared" si="140"/>
        <v/>
      </c>
      <c r="D711" s="79" t="str">
        <f>IFERROR(IF(J710&lt;=0,"",IF(C711="Yes","",B711-COUNTIF($C$20:C711,"Yes"))),"")</f>
        <v/>
      </c>
      <c r="E711" s="81" t="str">
        <f t="shared" si="141"/>
        <v/>
      </c>
      <c r="F711" s="80" t="str">
        <f t="shared" si="148"/>
        <v/>
      </c>
      <c r="G711" s="80" t="str">
        <f t="shared" si="142"/>
        <v/>
      </c>
      <c r="H711" s="80" t="str">
        <f t="shared" si="149"/>
        <v/>
      </c>
      <c r="I711" s="80" t="str">
        <f t="shared" si="143"/>
        <v/>
      </c>
      <c r="J711" s="80" t="str">
        <f t="shared" si="150"/>
        <v/>
      </c>
      <c r="AG711" s="16" t="str">
        <f t="shared" si="151"/>
        <v/>
      </c>
      <c r="AH711" s="69" t="str">
        <f t="shared" si="144"/>
        <v/>
      </c>
      <c r="AI711" s="70" t="str">
        <f t="shared" si="145"/>
        <v/>
      </c>
      <c r="AJ711" s="70" t="str">
        <f t="shared" si="146"/>
        <v/>
      </c>
      <c r="AK711" s="70" t="str">
        <f t="shared" si="152"/>
        <v/>
      </c>
      <c r="AL711" s="70" t="str">
        <f t="shared" si="153"/>
        <v/>
      </c>
    </row>
    <row r="712" spans="2:38" ht="15" thickBot="1" x14ac:dyDescent="0.35">
      <c r="B712" s="79" t="str">
        <f t="shared" si="147"/>
        <v/>
      </c>
      <c r="C712" s="78" t="str">
        <f t="shared" si="140"/>
        <v/>
      </c>
      <c r="D712" s="79" t="str">
        <f>IFERROR(IF(J711&lt;=0,"",IF(C712="Yes","",B712-COUNTIF($C$20:C712,"Yes"))),"")</f>
        <v/>
      </c>
      <c r="E712" s="81" t="str">
        <f t="shared" si="141"/>
        <v/>
      </c>
      <c r="F712" s="80" t="str">
        <f t="shared" si="148"/>
        <v/>
      </c>
      <c r="G712" s="80" t="str">
        <f t="shared" si="142"/>
        <v/>
      </c>
      <c r="H712" s="80" t="str">
        <f t="shared" si="149"/>
        <v/>
      </c>
      <c r="I712" s="80" t="str">
        <f t="shared" si="143"/>
        <v/>
      </c>
      <c r="J712" s="80" t="str">
        <f t="shared" si="150"/>
        <v/>
      </c>
      <c r="AG712" s="16" t="str">
        <f t="shared" si="151"/>
        <v/>
      </c>
      <c r="AH712" s="69" t="str">
        <f t="shared" si="144"/>
        <v/>
      </c>
      <c r="AI712" s="70" t="str">
        <f t="shared" si="145"/>
        <v/>
      </c>
      <c r="AJ712" s="70" t="str">
        <f t="shared" si="146"/>
        <v/>
      </c>
      <c r="AK712" s="70" t="str">
        <f t="shared" si="152"/>
        <v/>
      </c>
      <c r="AL712" s="70" t="str">
        <f t="shared" si="153"/>
        <v/>
      </c>
    </row>
    <row r="713" spans="2:38" ht="15" thickBot="1" x14ac:dyDescent="0.35">
      <c r="B713" s="79" t="str">
        <f t="shared" si="147"/>
        <v/>
      </c>
      <c r="C713" s="78" t="str">
        <f t="shared" si="140"/>
        <v/>
      </c>
      <c r="D713" s="79" t="str">
        <f>IFERROR(IF(J712&lt;=0,"",IF(C713="Yes","",B713-COUNTIF($C$20:C713,"Yes"))),"")</f>
        <v/>
      </c>
      <c r="E713" s="81" t="str">
        <f t="shared" si="141"/>
        <v/>
      </c>
      <c r="F713" s="80" t="str">
        <f t="shared" si="148"/>
        <v/>
      </c>
      <c r="G713" s="80" t="str">
        <f t="shared" si="142"/>
        <v/>
      </c>
      <c r="H713" s="80" t="str">
        <f t="shared" si="149"/>
        <v/>
      </c>
      <c r="I713" s="80" t="str">
        <f t="shared" si="143"/>
        <v/>
      </c>
      <c r="J713" s="80" t="str">
        <f t="shared" si="150"/>
        <v/>
      </c>
      <c r="AG713" s="16" t="str">
        <f t="shared" si="151"/>
        <v/>
      </c>
      <c r="AH713" s="69" t="str">
        <f t="shared" si="144"/>
        <v/>
      </c>
      <c r="AI713" s="70" t="str">
        <f t="shared" si="145"/>
        <v/>
      </c>
      <c r="AJ713" s="70" t="str">
        <f t="shared" si="146"/>
        <v/>
      </c>
      <c r="AK713" s="70" t="str">
        <f t="shared" si="152"/>
        <v/>
      </c>
      <c r="AL713" s="70" t="str">
        <f t="shared" si="153"/>
        <v/>
      </c>
    </row>
    <row r="714" spans="2:38" ht="15" thickBot="1" x14ac:dyDescent="0.35">
      <c r="B714" s="79" t="str">
        <f t="shared" si="147"/>
        <v/>
      </c>
      <c r="C714" s="78" t="str">
        <f t="shared" si="140"/>
        <v/>
      </c>
      <c r="D714" s="79" t="str">
        <f>IFERROR(IF(J713&lt;=0,"",IF(C714="Yes","",B714-COUNTIF($C$20:C714,"Yes"))),"")</f>
        <v/>
      </c>
      <c r="E714" s="81" t="str">
        <f t="shared" si="141"/>
        <v/>
      </c>
      <c r="F714" s="80" t="str">
        <f t="shared" si="148"/>
        <v/>
      </c>
      <c r="G714" s="80" t="str">
        <f t="shared" si="142"/>
        <v/>
      </c>
      <c r="H714" s="80" t="str">
        <f t="shared" si="149"/>
        <v/>
      </c>
      <c r="I714" s="80" t="str">
        <f t="shared" si="143"/>
        <v/>
      </c>
      <c r="J714" s="80" t="str">
        <f t="shared" si="150"/>
        <v/>
      </c>
      <c r="AG714" s="16" t="str">
        <f t="shared" si="151"/>
        <v/>
      </c>
      <c r="AH714" s="69" t="str">
        <f t="shared" si="144"/>
        <v/>
      </c>
      <c r="AI714" s="70" t="str">
        <f t="shared" si="145"/>
        <v/>
      </c>
      <c r="AJ714" s="70" t="str">
        <f t="shared" si="146"/>
        <v/>
      </c>
      <c r="AK714" s="70" t="str">
        <f t="shared" si="152"/>
        <v/>
      </c>
      <c r="AL714" s="70" t="str">
        <f t="shared" si="153"/>
        <v/>
      </c>
    </row>
    <row r="715" spans="2:38" ht="15" thickBot="1" x14ac:dyDescent="0.35">
      <c r="B715" s="79" t="str">
        <f t="shared" si="147"/>
        <v/>
      </c>
      <c r="C715" s="78" t="str">
        <f t="shared" si="140"/>
        <v/>
      </c>
      <c r="D715" s="79" t="str">
        <f>IFERROR(IF(J714&lt;=0,"",IF(C715="Yes","",B715-COUNTIF($C$20:C715,"Yes"))),"")</f>
        <v/>
      </c>
      <c r="E715" s="81" t="str">
        <f t="shared" si="141"/>
        <v/>
      </c>
      <c r="F715" s="80" t="str">
        <f t="shared" si="148"/>
        <v/>
      </c>
      <c r="G715" s="80" t="str">
        <f t="shared" si="142"/>
        <v/>
      </c>
      <c r="H715" s="80" t="str">
        <f t="shared" si="149"/>
        <v/>
      </c>
      <c r="I715" s="80" t="str">
        <f t="shared" si="143"/>
        <v/>
      </c>
      <c r="J715" s="80" t="str">
        <f t="shared" si="150"/>
        <v/>
      </c>
      <c r="AG715" s="16" t="str">
        <f t="shared" si="151"/>
        <v/>
      </c>
      <c r="AH715" s="69" t="str">
        <f t="shared" si="144"/>
        <v/>
      </c>
      <c r="AI715" s="70" t="str">
        <f t="shared" si="145"/>
        <v/>
      </c>
      <c r="AJ715" s="70" t="str">
        <f t="shared" si="146"/>
        <v/>
      </c>
      <c r="AK715" s="70" t="str">
        <f t="shared" si="152"/>
        <v/>
      </c>
      <c r="AL715" s="70" t="str">
        <f t="shared" si="153"/>
        <v/>
      </c>
    </row>
    <row r="716" spans="2:38" ht="15" thickBot="1" x14ac:dyDescent="0.35">
      <c r="B716" s="79" t="str">
        <f t="shared" si="147"/>
        <v/>
      </c>
      <c r="C716" s="78" t="str">
        <f t="shared" si="140"/>
        <v/>
      </c>
      <c r="D716" s="79" t="str">
        <f>IFERROR(IF(J715&lt;=0,"",IF(C716="Yes","",B716-COUNTIF($C$20:C716,"Yes"))),"")</f>
        <v/>
      </c>
      <c r="E716" s="81" t="str">
        <f t="shared" si="141"/>
        <v/>
      </c>
      <c r="F716" s="80" t="str">
        <f t="shared" si="148"/>
        <v/>
      </c>
      <c r="G716" s="80" t="str">
        <f t="shared" si="142"/>
        <v/>
      </c>
      <c r="H716" s="80" t="str">
        <f t="shared" si="149"/>
        <v/>
      </c>
      <c r="I716" s="80" t="str">
        <f t="shared" si="143"/>
        <v/>
      </c>
      <c r="J716" s="80" t="str">
        <f t="shared" si="150"/>
        <v/>
      </c>
      <c r="AG716" s="16" t="str">
        <f t="shared" si="151"/>
        <v/>
      </c>
      <c r="AH716" s="69" t="str">
        <f t="shared" si="144"/>
        <v/>
      </c>
      <c r="AI716" s="70" t="str">
        <f t="shared" si="145"/>
        <v/>
      </c>
      <c r="AJ716" s="70" t="str">
        <f t="shared" si="146"/>
        <v/>
      </c>
      <c r="AK716" s="70" t="str">
        <f t="shared" si="152"/>
        <v/>
      </c>
      <c r="AL716" s="70" t="str">
        <f t="shared" si="153"/>
        <v/>
      </c>
    </row>
    <row r="717" spans="2:38" ht="15" thickBot="1" x14ac:dyDescent="0.35">
      <c r="B717" s="79" t="str">
        <f t="shared" si="147"/>
        <v/>
      </c>
      <c r="C717" s="78" t="str">
        <f t="shared" si="140"/>
        <v/>
      </c>
      <c r="D717" s="79" t="str">
        <f>IFERROR(IF(J716&lt;=0,"",IF(C717="Yes","",B717-COUNTIF($C$20:C717,"Yes"))),"")</f>
        <v/>
      </c>
      <c r="E717" s="81" t="str">
        <f t="shared" si="141"/>
        <v/>
      </c>
      <c r="F717" s="80" t="str">
        <f t="shared" si="148"/>
        <v/>
      </c>
      <c r="G717" s="80" t="str">
        <f t="shared" si="142"/>
        <v/>
      </c>
      <c r="H717" s="80" t="str">
        <f t="shared" si="149"/>
        <v/>
      </c>
      <c r="I717" s="80" t="str">
        <f t="shared" si="143"/>
        <v/>
      </c>
      <c r="J717" s="80" t="str">
        <f t="shared" si="150"/>
        <v/>
      </c>
      <c r="AG717" s="16" t="str">
        <f t="shared" si="151"/>
        <v/>
      </c>
      <c r="AH717" s="69" t="str">
        <f t="shared" si="144"/>
        <v/>
      </c>
      <c r="AI717" s="70" t="str">
        <f t="shared" si="145"/>
        <v/>
      </c>
      <c r="AJ717" s="70" t="str">
        <f t="shared" si="146"/>
        <v/>
      </c>
      <c r="AK717" s="70" t="str">
        <f t="shared" si="152"/>
        <v/>
      </c>
      <c r="AL717" s="70" t="str">
        <f t="shared" si="153"/>
        <v/>
      </c>
    </row>
    <row r="718" spans="2:38" ht="15" thickBot="1" x14ac:dyDescent="0.35">
      <c r="B718" s="79" t="str">
        <f t="shared" si="147"/>
        <v/>
      </c>
      <c r="C718" s="78" t="str">
        <f t="shared" si="140"/>
        <v/>
      </c>
      <c r="D718" s="79" t="str">
        <f>IFERROR(IF(J717&lt;=0,"",IF(C718="Yes","",B718-COUNTIF($C$20:C718,"Yes"))),"")</f>
        <v/>
      </c>
      <c r="E718" s="81" t="str">
        <f t="shared" si="141"/>
        <v/>
      </c>
      <c r="F718" s="80" t="str">
        <f t="shared" si="148"/>
        <v/>
      </c>
      <c r="G718" s="80" t="str">
        <f t="shared" si="142"/>
        <v/>
      </c>
      <c r="H718" s="80" t="str">
        <f t="shared" si="149"/>
        <v/>
      </c>
      <c r="I718" s="80" t="str">
        <f t="shared" si="143"/>
        <v/>
      </c>
      <c r="J718" s="80" t="str">
        <f t="shared" si="150"/>
        <v/>
      </c>
      <c r="AG718" s="16" t="str">
        <f t="shared" si="151"/>
        <v/>
      </c>
      <c r="AH718" s="69" t="str">
        <f t="shared" si="144"/>
        <v/>
      </c>
      <c r="AI718" s="70" t="str">
        <f t="shared" si="145"/>
        <v/>
      </c>
      <c r="AJ718" s="70" t="str">
        <f t="shared" si="146"/>
        <v/>
      </c>
      <c r="AK718" s="70" t="str">
        <f t="shared" si="152"/>
        <v/>
      </c>
      <c r="AL718" s="70" t="str">
        <f t="shared" si="153"/>
        <v/>
      </c>
    </row>
    <row r="719" spans="2:38" ht="15" thickBot="1" x14ac:dyDescent="0.35">
      <c r="B719" s="79" t="str">
        <f t="shared" si="147"/>
        <v/>
      </c>
      <c r="C719" s="78" t="str">
        <f t="shared" si="140"/>
        <v/>
      </c>
      <c r="D719" s="79" t="str">
        <f>IFERROR(IF(J718&lt;=0,"",IF(C719="Yes","",B719-COUNTIF($C$20:C719,"Yes"))),"")</f>
        <v/>
      </c>
      <c r="E719" s="81" t="str">
        <f t="shared" si="141"/>
        <v/>
      </c>
      <c r="F719" s="80" t="str">
        <f t="shared" si="148"/>
        <v/>
      </c>
      <c r="G719" s="80" t="str">
        <f t="shared" si="142"/>
        <v/>
      </c>
      <c r="H719" s="80" t="str">
        <f t="shared" si="149"/>
        <v/>
      </c>
      <c r="I719" s="80" t="str">
        <f t="shared" si="143"/>
        <v/>
      </c>
      <c r="J719" s="80" t="str">
        <f t="shared" si="150"/>
        <v/>
      </c>
      <c r="AG719" s="16" t="str">
        <f t="shared" si="151"/>
        <v/>
      </c>
      <c r="AH719" s="69" t="str">
        <f t="shared" si="144"/>
        <v/>
      </c>
      <c r="AI719" s="70" t="str">
        <f t="shared" si="145"/>
        <v/>
      </c>
      <c r="AJ719" s="70" t="str">
        <f t="shared" si="146"/>
        <v/>
      </c>
      <c r="AK719" s="70" t="str">
        <f t="shared" si="152"/>
        <v/>
      </c>
      <c r="AL719" s="70" t="str">
        <f t="shared" si="153"/>
        <v/>
      </c>
    </row>
    <row r="720" spans="2:38" ht="15" thickBot="1" x14ac:dyDescent="0.35">
      <c r="B720" s="79" t="str">
        <f t="shared" si="147"/>
        <v/>
      </c>
      <c r="C720" s="78" t="str">
        <f t="shared" si="140"/>
        <v/>
      </c>
      <c r="D720" s="79" t="str">
        <f>IFERROR(IF(J719&lt;=0,"",IF(C720="Yes","",B720-COUNTIF($C$20:C720,"Yes"))),"")</f>
        <v/>
      </c>
      <c r="E720" s="81" t="str">
        <f t="shared" si="141"/>
        <v/>
      </c>
      <c r="F720" s="80" t="str">
        <f t="shared" si="148"/>
        <v/>
      </c>
      <c r="G720" s="80" t="str">
        <f t="shared" si="142"/>
        <v/>
      </c>
      <c r="H720" s="80" t="str">
        <f t="shared" si="149"/>
        <v/>
      </c>
      <c r="I720" s="80" t="str">
        <f t="shared" si="143"/>
        <v/>
      </c>
      <c r="J720" s="80" t="str">
        <f t="shared" si="150"/>
        <v/>
      </c>
      <c r="AG720" s="16" t="str">
        <f t="shared" si="151"/>
        <v/>
      </c>
      <c r="AH720" s="69" t="str">
        <f t="shared" si="144"/>
        <v/>
      </c>
      <c r="AI720" s="70" t="str">
        <f t="shared" si="145"/>
        <v/>
      </c>
      <c r="AJ720" s="70" t="str">
        <f t="shared" si="146"/>
        <v/>
      </c>
      <c r="AK720" s="70" t="str">
        <f t="shared" si="152"/>
        <v/>
      </c>
      <c r="AL720" s="70" t="str">
        <f t="shared" si="153"/>
        <v/>
      </c>
    </row>
    <row r="721" spans="2:38" ht="15" thickBot="1" x14ac:dyDescent="0.35">
      <c r="B721" s="79" t="str">
        <f t="shared" si="147"/>
        <v/>
      </c>
      <c r="C721" s="78" t="str">
        <f t="shared" si="140"/>
        <v/>
      </c>
      <c r="D721" s="79" t="str">
        <f>IFERROR(IF(J720&lt;=0,"",IF(C721="Yes","",B721-COUNTIF($C$20:C721,"Yes"))),"")</f>
        <v/>
      </c>
      <c r="E721" s="81" t="str">
        <f t="shared" si="141"/>
        <v/>
      </c>
      <c r="F721" s="80" t="str">
        <f t="shared" si="148"/>
        <v/>
      </c>
      <c r="G721" s="80" t="str">
        <f t="shared" si="142"/>
        <v/>
      </c>
      <c r="H721" s="80" t="str">
        <f t="shared" si="149"/>
        <v/>
      </c>
      <c r="I721" s="80" t="str">
        <f t="shared" si="143"/>
        <v/>
      </c>
      <c r="J721" s="80" t="str">
        <f t="shared" si="150"/>
        <v/>
      </c>
      <c r="AG721" s="16" t="str">
        <f t="shared" si="151"/>
        <v/>
      </c>
      <c r="AH721" s="69" t="str">
        <f t="shared" si="144"/>
        <v/>
      </c>
      <c r="AI721" s="70" t="str">
        <f t="shared" si="145"/>
        <v/>
      </c>
      <c r="AJ721" s="70" t="str">
        <f t="shared" si="146"/>
        <v/>
      </c>
      <c r="AK721" s="70" t="str">
        <f t="shared" si="152"/>
        <v/>
      </c>
      <c r="AL721" s="70" t="str">
        <f t="shared" si="153"/>
        <v/>
      </c>
    </row>
    <row r="722" spans="2:38" ht="15" thickBot="1" x14ac:dyDescent="0.35">
      <c r="B722" s="79" t="str">
        <f t="shared" si="147"/>
        <v/>
      </c>
      <c r="C722" s="78" t="str">
        <f t="shared" si="140"/>
        <v/>
      </c>
      <c r="D722" s="79" t="str">
        <f>IFERROR(IF(J721&lt;=0,"",IF(C722="Yes","",B722-COUNTIF($C$20:C722,"Yes"))),"")</f>
        <v/>
      </c>
      <c r="E722" s="81" t="str">
        <f t="shared" si="141"/>
        <v/>
      </c>
      <c r="F722" s="80" t="str">
        <f t="shared" si="148"/>
        <v/>
      </c>
      <c r="G722" s="80" t="str">
        <f t="shared" si="142"/>
        <v/>
      </c>
      <c r="H722" s="80" t="str">
        <f t="shared" si="149"/>
        <v/>
      </c>
      <c r="I722" s="80" t="str">
        <f t="shared" si="143"/>
        <v/>
      </c>
      <c r="J722" s="80" t="str">
        <f t="shared" si="150"/>
        <v/>
      </c>
      <c r="AG722" s="16" t="str">
        <f t="shared" si="151"/>
        <v/>
      </c>
      <c r="AH722" s="69" t="str">
        <f t="shared" si="144"/>
        <v/>
      </c>
      <c r="AI722" s="70" t="str">
        <f t="shared" si="145"/>
        <v/>
      </c>
      <c r="AJ722" s="70" t="str">
        <f t="shared" si="146"/>
        <v/>
      </c>
      <c r="AK722" s="70" t="str">
        <f t="shared" si="152"/>
        <v/>
      </c>
      <c r="AL722" s="70" t="str">
        <f t="shared" si="153"/>
        <v/>
      </c>
    </row>
    <row r="723" spans="2:38" ht="15" thickBot="1" x14ac:dyDescent="0.35">
      <c r="B723" s="79" t="str">
        <f t="shared" si="147"/>
        <v/>
      </c>
      <c r="C723" s="78" t="str">
        <f t="shared" si="140"/>
        <v/>
      </c>
      <c r="D723" s="79" t="str">
        <f>IFERROR(IF(J722&lt;=0,"",IF(C723="Yes","",B723-COUNTIF($C$20:C723,"Yes"))),"")</f>
        <v/>
      </c>
      <c r="E723" s="81" t="str">
        <f t="shared" si="141"/>
        <v/>
      </c>
      <c r="F723" s="80" t="str">
        <f t="shared" si="148"/>
        <v/>
      </c>
      <c r="G723" s="80" t="str">
        <f t="shared" si="142"/>
        <v/>
      </c>
      <c r="H723" s="80" t="str">
        <f t="shared" si="149"/>
        <v/>
      </c>
      <c r="I723" s="80" t="str">
        <f t="shared" si="143"/>
        <v/>
      </c>
      <c r="J723" s="80" t="str">
        <f t="shared" si="150"/>
        <v/>
      </c>
      <c r="AG723" s="16" t="str">
        <f t="shared" si="151"/>
        <v/>
      </c>
      <c r="AH723" s="69" t="str">
        <f t="shared" si="144"/>
        <v/>
      </c>
      <c r="AI723" s="70" t="str">
        <f t="shared" si="145"/>
        <v/>
      </c>
      <c r="AJ723" s="70" t="str">
        <f t="shared" si="146"/>
        <v/>
      </c>
      <c r="AK723" s="70" t="str">
        <f t="shared" si="152"/>
        <v/>
      </c>
      <c r="AL723" s="70" t="str">
        <f t="shared" si="153"/>
        <v/>
      </c>
    </row>
    <row r="724" spans="2:38" ht="15" thickBot="1" x14ac:dyDescent="0.35">
      <c r="B724" s="79" t="str">
        <f t="shared" si="147"/>
        <v/>
      </c>
      <c r="C724" s="78" t="str">
        <f t="shared" ref="C724:C787" si="154">IF(B724="","",IF(AND(B724&lt;=$E$13,B724&gt;=$E$12),"Yes","No"))</f>
        <v/>
      </c>
      <c r="D724" s="79" t="str">
        <f>IFERROR(IF(J723&lt;=0,"",IF(C724="Yes","",B724-COUNTIF($C$20:C724,"Yes"))),"")</f>
        <v/>
      </c>
      <c r="E724" s="81" t="str">
        <f t="shared" ref="E724:E787" si="155">IF($E$9="End of the Period",IF(B724="","",IF(payment_frequency_EMI_Change="Bi-weekly",first_payment_date_EMI_Change+B724*VLOOKUP(payment_frequency_EMI_Change,periodic_table,2,0),IF(payment_frequency_EMI_Change="Weekly",first_payment_date_EMI_Change+B724*VLOOKUP(payment_frequency_EMI_Change,periodic_table,2,0),IF(payment_frequency_EMI_Change="Semi-monthly",first_payment_date_EMI_Change+B724*VLOOKUP(payment_frequency_EMI_Change,periodic_table,2,0),EDATE(first_payment_date_EMI_Change,B724*VLOOKUP(payment_frequency_EMI_Change,periodic_table,2,0)))))),IF(B724="","",IF(payment_frequency_EMI_Change="Bi-weekly",first_payment_date_EMI_Change+(B724-1)*VLOOKUP(payment_frequency_EMI_Change,periodic_table,2,0),IF(payment_frequency_EMI_Change="Weekly",first_payment_date_EMI_Change+(B724-1)*VLOOKUP(payment_frequency_EMI_Change,periodic_table,2,0),IF(payment_frequency_EMI_Change="Semi-monthly",first_payment_date_EMI_Change+(B724-1)*VLOOKUP(payment_frequency_EMI_Change,periodic_table,2,0),EDATE(first_payment_date_EMI_Change,(B724-1)*VLOOKUP(payment_frequency_EMI_Change,periodic_table,2,0)))))))</f>
        <v/>
      </c>
      <c r="F724" s="80" t="str">
        <f t="shared" si="148"/>
        <v/>
      </c>
      <c r="G724" s="80" t="str">
        <f t="shared" ref="G724:G787" si="156">IF(AND(Payment_Type_EMI_Change=1,B724=1),0,IF(B724="","",IF(C724="Yes",0,J723*Compound_Rate_EMI_Change)))</f>
        <v/>
      </c>
      <c r="H724" s="80" t="str">
        <f t="shared" si="149"/>
        <v/>
      </c>
      <c r="I724" s="80" t="str">
        <f t="shared" ref="I724:I787" si="157">IF(B724="","",IF(C724="Yes",J723*Compound_Rate_EMI_Change,0))</f>
        <v/>
      </c>
      <c r="J724" s="80" t="str">
        <f t="shared" si="150"/>
        <v/>
      </c>
      <c r="AG724" s="16" t="str">
        <f t="shared" si="151"/>
        <v/>
      </c>
      <c r="AH724" s="69" t="str">
        <f t="shared" ref="AH724:AH787" si="158">IF($E$9="End of the Period",IF(AG724="","",IF(payment_frequency_EMI_Change="Bi-weekly",first_payment_date_EMI_Change+AG724*VLOOKUP(payment_frequency_EMI_Change,periodic_table,2,0),IF(payment_frequency_EMI_Change="Weekly",first_payment_date_EMI_Change+AG724*VLOOKUP(payment_frequency_EMI_Change,periodic_table,2,0),IF(payment_frequency_EMI_Change="Semi-monthly",first_payment_date_EMI_Change+AG724*VLOOKUP(payment_frequency_EMI_Change,periodic_table,2,0),EDATE(first_payment_date_EMI_Change,AG724*VLOOKUP(payment_frequency_EMI_Change,periodic_table,2,0)))))),IF(AG724="","",IF(payment_frequency_EMI_Change="Bi-weekly",first_payment_date_EMI_Change+(AG724-1)*VLOOKUP(payment_frequency_EMI_Change,periodic_table,2,0),IF(payment_frequency_EMI_Change="Weekly",first_payment_date_EMI_Change+(AG724-1)*VLOOKUP(payment_frequency_EMI_Change,periodic_table,2,0),IF(payment_frequency_EMI_Change="Semi-monthly",first_payment_date_EMI_Change+(AG724-1)*VLOOKUP(payment_frequency_EMI_Change,periodic_table,2,0),EDATE(first_payment_date_EMI_Change,(AG724-1)*VLOOKUP(payment_frequency_EMI_Change,periodic_table,2,0)))))))</f>
        <v/>
      </c>
      <c r="AI724" s="70" t="str">
        <f t="shared" ref="AI724:AI787" si="159">IF(AG724="","",IF(AL723&lt;payment_EMI_Change,AL723*(1+Compound_Rate_EMI_Change),payment_EMI_Change))</f>
        <v/>
      </c>
      <c r="AJ724" s="70" t="str">
        <f t="shared" ref="AJ724:AJ787" si="160">IF(AND(Payment_Type_EMI_Change=1,AG724=1),0,IF(AG724="","",AL723*Compound_Rate_EMI_Change))</f>
        <v/>
      </c>
      <c r="AK724" s="70" t="str">
        <f t="shared" si="152"/>
        <v/>
      </c>
      <c r="AL724" s="70" t="str">
        <f t="shared" si="153"/>
        <v/>
      </c>
    </row>
    <row r="725" spans="2:38" ht="15" thickBot="1" x14ac:dyDescent="0.35">
      <c r="B725" s="79" t="str">
        <f t="shared" ref="B725:B788" si="161">IFERROR(IF(TRUNC(J724)&lt;=0,"",B724+1),"")</f>
        <v/>
      </c>
      <c r="C725" s="78" t="str">
        <f t="shared" si="154"/>
        <v/>
      </c>
      <c r="D725" s="79" t="str">
        <f>IFERROR(IF(J724&lt;=0,"",IF(C725="Yes","",B725-COUNTIF($C$20:C725,"Yes"))),"")</f>
        <v/>
      </c>
      <c r="E725" s="81" t="str">
        <f t="shared" si="155"/>
        <v/>
      </c>
      <c r="F725" s="80" t="str">
        <f t="shared" ref="F725:F788" si="162">IF(B725="","",IF(C725="Yes",0,IF(J724&lt;payment_EMI_Change,J724*(1+Compound_Rate_EMI_Change),-PMT($J$5,nper_EMI_Change-B725+1,J724))))</f>
        <v/>
      </c>
      <c r="G725" s="80" t="str">
        <f t="shared" si="156"/>
        <v/>
      </c>
      <c r="H725" s="80" t="str">
        <f t="shared" ref="H725:H788" si="163">IF(B725="","",F725-G725)</f>
        <v/>
      </c>
      <c r="I725" s="80" t="str">
        <f t="shared" si="157"/>
        <v/>
      </c>
      <c r="J725" s="80" t="str">
        <f t="shared" ref="J725:J788" si="164">IFERROR(IF(B725="","",J724-H725+I725),"")</f>
        <v/>
      </c>
      <c r="AG725" s="16" t="str">
        <f t="shared" ref="AG725:AG788" si="165">IFERROR(IF(AL724&lt;=0,"",AG724+1),"")</f>
        <v/>
      </c>
      <c r="AH725" s="69" t="str">
        <f t="shared" si="158"/>
        <v/>
      </c>
      <c r="AI725" s="70" t="str">
        <f t="shared" si="159"/>
        <v/>
      </c>
      <c r="AJ725" s="70" t="str">
        <f t="shared" si="160"/>
        <v/>
      </c>
      <c r="AK725" s="70" t="str">
        <f t="shared" ref="AK725:AK788" si="166">IF(AG725="","",AI725-AJ725)</f>
        <v/>
      </c>
      <c r="AL725" s="70" t="str">
        <f t="shared" ref="AL725:AL788" si="167">IFERROR(IF(AK725&lt;=0,"",AL724-AK725),"")</f>
        <v/>
      </c>
    </row>
    <row r="726" spans="2:38" ht="15" thickBot="1" x14ac:dyDescent="0.35">
      <c r="B726" s="79" t="str">
        <f t="shared" si="161"/>
        <v/>
      </c>
      <c r="C726" s="78" t="str">
        <f t="shared" si="154"/>
        <v/>
      </c>
      <c r="D726" s="79" t="str">
        <f>IFERROR(IF(J725&lt;=0,"",IF(C726="Yes","",B726-COUNTIF($C$20:C726,"Yes"))),"")</f>
        <v/>
      </c>
      <c r="E726" s="81" t="str">
        <f t="shared" si="155"/>
        <v/>
      </c>
      <c r="F726" s="80" t="str">
        <f t="shared" si="162"/>
        <v/>
      </c>
      <c r="G726" s="80" t="str">
        <f t="shared" si="156"/>
        <v/>
      </c>
      <c r="H726" s="80" t="str">
        <f t="shared" si="163"/>
        <v/>
      </c>
      <c r="I726" s="80" t="str">
        <f t="shared" si="157"/>
        <v/>
      </c>
      <c r="J726" s="80" t="str">
        <f t="shared" si="164"/>
        <v/>
      </c>
      <c r="AG726" s="16" t="str">
        <f t="shared" si="165"/>
        <v/>
      </c>
      <c r="AH726" s="69" t="str">
        <f t="shared" si="158"/>
        <v/>
      </c>
      <c r="AI726" s="70" t="str">
        <f t="shared" si="159"/>
        <v/>
      </c>
      <c r="AJ726" s="70" t="str">
        <f t="shared" si="160"/>
        <v/>
      </c>
      <c r="AK726" s="70" t="str">
        <f t="shared" si="166"/>
        <v/>
      </c>
      <c r="AL726" s="70" t="str">
        <f t="shared" si="167"/>
        <v/>
      </c>
    </row>
    <row r="727" spans="2:38" ht="15" thickBot="1" x14ac:dyDescent="0.35">
      <c r="B727" s="79" t="str">
        <f t="shared" si="161"/>
        <v/>
      </c>
      <c r="C727" s="78" t="str">
        <f t="shared" si="154"/>
        <v/>
      </c>
      <c r="D727" s="79" t="str">
        <f>IFERROR(IF(J726&lt;=0,"",IF(C727="Yes","",B727-COUNTIF($C$20:C727,"Yes"))),"")</f>
        <v/>
      </c>
      <c r="E727" s="81" t="str">
        <f t="shared" si="155"/>
        <v/>
      </c>
      <c r="F727" s="80" t="str">
        <f t="shared" si="162"/>
        <v/>
      </c>
      <c r="G727" s="80" t="str">
        <f t="shared" si="156"/>
        <v/>
      </c>
      <c r="H727" s="80" t="str">
        <f t="shared" si="163"/>
        <v/>
      </c>
      <c r="I727" s="80" t="str">
        <f t="shared" si="157"/>
        <v/>
      </c>
      <c r="J727" s="80" t="str">
        <f t="shared" si="164"/>
        <v/>
      </c>
      <c r="AG727" s="16" t="str">
        <f t="shared" si="165"/>
        <v/>
      </c>
      <c r="AH727" s="69" t="str">
        <f t="shared" si="158"/>
        <v/>
      </c>
      <c r="AI727" s="70" t="str">
        <f t="shared" si="159"/>
        <v/>
      </c>
      <c r="AJ727" s="70" t="str">
        <f t="shared" si="160"/>
        <v/>
      </c>
      <c r="AK727" s="70" t="str">
        <f t="shared" si="166"/>
        <v/>
      </c>
      <c r="AL727" s="70" t="str">
        <f t="shared" si="167"/>
        <v/>
      </c>
    </row>
    <row r="728" spans="2:38" ht="15" thickBot="1" x14ac:dyDescent="0.35">
      <c r="B728" s="79" t="str">
        <f t="shared" si="161"/>
        <v/>
      </c>
      <c r="C728" s="78" t="str">
        <f t="shared" si="154"/>
        <v/>
      </c>
      <c r="D728" s="79" t="str">
        <f>IFERROR(IF(J727&lt;=0,"",IF(C728="Yes","",B728-COUNTIF($C$20:C728,"Yes"))),"")</f>
        <v/>
      </c>
      <c r="E728" s="81" t="str">
        <f t="shared" si="155"/>
        <v/>
      </c>
      <c r="F728" s="80" t="str">
        <f t="shared" si="162"/>
        <v/>
      </c>
      <c r="G728" s="80" t="str">
        <f t="shared" si="156"/>
        <v/>
      </c>
      <c r="H728" s="80" t="str">
        <f t="shared" si="163"/>
        <v/>
      </c>
      <c r="I728" s="80" t="str">
        <f t="shared" si="157"/>
        <v/>
      </c>
      <c r="J728" s="80" t="str">
        <f t="shared" si="164"/>
        <v/>
      </c>
      <c r="AG728" s="16" t="str">
        <f t="shared" si="165"/>
        <v/>
      </c>
      <c r="AH728" s="69" t="str">
        <f t="shared" si="158"/>
        <v/>
      </c>
      <c r="AI728" s="70" t="str">
        <f t="shared" si="159"/>
        <v/>
      </c>
      <c r="AJ728" s="70" t="str">
        <f t="shared" si="160"/>
        <v/>
      </c>
      <c r="AK728" s="70" t="str">
        <f t="shared" si="166"/>
        <v/>
      </c>
      <c r="AL728" s="70" t="str">
        <f t="shared" si="167"/>
        <v/>
      </c>
    </row>
    <row r="729" spans="2:38" ht="15" thickBot="1" x14ac:dyDescent="0.35">
      <c r="B729" s="79" t="str">
        <f t="shared" si="161"/>
        <v/>
      </c>
      <c r="C729" s="78" t="str">
        <f t="shared" si="154"/>
        <v/>
      </c>
      <c r="D729" s="79" t="str">
        <f>IFERROR(IF(J728&lt;=0,"",IF(C729="Yes","",B729-COUNTIF($C$20:C729,"Yes"))),"")</f>
        <v/>
      </c>
      <c r="E729" s="81" t="str">
        <f t="shared" si="155"/>
        <v/>
      </c>
      <c r="F729" s="80" t="str">
        <f t="shared" si="162"/>
        <v/>
      </c>
      <c r="G729" s="80" t="str">
        <f t="shared" si="156"/>
        <v/>
      </c>
      <c r="H729" s="80" t="str">
        <f t="shared" si="163"/>
        <v/>
      </c>
      <c r="I729" s="80" t="str">
        <f t="shared" si="157"/>
        <v/>
      </c>
      <c r="J729" s="80" t="str">
        <f t="shared" si="164"/>
        <v/>
      </c>
      <c r="AG729" s="16" t="str">
        <f t="shared" si="165"/>
        <v/>
      </c>
      <c r="AH729" s="69" t="str">
        <f t="shared" si="158"/>
        <v/>
      </c>
      <c r="AI729" s="70" t="str">
        <f t="shared" si="159"/>
        <v/>
      </c>
      <c r="AJ729" s="70" t="str">
        <f t="shared" si="160"/>
        <v/>
      </c>
      <c r="AK729" s="70" t="str">
        <f t="shared" si="166"/>
        <v/>
      </c>
      <c r="AL729" s="70" t="str">
        <f t="shared" si="167"/>
        <v/>
      </c>
    </row>
    <row r="730" spans="2:38" ht="15" thickBot="1" x14ac:dyDescent="0.35">
      <c r="B730" s="79" t="str">
        <f t="shared" si="161"/>
        <v/>
      </c>
      <c r="C730" s="78" t="str">
        <f t="shared" si="154"/>
        <v/>
      </c>
      <c r="D730" s="79" t="str">
        <f>IFERROR(IF(J729&lt;=0,"",IF(C730="Yes","",B730-COUNTIF($C$20:C730,"Yes"))),"")</f>
        <v/>
      </c>
      <c r="E730" s="81" t="str">
        <f t="shared" si="155"/>
        <v/>
      </c>
      <c r="F730" s="80" t="str">
        <f t="shared" si="162"/>
        <v/>
      </c>
      <c r="G730" s="80" t="str">
        <f t="shared" si="156"/>
        <v/>
      </c>
      <c r="H730" s="80" t="str">
        <f t="shared" si="163"/>
        <v/>
      </c>
      <c r="I730" s="80" t="str">
        <f t="shared" si="157"/>
        <v/>
      </c>
      <c r="J730" s="80" t="str">
        <f t="shared" si="164"/>
        <v/>
      </c>
      <c r="AG730" s="16" t="str">
        <f t="shared" si="165"/>
        <v/>
      </c>
      <c r="AH730" s="69" t="str">
        <f t="shared" si="158"/>
        <v/>
      </c>
      <c r="AI730" s="70" t="str">
        <f t="shared" si="159"/>
        <v/>
      </c>
      <c r="AJ730" s="70" t="str">
        <f t="shared" si="160"/>
        <v/>
      </c>
      <c r="AK730" s="70" t="str">
        <f t="shared" si="166"/>
        <v/>
      </c>
      <c r="AL730" s="70" t="str">
        <f t="shared" si="167"/>
        <v/>
      </c>
    </row>
    <row r="731" spans="2:38" ht="15" thickBot="1" x14ac:dyDescent="0.35">
      <c r="B731" s="79" t="str">
        <f t="shared" si="161"/>
        <v/>
      </c>
      <c r="C731" s="78" t="str">
        <f t="shared" si="154"/>
        <v/>
      </c>
      <c r="D731" s="79" t="str">
        <f>IFERROR(IF(J730&lt;=0,"",IF(C731="Yes","",B731-COUNTIF($C$20:C731,"Yes"))),"")</f>
        <v/>
      </c>
      <c r="E731" s="81" t="str">
        <f t="shared" si="155"/>
        <v/>
      </c>
      <c r="F731" s="80" t="str">
        <f t="shared" si="162"/>
        <v/>
      </c>
      <c r="G731" s="80" t="str">
        <f t="shared" si="156"/>
        <v/>
      </c>
      <c r="H731" s="80" t="str">
        <f t="shared" si="163"/>
        <v/>
      </c>
      <c r="I731" s="80" t="str">
        <f t="shared" si="157"/>
        <v/>
      </c>
      <c r="J731" s="80" t="str">
        <f t="shared" si="164"/>
        <v/>
      </c>
      <c r="AG731" s="16" t="str">
        <f t="shared" si="165"/>
        <v/>
      </c>
      <c r="AH731" s="69" t="str">
        <f t="shared" si="158"/>
        <v/>
      </c>
      <c r="AI731" s="70" t="str">
        <f t="shared" si="159"/>
        <v/>
      </c>
      <c r="AJ731" s="70" t="str">
        <f t="shared" si="160"/>
        <v/>
      </c>
      <c r="AK731" s="70" t="str">
        <f t="shared" si="166"/>
        <v/>
      </c>
      <c r="AL731" s="70" t="str">
        <f t="shared" si="167"/>
        <v/>
      </c>
    </row>
    <row r="732" spans="2:38" ht="15" thickBot="1" x14ac:dyDescent="0.35">
      <c r="B732" s="79" t="str">
        <f t="shared" si="161"/>
        <v/>
      </c>
      <c r="C732" s="78" t="str">
        <f t="shared" si="154"/>
        <v/>
      </c>
      <c r="D732" s="79" t="str">
        <f>IFERROR(IF(J731&lt;=0,"",IF(C732="Yes","",B732-COUNTIF($C$20:C732,"Yes"))),"")</f>
        <v/>
      </c>
      <c r="E732" s="81" t="str">
        <f t="shared" si="155"/>
        <v/>
      </c>
      <c r="F732" s="80" t="str">
        <f t="shared" si="162"/>
        <v/>
      </c>
      <c r="G732" s="80" t="str">
        <f t="shared" si="156"/>
        <v/>
      </c>
      <c r="H732" s="80" t="str">
        <f t="shared" si="163"/>
        <v/>
      </c>
      <c r="I732" s="80" t="str">
        <f t="shared" si="157"/>
        <v/>
      </c>
      <c r="J732" s="80" t="str">
        <f t="shared" si="164"/>
        <v/>
      </c>
      <c r="AG732" s="16" t="str">
        <f t="shared" si="165"/>
        <v/>
      </c>
      <c r="AH732" s="69" t="str">
        <f t="shared" si="158"/>
        <v/>
      </c>
      <c r="AI732" s="70" t="str">
        <f t="shared" si="159"/>
        <v/>
      </c>
      <c r="AJ732" s="70" t="str">
        <f t="shared" si="160"/>
        <v/>
      </c>
      <c r="AK732" s="70" t="str">
        <f t="shared" si="166"/>
        <v/>
      </c>
      <c r="AL732" s="70" t="str">
        <f t="shared" si="167"/>
        <v/>
      </c>
    </row>
    <row r="733" spans="2:38" ht="15" thickBot="1" x14ac:dyDescent="0.35">
      <c r="B733" s="79" t="str">
        <f t="shared" si="161"/>
        <v/>
      </c>
      <c r="C733" s="78" t="str">
        <f t="shared" si="154"/>
        <v/>
      </c>
      <c r="D733" s="79" t="str">
        <f>IFERROR(IF(J732&lt;=0,"",IF(C733="Yes","",B733-COUNTIF($C$20:C733,"Yes"))),"")</f>
        <v/>
      </c>
      <c r="E733" s="81" t="str">
        <f t="shared" si="155"/>
        <v/>
      </c>
      <c r="F733" s="80" t="str">
        <f t="shared" si="162"/>
        <v/>
      </c>
      <c r="G733" s="80" t="str">
        <f t="shared" si="156"/>
        <v/>
      </c>
      <c r="H733" s="80" t="str">
        <f t="shared" si="163"/>
        <v/>
      </c>
      <c r="I733" s="80" t="str">
        <f t="shared" si="157"/>
        <v/>
      </c>
      <c r="J733" s="80" t="str">
        <f t="shared" si="164"/>
        <v/>
      </c>
      <c r="AG733" s="16" t="str">
        <f t="shared" si="165"/>
        <v/>
      </c>
      <c r="AH733" s="69" t="str">
        <f t="shared" si="158"/>
        <v/>
      </c>
      <c r="AI733" s="70" t="str">
        <f t="shared" si="159"/>
        <v/>
      </c>
      <c r="AJ733" s="70" t="str">
        <f t="shared" si="160"/>
        <v/>
      </c>
      <c r="AK733" s="70" t="str">
        <f t="shared" si="166"/>
        <v/>
      </c>
      <c r="AL733" s="70" t="str">
        <f t="shared" si="167"/>
        <v/>
      </c>
    </row>
    <row r="734" spans="2:38" ht="15" thickBot="1" x14ac:dyDescent="0.35">
      <c r="B734" s="79" t="str">
        <f t="shared" si="161"/>
        <v/>
      </c>
      <c r="C734" s="78" t="str">
        <f t="shared" si="154"/>
        <v/>
      </c>
      <c r="D734" s="79" t="str">
        <f>IFERROR(IF(J733&lt;=0,"",IF(C734="Yes","",B734-COUNTIF($C$20:C734,"Yes"))),"")</f>
        <v/>
      </c>
      <c r="E734" s="81" t="str">
        <f t="shared" si="155"/>
        <v/>
      </c>
      <c r="F734" s="80" t="str">
        <f t="shared" si="162"/>
        <v/>
      </c>
      <c r="G734" s="80" t="str">
        <f t="shared" si="156"/>
        <v/>
      </c>
      <c r="H734" s="80" t="str">
        <f t="shared" si="163"/>
        <v/>
      </c>
      <c r="I734" s="80" t="str">
        <f t="shared" si="157"/>
        <v/>
      </c>
      <c r="J734" s="80" t="str">
        <f t="shared" si="164"/>
        <v/>
      </c>
      <c r="AG734" s="16" t="str">
        <f t="shared" si="165"/>
        <v/>
      </c>
      <c r="AH734" s="69" t="str">
        <f t="shared" si="158"/>
        <v/>
      </c>
      <c r="AI734" s="70" t="str">
        <f t="shared" si="159"/>
        <v/>
      </c>
      <c r="AJ734" s="70" t="str">
        <f t="shared" si="160"/>
        <v/>
      </c>
      <c r="AK734" s="70" t="str">
        <f t="shared" si="166"/>
        <v/>
      </c>
      <c r="AL734" s="70" t="str">
        <f t="shared" si="167"/>
        <v/>
      </c>
    </row>
    <row r="735" spans="2:38" ht="15" thickBot="1" x14ac:dyDescent="0.35">
      <c r="B735" s="79" t="str">
        <f t="shared" si="161"/>
        <v/>
      </c>
      <c r="C735" s="78" t="str">
        <f t="shared" si="154"/>
        <v/>
      </c>
      <c r="D735" s="79" t="str">
        <f>IFERROR(IF(J734&lt;=0,"",IF(C735="Yes","",B735-COUNTIF($C$20:C735,"Yes"))),"")</f>
        <v/>
      </c>
      <c r="E735" s="81" t="str">
        <f t="shared" si="155"/>
        <v/>
      </c>
      <c r="F735" s="80" t="str">
        <f t="shared" si="162"/>
        <v/>
      </c>
      <c r="G735" s="80" t="str">
        <f t="shared" si="156"/>
        <v/>
      </c>
      <c r="H735" s="80" t="str">
        <f t="shared" si="163"/>
        <v/>
      </c>
      <c r="I735" s="80" t="str">
        <f t="shared" si="157"/>
        <v/>
      </c>
      <c r="J735" s="80" t="str">
        <f t="shared" si="164"/>
        <v/>
      </c>
      <c r="AG735" s="16" t="str">
        <f t="shared" si="165"/>
        <v/>
      </c>
      <c r="AH735" s="69" t="str">
        <f t="shared" si="158"/>
        <v/>
      </c>
      <c r="AI735" s="70" t="str">
        <f t="shared" si="159"/>
        <v/>
      </c>
      <c r="AJ735" s="70" t="str">
        <f t="shared" si="160"/>
        <v/>
      </c>
      <c r="AK735" s="70" t="str">
        <f t="shared" si="166"/>
        <v/>
      </c>
      <c r="AL735" s="70" t="str">
        <f t="shared" si="167"/>
        <v/>
      </c>
    </row>
    <row r="736" spans="2:38" ht="15" thickBot="1" x14ac:dyDescent="0.35">
      <c r="B736" s="79" t="str">
        <f t="shared" si="161"/>
        <v/>
      </c>
      <c r="C736" s="78" t="str">
        <f t="shared" si="154"/>
        <v/>
      </c>
      <c r="D736" s="79" t="str">
        <f>IFERROR(IF(J735&lt;=0,"",IF(C736="Yes","",B736-COUNTIF($C$20:C736,"Yes"))),"")</f>
        <v/>
      </c>
      <c r="E736" s="81" t="str">
        <f t="shared" si="155"/>
        <v/>
      </c>
      <c r="F736" s="80" t="str">
        <f t="shared" si="162"/>
        <v/>
      </c>
      <c r="G736" s="80" t="str">
        <f t="shared" si="156"/>
        <v/>
      </c>
      <c r="H736" s="80" t="str">
        <f t="shared" si="163"/>
        <v/>
      </c>
      <c r="I736" s="80" t="str">
        <f t="shared" si="157"/>
        <v/>
      </c>
      <c r="J736" s="80" t="str">
        <f t="shared" si="164"/>
        <v/>
      </c>
      <c r="AG736" s="16" t="str">
        <f t="shared" si="165"/>
        <v/>
      </c>
      <c r="AH736" s="69" t="str">
        <f t="shared" si="158"/>
        <v/>
      </c>
      <c r="AI736" s="70" t="str">
        <f t="shared" si="159"/>
        <v/>
      </c>
      <c r="AJ736" s="70" t="str">
        <f t="shared" si="160"/>
        <v/>
      </c>
      <c r="AK736" s="70" t="str">
        <f t="shared" si="166"/>
        <v/>
      </c>
      <c r="AL736" s="70" t="str">
        <f t="shared" si="167"/>
        <v/>
      </c>
    </row>
    <row r="737" spans="2:38" ht="15" thickBot="1" x14ac:dyDescent="0.35">
      <c r="B737" s="79" t="str">
        <f t="shared" si="161"/>
        <v/>
      </c>
      <c r="C737" s="78" t="str">
        <f t="shared" si="154"/>
        <v/>
      </c>
      <c r="D737" s="79" t="str">
        <f>IFERROR(IF(J736&lt;=0,"",IF(C737="Yes","",B737-COUNTIF($C$20:C737,"Yes"))),"")</f>
        <v/>
      </c>
      <c r="E737" s="81" t="str">
        <f t="shared" si="155"/>
        <v/>
      </c>
      <c r="F737" s="80" t="str">
        <f t="shared" si="162"/>
        <v/>
      </c>
      <c r="G737" s="80" t="str">
        <f t="shared" si="156"/>
        <v/>
      </c>
      <c r="H737" s="80" t="str">
        <f t="shared" si="163"/>
        <v/>
      </c>
      <c r="I737" s="80" t="str">
        <f t="shared" si="157"/>
        <v/>
      </c>
      <c r="J737" s="80" t="str">
        <f t="shared" si="164"/>
        <v/>
      </c>
      <c r="AG737" s="16" t="str">
        <f t="shared" si="165"/>
        <v/>
      </c>
      <c r="AH737" s="69" t="str">
        <f t="shared" si="158"/>
        <v/>
      </c>
      <c r="AI737" s="70" t="str">
        <f t="shared" si="159"/>
        <v/>
      </c>
      <c r="AJ737" s="70" t="str">
        <f t="shared" si="160"/>
        <v/>
      </c>
      <c r="AK737" s="70" t="str">
        <f t="shared" si="166"/>
        <v/>
      </c>
      <c r="AL737" s="70" t="str">
        <f t="shared" si="167"/>
        <v/>
      </c>
    </row>
    <row r="738" spans="2:38" ht="15" thickBot="1" x14ac:dyDescent="0.35">
      <c r="B738" s="79" t="str">
        <f t="shared" si="161"/>
        <v/>
      </c>
      <c r="C738" s="78" t="str">
        <f t="shared" si="154"/>
        <v/>
      </c>
      <c r="D738" s="79" t="str">
        <f>IFERROR(IF(J737&lt;=0,"",IF(C738="Yes","",B738-COUNTIF($C$20:C738,"Yes"))),"")</f>
        <v/>
      </c>
      <c r="E738" s="81" t="str">
        <f t="shared" si="155"/>
        <v/>
      </c>
      <c r="F738" s="80" t="str">
        <f t="shared" si="162"/>
        <v/>
      </c>
      <c r="G738" s="80" t="str">
        <f t="shared" si="156"/>
        <v/>
      </c>
      <c r="H738" s="80" t="str">
        <f t="shared" si="163"/>
        <v/>
      </c>
      <c r="I738" s="80" t="str">
        <f t="shared" si="157"/>
        <v/>
      </c>
      <c r="J738" s="80" t="str">
        <f t="shared" si="164"/>
        <v/>
      </c>
      <c r="AG738" s="16" t="str">
        <f t="shared" si="165"/>
        <v/>
      </c>
      <c r="AH738" s="69" t="str">
        <f t="shared" si="158"/>
        <v/>
      </c>
      <c r="AI738" s="70" t="str">
        <f t="shared" si="159"/>
        <v/>
      </c>
      <c r="AJ738" s="70" t="str">
        <f t="shared" si="160"/>
        <v/>
      </c>
      <c r="AK738" s="70" t="str">
        <f t="shared" si="166"/>
        <v/>
      </c>
      <c r="AL738" s="70" t="str">
        <f t="shared" si="167"/>
        <v/>
      </c>
    </row>
    <row r="739" spans="2:38" ht="15" thickBot="1" x14ac:dyDescent="0.35">
      <c r="B739" s="79" t="str">
        <f t="shared" si="161"/>
        <v/>
      </c>
      <c r="C739" s="78" t="str">
        <f t="shared" si="154"/>
        <v/>
      </c>
      <c r="D739" s="79" t="str">
        <f>IFERROR(IF(J738&lt;=0,"",IF(C739="Yes","",B739-COUNTIF($C$20:C739,"Yes"))),"")</f>
        <v/>
      </c>
      <c r="E739" s="81" t="str">
        <f t="shared" si="155"/>
        <v/>
      </c>
      <c r="F739" s="80" t="str">
        <f t="shared" si="162"/>
        <v/>
      </c>
      <c r="G739" s="80" t="str">
        <f t="shared" si="156"/>
        <v/>
      </c>
      <c r="H739" s="80" t="str">
        <f t="shared" si="163"/>
        <v/>
      </c>
      <c r="I739" s="80" t="str">
        <f t="shared" si="157"/>
        <v/>
      </c>
      <c r="J739" s="80" t="str">
        <f t="shared" si="164"/>
        <v/>
      </c>
      <c r="AG739" s="16" t="str">
        <f t="shared" si="165"/>
        <v/>
      </c>
      <c r="AH739" s="69" t="str">
        <f t="shared" si="158"/>
        <v/>
      </c>
      <c r="AI739" s="70" t="str">
        <f t="shared" si="159"/>
        <v/>
      </c>
      <c r="AJ739" s="70" t="str">
        <f t="shared" si="160"/>
        <v/>
      </c>
      <c r="AK739" s="70" t="str">
        <f t="shared" si="166"/>
        <v/>
      </c>
      <c r="AL739" s="70" t="str">
        <f t="shared" si="167"/>
        <v/>
      </c>
    </row>
    <row r="740" spans="2:38" ht="15" thickBot="1" x14ac:dyDescent="0.35">
      <c r="B740" s="79" t="str">
        <f t="shared" si="161"/>
        <v/>
      </c>
      <c r="C740" s="78" t="str">
        <f t="shared" si="154"/>
        <v/>
      </c>
      <c r="D740" s="79" t="str">
        <f>IFERROR(IF(J739&lt;=0,"",IF(C740="Yes","",B740-COUNTIF($C$20:C740,"Yes"))),"")</f>
        <v/>
      </c>
      <c r="E740" s="81" t="str">
        <f t="shared" si="155"/>
        <v/>
      </c>
      <c r="F740" s="80" t="str">
        <f t="shared" si="162"/>
        <v/>
      </c>
      <c r="G740" s="80" t="str">
        <f t="shared" si="156"/>
        <v/>
      </c>
      <c r="H740" s="80" t="str">
        <f t="shared" si="163"/>
        <v/>
      </c>
      <c r="I740" s="80" t="str">
        <f t="shared" si="157"/>
        <v/>
      </c>
      <c r="J740" s="80" t="str">
        <f t="shared" si="164"/>
        <v/>
      </c>
      <c r="AG740" s="16" t="str">
        <f t="shared" si="165"/>
        <v/>
      </c>
      <c r="AH740" s="69" t="str">
        <f t="shared" si="158"/>
        <v/>
      </c>
      <c r="AI740" s="70" t="str">
        <f t="shared" si="159"/>
        <v/>
      </c>
      <c r="AJ740" s="70" t="str">
        <f t="shared" si="160"/>
        <v/>
      </c>
      <c r="AK740" s="70" t="str">
        <f t="shared" si="166"/>
        <v/>
      </c>
      <c r="AL740" s="70" t="str">
        <f t="shared" si="167"/>
        <v/>
      </c>
    </row>
    <row r="741" spans="2:38" ht="15" thickBot="1" x14ac:dyDescent="0.35">
      <c r="B741" s="79" t="str">
        <f t="shared" si="161"/>
        <v/>
      </c>
      <c r="C741" s="78" t="str">
        <f t="shared" si="154"/>
        <v/>
      </c>
      <c r="D741" s="79" t="str">
        <f>IFERROR(IF(J740&lt;=0,"",IF(C741="Yes","",B741-COUNTIF($C$20:C741,"Yes"))),"")</f>
        <v/>
      </c>
      <c r="E741" s="81" t="str">
        <f t="shared" si="155"/>
        <v/>
      </c>
      <c r="F741" s="80" t="str">
        <f t="shared" si="162"/>
        <v/>
      </c>
      <c r="G741" s="80" t="str">
        <f t="shared" si="156"/>
        <v/>
      </c>
      <c r="H741" s="80" t="str">
        <f t="shared" si="163"/>
        <v/>
      </c>
      <c r="I741" s="80" t="str">
        <f t="shared" si="157"/>
        <v/>
      </c>
      <c r="J741" s="80" t="str">
        <f t="shared" si="164"/>
        <v/>
      </c>
      <c r="AG741" s="16" t="str">
        <f t="shared" si="165"/>
        <v/>
      </c>
      <c r="AH741" s="69" t="str">
        <f t="shared" si="158"/>
        <v/>
      </c>
      <c r="AI741" s="70" t="str">
        <f t="shared" si="159"/>
        <v/>
      </c>
      <c r="AJ741" s="70" t="str">
        <f t="shared" si="160"/>
        <v/>
      </c>
      <c r="AK741" s="70" t="str">
        <f t="shared" si="166"/>
        <v/>
      </c>
      <c r="AL741" s="70" t="str">
        <f t="shared" si="167"/>
        <v/>
      </c>
    </row>
    <row r="742" spans="2:38" ht="15" thickBot="1" x14ac:dyDescent="0.35">
      <c r="B742" s="79" t="str">
        <f t="shared" si="161"/>
        <v/>
      </c>
      <c r="C742" s="78" t="str">
        <f t="shared" si="154"/>
        <v/>
      </c>
      <c r="D742" s="79" t="str">
        <f>IFERROR(IF(J741&lt;=0,"",IF(C742="Yes","",B742-COUNTIF($C$20:C742,"Yes"))),"")</f>
        <v/>
      </c>
      <c r="E742" s="81" t="str">
        <f t="shared" si="155"/>
        <v/>
      </c>
      <c r="F742" s="80" t="str">
        <f t="shared" si="162"/>
        <v/>
      </c>
      <c r="G742" s="80" t="str">
        <f t="shared" si="156"/>
        <v/>
      </c>
      <c r="H742" s="80" t="str">
        <f t="shared" si="163"/>
        <v/>
      </c>
      <c r="I742" s="80" t="str">
        <f t="shared" si="157"/>
        <v/>
      </c>
      <c r="J742" s="80" t="str">
        <f t="shared" si="164"/>
        <v/>
      </c>
      <c r="AG742" s="16" t="str">
        <f t="shared" si="165"/>
        <v/>
      </c>
      <c r="AH742" s="69" t="str">
        <f t="shared" si="158"/>
        <v/>
      </c>
      <c r="AI742" s="70" t="str">
        <f t="shared" si="159"/>
        <v/>
      </c>
      <c r="AJ742" s="70" t="str">
        <f t="shared" si="160"/>
        <v/>
      </c>
      <c r="AK742" s="70" t="str">
        <f t="shared" si="166"/>
        <v/>
      </c>
      <c r="AL742" s="70" t="str">
        <f t="shared" si="167"/>
        <v/>
      </c>
    </row>
    <row r="743" spans="2:38" ht="15" thickBot="1" x14ac:dyDescent="0.35">
      <c r="B743" s="79" t="str">
        <f t="shared" si="161"/>
        <v/>
      </c>
      <c r="C743" s="78" t="str">
        <f t="shared" si="154"/>
        <v/>
      </c>
      <c r="D743" s="79" t="str">
        <f>IFERROR(IF(J742&lt;=0,"",IF(C743="Yes","",B743-COUNTIF($C$20:C743,"Yes"))),"")</f>
        <v/>
      </c>
      <c r="E743" s="81" t="str">
        <f t="shared" si="155"/>
        <v/>
      </c>
      <c r="F743" s="80" t="str">
        <f t="shared" si="162"/>
        <v/>
      </c>
      <c r="G743" s="80" t="str">
        <f t="shared" si="156"/>
        <v/>
      </c>
      <c r="H743" s="80" t="str">
        <f t="shared" si="163"/>
        <v/>
      </c>
      <c r="I743" s="80" t="str">
        <f t="shared" si="157"/>
        <v/>
      </c>
      <c r="J743" s="80" t="str">
        <f t="shared" si="164"/>
        <v/>
      </c>
      <c r="AG743" s="16" t="str">
        <f t="shared" si="165"/>
        <v/>
      </c>
      <c r="AH743" s="69" t="str">
        <f t="shared" si="158"/>
        <v/>
      </c>
      <c r="AI743" s="70" t="str">
        <f t="shared" si="159"/>
        <v/>
      </c>
      <c r="AJ743" s="70" t="str">
        <f t="shared" si="160"/>
        <v/>
      </c>
      <c r="AK743" s="70" t="str">
        <f t="shared" si="166"/>
        <v/>
      </c>
      <c r="AL743" s="70" t="str">
        <f t="shared" si="167"/>
        <v/>
      </c>
    </row>
    <row r="744" spans="2:38" ht="15" thickBot="1" x14ac:dyDescent="0.35">
      <c r="B744" s="79" t="str">
        <f t="shared" si="161"/>
        <v/>
      </c>
      <c r="C744" s="78" t="str">
        <f t="shared" si="154"/>
        <v/>
      </c>
      <c r="D744" s="79" t="str">
        <f>IFERROR(IF(J743&lt;=0,"",IF(C744="Yes","",B744-COUNTIF($C$20:C744,"Yes"))),"")</f>
        <v/>
      </c>
      <c r="E744" s="81" t="str">
        <f t="shared" si="155"/>
        <v/>
      </c>
      <c r="F744" s="80" t="str">
        <f t="shared" si="162"/>
        <v/>
      </c>
      <c r="G744" s="80" t="str">
        <f t="shared" si="156"/>
        <v/>
      </c>
      <c r="H744" s="80" t="str">
        <f t="shared" si="163"/>
        <v/>
      </c>
      <c r="I744" s="80" t="str">
        <f t="shared" si="157"/>
        <v/>
      </c>
      <c r="J744" s="80" t="str">
        <f t="shared" si="164"/>
        <v/>
      </c>
      <c r="AG744" s="16" t="str">
        <f t="shared" si="165"/>
        <v/>
      </c>
      <c r="AH744" s="69" t="str">
        <f t="shared" si="158"/>
        <v/>
      </c>
      <c r="AI744" s="70" t="str">
        <f t="shared" si="159"/>
        <v/>
      </c>
      <c r="AJ744" s="70" t="str">
        <f t="shared" si="160"/>
        <v/>
      </c>
      <c r="AK744" s="70" t="str">
        <f t="shared" si="166"/>
        <v/>
      </c>
      <c r="AL744" s="70" t="str">
        <f t="shared" si="167"/>
        <v/>
      </c>
    </row>
    <row r="745" spans="2:38" ht="15" thickBot="1" x14ac:dyDescent="0.35">
      <c r="B745" s="79" t="str">
        <f t="shared" si="161"/>
        <v/>
      </c>
      <c r="C745" s="78" t="str">
        <f t="shared" si="154"/>
        <v/>
      </c>
      <c r="D745" s="79" t="str">
        <f>IFERROR(IF(J744&lt;=0,"",IF(C745="Yes","",B745-COUNTIF($C$20:C745,"Yes"))),"")</f>
        <v/>
      </c>
      <c r="E745" s="81" t="str">
        <f t="shared" si="155"/>
        <v/>
      </c>
      <c r="F745" s="80" t="str">
        <f t="shared" si="162"/>
        <v/>
      </c>
      <c r="G745" s="80" t="str">
        <f t="shared" si="156"/>
        <v/>
      </c>
      <c r="H745" s="80" t="str">
        <f t="shared" si="163"/>
        <v/>
      </c>
      <c r="I745" s="80" t="str">
        <f t="shared" si="157"/>
        <v/>
      </c>
      <c r="J745" s="80" t="str">
        <f t="shared" si="164"/>
        <v/>
      </c>
      <c r="AG745" s="16" t="str">
        <f t="shared" si="165"/>
        <v/>
      </c>
      <c r="AH745" s="69" t="str">
        <f t="shared" si="158"/>
        <v/>
      </c>
      <c r="AI745" s="70" t="str">
        <f t="shared" si="159"/>
        <v/>
      </c>
      <c r="AJ745" s="70" t="str">
        <f t="shared" si="160"/>
        <v/>
      </c>
      <c r="AK745" s="70" t="str">
        <f t="shared" si="166"/>
        <v/>
      </c>
      <c r="AL745" s="70" t="str">
        <f t="shared" si="167"/>
        <v/>
      </c>
    </row>
    <row r="746" spans="2:38" ht="15" thickBot="1" x14ac:dyDescent="0.35">
      <c r="B746" s="79" t="str">
        <f t="shared" si="161"/>
        <v/>
      </c>
      <c r="C746" s="78" t="str">
        <f t="shared" si="154"/>
        <v/>
      </c>
      <c r="D746" s="79" t="str">
        <f>IFERROR(IF(J745&lt;=0,"",IF(C746="Yes","",B746-COUNTIF($C$20:C746,"Yes"))),"")</f>
        <v/>
      </c>
      <c r="E746" s="81" t="str">
        <f t="shared" si="155"/>
        <v/>
      </c>
      <c r="F746" s="80" t="str">
        <f t="shared" si="162"/>
        <v/>
      </c>
      <c r="G746" s="80" t="str">
        <f t="shared" si="156"/>
        <v/>
      </c>
      <c r="H746" s="80" t="str">
        <f t="shared" si="163"/>
        <v/>
      </c>
      <c r="I746" s="80" t="str">
        <f t="shared" si="157"/>
        <v/>
      </c>
      <c r="J746" s="80" t="str">
        <f t="shared" si="164"/>
        <v/>
      </c>
      <c r="AG746" s="16" t="str">
        <f t="shared" si="165"/>
        <v/>
      </c>
      <c r="AH746" s="69" t="str">
        <f t="shared" si="158"/>
        <v/>
      </c>
      <c r="AI746" s="70" t="str">
        <f t="shared" si="159"/>
        <v/>
      </c>
      <c r="AJ746" s="70" t="str">
        <f t="shared" si="160"/>
        <v/>
      </c>
      <c r="AK746" s="70" t="str">
        <f t="shared" si="166"/>
        <v/>
      </c>
      <c r="AL746" s="70" t="str">
        <f t="shared" si="167"/>
        <v/>
      </c>
    </row>
    <row r="747" spans="2:38" ht="15" thickBot="1" x14ac:dyDescent="0.35">
      <c r="B747" s="79" t="str">
        <f t="shared" si="161"/>
        <v/>
      </c>
      <c r="C747" s="78" t="str">
        <f t="shared" si="154"/>
        <v/>
      </c>
      <c r="D747" s="79" t="str">
        <f>IFERROR(IF(J746&lt;=0,"",IF(C747="Yes","",B747-COUNTIF($C$20:C747,"Yes"))),"")</f>
        <v/>
      </c>
      <c r="E747" s="81" t="str">
        <f t="shared" si="155"/>
        <v/>
      </c>
      <c r="F747" s="80" t="str">
        <f t="shared" si="162"/>
        <v/>
      </c>
      <c r="G747" s="80" t="str">
        <f t="shared" si="156"/>
        <v/>
      </c>
      <c r="H747" s="80" t="str">
        <f t="shared" si="163"/>
        <v/>
      </c>
      <c r="I747" s="80" t="str">
        <f t="shared" si="157"/>
        <v/>
      </c>
      <c r="J747" s="80" t="str">
        <f t="shared" si="164"/>
        <v/>
      </c>
      <c r="AG747" s="16" t="str">
        <f t="shared" si="165"/>
        <v/>
      </c>
      <c r="AH747" s="69" t="str">
        <f t="shared" si="158"/>
        <v/>
      </c>
      <c r="AI747" s="70" t="str">
        <f t="shared" si="159"/>
        <v/>
      </c>
      <c r="AJ747" s="70" t="str">
        <f t="shared" si="160"/>
        <v/>
      </c>
      <c r="AK747" s="70" t="str">
        <f t="shared" si="166"/>
        <v/>
      </c>
      <c r="AL747" s="70" t="str">
        <f t="shared" si="167"/>
        <v/>
      </c>
    </row>
    <row r="748" spans="2:38" ht="15" thickBot="1" x14ac:dyDescent="0.35">
      <c r="B748" s="79" t="str">
        <f t="shared" si="161"/>
        <v/>
      </c>
      <c r="C748" s="78" t="str">
        <f t="shared" si="154"/>
        <v/>
      </c>
      <c r="D748" s="79" t="str">
        <f>IFERROR(IF(J747&lt;=0,"",IF(C748="Yes","",B748-COUNTIF($C$20:C748,"Yes"))),"")</f>
        <v/>
      </c>
      <c r="E748" s="81" t="str">
        <f t="shared" si="155"/>
        <v/>
      </c>
      <c r="F748" s="80" t="str">
        <f t="shared" si="162"/>
        <v/>
      </c>
      <c r="G748" s="80" t="str">
        <f t="shared" si="156"/>
        <v/>
      </c>
      <c r="H748" s="80" t="str">
        <f t="shared" si="163"/>
        <v/>
      </c>
      <c r="I748" s="80" t="str">
        <f t="shared" si="157"/>
        <v/>
      </c>
      <c r="J748" s="80" t="str">
        <f t="shared" si="164"/>
        <v/>
      </c>
      <c r="AG748" s="16" t="str">
        <f t="shared" si="165"/>
        <v/>
      </c>
      <c r="AH748" s="69" t="str">
        <f t="shared" si="158"/>
        <v/>
      </c>
      <c r="AI748" s="70" t="str">
        <f t="shared" si="159"/>
        <v/>
      </c>
      <c r="AJ748" s="70" t="str">
        <f t="shared" si="160"/>
        <v/>
      </c>
      <c r="AK748" s="70" t="str">
        <f t="shared" si="166"/>
        <v/>
      </c>
      <c r="AL748" s="70" t="str">
        <f t="shared" si="167"/>
        <v/>
      </c>
    </row>
    <row r="749" spans="2:38" ht="15" thickBot="1" x14ac:dyDescent="0.35">
      <c r="B749" s="79" t="str">
        <f t="shared" si="161"/>
        <v/>
      </c>
      <c r="C749" s="78" t="str">
        <f t="shared" si="154"/>
        <v/>
      </c>
      <c r="D749" s="79" t="str">
        <f>IFERROR(IF(J748&lt;=0,"",IF(C749="Yes","",B749-COUNTIF($C$20:C749,"Yes"))),"")</f>
        <v/>
      </c>
      <c r="E749" s="81" t="str">
        <f t="shared" si="155"/>
        <v/>
      </c>
      <c r="F749" s="80" t="str">
        <f t="shared" si="162"/>
        <v/>
      </c>
      <c r="G749" s="80" t="str">
        <f t="shared" si="156"/>
        <v/>
      </c>
      <c r="H749" s="80" t="str">
        <f t="shared" si="163"/>
        <v/>
      </c>
      <c r="I749" s="80" t="str">
        <f t="shared" si="157"/>
        <v/>
      </c>
      <c r="J749" s="80" t="str">
        <f t="shared" si="164"/>
        <v/>
      </c>
      <c r="AG749" s="16" t="str">
        <f t="shared" si="165"/>
        <v/>
      </c>
      <c r="AH749" s="69" t="str">
        <f t="shared" si="158"/>
        <v/>
      </c>
      <c r="AI749" s="70" t="str">
        <f t="shared" si="159"/>
        <v/>
      </c>
      <c r="AJ749" s="70" t="str">
        <f t="shared" si="160"/>
        <v/>
      </c>
      <c r="AK749" s="70" t="str">
        <f t="shared" si="166"/>
        <v/>
      </c>
      <c r="AL749" s="70" t="str">
        <f t="shared" si="167"/>
        <v/>
      </c>
    </row>
    <row r="750" spans="2:38" ht="15" thickBot="1" x14ac:dyDescent="0.35">
      <c r="B750" s="79" t="str">
        <f t="shared" si="161"/>
        <v/>
      </c>
      <c r="C750" s="78" t="str">
        <f t="shared" si="154"/>
        <v/>
      </c>
      <c r="D750" s="79" t="str">
        <f>IFERROR(IF(J749&lt;=0,"",IF(C750="Yes","",B750-COUNTIF($C$20:C750,"Yes"))),"")</f>
        <v/>
      </c>
      <c r="E750" s="81" t="str">
        <f t="shared" si="155"/>
        <v/>
      </c>
      <c r="F750" s="80" t="str">
        <f t="shared" si="162"/>
        <v/>
      </c>
      <c r="G750" s="80" t="str">
        <f t="shared" si="156"/>
        <v/>
      </c>
      <c r="H750" s="80" t="str">
        <f t="shared" si="163"/>
        <v/>
      </c>
      <c r="I750" s="80" t="str">
        <f t="shared" si="157"/>
        <v/>
      </c>
      <c r="J750" s="80" t="str">
        <f t="shared" si="164"/>
        <v/>
      </c>
      <c r="AG750" s="16" t="str">
        <f t="shared" si="165"/>
        <v/>
      </c>
      <c r="AH750" s="69" t="str">
        <f t="shared" si="158"/>
        <v/>
      </c>
      <c r="AI750" s="70" t="str">
        <f t="shared" si="159"/>
        <v/>
      </c>
      <c r="AJ750" s="70" t="str">
        <f t="shared" si="160"/>
        <v/>
      </c>
      <c r="AK750" s="70" t="str">
        <f t="shared" si="166"/>
        <v/>
      </c>
      <c r="AL750" s="70" t="str">
        <f t="shared" si="167"/>
        <v/>
      </c>
    </row>
    <row r="751" spans="2:38" ht="15" thickBot="1" x14ac:dyDescent="0.35">
      <c r="B751" s="79" t="str">
        <f t="shared" si="161"/>
        <v/>
      </c>
      <c r="C751" s="78" t="str">
        <f t="shared" si="154"/>
        <v/>
      </c>
      <c r="D751" s="79" t="str">
        <f>IFERROR(IF(J750&lt;=0,"",IF(C751="Yes","",B751-COUNTIF($C$20:C751,"Yes"))),"")</f>
        <v/>
      </c>
      <c r="E751" s="81" t="str">
        <f t="shared" si="155"/>
        <v/>
      </c>
      <c r="F751" s="80" t="str">
        <f t="shared" si="162"/>
        <v/>
      </c>
      <c r="G751" s="80" t="str">
        <f t="shared" si="156"/>
        <v/>
      </c>
      <c r="H751" s="80" t="str">
        <f t="shared" si="163"/>
        <v/>
      </c>
      <c r="I751" s="80" t="str">
        <f t="shared" si="157"/>
        <v/>
      </c>
      <c r="J751" s="80" t="str">
        <f t="shared" si="164"/>
        <v/>
      </c>
      <c r="AG751" s="16" t="str">
        <f t="shared" si="165"/>
        <v/>
      </c>
      <c r="AH751" s="69" t="str">
        <f t="shared" si="158"/>
        <v/>
      </c>
      <c r="AI751" s="70" t="str">
        <f t="shared" si="159"/>
        <v/>
      </c>
      <c r="AJ751" s="70" t="str">
        <f t="shared" si="160"/>
        <v/>
      </c>
      <c r="AK751" s="70" t="str">
        <f t="shared" si="166"/>
        <v/>
      </c>
      <c r="AL751" s="70" t="str">
        <f t="shared" si="167"/>
        <v/>
      </c>
    </row>
    <row r="752" spans="2:38" ht="15" thickBot="1" x14ac:dyDescent="0.35">
      <c r="B752" s="79" t="str">
        <f t="shared" si="161"/>
        <v/>
      </c>
      <c r="C752" s="78" t="str">
        <f t="shared" si="154"/>
        <v/>
      </c>
      <c r="D752" s="79" t="str">
        <f>IFERROR(IF(J751&lt;=0,"",IF(C752="Yes","",B752-COUNTIF($C$20:C752,"Yes"))),"")</f>
        <v/>
      </c>
      <c r="E752" s="81" t="str">
        <f t="shared" si="155"/>
        <v/>
      </c>
      <c r="F752" s="80" t="str">
        <f t="shared" si="162"/>
        <v/>
      </c>
      <c r="G752" s="80" t="str">
        <f t="shared" si="156"/>
        <v/>
      </c>
      <c r="H752" s="80" t="str">
        <f t="shared" si="163"/>
        <v/>
      </c>
      <c r="I752" s="80" t="str">
        <f t="shared" si="157"/>
        <v/>
      </c>
      <c r="J752" s="80" t="str">
        <f t="shared" si="164"/>
        <v/>
      </c>
      <c r="AG752" s="16" t="str">
        <f t="shared" si="165"/>
        <v/>
      </c>
      <c r="AH752" s="69" t="str">
        <f t="shared" si="158"/>
        <v/>
      </c>
      <c r="AI752" s="70" t="str">
        <f t="shared" si="159"/>
        <v/>
      </c>
      <c r="AJ752" s="70" t="str">
        <f t="shared" si="160"/>
        <v/>
      </c>
      <c r="AK752" s="70" t="str">
        <f t="shared" si="166"/>
        <v/>
      </c>
      <c r="AL752" s="70" t="str">
        <f t="shared" si="167"/>
        <v/>
      </c>
    </row>
    <row r="753" spans="2:38" ht="15" thickBot="1" x14ac:dyDescent="0.35">
      <c r="B753" s="79" t="str">
        <f t="shared" si="161"/>
        <v/>
      </c>
      <c r="C753" s="78" t="str">
        <f t="shared" si="154"/>
        <v/>
      </c>
      <c r="D753" s="79" t="str">
        <f>IFERROR(IF(J752&lt;=0,"",IF(C753="Yes","",B753-COUNTIF($C$20:C753,"Yes"))),"")</f>
        <v/>
      </c>
      <c r="E753" s="81" t="str">
        <f t="shared" si="155"/>
        <v/>
      </c>
      <c r="F753" s="80" t="str">
        <f t="shared" si="162"/>
        <v/>
      </c>
      <c r="G753" s="80" t="str">
        <f t="shared" si="156"/>
        <v/>
      </c>
      <c r="H753" s="80" t="str">
        <f t="shared" si="163"/>
        <v/>
      </c>
      <c r="I753" s="80" t="str">
        <f t="shared" si="157"/>
        <v/>
      </c>
      <c r="J753" s="80" t="str">
        <f t="shared" si="164"/>
        <v/>
      </c>
      <c r="AG753" s="16" t="str">
        <f t="shared" si="165"/>
        <v/>
      </c>
      <c r="AH753" s="69" t="str">
        <f t="shared" si="158"/>
        <v/>
      </c>
      <c r="AI753" s="70" t="str">
        <f t="shared" si="159"/>
        <v/>
      </c>
      <c r="AJ753" s="70" t="str">
        <f t="shared" si="160"/>
        <v/>
      </c>
      <c r="AK753" s="70" t="str">
        <f t="shared" si="166"/>
        <v/>
      </c>
      <c r="AL753" s="70" t="str">
        <f t="shared" si="167"/>
        <v/>
      </c>
    </row>
    <row r="754" spans="2:38" ht="15" thickBot="1" x14ac:dyDescent="0.35">
      <c r="B754" s="79" t="str">
        <f t="shared" si="161"/>
        <v/>
      </c>
      <c r="C754" s="78" t="str">
        <f t="shared" si="154"/>
        <v/>
      </c>
      <c r="D754" s="79" t="str">
        <f>IFERROR(IF(J753&lt;=0,"",IF(C754="Yes","",B754-COUNTIF($C$20:C754,"Yes"))),"")</f>
        <v/>
      </c>
      <c r="E754" s="81" t="str">
        <f t="shared" si="155"/>
        <v/>
      </c>
      <c r="F754" s="80" t="str">
        <f t="shared" si="162"/>
        <v/>
      </c>
      <c r="G754" s="80" t="str">
        <f t="shared" si="156"/>
        <v/>
      </c>
      <c r="H754" s="80" t="str">
        <f t="shared" si="163"/>
        <v/>
      </c>
      <c r="I754" s="80" t="str">
        <f t="shared" si="157"/>
        <v/>
      </c>
      <c r="J754" s="80" t="str">
        <f t="shared" si="164"/>
        <v/>
      </c>
      <c r="AG754" s="16" t="str">
        <f t="shared" si="165"/>
        <v/>
      </c>
      <c r="AH754" s="69" t="str">
        <f t="shared" si="158"/>
        <v/>
      </c>
      <c r="AI754" s="70" t="str">
        <f t="shared" si="159"/>
        <v/>
      </c>
      <c r="AJ754" s="70" t="str">
        <f t="shared" si="160"/>
        <v/>
      </c>
      <c r="AK754" s="70" t="str">
        <f t="shared" si="166"/>
        <v/>
      </c>
      <c r="AL754" s="70" t="str">
        <f t="shared" si="167"/>
        <v/>
      </c>
    </row>
    <row r="755" spans="2:38" ht="15" thickBot="1" x14ac:dyDescent="0.35">
      <c r="B755" s="79" t="str">
        <f t="shared" si="161"/>
        <v/>
      </c>
      <c r="C755" s="78" t="str">
        <f t="shared" si="154"/>
        <v/>
      </c>
      <c r="D755" s="79" t="str">
        <f>IFERROR(IF(J754&lt;=0,"",IF(C755="Yes","",B755-COUNTIF($C$20:C755,"Yes"))),"")</f>
        <v/>
      </c>
      <c r="E755" s="81" t="str">
        <f t="shared" si="155"/>
        <v/>
      </c>
      <c r="F755" s="80" t="str">
        <f t="shared" si="162"/>
        <v/>
      </c>
      <c r="G755" s="80" t="str">
        <f t="shared" si="156"/>
        <v/>
      </c>
      <c r="H755" s="80" t="str">
        <f t="shared" si="163"/>
        <v/>
      </c>
      <c r="I755" s="80" t="str">
        <f t="shared" si="157"/>
        <v/>
      </c>
      <c r="J755" s="80" t="str">
        <f t="shared" si="164"/>
        <v/>
      </c>
      <c r="AG755" s="16" t="str">
        <f t="shared" si="165"/>
        <v/>
      </c>
      <c r="AH755" s="69" t="str">
        <f t="shared" si="158"/>
        <v/>
      </c>
      <c r="AI755" s="70" t="str">
        <f t="shared" si="159"/>
        <v/>
      </c>
      <c r="AJ755" s="70" t="str">
        <f t="shared" si="160"/>
        <v/>
      </c>
      <c r="AK755" s="70" t="str">
        <f t="shared" si="166"/>
        <v/>
      </c>
      <c r="AL755" s="70" t="str">
        <f t="shared" si="167"/>
        <v/>
      </c>
    </row>
    <row r="756" spans="2:38" ht="15" thickBot="1" x14ac:dyDescent="0.35">
      <c r="B756" s="79" t="str">
        <f t="shared" si="161"/>
        <v/>
      </c>
      <c r="C756" s="78" t="str">
        <f t="shared" si="154"/>
        <v/>
      </c>
      <c r="D756" s="79" t="str">
        <f>IFERROR(IF(J755&lt;=0,"",IF(C756="Yes","",B756-COUNTIF($C$20:C756,"Yes"))),"")</f>
        <v/>
      </c>
      <c r="E756" s="81" t="str">
        <f t="shared" si="155"/>
        <v/>
      </c>
      <c r="F756" s="80" t="str">
        <f t="shared" si="162"/>
        <v/>
      </c>
      <c r="G756" s="80" t="str">
        <f t="shared" si="156"/>
        <v/>
      </c>
      <c r="H756" s="80" t="str">
        <f t="shared" si="163"/>
        <v/>
      </c>
      <c r="I756" s="80" t="str">
        <f t="shared" si="157"/>
        <v/>
      </c>
      <c r="J756" s="80" t="str">
        <f t="shared" si="164"/>
        <v/>
      </c>
      <c r="AG756" s="16" t="str">
        <f t="shared" si="165"/>
        <v/>
      </c>
      <c r="AH756" s="69" t="str">
        <f t="shared" si="158"/>
        <v/>
      </c>
      <c r="AI756" s="70" t="str">
        <f t="shared" si="159"/>
        <v/>
      </c>
      <c r="AJ756" s="70" t="str">
        <f t="shared" si="160"/>
        <v/>
      </c>
      <c r="AK756" s="70" t="str">
        <f t="shared" si="166"/>
        <v/>
      </c>
      <c r="AL756" s="70" t="str">
        <f t="shared" si="167"/>
        <v/>
      </c>
    </row>
    <row r="757" spans="2:38" ht="15" thickBot="1" x14ac:dyDescent="0.35">
      <c r="B757" s="79" t="str">
        <f t="shared" si="161"/>
        <v/>
      </c>
      <c r="C757" s="78" t="str">
        <f t="shared" si="154"/>
        <v/>
      </c>
      <c r="D757" s="79" t="str">
        <f>IFERROR(IF(J756&lt;=0,"",IF(C757="Yes","",B757-COUNTIF($C$20:C757,"Yes"))),"")</f>
        <v/>
      </c>
      <c r="E757" s="81" t="str">
        <f t="shared" si="155"/>
        <v/>
      </c>
      <c r="F757" s="80" t="str">
        <f t="shared" si="162"/>
        <v/>
      </c>
      <c r="G757" s="80" t="str">
        <f t="shared" si="156"/>
        <v/>
      </c>
      <c r="H757" s="80" t="str">
        <f t="shared" si="163"/>
        <v/>
      </c>
      <c r="I757" s="80" t="str">
        <f t="shared" si="157"/>
        <v/>
      </c>
      <c r="J757" s="80" t="str">
        <f t="shared" si="164"/>
        <v/>
      </c>
      <c r="AG757" s="16" t="str">
        <f t="shared" si="165"/>
        <v/>
      </c>
      <c r="AH757" s="69" t="str">
        <f t="shared" si="158"/>
        <v/>
      </c>
      <c r="AI757" s="70" t="str">
        <f t="shared" si="159"/>
        <v/>
      </c>
      <c r="AJ757" s="70" t="str">
        <f t="shared" si="160"/>
        <v/>
      </c>
      <c r="AK757" s="70" t="str">
        <f t="shared" si="166"/>
        <v/>
      </c>
      <c r="AL757" s="70" t="str">
        <f t="shared" si="167"/>
        <v/>
      </c>
    </row>
    <row r="758" spans="2:38" ht="15" thickBot="1" x14ac:dyDescent="0.35">
      <c r="B758" s="79" t="str">
        <f t="shared" si="161"/>
        <v/>
      </c>
      <c r="C758" s="78" t="str">
        <f t="shared" si="154"/>
        <v/>
      </c>
      <c r="D758" s="79" t="str">
        <f>IFERROR(IF(J757&lt;=0,"",IF(C758="Yes","",B758-COUNTIF($C$20:C758,"Yes"))),"")</f>
        <v/>
      </c>
      <c r="E758" s="81" t="str">
        <f t="shared" si="155"/>
        <v/>
      </c>
      <c r="F758" s="80" t="str">
        <f t="shared" si="162"/>
        <v/>
      </c>
      <c r="G758" s="80" t="str">
        <f t="shared" si="156"/>
        <v/>
      </c>
      <c r="H758" s="80" t="str">
        <f t="shared" si="163"/>
        <v/>
      </c>
      <c r="I758" s="80" t="str">
        <f t="shared" si="157"/>
        <v/>
      </c>
      <c r="J758" s="80" t="str">
        <f t="shared" si="164"/>
        <v/>
      </c>
      <c r="AG758" s="16" t="str">
        <f t="shared" si="165"/>
        <v/>
      </c>
      <c r="AH758" s="69" t="str">
        <f t="shared" si="158"/>
        <v/>
      </c>
      <c r="AI758" s="70" t="str">
        <f t="shared" si="159"/>
        <v/>
      </c>
      <c r="AJ758" s="70" t="str">
        <f t="shared" si="160"/>
        <v/>
      </c>
      <c r="AK758" s="70" t="str">
        <f t="shared" si="166"/>
        <v/>
      </c>
      <c r="AL758" s="70" t="str">
        <f t="shared" si="167"/>
        <v/>
      </c>
    </row>
    <row r="759" spans="2:38" ht="15" thickBot="1" x14ac:dyDescent="0.35">
      <c r="B759" s="79" t="str">
        <f t="shared" si="161"/>
        <v/>
      </c>
      <c r="C759" s="78" t="str">
        <f t="shared" si="154"/>
        <v/>
      </c>
      <c r="D759" s="79" t="str">
        <f>IFERROR(IF(J758&lt;=0,"",IF(C759="Yes","",B759-COUNTIF($C$20:C759,"Yes"))),"")</f>
        <v/>
      </c>
      <c r="E759" s="81" t="str">
        <f t="shared" si="155"/>
        <v/>
      </c>
      <c r="F759" s="80" t="str">
        <f t="shared" si="162"/>
        <v/>
      </c>
      <c r="G759" s="80" t="str">
        <f t="shared" si="156"/>
        <v/>
      </c>
      <c r="H759" s="80" t="str">
        <f t="shared" si="163"/>
        <v/>
      </c>
      <c r="I759" s="80" t="str">
        <f t="shared" si="157"/>
        <v/>
      </c>
      <c r="J759" s="80" t="str">
        <f t="shared" si="164"/>
        <v/>
      </c>
      <c r="AG759" s="16" t="str">
        <f t="shared" si="165"/>
        <v/>
      </c>
      <c r="AH759" s="69" t="str">
        <f t="shared" si="158"/>
        <v/>
      </c>
      <c r="AI759" s="70" t="str">
        <f t="shared" si="159"/>
        <v/>
      </c>
      <c r="AJ759" s="70" t="str">
        <f t="shared" si="160"/>
        <v/>
      </c>
      <c r="AK759" s="70" t="str">
        <f t="shared" si="166"/>
        <v/>
      </c>
      <c r="AL759" s="70" t="str">
        <f t="shared" si="167"/>
        <v/>
      </c>
    </row>
    <row r="760" spans="2:38" ht="15" thickBot="1" x14ac:dyDescent="0.35">
      <c r="B760" s="79" t="str">
        <f t="shared" si="161"/>
        <v/>
      </c>
      <c r="C760" s="78" t="str">
        <f t="shared" si="154"/>
        <v/>
      </c>
      <c r="D760" s="79" t="str">
        <f>IFERROR(IF(J759&lt;=0,"",IF(C760="Yes","",B760-COUNTIF($C$20:C760,"Yes"))),"")</f>
        <v/>
      </c>
      <c r="E760" s="81" t="str">
        <f t="shared" si="155"/>
        <v/>
      </c>
      <c r="F760" s="80" t="str">
        <f t="shared" si="162"/>
        <v/>
      </c>
      <c r="G760" s="80" t="str">
        <f t="shared" si="156"/>
        <v/>
      </c>
      <c r="H760" s="80" t="str">
        <f t="shared" si="163"/>
        <v/>
      </c>
      <c r="I760" s="80" t="str">
        <f t="shared" si="157"/>
        <v/>
      </c>
      <c r="J760" s="80" t="str">
        <f t="shared" si="164"/>
        <v/>
      </c>
      <c r="AG760" s="16" t="str">
        <f t="shared" si="165"/>
        <v/>
      </c>
      <c r="AH760" s="69" t="str">
        <f t="shared" si="158"/>
        <v/>
      </c>
      <c r="AI760" s="70" t="str">
        <f t="shared" si="159"/>
        <v/>
      </c>
      <c r="AJ760" s="70" t="str">
        <f t="shared" si="160"/>
        <v/>
      </c>
      <c r="AK760" s="70" t="str">
        <f t="shared" si="166"/>
        <v/>
      </c>
      <c r="AL760" s="70" t="str">
        <f t="shared" si="167"/>
        <v/>
      </c>
    </row>
    <row r="761" spans="2:38" ht="15" thickBot="1" x14ac:dyDescent="0.35">
      <c r="B761" s="79" t="str">
        <f t="shared" si="161"/>
        <v/>
      </c>
      <c r="C761" s="78" t="str">
        <f t="shared" si="154"/>
        <v/>
      </c>
      <c r="D761" s="79" t="str">
        <f>IFERROR(IF(J760&lt;=0,"",IF(C761="Yes","",B761-COUNTIF($C$20:C761,"Yes"))),"")</f>
        <v/>
      </c>
      <c r="E761" s="81" t="str">
        <f t="shared" si="155"/>
        <v/>
      </c>
      <c r="F761" s="80" t="str">
        <f t="shared" si="162"/>
        <v/>
      </c>
      <c r="G761" s="80" t="str">
        <f t="shared" si="156"/>
        <v/>
      </c>
      <c r="H761" s="80" t="str">
        <f t="shared" si="163"/>
        <v/>
      </c>
      <c r="I761" s="80" t="str">
        <f t="shared" si="157"/>
        <v/>
      </c>
      <c r="J761" s="80" t="str">
        <f t="shared" si="164"/>
        <v/>
      </c>
      <c r="AG761" s="16" t="str">
        <f t="shared" si="165"/>
        <v/>
      </c>
      <c r="AH761" s="69" t="str">
        <f t="shared" si="158"/>
        <v/>
      </c>
      <c r="AI761" s="70" t="str">
        <f t="shared" si="159"/>
        <v/>
      </c>
      <c r="AJ761" s="70" t="str">
        <f t="shared" si="160"/>
        <v/>
      </c>
      <c r="AK761" s="70" t="str">
        <f t="shared" si="166"/>
        <v/>
      </c>
      <c r="AL761" s="70" t="str">
        <f t="shared" si="167"/>
        <v/>
      </c>
    </row>
    <row r="762" spans="2:38" ht="15" thickBot="1" x14ac:dyDescent="0.35">
      <c r="B762" s="79" t="str">
        <f t="shared" si="161"/>
        <v/>
      </c>
      <c r="C762" s="78" t="str">
        <f t="shared" si="154"/>
        <v/>
      </c>
      <c r="D762" s="79" t="str">
        <f>IFERROR(IF(J761&lt;=0,"",IF(C762="Yes","",B762-COUNTIF($C$20:C762,"Yes"))),"")</f>
        <v/>
      </c>
      <c r="E762" s="81" t="str">
        <f t="shared" si="155"/>
        <v/>
      </c>
      <c r="F762" s="80" t="str">
        <f t="shared" si="162"/>
        <v/>
      </c>
      <c r="G762" s="80" t="str">
        <f t="shared" si="156"/>
        <v/>
      </c>
      <c r="H762" s="80" t="str">
        <f t="shared" si="163"/>
        <v/>
      </c>
      <c r="I762" s="80" t="str">
        <f t="shared" si="157"/>
        <v/>
      </c>
      <c r="J762" s="80" t="str">
        <f t="shared" si="164"/>
        <v/>
      </c>
      <c r="AG762" s="16" t="str">
        <f t="shared" si="165"/>
        <v/>
      </c>
      <c r="AH762" s="69" t="str">
        <f t="shared" si="158"/>
        <v/>
      </c>
      <c r="AI762" s="70" t="str">
        <f t="shared" si="159"/>
        <v/>
      </c>
      <c r="AJ762" s="70" t="str">
        <f t="shared" si="160"/>
        <v/>
      </c>
      <c r="AK762" s="70" t="str">
        <f t="shared" si="166"/>
        <v/>
      </c>
      <c r="AL762" s="70" t="str">
        <f t="shared" si="167"/>
        <v/>
      </c>
    </row>
    <row r="763" spans="2:38" ht="15" thickBot="1" x14ac:dyDescent="0.35">
      <c r="B763" s="79" t="str">
        <f t="shared" si="161"/>
        <v/>
      </c>
      <c r="C763" s="78" t="str">
        <f t="shared" si="154"/>
        <v/>
      </c>
      <c r="D763" s="79" t="str">
        <f>IFERROR(IF(J762&lt;=0,"",IF(C763="Yes","",B763-COUNTIF($C$20:C763,"Yes"))),"")</f>
        <v/>
      </c>
      <c r="E763" s="81" t="str">
        <f t="shared" si="155"/>
        <v/>
      </c>
      <c r="F763" s="80" t="str">
        <f t="shared" si="162"/>
        <v/>
      </c>
      <c r="G763" s="80" t="str">
        <f t="shared" si="156"/>
        <v/>
      </c>
      <c r="H763" s="80" t="str">
        <f t="shared" si="163"/>
        <v/>
      </c>
      <c r="I763" s="80" t="str">
        <f t="shared" si="157"/>
        <v/>
      </c>
      <c r="J763" s="80" t="str">
        <f t="shared" si="164"/>
        <v/>
      </c>
      <c r="AG763" s="16" t="str">
        <f t="shared" si="165"/>
        <v/>
      </c>
      <c r="AH763" s="69" t="str">
        <f t="shared" si="158"/>
        <v/>
      </c>
      <c r="AI763" s="70" t="str">
        <f t="shared" si="159"/>
        <v/>
      </c>
      <c r="AJ763" s="70" t="str">
        <f t="shared" si="160"/>
        <v/>
      </c>
      <c r="AK763" s="70" t="str">
        <f t="shared" si="166"/>
        <v/>
      </c>
      <c r="AL763" s="70" t="str">
        <f t="shared" si="167"/>
        <v/>
      </c>
    </row>
    <row r="764" spans="2:38" ht="15" thickBot="1" x14ac:dyDescent="0.35">
      <c r="B764" s="79" t="str">
        <f t="shared" si="161"/>
        <v/>
      </c>
      <c r="C764" s="78" t="str">
        <f t="shared" si="154"/>
        <v/>
      </c>
      <c r="D764" s="79" t="str">
        <f>IFERROR(IF(J763&lt;=0,"",IF(C764="Yes","",B764-COUNTIF($C$20:C764,"Yes"))),"")</f>
        <v/>
      </c>
      <c r="E764" s="81" t="str">
        <f t="shared" si="155"/>
        <v/>
      </c>
      <c r="F764" s="80" t="str">
        <f t="shared" si="162"/>
        <v/>
      </c>
      <c r="G764" s="80" t="str">
        <f t="shared" si="156"/>
        <v/>
      </c>
      <c r="H764" s="80" t="str">
        <f t="shared" si="163"/>
        <v/>
      </c>
      <c r="I764" s="80" t="str">
        <f t="shared" si="157"/>
        <v/>
      </c>
      <c r="J764" s="80" t="str">
        <f t="shared" si="164"/>
        <v/>
      </c>
      <c r="AG764" s="16" t="str">
        <f t="shared" si="165"/>
        <v/>
      </c>
      <c r="AH764" s="69" t="str">
        <f t="shared" si="158"/>
        <v/>
      </c>
      <c r="AI764" s="70" t="str">
        <f t="shared" si="159"/>
        <v/>
      </c>
      <c r="AJ764" s="70" t="str">
        <f t="shared" si="160"/>
        <v/>
      </c>
      <c r="AK764" s="70" t="str">
        <f t="shared" si="166"/>
        <v/>
      </c>
      <c r="AL764" s="70" t="str">
        <f t="shared" si="167"/>
        <v/>
      </c>
    </row>
    <row r="765" spans="2:38" ht="15" thickBot="1" x14ac:dyDescent="0.35">
      <c r="B765" s="79" t="str">
        <f t="shared" si="161"/>
        <v/>
      </c>
      <c r="C765" s="78" t="str">
        <f t="shared" si="154"/>
        <v/>
      </c>
      <c r="D765" s="79" t="str">
        <f>IFERROR(IF(J764&lt;=0,"",IF(C765="Yes","",B765-COUNTIF($C$20:C765,"Yes"))),"")</f>
        <v/>
      </c>
      <c r="E765" s="81" t="str">
        <f t="shared" si="155"/>
        <v/>
      </c>
      <c r="F765" s="80" t="str">
        <f t="shared" si="162"/>
        <v/>
      </c>
      <c r="G765" s="80" t="str">
        <f t="shared" si="156"/>
        <v/>
      </c>
      <c r="H765" s="80" t="str">
        <f t="shared" si="163"/>
        <v/>
      </c>
      <c r="I765" s="80" t="str">
        <f t="shared" si="157"/>
        <v/>
      </c>
      <c r="J765" s="80" t="str">
        <f t="shared" si="164"/>
        <v/>
      </c>
      <c r="AG765" s="16" t="str">
        <f t="shared" si="165"/>
        <v/>
      </c>
      <c r="AH765" s="69" t="str">
        <f t="shared" si="158"/>
        <v/>
      </c>
      <c r="AI765" s="70" t="str">
        <f t="shared" si="159"/>
        <v/>
      </c>
      <c r="AJ765" s="70" t="str">
        <f t="shared" si="160"/>
        <v/>
      </c>
      <c r="AK765" s="70" t="str">
        <f t="shared" si="166"/>
        <v/>
      </c>
      <c r="AL765" s="70" t="str">
        <f t="shared" si="167"/>
        <v/>
      </c>
    </row>
    <row r="766" spans="2:38" ht="15" thickBot="1" x14ac:dyDescent="0.35">
      <c r="B766" s="79" t="str">
        <f t="shared" si="161"/>
        <v/>
      </c>
      <c r="C766" s="78" t="str">
        <f t="shared" si="154"/>
        <v/>
      </c>
      <c r="D766" s="79" t="str">
        <f>IFERROR(IF(J765&lt;=0,"",IF(C766="Yes","",B766-COUNTIF($C$20:C766,"Yes"))),"")</f>
        <v/>
      </c>
      <c r="E766" s="81" t="str">
        <f t="shared" si="155"/>
        <v/>
      </c>
      <c r="F766" s="80" t="str">
        <f t="shared" si="162"/>
        <v/>
      </c>
      <c r="G766" s="80" t="str">
        <f t="shared" si="156"/>
        <v/>
      </c>
      <c r="H766" s="80" t="str">
        <f t="shared" si="163"/>
        <v/>
      </c>
      <c r="I766" s="80" t="str">
        <f t="shared" si="157"/>
        <v/>
      </c>
      <c r="J766" s="80" t="str">
        <f t="shared" si="164"/>
        <v/>
      </c>
      <c r="AG766" s="16" t="str">
        <f t="shared" si="165"/>
        <v/>
      </c>
      <c r="AH766" s="69" t="str">
        <f t="shared" si="158"/>
        <v/>
      </c>
      <c r="AI766" s="70" t="str">
        <f t="shared" si="159"/>
        <v/>
      </c>
      <c r="AJ766" s="70" t="str">
        <f t="shared" si="160"/>
        <v/>
      </c>
      <c r="AK766" s="70" t="str">
        <f t="shared" si="166"/>
        <v/>
      </c>
      <c r="AL766" s="70" t="str">
        <f t="shared" si="167"/>
        <v/>
      </c>
    </row>
    <row r="767" spans="2:38" ht="15" thickBot="1" x14ac:dyDescent="0.35">
      <c r="B767" s="79" t="str">
        <f t="shared" si="161"/>
        <v/>
      </c>
      <c r="C767" s="78" t="str">
        <f t="shared" si="154"/>
        <v/>
      </c>
      <c r="D767" s="79" t="str">
        <f>IFERROR(IF(J766&lt;=0,"",IF(C767="Yes","",B767-COUNTIF($C$20:C767,"Yes"))),"")</f>
        <v/>
      </c>
      <c r="E767" s="81" t="str">
        <f t="shared" si="155"/>
        <v/>
      </c>
      <c r="F767" s="80" t="str">
        <f t="shared" si="162"/>
        <v/>
      </c>
      <c r="G767" s="80" t="str">
        <f t="shared" si="156"/>
        <v/>
      </c>
      <c r="H767" s="80" t="str">
        <f t="shared" si="163"/>
        <v/>
      </c>
      <c r="I767" s="80" t="str">
        <f t="shared" si="157"/>
        <v/>
      </c>
      <c r="J767" s="80" t="str">
        <f t="shared" si="164"/>
        <v/>
      </c>
      <c r="AG767" s="16" t="str">
        <f t="shared" si="165"/>
        <v/>
      </c>
      <c r="AH767" s="69" t="str">
        <f t="shared" si="158"/>
        <v/>
      </c>
      <c r="AI767" s="70" t="str">
        <f t="shared" si="159"/>
        <v/>
      </c>
      <c r="AJ767" s="70" t="str">
        <f t="shared" si="160"/>
        <v/>
      </c>
      <c r="AK767" s="70" t="str">
        <f t="shared" si="166"/>
        <v/>
      </c>
      <c r="AL767" s="70" t="str">
        <f t="shared" si="167"/>
        <v/>
      </c>
    </row>
    <row r="768" spans="2:38" ht="15" thickBot="1" x14ac:dyDescent="0.35">
      <c r="B768" s="79" t="str">
        <f t="shared" si="161"/>
        <v/>
      </c>
      <c r="C768" s="78" t="str">
        <f t="shared" si="154"/>
        <v/>
      </c>
      <c r="D768" s="79" t="str">
        <f>IFERROR(IF(J767&lt;=0,"",IF(C768="Yes","",B768-COUNTIF($C$20:C768,"Yes"))),"")</f>
        <v/>
      </c>
      <c r="E768" s="81" t="str">
        <f t="shared" si="155"/>
        <v/>
      </c>
      <c r="F768" s="80" t="str">
        <f t="shared" si="162"/>
        <v/>
      </c>
      <c r="G768" s="80" t="str">
        <f t="shared" si="156"/>
        <v/>
      </c>
      <c r="H768" s="80" t="str">
        <f t="shared" si="163"/>
        <v/>
      </c>
      <c r="I768" s="80" t="str">
        <f t="shared" si="157"/>
        <v/>
      </c>
      <c r="J768" s="80" t="str">
        <f t="shared" si="164"/>
        <v/>
      </c>
      <c r="AG768" s="16" t="str">
        <f t="shared" si="165"/>
        <v/>
      </c>
      <c r="AH768" s="69" t="str">
        <f t="shared" si="158"/>
        <v/>
      </c>
      <c r="AI768" s="70" t="str">
        <f t="shared" si="159"/>
        <v/>
      </c>
      <c r="AJ768" s="70" t="str">
        <f t="shared" si="160"/>
        <v/>
      </c>
      <c r="AK768" s="70" t="str">
        <f t="shared" si="166"/>
        <v/>
      </c>
      <c r="AL768" s="70" t="str">
        <f t="shared" si="167"/>
        <v/>
      </c>
    </row>
    <row r="769" spans="2:38" ht="15" thickBot="1" x14ac:dyDescent="0.35">
      <c r="B769" s="79" t="str">
        <f t="shared" si="161"/>
        <v/>
      </c>
      <c r="C769" s="78" t="str">
        <f t="shared" si="154"/>
        <v/>
      </c>
      <c r="D769" s="79" t="str">
        <f>IFERROR(IF(J768&lt;=0,"",IF(C769="Yes","",B769-COUNTIF($C$20:C769,"Yes"))),"")</f>
        <v/>
      </c>
      <c r="E769" s="81" t="str">
        <f t="shared" si="155"/>
        <v/>
      </c>
      <c r="F769" s="80" t="str">
        <f t="shared" si="162"/>
        <v/>
      </c>
      <c r="G769" s="80" t="str">
        <f t="shared" si="156"/>
        <v/>
      </c>
      <c r="H769" s="80" t="str">
        <f t="shared" si="163"/>
        <v/>
      </c>
      <c r="I769" s="80" t="str">
        <f t="shared" si="157"/>
        <v/>
      </c>
      <c r="J769" s="80" t="str">
        <f t="shared" si="164"/>
        <v/>
      </c>
      <c r="AG769" s="16" t="str">
        <f t="shared" si="165"/>
        <v/>
      </c>
      <c r="AH769" s="69" t="str">
        <f t="shared" si="158"/>
        <v/>
      </c>
      <c r="AI769" s="70" t="str">
        <f t="shared" si="159"/>
        <v/>
      </c>
      <c r="AJ769" s="70" t="str">
        <f t="shared" si="160"/>
        <v/>
      </c>
      <c r="AK769" s="70" t="str">
        <f t="shared" si="166"/>
        <v/>
      </c>
      <c r="AL769" s="70" t="str">
        <f t="shared" si="167"/>
        <v/>
      </c>
    </row>
    <row r="770" spans="2:38" ht="15" thickBot="1" x14ac:dyDescent="0.35">
      <c r="B770" s="79" t="str">
        <f t="shared" si="161"/>
        <v/>
      </c>
      <c r="C770" s="78" t="str">
        <f t="shared" si="154"/>
        <v/>
      </c>
      <c r="D770" s="79" t="str">
        <f>IFERROR(IF(J769&lt;=0,"",IF(C770="Yes","",B770-COUNTIF($C$20:C770,"Yes"))),"")</f>
        <v/>
      </c>
      <c r="E770" s="81" t="str">
        <f t="shared" si="155"/>
        <v/>
      </c>
      <c r="F770" s="80" t="str">
        <f t="shared" si="162"/>
        <v/>
      </c>
      <c r="G770" s="80" t="str">
        <f t="shared" si="156"/>
        <v/>
      </c>
      <c r="H770" s="80" t="str">
        <f t="shared" si="163"/>
        <v/>
      </c>
      <c r="I770" s="80" t="str">
        <f t="shared" si="157"/>
        <v/>
      </c>
      <c r="J770" s="80" t="str">
        <f t="shared" si="164"/>
        <v/>
      </c>
      <c r="AG770" s="16" t="str">
        <f t="shared" si="165"/>
        <v/>
      </c>
      <c r="AH770" s="69" t="str">
        <f t="shared" si="158"/>
        <v/>
      </c>
      <c r="AI770" s="70" t="str">
        <f t="shared" si="159"/>
        <v/>
      </c>
      <c r="AJ770" s="70" t="str">
        <f t="shared" si="160"/>
        <v/>
      </c>
      <c r="AK770" s="70" t="str">
        <f t="shared" si="166"/>
        <v/>
      </c>
      <c r="AL770" s="70" t="str">
        <f t="shared" si="167"/>
        <v/>
      </c>
    </row>
    <row r="771" spans="2:38" ht="15" thickBot="1" x14ac:dyDescent="0.35">
      <c r="B771" s="79" t="str">
        <f t="shared" si="161"/>
        <v/>
      </c>
      <c r="C771" s="78" t="str">
        <f t="shared" si="154"/>
        <v/>
      </c>
      <c r="D771" s="79" t="str">
        <f>IFERROR(IF(J770&lt;=0,"",IF(C771="Yes","",B771-COUNTIF($C$20:C771,"Yes"))),"")</f>
        <v/>
      </c>
      <c r="E771" s="81" t="str">
        <f t="shared" si="155"/>
        <v/>
      </c>
      <c r="F771" s="80" t="str">
        <f t="shared" si="162"/>
        <v/>
      </c>
      <c r="G771" s="80" t="str">
        <f t="shared" si="156"/>
        <v/>
      </c>
      <c r="H771" s="80" t="str">
        <f t="shared" si="163"/>
        <v/>
      </c>
      <c r="I771" s="80" t="str">
        <f t="shared" si="157"/>
        <v/>
      </c>
      <c r="J771" s="80" t="str">
        <f t="shared" si="164"/>
        <v/>
      </c>
      <c r="AG771" s="16" t="str">
        <f t="shared" si="165"/>
        <v/>
      </c>
      <c r="AH771" s="69" t="str">
        <f t="shared" si="158"/>
        <v/>
      </c>
      <c r="AI771" s="70" t="str">
        <f t="shared" si="159"/>
        <v/>
      </c>
      <c r="AJ771" s="70" t="str">
        <f t="shared" si="160"/>
        <v/>
      </c>
      <c r="AK771" s="70" t="str">
        <f t="shared" si="166"/>
        <v/>
      </c>
      <c r="AL771" s="70" t="str">
        <f t="shared" si="167"/>
        <v/>
      </c>
    </row>
    <row r="772" spans="2:38" ht="15" thickBot="1" x14ac:dyDescent="0.35">
      <c r="B772" s="79" t="str">
        <f t="shared" si="161"/>
        <v/>
      </c>
      <c r="C772" s="78" t="str">
        <f t="shared" si="154"/>
        <v/>
      </c>
      <c r="D772" s="79" t="str">
        <f>IFERROR(IF(J771&lt;=0,"",IF(C772="Yes","",B772-COUNTIF($C$20:C772,"Yes"))),"")</f>
        <v/>
      </c>
      <c r="E772" s="81" t="str">
        <f t="shared" si="155"/>
        <v/>
      </c>
      <c r="F772" s="80" t="str">
        <f t="shared" si="162"/>
        <v/>
      </c>
      <c r="G772" s="80" t="str">
        <f t="shared" si="156"/>
        <v/>
      </c>
      <c r="H772" s="80" t="str">
        <f t="shared" si="163"/>
        <v/>
      </c>
      <c r="I772" s="80" t="str">
        <f t="shared" si="157"/>
        <v/>
      </c>
      <c r="J772" s="80" t="str">
        <f t="shared" si="164"/>
        <v/>
      </c>
      <c r="AG772" s="16" t="str">
        <f t="shared" si="165"/>
        <v/>
      </c>
      <c r="AH772" s="69" t="str">
        <f t="shared" si="158"/>
        <v/>
      </c>
      <c r="AI772" s="70" t="str">
        <f t="shared" si="159"/>
        <v/>
      </c>
      <c r="AJ772" s="70" t="str">
        <f t="shared" si="160"/>
        <v/>
      </c>
      <c r="AK772" s="70" t="str">
        <f t="shared" si="166"/>
        <v/>
      </c>
      <c r="AL772" s="70" t="str">
        <f t="shared" si="167"/>
        <v/>
      </c>
    </row>
    <row r="773" spans="2:38" ht="15" thickBot="1" x14ac:dyDescent="0.35">
      <c r="B773" s="79" t="str">
        <f t="shared" si="161"/>
        <v/>
      </c>
      <c r="C773" s="78" t="str">
        <f t="shared" si="154"/>
        <v/>
      </c>
      <c r="D773" s="79" t="str">
        <f>IFERROR(IF(J772&lt;=0,"",IF(C773="Yes","",B773-COUNTIF($C$20:C773,"Yes"))),"")</f>
        <v/>
      </c>
      <c r="E773" s="81" t="str">
        <f t="shared" si="155"/>
        <v/>
      </c>
      <c r="F773" s="80" t="str">
        <f t="shared" si="162"/>
        <v/>
      </c>
      <c r="G773" s="80" t="str">
        <f t="shared" si="156"/>
        <v/>
      </c>
      <c r="H773" s="80" t="str">
        <f t="shared" si="163"/>
        <v/>
      </c>
      <c r="I773" s="80" t="str">
        <f t="shared" si="157"/>
        <v/>
      </c>
      <c r="J773" s="80" t="str">
        <f t="shared" si="164"/>
        <v/>
      </c>
      <c r="AG773" s="16" t="str">
        <f t="shared" si="165"/>
        <v/>
      </c>
      <c r="AH773" s="69" t="str">
        <f t="shared" si="158"/>
        <v/>
      </c>
      <c r="AI773" s="70" t="str">
        <f t="shared" si="159"/>
        <v/>
      </c>
      <c r="AJ773" s="70" t="str">
        <f t="shared" si="160"/>
        <v/>
      </c>
      <c r="AK773" s="70" t="str">
        <f t="shared" si="166"/>
        <v/>
      </c>
      <c r="AL773" s="70" t="str">
        <f t="shared" si="167"/>
        <v/>
      </c>
    </row>
    <row r="774" spans="2:38" ht="15" thickBot="1" x14ac:dyDescent="0.35">
      <c r="B774" s="79" t="str">
        <f t="shared" si="161"/>
        <v/>
      </c>
      <c r="C774" s="78" t="str">
        <f t="shared" si="154"/>
        <v/>
      </c>
      <c r="D774" s="79" t="str">
        <f>IFERROR(IF(J773&lt;=0,"",IF(C774="Yes","",B774-COUNTIF($C$20:C774,"Yes"))),"")</f>
        <v/>
      </c>
      <c r="E774" s="81" t="str">
        <f t="shared" si="155"/>
        <v/>
      </c>
      <c r="F774" s="80" t="str">
        <f t="shared" si="162"/>
        <v/>
      </c>
      <c r="G774" s="80" t="str">
        <f t="shared" si="156"/>
        <v/>
      </c>
      <c r="H774" s="80" t="str">
        <f t="shared" si="163"/>
        <v/>
      </c>
      <c r="I774" s="80" t="str">
        <f t="shared" si="157"/>
        <v/>
      </c>
      <c r="J774" s="80" t="str">
        <f t="shared" si="164"/>
        <v/>
      </c>
      <c r="AG774" s="16" t="str">
        <f t="shared" si="165"/>
        <v/>
      </c>
      <c r="AH774" s="69" t="str">
        <f t="shared" si="158"/>
        <v/>
      </c>
      <c r="AI774" s="70" t="str">
        <f t="shared" si="159"/>
        <v/>
      </c>
      <c r="AJ774" s="70" t="str">
        <f t="shared" si="160"/>
        <v/>
      </c>
      <c r="AK774" s="70" t="str">
        <f t="shared" si="166"/>
        <v/>
      </c>
      <c r="AL774" s="70" t="str">
        <f t="shared" si="167"/>
        <v/>
      </c>
    </row>
    <row r="775" spans="2:38" ht="15" thickBot="1" x14ac:dyDescent="0.35">
      <c r="B775" s="79" t="str">
        <f t="shared" si="161"/>
        <v/>
      </c>
      <c r="C775" s="78" t="str">
        <f t="shared" si="154"/>
        <v/>
      </c>
      <c r="D775" s="79" t="str">
        <f>IFERROR(IF(J774&lt;=0,"",IF(C775="Yes","",B775-COUNTIF($C$20:C775,"Yes"))),"")</f>
        <v/>
      </c>
      <c r="E775" s="81" t="str">
        <f t="shared" si="155"/>
        <v/>
      </c>
      <c r="F775" s="80" t="str">
        <f t="shared" si="162"/>
        <v/>
      </c>
      <c r="G775" s="80" t="str">
        <f t="shared" si="156"/>
        <v/>
      </c>
      <c r="H775" s="80" t="str">
        <f t="shared" si="163"/>
        <v/>
      </c>
      <c r="I775" s="80" t="str">
        <f t="shared" si="157"/>
        <v/>
      </c>
      <c r="J775" s="80" t="str">
        <f t="shared" si="164"/>
        <v/>
      </c>
      <c r="AG775" s="16" t="str">
        <f t="shared" si="165"/>
        <v/>
      </c>
      <c r="AH775" s="69" t="str">
        <f t="shared" si="158"/>
        <v/>
      </c>
      <c r="AI775" s="70" t="str">
        <f t="shared" si="159"/>
        <v/>
      </c>
      <c r="AJ775" s="70" t="str">
        <f t="shared" si="160"/>
        <v/>
      </c>
      <c r="AK775" s="70" t="str">
        <f t="shared" si="166"/>
        <v/>
      </c>
      <c r="AL775" s="70" t="str">
        <f t="shared" si="167"/>
        <v/>
      </c>
    </row>
    <row r="776" spans="2:38" ht="15" thickBot="1" x14ac:dyDescent="0.35">
      <c r="B776" s="79" t="str">
        <f t="shared" si="161"/>
        <v/>
      </c>
      <c r="C776" s="78" t="str">
        <f t="shared" si="154"/>
        <v/>
      </c>
      <c r="D776" s="79" t="str">
        <f>IFERROR(IF(J775&lt;=0,"",IF(C776="Yes","",B776-COUNTIF($C$20:C776,"Yes"))),"")</f>
        <v/>
      </c>
      <c r="E776" s="81" t="str">
        <f t="shared" si="155"/>
        <v/>
      </c>
      <c r="F776" s="80" t="str">
        <f t="shared" si="162"/>
        <v/>
      </c>
      <c r="G776" s="80" t="str">
        <f t="shared" si="156"/>
        <v/>
      </c>
      <c r="H776" s="80" t="str">
        <f t="shared" si="163"/>
        <v/>
      </c>
      <c r="I776" s="80" t="str">
        <f t="shared" si="157"/>
        <v/>
      </c>
      <c r="J776" s="80" t="str">
        <f t="shared" si="164"/>
        <v/>
      </c>
      <c r="AG776" s="16" t="str">
        <f t="shared" si="165"/>
        <v/>
      </c>
      <c r="AH776" s="69" t="str">
        <f t="shared" si="158"/>
        <v/>
      </c>
      <c r="AI776" s="70" t="str">
        <f t="shared" si="159"/>
        <v/>
      </c>
      <c r="AJ776" s="70" t="str">
        <f t="shared" si="160"/>
        <v/>
      </c>
      <c r="AK776" s="70" t="str">
        <f t="shared" si="166"/>
        <v/>
      </c>
      <c r="AL776" s="70" t="str">
        <f t="shared" si="167"/>
        <v/>
      </c>
    </row>
    <row r="777" spans="2:38" ht="15" thickBot="1" x14ac:dyDescent="0.35">
      <c r="B777" s="79" t="str">
        <f t="shared" si="161"/>
        <v/>
      </c>
      <c r="C777" s="78" t="str">
        <f t="shared" si="154"/>
        <v/>
      </c>
      <c r="D777" s="79" t="str">
        <f>IFERROR(IF(J776&lt;=0,"",IF(C777="Yes","",B777-COUNTIF($C$20:C777,"Yes"))),"")</f>
        <v/>
      </c>
      <c r="E777" s="81" t="str">
        <f t="shared" si="155"/>
        <v/>
      </c>
      <c r="F777" s="80" t="str">
        <f t="shared" si="162"/>
        <v/>
      </c>
      <c r="G777" s="80" t="str">
        <f t="shared" si="156"/>
        <v/>
      </c>
      <c r="H777" s="80" t="str">
        <f t="shared" si="163"/>
        <v/>
      </c>
      <c r="I777" s="80" t="str">
        <f t="shared" si="157"/>
        <v/>
      </c>
      <c r="J777" s="80" t="str">
        <f t="shared" si="164"/>
        <v/>
      </c>
      <c r="AG777" s="16" t="str">
        <f t="shared" si="165"/>
        <v/>
      </c>
      <c r="AH777" s="69" t="str">
        <f t="shared" si="158"/>
        <v/>
      </c>
      <c r="AI777" s="70" t="str">
        <f t="shared" si="159"/>
        <v/>
      </c>
      <c r="AJ777" s="70" t="str">
        <f t="shared" si="160"/>
        <v/>
      </c>
      <c r="AK777" s="70" t="str">
        <f t="shared" si="166"/>
        <v/>
      </c>
      <c r="AL777" s="70" t="str">
        <f t="shared" si="167"/>
        <v/>
      </c>
    </row>
    <row r="778" spans="2:38" ht="15" thickBot="1" x14ac:dyDescent="0.35">
      <c r="B778" s="79" t="str">
        <f t="shared" si="161"/>
        <v/>
      </c>
      <c r="C778" s="78" t="str">
        <f t="shared" si="154"/>
        <v/>
      </c>
      <c r="D778" s="79" t="str">
        <f>IFERROR(IF(J777&lt;=0,"",IF(C778="Yes","",B778-COUNTIF($C$20:C778,"Yes"))),"")</f>
        <v/>
      </c>
      <c r="E778" s="81" t="str">
        <f t="shared" si="155"/>
        <v/>
      </c>
      <c r="F778" s="80" t="str">
        <f t="shared" si="162"/>
        <v/>
      </c>
      <c r="G778" s="80" t="str">
        <f t="shared" si="156"/>
        <v/>
      </c>
      <c r="H778" s="80" t="str">
        <f t="shared" si="163"/>
        <v/>
      </c>
      <c r="I778" s="80" t="str">
        <f t="shared" si="157"/>
        <v/>
      </c>
      <c r="J778" s="80" t="str">
        <f t="shared" si="164"/>
        <v/>
      </c>
      <c r="AG778" s="16" t="str">
        <f t="shared" si="165"/>
        <v/>
      </c>
      <c r="AH778" s="69" t="str">
        <f t="shared" si="158"/>
        <v/>
      </c>
      <c r="AI778" s="70" t="str">
        <f t="shared" si="159"/>
        <v/>
      </c>
      <c r="AJ778" s="70" t="str">
        <f t="shared" si="160"/>
        <v/>
      </c>
      <c r="AK778" s="70" t="str">
        <f t="shared" si="166"/>
        <v/>
      </c>
      <c r="AL778" s="70" t="str">
        <f t="shared" si="167"/>
        <v/>
      </c>
    </row>
    <row r="779" spans="2:38" ht="15" thickBot="1" x14ac:dyDescent="0.35">
      <c r="B779" s="79" t="str">
        <f t="shared" si="161"/>
        <v/>
      </c>
      <c r="C779" s="78" t="str">
        <f t="shared" si="154"/>
        <v/>
      </c>
      <c r="D779" s="79" t="str">
        <f>IFERROR(IF(J778&lt;=0,"",IF(C779="Yes","",B779-COUNTIF($C$20:C779,"Yes"))),"")</f>
        <v/>
      </c>
      <c r="E779" s="81" t="str">
        <f t="shared" si="155"/>
        <v/>
      </c>
      <c r="F779" s="80" t="str">
        <f t="shared" si="162"/>
        <v/>
      </c>
      <c r="G779" s="80" t="str">
        <f t="shared" si="156"/>
        <v/>
      </c>
      <c r="H779" s="80" t="str">
        <f t="shared" si="163"/>
        <v/>
      </c>
      <c r="I779" s="80" t="str">
        <f t="shared" si="157"/>
        <v/>
      </c>
      <c r="J779" s="80" t="str">
        <f t="shared" si="164"/>
        <v/>
      </c>
      <c r="AG779" s="16" t="str">
        <f t="shared" si="165"/>
        <v/>
      </c>
      <c r="AH779" s="69" t="str">
        <f t="shared" si="158"/>
        <v/>
      </c>
      <c r="AI779" s="70" t="str">
        <f t="shared" si="159"/>
        <v/>
      </c>
      <c r="AJ779" s="70" t="str">
        <f t="shared" si="160"/>
        <v/>
      </c>
      <c r="AK779" s="70" t="str">
        <f t="shared" si="166"/>
        <v/>
      </c>
      <c r="AL779" s="70" t="str">
        <f t="shared" si="167"/>
        <v/>
      </c>
    </row>
    <row r="780" spans="2:38" ht="15" thickBot="1" x14ac:dyDescent="0.35">
      <c r="B780" s="79" t="str">
        <f t="shared" si="161"/>
        <v/>
      </c>
      <c r="C780" s="78" t="str">
        <f t="shared" si="154"/>
        <v/>
      </c>
      <c r="D780" s="79" t="str">
        <f>IFERROR(IF(J779&lt;=0,"",IF(C780="Yes","",B780-COUNTIF($C$20:C780,"Yes"))),"")</f>
        <v/>
      </c>
      <c r="E780" s="81" t="str">
        <f t="shared" si="155"/>
        <v/>
      </c>
      <c r="F780" s="80" t="str">
        <f t="shared" si="162"/>
        <v/>
      </c>
      <c r="G780" s="80" t="str">
        <f t="shared" si="156"/>
        <v/>
      </c>
      <c r="H780" s="80" t="str">
        <f t="shared" si="163"/>
        <v/>
      </c>
      <c r="I780" s="80" t="str">
        <f t="shared" si="157"/>
        <v/>
      </c>
      <c r="J780" s="80" t="str">
        <f t="shared" si="164"/>
        <v/>
      </c>
      <c r="AG780" s="16" t="str">
        <f t="shared" si="165"/>
        <v/>
      </c>
      <c r="AH780" s="69" t="str">
        <f t="shared" si="158"/>
        <v/>
      </c>
      <c r="AI780" s="70" t="str">
        <f t="shared" si="159"/>
        <v/>
      </c>
      <c r="AJ780" s="70" t="str">
        <f t="shared" si="160"/>
        <v/>
      </c>
      <c r="AK780" s="70" t="str">
        <f t="shared" si="166"/>
        <v/>
      </c>
      <c r="AL780" s="70" t="str">
        <f t="shared" si="167"/>
        <v/>
      </c>
    </row>
    <row r="781" spans="2:38" ht="15" thickBot="1" x14ac:dyDescent="0.35">
      <c r="B781" s="79" t="str">
        <f t="shared" si="161"/>
        <v/>
      </c>
      <c r="C781" s="78" t="str">
        <f t="shared" si="154"/>
        <v/>
      </c>
      <c r="D781" s="79" t="str">
        <f>IFERROR(IF(J780&lt;=0,"",IF(C781="Yes","",B781-COUNTIF($C$20:C781,"Yes"))),"")</f>
        <v/>
      </c>
      <c r="E781" s="81" t="str">
        <f t="shared" si="155"/>
        <v/>
      </c>
      <c r="F781" s="80" t="str">
        <f t="shared" si="162"/>
        <v/>
      </c>
      <c r="G781" s="80" t="str">
        <f t="shared" si="156"/>
        <v/>
      </c>
      <c r="H781" s="80" t="str">
        <f t="shared" si="163"/>
        <v/>
      </c>
      <c r="I781" s="80" t="str">
        <f t="shared" si="157"/>
        <v/>
      </c>
      <c r="J781" s="80" t="str">
        <f t="shared" si="164"/>
        <v/>
      </c>
      <c r="AG781" s="16" t="str">
        <f t="shared" si="165"/>
        <v/>
      </c>
      <c r="AH781" s="69" t="str">
        <f t="shared" si="158"/>
        <v/>
      </c>
      <c r="AI781" s="70" t="str">
        <f t="shared" si="159"/>
        <v/>
      </c>
      <c r="AJ781" s="70" t="str">
        <f t="shared" si="160"/>
        <v/>
      </c>
      <c r="AK781" s="70" t="str">
        <f t="shared" si="166"/>
        <v/>
      </c>
      <c r="AL781" s="70" t="str">
        <f t="shared" si="167"/>
        <v/>
      </c>
    </row>
    <row r="782" spans="2:38" ht="15" thickBot="1" x14ac:dyDescent="0.35">
      <c r="B782" s="79" t="str">
        <f t="shared" si="161"/>
        <v/>
      </c>
      <c r="C782" s="78" t="str">
        <f t="shared" si="154"/>
        <v/>
      </c>
      <c r="D782" s="79" t="str">
        <f>IFERROR(IF(J781&lt;=0,"",IF(C782="Yes","",B782-COUNTIF($C$20:C782,"Yes"))),"")</f>
        <v/>
      </c>
      <c r="E782" s="81" t="str">
        <f t="shared" si="155"/>
        <v/>
      </c>
      <c r="F782" s="80" t="str">
        <f t="shared" si="162"/>
        <v/>
      </c>
      <c r="G782" s="80" t="str">
        <f t="shared" si="156"/>
        <v/>
      </c>
      <c r="H782" s="80" t="str">
        <f t="shared" si="163"/>
        <v/>
      </c>
      <c r="I782" s="80" t="str">
        <f t="shared" si="157"/>
        <v/>
      </c>
      <c r="J782" s="80" t="str">
        <f t="shared" si="164"/>
        <v/>
      </c>
      <c r="AG782" s="16" t="str">
        <f t="shared" si="165"/>
        <v/>
      </c>
      <c r="AH782" s="69" t="str">
        <f t="shared" si="158"/>
        <v/>
      </c>
      <c r="AI782" s="70" t="str">
        <f t="shared" si="159"/>
        <v/>
      </c>
      <c r="AJ782" s="70" t="str">
        <f t="shared" si="160"/>
        <v/>
      </c>
      <c r="AK782" s="70" t="str">
        <f t="shared" si="166"/>
        <v/>
      </c>
      <c r="AL782" s="70" t="str">
        <f t="shared" si="167"/>
        <v/>
      </c>
    </row>
    <row r="783" spans="2:38" ht="15" thickBot="1" x14ac:dyDescent="0.35">
      <c r="B783" s="79" t="str">
        <f t="shared" si="161"/>
        <v/>
      </c>
      <c r="C783" s="78" t="str">
        <f t="shared" si="154"/>
        <v/>
      </c>
      <c r="D783" s="79" t="str">
        <f>IFERROR(IF(J782&lt;=0,"",IF(C783="Yes","",B783-COUNTIF($C$20:C783,"Yes"))),"")</f>
        <v/>
      </c>
      <c r="E783" s="81" t="str">
        <f t="shared" si="155"/>
        <v/>
      </c>
      <c r="F783" s="80" t="str">
        <f t="shared" si="162"/>
        <v/>
      </c>
      <c r="G783" s="80" t="str">
        <f t="shared" si="156"/>
        <v/>
      </c>
      <c r="H783" s="80" t="str">
        <f t="shared" si="163"/>
        <v/>
      </c>
      <c r="I783" s="80" t="str">
        <f t="shared" si="157"/>
        <v/>
      </c>
      <c r="J783" s="80" t="str">
        <f t="shared" si="164"/>
        <v/>
      </c>
      <c r="AG783" s="16" t="str">
        <f t="shared" si="165"/>
        <v/>
      </c>
      <c r="AH783" s="69" t="str">
        <f t="shared" si="158"/>
        <v/>
      </c>
      <c r="AI783" s="70" t="str">
        <f t="shared" si="159"/>
        <v/>
      </c>
      <c r="AJ783" s="70" t="str">
        <f t="shared" si="160"/>
        <v/>
      </c>
      <c r="AK783" s="70" t="str">
        <f t="shared" si="166"/>
        <v/>
      </c>
      <c r="AL783" s="70" t="str">
        <f t="shared" si="167"/>
        <v/>
      </c>
    </row>
    <row r="784" spans="2:38" ht="15" thickBot="1" x14ac:dyDescent="0.35">
      <c r="B784" s="79" t="str">
        <f t="shared" si="161"/>
        <v/>
      </c>
      <c r="C784" s="78" t="str">
        <f t="shared" si="154"/>
        <v/>
      </c>
      <c r="D784" s="79" t="str">
        <f>IFERROR(IF(J783&lt;=0,"",IF(C784="Yes","",B784-COUNTIF($C$20:C784,"Yes"))),"")</f>
        <v/>
      </c>
      <c r="E784" s="81" t="str">
        <f t="shared" si="155"/>
        <v/>
      </c>
      <c r="F784" s="80" t="str">
        <f t="shared" si="162"/>
        <v/>
      </c>
      <c r="G784" s="80" t="str">
        <f t="shared" si="156"/>
        <v/>
      </c>
      <c r="H784" s="80" t="str">
        <f t="shared" si="163"/>
        <v/>
      </c>
      <c r="I784" s="80" t="str">
        <f t="shared" si="157"/>
        <v/>
      </c>
      <c r="J784" s="80" t="str">
        <f t="shared" si="164"/>
        <v/>
      </c>
      <c r="AG784" s="16" t="str">
        <f t="shared" si="165"/>
        <v/>
      </c>
      <c r="AH784" s="69" t="str">
        <f t="shared" si="158"/>
        <v/>
      </c>
      <c r="AI784" s="70" t="str">
        <f t="shared" si="159"/>
        <v/>
      </c>
      <c r="AJ784" s="70" t="str">
        <f t="shared" si="160"/>
        <v/>
      </c>
      <c r="AK784" s="70" t="str">
        <f t="shared" si="166"/>
        <v/>
      </c>
      <c r="AL784" s="70" t="str">
        <f t="shared" si="167"/>
        <v/>
      </c>
    </row>
    <row r="785" spans="2:38" ht="15" thickBot="1" x14ac:dyDescent="0.35">
      <c r="B785" s="79" t="str">
        <f t="shared" si="161"/>
        <v/>
      </c>
      <c r="C785" s="78" t="str">
        <f t="shared" si="154"/>
        <v/>
      </c>
      <c r="D785" s="79" t="str">
        <f>IFERROR(IF(J784&lt;=0,"",IF(C785="Yes","",B785-COUNTIF($C$20:C785,"Yes"))),"")</f>
        <v/>
      </c>
      <c r="E785" s="81" t="str">
        <f t="shared" si="155"/>
        <v/>
      </c>
      <c r="F785" s="80" t="str">
        <f t="shared" si="162"/>
        <v/>
      </c>
      <c r="G785" s="80" t="str">
        <f t="shared" si="156"/>
        <v/>
      </c>
      <c r="H785" s="80" t="str">
        <f t="shared" si="163"/>
        <v/>
      </c>
      <c r="I785" s="80" t="str">
        <f t="shared" si="157"/>
        <v/>
      </c>
      <c r="J785" s="80" t="str">
        <f t="shared" si="164"/>
        <v/>
      </c>
      <c r="AG785" s="16" t="str">
        <f t="shared" si="165"/>
        <v/>
      </c>
      <c r="AH785" s="69" t="str">
        <f t="shared" si="158"/>
        <v/>
      </c>
      <c r="AI785" s="70" t="str">
        <f t="shared" si="159"/>
        <v/>
      </c>
      <c r="AJ785" s="70" t="str">
        <f t="shared" si="160"/>
        <v/>
      </c>
      <c r="AK785" s="70" t="str">
        <f t="shared" si="166"/>
        <v/>
      </c>
      <c r="AL785" s="70" t="str">
        <f t="shared" si="167"/>
        <v/>
      </c>
    </row>
    <row r="786" spans="2:38" ht="15" thickBot="1" x14ac:dyDescent="0.35">
      <c r="B786" s="79" t="str">
        <f t="shared" si="161"/>
        <v/>
      </c>
      <c r="C786" s="78" t="str">
        <f t="shared" si="154"/>
        <v/>
      </c>
      <c r="D786" s="79" t="str">
        <f>IFERROR(IF(J785&lt;=0,"",IF(C786="Yes","",B786-COUNTIF($C$20:C786,"Yes"))),"")</f>
        <v/>
      </c>
      <c r="E786" s="81" t="str">
        <f t="shared" si="155"/>
        <v/>
      </c>
      <c r="F786" s="80" t="str">
        <f t="shared" si="162"/>
        <v/>
      </c>
      <c r="G786" s="80" t="str">
        <f t="shared" si="156"/>
        <v/>
      </c>
      <c r="H786" s="80" t="str">
        <f t="shared" si="163"/>
        <v/>
      </c>
      <c r="I786" s="80" t="str">
        <f t="shared" si="157"/>
        <v/>
      </c>
      <c r="J786" s="80" t="str">
        <f t="shared" si="164"/>
        <v/>
      </c>
      <c r="AG786" s="16" t="str">
        <f t="shared" si="165"/>
        <v/>
      </c>
      <c r="AH786" s="69" t="str">
        <f t="shared" si="158"/>
        <v/>
      </c>
      <c r="AI786" s="70" t="str">
        <f t="shared" si="159"/>
        <v/>
      </c>
      <c r="AJ786" s="70" t="str">
        <f t="shared" si="160"/>
        <v/>
      </c>
      <c r="AK786" s="70" t="str">
        <f t="shared" si="166"/>
        <v/>
      </c>
      <c r="AL786" s="70" t="str">
        <f t="shared" si="167"/>
        <v/>
      </c>
    </row>
    <row r="787" spans="2:38" ht="15" thickBot="1" x14ac:dyDescent="0.35">
      <c r="B787" s="79" t="str">
        <f t="shared" si="161"/>
        <v/>
      </c>
      <c r="C787" s="78" t="str">
        <f t="shared" si="154"/>
        <v/>
      </c>
      <c r="D787" s="79" t="str">
        <f>IFERROR(IF(J786&lt;=0,"",IF(C787="Yes","",B787-COUNTIF($C$20:C787,"Yes"))),"")</f>
        <v/>
      </c>
      <c r="E787" s="81" t="str">
        <f t="shared" si="155"/>
        <v/>
      </c>
      <c r="F787" s="80" t="str">
        <f t="shared" si="162"/>
        <v/>
      </c>
      <c r="G787" s="80" t="str">
        <f t="shared" si="156"/>
        <v/>
      </c>
      <c r="H787" s="80" t="str">
        <f t="shared" si="163"/>
        <v/>
      </c>
      <c r="I787" s="80" t="str">
        <f t="shared" si="157"/>
        <v/>
      </c>
      <c r="J787" s="80" t="str">
        <f t="shared" si="164"/>
        <v/>
      </c>
      <c r="AG787" s="16" t="str">
        <f t="shared" si="165"/>
        <v/>
      </c>
      <c r="AH787" s="69" t="str">
        <f t="shared" si="158"/>
        <v/>
      </c>
      <c r="AI787" s="70" t="str">
        <f t="shared" si="159"/>
        <v/>
      </c>
      <c r="AJ787" s="70" t="str">
        <f t="shared" si="160"/>
        <v/>
      </c>
      <c r="AK787" s="70" t="str">
        <f t="shared" si="166"/>
        <v/>
      </c>
      <c r="AL787" s="70" t="str">
        <f t="shared" si="167"/>
        <v/>
      </c>
    </row>
    <row r="788" spans="2:38" ht="15" thickBot="1" x14ac:dyDescent="0.35">
      <c r="B788" s="79" t="str">
        <f t="shared" si="161"/>
        <v/>
      </c>
      <c r="C788" s="78" t="str">
        <f t="shared" ref="C788:C851" si="168">IF(B788="","",IF(AND(B788&lt;=$E$13,B788&gt;=$E$12),"Yes","No"))</f>
        <v/>
      </c>
      <c r="D788" s="79" t="str">
        <f>IFERROR(IF(J787&lt;=0,"",IF(C788="Yes","",B788-COUNTIF($C$20:C788,"Yes"))),"")</f>
        <v/>
      </c>
      <c r="E788" s="81" t="str">
        <f t="shared" ref="E788:E851" si="169">IF($E$9="End of the Period",IF(B788="","",IF(payment_frequency_EMI_Change="Bi-weekly",first_payment_date_EMI_Change+B788*VLOOKUP(payment_frequency_EMI_Change,periodic_table,2,0),IF(payment_frequency_EMI_Change="Weekly",first_payment_date_EMI_Change+B788*VLOOKUP(payment_frequency_EMI_Change,periodic_table,2,0),IF(payment_frequency_EMI_Change="Semi-monthly",first_payment_date_EMI_Change+B788*VLOOKUP(payment_frequency_EMI_Change,periodic_table,2,0),EDATE(first_payment_date_EMI_Change,B788*VLOOKUP(payment_frequency_EMI_Change,periodic_table,2,0)))))),IF(B788="","",IF(payment_frequency_EMI_Change="Bi-weekly",first_payment_date_EMI_Change+(B788-1)*VLOOKUP(payment_frequency_EMI_Change,periodic_table,2,0),IF(payment_frequency_EMI_Change="Weekly",first_payment_date_EMI_Change+(B788-1)*VLOOKUP(payment_frequency_EMI_Change,periodic_table,2,0),IF(payment_frequency_EMI_Change="Semi-monthly",first_payment_date_EMI_Change+(B788-1)*VLOOKUP(payment_frequency_EMI_Change,periodic_table,2,0),EDATE(first_payment_date_EMI_Change,(B788-1)*VLOOKUP(payment_frequency_EMI_Change,periodic_table,2,0)))))))</f>
        <v/>
      </c>
      <c r="F788" s="80" t="str">
        <f t="shared" si="162"/>
        <v/>
      </c>
      <c r="G788" s="80" t="str">
        <f t="shared" ref="G788:G851" si="170">IF(AND(Payment_Type_EMI_Change=1,B788=1),0,IF(B788="","",IF(C788="Yes",0,J787*Compound_Rate_EMI_Change)))</f>
        <v/>
      </c>
      <c r="H788" s="80" t="str">
        <f t="shared" si="163"/>
        <v/>
      </c>
      <c r="I788" s="80" t="str">
        <f t="shared" ref="I788:I851" si="171">IF(B788="","",IF(C788="Yes",J787*Compound_Rate_EMI_Change,0))</f>
        <v/>
      </c>
      <c r="J788" s="80" t="str">
        <f t="shared" si="164"/>
        <v/>
      </c>
      <c r="AG788" s="16" t="str">
        <f t="shared" si="165"/>
        <v/>
      </c>
      <c r="AH788" s="69" t="str">
        <f t="shared" ref="AH788:AH851" si="172">IF($E$9="End of the Period",IF(AG788="","",IF(payment_frequency_EMI_Change="Bi-weekly",first_payment_date_EMI_Change+AG788*VLOOKUP(payment_frequency_EMI_Change,periodic_table,2,0),IF(payment_frequency_EMI_Change="Weekly",first_payment_date_EMI_Change+AG788*VLOOKUP(payment_frequency_EMI_Change,periodic_table,2,0),IF(payment_frequency_EMI_Change="Semi-monthly",first_payment_date_EMI_Change+AG788*VLOOKUP(payment_frequency_EMI_Change,periodic_table,2,0),EDATE(first_payment_date_EMI_Change,AG788*VLOOKUP(payment_frequency_EMI_Change,periodic_table,2,0)))))),IF(AG788="","",IF(payment_frequency_EMI_Change="Bi-weekly",first_payment_date_EMI_Change+(AG788-1)*VLOOKUP(payment_frequency_EMI_Change,periodic_table,2,0),IF(payment_frequency_EMI_Change="Weekly",first_payment_date_EMI_Change+(AG788-1)*VLOOKUP(payment_frequency_EMI_Change,periodic_table,2,0),IF(payment_frequency_EMI_Change="Semi-monthly",first_payment_date_EMI_Change+(AG788-1)*VLOOKUP(payment_frequency_EMI_Change,periodic_table,2,0),EDATE(first_payment_date_EMI_Change,(AG788-1)*VLOOKUP(payment_frequency_EMI_Change,periodic_table,2,0)))))))</f>
        <v/>
      </c>
      <c r="AI788" s="70" t="str">
        <f t="shared" ref="AI788:AI851" si="173">IF(AG788="","",IF(AL787&lt;payment_EMI_Change,AL787*(1+Compound_Rate_EMI_Change),payment_EMI_Change))</f>
        <v/>
      </c>
      <c r="AJ788" s="70" t="str">
        <f t="shared" ref="AJ788:AJ851" si="174">IF(AND(Payment_Type_EMI_Change=1,AG788=1),0,IF(AG788="","",AL787*Compound_Rate_EMI_Change))</f>
        <v/>
      </c>
      <c r="AK788" s="70" t="str">
        <f t="shared" si="166"/>
        <v/>
      </c>
      <c r="AL788" s="70" t="str">
        <f t="shared" si="167"/>
        <v/>
      </c>
    </row>
    <row r="789" spans="2:38" ht="15" thickBot="1" x14ac:dyDescent="0.35">
      <c r="B789" s="79" t="str">
        <f t="shared" ref="B789:B852" si="175">IFERROR(IF(TRUNC(J788)&lt;=0,"",B788+1),"")</f>
        <v/>
      </c>
      <c r="C789" s="78" t="str">
        <f t="shared" si="168"/>
        <v/>
      </c>
      <c r="D789" s="79" t="str">
        <f>IFERROR(IF(J788&lt;=0,"",IF(C789="Yes","",B789-COUNTIF($C$20:C789,"Yes"))),"")</f>
        <v/>
      </c>
      <c r="E789" s="81" t="str">
        <f t="shared" si="169"/>
        <v/>
      </c>
      <c r="F789" s="80" t="str">
        <f t="shared" ref="F789:F852" si="176">IF(B789="","",IF(C789="Yes",0,IF(J788&lt;payment_EMI_Change,J788*(1+Compound_Rate_EMI_Change),-PMT($J$5,nper_EMI_Change-B789+1,J788))))</f>
        <v/>
      </c>
      <c r="G789" s="80" t="str">
        <f t="shared" si="170"/>
        <v/>
      </c>
      <c r="H789" s="80" t="str">
        <f t="shared" ref="H789:H852" si="177">IF(B789="","",F789-G789)</f>
        <v/>
      </c>
      <c r="I789" s="80" t="str">
        <f t="shared" si="171"/>
        <v/>
      </c>
      <c r="J789" s="80" t="str">
        <f t="shared" ref="J789:J852" si="178">IFERROR(IF(B789="","",J788-H789+I789),"")</f>
        <v/>
      </c>
      <c r="AG789" s="16" t="str">
        <f t="shared" ref="AG789:AG852" si="179">IFERROR(IF(AL788&lt;=0,"",AG788+1),"")</f>
        <v/>
      </c>
      <c r="AH789" s="69" t="str">
        <f t="shared" si="172"/>
        <v/>
      </c>
      <c r="AI789" s="70" t="str">
        <f t="shared" si="173"/>
        <v/>
      </c>
      <c r="AJ789" s="70" t="str">
        <f t="shared" si="174"/>
        <v/>
      </c>
      <c r="AK789" s="70" t="str">
        <f t="shared" ref="AK789:AK852" si="180">IF(AG789="","",AI789-AJ789)</f>
        <v/>
      </c>
      <c r="AL789" s="70" t="str">
        <f t="shared" ref="AL789:AL852" si="181">IFERROR(IF(AK789&lt;=0,"",AL788-AK789),"")</f>
        <v/>
      </c>
    </row>
    <row r="790" spans="2:38" ht="15" thickBot="1" x14ac:dyDescent="0.35">
      <c r="B790" s="79" t="str">
        <f t="shared" si="175"/>
        <v/>
      </c>
      <c r="C790" s="78" t="str">
        <f t="shared" si="168"/>
        <v/>
      </c>
      <c r="D790" s="79" t="str">
        <f>IFERROR(IF(J789&lt;=0,"",IF(C790="Yes","",B790-COUNTIF($C$20:C790,"Yes"))),"")</f>
        <v/>
      </c>
      <c r="E790" s="81" t="str">
        <f t="shared" si="169"/>
        <v/>
      </c>
      <c r="F790" s="80" t="str">
        <f t="shared" si="176"/>
        <v/>
      </c>
      <c r="G790" s="80" t="str">
        <f t="shared" si="170"/>
        <v/>
      </c>
      <c r="H790" s="80" t="str">
        <f t="shared" si="177"/>
        <v/>
      </c>
      <c r="I790" s="80" t="str">
        <f t="shared" si="171"/>
        <v/>
      </c>
      <c r="J790" s="80" t="str">
        <f t="shared" si="178"/>
        <v/>
      </c>
      <c r="AG790" s="16" t="str">
        <f t="shared" si="179"/>
        <v/>
      </c>
      <c r="AH790" s="69" t="str">
        <f t="shared" si="172"/>
        <v/>
      </c>
      <c r="AI790" s="70" t="str">
        <f t="shared" si="173"/>
        <v/>
      </c>
      <c r="AJ790" s="70" t="str">
        <f t="shared" si="174"/>
        <v/>
      </c>
      <c r="AK790" s="70" t="str">
        <f t="shared" si="180"/>
        <v/>
      </c>
      <c r="AL790" s="70" t="str">
        <f t="shared" si="181"/>
        <v/>
      </c>
    </row>
    <row r="791" spans="2:38" ht="15" thickBot="1" x14ac:dyDescent="0.35">
      <c r="B791" s="79" t="str">
        <f t="shared" si="175"/>
        <v/>
      </c>
      <c r="C791" s="78" t="str">
        <f t="shared" si="168"/>
        <v/>
      </c>
      <c r="D791" s="79" t="str">
        <f>IFERROR(IF(J790&lt;=0,"",IF(C791="Yes","",B791-COUNTIF($C$20:C791,"Yes"))),"")</f>
        <v/>
      </c>
      <c r="E791" s="81" t="str">
        <f t="shared" si="169"/>
        <v/>
      </c>
      <c r="F791" s="80" t="str">
        <f t="shared" si="176"/>
        <v/>
      </c>
      <c r="G791" s="80" t="str">
        <f t="shared" si="170"/>
        <v/>
      </c>
      <c r="H791" s="80" t="str">
        <f t="shared" si="177"/>
        <v/>
      </c>
      <c r="I791" s="80" t="str">
        <f t="shared" si="171"/>
        <v/>
      </c>
      <c r="J791" s="80" t="str">
        <f t="shared" si="178"/>
        <v/>
      </c>
      <c r="AG791" s="16" t="str">
        <f t="shared" si="179"/>
        <v/>
      </c>
      <c r="AH791" s="69" t="str">
        <f t="shared" si="172"/>
        <v/>
      </c>
      <c r="AI791" s="70" t="str">
        <f t="shared" si="173"/>
        <v/>
      </c>
      <c r="AJ791" s="70" t="str">
        <f t="shared" si="174"/>
        <v/>
      </c>
      <c r="AK791" s="70" t="str">
        <f t="shared" si="180"/>
        <v/>
      </c>
      <c r="AL791" s="70" t="str">
        <f t="shared" si="181"/>
        <v/>
      </c>
    </row>
    <row r="792" spans="2:38" ht="15" thickBot="1" x14ac:dyDescent="0.35">
      <c r="B792" s="79" t="str">
        <f t="shared" si="175"/>
        <v/>
      </c>
      <c r="C792" s="78" t="str">
        <f t="shared" si="168"/>
        <v/>
      </c>
      <c r="D792" s="79" t="str">
        <f>IFERROR(IF(J791&lt;=0,"",IF(C792="Yes","",B792-COUNTIF($C$20:C792,"Yes"))),"")</f>
        <v/>
      </c>
      <c r="E792" s="81" t="str">
        <f t="shared" si="169"/>
        <v/>
      </c>
      <c r="F792" s="80" t="str">
        <f t="shared" si="176"/>
        <v/>
      </c>
      <c r="G792" s="80" t="str">
        <f t="shared" si="170"/>
        <v/>
      </c>
      <c r="H792" s="80" t="str">
        <f t="shared" si="177"/>
        <v/>
      </c>
      <c r="I792" s="80" t="str">
        <f t="shared" si="171"/>
        <v/>
      </c>
      <c r="J792" s="80" t="str">
        <f t="shared" si="178"/>
        <v/>
      </c>
      <c r="AG792" s="16" t="str">
        <f t="shared" si="179"/>
        <v/>
      </c>
      <c r="AH792" s="69" t="str">
        <f t="shared" si="172"/>
        <v/>
      </c>
      <c r="AI792" s="70" t="str">
        <f t="shared" si="173"/>
        <v/>
      </c>
      <c r="AJ792" s="70" t="str">
        <f t="shared" si="174"/>
        <v/>
      </c>
      <c r="AK792" s="70" t="str">
        <f t="shared" si="180"/>
        <v/>
      </c>
      <c r="AL792" s="70" t="str">
        <f t="shared" si="181"/>
        <v/>
      </c>
    </row>
    <row r="793" spans="2:38" ht="15" thickBot="1" x14ac:dyDescent="0.35">
      <c r="B793" s="79" t="str">
        <f t="shared" si="175"/>
        <v/>
      </c>
      <c r="C793" s="78" t="str">
        <f t="shared" si="168"/>
        <v/>
      </c>
      <c r="D793" s="79" t="str">
        <f>IFERROR(IF(J792&lt;=0,"",IF(C793="Yes","",B793-COUNTIF($C$20:C793,"Yes"))),"")</f>
        <v/>
      </c>
      <c r="E793" s="81" t="str">
        <f t="shared" si="169"/>
        <v/>
      </c>
      <c r="F793" s="80" t="str">
        <f t="shared" si="176"/>
        <v/>
      </c>
      <c r="G793" s="80" t="str">
        <f t="shared" si="170"/>
        <v/>
      </c>
      <c r="H793" s="80" t="str">
        <f t="shared" si="177"/>
        <v/>
      </c>
      <c r="I793" s="80" t="str">
        <f t="shared" si="171"/>
        <v/>
      </c>
      <c r="J793" s="80" t="str">
        <f t="shared" si="178"/>
        <v/>
      </c>
      <c r="AG793" s="16" t="str">
        <f t="shared" si="179"/>
        <v/>
      </c>
      <c r="AH793" s="69" t="str">
        <f t="shared" si="172"/>
        <v/>
      </c>
      <c r="AI793" s="70" t="str">
        <f t="shared" si="173"/>
        <v/>
      </c>
      <c r="AJ793" s="70" t="str">
        <f t="shared" si="174"/>
        <v/>
      </c>
      <c r="AK793" s="70" t="str">
        <f t="shared" si="180"/>
        <v/>
      </c>
      <c r="AL793" s="70" t="str">
        <f t="shared" si="181"/>
        <v/>
      </c>
    </row>
    <row r="794" spans="2:38" ht="15" thickBot="1" x14ac:dyDescent="0.35">
      <c r="B794" s="79" t="str">
        <f t="shared" si="175"/>
        <v/>
      </c>
      <c r="C794" s="78" t="str">
        <f t="shared" si="168"/>
        <v/>
      </c>
      <c r="D794" s="79" t="str">
        <f>IFERROR(IF(J793&lt;=0,"",IF(C794="Yes","",B794-COUNTIF($C$20:C794,"Yes"))),"")</f>
        <v/>
      </c>
      <c r="E794" s="81" t="str">
        <f t="shared" si="169"/>
        <v/>
      </c>
      <c r="F794" s="80" t="str">
        <f t="shared" si="176"/>
        <v/>
      </c>
      <c r="G794" s="80" t="str">
        <f t="shared" si="170"/>
        <v/>
      </c>
      <c r="H794" s="80" t="str">
        <f t="shared" si="177"/>
        <v/>
      </c>
      <c r="I794" s="80" t="str">
        <f t="shared" si="171"/>
        <v/>
      </c>
      <c r="J794" s="80" t="str">
        <f t="shared" si="178"/>
        <v/>
      </c>
      <c r="AG794" s="16" t="str">
        <f t="shared" si="179"/>
        <v/>
      </c>
      <c r="AH794" s="69" t="str">
        <f t="shared" si="172"/>
        <v/>
      </c>
      <c r="AI794" s="70" t="str">
        <f t="shared" si="173"/>
        <v/>
      </c>
      <c r="AJ794" s="70" t="str">
        <f t="shared" si="174"/>
        <v/>
      </c>
      <c r="AK794" s="70" t="str">
        <f t="shared" si="180"/>
        <v/>
      </c>
      <c r="AL794" s="70" t="str">
        <f t="shared" si="181"/>
        <v/>
      </c>
    </row>
    <row r="795" spans="2:38" ht="15" thickBot="1" x14ac:dyDescent="0.35">
      <c r="B795" s="79" t="str">
        <f t="shared" si="175"/>
        <v/>
      </c>
      <c r="C795" s="78" t="str">
        <f t="shared" si="168"/>
        <v/>
      </c>
      <c r="D795" s="79" t="str">
        <f>IFERROR(IF(J794&lt;=0,"",IF(C795="Yes","",B795-COUNTIF($C$20:C795,"Yes"))),"")</f>
        <v/>
      </c>
      <c r="E795" s="81" t="str">
        <f t="shared" si="169"/>
        <v/>
      </c>
      <c r="F795" s="80" t="str">
        <f t="shared" si="176"/>
        <v/>
      </c>
      <c r="G795" s="80" t="str">
        <f t="shared" si="170"/>
        <v/>
      </c>
      <c r="H795" s="80" t="str">
        <f t="shared" si="177"/>
        <v/>
      </c>
      <c r="I795" s="80" t="str">
        <f t="shared" si="171"/>
        <v/>
      </c>
      <c r="J795" s="80" t="str">
        <f t="shared" si="178"/>
        <v/>
      </c>
      <c r="AG795" s="16" t="str">
        <f t="shared" si="179"/>
        <v/>
      </c>
      <c r="AH795" s="69" t="str">
        <f t="shared" si="172"/>
        <v/>
      </c>
      <c r="AI795" s="70" t="str">
        <f t="shared" si="173"/>
        <v/>
      </c>
      <c r="AJ795" s="70" t="str">
        <f t="shared" si="174"/>
        <v/>
      </c>
      <c r="AK795" s="70" t="str">
        <f t="shared" si="180"/>
        <v/>
      </c>
      <c r="AL795" s="70" t="str">
        <f t="shared" si="181"/>
        <v/>
      </c>
    </row>
    <row r="796" spans="2:38" ht="15" thickBot="1" x14ac:dyDescent="0.35">
      <c r="B796" s="79" t="str">
        <f t="shared" si="175"/>
        <v/>
      </c>
      <c r="C796" s="78" t="str">
        <f t="shared" si="168"/>
        <v/>
      </c>
      <c r="D796" s="79" t="str">
        <f>IFERROR(IF(J795&lt;=0,"",IF(C796="Yes","",B796-COUNTIF($C$20:C796,"Yes"))),"")</f>
        <v/>
      </c>
      <c r="E796" s="81" t="str">
        <f t="shared" si="169"/>
        <v/>
      </c>
      <c r="F796" s="80" t="str">
        <f t="shared" si="176"/>
        <v/>
      </c>
      <c r="G796" s="80" t="str">
        <f t="shared" si="170"/>
        <v/>
      </c>
      <c r="H796" s="80" t="str">
        <f t="shared" si="177"/>
        <v/>
      </c>
      <c r="I796" s="80" t="str">
        <f t="shared" si="171"/>
        <v/>
      </c>
      <c r="J796" s="80" t="str">
        <f t="shared" si="178"/>
        <v/>
      </c>
      <c r="AG796" s="16" t="str">
        <f t="shared" si="179"/>
        <v/>
      </c>
      <c r="AH796" s="69" t="str">
        <f t="shared" si="172"/>
        <v/>
      </c>
      <c r="AI796" s="70" t="str">
        <f t="shared" si="173"/>
        <v/>
      </c>
      <c r="AJ796" s="70" t="str">
        <f t="shared" si="174"/>
        <v/>
      </c>
      <c r="AK796" s="70" t="str">
        <f t="shared" si="180"/>
        <v/>
      </c>
      <c r="AL796" s="70" t="str">
        <f t="shared" si="181"/>
        <v/>
      </c>
    </row>
    <row r="797" spans="2:38" ht="15" thickBot="1" x14ac:dyDescent="0.35">
      <c r="B797" s="79" t="str">
        <f t="shared" si="175"/>
        <v/>
      </c>
      <c r="C797" s="78" t="str">
        <f t="shared" si="168"/>
        <v/>
      </c>
      <c r="D797" s="79" t="str">
        <f>IFERROR(IF(J796&lt;=0,"",IF(C797="Yes","",B797-COUNTIF($C$20:C797,"Yes"))),"")</f>
        <v/>
      </c>
      <c r="E797" s="81" t="str">
        <f t="shared" si="169"/>
        <v/>
      </c>
      <c r="F797" s="80" t="str">
        <f t="shared" si="176"/>
        <v/>
      </c>
      <c r="G797" s="80" t="str">
        <f t="shared" si="170"/>
        <v/>
      </c>
      <c r="H797" s="80" t="str">
        <f t="shared" si="177"/>
        <v/>
      </c>
      <c r="I797" s="80" t="str">
        <f t="shared" si="171"/>
        <v/>
      </c>
      <c r="J797" s="80" t="str">
        <f t="shared" si="178"/>
        <v/>
      </c>
      <c r="AG797" s="16" t="str">
        <f t="shared" si="179"/>
        <v/>
      </c>
      <c r="AH797" s="69" t="str">
        <f t="shared" si="172"/>
        <v/>
      </c>
      <c r="AI797" s="70" t="str">
        <f t="shared" si="173"/>
        <v/>
      </c>
      <c r="AJ797" s="70" t="str">
        <f t="shared" si="174"/>
        <v/>
      </c>
      <c r="AK797" s="70" t="str">
        <f t="shared" si="180"/>
        <v/>
      </c>
      <c r="AL797" s="70" t="str">
        <f t="shared" si="181"/>
        <v/>
      </c>
    </row>
    <row r="798" spans="2:38" ht="15" thickBot="1" x14ac:dyDescent="0.35">
      <c r="B798" s="79" t="str">
        <f t="shared" si="175"/>
        <v/>
      </c>
      <c r="C798" s="78" t="str">
        <f t="shared" si="168"/>
        <v/>
      </c>
      <c r="D798" s="79" t="str">
        <f>IFERROR(IF(J797&lt;=0,"",IF(C798="Yes","",B798-COUNTIF($C$20:C798,"Yes"))),"")</f>
        <v/>
      </c>
      <c r="E798" s="81" t="str">
        <f t="shared" si="169"/>
        <v/>
      </c>
      <c r="F798" s="80" t="str">
        <f t="shared" si="176"/>
        <v/>
      </c>
      <c r="G798" s="80" t="str">
        <f t="shared" si="170"/>
        <v/>
      </c>
      <c r="H798" s="80" t="str">
        <f t="shared" si="177"/>
        <v/>
      </c>
      <c r="I798" s="80" t="str">
        <f t="shared" si="171"/>
        <v/>
      </c>
      <c r="J798" s="80" t="str">
        <f t="shared" si="178"/>
        <v/>
      </c>
      <c r="AG798" s="16" t="str">
        <f t="shared" si="179"/>
        <v/>
      </c>
      <c r="AH798" s="69" t="str">
        <f t="shared" si="172"/>
        <v/>
      </c>
      <c r="AI798" s="70" t="str">
        <f t="shared" si="173"/>
        <v/>
      </c>
      <c r="AJ798" s="70" t="str">
        <f t="shared" si="174"/>
        <v/>
      </c>
      <c r="AK798" s="70" t="str">
        <f t="shared" si="180"/>
        <v/>
      </c>
      <c r="AL798" s="70" t="str">
        <f t="shared" si="181"/>
        <v/>
      </c>
    </row>
    <row r="799" spans="2:38" ht="15" thickBot="1" x14ac:dyDescent="0.35">
      <c r="B799" s="79" t="str">
        <f t="shared" si="175"/>
        <v/>
      </c>
      <c r="C799" s="78" t="str">
        <f t="shared" si="168"/>
        <v/>
      </c>
      <c r="D799" s="79" t="str">
        <f>IFERROR(IF(J798&lt;=0,"",IF(C799="Yes","",B799-COUNTIF($C$20:C799,"Yes"))),"")</f>
        <v/>
      </c>
      <c r="E799" s="81" t="str">
        <f t="shared" si="169"/>
        <v/>
      </c>
      <c r="F799" s="80" t="str">
        <f t="shared" si="176"/>
        <v/>
      </c>
      <c r="G799" s="80" t="str">
        <f t="shared" si="170"/>
        <v/>
      </c>
      <c r="H799" s="80" t="str">
        <f t="shared" si="177"/>
        <v/>
      </c>
      <c r="I799" s="80" t="str">
        <f t="shared" si="171"/>
        <v/>
      </c>
      <c r="J799" s="80" t="str">
        <f t="shared" si="178"/>
        <v/>
      </c>
      <c r="AG799" s="16" t="str">
        <f t="shared" si="179"/>
        <v/>
      </c>
      <c r="AH799" s="69" t="str">
        <f t="shared" si="172"/>
        <v/>
      </c>
      <c r="AI799" s="70" t="str">
        <f t="shared" si="173"/>
        <v/>
      </c>
      <c r="AJ799" s="70" t="str">
        <f t="shared" si="174"/>
        <v/>
      </c>
      <c r="AK799" s="70" t="str">
        <f t="shared" si="180"/>
        <v/>
      </c>
      <c r="AL799" s="70" t="str">
        <f t="shared" si="181"/>
        <v/>
      </c>
    </row>
    <row r="800" spans="2:38" ht="15" thickBot="1" x14ac:dyDescent="0.35">
      <c r="B800" s="79" t="str">
        <f t="shared" si="175"/>
        <v/>
      </c>
      <c r="C800" s="78" t="str">
        <f t="shared" si="168"/>
        <v/>
      </c>
      <c r="D800" s="79" t="str">
        <f>IFERROR(IF(J799&lt;=0,"",IF(C800="Yes","",B800-COUNTIF($C$20:C800,"Yes"))),"")</f>
        <v/>
      </c>
      <c r="E800" s="81" t="str">
        <f t="shared" si="169"/>
        <v/>
      </c>
      <c r="F800" s="80" t="str">
        <f t="shared" si="176"/>
        <v/>
      </c>
      <c r="G800" s="80" t="str">
        <f t="shared" si="170"/>
        <v/>
      </c>
      <c r="H800" s="80" t="str">
        <f t="shared" si="177"/>
        <v/>
      </c>
      <c r="I800" s="80" t="str">
        <f t="shared" si="171"/>
        <v/>
      </c>
      <c r="J800" s="80" t="str">
        <f t="shared" si="178"/>
        <v/>
      </c>
      <c r="AG800" s="16" t="str">
        <f t="shared" si="179"/>
        <v/>
      </c>
      <c r="AH800" s="69" t="str">
        <f t="shared" si="172"/>
        <v/>
      </c>
      <c r="AI800" s="70" t="str">
        <f t="shared" si="173"/>
        <v/>
      </c>
      <c r="AJ800" s="70" t="str">
        <f t="shared" si="174"/>
        <v/>
      </c>
      <c r="AK800" s="70" t="str">
        <f t="shared" si="180"/>
        <v/>
      </c>
      <c r="AL800" s="70" t="str">
        <f t="shared" si="181"/>
        <v/>
      </c>
    </row>
    <row r="801" spans="2:38" ht="15" thickBot="1" x14ac:dyDescent="0.35">
      <c r="B801" s="79" t="str">
        <f t="shared" si="175"/>
        <v/>
      </c>
      <c r="C801" s="78" t="str">
        <f t="shared" si="168"/>
        <v/>
      </c>
      <c r="D801" s="79" t="str">
        <f>IFERROR(IF(J800&lt;=0,"",IF(C801="Yes","",B801-COUNTIF($C$20:C801,"Yes"))),"")</f>
        <v/>
      </c>
      <c r="E801" s="81" t="str">
        <f t="shared" si="169"/>
        <v/>
      </c>
      <c r="F801" s="80" t="str">
        <f t="shared" si="176"/>
        <v/>
      </c>
      <c r="G801" s="80" t="str">
        <f t="shared" si="170"/>
        <v/>
      </c>
      <c r="H801" s="80" t="str">
        <f t="shared" si="177"/>
        <v/>
      </c>
      <c r="I801" s="80" t="str">
        <f t="shared" si="171"/>
        <v/>
      </c>
      <c r="J801" s="80" t="str">
        <f t="shared" si="178"/>
        <v/>
      </c>
      <c r="AG801" s="16" t="str">
        <f t="shared" si="179"/>
        <v/>
      </c>
      <c r="AH801" s="69" t="str">
        <f t="shared" si="172"/>
        <v/>
      </c>
      <c r="AI801" s="70" t="str">
        <f t="shared" si="173"/>
        <v/>
      </c>
      <c r="AJ801" s="70" t="str">
        <f t="shared" si="174"/>
        <v/>
      </c>
      <c r="AK801" s="70" t="str">
        <f t="shared" si="180"/>
        <v/>
      </c>
      <c r="AL801" s="70" t="str">
        <f t="shared" si="181"/>
        <v/>
      </c>
    </row>
    <row r="802" spans="2:38" ht="15" thickBot="1" x14ac:dyDescent="0.35">
      <c r="B802" s="79" t="str">
        <f t="shared" si="175"/>
        <v/>
      </c>
      <c r="C802" s="78" t="str">
        <f t="shared" si="168"/>
        <v/>
      </c>
      <c r="D802" s="79" t="str">
        <f>IFERROR(IF(J801&lt;=0,"",IF(C802="Yes","",B802-COUNTIF($C$20:C802,"Yes"))),"")</f>
        <v/>
      </c>
      <c r="E802" s="81" t="str">
        <f t="shared" si="169"/>
        <v/>
      </c>
      <c r="F802" s="80" t="str">
        <f t="shared" si="176"/>
        <v/>
      </c>
      <c r="G802" s="80" t="str">
        <f t="shared" si="170"/>
        <v/>
      </c>
      <c r="H802" s="80" t="str">
        <f t="shared" si="177"/>
        <v/>
      </c>
      <c r="I802" s="80" t="str">
        <f t="shared" si="171"/>
        <v/>
      </c>
      <c r="J802" s="80" t="str">
        <f t="shared" si="178"/>
        <v/>
      </c>
      <c r="AG802" s="16" t="str">
        <f t="shared" si="179"/>
        <v/>
      </c>
      <c r="AH802" s="69" t="str">
        <f t="shared" si="172"/>
        <v/>
      </c>
      <c r="AI802" s="70" t="str">
        <f t="shared" si="173"/>
        <v/>
      </c>
      <c r="AJ802" s="70" t="str">
        <f t="shared" si="174"/>
        <v/>
      </c>
      <c r="AK802" s="70" t="str">
        <f t="shared" si="180"/>
        <v/>
      </c>
      <c r="AL802" s="70" t="str">
        <f t="shared" si="181"/>
        <v/>
      </c>
    </row>
    <row r="803" spans="2:38" ht="15" thickBot="1" x14ac:dyDescent="0.35">
      <c r="B803" s="79" t="str">
        <f t="shared" si="175"/>
        <v/>
      </c>
      <c r="C803" s="78" t="str">
        <f t="shared" si="168"/>
        <v/>
      </c>
      <c r="D803" s="79" t="str">
        <f>IFERROR(IF(J802&lt;=0,"",IF(C803="Yes","",B803-COUNTIF($C$20:C803,"Yes"))),"")</f>
        <v/>
      </c>
      <c r="E803" s="81" t="str">
        <f t="shared" si="169"/>
        <v/>
      </c>
      <c r="F803" s="80" t="str">
        <f t="shared" si="176"/>
        <v/>
      </c>
      <c r="G803" s="80" t="str">
        <f t="shared" si="170"/>
        <v/>
      </c>
      <c r="H803" s="80" t="str">
        <f t="shared" si="177"/>
        <v/>
      </c>
      <c r="I803" s="80" t="str">
        <f t="shared" si="171"/>
        <v/>
      </c>
      <c r="J803" s="80" t="str">
        <f t="shared" si="178"/>
        <v/>
      </c>
      <c r="AG803" s="16" t="str">
        <f t="shared" si="179"/>
        <v/>
      </c>
      <c r="AH803" s="69" t="str">
        <f t="shared" si="172"/>
        <v/>
      </c>
      <c r="AI803" s="70" t="str">
        <f t="shared" si="173"/>
        <v/>
      </c>
      <c r="AJ803" s="70" t="str">
        <f t="shared" si="174"/>
        <v/>
      </c>
      <c r="AK803" s="70" t="str">
        <f t="shared" si="180"/>
        <v/>
      </c>
      <c r="AL803" s="70" t="str">
        <f t="shared" si="181"/>
        <v/>
      </c>
    </row>
    <row r="804" spans="2:38" ht="15" thickBot="1" x14ac:dyDescent="0.35">
      <c r="B804" s="79" t="str">
        <f t="shared" si="175"/>
        <v/>
      </c>
      <c r="C804" s="78" t="str">
        <f t="shared" si="168"/>
        <v/>
      </c>
      <c r="D804" s="79" t="str">
        <f>IFERROR(IF(J803&lt;=0,"",IF(C804="Yes","",B804-COUNTIF($C$20:C804,"Yes"))),"")</f>
        <v/>
      </c>
      <c r="E804" s="81" t="str">
        <f t="shared" si="169"/>
        <v/>
      </c>
      <c r="F804" s="80" t="str">
        <f t="shared" si="176"/>
        <v/>
      </c>
      <c r="G804" s="80" t="str">
        <f t="shared" si="170"/>
        <v/>
      </c>
      <c r="H804" s="80" t="str">
        <f t="shared" si="177"/>
        <v/>
      </c>
      <c r="I804" s="80" t="str">
        <f t="shared" si="171"/>
        <v/>
      </c>
      <c r="J804" s="80" t="str">
        <f t="shared" si="178"/>
        <v/>
      </c>
      <c r="AG804" s="16" t="str">
        <f t="shared" si="179"/>
        <v/>
      </c>
      <c r="AH804" s="69" t="str">
        <f t="shared" si="172"/>
        <v/>
      </c>
      <c r="AI804" s="70" t="str">
        <f t="shared" si="173"/>
        <v/>
      </c>
      <c r="AJ804" s="70" t="str">
        <f t="shared" si="174"/>
        <v/>
      </c>
      <c r="AK804" s="70" t="str">
        <f t="shared" si="180"/>
        <v/>
      </c>
      <c r="AL804" s="70" t="str">
        <f t="shared" si="181"/>
        <v/>
      </c>
    </row>
    <row r="805" spans="2:38" ht="15" thickBot="1" x14ac:dyDescent="0.35">
      <c r="B805" s="79" t="str">
        <f t="shared" si="175"/>
        <v/>
      </c>
      <c r="C805" s="78" t="str">
        <f t="shared" si="168"/>
        <v/>
      </c>
      <c r="D805" s="79" t="str">
        <f>IFERROR(IF(J804&lt;=0,"",IF(C805="Yes","",B805-COUNTIF($C$20:C805,"Yes"))),"")</f>
        <v/>
      </c>
      <c r="E805" s="81" t="str">
        <f t="shared" si="169"/>
        <v/>
      </c>
      <c r="F805" s="80" t="str">
        <f t="shared" si="176"/>
        <v/>
      </c>
      <c r="G805" s="80" t="str">
        <f t="shared" si="170"/>
        <v/>
      </c>
      <c r="H805" s="80" t="str">
        <f t="shared" si="177"/>
        <v/>
      </c>
      <c r="I805" s="80" t="str">
        <f t="shared" si="171"/>
        <v/>
      </c>
      <c r="J805" s="80" t="str">
        <f t="shared" si="178"/>
        <v/>
      </c>
      <c r="AG805" s="16" t="str">
        <f t="shared" si="179"/>
        <v/>
      </c>
      <c r="AH805" s="69" t="str">
        <f t="shared" si="172"/>
        <v/>
      </c>
      <c r="AI805" s="70" t="str">
        <f t="shared" si="173"/>
        <v/>
      </c>
      <c r="AJ805" s="70" t="str">
        <f t="shared" si="174"/>
        <v/>
      </c>
      <c r="AK805" s="70" t="str">
        <f t="shared" si="180"/>
        <v/>
      </c>
      <c r="AL805" s="70" t="str">
        <f t="shared" si="181"/>
        <v/>
      </c>
    </row>
    <row r="806" spans="2:38" ht="15" thickBot="1" x14ac:dyDescent="0.35">
      <c r="B806" s="79" t="str">
        <f t="shared" si="175"/>
        <v/>
      </c>
      <c r="C806" s="78" t="str">
        <f t="shared" si="168"/>
        <v/>
      </c>
      <c r="D806" s="79" t="str">
        <f>IFERROR(IF(J805&lt;=0,"",IF(C806="Yes","",B806-COUNTIF($C$20:C806,"Yes"))),"")</f>
        <v/>
      </c>
      <c r="E806" s="81" t="str">
        <f t="shared" si="169"/>
        <v/>
      </c>
      <c r="F806" s="80" t="str">
        <f t="shared" si="176"/>
        <v/>
      </c>
      <c r="G806" s="80" t="str">
        <f t="shared" si="170"/>
        <v/>
      </c>
      <c r="H806" s="80" t="str">
        <f t="shared" si="177"/>
        <v/>
      </c>
      <c r="I806" s="80" t="str">
        <f t="shared" si="171"/>
        <v/>
      </c>
      <c r="J806" s="80" t="str">
        <f t="shared" si="178"/>
        <v/>
      </c>
      <c r="AG806" s="16" t="str">
        <f t="shared" si="179"/>
        <v/>
      </c>
      <c r="AH806" s="69" t="str">
        <f t="shared" si="172"/>
        <v/>
      </c>
      <c r="AI806" s="70" t="str">
        <f t="shared" si="173"/>
        <v/>
      </c>
      <c r="AJ806" s="70" t="str">
        <f t="shared" si="174"/>
        <v/>
      </c>
      <c r="AK806" s="70" t="str">
        <f t="shared" si="180"/>
        <v/>
      </c>
      <c r="AL806" s="70" t="str">
        <f t="shared" si="181"/>
        <v/>
      </c>
    </row>
    <row r="807" spans="2:38" ht="15" thickBot="1" x14ac:dyDescent="0.35">
      <c r="B807" s="79" t="str">
        <f t="shared" si="175"/>
        <v/>
      </c>
      <c r="C807" s="78" t="str">
        <f t="shared" si="168"/>
        <v/>
      </c>
      <c r="D807" s="79" t="str">
        <f>IFERROR(IF(J806&lt;=0,"",IF(C807="Yes","",B807-COUNTIF($C$20:C807,"Yes"))),"")</f>
        <v/>
      </c>
      <c r="E807" s="81" t="str">
        <f t="shared" si="169"/>
        <v/>
      </c>
      <c r="F807" s="80" t="str">
        <f t="shared" si="176"/>
        <v/>
      </c>
      <c r="G807" s="80" t="str">
        <f t="shared" si="170"/>
        <v/>
      </c>
      <c r="H807" s="80" t="str">
        <f t="shared" si="177"/>
        <v/>
      </c>
      <c r="I807" s="80" t="str">
        <f t="shared" si="171"/>
        <v/>
      </c>
      <c r="J807" s="80" t="str">
        <f t="shared" si="178"/>
        <v/>
      </c>
      <c r="AG807" s="16" t="str">
        <f t="shared" si="179"/>
        <v/>
      </c>
      <c r="AH807" s="69" t="str">
        <f t="shared" si="172"/>
        <v/>
      </c>
      <c r="AI807" s="70" t="str">
        <f t="shared" si="173"/>
        <v/>
      </c>
      <c r="AJ807" s="70" t="str">
        <f t="shared" si="174"/>
        <v/>
      </c>
      <c r="AK807" s="70" t="str">
        <f t="shared" si="180"/>
        <v/>
      </c>
      <c r="AL807" s="70" t="str">
        <f t="shared" si="181"/>
        <v/>
      </c>
    </row>
    <row r="808" spans="2:38" ht="15" thickBot="1" x14ac:dyDescent="0.35">
      <c r="B808" s="79" t="str">
        <f t="shared" si="175"/>
        <v/>
      </c>
      <c r="C808" s="78" t="str">
        <f t="shared" si="168"/>
        <v/>
      </c>
      <c r="D808" s="79" t="str">
        <f>IFERROR(IF(J807&lt;=0,"",IF(C808="Yes","",B808-COUNTIF($C$20:C808,"Yes"))),"")</f>
        <v/>
      </c>
      <c r="E808" s="81" t="str">
        <f t="shared" si="169"/>
        <v/>
      </c>
      <c r="F808" s="80" t="str">
        <f t="shared" si="176"/>
        <v/>
      </c>
      <c r="G808" s="80" t="str">
        <f t="shared" si="170"/>
        <v/>
      </c>
      <c r="H808" s="80" t="str">
        <f t="shared" si="177"/>
        <v/>
      </c>
      <c r="I808" s="80" t="str">
        <f t="shared" si="171"/>
        <v/>
      </c>
      <c r="J808" s="80" t="str">
        <f t="shared" si="178"/>
        <v/>
      </c>
      <c r="AG808" s="16" t="str">
        <f t="shared" si="179"/>
        <v/>
      </c>
      <c r="AH808" s="69" t="str">
        <f t="shared" si="172"/>
        <v/>
      </c>
      <c r="AI808" s="70" t="str">
        <f t="shared" si="173"/>
        <v/>
      </c>
      <c r="AJ808" s="70" t="str">
        <f t="shared" si="174"/>
        <v/>
      </c>
      <c r="AK808" s="70" t="str">
        <f t="shared" si="180"/>
        <v/>
      </c>
      <c r="AL808" s="70" t="str">
        <f t="shared" si="181"/>
        <v/>
      </c>
    </row>
    <row r="809" spans="2:38" ht="15" thickBot="1" x14ac:dyDescent="0.35">
      <c r="B809" s="79" t="str">
        <f t="shared" si="175"/>
        <v/>
      </c>
      <c r="C809" s="78" t="str">
        <f t="shared" si="168"/>
        <v/>
      </c>
      <c r="D809" s="79" t="str">
        <f>IFERROR(IF(J808&lt;=0,"",IF(C809="Yes","",B809-COUNTIF($C$20:C809,"Yes"))),"")</f>
        <v/>
      </c>
      <c r="E809" s="81" t="str">
        <f t="shared" si="169"/>
        <v/>
      </c>
      <c r="F809" s="80" t="str">
        <f t="shared" si="176"/>
        <v/>
      </c>
      <c r="G809" s="80" t="str">
        <f t="shared" si="170"/>
        <v/>
      </c>
      <c r="H809" s="80" t="str">
        <f t="shared" si="177"/>
        <v/>
      </c>
      <c r="I809" s="80" t="str">
        <f t="shared" si="171"/>
        <v/>
      </c>
      <c r="J809" s="80" t="str">
        <f t="shared" si="178"/>
        <v/>
      </c>
      <c r="AG809" s="16" t="str">
        <f t="shared" si="179"/>
        <v/>
      </c>
      <c r="AH809" s="69" t="str">
        <f t="shared" si="172"/>
        <v/>
      </c>
      <c r="AI809" s="70" t="str">
        <f t="shared" si="173"/>
        <v/>
      </c>
      <c r="AJ809" s="70" t="str">
        <f t="shared" si="174"/>
        <v/>
      </c>
      <c r="AK809" s="70" t="str">
        <f t="shared" si="180"/>
        <v/>
      </c>
      <c r="AL809" s="70" t="str">
        <f t="shared" si="181"/>
        <v/>
      </c>
    </row>
    <row r="810" spans="2:38" ht="15" thickBot="1" x14ac:dyDescent="0.35">
      <c r="B810" s="79" t="str">
        <f t="shared" si="175"/>
        <v/>
      </c>
      <c r="C810" s="78" t="str">
        <f t="shared" si="168"/>
        <v/>
      </c>
      <c r="D810" s="79" t="str">
        <f>IFERROR(IF(J809&lt;=0,"",IF(C810="Yes","",B810-COUNTIF($C$20:C810,"Yes"))),"")</f>
        <v/>
      </c>
      <c r="E810" s="81" t="str">
        <f t="shared" si="169"/>
        <v/>
      </c>
      <c r="F810" s="80" t="str">
        <f t="shared" si="176"/>
        <v/>
      </c>
      <c r="G810" s="80" t="str">
        <f t="shared" si="170"/>
        <v/>
      </c>
      <c r="H810" s="80" t="str">
        <f t="shared" si="177"/>
        <v/>
      </c>
      <c r="I810" s="80" t="str">
        <f t="shared" si="171"/>
        <v/>
      </c>
      <c r="J810" s="80" t="str">
        <f t="shared" si="178"/>
        <v/>
      </c>
      <c r="AG810" s="16" t="str">
        <f t="shared" si="179"/>
        <v/>
      </c>
      <c r="AH810" s="69" t="str">
        <f t="shared" si="172"/>
        <v/>
      </c>
      <c r="AI810" s="70" t="str">
        <f t="shared" si="173"/>
        <v/>
      </c>
      <c r="AJ810" s="70" t="str">
        <f t="shared" si="174"/>
        <v/>
      </c>
      <c r="AK810" s="70" t="str">
        <f t="shared" si="180"/>
        <v/>
      </c>
      <c r="AL810" s="70" t="str">
        <f t="shared" si="181"/>
        <v/>
      </c>
    </row>
    <row r="811" spans="2:38" ht="15" thickBot="1" x14ac:dyDescent="0.35">
      <c r="B811" s="79" t="str">
        <f t="shared" si="175"/>
        <v/>
      </c>
      <c r="C811" s="78" t="str">
        <f t="shared" si="168"/>
        <v/>
      </c>
      <c r="D811" s="79" t="str">
        <f>IFERROR(IF(J810&lt;=0,"",IF(C811="Yes","",B811-COUNTIF($C$20:C811,"Yes"))),"")</f>
        <v/>
      </c>
      <c r="E811" s="81" t="str">
        <f t="shared" si="169"/>
        <v/>
      </c>
      <c r="F811" s="80" t="str">
        <f t="shared" si="176"/>
        <v/>
      </c>
      <c r="G811" s="80" t="str">
        <f t="shared" si="170"/>
        <v/>
      </c>
      <c r="H811" s="80" t="str">
        <f t="shared" si="177"/>
        <v/>
      </c>
      <c r="I811" s="80" t="str">
        <f t="shared" si="171"/>
        <v/>
      </c>
      <c r="J811" s="80" t="str">
        <f t="shared" si="178"/>
        <v/>
      </c>
      <c r="AG811" s="16" t="str">
        <f t="shared" si="179"/>
        <v/>
      </c>
      <c r="AH811" s="69" t="str">
        <f t="shared" si="172"/>
        <v/>
      </c>
      <c r="AI811" s="70" t="str">
        <f t="shared" si="173"/>
        <v/>
      </c>
      <c r="AJ811" s="70" t="str">
        <f t="shared" si="174"/>
        <v/>
      </c>
      <c r="AK811" s="70" t="str">
        <f t="shared" si="180"/>
        <v/>
      </c>
      <c r="AL811" s="70" t="str">
        <f t="shared" si="181"/>
        <v/>
      </c>
    </row>
    <row r="812" spans="2:38" ht="15" thickBot="1" x14ac:dyDescent="0.35">
      <c r="B812" s="79" t="str">
        <f t="shared" si="175"/>
        <v/>
      </c>
      <c r="C812" s="78" t="str">
        <f t="shared" si="168"/>
        <v/>
      </c>
      <c r="D812" s="79" t="str">
        <f>IFERROR(IF(J811&lt;=0,"",IF(C812="Yes","",B812-COUNTIF($C$20:C812,"Yes"))),"")</f>
        <v/>
      </c>
      <c r="E812" s="81" t="str">
        <f t="shared" si="169"/>
        <v/>
      </c>
      <c r="F812" s="80" t="str">
        <f t="shared" si="176"/>
        <v/>
      </c>
      <c r="G812" s="80" t="str">
        <f t="shared" si="170"/>
        <v/>
      </c>
      <c r="H812" s="80" t="str">
        <f t="shared" si="177"/>
        <v/>
      </c>
      <c r="I812" s="80" t="str">
        <f t="shared" si="171"/>
        <v/>
      </c>
      <c r="J812" s="80" t="str">
        <f t="shared" si="178"/>
        <v/>
      </c>
      <c r="AG812" s="16" t="str">
        <f t="shared" si="179"/>
        <v/>
      </c>
      <c r="AH812" s="69" t="str">
        <f t="shared" si="172"/>
        <v/>
      </c>
      <c r="AI812" s="70" t="str">
        <f t="shared" si="173"/>
        <v/>
      </c>
      <c r="AJ812" s="70" t="str">
        <f t="shared" si="174"/>
        <v/>
      </c>
      <c r="AK812" s="70" t="str">
        <f t="shared" si="180"/>
        <v/>
      </c>
      <c r="AL812" s="70" t="str">
        <f t="shared" si="181"/>
        <v/>
      </c>
    </row>
    <row r="813" spans="2:38" ht="15" thickBot="1" x14ac:dyDescent="0.35">
      <c r="B813" s="79" t="str">
        <f t="shared" si="175"/>
        <v/>
      </c>
      <c r="C813" s="78" t="str">
        <f t="shared" si="168"/>
        <v/>
      </c>
      <c r="D813" s="79" t="str">
        <f>IFERROR(IF(J812&lt;=0,"",IF(C813="Yes","",B813-COUNTIF($C$20:C813,"Yes"))),"")</f>
        <v/>
      </c>
      <c r="E813" s="81" t="str">
        <f t="shared" si="169"/>
        <v/>
      </c>
      <c r="F813" s="80" t="str">
        <f t="shared" si="176"/>
        <v/>
      </c>
      <c r="G813" s="80" t="str">
        <f t="shared" si="170"/>
        <v/>
      </c>
      <c r="H813" s="80" t="str">
        <f t="shared" si="177"/>
        <v/>
      </c>
      <c r="I813" s="80" t="str">
        <f t="shared" si="171"/>
        <v/>
      </c>
      <c r="J813" s="80" t="str">
        <f t="shared" si="178"/>
        <v/>
      </c>
      <c r="AG813" s="16" t="str">
        <f t="shared" si="179"/>
        <v/>
      </c>
      <c r="AH813" s="69" t="str">
        <f t="shared" si="172"/>
        <v/>
      </c>
      <c r="AI813" s="70" t="str">
        <f t="shared" si="173"/>
        <v/>
      </c>
      <c r="AJ813" s="70" t="str">
        <f t="shared" si="174"/>
        <v/>
      </c>
      <c r="AK813" s="70" t="str">
        <f t="shared" si="180"/>
        <v/>
      </c>
      <c r="AL813" s="70" t="str">
        <f t="shared" si="181"/>
        <v/>
      </c>
    </row>
    <row r="814" spans="2:38" ht="15" thickBot="1" x14ac:dyDescent="0.35">
      <c r="B814" s="79" t="str">
        <f t="shared" si="175"/>
        <v/>
      </c>
      <c r="C814" s="78" t="str">
        <f t="shared" si="168"/>
        <v/>
      </c>
      <c r="D814" s="79" t="str">
        <f>IFERROR(IF(J813&lt;=0,"",IF(C814="Yes","",B814-COUNTIF($C$20:C814,"Yes"))),"")</f>
        <v/>
      </c>
      <c r="E814" s="81" t="str">
        <f t="shared" si="169"/>
        <v/>
      </c>
      <c r="F814" s="80" t="str">
        <f t="shared" si="176"/>
        <v/>
      </c>
      <c r="G814" s="80" t="str">
        <f t="shared" si="170"/>
        <v/>
      </c>
      <c r="H814" s="80" t="str">
        <f t="shared" si="177"/>
        <v/>
      </c>
      <c r="I814" s="80" t="str">
        <f t="shared" si="171"/>
        <v/>
      </c>
      <c r="J814" s="80" t="str">
        <f t="shared" si="178"/>
        <v/>
      </c>
      <c r="AG814" s="16" t="str">
        <f t="shared" si="179"/>
        <v/>
      </c>
      <c r="AH814" s="69" t="str">
        <f t="shared" si="172"/>
        <v/>
      </c>
      <c r="AI814" s="70" t="str">
        <f t="shared" si="173"/>
        <v/>
      </c>
      <c r="AJ814" s="70" t="str">
        <f t="shared" si="174"/>
        <v/>
      </c>
      <c r="AK814" s="70" t="str">
        <f t="shared" si="180"/>
        <v/>
      </c>
      <c r="AL814" s="70" t="str">
        <f t="shared" si="181"/>
        <v/>
      </c>
    </row>
    <row r="815" spans="2:38" ht="15" thickBot="1" x14ac:dyDescent="0.35">
      <c r="B815" s="79" t="str">
        <f t="shared" si="175"/>
        <v/>
      </c>
      <c r="C815" s="78" t="str">
        <f t="shared" si="168"/>
        <v/>
      </c>
      <c r="D815" s="79" t="str">
        <f>IFERROR(IF(J814&lt;=0,"",IF(C815="Yes","",B815-COUNTIF($C$20:C815,"Yes"))),"")</f>
        <v/>
      </c>
      <c r="E815" s="81" t="str">
        <f t="shared" si="169"/>
        <v/>
      </c>
      <c r="F815" s="80" t="str">
        <f t="shared" si="176"/>
        <v/>
      </c>
      <c r="G815" s="80" t="str">
        <f t="shared" si="170"/>
        <v/>
      </c>
      <c r="H815" s="80" t="str">
        <f t="shared" si="177"/>
        <v/>
      </c>
      <c r="I815" s="80" t="str">
        <f t="shared" si="171"/>
        <v/>
      </c>
      <c r="J815" s="80" t="str">
        <f t="shared" si="178"/>
        <v/>
      </c>
      <c r="AG815" s="16" t="str">
        <f t="shared" si="179"/>
        <v/>
      </c>
      <c r="AH815" s="69" t="str">
        <f t="shared" si="172"/>
        <v/>
      </c>
      <c r="AI815" s="70" t="str">
        <f t="shared" si="173"/>
        <v/>
      </c>
      <c r="AJ815" s="70" t="str">
        <f t="shared" si="174"/>
        <v/>
      </c>
      <c r="AK815" s="70" t="str">
        <f t="shared" si="180"/>
        <v/>
      </c>
      <c r="AL815" s="70" t="str">
        <f t="shared" si="181"/>
        <v/>
      </c>
    </row>
    <row r="816" spans="2:38" ht="15" thickBot="1" x14ac:dyDescent="0.35">
      <c r="B816" s="79" t="str">
        <f t="shared" si="175"/>
        <v/>
      </c>
      <c r="C816" s="78" t="str">
        <f t="shared" si="168"/>
        <v/>
      </c>
      <c r="D816" s="79" t="str">
        <f>IFERROR(IF(J815&lt;=0,"",IF(C816="Yes","",B816-COUNTIF($C$20:C816,"Yes"))),"")</f>
        <v/>
      </c>
      <c r="E816" s="81" t="str">
        <f t="shared" si="169"/>
        <v/>
      </c>
      <c r="F816" s="80" t="str">
        <f t="shared" si="176"/>
        <v/>
      </c>
      <c r="G816" s="80" t="str">
        <f t="shared" si="170"/>
        <v/>
      </c>
      <c r="H816" s="80" t="str">
        <f t="shared" si="177"/>
        <v/>
      </c>
      <c r="I816" s="80" t="str">
        <f t="shared" si="171"/>
        <v/>
      </c>
      <c r="J816" s="80" t="str">
        <f t="shared" si="178"/>
        <v/>
      </c>
      <c r="AG816" s="16" t="str">
        <f t="shared" si="179"/>
        <v/>
      </c>
      <c r="AH816" s="69" t="str">
        <f t="shared" si="172"/>
        <v/>
      </c>
      <c r="AI816" s="70" t="str">
        <f t="shared" si="173"/>
        <v/>
      </c>
      <c r="AJ816" s="70" t="str">
        <f t="shared" si="174"/>
        <v/>
      </c>
      <c r="AK816" s="70" t="str">
        <f t="shared" si="180"/>
        <v/>
      </c>
      <c r="AL816" s="70" t="str">
        <f t="shared" si="181"/>
        <v/>
      </c>
    </row>
    <row r="817" spans="2:38" ht="15" thickBot="1" x14ac:dyDescent="0.35">
      <c r="B817" s="79" t="str">
        <f t="shared" si="175"/>
        <v/>
      </c>
      <c r="C817" s="78" t="str">
        <f t="shared" si="168"/>
        <v/>
      </c>
      <c r="D817" s="79" t="str">
        <f>IFERROR(IF(J816&lt;=0,"",IF(C817="Yes","",B817-COUNTIF($C$20:C817,"Yes"))),"")</f>
        <v/>
      </c>
      <c r="E817" s="81" t="str">
        <f t="shared" si="169"/>
        <v/>
      </c>
      <c r="F817" s="80" t="str">
        <f t="shared" si="176"/>
        <v/>
      </c>
      <c r="G817" s="80" t="str">
        <f t="shared" si="170"/>
        <v/>
      </c>
      <c r="H817" s="80" t="str">
        <f t="shared" si="177"/>
        <v/>
      </c>
      <c r="I817" s="80" t="str">
        <f t="shared" si="171"/>
        <v/>
      </c>
      <c r="J817" s="80" t="str">
        <f t="shared" si="178"/>
        <v/>
      </c>
      <c r="AG817" s="16" t="str">
        <f t="shared" si="179"/>
        <v/>
      </c>
      <c r="AH817" s="69" t="str">
        <f t="shared" si="172"/>
        <v/>
      </c>
      <c r="AI817" s="70" t="str">
        <f t="shared" si="173"/>
        <v/>
      </c>
      <c r="AJ817" s="70" t="str">
        <f t="shared" si="174"/>
        <v/>
      </c>
      <c r="AK817" s="70" t="str">
        <f t="shared" si="180"/>
        <v/>
      </c>
      <c r="AL817" s="70" t="str">
        <f t="shared" si="181"/>
        <v/>
      </c>
    </row>
    <row r="818" spans="2:38" ht="15" thickBot="1" x14ac:dyDescent="0.35">
      <c r="B818" s="79" t="str">
        <f t="shared" si="175"/>
        <v/>
      </c>
      <c r="C818" s="78" t="str">
        <f t="shared" si="168"/>
        <v/>
      </c>
      <c r="D818" s="79" t="str">
        <f>IFERROR(IF(J817&lt;=0,"",IF(C818="Yes","",B818-COUNTIF($C$20:C818,"Yes"))),"")</f>
        <v/>
      </c>
      <c r="E818" s="81" t="str">
        <f t="shared" si="169"/>
        <v/>
      </c>
      <c r="F818" s="80" t="str">
        <f t="shared" si="176"/>
        <v/>
      </c>
      <c r="G818" s="80" t="str">
        <f t="shared" si="170"/>
        <v/>
      </c>
      <c r="H818" s="80" t="str">
        <f t="shared" si="177"/>
        <v/>
      </c>
      <c r="I818" s="80" t="str">
        <f t="shared" si="171"/>
        <v/>
      </c>
      <c r="J818" s="80" t="str">
        <f t="shared" si="178"/>
        <v/>
      </c>
      <c r="AG818" s="16" t="str">
        <f t="shared" si="179"/>
        <v/>
      </c>
      <c r="AH818" s="69" t="str">
        <f t="shared" si="172"/>
        <v/>
      </c>
      <c r="AI818" s="70" t="str">
        <f t="shared" si="173"/>
        <v/>
      </c>
      <c r="AJ818" s="70" t="str">
        <f t="shared" si="174"/>
        <v/>
      </c>
      <c r="AK818" s="70" t="str">
        <f t="shared" si="180"/>
        <v/>
      </c>
      <c r="AL818" s="70" t="str">
        <f t="shared" si="181"/>
        <v/>
      </c>
    </row>
    <row r="819" spans="2:38" ht="15" thickBot="1" x14ac:dyDescent="0.35">
      <c r="B819" s="79" t="str">
        <f t="shared" si="175"/>
        <v/>
      </c>
      <c r="C819" s="78" t="str">
        <f t="shared" si="168"/>
        <v/>
      </c>
      <c r="D819" s="79" t="str">
        <f>IFERROR(IF(J818&lt;=0,"",IF(C819="Yes","",B819-COUNTIF($C$20:C819,"Yes"))),"")</f>
        <v/>
      </c>
      <c r="E819" s="81" t="str">
        <f t="shared" si="169"/>
        <v/>
      </c>
      <c r="F819" s="80" t="str">
        <f t="shared" si="176"/>
        <v/>
      </c>
      <c r="G819" s="80" t="str">
        <f t="shared" si="170"/>
        <v/>
      </c>
      <c r="H819" s="80" t="str">
        <f t="shared" si="177"/>
        <v/>
      </c>
      <c r="I819" s="80" t="str">
        <f t="shared" si="171"/>
        <v/>
      </c>
      <c r="J819" s="80" t="str">
        <f t="shared" si="178"/>
        <v/>
      </c>
      <c r="AG819" s="16" t="str">
        <f t="shared" si="179"/>
        <v/>
      </c>
      <c r="AH819" s="69" t="str">
        <f t="shared" si="172"/>
        <v/>
      </c>
      <c r="AI819" s="70" t="str">
        <f t="shared" si="173"/>
        <v/>
      </c>
      <c r="AJ819" s="70" t="str">
        <f t="shared" si="174"/>
        <v/>
      </c>
      <c r="AK819" s="70" t="str">
        <f t="shared" si="180"/>
        <v/>
      </c>
      <c r="AL819" s="70" t="str">
        <f t="shared" si="181"/>
        <v/>
      </c>
    </row>
    <row r="820" spans="2:38" ht="15" thickBot="1" x14ac:dyDescent="0.35">
      <c r="B820" s="79" t="str">
        <f t="shared" si="175"/>
        <v/>
      </c>
      <c r="C820" s="78" t="str">
        <f t="shared" si="168"/>
        <v/>
      </c>
      <c r="D820" s="79" t="str">
        <f>IFERROR(IF(J819&lt;=0,"",IF(C820="Yes","",B820-COUNTIF($C$20:C820,"Yes"))),"")</f>
        <v/>
      </c>
      <c r="E820" s="81" t="str">
        <f t="shared" si="169"/>
        <v/>
      </c>
      <c r="F820" s="80" t="str">
        <f t="shared" si="176"/>
        <v/>
      </c>
      <c r="G820" s="80" t="str">
        <f t="shared" si="170"/>
        <v/>
      </c>
      <c r="H820" s="80" t="str">
        <f t="shared" si="177"/>
        <v/>
      </c>
      <c r="I820" s="80" t="str">
        <f t="shared" si="171"/>
        <v/>
      </c>
      <c r="J820" s="80" t="str">
        <f t="shared" si="178"/>
        <v/>
      </c>
      <c r="AG820" s="16" t="str">
        <f t="shared" si="179"/>
        <v/>
      </c>
      <c r="AH820" s="69" t="str">
        <f t="shared" si="172"/>
        <v/>
      </c>
      <c r="AI820" s="70" t="str">
        <f t="shared" si="173"/>
        <v/>
      </c>
      <c r="AJ820" s="70" t="str">
        <f t="shared" si="174"/>
        <v/>
      </c>
      <c r="AK820" s="70" t="str">
        <f t="shared" si="180"/>
        <v/>
      </c>
      <c r="AL820" s="70" t="str">
        <f t="shared" si="181"/>
        <v/>
      </c>
    </row>
    <row r="821" spans="2:38" ht="15" thickBot="1" x14ac:dyDescent="0.35">
      <c r="B821" s="79" t="str">
        <f t="shared" si="175"/>
        <v/>
      </c>
      <c r="C821" s="78" t="str">
        <f t="shared" si="168"/>
        <v/>
      </c>
      <c r="D821" s="79" t="str">
        <f>IFERROR(IF(J820&lt;=0,"",IF(C821="Yes","",B821-COUNTIF($C$20:C821,"Yes"))),"")</f>
        <v/>
      </c>
      <c r="E821" s="81" t="str">
        <f t="shared" si="169"/>
        <v/>
      </c>
      <c r="F821" s="80" t="str">
        <f t="shared" si="176"/>
        <v/>
      </c>
      <c r="G821" s="80" t="str">
        <f t="shared" si="170"/>
        <v/>
      </c>
      <c r="H821" s="80" t="str">
        <f t="shared" si="177"/>
        <v/>
      </c>
      <c r="I821" s="80" t="str">
        <f t="shared" si="171"/>
        <v/>
      </c>
      <c r="J821" s="80" t="str">
        <f t="shared" si="178"/>
        <v/>
      </c>
      <c r="AG821" s="16" t="str">
        <f t="shared" si="179"/>
        <v/>
      </c>
      <c r="AH821" s="69" t="str">
        <f t="shared" si="172"/>
        <v/>
      </c>
      <c r="AI821" s="70" t="str">
        <f t="shared" si="173"/>
        <v/>
      </c>
      <c r="AJ821" s="70" t="str">
        <f t="shared" si="174"/>
        <v/>
      </c>
      <c r="AK821" s="70" t="str">
        <f t="shared" si="180"/>
        <v/>
      </c>
      <c r="AL821" s="70" t="str">
        <f t="shared" si="181"/>
        <v/>
      </c>
    </row>
    <row r="822" spans="2:38" ht="15" thickBot="1" x14ac:dyDescent="0.35">
      <c r="B822" s="79" t="str">
        <f t="shared" si="175"/>
        <v/>
      </c>
      <c r="C822" s="78" t="str">
        <f t="shared" si="168"/>
        <v/>
      </c>
      <c r="D822" s="79" t="str">
        <f>IFERROR(IF(J821&lt;=0,"",IF(C822="Yes","",B822-COUNTIF($C$20:C822,"Yes"))),"")</f>
        <v/>
      </c>
      <c r="E822" s="81" t="str">
        <f t="shared" si="169"/>
        <v/>
      </c>
      <c r="F822" s="80" t="str">
        <f t="shared" si="176"/>
        <v/>
      </c>
      <c r="G822" s="80" t="str">
        <f t="shared" si="170"/>
        <v/>
      </c>
      <c r="H822" s="80" t="str">
        <f t="shared" si="177"/>
        <v/>
      </c>
      <c r="I822" s="80" t="str">
        <f t="shared" si="171"/>
        <v/>
      </c>
      <c r="J822" s="80" t="str">
        <f t="shared" si="178"/>
        <v/>
      </c>
      <c r="AG822" s="16" t="str">
        <f t="shared" si="179"/>
        <v/>
      </c>
      <c r="AH822" s="69" t="str">
        <f t="shared" si="172"/>
        <v/>
      </c>
      <c r="AI822" s="70" t="str">
        <f t="shared" si="173"/>
        <v/>
      </c>
      <c r="AJ822" s="70" t="str">
        <f t="shared" si="174"/>
        <v/>
      </c>
      <c r="AK822" s="70" t="str">
        <f t="shared" si="180"/>
        <v/>
      </c>
      <c r="AL822" s="70" t="str">
        <f t="shared" si="181"/>
        <v/>
      </c>
    </row>
    <row r="823" spans="2:38" ht="15" thickBot="1" x14ac:dyDescent="0.35">
      <c r="B823" s="79" t="str">
        <f t="shared" si="175"/>
        <v/>
      </c>
      <c r="C823" s="78" t="str">
        <f t="shared" si="168"/>
        <v/>
      </c>
      <c r="D823" s="79" t="str">
        <f>IFERROR(IF(J822&lt;=0,"",IF(C823="Yes","",B823-COUNTIF($C$20:C823,"Yes"))),"")</f>
        <v/>
      </c>
      <c r="E823" s="81" t="str">
        <f t="shared" si="169"/>
        <v/>
      </c>
      <c r="F823" s="80" t="str">
        <f t="shared" si="176"/>
        <v/>
      </c>
      <c r="G823" s="80" t="str">
        <f t="shared" si="170"/>
        <v/>
      </c>
      <c r="H823" s="80" t="str">
        <f t="shared" si="177"/>
        <v/>
      </c>
      <c r="I823" s="80" t="str">
        <f t="shared" si="171"/>
        <v/>
      </c>
      <c r="J823" s="80" t="str">
        <f t="shared" si="178"/>
        <v/>
      </c>
      <c r="AG823" s="16" t="str">
        <f t="shared" si="179"/>
        <v/>
      </c>
      <c r="AH823" s="69" t="str">
        <f t="shared" si="172"/>
        <v/>
      </c>
      <c r="AI823" s="70" t="str">
        <f t="shared" si="173"/>
        <v/>
      </c>
      <c r="AJ823" s="70" t="str">
        <f t="shared" si="174"/>
        <v/>
      </c>
      <c r="AK823" s="70" t="str">
        <f t="shared" si="180"/>
        <v/>
      </c>
      <c r="AL823" s="70" t="str">
        <f t="shared" si="181"/>
        <v/>
      </c>
    </row>
    <row r="824" spans="2:38" ht="15" thickBot="1" x14ac:dyDescent="0.35">
      <c r="B824" s="79" t="str">
        <f t="shared" si="175"/>
        <v/>
      </c>
      <c r="C824" s="78" t="str">
        <f t="shared" si="168"/>
        <v/>
      </c>
      <c r="D824" s="79" t="str">
        <f>IFERROR(IF(J823&lt;=0,"",IF(C824="Yes","",B824-COUNTIF($C$20:C824,"Yes"))),"")</f>
        <v/>
      </c>
      <c r="E824" s="81" t="str">
        <f t="shared" si="169"/>
        <v/>
      </c>
      <c r="F824" s="80" t="str">
        <f t="shared" si="176"/>
        <v/>
      </c>
      <c r="G824" s="80" t="str">
        <f t="shared" si="170"/>
        <v/>
      </c>
      <c r="H824" s="80" t="str">
        <f t="shared" si="177"/>
        <v/>
      </c>
      <c r="I824" s="80" t="str">
        <f t="shared" si="171"/>
        <v/>
      </c>
      <c r="J824" s="80" t="str">
        <f t="shared" si="178"/>
        <v/>
      </c>
      <c r="AG824" s="16" t="str">
        <f t="shared" si="179"/>
        <v/>
      </c>
      <c r="AH824" s="69" t="str">
        <f t="shared" si="172"/>
        <v/>
      </c>
      <c r="AI824" s="70" t="str">
        <f t="shared" si="173"/>
        <v/>
      </c>
      <c r="AJ824" s="70" t="str">
        <f t="shared" si="174"/>
        <v/>
      </c>
      <c r="AK824" s="70" t="str">
        <f t="shared" si="180"/>
        <v/>
      </c>
      <c r="AL824" s="70" t="str">
        <f t="shared" si="181"/>
        <v/>
      </c>
    </row>
    <row r="825" spans="2:38" ht="15" thickBot="1" x14ac:dyDescent="0.35">
      <c r="B825" s="79" t="str">
        <f t="shared" si="175"/>
        <v/>
      </c>
      <c r="C825" s="78" t="str">
        <f t="shared" si="168"/>
        <v/>
      </c>
      <c r="D825" s="79" t="str">
        <f>IFERROR(IF(J824&lt;=0,"",IF(C825="Yes","",B825-COUNTIF($C$20:C825,"Yes"))),"")</f>
        <v/>
      </c>
      <c r="E825" s="81" t="str">
        <f t="shared" si="169"/>
        <v/>
      </c>
      <c r="F825" s="80" t="str">
        <f t="shared" si="176"/>
        <v/>
      </c>
      <c r="G825" s="80" t="str">
        <f t="shared" si="170"/>
        <v/>
      </c>
      <c r="H825" s="80" t="str">
        <f t="shared" si="177"/>
        <v/>
      </c>
      <c r="I825" s="80" t="str">
        <f t="shared" si="171"/>
        <v/>
      </c>
      <c r="J825" s="80" t="str">
        <f t="shared" si="178"/>
        <v/>
      </c>
      <c r="AG825" s="16" t="str">
        <f t="shared" si="179"/>
        <v/>
      </c>
      <c r="AH825" s="69" t="str">
        <f t="shared" si="172"/>
        <v/>
      </c>
      <c r="AI825" s="70" t="str">
        <f t="shared" si="173"/>
        <v/>
      </c>
      <c r="AJ825" s="70" t="str">
        <f t="shared" si="174"/>
        <v/>
      </c>
      <c r="AK825" s="70" t="str">
        <f t="shared" si="180"/>
        <v/>
      </c>
      <c r="AL825" s="70" t="str">
        <f t="shared" si="181"/>
        <v/>
      </c>
    </row>
    <row r="826" spans="2:38" ht="15" thickBot="1" x14ac:dyDescent="0.35">
      <c r="B826" s="79" t="str">
        <f t="shared" si="175"/>
        <v/>
      </c>
      <c r="C826" s="78" t="str">
        <f t="shared" si="168"/>
        <v/>
      </c>
      <c r="D826" s="79" t="str">
        <f>IFERROR(IF(J825&lt;=0,"",IF(C826="Yes","",B826-COUNTIF($C$20:C826,"Yes"))),"")</f>
        <v/>
      </c>
      <c r="E826" s="81" t="str">
        <f t="shared" si="169"/>
        <v/>
      </c>
      <c r="F826" s="80" t="str">
        <f t="shared" si="176"/>
        <v/>
      </c>
      <c r="G826" s="80" t="str">
        <f t="shared" si="170"/>
        <v/>
      </c>
      <c r="H826" s="80" t="str">
        <f t="shared" si="177"/>
        <v/>
      </c>
      <c r="I826" s="80" t="str">
        <f t="shared" si="171"/>
        <v/>
      </c>
      <c r="J826" s="80" t="str">
        <f t="shared" si="178"/>
        <v/>
      </c>
      <c r="AG826" s="16" t="str">
        <f t="shared" si="179"/>
        <v/>
      </c>
      <c r="AH826" s="69" t="str">
        <f t="shared" si="172"/>
        <v/>
      </c>
      <c r="AI826" s="70" t="str">
        <f t="shared" si="173"/>
        <v/>
      </c>
      <c r="AJ826" s="70" t="str">
        <f t="shared" si="174"/>
        <v/>
      </c>
      <c r="AK826" s="70" t="str">
        <f t="shared" si="180"/>
        <v/>
      </c>
      <c r="AL826" s="70" t="str">
        <f t="shared" si="181"/>
        <v/>
      </c>
    </row>
    <row r="827" spans="2:38" ht="15" thickBot="1" x14ac:dyDescent="0.35">
      <c r="B827" s="79" t="str">
        <f t="shared" si="175"/>
        <v/>
      </c>
      <c r="C827" s="78" t="str">
        <f t="shared" si="168"/>
        <v/>
      </c>
      <c r="D827" s="79" t="str">
        <f>IFERROR(IF(J826&lt;=0,"",IF(C827="Yes","",B827-COUNTIF($C$20:C827,"Yes"))),"")</f>
        <v/>
      </c>
      <c r="E827" s="81" t="str">
        <f t="shared" si="169"/>
        <v/>
      </c>
      <c r="F827" s="80" t="str">
        <f t="shared" si="176"/>
        <v/>
      </c>
      <c r="G827" s="80" t="str">
        <f t="shared" si="170"/>
        <v/>
      </c>
      <c r="H827" s="80" t="str">
        <f t="shared" si="177"/>
        <v/>
      </c>
      <c r="I827" s="80" t="str">
        <f t="shared" si="171"/>
        <v/>
      </c>
      <c r="J827" s="80" t="str">
        <f t="shared" si="178"/>
        <v/>
      </c>
      <c r="AG827" s="16" t="str">
        <f t="shared" si="179"/>
        <v/>
      </c>
      <c r="AH827" s="69" t="str">
        <f t="shared" si="172"/>
        <v/>
      </c>
      <c r="AI827" s="70" t="str">
        <f t="shared" si="173"/>
        <v/>
      </c>
      <c r="AJ827" s="70" t="str">
        <f t="shared" si="174"/>
        <v/>
      </c>
      <c r="AK827" s="70" t="str">
        <f t="shared" si="180"/>
        <v/>
      </c>
      <c r="AL827" s="70" t="str">
        <f t="shared" si="181"/>
        <v/>
      </c>
    </row>
    <row r="828" spans="2:38" ht="15" thickBot="1" x14ac:dyDescent="0.35">
      <c r="B828" s="79" t="str">
        <f t="shared" si="175"/>
        <v/>
      </c>
      <c r="C828" s="78" t="str">
        <f t="shared" si="168"/>
        <v/>
      </c>
      <c r="D828" s="79" t="str">
        <f>IFERROR(IF(J827&lt;=0,"",IF(C828="Yes","",B828-COUNTIF($C$20:C828,"Yes"))),"")</f>
        <v/>
      </c>
      <c r="E828" s="81" t="str">
        <f t="shared" si="169"/>
        <v/>
      </c>
      <c r="F828" s="80" t="str">
        <f t="shared" si="176"/>
        <v/>
      </c>
      <c r="G828" s="80" t="str">
        <f t="shared" si="170"/>
        <v/>
      </c>
      <c r="H828" s="80" t="str">
        <f t="shared" si="177"/>
        <v/>
      </c>
      <c r="I828" s="80" t="str">
        <f t="shared" si="171"/>
        <v/>
      </c>
      <c r="J828" s="80" t="str">
        <f t="shared" si="178"/>
        <v/>
      </c>
      <c r="AG828" s="16" t="str">
        <f t="shared" si="179"/>
        <v/>
      </c>
      <c r="AH828" s="69" t="str">
        <f t="shared" si="172"/>
        <v/>
      </c>
      <c r="AI828" s="70" t="str">
        <f t="shared" si="173"/>
        <v/>
      </c>
      <c r="AJ828" s="70" t="str">
        <f t="shared" si="174"/>
        <v/>
      </c>
      <c r="AK828" s="70" t="str">
        <f t="shared" si="180"/>
        <v/>
      </c>
      <c r="AL828" s="70" t="str">
        <f t="shared" si="181"/>
        <v/>
      </c>
    </row>
    <row r="829" spans="2:38" ht="15" thickBot="1" x14ac:dyDescent="0.35">
      <c r="B829" s="79" t="str">
        <f t="shared" si="175"/>
        <v/>
      </c>
      <c r="C829" s="78" t="str">
        <f t="shared" si="168"/>
        <v/>
      </c>
      <c r="D829" s="79" t="str">
        <f>IFERROR(IF(J828&lt;=0,"",IF(C829="Yes","",B829-COUNTIF($C$20:C829,"Yes"))),"")</f>
        <v/>
      </c>
      <c r="E829" s="81" t="str">
        <f t="shared" si="169"/>
        <v/>
      </c>
      <c r="F829" s="80" t="str">
        <f t="shared" si="176"/>
        <v/>
      </c>
      <c r="G829" s="80" t="str">
        <f t="shared" si="170"/>
        <v/>
      </c>
      <c r="H829" s="80" t="str">
        <f t="shared" si="177"/>
        <v/>
      </c>
      <c r="I829" s="80" t="str">
        <f t="shared" si="171"/>
        <v/>
      </c>
      <c r="J829" s="80" t="str">
        <f t="shared" si="178"/>
        <v/>
      </c>
      <c r="AG829" s="16" t="str">
        <f t="shared" si="179"/>
        <v/>
      </c>
      <c r="AH829" s="69" t="str">
        <f t="shared" si="172"/>
        <v/>
      </c>
      <c r="AI829" s="70" t="str">
        <f t="shared" si="173"/>
        <v/>
      </c>
      <c r="AJ829" s="70" t="str">
        <f t="shared" si="174"/>
        <v/>
      </c>
      <c r="AK829" s="70" t="str">
        <f t="shared" si="180"/>
        <v/>
      </c>
      <c r="AL829" s="70" t="str">
        <f t="shared" si="181"/>
        <v/>
      </c>
    </row>
    <row r="830" spans="2:38" ht="15" thickBot="1" x14ac:dyDescent="0.35">
      <c r="B830" s="79" t="str">
        <f t="shared" si="175"/>
        <v/>
      </c>
      <c r="C830" s="78" t="str">
        <f t="shared" si="168"/>
        <v/>
      </c>
      <c r="D830" s="79" t="str">
        <f>IFERROR(IF(J829&lt;=0,"",IF(C830="Yes","",B830-COUNTIF($C$20:C830,"Yes"))),"")</f>
        <v/>
      </c>
      <c r="E830" s="81" t="str">
        <f t="shared" si="169"/>
        <v/>
      </c>
      <c r="F830" s="80" t="str">
        <f t="shared" si="176"/>
        <v/>
      </c>
      <c r="G830" s="80" t="str">
        <f t="shared" si="170"/>
        <v/>
      </c>
      <c r="H830" s="80" t="str">
        <f t="shared" si="177"/>
        <v/>
      </c>
      <c r="I830" s="80" t="str">
        <f t="shared" si="171"/>
        <v/>
      </c>
      <c r="J830" s="80" t="str">
        <f t="shared" si="178"/>
        <v/>
      </c>
      <c r="AG830" s="16" t="str">
        <f t="shared" si="179"/>
        <v/>
      </c>
      <c r="AH830" s="69" t="str">
        <f t="shared" si="172"/>
        <v/>
      </c>
      <c r="AI830" s="70" t="str">
        <f t="shared" si="173"/>
        <v/>
      </c>
      <c r="AJ830" s="70" t="str">
        <f t="shared" si="174"/>
        <v/>
      </c>
      <c r="AK830" s="70" t="str">
        <f t="shared" si="180"/>
        <v/>
      </c>
      <c r="AL830" s="70" t="str">
        <f t="shared" si="181"/>
        <v/>
      </c>
    </row>
    <row r="831" spans="2:38" ht="15" thickBot="1" x14ac:dyDescent="0.35">
      <c r="B831" s="79" t="str">
        <f t="shared" si="175"/>
        <v/>
      </c>
      <c r="C831" s="78" t="str">
        <f t="shared" si="168"/>
        <v/>
      </c>
      <c r="D831" s="79" t="str">
        <f>IFERROR(IF(J830&lt;=0,"",IF(C831="Yes","",B831-COUNTIF($C$20:C831,"Yes"))),"")</f>
        <v/>
      </c>
      <c r="E831" s="81" t="str">
        <f t="shared" si="169"/>
        <v/>
      </c>
      <c r="F831" s="80" t="str">
        <f t="shared" si="176"/>
        <v/>
      </c>
      <c r="G831" s="80" t="str">
        <f t="shared" si="170"/>
        <v/>
      </c>
      <c r="H831" s="80" t="str">
        <f t="shared" si="177"/>
        <v/>
      </c>
      <c r="I831" s="80" t="str">
        <f t="shared" si="171"/>
        <v/>
      </c>
      <c r="J831" s="80" t="str">
        <f t="shared" si="178"/>
        <v/>
      </c>
      <c r="AG831" s="16" t="str">
        <f t="shared" si="179"/>
        <v/>
      </c>
      <c r="AH831" s="69" t="str">
        <f t="shared" si="172"/>
        <v/>
      </c>
      <c r="AI831" s="70" t="str">
        <f t="shared" si="173"/>
        <v/>
      </c>
      <c r="AJ831" s="70" t="str">
        <f t="shared" si="174"/>
        <v/>
      </c>
      <c r="AK831" s="70" t="str">
        <f t="shared" si="180"/>
        <v/>
      </c>
      <c r="AL831" s="70" t="str">
        <f t="shared" si="181"/>
        <v/>
      </c>
    </row>
    <row r="832" spans="2:38" ht="15" thickBot="1" x14ac:dyDescent="0.35">
      <c r="B832" s="79" t="str">
        <f t="shared" si="175"/>
        <v/>
      </c>
      <c r="C832" s="78" t="str">
        <f t="shared" si="168"/>
        <v/>
      </c>
      <c r="D832" s="79" t="str">
        <f>IFERROR(IF(J831&lt;=0,"",IF(C832="Yes","",B832-COUNTIF($C$20:C832,"Yes"))),"")</f>
        <v/>
      </c>
      <c r="E832" s="81" t="str">
        <f t="shared" si="169"/>
        <v/>
      </c>
      <c r="F832" s="80" t="str">
        <f t="shared" si="176"/>
        <v/>
      </c>
      <c r="G832" s="80" t="str">
        <f t="shared" si="170"/>
        <v/>
      </c>
      <c r="H832" s="80" t="str">
        <f t="shared" si="177"/>
        <v/>
      </c>
      <c r="I832" s="80" t="str">
        <f t="shared" si="171"/>
        <v/>
      </c>
      <c r="J832" s="80" t="str">
        <f t="shared" si="178"/>
        <v/>
      </c>
      <c r="AG832" s="16" t="str">
        <f t="shared" si="179"/>
        <v/>
      </c>
      <c r="AH832" s="69" t="str">
        <f t="shared" si="172"/>
        <v/>
      </c>
      <c r="AI832" s="70" t="str">
        <f t="shared" si="173"/>
        <v/>
      </c>
      <c r="AJ832" s="70" t="str">
        <f t="shared" si="174"/>
        <v/>
      </c>
      <c r="AK832" s="70" t="str">
        <f t="shared" si="180"/>
        <v/>
      </c>
      <c r="AL832" s="70" t="str">
        <f t="shared" si="181"/>
        <v/>
      </c>
    </row>
    <row r="833" spans="2:38" ht="15" thickBot="1" x14ac:dyDescent="0.35">
      <c r="B833" s="79" t="str">
        <f t="shared" si="175"/>
        <v/>
      </c>
      <c r="C833" s="78" t="str">
        <f t="shared" si="168"/>
        <v/>
      </c>
      <c r="D833" s="79" t="str">
        <f>IFERROR(IF(J832&lt;=0,"",IF(C833="Yes","",B833-COUNTIF($C$20:C833,"Yes"))),"")</f>
        <v/>
      </c>
      <c r="E833" s="81" t="str">
        <f t="shared" si="169"/>
        <v/>
      </c>
      <c r="F833" s="80" t="str">
        <f t="shared" si="176"/>
        <v/>
      </c>
      <c r="G833" s="80" t="str">
        <f t="shared" si="170"/>
        <v/>
      </c>
      <c r="H833" s="80" t="str">
        <f t="shared" si="177"/>
        <v/>
      </c>
      <c r="I833" s="80" t="str">
        <f t="shared" si="171"/>
        <v/>
      </c>
      <c r="J833" s="80" t="str">
        <f t="shared" si="178"/>
        <v/>
      </c>
      <c r="AG833" s="16" t="str">
        <f t="shared" si="179"/>
        <v/>
      </c>
      <c r="AH833" s="69" t="str">
        <f t="shared" si="172"/>
        <v/>
      </c>
      <c r="AI833" s="70" t="str">
        <f t="shared" si="173"/>
        <v/>
      </c>
      <c r="AJ833" s="70" t="str">
        <f t="shared" si="174"/>
        <v/>
      </c>
      <c r="AK833" s="70" t="str">
        <f t="shared" si="180"/>
        <v/>
      </c>
      <c r="AL833" s="70" t="str">
        <f t="shared" si="181"/>
        <v/>
      </c>
    </row>
    <row r="834" spans="2:38" ht="15" thickBot="1" x14ac:dyDescent="0.35">
      <c r="B834" s="79" t="str">
        <f t="shared" si="175"/>
        <v/>
      </c>
      <c r="C834" s="78" t="str">
        <f t="shared" si="168"/>
        <v/>
      </c>
      <c r="D834" s="79" t="str">
        <f>IFERROR(IF(J833&lt;=0,"",IF(C834="Yes","",B834-COUNTIF($C$20:C834,"Yes"))),"")</f>
        <v/>
      </c>
      <c r="E834" s="81" t="str">
        <f t="shared" si="169"/>
        <v/>
      </c>
      <c r="F834" s="80" t="str">
        <f t="shared" si="176"/>
        <v/>
      </c>
      <c r="G834" s="80" t="str">
        <f t="shared" si="170"/>
        <v/>
      </c>
      <c r="H834" s="80" t="str">
        <f t="shared" si="177"/>
        <v/>
      </c>
      <c r="I834" s="80" t="str">
        <f t="shared" si="171"/>
        <v/>
      </c>
      <c r="J834" s="80" t="str">
        <f t="shared" si="178"/>
        <v/>
      </c>
      <c r="AG834" s="16" t="str">
        <f t="shared" si="179"/>
        <v/>
      </c>
      <c r="AH834" s="69" t="str">
        <f t="shared" si="172"/>
        <v/>
      </c>
      <c r="AI834" s="70" t="str">
        <f t="shared" si="173"/>
        <v/>
      </c>
      <c r="AJ834" s="70" t="str">
        <f t="shared" si="174"/>
        <v/>
      </c>
      <c r="AK834" s="70" t="str">
        <f t="shared" si="180"/>
        <v/>
      </c>
      <c r="AL834" s="70" t="str">
        <f t="shared" si="181"/>
        <v/>
      </c>
    </row>
    <row r="835" spans="2:38" ht="15" thickBot="1" x14ac:dyDescent="0.35">
      <c r="B835" s="79" t="str">
        <f t="shared" si="175"/>
        <v/>
      </c>
      <c r="C835" s="78" t="str">
        <f t="shared" si="168"/>
        <v/>
      </c>
      <c r="D835" s="79" t="str">
        <f>IFERROR(IF(J834&lt;=0,"",IF(C835="Yes","",B835-COUNTIF($C$20:C835,"Yes"))),"")</f>
        <v/>
      </c>
      <c r="E835" s="81" t="str">
        <f t="shared" si="169"/>
        <v/>
      </c>
      <c r="F835" s="80" t="str">
        <f t="shared" si="176"/>
        <v/>
      </c>
      <c r="G835" s="80" t="str">
        <f t="shared" si="170"/>
        <v/>
      </c>
      <c r="H835" s="80" t="str">
        <f t="shared" si="177"/>
        <v/>
      </c>
      <c r="I835" s="80" t="str">
        <f t="shared" si="171"/>
        <v/>
      </c>
      <c r="J835" s="80" t="str">
        <f t="shared" si="178"/>
        <v/>
      </c>
      <c r="AG835" s="16" t="str">
        <f t="shared" si="179"/>
        <v/>
      </c>
      <c r="AH835" s="69" t="str">
        <f t="shared" si="172"/>
        <v/>
      </c>
      <c r="AI835" s="70" t="str">
        <f t="shared" si="173"/>
        <v/>
      </c>
      <c r="AJ835" s="70" t="str">
        <f t="shared" si="174"/>
        <v/>
      </c>
      <c r="AK835" s="70" t="str">
        <f t="shared" si="180"/>
        <v/>
      </c>
      <c r="AL835" s="70" t="str">
        <f t="shared" si="181"/>
        <v/>
      </c>
    </row>
    <row r="836" spans="2:38" ht="15" thickBot="1" x14ac:dyDescent="0.35">
      <c r="B836" s="79" t="str">
        <f t="shared" si="175"/>
        <v/>
      </c>
      <c r="C836" s="78" t="str">
        <f t="shared" si="168"/>
        <v/>
      </c>
      <c r="D836" s="79" t="str">
        <f>IFERROR(IF(J835&lt;=0,"",IF(C836="Yes","",B836-COUNTIF($C$20:C836,"Yes"))),"")</f>
        <v/>
      </c>
      <c r="E836" s="81" t="str">
        <f t="shared" si="169"/>
        <v/>
      </c>
      <c r="F836" s="80" t="str">
        <f t="shared" si="176"/>
        <v/>
      </c>
      <c r="G836" s="80" t="str">
        <f t="shared" si="170"/>
        <v/>
      </c>
      <c r="H836" s="80" t="str">
        <f t="shared" si="177"/>
        <v/>
      </c>
      <c r="I836" s="80" t="str">
        <f t="shared" si="171"/>
        <v/>
      </c>
      <c r="J836" s="80" t="str">
        <f t="shared" si="178"/>
        <v/>
      </c>
      <c r="AG836" s="16" t="str">
        <f t="shared" si="179"/>
        <v/>
      </c>
      <c r="AH836" s="69" t="str">
        <f t="shared" si="172"/>
        <v/>
      </c>
      <c r="AI836" s="70" t="str">
        <f t="shared" si="173"/>
        <v/>
      </c>
      <c r="AJ836" s="70" t="str">
        <f t="shared" si="174"/>
        <v/>
      </c>
      <c r="AK836" s="70" t="str">
        <f t="shared" si="180"/>
        <v/>
      </c>
      <c r="AL836" s="70" t="str">
        <f t="shared" si="181"/>
        <v/>
      </c>
    </row>
    <row r="837" spans="2:38" ht="15" thickBot="1" x14ac:dyDescent="0.35">
      <c r="B837" s="79" t="str">
        <f t="shared" si="175"/>
        <v/>
      </c>
      <c r="C837" s="78" t="str">
        <f t="shared" si="168"/>
        <v/>
      </c>
      <c r="D837" s="79" t="str">
        <f>IFERROR(IF(J836&lt;=0,"",IF(C837="Yes","",B837-COUNTIF($C$20:C837,"Yes"))),"")</f>
        <v/>
      </c>
      <c r="E837" s="81" t="str">
        <f t="shared" si="169"/>
        <v/>
      </c>
      <c r="F837" s="80" t="str">
        <f t="shared" si="176"/>
        <v/>
      </c>
      <c r="G837" s="80" t="str">
        <f t="shared" si="170"/>
        <v/>
      </c>
      <c r="H837" s="80" t="str">
        <f t="shared" si="177"/>
        <v/>
      </c>
      <c r="I837" s="80" t="str">
        <f t="shared" si="171"/>
        <v/>
      </c>
      <c r="J837" s="80" t="str">
        <f t="shared" si="178"/>
        <v/>
      </c>
      <c r="AG837" s="16" t="str">
        <f t="shared" si="179"/>
        <v/>
      </c>
      <c r="AH837" s="69" t="str">
        <f t="shared" si="172"/>
        <v/>
      </c>
      <c r="AI837" s="70" t="str">
        <f t="shared" si="173"/>
        <v/>
      </c>
      <c r="AJ837" s="70" t="str">
        <f t="shared" si="174"/>
        <v/>
      </c>
      <c r="AK837" s="70" t="str">
        <f t="shared" si="180"/>
        <v/>
      </c>
      <c r="AL837" s="70" t="str">
        <f t="shared" si="181"/>
        <v/>
      </c>
    </row>
    <row r="838" spans="2:38" ht="15" thickBot="1" x14ac:dyDescent="0.35">
      <c r="B838" s="79" t="str">
        <f t="shared" si="175"/>
        <v/>
      </c>
      <c r="C838" s="78" t="str">
        <f t="shared" si="168"/>
        <v/>
      </c>
      <c r="D838" s="79" t="str">
        <f>IFERROR(IF(J837&lt;=0,"",IF(C838="Yes","",B838-COUNTIF($C$20:C838,"Yes"))),"")</f>
        <v/>
      </c>
      <c r="E838" s="81" t="str">
        <f t="shared" si="169"/>
        <v/>
      </c>
      <c r="F838" s="80" t="str">
        <f t="shared" si="176"/>
        <v/>
      </c>
      <c r="G838" s="80" t="str">
        <f t="shared" si="170"/>
        <v/>
      </c>
      <c r="H838" s="80" t="str">
        <f t="shared" si="177"/>
        <v/>
      </c>
      <c r="I838" s="80" t="str">
        <f t="shared" si="171"/>
        <v/>
      </c>
      <c r="J838" s="80" t="str">
        <f t="shared" si="178"/>
        <v/>
      </c>
      <c r="AG838" s="16" t="str">
        <f t="shared" si="179"/>
        <v/>
      </c>
      <c r="AH838" s="69" t="str">
        <f t="shared" si="172"/>
        <v/>
      </c>
      <c r="AI838" s="70" t="str">
        <f t="shared" si="173"/>
        <v/>
      </c>
      <c r="AJ838" s="70" t="str">
        <f t="shared" si="174"/>
        <v/>
      </c>
      <c r="AK838" s="70" t="str">
        <f t="shared" si="180"/>
        <v/>
      </c>
      <c r="AL838" s="70" t="str">
        <f t="shared" si="181"/>
        <v/>
      </c>
    </row>
    <row r="839" spans="2:38" ht="15" thickBot="1" x14ac:dyDescent="0.35">
      <c r="B839" s="79" t="str">
        <f t="shared" si="175"/>
        <v/>
      </c>
      <c r="C839" s="78" t="str">
        <f t="shared" si="168"/>
        <v/>
      </c>
      <c r="D839" s="79" t="str">
        <f>IFERROR(IF(J838&lt;=0,"",IF(C839="Yes","",B839-COUNTIF($C$20:C839,"Yes"))),"")</f>
        <v/>
      </c>
      <c r="E839" s="81" t="str">
        <f t="shared" si="169"/>
        <v/>
      </c>
      <c r="F839" s="80" t="str">
        <f t="shared" si="176"/>
        <v/>
      </c>
      <c r="G839" s="80" t="str">
        <f t="shared" si="170"/>
        <v/>
      </c>
      <c r="H839" s="80" t="str">
        <f t="shared" si="177"/>
        <v/>
      </c>
      <c r="I839" s="80" t="str">
        <f t="shared" si="171"/>
        <v/>
      </c>
      <c r="J839" s="80" t="str">
        <f t="shared" si="178"/>
        <v/>
      </c>
      <c r="AG839" s="16" t="str">
        <f t="shared" si="179"/>
        <v/>
      </c>
      <c r="AH839" s="69" t="str">
        <f t="shared" si="172"/>
        <v/>
      </c>
      <c r="AI839" s="70" t="str">
        <f t="shared" si="173"/>
        <v/>
      </c>
      <c r="AJ839" s="70" t="str">
        <f t="shared" si="174"/>
        <v/>
      </c>
      <c r="AK839" s="70" t="str">
        <f t="shared" si="180"/>
        <v/>
      </c>
      <c r="AL839" s="70" t="str">
        <f t="shared" si="181"/>
        <v/>
      </c>
    </row>
    <row r="840" spans="2:38" ht="15" thickBot="1" x14ac:dyDescent="0.35">
      <c r="B840" s="79" t="str">
        <f t="shared" si="175"/>
        <v/>
      </c>
      <c r="C840" s="78" t="str">
        <f t="shared" si="168"/>
        <v/>
      </c>
      <c r="D840" s="79" t="str">
        <f>IFERROR(IF(J839&lt;=0,"",IF(C840="Yes","",B840-COUNTIF($C$20:C840,"Yes"))),"")</f>
        <v/>
      </c>
      <c r="E840" s="81" t="str">
        <f t="shared" si="169"/>
        <v/>
      </c>
      <c r="F840" s="80" t="str">
        <f t="shared" si="176"/>
        <v/>
      </c>
      <c r="G840" s="80" t="str">
        <f t="shared" si="170"/>
        <v/>
      </c>
      <c r="H840" s="80" t="str">
        <f t="shared" si="177"/>
        <v/>
      </c>
      <c r="I840" s="80" t="str">
        <f t="shared" si="171"/>
        <v/>
      </c>
      <c r="J840" s="80" t="str">
        <f t="shared" si="178"/>
        <v/>
      </c>
      <c r="AG840" s="16" t="str">
        <f t="shared" si="179"/>
        <v/>
      </c>
      <c r="AH840" s="69" t="str">
        <f t="shared" si="172"/>
        <v/>
      </c>
      <c r="AI840" s="70" t="str">
        <f t="shared" si="173"/>
        <v/>
      </c>
      <c r="AJ840" s="70" t="str">
        <f t="shared" si="174"/>
        <v/>
      </c>
      <c r="AK840" s="70" t="str">
        <f t="shared" si="180"/>
        <v/>
      </c>
      <c r="AL840" s="70" t="str">
        <f t="shared" si="181"/>
        <v/>
      </c>
    </row>
    <row r="841" spans="2:38" ht="15" thickBot="1" x14ac:dyDescent="0.35">
      <c r="B841" s="79" t="str">
        <f t="shared" si="175"/>
        <v/>
      </c>
      <c r="C841" s="78" t="str">
        <f t="shared" si="168"/>
        <v/>
      </c>
      <c r="D841" s="79" t="str">
        <f>IFERROR(IF(J840&lt;=0,"",IF(C841="Yes","",B841-COUNTIF($C$20:C841,"Yes"))),"")</f>
        <v/>
      </c>
      <c r="E841" s="81" t="str">
        <f t="shared" si="169"/>
        <v/>
      </c>
      <c r="F841" s="80" t="str">
        <f t="shared" si="176"/>
        <v/>
      </c>
      <c r="G841" s="80" t="str">
        <f t="shared" si="170"/>
        <v/>
      </c>
      <c r="H841" s="80" t="str">
        <f t="shared" si="177"/>
        <v/>
      </c>
      <c r="I841" s="80" t="str">
        <f t="shared" si="171"/>
        <v/>
      </c>
      <c r="J841" s="80" t="str">
        <f t="shared" si="178"/>
        <v/>
      </c>
      <c r="AG841" s="16" t="str">
        <f t="shared" si="179"/>
        <v/>
      </c>
      <c r="AH841" s="69" t="str">
        <f t="shared" si="172"/>
        <v/>
      </c>
      <c r="AI841" s="70" t="str">
        <f t="shared" si="173"/>
        <v/>
      </c>
      <c r="AJ841" s="70" t="str">
        <f t="shared" si="174"/>
        <v/>
      </c>
      <c r="AK841" s="70" t="str">
        <f t="shared" si="180"/>
        <v/>
      </c>
      <c r="AL841" s="70" t="str">
        <f t="shared" si="181"/>
        <v/>
      </c>
    </row>
    <row r="842" spans="2:38" ht="15" thickBot="1" x14ac:dyDescent="0.35">
      <c r="B842" s="79" t="str">
        <f t="shared" si="175"/>
        <v/>
      </c>
      <c r="C842" s="78" t="str">
        <f t="shared" si="168"/>
        <v/>
      </c>
      <c r="D842" s="79" t="str">
        <f>IFERROR(IF(J841&lt;=0,"",IF(C842="Yes","",B842-COUNTIF($C$20:C842,"Yes"))),"")</f>
        <v/>
      </c>
      <c r="E842" s="81" t="str">
        <f t="shared" si="169"/>
        <v/>
      </c>
      <c r="F842" s="80" t="str">
        <f t="shared" si="176"/>
        <v/>
      </c>
      <c r="G842" s="80" t="str">
        <f t="shared" si="170"/>
        <v/>
      </c>
      <c r="H842" s="80" t="str">
        <f t="shared" si="177"/>
        <v/>
      </c>
      <c r="I842" s="80" t="str">
        <f t="shared" si="171"/>
        <v/>
      </c>
      <c r="J842" s="80" t="str">
        <f t="shared" si="178"/>
        <v/>
      </c>
      <c r="AG842" s="16" t="str">
        <f t="shared" si="179"/>
        <v/>
      </c>
      <c r="AH842" s="69" t="str">
        <f t="shared" si="172"/>
        <v/>
      </c>
      <c r="AI842" s="70" t="str">
        <f t="shared" si="173"/>
        <v/>
      </c>
      <c r="AJ842" s="70" t="str">
        <f t="shared" si="174"/>
        <v/>
      </c>
      <c r="AK842" s="70" t="str">
        <f t="shared" si="180"/>
        <v/>
      </c>
      <c r="AL842" s="70" t="str">
        <f t="shared" si="181"/>
        <v/>
      </c>
    </row>
    <row r="843" spans="2:38" ht="15" thickBot="1" x14ac:dyDescent="0.35">
      <c r="B843" s="79" t="str">
        <f t="shared" si="175"/>
        <v/>
      </c>
      <c r="C843" s="78" t="str">
        <f t="shared" si="168"/>
        <v/>
      </c>
      <c r="D843" s="79" t="str">
        <f>IFERROR(IF(J842&lt;=0,"",IF(C843="Yes","",B843-COUNTIF($C$20:C843,"Yes"))),"")</f>
        <v/>
      </c>
      <c r="E843" s="81" t="str">
        <f t="shared" si="169"/>
        <v/>
      </c>
      <c r="F843" s="80" t="str">
        <f t="shared" si="176"/>
        <v/>
      </c>
      <c r="G843" s="80" t="str">
        <f t="shared" si="170"/>
        <v/>
      </c>
      <c r="H843" s="80" t="str">
        <f t="shared" si="177"/>
        <v/>
      </c>
      <c r="I843" s="80" t="str">
        <f t="shared" si="171"/>
        <v/>
      </c>
      <c r="J843" s="80" t="str">
        <f t="shared" si="178"/>
        <v/>
      </c>
      <c r="AG843" s="16" t="str">
        <f t="shared" si="179"/>
        <v/>
      </c>
      <c r="AH843" s="69" t="str">
        <f t="shared" si="172"/>
        <v/>
      </c>
      <c r="AI843" s="70" t="str">
        <f t="shared" si="173"/>
        <v/>
      </c>
      <c r="AJ843" s="70" t="str">
        <f t="shared" si="174"/>
        <v/>
      </c>
      <c r="AK843" s="70" t="str">
        <f t="shared" si="180"/>
        <v/>
      </c>
      <c r="AL843" s="70" t="str">
        <f t="shared" si="181"/>
        <v/>
      </c>
    </row>
    <row r="844" spans="2:38" ht="15" thickBot="1" x14ac:dyDescent="0.35">
      <c r="B844" s="79" t="str">
        <f t="shared" si="175"/>
        <v/>
      </c>
      <c r="C844" s="78" t="str">
        <f t="shared" si="168"/>
        <v/>
      </c>
      <c r="D844" s="79" t="str">
        <f>IFERROR(IF(J843&lt;=0,"",IF(C844="Yes","",B844-COUNTIF($C$20:C844,"Yes"))),"")</f>
        <v/>
      </c>
      <c r="E844" s="81" t="str">
        <f t="shared" si="169"/>
        <v/>
      </c>
      <c r="F844" s="80" t="str">
        <f t="shared" si="176"/>
        <v/>
      </c>
      <c r="G844" s="80" t="str">
        <f t="shared" si="170"/>
        <v/>
      </c>
      <c r="H844" s="80" t="str">
        <f t="shared" si="177"/>
        <v/>
      </c>
      <c r="I844" s="80" t="str">
        <f t="shared" si="171"/>
        <v/>
      </c>
      <c r="J844" s="80" t="str">
        <f t="shared" si="178"/>
        <v/>
      </c>
      <c r="AG844" s="16" t="str">
        <f t="shared" si="179"/>
        <v/>
      </c>
      <c r="AH844" s="69" t="str">
        <f t="shared" si="172"/>
        <v/>
      </c>
      <c r="AI844" s="70" t="str">
        <f t="shared" si="173"/>
        <v/>
      </c>
      <c r="AJ844" s="70" t="str">
        <f t="shared" si="174"/>
        <v/>
      </c>
      <c r="AK844" s="70" t="str">
        <f t="shared" si="180"/>
        <v/>
      </c>
      <c r="AL844" s="70" t="str">
        <f t="shared" si="181"/>
        <v/>
      </c>
    </row>
    <row r="845" spans="2:38" ht="15" thickBot="1" x14ac:dyDescent="0.35">
      <c r="B845" s="79" t="str">
        <f t="shared" si="175"/>
        <v/>
      </c>
      <c r="C845" s="78" t="str">
        <f t="shared" si="168"/>
        <v/>
      </c>
      <c r="D845" s="79" t="str">
        <f>IFERROR(IF(J844&lt;=0,"",IF(C845="Yes","",B845-COUNTIF($C$20:C845,"Yes"))),"")</f>
        <v/>
      </c>
      <c r="E845" s="81" t="str">
        <f t="shared" si="169"/>
        <v/>
      </c>
      <c r="F845" s="80" t="str">
        <f t="shared" si="176"/>
        <v/>
      </c>
      <c r="G845" s="80" t="str">
        <f t="shared" si="170"/>
        <v/>
      </c>
      <c r="H845" s="80" t="str">
        <f t="shared" si="177"/>
        <v/>
      </c>
      <c r="I845" s="80" t="str">
        <f t="shared" si="171"/>
        <v/>
      </c>
      <c r="J845" s="80" t="str">
        <f t="shared" si="178"/>
        <v/>
      </c>
      <c r="AG845" s="16" t="str">
        <f t="shared" si="179"/>
        <v/>
      </c>
      <c r="AH845" s="69" t="str">
        <f t="shared" si="172"/>
        <v/>
      </c>
      <c r="AI845" s="70" t="str">
        <f t="shared" si="173"/>
        <v/>
      </c>
      <c r="AJ845" s="70" t="str">
        <f t="shared" si="174"/>
        <v/>
      </c>
      <c r="AK845" s="70" t="str">
        <f t="shared" si="180"/>
        <v/>
      </c>
      <c r="AL845" s="70" t="str">
        <f t="shared" si="181"/>
        <v/>
      </c>
    </row>
    <row r="846" spans="2:38" ht="15" thickBot="1" x14ac:dyDescent="0.35">
      <c r="B846" s="79" t="str">
        <f t="shared" si="175"/>
        <v/>
      </c>
      <c r="C846" s="78" t="str">
        <f t="shared" si="168"/>
        <v/>
      </c>
      <c r="D846" s="79" t="str">
        <f>IFERROR(IF(J845&lt;=0,"",IF(C846="Yes","",B846-COUNTIF($C$20:C846,"Yes"))),"")</f>
        <v/>
      </c>
      <c r="E846" s="81" t="str">
        <f t="shared" si="169"/>
        <v/>
      </c>
      <c r="F846" s="80" t="str">
        <f t="shared" si="176"/>
        <v/>
      </c>
      <c r="G846" s="80" t="str">
        <f t="shared" si="170"/>
        <v/>
      </c>
      <c r="H846" s="80" t="str">
        <f t="shared" si="177"/>
        <v/>
      </c>
      <c r="I846" s="80" t="str">
        <f t="shared" si="171"/>
        <v/>
      </c>
      <c r="J846" s="80" t="str">
        <f t="shared" si="178"/>
        <v/>
      </c>
      <c r="AG846" s="16" t="str">
        <f t="shared" si="179"/>
        <v/>
      </c>
      <c r="AH846" s="69" t="str">
        <f t="shared" si="172"/>
        <v/>
      </c>
      <c r="AI846" s="70" t="str">
        <f t="shared" si="173"/>
        <v/>
      </c>
      <c r="AJ846" s="70" t="str">
        <f t="shared" si="174"/>
        <v/>
      </c>
      <c r="AK846" s="70" t="str">
        <f t="shared" si="180"/>
        <v/>
      </c>
      <c r="AL846" s="70" t="str">
        <f t="shared" si="181"/>
        <v/>
      </c>
    </row>
    <row r="847" spans="2:38" ht="15" thickBot="1" x14ac:dyDescent="0.35">
      <c r="B847" s="79" t="str">
        <f t="shared" si="175"/>
        <v/>
      </c>
      <c r="C847" s="78" t="str">
        <f t="shared" si="168"/>
        <v/>
      </c>
      <c r="D847" s="79" t="str">
        <f>IFERROR(IF(J846&lt;=0,"",IF(C847="Yes","",B847-COUNTIF($C$20:C847,"Yes"))),"")</f>
        <v/>
      </c>
      <c r="E847" s="81" t="str">
        <f t="shared" si="169"/>
        <v/>
      </c>
      <c r="F847" s="80" t="str">
        <f t="shared" si="176"/>
        <v/>
      </c>
      <c r="G847" s="80" t="str">
        <f t="shared" si="170"/>
        <v/>
      </c>
      <c r="H847" s="80" t="str">
        <f t="shared" si="177"/>
        <v/>
      </c>
      <c r="I847" s="80" t="str">
        <f t="shared" si="171"/>
        <v/>
      </c>
      <c r="J847" s="80" t="str">
        <f t="shared" si="178"/>
        <v/>
      </c>
      <c r="AG847" s="16" t="str">
        <f t="shared" si="179"/>
        <v/>
      </c>
      <c r="AH847" s="69" t="str">
        <f t="shared" si="172"/>
        <v/>
      </c>
      <c r="AI847" s="70" t="str">
        <f t="shared" si="173"/>
        <v/>
      </c>
      <c r="AJ847" s="70" t="str">
        <f t="shared" si="174"/>
        <v/>
      </c>
      <c r="AK847" s="70" t="str">
        <f t="shared" si="180"/>
        <v/>
      </c>
      <c r="AL847" s="70" t="str">
        <f t="shared" si="181"/>
        <v/>
      </c>
    </row>
    <row r="848" spans="2:38" ht="15" thickBot="1" x14ac:dyDescent="0.35">
      <c r="B848" s="79" t="str">
        <f t="shared" si="175"/>
        <v/>
      </c>
      <c r="C848" s="78" t="str">
        <f t="shared" si="168"/>
        <v/>
      </c>
      <c r="D848" s="79" t="str">
        <f>IFERROR(IF(J847&lt;=0,"",IF(C848="Yes","",B848-COUNTIF($C$20:C848,"Yes"))),"")</f>
        <v/>
      </c>
      <c r="E848" s="81" t="str">
        <f t="shared" si="169"/>
        <v/>
      </c>
      <c r="F848" s="80" t="str">
        <f t="shared" si="176"/>
        <v/>
      </c>
      <c r="G848" s="80" t="str">
        <f t="shared" si="170"/>
        <v/>
      </c>
      <c r="H848" s="80" t="str">
        <f t="shared" si="177"/>
        <v/>
      </c>
      <c r="I848" s="80" t="str">
        <f t="shared" si="171"/>
        <v/>
      </c>
      <c r="J848" s="80" t="str">
        <f t="shared" si="178"/>
        <v/>
      </c>
      <c r="AG848" s="16" t="str">
        <f t="shared" si="179"/>
        <v/>
      </c>
      <c r="AH848" s="69" t="str">
        <f t="shared" si="172"/>
        <v/>
      </c>
      <c r="AI848" s="70" t="str">
        <f t="shared" si="173"/>
        <v/>
      </c>
      <c r="AJ848" s="70" t="str">
        <f t="shared" si="174"/>
        <v/>
      </c>
      <c r="AK848" s="70" t="str">
        <f t="shared" si="180"/>
        <v/>
      </c>
      <c r="AL848" s="70" t="str">
        <f t="shared" si="181"/>
        <v/>
      </c>
    </row>
    <row r="849" spans="2:38" ht="15" thickBot="1" x14ac:dyDescent="0.35">
      <c r="B849" s="79" t="str">
        <f t="shared" si="175"/>
        <v/>
      </c>
      <c r="C849" s="78" t="str">
        <f t="shared" si="168"/>
        <v/>
      </c>
      <c r="D849" s="79" t="str">
        <f>IFERROR(IF(J848&lt;=0,"",IF(C849="Yes","",B849-COUNTIF($C$20:C849,"Yes"))),"")</f>
        <v/>
      </c>
      <c r="E849" s="81" t="str">
        <f t="shared" si="169"/>
        <v/>
      </c>
      <c r="F849" s="80" t="str">
        <f t="shared" si="176"/>
        <v/>
      </c>
      <c r="G849" s="80" t="str">
        <f t="shared" si="170"/>
        <v/>
      </c>
      <c r="H849" s="80" t="str">
        <f t="shared" si="177"/>
        <v/>
      </c>
      <c r="I849" s="80" t="str">
        <f t="shared" si="171"/>
        <v/>
      </c>
      <c r="J849" s="80" t="str">
        <f t="shared" si="178"/>
        <v/>
      </c>
      <c r="AG849" s="16" t="str">
        <f t="shared" si="179"/>
        <v/>
      </c>
      <c r="AH849" s="69" t="str">
        <f t="shared" si="172"/>
        <v/>
      </c>
      <c r="AI849" s="70" t="str">
        <f t="shared" si="173"/>
        <v/>
      </c>
      <c r="AJ849" s="70" t="str">
        <f t="shared" si="174"/>
        <v/>
      </c>
      <c r="AK849" s="70" t="str">
        <f t="shared" si="180"/>
        <v/>
      </c>
      <c r="AL849" s="70" t="str">
        <f t="shared" si="181"/>
        <v/>
      </c>
    </row>
    <row r="850" spans="2:38" ht="15" thickBot="1" x14ac:dyDescent="0.35">
      <c r="B850" s="79" t="str">
        <f t="shared" si="175"/>
        <v/>
      </c>
      <c r="C850" s="78" t="str">
        <f t="shared" si="168"/>
        <v/>
      </c>
      <c r="D850" s="79" t="str">
        <f>IFERROR(IF(J849&lt;=0,"",IF(C850="Yes","",B850-COUNTIF($C$20:C850,"Yes"))),"")</f>
        <v/>
      </c>
      <c r="E850" s="81" t="str">
        <f t="shared" si="169"/>
        <v/>
      </c>
      <c r="F850" s="80" t="str">
        <f t="shared" si="176"/>
        <v/>
      </c>
      <c r="G850" s="80" t="str">
        <f t="shared" si="170"/>
        <v/>
      </c>
      <c r="H850" s="80" t="str">
        <f t="shared" si="177"/>
        <v/>
      </c>
      <c r="I850" s="80" t="str">
        <f t="shared" si="171"/>
        <v/>
      </c>
      <c r="J850" s="80" t="str">
        <f t="shared" si="178"/>
        <v/>
      </c>
      <c r="AG850" s="16" t="str">
        <f t="shared" si="179"/>
        <v/>
      </c>
      <c r="AH850" s="69" t="str">
        <f t="shared" si="172"/>
        <v/>
      </c>
      <c r="AI850" s="70" t="str">
        <f t="shared" si="173"/>
        <v/>
      </c>
      <c r="AJ850" s="70" t="str">
        <f t="shared" si="174"/>
        <v/>
      </c>
      <c r="AK850" s="70" t="str">
        <f t="shared" si="180"/>
        <v/>
      </c>
      <c r="AL850" s="70" t="str">
        <f t="shared" si="181"/>
        <v/>
      </c>
    </row>
    <row r="851" spans="2:38" ht="15" thickBot="1" x14ac:dyDescent="0.35">
      <c r="B851" s="79" t="str">
        <f t="shared" si="175"/>
        <v/>
      </c>
      <c r="C851" s="78" t="str">
        <f t="shared" si="168"/>
        <v/>
      </c>
      <c r="D851" s="79" t="str">
        <f>IFERROR(IF(J850&lt;=0,"",IF(C851="Yes","",B851-COUNTIF($C$20:C851,"Yes"))),"")</f>
        <v/>
      </c>
      <c r="E851" s="81" t="str">
        <f t="shared" si="169"/>
        <v/>
      </c>
      <c r="F851" s="80" t="str">
        <f t="shared" si="176"/>
        <v/>
      </c>
      <c r="G851" s="80" t="str">
        <f t="shared" si="170"/>
        <v/>
      </c>
      <c r="H851" s="80" t="str">
        <f t="shared" si="177"/>
        <v/>
      </c>
      <c r="I851" s="80" t="str">
        <f t="shared" si="171"/>
        <v/>
      </c>
      <c r="J851" s="80" t="str">
        <f t="shared" si="178"/>
        <v/>
      </c>
      <c r="AG851" s="16" t="str">
        <f t="shared" si="179"/>
        <v/>
      </c>
      <c r="AH851" s="69" t="str">
        <f t="shared" si="172"/>
        <v/>
      </c>
      <c r="AI851" s="70" t="str">
        <f t="shared" si="173"/>
        <v/>
      </c>
      <c r="AJ851" s="70" t="str">
        <f t="shared" si="174"/>
        <v/>
      </c>
      <c r="AK851" s="70" t="str">
        <f t="shared" si="180"/>
        <v/>
      </c>
      <c r="AL851" s="70" t="str">
        <f t="shared" si="181"/>
        <v/>
      </c>
    </row>
    <row r="852" spans="2:38" ht="15" thickBot="1" x14ac:dyDescent="0.35">
      <c r="B852" s="79" t="str">
        <f t="shared" si="175"/>
        <v/>
      </c>
      <c r="C852" s="78" t="str">
        <f t="shared" ref="C852:C915" si="182">IF(B852="","",IF(AND(B852&lt;=$E$13,B852&gt;=$E$12),"Yes","No"))</f>
        <v/>
      </c>
      <c r="D852" s="79" t="str">
        <f>IFERROR(IF(J851&lt;=0,"",IF(C852="Yes","",B852-COUNTIF($C$20:C852,"Yes"))),"")</f>
        <v/>
      </c>
      <c r="E852" s="81" t="str">
        <f t="shared" ref="E852:E915" si="183">IF($E$9="End of the Period",IF(B852="","",IF(payment_frequency_EMI_Change="Bi-weekly",first_payment_date_EMI_Change+B852*VLOOKUP(payment_frequency_EMI_Change,periodic_table,2,0),IF(payment_frequency_EMI_Change="Weekly",first_payment_date_EMI_Change+B852*VLOOKUP(payment_frequency_EMI_Change,periodic_table,2,0),IF(payment_frequency_EMI_Change="Semi-monthly",first_payment_date_EMI_Change+B852*VLOOKUP(payment_frequency_EMI_Change,periodic_table,2,0),EDATE(first_payment_date_EMI_Change,B852*VLOOKUP(payment_frequency_EMI_Change,periodic_table,2,0)))))),IF(B852="","",IF(payment_frequency_EMI_Change="Bi-weekly",first_payment_date_EMI_Change+(B852-1)*VLOOKUP(payment_frequency_EMI_Change,periodic_table,2,0),IF(payment_frequency_EMI_Change="Weekly",first_payment_date_EMI_Change+(B852-1)*VLOOKUP(payment_frequency_EMI_Change,periodic_table,2,0),IF(payment_frequency_EMI_Change="Semi-monthly",first_payment_date_EMI_Change+(B852-1)*VLOOKUP(payment_frequency_EMI_Change,periodic_table,2,0),EDATE(first_payment_date_EMI_Change,(B852-1)*VLOOKUP(payment_frequency_EMI_Change,periodic_table,2,0)))))))</f>
        <v/>
      </c>
      <c r="F852" s="80" t="str">
        <f t="shared" si="176"/>
        <v/>
      </c>
      <c r="G852" s="80" t="str">
        <f t="shared" ref="G852:G915" si="184">IF(AND(Payment_Type_EMI_Change=1,B852=1),0,IF(B852="","",IF(C852="Yes",0,J851*Compound_Rate_EMI_Change)))</f>
        <v/>
      </c>
      <c r="H852" s="80" t="str">
        <f t="shared" si="177"/>
        <v/>
      </c>
      <c r="I852" s="80" t="str">
        <f t="shared" ref="I852:I915" si="185">IF(B852="","",IF(C852="Yes",J851*Compound_Rate_EMI_Change,0))</f>
        <v/>
      </c>
      <c r="J852" s="80" t="str">
        <f t="shared" si="178"/>
        <v/>
      </c>
      <c r="AG852" s="16" t="str">
        <f t="shared" si="179"/>
        <v/>
      </c>
      <c r="AH852" s="69" t="str">
        <f t="shared" ref="AH852:AH915" si="186">IF($E$9="End of the Period",IF(AG852="","",IF(payment_frequency_EMI_Change="Bi-weekly",first_payment_date_EMI_Change+AG852*VLOOKUP(payment_frequency_EMI_Change,periodic_table,2,0),IF(payment_frequency_EMI_Change="Weekly",first_payment_date_EMI_Change+AG852*VLOOKUP(payment_frequency_EMI_Change,periodic_table,2,0),IF(payment_frequency_EMI_Change="Semi-monthly",first_payment_date_EMI_Change+AG852*VLOOKUP(payment_frequency_EMI_Change,periodic_table,2,0),EDATE(first_payment_date_EMI_Change,AG852*VLOOKUP(payment_frequency_EMI_Change,periodic_table,2,0)))))),IF(AG852="","",IF(payment_frequency_EMI_Change="Bi-weekly",first_payment_date_EMI_Change+(AG852-1)*VLOOKUP(payment_frequency_EMI_Change,periodic_table,2,0),IF(payment_frequency_EMI_Change="Weekly",first_payment_date_EMI_Change+(AG852-1)*VLOOKUP(payment_frequency_EMI_Change,periodic_table,2,0),IF(payment_frequency_EMI_Change="Semi-monthly",first_payment_date_EMI_Change+(AG852-1)*VLOOKUP(payment_frequency_EMI_Change,periodic_table,2,0),EDATE(first_payment_date_EMI_Change,(AG852-1)*VLOOKUP(payment_frequency_EMI_Change,periodic_table,2,0)))))))</f>
        <v/>
      </c>
      <c r="AI852" s="70" t="str">
        <f t="shared" ref="AI852:AI915" si="187">IF(AG852="","",IF(AL851&lt;payment_EMI_Change,AL851*(1+Compound_Rate_EMI_Change),payment_EMI_Change))</f>
        <v/>
      </c>
      <c r="AJ852" s="70" t="str">
        <f t="shared" ref="AJ852:AJ915" si="188">IF(AND(Payment_Type_EMI_Change=1,AG852=1),0,IF(AG852="","",AL851*Compound_Rate_EMI_Change))</f>
        <v/>
      </c>
      <c r="AK852" s="70" t="str">
        <f t="shared" si="180"/>
        <v/>
      </c>
      <c r="AL852" s="70" t="str">
        <f t="shared" si="181"/>
        <v/>
      </c>
    </row>
    <row r="853" spans="2:38" ht="15" thickBot="1" x14ac:dyDescent="0.35">
      <c r="B853" s="79" t="str">
        <f t="shared" ref="B853:B916" si="189">IFERROR(IF(TRUNC(J852)&lt;=0,"",B852+1),"")</f>
        <v/>
      </c>
      <c r="C853" s="78" t="str">
        <f t="shared" si="182"/>
        <v/>
      </c>
      <c r="D853" s="79" t="str">
        <f>IFERROR(IF(J852&lt;=0,"",IF(C853="Yes","",B853-COUNTIF($C$20:C853,"Yes"))),"")</f>
        <v/>
      </c>
      <c r="E853" s="81" t="str">
        <f t="shared" si="183"/>
        <v/>
      </c>
      <c r="F853" s="80" t="str">
        <f t="shared" ref="F853:F916" si="190">IF(B853="","",IF(C853="Yes",0,IF(J852&lt;payment_EMI_Change,J852*(1+Compound_Rate_EMI_Change),-PMT($J$5,nper_EMI_Change-B853+1,J852))))</f>
        <v/>
      </c>
      <c r="G853" s="80" t="str">
        <f t="shared" si="184"/>
        <v/>
      </c>
      <c r="H853" s="80" t="str">
        <f t="shared" ref="H853:H916" si="191">IF(B853="","",F853-G853)</f>
        <v/>
      </c>
      <c r="I853" s="80" t="str">
        <f t="shared" si="185"/>
        <v/>
      </c>
      <c r="J853" s="80" t="str">
        <f t="shared" ref="J853:J916" si="192">IFERROR(IF(B853="","",J852-H853+I853),"")</f>
        <v/>
      </c>
      <c r="AG853" s="16" t="str">
        <f t="shared" ref="AG853:AG916" si="193">IFERROR(IF(AL852&lt;=0,"",AG852+1),"")</f>
        <v/>
      </c>
      <c r="AH853" s="69" t="str">
        <f t="shared" si="186"/>
        <v/>
      </c>
      <c r="AI853" s="70" t="str">
        <f t="shared" si="187"/>
        <v/>
      </c>
      <c r="AJ853" s="70" t="str">
        <f t="shared" si="188"/>
        <v/>
      </c>
      <c r="AK853" s="70" t="str">
        <f t="shared" ref="AK853:AK916" si="194">IF(AG853="","",AI853-AJ853)</f>
        <v/>
      </c>
      <c r="AL853" s="70" t="str">
        <f t="shared" ref="AL853:AL916" si="195">IFERROR(IF(AK853&lt;=0,"",AL852-AK853),"")</f>
        <v/>
      </c>
    </row>
    <row r="854" spans="2:38" ht="15" thickBot="1" x14ac:dyDescent="0.35">
      <c r="B854" s="79" t="str">
        <f t="shared" si="189"/>
        <v/>
      </c>
      <c r="C854" s="78" t="str">
        <f t="shared" si="182"/>
        <v/>
      </c>
      <c r="D854" s="79" t="str">
        <f>IFERROR(IF(J853&lt;=0,"",IF(C854="Yes","",B854-COUNTIF($C$20:C854,"Yes"))),"")</f>
        <v/>
      </c>
      <c r="E854" s="81" t="str">
        <f t="shared" si="183"/>
        <v/>
      </c>
      <c r="F854" s="80" t="str">
        <f t="shared" si="190"/>
        <v/>
      </c>
      <c r="G854" s="80" t="str">
        <f t="shared" si="184"/>
        <v/>
      </c>
      <c r="H854" s="80" t="str">
        <f t="shared" si="191"/>
        <v/>
      </c>
      <c r="I854" s="80" t="str">
        <f t="shared" si="185"/>
        <v/>
      </c>
      <c r="J854" s="80" t="str">
        <f t="shared" si="192"/>
        <v/>
      </c>
      <c r="AG854" s="16" t="str">
        <f t="shared" si="193"/>
        <v/>
      </c>
      <c r="AH854" s="69" t="str">
        <f t="shared" si="186"/>
        <v/>
      </c>
      <c r="AI854" s="70" t="str">
        <f t="shared" si="187"/>
        <v/>
      </c>
      <c r="AJ854" s="70" t="str">
        <f t="shared" si="188"/>
        <v/>
      </c>
      <c r="AK854" s="70" t="str">
        <f t="shared" si="194"/>
        <v/>
      </c>
      <c r="AL854" s="70" t="str">
        <f t="shared" si="195"/>
        <v/>
      </c>
    </row>
    <row r="855" spans="2:38" ht="15" thickBot="1" x14ac:dyDescent="0.35">
      <c r="B855" s="79" t="str">
        <f t="shared" si="189"/>
        <v/>
      </c>
      <c r="C855" s="78" t="str">
        <f t="shared" si="182"/>
        <v/>
      </c>
      <c r="D855" s="79" t="str">
        <f>IFERROR(IF(J854&lt;=0,"",IF(C855="Yes","",B855-COUNTIF($C$20:C855,"Yes"))),"")</f>
        <v/>
      </c>
      <c r="E855" s="81" t="str">
        <f t="shared" si="183"/>
        <v/>
      </c>
      <c r="F855" s="80" t="str">
        <f t="shared" si="190"/>
        <v/>
      </c>
      <c r="G855" s="80" t="str">
        <f t="shared" si="184"/>
        <v/>
      </c>
      <c r="H855" s="80" t="str">
        <f t="shared" si="191"/>
        <v/>
      </c>
      <c r="I855" s="80" t="str">
        <f t="shared" si="185"/>
        <v/>
      </c>
      <c r="J855" s="80" t="str">
        <f t="shared" si="192"/>
        <v/>
      </c>
      <c r="AG855" s="16" t="str">
        <f t="shared" si="193"/>
        <v/>
      </c>
      <c r="AH855" s="69" t="str">
        <f t="shared" si="186"/>
        <v/>
      </c>
      <c r="AI855" s="70" t="str">
        <f t="shared" si="187"/>
        <v/>
      </c>
      <c r="AJ855" s="70" t="str">
        <f t="shared" si="188"/>
        <v/>
      </c>
      <c r="AK855" s="70" t="str">
        <f t="shared" si="194"/>
        <v/>
      </c>
      <c r="AL855" s="70" t="str">
        <f t="shared" si="195"/>
        <v/>
      </c>
    </row>
    <row r="856" spans="2:38" ht="15" thickBot="1" x14ac:dyDescent="0.35">
      <c r="B856" s="79" t="str">
        <f t="shared" si="189"/>
        <v/>
      </c>
      <c r="C856" s="78" t="str">
        <f t="shared" si="182"/>
        <v/>
      </c>
      <c r="D856" s="79" t="str">
        <f>IFERROR(IF(J855&lt;=0,"",IF(C856="Yes","",B856-COUNTIF($C$20:C856,"Yes"))),"")</f>
        <v/>
      </c>
      <c r="E856" s="81" t="str">
        <f t="shared" si="183"/>
        <v/>
      </c>
      <c r="F856" s="80" t="str">
        <f t="shared" si="190"/>
        <v/>
      </c>
      <c r="G856" s="80" t="str">
        <f t="shared" si="184"/>
        <v/>
      </c>
      <c r="H856" s="80" t="str">
        <f t="shared" si="191"/>
        <v/>
      </c>
      <c r="I856" s="80" t="str">
        <f t="shared" si="185"/>
        <v/>
      </c>
      <c r="J856" s="80" t="str">
        <f t="shared" si="192"/>
        <v/>
      </c>
      <c r="AG856" s="16" t="str">
        <f t="shared" si="193"/>
        <v/>
      </c>
      <c r="AH856" s="69" t="str">
        <f t="shared" si="186"/>
        <v/>
      </c>
      <c r="AI856" s="70" t="str">
        <f t="shared" si="187"/>
        <v/>
      </c>
      <c r="AJ856" s="70" t="str">
        <f t="shared" si="188"/>
        <v/>
      </c>
      <c r="AK856" s="70" t="str">
        <f t="shared" si="194"/>
        <v/>
      </c>
      <c r="AL856" s="70" t="str">
        <f t="shared" si="195"/>
        <v/>
      </c>
    </row>
    <row r="857" spans="2:38" ht="15" thickBot="1" x14ac:dyDescent="0.35">
      <c r="B857" s="79" t="str">
        <f t="shared" si="189"/>
        <v/>
      </c>
      <c r="C857" s="78" t="str">
        <f t="shared" si="182"/>
        <v/>
      </c>
      <c r="D857" s="79" t="str">
        <f>IFERROR(IF(J856&lt;=0,"",IF(C857="Yes","",B857-COUNTIF($C$20:C857,"Yes"))),"")</f>
        <v/>
      </c>
      <c r="E857" s="81" t="str">
        <f t="shared" si="183"/>
        <v/>
      </c>
      <c r="F857" s="80" t="str">
        <f t="shared" si="190"/>
        <v/>
      </c>
      <c r="G857" s="80" t="str">
        <f t="shared" si="184"/>
        <v/>
      </c>
      <c r="H857" s="80" t="str">
        <f t="shared" si="191"/>
        <v/>
      </c>
      <c r="I857" s="80" t="str">
        <f t="shared" si="185"/>
        <v/>
      </c>
      <c r="J857" s="80" t="str">
        <f t="shared" si="192"/>
        <v/>
      </c>
      <c r="AG857" s="16" t="str">
        <f t="shared" si="193"/>
        <v/>
      </c>
      <c r="AH857" s="69" t="str">
        <f t="shared" si="186"/>
        <v/>
      </c>
      <c r="AI857" s="70" t="str">
        <f t="shared" si="187"/>
        <v/>
      </c>
      <c r="AJ857" s="70" t="str">
        <f t="shared" si="188"/>
        <v/>
      </c>
      <c r="AK857" s="70" t="str">
        <f t="shared" si="194"/>
        <v/>
      </c>
      <c r="AL857" s="70" t="str">
        <f t="shared" si="195"/>
        <v/>
      </c>
    </row>
    <row r="858" spans="2:38" ht="15" thickBot="1" x14ac:dyDescent="0.35">
      <c r="B858" s="79" t="str">
        <f t="shared" si="189"/>
        <v/>
      </c>
      <c r="C858" s="78" t="str">
        <f t="shared" si="182"/>
        <v/>
      </c>
      <c r="D858" s="79" t="str">
        <f>IFERROR(IF(J857&lt;=0,"",IF(C858="Yes","",B858-COUNTIF($C$20:C858,"Yes"))),"")</f>
        <v/>
      </c>
      <c r="E858" s="81" t="str">
        <f t="shared" si="183"/>
        <v/>
      </c>
      <c r="F858" s="80" t="str">
        <f t="shared" si="190"/>
        <v/>
      </c>
      <c r="G858" s="80" t="str">
        <f t="shared" si="184"/>
        <v/>
      </c>
      <c r="H858" s="80" t="str">
        <f t="shared" si="191"/>
        <v/>
      </c>
      <c r="I858" s="80" t="str">
        <f t="shared" si="185"/>
        <v/>
      </c>
      <c r="J858" s="80" t="str">
        <f t="shared" si="192"/>
        <v/>
      </c>
      <c r="AG858" s="16" t="str">
        <f t="shared" si="193"/>
        <v/>
      </c>
      <c r="AH858" s="69" t="str">
        <f t="shared" si="186"/>
        <v/>
      </c>
      <c r="AI858" s="70" t="str">
        <f t="shared" si="187"/>
        <v/>
      </c>
      <c r="AJ858" s="70" t="str">
        <f t="shared" si="188"/>
        <v/>
      </c>
      <c r="AK858" s="70" t="str">
        <f t="shared" si="194"/>
        <v/>
      </c>
      <c r="AL858" s="70" t="str">
        <f t="shared" si="195"/>
        <v/>
      </c>
    </row>
    <row r="859" spans="2:38" ht="15" thickBot="1" x14ac:dyDescent="0.35">
      <c r="B859" s="79" t="str">
        <f t="shared" si="189"/>
        <v/>
      </c>
      <c r="C859" s="78" t="str">
        <f t="shared" si="182"/>
        <v/>
      </c>
      <c r="D859" s="79" t="str">
        <f>IFERROR(IF(J858&lt;=0,"",IF(C859="Yes","",B859-COUNTIF($C$20:C859,"Yes"))),"")</f>
        <v/>
      </c>
      <c r="E859" s="81" t="str">
        <f t="shared" si="183"/>
        <v/>
      </c>
      <c r="F859" s="80" t="str">
        <f t="shared" si="190"/>
        <v/>
      </c>
      <c r="G859" s="80" t="str">
        <f t="shared" si="184"/>
        <v/>
      </c>
      <c r="H859" s="80" t="str">
        <f t="shared" si="191"/>
        <v/>
      </c>
      <c r="I859" s="80" t="str">
        <f t="shared" si="185"/>
        <v/>
      </c>
      <c r="J859" s="80" t="str">
        <f t="shared" si="192"/>
        <v/>
      </c>
      <c r="AG859" s="16" t="str">
        <f t="shared" si="193"/>
        <v/>
      </c>
      <c r="AH859" s="69" t="str">
        <f t="shared" si="186"/>
        <v/>
      </c>
      <c r="AI859" s="70" t="str">
        <f t="shared" si="187"/>
        <v/>
      </c>
      <c r="AJ859" s="70" t="str">
        <f t="shared" si="188"/>
        <v/>
      </c>
      <c r="AK859" s="70" t="str">
        <f t="shared" si="194"/>
        <v/>
      </c>
      <c r="AL859" s="70" t="str">
        <f t="shared" si="195"/>
        <v/>
      </c>
    </row>
    <row r="860" spans="2:38" ht="15" thickBot="1" x14ac:dyDescent="0.35">
      <c r="B860" s="79" t="str">
        <f t="shared" si="189"/>
        <v/>
      </c>
      <c r="C860" s="78" t="str">
        <f t="shared" si="182"/>
        <v/>
      </c>
      <c r="D860" s="79" t="str">
        <f>IFERROR(IF(J859&lt;=0,"",IF(C860="Yes","",B860-COUNTIF($C$20:C860,"Yes"))),"")</f>
        <v/>
      </c>
      <c r="E860" s="81" t="str">
        <f t="shared" si="183"/>
        <v/>
      </c>
      <c r="F860" s="80" t="str">
        <f t="shared" si="190"/>
        <v/>
      </c>
      <c r="G860" s="80" t="str">
        <f t="shared" si="184"/>
        <v/>
      </c>
      <c r="H860" s="80" t="str">
        <f t="shared" si="191"/>
        <v/>
      </c>
      <c r="I860" s="80" t="str">
        <f t="shared" si="185"/>
        <v/>
      </c>
      <c r="J860" s="80" t="str">
        <f t="shared" si="192"/>
        <v/>
      </c>
      <c r="AG860" s="16" t="str">
        <f t="shared" si="193"/>
        <v/>
      </c>
      <c r="AH860" s="69" t="str">
        <f t="shared" si="186"/>
        <v/>
      </c>
      <c r="AI860" s="70" t="str">
        <f t="shared" si="187"/>
        <v/>
      </c>
      <c r="AJ860" s="70" t="str">
        <f t="shared" si="188"/>
        <v/>
      </c>
      <c r="AK860" s="70" t="str">
        <f t="shared" si="194"/>
        <v/>
      </c>
      <c r="AL860" s="70" t="str">
        <f t="shared" si="195"/>
        <v/>
      </c>
    </row>
    <row r="861" spans="2:38" ht="15" thickBot="1" x14ac:dyDescent="0.35">
      <c r="B861" s="79" t="str">
        <f t="shared" si="189"/>
        <v/>
      </c>
      <c r="C861" s="78" t="str">
        <f t="shared" si="182"/>
        <v/>
      </c>
      <c r="D861" s="79" t="str">
        <f>IFERROR(IF(J860&lt;=0,"",IF(C861="Yes","",B861-COUNTIF($C$20:C861,"Yes"))),"")</f>
        <v/>
      </c>
      <c r="E861" s="81" t="str">
        <f t="shared" si="183"/>
        <v/>
      </c>
      <c r="F861" s="80" t="str">
        <f t="shared" si="190"/>
        <v/>
      </c>
      <c r="G861" s="80" t="str">
        <f t="shared" si="184"/>
        <v/>
      </c>
      <c r="H861" s="80" t="str">
        <f t="shared" si="191"/>
        <v/>
      </c>
      <c r="I861" s="80" t="str">
        <f t="shared" si="185"/>
        <v/>
      </c>
      <c r="J861" s="80" t="str">
        <f t="shared" si="192"/>
        <v/>
      </c>
      <c r="AG861" s="16" t="str">
        <f t="shared" si="193"/>
        <v/>
      </c>
      <c r="AH861" s="69" t="str">
        <f t="shared" si="186"/>
        <v/>
      </c>
      <c r="AI861" s="70" t="str">
        <f t="shared" si="187"/>
        <v/>
      </c>
      <c r="AJ861" s="70" t="str">
        <f t="shared" si="188"/>
        <v/>
      </c>
      <c r="AK861" s="70" t="str">
        <f t="shared" si="194"/>
        <v/>
      </c>
      <c r="AL861" s="70" t="str">
        <f t="shared" si="195"/>
        <v/>
      </c>
    </row>
    <row r="862" spans="2:38" ht="15" thickBot="1" x14ac:dyDescent="0.35">
      <c r="B862" s="79" t="str">
        <f t="shared" si="189"/>
        <v/>
      </c>
      <c r="C862" s="78" t="str">
        <f t="shared" si="182"/>
        <v/>
      </c>
      <c r="D862" s="79" t="str">
        <f>IFERROR(IF(J861&lt;=0,"",IF(C862="Yes","",B862-COUNTIF($C$20:C862,"Yes"))),"")</f>
        <v/>
      </c>
      <c r="E862" s="81" t="str">
        <f t="shared" si="183"/>
        <v/>
      </c>
      <c r="F862" s="80" t="str">
        <f t="shared" si="190"/>
        <v/>
      </c>
      <c r="G862" s="80" t="str">
        <f t="shared" si="184"/>
        <v/>
      </c>
      <c r="H862" s="80" t="str">
        <f t="shared" si="191"/>
        <v/>
      </c>
      <c r="I862" s="80" t="str">
        <f t="shared" si="185"/>
        <v/>
      </c>
      <c r="J862" s="80" t="str">
        <f t="shared" si="192"/>
        <v/>
      </c>
      <c r="AG862" s="16" t="str">
        <f t="shared" si="193"/>
        <v/>
      </c>
      <c r="AH862" s="69" t="str">
        <f t="shared" si="186"/>
        <v/>
      </c>
      <c r="AI862" s="70" t="str">
        <f t="shared" si="187"/>
        <v/>
      </c>
      <c r="AJ862" s="70" t="str">
        <f t="shared" si="188"/>
        <v/>
      </c>
      <c r="AK862" s="70" t="str">
        <f t="shared" si="194"/>
        <v/>
      </c>
      <c r="AL862" s="70" t="str">
        <f t="shared" si="195"/>
        <v/>
      </c>
    </row>
    <row r="863" spans="2:38" ht="15" thickBot="1" x14ac:dyDescent="0.35">
      <c r="B863" s="79" t="str">
        <f t="shared" si="189"/>
        <v/>
      </c>
      <c r="C863" s="78" t="str">
        <f t="shared" si="182"/>
        <v/>
      </c>
      <c r="D863" s="79" t="str">
        <f>IFERROR(IF(J862&lt;=0,"",IF(C863="Yes","",B863-COUNTIF($C$20:C863,"Yes"))),"")</f>
        <v/>
      </c>
      <c r="E863" s="81" t="str">
        <f t="shared" si="183"/>
        <v/>
      </c>
      <c r="F863" s="80" t="str">
        <f t="shared" si="190"/>
        <v/>
      </c>
      <c r="G863" s="80" t="str">
        <f t="shared" si="184"/>
        <v/>
      </c>
      <c r="H863" s="80" t="str">
        <f t="shared" si="191"/>
        <v/>
      </c>
      <c r="I863" s="80" t="str">
        <f t="shared" si="185"/>
        <v/>
      </c>
      <c r="J863" s="80" t="str">
        <f t="shared" si="192"/>
        <v/>
      </c>
      <c r="AG863" s="16" t="str">
        <f t="shared" si="193"/>
        <v/>
      </c>
      <c r="AH863" s="69" t="str">
        <f t="shared" si="186"/>
        <v/>
      </c>
      <c r="AI863" s="70" t="str">
        <f t="shared" si="187"/>
        <v/>
      </c>
      <c r="AJ863" s="70" t="str">
        <f t="shared" si="188"/>
        <v/>
      </c>
      <c r="AK863" s="70" t="str">
        <f t="shared" si="194"/>
        <v/>
      </c>
      <c r="AL863" s="70" t="str">
        <f t="shared" si="195"/>
        <v/>
      </c>
    </row>
    <row r="864" spans="2:38" ht="15" thickBot="1" x14ac:dyDescent="0.35">
      <c r="B864" s="79" t="str">
        <f t="shared" si="189"/>
        <v/>
      </c>
      <c r="C864" s="78" t="str">
        <f t="shared" si="182"/>
        <v/>
      </c>
      <c r="D864" s="79" t="str">
        <f>IFERROR(IF(J863&lt;=0,"",IF(C864="Yes","",B864-COUNTIF($C$20:C864,"Yes"))),"")</f>
        <v/>
      </c>
      <c r="E864" s="81" t="str">
        <f t="shared" si="183"/>
        <v/>
      </c>
      <c r="F864" s="80" t="str">
        <f t="shared" si="190"/>
        <v/>
      </c>
      <c r="G864" s="80" t="str">
        <f t="shared" si="184"/>
        <v/>
      </c>
      <c r="H864" s="80" t="str">
        <f t="shared" si="191"/>
        <v/>
      </c>
      <c r="I864" s="80" t="str">
        <f t="shared" si="185"/>
        <v/>
      </c>
      <c r="J864" s="80" t="str">
        <f t="shared" si="192"/>
        <v/>
      </c>
      <c r="AG864" s="16" t="str">
        <f t="shared" si="193"/>
        <v/>
      </c>
      <c r="AH864" s="69" t="str">
        <f t="shared" si="186"/>
        <v/>
      </c>
      <c r="AI864" s="70" t="str">
        <f t="shared" si="187"/>
        <v/>
      </c>
      <c r="AJ864" s="70" t="str">
        <f t="shared" si="188"/>
        <v/>
      </c>
      <c r="AK864" s="70" t="str">
        <f t="shared" si="194"/>
        <v/>
      </c>
      <c r="AL864" s="70" t="str">
        <f t="shared" si="195"/>
        <v/>
      </c>
    </row>
    <row r="865" spans="2:38" ht="15" thickBot="1" x14ac:dyDescent="0.35">
      <c r="B865" s="79" t="str">
        <f t="shared" si="189"/>
        <v/>
      </c>
      <c r="C865" s="78" t="str">
        <f t="shared" si="182"/>
        <v/>
      </c>
      <c r="D865" s="79" t="str">
        <f>IFERROR(IF(J864&lt;=0,"",IF(C865="Yes","",B865-COUNTIF($C$20:C865,"Yes"))),"")</f>
        <v/>
      </c>
      <c r="E865" s="81" t="str">
        <f t="shared" si="183"/>
        <v/>
      </c>
      <c r="F865" s="80" t="str">
        <f t="shared" si="190"/>
        <v/>
      </c>
      <c r="G865" s="80" t="str">
        <f t="shared" si="184"/>
        <v/>
      </c>
      <c r="H865" s="80" t="str">
        <f t="shared" si="191"/>
        <v/>
      </c>
      <c r="I865" s="80" t="str">
        <f t="shared" si="185"/>
        <v/>
      </c>
      <c r="J865" s="80" t="str">
        <f t="shared" si="192"/>
        <v/>
      </c>
      <c r="AG865" s="16" t="str">
        <f t="shared" si="193"/>
        <v/>
      </c>
      <c r="AH865" s="69" t="str">
        <f t="shared" si="186"/>
        <v/>
      </c>
      <c r="AI865" s="70" t="str">
        <f t="shared" si="187"/>
        <v/>
      </c>
      <c r="AJ865" s="70" t="str">
        <f t="shared" si="188"/>
        <v/>
      </c>
      <c r="AK865" s="70" t="str">
        <f t="shared" si="194"/>
        <v/>
      </c>
      <c r="AL865" s="70" t="str">
        <f t="shared" si="195"/>
        <v/>
      </c>
    </row>
    <row r="866" spans="2:38" ht="15" thickBot="1" x14ac:dyDescent="0.35">
      <c r="B866" s="79" t="str">
        <f t="shared" si="189"/>
        <v/>
      </c>
      <c r="C866" s="78" t="str">
        <f t="shared" si="182"/>
        <v/>
      </c>
      <c r="D866" s="79" t="str">
        <f>IFERROR(IF(J865&lt;=0,"",IF(C866="Yes","",B866-COUNTIF($C$20:C866,"Yes"))),"")</f>
        <v/>
      </c>
      <c r="E866" s="81" t="str">
        <f t="shared" si="183"/>
        <v/>
      </c>
      <c r="F866" s="80" t="str">
        <f t="shared" si="190"/>
        <v/>
      </c>
      <c r="G866" s="80" t="str">
        <f t="shared" si="184"/>
        <v/>
      </c>
      <c r="H866" s="80" t="str">
        <f t="shared" si="191"/>
        <v/>
      </c>
      <c r="I866" s="80" t="str">
        <f t="shared" si="185"/>
        <v/>
      </c>
      <c r="J866" s="80" t="str">
        <f t="shared" si="192"/>
        <v/>
      </c>
      <c r="AG866" s="16" t="str">
        <f t="shared" si="193"/>
        <v/>
      </c>
      <c r="AH866" s="69" t="str">
        <f t="shared" si="186"/>
        <v/>
      </c>
      <c r="AI866" s="70" t="str">
        <f t="shared" si="187"/>
        <v/>
      </c>
      <c r="AJ866" s="70" t="str">
        <f t="shared" si="188"/>
        <v/>
      </c>
      <c r="AK866" s="70" t="str">
        <f t="shared" si="194"/>
        <v/>
      </c>
      <c r="AL866" s="70" t="str">
        <f t="shared" si="195"/>
        <v/>
      </c>
    </row>
    <row r="867" spans="2:38" ht="15" thickBot="1" x14ac:dyDescent="0.35">
      <c r="B867" s="79" t="str">
        <f t="shared" si="189"/>
        <v/>
      </c>
      <c r="C867" s="78" t="str">
        <f t="shared" si="182"/>
        <v/>
      </c>
      <c r="D867" s="79" t="str">
        <f>IFERROR(IF(J866&lt;=0,"",IF(C867="Yes","",B867-COUNTIF($C$20:C867,"Yes"))),"")</f>
        <v/>
      </c>
      <c r="E867" s="81" t="str">
        <f t="shared" si="183"/>
        <v/>
      </c>
      <c r="F867" s="80" t="str">
        <f t="shared" si="190"/>
        <v/>
      </c>
      <c r="G867" s="80" t="str">
        <f t="shared" si="184"/>
        <v/>
      </c>
      <c r="H867" s="80" t="str">
        <f t="shared" si="191"/>
        <v/>
      </c>
      <c r="I867" s="80" t="str">
        <f t="shared" si="185"/>
        <v/>
      </c>
      <c r="J867" s="80" t="str">
        <f t="shared" si="192"/>
        <v/>
      </c>
      <c r="AG867" s="16" t="str">
        <f t="shared" si="193"/>
        <v/>
      </c>
      <c r="AH867" s="69" t="str">
        <f t="shared" si="186"/>
        <v/>
      </c>
      <c r="AI867" s="70" t="str">
        <f t="shared" si="187"/>
        <v/>
      </c>
      <c r="AJ867" s="70" t="str">
        <f t="shared" si="188"/>
        <v/>
      </c>
      <c r="AK867" s="70" t="str">
        <f t="shared" si="194"/>
        <v/>
      </c>
      <c r="AL867" s="70" t="str">
        <f t="shared" si="195"/>
        <v/>
      </c>
    </row>
    <row r="868" spans="2:38" ht="15" thickBot="1" x14ac:dyDescent="0.35">
      <c r="B868" s="79" t="str">
        <f t="shared" si="189"/>
        <v/>
      </c>
      <c r="C868" s="78" t="str">
        <f t="shared" si="182"/>
        <v/>
      </c>
      <c r="D868" s="79" t="str">
        <f>IFERROR(IF(J867&lt;=0,"",IF(C868="Yes","",B868-COUNTIF($C$20:C868,"Yes"))),"")</f>
        <v/>
      </c>
      <c r="E868" s="81" t="str">
        <f t="shared" si="183"/>
        <v/>
      </c>
      <c r="F868" s="80" t="str">
        <f t="shared" si="190"/>
        <v/>
      </c>
      <c r="G868" s="80" t="str">
        <f t="shared" si="184"/>
        <v/>
      </c>
      <c r="H868" s="80" t="str">
        <f t="shared" si="191"/>
        <v/>
      </c>
      <c r="I868" s="80" t="str">
        <f t="shared" si="185"/>
        <v/>
      </c>
      <c r="J868" s="80" t="str">
        <f t="shared" si="192"/>
        <v/>
      </c>
      <c r="AG868" s="16" t="str">
        <f t="shared" si="193"/>
        <v/>
      </c>
      <c r="AH868" s="69" t="str">
        <f t="shared" si="186"/>
        <v/>
      </c>
      <c r="AI868" s="70" t="str">
        <f t="shared" si="187"/>
        <v/>
      </c>
      <c r="AJ868" s="70" t="str">
        <f t="shared" si="188"/>
        <v/>
      </c>
      <c r="AK868" s="70" t="str">
        <f t="shared" si="194"/>
        <v/>
      </c>
      <c r="AL868" s="70" t="str">
        <f t="shared" si="195"/>
        <v/>
      </c>
    </row>
    <row r="869" spans="2:38" ht="15" thickBot="1" x14ac:dyDescent="0.35">
      <c r="B869" s="79" t="str">
        <f t="shared" si="189"/>
        <v/>
      </c>
      <c r="C869" s="78" t="str">
        <f t="shared" si="182"/>
        <v/>
      </c>
      <c r="D869" s="79" t="str">
        <f>IFERROR(IF(J868&lt;=0,"",IF(C869="Yes","",B869-COUNTIF($C$20:C869,"Yes"))),"")</f>
        <v/>
      </c>
      <c r="E869" s="81" t="str">
        <f t="shared" si="183"/>
        <v/>
      </c>
      <c r="F869" s="80" t="str">
        <f t="shared" si="190"/>
        <v/>
      </c>
      <c r="G869" s="80" t="str">
        <f t="shared" si="184"/>
        <v/>
      </c>
      <c r="H869" s="80" t="str">
        <f t="shared" si="191"/>
        <v/>
      </c>
      <c r="I869" s="80" t="str">
        <f t="shared" si="185"/>
        <v/>
      </c>
      <c r="J869" s="80" t="str">
        <f t="shared" si="192"/>
        <v/>
      </c>
      <c r="AG869" s="16" t="str">
        <f t="shared" si="193"/>
        <v/>
      </c>
      <c r="AH869" s="69" t="str">
        <f t="shared" si="186"/>
        <v/>
      </c>
      <c r="AI869" s="70" t="str">
        <f t="shared" si="187"/>
        <v/>
      </c>
      <c r="AJ869" s="70" t="str">
        <f t="shared" si="188"/>
        <v/>
      </c>
      <c r="AK869" s="70" t="str">
        <f t="shared" si="194"/>
        <v/>
      </c>
      <c r="AL869" s="70" t="str">
        <f t="shared" si="195"/>
        <v/>
      </c>
    </row>
    <row r="870" spans="2:38" ht="15" thickBot="1" x14ac:dyDescent="0.35">
      <c r="B870" s="79" t="str">
        <f t="shared" si="189"/>
        <v/>
      </c>
      <c r="C870" s="78" t="str">
        <f t="shared" si="182"/>
        <v/>
      </c>
      <c r="D870" s="79" t="str">
        <f>IFERROR(IF(J869&lt;=0,"",IF(C870="Yes","",B870-COUNTIF($C$20:C870,"Yes"))),"")</f>
        <v/>
      </c>
      <c r="E870" s="81" t="str">
        <f t="shared" si="183"/>
        <v/>
      </c>
      <c r="F870" s="80" t="str">
        <f t="shared" si="190"/>
        <v/>
      </c>
      <c r="G870" s="80" t="str">
        <f t="shared" si="184"/>
        <v/>
      </c>
      <c r="H870" s="80" t="str">
        <f t="shared" si="191"/>
        <v/>
      </c>
      <c r="I870" s="80" t="str">
        <f t="shared" si="185"/>
        <v/>
      </c>
      <c r="J870" s="80" t="str">
        <f t="shared" si="192"/>
        <v/>
      </c>
      <c r="AG870" s="16" t="str">
        <f t="shared" si="193"/>
        <v/>
      </c>
      <c r="AH870" s="69" t="str">
        <f t="shared" si="186"/>
        <v/>
      </c>
      <c r="AI870" s="70" t="str">
        <f t="shared" si="187"/>
        <v/>
      </c>
      <c r="AJ870" s="70" t="str">
        <f t="shared" si="188"/>
        <v/>
      </c>
      <c r="AK870" s="70" t="str">
        <f t="shared" si="194"/>
        <v/>
      </c>
      <c r="AL870" s="70" t="str">
        <f t="shared" si="195"/>
        <v/>
      </c>
    </row>
    <row r="871" spans="2:38" ht="15" thickBot="1" x14ac:dyDescent="0.35">
      <c r="B871" s="79" t="str">
        <f t="shared" si="189"/>
        <v/>
      </c>
      <c r="C871" s="78" t="str">
        <f t="shared" si="182"/>
        <v/>
      </c>
      <c r="D871" s="79" t="str">
        <f>IFERROR(IF(J870&lt;=0,"",IF(C871="Yes","",B871-COUNTIF($C$20:C871,"Yes"))),"")</f>
        <v/>
      </c>
      <c r="E871" s="81" t="str">
        <f t="shared" si="183"/>
        <v/>
      </c>
      <c r="F871" s="80" t="str">
        <f t="shared" si="190"/>
        <v/>
      </c>
      <c r="G871" s="80" t="str">
        <f t="shared" si="184"/>
        <v/>
      </c>
      <c r="H871" s="80" t="str">
        <f t="shared" si="191"/>
        <v/>
      </c>
      <c r="I871" s="80" t="str">
        <f t="shared" si="185"/>
        <v/>
      </c>
      <c r="J871" s="80" t="str">
        <f t="shared" si="192"/>
        <v/>
      </c>
      <c r="AG871" s="16" t="str">
        <f t="shared" si="193"/>
        <v/>
      </c>
      <c r="AH871" s="69" t="str">
        <f t="shared" si="186"/>
        <v/>
      </c>
      <c r="AI871" s="70" t="str">
        <f t="shared" si="187"/>
        <v/>
      </c>
      <c r="AJ871" s="70" t="str">
        <f t="shared" si="188"/>
        <v/>
      </c>
      <c r="AK871" s="70" t="str">
        <f t="shared" si="194"/>
        <v/>
      </c>
      <c r="AL871" s="70" t="str">
        <f t="shared" si="195"/>
        <v/>
      </c>
    </row>
    <row r="872" spans="2:38" ht="15" thickBot="1" x14ac:dyDescent="0.35">
      <c r="B872" s="79" t="str">
        <f t="shared" si="189"/>
        <v/>
      </c>
      <c r="C872" s="78" t="str">
        <f t="shared" si="182"/>
        <v/>
      </c>
      <c r="D872" s="79" t="str">
        <f>IFERROR(IF(J871&lt;=0,"",IF(C872="Yes","",B872-COUNTIF($C$20:C872,"Yes"))),"")</f>
        <v/>
      </c>
      <c r="E872" s="81" t="str">
        <f t="shared" si="183"/>
        <v/>
      </c>
      <c r="F872" s="80" t="str">
        <f t="shared" si="190"/>
        <v/>
      </c>
      <c r="G872" s="80" t="str">
        <f t="shared" si="184"/>
        <v/>
      </c>
      <c r="H872" s="80" t="str">
        <f t="shared" si="191"/>
        <v/>
      </c>
      <c r="I872" s="80" t="str">
        <f t="shared" si="185"/>
        <v/>
      </c>
      <c r="J872" s="80" t="str">
        <f t="shared" si="192"/>
        <v/>
      </c>
      <c r="AG872" s="16" t="str">
        <f t="shared" si="193"/>
        <v/>
      </c>
      <c r="AH872" s="69" t="str">
        <f t="shared" si="186"/>
        <v/>
      </c>
      <c r="AI872" s="70" t="str">
        <f t="shared" si="187"/>
        <v/>
      </c>
      <c r="AJ872" s="70" t="str">
        <f t="shared" si="188"/>
        <v/>
      </c>
      <c r="AK872" s="70" t="str">
        <f t="shared" si="194"/>
        <v/>
      </c>
      <c r="AL872" s="70" t="str">
        <f t="shared" si="195"/>
        <v/>
      </c>
    </row>
    <row r="873" spans="2:38" ht="15" thickBot="1" x14ac:dyDescent="0.35">
      <c r="B873" s="79" t="str">
        <f t="shared" si="189"/>
        <v/>
      </c>
      <c r="C873" s="78" t="str">
        <f t="shared" si="182"/>
        <v/>
      </c>
      <c r="D873" s="79" t="str">
        <f>IFERROR(IF(J872&lt;=0,"",IF(C873="Yes","",B873-COUNTIF($C$20:C873,"Yes"))),"")</f>
        <v/>
      </c>
      <c r="E873" s="81" t="str">
        <f t="shared" si="183"/>
        <v/>
      </c>
      <c r="F873" s="80" t="str">
        <f t="shared" si="190"/>
        <v/>
      </c>
      <c r="G873" s="80" t="str">
        <f t="shared" si="184"/>
        <v/>
      </c>
      <c r="H873" s="80" t="str">
        <f t="shared" si="191"/>
        <v/>
      </c>
      <c r="I873" s="80" t="str">
        <f t="shared" si="185"/>
        <v/>
      </c>
      <c r="J873" s="80" t="str">
        <f t="shared" si="192"/>
        <v/>
      </c>
      <c r="AG873" s="16" t="str">
        <f t="shared" si="193"/>
        <v/>
      </c>
      <c r="AH873" s="69" t="str">
        <f t="shared" si="186"/>
        <v/>
      </c>
      <c r="AI873" s="70" t="str">
        <f t="shared" si="187"/>
        <v/>
      </c>
      <c r="AJ873" s="70" t="str">
        <f t="shared" si="188"/>
        <v/>
      </c>
      <c r="AK873" s="70" t="str">
        <f t="shared" si="194"/>
        <v/>
      </c>
      <c r="AL873" s="70" t="str">
        <f t="shared" si="195"/>
        <v/>
      </c>
    </row>
    <row r="874" spans="2:38" ht="15" thickBot="1" x14ac:dyDescent="0.35">
      <c r="B874" s="79" t="str">
        <f t="shared" si="189"/>
        <v/>
      </c>
      <c r="C874" s="78" t="str">
        <f t="shared" si="182"/>
        <v/>
      </c>
      <c r="D874" s="79" t="str">
        <f>IFERROR(IF(J873&lt;=0,"",IF(C874="Yes","",B874-COUNTIF($C$20:C874,"Yes"))),"")</f>
        <v/>
      </c>
      <c r="E874" s="81" t="str">
        <f t="shared" si="183"/>
        <v/>
      </c>
      <c r="F874" s="80" t="str">
        <f t="shared" si="190"/>
        <v/>
      </c>
      <c r="G874" s="80" t="str">
        <f t="shared" si="184"/>
        <v/>
      </c>
      <c r="H874" s="80" t="str">
        <f t="shared" si="191"/>
        <v/>
      </c>
      <c r="I874" s="80" t="str">
        <f t="shared" si="185"/>
        <v/>
      </c>
      <c r="J874" s="80" t="str">
        <f t="shared" si="192"/>
        <v/>
      </c>
      <c r="AG874" s="16" t="str">
        <f t="shared" si="193"/>
        <v/>
      </c>
      <c r="AH874" s="69" t="str">
        <f t="shared" si="186"/>
        <v/>
      </c>
      <c r="AI874" s="70" t="str">
        <f t="shared" si="187"/>
        <v/>
      </c>
      <c r="AJ874" s="70" t="str">
        <f t="shared" si="188"/>
        <v/>
      </c>
      <c r="AK874" s="70" t="str">
        <f t="shared" si="194"/>
        <v/>
      </c>
      <c r="AL874" s="70" t="str">
        <f t="shared" si="195"/>
        <v/>
      </c>
    </row>
    <row r="875" spans="2:38" ht="15" thickBot="1" x14ac:dyDescent="0.35">
      <c r="B875" s="79" t="str">
        <f t="shared" si="189"/>
        <v/>
      </c>
      <c r="C875" s="78" t="str">
        <f t="shared" si="182"/>
        <v/>
      </c>
      <c r="D875" s="79" t="str">
        <f>IFERROR(IF(J874&lt;=0,"",IF(C875="Yes","",B875-COUNTIF($C$20:C875,"Yes"))),"")</f>
        <v/>
      </c>
      <c r="E875" s="81" t="str">
        <f t="shared" si="183"/>
        <v/>
      </c>
      <c r="F875" s="80" t="str">
        <f t="shared" si="190"/>
        <v/>
      </c>
      <c r="G875" s="80" t="str">
        <f t="shared" si="184"/>
        <v/>
      </c>
      <c r="H875" s="80" t="str">
        <f t="shared" si="191"/>
        <v/>
      </c>
      <c r="I875" s="80" t="str">
        <f t="shared" si="185"/>
        <v/>
      </c>
      <c r="J875" s="80" t="str">
        <f t="shared" si="192"/>
        <v/>
      </c>
      <c r="AG875" s="16" t="str">
        <f t="shared" si="193"/>
        <v/>
      </c>
      <c r="AH875" s="69" t="str">
        <f t="shared" si="186"/>
        <v/>
      </c>
      <c r="AI875" s="70" t="str">
        <f t="shared" si="187"/>
        <v/>
      </c>
      <c r="AJ875" s="70" t="str">
        <f t="shared" si="188"/>
        <v/>
      </c>
      <c r="AK875" s="70" t="str">
        <f t="shared" si="194"/>
        <v/>
      </c>
      <c r="AL875" s="70" t="str">
        <f t="shared" si="195"/>
        <v/>
      </c>
    </row>
    <row r="876" spans="2:38" ht="15" thickBot="1" x14ac:dyDescent="0.35">
      <c r="B876" s="79" t="str">
        <f t="shared" si="189"/>
        <v/>
      </c>
      <c r="C876" s="78" t="str">
        <f t="shared" si="182"/>
        <v/>
      </c>
      <c r="D876" s="79" t="str">
        <f>IFERROR(IF(J875&lt;=0,"",IF(C876="Yes","",B876-COUNTIF($C$20:C876,"Yes"))),"")</f>
        <v/>
      </c>
      <c r="E876" s="81" t="str">
        <f t="shared" si="183"/>
        <v/>
      </c>
      <c r="F876" s="80" t="str">
        <f t="shared" si="190"/>
        <v/>
      </c>
      <c r="G876" s="80" t="str">
        <f t="shared" si="184"/>
        <v/>
      </c>
      <c r="H876" s="80" t="str">
        <f t="shared" si="191"/>
        <v/>
      </c>
      <c r="I876" s="80" t="str">
        <f t="shared" si="185"/>
        <v/>
      </c>
      <c r="J876" s="80" t="str">
        <f t="shared" si="192"/>
        <v/>
      </c>
      <c r="AG876" s="16" t="str">
        <f t="shared" si="193"/>
        <v/>
      </c>
      <c r="AH876" s="69" t="str">
        <f t="shared" si="186"/>
        <v/>
      </c>
      <c r="AI876" s="70" t="str">
        <f t="shared" si="187"/>
        <v/>
      </c>
      <c r="AJ876" s="70" t="str">
        <f t="shared" si="188"/>
        <v/>
      </c>
      <c r="AK876" s="70" t="str">
        <f t="shared" si="194"/>
        <v/>
      </c>
      <c r="AL876" s="70" t="str">
        <f t="shared" si="195"/>
        <v/>
      </c>
    </row>
    <row r="877" spans="2:38" ht="15" thickBot="1" x14ac:dyDescent="0.35">
      <c r="B877" s="79" t="str">
        <f t="shared" si="189"/>
        <v/>
      </c>
      <c r="C877" s="78" t="str">
        <f t="shared" si="182"/>
        <v/>
      </c>
      <c r="D877" s="79" t="str">
        <f>IFERROR(IF(J876&lt;=0,"",IF(C877="Yes","",B877-COUNTIF($C$20:C877,"Yes"))),"")</f>
        <v/>
      </c>
      <c r="E877" s="81" t="str">
        <f t="shared" si="183"/>
        <v/>
      </c>
      <c r="F877" s="80" t="str">
        <f t="shared" si="190"/>
        <v/>
      </c>
      <c r="G877" s="80" t="str">
        <f t="shared" si="184"/>
        <v/>
      </c>
      <c r="H877" s="80" t="str">
        <f t="shared" si="191"/>
        <v/>
      </c>
      <c r="I877" s="80" t="str">
        <f t="shared" si="185"/>
        <v/>
      </c>
      <c r="J877" s="80" t="str">
        <f t="shared" si="192"/>
        <v/>
      </c>
      <c r="AG877" s="16" t="str">
        <f t="shared" si="193"/>
        <v/>
      </c>
      <c r="AH877" s="69" t="str">
        <f t="shared" si="186"/>
        <v/>
      </c>
      <c r="AI877" s="70" t="str">
        <f t="shared" si="187"/>
        <v/>
      </c>
      <c r="AJ877" s="70" t="str">
        <f t="shared" si="188"/>
        <v/>
      </c>
      <c r="AK877" s="70" t="str">
        <f t="shared" si="194"/>
        <v/>
      </c>
      <c r="AL877" s="70" t="str">
        <f t="shared" si="195"/>
        <v/>
      </c>
    </row>
    <row r="878" spans="2:38" ht="15" thickBot="1" x14ac:dyDescent="0.35">
      <c r="B878" s="79" t="str">
        <f t="shared" si="189"/>
        <v/>
      </c>
      <c r="C878" s="78" t="str">
        <f t="shared" si="182"/>
        <v/>
      </c>
      <c r="D878" s="79" t="str">
        <f>IFERROR(IF(J877&lt;=0,"",IF(C878="Yes","",B878-COUNTIF($C$20:C878,"Yes"))),"")</f>
        <v/>
      </c>
      <c r="E878" s="81" t="str">
        <f t="shared" si="183"/>
        <v/>
      </c>
      <c r="F878" s="80" t="str">
        <f t="shared" si="190"/>
        <v/>
      </c>
      <c r="G878" s="80" t="str">
        <f t="shared" si="184"/>
        <v/>
      </c>
      <c r="H878" s="80" t="str">
        <f t="shared" si="191"/>
        <v/>
      </c>
      <c r="I878" s="80" t="str">
        <f t="shared" si="185"/>
        <v/>
      </c>
      <c r="J878" s="80" t="str">
        <f t="shared" si="192"/>
        <v/>
      </c>
      <c r="AG878" s="16" t="str">
        <f t="shared" si="193"/>
        <v/>
      </c>
      <c r="AH878" s="69" t="str">
        <f t="shared" si="186"/>
        <v/>
      </c>
      <c r="AI878" s="70" t="str">
        <f t="shared" si="187"/>
        <v/>
      </c>
      <c r="AJ878" s="70" t="str">
        <f t="shared" si="188"/>
        <v/>
      </c>
      <c r="AK878" s="70" t="str">
        <f t="shared" si="194"/>
        <v/>
      </c>
      <c r="AL878" s="70" t="str">
        <f t="shared" si="195"/>
        <v/>
      </c>
    </row>
    <row r="879" spans="2:38" ht="15" thickBot="1" x14ac:dyDescent="0.35">
      <c r="B879" s="79" t="str">
        <f t="shared" si="189"/>
        <v/>
      </c>
      <c r="C879" s="78" t="str">
        <f t="shared" si="182"/>
        <v/>
      </c>
      <c r="D879" s="79" t="str">
        <f>IFERROR(IF(J878&lt;=0,"",IF(C879="Yes","",B879-COUNTIF($C$20:C879,"Yes"))),"")</f>
        <v/>
      </c>
      <c r="E879" s="81" t="str">
        <f t="shared" si="183"/>
        <v/>
      </c>
      <c r="F879" s="80" t="str">
        <f t="shared" si="190"/>
        <v/>
      </c>
      <c r="G879" s="80" t="str">
        <f t="shared" si="184"/>
        <v/>
      </c>
      <c r="H879" s="80" t="str">
        <f t="shared" si="191"/>
        <v/>
      </c>
      <c r="I879" s="80" t="str">
        <f t="shared" si="185"/>
        <v/>
      </c>
      <c r="J879" s="80" t="str">
        <f t="shared" si="192"/>
        <v/>
      </c>
      <c r="AG879" s="16" t="str">
        <f t="shared" si="193"/>
        <v/>
      </c>
      <c r="AH879" s="69" t="str">
        <f t="shared" si="186"/>
        <v/>
      </c>
      <c r="AI879" s="70" t="str">
        <f t="shared" si="187"/>
        <v/>
      </c>
      <c r="AJ879" s="70" t="str">
        <f t="shared" si="188"/>
        <v/>
      </c>
      <c r="AK879" s="70" t="str">
        <f t="shared" si="194"/>
        <v/>
      </c>
      <c r="AL879" s="70" t="str">
        <f t="shared" si="195"/>
        <v/>
      </c>
    </row>
    <row r="880" spans="2:38" ht="15" thickBot="1" x14ac:dyDescent="0.35">
      <c r="B880" s="79" t="str">
        <f t="shared" si="189"/>
        <v/>
      </c>
      <c r="C880" s="78" t="str">
        <f t="shared" si="182"/>
        <v/>
      </c>
      <c r="D880" s="79" t="str">
        <f>IFERROR(IF(J879&lt;=0,"",IF(C880="Yes","",B880-COUNTIF($C$20:C880,"Yes"))),"")</f>
        <v/>
      </c>
      <c r="E880" s="81" t="str">
        <f t="shared" si="183"/>
        <v/>
      </c>
      <c r="F880" s="80" t="str">
        <f t="shared" si="190"/>
        <v/>
      </c>
      <c r="G880" s="80" t="str">
        <f t="shared" si="184"/>
        <v/>
      </c>
      <c r="H880" s="80" t="str">
        <f t="shared" si="191"/>
        <v/>
      </c>
      <c r="I880" s="80" t="str">
        <f t="shared" si="185"/>
        <v/>
      </c>
      <c r="J880" s="80" t="str">
        <f t="shared" si="192"/>
        <v/>
      </c>
      <c r="AG880" s="16" t="str">
        <f t="shared" si="193"/>
        <v/>
      </c>
      <c r="AH880" s="69" t="str">
        <f t="shared" si="186"/>
        <v/>
      </c>
      <c r="AI880" s="70" t="str">
        <f t="shared" si="187"/>
        <v/>
      </c>
      <c r="AJ880" s="70" t="str">
        <f t="shared" si="188"/>
        <v/>
      </c>
      <c r="AK880" s="70" t="str">
        <f t="shared" si="194"/>
        <v/>
      </c>
      <c r="AL880" s="70" t="str">
        <f t="shared" si="195"/>
        <v/>
      </c>
    </row>
    <row r="881" spans="2:38" ht="15" thickBot="1" x14ac:dyDescent="0.35">
      <c r="B881" s="79" t="str">
        <f t="shared" si="189"/>
        <v/>
      </c>
      <c r="C881" s="78" t="str">
        <f t="shared" si="182"/>
        <v/>
      </c>
      <c r="D881" s="79" t="str">
        <f>IFERROR(IF(J880&lt;=0,"",IF(C881="Yes","",B881-COUNTIF($C$20:C881,"Yes"))),"")</f>
        <v/>
      </c>
      <c r="E881" s="81" t="str">
        <f t="shared" si="183"/>
        <v/>
      </c>
      <c r="F881" s="80" t="str">
        <f t="shared" si="190"/>
        <v/>
      </c>
      <c r="G881" s="80" t="str">
        <f t="shared" si="184"/>
        <v/>
      </c>
      <c r="H881" s="80" t="str">
        <f t="shared" si="191"/>
        <v/>
      </c>
      <c r="I881" s="80" t="str">
        <f t="shared" si="185"/>
        <v/>
      </c>
      <c r="J881" s="80" t="str">
        <f t="shared" si="192"/>
        <v/>
      </c>
      <c r="AG881" s="16" t="str">
        <f t="shared" si="193"/>
        <v/>
      </c>
      <c r="AH881" s="69" t="str">
        <f t="shared" si="186"/>
        <v/>
      </c>
      <c r="AI881" s="70" t="str">
        <f t="shared" si="187"/>
        <v/>
      </c>
      <c r="AJ881" s="70" t="str">
        <f t="shared" si="188"/>
        <v/>
      </c>
      <c r="AK881" s="70" t="str">
        <f t="shared" si="194"/>
        <v/>
      </c>
      <c r="AL881" s="70" t="str">
        <f t="shared" si="195"/>
        <v/>
      </c>
    </row>
    <row r="882" spans="2:38" ht="15" thickBot="1" x14ac:dyDescent="0.35">
      <c r="B882" s="79" t="str">
        <f t="shared" si="189"/>
        <v/>
      </c>
      <c r="C882" s="78" t="str">
        <f t="shared" si="182"/>
        <v/>
      </c>
      <c r="D882" s="79" t="str">
        <f>IFERROR(IF(J881&lt;=0,"",IF(C882="Yes","",B882-COUNTIF($C$20:C882,"Yes"))),"")</f>
        <v/>
      </c>
      <c r="E882" s="81" t="str">
        <f t="shared" si="183"/>
        <v/>
      </c>
      <c r="F882" s="80" t="str">
        <f t="shared" si="190"/>
        <v/>
      </c>
      <c r="G882" s="80" t="str">
        <f t="shared" si="184"/>
        <v/>
      </c>
      <c r="H882" s="80" t="str">
        <f t="shared" si="191"/>
        <v/>
      </c>
      <c r="I882" s="80" t="str">
        <f t="shared" si="185"/>
        <v/>
      </c>
      <c r="J882" s="80" t="str">
        <f t="shared" si="192"/>
        <v/>
      </c>
      <c r="AG882" s="16" t="str">
        <f t="shared" si="193"/>
        <v/>
      </c>
      <c r="AH882" s="69" t="str">
        <f t="shared" si="186"/>
        <v/>
      </c>
      <c r="AI882" s="70" t="str">
        <f t="shared" si="187"/>
        <v/>
      </c>
      <c r="AJ882" s="70" t="str">
        <f t="shared" si="188"/>
        <v/>
      </c>
      <c r="AK882" s="70" t="str">
        <f t="shared" si="194"/>
        <v/>
      </c>
      <c r="AL882" s="70" t="str">
        <f t="shared" si="195"/>
        <v/>
      </c>
    </row>
    <row r="883" spans="2:38" ht="15" thickBot="1" x14ac:dyDescent="0.35">
      <c r="B883" s="79" t="str">
        <f t="shared" si="189"/>
        <v/>
      </c>
      <c r="C883" s="78" t="str">
        <f t="shared" si="182"/>
        <v/>
      </c>
      <c r="D883" s="79" t="str">
        <f>IFERROR(IF(J882&lt;=0,"",IF(C883="Yes","",B883-COUNTIF($C$20:C883,"Yes"))),"")</f>
        <v/>
      </c>
      <c r="E883" s="81" t="str">
        <f t="shared" si="183"/>
        <v/>
      </c>
      <c r="F883" s="80" t="str">
        <f t="shared" si="190"/>
        <v/>
      </c>
      <c r="G883" s="80" t="str">
        <f t="shared" si="184"/>
        <v/>
      </c>
      <c r="H883" s="80" t="str">
        <f t="shared" si="191"/>
        <v/>
      </c>
      <c r="I883" s="80" t="str">
        <f t="shared" si="185"/>
        <v/>
      </c>
      <c r="J883" s="80" t="str">
        <f t="shared" si="192"/>
        <v/>
      </c>
      <c r="AG883" s="16" t="str">
        <f t="shared" si="193"/>
        <v/>
      </c>
      <c r="AH883" s="69" t="str">
        <f t="shared" si="186"/>
        <v/>
      </c>
      <c r="AI883" s="70" t="str">
        <f t="shared" si="187"/>
        <v/>
      </c>
      <c r="AJ883" s="70" t="str">
        <f t="shared" si="188"/>
        <v/>
      </c>
      <c r="AK883" s="70" t="str">
        <f t="shared" si="194"/>
        <v/>
      </c>
      <c r="AL883" s="70" t="str">
        <f t="shared" si="195"/>
        <v/>
      </c>
    </row>
    <row r="884" spans="2:38" ht="15" thickBot="1" x14ac:dyDescent="0.35">
      <c r="B884" s="79" t="str">
        <f t="shared" si="189"/>
        <v/>
      </c>
      <c r="C884" s="78" t="str">
        <f t="shared" si="182"/>
        <v/>
      </c>
      <c r="D884" s="79" t="str">
        <f>IFERROR(IF(J883&lt;=0,"",IF(C884="Yes","",B884-COUNTIF($C$20:C884,"Yes"))),"")</f>
        <v/>
      </c>
      <c r="E884" s="81" t="str">
        <f t="shared" si="183"/>
        <v/>
      </c>
      <c r="F884" s="80" t="str">
        <f t="shared" si="190"/>
        <v/>
      </c>
      <c r="G884" s="80" t="str">
        <f t="shared" si="184"/>
        <v/>
      </c>
      <c r="H884" s="80" t="str">
        <f t="shared" si="191"/>
        <v/>
      </c>
      <c r="I884" s="80" t="str">
        <f t="shared" si="185"/>
        <v/>
      </c>
      <c r="J884" s="80" t="str">
        <f t="shared" si="192"/>
        <v/>
      </c>
      <c r="AG884" s="16" t="str">
        <f t="shared" si="193"/>
        <v/>
      </c>
      <c r="AH884" s="69" t="str">
        <f t="shared" si="186"/>
        <v/>
      </c>
      <c r="AI884" s="70" t="str">
        <f t="shared" si="187"/>
        <v/>
      </c>
      <c r="AJ884" s="70" t="str">
        <f t="shared" si="188"/>
        <v/>
      </c>
      <c r="AK884" s="70" t="str">
        <f t="shared" si="194"/>
        <v/>
      </c>
      <c r="AL884" s="70" t="str">
        <f t="shared" si="195"/>
        <v/>
      </c>
    </row>
    <row r="885" spans="2:38" ht="15" thickBot="1" x14ac:dyDescent="0.35">
      <c r="B885" s="79" t="str">
        <f t="shared" si="189"/>
        <v/>
      </c>
      <c r="C885" s="78" t="str">
        <f t="shared" si="182"/>
        <v/>
      </c>
      <c r="D885" s="79" t="str">
        <f>IFERROR(IF(J884&lt;=0,"",IF(C885="Yes","",B885-COUNTIF($C$20:C885,"Yes"))),"")</f>
        <v/>
      </c>
      <c r="E885" s="81" t="str">
        <f t="shared" si="183"/>
        <v/>
      </c>
      <c r="F885" s="80" t="str">
        <f t="shared" si="190"/>
        <v/>
      </c>
      <c r="G885" s="80" t="str">
        <f t="shared" si="184"/>
        <v/>
      </c>
      <c r="H885" s="80" t="str">
        <f t="shared" si="191"/>
        <v/>
      </c>
      <c r="I885" s="80" t="str">
        <f t="shared" si="185"/>
        <v/>
      </c>
      <c r="J885" s="80" t="str">
        <f t="shared" si="192"/>
        <v/>
      </c>
      <c r="AG885" s="16" t="str">
        <f t="shared" si="193"/>
        <v/>
      </c>
      <c r="AH885" s="69" t="str">
        <f t="shared" si="186"/>
        <v/>
      </c>
      <c r="AI885" s="70" t="str">
        <f t="shared" si="187"/>
        <v/>
      </c>
      <c r="AJ885" s="70" t="str">
        <f t="shared" si="188"/>
        <v/>
      </c>
      <c r="AK885" s="70" t="str">
        <f t="shared" si="194"/>
        <v/>
      </c>
      <c r="AL885" s="70" t="str">
        <f t="shared" si="195"/>
        <v/>
      </c>
    </row>
    <row r="886" spans="2:38" ht="15" thickBot="1" x14ac:dyDescent="0.35">
      <c r="B886" s="79" t="str">
        <f t="shared" si="189"/>
        <v/>
      </c>
      <c r="C886" s="78" t="str">
        <f t="shared" si="182"/>
        <v/>
      </c>
      <c r="D886" s="79" t="str">
        <f>IFERROR(IF(J885&lt;=0,"",IF(C886="Yes","",B886-COUNTIF($C$20:C886,"Yes"))),"")</f>
        <v/>
      </c>
      <c r="E886" s="81" t="str">
        <f t="shared" si="183"/>
        <v/>
      </c>
      <c r="F886" s="80" t="str">
        <f t="shared" si="190"/>
        <v/>
      </c>
      <c r="G886" s="80" t="str">
        <f t="shared" si="184"/>
        <v/>
      </c>
      <c r="H886" s="80" t="str">
        <f t="shared" si="191"/>
        <v/>
      </c>
      <c r="I886" s="80" t="str">
        <f t="shared" si="185"/>
        <v/>
      </c>
      <c r="J886" s="80" t="str">
        <f t="shared" si="192"/>
        <v/>
      </c>
      <c r="AG886" s="16" t="str">
        <f t="shared" si="193"/>
        <v/>
      </c>
      <c r="AH886" s="69" t="str">
        <f t="shared" si="186"/>
        <v/>
      </c>
      <c r="AI886" s="70" t="str">
        <f t="shared" si="187"/>
        <v/>
      </c>
      <c r="AJ886" s="70" t="str">
        <f t="shared" si="188"/>
        <v/>
      </c>
      <c r="AK886" s="70" t="str">
        <f t="shared" si="194"/>
        <v/>
      </c>
      <c r="AL886" s="70" t="str">
        <f t="shared" si="195"/>
        <v/>
      </c>
    </row>
    <row r="887" spans="2:38" ht="15" thickBot="1" x14ac:dyDescent="0.35">
      <c r="B887" s="79" t="str">
        <f t="shared" si="189"/>
        <v/>
      </c>
      <c r="C887" s="78" t="str">
        <f t="shared" si="182"/>
        <v/>
      </c>
      <c r="D887" s="79" t="str">
        <f>IFERROR(IF(J886&lt;=0,"",IF(C887="Yes","",B887-COUNTIF($C$20:C887,"Yes"))),"")</f>
        <v/>
      </c>
      <c r="E887" s="81" t="str">
        <f t="shared" si="183"/>
        <v/>
      </c>
      <c r="F887" s="80" t="str">
        <f t="shared" si="190"/>
        <v/>
      </c>
      <c r="G887" s="80" t="str">
        <f t="shared" si="184"/>
        <v/>
      </c>
      <c r="H887" s="80" t="str">
        <f t="shared" si="191"/>
        <v/>
      </c>
      <c r="I887" s="80" t="str">
        <f t="shared" si="185"/>
        <v/>
      </c>
      <c r="J887" s="80" t="str">
        <f t="shared" si="192"/>
        <v/>
      </c>
      <c r="AG887" s="16" t="str">
        <f t="shared" si="193"/>
        <v/>
      </c>
      <c r="AH887" s="69" t="str">
        <f t="shared" si="186"/>
        <v/>
      </c>
      <c r="AI887" s="70" t="str">
        <f t="shared" si="187"/>
        <v/>
      </c>
      <c r="AJ887" s="70" t="str">
        <f t="shared" si="188"/>
        <v/>
      </c>
      <c r="AK887" s="70" t="str">
        <f t="shared" si="194"/>
        <v/>
      </c>
      <c r="AL887" s="70" t="str">
        <f t="shared" si="195"/>
        <v/>
      </c>
    </row>
    <row r="888" spans="2:38" ht="15" thickBot="1" x14ac:dyDescent="0.35">
      <c r="B888" s="79" t="str">
        <f t="shared" si="189"/>
        <v/>
      </c>
      <c r="C888" s="78" t="str">
        <f t="shared" si="182"/>
        <v/>
      </c>
      <c r="D888" s="79" t="str">
        <f>IFERROR(IF(J887&lt;=0,"",IF(C888="Yes","",B888-COUNTIF($C$20:C888,"Yes"))),"")</f>
        <v/>
      </c>
      <c r="E888" s="81" t="str">
        <f t="shared" si="183"/>
        <v/>
      </c>
      <c r="F888" s="80" t="str">
        <f t="shared" si="190"/>
        <v/>
      </c>
      <c r="G888" s="80" t="str">
        <f t="shared" si="184"/>
        <v/>
      </c>
      <c r="H888" s="80" t="str">
        <f t="shared" si="191"/>
        <v/>
      </c>
      <c r="I888" s="80" t="str">
        <f t="shared" si="185"/>
        <v/>
      </c>
      <c r="J888" s="80" t="str">
        <f t="shared" si="192"/>
        <v/>
      </c>
      <c r="AG888" s="16" t="str">
        <f t="shared" si="193"/>
        <v/>
      </c>
      <c r="AH888" s="69" t="str">
        <f t="shared" si="186"/>
        <v/>
      </c>
      <c r="AI888" s="70" t="str">
        <f t="shared" si="187"/>
        <v/>
      </c>
      <c r="AJ888" s="70" t="str">
        <f t="shared" si="188"/>
        <v/>
      </c>
      <c r="AK888" s="70" t="str">
        <f t="shared" si="194"/>
        <v/>
      </c>
      <c r="AL888" s="70" t="str">
        <f t="shared" si="195"/>
        <v/>
      </c>
    </row>
    <row r="889" spans="2:38" ht="15" thickBot="1" x14ac:dyDescent="0.35">
      <c r="B889" s="79" t="str">
        <f t="shared" si="189"/>
        <v/>
      </c>
      <c r="C889" s="78" t="str">
        <f t="shared" si="182"/>
        <v/>
      </c>
      <c r="D889" s="79" t="str">
        <f>IFERROR(IF(J888&lt;=0,"",IF(C889="Yes","",B889-COUNTIF($C$20:C889,"Yes"))),"")</f>
        <v/>
      </c>
      <c r="E889" s="81" t="str">
        <f t="shared" si="183"/>
        <v/>
      </c>
      <c r="F889" s="80" t="str">
        <f t="shared" si="190"/>
        <v/>
      </c>
      <c r="G889" s="80" t="str">
        <f t="shared" si="184"/>
        <v/>
      </c>
      <c r="H889" s="80" t="str">
        <f t="shared" si="191"/>
        <v/>
      </c>
      <c r="I889" s="80" t="str">
        <f t="shared" si="185"/>
        <v/>
      </c>
      <c r="J889" s="80" t="str">
        <f t="shared" si="192"/>
        <v/>
      </c>
      <c r="AG889" s="16" t="str">
        <f t="shared" si="193"/>
        <v/>
      </c>
      <c r="AH889" s="69" t="str">
        <f t="shared" si="186"/>
        <v/>
      </c>
      <c r="AI889" s="70" t="str">
        <f t="shared" si="187"/>
        <v/>
      </c>
      <c r="AJ889" s="70" t="str">
        <f t="shared" si="188"/>
        <v/>
      </c>
      <c r="AK889" s="70" t="str">
        <f t="shared" si="194"/>
        <v/>
      </c>
      <c r="AL889" s="70" t="str">
        <f t="shared" si="195"/>
        <v/>
      </c>
    </row>
    <row r="890" spans="2:38" ht="15" thickBot="1" x14ac:dyDescent="0.35">
      <c r="B890" s="79" t="str">
        <f t="shared" si="189"/>
        <v/>
      </c>
      <c r="C890" s="78" t="str">
        <f t="shared" si="182"/>
        <v/>
      </c>
      <c r="D890" s="79" t="str">
        <f>IFERROR(IF(J889&lt;=0,"",IF(C890="Yes","",B890-COUNTIF($C$20:C890,"Yes"))),"")</f>
        <v/>
      </c>
      <c r="E890" s="81" t="str">
        <f t="shared" si="183"/>
        <v/>
      </c>
      <c r="F890" s="80" t="str">
        <f t="shared" si="190"/>
        <v/>
      </c>
      <c r="G890" s="80" t="str">
        <f t="shared" si="184"/>
        <v/>
      </c>
      <c r="H890" s="80" t="str">
        <f t="shared" si="191"/>
        <v/>
      </c>
      <c r="I890" s="80" t="str">
        <f t="shared" si="185"/>
        <v/>
      </c>
      <c r="J890" s="80" t="str">
        <f t="shared" si="192"/>
        <v/>
      </c>
      <c r="AG890" s="16" t="str">
        <f t="shared" si="193"/>
        <v/>
      </c>
      <c r="AH890" s="69" t="str">
        <f t="shared" si="186"/>
        <v/>
      </c>
      <c r="AI890" s="70" t="str">
        <f t="shared" si="187"/>
        <v/>
      </c>
      <c r="AJ890" s="70" t="str">
        <f t="shared" si="188"/>
        <v/>
      </c>
      <c r="AK890" s="70" t="str">
        <f t="shared" si="194"/>
        <v/>
      </c>
      <c r="AL890" s="70" t="str">
        <f t="shared" si="195"/>
        <v/>
      </c>
    </row>
    <row r="891" spans="2:38" ht="15" thickBot="1" x14ac:dyDescent="0.35">
      <c r="B891" s="79" t="str">
        <f t="shared" si="189"/>
        <v/>
      </c>
      <c r="C891" s="78" t="str">
        <f t="shared" si="182"/>
        <v/>
      </c>
      <c r="D891" s="79" t="str">
        <f>IFERROR(IF(J890&lt;=0,"",IF(C891="Yes","",B891-COUNTIF($C$20:C891,"Yes"))),"")</f>
        <v/>
      </c>
      <c r="E891" s="81" t="str">
        <f t="shared" si="183"/>
        <v/>
      </c>
      <c r="F891" s="80" t="str">
        <f t="shared" si="190"/>
        <v/>
      </c>
      <c r="G891" s="80" t="str">
        <f t="shared" si="184"/>
        <v/>
      </c>
      <c r="H891" s="80" t="str">
        <f t="shared" si="191"/>
        <v/>
      </c>
      <c r="I891" s="80" t="str">
        <f t="shared" si="185"/>
        <v/>
      </c>
      <c r="J891" s="80" t="str">
        <f t="shared" si="192"/>
        <v/>
      </c>
      <c r="AG891" s="16" t="str">
        <f t="shared" si="193"/>
        <v/>
      </c>
      <c r="AH891" s="69" t="str">
        <f t="shared" si="186"/>
        <v/>
      </c>
      <c r="AI891" s="70" t="str">
        <f t="shared" si="187"/>
        <v/>
      </c>
      <c r="AJ891" s="70" t="str">
        <f t="shared" si="188"/>
        <v/>
      </c>
      <c r="AK891" s="70" t="str">
        <f t="shared" si="194"/>
        <v/>
      </c>
      <c r="AL891" s="70" t="str">
        <f t="shared" si="195"/>
        <v/>
      </c>
    </row>
    <row r="892" spans="2:38" ht="15" thickBot="1" x14ac:dyDescent="0.35">
      <c r="B892" s="79" t="str">
        <f t="shared" si="189"/>
        <v/>
      </c>
      <c r="C892" s="78" t="str">
        <f t="shared" si="182"/>
        <v/>
      </c>
      <c r="D892" s="79" t="str">
        <f>IFERROR(IF(J891&lt;=0,"",IF(C892="Yes","",B892-COUNTIF($C$20:C892,"Yes"))),"")</f>
        <v/>
      </c>
      <c r="E892" s="81" t="str">
        <f t="shared" si="183"/>
        <v/>
      </c>
      <c r="F892" s="80" t="str">
        <f t="shared" si="190"/>
        <v/>
      </c>
      <c r="G892" s="80" t="str">
        <f t="shared" si="184"/>
        <v/>
      </c>
      <c r="H892" s="80" t="str">
        <f t="shared" si="191"/>
        <v/>
      </c>
      <c r="I892" s="80" t="str">
        <f t="shared" si="185"/>
        <v/>
      </c>
      <c r="J892" s="80" t="str">
        <f t="shared" si="192"/>
        <v/>
      </c>
      <c r="AG892" s="16" t="str">
        <f t="shared" si="193"/>
        <v/>
      </c>
      <c r="AH892" s="69" t="str">
        <f t="shared" si="186"/>
        <v/>
      </c>
      <c r="AI892" s="70" t="str">
        <f t="shared" si="187"/>
        <v/>
      </c>
      <c r="AJ892" s="70" t="str">
        <f t="shared" si="188"/>
        <v/>
      </c>
      <c r="AK892" s="70" t="str">
        <f t="shared" si="194"/>
        <v/>
      </c>
      <c r="AL892" s="70" t="str">
        <f t="shared" si="195"/>
        <v/>
      </c>
    </row>
    <row r="893" spans="2:38" ht="15" thickBot="1" x14ac:dyDescent="0.35">
      <c r="B893" s="79" t="str">
        <f t="shared" si="189"/>
        <v/>
      </c>
      <c r="C893" s="78" t="str">
        <f t="shared" si="182"/>
        <v/>
      </c>
      <c r="D893" s="79" t="str">
        <f>IFERROR(IF(J892&lt;=0,"",IF(C893="Yes","",B893-COUNTIF($C$20:C893,"Yes"))),"")</f>
        <v/>
      </c>
      <c r="E893" s="81" t="str">
        <f t="shared" si="183"/>
        <v/>
      </c>
      <c r="F893" s="80" t="str">
        <f t="shared" si="190"/>
        <v/>
      </c>
      <c r="G893" s="80" t="str">
        <f t="shared" si="184"/>
        <v/>
      </c>
      <c r="H893" s="80" t="str">
        <f t="shared" si="191"/>
        <v/>
      </c>
      <c r="I893" s="80" t="str">
        <f t="shared" si="185"/>
        <v/>
      </c>
      <c r="J893" s="80" t="str">
        <f t="shared" si="192"/>
        <v/>
      </c>
      <c r="AG893" s="16" t="str">
        <f t="shared" si="193"/>
        <v/>
      </c>
      <c r="AH893" s="69" t="str">
        <f t="shared" si="186"/>
        <v/>
      </c>
      <c r="AI893" s="70" t="str">
        <f t="shared" si="187"/>
        <v/>
      </c>
      <c r="AJ893" s="70" t="str">
        <f t="shared" si="188"/>
        <v/>
      </c>
      <c r="AK893" s="70" t="str">
        <f t="shared" si="194"/>
        <v/>
      </c>
      <c r="AL893" s="70" t="str">
        <f t="shared" si="195"/>
        <v/>
      </c>
    </row>
    <row r="894" spans="2:38" ht="15" thickBot="1" x14ac:dyDescent="0.35">
      <c r="B894" s="79" t="str">
        <f t="shared" si="189"/>
        <v/>
      </c>
      <c r="C894" s="78" t="str">
        <f t="shared" si="182"/>
        <v/>
      </c>
      <c r="D894" s="79" t="str">
        <f>IFERROR(IF(J893&lt;=0,"",IF(C894="Yes","",B894-COUNTIF($C$20:C894,"Yes"))),"")</f>
        <v/>
      </c>
      <c r="E894" s="81" t="str">
        <f t="shared" si="183"/>
        <v/>
      </c>
      <c r="F894" s="80" t="str">
        <f t="shared" si="190"/>
        <v/>
      </c>
      <c r="G894" s="80" t="str">
        <f t="shared" si="184"/>
        <v/>
      </c>
      <c r="H894" s="80" t="str">
        <f t="shared" si="191"/>
        <v/>
      </c>
      <c r="I894" s="80" t="str">
        <f t="shared" si="185"/>
        <v/>
      </c>
      <c r="J894" s="80" t="str">
        <f t="shared" si="192"/>
        <v/>
      </c>
      <c r="AG894" s="16" t="str">
        <f t="shared" si="193"/>
        <v/>
      </c>
      <c r="AH894" s="69" t="str">
        <f t="shared" si="186"/>
        <v/>
      </c>
      <c r="AI894" s="70" t="str">
        <f t="shared" si="187"/>
        <v/>
      </c>
      <c r="AJ894" s="70" t="str">
        <f t="shared" si="188"/>
        <v/>
      </c>
      <c r="AK894" s="70" t="str">
        <f t="shared" si="194"/>
        <v/>
      </c>
      <c r="AL894" s="70" t="str">
        <f t="shared" si="195"/>
        <v/>
      </c>
    </row>
    <row r="895" spans="2:38" ht="15" thickBot="1" x14ac:dyDescent="0.35">
      <c r="B895" s="79" t="str">
        <f t="shared" si="189"/>
        <v/>
      </c>
      <c r="C895" s="78" t="str">
        <f t="shared" si="182"/>
        <v/>
      </c>
      <c r="D895" s="79" t="str">
        <f>IFERROR(IF(J894&lt;=0,"",IF(C895="Yes","",B895-COUNTIF($C$20:C895,"Yes"))),"")</f>
        <v/>
      </c>
      <c r="E895" s="81" t="str">
        <f t="shared" si="183"/>
        <v/>
      </c>
      <c r="F895" s="80" t="str">
        <f t="shared" si="190"/>
        <v/>
      </c>
      <c r="G895" s="80" t="str">
        <f t="shared" si="184"/>
        <v/>
      </c>
      <c r="H895" s="80" t="str">
        <f t="shared" si="191"/>
        <v/>
      </c>
      <c r="I895" s="80" t="str">
        <f t="shared" si="185"/>
        <v/>
      </c>
      <c r="J895" s="80" t="str">
        <f t="shared" si="192"/>
        <v/>
      </c>
      <c r="AG895" s="16" t="str">
        <f t="shared" si="193"/>
        <v/>
      </c>
      <c r="AH895" s="69" t="str">
        <f t="shared" si="186"/>
        <v/>
      </c>
      <c r="AI895" s="70" t="str">
        <f t="shared" si="187"/>
        <v/>
      </c>
      <c r="AJ895" s="70" t="str">
        <f t="shared" si="188"/>
        <v/>
      </c>
      <c r="AK895" s="70" t="str">
        <f t="shared" si="194"/>
        <v/>
      </c>
      <c r="AL895" s="70" t="str">
        <f t="shared" si="195"/>
        <v/>
      </c>
    </row>
    <row r="896" spans="2:38" ht="15" thickBot="1" x14ac:dyDescent="0.35">
      <c r="B896" s="79" t="str">
        <f t="shared" si="189"/>
        <v/>
      </c>
      <c r="C896" s="78" t="str">
        <f t="shared" si="182"/>
        <v/>
      </c>
      <c r="D896" s="79" t="str">
        <f>IFERROR(IF(J895&lt;=0,"",IF(C896="Yes","",B896-COUNTIF($C$20:C896,"Yes"))),"")</f>
        <v/>
      </c>
      <c r="E896" s="81" t="str">
        <f t="shared" si="183"/>
        <v/>
      </c>
      <c r="F896" s="80" t="str">
        <f t="shared" si="190"/>
        <v/>
      </c>
      <c r="G896" s="80" t="str">
        <f t="shared" si="184"/>
        <v/>
      </c>
      <c r="H896" s="80" t="str">
        <f t="shared" si="191"/>
        <v/>
      </c>
      <c r="I896" s="80" t="str">
        <f t="shared" si="185"/>
        <v/>
      </c>
      <c r="J896" s="80" t="str">
        <f t="shared" si="192"/>
        <v/>
      </c>
      <c r="AG896" s="16" t="str">
        <f t="shared" si="193"/>
        <v/>
      </c>
      <c r="AH896" s="69" t="str">
        <f t="shared" si="186"/>
        <v/>
      </c>
      <c r="AI896" s="70" t="str">
        <f t="shared" si="187"/>
        <v/>
      </c>
      <c r="AJ896" s="70" t="str">
        <f t="shared" si="188"/>
        <v/>
      </c>
      <c r="AK896" s="70" t="str">
        <f t="shared" si="194"/>
        <v/>
      </c>
      <c r="AL896" s="70" t="str">
        <f t="shared" si="195"/>
        <v/>
      </c>
    </row>
    <row r="897" spans="2:38" ht="15" thickBot="1" x14ac:dyDescent="0.35">
      <c r="B897" s="79" t="str">
        <f t="shared" si="189"/>
        <v/>
      </c>
      <c r="C897" s="78" t="str">
        <f t="shared" si="182"/>
        <v/>
      </c>
      <c r="D897" s="79" t="str">
        <f>IFERROR(IF(J896&lt;=0,"",IF(C897="Yes","",B897-COUNTIF($C$20:C897,"Yes"))),"")</f>
        <v/>
      </c>
      <c r="E897" s="81" t="str">
        <f t="shared" si="183"/>
        <v/>
      </c>
      <c r="F897" s="80" t="str">
        <f t="shared" si="190"/>
        <v/>
      </c>
      <c r="G897" s="80" t="str">
        <f t="shared" si="184"/>
        <v/>
      </c>
      <c r="H897" s="80" t="str">
        <f t="shared" si="191"/>
        <v/>
      </c>
      <c r="I897" s="80" t="str">
        <f t="shared" si="185"/>
        <v/>
      </c>
      <c r="J897" s="80" t="str">
        <f t="shared" si="192"/>
        <v/>
      </c>
      <c r="AG897" s="16" t="str">
        <f t="shared" si="193"/>
        <v/>
      </c>
      <c r="AH897" s="69" t="str">
        <f t="shared" si="186"/>
        <v/>
      </c>
      <c r="AI897" s="70" t="str">
        <f t="shared" si="187"/>
        <v/>
      </c>
      <c r="AJ897" s="70" t="str">
        <f t="shared" si="188"/>
        <v/>
      </c>
      <c r="AK897" s="70" t="str">
        <f t="shared" si="194"/>
        <v/>
      </c>
      <c r="AL897" s="70" t="str">
        <f t="shared" si="195"/>
        <v/>
      </c>
    </row>
    <row r="898" spans="2:38" ht="15" thickBot="1" x14ac:dyDescent="0.35">
      <c r="B898" s="79" t="str">
        <f t="shared" si="189"/>
        <v/>
      </c>
      <c r="C898" s="78" t="str">
        <f t="shared" si="182"/>
        <v/>
      </c>
      <c r="D898" s="79" t="str">
        <f>IFERROR(IF(J897&lt;=0,"",IF(C898="Yes","",B898-COUNTIF($C$20:C898,"Yes"))),"")</f>
        <v/>
      </c>
      <c r="E898" s="81" t="str">
        <f t="shared" si="183"/>
        <v/>
      </c>
      <c r="F898" s="80" t="str">
        <f t="shared" si="190"/>
        <v/>
      </c>
      <c r="G898" s="80" t="str">
        <f t="shared" si="184"/>
        <v/>
      </c>
      <c r="H898" s="80" t="str">
        <f t="shared" si="191"/>
        <v/>
      </c>
      <c r="I898" s="80" t="str">
        <f t="shared" si="185"/>
        <v/>
      </c>
      <c r="J898" s="80" t="str">
        <f t="shared" si="192"/>
        <v/>
      </c>
      <c r="AG898" s="16" t="str">
        <f t="shared" si="193"/>
        <v/>
      </c>
      <c r="AH898" s="69" t="str">
        <f t="shared" si="186"/>
        <v/>
      </c>
      <c r="AI898" s="70" t="str">
        <f t="shared" si="187"/>
        <v/>
      </c>
      <c r="AJ898" s="70" t="str">
        <f t="shared" si="188"/>
        <v/>
      </c>
      <c r="AK898" s="70" t="str">
        <f t="shared" si="194"/>
        <v/>
      </c>
      <c r="AL898" s="70" t="str">
        <f t="shared" si="195"/>
        <v/>
      </c>
    </row>
    <row r="899" spans="2:38" ht="15" thickBot="1" x14ac:dyDescent="0.35">
      <c r="B899" s="79" t="str">
        <f t="shared" si="189"/>
        <v/>
      </c>
      <c r="C899" s="78" t="str">
        <f t="shared" si="182"/>
        <v/>
      </c>
      <c r="D899" s="79" t="str">
        <f>IFERROR(IF(J898&lt;=0,"",IF(C899="Yes","",B899-COUNTIF($C$20:C899,"Yes"))),"")</f>
        <v/>
      </c>
      <c r="E899" s="81" t="str">
        <f t="shared" si="183"/>
        <v/>
      </c>
      <c r="F899" s="80" t="str">
        <f t="shared" si="190"/>
        <v/>
      </c>
      <c r="G899" s="80" t="str">
        <f t="shared" si="184"/>
        <v/>
      </c>
      <c r="H899" s="80" t="str">
        <f t="shared" si="191"/>
        <v/>
      </c>
      <c r="I899" s="80" t="str">
        <f t="shared" si="185"/>
        <v/>
      </c>
      <c r="J899" s="80" t="str">
        <f t="shared" si="192"/>
        <v/>
      </c>
      <c r="AG899" s="16" t="str">
        <f t="shared" si="193"/>
        <v/>
      </c>
      <c r="AH899" s="69" t="str">
        <f t="shared" si="186"/>
        <v/>
      </c>
      <c r="AI899" s="70" t="str">
        <f t="shared" si="187"/>
        <v/>
      </c>
      <c r="AJ899" s="70" t="str">
        <f t="shared" si="188"/>
        <v/>
      </c>
      <c r="AK899" s="70" t="str">
        <f t="shared" si="194"/>
        <v/>
      </c>
      <c r="AL899" s="70" t="str">
        <f t="shared" si="195"/>
        <v/>
      </c>
    </row>
    <row r="900" spans="2:38" ht="15" thickBot="1" x14ac:dyDescent="0.35">
      <c r="B900" s="79" t="str">
        <f t="shared" si="189"/>
        <v/>
      </c>
      <c r="C900" s="78" t="str">
        <f t="shared" si="182"/>
        <v/>
      </c>
      <c r="D900" s="79" t="str">
        <f>IFERROR(IF(J899&lt;=0,"",IF(C900="Yes","",B900-COUNTIF($C$20:C900,"Yes"))),"")</f>
        <v/>
      </c>
      <c r="E900" s="81" t="str">
        <f t="shared" si="183"/>
        <v/>
      </c>
      <c r="F900" s="80" t="str">
        <f t="shared" si="190"/>
        <v/>
      </c>
      <c r="G900" s="80" t="str">
        <f t="shared" si="184"/>
        <v/>
      </c>
      <c r="H900" s="80" t="str">
        <f t="shared" si="191"/>
        <v/>
      </c>
      <c r="I900" s="80" t="str">
        <f t="shared" si="185"/>
        <v/>
      </c>
      <c r="J900" s="80" t="str">
        <f t="shared" si="192"/>
        <v/>
      </c>
      <c r="AG900" s="16" t="str">
        <f t="shared" si="193"/>
        <v/>
      </c>
      <c r="AH900" s="69" t="str">
        <f t="shared" si="186"/>
        <v/>
      </c>
      <c r="AI900" s="70" t="str">
        <f t="shared" si="187"/>
        <v/>
      </c>
      <c r="AJ900" s="70" t="str">
        <f t="shared" si="188"/>
        <v/>
      </c>
      <c r="AK900" s="70" t="str">
        <f t="shared" si="194"/>
        <v/>
      </c>
      <c r="AL900" s="70" t="str">
        <f t="shared" si="195"/>
        <v/>
      </c>
    </row>
    <row r="901" spans="2:38" ht="15" thickBot="1" x14ac:dyDescent="0.35">
      <c r="B901" s="79" t="str">
        <f t="shared" si="189"/>
        <v/>
      </c>
      <c r="C901" s="78" t="str">
        <f t="shared" si="182"/>
        <v/>
      </c>
      <c r="D901" s="79" t="str">
        <f>IFERROR(IF(J900&lt;=0,"",IF(C901="Yes","",B901-COUNTIF($C$20:C901,"Yes"))),"")</f>
        <v/>
      </c>
      <c r="E901" s="81" t="str">
        <f t="shared" si="183"/>
        <v/>
      </c>
      <c r="F901" s="80" t="str">
        <f t="shared" si="190"/>
        <v/>
      </c>
      <c r="G901" s="80" t="str">
        <f t="shared" si="184"/>
        <v/>
      </c>
      <c r="H901" s="80" t="str">
        <f t="shared" si="191"/>
        <v/>
      </c>
      <c r="I901" s="80" t="str">
        <f t="shared" si="185"/>
        <v/>
      </c>
      <c r="J901" s="80" t="str">
        <f t="shared" si="192"/>
        <v/>
      </c>
      <c r="AG901" s="16" t="str">
        <f t="shared" si="193"/>
        <v/>
      </c>
      <c r="AH901" s="69" t="str">
        <f t="shared" si="186"/>
        <v/>
      </c>
      <c r="AI901" s="70" t="str">
        <f t="shared" si="187"/>
        <v/>
      </c>
      <c r="AJ901" s="70" t="str">
        <f t="shared" si="188"/>
        <v/>
      </c>
      <c r="AK901" s="70" t="str">
        <f t="shared" si="194"/>
        <v/>
      </c>
      <c r="AL901" s="70" t="str">
        <f t="shared" si="195"/>
        <v/>
      </c>
    </row>
    <row r="902" spans="2:38" ht="15" thickBot="1" x14ac:dyDescent="0.35">
      <c r="B902" s="79" t="str">
        <f t="shared" si="189"/>
        <v/>
      </c>
      <c r="C902" s="78" t="str">
        <f t="shared" si="182"/>
        <v/>
      </c>
      <c r="D902" s="79" t="str">
        <f>IFERROR(IF(J901&lt;=0,"",IF(C902="Yes","",B902-COUNTIF($C$20:C902,"Yes"))),"")</f>
        <v/>
      </c>
      <c r="E902" s="81" t="str">
        <f t="shared" si="183"/>
        <v/>
      </c>
      <c r="F902" s="80" t="str">
        <f t="shared" si="190"/>
        <v/>
      </c>
      <c r="G902" s="80" t="str">
        <f t="shared" si="184"/>
        <v/>
      </c>
      <c r="H902" s="80" t="str">
        <f t="shared" si="191"/>
        <v/>
      </c>
      <c r="I902" s="80" t="str">
        <f t="shared" si="185"/>
        <v/>
      </c>
      <c r="J902" s="80" t="str">
        <f t="shared" si="192"/>
        <v/>
      </c>
      <c r="AG902" s="16" t="str">
        <f t="shared" si="193"/>
        <v/>
      </c>
      <c r="AH902" s="69" t="str">
        <f t="shared" si="186"/>
        <v/>
      </c>
      <c r="AI902" s="70" t="str">
        <f t="shared" si="187"/>
        <v/>
      </c>
      <c r="AJ902" s="70" t="str">
        <f t="shared" si="188"/>
        <v/>
      </c>
      <c r="AK902" s="70" t="str">
        <f t="shared" si="194"/>
        <v/>
      </c>
      <c r="AL902" s="70" t="str">
        <f t="shared" si="195"/>
        <v/>
      </c>
    </row>
    <row r="903" spans="2:38" ht="15" thickBot="1" x14ac:dyDescent="0.35">
      <c r="B903" s="79" t="str">
        <f t="shared" si="189"/>
        <v/>
      </c>
      <c r="C903" s="78" t="str">
        <f t="shared" si="182"/>
        <v/>
      </c>
      <c r="D903" s="79" t="str">
        <f>IFERROR(IF(J902&lt;=0,"",IF(C903="Yes","",B903-COUNTIF($C$20:C903,"Yes"))),"")</f>
        <v/>
      </c>
      <c r="E903" s="81" t="str">
        <f t="shared" si="183"/>
        <v/>
      </c>
      <c r="F903" s="80" t="str">
        <f t="shared" si="190"/>
        <v/>
      </c>
      <c r="G903" s="80" t="str">
        <f t="shared" si="184"/>
        <v/>
      </c>
      <c r="H903" s="80" t="str">
        <f t="shared" si="191"/>
        <v/>
      </c>
      <c r="I903" s="80" t="str">
        <f t="shared" si="185"/>
        <v/>
      </c>
      <c r="J903" s="80" t="str">
        <f t="shared" si="192"/>
        <v/>
      </c>
      <c r="AG903" s="16" t="str">
        <f t="shared" si="193"/>
        <v/>
      </c>
      <c r="AH903" s="69" t="str">
        <f t="shared" si="186"/>
        <v/>
      </c>
      <c r="AI903" s="70" t="str">
        <f t="shared" si="187"/>
        <v/>
      </c>
      <c r="AJ903" s="70" t="str">
        <f t="shared" si="188"/>
        <v/>
      </c>
      <c r="AK903" s="70" t="str">
        <f t="shared" si="194"/>
        <v/>
      </c>
      <c r="AL903" s="70" t="str">
        <f t="shared" si="195"/>
        <v/>
      </c>
    </row>
    <row r="904" spans="2:38" ht="15" thickBot="1" x14ac:dyDescent="0.35">
      <c r="B904" s="79" t="str">
        <f t="shared" si="189"/>
        <v/>
      </c>
      <c r="C904" s="78" t="str">
        <f t="shared" si="182"/>
        <v/>
      </c>
      <c r="D904" s="79" t="str">
        <f>IFERROR(IF(J903&lt;=0,"",IF(C904="Yes","",B904-COUNTIF($C$20:C904,"Yes"))),"")</f>
        <v/>
      </c>
      <c r="E904" s="81" t="str">
        <f t="shared" si="183"/>
        <v/>
      </c>
      <c r="F904" s="80" t="str">
        <f t="shared" si="190"/>
        <v/>
      </c>
      <c r="G904" s="80" t="str">
        <f t="shared" si="184"/>
        <v/>
      </c>
      <c r="H904" s="80" t="str">
        <f t="shared" si="191"/>
        <v/>
      </c>
      <c r="I904" s="80" t="str">
        <f t="shared" si="185"/>
        <v/>
      </c>
      <c r="J904" s="80" t="str">
        <f t="shared" si="192"/>
        <v/>
      </c>
      <c r="AG904" s="16" t="str">
        <f t="shared" si="193"/>
        <v/>
      </c>
      <c r="AH904" s="69" t="str">
        <f t="shared" si="186"/>
        <v/>
      </c>
      <c r="AI904" s="70" t="str">
        <f t="shared" si="187"/>
        <v/>
      </c>
      <c r="AJ904" s="70" t="str">
        <f t="shared" si="188"/>
        <v/>
      </c>
      <c r="AK904" s="70" t="str">
        <f t="shared" si="194"/>
        <v/>
      </c>
      <c r="AL904" s="70" t="str">
        <f t="shared" si="195"/>
        <v/>
      </c>
    </row>
    <row r="905" spans="2:38" ht="15" thickBot="1" x14ac:dyDescent="0.35">
      <c r="B905" s="79" t="str">
        <f t="shared" si="189"/>
        <v/>
      </c>
      <c r="C905" s="78" t="str">
        <f t="shared" si="182"/>
        <v/>
      </c>
      <c r="D905" s="79" t="str">
        <f>IFERROR(IF(J904&lt;=0,"",IF(C905="Yes","",B905-COUNTIF($C$20:C905,"Yes"))),"")</f>
        <v/>
      </c>
      <c r="E905" s="81" t="str">
        <f t="shared" si="183"/>
        <v/>
      </c>
      <c r="F905" s="80" t="str">
        <f t="shared" si="190"/>
        <v/>
      </c>
      <c r="G905" s="80" t="str">
        <f t="shared" si="184"/>
        <v/>
      </c>
      <c r="H905" s="80" t="str">
        <f t="shared" si="191"/>
        <v/>
      </c>
      <c r="I905" s="80" t="str">
        <f t="shared" si="185"/>
        <v/>
      </c>
      <c r="J905" s="80" t="str">
        <f t="shared" si="192"/>
        <v/>
      </c>
      <c r="AG905" s="16" t="str">
        <f t="shared" si="193"/>
        <v/>
      </c>
      <c r="AH905" s="69" t="str">
        <f t="shared" si="186"/>
        <v/>
      </c>
      <c r="AI905" s="70" t="str">
        <f t="shared" si="187"/>
        <v/>
      </c>
      <c r="AJ905" s="70" t="str">
        <f t="shared" si="188"/>
        <v/>
      </c>
      <c r="AK905" s="70" t="str">
        <f t="shared" si="194"/>
        <v/>
      </c>
      <c r="AL905" s="70" t="str">
        <f t="shared" si="195"/>
        <v/>
      </c>
    </row>
    <row r="906" spans="2:38" ht="15" thickBot="1" x14ac:dyDescent="0.35">
      <c r="B906" s="79" t="str">
        <f t="shared" si="189"/>
        <v/>
      </c>
      <c r="C906" s="78" t="str">
        <f t="shared" si="182"/>
        <v/>
      </c>
      <c r="D906" s="79" t="str">
        <f>IFERROR(IF(J905&lt;=0,"",IF(C906="Yes","",B906-COUNTIF($C$20:C906,"Yes"))),"")</f>
        <v/>
      </c>
      <c r="E906" s="81" t="str">
        <f t="shared" si="183"/>
        <v/>
      </c>
      <c r="F906" s="80" t="str">
        <f t="shared" si="190"/>
        <v/>
      </c>
      <c r="G906" s="80" t="str">
        <f t="shared" si="184"/>
        <v/>
      </c>
      <c r="H906" s="80" t="str">
        <f t="shared" si="191"/>
        <v/>
      </c>
      <c r="I906" s="80" t="str">
        <f t="shared" si="185"/>
        <v/>
      </c>
      <c r="J906" s="80" t="str">
        <f t="shared" si="192"/>
        <v/>
      </c>
      <c r="AG906" s="16" t="str">
        <f t="shared" si="193"/>
        <v/>
      </c>
      <c r="AH906" s="69" t="str">
        <f t="shared" si="186"/>
        <v/>
      </c>
      <c r="AI906" s="70" t="str">
        <f t="shared" si="187"/>
        <v/>
      </c>
      <c r="AJ906" s="70" t="str">
        <f t="shared" si="188"/>
        <v/>
      </c>
      <c r="AK906" s="70" t="str">
        <f t="shared" si="194"/>
        <v/>
      </c>
      <c r="AL906" s="70" t="str">
        <f t="shared" si="195"/>
        <v/>
      </c>
    </row>
    <row r="907" spans="2:38" ht="15" thickBot="1" x14ac:dyDescent="0.35">
      <c r="B907" s="79" t="str">
        <f t="shared" si="189"/>
        <v/>
      </c>
      <c r="C907" s="78" t="str">
        <f t="shared" si="182"/>
        <v/>
      </c>
      <c r="D907" s="79" t="str">
        <f>IFERROR(IF(J906&lt;=0,"",IF(C907="Yes","",B907-COUNTIF($C$20:C907,"Yes"))),"")</f>
        <v/>
      </c>
      <c r="E907" s="81" t="str">
        <f t="shared" si="183"/>
        <v/>
      </c>
      <c r="F907" s="80" t="str">
        <f t="shared" si="190"/>
        <v/>
      </c>
      <c r="G907" s="80" t="str">
        <f t="shared" si="184"/>
        <v/>
      </c>
      <c r="H907" s="80" t="str">
        <f t="shared" si="191"/>
        <v/>
      </c>
      <c r="I907" s="80" t="str">
        <f t="shared" si="185"/>
        <v/>
      </c>
      <c r="J907" s="80" t="str">
        <f t="shared" si="192"/>
        <v/>
      </c>
      <c r="AG907" s="16" t="str">
        <f t="shared" si="193"/>
        <v/>
      </c>
      <c r="AH907" s="69" t="str">
        <f t="shared" si="186"/>
        <v/>
      </c>
      <c r="AI907" s="70" t="str">
        <f t="shared" si="187"/>
        <v/>
      </c>
      <c r="AJ907" s="70" t="str">
        <f t="shared" si="188"/>
        <v/>
      </c>
      <c r="AK907" s="70" t="str">
        <f t="shared" si="194"/>
        <v/>
      </c>
      <c r="AL907" s="70" t="str">
        <f t="shared" si="195"/>
        <v/>
      </c>
    </row>
    <row r="908" spans="2:38" ht="15" thickBot="1" x14ac:dyDescent="0.35">
      <c r="B908" s="79" t="str">
        <f t="shared" si="189"/>
        <v/>
      </c>
      <c r="C908" s="78" t="str">
        <f t="shared" si="182"/>
        <v/>
      </c>
      <c r="D908" s="79" t="str">
        <f>IFERROR(IF(J907&lt;=0,"",IF(C908="Yes","",B908-COUNTIF($C$20:C908,"Yes"))),"")</f>
        <v/>
      </c>
      <c r="E908" s="81" t="str">
        <f t="shared" si="183"/>
        <v/>
      </c>
      <c r="F908" s="80" t="str">
        <f t="shared" si="190"/>
        <v/>
      </c>
      <c r="G908" s="80" t="str">
        <f t="shared" si="184"/>
        <v/>
      </c>
      <c r="H908" s="80" t="str">
        <f t="shared" si="191"/>
        <v/>
      </c>
      <c r="I908" s="80" t="str">
        <f t="shared" si="185"/>
        <v/>
      </c>
      <c r="J908" s="80" t="str">
        <f t="shared" si="192"/>
        <v/>
      </c>
      <c r="AG908" s="16" t="str">
        <f t="shared" si="193"/>
        <v/>
      </c>
      <c r="AH908" s="69" t="str">
        <f t="shared" si="186"/>
        <v/>
      </c>
      <c r="AI908" s="70" t="str">
        <f t="shared" si="187"/>
        <v/>
      </c>
      <c r="AJ908" s="70" t="str">
        <f t="shared" si="188"/>
        <v/>
      </c>
      <c r="AK908" s="70" t="str">
        <f t="shared" si="194"/>
        <v/>
      </c>
      <c r="AL908" s="70" t="str">
        <f t="shared" si="195"/>
        <v/>
      </c>
    </row>
    <row r="909" spans="2:38" ht="15" thickBot="1" x14ac:dyDescent="0.35">
      <c r="B909" s="79" t="str">
        <f t="shared" si="189"/>
        <v/>
      </c>
      <c r="C909" s="78" t="str">
        <f t="shared" si="182"/>
        <v/>
      </c>
      <c r="D909" s="79" t="str">
        <f>IFERROR(IF(J908&lt;=0,"",IF(C909="Yes","",B909-COUNTIF($C$20:C909,"Yes"))),"")</f>
        <v/>
      </c>
      <c r="E909" s="81" t="str">
        <f t="shared" si="183"/>
        <v/>
      </c>
      <c r="F909" s="80" t="str">
        <f t="shared" si="190"/>
        <v/>
      </c>
      <c r="G909" s="80" t="str">
        <f t="shared" si="184"/>
        <v/>
      </c>
      <c r="H909" s="80" t="str">
        <f t="shared" si="191"/>
        <v/>
      </c>
      <c r="I909" s="80" t="str">
        <f t="shared" si="185"/>
        <v/>
      </c>
      <c r="J909" s="80" t="str">
        <f t="shared" si="192"/>
        <v/>
      </c>
      <c r="AG909" s="16" t="str">
        <f t="shared" si="193"/>
        <v/>
      </c>
      <c r="AH909" s="69" t="str">
        <f t="shared" si="186"/>
        <v/>
      </c>
      <c r="AI909" s="70" t="str">
        <f t="shared" si="187"/>
        <v/>
      </c>
      <c r="AJ909" s="70" t="str">
        <f t="shared" si="188"/>
        <v/>
      </c>
      <c r="AK909" s="70" t="str">
        <f t="shared" si="194"/>
        <v/>
      </c>
      <c r="AL909" s="70" t="str">
        <f t="shared" si="195"/>
        <v/>
      </c>
    </row>
    <row r="910" spans="2:38" ht="15" thickBot="1" x14ac:dyDescent="0.35">
      <c r="B910" s="79" t="str">
        <f t="shared" si="189"/>
        <v/>
      </c>
      <c r="C910" s="78" t="str">
        <f t="shared" si="182"/>
        <v/>
      </c>
      <c r="D910" s="79" t="str">
        <f>IFERROR(IF(J909&lt;=0,"",IF(C910="Yes","",B910-COUNTIF($C$20:C910,"Yes"))),"")</f>
        <v/>
      </c>
      <c r="E910" s="81" t="str">
        <f t="shared" si="183"/>
        <v/>
      </c>
      <c r="F910" s="80" t="str">
        <f t="shared" si="190"/>
        <v/>
      </c>
      <c r="G910" s="80" t="str">
        <f t="shared" si="184"/>
        <v/>
      </c>
      <c r="H910" s="80" t="str">
        <f t="shared" si="191"/>
        <v/>
      </c>
      <c r="I910" s="80" t="str">
        <f t="shared" si="185"/>
        <v/>
      </c>
      <c r="J910" s="80" t="str">
        <f t="shared" si="192"/>
        <v/>
      </c>
      <c r="AG910" s="16" t="str">
        <f t="shared" si="193"/>
        <v/>
      </c>
      <c r="AH910" s="69" t="str">
        <f t="shared" si="186"/>
        <v/>
      </c>
      <c r="AI910" s="70" t="str">
        <f t="shared" si="187"/>
        <v/>
      </c>
      <c r="AJ910" s="70" t="str">
        <f t="shared" si="188"/>
        <v/>
      </c>
      <c r="AK910" s="70" t="str">
        <f t="shared" si="194"/>
        <v/>
      </c>
      <c r="AL910" s="70" t="str">
        <f t="shared" si="195"/>
        <v/>
      </c>
    </row>
    <row r="911" spans="2:38" ht="15" thickBot="1" x14ac:dyDescent="0.35">
      <c r="B911" s="79" t="str">
        <f t="shared" si="189"/>
        <v/>
      </c>
      <c r="C911" s="78" t="str">
        <f t="shared" si="182"/>
        <v/>
      </c>
      <c r="D911" s="79" t="str">
        <f>IFERROR(IF(J910&lt;=0,"",IF(C911="Yes","",B911-COUNTIF($C$20:C911,"Yes"))),"")</f>
        <v/>
      </c>
      <c r="E911" s="81" t="str">
        <f t="shared" si="183"/>
        <v/>
      </c>
      <c r="F911" s="80" t="str">
        <f t="shared" si="190"/>
        <v/>
      </c>
      <c r="G911" s="80" t="str">
        <f t="shared" si="184"/>
        <v/>
      </c>
      <c r="H911" s="80" t="str">
        <f t="shared" si="191"/>
        <v/>
      </c>
      <c r="I911" s="80" t="str">
        <f t="shared" si="185"/>
        <v/>
      </c>
      <c r="J911" s="80" t="str">
        <f t="shared" si="192"/>
        <v/>
      </c>
      <c r="AG911" s="16" t="str">
        <f t="shared" si="193"/>
        <v/>
      </c>
      <c r="AH911" s="69" t="str">
        <f t="shared" si="186"/>
        <v/>
      </c>
      <c r="AI911" s="70" t="str">
        <f t="shared" si="187"/>
        <v/>
      </c>
      <c r="AJ911" s="70" t="str">
        <f t="shared" si="188"/>
        <v/>
      </c>
      <c r="AK911" s="70" t="str">
        <f t="shared" si="194"/>
        <v/>
      </c>
      <c r="AL911" s="70" t="str">
        <f t="shared" si="195"/>
        <v/>
      </c>
    </row>
    <row r="912" spans="2:38" ht="15" thickBot="1" x14ac:dyDescent="0.35">
      <c r="B912" s="79" t="str">
        <f t="shared" si="189"/>
        <v/>
      </c>
      <c r="C912" s="78" t="str">
        <f t="shared" si="182"/>
        <v/>
      </c>
      <c r="D912" s="79" t="str">
        <f>IFERROR(IF(J911&lt;=0,"",IF(C912="Yes","",B912-COUNTIF($C$20:C912,"Yes"))),"")</f>
        <v/>
      </c>
      <c r="E912" s="81" t="str">
        <f t="shared" si="183"/>
        <v/>
      </c>
      <c r="F912" s="80" t="str">
        <f t="shared" si="190"/>
        <v/>
      </c>
      <c r="G912" s="80" t="str">
        <f t="shared" si="184"/>
        <v/>
      </c>
      <c r="H912" s="80" t="str">
        <f t="shared" si="191"/>
        <v/>
      </c>
      <c r="I912" s="80" t="str">
        <f t="shared" si="185"/>
        <v/>
      </c>
      <c r="J912" s="80" t="str">
        <f t="shared" si="192"/>
        <v/>
      </c>
      <c r="AG912" s="16" t="str">
        <f t="shared" si="193"/>
        <v/>
      </c>
      <c r="AH912" s="69" t="str">
        <f t="shared" si="186"/>
        <v/>
      </c>
      <c r="AI912" s="70" t="str">
        <f t="shared" si="187"/>
        <v/>
      </c>
      <c r="AJ912" s="70" t="str">
        <f t="shared" si="188"/>
        <v/>
      </c>
      <c r="AK912" s="70" t="str">
        <f t="shared" si="194"/>
        <v/>
      </c>
      <c r="AL912" s="70" t="str">
        <f t="shared" si="195"/>
        <v/>
      </c>
    </row>
    <row r="913" spans="2:38" ht="15" thickBot="1" x14ac:dyDescent="0.35">
      <c r="B913" s="79" t="str">
        <f t="shared" si="189"/>
        <v/>
      </c>
      <c r="C913" s="78" t="str">
        <f t="shared" si="182"/>
        <v/>
      </c>
      <c r="D913" s="79" t="str">
        <f>IFERROR(IF(J912&lt;=0,"",IF(C913="Yes","",B913-COUNTIF($C$20:C913,"Yes"))),"")</f>
        <v/>
      </c>
      <c r="E913" s="81" t="str">
        <f t="shared" si="183"/>
        <v/>
      </c>
      <c r="F913" s="80" t="str">
        <f t="shared" si="190"/>
        <v/>
      </c>
      <c r="G913" s="80" t="str">
        <f t="shared" si="184"/>
        <v/>
      </c>
      <c r="H913" s="80" t="str">
        <f t="shared" si="191"/>
        <v/>
      </c>
      <c r="I913" s="80" t="str">
        <f t="shared" si="185"/>
        <v/>
      </c>
      <c r="J913" s="80" t="str">
        <f t="shared" si="192"/>
        <v/>
      </c>
      <c r="AG913" s="16" t="str">
        <f t="shared" si="193"/>
        <v/>
      </c>
      <c r="AH913" s="69" t="str">
        <f t="shared" si="186"/>
        <v/>
      </c>
      <c r="AI913" s="70" t="str">
        <f t="shared" si="187"/>
        <v/>
      </c>
      <c r="AJ913" s="70" t="str">
        <f t="shared" si="188"/>
        <v/>
      </c>
      <c r="AK913" s="70" t="str">
        <f t="shared" si="194"/>
        <v/>
      </c>
      <c r="AL913" s="70" t="str">
        <f t="shared" si="195"/>
        <v/>
      </c>
    </row>
    <row r="914" spans="2:38" ht="15" thickBot="1" x14ac:dyDescent="0.35">
      <c r="B914" s="79" t="str">
        <f t="shared" si="189"/>
        <v/>
      </c>
      <c r="C914" s="78" t="str">
        <f t="shared" si="182"/>
        <v/>
      </c>
      <c r="D914" s="79" t="str">
        <f>IFERROR(IF(J913&lt;=0,"",IF(C914="Yes","",B914-COUNTIF($C$20:C914,"Yes"))),"")</f>
        <v/>
      </c>
      <c r="E914" s="81" t="str">
        <f t="shared" si="183"/>
        <v/>
      </c>
      <c r="F914" s="80" t="str">
        <f t="shared" si="190"/>
        <v/>
      </c>
      <c r="G914" s="80" t="str">
        <f t="shared" si="184"/>
        <v/>
      </c>
      <c r="H914" s="80" t="str">
        <f t="shared" si="191"/>
        <v/>
      </c>
      <c r="I914" s="80" t="str">
        <f t="shared" si="185"/>
        <v/>
      </c>
      <c r="J914" s="80" t="str">
        <f t="shared" si="192"/>
        <v/>
      </c>
      <c r="AG914" s="16" t="str">
        <f t="shared" si="193"/>
        <v/>
      </c>
      <c r="AH914" s="69" t="str">
        <f t="shared" si="186"/>
        <v/>
      </c>
      <c r="AI914" s="70" t="str">
        <f t="shared" si="187"/>
        <v/>
      </c>
      <c r="AJ914" s="70" t="str">
        <f t="shared" si="188"/>
        <v/>
      </c>
      <c r="AK914" s="70" t="str">
        <f t="shared" si="194"/>
        <v/>
      </c>
      <c r="AL914" s="70" t="str">
        <f t="shared" si="195"/>
        <v/>
      </c>
    </row>
    <row r="915" spans="2:38" ht="15" thickBot="1" x14ac:dyDescent="0.35">
      <c r="B915" s="79" t="str">
        <f t="shared" si="189"/>
        <v/>
      </c>
      <c r="C915" s="78" t="str">
        <f t="shared" si="182"/>
        <v/>
      </c>
      <c r="D915" s="79" t="str">
        <f>IFERROR(IF(J914&lt;=0,"",IF(C915="Yes","",B915-COUNTIF($C$20:C915,"Yes"))),"")</f>
        <v/>
      </c>
      <c r="E915" s="81" t="str">
        <f t="shared" si="183"/>
        <v/>
      </c>
      <c r="F915" s="80" t="str">
        <f t="shared" si="190"/>
        <v/>
      </c>
      <c r="G915" s="80" t="str">
        <f t="shared" si="184"/>
        <v/>
      </c>
      <c r="H915" s="80" t="str">
        <f t="shared" si="191"/>
        <v/>
      </c>
      <c r="I915" s="80" t="str">
        <f t="shared" si="185"/>
        <v/>
      </c>
      <c r="J915" s="80" t="str">
        <f t="shared" si="192"/>
        <v/>
      </c>
      <c r="AG915" s="16" t="str">
        <f t="shared" si="193"/>
        <v/>
      </c>
      <c r="AH915" s="69" t="str">
        <f t="shared" si="186"/>
        <v/>
      </c>
      <c r="AI915" s="70" t="str">
        <f t="shared" si="187"/>
        <v/>
      </c>
      <c r="AJ915" s="70" t="str">
        <f t="shared" si="188"/>
        <v/>
      </c>
      <c r="AK915" s="70" t="str">
        <f t="shared" si="194"/>
        <v/>
      </c>
      <c r="AL915" s="70" t="str">
        <f t="shared" si="195"/>
        <v/>
      </c>
    </row>
    <row r="916" spans="2:38" ht="15" thickBot="1" x14ac:dyDescent="0.35">
      <c r="B916" s="79" t="str">
        <f t="shared" si="189"/>
        <v/>
      </c>
      <c r="C916" s="78" t="str">
        <f t="shared" ref="C916:C979" si="196">IF(B916="","",IF(AND(B916&lt;=$E$13,B916&gt;=$E$12),"Yes","No"))</f>
        <v/>
      </c>
      <c r="D916" s="79" t="str">
        <f>IFERROR(IF(J915&lt;=0,"",IF(C916="Yes","",B916-COUNTIF($C$20:C916,"Yes"))),"")</f>
        <v/>
      </c>
      <c r="E916" s="81" t="str">
        <f t="shared" ref="E916:E979" si="197">IF($E$9="End of the Period",IF(B916="","",IF(payment_frequency_EMI_Change="Bi-weekly",first_payment_date_EMI_Change+B916*VLOOKUP(payment_frequency_EMI_Change,periodic_table,2,0),IF(payment_frequency_EMI_Change="Weekly",first_payment_date_EMI_Change+B916*VLOOKUP(payment_frequency_EMI_Change,periodic_table,2,0),IF(payment_frequency_EMI_Change="Semi-monthly",first_payment_date_EMI_Change+B916*VLOOKUP(payment_frequency_EMI_Change,periodic_table,2,0),EDATE(first_payment_date_EMI_Change,B916*VLOOKUP(payment_frequency_EMI_Change,periodic_table,2,0)))))),IF(B916="","",IF(payment_frequency_EMI_Change="Bi-weekly",first_payment_date_EMI_Change+(B916-1)*VLOOKUP(payment_frequency_EMI_Change,periodic_table,2,0),IF(payment_frequency_EMI_Change="Weekly",first_payment_date_EMI_Change+(B916-1)*VLOOKUP(payment_frequency_EMI_Change,periodic_table,2,0),IF(payment_frequency_EMI_Change="Semi-monthly",first_payment_date_EMI_Change+(B916-1)*VLOOKUP(payment_frequency_EMI_Change,periodic_table,2,0),EDATE(first_payment_date_EMI_Change,(B916-1)*VLOOKUP(payment_frequency_EMI_Change,periodic_table,2,0)))))))</f>
        <v/>
      </c>
      <c r="F916" s="80" t="str">
        <f t="shared" si="190"/>
        <v/>
      </c>
      <c r="G916" s="80" t="str">
        <f t="shared" ref="G916:G979" si="198">IF(AND(Payment_Type_EMI_Change=1,B916=1),0,IF(B916="","",IF(C916="Yes",0,J915*Compound_Rate_EMI_Change)))</f>
        <v/>
      </c>
      <c r="H916" s="80" t="str">
        <f t="shared" si="191"/>
        <v/>
      </c>
      <c r="I916" s="80" t="str">
        <f t="shared" ref="I916:I979" si="199">IF(B916="","",IF(C916="Yes",J915*Compound_Rate_EMI_Change,0))</f>
        <v/>
      </c>
      <c r="J916" s="80" t="str">
        <f t="shared" si="192"/>
        <v/>
      </c>
      <c r="AG916" s="16" t="str">
        <f t="shared" si="193"/>
        <v/>
      </c>
      <c r="AH916" s="69" t="str">
        <f t="shared" ref="AH916:AH979" si="200">IF($E$9="End of the Period",IF(AG916="","",IF(payment_frequency_EMI_Change="Bi-weekly",first_payment_date_EMI_Change+AG916*VLOOKUP(payment_frequency_EMI_Change,periodic_table,2,0),IF(payment_frequency_EMI_Change="Weekly",first_payment_date_EMI_Change+AG916*VLOOKUP(payment_frequency_EMI_Change,periodic_table,2,0),IF(payment_frequency_EMI_Change="Semi-monthly",first_payment_date_EMI_Change+AG916*VLOOKUP(payment_frequency_EMI_Change,periodic_table,2,0),EDATE(first_payment_date_EMI_Change,AG916*VLOOKUP(payment_frequency_EMI_Change,periodic_table,2,0)))))),IF(AG916="","",IF(payment_frequency_EMI_Change="Bi-weekly",first_payment_date_EMI_Change+(AG916-1)*VLOOKUP(payment_frequency_EMI_Change,periodic_table,2,0),IF(payment_frequency_EMI_Change="Weekly",first_payment_date_EMI_Change+(AG916-1)*VLOOKUP(payment_frequency_EMI_Change,periodic_table,2,0),IF(payment_frequency_EMI_Change="Semi-monthly",first_payment_date_EMI_Change+(AG916-1)*VLOOKUP(payment_frequency_EMI_Change,periodic_table,2,0),EDATE(first_payment_date_EMI_Change,(AG916-1)*VLOOKUP(payment_frequency_EMI_Change,periodic_table,2,0)))))))</f>
        <v/>
      </c>
      <c r="AI916" s="70" t="str">
        <f t="shared" ref="AI916:AI979" si="201">IF(AG916="","",IF(AL915&lt;payment_EMI_Change,AL915*(1+Compound_Rate_EMI_Change),payment_EMI_Change))</f>
        <v/>
      </c>
      <c r="AJ916" s="70" t="str">
        <f t="shared" ref="AJ916:AJ979" si="202">IF(AND(Payment_Type_EMI_Change=1,AG916=1),0,IF(AG916="","",AL915*Compound_Rate_EMI_Change))</f>
        <v/>
      </c>
      <c r="AK916" s="70" t="str">
        <f t="shared" si="194"/>
        <v/>
      </c>
      <c r="AL916" s="70" t="str">
        <f t="shared" si="195"/>
        <v/>
      </c>
    </row>
    <row r="917" spans="2:38" ht="15" thickBot="1" x14ac:dyDescent="0.35">
      <c r="B917" s="79" t="str">
        <f t="shared" ref="B917:B980" si="203">IFERROR(IF(TRUNC(J916)&lt;=0,"",B916+1),"")</f>
        <v/>
      </c>
      <c r="C917" s="78" t="str">
        <f t="shared" si="196"/>
        <v/>
      </c>
      <c r="D917" s="79" t="str">
        <f>IFERROR(IF(J916&lt;=0,"",IF(C917="Yes","",B917-COUNTIF($C$20:C917,"Yes"))),"")</f>
        <v/>
      </c>
      <c r="E917" s="81" t="str">
        <f t="shared" si="197"/>
        <v/>
      </c>
      <c r="F917" s="80" t="str">
        <f t="shared" ref="F917:F980" si="204">IF(B917="","",IF(C917="Yes",0,IF(J916&lt;payment_EMI_Change,J916*(1+Compound_Rate_EMI_Change),-PMT($J$5,nper_EMI_Change-B917+1,J916))))</f>
        <v/>
      </c>
      <c r="G917" s="80" t="str">
        <f t="shared" si="198"/>
        <v/>
      </c>
      <c r="H917" s="80" t="str">
        <f t="shared" ref="H917:H980" si="205">IF(B917="","",F917-G917)</f>
        <v/>
      </c>
      <c r="I917" s="80" t="str">
        <f t="shared" si="199"/>
        <v/>
      </c>
      <c r="J917" s="80" t="str">
        <f t="shared" ref="J917:J980" si="206">IFERROR(IF(B917="","",J916-H917+I917),"")</f>
        <v/>
      </c>
      <c r="AG917" s="16" t="str">
        <f t="shared" ref="AG917:AG980" si="207">IFERROR(IF(AL916&lt;=0,"",AG916+1),"")</f>
        <v/>
      </c>
      <c r="AH917" s="69" t="str">
        <f t="shared" si="200"/>
        <v/>
      </c>
      <c r="AI917" s="70" t="str">
        <f t="shared" si="201"/>
        <v/>
      </c>
      <c r="AJ917" s="70" t="str">
        <f t="shared" si="202"/>
        <v/>
      </c>
      <c r="AK917" s="70" t="str">
        <f t="shared" ref="AK917:AK980" si="208">IF(AG917="","",AI917-AJ917)</f>
        <v/>
      </c>
      <c r="AL917" s="70" t="str">
        <f t="shared" ref="AL917:AL980" si="209">IFERROR(IF(AK917&lt;=0,"",AL916-AK917),"")</f>
        <v/>
      </c>
    </row>
    <row r="918" spans="2:38" ht="15" thickBot="1" x14ac:dyDescent="0.35">
      <c r="B918" s="79" t="str">
        <f t="shared" si="203"/>
        <v/>
      </c>
      <c r="C918" s="78" t="str">
        <f t="shared" si="196"/>
        <v/>
      </c>
      <c r="D918" s="79" t="str">
        <f>IFERROR(IF(J917&lt;=0,"",IF(C918="Yes","",B918-COUNTIF($C$20:C918,"Yes"))),"")</f>
        <v/>
      </c>
      <c r="E918" s="81" t="str">
        <f t="shared" si="197"/>
        <v/>
      </c>
      <c r="F918" s="80" t="str">
        <f t="shared" si="204"/>
        <v/>
      </c>
      <c r="G918" s="80" t="str">
        <f t="shared" si="198"/>
        <v/>
      </c>
      <c r="H918" s="80" t="str">
        <f t="shared" si="205"/>
        <v/>
      </c>
      <c r="I918" s="80" t="str">
        <f t="shared" si="199"/>
        <v/>
      </c>
      <c r="J918" s="80" t="str">
        <f t="shared" si="206"/>
        <v/>
      </c>
      <c r="AG918" s="16" t="str">
        <f t="shared" si="207"/>
        <v/>
      </c>
      <c r="AH918" s="69" t="str">
        <f t="shared" si="200"/>
        <v/>
      </c>
      <c r="AI918" s="70" t="str">
        <f t="shared" si="201"/>
        <v/>
      </c>
      <c r="AJ918" s="70" t="str">
        <f t="shared" si="202"/>
        <v/>
      </c>
      <c r="AK918" s="70" t="str">
        <f t="shared" si="208"/>
        <v/>
      </c>
      <c r="AL918" s="70" t="str">
        <f t="shared" si="209"/>
        <v/>
      </c>
    </row>
    <row r="919" spans="2:38" ht="15" thickBot="1" x14ac:dyDescent="0.35">
      <c r="B919" s="79" t="str">
        <f t="shared" si="203"/>
        <v/>
      </c>
      <c r="C919" s="78" t="str">
        <f t="shared" si="196"/>
        <v/>
      </c>
      <c r="D919" s="79" t="str">
        <f>IFERROR(IF(J918&lt;=0,"",IF(C919="Yes","",B919-COUNTIF($C$20:C919,"Yes"))),"")</f>
        <v/>
      </c>
      <c r="E919" s="81" t="str">
        <f t="shared" si="197"/>
        <v/>
      </c>
      <c r="F919" s="80" t="str">
        <f t="shared" si="204"/>
        <v/>
      </c>
      <c r="G919" s="80" t="str">
        <f t="shared" si="198"/>
        <v/>
      </c>
      <c r="H919" s="80" t="str">
        <f t="shared" si="205"/>
        <v/>
      </c>
      <c r="I919" s="80" t="str">
        <f t="shared" si="199"/>
        <v/>
      </c>
      <c r="J919" s="80" t="str">
        <f t="shared" si="206"/>
        <v/>
      </c>
      <c r="AG919" s="16" t="str">
        <f t="shared" si="207"/>
        <v/>
      </c>
      <c r="AH919" s="69" t="str">
        <f t="shared" si="200"/>
        <v/>
      </c>
      <c r="AI919" s="70" t="str">
        <f t="shared" si="201"/>
        <v/>
      </c>
      <c r="AJ919" s="70" t="str">
        <f t="shared" si="202"/>
        <v/>
      </c>
      <c r="AK919" s="70" t="str">
        <f t="shared" si="208"/>
        <v/>
      </c>
      <c r="AL919" s="70" t="str">
        <f t="shared" si="209"/>
        <v/>
      </c>
    </row>
    <row r="920" spans="2:38" ht="15" thickBot="1" x14ac:dyDescent="0.35">
      <c r="B920" s="79" t="str">
        <f t="shared" si="203"/>
        <v/>
      </c>
      <c r="C920" s="78" t="str">
        <f t="shared" si="196"/>
        <v/>
      </c>
      <c r="D920" s="79" t="str">
        <f>IFERROR(IF(J919&lt;=0,"",IF(C920="Yes","",B920-COUNTIF($C$20:C920,"Yes"))),"")</f>
        <v/>
      </c>
      <c r="E920" s="81" t="str">
        <f t="shared" si="197"/>
        <v/>
      </c>
      <c r="F920" s="80" t="str">
        <f t="shared" si="204"/>
        <v/>
      </c>
      <c r="G920" s="80" t="str">
        <f t="shared" si="198"/>
        <v/>
      </c>
      <c r="H920" s="80" t="str">
        <f t="shared" si="205"/>
        <v/>
      </c>
      <c r="I920" s="80" t="str">
        <f t="shared" si="199"/>
        <v/>
      </c>
      <c r="J920" s="80" t="str">
        <f t="shared" si="206"/>
        <v/>
      </c>
      <c r="AG920" s="16" t="str">
        <f t="shared" si="207"/>
        <v/>
      </c>
      <c r="AH920" s="69" t="str">
        <f t="shared" si="200"/>
        <v/>
      </c>
      <c r="AI920" s="70" t="str">
        <f t="shared" si="201"/>
        <v/>
      </c>
      <c r="AJ920" s="70" t="str">
        <f t="shared" si="202"/>
        <v/>
      </c>
      <c r="AK920" s="70" t="str">
        <f t="shared" si="208"/>
        <v/>
      </c>
      <c r="AL920" s="70" t="str">
        <f t="shared" si="209"/>
        <v/>
      </c>
    </row>
    <row r="921" spans="2:38" ht="15" thickBot="1" x14ac:dyDescent="0.35">
      <c r="B921" s="79" t="str">
        <f t="shared" si="203"/>
        <v/>
      </c>
      <c r="C921" s="78" t="str">
        <f t="shared" si="196"/>
        <v/>
      </c>
      <c r="D921" s="79" t="str">
        <f>IFERROR(IF(J920&lt;=0,"",IF(C921="Yes","",B921-COUNTIF($C$20:C921,"Yes"))),"")</f>
        <v/>
      </c>
      <c r="E921" s="81" t="str">
        <f t="shared" si="197"/>
        <v/>
      </c>
      <c r="F921" s="80" t="str">
        <f t="shared" si="204"/>
        <v/>
      </c>
      <c r="G921" s="80" t="str">
        <f t="shared" si="198"/>
        <v/>
      </c>
      <c r="H921" s="80" t="str">
        <f t="shared" si="205"/>
        <v/>
      </c>
      <c r="I921" s="80" t="str">
        <f t="shared" si="199"/>
        <v/>
      </c>
      <c r="J921" s="80" t="str">
        <f t="shared" si="206"/>
        <v/>
      </c>
      <c r="AG921" s="16" t="str">
        <f t="shared" si="207"/>
        <v/>
      </c>
      <c r="AH921" s="69" t="str">
        <f t="shared" si="200"/>
        <v/>
      </c>
      <c r="AI921" s="70" t="str">
        <f t="shared" si="201"/>
        <v/>
      </c>
      <c r="AJ921" s="70" t="str">
        <f t="shared" si="202"/>
        <v/>
      </c>
      <c r="AK921" s="70" t="str">
        <f t="shared" si="208"/>
        <v/>
      </c>
      <c r="AL921" s="70" t="str">
        <f t="shared" si="209"/>
        <v/>
      </c>
    </row>
    <row r="922" spans="2:38" ht="15" thickBot="1" x14ac:dyDescent="0.35">
      <c r="B922" s="79" t="str">
        <f t="shared" si="203"/>
        <v/>
      </c>
      <c r="C922" s="78" t="str">
        <f t="shared" si="196"/>
        <v/>
      </c>
      <c r="D922" s="79" t="str">
        <f>IFERROR(IF(J921&lt;=0,"",IF(C922="Yes","",B922-COUNTIF($C$20:C922,"Yes"))),"")</f>
        <v/>
      </c>
      <c r="E922" s="81" t="str">
        <f t="shared" si="197"/>
        <v/>
      </c>
      <c r="F922" s="80" t="str">
        <f t="shared" si="204"/>
        <v/>
      </c>
      <c r="G922" s="80" t="str">
        <f t="shared" si="198"/>
        <v/>
      </c>
      <c r="H922" s="80" t="str">
        <f t="shared" si="205"/>
        <v/>
      </c>
      <c r="I922" s="80" t="str">
        <f t="shared" si="199"/>
        <v/>
      </c>
      <c r="J922" s="80" t="str">
        <f t="shared" si="206"/>
        <v/>
      </c>
      <c r="AG922" s="16" t="str">
        <f t="shared" si="207"/>
        <v/>
      </c>
      <c r="AH922" s="69" t="str">
        <f t="shared" si="200"/>
        <v/>
      </c>
      <c r="AI922" s="70" t="str">
        <f t="shared" si="201"/>
        <v/>
      </c>
      <c r="AJ922" s="70" t="str">
        <f t="shared" si="202"/>
        <v/>
      </c>
      <c r="AK922" s="70" t="str">
        <f t="shared" si="208"/>
        <v/>
      </c>
      <c r="AL922" s="70" t="str">
        <f t="shared" si="209"/>
        <v/>
      </c>
    </row>
    <row r="923" spans="2:38" ht="15" thickBot="1" x14ac:dyDescent="0.35">
      <c r="B923" s="79" t="str">
        <f t="shared" si="203"/>
        <v/>
      </c>
      <c r="C923" s="78" t="str">
        <f t="shared" si="196"/>
        <v/>
      </c>
      <c r="D923" s="79" t="str">
        <f>IFERROR(IF(J922&lt;=0,"",IF(C923="Yes","",B923-COUNTIF($C$20:C923,"Yes"))),"")</f>
        <v/>
      </c>
      <c r="E923" s="81" t="str">
        <f t="shared" si="197"/>
        <v/>
      </c>
      <c r="F923" s="80" t="str">
        <f t="shared" si="204"/>
        <v/>
      </c>
      <c r="G923" s="80" t="str">
        <f t="shared" si="198"/>
        <v/>
      </c>
      <c r="H923" s="80" t="str">
        <f t="shared" si="205"/>
        <v/>
      </c>
      <c r="I923" s="80" t="str">
        <f t="shared" si="199"/>
        <v/>
      </c>
      <c r="J923" s="80" t="str">
        <f t="shared" si="206"/>
        <v/>
      </c>
      <c r="AG923" s="16" t="str">
        <f t="shared" si="207"/>
        <v/>
      </c>
      <c r="AH923" s="69" t="str">
        <f t="shared" si="200"/>
        <v/>
      </c>
      <c r="AI923" s="70" t="str">
        <f t="shared" si="201"/>
        <v/>
      </c>
      <c r="AJ923" s="70" t="str">
        <f t="shared" si="202"/>
        <v/>
      </c>
      <c r="AK923" s="70" t="str">
        <f t="shared" si="208"/>
        <v/>
      </c>
      <c r="AL923" s="70" t="str">
        <f t="shared" si="209"/>
        <v/>
      </c>
    </row>
    <row r="924" spans="2:38" ht="15" thickBot="1" x14ac:dyDescent="0.35">
      <c r="B924" s="79" t="str">
        <f t="shared" si="203"/>
        <v/>
      </c>
      <c r="C924" s="78" t="str">
        <f t="shared" si="196"/>
        <v/>
      </c>
      <c r="D924" s="79" t="str">
        <f>IFERROR(IF(J923&lt;=0,"",IF(C924="Yes","",B924-COUNTIF($C$20:C924,"Yes"))),"")</f>
        <v/>
      </c>
      <c r="E924" s="81" t="str">
        <f t="shared" si="197"/>
        <v/>
      </c>
      <c r="F924" s="80" t="str">
        <f t="shared" si="204"/>
        <v/>
      </c>
      <c r="G924" s="80" t="str">
        <f t="shared" si="198"/>
        <v/>
      </c>
      <c r="H924" s="80" t="str">
        <f t="shared" si="205"/>
        <v/>
      </c>
      <c r="I924" s="80" t="str">
        <f t="shared" si="199"/>
        <v/>
      </c>
      <c r="J924" s="80" t="str">
        <f t="shared" si="206"/>
        <v/>
      </c>
      <c r="AG924" s="16" t="str">
        <f t="shared" si="207"/>
        <v/>
      </c>
      <c r="AH924" s="69" t="str">
        <f t="shared" si="200"/>
        <v/>
      </c>
      <c r="AI924" s="70" t="str">
        <f t="shared" si="201"/>
        <v/>
      </c>
      <c r="AJ924" s="70" t="str">
        <f t="shared" si="202"/>
        <v/>
      </c>
      <c r="AK924" s="70" t="str">
        <f t="shared" si="208"/>
        <v/>
      </c>
      <c r="AL924" s="70" t="str">
        <f t="shared" si="209"/>
        <v/>
      </c>
    </row>
    <row r="925" spans="2:38" ht="15" thickBot="1" x14ac:dyDescent="0.35">
      <c r="B925" s="79" t="str">
        <f t="shared" si="203"/>
        <v/>
      </c>
      <c r="C925" s="78" t="str">
        <f t="shared" si="196"/>
        <v/>
      </c>
      <c r="D925" s="79" t="str">
        <f>IFERROR(IF(J924&lt;=0,"",IF(C925="Yes","",B925-COUNTIF($C$20:C925,"Yes"))),"")</f>
        <v/>
      </c>
      <c r="E925" s="81" t="str">
        <f t="shared" si="197"/>
        <v/>
      </c>
      <c r="F925" s="80" t="str">
        <f t="shared" si="204"/>
        <v/>
      </c>
      <c r="G925" s="80" t="str">
        <f t="shared" si="198"/>
        <v/>
      </c>
      <c r="H925" s="80" t="str">
        <f t="shared" si="205"/>
        <v/>
      </c>
      <c r="I925" s="80" t="str">
        <f t="shared" si="199"/>
        <v/>
      </c>
      <c r="J925" s="80" t="str">
        <f t="shared" si="206"/>
        <v/>
      </c>
      <c r="AG925" s="16" t="str">
        <f t="shared" si="207"/>
        <v/>
      </c>
      <c r="AH925" s="69" t="str">
        <f t="shared" si="200"/>
        <v/>
      </c>
      <c r="AI925" s="70" t="str">
        <f t="shared" si="201"/>
        <v/>
      </c>
      <c r="AJ925" s="70" t="str">
        <f t="shared" si="202"/>
        <v/>
      </c>
      <c r="AK925" s="70" t="str">
        <f t="shared" si="208"/>
        <v/>
      </c>
      <c r="AL925" s="70" t="str">
        <f t="shared" si="209"/>
        <v/>
      </c>
    </row>
    <row r="926" spans="2:38" ht="15" thickBot="1" x14ac:dyDescent="0.35">
      <c r="B926" s="79" t="str">
        <f t="shared" si="203"/>
        <v/>
      </c>
      <c r="C926" s="78" t="str">
        <f t="shared" si="196"/>
        <v/>
      </c>
      <c r="D926" s="79" t="str">
        <f>IFERROR(IF(J925&lt;=0,"",IF(C926="Yes","",B926-COUNTIF($C$20:C926,"Yes"))),"")</f>
        <v/>
      </c>
      <c r="E926" s="81" t="str">
        <f t="shared" si="197"/>
        <v/>
      </c>
      <c r="F926" s="80" t="str">
        <f t="shared" si="204"/>
        <v/>
      </c>
      <c r="G926" s="80" t="str">
        <f t="shared" si="198"/>
        <v/>
      </c>
      <c r="H926" s="80" t="str">
        <f t="shared" si="205"/>
        <v/>
      </c>
      <c r="I926" s="80" t="str">
        <f t="shared" si="199"/>
        <v/>
      </c>
      <c r="J926" s="80" t="str">
        <f t="shared" si="206"/>
        <v/>
      </c>
      <c r="AG926" s="16" t="str">
        <f t="shared" si="207"/>
        <v/>
      </c>
      <c r="AH926" s="69" t="str">
        <f t="shared" si="200"/>
        <v/>
      </c>
      <c r="AI926" s="70" t="str">
        <f t="shared" si="201"/>
        <v/>
      </c>
      <c r="AJ926" s="70" t="str">
        <f t="shared" si="202"/>
        <v/>
      </c>
      <c r="AK926" s="70" t="str">
        <f t="shared" si="208"/>
        <v/>
      </c>
      <c r="AL926" s="70" t="str">
        <f t="shared" si="209"/>
        <v/>
      </c>
    </row>
    <row r="927" spans="2:38" ht="15" thickBot="1" x14ac:dyDescent="0.35">
      <c r="B927" s="79" t="str">
        <f t="shared" si="203"/>
        <v/>
      </c>
      <c r="C927" s="78" t="str">
        <f t="shared" si="196"/>
        <v/>
      </c>
      <c r="D927" s="79" t="str">
        <f>IFERROR(IF(J926&lt;=0,"",IF(C927="Yes","",B927-COUNTIF($C$20:C927,"Yes"))),"")</f>
        <v/>
      </c>
      <c r="E927" s="81" t="str">
        <f t="shared" si="197"/>
        <v/>
      </c>
      <c r="F927" s="80" t="str">
        <f t="shared" si="204"/>
        <v/>
      </c>
      <c r="G927" s="80" t="str">
        <f t="shared" si="198"/>
        <v/>
      </c>
      <c r="H927" s="80" t="str">
        <f t="shared" si="205"/>
        <v/>
      </c>
      <c r="I927" s="80" t="str">
        <f t="shared" si="199"/>
        <v/>
      </c>
      <c r="J927" s="80" t="str">
        <f t="shared" si="206"/>
        <v/>
      </c>
      <c r="AG927" s="16" t="str">
        <f t="shared" si="207"/>
        <v/>
      </c>
      <c r="AH927" s="69" t="str">
        <f t="shared" si="200"/>
        <v/>
      </c>
      <c r="AI927" s="70" t="str">
        <f t="shared" si="201"/>
        <v/>
      </c>
      <c r="AJ927" s="70" t="str">
        <f t="shared" si="202"/>
        <v/>
      </c>
      <c r="AK927" s="70" t="str">
        <f t="shared" si="208"/>
        <v/>
      </c>
      <c r="AL927" s="70" t="str">
        <f t="shared" si="209"/>
        <v/>
      </c>
    </row>
    <row r="928" spans="2:38" ht="15" thickBot="1" x14ac:dyDescent="0.35">
      <c r="B928" s="79" t="str">
        <f t="shared" si="203"/>
        <v/>
      </c>
      <c r="C928" s="78" t="str">
        <f t="shared" si="196"/>
        <v/>
      </c>
      <c r="D928" s="79" t="str">
        <f>IFERROR(IF(J927&lt;=0,"",IF(C928="Yes","",B928-COUNTIF($C$20:C928,"Yes"))),"")</f>
        <v/>
      </c>
      <c r="E928" s="81" t="str">
        <f t="shared" si="197"/>
        <v/>
      </c>
      <c r="F928" s="80" t="str">
        <f t="shared" si="204"/>
        <v/>
      </c>
      <c r="G928" s="80" t="str">
        <f t="shared" si="198"/>
        <v/>
      </c>
      <c r="H928" s="80" t="str">
        <f t="shared" si="205"/>
        <v/>
      </c>
      <c r="I928" s="80" t="str">
        <f t="shared" si="199"/>
        <v/>
      </c>
      <c r="J928" s="80" t="str">
        <f t="shared" si="206"/>
        <v/>
      </c>
      <c r="AG928" s="16" t="str">
        <f t="shared" si="207"/>
        <v/>
      </c>
      <c r="AH928" s="69" t="str">
        <f t="shared" si="200"/>
        <v/>
      </c>
      <c r="AI928" s="70" t="str">
        <f t="shared" si="201"/>
        <v/>
      </c>
      <c r="AJ928" s="70" t="str">
        <f t="shared" si="202"/>
        <v/>
      </c>
      <c r="AK928" s="70" t="str">
        <f t="shared" si="208"/>
        <v/>
      </c>
      <c r="AL928" s="70" t="str">
        <f t="shared" si="209"/>
        <v/>
      </c>
    </row>
    <row r="929" spans="2:38" ht="15" thickBot="1" x14ac:dyDescent="0.35">
      <c r="B929" s="79" t="str">
        <f t="shared" si="203"/>
        <v/>
      </c>
      <c r="C929" s="78" t="str">
        <f t="shared" si="196"/>
        <v/>
      </c>
      <c r="D929" s="79" t="str">
        <f>IFERROR(IF(J928&lt;=0,"",IF(C929="Yes","",B929-COUNTIF($C$20:C929,"Yes"))),"")</f>
        <v/>
      </c>
      <c r="E929" s="81" t="str">
        <f t="shared" si="197"/>
        <v/>
      </c>
      <c r="F929" s="80" t="str">
        <f t="shared" si="204"/>
        <v/>
      </c>
      <c r="G929" s="80" t="str">
        <f t="shared" si="198"/>
        <v/>
      </c>
      <c r="H929" s="80" t="str">
        <f t="shared" si="205"/>
        <v/>
      </c>
      <c r="I929" s="80" t="str">
        <f t="shared" si="199"/>
        <v/>
      </c>
      <c r="J929" s="80" t="str">
        <f t="shared" si="206"/>
        <v/>
      </c>
      <c r="AG929" s="16" t="str">
        <f t="shared" si="207"/>
        <v/>
      </c>
      <c r="AH929" s="69" t="str">
        <f t="shared" si="200"/>
        <v/>
      </c>
      <c r="AI929" s="70" t="str">
        <f t="shared" si="201"/>
        <v/>
      </c>
      <c r="AJ929" s="70" t="str">
        <f t="shared" si="202"/>
        <v/>
      </c>
      <c r="AK929" s="70" t="str">
        <f t="shared" si="208"/>
        <v/>
      </c>
      <c r="AL929" s="70" t="str">
        <f t="shared" si="209"/>
        <v/>
      </c>
    </row>
    <row r="930" spans="2:38" ht="15" thickBot="1" x14ac:dyDescent="0.35">
      <c r="B930" s="79" t="str">
        <f t="shared" si="203"/>
        <v/>
      </c>
      <c r="C930" s="78" t="str">
        <f t="shared" si="196"/>
        <v/>
      </c>
      <c r="D930" s="79" t="str">
        <f>IFERROR(IF(J929&lt;=0,"",IF(C930="Yes","",B930-COUNTIF($C$20:C930,"Yes"))),"")</f>
        <v/>
      </c>
      <c r="E930" s="81" t="str">
        <f t="shared" si="197"/>
        <v/>
      </c>
      <c r="F930" s="80" t="str">
        <f t="shared" si="204"/>
        <v/>
      </c>
      <c r="G930" s="80" t="str">
        <f t="shared" si="198"/>
        <v/>
      </c>
      <c r="H930" s="80" t="str">
        <f t="shared" si="205"/>
        <v/>
      </c>
      <c r="I930" s="80" t="str">
        <f t="shared" si="199"/>
        <v/>
      </c>
      <c r="J930" s="80" t="str">
        <f t="shared" si="206"/>
        <v/>
      </c>
      <c r="AG930" s="16" t="str">
        <f t="shared" si="207"/>
        <v/>
      </c>
      <c r="AH930" s="69" t="str">
        <f t="shared" si="200"/>
        <v/>
      </c>
      <c r="AI930" s="70" t="str">
        <f t="shared" si="201"/>
        <v/>
      </c>
      <c r="AJ930" s="70" t="str">
        <f t="shared" si="202"/>
        <v/>
      </c>
      <c r="AK930" s="70" t="str">
        <f t="shared" si="208"/>
        <v/>
      </c>
      <c r="AL930" s="70" t="str">
        <f t="shared" si="209"/>
        <v/>
      </c>
    </row>
    <row r="931" spans="2:38" ht="15" thickBot="1" x14ac:dyDescent="0.35">
      <c r="B931" s="79" t="str">
        <f t="shared" si="203"/>
        <v/>
      </c>
      <c r="C931" s="78" t="str">
        <f t="shared" si="196"/>
        <v/>
      </c>
      <c r="D931" s="79" t="str">
        <f>IFERROR(IF(J930&lt;=0,"",IF(C931="Yes","",B931-COUNTIF($C$20:C931,"Yes"))),"")</f>
        <v/>
      </c>
      <c r="E931" s="81" t="str">
        <f t="shared" si="197"/>
        <v/>
      </c>
      <c r="F931" s="80" t="str">
        <f t="shared" si="204"/>
        <v/>
      </c>
      <c r="G931" s="80" t="str">
        <f t="shared" si="198"/>
        <v/>
      </c>
      <c r="H931" s="80" t="str">
        <f t="shared" si="205"/>
        <v/>
      </c>
      <c r="I931" s="80" t="str">
        <f t="shared" si="199"/>
        <v/>
      </c>
      <c r="J931" s="80" t="str">
        <f t="shared" si="206"/>
        <v/>
      </c>
      <c r="AG931" s="16" t="str">
        <f t="shared" si="207"/>
        <v/>
      </c>
      <c r="AH931" s="69" t="str">
        <f t="shared" si="200"/>
        <v/>
      </c>
      <c r="AI931" s="70" t="str">
        <f t="shared" si="201"/>
        <v/>
      </c>
      <c r="AJ931" s="70" t="str">
        <f t="shared" si="202"/>
        <v/>
      </c>
      <c r="AK931" s="70" t="str">
        <f t="shared" si="208"/>
        <v/>
      </c>
      <c r="AL931" s="70" t="str">
        <f t="shared" si="209"/>
        <v/>
      </c>
    </row>
    <row r="932" spans="2:38" ht="15" thickBot="1" x14ac:dyDescent="0.35">
      <c r="B932" s="79" t="str">
        <f t="shared" si="203"/>
        <v/>
      </c>
      <c r="C932" s="78" t="str">
        <f t="shared" si="196"/>
        <v/>
      </c>
      <c r="D932" s="79" t="str">
        <f>IFERROR(IF(J931&lt;=0,"",IF(C932="Yes","",B932-COUNTIF($C$20:C932,"Yes"))),"")</f>
        <v/>
      </c>
      <c r="E932" s="81" t="str">
        <f t="shared" si="197"/>
        <v/>
      </c>
      <c r="F932" s="80" t="str">
        <f t="shared" si="204"/>
        <v/>
      </c>
      <c r="G932" s="80" t="str">
        <f t="shared" si="198"/>
        <v/>
      </c>
      <c r="H932" s="80" t="str">
        <f t="shared" si="205"/>
        <v/>
      </c>
      <c r="I932" s="80" t="str">
        <f t="shared" si="199"/>
        <v/>
      </c>
      <c r="J932" s="80" t="str">
        <f t="shared" si="206"/>
        <v/>
      </c>
      <c r="AG932" s="16" t="str">
        <f t="shared" si="207"/>
        <v/>
      </c>
      <c r="AH932" s="69" t="str">
        <f t="shared" si="200"/>
        <v/>
      </c>
      <c r="AI932" s="70" t="str">
        <f t="shared" si="201"/>
        <v/>
      </c>
      <c r="AJ932" s="70" t="str">
        <f t="shared" si="202"/>
        <v/>
      </c>
      <c r="AK932" s="70" t="str">
        <f t="shared" si="208"/>
        <v/>
      </c>
      <c r="AL932" s="70" t="str">
        <f t="shared" si="209"/>
        <v/>
      </c>
    </row>
    <row r="933" spans="2:38" ht="15" thickBot="1" x14ac:dyDescent="0.35">
      <c r="B933" s="79" t="str">
        <f t="shared" si="203"/>
        <v/>
      </c>
      <c r="C933" s="78" t="str">
        <f t="shared" si="196"/>
        <v/>
      </c>
      <c r="D933" s="79" t="str">
        <f>IFERROR(IF(J932&lt;=0,"",IF(C933="Yes","",B933-COUNTIF($C$20:C933,"Yes"))),"")</f>
        <v/>
      </c>
      <c r="E933" s="81" t="str">
        <f t="shared" si="197"/>
        <v/>
      </c>
      <c r="F933" s="80" t="str">
        <f t="shared" si="204"/>
        <v/>
      </c>
      <c r="G933" s="80" t="str">
        <f t="shared" si="198"/>
        <v/>
      </c>
      <c r="H933" s="80" t="str">
        <f t="shared" si="205"/>
        <v/>
      </c>
      <c r="I933" s="80" t="str">
        <f t="shared" si="199"/>
        <v/>
      </c>
      <c r="J933" s="80" t="str">
        <f t="shared" si="206"/>
        <v/>
      </c>
      <c r="AG933" s="16" t="str">
        <f t="shared" si="207"/>
        <v/>
      </c>
      <c r="AH933" s="69" t="str">
        <f t="shared" si="200"/>
        <v/>
      </c>
      <c r="AI933" s="70" t="str">
        <f t="shared" si="201"/>
        <v/>
      </c>
      <c r="AJ933" s="70" t="str">
        <f t="shared" si="202"/>
        <v/>
      </c>
      <c r="AK933" s="70" t="str">
        <f t="shared" si="208"/>
        <v/>
      </c>
      <c r="AL933" s="70" t="str">
        <f t="shared" si="209"/>
        <v/>
      </c>
    </row>
    <row r="934" spans="2:38" ht="15" thickBot="1" x14ac:dyDescent="0.35">
      <c r="B934" s="79" t="str">
        <f t="shared" si="203"/>
        <v/>
      </c>
      <c r="C934" s="78" t="str">
        <f t="shared" si="196"/>
        <v/>
      </c>
      <c r="D934" s="79" t="str">
        <f>IFERROR(IF(J933&lt;=0,"",IF(C934="Yes","",B934-COUNTIF($C$20:C934,"Yes"))),"")</f>
        <v/>
      </c>
      <c r="E934" s="81" t="str">
        <f t="shared" si="197"/>
        <v/>
      </c>
      <c r="F934" s="80" t="str">
        <f t="shared" si="204"/>
        <v/>
      </c>
      <c r="G934" s="80" t="str">
        <f t="shared" si="198"/>
        <v/>
      </c>
      <c r="H934" s="80" t="str">
        <f t="shared" si="205"/>
        <v/>
      </c>
      <c r="I934" s="80" t="str">
        <f t="shared" si="199"/>
        <v/>
      </c>
      <c r="J934" s="80" t="str">
        <f t="shared" si="206"/>
        <v/>
      </c>
      <c r="AG934" s="16" t="str">
        <f t="shared" si="207"/>
        <v/>
      </c>
      <c r="AH934" s="69" t="str">
        <f t="shared" si="200"/>
        <v/>
      </c>
      <c r="AI934" s="70" t="str">
        <f t="shared" si="201"/>
        <v/>
      </c>
      <c r="AJ934" s="70" t="str">
        <f t="shared" si="202"/>
        <v/>
      </c>
      <c r="AK934" s="70" t="str">
        <f t="shared" si="208"/>
        <v/>
      </c>
      <c r="AL934" s="70" t="str">
        <f t="shared" si="209"/>
        <v/>
      </c>
    </row>
    <row r="935" spans="2:38" ht="15" thickBot="1" x14ac:dyDescent="0.35">
      <c r="B935" s="79" t="str">
        <f t="shared" si="203"/>
        <v/>
      </c>
      <c r="C935" s="78" t="str">
        <f t="shared" si="196"/>
        <v/>
      </c>
      <c r="D935" s="79" t="str">
        <f>IFERROR(IF(J934&lt;=0,"",IF(C935="Yes","",B935-COUNTIF($C$20:C935,"Yes"))),"")</f>
        <v/>
      </c>
      <c r="E935" s="81" t="str">
        <f t="shared" si="197"/>
        <v/>
      </c>
      <c r="F935" s="80" t="str">
        <f t="shared" si="204"/>
        <v/>
      </c>
      <c r="G935" s="80" t="str">
        <f t="shared" si="198"/>
        <v/>
      </c>
      <c r="H935" s="80" t="str">
        <f t="shared" si="205"/>
        <v/>
      </c>
      <c r="I935" s="80" t="str">
        <f t="shared" si="199"/>
        <v/>
      </c>
      <c r="J935" s="80" t="str">
        <f t="shared" si="206"/>
        <v/>
      </c>
      <c r="AG935" s="16" t="str">
        <f t="shared" si="207"/>
        <v/>
      </c>
      <c r="AH935" s="69" t="str">
        <f t="shared" si="200"/>
        <v/>
      </c>
      <c r="AI935" s="70" t="str">
        <f t="shared" si="201"/>
        <v/>
      </c>
      <c r="AJ935" s="70" t="str">
        <f t="shared" si="202"/>
        <v/>
      </c>
      <c r="AK935" s="70" t="str">
        <f t="shared" si="208"/>
        <v/>
      </c>
      <c r="AL935" s="70" t="str">
        <f t="shared" si="209"/>
        <v/>
      </c>
    </row>
    <row r="936" spans="2:38" ht="15" thickBot="1" x14ac:dyDescent="0.35">
      <c r="B936" s="79" t="str">
        <f t="shared" si="203"/>
        <v/>
      </c>
      <c r="C936" s="78" t="str">
        <f t="shared" si="196"/>
        <v/>
      </c>
      <c r="D936" s="79" t="str">
        <f>IFERROR(IF(J935&lt;=0,"",IF(C936="Yes","",B936-COUNTIF($C$20:C936,"Yes"))),"")</f>
        <v/>
      </c>
      <c r="E936" s="81" t="str">
        <f t="shared" si="197"/>
        <v/>
      </c>
      <c r="F936" s="80" t="str">
        <f t="shared" si="204"/>
        <v/>
      </c>
      <c r="G936" s="80" t="str">
        <f t="shared" si="198"/>
        <v/>
      </c>
      <c r="H936" s="80" t="str">
        <f t="shared" si="205"/>
        <v/>
      </c>
      <c r="I936" s="80" t="str">
        <f t="shared" si="199"/>
        <v/>
      </c>
      <c r="J936" s="80" t="str">
        <f t="shared" si="206"/>
        <v/>
      </c>
      <c r="AG936" s="16" t="str">
        <f t="shared" si="207"/>
        <v/>
      </c>
      <c r="AH936" s="69" t="str">
        <f t="shared" si="200"/>
        <v/>
      </c>
      <c r="AI936" s="70" t="str">
        <f t="shared" si="201"/>
        <v/>
      </c>
      <c r="AJ936" s="70" t="str">
        <f t="shared" si="202"/>
        <v/>
      </c>
      <c r="AK936" s="70" t="str">
        <f t="shared" si="208"/>
        <v/>
      </c>
      <c r="AL936" s="70" t="str">
        <f t="shared" si="209"/>
        <v/>
      </c>
    </row>
    <row r="937" spans="2:38" ht="15" thickBot="1" x14ac:dyDescent="0.35">
      <c r="B937" s="79" t="str">
        <f t="shared" si="203"/>
        <v/>
      </c>
      <c r="C937" s="78" t="str">
        <f t="shared" si="196"/>
        <v/>
      </c>
      <c r="D937" s="79" t="str">
        <f>IFERROR(IF(J936&lt;=0,"",IF(C937="Yes","",B937-COUNTIF($C$20:C937,"Yes"))),"")</f>
        <v/>
      </c>
      <c r="E937" s="81" t="str">
        <f t="shared" si="197"/>
        <v/>
      </c>
      <c r="F937" s="80" t="str">
        <f t="shared" si="204"/>
        <v/>
      </c>
      <c r="G937" s="80" t="str">
        <f t="shared" si="198"/>
        <v/>
      </c>
      <c r="H937" s="80" t="str">
        <f t="shared" si="205"/>
        <v/>
      </c>
      <c r="I937" s="80" t="str">
        <f t="shared" si="199"/>
        <v/>
      </c>
      <c r="J937" s="80" t="str">
        <f t="shared" si="206"/>
        <v/>
      </c>
      <c r="AG937" s="16" t="str">
        <f t="shared" si="207"/>
        <v/>
      </c>
      <c r="AH937" s="69" t="str">
        <f t="shared" si="200"/>
        <v/>
      </c>
      <c r="AI937" s="70" t="str">
        <f t="shared" si="201"/>
        <v/>
      </c>
      <c r="AJ937" s="70" t="str">
        <f t="shared" si="202"/>
        <v/>
      </c>
      <c r="AK937" s="70" t="str">
        <f t="shared" si="208"/>
        <v/>
      </c>
      <c r="AL937" s="70" t="str">
        <f t="shared" si="209"/>
        <v/>
      </c>
    </row>
    <row r="938" spans="2:38" ht="15" thickBot="1" x14ac:dyDescent="0.35">
      <c r="B938" s="79" t="str">
        <f t="shared" si="203"/>
        <v/>
      </c>
      <c r="C938" s="78" t="str">
        <f t="shared" si="196"/>
        <v/>
      </c>
      <c r="D938" s="79" t="str">
        <f>IFERROR(IF(J937&lt;=0,"",IF(C938="Yes","",B938-COUNTIF($C$20:C938,"Yes"))),"")</f>
        <v/>
      </c>
      <c r="E938" s="81" t="str">
        <f t="shared" si="197"/>
        <v/>
      </c>
      <c r="F938" s="80" t="str">
        <f t="shared" si="204"/>
        <v/>
      </c>
      <c r="G938" s="80" t="str">
        <f t="shared" si="198"/>
        <v/>
      </c>
      <c r="H938" s="80" t="str">
        <f t="shared" si="205"/>
        <v/>
      </c>
      <c r="I938" s="80" t="str">
        <f t="shared" si="199"/>
        <v/>
      </c>
      <c r="J938" s="80" t="str">
        <f t="shared" si="206"/>
        <v/>
      </c>
      <c r="AG938" s="16" t="str">
        <f t="shared" si="207"/>
        <v/>
      </c>
      <c r="AH938" s="69" t="str">
        <f t="shared" si="200"/>
        <v/>
      </c>
      <c r="AI938" s="70" t="str">
        <f t="shared" si="201"/>
        <v/>
      </c>
      <c r="AJ938" s="70" t="str">
        <f t="shared" si="202"/>
        <v/>
      </c>
      <c r="AK938" s="70" t="str">
        <f t="shared" si="208"/>
        <v/>
      </c>
      <c r="AL938" s="70" t="str">
        <f t="shared" si="209"/>
        <v/>
      </c>
    </row>
    <row r="939" spans="2:38" ht="15" thickBot="1" x14ac:dyDescent="0.35">
      <c r="B939" s="79" t="str">
        <f t="shared" si="203"/>
        <v/>
      </c>
      <c r="C939" s="78" t="str">
        <f t="shared" si="196"/>
        <v/>
      </c>
      <c r="D939" s="79" t="str">
        <f>IFERROR(IF(J938&lt;=0,"",IF(C939="Yes","",B939-COUNTIF($C$20:C939,"Yes"))),"")</f>
        <v/>
      </c>
      <c r="E939" s="81" t="str">
        <f t="shared" si="197"/>
        <v/>
      </c>
      <c r="F939" s="80" t="str">
        <f t="shared" si="204"/>
        <v/>
      </c>
      <c r="G939" s="80" t="str">
        <f t="shared" si="198"/>
        <v/>
      </c>
      <c r="H939" s="80" t="str">
        <f t="shared" si="205"/>
        <v/>
      </c>
      <c r="I939" s="80" t="str">
        <f t="shared" si="199"/>
        <v/>
      </c>
      <c r="J939" s="80" t="str">
        <f t="shared" si="206"/>
        <v/>
      </c>
      <c r="AG939" s="16" t="str">
        <f t="shared" si="207"/>
        <v/>
      </c>
      <c r="AH939" s="69" t="str">
        <f t="shared" si="200"/>
        <v/>
      </c>
      <c r="AI939" s="70" t="str">
        <f t="shared" si="201"/>
        <v/>
      </c>
      <c r="AJ939" s="70" t="str">
        <f t="shared" si="202"/>
        <v/>
      </c>
      <c r="AK939" s="70" t="str">
        <f t="shared" si="208"/>
        <v/>
      </c>
      <c r="AL939" s="70" t="str">
        <f t="shared" si="209"/>
        <v/>
      </c>
    </row>
    <row r="940" spans="2:38" ht="15" thickBot="1" x14ac:dyDescent="0.35">
      <c r="B940" s="79" t="str">
        <f t="shared" si="203"/>
        <v/>
      </c>
      <c r="C940" s="78" t="str">
        <f t="shared" si="196"/>
        <v/>
      </c>
      <c r="D940" s="79" t="str">
        <f>IFERROR(IF(J939&lt;=0,"",IF(C940="Yes","",B940-COUNTIF($C$20:C940,"Yes"))),"")</f>
        <v/>
      </c>
      <c r="E940" s="81" t="str">
        <f t="shared" si="197"/>
        <v/>
      </c>
      <c r="F940" s="80" t="str">
        <f t="shared" si="204"/>
        <v/>
      </c>
      <c r="G940" s="80" t="str">
        <f t="shared" si="198"/>
        <v/>
      </c>
      <c r="H940" s="80" t="str">
        <f t="shared" si="205"/>
        <v/>
      </c>
      <c r="I940" s="80" t="str">
        <f t="shared" si="199"/>
        <v/>
      </c>
      <c r="J940" s="80" t="str">
        <f t="shared" si="206"/>
        <v/>
      </c>
      <c r="AG940" s="16" t="str">
        <f t="shared" si="207"/>
        <v/>
      </c>
      <c r="AH940" s="69" t="str">
        <f t="shared" si="200"/>
        <v/>
      </c>
      <c r="AI940" s="70" t="str">
        <f t="shared" si="201"/>
        <v/>
      </c>
      <c r="AJ940" s="70" t="str">
        <f t="shared" si="202"/>
        <v/>
      </c>
      <c r="AK940" s="70" t="str">
        <f t="shared" si="208"/>
        <v/>
      </c>
      <c r="AL940" s="70" t="str">
        <f t="shared" si="209"/>
        <v/>
      </c>
    </row>
    <row r="941" spans="2:38" ht="15" thickBot="1" x14ac:dyDescent="0.35">
      <c r="B941" s="79" t="str">
        <f t="shared" si="203"/>
        <v/>
      </c>
      <c r="C941" s="78" t="str">
        <f t="shared" si="196"/>
        <v/>
      </c>
      <c r="D941" s="79" t="str">
        <f>IFERROR(IF(J940&lt;=0,"",IF(C941="Yes","",B941-COUNTIF($C$20:C941,"Yes"))),"")</f>
        <v/>
      </c>
      <c r="E941" s="81" t="str">
        <f t="shared" si="197"/>
        <v/>
      </c>
      <c r="F941" s="80" t="str">
        <f t="shared" si="204"/>
        <v/>
      </c>
      <c r="G941" s="80" t="str">
        <f t="shared" si="198"/>
        <v/>
      </c>
      <c r="H941" s="80" t="str">
        <f t="shared" si="205"/>
        <v/>
      </c>
      <c r="I941" s="80" t="str">
        <f t="shared" si="199"/>
        <v/>
      </c>
      <c r="J941" s="80" t="str">
        <f t="shared" si="206"/>
        <v/>
      </c>
      <c r="AG941" s="16" t="str">
        <f t="shared" si="207"/>
        <v/>
      </c>
      <c r="AH941" s="69" t="str">
        <f t="shared" si="200"/>
        <v/>
      </c>
      <c r="AI941" s="70" t="str">
        <f t="shared" si="201"/>
        <v/>
      </c>
      <c r="AJ941" s="70" t="str">
        <f t="shared" si="202"/>
        <v/>
      </c>
      <c r="AK941" s="70" t="str">
        <f t="shared" si="208"/>
        <v/>
      </c>
      <c r="AL941" s="70" t="str">
        <f t="shared" si="209"/>
        <v/>
      </c>
    </row>
    <row r="942" spans="2:38" ht="15" thickBot="1" x14ac:dyDescent="0.35">
      <c r="B942" s="79" t="str">
        <f t="shared" si="203"/>
        <v/>
      </c>
      <c r="C942" s="78" t="str">
        <f t="shared" si="196"/>
        <v/>
      </c>
      <c r="D942" s="79" t="str">
        <f>IFERROR(IF(J941&lt;=0,"",IF(C942="Yes","",B942-COUNTIF($C$20:C942,"Yes"))),"")</f>
        <v/>
      </c>
      <c r="E942" s="81" t="str">
        <f t="shared" si="197"/>
        <v/>
      </c>
      <c r="F942" s="80" t="str">
        <f t="shared" si="204"/>
        <v/>
      </c>
      <c r="G942" s="80" t="str">
        <f t="shared" si="198"/>
        <v/>
      </c>
      <c r="H942" s="80" t="str">
        <f t="shared" si="205"/>
        <v/>
      </c>
      <c r="I942" s="80" t="str">
        <f t="shared" si="199"/>
        <v/>
      </c>
      <c r="J942" s="80" t="str">
        <f t="shared" si="206"/>
        <v/>
      </c>
      <c r="AG942" s="16" t="str">
        <f t="shared" si="207"/>
        <v/>
      </c>
      <c r="AH942" s="69" t="str">
        <f t="shared" si="200"/>
        <v/>
      </c>
      <c r="AI942" s="70" t="str">
        <f t="shared" si="201"/>
        <v/>
      </c>
      <c r="AJ942" s="70" t="str">
        <f t="shared" si="202"/>
        <v/>
      </c>
      <c r="AK942" s="70" t="str">
        <f t="shared" si="208"/>
        <v/>
      </c>
      <c r="AL942" s="70" t="str">
        <f t="shared" si="209"/>
        <v/>
      </c>
    </row>
    <row r="943" spans="2:38" ht="15" thickBot="1" x14ac:dyDescent="0.35">
      <c r="B943" s="79" t="str">
        <f t="shared" si="203"/>
        <v/>
      </c>
      <c r="C943" s="78" t="str">
        <f t="shared" si="196"/>
        <v/>
      </c>
      <c r="D943" s="79" t="str">
        <f>IFERROR(IF(J942&lt;=0,"",IF(C943="Yes","",B943-COUNTIF($C$20:C943,"Yes"))),"")</f>
        <v/>
      </c>
      <c r="E943" s="81" t="str">
        <f t="shared" si="197"/>
        <v/>
      </c>
      <c r="F943" s="80" t="str">
        <f t="shared" si="204"/>
        <v/>
      </c>
      <c r="G943" s="80" t="str">
        <f t="shared" si="198"/>
        <v/>
      </c>
      <c r="H943" s="80" t="str">
        <f t="shared" si="205"/>
        <v/>
      </c>
      <c r="I943" s="80" t="str">
        <f t="shared" si="199"/>
        <v/>
      </c>
      <c r="J943" s="80" t="str">
        <f t="shared" si="206"/>
        <v/>
      </c>
      <c r="AG943" s="16" t="str">
        <f t="shared" si="207"/>
        <v/>
      </c>
      <c r="AH943" s="69" t="str">
        <f t="shared" si="200"/>
        <v/>
      </c>
      <c r="AI943" s="70" t="str">
        <f t="shared" si="201"/>
        <v/>
      </c>
      <c r="AJ943" s="70" t="str">
        <f t="shared" si="202"/>
        <v/>
      </c>
      <c r="AK943" s="70" t="str">
        <f t="shared" si="208"/>
        <v/>
      </c>
      <c r="AL943" s="70" t="str">
        <f t="shared" si="209"/>
        <v/>
      </c>
    </row>
    <row r="944" spans="2:38" ht="15" thickBot="1" x14ac:dyDescent="0.35">
      <c r="B944" s="79" t="str">
        <f t="shared" si="203"/>
        <v/>
      </c>
      <c r="C944" s="78" t="str">
        <f t="shared" si="196"/>
        <v/>
      </c>
      <c r="D944" s="79" t="str">
        <f>IFERROR(IF(J943&lt;=0,"",IF(C944="Yes","",B944-COUNTIF($C$20:C944,"Yes"))),"")</f>
        <v/>
      </c>
      <c r="E944" s="81" t="str">
        <f t="shared" si="197"/>
        <v/>
      </c>
      <c r="F944" s="80" t="str">
        <f t="shared" si="204"/>
        <v/>
      </c>
      <c r="G944" s="80" t="str">
        <f t="shared" si="198"/>
        <v/>
      </c>
      <c r="H944" s="80" t="str">
        <f t="shared" si="205"/>
        <v/>
      </c>
      <c r="I944" s="80" t="str">
        <f t="shared" si="199"/>
        <v/>
      </c>
      <c r="J944" s="80" t="str">
        <f t="shared" si="206"/>
        <v/>
      </c>
      <c r="AG944" s="16" t="str">
        <f t="shared" si="207"/>
        <v/>
      </c>
      <c r="AH944" s="69" t="str">
        <f t="shared" si="200"/>
        <v/>
      </c>
      <c r="AI944" s="70" t="str">
        <f t="shared" si="201"/>
        <v/>
      </c>
      <c r="AJ944" s="70" t="str">
        <f t="shared" si="202"/>
        <v/>
      </c>
      <c r="AK944" s="70" t="str">
        <f t="shared" si="208"/>
        <v/>
      </c>
      <c r="AL944" s="70" t="str">
        <f t="shared" si="209"/>
        <v/>
      </c>
    </row>
    <row r="945" spans="2:38" ht="15" thickBot="1" x14ac:dyDescent="0.35">
      <c r="B945" s="79" t="str">
        <f t="shared" si="203"/>
        <v/>
      </c>
      <c r="C945" s="78" t="str">
        <f t="shared" si="196"/>
        <v/>
      </c>
      <c r="D945" s="79" t="str">
        <f>IFERROR(IF(J944&lt;=0,"",IF(C945="Yes","",B945-COUNTIF($C$20:C945,"Yes"))),"")</f>
        <v/>
      </c>
      <c r="E945" s="81" t="str">
        <f t="shared" si="197"/>
        <v/>
      </c>
      <c r="F945" s="80" t="str">
        <f t="shared" si="204"/>
        <v/>
      </c>
      <c r="G945" s="80" t="str">
        <f t="shared" si="198"/>
        <v/>
      </c>
      <c r="H945" s="80" t="str">
        <f t="shared" si="205"/>
        <v/>
      </c>
      <c r="I945" s="80" t="str">
        <f t="shared" si="199"/>
        <v/>
      </c>
      <c r="J945" s="80" t="str">
        <f t="shared" si="206"/>
        <v/>
      </c>
      <c r="AG945" s="16" t="str">
        <f t="shared" si="207"/>
        <v/>
      </c>
      <c r="AH945" s="69" t="str">
        <f t="shared" si="200"/>
        <v/>
      </c>
      <c r="AI945" s="70" t="str">
        <f t="shared" si="201"/>
        <v/>
      </c>
      <c r="AJ945" s="70" t="str">
        <f t="shared" si="202"/>
        <v/>
      </c>
      <c r="AK945" s="70" t="str">
        <f t="shared" si="208"/>
        <v/>
      </c>
      <c r="AL945" s="70" t="str">
        <f t="shared" si="209"/>
        <v/>
      </c>
    </row>
    <row r="946" spans="2:38" ht="15" thickBot="1" x14ac:dyDescent="0.35">
      <c r="B946" s="79" t="str">
        <f t="shared" si="203"/>
        <v/>
      </c>
      <c r="C946" s="78" t="str">
        <f t="shared" si="196"/>
        <v/>
      </c>
      <c r="D946" s="79" t="str">
        <f>IFERROR(IF(J945&lt;=0,"",IF(C946="Yes","",B946-COUNTIF($C$20:C946,"Yes"))),"")</f>
        <v/>
      </c>
      <c r="E946" s="81" t="str">
        <f t="shared" si="197"/>
        <v/>
      </c>
      <c r="F946" s="80" t="str">
        <f t="shared" si="204"/>
        <v/>
      </c>
      <c r="G946" s="80" t="str">
        <f t="shared" si="198"/>
        <v/>
      </c>
      <c r="H946" s="80" t="str">
        <f t="shared" si="205"/>
        <v/>
      </c>
      <c r="I946" s="80" t="str">
        <f t="shared" si="199"/>
        <v/>
      </c>
      <c r="J946" s="80" t="str">
        <f t="shared" si="206"/>
        <v/>
      </c>
      <c r="AG946" s="16" t="str">
        <f t="shared" si="207"/>
        <v/>
      </c>
      <c r="AH946" s="69" t="str">
        <f t="shared" si="200"/>
        <v/>
      </c>
      <c r="AI946" s="70" t="str">
        <f t="shared" si="201"/>
        <v/>
      </c>
      <c r="AJ946" s="70" t="str">
        <f t="shared" si="202"/>
        <v/>
      </c>
      <c r="AK946" s="70" t="str">
        <f t="shared" si="208"/>
        <v/>
      </c>
      <c r="AL946" s="70" t="str">
        <f t="shared" si="209"/>
        <v/>
      </c>
    </row>
    <row r="947" spans="2:38" ht="15" thickBot="1" x14ac:dyDescent="0.35">
      <c r="B947" s="79" t="str">
        <f t="shared" si="203"/>
        <v/>
      </c>
      <c r="C947" s="78" t="str">
        <f t="shared" si="196"/>
        <v/>
      </c>
      <c r="D947" s="79" t="str">
        <f>IFERROR(IF(J946&lt;=0,"",IF(C947="Yes","",B947-COUNTIF($C$20:C947,"Yes"))),"")</f>
        <v/>
      </c>
      <c r="E947" s="81" t="str">
        <f t="shared" si="197"/>
        <v/>
      </c>
      <c r="F947" s="80" t="str">
        <f t="shared" si="204"/>
        <v/>
      </c>
      <c r="G947" s="80" t="str">
        <f t="shared" si="198"/>
        <v/>
      </c>
      <c r="H947" s="80" t="str">
        <f t="shared" si="205"/>
        <v/>
      </c>
      <c r="I947" s="80" t="str">
        <f t="shared" si="199"/>
        <v/>
      </c>
      <c r="J947" s="80" t="str">
        <f t="shared" si="206"/>
        <v/>
      </c>
      <c r="AG947" s="16" t="str">
        <f t="shared" si="207"/>
        <v/>
      </c>
      <c r="AH947" s="69" t="str">
        <f t="shared" si="200"/>
        <v/>
      </c>
      <c r="AI947" s="70" t="str">
        <f t="shared" si="201"/>
        <v/>
      </c>
      <c r="AJ947" s="70" t="str">
        <f t="shared" si="202"/>
        <v/>
      </c>
      <c r="AK947" s="70" t="str">
        <f t="shared" si="208"/>
        <v/>
      </c>
      <c r="AL947" s="70" t="str">
        <f t="shared" si="209"/>
        <v/>
      </c>
    </row>
    <row r="948" spans="2:38" ht="15" thickBot="1" x14ac:dyDescent="0.35">
      <c r="B948" s="79" t="str">
        <f t="shared" si="203"/>
        <v/>
      </c>
      <c r="C948" s="78" t="str">
        <f t="shared" si="196"/>
        <v/>
      </c>
      <c r="D948" s="79" t="str">
        <f>IFERROR(IF(J947&lt;=0,"",IF(C948="Yes","",B948-COUNTIF($C$20:C948,"Yes"))),"")</f>
        <v/>
      </c>
      <c r="E948" s="81" t="str">
        <f t="shared" si="197"/>
        <v/>
      </c>
      <c r="F948" s="80" t="str">
        <f t="shared" si="204"/>
        <v/>
      </c>
      <c r="G948" s="80" t="str">
        <f t="shared" si="198"/>
        <v/>
      </c>
      <c r="H948" s="80" t="str">
        <f t="shared" si="205"/>
        <v/>
      </c>
      <c r="I948" s="80" t="str">
        <f t="shared" si="199"/>
        <v/>
      </c>
      <c r="J948" s="80" t="str">
        <f t="shared" si="206"/>
        <v/>
      </c>
      <c r="AG948" s="16" t="str">
        <f t="shared" si="207"/>
        <v/>
      </c>
      <c r="AH948" s="69" t="str">
        <f t="shared" si="200"/>
        <v/>
      </c>
      <c r="AI948" s="70" t="str">
        <f t="shared" si="201"/>
        <v/>
      </c>
      <c r="AJ948" s="70" t="str">
        <f t="shared" si="202"/>
        <v/>
      </c>
      <c r="AK948" s="70" t="str">
        <f t="shared" si="208"/>
        <v/>
      </c>
      <c r="AL948" s="70" t="str">
        <f t="shared" si="209"/>
        <v/>
      </c>
    </row>
    <row r="949" spans="2:38" ht="15" thickBot="1" x14ac:dyDescent="0.35">
      <c r="B949" s="79" t="str">
        <f t="shared" si="203"/>
        <v/>
      </c>
      <c r="C949" s="78" t="str">
        <f t="shared" si="196"/>
        <v/>
      </c>
      <c r="D949" s="79" t="str">
        <f>IFERROR(IF(J948&lt;=0,"",IF(C949="Yes","",B949-COUNTIF($C$20:C949,"Yes"))),"")</f>
        <v/>
      </c>
      <c r="E949" s="81" t="str">
        <f t="shared" si="197"/>
        <v/>
      </c>
      <c r="F949" s="80" t="str">
        <f t="shared" si="204"/>
        <v/>
      </c>
      <c r="G949" s="80" t="str">
        <f t="shared" si="198"/>
        <v/>
      </c>
      <c r="H949" s="80" t="str">
        <f t="shared" si="205"/>
        <v/>
      </c>
      <c r="I949" s="80" t="str">
        <f t="shared" si="199"/>
        <v/>
      </c>
      <c r="J949" s="80" t="str">
        <f t="shared" si="206"/>
        <v/>
      </c>
      <c r="AG949" s="16" t="str">
        <f t="shared" si="207"/>
        <v/>
      </c>
      <c r="AH949" s="69" t="str">
        <f t="shared" si="200"/>
        <v/>
      </c>
      <c r="AI949" s="70" t="str">
        <f t="shared" si="201"/>
        <v/>
      </c>
      <c r="AJ949" s="70" t="str">
        <f t="shared" si="202"/>
        <v/>
      </c>
      <c r="AK949" s="70" t="str">
        <f t="shared" si="208"/>
        <v/>
      </c>
      <c r="AL949" s="70" t="str">
        <f t="shared" si="209"/>
        <v/>
      </c>
    </row>
    <row r="950" spans="2:38" ht="15" thickBot="1" x14ac:dyDescent="0.35">
      <c r="B950" s="79" t="str">
        <f t="shared" si="203"/>
        <v/>
      </c>
      <c r="C950" s="78" t="str">
        <f t="shared" si="196"/>
        <v/>
      </c>
      <c r="D950" s="79" t="str">
        <f>IFERROR(IF(J949&lt;=0,"",IF(C950="Yes","",B950-COUNTIF($C$20:C950,"Yes"))),"")</f>
        <v/>
      </c>
      <c r="E950" s="81" t="str">
        <f t="shared" si="197"/>
        <v/>
      </c>
      <c r="F950" s="80" t="str">
        <f t="shared" si="204"/>
        <v/>
      </c>
      <c r="G950" s="80" t="str">
        <f t="shared" si="198"/>
        <v/>
      </c>
      <c r="H950" s="80" t="str">
        <f t="shared" si="205"/>
        <v/>
      </c>
      <c r="I950" s="80" t="str">
        <f t="shared" si="199"/>
        <v/>
      </c>
      <c r="J950" s="80" t="str">
        <f t="shared" si="206"/>
        <v/>
      </c>
      <c r="AG950" s="16" t="str">
        <f t="shared" si="207"/>
        <v/>
      </c>
      <c r="AH950" s="69" t="str">
        <f t="shared" si="200"/>
        <v/>
      </c>
      <c r="AI950" s="70" t="str">
        <f t="shared" si="201"/>
        <v/>
      </c>
      <c r="AJ950" s="70" t="str">
        <f t="shared" si="202"/>
        <v/>
      </c>
      <c r="AK950" s="70" t="str">
        <f t="shared" si="208"/>
        <v/>
      </c>
      <c r="AL950" s="70" t="str">
        <f t="shared" si="209"/>
        <v/>
      </c>
    </row>
    <row r="951" spans="2:38" ht="15" thickBot="1" x14ac:dyDescent="0.35">
      <c r="B951" s="79" t="str">
        <f t="shared" si="203"/>
        <v/>
      </c>
      <c r="C951" s="78" t="str">
        <f t="shared" si="196"/>
        <v/>
      </c>
      <c r="D951" s="79" t="str">
        <f>IFERROR(IF(J950&lt;=0,"",IF(C951="Yes","",B951-COUNTIF($C$20:C951,"Yes"))),"")</f>
        <v/>
      </c>
      <c r="E951" s="81" t="str">
        <f t="shared" si="197"/>
        <v/>
      </c>
      <c r="F951" s="80" t="str">
        <f t="shared" si="204"/>
        <v/>
      </c>
      <c r="G951" s="80" t="str">
        <f t="shared" si="198"/>
        <v/>
      </c>
      <c r="H951" s="80" t="str">
        <f t="shared" si="205"/>
        <v/>
      </c>
      <c r="I951" s="80" t="str">
        <f t="shared" si="199"/>
        <v/>
      </c>
      <c r="J951" s="80" t="str">
        <f t="shared" si="206"/>
        <v/>
      </c>
      <c r="AG951" s="16" t="str">
        <f t="shared" si="207"/>
        <v/>
      </c>
      <c r="AH951" s="69" t="str">
        <f t="shared" si="200"/>
        <v/>
      </c>
      <c r="AI951" s="70" t="str">
        <f t="shared" si="201"/>
        <v/>
      </c>
      <c r="AJ951" s="70" t="str">
        <f t="shared" si="202"/>
        <v/>
      </c>
      <c r="AK951" s="70" t="str">
        <f t="shared" si="208"/>
        <v/>
      </c>
      <c r="AL951" s="70" t="str">
        <f t="shared" si="209"/>
        <v/>
      </c>
    </row>
    <row r="952" spans="2:38" ht="15" thickBot="1" x14ac:dyDescent="0.35">
      <c r="B952" s="79" t="str">
        <f t="shared" si="203"/>
        <v/>
      </c>
      <c r="C952" s="78" t="str">
        <f t="shared" si="196"/>
        <v/>
      </c>
      <c r="D952" s="79" t="str">
        <f>IFERROR(IF(J951&lt;=0,"",IF(C952="Yes","",B952-COUNTIF($C$20:C952,"Yes"))),"")</f>
        <v/>
      </c>
      <c r="E952" s="81" t="str">
        <f t="shared" si="197"/>
        <v/>
      </c>
      <c r="F952" s="80" t="str">
        <f t="shared" si="204"/>
        <v/>
      </c>
      <c r="G952" s="80" t="str">
        <f t="shared" si="198"/>
        <v/>
      </c>
      <c r="H952" s="80" t="str">
        <f t="shared" si="205"/>
        <v/>
      </c>
      <c r="I952" s="80" t="str">
        <f t="shared" si="199"/>
        <v/>
      </c>
      <c r="J952" s="80" t="str">
        <f t="shared" si="206"/>
        <v/>
      </c>
      <c r="AG952" s="16" t="str">
        <f t="shared" si="207"/>
        <v/>
      </c>
      <c r="AH952" s="69" t="str">
        <f t="shared" si="200"/>
        <v/>
      </c>
      <c r="AI952" s="70" t="str">
        <f t="shared" si="201"/>
        <v/>
      </c>
      <c r="AJ952" s="70" t="str">
        <f t="shared" si="202"/>
        <v/>
      </c>
      <c r="AK952" s="70" t="str">
        <f t="shared" si="208"/>
        <v/>
      </c>
      <c r="AL952" s="70" t="str">
        <f t="shared" si="209"/>
        <v/>
      </c>
    </row>
    <row r="953" spans="2:38" ht="15" thickBot="1" x14ac:dyDescent="0.35">
      <c r="B953" s="79" t="str">
        <f t="shared" si="203"/>
        <v/>
      </c>
      <c r="C953" s="78" t="str">
        <f t="shared" si="196"/>
        <v/>
      </c>
      <c r="D953" s="79" t="str">
        <f>IFERROR(IF(J952&lt;=0,"",IF(C953="Yes","",B953-COUNTIF($C$20:C953,"Yes"))),"")</f>
        <v/>
      </c>
      <c r="E953" s="81" t="str">
        <f t="shared" si="197"/>
        <v/>
      </c>
      <c r="F953" s="80" t="str">
        <f t="shared" si="204"/>
        <v/>
      </c>
      <c r="G953" s="80" t="str">
        <f t="shared" si="198"/>
        <v/>
      </c>
      <c r="H953" s="80" t="str">
        <f t="shared" si="205"/>
        <v/>
      </c>
      <c r="I953" s="80" t="str">
        <f t="shared" si="199"/>
        <v/>
      </c>
      <c r="J953" s="80" t="str">
        <f t="shared" si="206"/>
        <v/>
      </c>
      <c r="AG953" s="16" t="str">
        <f t="shared" si="207"/>
        <v/>
      </c>
      <c r="AH953" s="69" t="str">
        <f t="shared" si="200"/>
        <v/>
      </c>
      <c r="AI953" s="70" t="str">
        <f t="shared" si="201"/>
        <v/>
      </c>
      <c r="AJ953" s="70" t="str">
        <f t="shared" si="202"/>
        <v/>
      </c>
      <c r="AK953" s="70" t="str">
        <f t="shared" si="208"/>
        <v/>
      </c>
      <c r="AL953" s="70" t="str">
        <f t="shared" si="209"/>
        <v/>
      </c>
    </row>
    <row r="954" spans="2:38" ht="15" thickBot="1" x14ac:dyDescent="0.35">
      <c r="B954" s="79" t="str">
        <f t="shared" si="203"/>
        <v/>
      </c>
      <c r="C954" s="78" t="str">
        <f t="shared" si="196"/>
        <v/>
      </c>
      <c r="D954" s="79" t="str">
        <f>IFERROR(IF(J953&lt;=0,"",IF(C954="Yes","",B954-COUNTIF($C$20:C954,"Yes"))),"")</f>
        <v/>
      </c>
      <c r="E954" s="81" t="str">
        <f t="shared" si="197"/>
        <v/>
      </c>
      <c r="F954" s="80" t="str">
        <f t="shared" si="204"/>
        <v/>
      </c>
      <c r="G954" s="80" t="str">
        <f t="shared" si="198"/>
        <v/>
      </c>
      <c r="H954" s="80" t="str">
        <f t="shared" si="205"/>
        <v/>
      </c>
      <c r="I954" s="80" t="str">
        <f t="shared" si="199"/>
        <v/>
      </c>
      <c r="J954" s="80" t="str">
        <f t="shared" si="206"/>
        <v/>
      </c>
      <c r="AG954" s="16" t="str">
        <f t="shared" si="207"/>
        <v/>
      </c>
      <c r="AH954" s="69" t="str">
        <f t="shared" si="200"/>
        <v/>
      </c>
      <c r="AI954" s="70" t="str">
        <f t="shared" si="201"/>
        <v/>
      </c>
      <c r="AJ954" s="70" t="str">
        <f t="shared" si="202"/>
        <v/>
      </c>
      <c r="AK954" s="70" t="str">
        <f t="shared" si="208"/>
        <v/>
      </c>
      <c r="AL954" s="70" t="str">
        <f t="shared" si="209"/>
        <v/>
      </c>
    </row>
    <row r="955" spans="2:38" ht="15" thickBot="1" x14ac:dyDescent="0.35">
      <c r="B955" s="79" t="str">
        <f t="shared" si="203"/>
        <v/>
      </c>
      <c r="C955" s="78" t="str">
        <f t="shared" si="196"/>
        <v/>
      </c>
      <c r="D955" s="79" t="str">
        <f>IFERROR(IF(J954&lt;=0,"",IF(C955="Yes","",B955-COUNTIF($C$20:C955,"Yes"))),"")</f>
        <v/>
      </c>
      <c r="E955" s="81" t="str">
        <f t="shared" si="197"/>
        <v/>
      </c>
      <c r="F955" s="80" t="str">
        <f t="shared" si="204"/>
        <v/>
      </c>
      <c r="G955" s="80" t="str">
        <f t="shared" si="198"/>
        <v/>
      </c>
      <c r="H955" s="80" t="str">
        <f t="shared" si="205"/>
        <v/>
      </c>
      <c r="I955" s="80" t="str">
        <f t="shared" si="199"/>
        <v/>
      </c>
      <c r="J955" s="80" t="str">
        <f t="shared" si="206"/>
        <v/>
      </c>
      <c r="AG955" s="16" t="str">
        <f t="shared" si="207"/>
        <v/>
      </c>
      <c r="AH955" s="69" t="str">
        <f t="shared" si="200"/>
        <v/>
      </c>
      <c r="AI955" s="70" t="str">
        <f t="shared" si="201"/>
        <v/>
      </c>
      <c r="AJ955" s="70" t="str">
        <f t="shared" si="202"/>
        <v/>
      </c>
      <c r="AK955" s="70" t="str">
        <f t="shared" si="208"/>
        <v/>
      </c>
      <c r="AL955" s="70" t="str">
        <f t="shared" si="209"/>
        <v/>
      </c>
    </row>
    <row r="956" spans="2:38" ht="15" thickBot="1" x14ac:dyDescent="0.35">
      <c r="B956" s="79" t="str">
        <f t="shared" si="203"/>
        <v/>
      </c>
      <c r="C956" s="78" t="str">
        <f t="shared" si="196"/>
        <v/>
      </c>
      <c r="D956" s="79" t="str">
        <f>IFERROR(IF(J955&lt;=0,"",IF(C956="Yes","",B956-COUNTIF($C$20:C956,"Yes"))),"")</f>
        <v/>
      </c>
      <c r="E956" s="81" t="str">
        <f t="shared" si="197"/>
        <v/>
      </c>
      <c r="F956" s="80" t="str">
        <f t="shared" si="204"/>
        <v/>
      </c>
      <c r="G956" s="80" t="str">
        <f t="shared" si="198"/>
        <v/>
      </c>
      <c r="H956" s="80" t="str">
        <f t="shared" si="205"/>
        <v/>
      </c>
      <c r="I956" s="80" t="str">
        <f t="shared" si="199"/>
        <v/>
      </c>
      <c r="J956" s="80" t="str">
        <f t="shared" si="206"/>
        <v/>
      </c>
      <c r="AG956" s="16" t="str">
        <f t="shared" si="207"/>
        <v/>
      </c>
      <c r="AH956" s="69" t="str">
        <f t="shared" si="200"/>
        <v/>
      </c>
      <c r="AI956" s="70" t="str">
        <f t="shared" si="201"/>
        <v/>
      </c>
      <c r="AJ956" s="70" t="str">
        <f t="shared" si="202"/>
        <v/>
      </c>
      <c r="AK956" s="70" t="str">
        <f t="shared" si="208"/>
        <v/>
      </c>
      <c r="AL956" s="70" t="str">
        <f t="shared" si="209"/>
        <v/>
      </c>
    </row>
    <row r="957" spans="2:38" ht="15" thickBot="1" x14ac:dyDescent="0.35">
      <c r="B957" s="79" t="str">
        <f t="shared" si="203"/>
        <v/>
      </c>
      <c r="C957" s="78" t="str">
        <f t="shared" si="196"/>
        <v/>
      </c>
      <c r="D957" s="79" t="str">
        <f>IFERROR(IF(J956&lt;=0,"",IF(C957="Yes","",B957-COUNTIF($C$20:C957,"Yes"))),"")</f>
        <v/>
      </c>
      <c r="E957" s="81" t="str">
        <f t="shared" si="197"/>
        <v/>
      </c>
      <c r="F957" s="80" t="str">
        <f t="shared" si="204"/>
        <v/>
      </c>
      <c r="G957" s="80" t="str">
        <f t="shared" si="198"/>
        <v/>
      </c>
      <c r="H957" s="80" t="str">
        <f t="shared" si="205"/>
        <v/>
      </c>
      <c r="I957" s="80" t="str">
        <f t="shared" si="199"/>
        <v/>
      </c>
      <c r="J957" s="80" t="str">
        <f t="shared" si="206"/>
        <v/>
      </c>
      <c r="AG957" s="16" t="str">
        <f t="shared" si="207"/>
        <v/>
      </c>
      <c r="AH957" s="69" t="str">
        <f t="shared" si="200"/>
        <v/>
      </c>
      <c r="AI957" s="70" t="str">
        <f t="shared" si="201"/>
        <v/>
      </c>
      <c r="AJ957" s="70" t="str">
        <f t="shared" si="202"/>
        <v/>
      </c>
      <c r="AK957" s="70" t="str">
        <f t="shared" si="208"/>
        <v/>
      </c>
      <c r="AL957" s="70" t="str">
        <f t="shared" si="209"/>
        <v/>
      </c>
    </row>
    <row r="958" spans="2:38" ht="15" thickBot="1" x14ac:dyDescent="0.35">
      <c r="B958" s="79" t="str">
        <f t="shared" si="203"/>
        <v/>
      </c>
      <c r="C958" s="78" t="str">
        <f t="shared" si="196"/>
        <v/>
      </c>
      <c r="D958" s="79" t="str">
        <f>IFERROR(IF(J957&lt;=0,"",IF(C958="Yes","",B958-COUNTIF($C$20:C958,"Yes"))),"")</f>
        <v/>
      </c>
      <c r="E958" s="81" t="str">
        <f t="shared" si="197"/>
        <v/>
      </c>
      <c r="F958" s="80" t="str">
        <f t="shared" si="204"/>
        <v/>
      </c>
      <c r="G958" s="80" t="str">
        <f t="shared" si="198"/>
        <v/>
      </c>
      <c r="H958" s="80" t="str">
        <f t="shared" si="205"/>
        <v/>
      </c>
      <c r="I958" s="80" t="str">
        <f t="shared" si="199"/>
        <v/>
      </c>
      <c r="J958" s="80" t="str">
        <f t="shared" si="206"/>
        <v/>
      </c>
      <c r="AG958" s="16" t="str">
        <f t="shared" si="207"/>
        <v/>
      </c>
      <c r="AH958" s="69" t="str">
        <f t="shared" si="200"/>
        <v/>
      </c>
      <c r="AI958" s="70" t="str">
        <f t="shared" si="201"/>
        <v/>
      </c>
      <c r="AJ958" s="70" t="str">
        <f t="shared" si="202"/>
        <v/>
      </c>
      <c r="AK958" s="70" t="str">
        <f t="shared" si="208"/>
        <v/>
      </c>
      <c r="AL958" s="70" t="str">
        <f t="shared" si="209"/>
        <v/>
      </c>
    </row>
    <row r="959" spans="2:38" ht="15" thickBot="1" x14ac:dyDescent="0.35">
      <c r="B959" s="79" t="str">
        <f t="shared" si="203"/>
        <v/>
      </c>
      <c r="C959" s="78" t="str">
        <f t="shared" si="196"/>
        <v/>
      </c>
      <c r="D959" s="79" t="str">
        <f>IFERROR(IF(J958&lt;=0,"",IF(C959="Yes","",B959-COUNTIF($C$20:C959,"Yes"))),"")</f>
        <v/>
      </c>
      <c r="E959" s="81" t="str">
        <f t="shared" si="197"/>
        <v/>
      </c>
      <c r="F959" s="80" t="str">
        <f t="shared" si="204"/>
        <v/>
      </c>
      <c r="G959" s="80" t="str">
        <f t="shared" si="198"/>
        <v/>
      </c>
      <c r="H959" s="80" t="str">
        <f t="shared" si="205"/>
        <v/>
      </c>
      <c r="I959" s="80" t="str">
        <f t="shared" si="199"/>
        <v/>
      </c>
      <c r="J959" s="80" t="str">
        <f t="shared" si="206"/>
        <v/>
      </c>
      <c r="AG959" s="16" t="str">
        <f t="shared" si="207"/>
        <v/>
      </c>
      <c r="AH959" s="69" t="str">
        <f t="shared" si="200"/>
        <v/>
      </c>
      <c r="AI959" s="70" t="str">
        <f t="shared" si="201"/>
        <v/>
      </c>
      <c r="AJ959" s="70" t="str">
        <f t="shared" si="202"/>
        <v/>
      </c>
      <c r="AK959" s="70" t="str">
        <f t="shared" si="208"/>
        <v/>
      </c>
      <c r="AL959" s="70" t="str">
        <f t="shared" si="209"/>
        <v/>
      </c>
    </row>
    <row r="960" spans="2:38" ht="15" thickBot="1" x14ac:dyDescent="0.35">
      <c r="B960" s="79" t="str">
        <f t="shared" si="203"/>
        <v/>
      </c>
      <c r="C960" s="78" t="str">
        <f t="shared" si="196"/>
        <v/>
      </c>
      <c r="D960" s="79" t="str">
        <f>IFERROR(IF(J959&lt;=0,"",IF(C960="Yes","",B960-COUNTIF($C$20:C960,"Yes"))),"")</f>
        <v/>
      </c>
      <c r="E960" s="81" t="str">
        <f t="shared" si="197"/>
        <v/>
      </c>
      <c r="F960" s="80" t="str">
        <f t="shared" si="204"/>
        <v/>
      </c>
      <c r="G960" s="80" t="str">
        <f t="shared" si="198"/>
        <v/>
      </c>
      <c r="H960" s="80" t="str">
        <f t="shared" si="205"/>
        <v/>
      </c>
      <c r="I960" s="80" t="str">
        <f t="shared" si="199"/>
        <v/>
      </c>
      <c r="J960" s="80" t="str">
        <f t="shared" si="206"/>
        <v/>
      </c>
      <c r="AG960" s="16" t="str">
        <f t="shared" si="207"/>
        <v/>
      </c>
      <c r="AH960" s="69" t="str">
        <f t="shared" si="200"/>
        <v/>
      </c>
      <c r="AI960" s="70" t="str">
        <f t="shared" si="201"/>
        <v/>
      </c>
      <c r="AJ960" s="70" t="str">
        <f t="shared" si="202"/>
        <v/>
      </c>
      <c r="AK960" s="70" t="str">
        <f t="shared" si="208"/>
        <v/>
      </c>
      <c r="AL960" s="70" t="str">
        <f t="shared" si="209"/>
        <v/>
      </c>
    </row>
    <row r="961" spans="2:38" ht="15" thickBot="1" x14ac:dyDescent="0.35">
      <c r="B961" s="79" t="str">
        <f t="shared" si="203"/>
        <v/>
      </c>
      <c r="C961" s="78" t="str">
        <f t="shared" si="196"/>
        <v/>
      </c>
      <c r="D961" s="79" t="str">
        <f>IFERROR(IF(J960&lt;=0,"",IF(C961="Yes","",B961-COUNTIF($C$20:C961,"Yes"))),"")</f>
        <v/>
      </c>
      <c r="E961" s="81" t="str">
        <f t="shared" si="197"/>
        <v/>
      </c>
      <c r="F961" s="80" t="str">
        <f t="shared" si="204"/>
        <v/>
      </c>
      <c r="G961" s="80" t="str">
        <f t="shared" si="198"/>
        <v/>
      </c>
      <c r="H961" s="80" t="str">
        <f t="shared" si="205"/>
        <v/>
      </c>
      <c r="I961" s="80" t="str">
        <f t="shared" si="199"/>
        <v/>
      </c>
      <c r="J961" s="80" t="str">
        <f t="shared" si="206"/>
        <v/>
      </c>
      <c r="AG961" s="16" t="str">
        <f t="shared" si="207"/>
        <v/>
      </c>
      <c r="AH961" s="69" t="str">
        <f t="shared" si="200"/>
        <v/>
      </c>
      <c r="AI961" s="70" t="str">
        <f t="shared" si="201"/>
        <v/>
      </c>
      <c r="AJ961" s="70" t="str">
        <f t="shared" si="202"/>
        <v/>
      </c>
      <c r="AK961" s="70" t="str">
        <f t="shared" si="208"/>
        <v/>
      </c>
      <c r="AL961" s="70" t="str">
        <f t="shared" si="209"/>
        <v/>
      </c>
    </row>
    <row r="962" spans="2:38" ht="15" thickBot="1" x14ac:dyDescent="0.35">
      <c r="B962" s="79" t="str">
        <f t="shared" si="203"/>
        <v/>
      </c>
      <c r="C962" s="78" t="str">
        <f t="shared" si="196"/>
        <v/>
      </c>
      <c r="D962" s="79" t="str">
        <f>IFERROR(IF(J961&lt;=0,"",IF(C962="Yes","",B962-COUNTIF($C$20:C962,"Yes"))),"")</f>
        <v/>
      </c>
      <c r="E962" s="81" t="str">
        <f t="shared" si="197"/>
        <v/>
      </c>
      <c r="F962" s="80" t="str">
        <f t="shared" si="204"/>
        <v/>
      </c>
      <c r="G962" s="80" t="str">
        <f t="shared" si="198"/>
        <v/>
      </c>
      <c r="H962" s="80" t="str">
        <f t="shared" si="205"/>
        <v/>
      </c>
      <c r="I962" s="80" t="str">
        <f t="shared" si="199"/>
        <v/>
      </c>
      <c r="J962" s="80" t="str">
        <f t="shared" si="206"/>
        <v/>
      </c>
      <c r="AG962" s="16" t="str">
        <f t="shared" si="207"/>
        <v/>
      </c>
      <c r="AH962" s="69" t="str">
        <f t="shared" si="200"/>
        <v/>
      </c>
      <c r="AI962" s="70" t="str">
        <f t="shared" si="201"/>
        <v/>
      </c>
      <c r="AJ962" s="70" t="str">
        <f t="shared" si="202"/>
        <v/>
      </c>
      <c r="AK962" s="70" t="str">
        <f t="shared" si="208"/>
        <v/>
      </c>
      <c r="AL962" s="70" t="str">
        <f t="shared" si="209"/>
        <v/>
      </c>
    </row>
    <row r="963" spans="2:38" ht="15" thickBot="1" x14ac:dyDescent="0.35">
      <c r="B963" s="79" t="str">
        <f t="shared" si="203"/>
        <v/>
      </c>
      <c r="C963" s="78" t="str">
        <f t="shared" si="196"/>
        <v/>
      </c>
      <c r="D963" s="79" t="str">
        <f>IFERROR(IF(J962&lt;=0,"",IF(C963="Yes","",B963-COUNTIF($C$20:C963,"Yes"))),"")</f>
        <v/>
      </c>
      <c r="E963" s="81" t="str">
        <f t="shared" si="197"/>
        <v/>
      </c>
      <c r="F963" s="80" t="str">
        <f t="shared" si="204"/>
        <v/>
      </c>
      <c r="G963" s="80" t="str">
        <f t="shared" si="198"/>
        <v/>
      </c>
      <c r="H963" s="80" t="str">
        <f t="shared" si="205"/>
        <v/>
      </c>
      <c r="I963" s="80" t="str">
        <f t="shared" si="199"/>
        <v/>
      </c>
      <c r="J963" s="80" t="str">
        <f t="shared" si="206"/>
        <v/>
      </c>
      <c r="AG963" s="16" t="str">
        <f t="shared" si="207"/>
        <v/>
      </c>
      <c r="AH963" s="69" t="str">
        <f t="shared" si="200"/>
        <v/>
      </c>
      <c r="AI963" s="70" t="str">
        <f t="shared" si="201"/>
        <v/>
      </c>
      <c r="AJ963" s="70" t="str">
        <f t="shared" si="202"/>
        <v/>
      </c>
      <c r="AK963" s="70" t="str">
        <f t="shared" si="208"/>
        <v/>
      </c>
      <c r="AL963" s="70" t="str">
        <f t="shared" si="209"/>
        <v/>
      </c>
    </row>
    <row r="964" spans="2:38" ht="15" thickBot="1" x14ac:dyDescent="0.35">
      <c r="B964" s="79" t="str">
        <f t="shared" si="203"/>
        <v/>
      </c>
      <c r="C964" s="78" t="str">
        <f t="shared" si="196"/>
        <v/>
      </c>
      <c r="D964" s="79" t="str">
        <f>IFERROR(IF(J963&lt;=0,"",IF(C964="Yes","",B964-COUNTIF($C$20:C964,"Yes"))),"")</f>
        <v/>
      </c>
      <c r="E964" s="81" t="str">
        <f t="shared" si="197"/>
        <v/>
      </c>
      <c r="F964" s="80" t="str">
        <f t="shared" si="204"/>
        <v/>
      </c>
      <c r="G964" s="80" t="str">
        <f t="shared" si="198"/>
        <v/>
      </c>
      <c r="H964" s="80" t="str">
        <f t="shared" si="205"/>
        <v/>
      </c>
      <c r="I964" s="80" t="str">
        <f t="shared" si="199"/>
        <v/>
      </c>
      <c r="J964" s="80" t="str">
        <f t="shared" si="206"/>
        <v/>
      </c>
      <c r="AG964" s="16" t="str">
        <f t="shared" si="207"/>
        <v/>
      </c>
      <c r="AH964" s="69" t="str">
        <f t="shared" si="200"/>
        <v/>
      </c>
      <c r="AI964" s="70" t="str">
        <f t="shared" si="201"/>
        <v/>
      </c>
      <c r="AJ964" s="70" t="str">
        <f t="shared" si="202"/>
        <v/>
      </c>
      <c r="AK964" s="70" t="str">
        <f t="shared" si="208"/>
        <v/>
      </c>
      <c r="AL964" s="70" t="str">
        <f t="shared" si="209"/>
        <v/>
      </c>
    </row>
    <row r="965" spans="2:38" ht="15" thickBot="1" x14ac:dyDescent="0.35">
      <c r="B965" s="79" t="str">
        <f t="shared" si="203"/>
        <v/>
      </c>
      <c r="C965" s="78" t="str">
        <f t="shared" si="196"/>
        <v/>
      </c>
      <c r="D965" s="79" t="str">
        <f>IFERROR(IF(J964&lt;=0,"",IF(C965="Yes","",B965-COUNTIF($C$20:C965,"Yes"))),"")</f>
        <v/>
      </c>
      <c r="E965" s="81" t="str">
        <f t="shared" si="197"/>
        <v/>
      </c>
      <c r="F965" s="80" t="str">
        <f t="shared" si="204"/>
        <v/>
      </c>
      <c r="G965" s="80" t="str">
        <f t="shared" si="198"/>
        <v/>
      </c>
      <c r="H965" s="80" t="str">
        <f t="shared" si="205"/>
        <v/>
      </c>
      <c r="I965" s="80" t="str">
        <f t="shared" si="199"/>
        <v/>
      </c>
      <c r="J965" s="80" t="str">
        <f t="shared" si="206"/>
        <v/>
      </c>
      <c r="AG965" s="16" t="str">
        <f t="shared" si="207"/>
        <v/>
      </c>
      <c r="AH965" s="69" t="str">
        <f t="shared" si="200"/>
        <v/>
      </c>
      <c r="AI965" s="70" t="str">
        <f t="shared" si="201"/>
        <v/>
      </c>
      <c r="AJ965" s="70" t="str">
        <f t="shared" si="202"/>
        <v/>
      </c>
      <c r="AK965" s="70" t="str">
        <f t="shared" si="208"/>
        <v/>
      </c>
      <c r="AL965" s="70" t="str">
        <f t="shared" si="209"/>
        <v/>
      </c>
    </row>
    <row r="966" spans="2:38" ht="15" thickBot="1" x14ac:dyDescent="0.35">
      <c r="B966" s="79" t="str">
        <f t="shared" si="203"/>
        <v/>
      </c>
      <c r="C966" s="78" t="str">
        <f t="shared" si="196"/>
        <v/>
      </c>
      <c r="D966" s="79" t="str">
        <f>IFERROR(IF(J965&lt;=0,"",IF(C966="Yes","",B966-COUNTIF($C$20:C966,"Yes"))),"")</f>
        <v/>
      </c>
      <c r="E966" s="81" t="str">
        <f t="shared" si="197"/>
        <v/>
      </c>
      <c r="F966" s="80" t="str">
        <f t="shared" si="204"/>
        <v/>
      </c>
      <c r="G966" s="80" t="str">
        <f t="shared" si="198"/>
        <v/>
      </c>
      <c r="H966" s="80" t="str">
        <f t="shared" si="205"/>
        <v/>
      </c>
      <c r="I966" s="80" t="str">
        <f t="shared" si="199"/>
        <v/>
      </c>
      <c r="J966" s="80" t="str">
        <f t="shared" si="206"/>
        <v/>
      </c>
      <c r="AG966" s="16" t="str">
        <f t="shared" si="207"/>
        <v/>
      </c>
      <c r="AH966" s="69" t="str">
        <f t="shared" si="200"/>
        <v/>
      </c>
      <c r="AI966" s="70" t="str">
        <f t="shared" si="201"/>
        <v/>
      </c>
      <c r="AJ966" s="70" t="str">
        <f t="shared" si="202"/>
        <v/>
      </c>
      <c r="AK966" s="70" t="str">
        <f t="shared" si="208"/>
        <v/>
      </c>
      <c r="AL966" s="70" t="str">
        <f t="shared" si="209"/>
        <v/>
      </c>
    </row>
    <row r="967" spans="2:38" ht="15" thickBot="1" x14ac:dyDescent="0.35">
      <c r="B967" s="79" t="str">
        <f t="shared" si="203"/>
        <v/>
      </c>
      <c r="C967" s="78" t="str">
        <f t="shared" si="196"/>
        <v/>
      </c>
      <c r="D967" s="79" t="str">
        <f>IFERROR(IF(J966&lt;=0,"",IF(C967="Yes","",B967-COUNTIF($C$20:C967,"Yes"))),"")</f>
        <v/>
      </c>
      <c r="E967" s="81" t="str">
        <f t="shared" si="197"/>
        <v/>
      </c>
      <c r="F967" s="80" t="str">
        <f t="shared" si="204"/>
        <v/>
      </c>
      <c r="G967" s="80" t="str">
        <f t="shared" si="198"/>
        <v/>
      </c>
      <c r="H967" s="80" t="str">
        <f t="shared" si="205"/>
        <v/>
      </c>
      <c r="I967" s="80" t="str">
        <f t="shared" si="199"/>
        <v/>
      </c>
      <c r="J967" s="80" t="str">
        <f t="shared" si="206"/>
        <v/>
      </c>
      <c r="AG967" s="16" t="str">
        <f t="shared" si="207"/>
        <v/>
      </c>
      <c r="AH967" s="69" t="str">
        <f t="shared" si="200"/>
        <v/>
      </c>
      <c r="AI967" s="70" t="str">
        <f t="shared" si="201"/>
        <v/>
      </c>
      <c r="AJ967" s="70" t="str">
        <f t="shared" si="202"/>
        <v/>
      </c>
      <c r="AK967" s="70" t="str">
        <f t="shared" si="208"/>
        <v/>
      </c>
      <c r="AL967" s="70" t="str">
        <f t="shared" si="209"/>
        <v/>
      </c>
    </row>
    <row r="968" spans="2:38" ht="15" thickBot="1" x14ac:dyDescent="0.35">
      <c r="B968" s="79" t="str">
        <f t="shared" si="203"/>
        <v/>
      </c>
      <c r="C968" s="78" t="str">
        <f t="shared" si="196"/>
        <v/>
      </c>
      <c r="D968" s="79" t="str">
        <f>IFERROR(IF(J967&lt;=0,"",IF(C968="Yes","",B968-COUNTIF($C$20:C968,"Yes"))),"")</f>
        <v/>
      </c>
      <c r="E968" s="81" t="str">
        <f t="shared" si="197"/>
        <v/>
      </c>
      <c r="F968" s="80" t="str">
        <f t="shared" si="204"/>
        <v/>
      </c>
      <c r="G968" s="80" t="str">
        <f t="shared" si="198"/>
        <v/>
      </c>
      <c r="H968" s="80" t="str">
        <f t="shared" si="205"/>
        <v/>
      </c>
      <c r="I968" s="80" t="str">
        <f t="shared" si="199"/>
        <v/>
      </c>
      <c r="J968" s="80" t="str">
        <f t="shared" si="206"/>
        <v/>
      </c>
      <c r="AG968" s="16" t="str">
        <f t="shared" si="207"/>
        <v/>
      </c>
      <c r="AH968" s="69" t="str">
        <f t="shared" si="200"/>
        <v/>
      </c>
      <c r="AI968" s="70" t="str">
        <f t="shared" si="201"/>
        <v/>
      </c>
      <c r="AJ968" s="70" t="str">
        <f t="shared" si="202"/>
        <v/>
      </c>
      <c r="AK968" s="70" t="str">
        <f t="shared" si="208"/>
        <v/>
      </c>
      <c r="AL968" s="70" t="str">
        <f t="shared" si="209"/>
        <v/>
      </c>
    </row>
    <row r="969" spans="2:38" ht="15" thickBot="1" x14ac:dyDescent="0.35">
      <c r="B969" s="79" t="str">
        <f t="shared" si="203"/>
        <v/>
      </c>
      <c r="C969" s="78" t="str">
        <f t="shared" si="196"/>
        <v/>
      </c>
      <c r="D969" s="79" t="str">
        <f>IFERROR(IF(J968&lt;=0,"",IF(C969="Yes","",B969-COUNTIF($C$20:C969,"Yes"))),"")</f>
        <v/>
      </c>
      <c r="E969" s="81" t="str">
        <f t="shared" si="197"/>
        <v/>
      </c>
      <c r="F969" s="80" t="str">
        <f t="shared" si="204"/>
        <v/>
      </c>
      <c r="G969" s="80" t="str">
        <f t="shared" si="198"/>
        <v/>
      </c>
      <c r="H969" s="80" t="str">
        <f t="shared" si="205"/>
        <v/>
      </c>
      <c r="I969" s="80" t="str">
        <f t="shared" si="199"/>
        <v/>
      </c>
      <c r="J969" s="80" t="str">
        <f t="shared" si="206"/>
        <v/>
      </c>
      <c r="AG969" s="16" t="str">
        <f t="shared" si="207"/>
        <v/>
      </c>
      <c r="AH969" s="69" t="str">
        <f t="shared" si="200"/>
        <v/>
      </c>
      <c r="AI969" s="70" t="str">
        <f t="shared" si="201"/>
        <v/>
      </c>
      <c r="AJ969" s="70" t="str">
        <f t="shared" si="202"/>
        <v/>
      </c>
      <c r="AK969" s="70" t="str">
        <f t="shared" si="208"/>
        <v/>
      </c>
      <c r="AL969" s="70" t="str">
        <f t="shared" si="209"/>
        <v/>
      </c>
    </row>
    <row r="970" spans="2:38" ht="15" thickBot="1" x14ac:dyDescent="0.35">
      <c r="B970" s="79" t="str">
        <f t="shared" si="203"/>
        <v/>
      </c>
      <c r="C970" s="78" t="str">
        <f t="shared" si="196"/>
        <v/>
      </c>
      <c r="D970" s="79" t="str">
        <f>IFERROR(IF(J969&lt;=0,"",IF(C970="Yes","",B970-COUNTIF($C$20:C970,"Yes"))),"")</f>
        <v/>
      </c>
      <c r="E970" s="81" t="str">
        <f t="shared" si="197"/>
        <v/>
      </c>
      <c r="F970" s="80" t="str">
        <f t="shared" si="204"/>
        <v/>
      </c>
      <c r="G970" s="80" t="str">
        <f t="shared" si="198"/>
        <v/>
      </c>
      <c r="H970" s="80" t="str">
        <f t="shared" si="205"/>
        <v/>
      </c>
      <c r="I970" s="80" t="str">
        <f t="shared" si="199"/>
        <v/>
      </c>
      <c r="J970" s="80" t="str">
        <f t="shared" si="206"/>
        <v/>
      </c>
      <c r="AG970" s="16" t="str">
        <f t="shared" si="207"/>
        <v/>
      </c>
      <c r="AH970" s="69" t="str">
        <f t="shared" si="200"/>
        <v/>
      </c>
      <c r="AI970" s="70" t="str">
        <f t="shared" si="201"/>
        <v/>
      </c>
      <c r="AJ970" s="70" t="str">
        <f t="shared" si="202"/>
        <v/>
      </c>
      <c r="AK970" s="70" t="str">
        <f t="shared" si="208"/>
        <v/>
      </c>
      <c r="AL970" s="70" t="str">
        <f t="shared" si="209"/>
        <v/>
      </c>
    </row>
    <row r="971" spans="2:38" ht="15" thickBot="1" x14ac:dyDescent="0.35">
      <c r="B971" s="79" t="str">
        <f t="shared" si="203"/>
        <v/>
      </c>
      <c r="C971" s="78" t="str">
        <f t="shared" si="196"/>
        <v/>
      </c>
      <c r="D971" s="79" t="str">
        <f>IFERROR(IF(J970&lt;=0,"",IF(C971="Yes","",B971-COUNTIF($C$20:C971,"Yes"))),"")</f>
        <v/>
      </c>
      <c r="E971" s="81" t="str">
        <f t="shared" si="197"/>
        <v/>
      </c>
      <c r="F971" s="80" t="str">
        <f t="shared" si="204"/>
        <v/>
      </c>
      <c r="G971" s="80" t="str">
        <f t="shared" si="198"/>
        <v/>
      </c>
      <c r="H971" s="80" t="str">
        <f t="shared" si="205"/>
        <v/>
      </c>
      <c r="I971" s="80" t="str">
        <f t="shared" si="199"/>
        <v/>
      </c>
      <c r="J971" s="80" t="str">
        <f t="shared" si="206"/>
        <v/>
      </c>
      <c r="AG971" s="16" t="str">
        <f t="shared" si="207"/>
        <v/>
      </c>
      <c r="AH971" s="69" t="str">
        <f t="shared" si="200"/>
        <v/>
      </c>
      <c r="AI971" s="70" t="str">
        <f t="shared" si="201"/>
        <v/>
      </c>
      <c r="AJ971" s="70" t="str">
        <f t="shared" si="202"/>
        <v/>
      </c>
      <c r="AK971" s="70" t="str">
        <f t="shared" si="208"/>
        <v/>
      </c>
      <c r="AL971" s="70" t="str">
        <f t="shared" si="209"/>
        <v/>
      </c>
    </row>
    <row r="972" spans="2:38" ht="15" thickBot="1" x14ac:dyDescent="0.35">
      <c r="B972" s="79" t="str">
        <f t="shared" si="203"/>
        <v/>
      </c>
      <c r="C972" s="78" t="str">
        <f t="shared" si="196"/>
        <v/>
      </c>
      <c r="D972" s="79" t="str">
        <f>IFERROR(IF(J971&lt;=0,"",IF(C972="Yes","",B972-COUNTIF($C$20:C972,"Yes"))),"")</f>
        <v/>
      </c>
      <c r="E972" s="81" t="str">
        <f t="shared" si="197"/>
        <v/>
      </c>
      <c r="F972" s="80" t="str">
        <f t="shared" si="204"/>
        <v/>
      </c>
      <c r="G972" s="80" t="str">
        <f t="shared" si="198"/>
        <v/>
      </c>
      <c r="H972" s="80" t="str">
        <f t="shared" si="205"/>
        <v/>
      </c>
      <c r="I972" s="80" t="str">
        <f t="shared" si="199"/>
        <v/>
      </c>
      <c r="J972" s="80" t="str">
        <f t="shared" si="206"/>
        <v/>
      </c>
      <c r="AG972" s="16" t="str">
        <f t="shared" si="207"/>
        <v/>
      </c>
      <c r="AH972" s="69" t="str">
        <f t="shared" si="200"/>
        <v/>
      </c>
      <c r="AI972" s="70" t="str">
        <f t="shared" si="201"/>
        <v/>
      </c>
      <c r="AJ972" s="70" t="str">
        <f t="shared" si="202"/>
        <v/>
      </c>
      <c r="AK972" s="70" t="str">
        <f t="shared" si="208"/>
        <v/>
      </c>
      <c r="AL972" s="70" t="str">
        <f t="shared" si="209"/>
        <v/>
      </c>
    </row>
    <row r="973" spans="2:38" ht="15" thickBot="1" x14ac:dyDescent="0.35">
      <c r="B973" s="79" t="str">
        <f t="shared" si="203"/>
        <v/>
      </c>
      <c r="C973" s="78" t="str">
        <f t="shared" si="196"/>
        <v/>
      </c>
      <c r="D973" s="79" t="str">
        <f>IFERROR(IF(J972&lt;=0,"",IF(C973="Yes","",B973-COUNTIF($C$20:C973,"Yes"))),"")</f>
        <v/>
      </c>
      <c r="E973" s="81" t="str">
        <f t="shared" si="197"/>
        <v/>
      </c>
      <c r="F973" s="80" t="str">
        <f t="shared" si="204"/>
        <v/>
      </c>
      <c r="G973" s="80" t="str">
        <f t="shared" si="198"/>
        <v/>
      </c>
      <c r="H973" s="80" t="str">
        <f t="shared" si="205"/>
        <v/>
      </c>
      <c r="I973" s="80" t="str">
        <f t="shared" si="199"/>
        <v/>
      </c>
      <c r="J973" s="80" t="str">
        <f t="shared" si="206"/>
        <v/>
      </c>
      <c r="AG973" s="16" t="str">
        <f t="shared" si="207"/>
        <v/>
      </c>
      <c r="AH973" s="69" t="str">
        <f t="shared" si="200"/>
        <v/>
      </c>
      <c r="AI973" s="70" t="str">
        <f t="shared" si="201"/>
        <v/>
      </c>
      <c r="AJ973" s="70" t="str">
        <f t="shared" si="202"/>
        <v/>
      </c>
      <c r="AK973" s="70" t="str">
        <f t="shared" si="208"/>
        <v/>
      </c>
      <c r="AL973" s="70" t="str">
        <f t="shared" si="209"/>
        <v/>
      </c>
    </row>
    <row r="974" spans="2:38" ht="15" thickBot="1" x14ac:dyDescent="0.35">
      <c r="B974" s="79" t="str">
        <f t="shared" si="203"/>
        <v/>
      </c>
      <c r="C974" s="78" t="str">
        <f t="shared" si="196"/>
        <v/>
      </c>
      <c r="D974" s="79" t="str">
        <f>IFERROR(IF(J973&lt;=0,"",IF(C974="Yes","",B974-COUNTIF($C$20:C974,"Yes"))),"")</f>
        <v/>
      </c>
      <c r="E974" s="81" t="str">
        <f t="shared" si="197"/>
        <v/>
      </c>
      <c r="F974" s="80" t="str">
        <f t="shared" si="204"/>
        <v/>
      </c>
      <c r="G974" s="80" t="str">
        <f t="shared" si="198"/>
        <v/>
      </c>
      <c r="H974" s="80" t="str">
        <f t="shared" si="205"/>
        <v/>
      </c>
      <c r="I974" s="80" t="str">
        <f t="shared" si="199"/>
        <v/>
      </c>
      <c r="J974" s="80" t="str">
        <f t="shared" si="206"/>
        <v/>
      </c>
      <c r="AG974" s="16" t="str">
        <f t="shared" si="207"/>
        <v/>
      </c>
      <c r="AH974" s="69" t="str">
        <f t="shared" si="200"/>
        <v/>
      </c>
      <c r="AI974" s="70" t="str">
        <f t="shared" si="201"/>
        <v/>
      </c>
      <c r="AJ974" s="70" t="str">
        <f t="shared" si="202"/>
        <v/>
      </c>
      <c r="AK974" s="70" t="str">
        <f t="shared" si="208"/>
        <v/>
      </c>
      <c r="AL974" s="70" t="str">
        <f t="shared" si="209"/>
        <v/>
      </c>
    </row>
    <row r="975" spans="2:38" ht="15" thickBot="1" x14ac:dyDescent="0.35">
      <c r="B975" s="79" t="str">
        <f t="shared" si="203"/>
        <v/>
      </c>
      <c r="C975" s="78" t="str">
        <f t="shared" si="196"/>
        <v/>
      </c>
      <c r="D975" s="79" t="str">
        <f>IFERROR(IF(J974&lt;=0,"",IF(C975="Yes","",B975-COUNTIF($C$20:C975,"Yes"))),"")</f>
        <v/>
      </c>
      <c r="E975" s="81" t="str">
        <f t="shared" si="197"/>
        <v/>
      </c>
      <c r="F975" s="80" t="str">
        <f t="shared" si="204"/>
        <v/>
      </c>
      <c r="G975" s="80" t="str">
        <f t="shared" si="198"/>
        <v/>
      </c>
      <c r="H975" s="80" t="str">
        <f t="shared" si="205"/>
        <v/>
      </c>
      <c r="I975" s="80" t="str">
        <f t="shared" si="199"/>
        <v/>
      </c>
      <c r="J975" s="80" t="str">
        <f t="shared" si="206"/>
        <v/>
      </c>
      <c r="AG975" s="16" t="str">
        <f t="shared" si="207"/>
        <v/>
      </c>
      <c r="AH975" s="69" t="str">
        <f t="shared" si="200"/>
        <v/>
      </c>
      <c r="AI975" s="70" t="str">
        <f t="shared" si="201"/>
        <v/>
      </c>
      <c r="AJ975" s="70" t="str">
        <f t="shared" si="202"/>
        <v/>
      </c>
      <c r="AK975" s="70" t="str">
        <f t="shared" si="208"/>
        <v/>
      </c>
      <c r="AL975" s="70" t="str">
        <f t="shared" si="209"/>
        <v/>
      </c>
    </row>
    <row r="976" spans="2:38" ht="15" thickBot="1" x14ac:dyDescent="0.35">
      <c r="B976" s="79" t="str">
        <f t="shared" si="203"/>
        <v/>
      </c>
      <c r="C976" s="78" t="str">
        <f t="shared" si="196"/>
        <v/>
      </c>
      <c r="D976" s="79" t="str">
        <f>IFERROR(IF(J975&lt;=0,"",IF(C976="Yes","",B976-COUNTIF($C$20:C976,"Yes"))),"")</f>
        <v/>
      </c>
      <c r="E976" s="81" t="str">
        <f t="shared" si="197"/>
        <v/>
      </c>
      <c r="F976" s="80" t="str">
        <f t="shared" si="204"/>
        <v/>
      </c>
      <c r="G976" s="80" t="str">
        <f t="shared" si="198"/>
        <v/>
      </c>
      <c r="H976" s="80" t="str">
        <f t="shared" si="205"/>
        <v/>
      </c>
      <c r="I976" s="80" t="str">
        <f t="shared" si="199"/>
        <v/>
      </c>
      <c r="J976" s="80" t="str">
        <f t="shared" si="206"/>
        <v/>
      </c>
      <c r="AG976" s="16" t="str">
        <f t="shared" si="207"/>
        <v/>
      </c>
      <c r="AH976" s="69" t="str">
        <f t="shared" si="200"/>
        <v/>
      </c>
      <c r="AI976" s="70" t="str">
        <f t="shared" si="201"/>
        <v/>
      </c>
      <c r="AJ976" s="70" t="str">
        <f t="shared" si="202"/>
        <v/>
      </c>
      <c r="AK976" s="70" t="str">
        <f t="shared" si="208"/>
        <v/>
      </c>
      <c r="AL976" s="70" t="str">
        <f t="shared" si="209"/>
        <v/>
      </c>
    </row>
    <row r="977" spans="2:38" ht="15" thickBot="1" x14ac:dyDescent="0.35">
      <c r="B977" s="79" t="str">
        <f t="shared" si="203"/>
        <v/>
      </c>
      <c r="C977" s="78" t="str">
        <f t="shared" si="196"/>
        <v/>
      </c>
      <c r="D977" s="79" t="str">
        <f>IFERROR(IF(J976&lt;=0,"",IF(C977="Yes","",B977-COUNTIF($C$20:C977,"Yes"))),"")</f>
        <v/>
      </c>
      <c r="E977" s="81" t="str">
        <f t="shared" si="197"/>
        <v/>
      </c>
      <c r="F977" s="80" t="str">
        <f t="shared" si="204"/>
        <v/>
      </c>
      <c r="G977" s="80" t="str">
        <f t="shared" si="198"/>
        <v/>
      </c>
      <c r="H977" s="80" t="str">
        <f t="shared" si="205"/>
        <v/>
      </c>
      <c r="I977" s="80" t="str">
        <f t="shared" si="199"/>
        <v/>
      </c>
      <c r="J977" s="80" t="str">
        <f t="shared" si="206"/>
        <v/>
      </c>
      <c r="AG977" s="16" t="str">
        <f t="shared" si="207"/>
        <v/>
      </c>
      <c r="AH977" s="69" t="str">
        <f t="shared" si="200"/>
        <v/>
      </c>
      <c r="AI977" s="70" t="str">
        <f t="shared" si="201"/>
        <v/>
      </c>
      <c r="AJ977" s="70" t="str">
        <f t="shared" si="202"/>
        <v/>
      </c>
      <c r="AK977" s="70" t="str">
        <f t="shared" si="208"/>
        <v/>
      </c>
      <c r="AL977" s="70" t="str">
        <f t="shared" si="209"/>
        <v/>
      </c>
    </row>
    <row r="978" spans="2:38" ht="15" thickBot="1" x14ac:dyDescent="0.35">
      <c r="B978" s="79" t="str">
        <f t="shared" si="203"/>
        <v/>
      </c>
      <c r="C978" s="78" t="str">
        <f t="shared" si="196"/>
        <v/>
      </c>
      <c r="D978" s="79" t="str">
        <f>IFERROR(IF(J977&lt;=0,"",IF(C978="Yes","",B978-COUNTIF($C$20:C978,"Yes"))),"")</f>
        <v/>
      </c>
      <c r="E978" s="81" t="str">
        <f t="shared" si="197"/>
        <v/>
      </c>
      <c r="F978" s="80" t="str">
        <f t="shared" si="204"/>
        <v/>
      </c>
      <c r="G978" s="80" t="str">
        <f t="shared" si="198"/>
        <v/>
      </c>
      <c r="H978" s="80" t="str">
        <f t="shared" si="205"/>
        <v/>
      </c>
      <c r="I978" s="80" t="str">
        <f t="shared" si="199"/>
        <v/>
      </c>
      <c r="J978" s="80" t="str">
        <f t="shared" si="206"/>
        <v/>
      </c>
      <c r="AG978" s="16" t="str">
        <f t="shared" si="207"/>
        <v/>
      </c>
      <c r="AH978" s="69" t="str">
        <f t="shared" si="200"/>
        <v/>
      </c>
      <c r="AI978" s="70" t="str">
        <f t="shared" si="201"/>
        <v/>
      </c>
      <c r="AJ978" s="70" t="str">
        <f t="shared" si="202"/>
        <v/>
      </c>
      <c r="AK978" s="70" t="str">
        <f t="shared" si="208"/>
        <v/>
      </c>
      <c r="AL978" s="70" t="str">
        <f t="shared" si="209"/>
        <v/>
      </c>
    </row>
    <row r="979" spans="2:38" ht="15" thickBot="1" x14ac:dyDescent="0.35">
      <c r="B979" s="79" t="str">
        <f t="shared" si="203"/>
        <v/>
      </c>
      <c r="C979" s="78" t="str">
        <f t="shared" si="196"/>
        <v/>
      </c>
      <c r="D979" s="79" t="str">
        <f>IFERROR(IF(J978&lt;=0,"",IF(C979="Yes","",B979-COUNTIF($C$20:C979,"Yes"))),"")</f>
        <v/>
      </c>
      <c r="E979" s="81" t="str">
        <f t="shared" si="197"/>
        <v/>
      </c>
      <c r="F979" s="80" t="str">
        <f t="shared" si="204"/>
        <v/>
      </c>
      <c r="G979" s="80" t="str">
        <f t="shared" si="198"/>
        <v/>
      </c>
      <c r="H979" s="80" t="str">
        <f t="shared" si="205"/>
        <v/>
      </c>
      <c r="I979" s="80" t="str">
        <f t="shared" si="199"/>
        <v/>
      </c>
      <c r="J979" s="80" t="str">
        <f t="shared" si="206"/>
        <v/>
      </c>
      <c r="AG979" s="16" t="str">
        <f t="shared" si="207"/>
        <v/>
      </c>
      <c r="AH979" s="69" t="str">
        <f t="shared" si="200"/>
        <v/>
      </c>
      <c r="AI979" s="70" t="str">
        <f t="shared" si="201"/>
        <v/>
      </c>
      <c r="AJ979" s="70" t="str">
        <f t="shared" si="202"/>
        <v/>
      </c>
      <c r="AK979" s="70" t="str">
        <f t="shared" si="208"/>
        <v/>
      </c>
      <c r="AL979" s="70" t="str">
        <f t="shared" si="209"/>
        <v/>
      </c>
    </row>
    <row r="980" spans="2:38" ht="15" thickBot="1" x14ac:dyDescent="0.35">
      <c r="B980" s="79" t="str">
        <f t="shared" si="203"/>
        <v/>
      </c>
      <c r="C980" s="78" t="str">
        <f t="shared" ref="C980:C1043" si="210">IF(B980="","",IF(AND(B980&lt;=$E$13,B980&gt;=$E$12),"Yes","No"))</f>
        <v/>
      </c>
      <c r="D980" s="79" t="str">
        <f>IFERROR(IF(J979&lt;=0,"",IF(C980="Yes","",B980-COUNTIF($C$20:C980,"Yes"))),"")</f>
        <v/>
      </c>
      <c r="E980" s="81" t="str">
        <f t="shared" ref="E980:E1043" si="211">IF($E$9="End of the Period",IF(B980="","",IF(payment_frequency_EMI_Change="Bi-weekly",first_payment_date_EMI_Change+B980*VLOOKUP(payment_frequency_EMI_Change,periodic_table,2,0),IF(payment_frequency_EMI_Change="Weekly",first_payment_date_EMI_Change+B980*VLOOKUP(payment_frequency_EMI_Change,periodic_table,2,0),IF(payment_frequency_EMI_Change="Semi-monthly",first_payment_date_EMI_Change+B980*VLOOKUP(payment_frequency_EMI_Change,periodic_table,2,0),EDATE(first_payment_date_EMI_Change,B980*VLOOKUP(payment_frequency_EMI_Change,periodic_table,2,0)))))),IF(B980="","",IF(payment_frequency_EMI_Change="Bi-weekly",first_payment_date_EMI_Change+(B980-1)*VLOOKUP(payment_frequency_EMI_Change,periodic_table,2,0),IF(payment_frequency_EMI_Change="Weekly",first_payment_date_EMI_Change+(B980-1)*VLOOKUP(payment_frequency_EMI_Change,periodic_table,2,0),IF(payment_frequency_EMI_Change="Semi-monthly",first_payment_date_EMI_Change+(B980-1)*VLOOKUP(payment_frequency_EMI_Change,periodic_table,2,0),EDATE(first_payment_date_EMI_Change,(B980-1)*VLOOKUP(payment_frequency_EMI_Change,periodic_table,2,0)))))))</f>
        <v/>
      </c>
      <c r="F980" s="80" t="str">
        <f t="shared" si="204"/>
        <v/>
      </c>
      <c r="G980" s="80" t="str">
        <f t="shared" ref="G980:G1043" si="212">IF(AND(Payment_Type_EMI_Change=1,B980=1),0,IF(B980="","",IF(C980="Yes",0,J979*Compound_Rate_EMI_Change)))</f>
        <v/>
      </c>
      <c r="H980" s="80" t="str">
        <f t="shared" si="205"/>
        <v/>
      </c>
      <c r="I980" s="80" t="str">
        <f t="shared" ref="I980:I1043" si="213">IF(B980="","",IF(C980="Yes",J979*Compound_Rate_EMI_Change,0))</f>
        <v/>
      </c>
      <c r="J980" s="80" t="str">
        <f t="shared" si="206"/>
        <v/>
      </c>
      <c r="AG980" s="16" t="str">
        <f t="shared" si="207"/>
        <v/>
      </c>
      <c r="AH980" s="69" t="str">
        <f t="shared" ref="AH980:AH1043" si="214">IF($E$9="End of the Period",IF(AG980="","",IF(payment_frequency_EMI_Change="Bi-weekly",first_payment_date_EMI_Change+AG980*VLOOKUP(payment_frequency_EMI_Change,periodic_table,2,0),IF(payment_frequency_EMI_Change="Weekly",first_payment_date_EMI_Change+AG980*VLOOKUP(payment_frequency_EMI_Change,periodic_table,2,0),IF(payment_frequency_EMI_Change="Semi-monthly",first_payment_date_EMI_Change+AG980*VLOOKUP(payment_frequency_EMI_Change,periodic_table,2,0),EDATE(first_payment_date_EMI_Change,AG980*VLOOKUP(payment_frequency_EMI_Change,periodic_table,2,0)))))),IF(AG980="","",IF(payment_frequency_EMI_Change="Bi-weekly",first_payment_date_EMI_Change+(AG980-1)*VLOOKUP(payment_frequency_EMI_Change,periodic_table,2,0),IF(payment_frequency_EMI_Change="Weekly",first_payment_date_EMI_Change+(AG980-1)*VLOOKUP(payment_frequency_EMI_Change,periodic_table,2,0),IF(payment_frequency_EMI_Change="Semi-monthly",first_payment_date_EMI_Change+(AG980-1)*VLOOKUP(payment_frequency_EMI_Change,periodic_table,2,0),EDATE(first_payment_date_EMI_Change,(AG980-1)*VLOOKUP(payment_frequency_EMI_Change,periodic_table,2,0)))))))</f>
        <v/>
      </c>
      <c r="AI980" s="70" t="str">
        <f t="shared" ref="AI980:AI1043" si="215">IF(AG980="","",IF(AL979&lt;payment_EMI_Change,AL979*(1+Compound_Rate_EMI_Change),payment_EMI_Change))</f>
        <v/>
      </c>
      <c r="AJ980" s="70" t="str">
        <f t="shared" ref="AJ980:AJ1043" si="216">IF(AND(Payment_Type_EMI_Change=1,AG980=1),0,IF(AG980="","",AL979*Compound_Rate_EMI_Change))</f>
        <v/>
      </c>
      <c r="AK980" s="70" t="str">
        <f t="shared" si="208"/>
        <v/>
      </c>
      <c r="AL980" s="70" t="str">
        <f t="shared" si="209"/>
        <v/>
      </c>
    </row>
    <row r="981" spans="2:38" ht="15" thickBot="1" x14ac:dyDescent="0.35">
      <c r="B981" s="79" t="str">
        <f t="shared" ref="B981:B1044" si="217">IFERROR(IF(TRUNC(J980)&lt;=0,"",B980+1),"")</f>
        <v/>
      </c>
      <c r="C981" s="78" t="str">
        <f t="shared" si="210"/>
        <v/>
      </c>
      <c r="D981" s="79" t="str">
        <f>IFERROR(IF(J980&lt;=0,"",IF(C981="Yes","",B981-COUNTIF($C$20:C981,"Yes"))),"")</f>
        <v/>
      </c>
      <c r="E981" s="81" t="str">
        <f t="shared" si="211"/>
        <v/>
      </c>
      <c r="F981" s="80" t="str">
        <f t="shared" ref="F981:F1044" si="218">IF(B981="","",IF(C981="Yes",0,IF(J980&lt;payment_EMI_Change,J980*(1+Compound_Rate_EMI_Change),-PMT($J$5,nper_EMI_Change-B981+1,J980))))</f>
        <v/>
      </c>
      <c r="G981" s="80" t="str">
        <f t="shared" si="212"/>
        <v/>
      </c>
      <c r="H981" s="80" t="str">
        <f t="shared" ref="H981:H1044" si="219">IF(B981="","",F981-G981)</f>
        <v/>
      </c>
      <c r="I981" s="80" t="str">
        <f t="shared" si="213"/>
        <v/>
      </c>
      <c r="J981" s="80" t="str">
        <f t="shared" ref="J981:J1044" si="220">IFERROR(IF(B981="","",J980-H981+I981),"")</f>
        <v/>
      </c>
      <c r="AG981" s="16" t="str">
        <f t="shared" ref="AG981:AG1044" si="221">IFERROR(IF(AL980&lt;=0,"",AG980+1),"")</f>
        <v/>
      </c>
      <c r="AH981" s="69" t="str">
        <f t="shared" si="214"/>
        <v/>
      </c>
      <c r="AI981" s="70" t="str">
        <f t="shared" si="215"/>
        <v/>
      </c>
      <c r="AJ981" s="70" t="str">
        <f t="shared" si="216"/>
        <v/>
      </c>
      <c r="AK981" s="70" t="str">
        <f t="shared" ref="AK981:AK1044" si="222">IF(AG981="","",AI981-AJ981)</f>
        <v/>
      </c>
      <c r="AL981" s="70" t="str">
        <f t="shared" ref="AL981:AL1044" si="223">IFERROR(IF(AK981&lt;=0,"",AL980-AK981),"")</f>
        <v/>
      </c>
    </row>
    <row r="982" spans="2:38" ht="15" thickBot="1" x14ac:dyDescent="0.35">
      <c r="B982" s="79" t="str">
        <f t="shared" si="217"/>
        <v/>
      </c>
      <c r="C982" s="78" t="str">
        <f t="shared" si="210"/>
        <v/>
      </c>
      <c r="D982" s="79" t="str">
        <f>IFERROR(IF(J981&lt;=0,"",IF(C982="Yes","",B982-COUNTIF($C$20:C982,"Yes"))),"")</f>
        <v/>
      </c>
      <c r="E982" s="81" t="str">
        <f t="shared" si="211"/>
        <v/>
      </c>
      <c r="F982" s="80" t="str">
        <f t="shared" si="218"/>
        <v/>
      </c>
      <c r="G982" s="80" t="str">
        <f t="shared" si="212"/>
        <v/>
      </c>
      <c r="H982" s="80" t="str">
        <f t="shared" si="219"/>
        <v/>
      </c>
      <c r="I982" s="80" t="str">
        <f t="shared" si="213"/>
        <v/>
      </c>
      <c r="J982" s="80" t="str">
        <f t="shared" si="220"/>
        <v/>
      </c>
      <c r="AG982" s="16" t="str">
        <f t="shared" si="221"/>
        <v/>
      </c>
      <c r="AH982" s="69" t="str">
        <f t="shared" si="214"/>
        <v/>
      </c>
      <c r="AI982" s="70" t="str">
        <f t="shared" si="215"/>
        <v/>
      </c>
      <c r="AJ982" s="70" t="str">
        <f t="shared" si="216"/>
        <v/>
      </c>
      <c r="AK982" s="70" t="str">
        <f t="shared" si="222"/>
        <v/>
      </c>
      <c r="AL982" s="70" t="str">
        <f t="shared" si="223"/>
        <v/>
      </c>
    </row>
    <row r="983" spans="2:38" ht="15" thickBot="1" x14ac:dyDescent="0.35">
      <c r="B983" s="79" t="str">
        <f t="shared" si="217"/>
        <v/>
      </c>
      <c r="C983" s="78" t="str">
        <f t="shared" si="210"/>
        <v/>
      </c>
      <c r="D983" s="79" t="str">
        <f>IFERROR(IF(J982&lt;=0,"",IF(C983="Yes","",B983-COUNTIF($C$20:C983,"Yes"))),"")</f>
        <v/>
      </c>
      <c r="E983" s="81" t="str">
        <f t="shared" si="211"/>
        <v/>
      </c>
      <c r="F983" s="80" t="str">
        <f t="shared" si="218"/>
        <v/>
      </c>
      <c r="G983" s="80" t="str">
        <f t="shared" si="212"/>
        <v/>
      </c>
      <c r="H983" s="80" t="str">
        <f t="shared" si="219"/>
        <v/>
      </c>
      <c r="I983" s="80" t="str">
        <f t="shared" si="213"/>
        <v/>
      </c>
      <c r="J983" s="80" t="str">
        <f t="shared" si="220"/>
        <v/>
      </c>
      <c r="AG983" s="16" t="str">
        <f t="shared" si="221"/>
        <v/>
      </c>
      <c r="AH983" s="69" t="str">
        <f t="shared" si="214"/>
        <v/>
      </c>
      <c r="AI983" s="70" t="str">
        <f t="shared" si="215"/>
        <v/>
      </c>
      <c r="AJ983" s="70" t="str">
        <f t="shared" si="216"/>
        <v/>
      </c>
      <c r="AK983" s="70" t="str">
        <f t="shared" si="222"/>
        <v/>
      </c>
      <c r="AL983" s="70" t="str">
        <f t="shared" si="223"/>
        <v/>
      </c>
    </row>
    <row r="984" spans="2:38" ht="15" thickBot="1" x14ac:dyDescent="0.35">
      <c r="B984" s="79" t="str">
        <f t="shared" si="217"/>
        <v/>
      </c>
      <c r="C984" s="78" t="str">
        <f t="shared" si="210"/>
        <v/>
      </c>
      <c r="D984" s="79" t="str">
        <f>IFERROR(IF(J983&lt;=0,"",IF(C984="Yes","",B984-COUNTIF($C$20:C984,"Yes"))),"")</f>
        <v/>
      </c>
      <c r="E984" s="81" t="str">
        <f t="shared" si="211"/>
        <v/>
      </c>
      <c r="F984" s="80" t="str">
        <f t="shared" si="218"/>
        <v/>
      </c>
      <c r="G984" s="80" t="str">
        <f t="shared" si="212"/>
        <v/>
      </c>
      <c r="H984" s="80" t="str">
        <f t="shared" si="219"/>
        <v/>
      </c>
      <c r="I984" s="80" t="str">
        <f t="shared" si="213"/>
        <v/>
      </c>
      <c r="J984" s="80" t="str">
        <f t="shared" si="220"/>
        <v/>
      </c>
      <c r="AG984" s="16" t="str">
        <f t="shared" si="221"/>
        <v/>
      </c>
      <c r="AH984" s="69" t="str">
        <f t="shared" si="214"/>
        <v/>
      </c>
      <c r="AI984" s="70" t="str">
        <f t="shared" si="215"/>
        <v/>
      </c>
      <c r="AJ984" s="70" t="str">
        <f t="shared" si="216"/>
        <v/>
      </c>
      <c r="AK984" s="70" t="str">
        <f t="shared" si="222"/>
        <v/>
      </c>
      <c r="AL984" s="70" t="str">
        <f t="shared" si="223"/>
        <v/>
      </c>
    </row>
    <row r="985" spans="2:38" ht="15" thickBot="1" x14ac:dyDescent="0.35">
      <c r="B985" s="79" t="str">
        <f t="shared" si="217"/>
        <v/>
      </c>
      <c r="C985" s="78" t="str">
        <f t="shared" si="210"/>
        <v/>
      </c>
      <c r="D985" s="79" t="str">
        <f>IFERROR(IF(J984&lt;=0,"",IF(C985="Yes","",B985-COUNTIF($C$20:C985,"Yes"))),"")</f>
        <v/>
      </c>
      <c r="E985" s="81" t="str">
        <f t="shared" si="211"/>
        <v/>
      </c>
      <c r="F985" s="80" t="str">
        <f t="shared" si="218"/>
        <v/>
      </c>
      <c r="G985" s="80" t="str">
        <f t="shared" si="212"/>
        <v/>
      </c>
      <c r="H985" s="80" t="str">
        <f t="shared" si="219"/>
        <v/>
      </c>
      <c r="I985" s="80" t="str">
        <f t="shared" si="213"/>
        <v/>
      </c>
      <c r="J985" s="80" t="str">
        <f t="shared" si="220"/>
        <v/>
      </c>
      <c r="AG985" s="16" t="str">
        <f t="shared" si="221"/>
        <v/>
      </c>
      <c r="AH985" s="69" t="str">
        <f t="shared" si="214"/>
        <v/>
      </c>
      <c r="AI985" s="70" t="str">
        <f t="shared" si="215"/>
        <v/>
      </c>
      <c r="AJ985" s="70" t="str">
        <f t="shared" si="216"/>
        <v/>
      </c>
      <c r="AK985" s="70" t="str">
        <f t="shared" si="222"/>
        <v/>
      </c>
      <c r="AL985" s="70" t="str">
        <f t="shared" si="223"/>
        <v/>
      </c>
    </row>
    <row r="986" spans="2:38" ht="15" thickBot="1" x14ac:dyDescent="0.35">
      <c r="B986" s="79" t="str">
        <f t="shared" si="217"/>
        <v/>
      </c>
      <c r="C986" s="78" t="str">
        <f t="shared" si="210"/>
        <v/>
      </c>
      <c r="D986" s="79" t="str">
        <f>IFERROR(IF(J985&lt;=0,"",IF(C986="Yes","",B986-COUNTIF($C$20:C986,"Yes"))),"")</f>
        <v/>
      </c>
      <c r="E986" s="81" t="str">
        <f t="shared" si="211"/>
        <v/>
      </c>
      <c r="F986" s="80" t="str">
        <f t="shared" si="218"/>
        <v/>
      </c>
      <c r="G986" s="80" t="str">
        <f t="shared" si="212"/>
        <v/>
      </c>
      <c r="H986" s="80" t="str">
        <f t="shared" si="219"/>
        <v/>
      </c>
      <c r="I986" s="80" t="str">
        <f t="shared" si="213"/>
        <v/>
      </c>
      <c r="J986" s="80" t="str">
        <f t="shared" si="220"/>
        <v/>
      </c>
      <c r="AG986" s="16" t="str">
        <f t="shared" si="221"/>
        <v/>
      </c>
      <c r="AH986" s="69" t="str">
        <f t="shared" si="214"/>
        <v/>
      </c>
      <c r="AI986" s="70" t="str">
        <f t="shared" si="215"/>
        <v/>
      </c>
      <c r="AJ986" s="70" t="str">
        <f t="shared" si="216"/>
        <v/>
      </c>
      <c r="AK986" s="70" t="str">
        <f t="shared" si="222"/>
        <v/>
      </c>
      <c r="AL986" s="70" t="str">
        <f t="shared" si="223"/>
        <v/>
      </c>
    </row>
    <row r="987" spans="2:38" ht="15" thickBot="1" x14ac:dyDescent="0.35">
      <c r="B987" s="79" t="str">
        <f t="shared" si="217"/>
        <v/>
      </c>
      <c r="C987" s="78" t="str">
        <f t="shared" si="210"/>
        <v/>
      </c>
      <c r="D987" s="79" t="str">
        <f>IFERROR(IF(J986&lt;=0,"",IF(C987="Yes","",B987-COUNTIF($C$20:C987,"Yes"))),"")</f>
        <v/>
      </c>
      <c r="E987" s="81" t="str">
        <f t="shared" si="211"/>
        <v/>
      </c>
      <c r="F987" s="80" t="str">
        <f t="shared" si="218"/>
        <v/>
      </c>
      <c r="G987" s="80" t="str">
        <f t="shared" si="212"/>
        <v/>
      </c>
      <c r="H987" s="80" t="str">
        <f t="shared" si="219"/>
        <v/>
      </c>
      <c r="I987" s="80" t="str">
        <f t="shared" si="213"/>
        <v/>
      </c>
      <c r="J987" s="80" t="str">
        <f t="shared" si="220"/>
        <v/>
      </c>
      <c r="AG987" s="16" t="str">
        <f t="shared" si="221"/>
        <v/>
      </c>
      <c r="AH987" s="69" t="str">
        <f t="shared" si="214"/>
        <v/>
      </c>
      <c r="AI987" s="70" t="str">
        <f t="shared" si="215"/>
        <v/>
      </c>
      <c r="AJ987" s="70" t="str">
        <f t="shared" si="216"/>
        <v/>
      </c>
      <c r="AK987" s="70" t="str">
        <f t="shared" si="222"/>
        <v/>
      </c>
      <c r="AL987" s="70" t="str">
        <f t="shared" si="223"/>
        <v/>
      </c>
    </row>
    <row r="988" spans="2:38" ht="15" thickBot="1" x14ac:dyDescent="0.35">
      <c r="B988" s="79" t="str">
        <f t="shared" si="217"/>
        <v/>
      </c>
      <c r="C988" s="78" t="str">
        <f t="shared" si="210"/>
        <v/>
      </c>
      <c r="D988" s="79" t="str">
        <f>IFERROR(IF(J987&lt;=0,"",IF(C988="Yes","",B988-COUNTIF($C$20:C988,"Yes"))),"")</f>
        <v/>
      </c>
      <c r="E988" s="81" t="str">
        <f t="shared" si="211"/>
        <v/>
      </c>
      <c r="F988" s="80" t="str">
        <f t="shared" si="218"/>
        <v/>
      </c>
      <c r="G988" s="80" t="str">
        <f t="shared" si="212"/>
        <v/>
      </c>
      <c r="H988" s="80" t="str">
        <f t="shared" si="219"/>
        <v/>
      </c>
      <c r="I988" s="80" t="str">
        <f t="shared" si="213"/>
        <v/>
      </c>
      <c r="J988" s="80" t="str">
        <f t="shared" si="220"/>
        <v/>
      </c>
      <c r="AG988" s="16" t="str">
        <f t="shared" si="221"/>
        <v/>
      </c>
      <c r="AH988" s="69" t="str">
        <f t="shared" si="214"/>
        <v/>
      </c>
      <c r="AI988" s="70" t="str">
        <f t="shared" si="215"/>
        <v/>
      </c>
      <c r="AJ988" s="70" t="str">
        <f t="shared" si="216"/>
        <v/>
      </c>
      <c r="AK988" s="70" t="str">
        <f t="shared" si="222"/>
        <v/>
      </c>
      <c r="AL988" s="70" t="str">
        <f t="shared" si="223"/>
        <v/>
      </c>
    </row>
    <row r="989" spans="2:38" ht="15" thickBot="1" x14ac:dyDescent="0.35">
      <c r="B989" s="79" t="str">
        <f t="shared" si="217"/>
        <v/>
      </c>
      <c r="C989" s="78" t="str">
        <f t="shared" si="210"/>
        <v/>
      </c>
      <c r="D989" s="79" t="str">
        <f>IFERROR(IF(J988&lt;=0,"",IF(C989="Yes","",B989-COUNTIF($C$20:C989,"Yes"))),"")</f>
        <v/>
      </c>
      <c r="E989" s="81" t="str">
        <f t="shared" si="211"/>
        <v/>
      </c>
      <c r="F989" s="80" t="str">
        <f t="shared" si="218"/>
        <v/>
      </c>
      <c r="G989" s="80" t="str">
        <f t="shared" si="212"/>
        <v/>
      </c>
      <c r="H989" s="80" t="str">
        <f t="shared" si="219"/>
        <v/>
      </c>
      <c r="I989" s="80" t="str">
        <f t="shared" si="213"/>
        <v/>
      </c>
      <c r="J989" s="80" t="str">
        <f t="shared" si="220"/>
        <v/>
      </c>
      <c r="AG989" s="16" t="str">
        <f t="shared" si="221"/>
        <v/>
      </c>
      <c r="AH989" s="69" t="str">
        <f t="shared" si="214"/>
        <v/>
      </c>
      <c r="AI989" s="70" t="str">
        <f t="shared" si="215"/>
        <v/>
      </c>
      <c r="AJ989" s="70" t="str">
        <f t="shared" si="216"/>
        <v/>
      </c>
      <c r="AK989" s="70" t="str">
        <f t="shared" si="222"/>
        <v/>
      </c>
      <c r="AL989" s="70" t="str">
        <f t="shared" si="223"/>
        <v/>
      </c>
    </row>
    <row r="990" spans="2:38" ht="15" thickBot="1" x14ac:dyDescent="0.35">
      <c r="B990" s="79" t="str">
        <f t="shared" si="217"/>
        <v/>
      </c>
      <c r="C990" s="78" t="str">
        <f t="shared" si="210"/>
        <v/>
      </c>
      <c r="D990" s="79" t="str">
        <f>IFERROR(IF(J989&lt;=0,"",IF(C990="Yes","",B990-COUNTIF($C$20:C990,"Yes"))),"")</f>
        <v/>
      </c>
      <c r="E990" s="81" t="str">
        <f t="shared" si="211"/>
        <v/>
      </c>
      <c r="F990" s="80" t="str">
        <f t="shared" si="218"/>
        <v/>
      </c>
      <c r="G990" s="80" t="str">
        <f t="shared" si="212"/>
        <v/>
      </c>
      <c r="H990" s="80" t="str">
        <f t="shared" si="219"/>
        <v/>
      </c>
      <c r="I990" s="80" t="str">
        <f t="shared" si="213"/>
        <v/>
      </c>
      <c r="J990" s="80" t="str">
        <f t="shared" si="220"/>
        <v/>
      </c>
      <c r="AG990" s="16" t="str">
        <f t="shared" si="221"/>
        <v/>
      </c>
      <c r="AH990" s="69" t="str">
        <f t="shared" si="214"/>
        <v/>
      </c>
      <c r="AI990" s="70" t="str">
        <f t="shared" si="215"/>
        <v/>
      </c>
      <c r="AJ990" s="70" t="str">
        <f t="shared" si="216"/>
        <v/>
      </c>
      <c r="AK990" s="70" t="str">
        <f t="shared" si="222"/>
        <v/>
      </c>
      <c r="AL990" s="70" t="str">
        <f t="shared" si="223"/>
        <v/>
      </c>
    </row>
    <row r="991" spans="2:38" ht="15" thickBot="1" x14ac:dyDescent="0.35">
      <c r="B991" s="79" t="str">
        <f t="shared" si="217"/>
        <v/>
      </c>
      <c r="C991" s="78" t="str">
        <f t="shared" si="210"/>
        <v/>
      </c>
      <c r="D991" s="79" t="str">
        <f>IFERROR(IF(J990&lt;=0,"",IF(C991="Yes","",B991-COUNTIF($C$20:C991,"Yes"))),"")</f>
        <v/>
      </c>
      <c r="E991" s="81" t="str">
        <f t="shared" si="211"/>
        <v/>
      </c>
      <c r="F991" s="80" t="str">
        <f t="shared" si="218"/>
        <v/>
      </c>
      <c r="G991" s="80" t="str">
        <f t="shared" si="212"/>
        <v/>
      </c>
      <c r="H991" s="80" t="str">
        <f t="shared" si="219"/>
        <v/>
      </c>
      <c r="I991" s="80" t="str">
        <f t="shared" si="213"/>
        <v/>
      </c>
      <c r="J991" s="80" t="str">
        <f t="shared" si="220"/>
        <v/>
      </c>
      <c r="AG991" s="16" t="str">
        <f t="shared" si="221"/>
        <v/>
      </c>
      <c r="AH991" s="69" t="str">
        <f t="shared" si="214"/>
        <v/>
      </c>
      <c r="AI991" s="70" t="str">
        <f t="shared" si="215"/>
        <v/>
      </c>
      <c r="AJ991" s="70" t="str">
        <f t="shared" si="216"/>
        <v/>
      </c>
      <c r="AK991" s="70" t="str">
        <f t="shared" si="222"/>
        <v/>
      </c>
      <c r="AL991" s="70" t="str">
        <f t="shared" si="223"/>
        <v/>
      </c>
    </row>
    <row r="992" spans="2:38" ht="15" thickBot="1" x14ac:dyDescent="0.35">
      <c r="B992" s="79" t="str">
        <f t="shared" si="217"/>
        <v/>
      </c>
      <c r="C992" s="78" t="str">
        <f t="shared" si="210"/>
        <v/>
      </c>
      <c r="D992" s="79" t="str">
        <f>IFERROR(IF(J991&lt;=0,"",IF(C992="Yes","",B992-COUNTIF($C$20:C992,"Yes"))),"")</f>
        <v/>
      </c>
      <c r="E992" s="81" t="str">
        <f t="shared" si="211"/>
        <v/>
      </c>
      <c r="F992" s="80" t="str">
        <f t="shared" si="218"/>
        <v/>
      </c>
      <c r="G992" s="80" t="str">
        <f t="shared" si="212"/>
        <v/>
      </c>
      <c r="H992" s="80" t="str">
        <f t="shared" si="219"/>
        <v/>
      </c>
      <c r="I992" s="80" t="str">
        <f t="shared" si="213"/>
        <v/>
      </c>
      <c r="J992" s="80" t="str">
        <f t="shared" si="220"/>
        <v/>
      </c>
      <c r="AG992" s="16" t="str">
        <f t="shared" si="221"/>
        <v/>
      </c>
      <c r="AH992" s="69" t="str">
        <f t="shared" si="214"/>
        <v/>
      </c>
      <c r="AI992" s="70" t="str">
        <f t="shared" si="215"/>
        <v/>
      </c>
      <c r="AJ992" s="70" t="str">
        <f t="shared" si="216"/>
        <v/>
      </c>
      <c r="AK992" s="70" t="str">
        <f t="shared" si="222"/>
        <v/>
      </c>
      <c r="AL992" s="70" t="str">
        <f t="shared" si="223"/>
        <v/>
      </c>
    </row>
    <row r="993" spans="2:38" ht="15" thickBot="1" x14ac:dyDescent="0.35">
      <c r="B993" s="79" t="str">
        <f t="shared" si="217"/>
        <v/>
      </c>
      <c r="C993" s="78" t="str">
        <f t="shared" si="210"/>
        <v/>
      </c>
      <c r="D993" s="79" t="str">
        <f>IFERROR(IF(J992&lt;=0,"",IF(C993="Yes","",B993-COUNTIF($C$20:C993,"Yes"))),"")</f>
        <v/>
      </c>
      <c r="E993" s="81" t="str">
        <f t="shared" si="211"/>
        <v/>
      </c>
      <c r="F993" s="80" t="str">
        <f t="shared" si="218"/>
        <v/>
      </c>
      <c r="G993" s="80" t="str">
        <f t="shared" si="212"/>
        <v/>
      </c>
      <c r="H993" s="80" t="str">
        <f t="shared" si="219"/>
        <v/>
      </c>
      <c r="I993" s="80" t="str">
        <f t="shared" si="213"/>
        <v/>
      </c>
      <c r="J993" s="80" t="str">
        <f t="shared" si="220"/>
        <v/>
      </c>
      <c r="AG993" s="16" t="str">
        <f t="shared" si="221"/>
        <v/>
      </c>
      <c r="AH993" s="69" t="str">
        <f t="shared" si="214"/>
        <v/>
      </c>
      <c r="AI993" s="70" t="str">
        <f t="shared" si="215"/>
        <v/>
      </c>
      <c r="AJ993" s="70" t="str">
        <f t="shared" si="216"/>
        <v/>
      </c>
      <c r="AK993" s="70" t="str">
        <f t="shared" si="222"/>
        <v/>
      </c>
      <c r="AL993" s="70" t="str">
        <f t="shared" si="223"/>
        <v/>
      </c>
    </row>
    <row r="994" spans="2:38" ht="15" thickBot="1" x14ac:dyDescent="0.35">
      <c r="B994" s="79" t="str">
        <f t="shared" si="217"/>
        <v/>
      </c>
      <c r="C994" s="78" t="str">
        <f t="shared" si="210"/>
        <v/>
      </c>
      <c r="D994" s="79" t="str">
        <f>IFERROR(IF(J993&lt;=0,"",IF(C994="Yes","",B994-COUNTIF($C$20:C994,"Yes"))),"")</f>
        <v/>
      </c>
      <c r="E994" s="81" t="str">
        <f t="shared" si="211"/>
        <v/>
      </c>
      <c r="F994" s="80" t="str">
        <f t="shared" si="218"/>
        <v/>
      </c>
      <c r="G994" s="80" t="str">
        <f t="shared" si="212"/>
        <v/>
      </c>
      <c r="H994" s="80" t="str">
        <f t="shared" si="219"/>
        <v/>
      </c>
      <c r="I994" s="80" t="str">
        <f t="shared" si="213"/>
        <v/>
      </c>
      <c r="J994" s="80" t="str">
        <f t="shared" si="220"/>
        <v/>
      </c>
      <c r="AG994" s="16" t="str">
        <f t="shared" si="221"/>
        <v/>
      </c>
      <c r="AH994" s="69" t="str">
        <f t="shared" si="214"/>
        <v/>
      </c>
      <c r="AI994" s="70" t="str">
        <f t="shared" si="215"/>
        <v/>
      </c>
      <c r="AJ994" s="70" t="str">
        <f t="shared" si="216"/>
        <v/>
      </c>
      <c r="AK994" s="70" t="str">
        <f t="shared" si="222"/>
        <v/>
      </c>
      <c r="AL994" s="70" t="str">
        <f t="shared" si="223"/>
        <v/>
      </c>
    </row>
    <row r="995" spans="2:38" ht="15" thickBot="1" x14ac:dyDescent="0.35">
      <c r="B995" s="79" t="str">
        <f t="shared" si="217"/>
        <v/>
      </c>
      <c r="C995" s="78" t="str">
        <f t="shared" si="210"/>
        <v/>
      </c>
      <c r="D995" s="79" t="str">
        <f>IFERROR(IF(J994&lt;=0,"",IF(C995="Yes","",B995-COUNTIF($C$20:C995,"Yes"))),"")</f>
        <v/>
      </c>
      <c r="E995" s="81" t="str">
        <f t="shared" si="211"/>
        <v/>
      </c>
      <c r="F995" s="80" t="str">
        <f t="shared" si="218"/>
        <v/>
      </c>
      <c r="G995" s="80" t="str">
        <f t="shared" si="212"/>
        <v/>
      </c>
      <c r="H995" s="80" t="str">
        <f t="shared" si="219"/>
        <v/>
      </c>
      <c r="I995" s="80" t="str">
        <f t="shared" si="213"/>
        <v/>
      </c>
      <c r="J995" s="80" t="str">
        <f t="shared" si="220"/>
        <v/>
      </c>
      <c r="AG995" s="16" t="str">
        <f t="shared" si="221"/>
        <v/>
      </c>
      <c r="AH995" s="69" t="str">
        <f t="shared" si="214"/>
        <v/>
      </c>
      <c r="AI995" s="70" t="str">
        <f t="shared" si="215"/>
        <v/>
      </c>
      <c r="AJ995" s="70" t="str">
        <f t="shared" si="216"/>
        <v/>
      </c>
      <c r="AK995" s="70" t="str">
        <f t="shared" si="222"/>
        <v/>
      </c>
      <c r="AL995" s="70" t="str">
        <f t="shared" si="223"/>
        <v/>
      </c>
    </row>
    <row r="996" spans="2:38" ht="15" thickBot="1" x14ac:dyDescent="0.35">
      <c r="B996" s="79" t="str">
        <f t="shared" si="217"/>
        <v/>
      </c>
      <c r="C996" s="78" t="str">
        <f t="shared" si="210"/>
        <v/>
      </c>
      <c r="D996" s="79" t="str">
        <f>IFERROR(IF(J995&lt;=0,"",IF(C996="Yes","",B996-COUNTIF($C$20:C996,"Yes"))),"")</f>
        <v/>
      </c>
      <c r="E996" s="81" t="str">
        <f t="shared" si="211"/>
        <v/>
      </c>
      <c r="F996" s="80" t="str">
        <f t="shared" si="218"/>
        <v/>
      </c>
      <c r="G996" s="80" t="str">
        <f t="shared" si="212"/>
        <v/>
      </c>
      <c r="H996" s="80" t="str">
        <f t="shared" si="219"/>
        <v/>
      </c>
      <c r="I996" s="80" t="str">
        <f t="shared" si="213"/>
        <v/>
      </c>
      <c r="J996" s="80" t="str">
        <f t="shared" si="220"/>
        <v/>
      </c>
      <c r="AG996" s="16" t="str">
        <f t="shared" si="221"/>
        <v/>
      </c>
      <c r="AH996" s="69" t="str">
        <f t="shared" si="214"/>
        <v/>
      </c>
      <c r="AI996" s="70" t="str">
        <f t="shared" si="215"/>
        <v/>
      </c>
      <c r="AJ996" s="70" t="str">
        <f t="shared" si="216"/>
        <v/>
      </c>
      <c r="AK996" s="70" t="str">
        <f t="shared" si="222"/>
        <v/>
      </c>
      <c r="AL996" s="70" t="str">
        <f t="shared" si="223"/>
        <v/>
      </c>
    </row>
    <row r="997" spans="2:38" ht="15" thickBot="1" x14ac:dyDescent="0.35">
      <c r="B997" s="79" t="str">
        <f t="shared" si="217"/>
        <v/>
      </c>
      <c r="C997" s="78" t="str">
        <f t="shared" si="210"/>
        <v/>
      </c>
      <c r="D997" s="79" t="str">
        <f>IFERROR(IF(J996&lt;=0,"",IF(C997="Yes","",B997-COUNTIF($C$20:C997,"Yes"))),"")</f>
        <v/>
      </c>
      <c r="E997" s="81" t="str">
        <f t="shared" si="211"/>
        <v/>
      </c>
      <c r="F997" s="80" t="str">
        <f t="shared" si="218"/>
        <v/>
      </c>
      <c r="G997" s="80" t="str">
        <f t="shared" si="212"/>
        <v/>
      </c>
      <c r="H997" s="80" t="str">
        <f t="shared" si="219"/>
        <v/>
      </c>
      <c r="I997" s="80" t="str">
        <f t="shared" si="213"/>
        <v/>
      </c>
      <c r="J997" s="80" t="str">
        <f t="shared" si="220"/>
        <v/>
      </c>
      <c r="AG997" s="16" t="str">
        <f t="shared" si="221"/>
        <v/>
      </c>
      <c r="AH997" s="69" t="str">
        <f t="shared" si="214"/>
        <v/>
      </c>
      <c r="AI997" s="70" t="str">
        <f t="shared" si="215"/>
        <v/>
      </c>
      <c r="AJ997" s="70" t="str">
        <f t="shared" si="216"/>
        <v/>
      </c>
      <c r="AK997" s="70" t="str">
        <f t="shared" si="222"/>
        <v/>
      </c>
      <c r="AL997" s="70" t="str">
        <f t="shared" si="223"/>
        <v/>
      </c>
    </row>
    <row r="998" spans="2:38" ht="15" thickBot="1" x14ac:dyDescent="0.35">
      <c r="B998" s="79" t="str">
        <f t="shared" si="217"/>
        <v/>
      </c>
      <c r="C998" s="78" t="str">
        <f t="shared" si="210"/>
        <v/>
      </c>
      <c r="D998" s="79" t="str">
        <f>IFERROR(IF(J997&lt;=0,"",IF(C998="Yes","",B998-COUNTIF($C$20:C998,"Yes"))),"")</f>
        <v/>
      </c>
      <c r="E998" s="81" t="str">
        <f t="shared" si="211"/>
        <v/>
      </c>
      <c r="F998" s="80" t="str">
        <f t="shared" si="218"/>
        <v/>
      </c>
      <c r="G998" s="80" t="str">
        <f t="shared" si="212"/>
        <v/>
      </c>
      <c r="H998" s="80" t="str">
        <f t="shared" si="219"/>
        <v/>
      </c>
      <c r="I998" s="80" t="str">
        <f t="shared" si="213"/>
        <v/>
      </c>
      <c r="J998" s="80" t="str">
        <f t="shared" si="220"/>
        <v/>
      </c>
      <c r="AG998" s="16" t="str">
        <f t="shared" si="221"/>
        <v/>
      </c>
      <c r="AH998" s="69" t="str">
        <f t="shared" si="214"/>
        <v/>
      </c>
      <c r="AI998" s="70" t="str">
        <f t="shared" si="215"/>
        <v/>
      </c>
      <c r="AJ998" s="70" t="str">
        <f t="shared" si="216"/>
        <v/>
      </c>
      <c r="AK998" s="70" t="str">
        <f t="shared" si="222"/>
        <v/>
      </c>
      <c r="AL998" s="70" t="str">
        <f t="shared" si="223"/>
        <v/>
      </c>
    </row>
    <row r="999" spans="2:38" ht="15" thickBot="1" x14ac:dyDescent="0.35">
      <c r="B999" s="79" t="str">
        <f t="shared" si="217"/>
        <v/>
      </c>
      <c r="C999" s="78" t="str">
        <f t="shared" si="210"/>
        <v/>
      </c>
      <c r="D999" s="79" t="str">
        <f>IFERROR(IF(J998&lt;=0,"",IF(C999="Yes","",B999-COUNTIF($C$20:C999,"Yes"))),"")</f>
        <v/>
      </c>
      <c r="E999" s="81" t="str">
        <f t="shared" si="211"/>
        <v/>
      </c>
      <c r="F999" s="80" t="str">
        <f t="shared" si="218"/>
        <v/>
      </c>
      <c r="G999" s="80" t="str">
        <f t="shared" si="212"/>
        <v/>
      </c>
      <c r="H999" s="80" t="str">
        <f t="shared" si="219"/>
        <v/>
      </c>
      <c r="I999" s="80" t="str">
        <f t="shared" si="213"/>
        <v/>
      </c>
      <c r="J999" s="80" t="str">
        <f t="shared" si="220"/>
        <v/>
      </c>
      <c r="AG999" s="16" t="str">
        <f t="shared" si="221"/>
        <v/>
      </c>
      <c r="AH999" s="69" t="str">
        <f t="shared" si="214"/>
        <v/>
      </c>
      <c r="AI999" s="70" t="str">
        <f t="shared" si="215"/>
        <v/>
      </c>
      <c r="AJ999" s="70" t="str">
        <f t="shared" si="216"/>
        <v/>
      </c>
      <c r="AK999" s="70" t="str">
        <f t="shared" si="222"/>
        <v/>
      </c>
      <c r="AL999" s="70" t="str">
        <f t="shared" si="223"/>
        <v/>
      </c>
    </row>
    <row r="1000" spans="2:38" ht="15" thickBot="1" x14ac:dyDescent="0.35">
      <c r="B1000" s="79" t="str">
        <f t="shared" si="217"/>
        <v/>
      </c>
      <c r="C1000" s="78" t="str">
        <f t="shared" si="210"/>
        <v/>
      </c>
      <c r="D1000" s="79" t="str">
        <f>IFERROR(IF(J999&lt;=0,"",IF(C1000="Yes","",B1000-COUNTIF($C$20:C1000,"Yes"))),"")</f>
        <v/>
      </c>
      <c r="E1000" s="81" t="str">
        <f t="shared" si="211"/>
        <v/>
      </c>
      <c r="F1000" s="80" t="str">
        <f t="shared" si="218"/>
        <v/>
      </c>
      <c r="G1000" s="80" t="str">
        <f t="shared" si="212"/>
        <v/>
      </c>
      <c r="H1000" s="80" t="str">
        <f t="shared" si="219"/>
        <v/>
      </c>
      <c r="I1000" s="80" t="str">
        <f t="shared" si="213"/>
        <v/>
      </c>
      <c r="J1000" s="80" t="str">
        <f t="shared" si="220"/>
        <v/>
      </c>
      <c r="AG1000" s="16" t="str">
        <f t="shared" si="221"/>
        <v/>
      </c>
      <c r="AH1000" s="69" t="str">
        <f t="shared" si="214"/>
        <v/>
      </c>
      <c r="AI1000" s="70" t="str">
        <f t="shared" si="215"/>
        <v/>
      </c>
      <c r="AJ1000" s="70" t="str">
        <f t="shared" si="216"/>
        <v/>
      </c>
      <c r="AK1000" s="70" t="str">
        <f t="shared" si="222"/>
        <v/>
      </c>
      <c r="AL1000" s="70" t="str">
        <f t="shared" si="223"/>
        <v/>
      </c>
    </row>
    <row r="1001" spans="2:38" ht="15" thickBot="1" x14ac:dyDescent="0.35">
      <c r="B1001" s="79" t="str">
        <f t="shared" si="217"/>
        <v/>
      </c>
      <c r="C1001" s="78" t="str">
        <f t="shared" si="210"/>
        <v/>
      </c>
      <c r="D1001" s="79" t="str">
        <f>IFERROR(IF(J1000&lt;=0,"",IF(C1001="Yes","",B1001-COUNTIF($C$20:C1001,"Yes"))),"")</f>
        <v/>
      </c>
      <c r="E1001" s="81" t="str">
        <f t="shared" si="211"/>
        <v/>
      </c>
      <c r="F1001" s="80" t="str">
        <f t="shared" si="218"/>
        <v/>
      </c>
      <c r="G1001" s="80" t="str">
        <f t="shared" si="212"/>
        <v/>
      </c>
      <c r="H1001" s="80" t="str">
        <f t="shared" si="219"/>
        <v/>
      </c>
      <c r="I1001" s="80" t="str">
        <f t="shared" si="213"/>
        <v/>
      </c>
      <c r="J1001" s="80" t="str">
        <f t="shared" si="220"/>
        <v/>
      </c>
      <c r="AG1001" s="16" t="str">
        <f t="shared" si="221"/>
        <v/>
      </c>
      <c r="AH1001" s="69" t="str">
        <f t="shared" si="214"/>
        <v/>
      </c>
      <c r="AI1001" s="70" t="str">
        <f t="shared" si="215"/>
        <v/>
      </c>
      <c r="AJ1001" s="70" t="str">
        <f t="shared" si="216"/>
        <v/>
      </c>
      <c r="AK1001" s="70" t="str">
        <f t="shared" si="222"/>
        <v/>
      </c>
      <c r="AL1001" s="70" t="str">
        <f t="shared" si="223"/>
        <v/>
      </c>
    </row>
    <row r="1002" spans="2:38" ht="15" thickBot="1" x14ac:dyDescent="0.35">
      <c r="B1002" s="79" t="str">
        <f t="shared" si="217"/>
        <v/>
      </c>
      <c r="C1002" s="78" t="str">
        <f t="shared" si="210"/>
        <v/>
      </c>
      <c r="D1002" s="79" t="str">
        <f>IFERROR(IF(J1001&lt;=0,"",IF(C1002="Yes","",B1002-COUNTIF($C$20:C1002,"Yes"))),"")</f>
        <v/>
      </c>
      <c r="E1002" s="81" t="str">
        <f t="shared" si="211"/>
        <v/>
      </c>
      <c r="F1002" s="80" t="str">
        <f t="shared" si="218"/>
        <v/>
      </c>
      <c r="G1002" s="80" t="str">
        <f t="shared" si="212"/>
        <v/>
      </c>
      <c r="H1002" s="80" t="str">
        <f t="shared" si="219"/>
        <v/>
      </c>
      <c r="I1002" s="80" t="str">
        <f t="shared" si="213"/>
        <v/>
      </c>
      <c r="J1002" s="80" t="str">
        <f t="shared" si="220"/>
        <v/>
      </c>
      <c r="AG1002" s="16" t="str">
        <f t="shared" si="221"/>
        <v/>
      </c>
      <c r="AH1002" s="69" t="str">
        <f t="shared" si="214"/>
        <v/>
      </c>
      <c r="AI1002" s="70" t="str">
        <f t="shared" si="215"/>
        <v/>
      </c>
      <c r="AJ1002" s="70" t="str">
        <f t="shared" si="216"/>
        <v/>
      </c>
      <c r="AK1002" s="70" t="str">
        <f t="shared" si="222"/>
        <v/>
      </c>
      <c r="AL1002" s="70" t="str">
        <f t="shared" si="223"/>
        <v/>
      </c>
    </row>
    <row r="1003" spans="2:38" ht="15" thickBot="1" x14ac:dyDescent="0.35">
      <c r="B1003" s="79" t="str">
        <f t="shared" si="217"/>
        <v/>
      </c>
      <c r="C1003" s="78" t="str">
        <f t="shared" si="210"/>
        <v/>
      </c>
      <c r="D1003" s="79" t="str">
        <f>IFERROR(IF(J1002&lt;=0,"",IF(C1003="Yes","",B1003-COUNTIF($C$20:C1003,"Yes"))),"")</f>
        <v/>
      </c>
      <c r="E1003" s="81" t="str">
        <f t="shared" si="211"/>
        <v/>
      </c>
      <c r="F1003" s="80" t="str">
        <f t="shared" si="218"/>
        <v/>
      </c>
      <c r="G1003" s="80" t="str">
        <f t="shared" si="212"/>
        <v/>
      </c>
      <c r="H1003" s="80" t="str">
        <f t="shared" si="219"/>
        <v/>
      </c>
      <c r="I1003" s="80" t="str">
        <f t="shared" si="213"/>
        <v/>
      </c>
      <c r="J1003" s="80" t="str">
        <f t="shared" si="220"/>
        <v/>
      </c>
      <c r="AG1003" s="16" t="str">
        <f t="shared" si="221"/>
        <v/>
      </c>
      <c r="AH1003" s="69" t="str">
        <f t="shared" si="214"/>
        <v/>
      </c>
      <c r="AI1003" s="70" t="str">
        <f t="shared" si="215"/>
        <v/>
      </c>
      <c r="AJ1003" s="70" t="str">
        <f t="shared" si="216"/>
        <v/>
      </c>
      <c r="AK1003" s="70" t="str">
        <f t="shared" si="222"/>
        <v/>
      </c>
      <c r="AL1003" s="70" t="str">
        <f t="shared" si="223"/>
        <v/>
      </c>
    </row>
    <row r="1004" spans="2:38" ht="15" thickBot="1" x14ac:dyDescent="0.35">
      <c r="B1004" s="79" t="str">
        <f t="shared" si="217"/>
        <v/>
      </c>
      <c r="C1004" s="78" t="str">
        <f t="shared" si="210"/>
        <v/>
      </c>
      <c r="D1004" s="79" t="str">
        <f>IFERROR(IF(J1003&lt;=0,"",IF(C1004="Yes","",B1004-COUNTIF($C$20:C1004,"Yes"))),"")</f>
        <v/>
      </c>
      <c r="E1004" s="81" t="str">
        <f t="shared" si="211"/>
        <v/>
      </c>
      <c r="F1004" s="80" t="str">
        <f t="shared" si="218"/>
        <v/>
      </c>
      <c r="G1004" s="80" t="str">
        <f t="shared" si="212"/>
        <v/>
      </c>
      <c r="H1004" s="80" t="str">
        <f t="shared" si="219"/>
        <v/>
      </c>
      <c r="I1004" s="80" t="str">
        <f t="shared" si="213"/>
        <v/>
      </c>
      <c r="J1004" s="80" t="str">
        <f t="shared" si="220"/>
        <v/>
      </c>
      <c r="AG1004" s="16" t="str">
        <f t="shared" si="221"/>
        <v/>
      </c>
      <c r="AH1004" s="69" t="str">
        <f t="shared" si="214"/>
        <v/>
      </c>
      <c r="AI1004" s="70" t="str">
        <f t="shared" si="215"/>
        <v/>
      </c>
      <c r="AJ1004" s="70" t="str">
        <f t="shared" si="216"/>
        <v/>
      </c>
      <c r="AK1004" s="70" t="str">
        <f t="shared" si="222"/>
        <v/>
      </c>
      <c r="AL1004" s="70" t="str">
        <f t="shared" si="223"/>
        <v/>
      </c>
    </row>
    <row r="1005" spans="2:38" ht="15" thickBot="1" x14ac:dyDescent="0.35">
      <c r="B1005" s="79" t="str">
        <f t="shared" si="217"/>
        <v/>
      </c>
      <c r="C1005" s="78" t="str">
        <f t="shared" si="210"/>
        <v/>
      </c>
      <c r="D1005" s="79" t="str">
        <f>IFERROR(IF(J1004&lt;=0,"",IF(C1005="Yes","",B1005-COUNTIF($C$20:C1005,"Yes"))),"")</f>
        <v/>
      </c>
      <c r="E1005" s="81" t="str">
        <f t="shared" si="211"/>
        <v/>
      </c>
      <c r="F1005" s="80" t="str">
        <f t="shared" si="218"/>
        <v/>
      </c>
      <c r="G1005" s="80" t="str">
        <f t="shared" si="212"/>
        <v/>
      </c>
      <c r="H1005" s="80" t="str">
        <f t="shared" si="219"/>
        <v/>
      </c>
      <c r="I1005" s="80" t="str">
        <f t="shared" si="213"/>
        <v/>
      </c>
      <c r="J1005" s="80" t="str">
        <f t="shared" si="220"/>
        <v/>
      </c>
      <c r="AG1005" s="16" t="str">
        <f t="shared" si="221"/>
        <v/>
      </c>
      <c r="AH1005" s="69" t="str">
        <f t="shared" si="214"/>
        <v/>
      </c>
      <c r="AI1005" s="70" t="str">
        <f t="shared" si="215"/>
        <v/>
      </c>
      <c r="AJ1005" s="70" t="str">
        <f t="shared" si="216"/>
        <v/>
      </c>
      <c r="AK1005" s="70" t="str">
        <f t="shared" si="222"/>
        <v/>
      </c>
      <c r="AL1005" s="70" t="str">
        <f t="shared" si="223"/>
        <v/>
      </c>
    </row>
    <row r="1006" spans="2:38" ht="15" thickBot="1" x14ac:dyDescent="0.35">
      <c r="B1006" s="79" t="str">
        <f t="shared" si="217"/>
        <v/>
      </c>
      <c r="C1006" s="78" t="str">
        <f t="shared" si="210"/>
        <v/>
      </c>
      <c r="D1006" s="79" t="str">
        <f>IFERROR(IF(J1005&lt;=0,"",IF(C1006="Yes","",B1006-COUNTIF($C$20:C1006,"Yes"))),"")</f>
        <v/>
      </c>
      <c r="E1006" s="81" t="str">
        <f t="shared" si="211"/>
        <v/>
      </c>
      <c r="F1006" s="80" t="str">
        <f t="shared" si="218"/>
        <v/>
      </c>
      <c r="G1006" s="80" t="str">
        <f t="shared" si="212"/>
        <v/>
      </c>
      <c r="H1006" s="80" t="str">
        <f t="shared" si="219"/>
        <v/>
      </c>
      <c r="I1006" s="80" t="str">
        <f t="shared" si="213"/>
        <v/>
      </c>
      <c r="J1006" s="80" t="str">
        <f t="shared" si="220"/>
        <v/>
      </c>
      <c r="AG1006" s="16" t="str">
        <f t="shared" si="221"/>
        <v/>
      </c>
      <c r="AH1006" s="69" t="str">
        <f t="shared" si="214"/>
        <v/>
      </c>
      <c r="AI1006" s="70" t="str">
        <f t="shared" si="215"/>
        <v/>
      </c>
      <c r="AJ1006" s="70" t="str">
        <f t="shared" si="216"/>
        <v/>
      </c>
      <c r="AK1006" s="70" t="str">
        <f t="shared" si="222"/>
        <v/>
      </c>
      <c r="AL1006" s="70" t="str">
        <f t="shared" si="223"/>
        <v/>
      </c>
    </row>
    <row r="1007" spans="2:38" ht="15" thickBot="1" x14ac:dyDescent="0.35">
      <c r="B1007" s="79" t="str">
        <f t="shared" si="217"/>
        <v/>
      </c>
      <c r="C1007" s="78" t="str">
        <f t="shared" si="210"/>
        <v/>
      </c>
      <c r="D1007" s="79" t="str">
        <f>IFERROR(IF(J1006&lt;=0,"",IF(C1007="Yes","",B1007-COUNTIF($C$20:C1007,"Yes"))),"")</f>
        <v/>
      </c>
      <c r="E1007" s="81" t="str">
        <f t="shared" si="211"/>
        <v/>
      </c>
      <c r="F1007" s="80" t="str">
        <f t="shared" si="218"/>
        <v/>
      </c>
      <c r="G1007" s="80" t="str">
        <f t="shared" si="212"/>
        <v/>
      </c>
      <c r="H1007" s="80" t="str">
        <f t="shared" si="219"/>
        <v/>
      </c>
      <c r="I1007" s="80" t="str">
        <f t="shared" si="213"/>
        <v/>
      </c>
      <c r="J1007" s="80" t="str">
        <f t="shared" si="220"/>
        <v/>
      </c>
      <c r="AG1007" s="16" t="str">
        <f t="shared" si="221"/>
        <v/>
      </c>
      <c r="AH1007" s="69" t="str">
        <f t="shared" si="214"/>
        <v/>
      </c>
      <c r="AI1007" s="70" t="str">
        <f t="shared" si="215"/>
        <v/>
      </c>
      <c r="AJ1007" s="70" t="str">
        <f t="shared" si="216"/>
        <v/>
      </c>
      <c r="AK1007" s="70" t="str">
        <f t="shared" si="222"/>
        <v/>
      </c>
      <c r="AL1007" s="70" t="str">
        <f t="shared" si="223"/>
        <v/>
      </c>
    </row>
    <row r="1008" spans="2:38" ht="15" thickBot="1" x14ac:dyDescent="0.35">
      <c r="B1008" s="79" t="str">
        <f t="shared" si="217"/>
        <v/>
      </c>
      <c r="C1008" s="78" t="str">
        <f t="shared" si="210"/>
        <v/>
      </c>
      <c r="D1008" s="79" t="str">
        <f>IFERROR(IF(J1007&lt;=0,"",IF(C1008="Yes","",B1008-COUNTIF($C$20:C1008,"Yes"))),"")</f>
        <v/>
      </c>
      <c r="E1008" s="81" t="str">
        <f t="shared" si="211"/>
        <v/>
      </c>
      <c r="F1008" s="80" t="str">
        <f t="shared" si="218"/>
        <v/>
      </c>
      <c r="G1008" s="80" t="str">
        <f t="shared" si="212"/>
        <v/>
      </c>
      <c r="H1008" s="80" t="str">
        <f t="shared" si="219"/>
        <v/>
      </c>
      <c r="I1008" s="80" t="str">
        <f t="shared" si="213"/>
        <v/>
      </c>
      <c r="J1008" s="80" t="str">
        <f t="shared" si="220"/>
        <v/>
      </c>
      <c r="AG1008" s="16" t="str">
        <f t="shared" si="221"/>
        <v/>
      </c>
      <c r="AH1008" s="69" t="str">
        <f t="shared" si="214"/>
        <v/>
      </c>
      <c r="AI1008" s="70" t="str">
        <f t="shared" si="215"/>
        <v/>
      </c>
      <c r="AJ1008" s="70" t="str">
        <f t="shared" si="216"/>
        <v/>
      </c>
      <c r="AK1008" s="70" t="str">
        <f t="shared" si="222"/>
        <v/>
      </c>
      <c r="AL1008" s="70" t="str">
        <f t="shared" si="223"/>
        <v/>
      </c>
    </row>
    <row r="1009" spans="2:38" ht="15" thickBot="1" x14ac:dyDescent="0.35">
      <c r="B1009" s="79" t="str">
        <f t="shared" si="217"/>
        <v/>
      </c>
      <c r="C1009" s="78" t="str">
        <f t="shared" si="210"/>
        <v/>
      </c>
      <c r="D1009" s="79" t="str">
        <f>IFERROR(IF(J1008&lt;=0,"",IF(C1009="Yes","",B1009-COUNTIF($C$20:C1009,"Yes"))),"")</f>
        <v/>
      </c>
      <c r="E1009" s="81" t="str">
        <f t="shared" si="211"/>
        <v/>
      </c>
      <c r="F1009" s="80" t="str">
        <f t="shared" si="218"/>
        <v/>
      </c>
      <c r="G1009" s="80" t="str">
        <f t="shared" si="212"/>
        <v/>
      </c>
      <c r="H1009" s="80" t="str">
        <f t="shared" si="219"/>
        <v/>
      </c>
      <c r="I1009" s="80" t="str">
        <f t="shared" si="213"/>
        <v/>
      </c>
      <c r="J1009" s="80" t="str">
        <f t="shared" si="220"/>
        <v/>
      </c>
      <c r="AG1009" s="16" t="str">
        <f t="shared" si="221"/>
        <v/>
      </c>
      <c r="AH1009" s="69" t="str">
        <f t="shared" si="214"/>
        <v/>
      </c>
      <c r="AI1009" s="70" t="str">
        <f t="shared" si="215"/>
        <v/>
      </c>
      <c r="AJ1009" s="70" t="str">
        <f t="shared" si="216"/>
        <v/>
      </c>
      <c r="AK1009" s="70" t="str">
        <f t="shared" si="222"/>
        <v/>
      </c>
      <c r="AL1009" s="70" t="str">
        <f t="shared" si="223"/>
        <v/>
      </c>
    </row>
    <row r="1010" spans="2:38" ht="15" thickBot="1" x14ac:dyDescent="0.35">
      <c r="B1010" s="79" t="str">
        <f t="shared" si="217"/>
        <v/>
      </c>
      <c r="C1010" s="78" t="str">
        <f t="shared" si="210"/>
        <v/>
      </c>
      <c r="D1010" s="79" t="str">
        <f>IFERROR(IF(J1009&lt;=0,"",IF(C1010="Yes","",B1010-COUNTIF($C$20:C1010,"Yes"))),"")</f>
        <v/>
      </c>
      <c r="E1010" s="81" t="str">
        <f t="shared" si="211"/>
        <v/>
      </c>
      <c r="F1010" s="80" t="str">
        <f t="shared" si="218"/>
        <v/>
      </c>
      <c r="G1010" s="80" t="str">
        <f t="shared" si="212"/>
        <v/>
      </c>
      <c r="H1010" s="80" t="str">
        <f t="shared" si="219"/>
        <v/>
      </c>
      <c r="I1010" s="80" t="str">
        <f t="shared" si="213"/>
        <v/>
      </c>
      <c r="J1010" s="80" t="str">
        <f t="shared" si="220"/>
        <v/>
      </c>
      <c r="AG1010" s="16" t="str">
        <f t="shared" si="221"/>
        <v/>
      </c>
      <c r="AH1010" s="69" t="str">
        <f t="shared" si="214"/>
        <v/>
      </c>
      <c r="AI1010" s="70" t="str">
        <f t="shared" si="215"/>
        <v/>
      </c>
      <c r="AJ1010" s="70" t="str">
        <f t="shared" si="216"/>
        <v/>
      </c>
      <c r="AK1010" s="70" t="str">
        <f t="shared" si="222"/>
        <v/>
      </c>
      <c r="AL1010" s="70" t="str">
        <f t="shared" si="223"/>
        <v/>
      </c>
    </row>
    <row r="1011" spans="2:38" ht="15" thickBot="1" x14ac:dyDescent="0.35">
      <c r="B1011" s="79" t="str">
        <f t="shared" si="217"/>
        <v/>
      </c>
      <c r="C1011" s="78" t="str">
        <f t="shared" si="210"/>
        <v/>
      </c>
      <c r="D1011" s="79" t="str">
        <f>IFERROR(IF(J1010&lt;=0,"",IF(C1011="Yes","",B1011-COUNTIF($C$20:C1011,"Yes"))),"")</f>
        <v/>
      </c>
      <c r="E1011" s="81" t="str">
        <f t="shared" si="211"/>
        <v/>
      </c>
      <c r="F1011" s="80" t="str">
        <f t="shared" si="218"/>
        <v/>
      </c>
      <c r="G1011" s="80" t="str">
        <f t="shared" si="212"/>
        <v/>
      </c>
      <c r="H1011" s="80" t="str">
        <f t="shared" si="219"/>
        <v/>
      </c>
      <c r="I1011" s="80" t="str">
        <f t="shared" si="213"/>
        <v/>
      </c>
      <c r="J1011" s="80" t="str">
        <f t="shared" si="220"/>
        <v/>
      </c>
      <c r="AG1011" s="16" t="str">
        <f t="shared" si="221"/>
        <v/>
      </c>
      <c r="AH1011" s="69" t="str">
        <f t="shared" si="214"/>
        <v/>
      </c>
      <c r="AI1011" s="70" t="str">
        <f t="shared" si="215"/>
        <v/>
      </c>
      <c r="AJ1011" s="70" t="str">
        <f t="shared" si="216"/>
        <v/>
      </c>
      <c r="AK1011" s="70" t="str">
        <f t="shared" si="222"/>
        <v/>
      </c>
      <c r="AL1011" s="70" t="str">
        <f t="shared" si="223"/>
        <v/>
      </c>
    </row>
    <row r="1012" spans="2:38" ht="15" thickBot="1" x14ac:dyDescent="0.35">
      <c r="B1012" s="79" t="str">
        <f t="shared" si="217"/>
        <v/>
      </c>
      <c r="C1012" s="78" t="str">
        <f t="shared" si="210"/>
        <v/>
      </c>
      <c r="D1012" s="79" t="str">
        <f>IFERROR(IF(J1011&lt;=0,"",IF(C1012="Yes","",B1012-COUNTIF($C$20:C1012,"Yes"))),"")</f>
        <v/>
      </c>
      <c r="E1012" s="81" t="str">
        <f t="shared" si="211"/>
        <v/>
      </c>
      <c r="F1012" s="80" t="str">
        <f t="shared" si="218"/>
        <v/>
      </c>
      <c r="G1012" s="80" t="str">
        <f t="shared" si="212"/>
        <v/>
      </c>
      <c r="H1012" s="80" t="str">
        <f t="shared" si="219"/>
        <v/>
      </c>
      <c r="I1012" s="80" t="str">
        <f t="shared" si="213"/>
        <v/>
      </c>
      <c r="J1012" s="80" t="str">
        <f t="shared" si="220"/>
        <v/>
      </c>
      <c r="AG1012" s="16" t="str">
        <f t="shared" si="221"/>
        <v/>
      </c>
      <c r="AH1012" s="69" t="str">
        <f t="shared" si="214"/>
        <v/>
      </c>
      <c r="AI1012" s="70" t="str">
        <f t="shared" si="215"/>
        <v/>
      </c>
      <c r="AJ1012" s="70" t="str">
        <f t="shared" si="216"/>
        <v/>
      </c>
      <c r="AK1012" s="70" t="str">
        <f t="shared" si="222"/>
        <v/>
      </c>
      <c r="AL1012" s="70" t="str">
        <f t="shared" si="223"/>
        <v/>
      </c>
    </row>
    <row r="1013" spans="2:38" ht="15" thickBot="1" x14ac:dyDescent="0.35">
      <c r="B1013" s="79" t="str">
        <f t="shared" si="217"/>
        <v/>
      </c>
      <c r="C1013" s="78" t="str">
        <f t="shared" si="210"/>
        <v/>
      </c>
      <c r="D1013" s="79" t="str">
        <f>IFERROR(IF(J1012&lt;=0,"",IF(C1013="Yes","",B1013-COUNTIF($C$20:C1013,"Yes"))),"")</f>
        <v/>
      </c>
      <c r="E1013" s="81" t="str">
        <f t="shared" si="211"/>
        <v/>
      </c>
      <c r="F1013" s="80" t="str">
        <f t="shared" si="218"/>
        <v/>
      </c>
      <c r="G1013" s="80" t="str">
        <f t="shared" si="212"/>
        <v/>
      </c>
      <c r="H1013" s="80" t="str">
        <f t="shared" si="219"/>
        <v/>
      </c>
      <c r="I1013" s="80" t="str">
        <f t="shared" si="213"/>
        <v/>
      </c>
      <c r="J1013" s="80" t="str">
        <f t="shared" si="220"/>
        <v/>
      </c>
      <c r="AG1013" s="16" t="str">
        <f t="shared" si="221"/>
        <v/>
      </c>
      <c r="AH1013" s="69" t="str">
        <f t="shared" si="214"/>
        <v/>
      </c>
      <c r="AI1013" s="70" t="str">
        <f t="shared" si="215"/>
        <v/>
      </c>
      <c r="AJ1013" s="70" t="str">
        <f t="shared" si="216"/>
        <v/>
      </c>
      <c r="AK1013" s="70" t="str">
        <f t="shared" si="222"/>
        <v/>
      </c>
      <c r="AL1013" s="70" t="str">
        <f t="shared" si="223"/>
        <v/>
      </c>
    </row>
    <row r="1014" spans="2:38" ht="15" thickBot="1" x14ac:dyDescent="0.35">
      <c r="B1014" s="79" t="str">
        <f t="shared" si="217"/>
        <v/>
      </c>
      <c r="C1014" s="78" t="str">
        <f t="shared" si="210"/>
        <v/>
      </c>
      <c r="D1014" s="79" t="str">
        <f>IFERROR(IF(J1013&lt;=0,"",IF(C1014="Yes","",B1014-COUNTIF($C$20:C1014,"Yes"))),"")</f>
        <v/>
      </c>
      <c r="E1014" s="81" t="str">
        <f t="shared" si="211"/>
        <v/>
      </c>
      <c r="F1014" s="80" t="str">
        <f t="shared" si="218"/>
        <v/>
      </c>
      <c r="G1014" s="80" t="str">
        <f t="shared" si="212"/>
        <v/>
      </c>
      <c r="H1014" s="80" t="str">
        <f t="shared" si="219"/>
        <v/>
      </c>
      <c r="I1014" s="80" t="str">
        <f t="shared" si="213"/>
        <v/>
      </c>
      <c r="J1014" s="80" t="str">
        <f t="shared" si="220"/>
        <v/>
      </c>
      <c r="AG1014" s="16" t="str">
        <f t="shared" si="221"/>
        <v/>
      </c>
      <c r="AH1014" s="69" t="str">
        <f t="shared" si="214"/>
        <v/>
      </c>
      <c r="AI1014" s="70" t="str">
        <f t="shared" si="215"/>
        <v/>
      </c>
      <c r="AJ1014" s="70" t="str">
        <f t="shared" si="216"/>
        <v/>
      </c>
      <c r="AK1014" s="70" t="str">
        <f t="shared" si="222"/>
        <v/>
      </c>
      <c r="AL1014" s="70" t="str">
        <f t="shared" si="223"/>
        <v/>
      </c>
    </row>
    <row r="1015" spans="2:38" ht="15" thickBot="1" x14ac:dyDescent="0.35">
      <c r="B1015" s="79" t="str">
        <f t="shared" si="217"/>
        <v/>
      </c>
      <c r="C1015" s="78" t="str">
        <f t="shared" si="210"/>
        <v/>
      </c>
      <c r="D1015" s="79" t="str">
        <f>IFERROR(IF(J1014&lt;=0,"",IF(C1015="Yes","",B1015-COUNTIF($C$20:C1015,"Yes"))),"")</f>
        <v/>
      </c>
      <c r="E1015" s="81" t="str">
        <f t="shared" si="211"/>
        <v/>
      </c>
      <c r="F1015" s="80" t="str">
        <f t="shared" si="218"/>
        <v/>
      </c>
      <c r="G1015" s="80" t="str">
        <f t="shared" si="212"/>
        <v/>
      </c>
      <c r="H1015" s="80" t="str">
        <f t="shared" si="219"/>
        <v/>
      </c>
      <c r="I1015" s="80" t="str">
        <f t="shared" si="213"/>
        <v/>
      </c>
      <c r="J1015" s="80" t="str">
        <f t="shared" si="220"/>
        <v/>
      </c>
      <c r="AG1015" s="16" t="str">
        <f t="shared" si="221"/>
        <v/>
      </c>
      <c r="AH1015" s="69" t="str">
        <f t="shared" si="214"/>
        <v/>
      </c>
      <c r="AI1015" s="70" t="str">
        <f t="shared" si="215"/>
        <v/>
      </c>
      <c r="AJ1015" s="70" t="str">
        <f t="shared" si="216"/>
        <v/>
      </c>
      <c r="AK1015" s="70" t="str">
        <f t="shared" si="222"/>
        <v/>
      </c>
      <c r="AL1015" s="70" t="str">
        <f t="shared" si="223"/>
        <v/>
      </c>
    </row>
    <row r="1016" spans="2:38" ht="15" thickBot="1" x14ac:dyDescent="0.35">
      <c r="B1016" s="79" t="str">
        <f t="shared" si="217"/>
        <v/>
      </c>
      <c r="C1016" s="78" t="str">
        <f t="shared" si="210"/>
        <v/>
      </c>
      <c r="D1016" s="79" t="str">
        <f>IFERROR(IF(J1015&lt;=0,"",IF(C1016="Yes","",B1016-COUNTIF($C$20:C1016,"Yes"))),"")</f>
        <v/>
      </c>
      <c r="E1016" s="81" t="str">
        <f t="shared" si="211"/>
        <v/>
      </c>
      <c r="F1016" s="80" t="str">
        <f t="shared" si="218"/>
        <v/>
      </c>
      <c r="G1016" s="80" t="str">
        <f t="shared" si="212"/>
        <v/>
      </c>
      <c r="H1016" s="80" t="str">
        <f t="shared" si="219"/>
        <v/>
      </c>
      <c r="I1016" s="80" t="str">
        <f t="shared" si="213"/>
        <v/>
      </c>
      <c r="J1016" s="80" t="str">
        <f t="shared" si="220"/>
        <v/>
      </c>
      <c r="AG1016" s="16" t="str">
        <f t="shared" si="221"/>
        <v/>
      </c>
      <c r="AH1016" s="69" t="str">
        <f t="shared" si="214"/>
        <v/>
      </c>
      <c r="AI1016" s="70" t="str">
        <f t="shared" si="215"/>
        <v/>
      </c>
      <c r="AJ1016" s="70" t="str">
        <f t="shared" si="216"/>
        <v/>
      </c>
      <c r="AK1016" s="70" t="str">
        <f t="shared" si="222"/>
        <v/>
      </c>
      <c r="AL1016" s="70" t="str">
        <f t="shared" si="223"/>
        <v/>
      </c>
    </row>
    <row r="1017" spans="2:38" ht="15" thickBot="1" x14ac:dyDescent="0.35">
      <c r="B1017" s="79" t="str">
        <f t="shared" si="217"/>
        <v/>
      </c>
      <c r="C1017" s="78" t="str">
        <f t="shared" si="210"/>
        <v/>
      </c>
      <c r="D1017" s="79" t="str">
        <f>IFERROR(IF(J1016&lt;=0,"",IF(C1017="Yes","",B1017-COUNTIF($C$20:C1017,"Yes"))),"")</f>
        <v/>
      </c>
      <c r="E1017" s="81" t="str">
        <f t="shared" si="211"/>
        <v/>
      </c>
      <c r="F1017" s="80" t="str">
        <f t="shared" si="218"/>
        <v/>
      </c>
      <c r="G1017" s="80" t="str">
        <f t="shared" si="212"/>
        <v/>
      </c>
      <c r="H1017" s="80" t="str">
        <f t="shared" si="219"/>
        <v/>
      </c>
      <c r="I1017" s="80" t="str">
        <f t="shared" si="213"/>
        <v/>
      </c>
      <c r="J1017" s="80" t="str">
        <f t="shared" si="220"/>
        <v/>
      </c>
      <c r="AG1017" s="16" t="str">
        <f t="shared" si="221"/>
        <v/>
      </c>
      <c r="AH1017" s="69" t="str">
        <f t="shared" si="214"/>
        <v/>
      </c>
      <c r="AI1017" s="70" t="str">
        <f t="shared" si="215"/>
        <v/>
      </c>
      <c r="AJ1017" s="70" t="str">
        <f t="shared" si="216"/>
        <v/>
      </c>
      <c r="AK1017" s="70" t="str">
        <f t="shared" si="222"/>
        <v/>
      </c>
      <c r="AL1017" s="70" t="str">
        <f t="shared" si="223"/>
        <v/>
      </c>
    </row>
    <row r="1018" spans="2:38" ht="15" thickBot="1" x14ac:dyDescent="0.35">
      <c r="B1018" s="79" t="str">
        <f t="shared" si="217"/>
        <v/>
      </c>
      <c r="C1018" s="78" t="str">
        <f t="shared" si="210"/>
        <v/>
      </c>
      <c r="D1018" s="79" t="str">
        <f>IFERROR(IF(J1017&lt;=0,"",IF(C1018="Yes","",B1018-COUNTIF($C$20:C1018,"Yes"))),"")</f>
        <v/>
      </c>
      <c r="E1018" s="81" t="str">
        <f t="shared" si="211"/>
        <v/>
      </c>
      <c r="F1018" s="80" t="str">
        <f t="shared" si="218"/>
        <v/>
      </c>
      <c r="G1018" s="80" t="str">
        <f t="shared" si="212"/>
        <v/>
      </c>
      <c r="H1018" s="80" t="str">
        <f t="shared" si="219"/>
        <v/>
      </c>
      <c r="I1018" s="80" t="str">
        <f t="shared" si="213"/>
        <v/>
      </c>
      <c r="J1018" s="80" t="str">
        <f t="shared" si="220"/>
        <v/>
      </c>
      <c r="AG1018" s="16" t="str">
        <f t="shared" si="221"/>
        <v/>
      </c>
      <c r="AH1018" s="69" t="str">
        <f t="shared" si="214"/>
        <v/>
      </c>
      <c r="AI1018" s="70" t="str">
        <f t="shared" si="215"/>
        <v/>
      </c>
      <c r="AJ1018" s="70" t="str">
        <f t="shared" si="216"/>
        <v/>
      </c>
      <c r="AK1018" s="70" t="str">
        <f t="shared" si="222"/>
        <v/>
      </c>
      <c r="AL1018" s="70" t="str">
        <f t="shared" si="223"/>
        <v/>
      </c>
    </row>
    <row r="1019" spans="2:38" ht="15" thickBot="1" x14ac:dyDescent="0.35">
      <c r="B1019" s="79" t="str">
        <f t="shared" si="217"/>
        <v/>
      </c>
      <c r="C1019" s="78" t="str">
        <f t="shared" si="210"/>
        <v/>
      </c>
      <c r="D1019" s="79" t="str">
        <f>IFERROR(IF(J1018&lt;=0,"",IF(C1019="Yes","",B1019-COUNTIF($C$20:C1019,"Yes"))),"")</f>
        <v/>
      </c>
      <c r="E1019" s="81" t="str">
        <f t="shared" si="211"/>
        <v/>
      </c>
      <c r="F1019" s="80" t="str">
        <f t="shared" si="218"/>
        <v/>
      </c>
      <c r="G1019" s="80" t="str">
        <f t="shared" si="212"/>
        <v/>
      </c>
      <c r="H1019" s="80" t="str">
        <f t="shared" si="219"/>
        <v/>
      </c>
      <c r="I1019" s="80" t="str">
        <f t="shared" si="213"/>
        <v/>
      </c>
      <c r="J1019" s="80" t="str">
        <f t="shared" si="220"/>
        <v/>
      </c>
      <c r="AG1019" s="16" t="str">
        <f t="shared" si="221"/>
        <v/>
      </c>
      <c r="AH1019" s="69" t="str">
        <f t="shared" si="214"/>
        <v/>
      </c>
      <c r="AI1019" s="70" t="str">
        <f t="shared" si="215"/>
        <v/>
      </c>
      <c r="AJ1019" s="70" t="str">
        <f t="shared" si="216"/>
        <v/>
      </c>
      <c r="AK1019" s="70" t="str">
        <f t="shared" si="222"/>
        <v/>
      </c>
      <c r="AL1019" s="70" t="str">
        <f t="shared" si="223"/>
        <v/>
      </c>
    </row>
    <row r="1020" spans="2:38" ht="15" thickBot="1" x14ac:dyDescent="0.35">
      <c r="B1020" s="79" t="str">
        <f t="shared" si="217"/>
        <v/>
      </c>
      <c r="C1020" s="78" t="str">
        <f t="shared" si="210"/>
        <v/>
      </c>
      <c r="D1020" s="79" t="str">
        <f>IFERROR(IF(J1019&lt;=0,"",IF(C1020="Yes","",B1020-COUNTIF($C$20:C1020,"Yes"))),"")</f>
        <v/>
      </c>
      <c r="E1020" s="81" t="str">
        <f t="shared" si="211"/>
        <v/>
      </c>
      <c r="F1020" s="80" t="str">
        <f t="shared" si="218"/>
        <v/>
      </c>
      <c r="G1020" s="80" t="str">
        <f t="shared" si="212"/>
        <v/>
      </c>
      <c r="H1020" s="80" t="str">
        <f t="shared" si="219"/>
        <v/>
      </c>
      <c r="I1020" s="80" t="str">
        <f t="shared" si="213"/>
        <v/>
      </c>
      <c r="J1020" s="80" t="str">
        <f t="shared" si="220"/>
        <v/>
      </c>
      <c r="AG1020" s="16" t="str">
        <f t="shared" si="221"/>
        <v/>
      </c>
      <c r="AH1020" s="69" t="str">
        <f t="shared" si="214"/>
        <v/>
      </c>
      <c r="AI1020" s="70" t="str">
        <f t="shared" si="215"/>
        <v/>
      </c>
      <c r="AJ1020" s="70" t="str">
        <f t="shared" si="216"/>
        <v/>
      </c>
      <c r="AK1020" s="70" t="str">
        <f t="shared" si="222"/>
        <v/>
      </c>
      <c r="AL1020" s="70" t="str">
        <f t="shared" si="223"/>
        <v/>
      </c>
    </row>
    <row r="1021" spans="2:38" ht="15" thickBot="1" x14ac:dyDescent="0.35">
      <c r="B1021" s="79" t="str">
        <f t="shared" si="217"/>
        <v/>
      </c>
      <c r="C1021" s="78" t="str">
        <f t="shared" si="210"/>
        <v/>
      </c>
      <c r="D1021" s="79" t="str">
        <f>IFERROR(IF(J1020&lt;=0,"",IF(C1021="Yes","",B1021-COUNTIF($C$20:C1021,"Yes"))),"")</f>
        <v/>
      </c>
      <c r="E1021" s="81" t="str">
        <f t="shared" si="211"/>
        <v/>
      </c>
      <c r="F1021" s="80" t="str">
        <f t="shared" si="218"/>
        <v/>
      </c>
      <c r="G1021" s="80" t="str">
        <f t="shared" si="212"/>
        <v/>
      </c>
      <c r="H1021" s="80" t="str">
        <f t="shared" si="219"/>
        <v/>
      </c>
      <c r="I1021" s="80" t="str">
        <f t="shared" si="213"/>
        <v/>
      </c>
      <c r="J1021" s="80" t="str">
        <f t="shared" si="220"/>
        <v/>
      </c>
      <c r="AG1021" s="16" t="str">
        <f t="shared" si="221"/>
        <v/>
      </c>
      <c r="AH1021" s="69" t="str">
        <f t="shared" si="214"/>
        <v/>
      </c>
      <c r="AI1021" s="70" t="str">
        <f t="shared" si="215"/>
        <v/>
      </c>
      <c r="AJ1021" s="70" t="str">
        <f t="shared" si="216"/>
        <v/>
      </c>
      <c r="AK1021" s="70" t="str">
        <f t="shared" si="222"/>
        <v/>
      </c>
      <c r="AL1021" s="70" t="str">
        <f t="shared" si="223"/>
        <v/>
      </c>
    </row>
    <row r="1022" spans="2:38" ht="15" thickBot="1" x14ac:dyDescent="0.35">
      <c r="B1022" s="79" t="str">
        <f t="shared" si="217"/>
        <v/>
      </c>
      <c r="C1022" s="78" t="str">
        <f t="shared" si="210"/>
        <v/>
      </c>
      <c r="D1022" s="79" t="str">
        <f>IFERROR(IF(J1021&lt;=0,"",IF(C1022="Yes","",B1022-COUNTIF($C$20:C1022,"Yes"))),"")</f>
        <v/>
      </c>
      <c r="E1022" s="81" t="str">
        <f t="shared" si="211"/>
        <v/>
      </c>
      <c r="F1022" s="80" t="str">
        <f t="shared" si="218"/>
        <v/>
      </c>
      <c r="G1022" s="80" t="str">
        <f t="shared" si="212"/>
        <v/>
      </c>
      <c r="H1022" s="80" t="str">
        <f t="shared" si="219"/>
        <v/>
      </c>
      <c r="I1022" s="80" t="str">
        <f t="shared" si="213"/>
        <v/>
      </c>
      <c r="J1022" s="80" t="str">
        <f t="shared" si="220"/>
        <v/>
      </c>
      <c r="AG1022" s="16" t="str">
        <f t="shared" si="221"/>
        <v/>
      </c>
      <c r="AH1022" s="69" t="str">
        <f t="shared" si="214"/>
        <v/>
      </c>
      <c r="AI1022" s="70" t="str">
        <f t="shared" si="215"/>
        <v/>
      </c>
      <c r="AJ1022" s="70" t="str">
        <f t="shared" si="216"/>
        <v/>
      </c>
      <c r="AK1022" s="70" t="str">
        <f t="shared" si="222"/>
        <v/>
      </c>
      <c r="AL1022" s="70" t="str">
        <f t="shared" si="223"/>
        <v/>
      </c>
    </row>
    <row r="1023" spans="2:38" ht="15" thickBot="1" x14ac:dyDescent="0.35">
      <c r="B1023" s="79" t="str">
        <f t="shared" si="217"/>
        <v/>
      </c>
      <c r="C1023" s="78" t="str">
        <f t="shared" si="210"/>
        <v/>
      </c>
      <c r="D1023" s="79" t="str">
        <f>IFERROR(IF(J1022&lt;=0,"",IF(C1023="Yes","",B1023-COUNTIF($C$20:C1023,"Yes"))),"")</f>
        <v/>
      </c>
      <c r="E1023" s="81" t="str">
        <f t="shared" si="211"/>
        <v/>
      </c>
      <c r="F1023" s="80" t="str">
        <f t="shared" si="218"/>
        <v/>
      </c>
      <c r="G1023" s="80" t="str">
        <f t="shared" si="212"/>
        <v/>
      </c>
      <c r="H1023" s="80" t="str">
        <f t="shared" si="219"/>
        <v/>
      </c>
      <c r="I1023" s="80" t="str">
        <f t="shared" si="213"/>
        <v/>
      </c>
      <c r="J1023" s="80" t="str">
        <f t="shared" si="220"/>
        <v/>
      </c>
      <c r="AG1023" s="16" t="str">
        <f t="shared" si="221"/>
        <v/>
      </c>
      <c r="AH1023" s="69" t="str">
        <f t="shared" si="214"/>
        <v/>
      </c>
      <c r="AI1023" s="70" t="str">
        <f t="shared" si="215"/>
        <v/>
      </c>
      <c r="AJ1023" s="70" t="str">
        <f t="shared" si="216"/>
        <v/>
      </c>
      <c r="AK1023" s="70" t="str">
        <f t="shared" si="222"/>
        <v/>
      </c>
      <c r="AL1023" s="70" t="str">
        <f t="shared" si="223"/>
        <v/>
      </c>
    </row>
    <row r="1024" spans="2:38" ht="15" thickBot="1" x14ac:dyDescent="0.35">
      <c r="B1024" s="79" t="str">
        <f t="shared" si="217"/>
        <v/>
      </c>
      <c r="C1024" s="78" t="str">
        <f t="shared" si="210"/>
        <v/>
      </c>
      <c r="D1024" s="79" t="str">
        <f>IFERROR(IF(J1023&lt;=0,"",IF(C1024="Yes","",B1024-COUNTIF($C$20:C1024,"Yes"))),"")</f>
        <v/>
      </c>
      <c r="E1024" s="81" t="str">
        <f t="shared" si="211"/>
        <v/>
      </c>
      <c r="F1024" s="80" t="str">
        <f t="shared" si="218"/>
        <v/>
      </c>
      <c r="G1024" s="80" t="str">
        <f t="shared" si="212"/>
        <v/>
      </c>
      <c r="H1024" s="80" t="str">
        <f t="shared" si="219"/>
        <v/>
      </c>
      <c r="I1024" s="80" t="str">
        <f t="shared" si="213"/>
        <v/>
      </c>
      <c r="J1024" s="80" t="str">
        <f t="shared" si="220"/>
        <v/>
      </c>
      <c r="AG1024" s="16" t="str">
        <f t="shared" si="221"/>
        <v/>
      </c>
      <c r="AH1024" s="69" t="str">
        <f t="shared" si="214"/>
        <v/>
      </c>
      <c r="AI1024" s="70" t="str">
        <f t="shared" si="215"/>
        <v/>
      </c>
      <c r="AJ1024" s="70" t="str">
        <f t="shared" si="216"/>
        <v/>
      </c>
      <c r="AK1024" s="70" t="str">
        <f t="shared" si="222"/>
        <v/>
      </c>
      <c r="AL1024" s="70" t="str">
        <f t="shared" si="223"/>
        <v/>
      </c>
    </row>
    <row r="1025" spans="2:38" ht="15" thickBot="1" x14ac:dyDescent="0.35">
      <c r="B1025" s="79" t="str">
        <f t="shared" si="217"/>
        <v/>
      </c>
      <c r="C1025" s="78" t="str">
        <f t="shared" si="210"/>
        <v/>
      </c>
      <c r="D1025" s="79" t="str">
        <f>IFERROR(IF(J1024&lt;=0,"",IF(C1025="Yes","",B1025-COUNTIF($C$20:C1025,"Yes"))),"")</f>
        <v/>
      </c>
      <c r="E1025" s="81" t="str">
        <f t="shared" si="211"/>
        <v/>
      </c>
      <c r="F1025" s="80" t="str">
        <f t="shared" si="218"/>
        <v/>
      </c>
      <c r="G1025" s="80" t="str">
        <f t="shared" si="212"/>
        <v/>
      </c>
      <c r="H1025" s="80" t="str">
        <f t="shared" si="219"/>
        <v/>
      </c>
      <c r="I1025" s="80" t="str">
        <f t="shared" si="213"/>
        <v/>
      </c>
      <c r="J1025" s="80" t="str">
        <f t="shared" si="220"/>
        <v/>
      </c>
      <c r="AG1025" s="16" t="str">
        <f t="shared" si="221"/>
        <v/>
      </c>
      <c r="AH1025" s="69" t="str">
        <f t="shared" si="214"/>
        <v/>
      </c>
      <c r="AI1025" s="70" t="str">
        <f t="shared" si="215"/>
        <v/>
      </c>
      <c r="AJ1025" s="70" t="str">
        <f t="shared" si="216"/>
        <v/>
      </c>
      <c r="AK1025" s="70" t="str">
        <f t="shared" si="222"/>
        <v/>
      </c>
      <c r="AL1025" s="70" t="str">
        <f t="shared" si="223"/>
        <v/>
      </c>
    </row>
    <row r="1026" spans="2:38" ht="15" thickBot="1" x14ac:dyDescent="0.35">
      <c r="B1026" s="79" t="str">
        <f t="shared" si="217"/>
        <v/>
      </c>
      <c r="C1026" s="78" t="str">
        <f t="shared" si="210"/>
        <v/>
      </c>
      <c r="D1026" s="79" t="str">
        <f>IFERROR(IF(J1025&lt;=0,"",IF(C1026="Yes","",B1026-COUNTIF($C$20:C1026,"Yes"))),"")</f>
        <v/>
      </c>
      <c r="E1026" s="81" t="str">
        <f t="shared" si="211"/>
        <v/>
      </c>
      <c r="F1026" s="80" t="str">
        <f t="shared" si="218"/>
        <v/>
      </c>
      <c r="G1026" s="80" t="str">
        <f t="shared" si="212"/>
        <v/>
      </c>
      <c r="H1026" s="80" t="str">
        <f t="shared" si="219"/>
        <v/>
      </c>
      <c r="I1026" s="80" t="str">
        <f t="shared" si="213"/>
        <v/>
      </c>
      <c r="J1026" s="80" t="str">
        <f t="shared" si="220"/>
        <v/>
      </c>
      <c r="AG1026" s="16" t="str">
        <f t="shared" si="221"/>
        <v/>
      </c>
      <c r="AH1026" s="69" t="str">
        <f t="shared" si="214"/>
        <v/>
      </c>
      <c r="AI1026" s="70" t="str">
        <f t="shared" si="215"/>
        <v/>
      </c>
      <c r="AJ1026" s="70" t="str">
        <f t="shared" si="216"/>
        <v/>
      </c>
      <c r="AK1026" s="70" t="str">
        <f t="shared" si="222"/>
        <v/>
      </c>
      <c r="AL1026" s="70" t="str">
        <f t="shared" si="223"/>
        <v/>
      </c>
    </row>
    <row r="1027" spans="2:38" ht="15" thickBot="1" x14ac:dyDescent="0.35">
      <c r="B1027" s="79" t="str">
        <f t="shared" si="217"/>
        <v/>
      </c>
      <c r="C1027" s="78" t="str">
        <f t="shared" si="210"/>
        <v/>
      </c>
      <c r="D1027" s="79" t="str">
        <f>IFERROR(IF(J1026&lt;=0,"",IF(C1027="Yes","",B1027-COUNTIF($C$20:C1027,"Yes"))),"")</f>
        <v/>
      </c>
      <c r="E1027" s="81" t="str">
        <f t="shared" si="211"/>
        <v/>
      </c>
      <c r="F1027" s="80" t="str">
        <f t="shared" si="218"/>
        <v/>
      </c>
      <c r="G1027" s="80" t="str">
        <f t="shared" si="212"/>
        <v/>
      </c>
      <c r="H1027" s="80" t="str">
        <f t="shared" si="219"/>
        <v/>
      </c>
      <c r="I1027" s="80" t="str">
        <f t="shared" si="213"/>
        <v/>
      </c>
      <c r="J1027" s="80" t="str">
        <f t="shared" si="220"/>
        <v/>
      </c>
      <c r="AG1027" s="16" t="str">
        <f t="shared" si="221"/>
        <v/>
      </c>
      <c r="AH1027" s="69" t="str">
        <f t="shared" si="214"/>
        <v/>
      </c>
      <c r="AI1027" s="70" t="str">
        <f t="shared" si="215"/>
        <v/>
      </c>
      <c r="AJ1027" s="70" t="str">
        <f t="shared" si="216"/>
        <v/>
      </c>
      <c r="AK1027" s="70" t="str">
        <f t="shared" si="222"/>
        <v/>
      </c>
      <c r="AL1027" s="70" t="str">
        <f t="shared" si="223"/>
        <v/>
      </c>
    </row>
    <row r="1028" spans="2:38" ht="15" thickBot="1" x14ac:dyDescent="0.35">
      <c r="B1028" s="79" t="str">
        <f t="shared" si="217"/>
        <v/>
      </c>
      <c r="C1028" s="78" t="str">
        <f t="shared" si="210"/>
        <v/>
      </c>
      <c r="D1028" s="79" t="str">
        <f>IFERROR(IF(J1027&lt;=0,"",IF(C1028="Yes","",B1028-COUNTIF($C$20:C1028,"Yes"))),"")</f>
        <v/>
      </c>
      <c r="E1028" s="81" t="str">
        <f t="shared" si="211"/>
        <v/>
      </c>
      <c r="F1028" s="80" t="str">
        <f t="shared" si="218"/>
        <v/>
      </c>
      <c r="G1028" s="80" t="str">
        <f t="shared" si="212"/>
        <v/>
      </c>
      <c r="H1028" s="80" t="str">
        <f t="shared" si="219"/>
        <v/>
      </c>
      <c r="I1028" s="80" t="str">
        <f t="shared" si="213"/>
        <v/>
      </c>
      <c r="J1028" s="80" t="str">
        <f t="shared" si="220"/>
        <v/>
      </c>
      <c r="AG1028" s="16" t="str">
        <f t="shared" si="221"/>
        <v/>
      </c>
      <c r="AH1028" s="69" t="str">
        <f t="shared" si="214"/>
        <v/>
      </c>
      <c r="AI1028" s="70" t="str">
        <f t="shared" si="215"/>
        <v/>
      </c>
      <c r="AJ1028" s="70" t="str">
        <f t="shared" si="216"/>
        <v/>
      </c>
      <c r="AK1028" s="70" t="str">
        <f t="shared" si="222"/>
        <v/>
      </c>
      <c r="AL1028" s="70" t="str">
        <f t="shared" si="223"/>
        <v/>
      </c>
    </row>
    <row r="1029" spans="2:38" ht="15" thickBot="1" x14ac:dyDescent="0.35">
      <c r="B1029" s="79" t="str">
        <f t="shared" si="217"/>
        <v/>
      </c>
      <c r="C1029" s="78" t="str">
        <f t="shared" si="210"/>
        <v/>
      </c>
      <c r="D1029" s="79" t="str">
        <f>IFERROR(IF(J1028&lt;=0,"",IF(C1029="Yes","",B1029-COUNTIF($C$20:C1029,"Yes"))),"")</f>
        <v/>
      </c>
      <c r="E1029" s="81" t="str">
        <f t="shared" si="211"/>
        <v/>
      </c>
      <c r="F1029" s="80" t="str">
        <f t="shared" si="218"/>
        <v/>
      </c>
      <c r="G1029" s="80" t="str">
        <f t="shared" si="212"/>
        <v/>
      </c>
      <c r="H1029" s="80" t="str">
        <f t="shared" si="219"/>
        <v/>
      </c>
      <c r="I1029" s="80" t="str">
        <f t="shared" si="213"/>
        <v/>
      </c>
      <c r="J1029" s="80" t="str">
        <f t="shared" si="220"/>
        <v/>
      </c>
      <c r="AG1029" s="16" t="str">
        <f t="shared" si="221"/>
        <v/>
      </c>
      <c r="AH1029" s="69" t="str">
        <f t="shared" si="214"/>
        <v/>
      </c>
      <c r="AI1029" s="70" t="str">
        <f t="shared" si="215"/>
        <v/>
      </c>
      <c r="AJ1029" s="70" t="str">
        <f t="shared" si="216"/>
        <v/>
      </c>
      <c r="AK1029" s="70" t="str">
        <f t="shared" si="222"/>
        <v/>
      </c>
      <c r="AL1029" s="70" t="str">
        <f t="shared" si="223"/>
        <v/>
      </c>
    </row>
    <row r="1030" spans="2:38" ht="15" thickBot="1" x14ac:dyDescent="0.35">
      <c r="B1030" s="79" t="str">
        <f t="shared" si="217"/>
        <v/>
      </c>
      <c r="C1030" s="78" t="str">
        <f t="shared" si="210"/>
        <v/>
      </c>
      <c r="D1030" s="79" t="str">
        <f>IFERROR(IF(J1029&lt;=0,"",IF(C1030="Yes","",B1030-COUNTIF($C$20:C1030,"Yes"))),"")</f>
        <v/>
      </c>
      <c r="E1030" s="81" t="str">
        <f t="shared" si="211"/>
        <v/>
      </c>
      <c r="F1030" s="80" t="str">
        <f t="shared" si="218"/>
        <v/>
      </c>
      <c r="G1030" s="80" t="str">
        <f t="shared" si="212"/>
        <v/>
      </c>
      <c r="H1030" s="80" t="str">
        <f t="shared" si="219"/>
        <v/>
      </c>
      <c r="I1030" s="80" t="str">
        <f t="shared" si="213"/>
        <v/>
      </c>
      <c r="J1030" s="80" t="str">
        <f t="shared" si="220"/>
        <v/>
      </c>
      <c r="AG1030" s="16" t="str">
        <f t="shared" si="221"/>
        <v/>
      </c>
      <c r="AH1030" s="69" t="str">
        <f t="shared" si="214"/>
        <v/>
      </c>
      <c r="AI1030" s="70" t="str">
        <f t="shared" si="215"/>
        <v/>
      </c>
      <c r="AJ1030" s="70" t="str">
        <f t="shared" si="216"/>
        <v/>
      </c>
      <c r="AK1030" s="70" t="str">
        <f t="shared" si="222"/>
        <v/>
      </c>
      <c r="AL1030" s="70" t="str">
        <f t="shared" si="223"/>
        <v/>
      </c>
    </row>
    <row r="1031" spans="2:38" ht="15" thickBot="1" x14ac:dyDescent="0.35">
      <c r="B1031" s="79" t="str">
        <f t="shared" si="217"/>
        <v/>
      </c>
      <c r="C1031" s="78" t="str">
        <f t="shared" si="210"/>
        <v/>
      </c>
      <c r="D1031" s="79" t="str">
        <f>IFERROR(IF(J1030&lt;=0,"",IF(C1031="Yes","",B1031-COUNTIF($C$20:C1031,"Yes"))),"")</f>
        <v/>
      </c>
      <c r="E1031" s="81" t="str">
        <f t="shared" si="211"/>
        <v/>
      </c>
      <c r="F1031" s="80" t="str">
        <f t="shared" si="218"/>
        <v/>
      </c>
      <c r="G1031" s="80" t="str">
        <f t="shared" si="212"/>
        <v/>
      </c>
      <c r="H1031" s="80" t="str">
        <f t="shared" si="219"/>
        <v/>
      </c>
      <c r="I1031" s="80" t="str">
        <f t="shared" si="213"/>
        <v/>
      </c>
      <c r="J1031" s="80" t="str">
        <f t="shared" si="220"/>
        <v/>
      </c>
      <c r="AG1031" s="16" t="str">
        <f t="shared" si="221"/>
        <v/>
      </c>
      <c r="AH1031" s="69" t="str">
        <f t="shared" si="214"/>
        <v/>
      </c>
      <c r="AI1031" s="70" t="str">
        <f t="shared" si="215"/>
        <v/>
      </c>
      <c r="AJ1031" s="70" t="str">
        <f t="shared" si="216"/>
        <v/>
      </c>
      <c r="AK1031" s="70" t="str">
        <f t="shared" si="222"/>
        <v/>
      </c>
      <c r="AL1031" s="70" t="str">
        <f t="shared" si="223"/>
        <v/>
      </c>
    </row>
    <row r="1032" spans="2:38" ht="15" thickBot="1" x14ac:dyDescent="0.35">
      <c r="B1032" s="79" t="str">
        <f t="shared" si="217"/>
        <v/>
      </c>
      <c r="C1032" s="78" t="str">
        <f t="shared" si="210"/>
        <v/>
      </c>
      <c r="D1032" s="79" t="str">
        <f>IFERROR(IF(J1031&lt;=0,"",IF(C1032="Yes","",B1032-COUNTIF($C$20:C1032,"Yes"))),"")</f>
        <v/>
      </c>
      <c r="E1032" s="81" t="str">
        <f t="shared" si="211"/>
        <v/>
      </c>
      <c r="F1032" s="80" t="str">
        <f t="shared" si="218"/>
        <v/>
      </c>
      <c r="G1032" s="80" t="str">
        <f t="shared" si="212"/>
        <v/>
      </c>
      <c r="H1032" s="80" t="str">
        <f t="shared" si="219"/>
        <v/>
      </c>
      <c r="I1032" s="80" t="str">
        <f t="shared" si="213"/>
        <v/>
      </c>
      <c r="J1032" s="80" t="str">
        <f t="shared" si="220"/>
        <v/>
      </c>
      <c r="AG1032" s="16" t="str">
        <f t="shared" si="221"/>
        <v/>
      </c>
      <c r="AH1032" s="69" t="str">
        <f t="shared" si="214"/>
        <v/>
      </c>
      <c r="AI1032" s="70" t="str">
        <f t="shared" si="215"/>
        <v/>
      </c>
      <c r="AJ1032" s="70" t="str">
        <f t="shared" si="216"/>
        <v/>
      </c>
      <c r="AK1032" s="70" t="str">
        <f t="shared" si="222"/>
        <v/>
      </c>
      <c r="AL1032" s="70" t="str">
        <f t="shared" si="223"/>
        <v/>
      </c>
    </row>
    <row r="1033" spans="2:38" ht="15" thickBot="1" x14ac:dyDescent="0.35">
      <c r="B1033" s="79" t="str">
        <f t="shared" si="217"/>
        <v/>
      </c>
      <c r="C1033" s="78" t="str">
        <f t="shared" si="210"/>
        <v/>
      </c>
      <c r="D1033" s="79" t="str">
        <f>IFERROR(IF(J1032&lt;=0,"",IF(C1033="Yes","",B1033-COUNTIF($C$20:C1033,"Yes"))),"")</f>
        <v/>
      </c>
      <c r="E1033" s="81" t="str">
        <f t="shared" si="211"/>
        <v/>
      </c>
      <c r="F1033" s="80" t="str">
        <f t="shared" si="218"/>
        <v/>
      </c>
      <c r="G1033" s="80" t="str">
        <f t="shared" si="212"/>
        <v/>
      </c>
      <c r="H1033" s="80" t="str">
        <f t="shared" si="219"/>
        <v/>
      </c>
      <c r="I1033" s="80" t="str">
        <f t="shared" si="213"/>
        <v/>
      </c>
      <c r="J1033" s="80" t="str">
        <f t="shared" si="220"/>
        <v/>
      </c>
      <c r="AG1033" s="16" t="str">
        <f t="shared" si="221"/>
        <v/>
      </c>
      <c r="AH1033" s="69" t="str">
        <f t="shared" si="214"/>
        <v/>
      </c>
      <c r="AI1033" s="70" t="str">
        <f t="shared" si="215"/>
        <v/>
      </c>
      <c r="AJ1033" s="70" t="str">
        <f t="shared" si="216"/>
        <v/>
      </c>
      <c r="AK1033" s="70" t="str">
        <f t="shared" si="222"/>
        <v/>
      </c>
      <c r="AL1033" s="70" t="str">
        <f t="shared" si="223"/>
        <v/>
      </c>
    </row>
    <row r="1034" spans="2:38" ht="15" thickBot="1" x14ac:dyDescent="0.35">
      <c r="B1034" s="79" t="str">
        <f t="shared" si="217"/>
        <v/>
      </c>
      <c r="C1034" s="78" t="str">
        <f t="shared" si="210"/>
        <v/>
      </c>
      <c r="D1034" s="79" t="str">
        <f>IFERROR(IF(J1033&lt;=0,"",IF(C1034="Yes","",B1034-COUNTIF($C$20:C1034,"Yes"))),"")</f>
        <v/>
      </c>
      <c r="E1034" s="81" t="str">
        <f t="shared" si="211"/>
        <v/>
      </c>
      <c r="F1034" s="80" t="str">
        <f t="shared" si="218"/>
        <v/>
      </c>
      <c r="G1034" s="80" t="str">
        <f t="shared" si="212"/>
        <v/>
      </c>
      <c r="H1034" s="80" t="str">
        <f t="shared" si="219"/>
        <v/>
      </c>
      <c r="I1034" s="80" t="str">
        <f t="shared" si="213"/>
        <v/>
      </c>
      <c r="J1034" s="80" t="str">
        <f t="shared" si="220"/>
        <v/>
      </c>
      <c r="AG1034" s="16" t="str">
        <f t="shared" si="221"/>
        <v/>
      </c>
      <c r="AH1034" s="69" t="str">
        <f t="shared" si="214"/>
        <v/>
      </c>
      <c r="AI1034" s="70" t="str">
        <f t="shared" si="215"/>
        <v/>
      </c>
      <c r="AJ1034" s="70" t="str">
        <f t="shared" si="216"/>
        <v/>
      </c>
      <c r="AK1034" s="70" t="str">
        <f t="shared" si="222"/>
        <v/>
      </c>
      <c r="AL1034" s="70" t="str">
        <f t="shared" si="223"/>
        <v/>
      </c>
    </row>
    <row r="1035" spans="2:38" ht="15" thickBot="1" x14ac:dyDescent="0.35">
      <c r="B1035" s="79" t="str">
        <f t="shared" si="217"/>
        <v/>
      </c>
      <c r="C1035" s="78" t="str">
        <f t="shared" si="210"/>
        <v/>
      </c>
      <c r="D1035" s="79" t="str">
        <f>IFERROR(IF(J1034&lt;=0,"",IF(C1035="Yes","",B1035-COUNTIF($C$20:C1035,"Yes"))),"")</f>
        <v/>
      </c>
      <c r="E1035" s="81" t="str">
        <f t="shared" si="211"/>
        <v/>
      </c>
      <c r="F1035" s="80" t="str">
        <f t="shared" si="218"/>
        <v/>
      </c>
      <c r="G1035" s="80" t="str">
        <f t="shared" si="212"/>
        <v/>
      </c>
      <c r="H1035" s="80" t="str">
        <f t="shared" si="219"/>
        <v/>
      </c>
      <c r="I1035" s="80" t="str">
        <f t="shared" si="213"/>
        <v/>
      </c>
      <c r="J1035" s="80" t="str">
        <f t="shared" si="220"/>
        <v/>
      </c>
      <c r="AG1035" s="16" t="str">
        <f t="shared" si="221"/>
        <v/>
      </c>
      <c r="AH1035" s="69" t="str">
        <f t="shared" si="214"/>
        <v/>
      </c>
      <c r="AI1035" s="70" t="str">
        <f t="shared" si="215"/>
        <v/>
      </c>
      <c r="AJ1035" s="70" t="str">
        <f t="shared" si="216"/>
        <v/>
      </c>
      <c r="AK1035" s="70" t="str">
        <f t="shared" si="222"/>
        <v/>
      </c>
      <c r="AL1035" s="70" t="str">
        <f t="shared" si="223"/>
        <v/>
      </c>
    </row>
    <row r="1036" spans="2:38" ht="15" thickBot="1" x14ac:dyDescent="0.35">
      <c r="B1036" s="79" t="str">
        <f t="shared" si="217"/>
        <v/>
      </c>
      <c r="C1036" s="78" t="str">
        <f t="shared" si="210"/>
        <v/>
      </c>
      <c r="D1036" s="79" t="str">
        <f>IFERROR(IF(J1035&lt;=0,"",IF(C1036="Yes","",B1036-COUNTIF($C$20:C1036,"Yes"))),"")</f>
        <v/>
      </c>
      <c r="E1036" s="81" t="str">
        <f t="shared" si="211"/>
        <v/>
      </c>
      <c r="F1036" s="80" t="str">
        <f t="shared" si="218"/>
        <v/>
      </c>
      <c r="G1036" s="80" t="str">
        <f t="shared" si="212"/>
        <v/>
      </c>
      <c r="H1036" s="80" t="str">
        <f t="shared" si="219"/>
        <v/>
      </c>
      <c r="I1036" s="80" t="str">
        <f t="shared" si="213"/>
        <v/>
      </c>
      <c r="J1036" s="80" t="str">
        <f t="shared" si="220"/>
        <v/>
      </c>
      <c r="AG1036" s="16" t="str">
        <f t="shared" si="221"/>
        <v/>
      </c>
      <c r="AH1036" s="69" t="str">
        <f t="shared" si="214"/>
        <v/>
      </c>
      <c r="AI1036" s="70" t="str">
        <f t="shared" si="215"/>
        <v/>
      </c>
      <c r="AJ1036" s="70" t="str">
        <f t="shared" si="216"/>
        <v/>
      </c>
      <c r="AK1036" s="70" t="str">
        <f t="shared" si="222"/>
        <v/>
      </c>
      <c r="AL1036" s="70" t="str">
        <f t="shared" si="223"/>
        <v/>
      </c>
    </row>
    <row r="1037" spans="2:38" ht="15" thickBot="1" x14ac:dyDescent="0.35">
      <c r="B1037" s="79" t="str">
        <f t="shared" si="217"/>
        <v/>
      </c>
      <c r="C1037" s="78" t="str">
        <f t="shared" si="210"/>
        <v/>
      </c>
      <c r="D1037" s="79" t="str">
        <f>IFERROR(IF(J1036&lt;=0,"",IF(C1037="Yes","",B1037-COUNTIF($C$20:C1037,"Yes"))),"")</f>
        <v/>
      </c>
      <c r="E1037" s="81" t="str">
        <f t="shared" si="211"/>
        <v/>
      </c>
      <c r="F1037" s="80" t="str">
        <f t="shared" si="218"/>
        <v/>
      </c>
      <c r="G1037" s="80" t="str">
        <f t="shared" si="212"/>
        <v/>
      </c>
      <c r="H1037" s="80" t="str">
        <f t="shared" si="219"/>
        <v/>
      </c>
      <c r="I1037" s="80" t="str">
        <f t="shared" si="213"/>
        <v/>
      </c>
      <c r="J1037" s="80" t="str">
        <f t="shared" si="220"/>
        <v/>
      </c>
      <c r="AG1037" s="16" t="str">
        <f t="shared" si="221"/>
        <v/>
      </c>
      <c r="AH1037" s="69" t="str">
        <f t="shared" si="214"/>
        <v/>
      </c>
      <c r="AI1037" s="70" t="str">
        <f t="shared" si="215"/>
        <v/>
      </c>
      <c r="AJ1037" s="70" t="str">
        <f t="shared" si="216"/>
        <v/>
      </c>
      <c r="AK1037" s="70" t="str">
        <f t="shared" si="222"/>
        <v/>
      </c>
      <c r="AL1037" s="70" t="str">
        <f t="shared" si="223"/>
        <v/>
      </c>
    </row>
    <row r="1038" spans="2:38" ht="15" thickBot="1" x14ac:dyDescent="0.35">
      <c r="B1038" s="79" t="str">
        <f t="shared" si="217"/>
        <v/>
      </c>
      <c r="C1038" s="78" t="str">
        <f t="shared" si="210"/>
        <v/>
      </c>
      <c r="D1038" s="79" t="str">
        <f>IFERROR(IF(J1037&lt;=0,"",IF(C1038="Yes","",B1038-COUNTIF($C$20:C1038,"Yes"))),"")</f>
        <v/>
      </c>
      <c r="E1038" s="81" t="str">
        <f t="shared" si="211"/>
        <v/>
      </c>
      <c r="F1038" s="80" t="str">
        <f t="shared" si="218"/>
        <v/>
      </c>
      <c r="G1038" s="80" t="str">
        <f t="shared" si="212"/>
        <v/>
      </c>
      <c r="H1038" s="80" t="str">
        <f t="shared" si="219"/>
        <v/>
      </c>
      <c r="I1038" s="80" t="str">
        <f t="shared" si="213"/>
        <v/>
      </c>
      <c r="J1038" s="80" t="str">
        <f t="shared" si="220"/>
        <v/>
      </c>
      <c r="AG1038" s="16" t="str">
        <f t="shared" si="221"/>
        <v/>
      </c>
      <c r="AH1038" s="69" t="str">
        <f t="shared" si="214"/>
        <v/>
      </c>
      <c r="AI1038" s="70" t="str">
        <f t="shared" si="215"/>
        <v/>
      </c>
      <c r="AJ1038" s="70" t="str">
        <f t="shared" si="216"/>
        <v/>
      </c>
      <c r="AK1038" s="70" t="str">
        <f t="shared" si="222"/>
        <v/>
      </c>
      <c r="AL1038" s="70" t="str">
        <f t="shared" si="223"/>
        <v/>
      </c>
    </row>
    <row r="1039" spans="2:38" ht="15" thickBot="1" x14ac:dyDescent="0.35">
      <c r="B1039" s="79" t="str">
        <f t="shared" si="217"/>
        <v/>
      </c>
      <c r="C1039" s="78" t="str">
        <f t="shared" si="210"/>
        <v/>
      </c>
      <c r="D1039" s="79" t="str">
        <f>IFERROR(IF(J1038&lt;=0,"",IF(C1039="Yes","",B1039-COUNTIF($C$20:C1039,"Yes"))),"")</f>
        <v/>
      </c>
      <c r="E1039" s="81" t="str">
        <f t="shared" si="211"/>
        <v/>
      </c>
      <c r="F1039" s="80" t="str">
        <f t="shared" si="218"/>
        <v/>
      </c>
      <c r="G1039" s="80" t="str">
        <f t="shared" si="212"/>
        <v/>
      </c>
      <c r="H1039" s="80" t="str">
        <f t="shared" si="219"/>
        <v/>
      </c>
      <c r="I1039" s="80" t="str">
        <f t="shared" si="213"/>
        <v/>
      </c>
      <c r="J1039" s="80" t="str">
        <f t="shared" si="220"/>
        <v/>
      </c>
      <c r="AG1039" s="16" t="str">
        <f t="shared" si="221"/>
        <v/>
      </c>
      <c r="AH1039" s="69" t="str">
        <f t="shared" si="214"/>
        <v/>
      </c>
      <c r="AI1039" s="70" t="str">
        <f t="shared" si="215"/>
        <v/>
      </c>
      <c r="AJ1039" s="70" t="str">
        <f t="shared" si="216"/>
        <v/>
      </c>
      <c r="AK1039" s="70" t="str">
        <f t="shared" si="222"/>
        <v/>
      </c>
      <c r="AL1039" s="70" t="str">
        <f t="shared" si="223"/>
        <v/>
      </c>
    </row>
    <row r="1040" spans="2:38" ht="15" thickBot="1" x14ac:dyDescent="0.35">
      <c r="B1040" s="79" t="str">
        <f t="shared" si="217"/>
        <v/>
      </c>
      <c r="C1040" s="78" t="str">
        <f t="shared" si="210"/>
        <v/>
      </c>
      <c r="D1040" s="79" t="str">
        <f>IFERROR(IF(J1039&lt;=0,"",IF(C1040="Yes","",B1040-COUNTIF($C$20:C1040,"Yes"))),"")</f>
        <v/>
      </c>
      <c r="E1040" s="81" t="str">
        <f t="shared" si="211"/>
        <v/>
      </c>
      <c r="F1040" s="80" t="str">
        <f t="shared" si="218"/>
        <v/>
      </c>
      <c r="G1040" s="80" t="str">
        <f t="shared" si="212"/>
        <v/>
      </c>
      <c r="H1040" s="80" t="str">
        <f t="shared" si="219"/>
        <v/>
      </c>
      <c r="I1040" s="80" t="str">
        <f t="shared" si="213"/>
        <v/>
      </c>
      <c r="J1040" s="80" t="str">
        <f t="shared" si="220"/>
        <v/>
      </c>
      <c r="AG1040" s="16" t="str">
        <f t="shared" si="221"/>
        <v/>
      </c>
      <c r="AH1040" s="69" t="str">
        <f t="shared" si="214"/>
        <v/>
      </c>
      <c r="AI1040" s="70" t="str">
        <f t="shared" si="215"/>
        <v/>
      </c>
      <c r="AJ1040" s="70" t="str">
        <f t="shared" si="216"/>
        <v/>
      </c>
      <c r="AK1040" s="70" t="str">
        <f t="shared" si="222"/>
        <v/>
      </c>
      <c r="AL1040" s="70" t="str">
        <f t="shared" si="223"/>
        <v/>
      </c>
    </row>
    <row r="1041" spans="2:38" ht="15" thickBot="1" x14ac:dyDescent="0.35">
      <c r="B1041" s="79" t="str">
        <f t="shared" si="217"/>
        <v/>
      </c>
      <c r="C1041" s="78" t="str">
        <f t="shared" si="210"/>
        <v/>
      </c>
      <c r="D1041" s="79" t="str">
        <f>IFERROR(IF(J1040&lt;=0,"",IF(C1041="Yes","",B1041-COUNTIF($C$20:C1041,"Yes"))),"")</f>
        <v/>
      </c>
      <c r="E1041" s="81" t="str">
        <f t="shared" si="211"/>
        <v/>
      </c>
      <c r="F1041" s="80" t="str">
        <f t="shared" si="218"/>
        <v/>
      </c>
      <c r="G1041" s="80" t="str">
        <f t="shared" si="212"/>
        <v/>
      </c>
      <c r="H1041" s="80" t="str">
        <f t="shared" si="219"/>
        <v/>
      </c>
      <c r="I1041" s="80" t="str">
        <f t="shared" si="213"/>
        <v/>
      </c>
      <c r="J1041" s="80" t="str">
        <f t="shared" si="220"/>
        <v/>
      </c>
      <c r="AG1041" s="16" t="str">
        <f t="shared" si="221"/>
        <v/>
      </c>
      <c r="AH1041" s="69" t="str">
        <f t="shared" si="214"/>
        <v/>
      </c>
      <c r="AI1041" s="70" t="str">
        <f t="shared" si="215"/>
        <v/>
      </c>
      <c r="AJ1041" s="70" t="str">
        <f t="shared" si="216"/>
        <v/>
      </c>
      <c r="AK1041" s="70" t="str">
        <f t="shared" si="222"/>
        <v/>
      </c>
      <c r="AL1041" s="70" t="str">
        <f t="shared" si="223"/>
        <v/>
      </c>
    </row>
    <row r="1042" spans="2:38" ht="15" thickBot="1" x14ac:dyDescent="0.35">
      <c r="B1042" s="79" t="str">
        <f t="shared" si="217"/>
        <v/>
      </c>
      <c r="C1042" s="78" t="str">
        <f t="shared" si="210"/>
        <v/>
      </c>
      <c r="D1042" s="79" t="str">
        <f>IFERROR(IF(J1041&lt;=0,"",IF(C1042="Yes","",B1042-COUNTIF($C$20:C1042,"Yes"))),"")</f>
        <v/>
      </c>
      <c r="E1042" s="81" t="str">
        <f t="shared" si="211"/>
        <v/>
      </c>
      <c r="F1042" s="80" t="str">
        <f t="shared" si="218"/>
        <v/>
      </c>
      <c r="G1042" s="80" t="str">
        <f t="shared" si="212"/>
        <v/>
      </c>
      <c r="H1042" s="80" t="str">
        <f t="shared" si="219"/>
        <v/>
      </c>
      <c r="I1042" s="80" t="str">
        <f t="shared" si="213"/>
        <v/>
      </c>
      <c r="J1042" s="80" t="str">
        <f t="shared" si="220"/>
        <v/>
      </c>
      <c r="AG1042" s="16" t="str">
        <f t="shared" si="221"/>
        <v/>
      </c>
      <c r="AH1042" s="69" t="str">
        <f t="shared" si="214"/>
        <v/>
      </c>
      <c r="AI1042" s="70" t="str">
        <f t="shared" si="215"/>
        <v/>
      </c>
      <c r="AJ1042" s="70" t="str">
        <f t="shared" si="216"/>
        <v/>
      </c>
      <c r="AK1042" s="70" t="str">
        <f t="shared" si="222"/>
        <v/>
      </c>
      <c r="AL1042" s="70" t="str">
        <f t="shared" si="223"/>
        <v/>
      </c>
    </row>
    <row r="1043" spans="2:38" ht="15" thickBot="1" x14ac:dyDescent="0.35">
      <c r="B1043" s="79" t="str">
        <f t="shared" si="217"/>
        <v/>
      </c>
      <c r="C1043" s="78" t="str">
        <f t="shared" si="210"/>
        <v/>
      </c>
      <c r="D1043" s="79" t="str">
        <f>IFERROR(IF(J1042&lt;=0,"",IF(C1043="Yes","",B1043-COUNTIF($C$20:C1043,"Yes"))),"")</f>
        <v/>
      </c>
      <c r="E1043" s="81" t="str">
        <f t="shared" si="211"/>
        <v/>
      </c>
      <c r="F1043" s="80" t="str">
        <f t="shared" si="218"/>
        <v/>
      </c>
      <c r="G1043" s="80" t="str">
        <f t="shared" si="212"/>
        <v/>
      </c>
      <c r="H1043" s="80" t="str">
        <f t="shared" si="219"/>
        <v/>
      </c>
      <c r="I1043" s="80" t="str">
        <f t="shared" si="213"/>
        <v/>
      </c>
      <c r="J1043" s="80" t="str">
        <f t="shared" si="220"/>
        <v/>
      </c>
      <c r="AG1043" s="16" t="str">
        <f t="shared" si="221"/>
        <v/>
      </c>
      <c r="AH1043" s="69" t="str">
        <f t="shared" si="214"/>
        <v/>
      </c>
      <c r="AI1043" s="70" t="str">
        <f t="shared" si="215"/>
        <v/>
      </c>
      <c r="AJ1043" s="70" t="str">
        <f t="shared" si="216"/>
        <v/>
      </c>
      <c r="AK1043" s="70" t="str">
        <f t="shared" si="222"/>
        <v/>
      </c>
      <c r="AL1043" s="70" t="str">
        <f t="shared" si="223"/>
        <v/>
      </c>
    </row>
    <row r="1044" spans="2:38" ht="15" thickBot="1" x14ac:dyDescent="0.35">
      <c r="B1044" s="79" t="str">
        <f t="shared" si="217"/>
        <v/>
      </c>
      <c r="C1044" s="78" t="str">
        <f t="shared" ref="C1044:C1107" si="224">IF(B1044="","",IF(AND(B1044&lt;=$E$13,B1044&gt;=$E$12),"Yes","No"))</f>
        <v/>
      </c>
      <c r="D1044" s="79" t="str">
        <f>IFERROR(IF(J1043&lt;=0,"",IF(C1044="Yes","",B1044-COUNTIF($C$20:C1044,"Yes"))),"")</f>
        <v/>
      </c>
      <c r="E1044" s="81" t="str">
        <f t="shared" ref="E1044:E1107" si="225">IF($E$9="End of the Period",IF(B1044="","",IF(payment_frequency_EMI_Change="Bi-weekly",first_payment_date_EMI_Change+B1044*VLOOKUP(payment_frequency_EMI_Change,periodic_table,2,0),IF(payment_frequency_EMI_Change="Weekly",first_payment_date_EMI_Change+B1044*VLOOKUP(payment_frequency_EMI_Change,periodic_table,2,0),IF(payment_frequency_EMI_Change="Semi-monthly",first_payment_date_EMI_Change+B1044*VLOOKUP(payment_frequency_EMI_Change,periodic_table,2,0),EDATE(first_payment_date_EMI_Change,B1044*VLOOKUP(payment_frequency_EMI_Change,periodic_table,2,0)))))),IF(B1044="","",IF(payment_frequency_EMI_Change="Bi-weekly",first_payment_date_EMI_Change+(B1044-1)*VLOOKUP(payment_frequency_EMI_Change,periodic_table,2,0),IF(payment_frequency_EMI_Change="Weekly",first_payment_date_EMI_Change+(B1044-1)*VLOOKUP(payment_frequency_EMI_Change,periodic_table,2,0),IF(payment_frequency_EMI_Change="Semi-monthly",first_payment_date_EMI_Change+(B1044-1)*VLOOKUP(payment_frequency_EMI_Change,periodic_table,2,0),EDATE(first_payment_date_EMI_Change,(B1044-1)*VLOOKUP(payment_frequency_EMI_Change,periodic_table,2,0)))))))</f>
        <v/>
      </c>
      <c r="F1044" s="80" t="str">
        <f t="shared" si="218"/>
        <v/>
      </c>
      <c r="G1044" s="80" t="str">
        <f t="shared" ref="G1044:G1107" si="226">IF(AND(Payment_Type_EMI_Change=1,B1044=1),0,IF(B1044="","",IF(C1044="Yes",0,J1043*Compound_Rate_EMI_Change)))</f>
        <v/>
      </c>
      <c r="H1044" s="80" t="str">
        <f t="shared" si="219"/>
        <v/>
      </c>
      <c r="I1044" s="80" t="str">
        <f t="shared" ref="I1044:I1107" si="227">IF(B1044="","",IF(C1044="Yes",J1043*Compound_Rate_EMI_Change,0))</f>
        <v/>
      </c>
      <c r="J1044" s="80" t="str">
        <f t="shared" si="220"/>
        <v/>
      </c>
      <c r="AG1044" s="16" t="str">
        <f t="shared" si="221"/>
        <v/>
      </c>
      <c r="AH1044" s="69" t="str">
        <f t="shared" ref="AH1044:AH1107" si="228">IF($E$9="End of the Period",IF(AG1044="","",IF(payment_frequency_EMI_Change="Bi-weekly",first_payment_date_EMI_Change+AG1044*VLOOKUP(payment_frequency_EMI_Change,periodic_table,2,0),IF(payment_frequency_EMI_Change="Weekly",first_payment_date_EMI_Change+AG1044*VLOOKUP(payment_frequency_EMI_Change,periodic_table,2,0),IF(payment_frequency_EMI_Change="Semi-monthly",first_payment_date_EMI_Change+AG1044*VLOOKUP(payment_frequency_EMI_Change,periodic_table,2,0),EDATE(first_payment_date_EMI_Change,AG1044*VLOOKUP(payment_frequency_EMI_Change,periodic_table,2,0)))))),IF(AG1044="","",IF(payment_frequency_EMI_Change="Bi-weekly",first_payment_date_EMI_Change+(AG1044-1)*VLOOKUP(payment_frequency_EMI_Change,periodic_table,2,0),IF(payment_frequency_EMI_Change="Weekly",first_payment_date_EMI_Change+(AG1044-1)*VLOOKUP(payment_frequency_EMI_Change,periodic_table,2,0),IF(payment_frequency_EMI_Change="Semi-monthly",first_payment_date_EMI_Change+(AG1044-1)*VLOOKUP(payment_frequency_EMI_Change,periodic_table,2,0),EDATE(first_payment_date_EMI_Change,(AG1044-1)*VLOOKUP(payment_frequency_EMI_Change,periodic_table,2,0)))))))</f>
        <v/>
      </c>
      <c r="AI1044" s="70" t="str">
        <f t="shared" ref="AI1044:AI1107" si="229">IF(AG1044="","",IF(AL1043&lt;payment_EMI_Change,AL1043*(1+Compound_Rate_EMI_Change),payment_EMI_Change))</f>
        <v/>
      </c>
      <c r="AJ1044" s="70" t="str">
        <f t="shared" ref="AJ1044:AJ1107" si="230">IF(AND(Payment_Type_EMI_Change=1,AG1044=1),0,IF(AG1044="","",AL1043*Compound_Rate_EMI_Change))</f>
        <v/>
      </c>
      <c r="AK1044" s="70" t="str">
        <f t="shared" si="222"/>
        <v/>
      </c>
      <c r="AL1044" s="70" t="str">
        <f t="shared" si="223"/>
        <v/>
      </c>
    </row>
    <row r="1045" spans="2:38" ht="15" thickBot="1" x14ac:dyDescent="0.35">
      <c r="B1045" s="79" t="str">
        <f t="shared" ref="B1045:B1108" si="231">IFERROR(IF(TRUNC(J1044)&lt;=0,"",B1044+1),"")</f>
        <v/>
      </c>
      <c r="C1045" s="78" t="str">
        <f t="shared" si="224"/>
        <v/>
      </c>
      <c r="D1045" s="79" t="str">
        <f>IFERROR(IF(J1044&lt;=0,"",IF(C1045="Yes","",B1045-COUNTIF($C$20:C1045,"Yes"))),"")</f>
        <v/>
      </c>
      <c r="E1045" s="81" t="str">
        <f t="shared" si="225"/>
        <v/>
      </c>
      <c r="F1045" s="80" t="str">
        <f t="shared" ref="F1045:F1108" si="232">IF(B1045="","",IF(C1045="Yes",0,IF(J1044&lt;payment_EMI_Change,J1044*(1+Compound_Rate_EMI_Change),-PMT($J$5,nper_EMI_Change-B1045+1,J1044))))</f>
        <v/>
      </c>
      <c r="G1045" s="80" t="str">
        <f t="shared" si="226"/>
        <v/>
      </c>
      <c r="H1045" s="80" t="str">
        <f t="shared" ref="H1045:H1108" si="233">IF(B1045="","",F1045-G1045)</f>
        <v/>
      </c>
      <c r="I1045" s="80" t="str">
        <f t="shared" si="227"/>
        <v/>
      </c>
      <c r="J1045" s="80" t="str">
        <f t="shared" ref="J1045:J1108" si="234">IFERROR(IF(B1045="","",J1044-H1045+I1045),"")</f>
        <v/>
      </c>
      <c r="AG1045" s="16" t="str">
        <f t="shared" ref="AG1045:AG1108" si="235">IFERROR(IF(AL1044&lt;=0,"",AG1044+1),"")</f>
        <v/>
      </c>
      <c r="AH1045" s="69" t="str">
        <f t="shared" si="228"/>
        <v/>
      </c>
      <c r="AI1045" s="70" t="str">
        <f t="shared" si="229"/>
        <v/>
      </c>
      <c r="AJ1045" s="70" t="str">
        <f t="shared" si="230"/>
        <v/>
      </c>
      <c r="AK1045" s="70" t="str">
        <f t="shared" ref="AK1045:AK1108" si="236">IF(AG1045="","",AI1045-AJ1045)</f>
        <v/>
      </c>
      <c r="AL1045" s="70" t="str">
        <f t="shared" ref="AL1045:AL1108" si="237">IFERROR(IF(AK1045&lt;=0,"",AL1044-AK1045),"")</f>
        <v/>
      </c>
    </row>
    <row r="1046" spans="2:38" ht="15" thickBot="1" x14ac:dyDescent="0.35">
      <c r="B1046" s="79" t="str">
        <f t="shared" si="231"/>
        <v/>
      </c>
      <c r="C1046" s="78" t="str">
        <f t="shared" si="224"/>
        <v/>
      </c>
      <c r="D1046" s="79" t="str">
        <f>IFERROR(IF(J1045&lt;=0,"",IF(C1046="Yes","",B1046-COUNTIF($C$20:C1046,"Yes"))),"")</f>
        <v/>
      </c>
      <c r="E1046" s="81" t="str">
        <f t="shared" si="225"/>
        <v/>
      </c>
      <c r="F1046" s="80" t="str">
        <f t="shared" si="232"/>
        <v/>
      </c>
      <c r="G1046" s="80" t="str">
        <f t="shared" si="226"/>
        <v/>
      </c>
      <c r="H1046" s="80" t="str">
        <f t="shared" si="233"/>
        <v/>
      </c>
      <c r="I1046" s="80" t="str">
        <f t="shared" si="227"/>
        <v/>
      </c>
      <c r="J1046" s="80" t="str">
        <f t="shared" si="234"/>
        <v/>
      </c>
      <c r="AG1046" s="16" t="str">
        <f t="shared" si="235"/>
        <v/>
      </c>
      <c r="AH1046" s="69" t="str">
        <f t="shared" si="228"/>
        <v/>
      </c>
      <c r="AI1046" s="70" t="str">
        <f t="shared" si="229"/>
        <v/>
      </c>
      <c r="AJ1046" s="70" t="str">
        <f t="shared" si="230"/>
        <v/>
      </c>
      <c r="AK1046" s="70" t="str">
        <f t="shared" si="236"/>
        <v/>
      </c>
      <c r="AL1046" s="70" t="str">
        <f t="shared" si="237"/>
        <v/>
      </c>
    </row>
    <row r="1047" spans="2:38" ht="15" thickBot="1" x14ac:dyDescent="0.35">
      <c r="B1047" s="79" t="str">
        <f t="shared" si="231"/>
        <v/>
      </c>
      <c r="C1047" s="78" t="str">
        <f t="shared" si="224"/>
        <v/>
      </c>
      <c r="D1047" s="79" t="str">
        <f>IFERROR(IF(J1046&lt;=0,"",IF(C1047="Yes","",B1047-COUNTIF($C$20:C1047,"Yes"))),"")</f>
        <v/>
      </c>
      <c r="E1047" s="81" t="str">
        <f t="shared" si="225"/>
        <v/>
      </c>
      <c r="F1047" s="80" t="str">
        <f t="shared" si="232"/>
        <v/>
      </c>
      <c r="G1047" s="80" t="str">
        <f t="shared" si="226"/>
        <v/>
      </c>
      <c r="H1047" s="80" t="str">
        <f t="shared" si="233"/>
        <v/>
      </c>
      <c r="I1047" s="80" t="str">
        <f t="shared" si="227"/>
        <v/>
      </c>
      <c r="J1047" s="80" t="str">
        <f t="shared" si="234"/>
        <v/>
      </c>
      <c r="AG1047" s="16" t="str">
        <f t="shared" si="235"/>
        <v/>
      </c>
      <c r="AH1047" s="69" t="str">
        <f t="shared" si="228"/>
        <v/>
      </c>
      <c r="AI1047" s="70" t="str">
        <f t="shared" si="229"/>
        <v/>
      </c>
      <c r="AJ1047" s="70" t="str">
        <f t="shared" si="230"/>
        <v/>
      </c>
      <c r="AK1047" s="70" t="str">
        <f t="shared" si="236"/>
        <v/>
      </c>
      <c r="AL1047" s="70" t="str">
        <f t="shared" si="237"/>
        <v/>
      </c>
    </row>
    <row r="1048" spans="2:38" ht="15" thickBot="1" x14ac:dyDescent="0.35">
      <c r="B1048" s="79" t="str">
        <f t="shared" si="231"/>
        <v/>
      </c>
      <c r="C1048" s="78" t="str">
        <f t="shared" si="224"/>
        <v/>
      </c>
      <c r="D1048" s="79" t="str">
        <f>IFERROR(IF(J1047&lt;=0,"",IF(C1048="Yes","",B1048-COUNTIF($C$20:C1048,"Yes"))),"")</f>
        <v/>
      </c>
      <c r="E1048" s="81" t="str">
        <f t="shared" si="225"/>
        <v/>
      </c>
      <c r="F1048" s="80" t="str">
        <f t="shared" si="232"/>
        <v/>
      </c>
      <c r="G1048" s="80" t="str">
        <f t="shared" si="226"/>
        <v/>
      </c>
      <c r="H1048" s="80" t="str">
        <f t="shared" si="233"/>
        <v/>
      </c>
      <c r="I1048" s="80" t="str">
        <f t="shared" si="227"/>
        <v/>
      </c>
      <c r="J1048" s="80" t="str">
        <f t="shared" si="234"/>
        <v/>
      </c>
      <c r="AG1048" s="16" t="str">
        <f t="shared" si="235"/>
        <v/>
      </c>
      <c r="AH1048" s="69" t="str">
        <f t="shared" si="228"/>
        <v/>
      </c>
      <c r="AI1048" s="70" t="str">
        <f t="shared" si="229"/>
        <v/>
      </c>
      <c r="AJ1048" s="70" t="str">
        <f t="shared" si="230"/>
        <v/>
      </c>
      <c r="AK1048" s="70" t="str">
        <f t="shared" si="236"/>
        <v/>
      </c>
      <c r="AL1048" s="70" t="str">
        <f t="shared" si="237"/>
        <v/>
      </c>
    </row>
    <row r="1049" spans="2:38" ht="15" thickBot="1" x14ac:dyDescent="0.35">
      <c r="B1049" s="79" t="str">
        <f t="shared" si="231"/>
        <v/>
      </c>
      <c r="C1049" s="78" t="str">
        <f t="shared" si="224"/>
        <v/>
      </c>
      <c r="D1049" s="79" t="str">
        <f>IFERROR(IF(J1048&lt;=0,"",IF(C1049="Yes","",B1049-COUNTIF($C$20:C1049,"Yes"))),"")</f>
        <v/>
      </c>
      <c r="E1049" s="81" t="str">
        <f t="shared" si="225"/>
        <v/>
      </c>
      <c r="F1049" s="80" t="str">
        <f t="shared" si="232"/>
        <v/>
      </c>
      <c r="G1049" s="80" t="str">
        <f t="shared" si="226"/>
        <v/>
      </c>
      <c r="H1049" s="80" t="str">
        <f t="shared" si="233"/>
        <v/>
      </c>
      <c r="I1049" s="80" t="str">
        <f t="shared" si="227"/>
        <v/>
      </c>
      <c r="J1049" s="80" t="str">
        <f t="shared" si="234"/>
        <v/>
      </c>
      <c r="AG1049" s="16" t="str">
        <f t="shared" si="235"/>
        <v/>
      </c>
      <c r="AH1049" s="69" t="str">
        <f t="shared" si="228"/>
        <v/>
      </c>
      <c r="AI1049" s="70" t="str">
        <f t="shared" si="229"/>
        <v/>
      </c>
      <c r="AJ1049" s="70" t="str">
        <f t="shared" si="230"/>
        <v/>
      </c>
      <c r="AK1049" s="70" t="str">
        <f t="shared" si="236"/>
        <v/>
      </c>
      <c r="AL1049" s="70" t="str">
        <f t="shared" si="237"/>
        <v/>
      </c>
    </row>
    <row r="1050" spans="2:38" ht="15" thickBot="1" x14ac:dyDescent="0.35">
      <c r="B1050" s="79" t="str">
        <f t="shared" si="231"/>
        <v/>
      </c>
      <c r="C1050" s="78" t="str">
        <f t="shared" si="224"/>
        <v/>
      </c>
      <c r="D1050" s="79" t="str">
        <f>IFERROR(IF(J1049&lt;=0,"",IF(C1050="Yes","",B1050-COUNTIF($C$20:C1050,"Yes"))),"")</f>
        <v/>
      </c>
      <c r="E1050" s="81" t="str">
        <f t="shared" si="225"/>
        <v/>
      </c>
      <c r="F1050" s="80" t="str">
        <f t="shared" si="232"/>
        <v/>
      </c>
      <c r="G1050" s="80" t="str">
        <f t="shared" si="226"/>
        <v/>
      </c>
      <c r="H1050" s="80" t="str">
        <f t="shared" si="233"/>
        <v/>
      </c>
      <c r="I1050" s="80" t="str">
        <f t="shared" si="227"/>
        <v/>
      </c>
      <c r="J1050" s="80" t="str">
        <f t="shared" si="234"/>
        <v/>
      </c>
      <c r="AG1050" s="16" t="str">
        <f t="shared" si="235"/>
        <v/>
      </c>
      <c r="AH1050" s="69" t="str">
        <f t="shared" si="228"/>
        <v/>
      </c>
      <c r="AI1050" s="70" t="str">
        <f t="shared" si="229"/>
        <v/>
      </c>
      <c r="AJ1050" s="70" t="str">
        <f t="shared" si="230"/>
        <v/>
      </c>
      <c r="AK1050" s="70" t="str">
        <f t="shared" si="236"/>
        <v/>
      </c>
      <c r="AL1050" s="70" t="str">
        <f t="shared" si="237"/>
        <v/>
      </c>
    </row>
    <row r="1051" spans="2:38" ht="15" thickBot="1" x14ac:dyDescent="0.35">
      <c r="B1051" s="79" t="str">
        <f t="shared" si="231"/>
        <v/>
      </c>
      <c r="C1051" s="78" t="str">
        <f t="shared" si="224"/>
        <v/>
      </c>
      <c r="D1051" s="79" t="str">
        <f>IFERROR(IF(J1050&lt;=0,"",IF(C1051="Yes","",B1051-COUNTIF($C$20:C1051,"Yes"))),"")</f>
        <v/>
      </c>
      <c r="E1051" s="81" t="str">
        <f t="shared" si="225"/>
        <v/>
      </c>
      <c r="F1051" s="80" t="str">
        <f t="shared" si="232"/>
        <v/>
      </c>
      <c r="G1051" s="80" t="str">
        <f t="shared" si="226"/>
        <v/>
      </c>
      <c r="H1051" s="80" t="str">
        <f t="shared" si="233"/>
        <v/>
      </c>
      <c r="I1051" s="80" t="str">
        <f t="shared" si="227"/>
        <v/>
      </c>
      <c r="J1051" s="80" t="str">
        <f t="shared" si="234"/>
        <v/>
      </c>
      <c r="AG1051" s="16" t="str">
        <f t="shared" si="235"/>
        <v/>
      </c>
      <c r="AH1051" s="69" t="str">
        <f t="shared" si="228"/>
        <v/>
      </c>
      <c r="AI1051" s="70" t="str">
        <f t="shared" si="229"/>
        <v/>
      </c>
      <c r="AJ1051" s="70" t="str">
        <f t="shared" si="230"/>
        <v/>
      </c>
      <c r="AK1051" s="70" t="str">
        <f t="shared" si="236"/>
        <v/>
      </c>
      <c r="AL1051" s="70" t="str">
        <f t="shared" si="237"/>
        <v/>
      </c>
    </row>
    <row r="1052" spans="2:38" ht="15" thickBot="1" x14ac:dyDescent="0.35">
      <c r="B1052" s="79" t="str">
        <f t="shared" si="231"/>
        <v/>
      </c>
      <c r="C1052" s="78" t="str">
        <f t="shared" si="224"/>
        <v/>
      </c>
      <c r="D1052" s="79" t="str">
        <f>IFERROR(IF(J1051&lt;=0,"",IF(C1052="Yes","",B1052-COUNTIF($C$20:C1052,"Yes"))),"")</f>
        <v/>
      </c>
      <c r="E1052" s="81" t="str">
        <f t="shared" si="225"/>
        <v/>
      </c>
      <c r="F1052" s="80" t="str">
        <f t="shared" si="232"/>
        <v/>
      </c>
      <c r="G1052" s="80" t="str">
        <f t="shared" si="226"/>
        <v/>
      </c>
      <c r="H1052" s="80" t="str">
        <f t="shared" si="233"/>
        <v/>
      </c>
      <c r="I1052" s="80" t="str">
        <f t="shared" si="227"/>
        <v/>
      </c>
      <c r="J1052" s="80" t="str">
        <f t="shared" si="234"/>
        <v/>
      </c>
      <c r="AG1052" s="16" t="str">
        <f t="shared" si="235"/>
        <v/>
      </c>
      <c r="AH1052" s="69" t="str">
        <f t="shared" si="228"/>
        <v/>
      </c>
      <c r="AI1052" s="70" t="str">
        <f t="shared" si="229"/>
        <v/>
      </c>
      <c r="AJ1052" s="70" t="str">
        <f t="shared" si="230"/>
        <v/>
      </c>
      <c r="AK1052" s="70" t="str">
        <f t="shared" si="236"/>
        <v/>
      </c>
      <c r="AL1052" s="70" t="str">
        <f t="shared" si="237"/>
        <v/>
      </c>
    </row>
    <row r="1053" spans="2:38" ht="15" thickBot="1" x14ac:dyDescent="0.35">
      <c r="B1053" s="79" t="str">
        <f t="shared" si="231"/>
        <v/>
      </c>
      <c r="C1053" s="78" t="str">
        <f t="shared" si="224"/>
        <v/>
      </c>
      <c r="D1053" s="79" t="str">
        <f>IFERROR(IF(J1052&lt;=0,"",IF(C1053="Yes","",B1053-COUNTIF($C$20:C1053,"Yes"))),"")</f>
        <v/>
      </c>
      <c r="E1053" s="81" t="str">
        <f t="shared" si="225"/>
        <v/>
      </c>
      <c r="F1053" s="80" t="str">
        <f t="shared" si="232"/>
        <v/>
      </c>
      <c r="G1053" s="80" t="str">
        <f t="shared" si="226"/>
        <v/>
      </c>
      <c r="H1053" s="80" t="str">
        <f t="shared" si="233"/>
        <v/>
      </c>
      <c r="I1053" s="80" t="str">
        <f t="shared" si="227"/>
        <v/>
      </c>
      <c r="J1053" s="80" t="str">
        <f t="shared" si="234"/>
        <v/>
      </c>
      <c r="AG1053" s="16" t="str">
        <f t="shared" si="235"/>
        <v/>
      </c>
      <c r="AH1053" s="69" t="str">
        <f t="shared" si="228"/>
        <v/>
      </c>
      <c r="AI1053" s="70" t="str">
        <f t="shared" si="229"/>
        <v/>
      </c>
      <c r="AJ1053" s="70" t="str">
        <f t="shared" si="230"/>
        <v/>
      </c>
      <c r="AK1053" s="70" t="str">
        <f t="shared" si="236"/>
        <v/>
      </c>
      <c r="AL1053" s="70" t="str">
        <f t="shared" si="237"/>
        <v/>
      </c>
    </row>
    <row r="1054" spans="2:38" ht="15" thickBot="1" x14ac:dyDescent="0.35">
      <c r="B1054" s="79" t="str">
        <f t="shared" si="231"/>
        <v/>
      </c>
      <c r="C1054" s="78" t="str">
        <f t="shared" si="224"/>
        <v/>
      </c>
      <c r="D1054" s="79" t="str">
        <f>IFERROR(IF(J1053&lt;=0,"",IF(C1054="Yes","",B1054-COUNTIF($C$20:C1054,"Yes"))),"")</f>
        <v/>
      </c>
      <c r="E1054" s="81" t="str">
        <f t="shared" si="225"/>
        <v/>
      </c>
      <c r="F1054" s="80" t="str">
        <f t="shared" si="232"/>
        <v/>
      </c>
      <c r="G1054" s="80" t="str">
        <f t="shared" si="226"/>
        <v/>
      </c>
      <c r="H1054" s="80" t="str">
        <f t="shared" si="233"/>
        <v/>
      </c>
      <c r="I1054" s="80" t="str">
        <f t="shared" si="227"/>
        <v/>
      </c>
      <c r="J1054" s="80" t="str">
        <f t="shared" si="234"/>
        <v/>
      </c>
      <c r="AG1054" s="16" t="str">
        <f t="shared" si="235"/>
        <v/>
      </c>
      <c r="AH1054" s="69" t="str">
        <f t="shared" si="228"/>
        <v/>
      </c>
      <c r="AI1054" s="70" t="str">
        <f t="shared" si="229"/>
        <v/>
      </c>
      <c r="AJ1054" s="70" t="str">
        <f t="shared" si="230"/>
        <v/>
      </c>
      <c r="AK1054" s="70" t="str">
        <f t="shared" si="236"/>
        <v/>
      </c>
      <c r="AL1054" s="70" t="str">
        <f t="shared" si="237"/>
        <v/>
      </c>
    </row>
    <row r="1055" spans="2:38" ht="15" thickBot="1" x14ac:dyDescent="0.35">
      <c r="B1055" s="79" t="str">
        <f t="shared" si="231"/>
        <v/>
      </c>
      <c r="C1055" s="78" t="str">
        <f t="shared" si="224"/>
        <v/>
      </c>
      <c r="D1055" s="79" t="str">
        <f>IFERROR(IF(J1054&lt;=0,"",IF(C1055="Yes","",B1055-COUNTIF($C$20:C1055,"Yes"))),"")</f>
        <v/>
      </c>
      <c r="E1055" s="81" t="str">
        <f t="shared" si="225"/>
        <v/>
      </c>
      <c r="F1055" s="80" t="str">
        <f t="shared" si="232"/>
        <v/>
      </c>
      <c r="G1055" s="80" t="str">
        <f t="shared" si="226"/>
        <v/>
      </c>
      <c r="H1055" s="80" t="str">
        <f t="shared" si="233"/>
        <v/>
      </c>
      <c r="I1055" s="80" t="str">
        <f t="shared" si="227"/>
        <v/>
      </c>
      <c r="J1055" s="80" t="str">
        <f t="shared" si="234"/>
        <v/>
      </c>
      <c r="AG1055" s="16" t="str">
        <f t="shared" si="235"/>
        <v/>
      </c>
      <c r="AH1055" s="69" t="str">
        <f t="shared" si="228"/>
        <v/>
      </c>
      <c r="AI1055" s="70" t="str">
        <f t="shared" si="229"/>
        <v/>
      </c>
      <c r="AJ1055" s="70" t="str">
        <f t="shared" si="230"/>
        <v/>
      </c>
      <c r="AK1055" s="70" t="str">
        <f t="shared" si="236"/>
        <v/>
      </c>
      <c r="AL1055" s="70" t="str">
        <f t="shared" si="237"/>
        <v/>
      </c>
    </row>
    <row r="1056" spans="2:38" ht="15" thickBot="1" x14ac:dyDescent="0.35">
      <c r="B1056" s="79" t="str">
        <f t="shared" si="231"/>
        <v/>
      </c>
      <c r="C1056" s="78" t="str">
        <f t="shared" si="224"/>
        <v/>
      </c>
      <c r="D1056" s="79" t="str">
        <f>IFERROR(IF(J1055&lt;=0,"",IF(C1056="Yes","",B1056-COUNTIF($C$20:C1056,"Yes"))),"")</f>
        <v/>
      </c>
      <c r="E1056" s="81" t="str">
        <f t="shared" si="225"/>
        <v/>
      </c>
      <c r="F1056" s="80" t="str">
        <f t="shared" si="232"/>
        <v/>
      </c>
      <c r="G1056" s="80" t="str">
        <f t="shared" si="226"/>
        <v/>
      </c>
      <c r="H1056" s="80" t="str">
        <f t="shared" si="233"/>
        <v/>
      </c>
      <c r="I1056" s="80" t="str">
        <f t="shared" si="227"/>
        <v/>
      </c>
      <c r="J1056" s="80" t="str">
        <f t="shared" si="234"/>
        <v/>
      </c>
      <c r="AG1056" s="16" t="str">
        <f t="shared" si="235"/>
        <v/>
      </c>
      <c r="AH1056" s="69" t="str">
        <f t="shared" si="228"/>
        <v/>
      </c>
      <c r="AI1056" s="70" t="str">
        <f t="shared" si="229"/>
        <v/>
      </c>
      <c r="AJ1056" s="70" t="str">
        <f t="shared" si="230"/>
        <v/>
      </c>
      <c r="AK1056" s="70" t="str">
        <f t="shared" si="236"/>
        <v/>
      </c>
      <c r="AL1056" s="70" t="str">
        <f t="shared" si="237"/>
        <v/>
      </c>
    </row>
    <row r="1057" spans="2:38" ht="15" thickBot="1" x14ac:dyDescent="0.35">
      <c r="B1057" s="79" t="str">
        <f t="shared" si="231"/>
        <v/>
      </c>
      <c r="C1057" s="78" t="str">
        <f t="shared" si="224"/>
        <v/>
      </c>
      <c r="D1057" s="79" t="str">
        <f>IFERROR(IF(J1056&lt;=0,"",IF(C1057="Yes","",B1057-COUNTIF($C$20:C1057,"Yes"))),"")</f>
        <v/>
      </c>
      <c r="E1057" s="81" t="str">
        <f t="shared" si="225"/>
        <v/>
      </c>
      <c r="F1057" s="80" t="str">
        <f t="shared" si="232"/>
        <v/>
      </c>
      <c r="G1057" s="80" t="str">
        <f t="shared" si="226"/>
        <v/>
      </c>
      <c r="H1057" s="80" t="str">
        <f t="shared" si="233"/>
        <v/>
      </c>
      <c r="I1057" s="80" t="str">
        <f t="shared" si="227"/>
        <v/>
      </c>
      <c r="J1057" s="80" t="str">
        <f t="shared" si="234"/>
        <v/>
      </c>
      <c r="AG1057" s="16" t="str">
        <f t="shared" si="235"/>
        <v/>
      </c>
      <c r="AH1057" s="69" t="str">
        <f t="shared" si="228"/>
        <v/>
      </c>
      <c r="AI1057" s="70" t="str">
        <f t="shared" si="229"/>
        <v/>
      </c>
      <c r="AJ1057" s="70" t="str">
        <f t="shared" si="230"/>
        <v/>
      </c>
      <c r="AK1057" s="70" t="str">
        <f t="shared" si="236"/>
        <v/>
      </c>
      <c r="AL1057" s="70" t="str">
        <f t="shared" si="237"/>
        <v/>
      </c>
    </row>
    <row r="1058" spans="2:38" ht="15" thickBot="1" x14ac:dyDescent="0.35">
      <c r="B1058" s="79" t="str">
        <f t="shared" si="231"/>
        <v/>
      </c>
      <c r="C1058" s="78" t="str">
        <f t="shared" si="224"/>
        <v/>
      </c>
      <c r="D1058" s="79" t="str">
        <f>IFERROR(IF(J1057&lt;=0,"",IF(C1058="Yes","",B1058-COUNTIF($C$20:C1058,"Yes"))),"")</f>
        <v/>
      </c>
      <c r="E1058" s="81" t="str">
        <f t="shared" si="225"/>
        <v/>
      </c>
      <c r="F1058" s="80" t="str">
        <f t="shared" si="232"/>
        <v/>
      </c>
      <c r="G1058" s="80" t="str">
        <f t="shared" si="226"/>
        <v/>
      </c>
      <c r="H1058" s="80" t="str">
        <f t="shared" si="233"/>
        <v/>
      </c>
      <c r="I1058" s="80" t="str">
        <f t="shared" si="227"/>
        <v/>
      </c>
      <c r="J1058" s="80" t="str">
        <f t="shared" si="234"/>
        <v/>
      </c>
      <c r="AG1058" s="16" t="str">
        <f t="shared" si="235"/>
        <v/>
      </c>
      <c r="AH1058" s="69" t="str">
        <f t="shared" si="228"/>
        <v/>
      </c>
      <c r="AI1058" s="70" t="str">
        <f t="shared" si="229"/>
        <v/>
      </c>
      <c r="AJ1058" s="70" t="str">
        <f t="shared" si="230"/>
        <v/>
      </c>
      <c r="AK1058" s="70" t="str">
        <f t="shared" si="236"/>
        <v/>
      </c>
      <c r="AL1058" s="70" t="str">
        <f t="shared" si="237"/>
        <v/>
      </c>
    </row>
    <row r="1059" spans="2:38" ht="15" thickBot="1" x14ac:dyDescent="0.35">
      <c r="B1059" s="79" t="str">
        <f t="shared" si="231"/>
        <v/>
      </c>
      <c r="C1059" s="78" t="str">
        <f t="shared" si="224"/>
        <v/>
      </c>
      <c r="D1059" s="79" t="str">
        <f>IFERROR(IF(J1058&lt;=0,"",IF(C1059="Yes","",B1059-COUNTIF($C$20:C1059,"Yes"))),"")</f>
        <v/>
      </c>
      <c r="E1059" s="81" t="str">
        <f t="shared" si="225"/>
        <v/>
      </c>
      <c r="F1059" s="80" t="str">
        <f t="shared" si="232"/>
        <v/>
      </c>
      <c r="G1059" s="80" t="str">
        <f t="shared" si="226"/>
        <v/>
      </c>
      <c r="H1059" s="80" t="str">
        <f t="shared" si="233"/>
        <v/>
      </c>
      <c r="I1059" s="80" t="str">
        <f t="shared" si="227"/>
        <v/>
      </c>
      <c r="J1059" s="80" t="str">
        <f t="shared" si="234"/>
        <v/>
      </c>
      <c r="AG1059" s="16" t="str">
        <f t="shared" si="235"/>
        <v/>
      </c>
      <c r="AH1059" s="69" t="str">
        <f t="shared" si="228"/>
        <v/>
      </c>
      <c r="AI1059" s="70" t="str">
        <f t="shared" si="229"/>
        <v/>
      </c>
      <c r="AJ1059" s="70" t="str">
        <f t="shared" si="230"/>
        <v/>
      </c>
      <c r="AK1059" s="70" t="str">
        <f t="shared" si="236"/>
        <v/>
      </c>
      <c r="AL1059" s="70" t="str">
        <f t="shared" si="237"/>
        <v/>
      </c>
    </row>
    <row r="1060" spans="2:38" ht="15" thickBot="1" x14ac:dyDescent="0.35">
      <c r="B1060" s="79" t="str">
        <f t="shared" si="231"/>
        <v/>
      </c>
      <c r="C1060" s="78" t="str">
        <f t="shared" si="224"/>
        <v/>
      </c>
      <c r="D1060" s="79" t="str">
        <f>IFERROR(IF(J1059&lt;=0,"",IF(C1060="Yes","",B1060-COUNTIF($C$20:C1060,"Yes"))),"")</f>
        <v/>
      </c>
      <c r="E1060" s="81" t="str">
        <f t="shared" si="225"/>
        <v/>
      </c>
      <c r="F1060" s="80" t="str">
        <f t="shared" si="232"/>
        <v/>
      </c>
      <c r="G1060" s="80" t="str">
        <f t="shared" si="226"/>
        <v/>
      </c>
      <c r="H1060" s="80" t="str">
        <f t="shared" si="233"/>
        <v/>
      </c>
      <c r="I1060" s="80" t="str">
        <f t="shared" si="227"/>
        <v/>
      </c>
      <c r="J1060" s="80" t="str">
        <f t="shared" si="234"/>
        <v/>
      </c>
      <c r="AG1060" s="16" t="str">
        <f t="shared" si="235"/>
        <v/>
      </c>
      <c r="AH1060" s="69" t="str">
        <f t="shared" si="228"/>
        <v/>
      </c>
      <c r="AI1060" s="70" t="str">
        <f t="shared" si="229"/>
        <v/>
      </c>
      <c r="AJ1060" s="70" t="str">
        <f t="shared" si="230"/>
        <v/>
      </c>
      <c r="AK1060" s="70" t="str">
        <f t="shared" si="236"/>
        <v/>
      </c>
      <c r="AL1060" s="70" t="str">
        <f t="shared" si="237"/>
        <v/>
      </c>
    </row>
    <row r="1061" spans="2:38" ht="15" thickBot="1" x14ac:dyDescent="0.35">
      <c r="B1061" s="79" t="str">
        <f t="shared" si="231"/>
        <v/>
      </c>
      <c r="C1061" s="78" t="str">
        <f t="shared" si="224"/>
        <v/>
      </c>
      <c r="D1061" s="79" t="str">
        <f>IFERROR(IF(J1060&lt;=0,"",IF(C1061="Yes","",B1061-COUNTIF($C$20:C1061,"Yes"))),"")</f>
        <v/>
      </c>
      <c r="E1061" s="81" t="str">
        <f t="shared" si="225"/>
        <v/>
      </c>
      <c r="F1061" s="80" t="str">
        <f t="shared" si="232"/>
        <v/>
      </c>
      <c r="G1061" s="80" t="str">
        <f t="shared" si="226"/>
        <v/>
      </c>
      <c r="H1061" s="80" t="str">
        <f t="shared" si="233"/>
        <v/>
      </c>
      <c r="I1061" s="80" t="str">
        <f t="shared" si="227"/>
        <v/>
      </c>
      <c r="J1061" s="80" t="str">
        <f t="shared" si="234"/>
        <v/>
      </c>
      <c r="AG1061" s="16" t="str">
        <f t="shared" si="235"/>
        <v/>
      </c>
      <c r="AH1061" s="69" t="str">
        <f t="shared" si="228"/>
        <v/>
      </c>
      <c r="AI1061" s="70" t="str">
        <f t="shared" si="229"/>
        <v/>
      </c>
      <c r="AJ1061" s="70" t="str">
        <f t="shared" si="230"/>
        <v/>
      </c>
      <c r="AK1061" s="70" t="str">
        <f t="shared" si="236"/>
        <v/>
      </c>
      <c r="AL1061" s="70" t="str">
        <f t="shared" si="237"/>
        <v/>
      </c>
    </row>
    <row r="1062" spans="2:38" ht="15" thickBot="1" x14ac:dyDescent="0.35">
      <c r="B1062" s="79" t="str">
        <f t="shared" si="231"/>
        <v/>
      </c>
      <c r="C1062" s="78" t="str">
        <f t="shared" si="224"/>
        <v/>
      </c>
      <c r="D1062" s="79" t="str">
        <f>IFERROR(IF(J1061&lt;=0,"",IF(C1062="Yes","",B1062-COUNTIF($C$20:C1062,"Yes"))),"")</f>
        <v/>
      </c>
      <c r="E1062" s="81" t="str">
        <f t="shared" si="225"/>
        <v/>
      </c>
      <c r="F1062" s="80" t="str">
        <f t="shared" si="232"/>
        <v/>
      </c>
      <c r="G1062" s="80" t="str">
        <f t="shared" si="226"/>
        <v/>
      </c>
      <c r="H1062" s="80" t="str">
        <f t="shared" si="233"/>
        <v/>
      </c>
      <c r="I1062" s="80" t="str">
        <f t="shared" si="227"/>
        <v/>
      </c>
      <c r="J1062" s="80" t="str">
        <f t="shared" si="234"/>
        <v/>
      </c>
      <c r="AG1062" s="16" t="str">
        <f t="shared" si="235"/>
        <v/>
      </c>
      <c r="AH1062" s="69" t="str">
        <f t="shared" si="228"/>
        <v/>
      </c>
      <c r="AI1062" s="70" t="str">
        <f t="shared" si="229"/>
        <v/>
      </c>
      <c r="AJ1062" s="70" t="str">
        <f t="shared" si="230"/>
        <v/>
      </c>
      <c r="AK1062" s="70" t="str">
        <f t="shared" si="236"/>
        <v/>
      </c>
      <c r="AL1062" s="70" t="str">
        <f t="shared" si="237"/>
        <v/>
      </c>
    </row>
    <row r="1063" spans="2:38" ht="15" thickBot="1" x14ac:dyDescent="0.35">
      <c r="B1063" s="79" t="str">
        <f t="shared" si="231"/>
        <v/>
      </c>
      <c r="C1063" s="78" t="str">
        <f t="shared" si="224"/>
        <v/>
      </c>
      <c r="D1063" s="79" t="str">
        <f>IFERROR(IF(J1062&lt;=0,"",IF(C1063="Yes","",B1063-COUNTIF($C$20:C1063,"Yes"))),"")</f>
        <v/>
      </c>
      <c r="E1063" s="81" t="str">
        <f t="shared" si="225"/>
        <v/>
      </c>
      <c r="F1063" s="80" t="str">
        <f t="shared" si="232"/>
        <v/>
      </c>
      <c r="G1063" s="80" t="str">
        <f t="shared" si="226"/>
        <v/>
      </c>
      <c r="H1063" s="80" t="str">
        <f t="shared" si="233"/>
        <v/>
      </c>
      <c r="I1063" s="80" t="str">
        <f t="shared" si="227"/>
        <v/>
      </c>
      <c r="J1063" s="80" t="str">
        <f t="shared" si="234"/>
        <v/>
      </c>
      <c r="AG1063" s="16" t="str">
        <f t="shared" si="235"/>
        <v/>
      </c>
      <c r="AH1063" s="69" t="str">
        <f t="shared" si="228"/>
        <v/>
      </c>
      <c r="AI1063" s="70" t="str">
        <f t="shared" si="229"/>
        <v/>
      </c>
      <c r="AJ1063" s="70" t="str">
        <f t="shared" si="230"/>
        <v/>
      </c>
      <c r="AK1063" s="70" t="str">
        <f t="shared" si="236"/>
        <v/>
      </c>
      <c r="AL1063" s="70" t="str">
        <f t="shared" si="237"/>
        <v/>
      </c>
    </row>
    <row r="1064" spans="2:38" ht="15" thickBot="1" x14ac:dyDescent="0.35">
      <c r="B1064" s="79" t="str">
        <f t="shared" si="231"/>
        <v/>
      </c>
      <c r="C1064" s="78" t="str">
        <f t="shared" si="224"/>
        <v/>
      </c>
      <c r="D1064" s="79" t="str">
        <f>IFERROR(IF(J1063&lt;=0,"",IF(C1064="Yes","",B1064-COUNTIF($C$20:C1064,"Yes"))),"")</f>
        <v/>
      </c>
      <c r="E1064" s="81" t="str">
        <f t="shared" si="225"/>
        <v/>
      </c>
      <c r="F1064" s="80" t="str">
        <f t="shared" si="232"/>
        <v/>
      </c>
      <c r="G1064" s="80" t="str">
        <f t="shared" si="226"/>
        <v/>
      </c>
      <c r="H1064" s="80" t="str">
        <f t="shared" si="233"/>
        <v/>
      </c>
      <c r="I1064" s="80" t="str">
        <f t="shared" si="227"/>
        <v/>
      </c>
      <c r="J1064" s="80" t="str">
        <f t="shared" si="234"/>
        <v/>
      </c>
      <c r="AG1064" s="16" t="str">
        <f t="shared" si="235"/>
        <v/>
      </c>
      <c r="AH1064" s="69" t="str">
        <f t="shared" si="228"/>
        <v/>
      </c>
      <c r="AI1064" s="70" t="str">
        <f t="shared" si="229"/>
        <v/>
      </c>
      <c r="AJ1064" s="70" t="str">
        <f t="shared" si="230"/>
        <v/>
      </c>
      <c r="AK1064" s="70" t="str">
        <f t="shared" si="236"/>
        <v/>
      </c>
      <c r="AL1064" s="70" t="str">
        <f t="shared" si="237"/>
        <v/>
      </c>
    </row>
    <row r="1065" spans="2:38" ht="15" thickBot="1" x14ac:dyDescent="0.35">
      <c r="B1065" s="79" t="str">
        <f t="shared" si="231"/>
        <v/>
      </c>
      <c r="C1065" s="78" t="str">
        <f t="shared" si="224"/>
        <v/>
      </c>
      <c r="D1065" s="79" t="str">
        <f>IFERROR(IF(J1064&lt;=0,"",IF(C1065="Yes","",B1065-COUNTIF($C$20:C1065,"Yes"))),"")</f>
        <v/>
      </c>
      <c r="E1065" s="81" t="str">
        <f t="shared" si="225"/>
        <v/>
      </c>
      <c r="F1065" s="80" t="str">
        <f t="shared" si="232"/>
        <v/>
      </c>
      <c r="G1065" s="80" t="str">
        <f t="shared" si="226"/>
        <v/>
      </c>
      <c r="H1065" s="80" t="str">
        <f t="shared" si="233"/>
        <v/>
      </c>
      <c r="I1065" s="80" t="str">
        <f t="shared" si="227"/>
        <v/>
      </c>
      <c r="J1065" s="80" t="str">
        <f t="shared" si="234"/>
        <v/>
      </c>
      <c r="AG1065" s="16" t="str">
        <f t="shared" si="235"/>
        <v/>
      </c>
      <c r="AH1065" s="69" t="str">
        <f t="shared" si="228"/>
        <v/>
      </c>
      <c r="AI1065" s="70" t="str">
        <f t="shared" si="229"/>
        <v/>
      </c>
      <c r="AJ1065" s="70" t="str">
        <f t="shared" si="230"/>
        <v/>
      </c>
      <c r="AK1065" s="70" t="str">
        <f t="shared" si="236"/>
        <v/>
      </c>
      <c r="AL1065" s="70" t="str">
        <f t="shared" si="237"/>
        <v/>
      </c>
    </row>
    <row r="1066" spans="2:38" ht="15" thickBot="1" x14ac:dyDescent="0.35">
      <c r="B1066" s="79" t="str">
        <f t="shared" si="231"/>
        <v/>
      </c>
      <c r="C1066" s="78" t="str">
        <f t="shared" si="224"/>
        <v/>
      </c>
      <c r="D1066" s="79" t="str">
        <f>IFERROR(IF(J1065&lt;=0,"",IF(C1066="Yes","",B1066-COUNTIF($C$20:C1066,"Yes"))),"")</f>
        <v/>
      </c>
      <c r="E1066" s="81" t="str">
        <f t="shared" si="225"/>
        <v/>
      </c>
      <c r="F1066" s="80" t="str">
        <f t="shared" si="232"/>
        <v/>
      </c>
      <c r="G1066" s="80" t="str">
        <f t="shared" si="226"/>
        <v/>
      </c>
      <c r="H1066" s="80" t="str">
        <f t="shared" si="233"/>
        <v/>
      </c>
      <c r="I1066" s="80" t="str">
        <f t="shared" si="227"/>
        <v/>
      </c>
      <c r="J1066" s="80" t="str">
        <f t="shared" si="234"/>
        <v/>
      </c>
      <c r="AG1066" s="16" t="str">
        <f t="shared" si="235"/>
        <v/>
      </c>
      <c r="AH1066" s="69" t="str">
        <f t="shared" si="228"/>
        <v/>
      </c>
      <c r="AI1066" s="70" t="str">
        <f t="shared" si="229"/>
        <v/>
      </c>
      <c r="AJ1066" s="70" t="str">
        <f t="shared" si="230"/>
        <v/>
      </c>
      <c r="AK1066" s="70" t="str">
        <f t="shared" si="236"/>
        <v/>
      </c>
      <c r="AL1066" s="70" t="str">
        <f t="shared" si="237"/>
        <v/>
      </c>
    </row>
    <row r="1067" spans="2:38" ht="15" thickBot="1" x14ac:dyDescent="0.35">
      <c r="B1067" s="79" t="str">
        <f t="shared" si="231"/>
        <v/>
      </c>
      <c r="C1067" s="78" t="str">
        <f t="shared" si="224"/>
        <v/>
      </c>
      <c r="D1067" s="79" t="str">
        <f>IFERROR(IF(J1066&lt;=0,"",IF(C1067="Yes","",B1067-COUNTIF($C$20:C1067,"Yes"))),"")</f>
        <v/>
      </c>
      <c r="E1067" s="81" t="str">
        <f t="shared" si="225"/>
        <v/>
      </c>
      <c r="F1067" s="80" t="str">
        <f t="shared" si="232"/>
        <v/>
      </c>
      <c r="G1067" s="80" t="str">
        <f t="shared" si="226"/>
        <v/>
      </c>
      <c r="H1067" s="80" t="str">
        <f t="shared" si="233"/>
        <v/>
      </c>
      <c r="I1067" s="80" t="str">
        <f t="shared" si="227"/>
        <v/>
      </c>
      <c r="J1067" s="80" t="str">
        <f t="shared" si="234"/>
        <v/>
      </c>
      <c r="AG1067" s="16" t="str">
        <f t="shared" si="235"/>
        <v/>
      </c>
      <c r="AH1067" s="69" t="str">
        <f t="shared" si="228"/>
        <v/>
      </c>
      <c r="AI1067" s="70" t="str">
        <f t="shared" si="229"/>
        <v/>
      </c>
      <c r="AJ1067" s="70" t="str">
        <f t="shared" si="230"/>
        <v/>
      </c>
      <c r="AK1067" s="70" t="str">
        <f t="shared" si="236"/>
        <v/>
      </c>
      <c r="AL1067" s="70" t="str">
        <f t="shared" si="237"/>
        <v/>
      </c>
    </row>
    <row r="1068" spans="2:38" ht="15" thickBot="1" x14ac:dyDescent="0.35">
      <c r="B1068" s="79" t="str">
        <f t="shared" si="231"/>
        <v/>
      </c>
      <c r="C1068" s="78" t="str">
        <f t="shared" si="224"/>
        <v/>
      </c>
      <c r="D1068" s="79" t="str">
        <f>IFERROR(IF(J1067&lt;=0,"",IF(C1068="Yes","",B1068-COUNTIF($C$20:C1068,"Yes"))),"")</f>
        <v/>
      </c>
      <c r="E1068" s="81" t="str">
        <f t="shared" si="225"/>
        <v/>
      </c>
      <c r="F1068" s="80" t="str">
        <f t="shared" si="232"/>
        <v/>
      </c>
      <c r="G1068" s="80" t="str">
        <f t="shared" si="226"/>
        <v/>
      </c>
      <c r="H1068" s="80" t="str">
        <f t="shared" si="233"/>
        <v/>
      </c>
      <c r="I1068" s="80" t="str">
        <f t="shared" si="227"/>
        <v/>
      </c>
      <c r="J1068" s="80" t="str">
        <f t="shared" si="234"/>
        <v/>
      </c>
      <c r="AG1068" s="16" t="str">
        <f t="shared" si="235"/>
        <v/>
      </c>
      <c r="AH1068" s="69" t="str">
        <f t="shared" si="228"/>
        <v/>
      </c>
      <c r="AI1068" s="70" t="str">
        <f t="shared" si="229"/>
        <v/>
      </c>
      <c r="AJ1068" s="70" t="str">
        <f t="shared" si="230"/>
        <v/>
      </c>
      <c r="AK1068" s="70" t="str">
        <f t="shared" si="236"/>
        <v/>
      </c>
      <c r="AL1068" s="70" t="str">
        <f t="shared" si="237"/>
        <v/>
      </c>
    </row>
    <row r="1069" spans="2:38" ht="15" thickBot="1" x14ac:dyDescent="0.35">
      <c r="B1069" s="79" t="str">
        <f t="shared" si="231"/>
        <v/>
      </c>
      <c r="C1069" s="78" t="str">
        <f t="shared" si="224"/>
        <v/>
      </c>
      <c r="D1069" s="79" t="str">
        <f>IFERROR(IF(J1068&lt;=0,"",IF(C1069="Yes","",B1069-COUNTIF($C$20:C1069,"Yes"))),"")</f>
        <v/>
      </c>
      <c r="E1069" s="81" t="str">
        <f t="shared" si="225"/>
        <v/>
      </c>
      <c r="F1069" s="80" t="str">
        <f t="shared" si="232"/>
        <v/>
      </c>
      <c r="G1069" s="80" t="str">
        <f t="shared" si="226"/>
        <v/>
      </c>
      <c r="H1069" s="80" t="str">
        <f t="shared" si="233"/>
        <v/>
      </c>
      <c r="I1069" s="80" t="str">
        <f t="shared" si="227"/>
        <v/>
      </c>
      <c r="J1069" s="80" t="str">
        <f t="shared" si="234"/>
        <v/>
      </c>
      <c r="AG1069" s="16" t="str">
        <f t="shared" si="235"/>
        <v/>
      </c>
      <c r="AH1069" s="69" t="str">
        <f t="shared" si="228"/>
        <v/>
      </c>
      <c r="AI1069" s="70" t="str">
        <f t="shared" si="229"/>
        <v/>
      </c>
      <c r="AJ1069" s="70" t="str">
        <f t="shared" si="230"/>
        <v/>
      </c>
      <c r="AK1069" s="70" t="str">
        <f t="shared" si="236"/>
        <v/>
      </c>
      <c r="AL1069" s="70" t="str">
        <f t="shared" si="237"/>
        <v/>
      </c>
    </row>
    <row r="1070" spans="2:38" ht="15" thickBot="1" x14ac:dyDescent="0.35">
      <c r="B1070" s="79" t="str">
        <f t="shared" si="231"/>
        <v/>
      </c>
      <c r="C1070" s="78" t="str">
        <f t="shared" si="224"/>
        <v/>
      </c>
      <c r="D1070" s="79" t="str">
        <f>IFERROR(IF(J1069&lt;=0,"",IF(C1070="Yes","",B1070-COUNTIF($C$20:C1070,"Yes"))),"")</f>
        <v/>
      </c>
      <c r="E1070" s="81" t="str">
        <f t="shared" si="225"/>
        <v/>
      </c>
      <c r="F1070" s="80" t="str">
        <f t="shared" si="232"/>
        <v/>
      </c>
      <c r="G1070" s="80" t="str">
        <f t="shared" si="226"/>
        <v/>
      </c>
      <c r="H1070" s="80" t="str">
        <f t="shared" si="233"/>
        <v/>
      </c>
      <c r="I1070" s="80" t="str">
        <f t="shared" si="227"/>
        <v/>
      </c>
      <c r="J1070" s="80" t="str">
        <f t="shared" si="234"/>
        <v/>
      </c>
      <c r="AG1070" s="16" t="str">
        <f t="shared" si="235"/>
        <v/>
      </c>
      <c r="AH1070" s="69" t="str">
        <f t="shared" si="228"/>
        <v/>
      </c>
      <c r="AI1070" s="70" t="str">
        <f t="shared" si="229"/>
        <v/>
      </c>
      <c r="AJ1070" s="70" t="str">
        <f t="shared" si="230"/>
        <v/>
      </c>
      <c r="AK1070" s="70" t="str">
        <f t="shared" si="236"/>
        <v/>
      </c>
      <c r="AL1070" s="70" t="str">
        <f t="shared" si="237"/>
        <v/>
      </c>
    </row>
    <row r="1071" spans="2:38" ht="15" thickBot="1" x14ac:dyDescent="0.35">
      <c r="B1071" s="79" t="str">
        <f t="shared" si="231"/>
        <v/>
      </c>
      <c r="C1071" s="78" t="str">
        <f t="shared" si="224"/>
        <v/>
      </c>
      <c r="D1071" s="79" t="str">
        <f>IFERROR(IF(J1070&lt;=0,"",IF(C1071="Yes","",B1071-COUNTIF($C$20:C1071,"Yes"))),"")</f>
        <v/>
      </c>
      <c r="E1071" s="81" t="str">
        <f t="shared" si="225"/>
        <v/>
      </c>
      <c r="F1071" s="80" t="str">
        <f t="shared" si="232"/>
        <v/>
      </c>
      <c r="G1071" s="80" t="str">
        <f t="shared" si="226"/>
        <v/>
      </c>
      <c r="H1071" s="80" t="str">
        <f t="shared" si="233"/>
        <v/>
      </c>
      <c r="I1071" s="80" t="str">
        <f t="shared" si="227"/>
        <v/>
      </c>
      <c r="J1071" s="80" t="str">
        <f t="shared" si="234"/>
        <v/>
      </c>
      <c r="AG1071" s="16" t="str">
        <f t="shared" si="235"/>
        <v/>
      </c>
      <c r="AH1071" s="69" t="str">
        <f t="shared" si="228"/>
        <v/>
      </c>
      <c r="AI1071" s="70" t="str">
        <f t="shared" si="229"/>
        <v/>
      </c>
      <c r="AJ1071" s="70" t="str">
        <f t="shared" si="230"/>
        <v/>
      </c>
      <c r="AK1071" s="70" t="str">
        <f t="shared" si="236"/>
        <v/>
      </c>
      <c r="AL1071" s="70" t="str">
        <f t="shared" si="237"/>
        <v/>
      </c>
    </row>
    <row r="1072" spans="2:38" ht="15" thickBot="1" x14ac:dyDescent="0.35">
      <c r="B1072" s="79" t="str">
        <f t="shared" si="231"/>
        <v/>
      </c>
      <c r="C1072" s="78" t="str">
        <f t="shared" si="224"/>
        <v/>
      </c>
      <c r="D1072" s="79" t="str">
        <f>IFERROR(IF(J1071&lt;=0,"",IF(C1072="Yes","",B1072-COUNTIF($C$20:C1072,"Yes"))),"")</f>
        <v/>
      </c>
      <c r="E1072" s="81" t="str">
        <f t="shared" si="225"/>
        <v/>
      </c>
      <c r="F1072" s="80" t="str">
        <f t="shared" si="232"/>
        <v/>
      </c>
      <c r="G1072" s="80" t="str">
        <f t="shared" si="226"/>
        <v/>
      </c>
      <c r="H1072" s="80" t="str">
        <f t="shared" si="233"/>
        <v/>
      </c>
      <c r="I1072" s="80" t="str">
        <f t="shared" si="227"/>
        <v/>
      </c>
      <c r="J1072" s="80" t="str">
        <f t="shared" si="234"/>
        <v/>
      </c>
      <c r="AG1072" s="16" t="str">
        <f t="shared" si="235"/>
        <v/>
      </c>
      <c r="AH1072" s="69" t="str">
        <f t="shared" si="228"/>
        <v/>
      </c>
      <c r="AI1072" s="70" t="str">
        <f t="shared" si="229"/>
        <v/>
      </c>
      <c r="AJ1072" s="70" t="str">
        <f t="shared" si="230"/>
        <v/>
      </c>
      <c r="AK1072" s="70" t="str">
        <f t="shared" si="236"/>
        <v/>
      </c>
      <c r="AL1072" s="70" t="str">
        <f t="shared" si="237"/>
        <v/>
      </c>
    </row>
    <row r="1073" spans="2:38" ht="15" thickBot="1" x14ac:dyDescent="0.35">
      <c r="B1073" s="79" t="str">
        <f t="shared" si="231"/>
        <v/>
      </c>
      <c r="C1073" s="78" t="str">
        <f t="shared" si="224"/>
        <v/>
      </c>
      <c r="D1073" s="79" t="str">
        <f>IFERROR(IF(J1072&lt;=0,"",IF(C1073="Yes","",B1073-COUNTIF($C$20:C1073,"Yes"))),"")</f>
        <v/>
      </c>
      <c r="E1073" s="81" t="str">
        <f t="shared" si="225"/>
        <v/>
      </c>
      <c r="F1073" s="80" t="str">
        <f t="shared" si="232"/>
        <v/>
      </c>
      <c r="G1073" s="80" t="str">
        <f t="shared" si="226"/>
        <v/>
      </c>
      <c r="H1073" s="80" t="str">
        <f t="shared" si="233"/>
        <v/>
      </c>
      <c r="I1073" s="80" t="str">
        <f t="shared" si="227"/>
        <v/>
      </c>
      <c r="J1073" s="80" t="str">
        <f t="shared" si="234"/>
        <v/>
      </c>
      <c r="AG1073" s="16" t="str">
        <f t="shared" si="235"/>
        <v/>
      </c>
      <c r="AH1073" s="69" t="str">
        <f t="shared" si="228"/>
        <v/>
      </c>
      <c r="AI1073" s="70" t="str">
        <f t="shared" si="229"/>
        <v/>
      </c>
      <c r="AJ1073" s="70" t="str">
        <f t="shared" si="230"/>
        <v/>
      </c>
      <c r="AK1073" s="70" t="str">
        <f t="shared" si="236"/>
        <v/>
      </c>
      <c r="AL1073" s="70" t="str">
        <f t="shared" si="237"/>
        <v/>
      </c>
    </row>
    <row r="1074" spans="2:38" ht="15" thickBot="1" x14ac:dyDescent="0.35">
      <c r="B1074" s="79" t="str">
        <f t="shared" si="231"/>
        <v/>
      </c>
      <c r="C1074" s="78" t="str">
        <f t="shared" si="224"/>
        <v/>
      </c>
      <c r="D1074" s="79" t="str">
        <f>IFERROR(IF(J1073&lt;=0,"",IF(C1074="Yes","",B1074-COUNTIF($C$20:C1074,"Yes"))),"")</f>
        <v/>
      </c>
      <c r="E1074" s="81" t="str">
        <f t="shared" si="225"/>
        <v/>
      </c>
      <c r="F1074" s="80" t="str">
        <f t="shared" si="232"/>
        <v/>
      </c>
      <c r="G1074" s="80" t="str">
        <f t="shared" si="226"/>
        <v/>
      </c>
      <c r="H1074" s="80" t="str">
        <f t="shared" si="233"/>
        <v/>
      </c>
      <c r="I1074" s="80" t="str">
        <f t="shared" si="227"/>
        <v/>
      </c>
      <c r="J1074" s="80" t="str">
        <f t="shared" si="234"/>
        <v/>
      </c>
      <c r="AG1074" s="16" t="str">
        <f t="shared" si="235"/>
        <v/>
      </c>
      <c r="AH1074" s="69" t="str">
        <f t="shared" si="228"/>
        <v/>
      </c>
      <c r="AI1074" s="70" t="str">
        <f t="shared" si="229"/>
        <v/>
      </c>
      <c r="AJ1074" s="70" t="str">
        <f t="shared" si="230"/>
        <v/>
      </c>
      <c r="AK1074" s="70" t="str">
        <f t="shared" si="236"/>
        <v/>
      </c>
      <c r="AL1074" s="70" t="str">
        <f t="shared" si="237"/>
        <v/>
      </c>
    </row>
    <row r="1075" spans="2:38" ht="15" thickBot="1" x14ac:dyDescent="0.35">
      <c r="B1075" s="79" t="str">
        <f t="shared" si="231"/>
        <v/>
      </c>
      <c r="C1075" s="78" t="str">
        <f t="shared" si="224"/>
        <v/>
      </c>
      <c r="D1075" s="79" t="str">
        <f>IFERROR(IF(J1074&lt;=0,"",IF(C1075="Yes","",B1075-COUNTIF($C$20:C1075,"Yes"))),"")</f>
        <v/>
      </c>
      <c r="E1075" s="81" t="str">
        <f t="shared" si="225"/>
        <v/>
      </c>
      <c r="F1075" s="80" t="str">
        <f t="shared" si="232"/>
        <v/>
      </c>
      <c r="G1075" s="80" t="str">
        <f t="shared" si="226"/>
        <v/>
      </c>
      <c r="H1075" s="80" t="str">
        <f t="shared" si="233"/>
        <v/>
      </c>
      <c r="I1075" s="80" t="str">
        <f t="shared" si="227"/>
        <v/>
      </c>
      <c r="J1075" s="80" t="str">
        <f t="shared" si="234"/>
        <v/>
      </c>
      <c r="AG1075" s="16" t="str">
        <f t="shared" si="235"/>
        <v/>
      </c>
      <c r="AH1075" s="69" t="str">
        <f t="shared" si="228"/>
        <v/>
      </c>
      <c r="AI1075" s="70" t="str">
        <f t="shared" si="229"/>
        <v/>
      </c>
      <c r="AJ1075" s="70" t="str">
        <f t="shared" si="230"/>
        <v/>
      </c>
      <c r="AK1075" s="70" t="str">
        <f t="shared" si="236"/>
        <v/>
      </c>
      <c r="AL1075" s="70" t="str">
        <f t="shared" si="237"/>
        <v/>
      </c>
    </row>
    <row r="1076" spans="2:38" ht="15" thickBot="1" x14ac:dyDescent="0.35">
      <c r="B1076" s="79" t="str">
        <f t="shared" si="231"/>
        <v/>
      </c>
      <c r="C1076" s="78" t="str">
        <f t="shared" si="224"/>
        <v/>
      </c>
      <c r="D1076" s="79" t="str">
        <f>IFERROR(IF(J1075&lt;=0,"",IF(C1076="Yes","",B1076-COUNTIF($C$20:C1076,"Yes"))),"")</f>
        <v/>
      </c>
      <c r="E1076" s="81" t="str">
        <f t="shared" si="225"/>
        <v/>
      </c>
      <c r="F1076" s="80" t="str">
        <f t="shared" si="232"/>
        <v/>
      </c>
      <c r="G1076" s="80" t="str">
        <f t="shared" si="226"/>
        <v/>
      </c>
      <c r="H1076" s="80" t="str">
        <f t="shared" si="233"/>
        <v/>
      </c>
      <c r="I1076" s="80" t="str">
        <f t="shared" si="227"/>
        <v/>
      </c>
      <c r="J1076" s="80" t="str">
        <f t="shared" si="234"/>
        <v/>
      </c>
      <c r="AG1076" s="16" t="str">
        <f t="shared" si="235"/>
        <v/>
      </c>
      <c r="AH1076" s="69" t="str">
        <f t="shared" si="228"/>
        <v/>
      </c>
      <c r="AI1076" s="70" t="str">
        <f t="shared" si="229"/>
        <v/>
      </c>
      <c r="AJ1076" s="70" t="str">
        <f t="shared" si="230"/>
        <v/>
      </c>
      <c r="AK1076" s="70" t="str">
        <f t="shared" si="236"/>
        <v/>
      </c>
      <c r="AL1076" s="70" t="str">
        <f t="shared" si="237"/>
        <v/>
      </c>
    </row>
    <row r="1077" spans="2:38" ht="15" thickBot="1" x14ac:dyDescent="0.35">
      <c r="B1077" s="79" t="str">
        <f t="shared" si="231"/>
        <v/>
      </c>
      <c r="C1077" s="78" t="str">
        <f t="shared" si="224"/>
        <v/>
      </c>
      <c r="D1077" s="79" t="str">
        <f>IFERROR(IF(J1076&lt;=0,"",IF(C1077="Yes","",B1077-COUNTIF($C$20:C1077,"Yes"))),"")</f>
        <v/>
      </c>
      <c r="E1077" s="81" t="str">
        <f t="shared" si="225"/>
        <v/>
      </c>
      <c r="F1077" s="80" t="str">
        <f t="shared" si="232"/>
        <v/>
      </c>
      <c r="G1077" s="80" t="str">
        <f t="shared" si="226"/>
        <v/>
      </c>
      <c r="H1077" s="80" t="str">
        <f t="shared" si="233"/>
        <v/>
      </c>
      <c r="I1077" s="80" t="str">
        <f t="shared" si="227"/>
        <v/>
      </c>
      <c r="J1077" s="80" t="str">
        <f t="shared" si="234"/>
        <v/>
      </c>
      <c r="AG1077" s="16" t="str">
        <f t="shared" si="235"/>
        <v/>
      </c>
      <c r="AH1077" s="69" t="str">
        <f t="shared" si="228"/>
        <v/>
      </c>
      <c r="AI1077" s="70" t="str">
        <f t="shared" si="229"/>
        <v/>
      </c>
      <c r="AJ1077" s="70" t="str">
        <f t="shared" si="230"/>
        <v/>
      </c>
      <c r="AK1077" s="70" t="str">
        <f t="shared" si="236"/>
        <v/>
      </c>
      <c r="AL1077" s="70" t="str">
        <f t="shared" si="237"/>
        <v/>
      </c>
    </row>
    <row r="1078" spans="2:38" ht="15" thickBot="1" x14ac:dyDescent="0.35">
      <c r="B1078" s="79" t="str">
        <f t="shared" si="231"/>
        <v/>
      </c>
      <c r="C1078" s="78" t="str">
        <f t="shared" si="224"/>
        <v/>
      </c>
      <c r="D1078" s="79" t="str">
        <f>IFERROR(IF(J1077&lt;=0,"",IF(C1078="Yes","",B1078-COUNTIF($C$20:C1078,"Yes"))),"")</f>
        <v/>
      </c>
      <c r="E1078" s="81" t="str">
        <f t="shared" si="225"/>
        <v/>
      </c>
      <c r="F1078" s="80" t="str">
        <f t="shared" si="232"/>
        <v/>
      </c>
      <c r="G1078" s="80" t="str">
        <f t="shared" si="226"/>
        <v/>
      </c>
      <c r="H1078" s="80" t="str">
        <f t="shared" si="233"/>
        <v/>
      </c>
      <c r="I1078" s="80" t="str">
        <f t="shared" si="227"/>
        <v/>
      </c>
      <c r="J1078" s="80" t="str">
        <f t="shared" si="234"/>
        <v/>
      </c>
      <c r="AG1078" s="16" t="str">
        <f t="shared" si="235"/>
        <v/>
      </c>
      <c r="AH1078" s="69" t="str">
        <f t="shared" si="228"/>
        <v/>
      </c>
      <c r="AI1078" s="70" t="str">
        <f t="shared" si="229"/>
        <v/>
      </c>
      <c r="AJ1078" s="70" t="str">
        <f t="shared" si="230"/>
        <v/>
      </c>
      <c r="AK1078" s="70" t="str">
        <f t="shared" si="236"/>
        <v/>
      </c>
      <c r="AL1078" s="70" t="str">
        <f t="shared" si="237"/>
        <v/>
      </c>
    </row>
    <row r="1079" spans="2:38" ht="15" thickBot="1" x14ac:dyDescent="0.35">
      <c r="B1079" s="79" t="str">
        <f t="shared" si="231"/>
        <v/>
      </c>
      <c r="C1079" s="78" t="str">
        <f t="shared" si="224"/>
        <v/>
      </c>
      <c r="D1079" s="79" t="str">
        <f>IFERROR(IF(J1078&lt;=0,"",IF(C1079="Yes","",B1079-COUNTIF($C$20:C1079,"Yes"))),"")</f>
        <v/>
      </c>
      <c r="E1079" s="81" t="str">
        <f t="shared" si="225"/>
        <v/>
      </c>
      <c r="F1079" s="80" t="str">
        <f t="shared" si="232"/>
        <v/>
      </c>
      <c r="G1079" s="80" t="str">
        <f t="shared" si="226"/>
        <v/>
      </c>
      <c r="H1079" s="80" t="str">
        <f t="shared" si="233"/>
        <v/>
      </c>
      <c r="I1079" s="80" t="str">
        <f t="shared" si="227"/>
        <v/>
      </c>
      <c r="J1079" s="80" t="str">
        <f t="shared" si="234"/>
        <v/>
      </c>
      <c r="AG1079" s="16" t="str">
        <f t="shared" si="235"/>
        <v/>
      </c>
      <c r="AH1079" s="69" t="str">
        <f t="shared" si="228"/>
        <v/>
      </c>
      <c r="AI1079" s="70" t="str">
        <f t="shared" si="229"/>
        <v/>
      </c>
      <c r="AJ1079" s="70" t="str">
        <f t="shared" si="230"/>
        <v/>
      </c>
      <c r="AK1079" s="70" t="str">
        <f t="shared" si="236"/>
        <v/>
      </c>
      <c r="AL1079" s="70" t="str">
        <f t="shared" si="237"/>
        <v/>
      </c>
    </row>
    <row r="1080" spans="2:38" ht="15" thickBot="1" x14ac:dyDescent="0.35">
      <c r="B1080" s="79" t="str">
        <f t="shared" si="231"/>
        <v/>
      </c>
      <c r="C1080" s="78" t="str">
        <f t="shared" si="224"/>
        <v/>
      </c>
      <c r="D1080" s="79" t="str">
        <f>IFERROR(IF(J1079&lt;=0,"",IF(C1080="Yes","",B1080-COUNTIF($C$20:C1080,"Yes"))),"")</f>
        <v/>
      </c>
      <c r="E1080" s="81" t="str">
        <f t="shared" si="225"/>
        <v/>
      </c>
      <c r="F1080" s="80" t="str">
        <f t="shared" si="232"/>
        <v/>
      </c>
      <c r="G1080" s="80" t="str">
        <f t="shared" si="226"/>
        <v/>
      </c>
      <c r="H1080" s="80" t="str">
        <f t="shared" si="233"/>
        <v/>
      </c>
      <c r="I1080" s="80" t="str">
        <f t="shared" si="227"/>
        <v/>
      </c>
      <c r="J1080" s="80" t="str">
        <f t="shared" si="234"/>
        <v/>
      </c>
      <c r="AG1080" s="16" t="str">
        <f t="shared" si="235"/>
        <v/>
      </c>
      <c r="AH1080" s="69" t="str">
        <f t="shared" si="228"/>
        <v/>
      </c>
      <c r="AI1080" s="70" t="str">
        <f t="shared" si="229"/>
        <v/>
      </c>
      <c r="AJ1080" s="70" t="str">
        <f t="shared" si="230"/>
        <v/>
      </c>
      <c r="AK1080" s="70" t="str">
        <f t="shared" si="236"/>
        <v/>
      </c>
      <c r="AL1080" s="70" t="str">
        <f t="shared" si="237"/>
        <v/>
      </c>
    </row>
    <row r="1081" spans="2:38" ht="15" thickBot="1" x14ac:dyDescent="0.35">
      <c r="B1081" s="79" t="str">
        <f t="shared" si="231"/>
        <v/>
      </c>
      <c r="C1081" s="78" t="str">
        <f t="shared" si="224"/>
        <v/>
      </c>
      <c r="D1081" s="79" t="str">
        <f>IFERROR(IF(J1080&lt;=0,"",IF(C1081="Yes","",B1081-COUNTIF($C$20:C1081,"Yes"))),"")</f>
        <v/>
      </c>
      <c r="E1081" s="81" t="str">
        <f t="shared" si="225"/>
        <v/>
      </c>
      <c r="F1081" s="80" t="str">
        <f t="shared" si="232"/>
        <v/>
      </c>
      <c r="G1081" s="80" t="str">
        <f t="shared" si="226"/>
        <v/>
      </c>
      <c r="H1081" s="80" t="str">
        <f t="shared" si="233"/>
        <v/>
      </c>
      <c r="I1081" s="80" t="str">
        <f t="shared" si="227"/>
        <v/>
      </c>
      <c r="J1081" s="80" t="str">
        <f t="shared" si="234"/>
        <v/>
      </c>
      <c r="AG1081" s="16" t="str">
        <f t="shared" si="235"/>
        <v/>
      </c>
      <c r="AH1081" s="69" t="str">
        <f t="shared" si="228"/>
        <v/>
      </c>
      <c r="AI1081" s="70" t="str">
        <f t="shared" si="229"/>
        <v/>
      </c>
      <c r="AJ1081" s="70" t="str">
        <f t="shared" si="230"/>
        <v/>
      </c>
      <c r="AK1081" s="70" t="str">
        <f t="shared" si="236"/>
        <v/>
      </c>
      <c r="AL1081" s="70" t="str">
        <f t="shared" si="237"/>
        <v/>
      </c>
    </row>
    <row r="1082" spans="2:38" ht="15" thickBot="1" x14ac:dyDescent="0.35">
      <c r="B1082" s="79" t="str">
        <f t="shared" si="231"/>
        <v/>
      </c>
      <c r="C1082" s="78" t="str">
        <f t="shared" si="224"/>
        <v/>
      </c>
      <c r="D1082" s="79" t="str">
        <f>IFERROR(IF(J1081&lt;=0,"",IF(C1082="Yes","",B1082-COUNTIF($C$20:C1082,"Yes"))),"")</f>
        <v/>
      </c>
      <c r="E1082" s="81" t="str">
        <f t="shared" si="225"/>
        <v/>
      </c>
      <c r="F1082" s="80" t="str">
        <f t="shared" si="232"/>
        <v/>
      </c>
      <c r="G1082" s="80" t="str">
        <f t="shared" si="226"/>
        <v/>
      </c>
      <c r="H1082" s="80" t="str">
        <f t="shared" si="233"/>
        <v/>
      </c>
      <c r="I1082" s="80" t="str">
        <f t="shared" si="227"/>
        <v/>
      </c>
      <c r="J1082" s="80" t="str">
        <f t="shared" si="234"/>
        <v/>
      </c>
      <c r="AG1082" s="16" t="str">
        <f t="shared" si="235"/>
        <v/>
      </c>
      <c r="AH1082" s="69" t="str">
        <f t="shared" si="228"/>
        <v/>
      </c>
      <c r="AI1082" s="70" t="str">
        <f t="shared" si="229"/>
        <v/>
      </c>
      <c r="AJ1082" s="70" t="str">
        <f t="shared" si="230"/>
        <v/>
      </c>
      <c r="AK1082" s="70" t="str">
        <f t="shared" si="236"/>
        <v/>
      </c>
      <c r="AL1082" s="70" t="str">
        <f t="shared" si="237"/>
        <v/>
      </c>
    </row>
    <row r="1083" spans="2:38" ht="15" thickBot="1" x14ac:dyDescent="0.35">
      <c r="B1083" s="79" t="str">
        <f t="shared" si="231"/>
        <v/>
      </c>
      <c r="C1083" s="78" t="str">
        <f t="shared" si="224"/>
        <v/>
      </c>
      <c r="D1083" s="79" t="str">
        <f>IFERROR(IF(J1082&lt;=0,"",IF(C1083="Yes","",B1083-COUNTIF($C$20:C1083,"Yes"))),"")</f>
        <v/>
      </c>
      <c r="E1083" s="81" t="str">
        <f t="shared" si="225"/>
        <v/>
      </c>
      <c r="F1083" s="80" t="str">
        <f t="shared" si="232"/>
        <v/>
      </c>
      <c r="G1083" s="80" t="str">
        <f t="shared" si="226"/>
        <v/>
      </c>
      <c r="H1083" s="80" t="str">
        <f t="shared" si="233"/>
        <v/>
      </c>
      <c r="I1083" s="80" t="str">
        <f t="shared" si="227"/>
        <v/>
      </c>
      <c r="J1083" s="80" t="str">
        <f t="shared" si="234"/>
        <v/>
      </c>
      <c r="AG1083" s="16" t="str">
        <f t="shared" si="235"/>
        <v/>
      </c>
      <c r="AH1083" s="69" t="str">
        <f t="shared" si="228"/>
        <v/>
      </c>
      <c r="AI1083" s="70" t="str">
        <f t="shared" si="229"/>
        <v/>
      </c>
      <c r="AJ1083" s="70" t="str">
        <f t="shared" si="230"/>
        <v/>
      </c>
      <c r="AK1083" s="70" t="str">
        <f t="shared" si="236"/>
        <v/>
      </c>
      <c r="AL1083" s="70" t="str">
        <f t="shared" si="237"/>
        <v/>
      </c>
    </row>
    <row r="1084" spans="2:38" ht="15" thickBot="1" x14ac:dyDescent="0.35">
      <c r="B1084" s="79" t="str">
        <f t="shared" si="231"/>
        <v/>
      </c>
      <c r="C1084" s="78" t="str">
        <f t="shared" si="224"/>
        <v/>
      </c>
      <c r="D1084" s="79" t="str">
        <f>IFERROR(IF(J1083&lt;=0,"",IF(C1084="Yes","",B1084-COUNTIF($C$20:C1084,"Yes"))),"")</f>
        <v/>
      </c>
      <c r="E1084" s="81" t="str">
        <f t="shared" si="225"/>
        <v/>
      </c>
      <c r="F1084" s="80" t="str">
        <f t="shared" si="232"/>
        <v/>
      </c>
      <c r="G1084" s="80" t="str">
        <f t="shared" si="226"/>
        <v/>
      </c>
      <c r="H1084" s="80" t="str">
        <f t="shared" si="233"/>
        <v/>
      </c>
      <c r="I1084" s="80" t="str">
        <f t="shared" si="227"/>
        <v/>
      </c>
      <c r="J1084" s="80" t="str">
        <f t="shared" si="234"/>
        <v/>
      </c>
      <c r="AG1084" s="16" t="str">
        <f t="shared" si="235"/>
        <v/>
      </c>
      <c r="AH1084" s="69" t="str">
        <f t="shared" si="228"/>
        <v/>
      </c>
      <c r="AI1084" s="70" t="str">
        <f t="shared" si="229"/>
        <v/>
      </c>
      <c r="AJ1084" s="70" t="str">
        <f t="shared" si="230"/>
        <v/>
      </c>
      <c r="AK1084" s="70" t="str">
        <f t="shared" si="236"/>
        <v/>
      </c>
      <c r="AL1084" s="70" t="str">
        <f t="shared" si="237"/>
        <v/>
      </c>
    </row>
    <row r="1085" spans="2:38" ht="15" thickBot="1" x14ac:dyDescent="0.35">
      <c r="B1085" s="79" t="str">
        <f t="shared" si="231"/>
        <v/>
      </c>
      <c r="C1085" s="78" t="str">
        <f t="shared" si="224"/>
        <v/>
      </c>
      <c r="D1085" s="79" t="str">
        <f>IFERROR(IF(J1084&lt;=0,"",IF(C1085="Yes","",B1085-COUNTIF($C$20:C1085,"Yes"))),"")</f>
        <v/>
      </c>
      <c r="E1085" s="81" t="str">
        <f t="shared" si="225"/>
        <v/>
      </c>
      <c r="F1085" s="80" t="str">
        <f t="shared" si="232"/>
        <v/>
      </c>
      <c r="G1085" s="80" t="str">
        <f t="shared" si="226"/>
        <v/>
      </c>
      <c r="H1085" s="80" t="str">
        <f t="shared" si="233"/>
        <v/>
      </c>
      <c r="I1085" s="80" t="str">
        <f t="shared" si="227"/>
        <v/>
      </c>
      <c r="J1085" s="80" t="str">
        <f t="shared" si="234"/>
        <v/>
      </c>
      <c r="AG1085" s="16" t="str">
        <f t="shared" si="235"/>
        <v/>
      </c>
      <c r="AH1085" s="69" t="str">
        <f t="shared" si="228"/>
        <v/>
      </c>
      <c r="AI1085" s="70" t="str">
        <f t="shared" si="229"/>
        <v/>
      </c>
      <c r="AJ1085" s="70" t="str">
        <f t="shared" si="230"/>
        <v/>
      </c>
      <c r="AK1085" s="70" t="str">
        <f t="shared" si="236"/>
        <v/>
      </c>
      <c r="AL1085" s="70" t="str">
        <f t="shared" si="237"/>
        <v/>
      </c>
    </row>
    <row r="1086" spans="2:38" ht="15" thickBot="1" x14ac:dyDescent="0.35">
      <c r="B1086" s="79" t="str">
        <f t="shared" si="231"/>
        <v/>
      </c>
      <c r="C1086" s="78" t="str">
        <f t="shared" si="224"/>
        <v/>
      </c>
      <c r="D1086" s="79" t="str">
        <f>IFERROR(IF(J1085&lt;=0,"",IF(C1086="Yes","",B1086-COUNTIF($C$20:C1086,"Yes"))),"")</f>
        <v/>
      </c>
      <c r="E1086" s="81" t="str">
        <f t="shared" si="225"/>
        <v/>
      </c>
      <c r="F1086" s="80" t="str">
        <f t="shared" si="232"/>
        <v/>
      </c>
      <c r="G1086" s="80" t="str">
        <f t="shared" si="226"/>
        <v/>
      </c>
      <c r="H1086" s="80" t="str">
        <f t="shared" si="233"/>
        <v/>
      </c>
      <c r="I1086" s="80" t="str">
        <f t="shared" si="227"/>
        <v/>
      </c>
      <c r="J1086" s="80" t="str">
        <f t="shared" si="234"/>
        <v/>
      </c>
      <c r="AG1086" s="16" t="str">
        <f t="shared" si="235"/>
        <v/>
      </c>
      <c r="AH1086" s="69" t="str">
        <f t="shared" si="228"/>
        <v/>
      </c>
      <c r="AI1086" s="70" t="str">
        <f t="shared" si="229"/>
        <v/>
      </c>
      <c r="AJ1086" s="70" t="str">
        <f t="shared" si="230"/>
        <v/>
      </c>
      <c r="AK1086" s="70" t="str">
        <f t="shared" si="236"/>
        <v/>
      </c>
      <c r="AL1086" s="70" t="str">
        <f t="shared" si="237"/>
        <v/>
      </c>
    </row>
    <row r="1087" spans="2:38" ht="15" thickBot="1" x14ac:dyDescent="0.35">
      <c r="B1087" s="79" t="str">
        <f t="shared" si="231"/>
        <v/>
      </c>
      <c r="C1087" s="78" t="str">
        <f t="shared" si="224"/>
        <v/>
      </c>
      <c r="D1087" s="79" t="str">
        <f>IFERROR(IF(J1086&lt;=0,"",IF(C1087="Yes","",B1087-COUNTIF($C$20:C1087,"Yes"))),"")</f>
        <v/>
      </c>
      <c r="E1087" s="81" t="str">
        <f t="shared" si="225"/>
        <v/>
      </c>
      <c r="F1087" s="80" t="str">
        <f t="shared" si="232"/>
        <v/>
      </c>
      <c r="G1087" s="80" t="str">
        <f t="shared" si="226"/>
        <v/>
      </c>
      <c r="H1087" s="80" t="str">
        <f t="shared" si="233"/>
        <v/>
      </c>
      <c r="I1087" s="80" t="str">
        <f t="shared" si="227"/>
        <v/>
      </c>
      <c r="J1087" s="80" t="str">
        <f t="shared" si="234"/>
        <v/>
      </c>
      <c r="AG1087" s="16" t="str">
        <f t="shared" si="235"/>
        <v/>
      </c>
      <c r="AH1087" s="69" t="str">
        <f t="shared" si="228"/>
        <v/>
      </c>
      <c r="AI1087" s="70" t="str">
        <f t="shared" si="229"/>
        <v/>
      </c>
      <c r="AJ1087" s="70" t="str">
        <f t="shared" si="230"/>
        <v/>
      </c>
      <c r="AK1087" s="70" t="str">
        <f t="shared" si="236"/>
        <v/>
      </c>
      <c r="AL1087" s="70" t="str">
        <f t="shared" si="237"/>
        <v/>
      </c>
    </row>
    <row r="1088" spans="2:38" ht="15" thickBot="1" x14ac:dyDescent="0.35">
      <c r="B1088" s="79" t="str">
        <f t="shared" si="231"/>
        <v/>
      </c>
      <c r="C1088" s="78" t="str">
        <f t="shared" si="224"/>
        <v/>
      </c>
      <c r="D1088" s="79" t="str">
        <f>IFERROR(IF(J1087&lt;=0,"",IF(C1088="Yes","",B1088-COUNTIF($C$20:C1088,"Yes"))),"")</f>
        <v/>
      </c>
      <c r="E1088" s="81" t="str">
        <f t="shared" si="225"/>
        <v/>
      </c>
      <c r="F1088" s="80" t="str">
        <f t="shared" si="232"/>
        <v/>
      </c>
      <c r="G1088" s="80" t="str">
        <f t="shared" si="226"/>
        <v/>
      </c>
      <c r="H1088" s="80" t="str">
        <f t="shared" si="233"/>
        <v/>
      </c>
      <c r="I1088" s="80" t="str">
        <f t="shared" si="227"/>
        <v/>
      </c>
      <c r="J1088" s="80" t="str">
        <f t="shared" si="234"/>
        <v/>
      </c>
      <c r="AG1088" s="16" t="str">
        <f t="shared" si="235"/>
        <v/>
      </c>
      <c r="AH1088" s="69" t="str">
        <f t="shared" si="228"/>
        <v/>
      </c>
      <c r="AI1088" s="70" t="str">
        <f t="shared" si="229"/>
        <v/>
      </c>
      <c r="AJ1088" s="70" t="str">
        <f t="shared" si="230"/>
        <v/>
      </c>
      <c r="AK1088" s="70" t="str">
        <f t="shared" si="236"/>
        <v/>
      </c>
      <c r="AL1088" s="70" t="str">
        <f t="shared" si="237"/>
        <v/>
      </c>
    </row>
    <row r="1089" spans="2:38" ht="15" thickBot="1" x14ac:dyDescent="0.35">
      <c r="B1089" s="79" t="str">
        <f t="shared" si="231"/>
        <v/>
      </c>
      <c r="C1089" s="78" t="str">
        <f t="shared" si="224"/>
        <v/>
      </c>
      <c r="D1089" s="79" t="str">
        <f>IFERROR(IF(J1088&lt;=0,"",IF(C1089="Yes","",B1089-COUNTIF($C$20:C1089,"Yes"))),"")</f>
        <v/>
      </c>
      <c r="E1089" s="81" t="str">
        <f t="shared" si="225"/>
        <v/>
      </c>
      <c r="F1089" s="80" t="str">
        <f t="shared" si="232"/>
        <v/>
      </c>
      <c r="G1089" s="80" t="str">
        <f t="shared" si="226"/>
        <v/>
      </c>
      <c r="H1089" s="80" t="str">
        <f t="shared" si="233"/>
        <v/>
      </c>
      <c r="I1089" s="80" t="str">
        <f t="shared" si="227"/>
        <v/>
      </c>
      <c r="J1089" s="80" t="str">
        <f t="shared" si="234"/>
        <v/>
      </c>
      <c r="AG1089" s="16" t="str">
        <f t="shared" si="235"/>
        <v/>
      </c>
      <c r="AH1089" s="69" t="str">
        <f t="shared" si="228"/>
        <v/>
      </c>
      <c r="AI1089" s="70" t="str">
        <f t="shared" si="229"/>
        <v/>
      </c>
      <c r="AJ1089" s="70" t="str">
        <f t="shared" si="230"/>
        <v/>
      </c>
      <c r="AK1089" s="70" t="str">
        <f t="shared" si="236"/>
        <v/>
      </c>
      <c r="AL1089" s="70" t="str">
        <f t="shared" si="237"/>
        <v/>
      </c>
    </row>
    <row r="1090" spans="2:38" ht="15" thickBot="1" x14ac:dyDescent="0.35">
      <c r="B1090" s="79" t="str">
        <f t="shared" si="231"/>
        <v/>
      </c>
      <c r="C1090" s="78" t="str">
        <f t="shared" si="224"/>
        <v/>
      </c>
      <c r="D1090" s="79" t="str">
        <f>IFERROR(IF(J1089&lt;=0,"",IF(C1090="Yes","",B1090-COUNTIF($C$20:C1090,"Yes"))),"")</f>
        <v/>
      </c>
      <c r="E1090" s="81" t="str">
        <f t="shared" si="225"/>
        <v/>
      </c>
      <c r="F1090" s="80" t="str">
        <f t="shared" si="232"/>
        <v/>
      </c>
      <c r="G1090" s="80" t="str">
        <f t="shared" si="226"/>
        <v/>
      </c>
      <c r="H1090" s="80" t="str">
        <f t="shared" si="233"/>
        <v/>
      </c>
      <c r="I1090" s="80" t="str">
        <f t="shared" si="227"/>
        <v/>
      </c>
      <c r="J1090" s="80" t="str">
        <f t="shared" si="234"/>
        <v/>
      </c>
      <c r="AG1090" s="16" t="str">
        <f t="shared" si="235"/>
        <v/>
      </c>
      <c r="AH1090" s="69" t="str">
        <f t="shared" si="228"/>
        <v/>
      </c>
      <c r="AI1090" s="70" t="str">
        <f t="shared" si="229"/>
        <v/>
      </c>
      <c r="AJ1090" s="70" t="str">
        <f t="shared" si="230"/>
        <v/>
      </c>
      <c r="AK1090" s="70" t="str">
        <f t="shared" si="236"/>
        <v/>
      </c>
      <c r="AL1090" s="70" t="str">
        <f t="shared" si="237"/>
        <v/>
      </c>
    </row>
    <row r="1091" spans="2:38" ht="15" thickBot="1" x14ac:dyDescent="0.35">
      <c r="B1091" s="79" t="str">
        <f t="shared" si="231"/>
        <v/>
      </c>
      <c r="C1091" s="78" t="str">
        <f t="shared" si="224"/>
        <v/>
      </c>
      <c r="D1091" s="79" t="str">
        <f>IFERROR(IF(J1090&lt;=0,"",IF(C1091="Yes","",B1091-COUNTIF($C$20:C1091,"Yes"))),"")</f>
        <v/>
      </c>
      <c r="E1091" s="81" t="str">
        <f t="shared" si="225"/>
        <v/>
      </c>
      <c r="F1091" s="80" t="str">
        <f t="shared" si="232"/>
        <v/>
      </c>
      <c r="G1091" s="80" t="str">
        <f t="shared" si="226"/>
        <v/>
      </c>
      <c r="H1091" s="80" t="str">
        <f t="shared" si="233"/>
        <v/>
      </c>
      <c r="I1091" s="80" t="str">
        <f t="shared" si="227"/>
        <v/>
      </c>
      <c r="J1091" s="80" t="str">
        <f t="shared" si="234"/>
        <v/>
      </c>
      <c r="AG1091" s="16" t="str">
        <f t="shared" si="235"/>
        <v/>
      </c>
      <c r="AH1091" s="69" t="str">
        <f t="shared" si="228"/>
        <v/>
      </c>
      <c r="AI1091" s="70" t="str">
        <f t="shared" si="229"/>
        <v/>
      </c>
      <c r="AJ1091" s="70" t="str">
        <f t="shared" si="230"/>
        <v/>
      </c>
      <c r="AK1091" s="70" t="str">
        <f t="shared" si="236"/>
        <v/>
      </c>
      <c r="AL1091" s="70" t="str">
        <f t="shared" si="237"/>
        <v/>
      </c>
    </row>
    <row r="1092" spans="2:38" ht="15" thickBot="1" x14ac:dyDescent="0.35">
      <c r="B1092" s="79" t="str">
        <f t="shared" si="231"/>
        <v/>
      </c>
      <c r="C1092" s="78" t="str">
        <f t="shared" si="224"/>
        <v/>
      </c>
      <c r="D1092" s="79" t="str">
        <f>IFERROR(IF(J1091&lt;=0,"",IF(C1092="Yes","",B1092-COUNTIF($C$20:C1092,"Yes"))),"")</f>
        <v/>
      </c>
      <c r="E1092" s="81" t="str">
        <f t="shared" si="225"/>
        <v/>
      </c>
      <c r="F1092" s="80" t="str">
        <f t="shared" si="232"/>
        <v/>
      </c>
      <c r="G1092" s="80" t="str">
        <f t="shared" si="226"/>
        <v/>
      </c>
      <c r="H1092" s="80" t="str">
        <f t="shared" si="233"/>
        <v/>
      </c>
      <c r="I1092" s="80" t="str">
        <f t="shared" si="227"/>
        <v/>
      </c>
      <c r="J1092" s="80" t="str">
        <f t="shared" si="234"/>
        <v/>
      </c>
      <c r="AG1092" s="16" t="str">
        <f t="shared" si="235"/>
        <v/>
      </c>
      <c r="AH1092" s="69" t="str">
        <f t="shared" si="228"/>
        <v/>
      </c>
      <c r="AI1092" s="70" t="str">
        <f t="shared" si="229"/>
        <v/>
      </c>
      <c r="AJ1092" s="70" t="str">
        <f t="shared" si="230"/>
        <v/>
      </c>
      <c r="AK1092" s="70" t="str">
        <f t="shared" si="236"/>
        <v/>
      </c>
      <c r="AL1092" s="70" t="str">
        <f t="shared" si="237"/>
        <v/>
      </c>
    </row>
    <row r="1093" spans="2:38" ht="15" thickBot="1" x14ac:dyDescent="0.35">
      <c r="B1093" s="79" t="str">
        <f t="shared" si="231"/>
        <v/>
      </c>
      <c r="C1093" s="78" t="str">
        <f t="shared" si="224"/>
        <v/>
      </c>
      <c r="D1093" s="79" t="str">
        <f>IFERROR(IF(J1092&lt;=0,"",IF(C1093="Yes","",B1093-COUNTIF($C$20:C1093,"Yes"))),"")</f>
        <v/>
      </c>
      <c r="E1093" s="81" t="str">
        <f t="shared" si="225"/>
        <v/>
      </c>
      <c r="F1093" s="80" t="str">
        <f t="shared" si="232"/>
        <v/>
      </c>
      <c r="G1093" s="80" t="str">
        <f t="shared" si="226"/>
        <v/>
      </c>
      <c r="H1093" s="80" t="str">
        <f t="shared" si="233"/>
        <v/>
      </c>
      <c r="I1093" s="80" t="str">
        <f t="shared" si="227"/>
        <v/>
      </c>
      <c r="J1093" s="80" t="str">
        <f t="shared" si="234"/>
        <v/>
      </c>
      <c r="AG1093" s="16" t="str">
        <f t="shared" si="235"/>
        <v/>
      </c>
      <c r="AH1093" s="69" t="str">
        <f t="shared" si="228"/>
        <v/>
      </c>
      <c r="AI1093" s="70" t="str">
        <f t="shared" si="229"/>
        <v/>
      </c>
      <c r="AJ1093" s="70" t="str">
        <f t="shared" si="230"/>
        <v/>
      </c>
      <c r="AK1093" s="70" t="str">
        <f t="shared" si="236"/>
        <v/>
      </c>
      <c r="AL1093" s="70" t="str">
        <f t="shared" si="237"/>
        <v/>
      </c>
    </row>
    <row r="1094" spans="2:38" ht="15" thickBot="1" x14ac:dyDescent="0.35">
      <c r="B1094" s="79" t="str">
        <f t="shared" si="231"/>
        <v/>
      </c>
      <c r="C1094" s="78" t="str">
        <f t="shared" si="224"/>
        <v/>
      </c>
      <c r="D1094" s="79" t="str">
        <f>IFERROR(IF(J1093&lt;=0,"",IF(C1094="Yes","",B1094-COUNTIF($C$20:C1094,"Yes"))),"")</f>
        <v/>
      </c>
      <c r="E1094" s="81" t="str">
        <f t="shared" si="225"/>
        <v/>
      </c>
      <c r="F1094" s="80" t="str">
        <f t="shared" si="232"/>
        <v/>
      </c>
      <c r="G1094" s="80" t="str">
        <f t="shared" si="226"/>
        <v/>
      </c>
      <c r="H1094" s="80" t="str">
        <f t="shared" si="233"/>
        <v/>
      </c>
      <c r="I1094" s="80" t="str">
        <f t="shared" si="227"/>
        <v/>
      </c>
      <c r="J1094" s="80" t="str">
        <f t="shared" si="234"/>
        <v/>
      </c>
      <c r="AG1094" s="16" t="str">
        <f t="shared" si="235"/>
        <v/>
      </c>
      <c r="AH1094" s="69" t="str">
        <f t="shared" si="228"/>
        <v/>
      </c>
      <c r="AI1094" s="70" t="str">
        <f t="shared" si="229"/>
        <v/>
      </c>
      <c r="AJ1094" s="70" t="str">
        <f t="shared" si="230"/>
        <v/>
      </c>
      <c r="AK1094" s="70" t="str">
        <f t="shared" si="236"/>
        <v/>
      </c>
      <c r="AL1094" s="70" t="str">
        <f t="shared" si="237"/>
        <v/>
      </c>
    </row>
    <row r="1095" spans="2:38" ht="15" thickBot="1" x14ac:dyDescent="0.35">
      <c r="B1095" s="79" t="str">
        <f t="shared" si="231"/>
        <v/>
      </c>
      <c r="C1095" s="78" t="str">
        <f t="shared" si="224"/>
        <v/>
      </c>
      <c r="D1095" s="79" t="str">
        <f>IFERROR(IF(J1094&lt;=0,"",IF(C1095="Yes","",B1095-COUNTIF($C$20:C1095,"Yes"))),"")</f>
        <v/>
      </c>
      <c r="E1095" s="81" t="str">
        <f t="shared" si="225"/>
        <v/>
      </c>
      <c r="F1095" s="80" t="str">
        <f t="shared" si="232"/>
        <v/>
      </c>
      <c r="G1095" s="80" t="str">
        <f t="shared" si="226"/>
        <v/>
      </c>
      <c r="H1095" s="80" t="str">
        <f t="shared" si="233"/>
        <v/>
      </c>
      <c r="I1095" s="80" t="str">
        <f t="shared" si="227"/>
        <v/>
      </c>
      <c r="J1095" s="80" t="str">
        <f t="shared" si="234"/>
        <v/>
      </c>
      <c r="AG1095" s="16" t="str">
        <f t="shared" si="235"/>
        <v/>
      </c>
      <c r="AH1095" s="69" t="str">
        <f t="shared" si="228"/>
        <v/>
      </c>
      <c r="AI1095" s="70" t="str">
        <f t="shared" si="229"/>
        <v/>
      </c>
      <c r="AJ1095" s="70" t="str">
        <f t="shared" si="230"/>
        <v/>
      </c>
      <c r="AK1095" s="70" t="str">
        <f t="shared" si="236"/>
        <v/>
      </c>
      <c r="AL1095" s="70" t="str">
        <f t="shared" si="237"/>
        <v/>
      </c>
    </row>
    <row r="1096" spans="2:38" ht="15" thickBot="1" x14ac:dyDescent="0.35">
      <c r="B1096" s="79" t="str">
        <f t="shared" si="231"/>
        <v/>
      </c>
      <c r="C1096" s="78" t="str">
        <f t="shared" si="224"/>
        <v/>
      </c>
      <c r="D1096" s="79" t="str">
        <f>IFERROR(IF(J1095&lt;=0,"",IF(C1096="Yes","",B1096-COUNTIF($C$20:C1096,"Yes"))),"")</f>
        <v/>
      </c>
      <c r="E1096" s="81" t="str">
        <f t="shared" si="225"/>
        <v/>
      </c>
      <c r="F1096" s="80" t="str">
        <f t="shared" si="232"/>
        <v/>
      </c>
      <c r="G1096" s="80" t="str">
        <f t="shared" si="226"/>
        <v/>
      </c>
      <c r="H1096" s="80" t="str">
        <f t="shared" si="233"/>
        <v/>
      </c>
      <c r="I1096" s="80" t="str">
        <f t="shared" si="227"/>
        <v/>
      </c>
      <c r="J1096" s="80" t="str">
        <f t="shared" si="234"/>
        <v/>
      </c>
      <c r="AG1096" s="16" t="str">
        <f t="shared" si="235"/>
        <v/>
      </c>
      <c r="AH1096" s="69" t="str">
        <f t="shared" si="228"/>
        <v/>
      </c>
      <c r="AI1096" s="70" t="str">
        <f t="shared" si="229"/>
        <v/>
      </c>
      <c r="AJ1096" s="70" t="str">
        <f t="shared" si="230"/>
        <v/>
      </c>
      <c r="AK1096" s="70" t="str">
        <f t="shared" si="236"/>
        <v/>
      </c>
      <c r="AL1096" s="70" t="str">
        <f t="shared" si="237"/>
        <v/>
      </c>
    </row>
    <row r="1097" spans="2:38" ht="15" thickBot="1" x14ac:dyDescent="0.35">
      <c r="B1097" s="79" t="str">
        <f t="shared" si="231"/>
        <v/>
      </c>
      <c r="C1097" s="78" t="str">
        <f t="shared" si="224"/>
        <v/>
      </c>
      <c r="D1097" s="79" t="str">
        <f>IFERROR(IF(J1096&lt;=0,"",IF(C1097="Yes","",B1097-COUNTIF($C$20:C1097,"Yes"))),"")</f>
        <v/>
      </c>
      <c r="E1097" s="81" t="str">
        <f t="shared" si="225"/>
        <v/>
      </c>
      <c r="F1097" s="80" t="str">
        <f t="shared" si="232"/>
        <v/>
      </c>
      <c r="G1097" s="80" t="str">
        <f t="shared" si="226"/>
        <v/>
      </c>
      <c r="H1097" s="80" t="str">
        <f t="shared" si="233"/>
        <v/>
      </c>
      <c r="I1097" s="80" t="str">
        <f t="shared" si="227"/>
        <v/>
      </c>
      <c r="J1097" s="80" t="str">
        <f t="shared" si="234"/>
        <v/>
      </c>
      <c r="AG1097" s="16" t="str">
        <f t="shared" si="235"/>
        <v/>
      </c>
      <c r="AH1097" s="69" t="str">
        <f t="shared" si="228"/>
        <v/>
      </c>
      <c r="AI1097" s="70" t="str">
        <f t="shared" si="229"/>
        <v/>
      </c>
      <c r="AJ1097" s="70" t="str">
        <f t="shared" si="230"/>
        <v/>
      </c>
      <c r="AK1097" s="70" t="str">
        <f t="shared" si="236"/>
        <v/>
      </c>
      <c r="AL1097" s="70" t="str">
        <f t="shared" si="237"/>
        <v/>
      </c>
    </row>
    <row r="1098" spans="2:38" ht="15" thickBot="1" x14ac:dyDescent="0.35">
      <c r="B1098" s="79" t="str">
        <f t="shared" si="231"/>
        <v/>
      </c>
      <c r="C1098" s="78" t="str">
        <f t="shared" si="224"/>
        <v/>
      </c>
      <c r="D1098" s="79" t="str">
        <f>IFERROR(IF(J1097&lt;=0,"",IF(C1098="Yes","",B1098-COUNTIF($C$20:C1098,"Yes"))),"")</f>
        <v/>
      </c>
      <c r="E1098" s="81" t="str">
        <f t="shared" si="225"/>
        <v/>
      </c>
      <c r="F1098" s="80" t="str">
        <f t="shared" si="232"/>
        <v/>
      </c>
      <c r="G1098" s="80" t="str">
        <f t="shared" si="226"/>
        <v/>
      </c>
      <c r="H1098" s="80" t="str">
        <f t="shared" si="233"/>
        <v/>
      </c>
      <c r="I1098" s="80" t="str">
        <f t="shared" si="227"/>
        <v/>
      </c>
      <c r="J1098" s="80" t="str">
        <f t="shared" si="234"/>
        <v/>
      </c>
      <c r="AG1098" s="16" t="str">
        <f t="shared" si="235"/>
        <v/>
      </c>
      <c r="AH1098" s="69" t="str">
        <f t="shared" si="228"/>
        <v/>
      </c>
      <c r="AI1098" s="70" t="str">
        <f t="shared" si="229"/>
        <v/>
      </c>
      <c r="AJ1098" s="70" t="str">
        <f t="shared" si="230"/>
        <v/>
      </c>
      <c r="AK1098" s="70" t="str">
        <f t="shared" si="236"/>
        <v/>
      </c>
      <c r="AL1098" s="70" t="str">
        <f t="shared" si="237"/>
        <v/>
      </c>
    </row>
    <row r="1099" spans="2:38" ht="15" thickBot="1" x14ac:dyDescent="0.35">
      <c r="B1099" s="79" t="str">
        <f t="shared" si="231"/>
        <v/>
      </c>
      <c r="C1099" s="78" t="str">
        <f t="shared" si="224"/>
        <v/>
      </c>
      <c r="D1099" s="79" t="str">
        <f>IFERROR(IF(J1098&lt;=0,"",IF(C1099="Yes","",B1099-COUNTIF($C$20:C1099,"Yes"))),"")</f>
        <v/>
      </c>
      <c r="E1099" s="81" t="str">
        <f t="shared" si="225"/>
        <v/>
      </c>
      <c r="F1099" s="80" t="str">
        <f t="shared" si="232"/>
        <v/>
      </c>
      <c r="G1099" s="80" t="str">
        <f t="shared" si="226"/>
        <v/>
      </c>
      <c r="H1099" s="80" t="str">
        <f t="shared" si="233"/>
        <v/>
      </c>
      <c r="I1099" s="80" t="str">
        <f t="shared" si="227"/>
        <v/>
      </c>
      <c r="J1099" s="80" t="str">
        <f t="shared" si="234"/>
        <v/>
      </c>
      <c r="AG1099" s="16" t="str">
        <f t="shared" si="235"/>
        <v/>
      </c>
      <c r="AH1099" s="69" t="str">
        <f t="shared" si="228"/>
        <v/>
      </c>
      <c r="AI1099" s="70" t="str">
        <f t="shared" si="229"/>
        <v/>
      </c>
      <c r="AJ1099" s="70" t="str">
        <f t="shared" si="230"/>
        <v/>
      </c>
      <c r="AK1099" s="70" t="str">
        <f t="shared" si="236"/>
        <v/>
      </c>
      <c r="AL1099" s="70" t="str">
        <f t="shared" si="237"/>
        <v/>
      </c>
    </row>
    <row r="1100" spans="2:38" ht="15" thickBot="1" x14ac:dyDescent="0.35">
      <c r="B1100" s="79" t="str">
        <f t="shared" si="231"/>
        <v/>
      </c>
      <c r="C1100" s="78" t="str">
        <f t="shared" si="224"/>
        <v/>
      </c>
      <c r="D1100" s="79" t="str">
        <f>IFERROR(IF(J1099&lt;=0,"",IF(C1100="Yes","",B1100-COUNTIF($C$20:C1100,"Yes"))),"")</f>
        <v/>
      </c>
      <c r="E1100" s="81" t="str">
        <f t="shared" si="225"/>
        <v/>
      </c>
      <c r="F1100" s="80" t="str">
        <f t="shared" si="232"/>
        <v/>
      </c>
      <c r="G1100" s="80" t="str">
        <f t="shared" si="226"/>
        <v/>
      </c>
      <c r="H1100" s="80" t="str">
        <f t="shared" si="233"/>
        <v/>
      </c>
      <c r="I1100" s="80" t="str">
        <f t="shared" si="227"/>
        <v/>
      </c>
      <c r="J1100" s="80" t="str">
        <f t="shared" si="234"/>
        <v/>
      </c>
      <c r="AG1100" s="16" t="str">
        <f t="shared" si="235"/>
        <v/>
      </c>
      <c r="AH1100" s="69" t="str">
        <f t="shared" si="228"/>
        <v/>
      </c>
      <c r="AI1100" s="70" t="str">
        <f t="shared" si="229"/>
        <v/>
      </c>
      <c r="AJ1100" s="70" t="str">
        <f t="shared" si="230"/>
        <v/>
      </c>
      <c r="AK1100" s="70" t="str">
        <f t="shared" si="236"/>
        <v/>
      </c>
      <c r="AL1100" s="70" t="str">
        <f t="shared" si="237"/>
        <v/>
      </c>
    </row>
    <row r="1101" spans="2:38" ht="15" thickBot="1" x14ac:dyDescent="0.35">
      <c r="B1101" s="79" t="str">
        <f t="shared" si="231"/>
        <v/>
      </c>
      <c r="C1101" s="78" t="str">
        <f t="shared" si="224"/>
        <v/>
      </c>
      <c r="D1101" s="79" t="str">
        <f>IFERROR(IF(J1100&lt;=0,"",IF(C1101="Yes","",B1101-COUNTIF($C$20:C1101,"Yes"))),"")</f>
        <v/>
      </c>
      <c r="E1101" s="81" t="str">
        <f t="shared" si="225"/>
        <v/>
      </c>
      <c r="F1101" s="80" t="str">
        <f t="shared" si="232"/>
        <v/>
      </c>
      <c r="G1101" s="80" t="str">
        <f t="shared" si="226"/>
        <v/>
      </c>
      <c r="H1101" s="80" t="str">
        <f t="shared" si="233"/>
        <v/>
      </c>
      <c r="I1101" s="80" t="str">
        <f t="shared" si="227"/>
        <v/>
      </c>
      <c r="J1101" s="80" t="str">
        <f t="shared" si="234"/>
        <v/>
      </c>
      <c r="AG1101" s="16" t="str">
        <f t="shared" si="235"/>
        <v/>
      </c>
      <c r="AH1101" s="69" t="str">
        <f t="shared" si="228"/>
        <v/>
      </c>
      <c r="AI1101" s="70" t="str">
        <f t="shared" si="229"/>
        <v/>
      </c>
      <c r="AJ1101" s="70" t="str">
        <f t="shared" si="230"/>
        <v/>
      </c>
      <c r="AK1101" s="70" t="str">
        <f t="shared" si="236"/>
        <v/>
      </c>
      <c r="AL1101" s="70" t="str">
        <f t="shared" si="237"/>
        <v/>
      </c>
    </row>
    <row r="1102" spans="2:38" ht="15" thickBot="1" x14ac:dyDescent="0.35">
      <c r="B1102" s="79" t="str">
        <f t="shared" si="231"/>
        <v/>
      </c>
      <c r="C1102" s="78" t="str">
        <f t="shared" si="224"/>
        <v/>
      </c>
      <c r="D1102" s="79" t="str">
        <f>IFERROR(IF(J1101&lt;=0,"",IF(C1102="Yes","",B1102-COUNTIF($C$20:C1102,"Yes"))),"")</f>
        <v/>
      </c>
      <c r="E1102" s="81" t="str">
        <f t="shared" si="225"/>
        <v/>
      </c>
      <c r="F1102" s="80" t="str">
        <f t="shared" si="232"/>
        <v/>
      </c>
      <c r="G1102" s="80" t="str">
        <f t="shared" si="226"/>
        <v/>
      </c>
      <c r="H1102" s="80" t="str">
        <f t="shared" si="233"/>
        <v/>
      </c>
      <c r="I1102" s="80" t="str">
        <f t="shared" si="227"/>
        <v/>
      </c>
      <c r="J1102" s="80" t="str">
        <f t="shared" si="234"/>
        <v/>
      </c>
      <c r="AG1102" s="16" t="str">
        <f t="shared" si="235"/>
        <v/>
      </c>
      <c r="AH1102" s="69" t="str">
        <f t="shared" si="228"/>
        <v/>
      </c>
      <c r="AI1102" s="70" t="str">
        <f t="shared" si="229"/>
        <v/>
      </c>
      <c r="AJ1102" s="70" t="str">
        <f t="shared" si="230"/>
        <v/>
      </c>
      <c r="AK1102" s="70" t="str">
        <f t="shared" si="236"/>
        <v/>
      </c>
      <c r="AL1102" s="70" t="str">
        <f t="shared" si="237"/>
        <v/>
      </c>
    </row>
    <row r="1103" spans="2:38" ht="15" thickBot="1" x14ac:dyDescent="0.35">
      <c r="B1103" s="79" t="str">
        <f t="shared" si="231"/>
        <v/>
      </c>
      <c r="C1103" s="78" t="str">
        <f t="shared" si="224"/>
        <v/>
      </c>
      <c r="D1103" s="79" t="str">
        <f>IFERROR(IF(J1102&lt;=0,"",IF(C1103="Yes","",B1103-COUNTIF($C$20:C1103,"Yes"))),"")</f>
        <v/>
      </c>
      <c r="E1103" s="81" t="str">
        <f t="shared" si="225"/>
        <v/>
      </c>
      <c r="F1103" s="80" t="str">
        <f t="shared" si="232"/>
        <v/>
      </c>
      <c r="G1103" s="80" t="str">
        <f t="shared" si="226"/>
        <v/>
      </c>
      <c r="H1103" s="80" t="str">
        <f t="shared" si="233"/>
        <v/>
      </c>
      <c r="I1103" s="80" t="str">
        <f t="shared" si="227"/>
        <v/>
      </c>
      <c r="J1103" s="80" t="str">
        <f t="shared" si="234"/>
        <v/>
      </c>
      <c r="AG1103" s="16" t="str">
        <f t="shared" si="235"/>
        <v/>
      </c>
      <c r="AH1103" s="69" t="str">
        <f t="shared" si="228"/>
        <v/>
      </c>
      <c r="AI1103" s="70" t="str">
        <f t="shared" si="229"/>
        <v/>
      </c>
      <c r="AJ1103" s="70" t="str">
        <f t="shared" si="230"/>
        <v/>
      </c>
      <c r="AK1103" s="70" t="str">
        <f t="shared" si="236"/>
        <v/>
      </c>
      <c r="AL1103" s="70" t="str">
        <f t="shared" si="237"/>
        <v/>
      </c>
    </row>
    <row r="1104" spans="2:38" ht="15" thickBot="1" x14ac:dyDescent="0.35">
      <c r="B1104" s="79" t="str">
        <f t="shared" si="231"/>
        <v/>
      </c>
      <c r="C1104" s="78" t="str">
        <f t="shared" si="224"/>
        <v/>
      </c>
      <c r="D1104" s="79" t="str">
        <f>IFERROR(IF(J1103&lt;=0,"",IF(C1104="Yes","",B1104-COUNTIF($C$20:C1104,"Yes"))),"")</f>
        <v/>
      </c>
      <c r="E1104" s="81" t="str">
        <f t="shared" si="225"/>
        <v/>
      </c>
      <c r="F1104" s="80" t="str">
        <f t="shared" si="232"/>
        <v/>
      </c>
      <c r="G1104" s="80" t="str">
        <f t="shared" si="226"/>
        <v/>
      </c>
      <c r="H1104" s="80" t="str">
        <f t="shared" si="233"/>
        <v/>
      </c>
      <c r="I1104" s="80" t="str">
        <f t="shared" si="227"/>
        <v/>
      </c>
      <c r="J1104" s="80" t="str">
        <f t="shared" si="234"/>
        <v/>
      </c>
      <c r="AG1104" s="16" t="str">
        <f t="shared" si="235"/>
        <v/>
      </c>
      <c r="AH1104" s="69" t="str">
        <f t="shared" si="228"/>
        <v/>
      </c>
      <c r="AI1104" s="70" t="str">
        <f t="shared" si="229"/>
        <v/>
      </c>
      <c r="AJ1104" s="70" t="str">
        <f t="shared" si="230"/>
        <v/>
      </c>
      <c r="AK1104" s="70" t="str">
        <f t="shared" si="236"/>
        <v/>
      </c>
      <c r="AL1104" s="70" t="str">
        <f t="shared" si="237"/>
        <v/>
      </c>
    </row>
    <row r="1105" spans="2:38" ht="15" thickBot="1" x14ac:dyDescent="0.35">
      <c r="B1105" s="79" t="str">
        <f t="shared" si="231"/>
        <v/>
      </c>
      <c r="C1105" s="78" t="str">
        <f t="shared" si="224"/>
        <v/>
      </c>
      <c r="D1105" s="79" t="str">
        <f>IFERROR(IF(J1104&lt;=0,"",IF(C1105="Yes","",B1105-COUNTIF($C$20:C1105,"Yes"))),"")</f>
        <v/>
      </c>
      <c r="E1105" s="81" t="str">
        <f t="shared" si="225"/>
        <v/>
      </c>
      <c r="F1105" s="80" t="str">
        <f t="shared" si="232"/>
        <v/>
      </c>
      <c r="G1105" s="80" t="str">
        <f t="shared" si="226"/>
        <v/>
      </c>
      <c r="H1105" s="80" t="str">
        <f t="shared" si="233"/>
        <v/>
      </c>
      <c r="I1105" s="80" t="str">
        <f t="shared" si="227"/>
        <v/>
      </c>
      <c r="J1105" s="80" t="str">
        <f t="shared" si="234"/>
        <v/>
      </c>
      <c r="AG1105" s="16" t="str">
        <f t="shared" si="235"/>
        <v/>
      </c>
      <c r="AH1105" s="69" t="str">
        <f t="shared" si="228"/>
        <v/>
      </c>
      <c r="AI1105" s="70" t="str">
        <f t="shared" si="229"/>
        <v/>
      </c>
      <c r="AJ1105" s="70" t="str">
        <f t="shared" si="230"/>
        <v/>
      </c>
      <c r="AK1105" s="70" t="str">
        <f t="shared" si="236"/>
        <v/>
      </c>
      <c r="AL1105" s="70" t="str">
        <f t="shared" si="237"/>
        <v/>
      </c>
    </row>
    <row r="1106" spans="2:38" ht="15" thickBot="1" x14ac:dyDescent="0.35">
      <c r="B1106" s="79" t="str">
        <f t="shared" si="231"/>
        <v/>
      </c>
      <c r="C1106" s="78" t="str">
        <f t="shared" si="224"/>
        <v/>
      </c>
      <c r="D1106" s="79" t="str">
        <f>IFERROR(IF(J1105&lt;=0,"",IF(C1106="Yes","",B1106-COUNTIF($C$20:C1106,"Yes"))),"")</f>
        <v/>
      </c>
      <c r="E1106" s="81" t="str">
        <f t="shared" si="225"/>
        <v/>
      </c>
      <c r="F1106" s="80" t="str">
        <f t="shared" si="232"/>
        <v/>
      </c>
      <c r="G1106" s="80" t="str">
        <f t="shared" si="226"/>
        <v/>
      </c>
      <c r="H1106" s="80" t="str">
        <f t="shared" si="233"/>
        <v/>
      </c>
      <c r="I1106" s="80" t="str">
        <f t="shared" si="227"/>
        <v/>
      </c>
      <c r="J1106" s="80" t="str">
        <f t="shared" si="234"/>
        <v/>
      </c>
      <c r="AG1106" s="16" t="str">
        <f t="shared" si="235"/>
        <v/>
      </c>
      <c r="AH1106" s="69" t="str">
        <f t="shared" si="228"/>
        <v/>
      </c>
      <c r="AI1106" s="70" t="str">
        <f t="shared" si="229"/>
        <v/>
      </c>
      <c r="AJ1106" s="70" t="str">
        <f t="shared" si="230"/>
        <v/>
      </c>
      <c r="AK1106" s="70" t="str">
        <f t="shared" si="236"/>
        <v/>
      </c>
      <c r="AL1106" s="70" t="str">
        <f t="shared" si="237"/>
        <v/>
      </c>
    </row>
    <row r="1107" spans="2:38" ht="15" thickBot="1" x14ac:dyDescent="0.35">
      <c r="B1107" s="79" t="str">
        <f t="shared" si="231"/>
        <v/>
      </c>
      <c r="C1107" s="78" t="str">
        <f t="shared" si="224"/>
        <v/>
      </c>
      <c r="D1107" s="79" t="str">
        <f>IFERROR(IF(J1106&lt;=0,"",IF(C1107="Yes","",B1107-COUNTIF($C$20:C1107,"Yes"))),"")</f>
        <v/>
      </c>
      <c r="E1107" s="81" t="str">
        <f t="shared" si="225"/>
        <v/>
      </c>
      <c r="F1107" s="80" t="str">
        <f t="shared" si="232"/>
        <v/>
      </c>
      <c r="G1107" s="80" t="str">
        <f t="shared" si="226"/>
        <v/>
      </c>
      <c r="H1107" s="80" t="str">
        <f t="shared" si="233"/>
        <v/>
      </c>
      <c r="I1107" s="80" t="str">
        <f t="shared" si="227"/>
        <v/>
      </c>
      <c r="J1107" s="80" t="str">
        <f t="shared" si="234"/>
        <v/>
      </c>
      <c r="AG1107" s="16" t="str">
        <f t="shared" si="235"/>
        <v/>
      </c>
      <c r="AH1107" s="69" t="str">
        <f t="shared" si="228"/>
        <v/>
      </c>
      <c r="AI1107" s="70" t="str">
        <f t="shared" si="229"/>
        <v/>
      </c>
      <c r="AJ1107" s="70" t="str">
        <f t="shared" si="230"/>
        <v/>
      </c>
      <c r="AK1107" s="70" t="str">
        <f t="shared" si="236"/>
        <v/>
      </c>
      <c r="AL1107" s="70" t="str">
        <f t="shared" si="237"/>
        <v/>
      </c>
    </row>
    <row r="1108" spans="2:38" ht="15" thickBot="1" x14ac:dyDescent="0.35">
      <c r="B1108" s="79" t="str">
        <f t="shared" si="231"/>
        <v/>
      </c>
      <c r="C1108" s="78" t="str">
        <f t="shared" ref="C1108:C1171" si="238">IF(B1108="","",IF(AND(B1108&lt;=$E$13,B1108&gt;=$E$12),"Yes","No"))</f>
        <v/>
      </c>
      <c r="D1108" s="79" t="str">
        <f>IFERROR(IF(J1107&lt;=0,"",IF(C1108="Yes","",B1108-COUNTIF($C$20:C1108,"Yes"))),"")</f>
        <v/>
      </c>
      <c r="E1108" s="81" t="str">
        <f t="shared" ref="E1108:E1171" si="239">IF($E$9="End of the Period",IF(B1108="","",IF(payment_frequency_EMI_Change="Bi-weekly",first_payment_date_EMI_Change+B1108*VLOOKUP(payment_frequency_EMI_Change,periodic_table,2,0),IF(payment_frequency_EMI_Change="Weekly",first_payment_date_EMI_Change+B1108*VLOOKUP(payment_frequency_EMI_Change,periodic_table,2,0),IF(payment_frequency_EMI_Change="Semi-monthly",first_payment_date_EMI_Change+B1108*VLOOKUP(payment_frequency_EMI_Change,periodic_table,2,0),EDATE(first_payment_date_EMI_Change,B1108*VLOOKUP(payment_frequency_EMI_Change,periodic_table,2,0)))))),IF(B1108="","",IF(payment_frequency_EMI_Change="Bi-weekly",first_payment_date_EMI_Change+(B1108-1)*VLOOKUP(payment_frequency_EMI_Change,periodic_table,2,0),IF(payment_frequency_EMI_Change="Weekly",first_payment_date_EMI_Change+(B1108-1)*VLOOKUP(payment_frequency_EMI_Change,periodic_table,2,0),IF(payment_frequency_EMI_Change="Semi-monthly",first_payment_date_EMI_Change+(B1108-1)*VLOOKUP(payment_frequency_EMI_Change,periodic_table,2,0),EDATE(first_payment_date_EMI_Change,(B1108-1)*VLOOKUP(payment_frequency_EMI_Change,periodic_table,2,0)))))))</f>
        <v/>
      </c>
      <c r="F1108" s="80" t="str">
        <f t="shared" si="232"/>
        <v/>
      </c>
      <c r="G1108" s="80" t="str">
        <f t="shared" ref="G1108:G1171" si="240">IF(AND(Payment_Type_EMI_Change=1,B1108=1),0,IF(B1108="","",IF(C1108="Yes",0,J1107*Compound_Rate_EMI_Change)))</f>
        <v/>
      </c>
      <c r="H1108" s="80" t="str">
        <f t="shared" si="233"/>
        <v/>
      </c>
      <c r="I1108" s="80" t="str">
        <f t="shared" ref="I1108:I1171" si="241">IF(B1108="","",IF(C1108="Yes",J1107*Compound_Rate_EMI_Change,0))</f>
        <v/>
      </c>
      <c r="J1108" s="80" t="str">
        <f t="shared" si="234"/>
        <v/>
      </c>
      <c r="AG1108" s="16" t="str">
        <f t="shared" si="235"/>
        <v/>
      </c>
      <c r="AH1108" s="69" t="str">
        <f t="shared" ref="AH1108:AH1171" si="242">IF($E$9="End of the Period",IF(AG1108="","",IF(payment_frequency_EMI_Change="Bi-weekly",first_payment_date_EMI_Change+AG1108*VLOOKUP(payment_frequency_EMI_Change,periodic_table,2,0),IF(payment_frequency_EMI_Change="Weekly",first_payment_date_EMI_Change+AG1108*VLOOKUP(payment_frequency_EMI_Change,periodic_table,2,0),IF(payment_frequency_EMI_Change="Semi-monthly",first_payment_date_EMI_Change+AG1108*VLOOKUP(payment_frequency_EMI_Change,periodic_table,2,0),EDATE(first_payment_date_EMI_Change,AG1108*VLOOKUP(payment_frequency_EMI_Change,periodic_table,2,0)))))),IF(AG1108="","",IF(payment_frequency_EMI_Change="Bi-weekly",first_payment_date_EMI_Change+(AG1108-1)*VLOOKUP(payment_frequency_EMI_Change,periodic_table,2,0),IF(payment_frequency_EMI_Change="Weekly",first_payment_date_EMI_Change+(AG1108-1)*VLOOKUP(payment_frequency_EMI_Change,periodic_table,2,0),IF(payment_frequency_EMI_Change="Semi-monthly",first_payment_date_EMI_Change+(AG1108-1)*VLOOKUP(payment_frequency_EMI_Change,periodic_table,2,0),EDATE(first_payment_date_EMI_Change,(AG1108-1)*VLOOKUP(payment_frequency_EMI_Change,periodic_table,2,0)))))))</f>
        <v/>
      </c>
      <c r="AI1108" s="70" t="str">
        <f t="shared" ref="AI1108:AI1171" si="243">IF(AG1108="","",IF(AL1107&lt;payment_EMI_Change,AL1107*(1+Compound_Rate_EMI_Change),payment_EMI_Change))</f>
        <v/>
      </c>
      <c r="AJ1108" s="70" t="str">
        <f t="shared" ref="AJ1108:AJ1171" si="244">IF(AND(Payment_Type_EMI_Change=1,AG1108=1),0,IF(AG1108="","",AL1107*Compound_Rate_EMI_Change))</f>
        <v/>
      </c>
      <c r="AK1108" s="70" t="str">
        <f t="shared" si="236"/>
        <v/>
      </c>
      <c r="AL1108" s="70" t="str">
        <f t="shared" si="237"/>
        <v/>
      </c>
    </row>
    <row r="1109" spans="2:38" ht="15" thickBot="1" x14ac:dyDescent="0.35">
      <c r="B1109" s="79" t="str">
        <f t="shared" ref="B1109:B1172" si="245">IFERROR(IF(TRUNC(J1108)&lt;=0,"",B1108+1),"")</f>
        <v/>
      </c>
      <c r="C1109" s="78" t="str">
        <f t="shared" si="238"/>
        <v/>
      </c>
      <c r="D1109" s="79" t="str">
        <f>IFERROR(IF(J1108&lt;=0,"",IF(C1109="Yes","",B1109-COUNTIF($C$20:C1109,"Yes"))),"")</f>
        <v/>
      </c>
      <c r="E1109" s="81" t="str">
        <f t="shared" si="239"/>
        <v/>
      </c>
      <c r="F1109" s="80" t="str">
        <f t="shared" ref="F1109:F1172" si="246">IF(B1109="","",IF(C1109="Yes",0,IF(J1108&lt;payment_EMI_Change,J1108*(1+Compound_Rate_EMI_Change),-PMT($J$5,nper_EMI_Change-B1109+1,J1108))))</f>
        <v/>
      </c>
      <c r="G1109" s="80" t="str">
        <f t="shared" si="240"/>
        <v/>
      </c>
      <c r="H1109" s="80" t="str">
        <f t="shared" ref="H1109:H1172" si="247">IF(B1109="","",F1109-G1109)</f>
        <v/>
      </c>
      <c r="I1109" s="80" t="str">
        <f t="shared" si="241"/>
        <v/>
      </c>
      <c r="J1109" s="80" t="str">
        <f t="shared" ref="J1109:J1172" si="248">IFERROR(IF(B1109="","",J1108-H1109+I1109),"")</f>
        <v/>
      </c>
      <c r="AG1109" s="16" t="str">
        <f t="shared" ref="AG1109:AG1172" si="249">IFERROR(IF(AL1108&lt;=0,"",AG1108+1),"")</f>
        <v/>
      </c>
      <c r="AH1109" s="69" t="str">
        <f t="shared" si="242"/>
        <v/>
      </c>
      <c r="AI1109" s="70" t="str">
        <f t="shared" si="243"/>
        <v/>
      </c>
      <c r="AJ1109" s="70" t="str">
        <f t="shared" si="244"/>
        <v/>
      </c>
      <c r="AK1109" s="70" t="str">
        <f t="shared" ref="AK1109:AK1172" si="250">IF(AG1109="","",AI1109-AJ1109)</f>
        <v/>
      </c>
      <c r="AL1109" s="70" t="str">
        <f t="shared" ref="AL1109:AL1172" si="251">IFERROR(IF(AK1109&lt;=0,"",AL1108-AK1109),"")</f>
        <v/>
      </c>
    </row>
    <row r="1110" spans="2:38" ht="15" thickBot="1" x14ac:dyDescent="0.35">
      <c r="B1110" s="79" t="str">
        <f t="shared" si="245"/>
        <v/>
      </c>
      <c r="C1110" s="78" t="str">
        <f t="shared" si="238"/>
        <v/>
      </c>
      <c r="D1110" s="79" t="str">
        <f>IFERROR(IF(J1109&lt;=0,"",IF(C1110="Yes","",B1110-COUNTIF($C$20:C1110,"Yes"))),"")</f>
        <v/>
      </c>
      <c r="E1110" s="81" t="str">
        <f t="shared" si="239"/>
        <v/>
      </c>
      <c r="F1110" s="80" t="str">
        <f t="shared" si="246"/>
        <v/>
      </c>
      <c r="G1110" s="80" t="str">
        <f t="shared" si="240"/>
        <v/>
      </c>
      <c r="H1110" s="80" t="str">
        <f t="shared" si="247"/>
        <v/>
      </c>
      <c r="I1110" s="80" t="str">
        <f t="shared" si="241"/>
        <v/>
      </c>
      <c r="J1110" s="80" t="str">
        <f t="shared" si="248"/>
        <v/>
      </c>
      <c r="AG1110" s="16" t="str">
        <f t="shared" si="249"/>
        <v/>
      </c>
      <c r="AH1110" s="69" t="str">
        <f t="shared" si="242"/>
        <v/>
      </c>
      <c r="AI1110" s="70" t="str">
        <f t="shared" si="243"/>
        <v/>
      </c>
      <c r="AJ1110" s="70" t="str">
        <f t="shared" si="244"/>
        <v/>
      </c>
      <c r="AK1110" s="70" t="str">
        <f t="shared" si="250"/>
        <v/>
      </c>
      <c r="AL1110" s="70" t="str">
        <f t="shared" si="251"/>
        <v/>
      </c>
    </row>
    <row r="1111" spans="2:38" ht="15" thickBot="1" x14ac:dyDescent="0.35">
      <c r="B1111" s="79" t="str">
        <f t="shared" si="245"/>
        <v/>
      </c>
      <c r="C1111" s="78" t="str">
        <f t="shared" si="238"/>
        <v/>
      </c>
      <c r="D1111" s="79" t="str">
        <f>IFERROR(IF(J1110&lt;=0,"",IF(C1111="Yes","",B1111-COUNTIF($C$20:C1111,"Yes"))),"")</f>
        <v/>
      </c>
      <c r="E1111" s="81" t="str">
        <f t="shared" si="239"/>
        <v/>
      </c>
      <c r="F1111" s="80" t="str">
        <f t="shared" si="246"/>
        <v/>
      </c>
      <c r="G1111" s="80" t="str">
        <f t="shared" si="240"/>
        <v/>
      </c>
      <c r="H1111" s="80" t="str">
        <f t="shared" si="247"/>
        <v/>
      </c>
      <c r="I1111" s="80" t="str">
        <f t="shared" si="241"/>
        <v/>
      </c>
      <c r="J1111" s="80" t="str">
        <f t="shared" si="248"/>
        <v/>
      </c>
      <c r="AG1111" s="16" t="str">
        <f t="shared" si="249"/>
        <v/>
      </c>
      <c r="AH1111" s="69" t="str">
        <f t="shared" si="242"/>
        <v/>
      </c>
      <c r="AI1111" s="70" t="str">
        <f t="shared" si="243"/>
        <v/>
      </c>
      <c r="AJ1111" s="70" t="str">
        <f t="shared" si="244"/>
        <v/>
      </c>
      <c r="AK1111" s="70" t="str">
        <f t="shared" si="250"/>
        <v/>
      </c>
      <c r="AL1111" s="70" t="str">
        <f t="shared" si="251"/>
        <v/>
      </c>
    </row>
    <row r="1112" spans="2:38" ht="15" thickBot="1" x14ac:dyDescent="0.35">
      <c r="B1112" s="79" t="str">
        <f t="shared" si="245"/>
        <v/>
      </c>
      <c r="C1112" s="78" t="str">
        <f t="shared" si="238"/>
        <v/>
      </c>
      <c r="D1112" s="79" t="str">
        <f>IFERROR(IF(J1111&lt;=0,"",IF(C1112="Yes","",B1112-COUNTIF($C$20:C1112,"Yes"))),"")</f>
        <v/>
      </c>
      <c r="E1112" s="81" t="str">
        <f t="shared" si="239"/>
        <v/>
      </c>
      <c r="F1112" s="80" t="str">
        <f t="shared" si="246"/>
        <v/>
      </c>
      <c r="G1112" s="80" t="str">
        <f t="shared" si="240"/>
        <v/>
      </c>
      <c r="H1112" s="80" t="str">
        <f t="shared" si="247"/>
        <v/>
      </c>
      <c r="I1112" s="80" t="str">
        <f t="shared" si="241"/>
        <v/>
      </c>
      <c r="J1112" s="80" t="str">
        <f t="shared" si="248"/>
        <v/>
      </c>
      <c r="AG1112" s="16" t="str">
        <f t="shared" si="249"/>
        <v/>
      </c>
      <c r="AH1112" s="69" t="str">
        <f t="shared" si="242"/>
        <v/>
      </c>
      <c r="AI1112" s="70" t="str">
        <f t="shared" si="243"/>
        <v/>
      </c>
      <c r="AJ1112" s="70" t="str">
        <f t="shared" si="244"/>
        <v/>
      </c>
      <c r="AK1112" s="70" t="str">
        <f t="shared" si="250"/>
        <v/>
      </c>
      <c r="AL1112" s="70" t="str">
        <f t="shared" si="251"/>
        <v/>
      </c>
    </row>
    <row r="1113" spans="2:38" ht="15" thickBot="1" x14ac:dyDescent="0.35">
      <c r="B1113" s="79" t="str">
        <f t="shared" si="245"/>
        <v/>
      </c>
      <c r="C1113" s="78" t="str">
        <f t="shared" si="238"/>
        <v/>
      </c>
      <c r="D1113" s="79" t="str">
        <f>IFERROR(IF(J1112&lt;=0,"",IF(C1113="Yes","",B1113-COUNTIF($C$20:C1113,"Yes"))),"")</f>
        <v/>
      </c>
      <c r="E1113" s="81" t="str">
        <f t="shared" si="239"/>
        <v/>
      </c>
      <c r="F1113" s="80" t="str">
        <f t="shared" si="246"/>
        <v/>
      </c>
      <c r="G1113" s="80" t="str">
        <f t="shared" si="240"/>
        <v/>
      </c>
      <c r="H1113" s="80" t="str">
        <f t="shared" si="247"/>
        <v/>
      </c>
      <c r="I1113" s="80" t="str">
        <f t="shared" si="241"/>
        <v/>
      </c>
      <c r="J1113" s="80" t="str">
        <f t="shared" si="248"/>
        <v/>
      </c>
      <c r="AG1113" s="16" t="str">
        <f t="shared" si="249"/>
        <v/>
      </c>
      <c r="AH1113" s="69" t="str">
        <f t="shared" si="242"/>
        <v/>
      </c>
      <c r="AI1113" s="70" t="str">
        <f t="shared" si="243"/>
        <v/>
      </c>
      <c r="AJ1113" s="70" t="str">
        <f t="shared" si="244"/>
        <v/>
      </c>
      <c r="AK1113" s="70" t="str">
        <f t="shared" si="250"/>
        <v/>
      </c>
      <c r="AL1113" s="70" t="str">
        <f t="shared" si="251"/>
        <v/>
      </c>
    </row>
    <row r="1114" spans="2:38" ht="15" thickBot="1" x14ac:dyDescent="0.35">
      <c r="B1114" s="79" t="str">
        <f t="shared" si="245"/>
        <v/>
      </c>
      <c r="C1114" s="78" t="str">
        <f t="shared" si="238"/>
        <v/>
      </c>
      <c r="D1114" s="79" t="str">
        <f>IFERROR(IF(J1113&lt;=0,"",IF(C1114="Yes","",B1114-COUNTIF($C$20:C1114,"Yes"))),"")</f>
        <v/>
      </c>
      <c r="E1114" s="81" t="str">
        <f t="shared" si="239"/>
        <v/>
      </c>
      <c r="F1114" s="80" t="str">
        <f t="shared" si="246"/>
        <v/>
      </c>
      <c r="G1114" s="80" t="str">
        <f t="shared" si="240"/>
        <v/>
      </c>
      <c r="H1114" s="80" t="str">
        <f t="shared" si="247"/>
        <v/>
      </c>
      <c r="I1114" s="80" t="str">
        <f t="shared" si="241"/>
        <v/>
      </c>
      <c r="J1114" s="80" t="str">
        <f t="shared" si="248"/>
        <v/>
      </c>
      <c r="AG1114" s="16" t="str">
        <f t="shared" si="249"/>
        <v/>
      </c>
      <c r="AH1114" s="69" t="str">
        <f t="shared" si="242"/>
        <v/>
      </c>
      <c r="AI1114" s="70" t="str">
        <f t="shared" si="243"/>
        <v/>
      </c>
      <c r="AJ1114" s="70" t="str">
        <f t="shared" si="244"/>
        <v/>
      </c>
      <c r="AK1114" s="70" t="str">
        <f t="shared" si="250"/>
        <v/>
      </c>
      <c r="AL1114" s="70" t="str">
        <f t="shared" si="251"/>
        <v/>
      </c>
    </row>
    <row r="1115" spans="2:38" ht="15" thickBot="1" x14ac:dyDescent="0.35">
      <c r="B1115" s="79" t="str">
        <f t="shared" si="245"/>
        <v/>
      </c>
      <c r="C1115" s="78" t="str">
        <f t="shared" si="238"/>
        <v/>
      </c>
      <c r="D1115" s="79" t="str">
        <f>IFERROR(IF(J1114&lt;=0,"",IF(C1115="Yes","",B1115-COUNTIF($C$20:C1115,"Yes"))),"")</f>
        <v/>
      </c>
      <c r="E1115" s="81" t="str">
        <f t="shared" si="239"/>
        <v/>
      </c>
      <c r="F1115" s="80" t="str">
        <f t="shared" si="246"/>
        <v/>
      </c>
      <c r="G1115" s="80" t="str">
        <f t="shared" si="240"/>
        <v/>
      </c>
      <c r="H1115" s="80" t="str">
        <f t="shared" si="247"/>
        <v/>
      </c>
      <c r="I1115" s="80" t="str">
        <f t="shared" si="241"/>
        <v/>
      </c>
      <c r="J1115" s="80" t="str">
        <f t="shared" si="248"/>
        <v/>
      </c>
      <c r="AG1115" s="16" t="str">
        <f t="shared" si="249"/>
        <v/>
      </c>
      <c r="AH1115" s="69" t="str">
        <f t="shared" si="242"/>
        <v/>
      </c>
      <c r="AI1115" s="70" t="str">
        <f t="shared" si="243"/>
        <v/>
      </c>
      <c r="AJ1115" s="70" t="str">
        <f t="shared" si="244"/>
        <v/>
      </c>
      <c r="AK1115" s="70" t="str">
        <f t="shared" si="250"/>
        <v/>
      </c>
      <c r="AL1115" s="70" t="str">
        <f t="shared" si="251"/>
        <v/>
      </c>
    </row>
    <row r="1116" spans="2:38" ht="15" thickBot="1" x14ac:dyDescent="0.35">
      <c r="B1116" s="79" t="str">
        <f t="shared" si="245"/>
        <v/>
      </c>
      <c r="C1116" s="78" t="str">
        <f t="shared" si="238"/>
        <v/>
      </c>
      <c r="D1116" s="79" t="str">
        <f>IFERROR(IF(J1115&lt;=0,"",IF(C1116="Yes","",B1116-COUNTIF($C$20:C1116,"Yes"))),"")</f>
        <v/>
      </c>
      <c r="E1116" s="81" t="str">
        <f t="shared" si="239"/>
        <v/>
      </c>
      <c r="F1116" s="80" t="str">
        <f t="shared" si="246"/>
        <v/>
      </c>
      <c r="G1116" s="80" t="str">
        <f t="shared" si="240"/>
        <v/>
      </c>
      <c r="H1116" s="80" t="str">
        <f t="shared" si="247"/>
        <v/>
      </c>
      <c r="I1116" s="80" t="str">
        <f t="shared" si="241"/>
        <v/>
      </c>
      <c r="J1116" s="80" t="str">
        <f t="shared" si="248"/>
        <v/>
      </c>
      <c r="AG1116" s="16" t="str">
        <f t="shared" si="249"/>
        <v/>
      </c>
      <c r="AH1116" s="69" t="str">
        <f t="shared" si="242"/>
        <v/>
      </c>
      <c r="AI1116" s="70" t="str">
        <f t="shared" si="243"/>
        <v/>
      </c>
      <c r="AJ1116" s="70" t="str">
        <f t="shared" si="244"/>
        <v/>
      </c>
      <c r="AK1116" s="70" t="str">
        <f t="shared" si="250"/>
        <v/>
      </c>
      <c r="AL1116" s="70" t="str">
        <f t="shared" si="251"/>
        <v/>
      </c>
    </row>
    <row r="1117" spans="2:38" ht="15" thickBot="1" x14ac:dyDescent="0.35">
      <c r="B1117" s="79" t="str">
        <f t="shared" si="245"/>
        <v/>
      </c>
      <c r="C1117" s="78" t="str">
        <f t="shared" si="238"/>
        <v/>
      </c>
      <c r="D1117" s="79" t="str">
        <f>IFERROR(IF(J1116&lt;=0,"",IF(C1117="Yes","",B1117-COUNTIF($C$20:C1117,"Yes"))),"")</f>
        <v/>
      </c>
      <c r="E1117" s="81" t="str">
        <f t="shared" si="239"/>
        <v/>
      </c>
      <c r="F1117" s="80" t="str">
        <f t="shared" si="246"/>
        <v/>
      </c>
      <c r="G1117" s="80" t="str">
        <f t="shared" si="240"/>
        <v/>
      </c>
      <c r="H1117" s="80" t="str">
        <f t="shared" si="247"/>
        <v/>
      </c>
      <c r="I1117" s="80" t="str">
        <f t="shared" si="241"/>
        <v/>
      </c>
      <c r="J1117" s="80" t="str">
        <f t="shared" si="248"/>
        <v/>
      </c>
      <c r="AG1117" s="16" t="str">
        <f t="shared" si="249"/>
        <v/>
      </c>
      <c r="AH1117" s="69" t="str">
        <f t="shared" si="242"/>
        <v/>
      </c>
      <c r="AI1117" s="70" t="str">
        <f t="shared" si="243"/>
        <v/>
      </c>
      <c r="AJ1117" s="70" t="str">
        <f t="shared" si="244"/>
        <v/>
      </c>
      <c r="AK1117" s="70" t="str">
        <f t="shared" si="250"/>
        <v/>
      </c>
      <c r="AL1117" s="70" t="str">
        <f t="shared" si="251"/>
        <v/>
      </c>
    </row>
    <row r="1118" spans="2:38" ht="15" thickBot="1" x14ac:dyDescent="0.35">
      <c r="B1118" s="79" t="str">
        <f t="shared" si="245"/>
        <v/>
      </c>
      <c r="C1118" s="78" t="str">
        <f t="shared" si="238"/>
        <v/>
      </c>
      <c r="D1118" s="79" t="str">
        <f>IFERROR(IF(J1117&lt;=0,"",IF(C1118="Yes","",B1118-COUNTIF($C$20:C1118,"Yes"))),"")</f>
        <v/>
      </c>
      <c r="E1118" s="81" t="str">
        <f t="shared" si="239"/>
        <v/>
      </c>
      <c r="F1118" s="80" t="str">
        <f t="shared" si="246"/>
        <v/>
      </c>
      <c r="G1118" s="80" t="str">
        <f t="shared" si="240"/>
        <v/>
      </c>
      <c r="H1118" s="80" t="str">
        <f t="shared" si="247"/>
        <v/>
      </c>
      <c r="I1118" s="80" t="str">
        <f t="shared" si="241"/>
        <v/>
      </c>
      <c r="J1118" s="80" t="str">
        <f t="shared" si="248"/>
        <v/>
      </c>
      <c r="AG1118" s="16" t="str">
        <f t="shared" si="249"/>
        <v/>
      </c>
      <c r="AH1118" s="69" t="str">
        <f t="shared" si="242"/>
        <v/>
      </c>
      <c r="AI1118" s="70" t="str">
        <f t="shared" si="243"/>
        <v/>
      </c>
      <c r="AJ1118" s="70" t="str">
        <f t="shared" si="244"/>
        <v/>
      </c>
      <c r="AK1118" s="70" t="str">
        <f t="shared" si="250"/>
        <v/>
      </c>
      <c r="AL1118" s="70" t="str">
        <f t="shared" si="251"/>
        <v/>
      </c>
    </row>
    <row r="1119" spans="2:38" ht="15" thickBot="1" x14ac:dyDescent="0.35">
      <c r="B1119" s="79" t="str">
        <f t="shared" si="245"/>
        <v/>
      </c>
      <c r="C1119" s="78" t="str">
        <f t="shared" si="238"/>
        <v/>
      </c>
      <c r="D1119" s="79" t="str">
        <f>IFERROR(IF(J1118&lt;=0,"",IF(C1119="Yes","",B1119-COUNTIF($C$20:C1119,"Yes"))),"")</f>
        <v/>
      </c>
      <c r="E1119" s="81" t="str">
        <f t="shared" si="239"/>
        <v/>
      </c>
      <c r="F1119" s="80" t="str">
        <f t="shared" si="246"/>
        <v/>
      </c>
      <c r="G1119" s="80" t="str">
        <f t="shared" si="240"/>
        <v/>
      </c>
      <c r="H1119" s="80" t="str">
        <f t="shared" si="247"/>
        <v/>
      </c>
      <c r="I1119" s="80" t="str">
        <f t="shared" si="241"/>
        <v/>
      </c>
      <c r="J1119" s="80" t="str">
        <f t="shared" si="248"/>
        <v/>
      </c>
      <c r="AG1119" s="16" t="str">
        <f t="shared" si="249"/>
        <v/>
      </c>
      <c r="AH1119" s="69" t="str">
        <f t="shared" si="242"/>
        <v/>
      </c>
      <c r="AI1119" s="70" t="str">
        <f t="shared" si="243"/>
        <v/>
      </c>
      <c r="AJ1119" s="70" t="str">
        <f t="shared" si="244"/>
        <v/>
      </c>
      <c r="AK1119" s="70" t="str">
        <f t="shared" si="250"/>
        <v/>
      </c>
      <c r="AL1119" s="70" t="str">
        <f t="shared" si="251"/>
        <v/>
      </c>
    </row>
    <row r="1120" spans="2:38" ht="15" thickBot="1" x14ac:dyDescent="0.35">
      <c r="B1120" s="79" t="str">
        <f t="shared" si="245"/>
        <v/>
      </c>
      <c r="C1120" s="78" t="str">
        <f t="shared" si="238"/>
        <v/>
      </c>
      <c r="D1120" s="79" t="str">
        <f>IFERROR(IF(J1119&lt;=0,"",IF(C1120="Yes","",B1120-COUNTIF($C$20:C1120,"Yes"))),"")</f>
        <v/>
      </c>
      <c r="E1120" s="81" t="str">
        <f t="shared" si="239"/>
        <v/>
      </c>
      <c r="F1120" s="80" t="str">
        <f t="shared" si="246"/>
        <v/>
      </c>
      <c r="G1120" s="80" t="str">
        <f t="shared" si="240"/>
        <v/>
      </c>
      <c r="H1120" s="80" t="str">
        <f t="shared" si="247"/>
        <v/>
      </c>
      <c r="I1120" s="80" t="str">
        <f t="shared" si="241"/>
        <v/>
      </c>
      <c r="J1120" s="80" t="str">
        <f t="shared" si="248"/>
        <v/>
      </c>
      <c r="AG1120" s="16" t="str">
        <f t="shared" si="249"/>
        <v/>
      </c>
      <c r="AH1120" s="69" t="str">
        <f t="shared" si="242"/>
        <v/>
      </c>
      <c r="AI1120" s="70" t="str">
        <f t="shared" si="243"/>
        <v/>
      </c>
      <c r="AJ1120" s="70" t="str">
        <f t="shared" si="244"/>
        <v/>
      </c>
      <c r="AK1120" s="70" t="str">
        <f t="shared" si="250"/>
        <v/>
      </c>
      <c r="AL1120" s="70" t="str">
        <f t="shared" si="251"/>
        <v/>
      </c>
    </row>
    <row r="1121" spans="2:38" ht="15" thickBot="1" x14ac:dyDescent="0.35">
      <c r="B1121" s="79" t="str">
        <f t="shared" si="245"/>
        <v/>
      </c>
      <c r="C1121" s="78" t="str">
        <f t="shared" si="238"/>
        <v/>
      </c>
      <c r="D1121" s="79" t="str">
        <f>IFERROR(IF(J1120&lt;=0,"",IF(C1121="Yes","",B1121-COUNTIF($C$20:C1121,"Yes"))),"")</f>
        <v/>
      </c>
      <c r="E1121" s="81" t="str">
        <f t="shared" si="239"/>
        <v/>
      </c>
      <c r="F1121" s="80" t="str">
        <f t="shared" si="246"/>
        <v/>
      </c>
      <c r="G1121" s="80" t="str">
        <f t="shared" si="240"/>
        <v/>
      </c>
      <c r="H1121" s="80" t="str">
        <f t="shared" si="247"/>
        <v/>
      </c>
      <c r="I1121" s="80" t="str">
        <f t="shared" si="241"/>
        <v/>
      </c>
      <c r="J1121" s="80" t="str">
        <f t="shared" si="248"/>
        <v/>
      </c>
      <c r="AG1121" s="16" t="str">
        <f t="shared" si="249"/>
        <v/>
      </c>
      <c r="AH1121" s="69" t="str">
        <f t="shared" si="242"/>
        <v/>
      </c>
      <c r="AI1121" s="70" t="str">
        <f t="shared" si="243"/>
        <v/>
      </c>
      <c r="AJ1121" s="70" t="str">
        <f t="shared" si="244"/>
        <v/>
      </c>
      <c r="AK1121" s="70" t="str">
        <f t="shared" si="250"/>
        <v/>
      </c>
      <c r="AL1121" s="70" t="str">
        <f t="shared" si="251"/>
        <v/>
      </c>
    </row>
    <row r="1122" spans="2:38" ht="15" thickBot="1" x14ac:dyDescent="0.35">
      <c r="B1122" s="79" t="str">
        <f t="shared" si="245"/>
        <v/>
      </c>
      <c r="C1122" s="78" t="str">
        <f t="shared" si="238"/>
        <v/>
      </c>
      <c r="D1122" s="79" t="str">
        <f>IFERROR(IF(J1121&lt;=0,"",IF(C1122="Yes","",B1122-COUNTIF($C$20:C1122,"Yes"))),"")</f>
        <v/>
      </c>
      <c r="E1122" s="81" t="str">
        <f t="shared" si="239"/>
        <v/>
      </c>
      <c r="F1122" s="80" t="str">
        <f t="shared" si="246"/>
        <v/>
      </c>
      <c r="G1122" s="80" t="str">
        <f t="shared" si="240"/>
        <v/>
      </c>
      <c r="H1122" s="80" t="str">
        <f t="shared" si="247"/>
        <v/>
      </c>
      <c r="I1122" s="80" t="str">
        <f t="shared" si="241"/>
        <v/>
      </c>
      <c r="J1122" s="80" t="str">
        <f t="shared" si="248"/>
        <v/>
      </c>
      <c r="AG1122" s="16" t="str">
        <f t="shared" si="249"/>
        <v/>
      </c>
      <c r="AH1122" s="69" t="str">
        <f t="shared" si="242"/>
        <v/>
      </c>
      <c r="AI1122" s="70" t="str">
        <f t="shared" si="243"/>
        <v/>
      </c>
      <c r="AJ1122" s="70" t="str">
        <f t="shared" si="244"/>
        <v/>
      </c>
      <c r="AK1122" s="70" t="str">
        <f t="shared" si="250"/>
        <v/>
      </c>
      <c r="AL1122" s="70" t="str">
        <f t="shared" si="251"/>
        <v/>
      </c>
    </row>
    <row r="1123" spans="2:38" ht="15" thickBot="1" x14ac:dyDescent="0.35">
      <c r="B1123" s="79" t="str">
        <f t="shared" si="245"/>
        <v/>
      </c>
      <c r="C1123" s="78" t="str">
        <f t="shared" si="238"/>
        <v/>
      </c>
      <c r="D1123" s="79" t="str">
        <f>IFERROR(IF(J1122&lt;=0,"",IF(C1123="Yes","",B1123-COUNTIF($C$20:C1123,"Yes"))),"")</f>
        <v/>
      </c>
      <c r="E1123" s="81" t="str">
        <f t="shared" si="239"/>
        <v/>
      </c>
      <c r="F1123" s="80" t="str">
        <f t="shared" si="246"/>
        <v/>
      </c>
      <c r="G1123" s="80" t="str">
        <f t="shared" si="240"/>
        <v/>
      </c>
      <c r="H1123" s="80" t="str">
        <f t="shared" si="247"/>
        <v/>
      </c>
      <c r="I1123" s="80" t="str">
        <f t="shared" si="241"/>
        <v/>
      </c>
      <c r="J1123" s="80" t="str">
        <f t="shared" si="248"/>
        <v/>
      </c>
      <c r="AG1123" s="16" t="str">
        <f t="shared" si="249"/>
        <v/>
      </c>
      <c r="AH1123" s="69" t="str">
        <f t="shared" si="242"/>
        <v/>
      </c>
      <c r="AI1123" s="70" t="str">
        <f t="shared" si="243"/>
        <v/>
      </c>
      <c r="AJ1123" s="70" t="str">
        <f t="shared" si="244"/>
        <v/>
      </c>
      <c r="AK1123" s="70" t="str">
        <f t="shared" si="250"/>
        <v/>
      </c>
      <c r="AL1123" s="70" t="str">
        <f t="shared" si="251"/>
        <v/>
      </c>
    </row>
    <row r="1124" spans="2:38" ht="15" thickBot="1" x14ac:dyDescent="0.35">
      <c r="B1124" s="79" t="str">
        <f t="shared" si="245"/>
        <v/>
      </c>
      <c r="C1124" s="78" t="str">
        <f t="shared" si="238"/>
        <v/>
      </c>
      <c r="D1124" s="79" t="str">
        <f>IFERROR(IF(J1123&lt;=0,"",IF(C1124="Yes","",B1124-COUNTIF($C$20:C1124,"Yes"))),"")</f>
        <v/>
      </c>
      <c r="E1124" s="81" t="str">
        <f t="shared" si="239"/>
        <v/>
      </c>
      <c r="F1124" s="80" t="str">
        <f t="shared" si="246"/>
        <v/>
      </c>
      <c r="G1124" s="80" t="str">
        <f t="shared" si="240"/>
        <v/>
      </c>
      <c r="H1124" s="80" t="str">
        <f t="shared" si="247"/>
        <v/>
      </c>
      <c r="I1124" s="80" t="str">
        <f t="shared" si="241"/>
        <v/>
      </c>
      <c r="J1124" s="80" t="str">
        <f t="shared" si="248"/>
        <v/>
      </c>
      <c r="AG1124" s="16" t="str">
        <f t="shared" si="249"/>
        <v/>
      </c>
      <c r="AH1124" s="69" t="str">
        <f t="shared" si="242"/>
        <v/>
      </c>
      <c r="AI1124" s="70" t="str">
        <f t="shared" si="243"/>
        <v/>
      </c>
      <c r="AJ1124" s="70" t="str">
        <f t="shared" si="244"/>
        <v/>
      </c>
      <c r="AK1124" s="70" t="str">
        <f t="shared" si="250"/>
        <v/>
      </c>
      <c r="AL1124" s="70" t="str">
        <f t="shared" si="251"/>
        <v/>
      </c>
    </row>
    <row r="1125" spans="2:38" ht="15" thickBot="1" x14ac:dyDescent="0.35">
      <c r="B1125" s="79" t="str">
        <f t="shared" si="245"/>
        <v/>
      </c>
      <c r="C1125" s="78" t="str">
        <f t="shared" si="238"/>
        <v/>
      </c>
      <c r="D1125" s="79" t="str">
        <f>IFERROR(IF(J1124&lt;=0,"",IF(C1125="Yes","",B1125-COUNTIF($C$20:C1125,"Yes"))),"")</f>
        <v/>
      </c>
      <c r="E1125" s="81" t="str">
        <f t="shared" si="239"/>
        <v/>
      </c>
      <c r="F1125" s="80" t="str">
        <f t="shared" si="246"/>
        <v/>
      </c>
      <c r="G1125" s="80" t="str">
        <f t="shared" si="240"/>
        <v/>
      </c>
      <c r="H1125" s="80" t="str">
        <f t="shared" si="247"/>
        <v/>
      </c>
      <c r="I1125" s="80" t="str">
        <f t="shared" si="241"/>
        <v/>
      </c>
      <c r="J1125" s="80" t="str">
        <f t="shared" si="248"/>
        <v/>
      </c>
      <c r="AG1125" s="16" t="str">
        <f t="shared" si="249"/>
        <v/>
      </c>
      <c r="AH1125" s="69" t="str">
        <f t="shared" si="242"/>
        <v/>
      </c>
      <c r="AI1125" s="70" t="str">
        <f t="shared" si="243"/>
        <v/>
      </c>
      <c r="AJ1125" s="70" t="str">
        <f t="shared" si="244"/>
        <v/>
      </c>
      <c r="AK1125" s="70" t="str">
        <f t="shared" si="250"/>
        <v/>
      </c>
      <c r="AL1125" s="70" t="str">
        <f t="shared" si="251"/>
        <v/>
      </c>
    </row>
    <row r="1126" spans="2:38" ht="15" thickBot="1" x14ac:dyDescent="0.35">
      <c r="B1126" s="79" t="str">
        <f t="shared" si="245"/>
        <v/>
      </c>
      <c r="C1126" s="78" t="str">
        <f t="shared" si="238"/>
        <v/>
      </c>
      <c r="D1126" s="79" t="str">
        <f>IFERROR(IF(J1125&lt;=0,"",IF(C1126="Yes","",B1126-COUNTIF($C$20:C1126,"Yes"))),"")</f>
        <v/>
      </c>
      <c r="E1126" s="81" t="str">
        <f t="shared" si="239"/>
        <v/>
      </c>
      <c r="F1126" s="80" t="str">
        <f t="shared" si="246"/>
        <v/>
      </c>
      <c r="G1126" s="80" t="str">
        <f t="shared" si="240"/>
        <v/>
      </c>
      <c r="H1126" s="80" t="str">
        <f t="shared" si="247"/>
        <v/>
      </c>
      <c r="I1126" s="80" t="str">
        <f t="shared" si="241"/>
        <v/>
      </c>
      <c r="J1126" s="80" t="str">
        <f t="shared" si="248"/>
        <v/>
      </c>
      <c r="AG1126" s="16" t="str">
        <f t="shared" si="249"/>
        <v/>
      </c>
      <c r="AH1126" s="69" t="str">
        <f t="shared" si="242"/>
        <v/>
      </c>
      <c r="AI1126" s="70" t="str">
        <f t="shared" si="243"/>
        <v/>
      </c>
      <c r="AJ1126" s="70" t="str">
        <f t="shared" si="244"/>
        <v/>
      </c>
      <c r="AK1126" s="70" t="str">
        <f t="shared" si="250"/>
        <v/>
      </c>
      <c r="AL1126" s="70" t="str">
        <f t="shared" si="251"/>
        <v/>
      </c>
    </row>
    <row r="1127" spans="2:38" ht="15" thickBot="1" x14ac:dyDescent="0.35">
      <c r="B1127" s="79" t="str">
        <f t="shared" si="245"/>
        <v/>
      </c>
      <c r="C1127" s="78" t="str">
        <f t="shared" si="238"/>
        <v/>
      </c>
      <c r="D1127" s="79" t="str">
        <f>IFERROR(IF(J1126&lt;=0,"",IF(C1127="Yes","",B1127-COUNTIF($C$20:C1127,"Yes"))),"")</f>
        <v/>
      </c>
      <c r="E1127" s="81" t="str">
        <f t="shared" si="239"/>
        <v/>
      </c>
      <c r="F1127" s="80" t="str">
        <f t="shared" si="246"/>
        <v/>
      </c>
      <c r="G1127" s="80" t="str">
        <f t="shared" si="240"/>
        <v/>
      </c>
      <c r="H1127" s="80" t="str">
        <f t="shared" si="247"/>
        <v/>
      </c>
      <c r="I1127" s="80" t="str">
        <f t="shared" si="241"/>
        <v/>
      </c>
      <c r="J1127" s="80" t="str">
        <f t="shared" si="248"/>
        <v/>
      </c>
      <c r="AG1127" s="16" t="str">
        <f t="shared" si="249"/>
        <v/>
      </c>
      <c r="AH1127" s="69" t="str">
        <f t="shared" si="242"/>
        <v/>
      </c>
      <c r="AI1127" s="70" t="str">
        <f t="shared" si="243"/>
        <v/>
      </c>
      <c r="AJ1127" s="70" t="str">
        <f t="shared" si="244"/>
        <v/>
      </c>
      <c r="AK1127" s="70" t="str">
        <f t="shared" si="250"/>
        <v/>
      </c>
      <c r="AL1127" s="70" t="str">
        <f t="shared" si="251"/>
        <v/>
      </c>
    </row>
    <row r="1128" spans="2:38" ht="15" thickBot="1" x14ac:dyDescent="0.35">
      <c r="B1128" s="79" t="str">
        <f t="shared" si="245"/>
        <v/>
      </c>
      <c r="C1128" s="78" t="str">
        <f t="shared" si="238"/>
        <v/>
      </c>
      <c r="D1128" s="79" t="str">
        <f>IFERROR(IF(J1127&lt;=0,"",IF(C1128="Yes","",B1128-COUNTIF($C$20:C1128,"Yes"))),"")</f>
        <v/>
      </c>
      <c r="E1128" s="81" t="str">
        <f t="shared" si="239"/>
        <v/>
      </c>
      <c r="F1128" s="80" t="str">
        <f t="shared" si="246"/>
        <v/>
      </c>
      <c r="G1128" s="80" t="str">
        <f t="shared" si="240"/>
        <v/>
      </c>
      <c r="H1128" s="80" t="str">
        <f t="shared" si="247"/>
        <v/>
      </c>
      <c r="I1128" s="80" t="str">
        <f t="shared" si="241"/>
        <v/>
      </c>
      <c r="J1128" s="80" t="str">
        <f t="shared" si="248"/>
        <v/>
      </c>
      <c r="AG1128" s="16" t="str">
        <f t="shared" si="249"/>
        <v/>
      </c>
      <c r="AH1128" s="69" t="str">
        <f t="shared" si="242"/>
        <v/>
      </c>
      <c r="AI1128" s="70" t="str">
        <f t="shared" si="243"/>
        <v/>
      </c>
      <c r="AJ1128" s="70" t="str">
        <f t="shared" si="244"/>
        <v/>
      </c>
      <c r="AK1128" s="70" t="str">
        <f t="shared" si="250"/>
        <v/>
      </c>
      <c r="AL1128" s="70" t="str">
        <f t="shared" si="251"/>
        <v/>
      </c>
    </row>
    <row r="1129" spans="2:38" ht="15" thickBot="1" x14ac:dyDescent="0.35">
      <c r="B1129" s="79" t="str">
        <f t="shared" si="245"/>
        <v/>
      </c>
      <c r="C1129" s="78" t="str">
        <f t="shared" si="238"/>
        <v/>
      </c>
      <c r="D1129" s="79" t="str">
        <f>IFERROR(IF(J1128&lt;=0,"",IF(C1129="Yes","",B1129-COUNTIF($C$20:C1129,"Yes"))),"")</f>
        <v/>
      </c>
      <c r="E1129" s="81" t="str">
        <f t="shared" si="239"/>
        <v/>
      </c>
      <c r="F1129" s="80" t="str">
        <f t="shared" si="246"/>
        <v/>
      </c>
      <c r="G1129" s="80" t="str">
        <f t="shared" si="240"/>
        <v/>
      </c>
      <c r="H1129" s="80" t="str">
        <f t="shared" si="247"/>
        <v/>
      </c>
      <c r="I1129" s="80" t="str">
        <f t="shared" si="241"/>
        <v/>
      </c>
      <c r="J1129" s="80" t="str">
        <f t="shared" si="248"/>
        <v/>
      </c>
      <c r="AG1129" s="16" t="str">
        <f t="shared" si="249"/>
        <v/>
      </c>
      <c r="AH1129" s="69" t="str">
        <f t="shared" si="242"/>
        <v/>
      </c>
      <c r="AI1129" s="70" t="str">
        <f t="shared" si="243"/>
        <v/>
      </c>
      <c r="AJ1129" s="70" t="str">
        <f t="shared" si="244"/>
        <v/>
      </c>
      <c r="AK1129" s="70" t="str">
        <f t="shared" si="250"/>
        <v/>
      </c>
      <c r="AL1129" s="70" t="str">
        <f t="shared" si="251"/>
        <v/>
      </c>
    </row>
    <row r="1130" spans="2:38" ht="15" thickBot="1" x14ac:dyDescent="0.35">
      <c r="B1130" s="79" t="str">
        <f t="shared" si="245"/>
        <v/>
      </c>
      <c r="C1130" s="78" t="str">
        <f t="shared" si="238"/>
        <v/>
      </c>
      <c r="D1130" s="79" t="str">
        <f>IFERROR(IF(J1129&lt;=0,"",IF(C1130="Yes","",B1130-COUNTIF($C$20:C1130,"Yes"))),"")</f>
        <v/>
      </c>
      <c r="E1130" s="81" t="str">
        <f t="shared" si="239"/>
        <v/>
      </c>
      <c r="F1130" s="80" t="str">
        <f t="shared" si="246"/>
        <v/>
      </c>
      <c r="G1130" s="80" t="str">
        <f t="shared" si="240"/>
        <v/>
      </c>
      <c r="H1130" s="80" t="str">
        <f t="shared" si="247"/>
        <v/>
      </c>
      <c r="I1130" s="80" t="str">
        <f t="shared" si="241"/>
        <v/>
      </c>
      <c r="J1130" s="80" t="str">
        <f t="shared" si="248"/>
        <v/>
      </c>
      <c r="AG1130" s="16" t="str">
        <f t="shared" si="249"/>
        <v/>
      </c>
      <c r="AH1130" s="69" t="str">
        <f t="shared" si="242"/>
        <v/>
      </c>
      <c r="AI1130" s="70" t="str">
        <f t="shared" si="243"/>
        <v/>
      </c>
      <c r="AJ1130" s="70" t="str">
        <f t="shared" si="244"/>
        <v/>
      </c>
      <c r="AK1130" s="70" t="str">
        <f t="shared" si="250"/>
        <v/>
      </c>
      <c r="AL1130" s="70" t="str">
        <f t="shared" si="251"/>
        <v/>
      </c>
    </row>
    <row r="1131" spans="2:38" ht="15" thickBot="1" x14ac:dyDescent="0.35">
      <c r="B1131" s="79" t="str">
        <f t="shared" si="245"/>
        <v/>
      </c>
      <c r="C1131" s="78" t="str">
        <f t="shared" si="238"/>
        <v/>
      </c>
      <c r="D1131" s="79" t="str">
        <f>IFERROR(IF(J1130&lt;=0,"",IF(C1131="Yes","",B1131-COUNTIF($C$20:C1131,"Yes"))),"")</f>
        <v/>
      </c>
      <c r="E1131" s="81" t="str">
        <f t="shared" si="239"/>
        <v/>
      </c>
      <c r="F1131" s="80" t="str">
        <f t="shared" si="246"/>
        <v/>
      </c>
      <c r="G1131" s="80" t="str">
        <f t="shared" si="240"/>
        <v/>
      </c>
      <c r="H1131" s="80" t="str">
        <f t="shared" si="247"/>
        <v/>
      </c>
      <c r="I1131" s="80" t="str">
        <f t="shared" si="241"/>
        <v/>
      </c>
      <c r="J1131" s="80" t="str">
        <f t="shared" si="248"/>
        <v/>
      </c>
      <c r="AG1131" s="16" t="str">
        <f t="shared" si="249"/>
        <v/>
      </c>
      <c r="AH1131" s="69" t="str">
        <f t="shared" si="242"/>
        <v/>
      </c>
      <c r="AI1131" s="70" t="str">
        <f t="shared" si="243"/>
        <v/>
      </c>
      <c r="AJ1131" s="70" t="str">
        <f t="shared" si="244"/>
        <v/>
      </c>
      <c r="AK1131" s="70" t="str">
        <f t="shared" si="250"/>
        <v/>
      </c>
      <c r="AL1131" s="70" t="str">
        <f t="shared" si="251"/>
        <v/>
      </c>
    </row>
    <row r="1132" spans="2:38" ht="15" thickBot="1" x14ac:dyDescent="0.35">
      <c r="B1132" s="79" t="str">
        <f t="shared" si="245"/>
        <v/>
      </c>
      <c r="C1132" s="78" t="str">
        <f t="shared" si="238"/>
        <v/>
      </c>
      <c r="D1132" s="79" t="str">
        <f>IFERROR(IF(J1131&lt;=0,"",IF(C1132="Yes","",B1132-COUNTIF($C$20:C1132,"Yes"))),"")</f>
        <v/>
      </c>
      <c r="E1132" s="81" t="str">
        <f t="shared" si="239"/>
        <v/>
      </c>
      <c r="F1132" s="80" t="str">
        <f t="shared" si="246"/>
        <v/>
      </c>
      <c r="G1132" s="80" t="str">
        <f t="shared" si="240"/>
        <v/>
      </c>
      <c r="H1132" s="80" t="str">
        <f t="shared" si="247"/>
        <v/>
      </c>
      <c r="I1132" s="80" t="str">
        <f t="shared" si="241"/>
        <v/>
      </c>
      <c r="J1132" s="80" t="str">
        <f t="shared" si="248"/>
        <v/>
      </c>
      <c r="AG1132" s="16" t="str">
        <f t="shared" si="249"/>
        <v/>
      </c>
      <c r="AH1132" s="69" t="str">
        <f t="shared" si="242"/>
        <v/>
      </c>
      <c r="AI1132" s="70" t="str">
        <f t="shared" si="243"/>
        <v/>
      </c>
      <c r="AJ1132" s="70" t="str">
        <f t="shared" si="244"/>
        <v/>
      </c>
      <c r="AK1132" s="70" t="str">
        <f t="shared" si="250"/>
        <v/>
      </c>
      <c r="AL1132" s="70" t="str">
        <f t="shared" si="251"/>
        <v/>
      </c>
    </row>
    <row r="1133" spans="2:38" ht="15" thickBot="1" x14ac:dyDescent="0.35">
      <c r="B1133" s="79" t="str">
        <f t="shared" si="245"/>
        <v/>
      </c>
      <c r="C1133" s="78" t="str">
        <f t="shared" si="238"/>
        <v/>
      </c>
      <c r="D1133" s="79" t="str">
        <f>IFERROR(IF(J1132&lt;=0,"",IF(C1133="Yes","",B1133-COUNTIF($C$20:C1133,"Yes"))),"")</f>
        <v/>
      </c>
      <c r="E1133" s="81" t="str">
        <f t="shared" si="239"/>
        <v/>
      </c>
      <c r="F1133" s="80" t="str">
        <f t="shared" si="246"/>
        <v/>
      </c>
      <c r="G1133" s="80" t="str">
        <f t="shared" si="240"/>
        <v/>
      </c>
      <c r="H1133" s="80" t="str">
        <f t="shared" si="247"/>
        <v/>
      </c>
      <c r="I1133" s="80" t="str">
        <f t="shared" si="241"/>
        <v/>
      </c>
      <c r="J1133" s="80" t="str">
        <f t="shared" si="248"/>
        <v/>
      </c>
      <c r="AG1133" s="16" t="str">
        <f t="shared" si="249"/>
        <v/>
      </c>
      <c r="AH1133" s="69" t="str">
        <f t="shared" si="242"/>
        <v/>
      </c>
      <c r="AI1133" s="70" t="str">
        <f t="shared" si="243"/>
        <v/>
      </c>
      <c r="AJ1133" s="70" t="str">
        <f t="shared" si="244"/>
        <v/>
      </c>
      <c r="AK1133" s="70" t="str">
        <f t="shared" si="250"/>
        <v/>
      </c>
      <c r="AL1133" s="70" t="str">
        <f t="shared" si="251"/>
        <v/>
      </c>
    </row>
    <row r="1134" spans="2:38" ht="15" thickBot="1" x14ac:dyDescent="0.35">
      <c r="B1134" s="79" t="str">
        <f t="shared" si="245"/>
        <v/>
      </c>
      <c r="C1134" s="78" t="str">
        <f t="shared" si="238"/>
        <v/>
      </c>
      <c r="D1134" s="79" t="str">
        <f>IFERROR(IF(J1133&lt;=0,"",IF(C1134="Yes","",B1134-COUNTIF($C$20:C1134,"Yes"))),"")</f>
        <v/>
      </c>
      <c r="E1134" s="81" t="str">
        <f t="shared" si="239"/>
        <v/>
      </c>
      <c r="F1134" s="80" t="str">
        <f t="shared" si="246"/>
        <v/>
      </c>
      <c r="G1134" s="80" t="str">
        <f t="shared" si="240"/>
        <v/>
      </c>
      <c r="H1134" s="80" t="str">
        <f t="shared" si="247"/>
        <v/>
      </c>
      <c r="I1134" s="80" t="str">
        <f t="shared" si="241"/>
        <v/>
      </c>
      <c r="J1134" s="80" t="str">
        <f t="shared" si="248"/>
        <v/>
      </c>
      <c r="AG1134" s="16" t="str">
        <f t="shared" si="249"/>
        <v/>
      </c>
      <c r="AH1134" s="69" t="str">
        <f t="shared" si="242"/>
        <v/>
      </c>
      <c r="AI1134" s="70" t="str">
        <f t="shared" si="243"/>
        <v/>
      </c>
      <c r="AJ1134" s="70" t="str">
        <f t="shared" si="244"/>
        <v/>
      </c>
      <c r="AK1134" s="70" t="str">
        <f t="shared" si="250"/>
        <v/>
      </c>
      <c r="AL1134" s="70" t="str">
        <f t="shared" si="251"/>
        <v/>
      </c>
    </row>
    <row r="1135" spans="2:38" ht="15" thickBot="1" x14ac:dyDescent="0.35">
      <c r="B1135" s="79" t="str">
        <f t="shared" si="245"/>
        <v/>
      </c>
      <c r="C1135" s="78" t="str">
        <f t="shared" si="238"/>
        <v/>
      </c>
      <c r="D1135" s="79" t="str">
        <f>IFERROR(IF(J1134&lt;=0,"",IF(C1135="Yes","",B1135-COUNTIF($C$20:C1135,"Yes"))),"")</f>
        <v/>
      </c>
      <c r="E1135" s="81" t="str">
        <f t="shared" si="239"/>
        <v/>
      </c>
      <c r="F1135" s="80" t="str">
        <f t="shared" si="246"/>
        <v/>
      </c>
      <c r="G1135" s="80" t="str">
        <f t="shared" si="240"/>
        <v/>
      </c>
      <c r="H1135" s="80" t="str">
        <f t="shared" si="247"/>
        <v/>
      </c>
      <c r="I1135" s="80" t="str">
        <f t="shared" si="241"/>
        <v/>
      </c>
      <c r="J1135" s="80" t="str">
        <f t="shared" si="248"/>
        <v/>
      </c>
      <c r="AG1135" s="16" t="str">
        <f t="shared" si="249"/>
        <v/>
      </c>
      <c r="AH1135" s="69" t="str">
        <f t="shared" si="242"/>
        <v/>
      </c>
      <c r="AI1135" s="70" t="str">
        <f t="shared" si="243"/>
        <v/>
      </c>
      <c r="AJ1135" s="70" t="str">
        <f t="shared" si="244"/>
        <v/>
      </c>
      <c r="AK1135" s="70" t="str">
        <f t="shared" si="250"/>
        <v/>
      </c>
      <c r="AL1135" s="70" t="str">
        <f t="shared" si="251"/>
        <v/>
      </c>
    </row>
    <row r="1136" spans="2:38" ht="15" thickBot="1" x14ac:dyDescent="0.35">
      <c r="B1136" s="79" t="str">
        <f t="shared" si="245"/>
        <v/>
      </c>
      <c r="C1136" s="78" t="str">
        <f t="shared" si="238"/>
        <v/>
      </c>
      <c r="D1136" s="79" t="str">
        <f>IFERROR(IF(J1135&lt;=0,"",IF(C1136="Yes","",B1136-COUNTIF($C$20:C1136,"Yes"))),"")</f>
        <v/>
      </c>
      <c r="E1136" s="81" t="str">
        <f t="shared" si="239"/>
        <v/>
      </c>
      <c r="F1136" s="80" t="str">
        <f t="shared" si="246"/>
        <v/>
      </c>
      <c r="G1136" s="80" t="str">
        <f t="shared" si="240"/>
        <v/>
      </c>
      <c r="H1136" s="80" t="str">
        <f t="shared" si="247"/>
        <v/>
      </c>
      <c r="I1136" s="80" t="str">
        <f t="shared" si="241"/>
        <v/>
      </c>
      <c r="J1136" s="80" t="str">
        <f t="shared" si="248"/>
        <v/>
      </c>
      <c r="AG1136" s="16" t="str">
        <f t="shared" si="249"/>
        <v/>
      </c>
      <c r="AH1136" s="69" t="str">
        <f t="shared" si="242"/>
        <v/>
      </c>
      <c r="AI1136" s="70" t="str">
        <f t="shared" si="243"/>
        <v/>
      </c>
      <c r="AJ1136" s="70" t="str">
        <f t="shared" si="244"/>
        <v/>
      </c>
      <c r="AK1136" s="70" t="str">
        <f t="shared" si="250"/>
        <v/>
      </c>
      <c r="AL1136" s="70" t="str">
        <f t="shared" si="251"/>
        <v/>
      </c>
    </row>
    <row r="1137" spans="2:38" ht="15" thickBot="1" x14ac:dyDescent="0.35">
      <c r="B1137" s="79" t="str">
        <f t="shared" si="245"/>
        <v/>
      </c>
      <c r="C1137" s="78" t="str">
        <f t="shared" si="238"/>
        <v/>
      </c>
      <c r="D1137" s="79" t="str">
        <f>IFERROR(IF(J1136&lt;=0,"",IF(C1137="Yes","",B1137-COUNTIF($C$20:C1137,"Yes"))),"")</f>
        <v/>
      </c>
      <c r="E1137" s="81" t="str">
        <f t="shared" si="239"/>
        <v/>
      </c>
      <c r="F1137" s="80" t="str">
        <f t="shared" si="246"/>
        <v/>
      </c>
      <c r="G1137" s="80" t="str">
        <f t="shared" si="240"/>
        <v/>
      </c>
      <c r="H1137" s="80" t="str">
        <f t="shared" si="247"/>
        <v/>
      </c>
      <c r="I1137" s="80" t="str">
        <f t="shared" si="241"/>
        <v/>
      </c>
      <c r="J1137" s="80" t="str">
        <f t="shared" si="248"/>
        <v/>
      </c>
      <c r="AG1137" s="16" t="str">
        <f t="shared" si="249"/>
        <v/>
      </c>
      <c r="AH1137" s="69" t="str">
        <f t="shared" si="242"/>
        <v/>
      </c>
      <c r="AI1137" s="70" t="str">
        <f t="shared" si="243"/>
        <v/>
      </c>
      <c r="AJ1137" s="70" t="str">
        <f t="shared" si="244"/>
        <v/>
      </c>
      <c r="AK1137" s="70" t="str">
        <f t="shared" si="250"/>
        <v/>
      </c>
      <c r="AL1137" s="70" t="str">
        <f t="shared" si="251"/>
        <v/>
      </c>
    </row>
    <row r="1138" spans="2:38" ht="15" thickBot="1" x14ac:dyDescent="0.35">
      <c r="B1138" s="79" t="str">
        <f t="shared" si="245"/>
        <v/>
      </c>
      <c r="C1138" s="78" t="str">
        <f t="shared" si="238"/>
        <v/>
      </c>
      <c r="D1138" s="79" t="str">
        <f>IFERROR(IF(J1137&lt;=0,"",IF(C1138="Yes","",B1138-COUNTIF($C$20:C1138,"Yes"))),"")</f>
        <v/>
      </c>
      <c r="E1138" s="81" t="str">
        <f t="shared" si="239"/>
        <v/>
      </c>
      <c r="F1138" s="80" t="str">
        <f t="shared" si="246"/>
        <v/>
      </c>
      <c r="G1138" s="80" t="str">
        <f t="shared" si="240"/>
        <v/>
      </c>
      <c r="H1138" s="80" t="str">
        <f t="shared" si="247"/>
        <v/>
      </c>
      <c r="I1138" s="80" t="str">
        <f t="shared" si="241"/>
        <v/>
      </c>
      <c r="J1138" s="80" t="str">
        <f t="shared" si="248"/>
        <v/>
      </c>
      <c r="AG1138" s="16" t="str">
        <f t="shared" si="249"/>
        <v/>
      </c>
      <c r="AH1138" s="69" t="str">
        <f t="shared" si="242"/>
        <v/>
      </c>
      <c r="AI1138" s="70" t="str">
        <f t="shared" si="243"/>
        <v/>
      </c>
      <c r="AJ1138" s="70" t="str">
        <f t="shared" si="244"/>
        <v/>
      </c>
      <c r="AK1138" s="70" t="str">
        <f t="shared" si="250"/>
        <v/>
      </c>
      <c r="AL1138" s="70" t="str">
        <f t="shared" si="251"/>
        <v/>
      </c>
    </row>
    <row r="1139" spans="2:38" ht="15" thickBot="1" x14ac:dyDescent="0.35">
      <c r="B1139" s="79" t="str">
        <f t="shared" si="245"/>
        <v/>
      </c>
      <c r="C1139" s="78" t="str">
        <f t="shared" si="238"/>
        <v/>
      </c>
      <c r="D1139" s="79" t="str">
        <f>IFERROR(IF(J1138&lt;=0,"",IF(C1139="Yes","",B1139-COUNTIF($C$20:C1139,"Yes"))),"")</f>
        <v/>
      </c>
      <c r="E1139" s="81" t="str">
        <f t="shared" si="239"/>
        <v/>
      </c>
      <c r="F1139" s="80" t="str">
        <f t="shared" si="246"/>
        <v/>
      </c>
      <c r="G1139" s="80" t="str">
        <f t="shared" si="240"/>
        <v/>
      </c>
      <c r="H1139" s="80" t="str">
        <f t="shared" si="247"/>
        <v/>
      </c>
      <c r="I1139" s="80" t="str">
        <f t="shared" si="241"/>
        <v/>
      </c>
      <c r="J1139" s="80" t="str">
        <f t="shared" si="248"/>
        <v/>
      </c>
      <c r="AG1139" s="16" t="str">
        <f t="shared" si="249"/>
        <v/>
      </c>
      <c r="AH1139" s="69" t="str">
        <f t="shared" si="242"/>
        <v/>
      </c>
      <c r="AI1139" s="70" t="str">
        <f t="shared" si="243"/>
        <v/>
      </c>
      <c r="AJ1139" s="70" t="str">
        <f t="shared" si="244"/>
        <v/>
      </c>
      <c r="AK1139" s="70" t="str">
        <f t="shared" si="250"/>
        <v/>
      </c>
      <c r="AL1139" s="70" t="str">
        <f t="shared" si="251"/>
        <v/>
      </c>
    </row>
    <row r="1140" spans="2:38" ht="15" thickBot="1" x14ac:dyDescent="0.35">
      <c r="B1140" s="79" t="str">
        <f t="shared" si="245"/>
        <v/>
      </c>
      <c r="C1140" s="78" t="str">
        <f t="shared" si="238"/>
        <v/>
      </c>
      <c r="D1140" s="79" t="str">
        <f>IFERROR(IF(J1139&lt;=0,"",IF(C1140="Yes","",B1140-COUNTIF($C$20:C1140,"Yes"))),"")</f>
        <v/>
      </c>
      <c r="E1140" s="81" t="str">
        <f t="shared" si="239"/>
        <v/>
      </c>
      <c r="F1140" s="80" t="str">
        <f t="shared" si="246"/>
        <v/>
      </c>
      <c r="G1140" s="80" t="str">
        <f t="shared" si="240"/>
        <v/>
      </c>
      <c r="H1140" s="80" t="str">
        <f t="shared" si="247"/>
        <v/>
      </c>
      <c r="I1140" s="80" t="str">
        <f t="shared" si="241"/>
        <v/>
      </c>
      <c r="J1140" s="80" t="str">
        <f t="shared" si="248"/>
        <v/>
      </c>
      <c r="AG1140" s="16" t="str">
        <f t="shared" si="249"/>
        <v/>
      </c>
      <c r="AH1140" s="69" t="str">
        <f t="shared" si="242"/>
        <v/>
      </c>
      <c r="AI1140" s="70" t="str">
        <f t="shared" si="243"/>
        <v/>
      </c>
      <c r="AJ1140" s="70" t="str">
        <f t="shared" si="244"/>
        <v/>
      </c>
      <c r="AK1140" s="70" t="str">
        <f t="shared" si="250"/>
        <v/>
      </c>
      <c r="AL1140" s="70" t="str">
        <f t="shared" si="251"/>
        <v/>
      </c>
    </row>
    <row r="1141" spans="2:38" ht="15" thickBot="1" x14ac:dyDescent="0.35">
      <c r="B1141" s="79" t="str">
        <f t="shared" si="245"/>
        <v/>
      </c>
      <c r="C1141" s="78" t="str">
        <f t="shared" si="238"/>
        <v/>
      </c>
      <c r="D1141" s="79" t="str">
        <f>IFERROR(IF(J1140&lt;=0,"",IF(C1141="Yes","",B1141-COUNTIF($C$20:C1141,"Yes"))),"")</f>
        <v/>
      </c>
      <c r="E1141" s="81" t="str">
        <f t="shared" si="239"/>
        <v/>
      </c>
      <c r="F1141" s="80" t="str">
        <f t="shared" si="246"/>
        <v/>
      </c>
      <c r="G1141" s="80" t="str">
        <f t="shared" si="240"/>
        <v/>
      </c>
      <c r="H1141" s="80" t="str">
        <f t="shared" si="247"/>
        <v/>
      </c>
      <c r="I1141" s="80" t="str">
        <f t="shared" si="241"/>
        <v/>
      </c>
      <c r="J1141" s="80" t="str">
        <f t="shared" si="248"/>
        <v/>
      </c>
      <c r="AG1141" s="16" t="str">
        <f t="shared" si="249"/>
        <v/>
      </c>
      <c r="AH1141" s="69" t="str">
        <f t="shared" si="242"/>
        <v/>
      </c>
      <c r="AI1141" s="70" t="str">
        <f t="shared" si="243"/>
        <v/>
      </c>
      <c r="AJ1141" s="70" t="str">
        <f t="shared" si="244"/>
        <v/>
      </c>
      <c r="AK1141" s="70" t="str">
        <f t="shared" si="250"/>
        <v/>
      </c>
      <c r="AL1141" s="70" t="str">
        <f t="shared" si="251"/>
        <v/>
      </c>
    </row>
    <row r="1142" spans="2:38" ht="15" thickBot="1" x14ac:dyDescent="0.35">
      <c r="B1142" s="79" t="str">
        <f t="shared" si="245"/>
        <v/>
      </c>
      <c r="C1142" s="78" t="str">
        <f t="shared" si="238"/>
        <v/>
      </c>
      <c r="D1142" s="79" t="str">
        <f>IFERROR(IF(J1141&lt;=0,"",IF(C1142="Yes","",B1142-COUNTIF($C$20:C1142,"Yes"))),"")</f>
        <v/>
      </c>
      <c r="E1142" s="81" t="str">
        <f t="shared" si="239"/>
        <v/>
      </c>
      <c r="F1142" s="80" t="str">
        <f t="shared" si="246"/>
        <v/>
      </c>
      <c r="G1142" s="80" t="str">
        <f t="shared" si="240"/>
        <v/>
      </c>
      <c r="H1142" s="80" t="str">
        <f t="shared" si="247"/>
        <v/>
      </c>
      <c r="I1142" s="80" t="str">
        <f t="shared" si="241"/>
        <v/>
      </c>
      <c r="J1142" s="80" t="str">
        <f t="shared" si="248"/>
        <v/>
      </c>
      <c r="AG1142" s="16" t="str">
        <f t="shared" si="249"/>
        <v/>
      </c>
      <c r="AH1142" s="69" t="str">
        <f t="shared" si="242"/>
        <v/>
      </c>
      <c r="AI1142" s="70" t="str">
        <f t="shared" si="243"/>
        <v/>
      </c>
      <c r="AJ1142" s="70" t="str">
        <f t="shared" si="244"/>
        <v/>
      </c>
      <c r="AK1142" s="70" t="str">
        <f t="shared" si="250"/>
        <v/>
      </c>
      <c r="AL1142" s="70" t="str">
        <f t="shared" si="251"/>
        <v/>
      </c>
    </row>
    <row r="1143" spans="2:38" ht="15" thickBot="1" x14ac:dyDescent="0.35">
      <c r="B1143" s="79" t="str">
        <f t="shared" si="245"/>
        <v/>
      </c>
      <c r="C1143" s="78" t="str">
        <f t="shared" si="238"/>
        <v/>
      </c>
      <c r="D1143" s="79" t="str">
        <f>IFERROR(IF(J1142&lt;=0,"",IF(C1143="Yes","",B1143-COUNTIF($C$20:C1143,"Yes"))),"")</f>
        <v/>
      </c>
      <c r="E1143" s="81" t="str">
        <f t="shared" si="239"/>
        <v/>
      </c>
      <c r="F1143" s="80" t="str">
        <f t="shared" si="246"/>
        <v/>
      </c>
      <c r="G1143" s="80" t="str">
        <f t="shared" si="240"/>
        <v/>
      </c>
      <c r="H1143" s="80" t="str">
        <f t="shared" si="247"/>
        <v/>
      </c>
      <c r="I1143" s="80" t="str">
        <f t="shared" si="241"/>
        <v/>
      </c>
      <c r="J1143" s="80" t="str">
        <f t="shared" si="248"/>
        <v/>
      </c>
      <c r="AG1143" s="16" t="str">
        <f t="shared" si="249"/>
        <v/>
      </c>
      <c r="AH1143" s="69" t="str">
        <f t="shared" si="242"/>
        <v/>
      </c>
      <c r="AI1143" s="70" t="str">
        <f t="shared" si="243"/>
        <v/>
      </c>
      <c r="AJ1143" s="70" t="str">
        <f t="shared" si="244"/>
        <v/>
      </c>
      <c r="AK1143" s="70" t="str">
        <f t="shared" si="250"/>
        <v/>
      </c>
      <c r="AL1143" s="70" t="str">
        <f t="shared" si="251"/>
        <v/>
      </c>
    </row>
    <row r="1144" spans="2:38" ht="15" thickBot="1" x14ac:dyDescent="0.35">
      <c r="B1144" s="79" t="str">
        <f t="shared" si="245"/>
        <v/>
      </c>
      <c r="C1144" s="78" t="str">
        <f t="shared" si="238"/>
        <v/>
      </c>
      <c r="D1144" s="79" t="str">
        <f>IFERROR(IF(J1143&lt;=0,"",IF(C1144="Yes","",B1144-COUNTIF($C$20:C1144,"Yes"))),"")</f>
        <v/>
      </c>
      <c r="E1144" s="81" t="str">
        <f t="shared" si="239"/>
        <v/>
      </c>
      <c r="F1144" s="80" t="str">
        <f t="shared" si="246"/>
        <v/>
      </c>
      <c r="G1144" s="80" t="str">
        <f t="shared" si="240"/>
        <v/>
      </c>
      <c r="H1144" s="80" t="str">
        <f t="shared" si="247"/>
        <v/>
      </c>
      <c r="I1144" s="80" t="str">
        <f t="shared" si="241"/>
        <v/>
      </c>
      <c r="J1144" s="80" t="str">
        <f t="shared" si="248"/>
        <v/>
      </c>
      <c r="AG1144" s="16" t="str">
        <f t="shared" si="249"/>
        <v/>
      </c>
      <c r="AH1144" s="69" t="str">
        <f t="shared" si="242"/>
        <v/>
      </c>
      <c r="AI1144" s="70" t="str">
        <f t="shared" si="243"/>
        <v/>
      </c>
      <c r="AJ1144" s="70" t="str">
        <f t="shared" si="244"/>
        <v/>
      </c>
      <c r="AK1144" s="70" t="str">
        <f t="shared" si="250"/>
        <v/>
      </c>
      <c r="AL1144" s="70" t="str">
        <f t="shared" si="251"/>
        <v/>
      </c>
    </row>
    <row r="1145" spans="2:38" ht="15" thickBot="1" x14ac:dyDescent="0.35">
      <c r="B1145" s="79" t="str">
        <f t="shared" si="245"/>
        <v/>
      </c>
      <c r="C1145" s="78" t="str">
        <f t="shared" si="238"/>
        <v/>
      </c>
      <c r="D1145" s="79" t="str">
        <f>IFERROR(IF(J1144&lt;=0,"",IF(C1145="Yes","",B1145-COUNTIF($C$20:C1145,"Yes"))),"")</f>
        <v/>
      </c>
      <c r="E1145" s="81" t="str">
        <f t="shared" si="239"/>
        <v/>
      </c>
      <c r="F1145" s="80" t="str">
        <f t="shared" si="246"/>
        <v/>
      </c>
      <c r="G1145" s="80" t="str">
        <f t="shared" si="240"/>
        <v/>
      </c>
      <c r="H1145" s="80" t="str">
        <f t="shared" si="247"/>
        <v/>
      </c>
      <c r="I1145" s="80" t="str">
        <f t="shared" si="241"/>
        <v/>
      </c>
      <c r="J1145" s="80" t="str">
        <f t="shared" si="248"/>
        <v/>
      </c>
      <c r="AG1145" s="16" t="str">
        <f t="shared" si="249"/>
        <v/>
      </c>
      <c r="AH1145" s="69" t="str">
        <f t="shared" si="242"/>
        <v/>
      </c>
      <c r="AI1145" s="70" t="str">
        <f t="shared" si="243"/>
        <v/>
      </c>
      <c r="AJ1145" s="70" t="str">
        <f t="shared" si="244"/>
        <v/>
      </c>
      <c r="AK1145" s="70" t="str">
        <f t="shared" si="250"/>
        <v/>
      </c>
      <c r="AL1145" s="70" t="str">
        <f t="shared" si="251"/>
        <v/>
      </c>
    </row>
    <row r="1146" spans="2:38" ht="15" thickBot="1" x14ac:dyDescent="0.35">
      <c r="B1146" s="79" t="str">
        <f t="shared" si="245"/>
        <v/>
      </c>
      <c r="C1146" s="78" t="str">
        <f t="shared" si="238"/>
        <v/>
      </c>
      <c r="D1146" s="79" t="str">
        <f>IFERROR(IF(J1145&lt;=0,"",IF(C1146="Yes","",B1146-COUNTIF($C$20:C1146,"Yes"))),"")</f>
        <v/>
      </c>
      <c r="E1146" s="81" t="str">
        <f t="shared" si="239"/>
        <v/>
      </c>
      <c r="F1146" s="80" t="str">
        <f t="shared" si="246"/>
        <v/>
      </c>
      <c r="G1146" s="80" t="str">
        <f t="shared" si="240"/>
        <v/>
      </c>
      <c r="H1146" s="80" t="str">
        <f t="shared" si="247"/>
        <v/>
      </c>
      <c r="I1146" s="80" t="str">
        <f t="shared" si="241"/>
        <v/>
      </c>
      <c r="J1146" s="80" t="str">
        <f t="shared" si="248"/>
        <v/>
      </c>
      <c r="AG1146" s="16" t="str">
        <f t="shared" si="249"/>
        <v/>
      </c>
      <c r="AH1146" s="69" t="str">
        <f t="shared" si="242"/>
        <v/>
      </c>
      <c r="AI1146" s="70" t="str">
        <f t="shared" si="243"/>
        <v/>
      </c>
      <c r="AJ1146" s="70" t="str">
        <f t="shared" si="244"/>
        <v/>
      </c>
      <c r="AK1146" s="70" t="str">
        <f t="shared" si="250"/>
        <v/>
      </c>
      <c r="AL1146" s="70" t="str">
        <f t="shared" si="251"/>
        <v/>
      </c>
    </row>
    <row r="1147" spans="2:38" ht="15" thickBot="1" x14ac:dyDescent="0.35">
      <c r="B1147" s="79" t="str">
        <f t="shared" si="245"/>
        <v/>
      </c>
      <c r="C1147" s="78" t="str">
        <f t="shared" si="238"/>
        <v/>
      </c>
      <c r="D1147" s="79" t="str">
        <f>IFERROR(IF(J1146&lt;=0,"",IF(C1147="Yes","",B1147-COUNTIF($C$20:C1147,"Yes"))),"")</f>
        <v/>
      </c>
      <c r="E1147" s="81" t="str">
        <f t="shared" si="239"/>
        <v/>
      </c>
      <c r="F1147" s="80" t="str">
        <f t="shared" si="246"/>
        <v/>
      </c>
      <c r="G1147" s="80" t="str">
        <f t="shared" si="240"/>
        <v/>
      </c>
      <c r="H1147" s="80" t="str">
        <f t="shared" si="247"/>
        <v/>
      </c>
      <c r="I1147" s="80" t="str">
        <f t="shared" si="241"/>
        <v/>
      </c>
      <c r="J1147" s="80" t="str">
        <f t="shared" si="248"/>
        <v/>
      </c>
      <c r="AG1147" s="16" t="str">
        <f t="shared" si="249"/>
        <v/>
      </c>
      <c r="AH1147" s="69" t="str">
        <f t="shared" si="242"/>
        <v/>
      </c>
      <c r="AI1147" s="70" t="str">
        <f t="shared" si="243"/>
        <v/>
      </c>
      <c r="AJ1147" s="70" t="str">
        <f t="shared" si="244"/>
        <v/>
      </c>
      <c r="AK1147" s="70" t="str">
        <f t="shared" si="250"/>
        <v/>
      </c>
      <c r="AL1147" s="70" t="str">
        <f t="shared" si="251"/>
        <v/>
      </c>
    </row>
    <row r="1148" spans="2:38" ht="15" thickBot="1" x14ac:dyDescent="0.35">
      <c r="B1148" s="79" t="str">
        <f t="shared" si="245"/>
        <v/>
      </c>
      <c r="C1148" s="78" t="str">
        <f t="shared" si="238"/>
        <v/>
      </c>
      <c r="D1148" s="79" t="str">
        <f>IFERROR(IF(J1147&lt;=0,"",IF(C1148="Yes","",B1148-COUNTIF($C$20:C1148,"Yes"))),"")</f>
        <v/>
      </c>
      <c r="E1148" s="81" t="str">
        <f t="shared" si="239"/>
        <v/>
      </c>
      <c r="F1148" s="80" t="str">
        <f t="shared" si="246"/>
        <v/>
      </c>
      <c r="G1148" s="80" t="str">
        <f t="shared" si="240"/>
        <v/>
      </c>
      <c r="H1148" s="80" t="str">
        <f t="shared" si="247"/>
        <v/>
      </c>
      <c r="I1148" s="80" t="str">
        <f t="shared" si="241"/>
        <v/>
      </c>
      <c r="J1148" s="80" t="str">
        <f t="shared" si="248"/>
        <v/>
      </c>
      <c r="AG1148" s="16" t="str">
        <f t="shared" si="249"/>
        <v/>
      </c>
      <c r="AH1148" s="69" t="str">
        <f t="shared" si="242"/>
        <v/>
      </c>
      <c r="AI1148" s="70" t="str">
        <f t="shared" si="243"/>
        <v/>
      </c>
      <c r="AJ1148" s="70" t="str">
        <f t="shared" si="244"/>
        <v/>
      </c>
      <c r="AK1148" s="70" t="str">
        <f t="shared" si="250"/>
        <v/>
      </c>
      <c r="AL1148" s="70" t="str">
        <f t="shared" si="251"/>
        <v/>
      </c>
    </row>
    <row r="1149" spans="2:38" ht="15" thickBot="1" x14ac:dyDescent="0.35">
      <c r="B1149" s="79" t="str">
        <f t="shared" si="245"/>
        <v/>
      </c>
      <c r="C1149" s="78" t="str">
        <f t="shared" si="238"/>
        <v/>
      </c>
      <c r="D1149" s="79" t="str">
        <f>IFERROR(IF(J1148&lt;=0,"",IF(C1149="Yes","",B1149-COUNTIF($C$20:C1149,"Yes"))),"")</f>
        <v/>
      </c>
      <c r="E1149" s="81" t="str">
        <f t="shared" si="239"/>
        <v/>
      </c>
      <c r="F1149" s="80" t="str">
        <f t="shared" si="246"/>
        <v/>
      </c>
      <c r="G1149" s="80" t="str">
        <f t="shared" si="240"/>
        <v/>
      </c>
      <c r="H1149" s="80" t="str">
        <f t="shared" si="247"/>
        <v/>
      </c>
      <c r="I1149" s="80" t="str">
        <f t="shared" si="241"/>
        <v/>
      </c>
      <c r="J1149" s="80" t="str">
        <f t="shared" si="248"/>
        <v/>
      </c>
      <c r="AG1149" s="16" t="str">
        <f t="shared" si="249"/>
        <v/>
      </c>
      <c r="AH1149" s="69" t="str">
        <f t="shared" si="242"/>
        <v/>
      </c>
      <c r="AI1149" s="70" t="str">
        <f t="shared" si="243"/>
        <v/>
      </c>
      <c r="AJ1149" s="70" t="str">
        <f t="shared" si="244"/>
        <v/>
      </c>
      <c r="AK1149" s="70" t="str">
        <f t="shared" si="250"/>
        <v/>
      </c>
      <c r="AL1149" s="70" t="str">
        <f t="shared" si="251"/>
        <v/>
      </c>
    </row>
    <row r="1150" spans="2:38" ht="15" thickBot="1" x14ac:dyDescent="0.35">
      <c r="B1150" s="79" t="str">
        <f t="shared" si="245"/>
        <v/>
      </c>
      <c r="C1150" s="78" t="str">
        <f t="shared" si="238"/>
        <v/>
      </c>
      <c r="D1150" s="79" t="str">
        <f>IFERROR(IF(J1149&lt;=0,"",IF(C1150="Yes","",B1150-COUNTIF($C$20:C1150,"Yes"))),"")</f>
        <v/>
      </c>
      <c r="E1150" s="81" t="str">
        <f t="shared" si="239"/>
        <v/>
      </c>
      <c r="F1150" s="80" t="str">
        <f t="shared" si="246"/>
        <v/>
      </c>
      <c r="G1150" s="80" t="str">
        <f t="shared" si="240"/>
        <v/>
      </c>
      <c r="H1150" s="80" t="str">
        <f t="shared" si="247"/>
        <v/>
      </c>
      <c r="I1150" s="80" t="str">
        <f t="shared" si="241"/>
        <v/>
      </c>
      <c r="J1150" s="80" t="str">
        <f t="shared" si="248"/>
        <v/>
      </c>
      <c r="AG1150" s="16" t="str">
        <f t="shared" si="249"/>
        <v/>
      </c>
      <c r="AH1150" s="69" t="str">
        <f t="shared" si="242"/>
        <v/>
      </c>
      <c r="AI1150" s="70" t="str">
        <f t="shared" si="243"/>
        <v/>
      </c>
      <c r="AJ1150" s="70" t="str">
        <f t="shared" si="244"/>
        <v/>
      </c>
      <c r="AK1150" s="70" t="str">
        <f t="shared" si="250"/>
        <v/>
      </c>
      <c r="AL1150" s="70" t="str">
        <f t="shared" si="251"/>
        <v/>
      </c>
    </row>
    <row r="1151" spans="2:38" ht="15" thickBot="1" x14ac:dyDescent="0.35">
      <c r="B1151" s="79" t="str">
        <f t="shared" si="245"/>
        <v/>
      </c>
      <c r="C1151" s="78" t="str">
        <f t="shared" si="238"/>
        <v/>
      </c>
      <c r="D1151" s="79" t="str">
        <f>IFERROR(IF(J1150&lt;=0,"",IF(C1151="Yes","",B1151-COUNTIF($C$20:C1151,"Yes"))),"")</f>
        <v/>
      </c>
      <c r="E1151" s="81" t="str">
        <f t="shared" si="239"/>
        <v/>
      </c>
      <c r="F1151" s="80" t="str">
        <f t="shared" si="246"/>
        <v/>
      </c>
      <c r="G1151" s="80" t="str">
        <f t="shared" si="240"/>
        <v/>
      </c>
      <c r="H1151" s="80" t="str">
        <f t="shared" si="247"/>
        <v/>
      </c>
      <c r="I1151" s="80" t="str">
        <f t="shared" si="241"/>
        <v/>
      </c>
      <c r="J1151" s="80" t="str">
        <f t="shared" si="248"/>
        <v/>
      </c>
      <c r="AG1151" s="16" t="str">
        <f t="shared" si="249"/>
        <v/>
      </c>
      <c r="AH1151" s="69" t="str">
        <f t="shared" si="242"/>
        <v/>
      </c>
      <c r="AI1151" s="70" t="str">
        <f t="shared" si="243"/>
        <v/>
      </c>
      <c r="AJ1151" s="70" t="str">
        <f t="shared" si="244"/>
        <v/>
      </c>
      <c r="AK1151" s="70" t="str">
        <f t="shared" si="250"/>
        <v/>
      </c>
      <c r="AL1151" s="70" t="str">
        <f t="shared" si="251"/>
        <v/>
      </c>
    </row>
    <row r="1152" spans="2:38" ht="15" thickBot="1" x14ac:dyDescent="0.35">
      <c r="B1152" s="79" t="str">
        <f t="shared" si="245"/>
        <v/>
      </c>
      <c r="C1152" s="78" t="str">
        <f t="shared" si="238"/>
        <v/>
      </c>
      <c r="D1152" s="79" t="str">
        <f>IFERROR(IF(J1151&lt;=0,"",IF(C1152="Yes","",B1152-COUNTIF($C$20:C1152,"Yes"))),"")</f>
        <v/>
      </c>
      <c r="E1152" s="81" t="str">
        <f t="shared" si="239"/>
        <v/>
      </c>
      <c r="F1152" s="80" t="str">
        <f t="shared" si="246"/>
        <v/>
      </c>
      <c r="G1152" s="80" t="str">
        <f t="shared" si="240"/>
        <v/>
      </c>
      <c r="H1152" s="80" t="str">
        <f t="shared" si="247"/>
        <v/>
      </c>
      <c r="I1152" s="80" t="str">
        <f t="shared" si="241"/>
        <v/>
      </c>
      <c r="J1152" s="80" t="str">
        <f t="shared" si="248"/>
        <v/>
      </c>
      <c r="AG1152" s="16" t="str">
        <f t="shared" si="249"/>
        <v/>
      </c>
      <c r="AH1152" s="69" t="str">
        <f t="shared" si="242"/>
        <v/>
      </c>
      <c r="AI1152" s="70" t="str">
        <f t="shared" si="243"/>
        <v/>
      </c>
      <c r="AJ1152" s="70" t="str">
        <f t="shared" si="244"/>
        <v/>
      </c>
      <c r="AK1152" s="70" t="str">
        <f t="shared" si="250"/>
        <v/>
      </c>
      <c r="AL1152" s="70" t="str">
        <f t="shared" si="251"/>
        <v/>
      </c>
    </row>
    <row r="1153" spans="2:38" ht="15" thickBot="1" x14ac:dyDescent="0.35">
      <c r="B1153" s="79" t="str">
        <f t="shared" si="245"/>
        <v/>
      </c>
      <c r="C1153" s="78" t="str">
        <f t="shared" si="238"/>
        <v/>
      </c>
      <c r="D1153" s="79" t="str">
        <f>IFERROR(IF(J1152&lt;=0,"",IF(C1153="Yes","",B1153-COUNTIF($C$20:C1153,"Yes"))),"")</f>
        <v/>
      </c>
      <c r="E1153" s="81" t="str">
        <f t="shared" si="239"/>
        <v/>
      </c>
      <c r="F1153" s="80" t="str">
        <f t="shared" si="246"/>
        <v/>
      </c>
      <c r="G1153" s="80" t="str">
        <f t="shared" si="240"/>
        <v/>
      </c>
      <c r="H1153" s="80" t="str">
        <f t="shared" si="247"/>
        <v/>
      </c>
      <c r="I1153" s="80" t="str">
        <f t="shared" si="241"/>
        <v/>
      </c>
      <c r="J1153" s="80" t="str">
        <f t="shared" si="248"/>
        <v/>
      </c>
      <c r="AG1153" s="16" t="str">
        <f t="shared" si="249"/>
        <v/>
      </c>
      <c r="AH1153" s="69" t="str">
        <f t="shared" si="242"/>
        <v/>
      </c>
      <c r="AI1153" s="70" t="str">
        <f t="shared" si="243"/>
        <v/>
      </c>
      <c r="AJ1153" s="70" t="str">
        <f t="shared" si="244"/>
        <v/>
      </c>
      <c r="AK1153" s="70" t="str">
        <f t="shared" si="250"/>
        <v/>
      </c>
      <c r="AL1153" s="70" t="str">
        <f t="shared" si="251"/>
        <v/>
      </c>
    </row>
    <row r="1154" spans="2:38" ht="15" thickBot="1" x14ac:dyDescent="0.35">
      <c r="B1154" s="79" t="str">
        <f t="shared" si="245"/>
        <v/>
      </c>
      <c r="C1154" s="78" t="str">
        <f t="shared" si="238"/>
        <v/>
      </c>
      <c r="D1154" s="79" t="str">
        <f>IFERROR(IF(J1153&lt;=0,"",IF(C1154="Yes","",B1154-COUNTIF($C$20:C1154,"Yes"))),"")</f>
        <v/>
      </c>
      <c r="E1154" s="81" t="str">
        <f t="shared" si="239"/>
        <v/>
      </c>
      <c r="F1154" s="80" t="str">
        <f t="shared" si="246"/>
        <v/>
      </c>
      <c r="G1154" s="80" t="str">
        <f t="shared" si="240"/>
        <v/>
      </c>
      <c r="H1154" s="80" t="str">
        <f t="shared" si="247"/>
        <v/>
      </c>
      <c r="I1154" s="80" t="str">
        <f t="shared" si="241"/>
        <v/>
      </c>
      <c r="J1154" s="80" t="str">
        <f t="shared" si="248"/>
        <v/>
      </c>
      <c r="AG1154" s="16" t="str">
        <f t="shared" si="249"/>
        <v/>
      </c>
      <c r="AH1154" s="69" t="str">
        <f t="shared" si="242"/>
        <v/>
      </c>
      <c r="AI1154" s="70" t="str">
        <f t="shared" si="243"/>
        <v/>
      </c>
      <c r="AJ1154" s="70" t="str">
        <f t="shared" si="244"/>
        <v/>
      </c>
      <c r="AK1154" s="70" t="str">
        <f t="shared" si="250"/>
        <v/>
      </c>
      <c r="AL1154" s="70" t="str">
        <f t="shared" si="251"/>
        <v/>
      </c>
    </row>
    <row r="1155" spans="2:38" ht="15" thickBot="1" x14ac:dyDescent="0.35">
      <c r="B1155" s="79" t="str">
        <f t="shared" si="245"/>
        <v/>
      </c>
      <c r="C1155" s="78" t="str">
        <f t="shared" si="238"/>
        <v/>
      </c>
      <c r="D1155" s="79" t="str">
        <f>IFERROR(IF(J1154&lt;=0,"",IF(C1155="Yes","",B1155-COUNTIF($C$20:C1155,"Yes"))),"")</f>
        <v/>
      </c>
      <c r="E1155" s="81" t="str">
        <f t="shared" si="239"/>
        <v/>
      </c>
      <c r="F1155" s="80" t="str">
        <f t="shared" si="246"/>
        <v/>
      </c>
      <c r="G1155" s="80" t="str">
        <f t="shared" si="240"/>
        <v/>
      </c>
      <c r="H1155" s="80" t="str">
        <f t="shared" si="247"/>
        <v/>
      </c>
      <c r="I1155" s="80" t="str">
        <f t="shared" si="241"/>
        <v/>
      </c>
      <c r="J1155" s="80" t="str">
        <f t="shared" si="248"/>
        <v/>
      </c>
      <c r="AG1155" s="16" t="str">
        <f t="shared" si="249"/>
        <v/>
      </c>
      <c r="AH1155" s="69" t="str">
        <f t="shared" si="242"/>
        <v/>
      </c>
      <c r="AI1155" s="70" t="str">
        <f t="shared" si="243"/>
        <v/>
      </c>
      <c r="AJ1155" s="70" t="str">
        <f t="shared" si="244"/>
        <v/>
      </c>
      <c r="AK1155" s="70" t="str">
        <f t="shared" si="250"/>
        <v/>
      </c>
      <c r="AL1155" s="70" t="str">
        <f t="shared" si="251"/>
        <v/>
      </c>
    </row>
    <row r="1156" spans="2:38" ht="15" thickBot="1" x14ac:dyDescent="0.35">
      <c r="B1156" s="79" t="str">
        <f t="shared" si="245"/>
        <v/>
      </c>
      <c r="C1156" s="78" t="str">
        <f t="shared" si="238"/>
        <v/>
      </c>
      <c r="D1156" s="79" t="str">
        <f>IFERROR(IF(J1155&lt;=0,"",IF(C1156="Yes","",B1156-COUNTIF($C$20:C1156,"Yes"))),"")</f>
        <v/>
      </c>
      <c r="E1156" s="81" t="str">
        <f t="shared" si="239"/>
        <v/>
      </c>
      <c r="F1156" s="80" t="str">
        <f t="shared" si="246"/>
        <v/>
      </c>
      <c r="G1156" s="80" t="str">
        <f t="shared" si="240"/>
        <v/>
      </c>
      <c r="H1156" s="80" t="str">
        <f t="shared" si="247"/>
        <v/>
      </c>
      <c r="I1156" s="80" t="str">
        <f t="shared" si="241"/>
        <v/>
      </c>
      <c r="J1156" s="80" t="str">
        <f t="shared" si="248"/>
        <v/>
      </c>
      <c r="AG1156" s="16" t="str">
        <f t="shared" si="249"/>
        <v/>
      </c>
      <c r="AH1156" s="69" t="str">
        <f t="shared" si="242"/>
        <v/>
      </c>
      <c r="AI1156" s="70" t="str">
        <f t="shared" si="243"/>
        <v/>
      </c>
      <c r="AJ1156" s="70" t="str">
        <f t="shared" si="244"/>
        <v/>
      </c>
      <c r="AK1156" s="70" t="str">
        <f t="shared" si="250"/>
        <v/>
      </c>
      <c r="AL1156" s="70" t="str">
        <f t="shared" si="251"/>
        <v/>
      </c>
    </row>
    <row r="1157" spans="2:38" ht="15" thickBot="1" x14ac:dyDescent="0.35">
      <c r="B1157" s="79" t="str">
        <f t="shared" si="245"/>
        <v/>
      </c>
      <c r="C1157" s="78" t="str">
        <f t="shared" si="238"/>
        <v/>
      </c>
      <c r="D1157" s="79" t="str">
        <f>IFERROR(IF(J1156&lt;=0,"",IF(C1157="Yes","",B1157-COUNTIF($C$20:C1157,"Yes"))),"")</f>
        <v/>
      </c>
      <c r="E1157" s="81" t="str">
        <f t="shared" si="239"/>
        <v/>
      </c>
      <c r="F1157" s="80" t="str">
        <f t="shared" si="246"/>
        <v/>
      </c>
      <c r="G1157" s="80" t="str">
        <f t="shared" si="240"/>
        <v/>
      </c>
      <c r="H1157" s="80" t="str">
        <f t="shared" si="247"/>
        <v/>
      </c>
      <c r="I1157" s="80" t="str">
        <f t="shared" si="241"/>
        <v/>
      </c>
      <c r="J1157" s="80" t="str">
        <f t="shared" si="248"/>
        <v/>
      </c>
      <c r="AG1157" s="16" t="str">
        <f t="shared" si="249"/>
        <v/>
      </c>
      <c r="AH1157" s="69" t="str">
        <f t="shared" si="242"/>
        <v/>
      </c>
      <c r="AI1157" s="70" t="str">
        <f t="shared" si="243"/>
        <v/>
      </c>
      <c r="AJ1157" s="70" t="str">
        <f t="shared" si="244"/>
        <v/>
      </c>
      <c r="AK1157" s="70" t="str">
        <f t="shared" si="250"/>
        <v/>
      </c>
      <c r="AL1157" s="70" t="str">
        <f t="shared" si="251"/>
        <v/>
      </c>
    </row>
    <row r="1158" spans="2:38" ht="15" thickBot="1" x14ac:dyDescent="0.35">
      <c r="B1158" s="79" t="str">
        <f t="shared" si="245"/>
        <v/>
      </c>
      <c r="C1158" s="78" t="str">
        <f t="shared" si="238"/>
        <v/>
      </c>
      <c r="D1158" s="79" t="str">
        <f>IFERROR(IF(J1157&lt;=0,"",IF(C1158="Yes","",B1158-COUNTIF($C$20:C1158,"Yes"))),"")</f>
        <v/>
      </c>
      <c r="E1158" s="81" t="str">
        <f t="shared" si="239"/>
        <v/>
      </c>
      <c r="F1158" s="80" t="str">
        <f t="shared" si="246"/>
        <v/>
      </c>
      <c r="G1158" s="80" t="str">
        <f t="shared" si="240"/>
        <v/>
      </c>
      <c r="H1158" s="80" t="str">
        <f t="shared" si="247"/>
        <v/>
      </c>
      <c r="I1158" s="80" t="str">
        <f t="shared" si="241"/>
        <v/>
      </c>
      <c r="J1158" s="80" t="str">
        <f t="shared" si="248"/>
        <v/>
      </c>
      <c r="AG1158" s="16" t="str">
        <f t="shared" si="249"/>
        <v/>
      </c>
      <c r="AH1158" s="69" t="str">
        <f t="shared" si="242"/>
        <v/>
      </c>
      <c r="AI1158" s="70" t="str">
        <f t="shared" si="243"/>
        <v/>
      </c>
      <c r="AJ1158" s="70" t="str">
        <f t="shared" si="244"/>
        <v/>
      </c>
      <c r="AK1158" s="70" t="str">
        <f t="shared" si="250"/>
        <v/>
      </c>
      <c r="AL1158" s="70" t="str">
        <f t="shared" si="251"/>
        <v/>
      </c>
    </row>
    <row r="1159" spans="2:38" ht="15" thickBot="1" x14ac:dyDescent="0.35">
      <c r="B1159" s="79" t="str">
        <f t="shared" si="245"/>
        <v/>
      </c>
      <c r="C1159" s="78" t="str">
        <f t="shared" si="238"/>
        <v/>
      </c>
      <c r="D1159" s="79" t="str">
        <f>IFERROR(IF(J1158&lt;=0,"",IF(C1159="Yes","",B1159-COUNTIF($C$20:C1159,"Yes"))),"")</f>
        <v/>
      </c>
      <c r="E1159" s="81" t="str">
        <f t="shared" si="239"/>
        <v/>
      </c>
      <c r="F1159" s="80" t="str">
        <f t="shared" si="246"/>
        <v/>
      </c>
      <c r="G1159" s="80" t="str">
        <f t="shared" si="240"/>
        <v/>
      </c>
      <c r="H1159" s="80" t="str">
        <f t="shared" si="247"/>
        <v/>
      </c>
      <c r="I1159" s="80" t="str">
        <f t="shared" si="241"/>
        <v/>
      </c>
      <c r="J1159" s="80" t="str">
        <f t="shared" si="248"/>
        <v/>
      </c>
      <c r="AG1159" s="16" t="str">
        <f t="shared" si="249"/>
        <v/>
      </c>
      <c r="AH1159" s="69" t="str">
        <f t="shared" si="242"/>
        <v/>
      </c>
      <c r="AI1159" s="70" t="str">
        <f t="shared" si="243"/>
        <v/>
      </c>
      <c r="AJ1159" s="70" t="str">
        <f t="shared" si="244"/>
        <v/>
      </c>
      <c r="AK1159" s="70" t="str">
        <f t="shared" si="250"/>
        <v/>
      </c>
      <c r="AL1159" s="70" t="str">
        <f t="shared" si="251"/>
        <v/>
      </c>
    </row>
    <row r="1160" spans="2:38" ht="15" thickBot="1" x14ac:dyDescent="0.35">
      <c r="B1160" s="79" t="str">
        <f t="shared" si="245"/>
        <v/>
      </c>
      <c r="C1160" s="78" t="str">
        <f t="shared" si="238"/>
        <v/>
      </c>
      <c r="D1160" s="79" t="str">
        <f>IFERROR(IF(J1159&lt;=0,"",IF(C1160="Yes","",B1160-COUNTIF($C$20:C1160,"Yes"))),"")</f>
        <v/>
      </c>
      <c r="E1160" s="81" t="str">
        <f t="shared" si="239"/>
        <v/>
      </c>
      <c r="F1160" s="80" t="str">
        <f t="shared" si="246"/>
        <v/>
      </c>
      <c r="G1160" s="80" t="str">
        <f t="shared" si="240"/>
        <v/>
      </c>
      <c r="H1160" s="80" t="str">
        <f t="shared" si="247"/>
        <v/>
      </c>
      <c r="I1160" s="80" t="str">
        <f t="shared" si="241"/>
        <v/>
      </c>
      <c r="J1160" s="80" t="str">
        <f t="shared" si="248"/>
        <v/>
      </c>
      <c r="AG1160" s="16" t="str">
        <f t="shared" si="249"/>
        <v/>
      </c>
      <c r="AH1160" s="69" t="str">
        <f t="shared" si="242"/>
        <v/>
      </c>
      <c r="AI1160" s="70" t="str">
        <f t="shared" si="243"/>
        <v/>
      </c>
      <c r="AJ1160" s="70" t="str">
        <f t="shared" si="244"/>
        <v/>
      </c>
      <c r="AK1160" s="70" t="str">
        <f t="shared" si="250"/>
        <v/>
      </c>
      <c r="AL1160" s="70" t="str">
        <f t="shared" si="251"/>
        <v/>
      </c>
    </row>
    <row r="1161" spans="2:38" ht="15" thickBot="1" x14ac:dyDescent="0.35">
      <c r="B1161" s="79" t="str">
        <f t="shared" si="245"/>
        <v/>
      </c>
      <c r="C1161" s="78" t="str">
        <f t="shared" si="238"/>
        <v/>
      </c>
      <c r="D1161" s="79" t="str">
        <f>IFERROR(IF(J1160&lt;=0,"",IF(C1161="Yes","",B1161-COUNTIF($C$20:C1161,"Yes"))),"")</f>
        <v/>
      </c>
      <c r="E1161" s="81" t="str">
        <f t="shared" si="239"/>
        <v/>
      </c>
      <c r="F1161" s="80" t="str">
        <f t="shared" si="246"/>
        <v/>
      </c>
      <c r="G1161" s="80" t="str">
        <f t="shared" si="240"/>
        <v/>
      </c>
      <c r="H1161" s="80" t="str">
        <f t="shared" si="247"/>
        <v/>
      </c>
      <c r="I1161" s="80" t="str">
        <f t="shared" si="241"/>
        <v/>
      </c>
      <c r="J1161" s="80" t="str">
        <f t="shared" si="248"/>
        <v/>
      </c>
      <c r="AG1161" s="16" t="str">
        <f t="shared" si="249"/>
        <v/>
      </c>
      <c r="AH1161" s="69" t="str">
        <f t="shared" si="242"/>
        <v/>
      </c>
      <c r="AI1161" s="70" t="str">
        <f t="shared" si="243"/>
        <v/>
      </c>
      <c r="AJ1161" s="70" t="str">
        <f t="shared" si="244"/>
        <v/>
      </c>
      <c r="AK1161" s="70" t="str">
        <f t="shared" si="250"/>
        <v/>
      </c>
      <c r="AL1161" s="70" t="str">
        <f t="shared" si="251"/>
        <v/>
      </c>
    </row>
    <row r="1162" spans="2:38" ht="15" thickBot="1" x14ac:dyDescent="0.35">
      <c r="B1162" s="79" t="str">
        <f t="shared" si="245"/>
        <v/>
      </c>
      <c r="C1162" s="78" t="str">
        <f t="shared" si="238"/>
        <v/>
      </c>
      <c r="D1162" s="79" t="str">
        <f>IFERROR(IF(J1161&lt;=0,"",IF(C1162="Yes","",B1162-COUNTIF($C$20:C1162,"Yes"))),"")</f>
        <v/>
      </c>
      <c r="E1162" s="81" t="str">
        <f t="shared" si="239"/>
        <v/>
      </c>
      <c r="F1162" s="80" t="str">
        <f t="shared" si="246"/>
        <v/>
      </c>
      <c r="G1162" s="80" t="str">
        <f t="shared" si="240"/>
        <v/>
      </c>
      <c r="H1162" s="80" t="str">
        <f t="shared" si="247"/>
        <v/>
      </c>
      <c r="I1162" s="80" t="str">
        <f t="shared" si="241"/>
        <v/>
      </c>
      <c r="J1162" s="80" t="str">
        <f t="shared" si="248"/>
        <v/>
      </c>
      <c r="AG1162" s="16" t="str">
        <f t="shared" si="249"/>
        <v/>
      </c>
      <c r="AH1162" s="69" t="str">
        <f t="shared" si="242"/>
        <v/>
      </c>
      <c r="AI1162" s="70" t="str">
        <f t="shared" si="243"/>
        <v/>
      </c>
      <c r="AJ1162" s="70" t="str">
        <f t="shared" si="244"/>
        <v/>
      </c>
      <c r="AK1162" s="70" t="str">
        <f t="shared" si="250"/>
        <v/>
      </c>
      <c r="AL1162" s="70" t="str">
        <f t="shared" si="251"/>
        <v/>
      </c>
    </row>
    <row r="1163" spans="2:38" ht="15" thickBot="1" x14ac:dyDescent="0.35">
      <c r="B1163" s="79" t="str">
        <f t="shared" si="245"/>
        <v/>
      </c>
      <c r="C1163" s="78" t="str">
        <f t="shared" si="238"/>
        <v/>
      </c>
      <c r="D1163" s="79" t="str">
        <f>IFERROR(IF(J1162&lt;=0,"",IF(C1163="Yes","",B1163-COUNTIF($C$20:C1163,"Yes"))),"")</f>
        <v/>
      </c>
      <c r="E1163" s="81" t="str">
        <f t="shared" si="239"/>
        <v/>
      </c>
      <c r="F1163" s="80" t="str">
        <f t="shared" si="246"/>
        <v/>
      </c>
      <c r="G1163" s="80" t="str">
        <f t="shared" si="240"/>
        <v/>
      </c>
      <c r="H1163" s="80" t="str">
        <f t="shared" si="247"/>
        <v/>
      </c>
      <c r="I1163" s="80" t="str">
        <f t="shared" si="241"/>
        <v/>
      </c>
      <c r="J1163" s="80" t="str">
        <f t="shared" si="248"/>
        <v/>
      </c>
      <c r="AG1163" s="16" t="str">
        <f t="shared" si="249"/>
        <v/>
      </c>
      <c r="AH1163" s="69" t="str">
        <f t="shared" si="242"/>
        <v/>
      </c>
      <c r="AI1163" s="70" t="str">
        <f t="shared" si="243"/>
        <v/>
      </c>
      <c r="AJ1163" s="70" t="str">
        <f t="shared" si="244"/>
        <v/>
      </c>
      <c r="AK1163" s="70" t="str">
        <f t="shared" si="250"/>
        <v/>
      </c>
      <c r="AL1163" s="70" t="str">
        <f t="shared" si="251"/>
        <v/>
      </c>
    </row>
    <row r="1164" spans="2:38" ht="15" thickBot="1" x14ac:dyDescent="0.35">
      <c r="B1164" s="79" t="str">
        <f t="shared" si="245"/>
        <v/>
      </c>
      <c r="C1164" s="78" t="str">
        <f t="shared" si="238"/>
        <v/>
      </c>
      <c r="D1164" s="79" t="str">
        <f>IFERROR(IF(J1163&lt;=0,"",IF(C1164="Yes","",B1164-COUNTIF($C$20:C1164,"Yes"))),"")</f>
        <v/>
      </c>
      <c r="E1164" s="81" t="str">
        <f t="shared" si="239"/>
        <v/>
      </c>
      <c r="F1164" s="80" t="str">
        <f t="shared" si="246"/>
        <v/>
      </c>
      <c r="G1164" s="80" t="str">
        <f t="shared" si="240"/>
        <v/>
      </c>
      <c r="H1164" s="80" t="str">
        <f t="shared" si="247"/>
        <v/>
      </c>
      <c r="I1164" s="80" t="str">
        <f t="shared" si="241"/>
        <v/>
      </c>
      <c r="J1164" s="80" t="str">
        <f t="shared" si="248"/>
        <v/>
      </c>
      <c r="AG1164" s="16" t="str">
        <f t="shared" si="249"/>
        <v/>
      </c>
      <c r="AH1164" s="69" t="str">
        <f t="shared" si="242"/>
        <v/>
      </c>
      <c r="AI1164" s="70" t="str">
        <f t="shared" si="243"/>
        <v/>
      </c>
      <c r="AJ1164" s="70" t="str">
        <f t="shared" si="244"/>
        <v/>
      </c>
      <c r="AK1164" s="70" t="str">
        <f t="shared" si="250"/>
        <v/>
      </c>
      <c r="AL1164" s="70" t="str">
        <f t="shared" si="251"/>
        <v/>
      </c>
    </row>
    <row r="1165" spans="2:38" ht="15" thickBot="1" x14ac:dyDescent="0.35">
      <c r="B1165" s="79" t="str">
        <f t="shared" si="245"/>
        <v/>
      </c>
      <c r="C1165" s="78" t="str">
        <f t="shared" si="238"/>
        <v/>
      </c>
      <c r="D1165" s="79" t="str">
        <f>IFERROR(IF(J1164&lt;=0,"",IF(C1165="Yes","",B1165-COUNTIF($C$20:C1165,"Yes"))),"")</f>
        <v/>
      </c>
      <c r="E1165" s="81" t="str">
        <f t="shared" si="239"/>
        <v/>
      </c>
      <c r="F1165" s="80" t="str">
        <f t="shared" si="246"/>
        <v/>
      </c>
      <c r="G1165" s="80" t="str">
        <f t="shared" si="240"/>
        <v/>
      </c>
      <c r="H1165" s="80" t="str">
        <f t="shared" si="247"/>
        <v/>
      </c>
      <c r="I1165" s="80" t="str">
        <f t="shared" si="241"/>
        <v/>
      </c>
      <c r="J1165" s="80" t="str">
        <f t="shared" si="248"/>
        <v/>
      </c>
      <c r="AG1165" s="16" t="str">
        <f t="shared" si="249"/>
        <v/>
      </c>
      <c r="AH1165" s="69" t="str">
        <f t="shared" si="242"/>
        <v/>
      </c>
      <c r="AI1165" s="70" t="str">
        <f t="shared" si="243"/>
        <v/>
      </c>
      <c r="AJ1165" s="70" t="str">
        <f t="shared" si="244"/>
        <v/>
      </c>
      <c r="AK1165" s="70" t="str">
        <f t="shared" si="250"/>
        <v/>
      </c>
      <c r="AL1165" s="70" t="str">
        <f t="shared" si="251"/>
        <v/>
      </c>
    </row>
    <row r="1166" spans="2:38" ht="15" thickBot="1" x14ac:dyDescent="0.35">
      <c r="B1166" s="79" t="str">
        <f t="shared" si="245"/>
        <v/>
      </c>
      <c r="C1166" s="78" t="str">
        <f t="shared" si="238"/>
        <v/>
      </c>
      <c r="D1166" s="79" t="str">
        <f>IFERROR(IF(J1165&lt;=0,"",IF(C1166="Yes","",B1166-COUNTIF($C$20:C1166,"Yes"))),"")</f>
        <v/>
      </c>
      <c r="E1166" s="81" t="str">
        <f t="shared" si="239"/>
        <v/>
      </c>
      <c r="F1166" s="80" t="str">
        <f t="shared" si="246"/>
        <v/>
      </c>
      <c r="G1166" s="80" t="str">
        <f t="shared" si="240"/>
        <v/>
      </c>
      <c r="H1166" s="80" t="str">
        <f t="shared" si="247"/>
        <v/>
      </c>
      <c r="I1166" s="80" t="str">
        <f t="shared" si="241"/>
        <v/>
      </c>
      <c r="J1166" s="80" t="str">
        <f t="shared" si="248"/>
        <v/>
      </c>
      <c r="AG1166" s="16" t="str">
        <f t="shared" si="249"/>
        <v/>
      </c>
      <c r="AH1166" s="69" t="str">
        <f t="shared" si="242"/>
        <v/>
      </c>
      <c r="AI1166" s="70" t="str">
        <f t="shared" si="243"/>
        <v/>
      </c>
      <c r="AJ1166" s="70" t="str">
        <f t="shared" si="244"/>
        <v/>
      </c>
      <c r="AK1166" s="70" t="str">
        <f t="shared" si="250"/>
        <v/>
      </c>
      <c r="AL1166" s="70" t="str">
        <f t="shared" si="251"/>
        <v/>
      </c>
    </row>
    <row r="1167" spans="2:38" ht="15" thickBot="1" x14ac:dyDescent="0.35">
      <c r="B1167" s="79" t="str">
        <f t="shared" si="245"/>
        <v/>
      </c>
      <c r="C1167" s="78" t="str">
        <f t="shared" si="238"/>
        <v/>
      </c>
      <c r="D1167" s="79" t="str">
        <f>IFERROR(IF(J1166&lt;=0,"",IF(C1167="Yes","",B1167-COUNTIF($C$20:C1167,"Yes"))),"")</f>
        <v/>
      </c>
      <c r="E1167" s="81" t="str">
        <f t="shared" si="239"/>
        <v/>
      </c>
      <c r="F1167" s="80" t="str">
        <f t="shared" si="246"/>
        <v/>
      </c>
      <c r="G1167" s="80" t="str">
        <f t="shared" si="240"/>
        <v/>
      </c>
      <c r="H1167" s="80" t="str">
        <f t="shared" si="247"/>
        <v/>
      </c>
      <c r="I1167" s="80" t="str">
        <f t="shared" si="241"/>
        <v/>
      </c>
      <c r="J1167" s="80" t="str">
        <f t="shared" si="248"/>
        <v/>
      </c>
      <c r="AG1167" s="16" t="str">
        <f t="shared" si="249"/>
        <v/>
      </c>
      <c r="AH1167" s="69" t="str">
        <f t="shared" si="242"/>
        <v/>
      </c>
      <c r="AI1167" s="70" t="str">
        <f t="shared" si="243"/>
        <v/>
      </c>
      <c r="AJ1167" s="70" t="str">
        <f t="shared" si="244"/>
        <v/>
      </c>
      <c r="AK1167" s="70" t="str">
        <f t="shared" si="250"/>
        <v/>
      </c>
      <c r="AL1167" s="70" t="str">
        <f t="shared" si="251"/>
        <v/>
      </c>
    </row>
    <row r="1168" spans="2:38" ht="15" thickBot="1" x14ac:dyDescent="0.35">
      <c r="B1168" s="79" t="str">
        <f t="shared" si="245"/>
        <v/>
      </c>
      <c r="C1168" s="78" t="str">
        <f t="shared" si="238"/>
        <v/>
      </c>
      <c r="D1168" s="79" t="str">
        <f>IFERROR(IF(J1167&lt;=0,"",IF(C1168="Yes","",B1168-COUNTIF($C$20:C1168,"Yes"))),"")</f>
        <v/>
      </c>
      <c r="E1168" s="81" t="str">
        <f t="shared" si="239"/>
        <v/>
      </c>
      <c r="F1168" s="80" t="str">
        <f t="shared" si="246"/>
        <v/>
      </c>
      <c r="G1168" s="80" t="str">
        <f t="shared" si="240"/>
        <v/>
      </c>
      <c r="H1168" s="80" t="str">
        <f t="shared" si="247"/>
        <v/>
      </c>
      <c r="I1168" s="80" t="str">
        <f t="shared" si="241"/>
        <v/>
      </c>
      <c r="J1168" s="80" t="str">
        <f t="shared" si="248"/>
        <v/>
      </c>
      <c r="AG1168" s="16" t="str">
        <f t="shared" si="249"/>
        <v/>
      </c>
      <c r="AH1168" s="69" t="str">
        <f t="shared" si="242"/>
        <v/>
      </c>
      <c r="AI1168" s="70" t="str">
        <f t="shared" si="243"/>
        <v/>
      </c>
      <c r="AJ1168" s="70" t="str">
        <f t="shared" si="244"/>
        <v/>
      </c>
      <c r="AK1168" s="70" t="str">
        <f t="shared" si="250"/>
        <v/>
      </c>
      <c r="AL1168" s="70" t="str">
        <f t="shared" si="251"/>
        <v/>
      </c>
    </row>
    <row r="1169" spans="2:38" ht="15" thickBot="1" x14ac:dyDescent="0.35">
      <c r="B1169" s="79" t="str">
        <f t="shared" si="245"/>
        <v/>
      </c>
      <c r="C1169" s="78" t="str">
        <f t="shared" si="238"/>
        <v/>
      </c>
      <c r="D1169" s="79" t="str">
        <f>IFERROR(IF(J1168&lt;=0,"",IF(C1169="Yes","",B1169-COUNTIF($C$20:C1169,"Yes"))),"")</f>
        <v/>
      </c>
      <c r="E1169" s="81" t="str">
        <f t="shared" si="239"/>
        <v/>
      </c>
      <c r="F1169" s="80" t="str">
        <f t="shared" si="246"/>
        <v/>
      </c>
      <c r="G1169" s="80" t="str">
        <f t="shared" si="240"/>
        <v/>
      </c>
      <c r="H1169" s="80" t="str">
        <f t="shared" si="247"/>
        <v/>
      </c>
      <c r="I1169" s="80" t="str">
        <f t="shared" si="241"/>
        <v/>
      </c>
      <c r="J1169" s="80" t="str">
        <f t="shared" si="248"/>
        <v/>
      </c>
      <c r="AG1169" s="16" t="str">
        <f t="shared" si="249"/>
        <v/>
      </c>
      <c r="AH1169" s="69" t="str">
        <f t="shared" si="242"/>
        <v/>
      </c>
      <c r="AI1169" s="70" t="str">
        <f t="shared" si="243"/>
        <v/>
      </c>
      <c r="AJ1169" s="70" t="str">
        <f t="shared" si="244"/>
        <v/>
      </c>
      <c r="AK1169" s="70" t="str">
        <f t="shared" si="250"/>
        <v/>
      </c>
      <c r="AL1169" s="70" t="str">
        <f t="shared" si="251"/>
        <v/>
      </c>
    </row>
    <row r="1170" spans="2:38" ht="15" thickBot="1" x14ac:dyDescent="0.35">
      <c r="B1170" s="79" t="str">
        <f t="shared" si="245"/>
        <v/>
      </c>
      <c r="C1170" s="78" t="str">
        <f t="shared" si="238"/>
        <v/>
      </c>
      <c r="D1170" s="79" t="str">
        <f>IFERROR(IF(J1169&lt;=0,"",IF(C1170="Yes","",B1170-COUNTIF($C$20:C1170,"Yes"))),"")</f>
        <v/>
      </c>
      <c r="E1170" s="81" t="str">
        <f t="shared" si="239"/>
        <v/>
      </c>
      <c r="F1170" s="80" t="str">
        <f t="shared" si="246"/>
        <v/>
      </c>
      <c r="G1170" s="80" t="str">
        <f t="shared" si="240"/>
        <v/>
      </c>
      <c r="H1170" s="80" t="str">
        <f t="shared" si="247"/>
        <v/>
      </c>
      <c r="I1170" s="80" t="str">
        <f t="shared" si="241"/>
        <v/>
      </c>
      <c r="J1170" s="80" t="str">
        <f t="shared" si="248"/>
        <v/>
      </c>
      <c r="AG1170" s="16" t="str">
        <f t="shared" si="249"/>
        <v/>
      </c>
      <c r="AH1170" s="69" t="str">
        <f t="shared" si="242"/>
        <v/>
      </c>
      <c r="AI1170" s="70" t="str">
        <f t="shared" si="243"/>
        <v/>
      </c>
      <c r="AJ1170" s="70" t="str">
        <f t="shared" si="244"/>
        <v/>
      </c>
      <c r="AK1170" s="70" t="str">
        <f t="shared" si="250"/>
        <v/>
      </c>
      <c r="AL1170" s="70" t="str">
        <f t="shared" si="251"/>
        <v/>
      </c>
    </row>
    <row r="1171" spans="2:38" ht="15" thickBot="1" x14ac:dyDescent="0.35">
      <c r="B1171" s="79" t="str">
        <f t="shared" si="245"/>
        <v/>
      </c>
      <c r="C1171" s="78" t="str">
        <f t="shared" si="238"/>
        <v/>
      </c>
      <c r="D1171" s="79" t="str">
        <f>IFERROR(IF(J1170&lt;=0,"",IF(C1171="Yes","",B1171-COUNTIF($C$20:C1171,"Yes"))),"")</f>
        <v/>
      </c>
      <c r="E1171" s="81" t="str">
        <f t="shared" si="239"/>
        <v/>
      </c>
      <c r="F1171" s="80" t="str">
        <f t="shared" si="246"/>
        <v/>
      </c>
      <c r="G1171" s="80" t="str">
        <f t="shared" si="240"/>
        <v/>
      </c>
      <c r="H1171" s="80" t="str">
        <f t="shared" si="247"/>
        <v/>
      </c>
      <c r="I1171" s="80" t="str">
        <f t="shared" si="241"/>
        <v/>
      </c>
      <c r="J1171" s="80" t="str">
        <f t="shared" si="248"/>
        <v/>
      </c>
      <c r="AG1171" s="16" t="str">
        <f t="shared" si="249"/>
        <v/>
      </c>
      <c r="AH1171" s="69" t="str">
        <f t="shared" si="242"/>
        <v/>
      </c>
      <c r="AI1171" s="70" t="str">
        <f t="shared" si="243"/>
        <v/>
      </c>
      <c r="AJ1171" s="70" t="str">
        <f t="shared" si="244"/>
        <v/>
      </c>
      <c r="AK1171" s="70" t="str">
        <f t="shared" si="250"/>
        <v/>
      </c>
      <c r="AL1171" s="70" t="str">
        <f t="shared" si="251"/>
        <v/>
      </c>
    </row>
    <row r="1172" spans="2:38" ht="15" thickBot="1" x14ac:dyDescent="0.35">
      <c r="B1172" s="79" t="str">
        <f t="shared" si="245"/>
        <v/>
      </c>
      <c r="C1172" s="78" t="str">
        <f t="shared" ref="C1172:C1235" si="252">IF(B1172="","",IF(AND(B1172&lt;=$E$13,B1172&gt;=$E$12),"Yes","No"))</f>
        <v/>
      </c>
      <c r="D1172" s="79" t="str">
        <f>IFERROR(IF(J1171&lt;=0,"",IF(C1172="Yes","",B1172-COUNTIF($C$20:C1172,"Yes"))),"")</f>
        <v/>
      </c>
      <c r="E1172" s="81" t="str">
        <f t="shared" ref="E1172:E1235" si="253">IF($E$9="End of the Period",IF(B1172="","",IF(payment_frequency_EMI_Change="Bi-weekly",first_payment_date_EMI_Change+B1172*VLOOKUP(payment_frequency_EMI_Change,periodic_table,2,0),IF(payment_frequency_EMI_Change="Weekly",first_payment_date_EMI_Change+B1172*VLOOKUP(payment_frequency_EMI_Change,periodic_table,2,0),IF(payment_frequency_EMI_Change="Semi-monthly",first_payment_date_EMI_Change+B1172*VLOOKUP(payment_frequency_EMI_Change,periodic_table,2,0),EDATE(first_payment_date_EMI_Change,B1172*VLOOKUP(payment_frequency_EMI_Change,periodic_table,2,0)))))),IF(B1172="","",IF(payment_frequency_EMI_Change="Bi-weekly",first_payment_date_EMI_Change+(B1172-1)*VLOOKUP(payment_frequency_EMI_Change,periodic_table,2,0),IF(payment_frequency_EMI_Change="Weekly",first_payment_date_EMI_Change+(B1172-1)*VLOOKUP(payment_frequency_EMI_Change,periodic_table,2,0),IF(payment_frequency_EMI_Change="Semi-monthly",first_payment_date_EMI_Change+(B1172-1)*VLOOKUP(payment_frequency_EMI_Change,periodic_table,2,0),EDATE(first_payment_date_EMI_Change,(B1172-1)*VLOOKUP(payment_frequency_EMI_Change,periodic_table,2,0)))))))</f>
        <v/>
      </c>
      <c r="F1172" s="80" t="str">
        <f t="shared" si="246"/>
        <v/>
      </c>
      <c r="G1172" s="80" t="str">
        <f t="shared" ref="G1172:G1235" si="254">IF(AND(Payment_Type_EMI_Change=1,B1172=1),0,IF(B1172="","",IF(C1172="Yes",0,J1171*Compound_Rate_EMI_Change)))</f>
        <v/>
      </c>
      <c r="H1172" s="80" t="str">
        <f t="shared" si="247"/>
        <v/>
      </c>
      <c r="I1172" s="80" t="str">
        <f t="shared" ref="I1172:I1235" si="255">IF(B1172="","",IF(C1172="Yes",J1171*Compound_Rate_EMI_Change,0))</f>
        <v/>
      </c>
      <c r="J1172" s="80" t="str">
        <f t="shared" si="248"/>
        <v/>
      </c>
      <c r="AG1172" s="16" t="str">
        <f t="shared" si="249"/>
        <v/>
      </c>
      <c r="AH1172" s="69" t="str">
        <f t="shared" ref="AH1172:AH1235" si="256">IF($E$9="End of the Period",IF(AG1172="","",IF(payment_frequency_EMI_Change="Bi-weekly",first_payment_date_EMI_Change+AG1172*VLOOKUP(payment_frequency_EMI_Change,periodic_table,2,0),IF(payment_frequency_EMI_Change="Weekly",first_payment_date_EMI_Change+AG1172*VLOOKUP(payment_frequency_EMI_Change,periodic_table,2,0),IF(payment_frequency_EMI_Change="Semi-monthly",first_payment_date_EMI_Change+AG1172*VLOOKUP(payment_frequency_EMI_Change,periodic_table,2,0),EDATE(first_payment_date_EMI_Change,AG1172*VLOOKUP(payment_frequency_EMI_Change,periodic_table,2,0)))))),IF(AG1172="","",IF(payment_frequency_EMI_Change="Bi-weekly",first_payment_date_EMI_Change+(AG1172-1)*VLOOKUP(payment_frequency_EMI_Change,periodic_table,2,0),IF(payment_frequency_EMI_Change="Weekly",first_payment_date_EMI_Change+(AG1172-1)*VLOOKUP(payment_frequency_EMI_Change,periodic_table,2,0),IF(payment_frequency_EMI_Change="Semi-monthly",first_payment_date_EMI_Change+(AG1172-1)*VLOOKUP(payment_frequency_EMI_Change,periodic_table,2,0),EDATE(first_payment_date_EMI_Change,(AG1172-1)*VLOOKUP(payment_frequency_EMI_Change,periodic_table,2,0)))))))</f>
        <v/>
      </c>
      <c r="AI1172" s="70" t="str">
        <f t="shared" ref="AI1172:AI1235" si="257">IF(AG1172="","",IF(AL1171&lt;payment_EMI_Change,AL1171*(1+Compound_Rate_EMI_Change),payment_EMI_Change))</f>
        <v/>
      </c>
      <c r="AJ1172" s="70" t="str">
        <f t="shared" ref="AJ1172:AJ1235" si="258">IF(AND(Payment_Type_EMI_Change=1,AG1172=1),0,IF(AG1172="","",AL1171*Compound_Rate_EMI_Change))</f>
        <v/>
      </c>
      <c r="AK1172" s="70" t="str">
        <f t="shared" si="250"/>
        <v/>
      </c>
      <c r="AL1172" s="70" t="str">
        <f t="shared" si="251"/>
        <v/>
      </c>
    </row>
    <row r="1173" spans="2:38" ht="15" thickBot="1" x14ac:dyDescent="0.35">
      <c r="B1173" s="79" t="str">
        <f t="shared" ref="B1173:B1236" si="259">IFERROR(IF(TRUNC(J1172)&lt;=0,"",B1172+1),"")</f>
        <v/>
      </c>
      <c r="C1173" s="78" t="str">
        <f t="shared" si="252"/>
        <v/>
      </c>
      <c r="D1173" s="79" t="str">
        <f>IFERROR(IF(J1172&lt;=0,"",IF(C1173="Yes","",B1173-COUNTIF($C$20:C1173,"Yes"))),"")</f>
        <v/>
      </c>
      <c r="E1173" s="81" t="str">
        <f t="shared" si="253"/>
        <v/>
      </c>
      <c r="F1173" s="80" t="str">
        <f t="shared" ref="F1173:F1236" si="260">IF(B1173="","",IF(C1173="Yes",0,IF(J1172&lt;payment_EMI_Change,J1172*(1+Compound_Rate_EMI_Change),-PMT($J$5,nper_EMI_Change-B1173+1,J1172))))</f>
        <v/>
      </c>
      <c r="G1173" s="80" t="str">
        <f t="shared" si="254"/>
        <v/>
      </c>
      <c r="H1173" s="80" t="str">
        <f t="shared" ref="H1173:H1236" si="261">IF(B1173="","",F1173-G1173)</f>
        <v/>
      </c>
      <c r="I1173" s="80" t="str">
        <f t="shared" si="255"/>
        <v/>
      </c>
      <c r="J1173" s="80" t="str">
        <f t="shared" ref="J1173:J1236" si="262">IFERROR(IF(B1173="","",J1172-H1173+I1173),"")</f>
        <v/>
      </c>
      <c r="AG1173" s="16" t="str">
        <f t="shared" ref="AG1173:AG1236" si="263">IFERROR(IF(AL1172&lt;=0,"",AG1172+1),"")</f>
        <v/>
      </c>
      <c r="AH1173" s="69" t="str">
        <f t="shared" si="256"/>
        <v/>
      </c>
      <c r="AI1173" s="70" t="str">
        <f t="shared" si="257"/>
        <v/>
      </c>
      <c r="AJ1173" s="70" t="str">
        <f t="shared" si="258"/>
        <v/>
      </c>
      <c r="AK1173" s="70" t="str">
        <f t="shared" ref="AK1173:AK1236" si="264">IF(AG1173="","",AI1173-AJ1173)</f>
        <v/>
      </c>
      <c r="AL1173" s="70" t="str">
        <f t="shared" ref="AL1173:AL1236" si="265">IFERROR(IF(AK1173&lt;=0,"",AL1172-AK1173),"")</f>
        <v/>
      </c>
    </row>
    <row r="1174" spans="2:38" ht="15" thickBot="1" x14ac:dyDescent="0.35">
      <c r="B1174" s="79" t="str">
        <f t="shared" si="259"/>
        <v/>
      </c>
      <c r="C1174" s="78" t="str">
        <f t="shared" si="252"/>
        <v/>
      </c>
      <c r="D1174" s="79" t="str">
        <f>IFERROR(IF(J1173&lt;=0,"",IF(C1174="Yes","",B1174-COUNTIF($C$20:C1174,"Yes"))),"")</f>
        <v/>
      </c>
      <c r="E1174" s="81" t="str">
        <f t="shared" si="253"/>
        <v/>
      </c>
      <c r="F1174" s="80" t="str">
        <f t="shared" si="260"/>
        <v/>
      </c>
      <c r="G1174" s="80" t="str">
        <f t="shared" si="254"/>
        <v/>
      </c>
      <c r="H1174" s="80" t="str">
        <f t="shared" si="261"/>
        <v/>
      </c>
      <c r="I1174" s="80" t="str">
        <f t="shared" si="255"/>
        <v/>
      </c>
      <c r="J1174" s="80" t="str">
        <f t="shared" si="262"/>
        <v/>
      </c>
      <c r="AG1174" s="16" t="str">
        <f t="shared" si="263"/>
        <v/>
      </c>
      <c r="AH1174" s="69" t="str">
        <f t="shared" si="256"/>
        <v/>
      </c>
      <c r="AI1174" s="70" t="str">
        <f t="shared" si="257"/>
        <v/>
      </c>
      <c r="AJ1174" s="70" t="str">
        <f t="shared" si="258"/>
        <v/>
      </c>
      <c r="AK1174" s="70" t="str">
        <f t="shared" si="264"/>
        <v/>
      </c>
      <c r="AL1174" s="70" t="str">
        <f t="shared" si="265"/>
        <v/>
      </c>
    </row>
    <row r="1175" spans="2:38" ht="15" thickBot="1" x14ac:dyDescent="0.35">
      <c r="B1175" s="79" t="str">
        <f t="shared" si="259"/>
        <v/>
      </c>
      <c r="C1175" s="78" t="str">
        <f t="shared" si="252"/>
        <v/>
      </c>
      <c r="D1175" s="79" t="str">
        <f>IFERROR(IF(J1174&lt;=0,"",IF(C1175="Yes","",B1175-COUNTIF($C$20:C1175,"Yes"))),"")</f>
        <v/>
      </c>
      <c r="E1175" s="81" t="str">
        <f t="shared" si="253"/>
        <v/>
      </c>
      <c r="F1175" s="80" t="str">
        <f t="shared" si="260"/>
        <v/>
      </c>
      <c r="G1175" s="80" t="str">
        <f t="shared" si="254"/>
        <v/>
      </c>
      <c r="H1175" s="80" t="str">
        <f t="shared" si="261"/>
        <v/>
      </c>
      <c r="I1175" s="80" t="str">
        <f t="shared" si="255"/>
        <v/>
      </c>
      <c r="J1175" s="80" t="str">
        <f t="shared" si="262"/>
        <v/>
      </c>
      <c r="AG1175" s="16" t="str">
        <f t="shared" si="263"/>
        <v/>
      </c>
      <c r="AH1175" s="69" t="str">
        <f t="shared" si="256"/>
        <v/>
      </c>
      <c r="AI1175" s="70" t="str">
        <f t="shared" si="257"/>
        <v/>
      </c>
      <c r="AJ1175" s="70" t="str">
        <f t="shared" si="258"/>
        <v/>
      </c>
      <c r="AK1175" s="70" t="str">
        <f t="shared" si="264"/>
        <v/>
      </c>
      <c r="AL1175" s="70" t="str">
        <f t="shared" si="265"/>
        <v/>
      </c>
    </row>
    <row r="1176" spans="2:38" ht="15" thickBot="1" x14ac:dyDescent="0.35">
      <c r="B1176" s="79" t="str">
        <f t="shared" si="259"/>
        <v/>
      </c>
      <c r="C1176" s="78" t="str">
        <f t="shared" si="252"/>
        <v/>
      </c>
      <c r="D1176" s="79" t="str">
        <f>IFERROR(IF(J1175&lt;=0,"",IF(C1176="Yes","",B1176-COUNTIF($C$20:C1176,"Yes"))),"")</f>
        <v/>
      </c>
      <c r="E1176" s="81" t="str">
        <f t="shared" si="253"/>
        <v/>
      </c>
      <c r="F1176" s="80" t="str">
        <f t="shared" si="260"/>
        <v/>
      </c>
      <c r="G1176" s="80" t="str">
        <f t="shared" si="254"/>
        <v/>
      </c>
      <c r="H1176" s="80" t="str">
        <f t="shared" si="261"/>
        <v/>
      </c>
      <c r="I1176" s="80" t="str">
        <f t="shared" si="255"/>
        <v/>
      </c>
      <c r="J1176" s="80" t="str">
        <f t="shared" si="262"/>
        <v/>
      </c>
      <c r="AG1176" s="16" t="str">
        <f t="shared" si="263"/>
        <v/>
      </c>
      <c r="AH1176" s="69" t="str">
        <f t="shared" si="256"/>
        <v/>
      </c>
      <c r="AI1176" s="70" t="str">
        <f t="shared" si="257"/>
        <v/>
      </c>
      <c r="AJ1176" s="70" t="str">
        <f t="shared" si="258"/>
        <v/>
      </c>
      <c r="AK1176" s="70" t="str">
        <f t="shared" si="264"/>
        <v/>
      </c>
      <c r="AL1176" s="70" t="str">
        <f t="shared" si="265"/>
        <v/>
      </c>
    </row>
    <row r="1177" spans="2:38" ht="15" thickBot="1" x14ac:dyDescent="0.35">
      <c r="B1177" s="79" t="str">
        <f t="shared" si="259"/>
        <v/>
      </c>
      <c r="C1177" s="78" t="str">
        <f t="shared" si="252"/>
        <v/>
      </c>
      <c r="D1177" s="79" t="str">
        <f>IFERROR(IF(J1176&lt;=0,"",IF(C1177="Yes","",B1177-COUNTIF($C$20:C1177,"Yes"))),"")</f>
        <v/>
      </c>
      <c r="E1177" s="81" t="str">
        <f t="shared" si="253"/>
        <v/>
      </c>
      <c r="F1177" s="80" t="str">
        <f t="shared" si="260"/>
        <v/>
      </c>
      <c r="G1177" s="80" t="str">
        <f t="shared" si="254"/>
        <v/>
      </c>
      <c r="H1177" s="80" t="str">
        <f t="shared" si="261"/>
        <v/>
      </c>
      <c r="I1177" s="80" t="str">
        <f t="shared" si="255"/>
        <v/>
      </c>
      <c r="J1177" s="80" t="str">
        <f t="shared" si="262"/>
        <v/>
      </c>
      <c r="AG1177" s="16" t="str">
        <f t="shared" si="263"/>
        <v/>
      </c>
      <c r="AH1177" s="69" t="str">
        <f t="shared" si="256"/>
        <v/>
      </c>
      <c r="AI1177" s="70" t="str">
        <f t="shared" si="257"/>
        <v/>
      </c>
      <c r="AJ1177" s="70" t="str">
        <f t="shared" si="258"/>
        <v/>
      </c>
      <c r="AK1177" s="70" t="str">
        <f t="shared" si="264"/>
        <v/>
      </c>
      <c r="AL1177" s="70" t="str">
        <f t="shared" si="265"/>
        <v/>
      </c>
    </row>
    <row r="1178" spans="2:38" ht="15" thickBot="1" x14ac:dyDescent="0.35">
      <c r="B1178" s="79" t="str">
        <f t="shared" si="259"/>
        <v/>
      </c>
      <c r="C1178" s="78" t="str">
        <f t="shared" si="252"/>
        <v/>
      </c>
      <c r="D1178" s="79" t="str">
        <f>IFERROR(IF(J1177&lt;=0,"",IF(C1178="Yes","",B1178-COUNTIF($C$20:C1178,"Yes"))),"")</f>
        <v/>
      </c>
      <c r="E1178" s="81" t="str">
        <f t="shared" si="253"/>
        <v/>
      </c>
      <c r="F1178" s="80" t="str">
        <f t="shared" si="260"/>
        <v/>
      </c>
      <c r="G1178" s="80" t="str">
        <f t="shared" si="254"/>
        <v/>
      </c>
      <c r="H1178" s="80" t="str">
        <f t="shared" si="261"/>
        <v/>
      </c>
      <c r="I1178" s="80" t="str">
        <f t="shared" si="255"/>
        <v/>
      </c>
      <c r="J1178" s="80" t="str">
        <f t="shared" si="262"/>
        <v/>
      </c>
      <c r="AG1178" s="16" t="str">
        <f t="shared" si="263"/>
        <v/>
      </c>
      <c r="AH1178" s="69" t="str">
        <f t="shared" si="256"/>
        <v/>
      </c>
      <c r="AI1178" s="70" t="str">
        <f t="shared" si="257"/>
        <v/>
      </c>
      <c r="AJ1178" s="70" t="str">
        <f t="shared" si="258"/>
        <v/>
      </c>
      <c r="AK1178" s="70" t="str">
        <f t="shared" si="264"/>
        <v/>
      </c>
      <c r="AL1178" s="70" t="str">
        <f t="shared" si="265"/>
        <v/>
      </c>
    </row>
    <row r="1179" spans="2:38" ht="15" thickBot="1" x14ac:dyDescent="0.35">
      <c r="B1179" s="79" t="str">
        <f t="shared" si="259"/>
        <v/>
      </c>
      <c r="C1179" s="78" t="str">
        <f t="shared" si="252"/>
        <v/>
      </c>
      <c r="D1179" s="79" t="str">
        <f>IFERROR(IF(J1178&lt;=0,"",IF(C1179="Yes","",B1179-COUNTIF($C$20:C1179,"Yes"))),"")</f>
        <v/>
      </c>
      <c r="E1179" s="81" t="str">
        <f t="shared" si="253"/>
        <v/>
      </c>
      <c r="F1179" s="80" t="str">
        <f t="shared" si="260"/>
        <v/>
      </c>
      <c r="G1179" s="80" t="str">
        <f t="shared" si="254"/>
        <v/>
      </c>
      <c r="H1179" s="80" t="str">
        <f t="shared" si="261"/>
        <v/>
      </c>
      <c r="I1179" s="80" t="str">
        <f t="shared" si="255"/>
        <v/>
      </c>
      <c r="J1179" s="80" t="str">
        <f t="shared" si="262"/>
        <v/>
      </c>
      <c r="AG1179" s="16" t="str">
        <f t="shared" si="263"/>
        <v/>
      </c>
      <c r="AH1179" s="69" t="str">
        <f t="shared" si="256"/>
        <v/>
      </c>
      <c r="AI1179" s="70" t="str">
        <f t="shared" si="257"/>
        <v/>
      </c>
      <c r="AJ1179" s="70" t="str">
        <f t="shared" si="258"/>
        <v/>
      </c>
      <c r="AK1179" s="70" t="str">
        <f t="shared" si="264"/>
        <v/>
      </c>
      <c r="AL1179" s="70" t="str">
        <f t="shared" si="265"/>
        <v/>
      </c>
    </row>
    <row r="1180" spans="2:38" ht="15" thickBot="1" x14ac:dyDescent="0.35">
      <c r="B1180" s="79" t="str">
        <f t="shared" si="259"/>
        <v/>
      </c>
      <c r="C1180" s="78" t="str">
        <f t="shared" si="252"/>
        <v/>
      </c>
      <c r="D1180" s="79" t="str">
        <f>IFERROR(IF(J1179&lt;=0,"",IF(C1180="Yes","",B1180-COUNTIF($C$20:C1180,"Yes"))),"")</f>
        <v/>
      </c>
      <c r="E1180" s="81" t="str">
        <f t="shared" si="253"/>
        <v/>
      </c>
      <c r="F1180" s="80" t="str">
        <f t="shared" si="260"/>
        <v/>
      </c>
      <c r="G1180" s="80" t="str">
        <f t="shared" si="254"/>
        <v/>
      </c>
      <c r="H1180" s="80" t="str">
        <f t="shared" si="261"/>
        <v/>
      </c>
      <c r="I1180" s="80" t="str">
        <f t="shared" si="255"/>
        <v/>
      </c>
      <c r="J1180" s="80" t="str">
        <f t="shared" si="262"/>
        <v/>
      </c>
      <c r="AG1180" s="16" t="str">
        <f t="shared" si="263"/>
        <v/>
      </c>
      <c r="AH1180" s="69" t="str">
        <f t="shared" si="256"/>
        <v/>
      </c>
      <c r="AI1180" s="70" t="str">
        <f t="shared" si="257"/>
        <v/>
      </c>
      <c r="AJ1180" s="70" t="str">
        <f t="shared" si="258"/>
        <v/>
      </c>
      <c r="AK1180" s="70" t="str">
        <f t="shared" si="264"/>
        <v/>
      </c>
      <c r="AL1180" s="70" t="str">
        <f t="shared" si="265"/>
        <v/>
      </c>
    </row>
    <row r="1181" spans="2:38" ht="15" thickBot="1" x14ac:dyDescent="0.35">
      <c r="B1181" s="79" t="str">
        <f t="shared" si="259"/>
        <v/>
      </c>
      <c r="C1181" s="78" t="str">
        <f t="shared" si="252"/>
        <v/>
      </c>
      <c r="D1181" s="79" t="str">
        <f>IFERROR(IF(J1180&lt;=0,"",IF(C1181="Yes","",B1181-COUNTIF($C$20:C1181,"Yes"))),"")</f>
        <v/>
      </c>
      <c r="E1181" s="81" t="str">
        <f t="shared" si="253"/>
        <v/>
      </c>
      <c r="F1181" s="80" t="str">
        <f t="shared" si="260"/>
        <v/>
      </c>
      <c r="G1181" s="80" t="str">
        <f t="shared" si="254"/>
        <v/>
      </c>
      <c r="H1181" s="80" t="str">
        <f t="shared" si="261"/>
        <v/>
      </c>
      <c r="I1181" s="80" t="str">
        <f t="shared" si="255"/>
        <v/>
      </c>
      <c r="J1181" s="80" t="str">
        <f t="shared" si="262"/>
        <v/>
      </c>
      <c r="AG1181" s="16" t="str">
        <f t="shared" si="263"/>
        <v/>
      </c>
      <c r="AH1181" s="69" t="str">
        <f t="shared" si="256"/>
        <v/>
      </c>
      <c r="AI1181" s="70" t="str">
        <f t="shared" si="257"/>
        <v/>
      </c>
      <c r="AJ1181" s="70" t="str">
        <f t="shared" si="258"/>
        <v/>
      </c>
      <c r="AK1181" s="70" t="str">
        <f t="shared" si="264"/>
        <v/>
      </c>
      <c r="AL1181" s="70" t="str">
        <f t="shared" si="265"/>
        <v/>
      </c>
    </row>
    <row r="1182" spans="2:38" ht="15" thickBot="1" x14ac:dyDescent="0.35">
      <c r="B1182" s="79" t="str">
        <f t="shared" si="259"/>
        <v/>
      </c>
      <c r="C1182" s="78" t="str">
        <f t="shared" si="252"/>
        <v/>
      </c>
      <c r="D1182" s="79" t="str">
        <f>IFERROR(IF(J1181&lt;=0,"",IF(C1182="Yes","",B1182-COUNTIF($C$20:C1182,"Yes"))),"")</f>
        <v/>
      </c>
      <c r="E1182" s="81" t="str">
        <f t="shared" si="253"/>
        <v/>
      </c>
      <c r="F1182" s="80" t="str">
        <f t="shared" si="260"/>
        <v/>
      </c>
      <c r="G1182" s="80" t="str">
        <f t="shared" si="254"/>
        <v/>
      </c>
      <c r="H1182" s="80" t="str">
        <f t="shared" si="261"/>
        <v/>
      </c>
      <c r="I1182" s="80" t="str">
        <f t="shared" si="255"/>
        <v/>
      </c>
      <c r="J1182" s="80" t="str">
        <f t="shared" si="262"/>
        <v/>
      </c>
      <c r="AG1182" s="16" t="str">
        <f t="shared" si="263"/>
        <v/>
      </c>
      <c r="AH1182" s="69" t="str">
        <f t="shared" si="256"/>
        <v/>
      </c>
      <c r="AI1182" s="70" t="str">
        <f t="shared" si="257"/>
        <v/>
      </c>
      <c r="AJ1182" s="70" t="str">
        <f t="shared" si="258"/>
        <v/>
      </c>
      <c r="AK1182" s="70" t="str">
        <f t="shared" si="264"/>
        <v/>
      </c>
      <c r="AL1182" s="70" t="str">
        <f t="shared" si="265"/>
        <v/>
      </c>
    </row>
    <row r="1183" spans="2:38" ht="15" thickBot="1" x14ac:dyDescent="0.35">
      <c r="B1183" s="79" t="str">
        <f t="shared" si="259"/>
        <v/>
      </c>
      <c r="C1183" s="78" t="str">
        <f t="shared" si="252"/>
        <v/>
      </c>
      <c r="D1183" s="79" t="str">
        <f>IFERROR(IF(J1182&lt;=0,"",IF(C1183="Yes","",B1183-COUNTIF($C$20:C1183,"Yes"))),"")</f>
        <v/>
      </c>
      <c r="E1183" s="81" t="str">
        <f t="shared" si="253"/>
        <v/>
      </c>
      <c r="F1183" s="80" t="str">
        <f t="shared" si="260"/>
        <v/>
      </c>
      <c r="G1183" s="80" t="str">
        <f t="shared" si="254"/>
        <v/>
      </c>
      <c r="H1183" s="80" t="str">
        <f t="shared" si="261"/>
        <v/>
      </c>
      <c r="I1183" s="80" t="str">
        <f t="shared" si="255"/>
        <v/>
      </c>
      <c r="J1183" s="80" t="str">
        <f t="shared" si="262"/>
        <v/>
      </c>
      <c r="AG1183" s="16" t="str">
        <f t="shared" si="263"/>
        <v/>
      </c>
      <c r="AH1183" s="69" t="str">
        <f t="shared" si="256"/>
        <v/>
      </c>
      <c r="AI1183" s="70" t="str">
        <f t="shared" si="257"/>
        <v/>
      </c>
      <c r="AJ1183" s="70" t="str">
        <f t="shared" si="258"/>
        <v/>
      </c>
      <c r="AK1183" s="70" t="str">
        <f t="shared" si="264"/>
        <v/>
      </c>
      <c r="AL1183" s="70" t="str">
        <f t="shared" si="265"/>
        <v/>
      </c>
    </row>
    <row r="1184" spans="2:38" ht="15" thickBot="1" x14ac:dyDescent="0.35">
      <c r="B1184" s="79" t="str">
        <f t="shared" si="259"/>
        <v/>
      </c>
      <c r="C1184" s="78" t="str">
        <f t="shared" si="252"/>
        <v/>
      </c>
      <c r="D1184" s="79" t="str">
        <f>IFERROR(IF(J1183&lt;=0,"",IF(C1184="Yes","",B1184-COUNTIF($C$20:C1184,"Yes"))),"")</f>
        <v/>
      </c>
      <c r="E1184" s="81" t="str">
        <f t="shared" si="253"/>
        <v/>
      </c>
      <c r="F1184" s="80" t="str">
        <f t="shared" si="260"/>
        <v/>
      </c>
      <c r="G1184" s="80" t="str">
        <f t="shared" si="254"/>
        <v/>
      </c>
      <c r="H1184" s="80" t="str">
        <f t="shared" si="261"/>
        <v/>
      </c>
      <c r="I1184" s="80" t="str">
        <f t="shared" si="255"/>
        <v/>
      </c>
      <c r="J1184" s="80" t="str">
        <f t="shared" si="262"/>
        <v/>
      </c>
      <c r="AG1184" s="16" t="str">
        <f t="shared" si="263"/>
        <v/>
      </c>
      <c r="AH1184" s="69" t="str">
        <f t="shared" si="256"/>
        <v/>
      </c>
      <c r="AI1184" s="70" t="str">
        <f t="shared" si="257"/>
        <v/>
      </c>
      <c r="AJ1184" s="70" t="str">
        <f t="shared" si="258"/>
        <v/>
      </c>
      <c r="AK1184" s="70" t="str">
        <f t="shared" si="264"/>
        <v/>
      </c>
      <c r="AL1184" s="70" t="str">
        <f t="shared" si="265"/>
        <v/>
      </c>
    </row>
    <row r="1185" spans="2:38" ht="15" thickBot="1" x14ac:dyDescent="0.35">
      <c r="B1185" s="79" t="str">
        <f t="shared" si="259"/>
        <v/>
      </c>
      <c r="C1185" s="78" t="str">
        <f t="shared" si="252"/>
        <v/>
      </c>
      <c r="D1185" s="79" t="str">
        <f>IFERROR(IF(J1184&lt;=0,"",IF(C1185="Yes","",B1185-COUNTIF($C$20:C1185,"Yes"))),"")</f>
        <v/>
      </c>
      <c r="E1185" s="81" t="str">
        <f t="shared" si="253"/>
        <v/>
      </c>
      <c r="F1185" s="80" t="str">
        <f t="shared" si="260"/>
        <v/>
      </c>
      <c r="G1185" s="80" t="str">
        <f t="shared" si="254"/>
        <v/>
      </c>
      <c r="H1185" s="80" t="str">
        <f t="shared" si="261"/>
        <v/>
      </c>
      <c r="I1185" s="80" t="str">
        <f t="shared" si="255"/>
        <v/>
      </c>
      <c r="J1185" s="80" t="str">
        <f t="shared" si="262"/>
        <v/>
      </c>
      <c r="AG1185" s="16" t="str">
        <f t="shared" si="263"/>
        <v/>
      </c>
      <c r="AH1185" s="69" t="str">
        <f t="shared" si="256"/>
        <v/>
      </c>
      <c r="AI1185" s="70" t="str">
        <f t="shared" si="257"/>
        <v/>
      </c>
      <c r="AJ1185" s="70" t="str">
        <f t="shared" si="258"/>
        <v/>
      </c>
      <c r="AK1185" s="70" t="str">
        <f t="shared" si="264"/>
        <v/>
      </c>
      <c r="AL1185" s="70" t="str">
        <f t="shared" si="265"/>
        <v/>
      </c>
    </row>
    <row r="1186" spans="2:38" ht="15" thickBot="1" x14ac:dyDescent="0.35">
      <c r="B1186" s="79" t="str">
        <f t="shared" si="259"/>
        <v/>
      </c>
      <c r="C1186" s="78" t="str">
        <f t="shared" si="252"/>
        <v/>
      </c>
      <c r="D1186" s="79" t="str">
        <f>IFERROR(IF(J1185&lt;=0,"",IF(C1186="Yes","",B1186-COUNTIF($C$20:C1186,"Yes"))),"")</f>
        <v/>
      </c>
      <c r="E1186" s="81" t="str">
        <f t="shared" si="253"/>
        <v/>
      </c>
      <c r="F1186" s="80" t="str">
        <f t="shared" si="260"/>
        <v/>
      </c>
      <c r="G1186" s="80" t="str">
        <f t="shared" si="254"/>
        <v/>
      </c>
      <c r="H1186" s="80" t="str">
        <f t="shared" si="261"/>
        <v/>
      </c>
      <c r="I1186" s="80" t="str">
        <f t="shared" si="255"/>
        <v/>
      </c>
      <c r="J1186" s="80" t="str">
        <f t="shared" si="262"/>
        <v/>
      </c>
      <c r="AG1186" s="16" t="str">
        <f t="shared" si="263"/>
        <v/>
      </c>
      <c r="AH1186" s="69" t="str">
        <f t="shared" si="256"/>
        <v/>
      </c>
      <c r="AI1186" s="70" t="str">
        <f t="shared" si="257"/>
        <v/>
      </c>
      <c r="AJ1186" s="70" t="str">
        <f t="shared" si="258"/>
        <v/>
      </c>
      <c r="AK1186" s="70" t="str">
        <f t="shared" si="264"/>
        <v/>
      </c>
      <c r="AL1186" s="70" t="str">
        <f t="shared" si="265"/>
        <v/>
      </c>
    </row>
    <row r="1187" spans="2:38" ht="15" thickBot="1" x14ac:dyDescent="0.35">
      <c r="B1187" s="79" t="str">
        <f t="shared" si="259"/>
        <v/>
      </c>
      <c r="C1187" s="78" t="str">
        <f t="shared" si="252"/>
        <v/>
      </c>
      <c r="D1187" s="79" t="str">
        <f>IFERROR(IF(J1186&lt;=0,"",IF(C1187="Yes","",B1187-COUNTIF($C$20:C1187,"Yes"))),"")</f>
        <v/>
      </c>
      <c r="E1187" s="81" t="str">
        <f t="shared" si="253"/>
        <v/>
      </c>
      <c r="F1187" s="80" t="str">
        <f t="shared" si="260"/>
        <v/>
      </c>
      <c r="G1187" s="80" t="str">
        <f t="shared" si="254"/>
        <v/>
      </c>
      <c r="H1187" s="80" t="str">
        <f t="shared" si="261"/>
        <v/>
      </c>
      <c r="I1187" s="80" t="str">
        <f t="shared" si="255"/>
        <v/>
      </c>
      <c r="J1187" s="80" t="str">
        <f t="shared" si="262"/>
        <v/>
      </c>
      <c r="AG1187" s="16" t="str">
        <f t="shared" si="263"/>
        <v/>
      </c>
      <c r="AH1187" s="69" t="str">
        <f t="shared" si="256"/>
        <v/>
      </c>
      <c r="AI1187" s="70" t="str">
        <f t="shared" si="257"/>
        <v/>
      </c>
      <c r="AJ1187" s="70" t="str">
        <f t="shared" si="258"/>
        <v/>
      </c>
      <c r="AK1187" s="70" t="str">
        <f t="shared" si="264"/>
        <v/>
      </c>
      <c r="AL1187" s="70" t="str">
        <f t="shared" si="265"/>
        <v/>
      </c>
    </row>
    <row r="1188" spans="2:38" ht="15" thickBot="1" x14ac:dyDescent="0.35">
      <c r="B1188" s="79" t="str">
        <f t="shared" si="259"/>
        <v/>
      </c>
      <c r="C1188" s="78" t="str">
        <f t="shared" si="252"/>
        <v/>
      </c>
      <c r="D1188" s="79" t="str">
        <f>IFERROR(IF(J1187&lt;=0,"",IF(C1188="Yes","",B1188-COUNTIF($C$20:C1188,"Yes"))),"")</f>
        <v/>
      </c>
      <c r="E1188" s="81" t="str">
        <f t="shared" si="253"/>
        <v/>
      </c>
      <c r="F1188" s="80" t="str">
        <f t="shared" si="260"/>
        <v/>
      </c>
      <c r="G1188" s="80" t="str">
        <f t="shared" si="254"/>
        <v/>
      </c>
      <c r="H1188" s="80" t="str">
        <f t="shared" si="261"/>
        <v/>
      </c>
      <c r="I1188" s="80" t="str">
        <f t="shared" si="255"/>
        <v/>
      </c>
      <c r="J1188" s="80" t="str">
        <f t="shared" si="262"/>
        <v/>
      </c>
      <c r="AG1188" s="16" t="str">
        <f t="shared" si="263"/>
        <v/>
      </c>
      <c r="AH1188" s="69" t="str">
        <f t="shared" si="256"/>
        <v/>
      </c>
      <c r="AI1188" s="70" t="str">
        <f t="shared" si="257"/>
        <v/>
      </c>
      <c r="AJ1188" s="70" t="str">
        <f t="shared" si="258"/>
        <v/>
      </c>
      <c r="AK1188" s="70" t="str">
        <f t="shared" si="264"/>
        <v/>
      </c>
      <c r="AL1188" s="70" t="str">
        <f t="shared" si="265"/>
        <v/>
      </c>
    </row>
    <row r="1189" spans="2:38" ht="15" thickBot="1" x14ac:dyDescent="0.35">
      <c r="B1189" s="79" t="str">
        <f t="shared" si="259"/>
        <v/>
      </c>
      <c r="C1189" s="78" t="str">
        <f t="shared" si="252"/>
        <v/>
      </c>
      <c r="D1189" s="79" t="str">
        <f>IFERROR(IF(J1188&lt;=0,"",IF(C1189="Yes","",B1189-COUNTIF($C$20:C1189,"Yes"))),"")</f>
        <v/>
      </c>
      <c r="E1189" s="81" t="str">
        <f t="shared" si="253"/>
        <v/>
      </c>
      <c r="F1189" s="80" t="str">
        <f t="shared" si="260"/>
        <v/>
      </c>
      <c r="G1189" s="80" t="str">
        <f t="shared" si="254"/>
        <v/>
      </c>
      <c r="H1189" s="80" t="str">
        <f t="shared" si="261"/>
        <v/>
      </c>
      <c r="I1189" s="80" t="str">
        <f t="shared" si="255"/>
        <v/>
      </c>
      <c r="J1189" s="80" t="str">
        <f t="shared" si="262"/>
        <v/>
      </c>
      <c r="AG1189" s="16" t="str">
        <f t="shared" si="263"/>
        <v/>
      </c>
      <c r="AH1189" s="69" t="str">
        <f t="shared" si="256"/>
        <v/>
      </c>
      <c r="AI1189" s="70" t="str">
        <f t="shared" si="257"/>
        <v/>
      </c>
      <c r="AJ1189" s="70" t="str">
        <f t="shared" si="258"/>
        <v/>
      </c>
      <c r="AK1189" s="70" t="str">
        <f t="shared" si="264"/>
        <v/>
      </c>
      <c r="AL1189" s="70" t="str">
        <f t="shared" si="265"/>
        <v/>
      </c>
    </row>
    <row r="1190" spans="2:38" ht="15" thickBot="1" x14ac:dyDescent="0.35">
      <c r="B1190" s="79" t="str">
        <f t="shared" si="259"/>
        <v/>
      </c>
      <c r="C1190" s="78" t="str">
        <f t="shared" si="252"/>
        <v/>
      </c>
      <c r="D1190" s="79" t="str">
        <f>IFERROR(IF(J1189&lt;=0,"",IF(C1190="Yes","",B1190-COUNTIF($C$20:C1190,"Yes"))),"")</f>
        <v/>
      </c>
      <c r="E1190" s="81" t="str">
        <f t="shared" si="253"/>
        <v/>
      </c>
      <c r="F1190" s="80" t="str">
        <f t="shared" si="260"/>
        <v/>
      </c>
      <c r="G1190" s="80" t="str">
        <f t="shared" si="254"/>
        <v/>
      </c>
      <c r="H1190" s="80" t="str">
        <f t="shared" si="261"/>
        <v/>
      </c>
      <c r="I1190" s="80" t="str">
        <f t="shared" si="255"/>
        <v/>
      </c>
      <c r="J1190" s="80" t="str">
        <f t="shared" si="262"/>
        <v/>
      </c>
      <c r="AG1190" s="16" t="str">
        <f t="shared" si="263"/>
        <v/>
      </c>
      <c r="AH1190" s="69" t="str">
        <f t="shared" si="256"/>
        <v/>
      </c>
      <c r="AI1190" s="70" t="str">
        <f t="shared" si="257"/>
        <v/>
      </c>
      <c r="AJ1190" s="70" t="str">
        <f t="shared" si="258"/>
        <v/>
      </c>
      <c r="AK1190" s="70" t="str">
        <f t="shared" si="264"/>
        <v/>
      </c>
      <c r="AL1190" s="70" t="str">
        <f t="shared" si="265"/>
        <v/>
      </c>
    </row>
    <row r="1191" spans="2:38" ht="15" thickBot="1" x14ac:dyDescent="0.35">
      <c r="B1191" s="79" t="str">
        <f t="shared" si="259"/>
        <v/>
      </c>
      <c r="C1191" s="78" t="str">
        <f t="shared" si="252"/>
        <v/>
      </c>
      <c r="D1191" s="79" t="str">
        <f>IFERROR(IF(J1190&lt;=0,"",IF(C1191="Yes","",B1191-COUNTIF($C$20:C1191,"Yes"))),"")</f>
        <v/>
      </c>
      <c r="E1191" s="81" t="str">
        <f t="shared" si="253"/>
        <v/>
      </c>
      <c r="F1191" s="80" t="str">
        <f t="shared" si="260"/>
        <v/>
      </c>
      <c r="G1191" s="80" t="str">
        <f t="shared" si="254"/>
        <v/>
      </c>
      <c r="H1191" s="80" t="str">
        <f t="shared" si="261"/>
        <v/>
      </c>
      <c r="I1191" s="80" t="str">
        <f t="shared" si="255"/>
        <v/>
      </c>
      <c r="J1191" s="80" t="str">
        <f t="shared" si="262"/>
        <v/>
      </c>
      <c r="AG1191" s="16" t="str">
        <f t="shared" si="263"/>
        <v/>
      </c>
      <c r="AH1191" s="69" t="str">
        <f t="shared" si="256"/>
        <v/>
      </c>
      <c r="AI1191" s="70" t="str">
        <f t="shared" si="257"/>
        <v/>
      </c>
      <c r="AJ1191" s="70" t="str">
        <f t="shared" si="258"/>
        <v/>
      </c>
      <c r="AK1191" s="70" t="str">
        <f t="shared" si="264"/>
        <v/>
      </c>
      <c r="AL1191" s="70" t="str">
        <f t="shared" si="265"/>
        <v/>
      </c>
    </row>
    <row r="1192" spans="2:38" ht="15" thickBot="1" x14ac:dyDescent="0.35">
      <c r="B1192" s="79" t="str">
        <f t="shared" si="259"/>
        <v/>
      </c>
      <c r="C1192" s="78" t="str">
        <f t="shared" si="252"/>
        <v/>
      </c>
      <c r="D1192" s="79" t="str">
        <f>IFERROR(IF(J1191&lt;=0,"",IF(C1192="Yes","",B1192-COUNTIF($C$20:C1192,"Yes"))),"")</f>
        <v/>
      </c>
      <c r="E1192" s="81" t="str">
        <f t="shared" si="253"/>
        <v/>
      </c>
      <c r="F1192" s="80" t="str">
        <f t="shared" si="260"/>
        <v/>
      </c>
      <c r="G1192" s="80" t="str">
        <f t="shared" si="254"/>
        <v/>
      </c>
      <c r="H1192" s="80" t="str">
        <f t="shared" si="261"/>
        <v/>
      </c>
      <c r="I1192" s="80" t="str">
        <f t="shared" si="255"/>
        <v/>
      </c>
      <c r="J1192" s="80" t="str">
        <f t="shared" si="262"/>
        <v/>
      </c>
      <c r="AG1192" s="16" t="str">
        <f t="shared" si="263"/>
        <v/>
      </c>
      <c r="AH1192" s="69" t="str">
        <f t="shared" si="256"/>
        <v/>
      </c>
      <c r="AI1192" s="70" t="str">
        <f t="shared" si="257"/>
        <v/>
      </c>
      <c r="AJ1192" s="70" t="str">
        <f t="shared" si="258"/>
        <v/>
      </c>
      <c r="AK1192" s="70" t="str">
        <f t="shared" si="264"/>
        <v/>
      </c>
      <c r="AL1192" s="70" t="str">
        <f t="shared" si="265"/>
        <v/>
      </c>
    </row>
    <row r="1193" spans="2:38" ht="15" thickBot="1" x14ac:dyDescent="0.35">
      <c r="B1193" s="79" t="str">
        <f t="shared" si="259"/>
        <v/>
      </c>
      <c r="C1193" s="78" t="str">
        <f t="shared" si="252"/>
        <v/>
      </c>
      <c r="D1193" s="79" t="str">
        <f>IFERROR(IF(J1192&lt;=0,"",IF(C1193="Yes","",B1193-COUNTIF($C$20:C1193,"Yes"))),"")</f>
        <v/>
      </c>
      <c r="E1193" s="81" t="str">
        <f t="shared" si="253"/>
        <v/>
      </c>
      <c r="F1193" s="80" t="str">
        <f t="shared" si="260"/>
        <v/>
      </c>
      <c r="G1193" s="80" t="str">
        <f t="shared" si="254"/>
        <v/>
      </c>
      <c r="H1193" s="80" t="str">
        <f t="shared" si="261"/>
        <v/>
      </c>
      <c r="I1193" s="80" t="str">
        <f t="shared" si="255"/>
        <v/>
      </c>
      <c r="J1193" s="80" t="str">
        <f t="shared" si="262"/>
        <v/>
      </c>
      <c r="AG1193" s="16" t="str">
        <f t="shared" si="263"/>
        <v/>
      </c>
      <c r="AH1193" s="69" t="str">
        <f t="shared" si="256"/>
        <v/>
      </c>
      <c r="AI1193" s="70" t="str">
        <f t="shared" si="257"/>
        <v/>
      </c>
      <c r="AJ1193" s="70" t="str">
        <f t="shared" si="258"/>
        <v/>
      </c>
      <c r="AK1193" s="70" t="str">
        <f t="shared" si="264"/>
        <v/>
      </c>
      <c r="AL1193" s="70" t="str">
        <f t="shared" si="265"/>
        <v/>
      </c>
    </row>
    <row r="1194" spans="2:38" ht="15" thickBot="1" x14ac:dyDescent="0.35">
      <c r="B1194" s="79" t="str">
        <f t="shared" si="259"/>
        <v/>
      </c>
      <c r="C1194" s="78" t="str">
        <f t="shared" si="252"/>
        <v/>
      </c>
      <c r="D1194" s="79" t="str">
        <f>IFERROR(IF(J1193&lt;=0,"",IF(C1194="Yes","",B1194-COUNTIF($C$20:C1194,"Yes"))),"")</f>
        <v/>
      </c>
      <c r="E1194" s="81" t="str">
        <f t="shared" si="253"/>
        <v/>
      </c>
      <c r="F1194" s="80" t="str">
        <f t="shared" si="260"/>
        <v/>
      </c>
      <c r="G1194" s="80" t="str">
        <f t="shared" si="254"/>
        <v/>
      </c>
      <c r="H1194" s="80" t="str">
        <f t="shared" si="261"/>
        <v/>
      </c>
      <c r="I1194" s="80" t="str">
        <f t="shared" si="255"/>
        <v/>
      </c>
      <c r="J1194" s="80" t="str">
        <f t="shared" si="262"/>
        <v/>
      </c>
      <c r="AG1194" s="16" t="str">
        <f t="shared" si="263"/>
        <v/>
      </c>
      <c r="AH1194" s="69" t="str">
        <f t="shared" si="256"/>
        <v/>
      </c>
      <c r="AI1194" s="70" t="str">
        <f t="shared" si="257"/>
        <v/>
      </c>
      <c r="AJ1194" s="70" t="str">
        <f t="shared" si="258"/>
        <v/>
      </c>
      <c r="AK1194" s="70" t="str">
        <f t="shared" si="264"/>
        <v/>
      </c>
      <c r="AL1194" s="70" t="str">
        <f t="shared" si="265"/>
        <v/>
      </c>
    </row>
    <row r="1195" spans="2:38" ht="15" thickBot="1" x14ac:dyDescent="0.35">
      <c r="B1195" s="79" t="str">
        <f t="shared" si="259"/>
        <v/>
      </c>
      <c r="C1195" s="78" t="str">
        <f t="shared" si="252"/>
        <v/>
      </c>
      <c r="D1195" s="79" t="str">
        <f>IFERROR(IF(J1194&lt;=0,"",IF(C1195="Yes","",B1195-COUNTIF($C$20:C1195,"Yes"))),"")</f>
        <v/>
      </c>
      <c r="E1195" s="81" t="str">
        <f t="shared" si="253"/>
        <v/>
      </c>
      <c r="F1195" s="80" t="str">
        <f t="shared" si="260"/>
        <v/>
      </c>
      <c r="G1195" s="80" t="str">
        <f t="shared" si="254"/>
        <v/>
      </c>
      <c r="H1195" s="80" t="str">
        <f t="shared" si="261"/>
        <v/>
      </c>
      <c r="I1195" s="80" t="str">
        <f t="shared" si="255"/>
        <v/>
      </c>
      <c r="J1195" s="80" t="str">
        <f t="shared" si="262"/>
        <v/>
      </c>
      <c r="AG1195" s="16" t="str">
        <f t="shared" si="263"/>
        <v/>
      </c>
      <c r="AH1195" s="69" t="str">
        <f t="shared" si="256"/>
        <v/>
      </c>
      <c r="AI1195" s="70" t="str">
        <f t="shared" si="257"/>
        <v/>
      </c>
      <c r="AJ1195" s="70" t="str">
        <f t="shared" si="258"/>
        <v/>
      </c>
      <c r="AK1195" s="70" t="str">
        <f t="shared" si="264"/>
        <v/>
      </c>
      <c r="AL1195" s="70" t="str">
        <f t="shared" si="265"/>
        <v/>
      </c>
    </row>
    <row r="1196" spans="2:38" ht="15" thickBot="1" x14ac:dyDescent="0.35">
      <c r="B1196" s="79" t="str">
        <f t="shared" si="259"/>
        <v/>
      </c>
      <c r="C1196" s="78" t="str">
        <f t="shared" si="252"/>
        <v/>
      </c>
      <c r="D1196" s="79" t="str">
        <f>IFERROR(IF(J1195&lt;=0,"",IF(C1196="Yes","",B1196-COUNTIF($C$20:C1196,"Yes"))),"")</f>
        <v/>
      </c>
      <c r="E1196" s="81" t="str">
        <f t="shared" si="253"/>
        <v/>
      </c>
      <c r="F1196" s="80" t="str">
        <f t="shared" si="260"/>
        <v/>
      </c>
      <c r="G1196" s="80" t="str">
        <f t="shared" si="254"/>
        <v/>
      </c>
      <c r="H1196" s="80" t="str">
        <f t="shared" si="261"/>
        <v/>
      </c>
      <c r="I1196" s="80" t="str">
        <f t="shared" si="255"/>
        <v/>
      </c>
      <c r="J1196" s="80" t="str">
        <f t="shared" si="262"/>
        <v/>
      </c>
      <c r="AG1196" s="16" t="str">
        <f t="shared" si="263"/>
        <v/>
      </c>
      <c r="AH1196" s="69" t="str">
        <f t="shared" si="256"/>
        <v/>
      </c>
      <c r="AI1196" s="70" t="str">
        <f t="shared" si="257"/>
        <v/>
      </c>
      <c r="AJ1196" s="70" t="str">
        <f t="shared" si="258"/>
        <v/>
      </c>
      <c r="AK1196" s="70" t="str">
        <f t="shared" si="264"/>
        <v/>
      </c>
      <c r="AL1196" s="70" t="str">
        <f t="shared" si="265"/>
        <v/>
      </c>
    </row>
    <row r="1197" spans="2:38" ht="15" thickBot="1" x14ac:dyDescent="0.35">
      <c r="B1197" s="79" t="str">
        <f t="shared" si="259"/>
        <v/>
      </c>
      <c r="C1197" s="78" t="str">
        <f t="shared" si="252"/>
        <v/>
      </c>
      <c r="D1197" s="79" t="str">
        <f>IFERROR(IF(J1196&lt;=0,"",IF(C1197="Yes","",B1197-COUNTIF($C$20:C1197,"Yes"))),"")</f>
        <v/>
      </c>
      <c r="E1197" s="81" t="str">
        <f t="shared" si="253"/>
        <v/>
      </c>
      <c r="F1197" s="80" t="str">
        <f t="shared" si="260"/>
        <v/>
      </c>
      <c r="G1197" s="80" t="str">
        <f t="shared" si="254"/>
        <v/>
      </c>
      <c r="H1197" s="80" t="str">
        <f t="shared" si="261"/>
        <v/>
      </c>
      <c r="I1197" s="80" t="str">
        <f t="shared" si="255"/>
        <v/>
      </c>
      <c r="J1197" s="80" t="str">
        <f t="shared" si="262"/>
        <v/>
      </c>
      <c r="AG1197" s="16" t="str">
        <f t="shared" si="263"/>
        <v/>
      </c>
      <c r="AH1197" s="69" t="str">
        <f t="shared" si="256"/>
        <v/>
      </c>
      <c r="AI1197" s="70" t="str">
        <f t="shared" si="257"/>
        <v/>
      </c>
      <c r="AJ1197" s="70" t="str">
        <f t="shared" si="258"/>
        <v/>
      </c>
      <c r="AK1197" s="70" t="str">
        <f t="shared" si="264"/>
        <v/>
      </c>
      <c r="AL1197" s="70" t="str">
        <f t="shared" si="265"/>
        <v/>
      </c>
    </row>
    <row r="1198" spans="2:38" ht="15" thickBot="1" x14ac:dyDescent="0.35">
      <c r="B1198" s="79" t="str">
        <f t="shared" si="259"/>
        <v/>
      </c>
      <c r="C1198" s="78" t="str">
        <f t="shared" si="252"/>
        <v/>
      </c>
      <c r="D1198" s="79" t="str">
        <f>IFERROR(IF(J1197&lt;=0,"",IF(C1198="Yes","",B1198-COUNTIF($C$20:C1198,"Yes"))),"")</f>
        <v/>
      </c>
      <c r="E1198" s="81" t="str">
        <f t="shared" si="253"/>
        <v/>
      </c>
      <c r="F1198" s="80" t="str">
        <f t="shared" si="260"/>
        <v/>
      </c>
      <c r="G1198" s="80" t="str">
        <f t="shared" si="254"/>
        <v/>
      </c>
      <c r="H1198" s="80" t="str">
        <f t="shared" si="261"/>
        <v/>
      </c>
      <c r="I1198" s="80" t="str">
        <f t="shared" si="255"/>
        <v/>
      </c>
      <c r="J1198" s="80" t="str">
        <f t="shared" si="262"/>
        <v/>
      </c>
      <c r="AG1198" s="16" t="str">
        <f t="shared" si="263"/>
        <v/>
      </c>
      <c r="AH1198" s="69" t="str">
        <f t="shared" si="256"/>
        <v/>
      </c>
      <c r="AI1198" s="70" t="str">
        <f t="shared" si="257"/>
        <v/>
      </c>
      <c r="AJ1198" s="70" t="str">
        <f t="shared" si="258"/>
        <v/>
      </c>
      <c r="AK1198" s="70" t="str">
        <f t="shared" si="264"/>
        <v/>
      </c>
      <c r="AL1198" s="70" t="str">
        <f t="shared" si="265"/>
        <v/>
      </c>
    </row>
    <row r="1199" spans="2:38" ht="15" thickBot="1" x14ac:dyDescent="0.35">
      <c r="B1199" s="79" t="str">
        <f t="shared" si="259"/>
        <v/>
      </c>
      <c r="C1199" s="78" t="str">
        <f t="shared" si="252"/>
        <v/>
      </c>
      <c r="D1199" s="79" t="str">
        <f>IFERROR(IF(J1198&lt;=0,"",IF(C1199="Yes","",B1199-COUNTIF($C$20:C1199,"Yes"))),"")</f>
        <v/>
      </c>
      <c r="E1199" s="81" t="str">
        <f t="shared" si="253"/>
        <v/>
      </c>
      <c r="F1199" s="80" t="str">
        <f t="shared" si="260"/>
        <v/>
      </c>
      <c r="G1199" s="80" t="str">
        <f t="shared" si="254"/>
        <v/>
      </c>
      <c r="H1199" s="80" t="str">
        <f t="shared" si="261"/>
        <v/>
      </c>
      <c r="I1199" s="80" t="str">
        <f t="shared" si="255"/>
        <v/>
      </c>
      <c r="J1199" s="80" t="str">
        <f t="shared" si="262"/>
        <v/>
      </c>
      <c r="AG1199" s="16" t="str">
        <f t="shared" si="263"/>
        <v/>
      </c>
      <c r="AH1199" s="69" t="str">
        <f t="shared" si="256"/>
        <v/>
      </c>
      <c r="AI1199" s="70" t="str">
        <f t="shared" si="257"/>
        <v/>
      </c>
      <c r="AJ1199" s="70" t="str">
        <f t="shared" si="258"/>
        <v/>
      </c>
      <c r="AK1199" s="70" t="str">
        <f t="shared" si="264"/>
        <v/>
      </c>
      <c r="AL1199" s="70" t="str">
        <f t="shared" si="265"/>
        <v/>
      </c>
    </row>
    <row r="1200" spans="2:38" ht="15" thickBot="1" x14ac:dyDescent="0.35">
      <c r="B1200" s="79" t="str">
        <f t="shared" si="259"/>
        <v/>
      </c>
      <c r="C1200" s="78" t="str">
        <f t="shared" si="252"/>
        <v/>
      </c>
      <c r="D1200" s="79" t="str">
        <f>IFERROR(IF(J1199&lt;=0,"",IF(C1200="Yes","",B1200-COUNTIF($C$20:C1200,"Yes"))),"")</f>
        <v/>
      </c>
      <c r="E1200" s="81" t="str">
        <f t="shared" si="253"/>
        <v/>
      </c>
      <c r="F1200" s="80" t="str">
        <f t="shared" si="260"/>
        <v/>
      </c>
      <c r="G1200" s="80" t="str">
        <f t="shared" si="254"/>
        <v/>
      </c>
      <c r="H1200" s="80" t="str">
        <f t="shared" si="261"/>
        <v/>
      </c>
      <c r="I1200" s="80" t="str">
        <f t="shared" si="255"/>
        <v/>
      </c>
      <c r="J1200" s="80" t="str">
        <f t="shared" si="262"/>
        <v/>
      </c>
      <c r="AG1200" s="16" t="str">
        <f t="shared" si="263"/>
        <v/>
      </c>
      <c r="AH1200" s="69" t="str">
        <f t="shared" si="256"/>
        <v/>
      </c>
      <c r="AI1200" s="70" t="str">
        <f t="shared" si="257"/>
        <v/>
      </c>
      <c r="AJ1200" s="70" t="str">
        <f t="shared" si="258"/>
        <v/>
      </c>
      <c r="AK1200" s="70" t="str">
        <f t="shared" si="264"/>
        <v/>
      </c>
      <c r="AL1200" s="70" t="str">
        <f t="shared" si="265"/>
        <v/>
      </c>
    </row>
    <row r="1201" spans="2:38" ht="15" thickBot="1" x14ac:dyDescent="0.35">
      <c r="B1201" s="79" t="str">
        <f t="shared" si="259"/>
        <v/>
      </c>
      <c r="C1201" s="78" t="str">
        <f t="shared" si="252"/>
        <v/>
      </c>
      <c r="D1201" s="79" t="str">
        <f>IFERROR(IF(J1200&lt;=0,"",IF(C1201="Yes","",B1201-COUNTIF($C$20:C1201,"Yes"))),"")</f>
        <v/>
      </c>
      <c r="E1201" s="81" t="str">
        <f t="shared" si="253"/>
        <v/>
      </c>
      <c r="F1201" s="80" t="str">
        <f t="shared" si="260"/>
        <v/>
      </c>
      <c r="G1201" s="80" t="str">
        <f t="shared" si="254"/>
        <v/>
      </c>
      <c r="H1201" s="80" t="str">
        <f t="shared" si="261"/>
        <v/>
      </c>
      <c r="I1201" s="80" t="str">
        <f t="shared" si="255"/>
        <v/>
      </c>
      <c r="J1201" s="80" t="str">
        <f t="shared" si="262"/>
        <v/>
      </c>
      <c r="AG1201" s="16" t="str">
        <f t="shared" si="263"/>
        <v/>
      </c>
      <c r="AH1201" s="69" t="str">
        <f t="shared" si="256"/>
        <v/>
      </c>
      <c r="AI1201" s="70" t="str">
        <f t="shared" si="257"/>
        <v/>
      </c>
      <c r="AJ1201" s="70" t="str">
        <f t="shared" si="258"/>
        <v/>
      </c>
      <c r="AK1201" s="70" t="str">
        <f t="shared" si="264"/>
        <v/>
      </c>
      <c r="AL1201" s="70" t="str">
        <f t="shared" si="265"/>
        <v/>
      </c>
    </row>
    <row r="1202" spans="2:38" ht="15" thickBot="1" x14ac:dyDescent="0.35">
      <c r="B1202" s="79" t="str">
        <f t="shared" si="259"/>
        <v/>
      </c>
      <c r="C1202" s="78" t="str">
        <f t="shared" si="252"/>
        <v/>
      </c>
      <c r="D1202" s="79" t="str">
        <f>IFERROR(IF(J1201&lt;=0,"",IF(C1202="Yes","",B1202-COUNTIF($C$20:C1202,"Yes"))),"")</f>
        <v/>
      </c>
      <c r="E1202" s="81" t="str">
        <f t="shared" si="253"/>
        <v/>
      </c>
      <c r="F1202" s="80" t="str">
        <f t="shared" si="260"/>
        <v/>
      </c>
      <c r="G1202" s="80" t="str">
        <f t="shared" si="254"/>
        <v/>
      </c>
      <c r="H1202" s="80" t="str">
        <f t="shared" si="261"/>
        <v/>
      </c>
      <c r="I1202" s="80" t="str">
        <f t="shared" si="255"/>
        <v/>
      </c>
      <c r="J1202" s="80" t="str">
        <f t="shared" si="262"/>
        <v/>
      </c>
      <c r="AG1202" s="16" t="str">
        <f t="shared" si="263"/>
        <v/>
      </c>
      <c r="AH1202" s="69" t="str">
        <f t="shared" si="256"/>
        <v/>
      </c>
      <c r="AI1202" s="70" t="str">
        <f t="shared" si="257"/>
        <v/>
      </c>
      <c r="AJ1202" s="70" t="str">
        <f t="shared" si="258"/>
        <v/>
      </c>
      <c r="AK1202" s="70" t="str">
        <f t="shared" si="264"/>
        <v/>
      </c>
      <c r="AL1202" s="70" t="str">
        <f t="shared" si="265"/>
        <v/>
      </c>
    </row>
    <row r="1203" spans="2:38" ht="15" thickBot="1" x14ac:dyDescent="0.35">
      <c r="B1203" s="79" t="str">
        <f t="shared" si="259"/>
        <v/>
      </c>
      <c r="C1203" s="78" t="str">
        <f t="shared" si="252"/>
        <v/>
      </c>
      <c r="D1203" s="79" t="str">
        <f>IFERROR(IF(J1202&lt;=0,"",IF(C1203="Yes","",B1203-COUNTIF($C$20:C1203,"Yes"))),"")</f>
        <v/>
      </c>
      <c r="E1203" s="81" t="str">
        <f t="shared" si="253"/>
        <v/>
      </c>
      <c r="F1203" s="80" t="str">
        <f t="shared" si="260"/>
        <v/>
      </c>
      <c r="G1203" s="80" t="str">
        <f t="shared" si="254"/>
        <v/>
      </c>
      <c r="H1203" s="80" t="str">
        <f t="shared" si="261"/>
        <v/>
      </c>
      <c r="I1203" s="80" t="str">
        <f t="shared" si="255"/>
        <v/>
      </c>
      <c r="J1203" s="80" t="str">
        <f t="shared" si="262"/>
        <v/>
      </c>
      <c r="AG1203" s="16" t="str">
        <f t="shared" si="263"/>
        <v/>
      </c>
      <c r="AH1203" s="69" t="str">
        <f t="shared" si="256"/>
        <v/>
      </c>
      <c r="AI1203" s="70" t="str">
        <f t="shared" si="257"/>
        <v/>
      </c>
      <c r="AJ1203" s="70" t="str">
        <f t="shared" si="258"/>
        <v/>
      </c>
      <c r="AK1203" s="70" t="str">
        <f t="shared" si="264"/>
        <v/>
      </c>
      <c r="AL1203" s="70" t="str">
        <f t="shared" si="265"/>
        <v/>
      </c>
    </row>
    <row r="1204" spans="2:38" ht="15" thickBot="1" x14ac:dyDescent="0.35">
      <c r="B1204" s="79" t="str">
        <f t="shared" si="259"/>
        <v/>
      </c>
      <c r="C1204" s="78" t="str">
        <f t="shared" si="252"/>
        <v/>
      </c>
      <c r="D1204" s="79" t="str">
        <f>IFERROR(IF(J1203&lt;=0,"",IF(C1204="Yes","",B1204-COUNTIF($C$20:C1204,"Yes"))),"")</f>
        <v/>
      </c>
      <c r="E1204" s="81" t="str">
        <f t="shared" si="253"/>
        <v/>
      </c>
      <c r="F1204" s="80" t="str">
        <f t="shared" si="260"/>
        <v/>
      </c>
      <c r="G1204" s="80" t="str">
        <f t="shared" si="254"/>
        <v/>
      </c>
      <c r="H1204" s="80" t="str">
        <f t="shared" si="261"/>
        <v/>
      </c>
      <c r="I1204" s="80" t="str">
        <f t="shared" si="255"/>
        <v/>
      </c>
      <c r="J1204" s="80" t="str">
        <f t="shared" si="262"/>
        <v/>
      </c>
      <c r="AG1204" s="16" t="str">
        <f t="shared" si="263"/>
        <v/>
      </c>
      <c r="AH1204" s="69" t="str">
        <f t="shared" si="256"/>
        <v/>
      </c>
      <c r="AI1204" s="70" t="str">
        <f t="shared" si="257"/>
        <v/>
      </c>
      <c r="AJ1204" s="70" t="str">
        <f t="shared" si="258"/>
        <v/>
      </c>
      <c r="AK1204" s="70" t="str">
        <f t="shared" si="264"/>
        <v/>
      </c>
      <c r="AL1204" s="70" t="str">
        <f t="shared" si="265"/>
        <v/>
      </c>
    </row>
    <row r="1205" spans="2:38" ht="15" thickBot="1" x14ac:dyDescent="0.35">
      <c r="B1205" s="79" t="str">
        <f t="shared" si="259"/>
        <v/>
      </c>
      <c r="C1205" s="78" t="str">
        <f t="shared" si="252"/>
        <v/>
      </c>
      <c r="D1205" s="79" t="str">
        <f>IFERROR(IF(J1204&lt;=0,"",IF(C1205="Yes","",B1205-COUNTIF($C$20:C1205,"Yes"))),"")</f>
        <v/>
      </c>
      <c r="E1205" s="81" t="str">
        <f t="shared" si="253"/>
        <v/>
      </c>
      <c r="F1205" s="80" t="str">
        <f t="shared" si="260"/>
        <v/>
      </c>
      <c r="G1205" s="80" t="str">
        <f t="shared" si="254"/>
        <v/>
      </c>
      <c r="H1205" s="80" t="str">
        <f t="shared" si="261"/>
        <v/>
      </c>
      <c r="I1205" s="80" t="str">
        <f t="shared" si="255"/>
        <v/>
      </c>
      <c r="J1205" s="80" t="str">
        <f t="shared" si="262"/>
        <v/>
      </c>
      <c r="AG1205" s="16" t="str">
        <f t="shared" si="263"/>
        <v/>
      </c>
      <c r="AH1205" s="69" t="str">
        <f t="shared" si="256"/>
        <v/>
      </c>
      <c r="AI1205" s="70" t="str">
        <f t="shared" si="257"/>
        <v/>
      </c>
      <c r="AJ1205" s="70" t="str">
        <f t="shared" si="258"/>
        <v/>
      </c>
      <c r="AK1205" s="70" t="str">
        <f t="shared" si="264"/>
        <v/>
      </c>
      <c r="AL1205" s="70" t="str">
        <f t="shared" si="265"/>
        <v/>
      </c>
    </row>
    <row r="1206" spans="2:38" ht="15" thickBot="1" x14ac:dyDescent="0.35">
      <c r="B1206" s="79" t="str">
        <f t="shared" si="259"/>
        <v/>
      </c>
      <c r="C1206" s="78" t="str">
        <f t="shared" si="252"/>
        <v/>
      </c>
      <c r="D1206" s="79" t="str">
        <f>IFERROR(IF(J1205&lt;=0,"",IF(C1206="Yes","",B1206-COUNTIF($C$20:C1206,"Yes"))),"")</f>
        <v/>
      </c>
      <c r="E1206" s="81" t="str">
        <f t="shared" si="253"/>
        <v/>
      </c>
      <c r="F1206" s="80" t="str">
        <f t="shared" si="260"/>
        <v/>
      </c>
      <c r="G1206" s="80" t="str">
        <f t="shared" si="254"/>
        <v/>
      </c>
      <c r="H1206" s="80" t="str">
        <f t="shared" si="261"/>
        <v/>
      </c>
      <c r="I1206" s="80" t="str">
        <f t="shared" si="255"/>
        <v/>
      </c>
      <c r="J1206" s="80" t="str">
        <f t="shared" si="262"/>
        <v/>
      </c>
      <c r="AG1206" s="16" t="str">
        <f t="shared" si="263"/>
        <v/>
      </c>
      <c r="AH1206" s="69" t="str">
        <f t="shared" si="256"/>
        <v/>
      </c>
      <c r="AI1206" s="70" t="str">
        <f t="shared" si="257"/>
        <v/>
      </c>
      <c r="AJ1206" s="70" t="str">
        <f t="shared" si="258"/>
        <v/>
      </c>
      <c r="AK1206" s="70" t="str">
        <f t="shared" si="264"/>
        <v/>
      </c>
      <c r="AL1206" s="70" t="str">
        <f t="shared" si="265"/>
        <v/>
      </c>
    </row>
    <row r="1207" spans="2:38" ht="15" thickBot="1" x14ac:dyDescent="0.35">
      <c r="B1207" s="79" t="str">
        <f t="shared" si="259"/>
        <v/>
      </c>
      <c r="C1207" s="78" t="str">
        <f t="shared" si="252"/>
        <v/>
      </c>
      <c r="D1207" s="79" t="str">
        <f>IFERROR(IF(J1206&lt;=0,"",IF(C1207="Yes","",B1207-COUNTIF($C$20:C1207,"Yes"))),"")</f>
        <v/>
      </c>
      <c r="E1207" s="81" t="str">
        <f t="shared" si="253"/>
        <v/>
      </c>
      <c r="F1207" s="80" t="str">
        <f t="shared" si="260"/>
        <v/>
      </c>
      <c r="G1207" s="80" t="str">
        <f t="shared" si="254"/>
        <v/>
      </c>
      <c r="H1207" s="80" t="str">
        <f t="shared" si="261"/>
        <v/>
      </c>
      <c r="I1207" s="80" t="str">
        <f t="shared" si="255"/>
        <v/>
      </c>
      <c r="J1207" s="80" t="str">
        <f t="shared" si="262"/>
        <v/>
      </c>
      <c r="AG1207" s="16" t="str">
        <f t="shared" si="263"/>
        <v/>
      </c>
      <c r="AH1207" s="69" t="str">
        <f t="shared" si="256"/>
        <v/>
      </c>
      <c r="AI1207" s="70" t="str">
        <f t="shared" si="257"/>
        <v/>
      </c>
      <c r="AJ1207" s="70" t="str">
        <f t="shared" si="258"/>
        <v/>
      </c>
      <c r="AK1207" s="70" t="str">
        <f t="shared" si="264"/>
        <v/>
      </c>
      <c r="AL1207" s="70" t="str">
        <f t="shared" si="265"/>
        <v/>
      </c>
    </row>
    <row r="1208" spans="2:38" ht="15" thickBot="1" x14ac:dyDescent="0.35">
      <c r="B1208" s="79" t="str">
        <f t="shared" si="259"/>
        <v/>
      </c>
      <c r="C1208" s="78" t="str">
        <f t="shared" si="252"/>
        <v/>
      </c>
      <c r="D1208" s="79" t="str">
        <f>IFERROR(IF(J1207&lt;=0,"",IF(C1208="Yes","",B1208-COUNTIF($C$20:C1208,"Yes"))),"")</f>
        <v/>
      </c>
      <c r="E1208" s="81" t="str">
        <f t="shared" si="253"/>
        <v/>
      </c>
      <c r="F1208" s="80" t="str">
        <f t="shared" si="260"/>
        <v/>
      </c>
      <c r="G1208" s="80" t="str">
        <f t="shared" si="254"/>
        <v/>
      </c>
      <c r="H1208" s="80" t="str">
        <f t="shared" si="261"/>
        <v/>
      </c>
      <c r="I1208" s="80" t="str">
        <f t="shared" si="255"/>
        <v/>
      </c>
      <c r="J1208" s="80" t="str">
        <f t="shared" si="262"/>
        <v/>
      </c>
      <c r="AG1208" s="16" t="str">
        <f t="shared" si="263"/>
        <v/>
      </c>
      <c r="AH1208" s="69" t="str">
        <f t="shared" si="256"/>
        <v/>
      </c>
      <c r="AI1208" s="70" t="str">
        <f t="shared" si="257"/>
        <v/>
      </c>
      <c r="AJ1208" s="70" t="str">
        <f t="shared" si="258"/>
        <v/>
      </c>
      <c r="AK1208" s="70" t="str">
        <f t="shared" si="264"/>
        <v/>
      </c>
      <c r="AL1208" s="70" t="str">
        <f t="shared" si="265"/>
        <v/>
      </c>
    </row>
    <row r="1209" spans="2:38" ht="15" thickBot="1" x14ac:dyDescent="0.35">
      <c r="B1209" s="79" t="str">
        <f t="shared" si="259"/>
        <v/>
      </c>
      <c r="C1209" s="78" t="str">
        <f t="shared" si="252"/>
        <v/>
      </c>
      <c r="D1209" s="79" t="str">
        <f>IFERROR(IF(J1208&lt;=0,"",IF(C1209="Yes","",B1209-COUNTIF($C$20:C1209,"Yes"))),"")</f>
        <v/>
      </c>
      <c r="E1209" s="81" t="str">
        <f t="shared" si="253"/>
        <v/>
      </c>
      <c r="F1209" s="80" t="str">
        <f t="shared" si="260"/>
        <v/>
      </c>
      <c r="G1209" s="80" t="str">
        <f t="shared" si="254"/>
        <v/>
      </c>
      <c r="H1209" s="80" t="str">
        <f t="shared" si="261"/>
        <v/>
      </c>
      <c r="I1209" s="80" t="str">
        <f t="shared" si="255"/>
        <v/>
      </c>
      <c r="J1209" s="80" t="str">
        <f t="shared" si="262"/>
        <v/>
      </c>
      <c r="AG1209" s="16" t="str">
        <f t="shared" si="263"/>
        <v/>
      </c>
      <c r="AH1209" s="69" t="str">
        <f t="shared" si="256"/>
        <v/>
      </c>
      <c r="AI1209" s="70" t="str">
        <f t="shared" si="257"/>
        <v/>
      </c>
      <c r="AJ1209" s="70" t="str">
        <f t="shared" si="258"/>
        <v/>
      </c>
      <c r="AK1209" s="70" t="str">
        <f t="shared" si="264"/>
        <v/>
      </c>
      <c r="AL1209" s="70" t="str">
        <f t="shared" si="265"/>
        <v/>
      </c>
    </row>
    <row r="1210" spans="2:38" ht="15" thickBot="1" x14ac:dyDescent="0.35">
      <c r="B1210" s="79" t="str">
        <f t="shared" si="259"/>
        <v/>
      </c>
      <c r="C1210" s="78" t="str">
        <f t="shared" si="252"/>
        <v/>
      </c>
      <c r="D1210" s="79" t="str">
        <f>IFERROR(IF(J1209&lt;=0,"",IF(C1210="Yes","",B1210-COUNTIF($C$20:C1210,"Yes"))),"")</f>
        <v/>
      </c>
      <c r="E1210" s="81" t="str">
        <f t="shared" si="253"/>
        <v/>
      </c>
      <c r="F1210" s="80" t="str">
        <f t="shared" si="260"/>
        <v/>
      </c>
      <c r="G1210" s="80" t="str">
        <f t="shared" si="254"/>
        <v/>
      </c>
      <c r="H1210" s="80" t="str">
        <f t="shared" si="261"/>
        <v/>
      </c>
      <c r="I1210" s="80" t="str">
        <f t="shared" si="255"/>
        <v/>
      </c>
      <c r="J1210" s="80" t="str">
        <f t="shared" si="262"/>
        <v/>
      </c>
      <c r="AG1210" s="16" t="str">
        <f t="shared" si="263"/>
        <v/>
      </c>
      <c r="AH1210" s="69" t="str">
        <f t="shared" si="256"/>
        <v/>
      </c>
      <c r="AI1210" s="70" t="str">
        <f t="shared" si="257"/>
        <v/>
      </c>
      <c r="AJ1210" s="70" t="str">
        <f t="shared" si="258"/>
        <v/>
      </c>
      <c r="AK1210" s="70" t="str">
        <f t="shared" si="264"/>
        <v/>
      </c>
      <c r="AL1210" s="70" t="str">
        <f t="shared" si="265"/>
        <v/>
      </c>
    </row>
    <row r="1211" spans="2:38" ht="15" thickBot="1" x14ac:dyDescent="0.35">
      <c r="B1211" s="79" t="str">
        <f t="shared" si="259"/>
        <v/>
      </c>
      <c r="C1211" s="78" t="str">
        <f t="shared" si="252"/>
        <v/>
      </c>
      <c r="D1211" s="79" t="str">
        <f>IFERROR(IF(J1210&lt;=0,"",IF(C1211="Yes","",B1211-COUNTIF($C$20:C1211,"Yes"))),"")</f>
        <v/>
      </c>
      <c r="E1211" s="81" t="str">
        <f t="shared" si="253"/>
        <v/>
      </c>
      <c r="F1211" s="80" t="str">
        <f t="shared" si="260"/>
        <v/>
      </c>
      <c r="G1211" s="80" t="str">
        <f t="shared" si="254"/>
        <v/>
      </c>
      <c r="H1211" s="80" t="str">
        <f t="shared" si="261"/>
        <v/>
      </c>
      <c r="I1211" s="80" t="str">
        <f t="shared" si="255"/>
        <v/>
      </c>
      <c r="J1211" s="80" t="str">
        <f t="shared" si="262"/>
        <v/>
      </c>
      <c r="AG1211" s="16" t="str">
        <f t="shared" si="263"/>
        <v/>
      </c>
      <c r="AH1211" s="69" t="str">
        <f t="shared" si="256"/>
        <v/>
      </c>
      <c r="AI1211" s="70" t="str">
        <f t="shared" si="257"/>
        <v/>
      </c>
      <c r="AJ1211" s="70" t="str">
        <f t="shared" si="258"/>
        <v/>
      </c>
      <c r="AK1211" s="70" t="str">
        <f t="shared" si="264"/>
        <v/>
      </c>
      <c r="AL1211" s="70" t="str">
        <f t="shared" si="265"/>
        <v/>
      </c>
    </row>
    <row r="1212" spans="2:38" ht="15" thickBot="1" x14ac:dyDescent="0.35">
      <c r="B1212" s="79" t="str">
        <f t="shared" si="259"/>
        <v/>
      </c>
      <c r="C1212" s="78" t="str">
        <f t="shared" si="252"/>
        <v/>
      </c>
      <c r="D1212" s="79" t="str">
        <f>IFERROR(IF(J1211&lt;=0,"",IF(C1212="Yes","",B1212-COUNTIF($C$20:C1212,"Yes"))),"")</f>
        <v/>
      </c>
      <c r="E1212" s="81" t="str">
        <f t="shared" si="253"/>
        <v/>
      </c>
      <c r="F1212" s="80" t="str">
        <f t="shared" si="260"/>
        <v/>
      </c>
      <c r="G1212" s="80" t="str">
        <f t="shared" si="254"/>
        <v/>
      </c>
      <c r="H1212" s="80" t="str">
        <f t="shared" si="261"/>
        <v/>
      </c>
      <c r="I1212" s="80" t="str">
        <f t="shared" si="255"/>
        <v/>
      </c>
      <c r="J1212" s="80" t="str">
        <f t="shared" si="262"/>
        <v/>
      </c>
      <c r="AG1212" s="16" t="str">
        <f t="shared" si="263"/>
        <v/>
      </c>
      <c r="AH1212" s="69" t="str">
        <f t="shared" si="256"/>
        <v/>
      </c>
      <c r="AI1212" s="70" t="str">
        <f t="shared" si="257"/>
        <v/>
      </c>
      <c r="AJ1212" s="70" t="str">
        <f t="shared" si="258"/>
        <v/>
      </c>
      <c r="AK1212" s="70" t="str">
        <f t="shared" si="264"/>
        <v/>
      </c>
      <c r="AL1212" s="70" t="str">
        <f t="shared" si="265"/>
        <v/>
      </c>
    </row>
    <row r="1213" spans="2:38" ht="15" thickBot="1" x14ac:dyDescent="0.35">
      <c r="B1213" s="79" t="str">
        <f t="shared" si="259"/>
        <v/>
      </c>
      <c r="C1213" s="78" t="str">
        <f t="shared" si="252"/>
        <v/>
      </c>
      <c r="D1213" s="79" t="str">
        <f>IFERROR(IF(J1212&lt;=0,"",IF(C1213="Yes","",B1213-COUNTIF($C$20:C1213,"Yes"))),"")</f>
        <v/>
      </c>
      <c r="E1213" s="81" t="str">
        <f t="shared" si="253"/>
        <v/>
      </c>
      <c r="F1213" s="80" t="str">
        <f t="shared" si="260"/>
        <v/>
      </c>
      <c r="G1213" s="80" t="str">
        <f t="shared" si="254"/>
        <v/>
      </c>
      <c r="H1213" s="80" t="str">
        <f t="shared" si="261"/>
        <v/>
      </c>
      <c r="I1213" s="80" t="str">
        <f t="shared" si="255"/>
        <v/>
      </c>
      <c r="J1213" s="80" t="str">
        <f t="shared" si="262"/>
        <v/>
      </c>
      <c r="AG1213" s="16" t="str">
        <f t="shared" si="263"/>
        <v/>
      </c>
      <c r="AH1213" s="69" t="str">
        <f t="shared" si="256"/>
        <v/>
      </c>
      <c r="AI1213" s="70" t="str">
        <f t="shared" si="257"/>
        <v/>
      </c>
      <c r="AJ1213" s="70" t="str">
        <f t="shared" si="258"/>
        <v/>
      </c>
      <c r="AK1213" s="70" t="str">
        <f t="shared" si="264"/>
        <v/>
      </c>
      <c r="AL1213" s="70" t="str">
        <f t="shared" si="265"/>
        <v/>
      </c>
    </row>
    <row r="1214" spans="2:38" ht="15" thickBot="1" x14ac:dyDescent="0.35">
      <c r="B1214" s="79" t="str">
        <f t="shared" si="259"/>
        <v/>
      </c>
      <c r="C1214" s="78" t="str">
        <f t="shared" si="252"/>
        <v/>
      </c>
      <c r="D1214" s="79" t="str">
        <f>IFERROR(IF(J1213&lt;=0,"",IF(C1214="Yes","",B1214-COUNTIF($C$20:C1214,"Yes"))),"")</f>
        <v/>
      </c>
      <c r="E1214" s="81" t="str">
        <f t="shared" si="253"/>
        <v/>
      </c>
      <c r="F1214" s="80" t="str">
        <f t="shared" si="260"/>
        <v/>
      </c>
      <c r="G1214" s="80" t="str">
        <f t="shared" si="254"/>
        <v/>
      </c>
      <c r="H1214" s="80" t="str">
        <f t="shared" si="261"/>
        <v/>
      </c>
      <c r="I1214" s="80" t="str">
        <f t="shared" si="255"/>
        <v/>
      </c>
      <c r="J1214" s="80" t="str">
        <f t="shared" si="262"/>
        <v/>
      </c>
      <c r="AG1214" s="16" t="str">
        <f t="shared" si="263"/>
        <v/>
      </c>
      <c r="AH1214" s="69" t="str">
        <f t="shared" si="256"/>
        <v/>
      </c>
      <c r="AI1214" s="70" t="str">
        <f t="shared" si="257"/>
        <v/>
      </c>
      <c r="AJ1214" s="70" t="str">
        <f t="shared" si="258"/>
        <v/>
      </c>
      <c r="AK1214" s="70" t="str">
        <f t="shared" si="264"/>
        <v/>
      </c>
      <c r="AL1214" s="70" t="str">
        <f t="shared" si="265"/>
        <v/>
      </c>
    </row>
    <row r="1215" spans="2:38" ht="15" thickBot="1" x14ac:dyDescent="0.35">
      <c r="B1215" s="79" t="str">
        <f t="shared" si="259"/>
        <v/>
      </c>
      <c r="C1215" s="78" t="str">
        <f t="shared" si="252"/>
        <v/>
      </c>
      <c r="D1215" s="79" t="str">
        <f>IFERROR(IF(J1214&lt;=0,"",IF(C1215="Yes","",B1215-COUNTIF($C$20:C1215,"Yes"))),"")</f>
        <v/>
      </c>
      <c r="E1215" s="81" t="str">
        <f t="shared" si="253"/>
        <v/>
      </c>
      <c r="F1215" s="80" t="str">
        <f t="shared" si="260"/>
        <v/>
      </c>
      <c r="G1215" s="80" t="str">
        <f t="shared" si="254"/>
        <v/>
      </c>
      <c r="H1215" s="80" t="str">
        <f t="shared" si="261"/>
        <v/>
      </c>
      <c r="I1215" s="80" t="str">
        <f t="shared" si="255"/>
        <v/>
      </c>
      <c r="J1215" s="80" t="str">
        <f t="shared" si="262"/>
        <v/>
      </c>
      <c r="AG1215" s="16" t="str">
        <f t="shared" si="263"/>
        <v/>
      </c>
      <c r="AH1215" s="69" t="str">
        <f t="shared" si="256"/>
        <v/>
      </c>
      <c r="AI1215" s="70" t="str">
        <f t="shared" si="257"/>
        <v/>
      </c>
      <c r="AJ1215" s="70" t="str">
        <f t="shared" si="258"/>
        <v/>
      </c>
      <c r="AK1215" s="70" t="str">
        <f t="shared" si="264"/>
        <v/>
      </c>
      <c r="AL1215" s="70" t="str">
        <f t="shared" si="265"/>
        <v/>
      </c>
    </row>
    <row r="1216" spans="2:38" ht="15" thickBot="1" x14ac:dyDescent="0.35">
      <c r="B1216" s="79" t="str">
        <f t="shared" si="259"/>
        <v/>
      </c>
      <c r="C1216" s="78" t="str">
        <f t="shared" si="252"/>
        <v/>
      </c>
      <c r="D1216" s="79" t="str">
        <f>IFERROR(IF(J1215&lt;=0,"",IF(C1216="Yes","",B1216-COUNTIF($C$20:C1216,"Yes"))),"")</f>
        <v/>
      </c>
      <c r="E1216" s="81" t="str">
        <f t="shared" si="253"/>
        <v/>
      </c>
      <c r="F1216" s="80" t="str">
        <f t="shared" si="260"/>
        <v/>
      </c>
      <c r="G1216" s="80" t="str">
        <f t="shared" si="254"/>
        <v/>
      </c>
      <c r="H1216" s="80" t="str">
        <f t="shared" si="261"/>
        <v/>
      </c>
      <c r="I1216" s="80" t="str">
        <f t="shared" si="255"/>
        <v/>
      </c>
      <c r="J1216" s="80" t="str">
        <f t="shared" si="262"/>
        <v/>
      </c>
      <c r="AG1216" s="16" t="str">
        <f t="shared" si="263"/>
        <v/>
      </c>
      <c r="AH1216" s="69" t="str">
        <f t="shared" si="256"/>
        <v/>
      </c>
      <c r="AI1216" s="70" t="str">
        <f t="shared" si="257"/>
        <v/>
      </c>
      <c r="AJ1216" s="70" t="str">
        <f t="shared" si="258"/>
        <v/>
      </c>
      <c r="AK1216" s="70" t="str">
        <f t="shared" si="264"/>
        <v/>
      </c>
      <c r="AL1216" s="70" t="str">
        <f t="shared" si="265"/>
        <v/>
      </c>
    </row>
    <row r="1217" spans="2:38" ht="15" thickBot="1" x14ac:dyDescent="0.35">
      <c r="B1217" s="79" t="str">
        <f t="shared" si="259"/>
        <v/>
      </c>
      <c r="C1217" s="78" t="str">
        <f t="shared" si="252"/>
        <v/>
      </c>
      <c r="D1217" s="79" t="str">
        <f>IFERROR(IF(J1216&lt;=0,"",IF(C1217="Yes","",B1217-COUNTIF($C$20:C1217,"Yes"))),"")</f>
        <v/>
      </c>
      <c r="E1217" s="81" t="str">
        <f t="shared" si="253"/>
        <v/>
      </c>
      <c r="F1217" s="80" t="str">
        <f t="shared" si="260"/>
        <v/>
      </c>
      <c r="G1217" s="80" t="str">
        <f t="shared" si="254"/>
        <v/>
      </c>
      <c r="H1217" s="80" t="str">
        <f t="shared" si="261"/>
        <v/>
      </c>
      <c r="I1217" s="80" t="str">
        <f t="shared" si="255"/>
        <v/>
      </c>
      <c r="J1217" s="80" t="str">
        <f t="shared" si="262"/>
        <v/>
      </c>
      <c r="AG1217" s="16" t="str">
        <f t="shared" si="263"/>
        <v/>
      </c>
      <c r="AH1217" s="69" t="str">
        <f t="shared" si="256"/>
        <v/>
      </c>
      <c r="AI1217" s="70" t="str">
        <f t="shared" si="257"/>
        <v/>
      </c>
      <c r="AJ1217" s="70" t="str">
        <f t="shared" si="258"/>
        <v/>
      </c>
      <c r="AK1217" s="70" t="str">
        <f t="shared" si="264"/>
        <v/>
      </c>
      <c r="AL1217" s="70" t="str">
        <f t="shared" si="265"/>
        <v/>
      </c>
    </row>
    <row r="1218" spans="2:38" ht="15" thickBot="1" x14ac:dyDescent="0.35">
      <c r="B1218" s="79" t="str">
        <f t="shared" si="259"/>
        <v/>
      </c>
      <c r="C1218" s="78" t="str">
        <f t="shared" si="252"/>
        <v/>
      </c>
      <c r="D1218" s="79" t="str">
        <f>IFERROR(IF(J1217&lt;=0,"",IF(C1218="Yes","",B1218-COUNTIF($C$20:C1218,"Yes"))),"")</f>
        <v/>
      </c>
      <c r="E1218" s="81" t="str">
        <f t="shared" si="253"/>
        <v/>
      </c>
      <c r="F1218" s="80" t="str">
        <f t="shared" si="260"/>
        <v/>
      </c>
      <c r="G1218" s="80" t="str">
        <f t="shared" si="254"/>
        <v/>
      </c>
      <c r="H1218" s="80" t="str">
        <f t="shared" si="261"/>
        <v/>
      </c>
      <c r="I1218" s="80" t="str">
        <f t="shared" si="255"/>
        <v/>
      </c>
      <c r="J1218" s="80" t="str">
        <f t="shared" si="262"/>
        <v/>
      </c>
      <c r="AG1218" s="16" t="str">
        <f t="shared" si="263"/>
        <v/>
      </c>
      <c r="AH1218" s="69" t="str">
        <f t="shared" si="256"/>
        <v/>
      </c>
      <c r="AI1218" s="70" t="str">
        <f t="shared" si="257"/>
        <v/>
      </c>
      <c r="AJ1218" s="70" t="str">
        <f t="shared" si="258"/>
        <v/>
      </c>
      <c r="AK1218" s="70" t="str">
        <f t="shared" si="264"/>
        <v/>
      </c>
      <c r="AL1218" s="70" t="str">
        <f t="shared" si="265"/>
        <v/>
      </c>
    </row>
    <row r="1219" spans="2:38" ht="15" thickBot="1" x14ac:dyDescent="0.35">
      <c r="B1219" s="79" t="str">
        <f t="shared" si="259"/>
        <v/>
      </c>
      <c r="C1219" s="78" t="str">
        <f t="shared" si="252"/>
        <v/>
      </c>
      <c r="D1219" s="79" t="str">
        <f>IFERROR(IF(J1218&lt;=0,"",IF(C1219="Yes","",B1219-COUNTIF($C$20:C1219,"Yes"))),"")</f>
        <v/>
      </c>
      <c r="E1219" s="81" t="str">
        <f t="shared" si="253"/>
        <v/>
      </c>
      <c r="F1219" s="80" t="str">
        <f t="shared" si="260"/>
        <v/>
      </c>
      <c r="G1219" s="80" t="str">
        <f t="shared" si="254"/>
        <v/>
      </c>
      <c r="H1219" s="80" t="str">
        <f t="shared" si="261"/>
        <v/>
      </c>
      <c r="I1219" s="80" t="str">
        <f t="shared" si="255"/>
        <v/>
      </c>
      <c r="J1219" s="80" t="str">
        <f t="shared" si="262"/>
        <v/>
      </c>
      <c r="AG1219" s="16" t="str">
        <f t="shared" si="263"/>
        <v/>
      </c>
      <c r="AH1219" s="69" t="str">
        <f t="shared" si="256"/>
        <v/>
      </c>
      <c r="AI1219" s="70" t="str">
        <f t="shared" si="257"/>
        <v/>
      </c>
      <c r="AJ1219" s="70" t="str">
        <f t="shared" si="258"/>
        <v/>
      </c>
      <c r="AK1219" s="70" t="str">
        <f t="shared" si="264"/>
        <v/>
      </c>
      <c r="AL1219" s="70" t="str">
        <f t="shared" si="265"/>
        <v/>
      </c>
    </row>
    <row r="1220" spans="2:38" ht="15" thickBot="1" x14ac:dyDescent="0.35">
      <c r="B1220" s="79" t="str">
        <f t="shared" si="259"/>
        <v/>
      </c>
      <c r="C1220" s="78" t="str">
        <f t="shared" si="252"/>
        <v/>
      </c>
      <c r="D1220" s="79" t="str">
        <f>IFERROR(IF(J1219&lt;=0,"",IF(C1220="Yes","",B1220-COUNTIF($C$20:C1220,"Yes"))),"")</f>
        <v/>
      </c>
      <c r="E1220" s="81" t="str">
        <f t="shared" si="253"/>
        <v/>
      </c>
      <c r="F1220" s="80" t="str">
        <f t="shared" si="260"/>
        <v/>
      </c>
      <c r="G1220" s="80" t="str">
        <f t="shared" si="254"/>
        <v/>
      </c>
      <c r="H1220" s="80" t="str">
        <f t="shared" si="261"/>
        <v/>
      </c>
      <c r="I1220" s="80" t="str">
        <f t="shared" si="255"/>
        <v/>
      </c>
      <c r="J1220" s="80" t="str">
        <f t="shared" si="262"/>
        <v/>
      </c>
      <c r="AG1220" s="16" t="str">
        <f t="shared" si="263"/>
        <v/>
      </c>
      <c r="AH1220" s="69" t="str">
        <f t="shared" si="256"/>
        <v/>
      </c>
      <c r="AI1220" s="70" t="str">
        <f t="shared" si="257"/>
        <v/>
      </c>
      <c r="AJ1220" s="70" t="str">
        <f t="shared" si="258"/>
        <v/>
      </c>
      <c r="AK1220" s="70" t="str">
        <f t="shared" si="264"/>
        <v/>
      </c>
      <c r="AL1220" s="70" t="str">
        <f t="shared" si="265"/>
        <v/>
      </c>
    </row>
    <row r="1221" spans="2:38" ht="15" thickBot="1" x14ac:dyDescent="0.35">
      <c r="B1221" s="79" t="str">
        <f t="shared" si="259"/>
        <v/>
      </c>
      <c r="C1221" s="78" t="str">
        <f t="shared" si="252"/>
        <v/>
      </c>
      <c r="D1221" s="79" t="str">
        <f>IFERROR(IF(J1220&lt;=0,"",IF(C1221="Yes","",B1221-COUNTIF($C$20:C1221,"Yes"))),"")</f>
        <v/>
      </c>
      <c r="E1221" s="81" t="str">
        <f t="shared" si="253"/>
        <v/>
      </c>
      <c r="F1221" s="80" t="str">
        <f t="shared" si="260"/>
        <v/>
      </c>
      <c r="G1221" s="80" t="str">
        <f t="shared" si="254"/>
        <v/>
      </c>
      <c r="H1221" s="80" t="str">
        <f t="shared" si="261"/>
        <v/>
      </c>
      <c r="I1221" s="80" t="str">
        <f t="shared" si="255"/>
        <v/>
      </c>
      <c r="J1221" s="80" t="str">
        <f t="shared" si="262"/>
        <v/>
      </c>
      <c r="AG1221" s="16" t="str">
        <f t="shared" si="263"/>
        <v/>
      </c>
      <c r="AH1221" s="69" t="str">
        <f t="shared" si="256"/>
        <v/>
      </c>
      <c r="AI1221" s="70" t="str">
        <f t="shared" si="257"/>
        <v/>
      </c>
      <c r="AJ1221" s="70" t="str">
        <f t="shared" si="258"/>
        <v/>
      </c>
      <c r="AK1221" s="70" t="str">
        <f t="shared" si="264"/>
        <v/>
      </c>
      <c r="AL1221" s="70" t="str">
        <f t="shared" si="265"/>
        <v/>
      </c>
    </row>
    <row r="1222" spans="2:38" ht="15" thickBot="1" x14ac:dyDescent="0.35">
      <c r="B1222" s="79" t="str">
        <f t="shared" si="259"/>
        <v/>
      </c>
      <c r="C1222" s="78" t="str">
        <f t="shared" si="252"/>
        <v/>
      </c>
      <c r="D1222" s="79" t="str">
        <f>IFERROR(IF(J1221&lt;=0,"",IF(C1222="Yes","",B1222-COUNTIF($C$20:C1222,"Yes"))),"")</f>
        <v/>
      </c>
      <c r="E1222" s="81" t="str">
        <f t="shared" si="253"/>
        <v/>
      </c>
      <c r="F1222" s="80" t="str">
        <f t="shared" si="260"/>
        <v/>
      </c>
      <c r="G1222" s="80" t="str">
        <f t="shared" si="254"/>
        <v/>
      </c>
      <c r="H1222" s="80" t="str">
        <f t="shared" si="261"/>
        <v/>
      </c>
      <c r="I1222" s="80" t="str">
        <f t="shared" si="255"/>
        <v/>
      </c>
      <c r="J1222" s="80" t="str">
        <f t="shared" si="262"/>
        <v/>
      </c>
      <c r="AG1222" s="16" t="str">
        <f t="shared" si="263"/>
        <v/>
      </c>
      <c r="AH1222" s="69" t="str">
        <f t="shared" si="256"/>
        <v/>
      </c>
      <c r="AI1222" s="70" t="str">
        <f t="shared" si="257"/>
        <v/>
      </c>
      <c r="AJ1222" s="70" t="str">
        <f t="shared" si="258"/>
        <v/>
      </c>
      <c r="AK1222" s="70" t="str">
        <f t="shared" si="264"/>
        <v/>
      </c>
      <c r="AL1222" s="70" t="str">
        <f t="shared" si="265"/>
        <v/>
      </c>
    </row>
    <row r="1223" spans="2:38" ht="15" thickBot="1" x14ac:dyDescent="0.35">
      <c r="B1223" s="79" t="str">
        <f t="shared" si="259"/>
        <v/>
      </c>
      <c r="C1223" s="78" t="str">
        <f t="shared" si="252"/>
        <v/>
      </c>
      <c r="D1223" s="79" t="str">
        <f>IFERROR(IF(J1222&lt;=0,"",IF(C1223="Yes","",B1223-COUNTIF($C$20:C1223,"Yes"))),"")</f>
        <v/>
      </c>
      <c r="E1223" s="81" t="str">
        <f t="shared" si="253"/>
        <v/>
      </c>
      <c r="F1223" s="80" t="str">
        <f t="shared" si="260"/>
        <v/>
      </c>
      <c r="G1223" s="80" t="str">
        <f t="shared" si="254"/>
        <v/>
      </c>
      <c r="H1223" s="80" t="str">
        <f t="shared" si="261"/>
        <v/>
      </c>
      <c r="I1223" s="80" t="str">
        <f t="shared" si="255"/>
        <v/>
      </c>
      <c r="J1223" s="80" t="str">
        <f t="shared" si="262"/>
        <v/>
      </c>
      <c r="AG1223" s="16" t="str">
        <f t="shared" si="263"/>
        <v/>
      </c>
      <c r="AH1223" s="69" t="str">
        <f t="shared" si="256"/>
        <v/>
      </c>
      <c r="AI1223" s="70" t="str">
        <f t="shared" si="257"/>
        <v/>
      </c>
      <c r="AJ1223" s="70" t="str">
        <f t="shared" si="258"/>
        <v/>
      </c>
      <c r="AK1223" s="70" t="str">
        <f t="shared" si="264"/>
        <v/>
      </c>
      <c r="AL1223" s="70" t="str">
        <f t="shared" si="265"/>
        <v/>
      </c>
    </row>
    <row r="1224" spans="2:38" ht="15" thickBot="1" x14ac:dyDescent="0.35">
      <c r="B1224" s="79" t="str">
        <f t="shared" si="259"/>
        <v/>
      </c>
      <c r="C1224" s="78" t="str">
        <f t="shared" si="252"/>
        <v/>
      </c>
      <c r="D1224" s="79" t="str">
        <f>IFERROR(IF(J1223&lt;=0,"",IF(C1224="Yes","",B1224-COUNTIF($C$20:C1224,"Yes"))),"")</f>
        <v/>
      </c>
      <c r="E1224" s="81" t="str">
        <f t="shared" si="253"/>
        <v/>
      </c>
      <c r="F1224" s="80" t="str">
        <f t="shared" si="260"/>
        <v/>
      </c>
      <c r="G1224" s="80" t="str">
        <f t="shared" si="254"/>
        <v/>
      </c>
      <c r="H1224" s="80" t="str">
        <f t="shared" si="261"/>
        <v/>
      </c>
      <c r="I1224" s="80" t="str">
        <f t="shared" si="255"/>
        <v/>
      </c>
      <c r="J1224" s="80" t="str">
        <f t="shared" si="262"/>
        <v/>
      </c>
      <c r="AG1224" s="16" t="str">
        <f t="shared" si="263"/>
        <v/>
      </c>
      <c r="AH1224" s="69" t="str">
        <f t="shared" si="256"/>
        <v/>
      </c>
      <c r="AI1224" s="70" t="str">
        <f t="shared" si="257"/>
        <v/>
      </c>
      <c r="AJ1224" s="70" t="str">
        <f t="shared" si="258"/>
        <v/>
      </c>
      <c r="AK1224" s="70" t="str">
        <f t="shared" si="264"/>
        <v/>
      </c>
      <c r="AL1224" s="70" t="str">
        <f t="shared" si="265"/>
        <v/>
      </c>
    </row>
    <row r="1225" spans="2:38" ht="15" thickBot="1" x14ac:dyDescent="0.35">
      <c r="B1225" s="79" t="str">
        <f t="shared" si="259"/>
        <v/>
      </c>
      <c r="C1225" s="78" t="str">
        <f t="shared" si="252"/>
        <v/>
      </c>
      <c r="D1225" s="79" t="str">
        <f>IFERROR(IF(J1224&lt;=0,"",IF(C1225="Yes","",B1225-COUNTIF($C$20:C1225,"Yes"))),"")</f>
        <v/>
      </c>
      <c r="E1225" s="81" t="str">
        <f t="shared" si="253"/>
        <v/>
      </c>
      <c r="F1225" s="80" t="str">
        <f t="shared" si="260"/>
        <v/>
      </c>
      <c r="G1225" s="80" t="str">
        <f t="shared" si="254"/>
        <v/>
      </c>
      <c r="H1225" s="80" t="str">
        <f t="shared" si="261"/>
        <v/>
      </c>
      <c r="I1225" s="80" t="str">
        <f t="shared" si="255"/>
        <v/>
      </c>
      <c r="J1225" s="80" t="str">
        <f t="shared" si="262"/>
        <v/>
      </c>
      <c r="AG1225" s="16" t="str">
        <f t="shared" si="263"/>
        <v/>
      </c>
      <c r="AH1225" s="69" t="str">
        <f t="shared" si="256"/>
        <v/>
      </c>
      <c r="AI1225" s="70" t="str">
        <f t="shared" si="257"/>
        <v/>
      </c>
      <c r="AJ1225" s="70" t="str">
        <f t="shared" si="258"/>
        <v/>
      </c>
      <c r="AK1225" s="70" t="str">
        <f t="shared" si="264"/>
        <v/>
      </c>
      <c r="AL1225" s="70" t="str">
        <f t="shared" si="265"/>
        <v/>
      </c>
    </row>
    <row r="1226" spans="2:38" ht="15" thickBot="1" x14ac:dyDescent="0.35">
      <c r="B1226" s="79" t="str">
        <f t="shared" si="259"/>
        <v/>
      </c>
      <c r="C1226" s="78" t="str">
        <f t="shared" si="252"/>
        <v/>
      </c>
      <c r="D1226" s="79" t="str">
        <f>IFERROR(IF(J1225&lt;=0,"",IF(C1226="Yes","",B1226-COUNTIF($C$20:C1226,"Yes"))),"")</f>
        <v/>
      </c>
      <c r="E1226" s="81" t="str">
        <f t="shared" si="253"/>
        <v/>
      </c>
      <c r="F1226" s="80" t="str">
        <f t="shared" si="260"/>
        <v/>
      </c>
      <c r="G1226" s="80" t="str">
        <f t="shared" si="254"/>
        <v/>
      </c>
      <c r="H1226" s="80" t="str">
        <f t="shared" si="261"/>
        <v/>
      </c>
      <c r="I1226" s="80" t="str">
        <f t="shared" si="255"/>
        <v/>
      </c>
      <c r="J1226" s="80" t="str">
        <f t="shared" si="262"/>
        <v/>
      </c>
      <c r="AG1226" s="16" t="str">
        <f t="shared" si="263"/>
        <v/>
      </c>
      <c r="AH1226" s="69" t="str">
        <f t="shared" si="256"/>
        <v/>
      </c>
      <c r="AI1226" s="70" t="str">
        <f t="shared" si="257"/>
        <v/>
      </c>
      <c r="AJ1226" s="70" t="str">
        <f t="shared" si="258"/>
        <v/>
      </c>
      <c r="AK1226" s="70" t="str">
        <f t="shared" si="264"/>
        <v/>
      </c>
      <c r="AL1226" s="70" t="str">
        <f t="shared" si="265"/>
        <v/>
      </c>
    </row>
    <row r="1227" spans="2:38" ht="15" thickBot="1" x14ac:dyDescent="0.35">
      <c r="B1227" s="79" t="str">
        <f t="shared" si="259"/>
        <v/>
      </c>
      <c r="C1227" s="78" t="str">
        <f t="shared" si="252"/>
        <v/>
      </c>
      <c r="D1227" s="79" t="str">
        <f>IFERROR(IF(J1226&lt;=0,"",IF(C1227="Yes","",B1227-COUNTIF($C$20:C1227,"Yes"))),"")</f>
        <v/>
      </c>
      <c r="E1227" s="81" t="str">
        <f t="shared" si="253"/>
        <v/>
      </c>
      <c r="F1227" s="80" t="str">
        <f t="shared" si="260"/>
        <v/>
      </c>
      <c r="G1227" s="80" t="str">
        <f t="shared" si="254"/>
        <v/>
      </c>
      <c r="H1227" s="80" t="str">
        <f t="shared" si="261"/>
        <v/>
      </c>
      <c r="I1227" s="80" t="str">
        <f t="shared" si="255"/>
        <v/>
      </c>
      <c r="J1227" s="80" t="str">
        <f t="shared" si="262"/>
        <v/>
      </c>
      <c r="AG1227" s="16" t="str">
        <f t="shared" si="263"/>
        <v/>
      </c>
      <c r="AH1227" s="69" t="str">
        <f t="shared" si="256"/>
        <v/>
      </c>
      <c r="AI1227" s="70" t="str">
        <f t="shared" si="257"/>
        <v/>
      </c>
      <c r="AJ1227" s="70" t="str">
        <f t="shared" si="258"/>
        <v/>
      </c>
      <c r="AK1227" s="70" t="str">
        <f t="shared" si="264"/>
        <v/>
      </c>
      <c r="AL1227" s="70" t="str">
        <f t="shared" si="265"/>
        <v/>
      </c>
    </row>
    <row r="1228" spans="2:38" ht="15" thickBot="1" x14ac:dyDescent="0.35">
      <c r="B1228" s="79" t="str">
        <f t="shared" si="259"/>
        <v/>
      </c>
      <c r="C1228" s="78" t="str">
        <f t="shared" si="252"/>
        <v/>
      </c>
      <c r="D1228" s="79" t="str">
        <f>IFERROR(IF(J1227&lt;=0,"",IF(C1228="Yes","",B1228-COUNTIF($C$20:C1228,"Yes"))),"")</f>
        <v/>
      </c>
      <c r="E1228" s="81" t="str">
        <f t="shared" si="253"/>
        <v/>
      </c>
      <c r="F1228" s="80" t="str">
        <f t="shared" si="260"/>
        <v/>
      </c>
      <c r="G1228" s="80" t="str">
        <f t="shared" si="254"/>
        <v/>
      </c>
      <c r="H1228" s="80" t="str">
        <f t="shared" si="261"/>
        <v/>
      </c>
      <c r="I1228" s="80" t="str">
        <f t="shared" si="255"/>
        <v/>
      </c>
      <c r="J1228" s="80" t="str">
        <f t="shared" si="262"/>
        <v/>
      </c>
      <c r="AG1228" s="16" t="str">
        <f t="shared" si="263"/>
        <v/>
      </c>
      <c r="AH1228" s="69" t="str">
        <f t="shared" si="256"/>
        <v/>
      </c>
      <c r="AI1228" s="70" t="str">
        <f t="shared" si="257"/>
        <v/>
      </c>
      <c r="AJ1228" s="70" t="str">
        <f t="shared" si="258"/>
        <v/>
      </c>
      <c r="AK1228" s="70" t="str">
        <f t="shared" si="264"/>
        <v/>
      </c>
      <c r="AL1228" s="70" t="str">
        <f t="shared" si="265"/>
        <v/>
      </c>
    </row>
    <row r="1229" spans="2:38" ht="15" thickBot="1" x14ac:dyDescent="0.35">
      <c r="B1229" s="79" t="str">
        <f t="shared" si="259"/>
        <v/>
      </c>
      <c r="C1229" s="78" t="str">
        <f t="shared" si="252"/>
        <v/>
      </c>
      <c r="D1229" s="79" t="str">
        <f>IFERROR(IF(J1228&lt;=0,"",IF(C1229="Yes","",B1229-COUNTIF($C$20:C1229,"Yes"))),"")</f>
        <v/>
      </c>
      <c r="E1229" s="81" t="str">
        <f t="shared" si="253"/>
        <v/>
      </c>
      <c r="F1229" s="80" t="str">
        <f t="shared" si="260"/>
        <v/>
      </c>
      <c r="G1229" s="80" t="str">
        <f t="shared" si="254"/>
        <v/>
      </c>
      <c r="H1229" s="80" t="str">
        <f t="shared" si="261"/>
        <v/>
      </c>
      <c r="I1229" s="80" t="str">
        <f t="shared" si="255"/>
        <v/>
      </c>
      <c r="J1229" s="80" t="str">
        <f t="shared" si="262"/>
        <v/>
      </c>
      <c r="AG1229" s="16" t="str">
        <f t="shared" si="263"/>
        <v/>
      </c>
      <c r="AH1229" s="69" t="str">
        <f t="shared" si="256"/>
        <v/>
      </c>
      <c r="AI1229" s="70" t="str">
        <f t="shared" si="257"/>
        <v/>
      </c>
      <c r="AJ1229" s="70" t="str">
        <f t="shared" si="258"/>
        <v/>
      </c>
      <c r="AK1229" s="70" t="str">
        <f t="shared" si="264"/>
        <v/>
      </c>
      <c r="AL1229" s="70" t="str">
        <f t="shared" si="265"/>
        <v/>
      </c>
    </row>
    <row r="1230" spans="2:38" ht="15" thickBot="1" x14ac:dyDescent="0.35">
      <c r="B1230" s="79" t="str">
        <f t="shared" si="259"/>
        <v/>
      </c>
      <c r="C1230" s="78" t="str">
        <f t="shared" si="252"/>
        <v/>
      </c>
      <c r="D1230" s="79" t="str">
        <f>IFERROR(IF(J1229&lt;=0,"",IF(C1230="Yes","",B1230-COUNTIF($C$20:C1230,"Yes"))),"")</f>
        <v/>
      </c>
      <c r="E1230" s="81" t="str">
        <f t="shared" si="253"/>
        <v/>
      </c>
      <c r="F1230" s="80" t="str">
        <f t="shared" si="260"/>
        <v/>
      </c>
      <c r="G1230" s="80" t="str">
        <f t="shared" si="254"/>
        <v/>
      </c>
      <c r="H1230" s="80" t="str">
        <f t="shared" si="261"/>
        <v/>
      </c>
      <c r="I1230" s="80" t="str">
        <f t="shared" si="255"/>
        <v/>
      </c>
      <c r="J1230" s="80" t="str">
        <f t="shared" si="262"/>
        <v/>
      </c>
      <c r="AG1230" s="16" t="str">
        <f t="shared" si="263"/>
        <v/>
      </c>
      <c r="AH1230" s="69" t="str">
        <f t="shared" si="256"/>
        <v/>
      </c>
      <c r="AI1230" s="70" t="str">
        <f t="shared" si="257"/>
        <v/>
      </c>
      <c r="AJ1230" s="70" t="str">
        <f t="shared" si="258"/>
        <v/>
      </c>
      <c r="AK1230" s="70" t="str">
        <f t="shared" si="264"/>
        <v/>
      </c>
      <c r="AL1230" s="70" t="str">
        <f t="shared" si="265"/>
        <v/>
      </c>
    </row>
    <row r="1231" spans="2:38" ht="15" thickBot="1" x14ac:dyDescent="0.35">
      <c r="B1231" s="79" t="str">
        <f t="shared" si="259"/>
        <v/>
      </c>
      <c r="C1231" s="78" t="str">
        <f t="shared" si="252"/>
        <v/>
      </c>
      <c r="D1231" s="79" t="str">
        <f>IFERROR(IF(J1230&lt;=0,"",IF(C1231="Yes","",B1231-COUNTIF($C$20:C1231,"Yes"))),"")</f>
        <v/>
      </c>
      <c r="E1231" s="81" t="str">
        <f t="shared" si="253"/>
        <v/>
      </c>
      <c r="F1231" s="80" t="str">
        <f t="shared" si="260"/>
        <v/>
      </c>
      <c r="G1231" s="80" t="str">
        <f t="shared" si="254"/>
        <v/>
      </c>
      <c r="H1231" s="80" t="str">
        <f t="shared" si="261"/>
        <v/>
      </c>
      <c r="I1231" s="80" t="str">
        <f t="shared" si="255"/>
        <v/>
      </c>
      <c r="J1231" s="80" t="str">
        <f t="shared" si="262"/>
        <v/>
      </c>
      <c r="AG1231" s="16" t="str">
        <f t="shared" si="263"/>
        <v/>
      </c>
      <c r="AH1231" s="69" t="str">
        <f t="shared" si="256"/>
        <v/>
      </c>
      <c r="AI1231" s="70" t="str">
        <f t="shared" si="257"/>
        <v/>
      </c>
      <c r="AJ1231" s="70" t="str">
        <f t="shared" si="258"/>
        <v/>
      </c>
      <c r="AK1231" s="70" t="str">
        <f t="shared" si="264"/>
        <v/>
      </c>
      <c r="AL1231" s="70" t="str">
        <f t="shared" si="265"/>
        <v/>
      </c>
    </row>
    <row r="1232" spans="2:38" ht="15" thickBot="1" x14ac:dyDescent="0.35">
      <c r="B1232" s="79" t="str">
        <f t="shared" si="259"/>
        <v/>
      </c>
      <c r="C1232" s="78" t="str">
        <f t="shared" si="252"/>
        <v/>
      </c>
      <c r="D1232" s="79" t="str">
        <f>IFERROR(IF(J1231&lt;=0,"",IF(C1232="Yes","",B1232-COUNTIF($C$20:C1232,"Yes"))),"")</f>
        <v/>
      </c>
      <c r="E1232" s="81" t="str">
        <f t="shared" si="253"/>
        <v/>
      </c>
      <c r="F1232" s="80" t="str">
        <f t="shared" si="260"/>
        <v/>
      </c>
      <c r="G1232" s="80" t="str">
        <f t="shared" si="254"/>
        <v/>
      </c>
      <c r="H1232" s="80" t="str">
        <f t="shared" si="261"/>
        <v/>
      </c>
      <c r="I1232" s="80" t="str">
        <f t="shared" si="255"/>
        <v/>
      </c>
      <c r="J1232" s="80" t="str">
        <f t="shared" si="262"/>
        <v/>
      </c>
      <c r="AG1232" s="16" t="str">
        <f t="shared" si="263"/>
        <v/>
      </c>
      <c r="AH1232" s="69" t="str">
        <f t="shared" si="256"/>
        <v/>
      </c>
      <c r="AI1232" s="70" t="str">
        <f t="shared" si="257"/>
        <v/>
      </c>
      <c r="AJ1232" s="70" t="str">
        <f t="shared" si="258"/>
        <v/>
      </c>
      <c r="AK1232" s="70" t="str">
        <f t="shared" si="264"/>
        <v/>
      </c>
      <c r="AL1232" s="70" t="str">
        <f t="shared" si="265"/>
        <v/>
      </c>
    </row>
    <row r="1233" spans="2:38" ht="15" thickBot="1" x14ac:dyDescent="0.35">
      <c r="B1233" s="79" t="str">
        <f t="shared" si="259"/>
        <v/>
      </c>
      <c r="C1233" s="78" t="str">
        <f t="shared" si="252"/>
        <v/>
      </c>
      <c r="D1233" s="79" t="str">
        <f>IFERROR(IF(J1232&lt;=0,"",IF(C1233="Yes","",B1233-COUNTIF($C$20:C1233,"Yes"))),"")</f>
        <v/>
      </c>
      <c r="E1233" s="81" t="str">
        <f t="shared" si="253"/>
        <v/>
      </c>
      <c r="F1233" s="80" t="str">
        <f t="shared" si="260"/>
        <v/>
      </c>
      <c r="G1233" s="80" t="str">
        <f t="shared" si="254"/>
        <v/>
      </c>
      <c r="H1233" s="80" t="str">
        <f t="shared" si="261"/>
        <v/>
      </c>
      <c r="I1233" s="80" t="str">
        <f t="shared" si="255"/>
        <v/>
      </c>
      <c r="J1233" s="80" t="str">
        <f t="shared" si="262"/>
        <v/>
      </c>
      <c r="AG1233" s="16" t="str">
        <f t="shared" si="263"/>
        <v/>
      </c>
      <c r="AH1233" s="69" t="str">
        <f t="shared" si="256"/>
        <v/>
      </c>
      <c r="AI1233" s="70" t="str">
        <f t="shared" si="257"/>
        <v/>
      </c>
      <c r="AJ1233" s="70" t="str">
        <f t="shared" si="258"/>
        <v/>
      </c>
      <c r="AK1233" s="70" t="str">
        <f t="shared" si="264"/>
        <v/>
      </c>
      <c r="AL1233" s="70" t="str">
        <f t="shared" si="265"/>
        <v/>
      </c>
    </row>
    <row r="1234" spans="2:38" ht="15" thickBot="1" x14ac:dyDescent="0.35">
      <c r="B1234" s="79" t="str">
        <f t="shared" si="259"/>
        <v/>
      </c>
      <c r="C1234" s="78" t="str">
        <f t="shared" si="252"/>
        <v/>
      </c>
      <c r="D1234" s="79" t="str">
        <f>IFERROR(IF(J1233&lt;=0,"",IF(C1234="Yes","",B1234-COUNTIF($C$20:C1234,"Yes"))),"")</f>
        <v/>
      </c>
      <c r="E1234" s="81" t="str">
        <f t="shared" si="253"/>
        <v/>
      </c>
      <c r="F1234" s="80" t="str">
        <f t="shared" si="260"/>
        <v/>
      </c>
      <c r="G1234" s="80" t="str">
        <f t="shared" si="254"/>
        <v/>
      </c>
      <c r="H1234" s="80" t="str">
        <f t="shared" si="261"/>
        <v/>
      </c>
      <c r="I1234" s="80" t="str">
        <f t="shared" si="255"/>
        <v/>
      </c>
      <c r="J1234" s="80" t="str">
        <f t="shared" si="262"/>
        <v/>
      </c>
      <c r="AG1234" s="16" t="str">
        <f t="shared" si="263"/>
        <v/>
      </c>
      <c r="AH1234" s="69" t="str">
        <f t="shared" si="256"/>
        <v/>
      </c>
      <c r="AI1234" s="70" t="str">
        <f t="shared" si="257"/>
        <v/>
      </c>
      <c r="AJ1234" s="70" t="str">
        <f t="shared" si="258"/>
        <v/>
      </c>
      <c r="AK1234" s="70" t="str">
        <f t="shared" si="264"/>
        <v/>
      </c>
      <c r="AL1234" s="70" t="str">
        <f t="shared" si="265"/>
        <v/>
      </c>
    </row>
    <row r="1235" spans="2:38" ht="15" thickBot="1" x14ac:dyDescent="0.35">
      <c r="B1235" s="79" t="str">
        <f t="shared" si="259"/>
        <v/>
      </c>
      <c r="C1235" s="78" t="str">
        <f t="shared" si="252"/>
        <v/>
      </c>
      <c r="D1235" s="79" t="str">
        <f>IFERROR(IF(J1234&lt;=0,"",IF(C1235="Yes","",B1235-COUNTIF($C$20:C1235,"Yes"))),"")</f>
        <v/>
      </c>
      <c r="E1235" s="81" t="str">
        <f t="shared" si="253"/>
        <v/>
      </c>
      <c r="F1235" s="80" t="str">
        <f t="shared" si="260"/>
        <v/>
      </c>
      <c r="G1235" s="80" t="str">
        <f t="shared" si="254"/>
        <v/>
      </c>
      <c r="H1235" s="80" t="str">
        <f t="shared" si="261"/>
        <v/>
      </c>
      <c r="I1235" s="80" t="str">
        <f t="shared" si="255"/>
        <v/>
      </c>
      <c r="J1235" s="80" t="str">
        <f t="shared" si="262"/>
        <v/>
      </c>
      <c r="AG1235" s="16" t="str">
        <f t="shared" si="263"/>
        <v/>
      </c>
      <c r="AH1235" s="69" t="str">
        <f t="shared" si="256"/>
        <v/>
      </c>
      <c r="AI1235" s="70" t="str">
        <f t="shared" si="257"/>
        <v/>
      </c>
      <c r="AJ1235" s="70" t="str">
        <f t="shared" si="258"/>
        <v/>
      </c>
      <c r="AK1235" s="70" t="str">
        <f t="shared" si="264"/>
        <v/>
      </c>
      <c r="AL1235" s="70" t="str">
        <f t="shared" si="265"/>
        <v/>
      </c>
    </row>
    <row r="1236" spans="2:38" ht="15" thickBot="1" x14ac:dyDescent="0.35">
      <c r="B1236" s="79" t="str">
        <f t="shared" si="259"/>
        <v/>
      </c>
      <c r="C1236" s="78" t="str">
        <f t="shared" ref="C1236:C1299" si="266">IF(B1236="","",IF(AND(B1236&lt;=$E$13,B1236&gt;=$E$12),"Yes","No"))</f>
        <v/>
      </c>
      <c r="D1236" s="79" t="str">
        <f>IFERROR(IF(J1235&lt;=0,"",IF(C1236="Yes","",B1236-COUNTIF($C$20:C1236,"Yes"))),"")</f>
        <v/>
      </c>
      <c r="E1236" s="81" t="str">
        <f t="shared" ref="E1236:E1299" si="267">IF($E$9="End of the Period",IF(B1236="","",IF(payment_frequency_EMI_Change="Bi-weekly",first_payment_date_EMI_Change+B1236*VLOOKUP(payment_frequency_EMI_Change,periodic_table,2,0),IF(payment_frequency_EMI_Change="Weekly",first_payment_date_EMI_Change+B1236*VLOOKUP(payment_frequency_EMI_Change,periodic_table,2,0),IF(payment_frequency_EMI_Change="Semi-monthly",first_payment_date_EMI_Change+B1236*VLOOKUP(payment_frequency_EMI_Change,periodic_table,2,0),EDATE(first_payment_date_EMI_Change,B1236*VLOOKUP(payment_frequency_EMI_Change,periodic_table,2,0)))))),IF(B1236="","",IF(payment_frequency_EMI_Change="Bi-weekly",first_payment_date_EMI_Change+(B1236-1)*VLOOKUP(payment_frequency_EMI_Change,periodic_table,2,0),IF(payment_frequency_EMI_Change="Weekly",first_payment_date_EMI_Change+(B1236-1)*VLOOKUP(payment_frequency_EMI_Change,periodic_table,2,0),IF(payment_frequency_EMI_Change="Semi-monthly",first_payment_date_EMI_Change+(B1236-1)*VLOOKUP(payment_frequency_EMI_Change,periodic_table,2,0),EDATE(first_payment_date_EMI_Change,(B1236-1)*VLOOKUP(payment_frequency_EMI_Change,periodic_table,2,0)))))))</f>
        <v/>
      </c>
      <c r="F1236" s="80" t="str">
        <f t="shared" si="260"/>
        <v/>
      </c>
      <c r="G1236" s="80" t="str">
        <f t="shared" ref="G1236:G1299" si="268">IF(AND(Payment_Type_EMI_Change=1,B1236=1),0,IF(B1236="","",IF(C1236="Yes",0,J1235*Compound_Rate_EMI_Change)))</f>
        <v/>
      </c>
      <c r="H1236" s="80" t="str">
        <f t="shared" si="261"/>
        <v/>
      </c>
      <c r="I1236" s="80" t="str">
        <f t="shared" ref="I1236:I1299" si="269">IF(B1236="","",IF(C1236="Yes",J1235*Compound_Rate_EMI_Change,0))</f>
        <v/>
      </c>
      <c r="J1236" s="80" t="str">
        <f t="shared" si="262"/>
        <v/>
      </c>
      <c r="AG1236" s="16" t="str">
        <f t="shared" si="263"/>
        <v/>
      </c>
      <c r="AH1236" s="69" t="str">
        <f t="shared" ref="AH1236:AH1299" si="270">IF($E$9="End of the Period",IF(AG1236="","",IF(payment_frequency_EMI_Change="Bi-weekly",first_payment_date_EMI_Change+AG1236*VLOOKUP(payment_frequency_EMI_Change,periodic_table,2,0),IF(payment_frequency_EMI_Change="Weekly",first_payment_date_EMI_Change+AG1236*VLOOKUP(payment_frequency_EMI_Change,periodic_table,2,0),IF(payment_frequency_EMI_Change="Semi-monthly",first_payment_date_EMI_Change+AG1236*VLOOKUP(payment_frequency_EMI_Change,periodic_table,2,0),EDATE(first_payment_date_EMI_Change,AG1236*VLOOKUP(payment_frequency_EMI_Change,periodic_table,2,0)))))),IF(AG1236="","",IF(payment_frequency_EMI_Change="Bi-weekly",first_payment_date_EMI_Change+(AG1236-1)*VLOOKUP(payment_frequency_EMI_Change,periodic_table,2,0),IF(payment_frequency_EMI_Change="Weekly",first_payment_date_EMI_Change+(AG1236-1)*VLOOKUP(payment_frequency_EMI_Change,periodic_table,2,0),IF(payment_frequency_EMI_Change="Semi-monthly",first_payment_date_EMI_Change+(AG1236-1)*VLOOKUP(payment_frequency_EMI_Change,periodic_table,2,0),EDATE(first_payment_date_EMI_Change,(AG1236-1)*VLOOKUP(payment_frequency_EMI_Change,periodic_table,2,0)))))))</f>
        <v/>
      </c>
      <c r="AI1236" s="70" t="str">
        <f t="shared" ref="AI1236:AI1299" si="271">IF(AG1236="","",IF(AL1235&lt;payment_EMI_Change,AL1235*(1+Compound_Rate_EMI_Change),payment_EMI_Change))</f>
        <v/>
      </c>
      <c r="AJ1236" s="70" t="str">
        <f t="shared" ref="AJ1236:AJ1299" si="272">IF(AND(Payment_Type_EMI_Change=1,AG1236=1),0,IF(AG1236="","",AL1235*Compound_Rate_EMI_Change))</f>
        <v/>
      </c>
      <c r="AK1236" s="70" t="str">
        <f t="shared" si="264"/>
        <v/>
      </c>
      <c r="AL1236" s="70" t="str">
        <f t="shared" si="265"/>
        <v/>
      </c>
    </row>
    <row r="1237" spans="2:38" ht="15" thickBot="1" x14ac:dyDescent="0.35">
      <c r="B1237" s="79" t="str">
        <f t="shared" ref="B1237:B1300" si="273">IFERROR(IF(TRUNC(J1236)&lt;=0,"",B1236+1),"")</f>
        <v/>
      </c>
      <c r="C1237" s="78" t="str">
        <f t="shared" si="266"/>
        <v/>
      </c>
      <c r="D1237" s="79" t="str">
        <f>IFERROR(IF(J1236&lt;=0,"",IF(C1237="Yes","",B1237-COUNTIF($C$20:C1237,"Yes"))),"")</f>
        <v/>
      </c>
      <c r="E1237" s="81" t="str">
        <f t="shared" si="267"/>
        <v/>
      </c>
      <c r="F1237" s="80" t="str">
        <f t="shared" ref="F1237:F1300" si="274">IF(B1237="","",IF(C1237="Yes",0,IF(J1236&lt;payment_EMI_Change,J1236*(1+Compound_Rate_EMI_Change),-PMT($J$5,nper_EMI_Change-B1237+1,J1236))))</f>
        <v/>
      </c>
      <c r="G1237" s="80" t="str">
        <f t="shared" si="268"/>
        <v/>
      </c>
      <c r="H1237" s="80" t="str">
        <f t="shared" ref="H1237:H1300" si="275">IF(B1237="","",F1237-G1237)</f>
        <v/>
      </c>
      <c r="I1237" s="80" t="str">
        <f t="shared" si="269"/>
        <v/>
      </c>
      <c r="J1237" s="80" t="str">
        <f t="shared" ref="J1237:J1300" si="276">IFERROR(IF(B1237="","",J1236-H1237+I1237),"")</f>
        <v/>
      </c>
      <c r="AG1237" s="16" t="str">
        <f t="shared" ref="AG1237:AG1300" si="277">IFERROR(IF(AL1236&lt;=0,"",AG1236+1),"")</f>
        <v/>
      </c>
      <c r="AH1237" s="69" t="str">
        <f t="shared" si="270"/>
        <v/>
      </c>
      <c r="AI1237" s="70" t="str">
        <f t="shared" si="271"/>
        <v/>
      </c>
      <c r="AJ1237" s="70" t="str">
        <f t="shared" si="272"/>
        <v/>
      </c>
      <c r="AK1237" s="70" t="str">
        <f t="shared" ref="AK1237:AK1300" si="278">IF(AG1237="","",AI1237-AJ1237)</f>
        <v/>
      </c>
      <c r="AL1237" s="70" t="str">
        <f t="shared" ref="AL1237:AL1300" si="279">IFERROR(IF(AK1237&lt;=0,"",AL1236-AK1237),"")</f>
        <v/>
      </c>
    </row>
    <row r="1238" spans="2:38" ht="15" thickBot="1" x14ac:dyDescent="0.35">
      <c r="B1238" s="79" t="str">
        <f t="shared" si="273"/>
        <v/>
      </c>
      <c r="C1238" s="78" t="str">
        <f t="shared" si="266"/>
        <v/>
      </c>
      <c r="D1238" s="79" t="str">
        <f>IFERROR(IF(J1237&lt;=0,"",IF(C1238="Yes","",B1238-COUNTIF($C$20:C1238,"Yes"))),"")</f>
        <v/>
      </c>
      <c r="E1238" s="81" t="str">
        <f t="shared" si="267"/>
        <v/>
      </c>
      <c r="F1238" s="80" t="str">
        <f t="shared" si="274"/>
        <v/>
      </c>
      <c r="G1238" s="80" t="str">
        <f t="shared" si="268"/>
        <v/>
      </c>
      <c r="H1238" s="80" t="str">
        <f t="shared" si="275"/>
        <v/>
      </c>
      <c r="I1238" s="80" t="str">
        <f t="shared" si="269"/>
        <v/>
      </c>
      <c r="J1238" s="80" t="str">
        <f t="shared" si="276"/>
        <v/>
      </c>
      <c r="AG1238" s="16" t="str">
        <f t="shared" si="277"/>
        <v/>
      </c>
      <c r="AH1238" s="69" t="str">
        <f t="shared" si="270"/>
        <v/>
      </c>
      <c r="AI1238" s="70" t="str">
        <f t="shared" si="271"/>
        <v/>
      </c>
      <c r="AJ1238" s="70" t="str">
        <f t="shared" si="272"/>
        <v/>
      </c>
      <c r="AK1238" s="70" t="str">
        <f t="shared" si="278"/>
        <v/>
      </c>
      <c r="AL1238" s="70" t="str">
        <f t="shared" si="279"/>
        <v/>
      </c>
    </row>
    <row r="1239" spans="2:38" ht="15" thickBot="1" x14ac:dyDescent="0.35">
      <c r="B1239" s="79" t="str">
        <f t="shared" si="273"/>
        <v/>
      </c>
      <c r="C1239" s="78" t="str">
        <f t="shared" si="266"/>
        <v/>
      </c>
      <c r="D1239" s="79" t="str">
        <f>IFERROR(IF(J1238&lt;=0,"",IF(C1239="Yes","",B1239-COUNTIF($C$20:C1239,"Yes"))),"")</f>
        <v/>
      </c>
      <c r="E1239" s="81" t="str">
        <f t="shared" si="267"/>
        <v/>
      </c>
      <c r="F1239" s="80" t="str">
        <f t="shared" si="274"/>
        <v/>
      </c>
      <c r="G1239" s="80" t="str">
        <f t="shared" si="268"/>
        <v/>
      </c>
      <c r="H1239" s="80" t="str">
        <f t="shared" si="275"/>
        <v/>
      </c>
      <c r="I1239" s="80" t="str">
        <f t="shared" si="269"/>
        <v/>
      </c>
      <c r="J1239" s="80" t="str">
        <f t="shared" si="276"/>
        <v/>
      </c>
      <c r="AG1239" s="16" t="str">
        <f t="shared" si="277"/>
        <v/>
      </c>
      <c r="AH1239" s="69" t="str">
        <f t="shared" si="270"/>
        <v/>
      </c>
      <c r="AI1239" s="70" t="str">
        <f t="shared" si="271"/>
        <v/>
      </c>
      <c r="AJ1239" s="70" t="str">
        <f t="shared" si="272"/>
        <v/>
      </c>
      <c r="AK1239" s="70" t="str">
        <f t="shared" si="278"/>
        <v/>
      </c>
      <c r="AL1239" s="70" t="str">
        <f t="shared" si="279"/>
        <v/>
      </c>
    </row>
    <row r="1240" spans="2:38" ht="15" thickBot="1" x14ac:dyDescent="0.35">
      <c r="B1240" s="79" t="str">
        <f t="shared" si="273"/>
        <v/>
      </c>
      <c r="C1240" s="78" t="str">
        <f t="shared" si="266"/>
        <v/>
      </c>
      <c r="D1240" s="79" t="str">
        <f>IFERROR(IF(J1239&lt;=0,"",IF(C1240="Yes","",B1240-COUNTIF($C$20:C1240,"Yes"))),"")</f>
        <v/>
      </c>
      <c r="E1240" s="81" t="str">
        <f t="shared" si="267"/>
        <v/>
      </c>
      <c r="F1240" s="80" t="str">
        <f t="shared" si="274"/>
        <v/>
      </c>
      <c r="G1240" s="80" t="str">
        <f t="shared" si="268"/>
        <v/>
      </c>
      <c r="H1240" s="80" t="str">
        <f t="shared" si="275"/>
        <v/>
      </c>
      <c r="I1240" s="80" t="str">
        <f t="shared" si="269"/>
        <v/>
      </c>
      <c r="J1240" s="80" t="str">
        <f t="shared" si="276"/>
        <v/>
      </c>
      <c r="AG1240" s="16" t="str">
        <f t="shared" si="277"/>
        <v/>
      </c>
      <c r="AH1240" s="69" t="str">
        <f t="shared" si="270"/>
        <v/>
      </c>
      <c r="AI1240" s="70" t="str">
        <f t="shared" si="271"/>
        <v/>
      </c>
      <c r="AJ1240" s="70" t="str">
        <f t="shared" si="272"/>
        <v/>
      </c>
      <c r="AK1240" s="70" t="str">
        <f t="shared" si="278"/>
        <v/>
      </c>
      <c r="AL1240" s="70" t="str">
        <f t="shared" si="279"/>
        <v/>
      </c>
    </row>
    <row r="1241" spans="2:38" ht="15" thickBot="1" x14ac:dyDescent="0.35">
      <c r="B1241" s="79" t="str">
        <f t="shared" si="273"/>
        <v/>
      </c>
      <c r="C1241" s="78" t="str">
        <f t="shared" si="266"/>
        <v/>
      </c>
      <c r="D1241" s="79" t="str">
        <f>IFERROR(IF(J1240&lt;=0,"",IF(C1241="Yes","",B1241-COUNTIF($C$20:C1241,"Yes"))),"")</f>
        <v/>
      </c>
      <c r="E1241" s="81" t="str">
        <f t="shared" si="267"/>
        <v/>
      </c>
      <c r="F1241" s="80" t="str">
        <f t="shared" si="274"/>
        <v/>
      </c>
      <c r="G1241" s="80" t="str">
        <f t="shared" si="268"/>
        <v/>
      </c>
      <c r="H1241" s="80" t="str">
        <f t="shared" si="275"/>
        <v/>
      </c>
      <c r="I1241" s="80" t="str">
        <f t="shared" si="269"/>
        <v/>
      </c>
      <c r="J1241" s="80" t="str">
        <f t="shared" si="276"/>
        <v/>
      </c>
      <c r="AG1241" s="16" t="str">
        <f t="shared" si="277"/>
        <v/>
      </c>
      <c r="AH1241" s="69" t="str">
        <f t="shared" si="270"/>
        <v/>
      </c>
      <c r="AI1241" s="70" t="str">
        <f t="shared" si="271"/>
        <v/>
      </c>
      <c r="AJ1241" s="70" t="str">
        <f t="shared" si="272"/>
        <v/>
      </c>
      <c r="AK1241" s="70" t="str">
        <f t="shared" si="278"/>
        <v/>
      </c>
      <c r="AL1241" s="70" t="str">
        <f t="shared" si="279"/>
        <v/>
      </c>
    </row>
    <row r="1242" spans="2:38" ht="15" thickBot="1" x14ac:dyDescent="0.35">
      <c r="B1242" s="79" t="str">
        <f t="shared" si="273"/>
        <v/>
      </c>
      <c r="C1242" s="78" t="str">
        <f t="shared" si="266"/>
        <v/>
      </c>
      <c r="D1242" s="79" t="str">
        <f>IFERROR(IF(J1241&lt;=0,"",IF(C1242="Yes","",B1242-COUNTIF($C$20:C1242,"Yes"))),"")</f>
        <v/>
      </c>
      <c r="E1242" s="81" t="str">
        <f t="shared" si="267"/>
        <v/>
      </c>
      <c r="F1242" s="80" t="str">
        <f t="shared" si="274"/>
        <v/>
      </c>
      <c r="G1242" s="80" t="str">
        <f t="shared" si="268"/>
        <v/>
      </c>
      <c r="H1242" s="80" t="str">
        <f t="shared" si="275"/>
        <v/>
      </c>
      <c r="I1242" s="80" t="str">
        <f t="shared" si="269"/>
        <v/>
      </c>
      <c r="J1242" s="80" t="str">
        <f t="shared" si="276"/>
        <v/>
      </c>
      <c r="AG1242" s="16" t="str">
        <f t="shared" si="277"/>
        <v/>
      </c>
      <c r="AH1242" s="69" t="str">
        <f t="shared" si="270"/>
        <v/>
      </c>
      <c r="AI1242" s="70" t="str">
        <f t="shared" si="271"/>
        <v/>
      </c>
      <c r="AJ1242" s="70" t="str">
        <f t="shared" si="272"/>
        <v/>
      </c>
      <c r="AK1242" s="70" t="str">
        <f t="shared" si="278"/>
        <v/>
      </c>
      <c r="AL1242" s="70" t="str">
        <f t="shared" si="279"/>
        <v/>
      </c>
    </row>
    <row r="1243" spans="2:38" ht="15" thickBot="1" x14ac:dyDescent="0.35">
      <c r="B1243" s="79" t="str">
        <f t="shared" si="273"/>
        <v/>
      </c>
      <c r="C1243" s="78" t="str">
        <f t="shared" si="266"/>
        <v/>
      </c>
      <c r="D1243" s="79" t="str">
        <f>IFERROR(IF(J1242&lt;=0,"",IF(C1243="Yes","",B1243-COUNTIF($C$20:C1243,"Yes"))),"")</f>
        <v/>
      </c>
      <c r="E1243" s="81" t="str">
        <f t="shared" si="267"/>
        <v/>
      </c>
      <c r="F1243" s="80" t="str">
        <f t="shared" si="274"/>
        <v/>
      </c>
      <c r="G1243" s="80" t="str">
        <f t="shared" si="268"/>
        <v/>
      </c>
      <c r="H1243" s="80" t="str">
        <f t="shared" si="275"/>
        <v/>
      </c>
      <c r="I1243" s="80" t="str">
        <f t="shared" si="269"/>
        <v/>
      </c>
      <c r="J1243" s="80" t="str">
        <f t="shared" si="276"/>
        <v/>
      </c>
      <c r="AG1243" s="16" t="str">
        <f t="shared" si="277"/>
        <v/>
      </c>
      <c r="AH1243" s="69" t="str">
        <f t="shared" si="270"/>
        <v/>
      </c>
      <c r="AI1243" s="70" t="str">
        <f t="shared" si="271"/>
        <v/>
      </c>
      <c r="AJ1243" s="70" t="str">
        <f t="shared" si="272"/>
        <v/>
      </c>
      <c r="AK1243" s="70" t="str">
        <f t="shared" si="278"/>
        <v/>
      </c>
      <c r="AL1243" s="70" t="str">
        <f t="shared" si="279"/>
        <v/>
      </c>
    </row>
    <row r="1244" spans="2:38" ht="15" thickBot="1" x14ac:dyDescent="0.35">
      <c r="B1244" s="79" t="str">
        <f t="shared" si="273"/>
        <v/>
      </c>
      <c r="C1244" s="78" t="str">
        <f t="shared" si="266"/>
        <v/>
      </c>
      <c r="D1244" s="79" t="str">
        <f>IFERROR(IF(J1243&lt;=0,"",IF(C1244="Yes","",B1244-COUNTIF($C$20:C1244,"Yes"))),"")</f>
        <v/>
      </c>
      <c r="E1244" s="81" t="str">
        <f t="shared" si="267"/>
        <v/>
      </c>
      <c r="F1244" s="80" t="str">
        <f t="shared" si="274"/>
        <v/>
      </c>
      <c r="G1244" s="80" t="str">
        <f t="shared" si="268"/>
        <v/>
      </c>
      <c r="H1244" s="80" t="str">
        <f t="shared" si="275"/>
        <v/>
      </c>
      <c r="I1244" s="80" t="str">
        <f t="shared" si="269"/>
        <v/>
      </c>
      <c r="J1244" s="80" t="str">
        <f t="shared" si="276"/>
        <v/>
      </c>
      <c r="AG1244" s="16" t="str">
        <f t="shared" si="277"/>
        <v/>
      </c>
      <c r="AH1244" s="69" t="str">
        <f t="shared" si="270"/>
        <v/>
      </c>
      <c r="AI1244" s="70" t="str">
        <f t="shared" si="271"/>
        <v/>
      </c>
      <c r="AJ1244" s="70" t="str">
        <f t="shared" si="272"/>
        <v/>
      </c>
      <c r="AK1244" s="70" t="str">
        <f t="shared" si="278"/>
        <v/>
      </c>
      <c r="AL1244" s="70" t="str">
        <f t="shared" si="279"/>
        <v/>
      </c>
    </row>
    <row r="1245" spans="2:38" ht="15" thickBot="1" x14ac:dyDescent="0.35">
      <c r="B1245" s="79" t="str">
        <f t="shared" si="273"/>
        <v/>
      </c>
      <c r="C1245" s="78" t="str">
        <f t="shared" si="266"/>
        <v/>
      </c>
      <c r="D1245" s="79" t="str">
        <f>IFERROR(IF(J1244&lt;=0,"",IF(C1245="Yes","",B1245-COUNTIF($C$20:C1245,"Yes"))),"")</f>
        <v/>
      </c>
      <c r="E1245" s="81" t="str">
        <f t="shared" si="267"/>
        <v/>
      </c>
      <c r="F1245" s="80" t="str">
        <f t="shared" si="274"/>
        <v/>
      </c>
      <c r="G1245" s="80" t="str">
        <f t="shared" si="268"/>
        <v/>
      </c>
      <c r="H1245" s="80" t="str">
        <f t="shared" si="275"/>
        <v/>
      </c>
      <c r="I1245" s="80" t="str">
        <f t="shared" si="269"/>
        <v/>
      </c>
      <c r="J1245" s="80" t="str">
        <f t="shared" si="276"/>
        <v/>
      </c>
      <c r="AG1245" s="16" t="str">
        <f t="shared" si="277"/>
        <v/>
      </c>
      <c r="AH1245" s="69" t="str">
        <f t="shared" si="270"/>
        <v/>
      </c>
      <c r="AI1245" s="70" t="str">
        <f t="shared" si="271"/>
        <v/>
      </c>
      <c r="AJ1245" s="70" t="str">
        <f t="shared" si="272"/>
        <v/>
      </c>
      <c r="AK1245" s="70" t="str">
        <f t="shared" si="278"/>
        <v/>
      </c>
      <c r="AL1245" s="70" t="str">
        <f t="shared" si="279"/>
        <v/>
      </c>
    </row>
    <row r="1246" spans="2:38" ht="15" thickBot="1" x14ac:dyDescent="0.35">
      <c r="B1246" s="79" t="str">
        <f t="shared" si="273"/>
        <v/>
      </c>
      <c r="C1246" s="78" t="str">
        <f t="shared" si="266"/>
        <v/>
      </c>
      <c r="D1246" s="79" t="str">
        <f>IFERROR(IF(J1245&lt;=0,"",IF(C1246="Yes","",B1246-COUNTIF($C$20:C1246,"Yes"))),"")</f>
        <v/>
      </c>
      <c r="E1246" s="81" t="str">
        <f t="shared" si="267"/>
        <v/>
      </c>
      <c r="F1246" s="80" t="str">
        <f t="shared" si="274"/>
        <v/>
      </c>
      <c r="G1246" s="80" t="str">
        <f t="shared" si="268"/>
        <v/>
      </c>
      <c r="H1246" s="80" t="str">
        <f t="shared" si="275"/>
        <v/>
      </c>
      <c r="I1246" s="80" t="str">
        <f t="shared" si="269"/>
        <v/>
      </c>
      <c r="J1246" s="80" t="str">
        <f t="shared" si="276"/>
        <v/>
      </c>
      <c r="AG1246" s="16" t="str">
        <f t="shared" si="277"/>
        <v/>
      </c>
      <c r="AH1246" s="69" t="str">
        <f t="shared" si="270"/>
        <v/>
      </c>
      <c r="AI1246" s="70" t="str">
        <f t="shared" si="271"/>
        <v/>
      </c>
      <c r="AJ1246" s="70" t="str">
        <f t="shared" si="272"/>
        <v/>
      </c>
      <c r="AK1246" s="70" t="str">
        <f t="shared" si="278"/>
        <v/>
      </c>
      <c r="AL1246" s="70" t="str">
        <f t="shared" si="279"/>
        <v/>
      </c>
    </row>
    <row r="1247" spans="2:38" ht="15" thickBot="1" x14ac:dyDescent="0.35">
      <c r="B1247" s="79" t="str">
        <f t="shared" si="273"/>
        <v/>
      </c>
      <c r="C1247" s="78" t="str">
        <f t="shared" si="266"/>
        <v/>
      </c>
      <c r="D1247" s="79" t="str">
        <f>IFERROR(IF(J1246&lt;=0,"",IF(C1247="Yes","",B1247-COUNTIF($C$20:C1247,"Yes"))),"")</f>
        <v/>
      </c>
      <c r="E1247" s="81" t="str">
        <f t="shared" si="267"/>
        <v/>
      </c>
      <c r="F1247" s="80" t="str">
        <f t="shared" si="274"/>
        <v/>
      </c>
      <c r="G1247" s="80" t="str">
        <f t="shared" si="268"/>
        <v/>
      </c>
      <c r="H1247" s="80" t="str">
        <f t="shared" si="275"/>
        <v/>
      </c>
      <c r="I1247" s="80" t="str">
        <f t="shared" si="269"/>
        <v/>
      </c>
      <c r="J1247" s="80" t="str">
        <f t="shared" si="276"/>
        <v/>
      </c>
      <c r="AG1247" s="16" t="str">
        <f t="shared" si="277"/>
        <v/>
      </c>
      <c r="AH1247" s="69" t="str">
        <f t="shared" si="270"/>
        <v/>
      </c>
      <c r="AI1247" s="70" t="str">
        <f t="shared" si="271"/>
        <v/>
      </c>
      <c r="AJ1247" s="70" t="str">
        <f t="shared" si="272"/>
        <v/>
      </c>
      <c r="AK1247" s="70" t="str">
        <f t="shared" si="278"/>
        <v/>
      </c>
      <c r="AL1247" s="70" t="str">
        <f t="shared" si="279"/>
        <v/>
      </c>
    </row>
    <row r="1248" spans="2:38" ht="15" thickBot="1" x14ac:dyDescent="0.35">
      <c r="B1248" s="79" t="str">
        <f t="shared" si="273"/>
        <v/>
      </c>
      <c r="C1248" s="78" t="str">
        <f t="shared" si="266"/>
        <v/>
      </c>
      <c r="D1248" s="79" t="str">
        <f>IFERROR(IF(J1247&lt;=0,"",IF(C1248="Yes","",B1248-COUNTIF($C$20:C1248,"Yes"))),"")</f>
        <v/>
      </c>
      <c r="E1248" s="81" t="str">
        <f t="shared" si="267"/>
        <v/>
      </c>
      <c r="F1248" s="80" t="str">
        <f t="shared" si="274"/>
        <v/>
      </c>
      <c r="G1248" s="80" t="str">
        <f t="shared" si="268"/>
        <v/>
      </c>
      <c r="H1248" s="80" t="str">
        <f t="shared" si="275"/>
        <v/>
      </c>
      <c r="I1248" s="80" t="str">
        <f t="shared" si="269"/>
        <v/>
      </c>
      <c r="J1248" s="80" t="str">
        <f t="shared" si="276"/>
        <v/>
      </c>
      <c r="AG1248" s="16" t="str">
        <f t="shared" si="277"/>
        <v/>
      </c>
      <c r="AH1248" s="69" t="str">
        <f t="shared" si="270"/>
        <v/>
      </c>
      <c r="AI1248" s="70" t="str">
        <f t="shared" si="271"/>
        <v/>
      </c>
      <c r="AJ1248" s="70" t="str">
        <f t="shared" si="272"/>
        <v/>
      </c>
      <c r="AK1248" s="70" t="str">
        <f t="shared" si="278"/>
        <v/>
      </c>
      <c r="AL1248" s="70" t="str">
        <f t="shared" si="279"/>
        <v/>
      </c>
    </row>
    <row r="1249" spans="2:38" ht="15" thickBot="1" x14ac:dyDescent="0.35">
      <c r="B1249" s="79" t="str">
        <f t="shared" si="273"/>
        <v/>
      </c>
      <c r="C1249" s="78" t="str">
        <f t="shared" si="266"/>
        <v/>
      </c>
      <c r="D1249" s="79" t="str">
        <f>IFERROR(IF(J1248&lt;=0,"",IF(C1249="Yes","",B1249-COUNTIF($C$20:C1249,"Yes"))),"")</f>
        <v/>
      </c>
      <c r="E1249" s="81" t="str">
        <f t="shared" si="267"/>
        <v/>
      </c>
      <c r="F1249" s="80" t="str">
        <f t="shared" si="274"/>
        <v/>
      </c>
      <c r="G1249" s="80" t="str">
        <f t="shared" si="268"/>
        <v/>
      </c>
      <c r="H1249" s="80" t="str">
        <f t="shared" si="275"/>
        <v/>
      </c>
      <c r="I1249" s="80" t="str">
        <f t="shared" si="269"/>
        <v/>
      </c>
      <c r="J1249" s="80" t="str">
        <f t="shared" si="276"/>
        <v/>
      </c>
      <c r="AG1249" s="16" t="str">
        <f t="shared" si="277"/>
        <v/>
      </c>
      <c r="AH1249" s="69" t="str">
        <f t="shared" si="270"/>
        <v/>
      </c>
      <c r="AI1249" s="70" t="str">
        <f t="shared" si="271"/>
        <v/>
      </c>
      <c r="AJ1249" s="70" t="str">
        <f t="shared" si="272"/>
        <v/>
      </c>
      <c r="AK1249" s="70" t="str">
        <f t="shared" si="278"/>
        <v/>
      </c>
      <c r="AL1249" s="70" t="str">
        <f t="shared" si="279"/>
        <v/>
      </c>
    </row>
    <row r="1250" spans="2:38" ht="15" thickBot="1" x14ac:dyDescent="0.35">
      <c r="B1250" s="79" t="str">
        <f t="shared" si="273"/>
        <v/>
      </c>
      <c r="C1250" s="78" t="str">
        <f t="shared" si="266"/>
        <v/>
      </c>
      <c r="D1250" s="79" t="str">
        <f>IFERROR(IF(J1249&lt;=0,"",IF(C1250="Yes","",B1250-COUNTIF($C$20:C1250,"Yes"))),"")</f>
        <v/>
      </c>
      <c r="E1250" s="81" t="str">
        <f t="shared" si="267"/>
        <v/>
      </c>
      <c r="F1250" s="80" t="str">
        <f t="shared" si="274"/>
        <v/>
      </c>
      <c r="G1250" s="80" t="str">
        <f t="shared" si="268"/>
        <v/>
      </c>
      <c r="H1250" s="80" t="str">
        <f t="shared" si="275"/>
        <v/>
      </c>
      <c r="I1250" s="80" t="str">
        <f t="shared" si="269"/>
        <v/>
      </c>
      <c r="J1250" s="80" t="str">
        <f t="shared" si="276"/>
        <v/>
      </c>
      <c r="AG1250" s="16" t="str">
        <f t="shared" si="277"/>
        <v/>
      </c>
      <c r="AH1250" s="69" t="str">
        <f t="shared" si="270"/>
        <v/>
      </c>
      <c r="AI1250" s="70" t="str">
        <f t="shared" si="271"/>
        <v/>
      </c>
      <c r="AJ1250" s="70" t="str">
        <f t="shared" si="272"/>
        <v/>
      </c>
      <c r="AK1250" s="70" t="str">
        <f t="shared" si="278"/>
        <v/>
      </c>
      <c r="AL1250" s="70" t="str">
        <f t="shared" si="279"/>
        <v/>
      </c>
    </row>
    <row r="1251" spans="2:38" ht="15" thickBot="1" x14ac:dyDescent="0.35">
      <c r="B1251" s="79" t="str">
        <f t="shared" si="273"/>
        <v/>
      </c>
      <c r="C1251" s="78" t="str">
        <f t="shared" si="266"/>
        <v/>
      </c>
      <c r="D1251" s="79" t="str">
        <f>IFERROR(IF(J1250&lt;=0,"",IF(C1251="Yes","",B1251-COUNTIF($C$20:C1251,"Yes"))),"")</f>
        <v/>
      </c>
      <c r="E1251" s="81" t="str">
        <f t="shared" si="267"/>
        <v/>
      </c>
      <c r="F1251" s="80" t="str">
        <f t="shared" si="274"/>
        <v/>
      </c>
      <c r="G1251" s="80" t="str">
        <f t="shared" si="268"/>
        <v/>
      </c>
      <c r="H1251" s="80" t="str">
        <f t="shared" si="275"/>
        <v/>
      </c>
      <c r="I1251" s="80" t="str">
        <f t="shared" si="269"/>
        <v/>
      </c>
      <c r="J1251" s="80" t="str">
        <f t="shared" si="276"/>
        <v/>
      </c>
      <c r="AG1251" s="16" t="str">
        <f t="shared" si="277"/>
        <v/>
      </c>
      <c r="AH1251" s="69" t="str">
        <f t="shared" si="270"/>
        <v/>
      </c>
      <c r="AI1251" s="70" t="str">
        <f t="shared" si="271"/>
        <v/>
      </c>
      <c r="AJ1251" s="70" t="str">
        <f t="shared" si="272"/>
        <v/>
      </c>
      <c r="AK1251" s="70" t="str">
        <f t="shared" si="278"/>
        <v/>
      </c>
      <c r="AL1251" s="70" t="str">
        <f t="shared" si="279"/>
        <v/>
      </c>
    </row>
    <row r="1252" spans="2:38" ht="15" thickBot="1" x14ac:dyDescent="0.35">
      <c r="B1252" s="79" t="str">
        <f t="shared" si="273"/>
        <v/>
      </c>
      <c r="C1252" s="78" t="str">
        <f t="shared" si="266"/>
        <v/>
      </c>
      <c r="D1252" s="79" t="str">
        <f>IFERROR(IF(J1251&lt;=0,"",IF(C1252="Yes","",B1252-COUNTIF($C$20:C1252,"Yes"))),"")</f>
        <v/>
      </c>
      <c r="E1252" s="81" t="str">
        <f t="shared" si="267"/>
        <v/>
      </c>
      <c r="F1252" s="80" t="str">
        <f t="shared" si="274"/>
        <v/>
      </c>
      <c r="G1252" s="80" t="str">
        <f t="shared" si="268"/>
        <v/>
      </c>
      <c r="H1252" s="80" t="str">
        <f t="shared" si="275"/>
        <v/>
      </c>
      <c r="I1252" s="80" t="str">
        <f t="shared" si="269"/>
        <v/>
      </c>
      <c r="J1252" s="80" t="str">
        <f t="shared" si="276"/>
        <v/>
      </c>
      <c r="AG1252" s="16" t="str">
        <f t="shared" si="277"/>
        <v/>
      </c>
      <c r="AH1252" s="69" t="str">
        <f t="shared" si="270"/>
        <v/>
      </c>
      <c r="AI1252" s="70" t="str">
        <f t="shared" si="271"/>
        <v/>
      </c>
      <c r="AJ1252" s="70" t="str">
        <f t="shared" si="272"/>
        <v/>
      </c>
      <c r="AK1252" s="70" t="str">
        <f t="shared" si="278"/>
        <v/>
      </c>
      <c r="AL1252" s="70" t="str">
        <f t="shared" si="279"/>
        <v/>
      </c>
    </row>
    <row r="1253" spans="2:38" ht="15" thickBot="1" x14ac:dyDescent="0.35">
      <c r="B1253" s="79" t="str">
        <f t="shared" si="273"/>
        <v/>
      </c>
      <c r="C1253" s="78" t="str">
        <f t="shared" si="266"/>
        <v/>
      </c>
      <c r="D1253" s="79" t="str">
        <f>IFERROR(IF(J1252&lt;=0,"",IF(C1253="Yes","",B1253-COUNTIF($C$20:C1253,"Yes"))),"")</f>
        <v/>
      </c>
      <c r="E1253" s="81" t="str">
        <f t="shared" si="267"/>
        <v/>
      </c>
      <c r="F1253" s="80" t="str">
        <f t="shared" si="274"/>
        <v/>
      </c>
      <c r="G1253" s="80" t="str">
        <f t="shared" si="268"/>
        <v/>
      </c>
      <c r="H1253" s="80" t="str">
        <f t="shared" si="275"/>
        <v/>
      </c>
      <c r="I1253" s="80" t="str">
        <f t="shared" si="269"/>
        <v/>
      </c>
      <c r="J1253" s="80" t="str">
        <f t="shared" si="276"/>
        <v/>
      </c>
      <c r="AG1253" s="16" t="str">
        <f t="shared" si="277"/>
        <v/>
      </c>
      <c r="AH1253" s="69" t="str">
        <f t="shared" si="270"/>
        <v/>
      </c>
      <c r="AI1253" s="70" t="str">
        <f t="shared" si="271"/>
        <v/>
      </c>
      <c r="AJ1253" s="70" t="str">
        <f t="shared" si="272"/>
        <v/>
      </c>
      <c r="AK1253" s="70" t="str">
        <f t="shared" si="278"/>
        <v/>
      </c>
      <c r="AL1253" s="70" t="str">
        <f t="shared" si="279"/>
        <v/>
      </c>
    </row>
    <row r="1254" spans="2:38" ht="15" thickBot="1" x14ac:dyDescent="0.35">
      <c r="B1254" s="79" t="str">
        <f t="shared" si="273"/>
        <v/>
      </c>
      <c r="C1254" s="78" t="str">
        <f t="shared" si="266"/>
        <v/>
      </c>
      <c r="D1254" s="79" t="str">
        <f>IFERROR(IF(J1253&lt;=0,"",IF(C1254="Yes","",B1254-COUNTIF($C$20:C1254,"Yes"))),"")</f>
        <v/>
      </c>
      <c r="E1254" s="81" t="str">
        <f t="shared" si="267"/>
        <v/>
      </c>
      <c r="F1254" s="80" t="str">
        <f t="shared" si="274"/>
        <v/>
      </c>
      <c r="G1254" s="80" t="str">
        <f t="shared" si="268"/>
        <v/>
      </c>
      <c r="H1254" s="80" t="str">
        <f t="shared" si="275"/>
        <v/>
      </c>
      <c r="I1254" s="80" t="str">
        <f t="shared" si="269"/>
        <v/>
      </c>
      <c r="J1254" s="80" t="str">
        <f t="shared" si="276"/>
        <v/>
      </c>
      <c r="AG1254" s="16" t="str">
        <f t="shared" si="277"/>
        <v/>
      </c>
      <c r="AH1254" s="69" t="str">
        <f t="shared" si="270"/>
        <v/>
      </c>
      <c r="AI1254" s="70" t="str">
        <f t="shared" si="271"/>
        <v/>
      </c>
      <c r="AJ1254" s="70" t="str">
        <f t="shared" si="272"/>
        <v/>
      </c>
      <c r="AK1254" s="70" t="str">
        <f t="shared" si="278"/>
        <v/>
      </c>
      <c r="AL1254" s="70" t="str">
        <f t="shared" si="279"/>
        <v/>
      </c>
    </row>
    <row r="1255" spans="2:38" ht="15" thickBot="1" x14ac:dyDescent="0.35">
      <c r="B1255" s="79" t="str">
        <f t="shared" si="273"/>
        <v/>
      </c>
      <c r="C1255" s="78" t="str">
        <f t="shared" si="266"/>
        <v/>
      </c>
      <c r="D1255" s="79" t="str">
        <f>IFERROR(IF(J1254&lt;=0,"",IF(C1255="Yes","",B1255-COUNTIF($C$20:C1255,"Yes"))),"")</f>
        <v/>
      </c>
      <c r="E1255" s="81" t="str">
        <f t="shared" si="267"/>
        <v/>
      </c>
      <c r="F1255" s="80" t="str">
        <f t="shared" si="274"/>
        <v/>
      </c>
      <c r="G1255" s="80" t="str">
        <f t="shared" si="268"/>
        <v/>
      </c>
      <c r="H1255" s="80" t="str">
        <f t="shared" si="275"/>
        <v/>
      </c>
      <c r="I1255" s="80" t="str">
        <f t="shared" si="269"/>
        <v/>
      </c>
      <c r="J1255" s="80" t="str">
        <f t="shared" si="276"/>
        <v/>
      </c>
      <c r="AG1255" s="16" t="str">
        <f t="shared" si="277"/>
        <v/>
      </c>
      <c r="AH1255" s="69" t="str">
        <f t="shared" si="270"/>
        <v/>
      </c>
      <c r="AI1255" s="70" t="str">
        <f t="shared" si="271"/>
        <v/>
      </c>
      <c r="AJ1255" s="70" t="str">
        <f t="shared" si="272"/>
        <v/>
      </c>
      <c r="AK1255" s="70" t="str">
        <f t="shared" si="278"/>
        <v/>
      </c>
      <c r="AL1255" s="70" t="str">
        <f t="shared" si="279"/>
        <v/>
      </c>
    </row>
    <row r="1256" spans="2:38" ht="15" thickBot="1" x14ac:dyDescent="0.35">
      <c r="B1256" s="79" t="str">
        <f t="shared" si="273"/>
        <v/>
      </c>
      <c r="C1256" s="78" t="str">
        <f t="shared" si="266"/>
        <v/>
      </c>
      <c r="D1256" s="79" t="str">
        <f>IFERROR(IF(J1255&lt;=0,"",IF(C1256="Yes","",B1256-COUNTIF($C$20:C1256,"Yes"))),"")</f>
        <v/>
      </c>
      <c r="E1256" s="81" t="str">
        <f t="shared" si="267"/>
        <v/>
      </c>
      <c r="F1256" s="80" t="str">
        <f t="shared" si="274"/>
        <v/>
      </c>
      <c r="G1256" s="80" t="str">
        <f t="shared" si="268"/>
        <v/>
      </c>
      <c r="H1256" s="80" t="str">
        <f t="shared" si="275"/>
        <v/>
      </c>
      <c r="I1256" s="80" t="str">
        <f t="shared" si="269"/>
        <v/>
      </c>
      <c r="J1256" s="80" t="str">
        <f t="shared" si="276"/>
        <v/>
      </c>
      <c r="AG1256" s="16" t="str">
        <f t="shared" si="277"/>
        <v/>
      </c>
      <c r="AH1256" s="69" t="str">
        <f t="shared" si="270"/>
        <v/>
      </c>
      <c r="AI1256" s="70" t="str">
        <f t="shared" si="271"/>
        <v/>
      </c>
      <c r="AJ1256" s="70" t="str">
        <f t="shared" si="272"/>
        <v/>
      </c>
      <c r="AK1256" s="70" t="str">
        <f t="shared" si="278"/>
        <v/>
      </c>
      <c r="AL1256" s="70" t="str">
        <f t="shared" si="279"/>
        <v/>
      </c>
    </row>
    <row r="1257" spans="2:38" ht="15" thickBot="1" x14ac:dyDescent="0.35">
      <c r="B1257" s="79" t="str">
        <f t="shared" si="273"/>
        <v/>
      </c>
      <c r="C1257" s="78" t="str">
        <f t="shared" si="266"/>
        <v/>
      </c>
      <c r="D1257" s="79" t="str">
        <f>IFERROR(IF(J1256&lt;=0,"",IF(C1257="Yes","",B1257-COUNTIF($C$20:C1257,"Yes"))),"")</f>
        <v/>
      </c>
      <c r="E1257" s="81" t="str">
        <f t="shared" si="267"/>
        <v/>
      </c>
      <c r="F1257" s="80" t="str">
        <f t="shared" si="274"/>
        <v/>
      </c>
      <c r="G1257" s="80" t="str">
        <f t="shared" si="268"/>
        <v/>
      </c>
      <c r="H1257" s="80" t="str">
        <f t="shared" si="275"/>
        <v/>
      </c>
      <c r="I1257" s="80" t="str">
        <f t="shared" si="269"/>
        <v/>
      </c>
      <c r="J1257" s="80" t="str">
        <f t="shared" si="276"/>
        <v/>
      </c>
      <c r="AG1257" s="16" t="str">
        <f t="shared" si="277"/>
        <v/>
      </c>
      <c r="AH1257" s="69" t="str">
        <f t="shared" si="270"/>
        <v/>
      </c>
      <c r="AI1257" s="70" t="str">
        <f t="shared" si="271"/>
        <v/>
      </c>
      <c r="AJ1257" s="70" t="str">
        <f t="shared" si="272"/>
        <v/>
      </c>
      <c r="AK1257" s="70" t="str">
        <f t="shared" si="278"/>
        <v/>
      </c>
      <c r="AL1257" s="70" t="str">
        <f t="shared" si="279"/>
        <v/>
      </c>
    </row>
    <row r="1258" spans="2:38" ht="15" thickBot="1" x14ac:dyDescent="0.35">
      <c r="B1258" s="79" t="str">
        <f t="shared" si="273"/>
        <v/>
      </c>
      <c r="C1258" s="78" t="str">
        <f t="shared" si="266"/>
        <v/>
      </c>
      <c r="D1258" s="79" t="str">
        <f>IFERROR(IF(J1257&lt;=0,"",IF(C1258="Yes","",B1258-COUNTIF($C$20:C1258,"Yes"))),"")</f>
        <v/>
      </c>
      <c r="E1258" s="81" t="str">
        <f t="shared" si="267"/>
        <v/>
      </c>
      <c r="F1258" s="80" t="str">
        <f t="shared" si="274"/>
        <v/>
      </c>
      <c r="G1258" s="80" t="str">
        <f t="shared" si="268"/>
        <v/>
      </c>
      <c r="H1258" s="80" t="str">
        <f t="shared" si="275"/>
        <v/>
      </c>
      <c r="I1258" s="80" t="str">
        <f t="shared" si="269"/>
        <v/>
      </c>
      <c r="J1258" s="80" t="str">
        <f t="shared" si="276"/>
        <v/>
      </c>
      <c r="AG1258" s="16" t="str">
        <f t="shared" si="277"/>
        <v/>
      </c>
      <c r="AH1258" s="69" t="str">
        <f t="shared" si="270"/>
        <v/>
      </c>
      <c r="AI1258" s="70" t="str">
        <f t="shared" si="271"/>
        <v/>
      </c>
      <c r="AJ1258" s="70" t="str">
        <f t="shared" si="272"/>
        <v/>
      </c>
      <c r="AK1258" s="70" t="str">
        <f t="shared" si="278"/>
        <v/>
      </c>
      <c r="AL1258" s="70" t="str">
        <f t="shared" si="279"/>
        <v/>
      </c>
    </row>
    <row r="1259" spans="2:38" ht="15" thickBot="1" x14ac:dyDescent="0.35">
      <c r="B1259" s="79" t="str">
        <f t="shared" si="273"/>
        <v/>
      </c>
      <c r="C1259" s="78" t="str">
        <f t="shared" si="266"/>
        <v/>
      </c>
      <c r="D1259" s="79" t="str">
        <f>IFERROR(IF(J1258&lt;=0,"",IF(C1259="Yes","",B1259-COUNTIF($C$20:C1259,"Yes"))),"")</f>
        <v/>
      </c>
      <c r="E1259" s="81" t="str">
        <f t="shared" si="267"/>
        <v/>
      </c>
      <c r="F1259" s="80" t="str">
        <f t="shared" si="274"/>
        <v/>
      </c>
      <c r="G1259" s="80" t="str">
        <f t="shared" si="268"/>
        <v/>
      </c>
      <c r="H1259" s="80" t="str">
        <f t="shared" si="275"/>
        <v/>
      </c>
      <c r="I1259" s="80" t="str">
        <f t="shared" si="269"/>
        <v/>
      </c>
      <c r="J1259" s="80" t="str">
        <f t="shared" si="276"/>
        <v/>
      </c>
      <c r="AG1259" s="16" t="str">
        <f t="shared" si="277"/>
        <v/>
      </c>
      <c r="AH1259" s="69" t="str">
        <f t="shared" si="270"/>
        <v/>
      </c>
      <c r="AI1259" s="70" t="str">
        <f t="shared" si="271"/>
        <v/>
      </c>
      <c r="AJ1259" s="70" t="str">
        <f t="shared" si="272"/>
        <v/>
      </c>
      <c r="AK1259" s="70" t="str">
        <f t="shared" si="278"/>
        <v/>
      </c>
      <c r="AL1259" s="70" t="str">
        <f t="shared" si="279"/>
        <v/>
      </c>
    </row>
    <row r="1260" spans="2:38" ht="15" thickBot="1" x14ac:dyDescent="0.35">
      <c r="B1260" s="79" t="str">
        <f t="shared" si="273"/>
        <v/>
      </c>
      <c r="C1260" s="78" t="str">
        <f t="shared" si="266"/>
        <v/>
      </c>
      <c r="D1260" s="79" t="str">
        <f>IFERROR(IF(J1259&lt;=0,"",IF(C1260="Yes","",B1260-COUNTIF($C$20:C1260,"Yes"))),"")</f>
        <v/>
      </c>
      <c r="E1260" s="81" t="str">
        <f t="shared" si="267"/>
        <v/>
      </c>
      <c r="F1260" s="80" t="str">
        <f t="shared" si="274"/>
        <v/>
      </c>
      <c r="G1260" s="80" t="str">
        <f t="shared" si="268"/>
        <v/>
      </c>
      <c r="H1260" s="80" t="str">
        <f t="shared" si="275"/>
        <v/>
      </c>
      <c r="I1260" s="80" t="str">
        <f t="shared" si="269"/>
        <v/>
      </c>
      <c r="J1260" s="80" t="str">
        <f t="shared" si="276"/>
        <v/>
      </c>
      <c r="AG1260" s="16" t="str">
        <f t="shared" si="277"/>
        <v/>
      </c>
      <c r="AH1260" s="69" t="str">
        <f t="shared" si="270"/>
        <v/>
      </c>
      <c r="AI1260" s="70" t="str">
        <f t="shared" si="271"/>
        <v/>
      </c>
      <c r="AJ1260" s="70" t="str">
        <f t="shared" si="272"/>
        <v/>
      </c>
      <c r="AK1260" s="70" t="str">
        <f t="shared" si="278"/>
        <v/>
      </c>
      <c r="AL1260" s="70" t="str">
        <f t="shared" si="279"/>
        <v/>
      </c>
    </row>
    <row r="1261" spans="2:38" ht="15" thickBot="1" x14ac:dyDescent="0.35">
      <c r="B1261" s="79" t="str">
        <f t="shared" si="273"/>
        <v/>
      </c>
      <c r="C1261" s="78" t="str">
        <f t="shared" si="266"/>
        <v/>
      </c>
      <c r="D1261" s="79" t="str">
        <f>IFERROR(IF(J1260&lt;=0,"",IF(C1261="Yes","",B1261-COUNTIF($C$20:C1261,"Yes"))),"")</f>
        <v/>
      </c>
      <c r="E1261" s="81" t="str">
        <f t="shared" si="267"/>
        <v/>
      </c>
      <c r="F1261" s="80" t="str">
        <f t="shared" si="274"/>
        <v/>
      </c>
      <c r="G1261" s="80" t="str">
        <f t="shared" si="268"/>
        <v/>
      </c>
      <c r="H1261" s="80" t="str">
        <f t="shared" si="275"/>
        <v/>
      </c>
      <c r="I1261" s="80" t="str">
        <f t="shared" si="269"/>
        <v/>
      </c>
      <c r="J1261" s="80" t="str">
        <f t="shared" si="276"/>
        <v/>
      </c>
      <c r="AG1261" s="16" t="str">
        <f t="shared" si="277"/>
        <v/>
      </c>
      <c r="AH1261" s="69" t="str">
        <f t="shared" si="270"/>
        <v/>
      </c>
      <c r="AI1261" s="70" t="str">
        <f t="shared" si="271"/>
        <v/>
      </c>
      <c r="AJ1261" s="70" t="str">
        <f t="shared" si="272"/>
        <v/>
      </c>
      <c r="AK1261" s="70" t="str">
        <f t="shared" si="278"/>
        <v/>
      </c>
      <c r="AL1261" s="70" t="str">
        <f t="shared" si="279"/>
        <v/>
      </c>
    </row>
    <row r="1262" spans="2:38" ht="15" thickBot="1" x14ac:dyDescent="0.35">
      <c r="B1262" s="79" t="str">
        <f t="shared" si="273"/>
        <v/>
      </c>
      <c r="C1262" s="78" t="str">
        <f t="shared" si="266"/>
        <v/>
      </c>
      <c r="D1262" s="79" t="str">
        <f>IFERROR(IF(J1261&lt;=0,"",IF(C1262="Yes","",B1262-COUNTIF($C$20:C1262,"Yes"))),"")</f>
        <v/>
      </c>
      <c r="E1262" s="81" t="str">
        <f t="shared" si="267"/>
        <v/>
      </c>
      <c r="F1262" s="80" t="str">
        <f t="shared" si="274"/>
        <v/>
      </c>
      <c r="G1262" s="80" t="str">
        <f t="shared" si="268"/>
        <v/>
      </c>
      <c r="H1262" s="80" t="str">
        <f t="shared" si="275"/>
        <v/>
      </c>
      <c r="I1262" s="80" t="str">
        <f t="shared" si="269"/>
        <v/>
      </c>
      <c r="J1262" s="80" t="str">
        <f t="shared" si="276"/>
        <v/>
      </c>
      <c r="AG1262" s="16" t="str">
        <f t="shared" si="277"/>
        <v/>
      </c>
      <c r="AH1262" s="69" t="str">
        <f t="shared" si="270"/>
        <v/>
      </c>
      <c r="AI1262" s="70" t="str">
        <f t="shared" si="271"/>
        <v/>
      </c>
      <c r="AJ1262" s="70" t="str">
        <f t="shared" si="272"/>
        <v/>
      </c>
      <c r="AK1262" s="70" t="str">
        <f t="shared" si="278"/>
        <v/>
      </c>
      <c r="AL1262" s="70" t="str">
        <f t="shared" si="279"/>
        <v/>
      </c>
    </row>
    <row r="1263" spans="2:38" ht="15" thickBot="1" x14ac:dyDescent="0.35">
      <c r="B1263" s="79" t="str">
        <f t="shared" si="273"/>
        <v/>
      </c>
      <c r="C1263" s="78" t="str">
        <f t="shared" si="266"/>
        <v/>
      </c>
      <c r="D1263" s="79" t="str">
        <f>IFERROR(IF(J1262&lt;=0,"",IF(C1263="Yes","",B1263-COUNTIF($C$20:C1263,"Yes"))),"")</f>
        <v/>
      </c>
      <c r="E1263" s="81" t="str">
        <f t="shared" si="267"/>
        <v/>
      </c>
      <c r="F1263" s="80" t="str">
        <f t="shared" si="274"/>
        <v/>
      </c>
      <c r="G1263" s="80" t="str">
        <f t="shared" si="268"/>
        <v/>
      </c>
      <c r="H1263" s="80" t="str">
        <f t="shared" si="275"/>
        <v/>
      </c>
      <c r="I1263" s="80" t="str">
        <f t="shared" si="269"/>
        <v/>
      </c>
      <c r="J1263" s="80" t="str">
        <f t="shared" si="276"/>
        <v/>
      </c>
      <c r="AG1263" s="16" t="str">
        <f t="shared" si="277"/>
        <v/>
      </c>
      <c r="AH1263" s="69" t="str">
        <f t="shared" si="270"/>
        <v/>
      </c>
      <c r="AI1263" s="70" t="str">
        <f t="shared" si="271"/>
        <v/>
      </c>
      <c r="AJ1263" s="70" t="str">
        <f t="shared" si="272"/>
        <v/>
      </c>
      <c r="AK1263" s="70" t="str">
        <f t="shared" si="278"/>
        <v/>
      </c>
      <c r="AL1263" s="70" t="str">
        <f t="shared" si="279"/>
        <v/>
      </c>
    </row>
    <row r="1264" spans="2:38" ht="15" thickBot="1" x14ac:dyDescent="0.35">
      <c r="B1264" s="79" t="str">
        <f t="shared" si="273"/>
        <v/>
      </c>
      <c r="C1264" s="78" t="str">
        <f t="shared" si="266"/>
        <v/>
      </c>
      <c r="D1264" s="79" t="str">
        <f>IFERROR(IF(J1263&lt;=0,"",IF(C1264="Yes","",B1264-COUNTIF($C$20:C1264,"Yes"))),"")</f>
        <v/>
      </c>
      <c r="E1264" s="81" t="str">
        <f t="shared" si="267"/>
        <v/>
      </c>
      <c r="F1264" s="80" t="str">
        <f t="shared" si="274"/>
        <v/>
      </c>
      <c r="G1264" s="80" t="str">
        <f t="shared" si="268"/>
        <v/>
      </c>
      <c r="H1264" s="80" t="str">
        <f t="shared" si="275"/>
        <v/>
      </c>
      <c r="I1264" s="80" t="str">
        <f t="shared" si="269"/>
        <v/>
      </c>
      <c r="J1264" s="80" t="str">
        <f t="shared" si="276"/>
        <v/>
      </c>
      <c r="AG1264" s="16" t="str">
        <f t="shared" si="277"/>
        <v/>
      </c>
      <c r="AH1264" s="69" t="str">
        <f t="shared" si="270"/>
        <v/>
      </c>
      <c r="AI1264" s="70" t="str">
        <f t="shared" si="271"/>
        <v/>
      </c>
      <c r="AJ1264" s="70" t="str">
        <f t="shared" si="272"/>
        <v/>
      </c>
      <c r="AK1264" s="70" t="str">
        <f t="shared" si="278"/>
        <v/>
      </c>
      <c r="AL1264" s="70" t="str">
        <f t="shared" si="279"/>
        <v/>
      </c>
    </row>
    <row r="1265" spans="2:38" ht="15" thickBot="1" x14ac:dyDescent="0.35">
      <c r="B1265" s="79" t="str">
        <f t="shared" si="273"/>
        <v/>
      </c>
      <c r="C1265" s="78" t="str">
        <f t="shared" si="266"/>
        <v/>
      </c>
      <c r="D1265" s="79" t="str">
        <f>IFERROR(IF(J1264&lt;=0,"",IF(C1265="Yes","",B1265-COUNTIF($C$20:C1265,"Yes"))),"")</f>
        <v/>
      </c>
      <c r="E1265" s="81" t="str">
        <f t="shared" si="267"/>
        <v/>
      </c>
      <c r="F1265" s="80" t="str">
        <f t="shared" si="274"/>
        <v/>
      </c>
      <c r="G1265" s="80" t="str">
        <f t="shared" si="268"/>
        <v/>
      </c>
      <c r="H1265" s="80" t="str">
        <f t="shared" si="275"/>
        <v/>
      </c>
      <c r="I1265" s="80" t="str">
        <f t="shared" si="269"/>
        <v/>
      </c>
      <c r="J1265" s="80" t="str">
        <f t="shared" si="276"/>
        <v/>
      </c>
      <c r="AG1265" s="16" t="str">
        <f t="shared" si="277"/>
        <v/>
      </c>
      <c r="AH1265" s="69" t="str">
        <f t="shared" si="270"/>
        <v/>
      </c>
      <c r="AI1265" s="70" t="str">
        <f t="shared" si="271"/>
        <v/>
      </c>
      <c r="AJ1265" s="70" t="str">
        <f t="shared" si="272"/>
        <v/>
      </c>
      <c r="AK1265" s="70" t="str">
        <f t="shared" si="278"/>
        <v/>
      </c>
      <c r="AL1265" s="70" t="str">
        <f t="shared" si="279"/>
        <v/>
      </c>
    </row>
    <row r="1266" spans="2:38" ht="15" thickBot="1" x14ac:dyDescent="0.35">
      <c r="B1266" s="79" t="str">
        <f t="shared" si="273"/>
        <v/>
      </c>
      <c r="C1266" s="78" t="str">
        <f t="shared" si="266"/>
        <v/>
      </c>
      <c r="D1266" s="79" t="str">
        <f>IFERROR(IF(J1265&lt;=0,"",IF(C1266="Yes","",B1266-COUNTIF($C$20:C1266,"Yes"))),"")</f>
        <v/>
      </c>
      <c r="E1266" s="81" t="str">
        <f t="shared" si="267"/>
        <v/>
      </c>
      <c r="F1266" s="80" t="str">
        <f t="shared" si="274"/>
        <v/>
      </c>
      <c r="G1266" s="80" t="str">
        <f t="shared" si="268"/>
        <v/>
      </c>
      <c r="H1266" s="80" t="str">
        <f t="shared" si="275"/>
        <v/>
      </c>
      <c r="I1266" s="80" t="str">
        <f t="shared" si="269"/>
        <v/>
      </c>
      <c r="J1266" s="80" t="str">
        <f t="shared" si="276"/>
        <v/>
      </c>
      <c r="AG1266" s="16" t="str">
        <f t="shared" si="277"/>
        <v/>
      </c>
      <c r="AH1266" s="69" t="str">
        <f t="shared" si="270"/>
        <v/>
      </c>
      <c r="AI1266" s="70" t="str">
        <f t="shared" si="271"/>
        <v/>
      </c>
      <c r="AJ1266" s="70" t="str">
        <f t="shared" si="272"/>
        <v/>
      </c>
      <c r="AK1266" s="70" t="str">
        <f t="shared" si="278"/>
        <v/>
      </c>
      <c r="AL1266" s="70" t="str">
        <f t="shared" si="279"/>
        <v/>
      </c>
    </row>
    <row r="1267" spans="2:38" ht="15" thickBot="1" x14ac:dyDescent="0.35">
      <c r="B1267" s="79" t="str">
        <f t="shared" si="273"/>
        <v/>
      </c>
      <c r="C1267" s="78" t="str">
        <f t="shared" si="266"/>
        <v/>
      </c>
      <c r="D1267" s="79" t="str">
        <f>IFERROR(IF(J1266&lt;=0,"",IF(C1267="Yes","",B1267-COUNTIF($C$20:C1267,"Yes"))),"")</f>
        <v/>
      </c>
      <c r="E1267" s="81" t="str">
        <f t="shared" si="267"/>
        <v/>
      </c>
      <c r="F1267" s="80" t="str">
        <f t="shared" si="274"/>
        <v/>
      </c>
      <c r="G1267" s="80" t="str">
        <f t="shared" si="268"/>
        <v/>
      </c>
      <c r="H1267" s="80" t="str">
        <f t="shared" si="275"/>
        <v/>
      </c>
      <c r="I1267" s="80" t="str">
        <f t="shared" si="269"/>
        <v/>
      </c>
      <c r="J1267" s="80" t="str">
        <f t="shared" si="276"/>
        <v/>
      </c>
      <c r="AG1267" s="16" t="str">
        <f t="shared" si="277"/>
        <v/>
      </c>
      <c r="AH1267" s="69" t="str">
        <f t="shared" si="270"/>
        <v/>
      </c>
      <c r="AI1267" s="70" t="str">
        <f t="shared" si="271"/>
        <v/>
      </c>
      <c r="AJ1267" s="70" t="str">
        <f t="shared" si="272"/>
        <v/>
      </c>
      <c r="AK1267" s="70" t="str">
        <f t="shared" si="278"/>
        <v/>
      </c>
      <c r="AL1267" s="70" t="str">
        <f t="shared" si="279"/>
        <v/>
      </c>
    </row>
    <row r="1268" spans="2:38" ht="15" thickBot="1" x14ac:dyDescent="0.35">
      <c r="B1268" s="79" t="str">
        <f t="shared" si="273"/>
        <v/>
      </c>
      <c r="C1268" s="78" t="str">
        <f t="shared" si="266"/>
        <v/>
      </c>
      <c r="D1268" s="79" t="str">
        <f>IFERROR(IF(J1267&lt;=0,"",IF(C1268="Yes","",B1268-COUNTIF($C$20:C1268,"Yes"))),"")</f>
        <v/>
      </c>
      <c r="E1268" s="81" t="str">
        <f t="shared" si="267"/>
        <v/>
      </c>
      <c r="F1268" s="80" t="str">
        <f t="shared" si="274"/>
        <v/>
      </c>
      <c r="G1268" s="80" t="str">
        <f t="shared" si="268"/>
        <v/>
      </c>
      <c r="H1268" s="80" t="str">
        <f t="shared" si="275"/>
        <v/>
      </c>
      <c r="I1268" s="80" t="str">
        <f t="shared" si="269"/>
        <v/>
      </c>
      <c r="J1268" s="80" t="str">
        <f t="shared" si="276"/>
        <v/>
      </c>
      <c r="AG1268" s="16" t="str">
        <f t="shared" si="277"/>
        <v/>
      </c>
      <c r="AH1268" s="69" t="str">
        <f t="shared" si="270"/>
        <v/>
      </c>
      <c r="AI1268" s="70" t="str">
        <f t="shared" si="271"/>
        <v/>
      </c>
      <c r="AJ1268" s="70" t="str">
        <f t="shared" si="272"/>
        <v/>
      </c>
      <c r="AK1268" s="70" t="str">
        <f t="shared" si="278"/>
        <v/>
      </c>
      <c r="AL1268" s="70" t="str">
        <f t="shared" si="279"/>
        <v/>
      </c>
    </row>
    <row r="1269" spans="2:38" ht="15" thickBot="1" x14ac:dyDescent="0.35">
      <c r="B1269" s="79" t="str">
        <f t="shared" si="273"/>
        <v/>
      </c>
      <c r="C1269" s="78" t="str">
        <f t="shared" si="266"/>
        <v/>
      </c>
      <c r="D1269" s="79" t="str">
        <f>IFERROR(IF(J1268&lt;=0,"",IF(C1269="Yes","",B1269-COUNTIF($C$20:C1269,"Yes"))),"")</f>
        <v/>
      </c>
      <c r="E1269" s="81" t="str">
        <f t="shared" si="267"/>
        <v/>
      </c>
      <c r="F1269" s="80" t="str">
        <f t="shared" si="274"/>
        <v/>
      </c>
      <c r="G1269" s="80" t="str">
        <f t="shared" si="268"/>
        <v/>
      </c>
      <c r="H1269" s="80" t="str">
        <f t="shared" si="275"/>
        <v/>
      </c>
      <c r="I1269" s="80" t="str">
        <f t="shared" si="269"/>
        <v/>
      </c>
      <c r="J1269" s="80" t="str">
        <f t="shared" si="276"/>
        <v/>
      </c>
      <c r="AG1269" s="16" t="str">
        <f t="shared" si="277"/>
        <v/>
      </c>
      <c r="AH1269" s="69" t="str">
        <f t="shared" si="270"/>
        <v/>
      </c>
      <c r="AI1269" s="70" t="str">
        <f t="shared" si="271"/>
        <v/>
      </c>
      <c r="AJ1269" s="70" t="str">
        <f t="shared" si="272"/>
        <v/>
      </c>
      <c r="AK1269" s="70" t="str">
        <f t="shared" si="278"/>
        <v/>
      </c>
      <c r="AL1269" s="70" t="str">
        <f t="shared" si="279"/>
        <v/>
      </c>
    </row>
    <row r="1270" spans="2:38" ht="15" thickBot="1" x14ac:dyDescent="0.35">
      <c r="B1270" s="79" t="str">
        <f t="shared" si="273"/>
        <v/>
      </c>
      <c r="C1270" s="78" t="str">
        <f t="shared" si="266"/>
        <v/>
      </c>
      <c r="D1270" s="79" t="str">
        <f>IFERROR(IF(J1269&lt;=0,"",IF(C1270="Yes","",B1270-COUNTIF($C$20:C1270,"Yes"))),"")</f>
        <v/>
      </c>
      <c r="E1270" s="81" t="str">
        <f t="shared" si="267"/>
        <v/>
      </c>
      <c r="F1270" s="80" t="str">
        <f t="shared" si="274"/>
        <v/>
      </c>
      <c r="G1270" s="80" t="str">
        <f t="shared" si="268"/>
        <v/>
      </c>
      <c r="H1270" s="80" t="str">
        <f t="shared" si="275"/>
        <v/>
      </c>
      <c r="I1270" s="80" t="str">
        <f t="shared" si="269"/>
        <v/>
      </c>
      <c r="J1270" s="80" t="str">
        <f t="shared" si="276"/>
        <v/>
      </c>
      <c r="AG1270" s="16" t="str">
        <f t="shared" si="277"/>
        <v/>
      </c>
      <c r="AH1270" s="69" t="str">
        <f t="shared" si="270"/>
        <v/>
      </c>
      <c r="AI1270" s="70" t="str">
        <f t="shared" si="271"/>
        <v/>
      </c>
      <c r="AJ1270" s="70" t="str">
        <f t="shared" si="272"/>
        <v/>
      </c>
      <c r="AK1270" s="70" t="str">
        <f t="shared" si="278"/>
        <v/>
      </c>
      <c r="AL1270" s="70" t="str">
        <f t="shared" si="279"/>
        <v/>
      </c>
    </row>
    <row r="1271" spans="2:38" ht="15" thickBot="1" x14ac:dyDescent="0.35">
      <c r="B1271" s="79" t="str">
        <f t="shared" si="273"/>
        <v/>
      </c>
      <c r="C1271" s="78" t="str">
        <f t="shared" si="266"/>
        <v/>
      </c>
      <c r="D1271" s="79" t="str">
        <f>IFERROR(IF(J1270&lt;=0,"",IF(C1271="Yes","",B1271-COUNTIF($C$20:C1271,"Yes"))),"")</f>
        <v/>
      </c>
      <c r="E1271" s="81" t="str">
        <f t="shared" si="267"/>
        <v/>
      </c>
      <c r="F1271" s="80" t="str">
        <f t="shared" si="274"/>
        <v/>
      </c>
      <c r="G1271" s="80" t="str">
        <f t="shared" si="268"/>
        <v/>
      </c>
      <c r="H1271" s="80" t="str">
        <f t="shared" si="275"/>
        <v/>
      </c>
      <c r="I1271" s="80" t="str">
        <f t="shared" si="269"/>
        <v/>
      </c>
      <c r="J1271" s="80" t="str">
        <f t="shared" si="276"/>
        <v/>
      </c>
      <c r="AG1271" s="16" t="str">
        <f t="shared" si="277"/>
        <v/>
      </c>
      <c r="AH1271" s="69" t="str">
        <f t="shared" si="270"/>
        <v/>
      </c>
      <c r="AI1271" s="70" t="str">
        <f t="shared" si="271"/>
        <v/>
      </c>
      <c r="AJ1271" s="70" t="str">
        <f t="shared" si="272"/>
        <v/>
      </c>
      <c r="AK1271" s="70" t="str">
        <f t="shared" si="278"/>
        <v/>
      </c>
      <c r="AL1271" s="70" t="str">
        <f t="shared" si="279"/>
        <v/>
      </c>
    </row>
    <row r="1272" spans="2:38" ht="15" thickBot="1" x14ac:dyDescent="0.35">
      <c r="B1272" s="79" t="str">
        <f t="shared" si="273"/>
        <v/>
      </c>
      <c r="C1272" s="78" t="str">
        <f t="shared" si="266"/>
        <v/>
      </c>
      <c r="D1272" s="79" t="str">
        <f>IFERROR(IF(J1271&lt;=0,"",IF(C1272="Yes","",B1272-COUNTIF($C$20:C1272,"Yes"))),"")</f>
        <v/>
      </c>
      <c r="E1272" s="81" t="str">
        <f t="shared" si="267"/>
        <v/>
      </c>
      <c r="F1272" s="80" t="str">
        <f t="shared" si="274"/>
        <v/>
      </c>
      <c r="G1272" s="80" t="str">
        <f t="shared" si="268"/>
        <v/>
      </c>
      <c r="H1272" s="80" t="str">
        <f t="shared" si="275"/>
        <v/>
      </c>
      <c r="I1272" s="80" t="str">
        <f t="shared" si="269"/>
        <v/>
      </c>
      <c r="J1272" s="80" t="str">
        <f t="shared" si="276"/>
        <v/>
      </c>
      <c r="AG1272" s="16" t="str">
        <f t="shared" si="277"/>
        <v/>
      </c>
      <c r="AH1272" s="69" t="str">
        <f t="shared" si="270"/>
        <v/>
      </c>
      <c r="AI1272" s="70" t="str">
        <f t="shared" si="271"/>
        <v/>
      </c>
      <c r="AJ1272" s="70" t="str">
        <f t="shared" si="272"/>
        <v/>
      </c>
      <c r="AK1272" s="70" t="str">
        <f t="shared" si="278"/>
        <v/>
      </c>
      <c r="AL1272" s="70" t="str">
        <f t="shared" si="279"/>
        <v/>
      </c>
    </row>
    <row r="1273" spans="2:38" ht="15" thickBot="1" x14ac:dyDescent="0.35">
      <c r="B1273" s="79" t="str">
        <f t="shared" si="273"/>
        <v/>
      </c>
      <c r="C1273" s="78" t="str">
        <f t="shared" si="266"/>
        <v/>
      </c>
      <c r="D1273" s="79" t="str">
        <f>IFERROR(IF(J1272&lt;=0,"",IF(C1273="Yes","",B1273-COUNTIF($C$20:C1273,"Yes"))),"")</f>
        <v/>
      </c>
      <c r="E1273" s="81" t="str">
        <f t="shared" si="267"/>
        <v/>
      </c>
      <c r="F1273" s="80" t="str">
        <f t="shared" si="274"/>
        <v/>
      </c>
      <c r="G1273" s="80" t="str">
        <f t="shared" si="268"/>
        <v/>
      </c>
      <c r="H1273" s="80" t="str">
        <f t="shared" si="275"/>
        <v/>
      </c>
      <c r="I1273" s="80" t="str">
        <f t="shared" si="269"/>
        <v/>
      </c>
      <c r="J1273" s="80" t="str">
        <f t="shared" si="276"/>
        <v/>
      </c>
      <c r="AG1273" s="16" t="str">
        <f t="shared" si="277"/>
        <v/>
      </c>
      <c r="AH1273" s="69" t="str">
        <f t="shared" si="270"/>
        <v/>
      </c>
      <c r="AI1273" s="70" t="str">
        <f t="shared" si="271"/>
        <v/>
      </c>
      <c r="AJ1273" s="70" t="str">
        <f t="shared" si="272"/>
        <v/>
      </c>
      <c r="AK1273" s="70" t="str">
        <f t="shared" si="278"/>
        <v/>
      </c>
      <c r="AL1273" s="70" t="str">
        <f t="shared" si="279"/>
        <v/>
      </c>
    </row>
    <row r="1274" spans="2:38" ht="15" thickBot="1" x14ac:dyDescent="0.35">
      <c r="B1274" s="79" t="str">
        <f t="shared" si="273"/>
        <v/>
      </c>
      <c r="C1274" s="78" t="str">
        <f t="shared" si="266"/>
        <v/>
      </c>
      <c r="D1274" s="79" t="str">
        <f>IFERROR(IF(J1273&lt;=0,"",IF(C1274="Yes","",B1274-COUNTIF($C$20:C1274,"Yes"))),"")</f>
        <v/>
      </c>
      <c r="E1274" s="81" t="str">
        <f t="shared" si="267"/>
        <v/>
      </c>
      <c r="F1274" s="80" t="str">
        <f t="shared" si="274"/>
        <v/>
      </c>
      <c r="G1274" s="80" t="str">
        <f t="shared" si="268"/>
        <v/>
      </c>
      <c r="H1274" s="80" t="str">
        <f t="shared" si="275"/>
        <v/>
      </c>
      <c r="I1274" s="80" t="str">
        <f t="shared" si="269"/>
        <v/>
      </c>
      <c r="J1274" s="80" t="str">
        <f t="shared" si="276"/>
        <v/>
      </c>
      <c r="AG1274" s="16" t="str">
        <f t="shared" si="277"/>
        <v/>
      </c>
      <c r="AH1274" s="69" t="str">
        <f t="shared" si="270"/>
        <v/>
      </c>
      <c r="AI1274" s="70" t="str">
        <f t="shared" si="271"/>
        <v/>
      </c>
      <c r="AJ1274" s="70" t="str">
        <f t="shared" si="272"/>
        <v/>
      </c>
      <c r="AK1274" s="70" t="str">
        <f t="shared" si="278"/>
        <v/>
      </c>
      <c r="AL1274" s="70" t="str">
        <f t="shared" si="279"/>
        <v/>
      </c>
    </row>
    <row r="1275" spans="2:38" ht="15" thickBot="1" x14ac:dyDescent="0.35">
      <c r="B1275" s="79" t="str">
        <f t="shared" si="273"/>
        <v/>
      </c>
      <c r="C1275" s="78" t="str">
        <f t="shared" si="266"/>
        <v/>
      </c>
      <c r="D1275" s="79" t="str">
        <f>IFERROR(IF(J1274&lt;=0,"",IF(C1275="Yes","",B1275-COUNTIF($C$20:C1275,"Yes"))),"")</f>
        <v/>
      </c>
      <c r="E1275" s="81" t="str">
        <f t="shared" si="267"/>
        <v/>
      </c>
      <c r="F1275" s="80" t="str">
        <f t="shared" si="274"/>
        <v/>
      </c>
      <c r="G1275" s="80" t="str">
        <f t="shared" si="268"/>
        <v/>
      </c>
      <c r="H1275" s="80" t="str">
        <f t="shared" si="275"/>
        <v/>
      </c>
      <c r="I1275" s="80" t="str">
        <f t="shared" si="269"/>
        <v/>
      </c>
      <c r="J1275" s="80" t="str">
        <f t="shared" si="276"/>
        <v/>
      </c>
      <c r="AG1275" s="16" t="str">
        <f t="shared" si="277"/>
        <v/>
      </c>
      <c r="AH1275" s="69" t="str">
        <f t="shared" si="270"/>
        <v/>
      </c>
      <c r="AI1275" s="70" t="str">
        <f t="shared" si="271"/>
        <v/>
      </c>
      <c r="AJ1275" s="70" t="str">
        <f t="shared" si="272"/>
        <v/>
      </c>
      <c r="AK1275" s="70" t="str">
        <f t="shared" si="278"/>
        <v/>
      </c>
      <c r="AL1275" s="70" t="str">
        <f t="shared" si="279"/>
        <v/>
      </c>
    </row>
    <row r="1276" spans="2:38" ht="15" thickBot="1" x14ac:dyDescent="0.35">
      <c r="B1276" s="79" t="str">
        <f t="shared" si="273"/>
        <v/>
      </c>
      <c r="C1276" s="78" t="str">
        <f t="shared" si="266"/>
        <v/>
      </c>
      <c r="D1276" s="79" t="str">
        <f>IFERROR(IF(J1275&lt;=0,"",IF(C1276="Yes","",B1276-COUNTIF($C$20:C1276,"Yes"))),"")</f>
        <v/>
      </c>
      <c r="E1276" s="81" t="str">
        <f t="shared" si="267"/>
        <v/>
      </c>
      <c r="F1276" s="80" t="str">
        <f t="shared" si="274"/>
        <v/>
      </c>
      <c r="G1276" s="80" t="str">
        <f t="shared" si="268"/>
        <v/>
      </c>
      <c r="H1276" s="80" t="str">
        <f t="shared" si="275"/>
        <v/>
      </c>
      <c r="I1276" s="80" t="str">
        <f t="shared" si="269"/>
        <v/>
      </c>
      <c r="J1276" s="80" t="str">
        <f t="shared" si="276"/>
        <v/>
      </c>
      <c r="AG1276" s="16" t="str">
        <f t="shared" si="277"/>
        <v/>
      </c>
      <c r="AH1276" s="69" t="str">
        <f t="shared" si="270"/>
        <v/>
      </c>
      <c r="AI1276" s="70" t="str">
        <f t="shared" si="271"/>
        <v/>
      </c>
      <c r="AJ1276" s="70" t="str">
        <f t="shared" si="272"/>
        <v/>
      </c>
      <c r="AK1276" s="70" t="str">
        <f t="shared" si="278"/>
        <v/>
      </c>
      <c r="AL1276" s="70" t="str">
        <f t="shared" si="279"/>
        <v/>
      </c>
    </row>
    <row r="1277" spans="2:38" ht="15" thickBot="1" x14ac:dyDescent="0.35">
      <c r="B1277" s="79" t="str">
        <f t="shared" si="273"/>
        <v/>
      </c>
      <c r="C1277" s="78" t="str">
        <f t="shared" si="266"/>
        <v/>
      </c>
      <c r="D1277" s="79" t="str">
        <f>IFERROR(IF(J1276&lt;=0,"",IF(C1277="Yes","",B1277-COUNTIF($C$20:C1277,"Yes"))),"")</f>
        <v/>
      </c>
      <c r="E1277" s="81" t="str">
        <f t="shared" si="267"/>
        <v/>
      </c>
      <c r="F1277" s="80" t="str">
        <f t="shared" si="274"/>
        <v/>
      </c>
      <c r="G1277" s="80" t="str">
        <f t="shared" si="268"/>
        <v/>
      </c>
      <c r="H1277" s="80" t="str">
        <f t="shared" si="275"/>
        <v/>
      </c>
      <c r="I1277" s="80" t="str">
        <f t="shared" si="269"/>
        <v/>
      </c>
      <c r="J1277" s="80" t="str">
        <f t="shared" si="276"/>
        <v/>
      </c>
      <c r="AG1277" s="16" t="str">
        <f t="shared" si="277"/>
        <v/>
      </c>
      <c r="AH1277" s="69" t="str">
        <f t="shared" si="270"/>
        <v/>
      </c>
      <c r="AI1277" s="70" t="str">
        <f t="shared" si="271"/>
        <v/>
      </c>
      <c r="AJ1277" s="70" t="str">
        <f t="shared" si="272"/>
        <v/>
      </c>
      <c r="AK1277" s="70" t="str">
        <f t="shared" si="278"/>
        <v/>
      </c>
      <c r="AL1277" s="70" t="str">
        <f t="shared" si="279"/>
        <v/>
      </c>
    </row>
    <row r="1278" spans="2:38" ht="15" thickBot="1" x14ac:dyDescent="0.35">
      <c r="B1278" s="79" t="str">
        <f t="shared" si="273"/>
        <v/>
      </c>
      <c r="C1278" s="78" t="str">
        <f t="shared" si="266"/>
        <v/>
      </c>
      <c r="D1278" s="79" t="str">
        <f>IFERROR(IF(J1277&lt;=0,"",IF(C1278="Yes","",B1278-COUNTIF($C$20:C1278,"Yes"))),"")</f>
        <v/>
      </c>
      <c r="E1278" s="81" t="str">
        <f t="shared" si="267"/>
        <v/>
      </c>
      <c r="F1278" s="80" t="str">
        <f t="shared" si="274"/>
        <v/>
      </c>
      <c r="G1278" s="80" t="str">
        <f t="shared" si="268"/>
        <v/>
      </c>
      <c r="H1278" s="80" t="str">
        <f t="shared" si="275"/>
        <v/>
      </c>
      <c r="I1278" s="80" t="str">
        <f t="shared" si="269"/>
        <v/>
      </c>
      <c r="J1278" s="80" t="str">
        <f t="shared" si="276"/>
        <v/>
      </c>
      <c r="AG1278" s="16" t="str">
        <f t="shared" si="277"/>
        <v/>
      </c>
      <c r="AH1278" s="69" t="str">
        <f t="shared" si="270"/>
        <v/>
      </c>
      <c r="AI1278" s="70" t="str">
        <f t="shared" si="271"/>
        <v/>
      </c>
      <c r="AJ1278" s="70" t="str">
        <f t="shared" si="272"/>
        <v/>
      </c>
      <c r="AK1278" s="70" t="str">
        <f t="shared" si="278"/>
        <v/>
      </c>
      <c r="AL1278" s="70" t="str">
        <f t="shared" si="279"/>
        <v/>
      </c>
    </row>
    <row r="1279" spans="2:38" ht="15" thickBot="1" x14ac:dyDescent="0.35">
      <c r="B1279" s="79" t="str">
        <f t="shared" si="273"/>
        <v/>
      </c>
      <c r="C1279" s="78" t="str">
        <f t="shared" si="266"/>
        <v/>
      </c>
      <c r="D1279" s="79" t="str">
        <f>IFERROR(IF(J1278&lt;=0,"",IF(C1279="Yes","",B1279-COUNTIF($C$20:C1279,"Yes"))),"")</f>
        <v/>
      </c>
      <c r="E1279" s="81" t="str">
        <f t="shared" si="267"/>
        <v/>
      </c>
      <c r="F1279" s="80" t="str">
        <f t="shared" si="274"/>
        <v/>
      </c>
      <c r="G1279" s="80" t="str">
        <f t="shared" si="268"/>
        <v/>
      </c>
      <c r="H1279" s="80" t="str">
        <f t="shared" si="275"/>
        <v/>
      </c>
      <c r="I1279" s="80" t="str">
        <f t="shared" si="269"/>
        <v/>
      </c>
      <c r="J1279" s="80" t="str">
        <f t="shared" si="276"/>
        <v/>
      </c>
      <c r="AG1279" s="16" t="str">
        <f t="shared" si="277"/>
        <v/>
      </c>
      <c r="AH1279" s="69" t="str">
        <f t="shared" si="270"/>
        <v/>
      </c>
      <c r="AI1279" s="70" t="str">
        <f t="shared" si="271"/>
        <v/>
      </c>
      <c r="AJ1279" s="70" t="str">
        <f t="shared" si="272"/>
        <v/>
      </c>
      <c r="AK1279" s="70" t="str">
        <f t="shared" si="278"/>
        <v/>
      </c>
      <c r="AL1279" s="70" t="str">
        <f t="shared" si="279"/>
        <v/>
      </c>
    </row>
    <row r="1280" spans="2:38" ht="15" thickBot="1" x14ac:dyDescent="0.35">
      <c r="B1280" s="79" t="str">
        <f t="shared" si="273"/>
        <v/>
      </c>
      <c r="C1280" s="78" t="str">
        <f t="shared" si="266"/>
        <v/>
      </c>
      <c r="D1280" s="79" t="str">
        <f>IFERROR(IF(J1279&lt;=0,"",IF(C1280="Yes","",B1280-COUNTIF($C$20:C1280,"Yes"))),"")</f>
        <v/>
      </c>
      <c r="E1280" s="81" t="str">
        <f t="shared" si="267"/>
        <v/>
      </c>
      <c r="F1280" s="80" t="str">
        <f t="shared" si="274"/>
        <v/>
      </c>
      <c r="G1280" s="80" t="str">
        <f t="shared" si="268"/>
        <v/>
      </c>
      <c r="H1280" s="80" t="str">
        <f t="shared" si="275"/>
        <v/>
      </c>
      <c r="I1280" s="80" t="str">
        <f t="shared" si="269"/>
        <v/>
      </c>
      <c r="J1280" s="80" t="str">
        <f t="shared" si="276"/>
        <v/>
      </c>
      <c r="AG1280" s="16" t="str">
        <f t="shared" si="277"/>
        <v/>
      </c>
      <c r="AH1280" s="69" t="str">
        <f t="shared" si="270"/>
        <v/>
      </c>
      <c r="AI1280" s="70" t="str">
        <f t="shared" si="271"/>
        <v/>
      </c>
      <c r="AJ1280" s="70" t="str">
        <f t="shared" si="272"/>
        <v/>
      </c>
      <c r="AK1280" s="70" t="str">
        <f t="shared" si="278"/>
        <v/>
      </c>
      <c r="AL1280" s="70" t="str">
        <f t="shared" si="279"/>
        <v/>
      </c>
    </row>
    <row r="1281" spans="2:38" ht="15" thickBot="1" x14ac:dyDescent="0.35">
      <c r="B1281" s="79" t="str">
        <f t="shared" si="273"/>
        <v/>
      </c>
      <c r="C1281" s="78" t="str">
        <f t="shared" si="266"/>
        <v/>
      </c>
      <c r="D1281" s="79" t="str">
        <f>IFERROR(IF(J1280&lt;=0,"",IF(C1281="Yes","",B1281-COUNTIF($C$20:C1281,"Yes"))),"")</f>
        <v/>
      </c>
      <c r="E1281" s="81" t="str">
        <f t="shared" si="267"/>
        <v/>
      </c>
      <c r="F1281" s="80" t="str">
        <f t="shared" si="274"/>
        <v/>
      </c>
      <c r="G1281" s="80" t="str">
        <f t="shared" si="268"/>
        <v/>
      </c>
      <c r="H1281" s="80" t="str">
        <f t="shared" si="275"/>
        <v/>
      </c>
      <c r="I1281" s="80" t="str">
        <f t="shared" si="269"/>
        <v/>
      </c>
      <c r="J1281" s="80" t="str">
        <f t="shared" si="276"/>
        <v/>
      </c>
      <c r="AG1281" s="16" t="str">
        <f t="shared" si="277"/>
        <v/>
      </c>
      <c r="AH1281" s="69" t="str">
        <f t="shared" si="270"/>
        <v/>
      </c>
      <c r="AI1281" s="70" t="str">
        <f t="shared" si="271"/>
        <v/>
      </c>
      <c r="AJ1281" s="70" t="str">
        <f t="shared" si="272"/>
        <v/>
      </c>
      <c r="AK1281" s="70" t="str">
        <f t="shared" si="278"/>
        <v/>
      </c>
      <c r="AL1281" s="70" t="str">
        <f t="shared" si="279"/>
        <v/>
      </c>
    </row>
    <row r="1282" spans="2:38" ht="15" thickBot="1" x14ac:dyDescent="0.35">
      <c r="B1282" s="79" t="str">
        <f t="shared" si="273"/>
        <v/>
      </c>
      <c r="C1282" s="78" t="str">
        <f t="shared" si="266"/>
        <v/>
      </c>
      <c r="D1282" s="79" t="str">
        <f>IFERROR(IF(J1281&lt;=0,"",IF(C1282="Yes","",B1282-COUNTIF($C$20:C1282,"Yes"))),"")</f>
        <v/>
      </c>
      <c r="E1282" s="81" t="str">
        <f t="shared" si="267"/>
        <v/>
      </c>
      <c r="F1282" s="80" t="str">
        <f t="shared" si="274"/>
        <v/>
      </c>
      <c r="G1282" s="80" t="str">
        <f t="shared" si="268"/>
        <v/>
      </c>
      <c r="H1282" s="80" t="str">
        <f t="shared" si="275"/>
        <v/>
      </c>
      <c r="I1282" s="80" t="str">
        <f t="shared" si="269"/>
        <v/>
      </c>
      <c r="J1282" s="80" t="str">
        <f t="shared" si="276"/>
        <v/>
      </c>
      <c r="AG1282" s="16" t="str">
        <f t="shared" si="277"/>
        <v/>
      </c>
      <c r="AH1282" s="69" t="str">
        <f t="shared" si="270"/>
        <v/>
      </c>
      <c r="AI1282" s="70" t="str">
        <f t="shared" si="271"/>
        <v/>
      </c>
      <c r="AJ1282" s="70" t="str">
        <f t="shared" si="272"/>
        <v/>
      </c>
      <c r="AK1282" s="70" t="str">
        <f t="shared" si="278"/>
        <v/>
      </c>
      <c r="AL1282" s="70" t="str">
        <f t="shared" si="279"/>
        <v/>
      </c>
    </row>
    <row r="1283" spans="2:38" ht="15" thickBot="1" x14ac:dyDescent="0.35">
      <c r="B1283" s="79" t="str">
        <f t="shared" si="273"/>
        <v/>
      </c>
      <c r="C1283" s="78" t="str">
        <f t="shared" si="266"/>
        <v/>
      </c>
      <c r="D1283" s="79" t="str">
        <f>IFERROR(IF(J1282&lt;=0,"",IF(C1283="Yes","",B1283-COUNTIF($C$20:C1283,"Yes"))),"")</f>
        <v/>
      </c>
      <c r="E1283" s="81" t="str">
        <f t="shared" si="267"/>
        <v/>
      </c>
      <c r="F1283" s="80" t="str">
        <f t="shared" si="274"/>
        <v/>
      </c>
      <c r="G1283" s="80" t="str">
        <f t="shared" si="268"/>
        <v/>
      </c>
      <c r="H1283" s="80" t="str">
        <f t="shared" si="275"/>
        <v/>
      </c>
      <c r="I1283" s="80" t="str">
        <f t="shared" si="269"/>
        <v/>
      </c>
      <c r="J1283" s="80" t="str">
        <f t="shared" si="276"/>
        <v/>
      </c>
      <c r="AG1283" s="16" t="str">
        <f t="shared" si="277"/>
        <v/>
      </c>
      <c r="AH1283" s="69" t="str">
        <f t="shared" si="270"/>
        <v/>
      </c>
      <c r="AI1283" s="70" t="str">
        <f t="shared" si="271"/>
        <v/>
      </c>
      <c r="AJ1283" s="70" t="str">
        <f t="shared" si="272"/>
        <v/>
      </c>
      <c r="AK1283" s="70" t="str">
        <f t="shared" si="278"/>
        <v/>
      </c>
      <c r="AL1283" s="70" t="str">
        <f t="shared" si="279"/>
        <v/>
      </c>
    </row>
    <row r="1284" spans="2:38" ht="15" thickBot="1" x14ac:dyDescent="0.35">
      <c r="B1284" s="79" t="str">
        <f t="shared" si="273"/>
        <v/>
      </c>
      <c r="C1284" s="78" t="str">
        <f t="shared" si="266"/>
        <v/>
      </c>
      <c r="D1284" s="79" t="str">
        <f>IFERROR(IF(J1283&lt;=0,"",IF(C1284="Yes","",B1284-COUNTIF($C$20:C1284,"Yes"))),"")</f>
        <v/>
      </c>
      <c r="E1284" s="81" t="str">
        <f t="shared" si="267"/>
        <v/>
      </c>
      <c r="F1284" s="80" t="str">
        <f t="shared" si="274"/>
        <v/>
      </c>
      <c r="G1284" s="80" t="str">
        <f t="shared" si="268"/>
        <v/>
      </c>
      <c r="H1284" s="80" t="str">
        <f t="shared" si="275"/>
        <v/>
      </c>
      <c r="I1284" s="80" t="str">
        <f t="shared" si="269"/>
        <v/>
      </c>
      <c r="J1284" s="80" t="str">
        <f t="shared" si="276"/>
        <v/>
      </c>
      <c r="AG1284" s="16" t="str">
        <f t="shared" si="277"/>
        <v/>
      </c>
      <c r="AH1284" s="69" t="str">
        <f t="shared" si="270"/>
        <v/>
      </c>
      <c r="AI1284" s="70" t="str">
        <f t="shared" si="271"/>
        <v/>
      </c>
      <c r="AJ1284" s="70" t="str">
        <f t="shared" si="272"/>
        <v/>
      </c>
      <c r="AK1284" s="70" t="str">
        <f t="shared" si="278"/>
        <v/>
      </c>
      <c r="AL1284" s="70" t="str">
        <f t="shared" si="279"/>
        <v/>
      </c>
    </row>
    <row r="1285" spans="2:38" ht="15" thickBot="1" x14ac:dyDescent="0.35">
      <c r="B1285" s="79" t="str">
        <f t="shared" si="273"/>
        <v/>
      </c>
      <c r="C1285" s="78" t="str">
        <f t="shared" si="266"/>
        <v/>
      </c>
      <c r="D1285" s="79" t="str">
        <f>IFERROR(IF(J1284&lt;=0,"",IF(C1285="Yes","",B1285-COUNTIF($C$20:C1285,"Yes"))),"")</f>
        <v/>
      </c>
      <c r="E1285" s="81" t="str">
        <f t="shared" si="267"/>
        <v/>
      </c>
      <c r="F1285" s="80" t="str">
        <f t="shared" si="274"/>
        <v/>
      </c>
      <c r="G1285" s="80" t="str">
        <f t="shared" si="268"/>
        <v/>
      </c>
      <c r="H1285" s="80" t="str">
        <f t="shared" si="275"/>
        <v/>
      </c>
      <c r="I1285" s="80" t="str">
        <f t="shared" si="269"/>
        <v/>
      </c>
      <c r="J1285" s="80" t="str">
        <f t="shared" si="276"/>
        <v/>
      </c>
      <c r="AG1285" s="16" t="str">
        <f t="shared" si="277"/>
        <v/>
      </c>
      <c r="AH1285" s="69" t="str">
        <f t="shared" si="270"/>
        <v/>
      </c>
      <c r="AI1285" s="70" t="str">
        <f t="shared" si="271"/>
        <v/>
      </c>
      <c r="AJ1285" s="70" t="str">
        <f t="shared" si="272"/>
        <v/>
      </c>
      <c r="AK1285" s="70" t="str">
        <f t="shared" si="278"/>
        <v/>
      </c>
      <c r="AL1285" s="70" t="str">
        <f t="shared" si="279"/>
        <v/>
      </c>
    </row>
    <row r="1286" spans="2:38" ht="15" thickBot="1" x14ac:dyDescent="0.35">
      <c r="B1286" s="79" t="str">
        <f t="shared" si="273"/>
        <v/>
      </c>
      <c r="C1286" s="78" t="str">
        <f t="shared" si="266"/>
        <v/>
      </c>
      <c r="D1286" s="79" t="str">
        <f>IFERROR(IF(J1285&lt;=0,"",IF(C1286="Yes","",B1286-COUNTIF($C$20:C1286,"Yes"))),"")</f>
        <v/>
      </c>
      <c r="E1286" s="81" t="str">
        <f t="shared" si="267"/>
        <v/>
      </c>
      <c r="F1286" s="80" t="str">
        <f t="shared" si="274"/>
        <v/>
      </c>
      <c r="G1286" s="80" t="str">
        <f t="shared" si="268"/>
        <v/>
      </c>
      <c r="H1286" s="80" t="str">
        <f t="shared" si="275"/>
        <v/>
      </c>
      <c r="I1286" s="80" t="str">
        <f t="shared" si="269"/>
        <v/>
      </c>
      <c r="J1286" s="80" t="str">
        <f t="shared" si="276"/>
        <v/>
      </c>
      <c r="AG1286" s="16" t="str">
        <f t="shared" si="277"/>
        <v/>
      </c>
      <c r="AH1286" s="69" t="str">
        <f t="shared" si="270"/>
        <v/>
      </c>
      <c r="AI1286" s="70" t="str">
        <f t="shared" si="271"/>
        <v/>
      </c>
      <c r="AJ1286" s="70" t="str">
        <f t="shared" si="272"/>
        <v/>
      </c>
      <c r="AK1286" s="70" t="str">
        <f t="shared" si="278"/>
        <v/>
      </c>
      <c r="AL1286" s="70" t="str">
        <f t="shared" si="279"/>
        <v/>
      </c>
    </row>
    <row r="1287" spans="2:38" ht="15" thickBot="1" x14ac:dyDescent="0.35">
      <c r="B1287" s="79" t="str">
        <f t="shared" si="273"/>
        <v/>
      </c>
      <c r="C1287" s="78" t="str">
        <f t="shared" si="266"/>
        <v/>
      </c>
      <c r="D1287" s="79" t="str">
        <f>IFERROR(IF(J1286&lt;=0,"",IF(C1287="Yes","",B1287-COUNTIF($C$20:C1287,"Yes"))),"")</f>
        <v/>
      </c>
      <c r="E1287" s="81" t="str">
        <f t="shared" si="267"/>
        <v/>
      </c>
      <c r="F1287" s="80" t="str">
        <f t="shared" si="274"/>
        <v/>
      </c>
      <c r="G1287" s="80" t="str">
        <f t="shared" si="268"/>
        <v/>
      </c>
      <c r="H1287" s="80" t="str">
        <f t="shared" si="275"/>
        <v/>
      </c>
      <c r="I1287" s="80" t="str">
        <f t="shared" si="269"/>
        <v/>
      </c>
      <c r="J1287" s="80" t="str">
        <f t="shared" si="276"/>
        <v/>
      </c>
      <c r="AG1287" s="16" t="str">
        <f t="shared" si="277"/>
        <v/>
      </c>
      <c r="AH1287" s="69" t="str">
        <f t="shared" si="270"/>
        <v/>
      </c>
      <c r="AI1287" s="70" t="str">
        <f t="shared" si="271"/>
        <v/>
      </c>
      <c r="AJ1287" s="70" t="str">
        <f t="shared" si="272"/>
        <v/>
      </c>
      <c r="AK1287" s="70" t="str">
        <f t="shared" si="278"/>
        <v/>
      </c>
      <c r="AL1287" s="70" t="str">
        <f t="shared" si="279"/>
        <v/>
      </c>
    </row>
    <row r="1288" spans="2:38" ht="15" thickBot="1" x14ac:dyDescent="0.35">
      <c r="B1288" s="79" t="str">
        <f t="shared" si="273"/>
        <v/>
      </c>
      <c r="C1288" s="78" t="str">
        <f t="shared" si="266"/>
        <v/>
      </c>
      <c r="D1288" s="79" t="str">
        <f>IFERROR(IF(J1287&lt;=0,"",IF(C1288="Yes","",B1288-COUNTIF($C$20:C1288,"Yes"))),"")</f>
        <v/>
      </c>
      <c r="E1288" s="81" t="str">
        <f t="shared" si="267"/>
        <v/>
      </c>
      <c r="F1288" s="80" t="str">
        <f t="shared" si="274"/>
        <v/>
      </c>
      <c r="G1288" s="80" t="str">
        <f t="shared" si="268"/>
        <v/>
      </c>
      <c r="H1288" s="80" t="str">
        <f t="shared" si="275"/>
        <v/>
      </c>
      <c r="I1288" s="80" t="str">
        <f t="shared" si="269"/>
        <v/>
      </c>
      <c r="J1288" s="80" t="str">
        <f t="shared" si="276"/>
        <v/>
      </c>
      <c r="AG1288" s="16" t="str">
        <f t="shared" si="277"/>
        <v/>
      </c>
      <c r="AH1288" s="69" t="str">
        <f t="shared" si="270"/>
        <v/>
      </c>
      <c r="AI1288" s="70" t="str">
        <f t="shared" si="271"/>
        <v/>
      </c>
      <c r="AJ1288" s="70" t="str">
        <f t="shared" si="272"/>
        <v/>
      </c>
      <c r="AK1288" s="70" t="str">
        <f t="shared" si="278"/>
        <v/>
      </c>
      <c r="AL1288" s="70" t="str">
        <f t="shared" si="279"/>
        <v/>
      </c>
    </row>
    <row r="1289" spans="2:38" ht="15" thickBot="1" x14ac:dyDescent="0.35">
      <c r="B1289" s="79" t="str">
        <f t="shared" si="273"/>
        <v/>
      </c>
      <c r="C1289" s="78" t="str">
        <f t="shared" si="266"/>
        <v/>
      </c>
      <c r="D1289" s="79" t="str">
        <f>IFERROR(IF(J1288&lt;=0,"",IF(C1289="Yes","",B1289-COUNTIF($C$20:C1289,"Yes"))),"")</f>
        <v/>
      </c>
      <c r="E1289" s="81" t="str">
        <f t="shared" si="267"/>
        <v/>
      </c>
      <c r="F1289" s="80" t="str">
        <f t="shared" si="274"/>
        <v/>
      </c>
      <c r="G1289" s="80" t="str">
        <f t="shared" si="268"/>
        <v/>
      </c>
      <c r="H1289" s="80" t="str">
        <f t="shared" si="275"/>
        <v/>
      </c>
      <c r="I1289" s="80" t="str">
        <f t="shared" si="269"/>
        <v/>
      </c>
      <c r="J1289" s="80" t="str">
        <f t="shared" si="276"/>
        <v/>
      </c>
      <c r="AG1289" s="16" t="str">
        <f t="shared" si="277"/>
        <v/>
      </c>
      <c r="AH1289" s="69" t="str">
        <f t="shared" si="270"/>
        <v/>
      </c>
      <c r="AI1289" s="70" t="str">
        <f t="shared" si="271"/>
        <v/>
      </c>
      <c r="AJ1289" s="70" t="str">
        <f t="shared" si="272"/>
        <v/>
      </c>
      <c r="AK1289" s="70" t="str">
        <f t="shared" si="278"/>
        <v/>
      </c>
      <c r="AL1289" s="70" t="str">
        <f t="shared" si="279"/>
        <v/>
      </c>
    </row>
    <row r="1290" spans="2:38" ht="15" thickBot="1" x14ac:dyDescent="0.35">
      <c r="B1290" s="79" t="str">
        <f t="shared" si="273"/>
        <v/>
      </c>
      <c r="C1290" s="78" t="str">
        <f t="shared" si="266"/>
        <v/>
      </c>
      <c r="D1290" s="79" t="str">
        <f>IFERROR(IF(J1289&lt;=0,"",IF(C1290="Yes","",B1290-COUNTIF($C$20:C1290,"Yes"))),"")</f>
        <v/>
      </c>
      <c r="E1290" s="81" t="str">
        <f t="shared" si="267"/>
        <v/>
      </c>
      <c r="F1290" s="80" t="str">
        <f t="shared" si="274"/>
        <v/>
      </c>
      <c r="G1290" s="80" t="str">
        <f t="shared" si="268"/>
        <v/>
      </c>
      <c r="H1290" s="80" t="str">
        <f t="shared" si="275"/>
        <v/>
      </c>
      <c r="I1290" s="80" t="str">
        <f t="shared" si="269"/>
        <v/>
      </c>
      <c r="J1290" s="80" t="str">
        <f t="shared" si="276"/>
        <v/>
      </c>
      <c r="AG1290" s="16" t="str">
        <f t="shared" si="277"/>
        <v/>
      </c>
      <c r="AH1290" s="69" t="str">
        <f t="shared" si="270"/>
        <v/>
      </c>
      <c r="AI1290" s="70" t="str">
        <f t="shared" si="271"/>
        <v/>
      </c>
      <c r="AJ1290" s="70" t="str">
        <f t="shared" si="272"/>
        <v/>
      </c>
      <c r="AK1290" s="70" t="str">
        <f t="shared" si="278"/>
        <v/>
      </c>
      <c r="AL1290" s="70" t="str">
        <f t="shared" si="279"/>
        <v/>
      </c>
    </row>
    <row r="1291" spans="2:38" ht="15" thickBot="1" x14ac:dyDescent="0.35">
      <c r="B1291" s="79" t="str">
        <f t="shared" si="273"/>
        <v/>
      </c>
      <c r="C1291" s="78" t="str">
        <f t="shared" si="266"/>
        <v/>
      </c>
      <c r="D1291" s="79" t="str">
        <f>IFERROR(IF(J1290&lt;=0,"",IF(C1291="Yes","",B1291-COUNTIF($C$20:C1291,"Yes"))),"")</f>
        <v/>
      </c>
      <c r="E1291" s="81" t="str">
        <f t="shared" si="267"/>
        <v/>
      </c>
      <c r="F1291" s="80" t="str">
        <f t="shared" si="274"/>
        <v/>
      </c>
      <c r="G1291" s="80" t="str">
        <f t="shared" si="268"/>
        <v/>
      </c>
      <c r="H1291" s="80" t="str">
        <f t="shared" si="275"/>
        <v/>
      </c>
      <c r="I1291" s="80" t="str">
        <f t="shared" si="269"/>
        <v/>
      </c>
      <c r="J1291" s="80" t="str">
        <f t="shared" si="276"/>
        <v/>
      </c>
      <c r="AG1291" s="16" t="str">
        <f t="shared" si="277"/>
        <v/>
      </c>
      <c r="AH1291" s="69" t="str">
        <f t="shared" si="270"/>
        <v/>
      </c>
      <c r="AI1291" s="70" t="str">
        <f t="shared" si="271"/>
        <v/>
      </c>
      <c r="AJ1291" s="70" t="str">
        <f t="shared" si="272"/>
        <v/>
      </c>
      <c r="AK1291" s="70" t="str">
        <f t="shared" si="278"/>
        <v/>
      </c>
      <c r="AL1291" s="70" t="str">
        <f t="shared" si="279"/>
        <v/>
      </c>
    </row>
    <row r="1292" spans="2:38" ht="15" thickBot="1" x14ac:dyDescent="0.35">
      <c r="B1292" s="79" t="str">
        <f t="shared" si="273"/>
        <v/>
      </c>
      <c r="C1292" s="78" t="str">
        <f t="shared" si="266"/>
        <v/>
      </c>
      <c r="D1292" s="79" t="str">
        <f>IFERROR(IF(J1291&lt;=0,"",IF(C1292="Yes","",B1292-COUNTIF($C$20:C1292,"Yes"))),"")</f>
        <v/>
      </c>
      <c r="E1292" s="81" t="str">
        <f t="shared" si="267"/>
        <v/>
      </c>
      <c r="F1292" s="80" t="str">
        <f t="shared" si="274"/>
        <v/>
      </c>
      <c r="G1292" s="80" t="str">
        <f t="shared" si="268"/>
        <v/>
      </c>
      <c r="H1292" s="80" t="str">
        <f t="shared" si="275"/>
        <v/>
      </c>
      <c r="I1292" s="80" t="str">
        <f t="shared" si="269"/>
        <v/>
      </c>
      <c r="J1292" s="80" t="str">
        <f t="shared" si="276"/>
        <v/>
      </c>
      <c r="AG1292" s="16" t="str">
        <f t="shared" si="277"/>
        <v/>
      </c>
      <c r="AH1292" s="69" t="str">
        <f t="shared" si="270"/>
        <v/>
      </c>
      <c r="AI1292" s="70" t="str">
        <f t="shared" si="271"/>
        <v/>
      </c>
      <c r="AJ1292" s="70" t="str">
        <f t="shared" si="272"/>
        <v/>
      </c>
      <c r="AK1292" s="70" t="str">
        <f t="shared" si="278"/>
        <v/>
      </c>
      <c r="AL1292" s="70" t="str">
        <f t="shared" si="279"/>
        <v/>
      </c>
    </row>
    <row r="1293" spans="2:38" ht="15" thickBot="1" x14ac:dyDescent="0.35">
      <c r="B1293" s="79" t="str">
        <f t="shared" si="273"/>
        <v/>
      </c>
      <c r="C1293" s="78" t="str">
        <f t="shared" si="266"/>
        <v/>
      </c>
      <c r="D1293" s="79" t="str">
        <f>IFERROR(IF(J1292&lt;=0,"",IF(C1293="Yes","",B1293-COUNTIF($C$20:C1293,"Yes"))),"")</f>
        <v/>
      </c>
      <c r="E1293" s="81" t="str">
        <f t="shared" si="267"/>
        <v/>
      </c>
      <c r="F1293" s="80" t="str">
        <f t="shared" si="274"/>
        <v/>
      </c>
      <c r="G1293" s="80" t="str">
        <f t="shared" si="268"/>
        <v/>
      </c>
      <c r="H1293" s="80" t="str">
        <f t="shared" si="275"/>
        <v/>
      </c>
      <c r="I1293" s="80" t="str">
        <f t="shared" si="269"/>
        <v/>
      </c>
      <c r="J1293" s="80" t="str">
        <f t="shared" si="276"/>
        <v/>
      </c>
      <c r="AG1293" s="16" t="str">
        <f t="shared" si="277"/>
        <v/>
      </c>
      <c r="AH1293" s="69" t="str">
        <f t="shared" si="270"/>
        <v/>
      </c>
      <c r="AI1293" s="70" t="str">
        <f t="shared" si="271"/>
        <v/>
      </c>
      <c r="AJ1293" s="70" t="str">
        <f t="shared" si="272"/>
        <v/>
      </c>
      <c r="AK1293" s="70" t="str">
        <f t="shared" si="278"/>
        <v/>
      </c>
      <c r="AL1293" s="70" t="str">
        <f t="shared" si="279"/>
        <v/>
      </c>
    </row>
    <row r="1294" spans="2:38" ht="15" thickBot="1" x14ac:dyDescent="0.35">
      <c r="B1294" s="79" t="str">
        <f t="shared" si="273"/>
        <v/>
      </c>
      <c r="C1294" s="78" t="str">
        <f t="shared" si="266"/>
        <v/>
      </c>
      <c r="D1294" s="79" t="str">
        <f>IFERROR(IF(J1293&lt;=0,"",IF(C1294="Yes","",B1294-COUNTIF($C$20:C1294,"Yes"))),"")</f>
        <v/>
      </c>
      <c r="E1294" s="81" t="str">
        <f t="shared" si="267"/>
        <v/>
      </c>
      <c r="F1294" s="80" t="str">
        <f t="shared" si="274"/>
        <v/>
      </c>
      <c r="G1294" s="80" t="str">
        <f t="shared" si="268"/>
        <v/>
      </c>
      <c r="H1294" s="80" t="str">
        <f t="shared" si="275"/>
        <v/>
      </c>
      <c r="I1294" s="80" t="str">
        <f t="shared" si="269"/>
        <v/>
      </c>
      <c r="J1294" s="80" t="str">
        <f t="shared" si="276"/>
        <v/>
      </c>
      <c r="AG1294" s="16" t="str">
        <f t="shared" si="277"/>
        <v/>
      </c>
      <c r="AH1294" s="69" t="str">
        <f t="shared" si="270"/>
        <v/>
      </c>
      <c r="AI1294" s="70" t="str">
        <f t="shared" si="271"/>
        <v/>
      </c>
      <c r="AJ1294" s="70" t="str">
        <f t="shared" si="272"/>
        <v/>
      </c>
      <c r="AK1294" s="70" t="str">
        <f t="shared" si="278"/>
        <v/>
      </c>
      <c r="AL1294" s="70" t="str">
        <f t="shared" si="279"/>
        <v/>
      </c>
    </row>
    <row r="1295" spans="2:38" ht="15" thickBot="1" x14ac:dyDescent="0.35">
      <c r="B1295" s="79" t="str">
        <f t="shared" si="273"/>
        <v/>
      </c>
      <c r="C1295" s="78" t="str">
        <f t="shared" si="266"/>
        <v/>
      </c>
      <c r="D1295" s="79" t="str">
        <f>IFERROR(IF(J1294&lt;=0,"",IF(C1295="Yes","",B1295-COUNTIF($C$20:C1295,"Yes"))),"")</f>
        <v/>
      </c>
      <c r="E1295" s="81" t="str">
        <f t="shared" si="267"/>
        <v/>
      </c>
      <c r="F1295" s="80" t="str">
        <f t="shared" si="274"/>
        <v/>
      </c>
      <c r="G1295" s="80" t="str">
        <f t="shared" si="268"/>
        <v/>
      </c>
      <c r="H1295" s="80" t="str">
        <f t="shared" si="275"/>
        <v/>
      </c>
      <c r="I1295" s="80" t="str">
        <f t="shared" si="269"/>
        <v/>
      </c>
      <c r="J1295" s="80" t="str">
        <f t="shared" si="276"/>
        <v/>
      </c>
      <c r="AG1295" s="16" t="str">
        <f t="shared" si="277"/>
        <v/>
      </c>
      <c r="AH1295" s="69" t="str">
        <f t="shared" si="270"/>
        <v/>
      </c>
      <c r="AI1295" s="70" t="str">
        <f t="shared" si="271"/>
        <v/>
      </c>
      <c r="AJ1295" s="70" t="str">
        <f t="shared" si="272"/>
        <v/>
      </c>
      <c r="AK1295" s="70" t="str">
        <f t="shared" si="278"/>
        <v/>
      </c>
      <c r="AL1295" s="70" t="str">
        <f t="shared" si="279"/>
        <v/>
      </c>
    </row>
    <row r="1296" spans="2:38" ht="15" thickBot="1" x14ac:dyDescent="0.35">
      <c r="B1296" s="79" t="str">
        <f t="shared" si="273"/>
        <v/>
      </c>
      <c r="C1296" s="78" t="str">
        <f t="shared" si="266"/>
        <v/>
      </c>
      <c r="D1296" s="79" t="str">
        <f>IFERROR(IF(J1295&lt;=0,"",IF(C1296="Yes","",B1296-COUNTIF($C$20:C1296,"Yes"))),"")</f>
        <v/>
      </c>
      <c r="E1296" s="81" t="str">
        <f t="shared" si="267"/>
        <v/>
      </c>
      <c r="F1296" s="80" t="str">
        <f t="shared" si="274"/>
        <v/>
      </c>
      <c r="G1296" s="80" t="str">
        <f t="shared" si="268"/>
        <v/>
      </c>
      <c r="H1296" s="80" t="str">
        <f t="shared" si="275"/>
        <v/>
      </c>
      <c r="I1296" s="80" t="str">
        <f t="shared" si="269"/>
        <v/>
      </c>
      <c r="J1296" s="80" t="str">
        <f t="shared" si="276"/>
        <v/>
      </c>
      <c r="AG1296" s="16" t="str">
        <f t="shared" si="277"/>
        <v/>
      </c>
      <c r="AH1296" s="69" t="str">
        <f t="shared" si="270"/>
        <v/>
      </c>
      <c r="AI1296" s="70" t="str">
        <f t="shared" si="271"/>
        <v/>
      </c>
      <c r="AJ1296" s="70" t="str">
        <f t="shared" si="272"/>
        <v/>
      </c>
      <c r="AK1296" s="70" t="str">
        <f t="shared" si="278"/>
        <v/>
      </c>
      <c r="AL1296" s="70" t="str">
        <f t="shared" si="279"/>
        <v/>
      </c>
    </row>
    <row r="1297" spans="2:38" ht="15" thickBot="1" x14ac:dyDescent="0.35">
      <c r="B1297" s="79" t="str">
        <f t="shared" si="273"/>
        <v/>
      </c>
      <c r="C1297" s="78" t="str">
        <f t="shared" si="266"/>
        <v/>
      </c>
      <c r="D1297" s="79" t="str">
        <f>IFERROR(IF(J1296&lt;=0,"",IF(C1297="Yes","",B1297-COUNTIF($C$20:C1297,"Yes"))),"")</f>
        <v/>
      </c>
      <c r="E1297" s="81" t="str">
        <f t="shared" si="267"/>
        <v/>
      </c>
      <c r="F1297" s="80" t="str">
        <f t="shared" si="274"/>
        <v/>
      </c>
      <c r="G1297" s="80" t="str">
        <f t="shared" si="268"/>
        <v/>
      </c>
      <c r="H1297" s="80" t="str">
        <f t="shared" si="275"/>
        <v/>
      </c>
      <c r="I1297" s="80" t="str">
        <f t="shared" si="269"/>
        <v/>
      </c>
      <c r="J1297" s="80" t="str">
        <f t="shared" si="276"/>
        <v/>
      </c>
      <c r="AG1297" s="16" t="str">
        <f t="shared" si="277"/>
        <v/>
      </c>
      <c r="AH1297" s="69" t="str">
        <f t="shared" si="270"/>
        <v/>
      </c>
      <c r="AI1297" s="70" t="str">
        <f t="shared" si="271"/>
        <v/>
      </c>
      <c r="AJ1297" s="70" t="str">
        <f t="shared" si="272"/>
        <v/>
      </c>
      <c r="AK1297" s="70" t="str">
        <f t="shared" si="278"/>
        <v/>
      </c>
      <c r="AL1297" s="70" t="str">
        <f t="shared" si="279"/>
        <v/>
      </c>
    </row>
    <row r="1298" spans="2:38" ht="15" thickBot="1" x14ac:dyDescent="0.35">
      <c r="B1298" s="79" t="str">
        <f t="shared" si="273"/>
        <v/>
      </c>
      <c r="C1298" s="78" t="str">
        <f t="shared" si="266"/>
        <v/>
      </c>
      <c r="D1298" s="79" t="str">
        <f>IFERROR(IF(J1297&lt;=0,"",IF(C1298="Yes","",B1298-COUNTIF($C$20:C1298,"Yes"))),"")</f>
        <v/>
      </c>
      <c r="E1298" s="81" t="str">
        <f t="shared" si="267"/>
        <v/>
      </c>
      <c r="F1298" s="80" t="str">
        <f t="shared" si="274"/>
        <v/>
      </c>
      <c r="G1298" s="80" t="str">
        <f t="shared" si="268"/>
        <v/>
      </c>
      <c r="H1298" s="80" t="str">
        <f t="shared" si="275"/>
        <v/>
      </c>
      <c r="I1298" s="80" t="str">
        <f t="shared" si="269"/>
        <v/>
      </c>
      <c r="J1298" s="80" t="str">
        <f t="shared" si="276"/>
        <v/>
      </c>
      <c r="AG1298" s="16" t="str">
        <f t="shared" si="277"/>
        <v/>
      </c>
      <c r="AH1298" s="69" t="str">
        <f t="shared" si="270"/>
        <v/>
      </c>
      <c r="AI1298" s="70" t="str">
        <f t="shared" si="271"/>
        <v/>
      </c>
      <c r="AJ1298" s="70" t="str">
        <f t="shared" si="272"/>
        <v/>
      </c>
      <c r="AK1298" s="70" t="str">
        <f t="shared" si="278"/>
        <v/>
      </c>
      <c r="AL1298" s="70" t="str">
        <f t="shared" si="279"/>
        <v/>
      </c>
    </row>
    <row r="1299" spans="2:38" ht="15" thickBot="1" x14ac:dyDescent="0.35">
      <c r="B1299" s="79" t="str">
        <f t="shared" si="273"/>
        <v/>
      </c>
      <c r="C1299" s="78" t="str">
        <f t="shared" si="266"/>
        <v/>
      </c>
      <c r="D1299" s="79" t="str">
        <f>IFERROR(IF(J1298&lt;=0,"",IF(C1299="Yes","",B1299-COUNTIF($C$20:C1299,"Yes"))),"")</f>
        <v/>
      </c>
      <c r="E1299" s="81" t="str">
        <f t="shared" si="267"/>
        <v/>
      </c>
      <c r="F1299" s="80" t="str">
        <f t="shared" si="274"/>
        <v/>
      </c>
      <c r="G1299" s="80" t="str">
        <f t="shared" si="268"/>
        <v/>
      </c>
      <c r="H1299" s="80" t="str">
        <f t="shared" si="275"/>
        <v/>
      </c>
      <c r="I1299" s="80" t="str">
        <f t="shared" si="269"/>
        <v/>
      </c>
      <c r="J1299" s="80" t="str">
        <f t="shared" si="276"/>
        <v/>
      </c>
      <c r="AG1299" s="16" t="str">
        <f t="shared" si="277"/>
        <v/>
      </c>
      <c r="AH1299" s="69" t="str">
        <f t="shared" si="270"/>
        <v/>
      </c>
      <c r="AI1299" s="70" t="str">
        <f t="shared" si="271"/>
        <v/>
      </c>
      <c r="AJ1299" s="70" t="str">
        <f t="shared" si="272"/>
        <v/>
      </c>
      <c r="AK1299" s="70" t="str">
        <f t="shared" si="278"/>
        <v/>
      </c>
      <c r="AL1299" s="70" t="str">
        <f t="shared" si="279"/>
        <v/>
      </c>
    </row>
    <row r="1300" spans="2:38" ht="15" thickBot="1" x14ac:dyDescent="0.35">
      <c r="B1300" s="79" t="str">
        <f t="shared" si="273"/>
        <v/>
      </c>
      <c r="C1300" s="78" t="str">
        <f t="shared" ref="C1300:C1363" si="280">IF(B1300="","",IF(AND(B1300&lt;=$E$13,B1300&gt;=$E$12),"Yes","No"))</f>
        <v/>
      </c>
      <c r="D1300" s="79" t="str">
        <f>IFERROR(IF(J1299&lt;=0,"",IF(C1300="Yes","",B1300-COUNTIF($C$20:C1300,"Yes"))),"")</f>
        <v/>
      </c>
      <c r="E1300" s="81" t="str">
        <f t="shared" ref="E1300:E1363" si="281">IF($E$9="End of the Period",IF(B1300="","",IF(payment_frequency_EMI_Change="Bi-weekly",first_payment_date_EMI_Change+B1300*VLOOKUP(payment_frequency_EMI_Change,periodic_table,2,0),IF(payment_frequency_EMI_Change="Weekly",first_payment_date_EMI_Change+B1300*VLOOKUP(payment_frequency_EMI_Change,periodic_table,2,0),IF(payment_frequency_EMI_Change="Semi-monthly",first_payment_date_EMI_Change+B1300*VLOOKUP(payment_frequency_EMI_Change,periodic_table,2,0),EDATE(first_payment_date_EMI_Change,B1300*VLOOKUP(payment_frequency_EMI_Change,periodic_table,2,0)))))),IF(B1300="","",IF(payment_frequency_EMI_Change="Bi-weekly",first_payment_date_EMI_Change+(B1300-1)*VLOOKUP(payment_frequency_EMI_Change,periodic_table,2,0),IF(payment_frequency_EMI_Change="Weekly",first_payment_date_EMI_Change+(B1300-1)*VLOOKUP(payment_frequency_EMI_Change,periodic_table,2,0),IF(payment_frequency_EMI_Change="Semi-monthly",first_payment_date_EMI_Change+(B1300-1)*VLOOKUP(payment_frequency_EMI_Change,periodic_table,2,0),EDATE(first_payment_date_EMI_Change,(B1300-1)*VLOOKUP(payment_frequency_EMI_Change,periodic_table,2,0)))))))</f>
        <v/>
      </c>
      <c r="F1300" s="80" t="str">
        <f t="shared" si="274"/>
        <v/>
      </c>
      <c r="G1300" s="80" t="str">
        <f t="shared" ref="G1300:G1363" si="282">IF(AND(Payment_Type_EMI_Change=1,B1300=1),0,IF(B1300="","",IF(C1300="Yes",0,J1299*Compound_Rate_EMI_Change)))</f>
        <v/>
      </c>
      <c r="H1300" s="80" t="str">
        <f t="shared" si="275"/>
        <v/>
      </c>
      <c r="I1300" s="80" t="str">
        <f t="shared" ref="I1300:I1363" si="283">IF(B1300="","",IF(C1300="Yes",J1299*Compound_Rate_EMI_Change,0))</f>
        <v/>
      </c>
      <c r="J1300" s="80" t="str">
        <f t="shared" si="276"/>
        <v/>
      </c>
      <c r="AG1300" s="16" t="str">
        <f t="shared" si="277"/>
        <v/>
      </c>
      <c r="AH1300" s="69" t="str">
        <f t="shared" ref="AH1300:AH1363" si="284">IF($E$9="End of the Period",IF(AG1300="","",IF(payment_frequency_EMI_Change="Bi-weekly",first_payment_date_EMI_Change+AG1300*VLOOKUP(payment_frequency_EMI_Change,periodic_table,2,0),IF(payment_frequency_EMI_Change="Weekly",first_payment_date_EMI_Change+AG1300*VLOOKUP(payment_frequency_EMI_Change,periodic_table,2,0),IF(payment_frequency_EMI_Change="Semi-monthly",first_payment_date_EMI_Change+AG1300*VLOOKUP(payment_frequency_EMI_Change,periodic_table,2,0),EDATE(first_payment_date_EMI_Change,AG1300*VLOOKUP(payment_frequency_EMI_Change,periodic_table,2,0)))))),IF(AG1300="","",IF(payment_frequency_EMI_Change="Bi-weekly",first_payment_date_EMI_Change+(AG1300-1)*VLOOKUP(payment_frequency_EMI_Change,periodic_table,2,0),IF(payment_frequency_EMI_Change="Weekly",first_payment_date_EMI_Change+(AG1300-1)*VLOOKUP(payment_frequency_EMI_Change,periodic_table,2,0),IF(payment_frequency_EMI_Change="Semi-monthly",first_payment_date_EMI_Change+(AG1300-1)*VLOOKUP(payment_frequency_EMI_Change,periodic_table,2,0),EDATE(first_payment_date_EMI_Change,(AG1300-1)*VLOOKUP(payment_frequency_EMI_Change,periodic_table,2,0)))))))</f>
        <v/>
      </c>
      <c r="AI1300" s="70" t="str">
        <f t="shared" ref="AI1300:AI1363" si="285">IF(AG1300="","",IF(AL1299&lt;payment_EMI_Change,AL1299*(1+Compound_Rate_EMI_Change),payment_EMI_Change))</f>
        <v/>
      </c>
      <c r="AJ1300" s="70" t="str">
        <f t="shared" ref="AJ1300:AJ1363" si="286">IF(AND(Payment_Type_EMI_Change=1,AG1300=1),0,IF(AG1300="","",AL1299*Compound_Rate_EMI_Change))</f>
        <v/>
      </c>
      <c r="AK1300" s="70" t="str">
        <f t="shared" si="278"/>
        <v/>
      </c>
      <c r="AL1300" s="70" t="str">
        <f t="shared" si="279"/>
        <v/>
      </c>
    </row>
    <row r="1301" spans="2:38" ht="15" thickBot="1" x14ac:dyDescent="0.35">
      <c r="B1301" s="79" t="str">
        <f t="shared" ref="B1301:B1364" si="287">IFERROR(IF(TRUNC(J1300)&lt;=0,"",B1300+1),"")</f>
        <v/>
      </c>
      <c r="C1301" s="78" t="str">
        <f t="shared" si="280"/>
        <v/>
      </c>
      <c r="D1301" s="79" t="str">
        <f>IFERROR(IF(J1300&lt;=0,"",IF(C1301="Yes","",B1301-COUNTIF($C$20:C1301,"Yes"))),"")</f>
        <v/>
      </c>
      <c r="E1301" s="81" t="str">
        <f t="shared" si="281"/>
        <v/>
      </c>
      <c r="F1301" s="80" t="str">
        <f t="shared" ref="F1301:F1364" si="288">IF(B1301="","",IF(C1301="Yes",0,IF(J1300&lt;payment_EMI_Change,J1300*(1+Compound_Rate_EMI_Change),-PMT($J$5,nper_EMI_Change-B1301+1,J1300))))</f>
        <v/>
      </c>
      <c r="G1301" s="80" t="str">
        <f t="shared" si="282"/>
        <v/>
      </c>
      <c r="H1301" s="80" t="str">
        <f t="shared" ref="H1301:H1364" si="289">IF(B1301="","",F1301-G1301)</f>
        <v/>
      </c>
      <c r="I1301" s="80" t="str">
        <f t="shared" si="283"/>
        <v/>
      </c>
      <c r="J1301" s="80" t="str">
        <f t="shared" ref="J1301:J1364" si="290">IFERROR(IF(B1301="","",J1300-H1301+I1301),"")</f>
        <v/>
      </c>
      <c r="AG1301" s="16" t="str">
        <f t="shared" ref="AG1301:AG1364" si="291">IFERROR(IF(AL1300&lt;=0,"",AG1300+1),"")</f>
        <v/>
      </c>
      <c r="AH1301" s="69" t="str">
        <f t="shared" si="284"/>
        <v/>
      </c>
      <c r="AI1301" s="70" t="str">
        <f t="shared" si="285"/>
        <v/>
      </c>
      <c r="AJ1301" s="70" t="str">
        <f t="shared" si="286"/>
        <v/>
      </c>
      <c r="AK1301" s="70" t="str">
        <f t="shared" ref="AK1301:AK1364" si="292">IF(AG1301="","",AI1301-AJ1301)</f>
        <v/>
      </c>
      <c r="AL1301" s="70" t="str">
        <f t="shared" ref="AL1301:AL1364" si="293">IFERROR(IF(AK1301&lt;=0,"",AL1300-AK1301),"")</f>
        <v/>
      </c>
    </row>
    <row r="1302" spans="2:38" ht="15" thickBot="1" x14ac:dyDescent="0.35">
      <c r="B1302" s="79" t="str">
        <f t="shared" si="287"/>
        <v/>
      </c>
      <c r="C1302" s="78" t="str">
        <f t="shared" si="280"/>
        <v/>
      </c>
      <c r="D1302" s="79" t="str">
        <f>IFERROR(IF(J1301&lt;=0,"",IF(C1302="Yes","",B1302-COUNTIF($C$20:C1302,"Yes"))),"")</f>
        <v/>
      </c>
      <c r="E1302" s="81" t="str">
        <f t="shared" si="281"/>
        <v/>
      </c>
      <c r="F1302" s="80" t="str">
        <f t="shared" si="288"/>
        <v/>
      </c>
      <c r="G1302" s="80" t="str">
        <f t="shared" si="282"/>
        <v/>
      </c>
      <c r="H1302" s="80" t="str">
        <f t="shared" si="289"/>
        <v/>
      </c>
      <c r="I1302" s="80" t="str">
        <f t="shared" si="283"/>
        <v/>
      </c>
      <c r="J1302" s="80" t="str">
        <f t="shared" si="290"/>
        <v/>
      </c>
      <c r="AG1302" s="16" t="str">
        <f t="shared" si="291"/>
        <v/>
      </c>
      <c r="AH1302" s="69" t="str">
        <f t="shared" si="284"/>
        <v/>
      </c>
      <c r="AI1302" s="70" t="str">
        <f t="shared" si="285"/>
        <v/>
      </c>
      <c r="AJ1302" s="70" t="str">
        <f t="shared" si="286"/>
        <v/>
      </c>
      <c r="AK1302" s="70" t="str">
        <f t="shared" si="292"/>
        <v/>
      </c>
      <c r="AL1302" s="70" t="str">
        <f t="shared" si="293"/>
        <v/>
      </c>
    </row>
    <row r="1303" spans="2:38" ht="15" thickBot="1" x14ac:dyDescent="0.35">
      <c r="B1303" s="79" t="str">
        <f t="shared" si="287"/>
        <v/>
      </c>
      <c r="C1303" s="78" t="str">
        <f t="shared" si="280"/>
        <v/>
      </c>
      <c r="D1303" s="79" t="str">
        <f>IFERROR(IF(J1302&lt;=0,"",IF(C1303="Yes","",B1303-COUNTIF($C$20:C1303,"Yes"))),"")</f>
        <v/>
      </c>
      <c r="E1303" s="81" t="str">
        <f t="shared" si="281"/>
        <v/>
      </c>
      <c r="F1303" s="80" t="str">
        <f t="shared" si="288"/>
        <v/>
      </c>
      <c r="G1303" s="80" t="str">
        <f t="shared" si="282"/>
        <v/>
      </c>
      <c r="H1303" s="80" t="str">
        <f t="shared" si="289"/>
        <v/>
      </c>
      <c r="I1303" s="80" t="str">
        <f t="shared" si="283"/>
        <v/>
      </c>
      <c r="J1303" s="80" t="str">
        <f t="shared" si="290"/>
        <v/>
      </c>
      <c r="AG1303" s="16" t="str">
        <f t="shared" si="291"/>
        <v/>
      </c>
      <c r="AH1303" s="69" t="str">
        <f t="shared" si="284"/>
        <v/>
      </c>
      <c r="AI1303" s="70" t="str">
        <f t="shared" si="285"/>
        <v/>
      </c>
      <c r="AJ1303" s="70" t="str">
        <f t="shared" si="286"/>
        <v/>
      </c>
      <c r="AK1303" s="70" t="str">
        <f t="shared" si="292"/>
        <v/>
      </c>
      <c r="AL1303" s="70" t="str">
        <f t="shared" si="293"/>
        <v/>
      </c>
    </row>
    <row r="1304" spans="2:38" ht="15" thickBot="1" x14ac:dyDescent="0.35">
      <c r="B1304" s="79" t="str">
        <f t="shared" si="287"/>
        <v/>
      </c>
      <c r="C1304" s="78" t="str">
        <f t="shared" si="280"/>
        <v/>
      </c>
      <c r="D1304" s="79" t="str">
        <f>IFERROR(IF(J1303&lt;=0,"",IF(C1304="Yes","",B1304-COUNTIF($C$20:C1304,"Yes"))),"")</f>
        <v/>
      </c>
      <c r="E1304" s="81" t="str">
        <f t="shared" si="281"/>
        <v/>
      </c>
      <c r="F1304" s="80" t="str">
        <f t="shared" si="288"/>
        <v/>
      </c>
      <c r="G1304" s="80" t="str">
        <f t="shared" si="282"/>
        <v/>
      </c>
      <c r="H1304" s="80" t="str">
        <f t="shared" si="289"/>
        <v/>
      </c>
      <c r="I1304" s="80" t="str">
        <f t="shared" si="283"/>
        <v/>
      </c>
      <c r="J1304" s="80" t="str">
        <f t="shared" si="290"/>
        <v/>
      </c>
      <c r="AG1304" s="16" t="str">
        <f t="shared" si="291"/>
        <v/>
      </c>
      <c r="AH1304" s="69" t="str">
        <f t="shared" si="284"/>
        <v/>
      </c>
      <c r="AI1304" s="70" t="str">
        <f t="shared" si="285"/>
        <v/>
      </c>
      <c r="AJ1304" s="70" t="str">
        <f t="shared" si="286"/>
        <v/>
      </c>
      <c r="AK1304" s="70" t="str">
        <f t="shared" si="292"/>
        <v/>
      </c>
      <c r="AL1304" s="70" t="str">
        <f t="shared" si="293"/>
        <v/>
      </c>
    </row>
    <row r="1305" spans="2:38" ht="15" thickBot="1" x14ac:dyDescent="0.35">
      <c r="B1305" s="79" t="str">
        <f t="shared" si="287"/>
        <v/>
      </c>
      <c r="C1305" s="78" t="str">
        <f t="shared" si="280"/>
        <v/>
      </c>
      <c r="D1305" s="79" t="str">
        <f>IFERROR(IF(J1304&lt;=0,"",IF(C1305="Yes","",B1305-COUNTIF($C$20:C1305,"Yes"))),"")</f>
        <v/>
      </c>
      <c r="E1305" s="81" t="str">
        <f t="shared" si="281"/>
        <v/>
      </c>
      <c r="F1305" s="80" t="str">
        <f t="shared" si="288"/>
        <v/>
      </c>
      <c r="G1305" s="80" t="str">
        <f t="shared" si="282"/>
        <v/>
      </c>
      <c r="H1305" s="80" t="str">
        <f t="shared" si="289"/>
        <v/>
      </c>
      <c r="I1305" s="80" t="str">
        <f t="shared" si="283"/>
        <v/>
      </c>
      <c r="J1305" s="80" t="str">
        <f t="shared" si="290"/>
        <v/>
      </c>
      <c r="AG1305" s="16" t="str">
        <f t="shared" si="291"/>
        <v/>
      </c>
      <c r="AH1305" s="69" t="str">
        <f t="shared" si="284"/>
        <v/>
      </c>
      <c r="AI1305" s="70" t="str">
        <f t="shared" si="285"/>
        <v/>
      </c>
      <c r="AJ1305" s="70" t="str">
        <f t="shared" si="286"/>
        <v/>
      </c>
      <c r="AK1305" s="70" t="str">
        <f t="shared" si="292"/>
        <v/>
      </c>
      <c r="AL1305" s="70" t="str">
        <f t="shared" si="293"/>
        <v/>
      </c>
    </row>
    <row r="1306" spans="2:38" ht="15" thickBot="1" x14ac:dyDescent="0.35">
      <c r="B1306" s="79" t="str">
        <f t="shared" si="287"/>
        <v/>
      </c>
      <c r="C1306" s="78" t="str">
        <f t="shared" si="280"/>
        <v/>
      </c>
      <c r="D1306" s="79" t="str">
        <f>IFERROR(IF(J1305&lt;=0,"",IF(C1306="Yes","",B1306-COUNTIF($C$20:C1306,"Yes"))),"")</f>
        <v/>
      </c>
      <c r="E1306" s="81" t="str">
        <f t="shared" si="281"/>
        <v/>
      </c>
      <c r="F1306" s="80" t="str">
        <f t="shared" si="288"/>
        <v/>
      </c>
      <c r="G1306" s="80" t="str">
        <f t="shared" si="282"/>
        <v/>
      </c>
      <c r="H1306" s="80" t="str">
        <f t="shared" si="289"/>
        <v/>
      </c>
      <c r="I1306" s="80" t="str">
        <f t="shared" si="283"/>
        <v/>
      </c>
      <c r="J1306" s="80" t="str">
        <f t="shared" si="290"/>
        <v/>
      </c>
      <c r="AG1306" s="16" t="str">
        <f t="shared" si="291"/>
        <v/>
      </c>
      <c r="AH1306" s="69" t="str">
        <f t="shared" si="284"/>
        <v/>
      </c>
      <c r="AI1306" s="70" t="str">
        <f t="shared" si="285"/>
        <v/>
      </c>
      <c r="AJ1306" s="70" t="str">
        <f t="shared" si="286"/>
        <v/>
      </c>
      <c r="AK1306" s="70" t="str">
        <f t="shared" si="292"/>
        <v/>
      </c>
      <c r="AL1306" s="70" t="str">
        <f t="shared" si="293"/>
        <v/>
      </c>
    </row>
    <row r="1307" spans="2:38" ht="15" thickBot="1" x14ac:dyDescent="0.35">
      <c r="B1307" s="79" t="str">
        <f t="shared" si="287"/>
        <v/>
      </c>
      <c r="C1307" s="78" t="str">
        <f t="shared" si="280"/>
        <v/>
      </c>
      <c r="D1307" s="79" t="str">
        <f>IFERROR(IF(J1306&lt;=0,"",IF(C1307="Yes","",B1307-COUNTIF($C$20:C1307,"Yes"))),"")</f>
        <v/>
      </c>
      <c r="E1307" s="81" t="str">
        <f t="shared" si="281"/>
        <v/>
      </c>
      <c r="F1307" s="80" t="str">
        <f t="shared" si="288"/>
        <v/>
      </c>
      <c r="G1307" s="80" t="str">
        <f t="shared" si="282"/>
        <v/>
      </c>
      <c r="H1307" s="80" t="str">
        <f t="shared" si="289"/>
        <v/>
      </c>
      <c r="I1307" s="80" t="str">
        <f t="shared" si="283"/>
        <v/>
      </c>
      <c r="J1307" s="80" t="str">
        <f t="shared" si="290"/>
        <v/>
      </c>
      <c r="AG1307" s="16" t="str">
        <f t="shared" si="291"/>
        <v/>
      </c>
      <c r="AH1307" s="69" t="str">
        <f t="shared" si="284"/>
        <v/>
      </c>
      <c r="AI1307" s="70" t="str">
        <f t="shared" si="285"/>
        <v/>
      </c>
      <c r="AJ1307" s="70" t="str">
        <f t="shared" si="286"/>
        <v/>
      </c>
      <c r="AK1307" s="70" t="str">
        <f t="shared" si="292"/>
        <v/>
      </c>
      <c r="AL1307" s="70" t="str">
        <f t="shared" si="293"/>
        <v/>
      </c>
    </row>
    <row r="1308" spans="2:38" ht="15" thickBot="1" x14ac:dyDescent="0.35">
      <c r="B1308" s="79" t="str">
        <f t="shared" si="287"/>
        <v/>
      </c>
      <c r="C1308" s="78" t="str">
        <f t="shared" si="280"/>
        <v/>
      </c>
      <c r="D1308" s="79" t="str">
        <f>IFERROR(IF(J1307&lt;=0,"",IF(C1308="Yes","",B1308-COUNTIF($C$20:C1308,"Yes"))),"")</f>
        <v/>
      </c>
      <c r="E1308" s="81" t="str">
        <f t="shared" si="281"/>
        <v/>
      </c>
      <c r="F1308" s="80" t="str">
        <f t="shared" si="288"/>
        <v/>
      </c>
      <c r="G1308" s="80" t="str">
        <f t="shared" si="282"/>
        <v/>
      </c>
      <c r="H1308" s="80" t="str">
        <f t="shared" si="289"/>
        <v/>
      </c>
      <c r="I1308" s="80" t="str">
        <f t="shared" si="283"/>
        <v/>
      </c>
      <c r="J1308" s="80" t="str">
        <f t="shared" si="290"/>
        <v/>
      </c>
      <c r="AG1308" s="16" t="str">
        <f t="shared" si="291"/>
        <v/>
      </c>
      <c r="AH1308" s="69" t="str">
        <f t="shared" si="284"/>
        <v/>
      </c>
      <c r="AI1308" s="70" t="str">
        <f t="shared" si="285"/>
        <v/>
      </c>
      <c r="AJ1308" s="70" t="str">
        <f t="shared" si="286"/>
        <v/>
      </c>
      <c r="AK1308" s="70" t="str">
        <f t="shared" si="292"/>
        <v/>
      </c>
      <c r="AL1308" s="70" t="str">
        <f t="shared" si="293"/>
        <v/>
      </c>
    </row>
    <row r="1309" spans="2:38" ht="15" thickBot="1" x14ac:dyDescent="0.35">
      <c r="B1309" s="79" t="str">
        <f t="shared" si="287"/>
        <v/>
      </c>
      <c r="C1309" s="78" t="str">
        <f t="shared" si="280"/>
        <v/>
      </c>
      <c r="D1309" s="79" t="str">
        <f>IFERROR(IF(J1308&lt;=0,"",IF(C1309="Yes","",B1309-COUNTIF($C$20:C1309,"Yes"))),"")</f>
        <v/>
      </c>
      <c r="E1309" s="81" t="str">
        <f t="shared" si="281"/>
        <v/>
      </c>
      <c r="F1309" s="80" t="str">
        <f t="shared" si="288"/>
        <v/>
      </c>
      <c r="G1309" s="80" t="str">
        <f t="shared" si="282"/>
        <v/>
      </c>
      <c r="H1309" s="80" t="str">
        <f t="shared" si="289"/>
        <v/>
      </c>
      <c r="I1309" s="80" t="str">
        <f t="shared" si="283"/>
        <v/>
      </c>
      <c r="J1309" s="80" t="str">
        <f t="shared" si="290"/>
        <v/>
      </c>
      <c r="AG1309" s="16" t="str">
        <f t="shared" si="291"/>
        <v/>
      </c>
      <c r="AH1309" s="69" t="str">
        <f t="shared" si="284"/>
        <v/>
      </c>
      <c r="AI1309" s="70" t="str">
        <f t="shared" si="285"/>
        <v/>
      </c>
      <c r="AJ1309" s="70" t="str">
        <f t="shared" si="286"/>
        <v/>
      </c>
      <c r="AK1309" s="70" t="str">
        <f t="shared" si="292"/>
        <v/>
      </c>
      <c r="AL1309" s="70" t="str">
        <f t="shared" si="293"/>
        <v/>
      </c>
    </row>
    <row r="1310" spans="2:38" ht="15" thickBot="1" x14ac:dyDescent="0.35">
      <c r="B1310" s="79" t="str">
        <f t="shared" si="287"/>
        <v/>
      </c>
      <c r="C1310" s="78" t="str">
        <f t="shared" si="280"/>
        <v/>
      </c>
      <c r="D1310" s="79" t="str">
        <f>IFERROR(IF(J1309&lt;=0,"",IF(C1310="Yes","",B1310-COUNTIF($C$20:C1310,"Yes"))),"")</f>
        <v/>
      </c>
      <c r="E1310" s="81" t="str">
        <f t="shared" si="281"/>
        <v/>
      </c>
      <c r="F1310" s="80" t="str">
        <f t="shared" si="288"/>
        <v/>
      </c>
      <c r="G1310" s="80" t="str">
        <f t="shared" si="282"/>
        <v/>
      </c>
      <c r="H1310" s="80" t="str">
        <f t="shared" si="289"/>
        <v/>
      </c>
      <c r="I1310" s="80" t="str">
        <f t="shared" si="283"/>
        <v/>
      </c>
      <c r="J1310" s="80" t="str">
        <f t="shared" si="290"/>
        <v/>
      </c>
      <c r="AG1310" s="16" t="str">
        <f t="shared" si="291"/>
        <v/>
      </c>
      <c r="AH1310" s="69" t="str">
        <f t="shared" si="284"/>
        <v/>
      </c>
      <c r="AI1310" s="70" t="str">
        <f t="shared" si="285"/>
        <v/>
      </c>
      <c r="AJ1310" s="70" t="str">
        <f t="shared" si="286"/>
        <v/>
      </c>
      <c r="AK1310" s="70" t="str">
        <f t="shared" si="292"/>
        <v/>
      </c>
      <c r="AL1310" s="70" t="str">
        <f t="shared" si="293"/>
        <v/>
      </c>
    </row>
    <row r="1311" spans="2:38" ht="15" thickBot="1" x14ac:dyDescent="0.35">
      <c r="B1311" s="79" t="str">
        <f t="shared" si="287"/>
        <v/>
      </c>
      <c r="C1311" s="78" t="str">
        <f t="shared" si="280"/>
        <v/>
      </c>
      <c r="D1311" s="79" t="str">
        <f>IFERROR(IF(J1310&lt;=0,"",IF(C1311="Yes","",B1311-COUNTIF($C$20:C1311,"Yes"))),"")</f>
        <v/>
      </c>
      <c r="E1311" s="81" t="str">
        <f t="shared" si="281"/>
        <v/>
      </c>
      <c r="F1311" s="80" t="str">
        <f t="shared" si="288"/>
        <v/>
      </c>
      <c r="G1311" s="80" t="str">
        <f t="shared" si="282"/>
        <v/>
      </c>
      <c r="H1311" s="80" t="str">
        <f t="shared" si="289"/>
        <v/>
      </c>
      <c r="I1311" s="80" t="str">
        <f t="shared" si="283"/>
        <v/>
      </c>
      <c r="J1311" s="80" t="str">
        <f t="shared" si="290"/>
        <v/>
      </c>
      <c r="AG1311" s="16" t="str">
        <f t="shared" si="291"/>
        <v/>
      </c>
      <c r="AH1311" s="69" t="str">
        <f t="shared" si="284"/>
        <v/>
      </c>
      <c r="AI1311" s="70" t="str">
        <f t="shared" si="285"/>
        <v/>
      </c>
      <c r="AJ1311" s="70" t="str">
        <f t="shared" si="286"/>
        <v/>
      </c>
      <c r="AK1311" s="70" t="str">
        <f t="shared" si="292"/>
        <v/>
      </c>
      <c r="AL1311" s="70" t="str">
        <f t="shared" si="293"/>
        <v/>
      </c>
    </row>
    <row r="1312" spans="2:38" ht="15" thickBot="1" x14ac:dyDescent="0.35">
      <c r="B1312" s="79" t="str">
        <f t="shared" si="287"/>
        <v/>
      </c>
      <c r="C1312" s="78" t="str">
        <f t="shared" si="280"/>
        <v/>
      </c>
      <c r="D1312" s="79" t="str">
        <f>IFERROR(IF(J1311&lt;=0,"",IF(C1312="Yes","",B1312-COUNTIF($C$20:C1312,"Yes"))),"")</f>
        <v/>
      </c>
      <c r="E1312" s="81" t="str">
        <f t="shared" si="281"/>
        <v/>
      </c>
      <c r="F1312" s="80" t="str">
        <f t="shared" si="288"/>
        <v/>
      </c>
      <c r="G1312" s="80" t="str">
        <f t="shared" si="282"/>
        <v/>
      </c>
      <c r="H1312" s="80" t="str">
        <f t="shared" si="289"/>
        <v/>
      </c>
      <c r="I1312" s="80" t="str">
        <f t="shared" si="283"/>
        <v/>
      </c>
      <c r="J1312" s="80" t="str">
        <f t="shared" si="290"/>
        <v/>
      </c>
      <c r="AG1312" s="16" t="str">
        <f t="shared" si="291"/>
        <v/>
      </c>
      <c r="AH1312" s="69" t="str">
        <f t="shared" si="284"/>
        <v/>
      </c>
      <c r="AI1312" s="70" t="str">
        <f t="shared" si="285"/>
        <v/>
      </c>
      <c r="AJ1312" s="70" t="str">
        <f t="shared" si="286"/>
        <v/>
      </c>
      <c r="AK1312" s="70" t="str">
        <f t="shared" si="292"/>
        <v/>
      </c>
      <c r="AL1312" s="70" t="str">
        <f t="shared" si="293"/>
        <v/>
      </c>
    </row>
    <row r="1313" spans="2:38" ht="15" thickBot="1" x14ac:dyDescent="0.35">
      <c r="B1313" s="79" t="str">
        <f t="shared" si="287"/>
        <v/>
      </c>
      <c r="C1313" s="78" t="str">
        <f t="shared" si="280"/>
        <v/>
      </c>
      <c r="D1313" s="79" t="str">
        <f>IFERROR(IF(J1312&lt;=0,"",IF(C1313="Yes","",B1313-COUNTIF($C$20:C1313,"Yes"))),"")</f>
        <v/>
      </c>
      <c r="E1313" s="81" t="str">
        <f t="shared" si="281"/>
        <v/>
      </c>
      <c r="F1313" s="80" t="str">
        <f t="shared" si="288"/>
        <v/>
      </c>
      <c r="G1313" s="80" t="str">
        <f t="shared" si="282"/>
        <v/>
      </c>
      <c r="H1313" s="80" t="str">
        <f t="shared" si="289"/>
        <v/>
      </c>
      <c r="I1313" s="80" t="str">
        <f t="shared" si="283"/>
        <v/>
      </c>
      <c r="J1313" s="80" t="str">
        <f t="shared" si="290"/>
        <v/>
      </c>
      <c r="AG1313" s="16" t="str">
        <f t="shared" si="291"/>
        <v/>
      </c>
      <c r="AH1313" s="69" t="str">
        <f t="shared" si="284"/>
        <v/>
      </c>
      <c r="AI1313" s="70" t="str">
        <f t="shared" si="285"/>
        <v/>
      </c>
      <c r="AJ1313" s="70" t="str">
        <f t="shared" si="286"/>
        <v/>
      </c>
      <c r="AK1313" s="70" t="str">
        <f t="shared" si="292"/>
        <v/>
      </c>
      <c r="AL1313" s="70" t="str">
        <f t="shared" si="293"/>
        <v/>
      </c>
    </row>
    <row r="1314" spans="2:38" ht="15" thickBot="1" x14ac:dyDescent="0.35">
      <c r="B1314" s="79" t="str">
        <f t="shared" si="287"/>
        <v/>
      </c>
      <c r="C1314" s="78" t="str">
        <f t="shared" si="280"/>
        <v/>
      </c>
      <c r="D1314" s="79" t="str">
        <f>IFERROR(IF(J1313&lt;=0,"",IF(C1314="Yes","",B1314-COUNTIF($C$20:C1314,"Yes"))),"")</f>
        <v/>
      </c>
      <c r="E1314" s="81" t="str">
        <f t="shared" si="281"/>
        <v/>
      </c>
      <c r="F1314" s="80" t="str">
        <f t="shared" si="288"/>
        <v/>
      </c>
      <c r="G1314" s="80" t="str">
        <f t="shared" si="282"/>
        <v/>
      </c>
      <c r="H1314" s="80" t="str">
        <f t="shared" si="289"/>
        <v/>
      </c>
      <c r="I1314" s="80" t="str">
        <f t="shared" si="283"/>
        <v/>
      </c>
      <c r="J1314" s="80" t="str">
        <f t="shared" si="290"/>
        <v/>
      </c>
      <c r="AG1314" s="16" t="str">
        <f t="shared" si="291"/>
        <v/>
      </c>
      <c r="AH1314" s="69" t="str">
        <f t="shared" si="284"/>
        <v/>
      </c>
      <c r="AI1314" s="70" t="str">
        <f t="shared" si="285"/>
        <v/>
      </c>
      <c r="AJ1314" s="70" t="str">
        <f t="shared" si="286"/>
        <v/>
      </c>
      <c r="AK1314" s="70" t="str">
        <f t="shared" si="292"/>
        <v/>
      </c>
      <c r="AL1314" s="70" t="str">
        <f t="shared" si="293"/>
        <v/>
      </c>
    </row>
    <row r="1315" spans="2:38" ht="15" thickBot="1" x14ac:dyDescent="0.35">
      <c r="B1315" s="79" t="str">
        <f t="shared" si="287"/>
        <v/>
      </c>
      <c r="C1315" s="78" t="str">
        <f t="shared" si="280"/>
        <v/>
      </c>
      <c r="D1315" s="79" t="str">
        <f>IFERROR(IF(J1314&lt;=0,"",IF(C1315="Yes","",B1315-COUNTIF($C$20:C1315,"Yes"))),"")</f>
        <v/>
      </c>
      <c r="E1315" s="81" t="str">
        <f t="shared" si="281"/>
        <v/>
      </c>
      <c r="F1315" s="80" t="str">
        <f t="shared" si="288"/>
        <v/>
      </c>
      <c r="G1315" s="80" t="str">
        <f t="shared" si="282"/>
        <v/>
      </c>
      <c r="H1315" s="80" t="str">
        <f t="shared" si="289"/>
        <v/>
      </c>
      <c r="I1315" s="80" t="str">
        <f t="shared" si="283"/>
        <v/>
      </c>
      <c r="J1315" s="80" t="str">
        <f t="shared" si="290"/>
        <v/>
      </c>
      <c r="AG1315" s="16" t="str">
        <f t="shared" si="291"/>
        <v/>
      </c>
      <c r="AH1315" s="69" t="str">
        <f t="shared" si="284"/>
        <v/>
      </c>
      <c r="AI1315" s="70" t="str">
        <f t="shared" si="285"/>
        <v/>
      </c>
      <c r="AJ1315" s="70" t="str">
        <f t="shared" si="286"/>
        <v/>
      </c>
      <c r="AK1315" s="70" t="str">
        <f t="shared" si="292"/>
        <v/>
      </c>
      <c r="AL1315" s="70" t="str">
        <f t="shared" si="293"/>
        <v/>
      </c>
    </row>
    <row r="1316" spans="2:38" ht="15" thickBot="1" x14ac:dyDescent="0.35">
      <c r="B1316" s="79" t="str">
        <f t="shared" si="287"/>
        <v/>
      </c>
      <c r="C1316" s="78" t="str">
        <f t="shared" si="280"/>
        <v/>
      </c>
      <c r="D1316" s="79" t="str">
        <f>IFERROR(IF(J1315&lt;=0,"",IF(C1316="Yes","",B1316-COUNTIF($C$20:C1316,"Yes"))),"")</f>
        <v/>
      </c>
      <c r="E1316" s="81" t="str">
        <f t="shared" si="281"/>
        <v/>
      </c>
      <c r="F1316" s="80" t="str">
        <f t="shared" si="288"/>
        <v/>
      </c>
      <c r="G1316" s="80" t="str">
        <f t="shared" si="282"/>
        <v/>
      </c>
      <c r="H1316" s="80" t="str">
        <f t="shared" si="289"/>
        <v/>
      </c>
      <c r="I1316" s="80" t="str">
        <f t="shared" si="283"/>
        <v/>
      </c>
      <c r="J1316" s="80" t="str">
        <f t="shared" si="290"/>
        <v/>
      </c>
      <c r="AG1316" s="16" t="str">
        <f t="shared" si="291"/>
        <v/>
      </c>
      <c r="AH1316" s="69" t="str">
        <f t="shared" si="284"/>
        <v/>
      </c>
      <c r="AI1316" s="70" t="str">
        <f t="shared" si="285"/>
        <v/>
      </c>
      <c r="AJ1316" s="70" t="str">
        <f t="shared" si="286"/>
        <v/>
      </c>
      <c r="AK1316" s="70" t="str">
        <f t="shared" si="292"/>
        <v/>
      </c>
      <c r="AL1316" s="70" t="str">
        <f t="shared" si="293"/>
        <v/>
      </c>
    </row>
    <row r="1317" spans="2:38" ht="15" thickBot="1" x14ac:dyDescent="0.35">
      <c r="B1317" s="79" t="str">
        <f t="shared" si="287"/>
        <v/>
      </c>
      <c r="C1317" s="78" t="str">
        <f t="shared" si="280"/>
        <v/>
      </c>
      <c r="D1317" s="79" t="str">
        <f>IFERROR(IF(J1316&lt;=0,"",IF(C1317="Yes","",B1317-COUNTIF($C$20:C1317,"Yes"))),"")</f>
        <v/>
      </c>
      <c r="E1317" s="81" t="str">
        <f t="shared" si="281"/>
        <v/>
      </c>
      <c r="F1317" s="80" t="str">
        <f t="shared" si="288"/>
        <v/>
      </c>
      <c r="G1317" s="80" t="str">
        <f t="shared" si="282"/>
        <v/>
      </c>
      <c r="H1317" s="80" t="str">
        <f t="shared" si="289"/>
        <v/>
      </c>
      <c r="I1317" s="80" t="str">
        <f t="shared" si="283"/>
        <v/>
      </c>
      <c r="J1317" s="80" t="str">
        <f t="shared" si="290"/>
        <v/>
      </c>
      <c r="AG1317" s="16" t="str">
        <f t="shared" si="291"/>
        <v/>
      </c>
      <c r="AH1317" s="69" t="str">
        <f t="shared" si="284"/>
        <v/>
      </c>
      <c r="AI1317" s="70" t="str">
        <f t="shared" si="285"/>
        <v/>
      </c>
      <c r="AJ1317" s="70" t="str">
        <f t="shared" si="286"/>
        <v/>
      </c>
      <c r="AK1317" s="70" t="str">
        <f t="shared" si="292"/>
        <v/>
      </c>
      <c r="AL1317" s="70" t="str">
        <f t="shared" si="293"/>
        <v/>
      </c>
    </row>
    <row r="1318" spans="2:38" ht="15" thickBot="1" x14ac:dyDescent="0.35">
      <c r="B1318" s="79" t="str">
        <f t="shared" si="287"/>
        <v/>
      </c>
      <c r="C1318" s="78" t="str">
        <f t="shared" si="280"/>
        <v/>
      </c>
      <c r="D1318" s="79" t="str">
        <f>IFERROR(IF(J1317&lt;=0,"",IF(C1318="Yes","",B1318-COUNTIF($C$20:C1318,"Yes"))),"")</f>
        <v/>
      </c>
      <c r="E1318" s="81" t="str">
        <f t="shared" si="281"/>
        <v/>
      </c>
      <c r="F1318" s="80" t="str">
        <f t="shared" si="288"/>
        <v/>
      </c>
      <c r="G1318" s="80" t="str">
        <f t="shared" si="282"/>
        <v/>
      </c>
      <c r="H1318" s="80" t="str">
        <f t="shared" si="289"/>
        <v/>
      </c>
      <c r="I1318" s="80" t="str">
        <f t="shared" si="283"/>
        <v/>
      </c>
      <c r="J1318" s="80" t="str">
        <f t="shared" si="290"/>
        <v/>
      </c>
      <c r="AG1318" s="16" t="str">
        <f t="shared" si="291"/>
        <v/>
      </c>
      <c r="AH1318" s="69" t="str">
        <f t="shared" si="284"/>
        <v/>
      </c>
      <c r="AI1318" s="70" t="str">
        <f t="shared" si="285"/>
        <v/>
      </c>
      <c r="AJ1318" s="70" t="str">
        <f t="shared" si="286"/>
        <v/>
      </c>
      <c r="AK1318" s="70" t="str">
        <f t="shared" si="292"/>
        <v/>
      </c>
      <c r="AL1318" s="70" t="str">
        <f t="shared" si="293"/>
        <v/>
      </c>
    </row>
    <row r="1319" spans="2:38" ht="15" thickBot="1" x14ac:dyDescent="0.35">
      <c r="B1319" s="79" t="str">
        <f t="shared" si="287"/>
        <v/>
      </c>
      <c r="C1319" s="78" t="str">
        <f t="shared" si="280"/>
        <v/>
      </c>
      <c r="D1319" s="79" t="str">
        <f>IFERROR(IF(J1318&lt;=0,"",IF(C1319="Yes","",B1319-COUNTIF($C$20:C1319,"Yes"))),"")</f>
        <v/>
      </c>
      <c r="E1319" s="81" t="str">
        <f t="shared" si="281"/>
        <v/>
      </c>
      <c r="F1319" s="80" t="str">
        <f t="shared" si="288"/>
        <v/>
      </c>
      <c r="G1319" s="80" t="str">
        <f t="shared" si="282"/>
        <v/>
      </c>
      <c r="H1319" s="80" t="str">
        <f t="shared" si="289"/>
        <v/>
      </c>
      <c r="I1319" s="80" t="str">
        <f t="shared" si="283"/>
        <v/>
      </c>
      <c r="J1319" s="80" t="str">
        <f t="shared" si="290"/>
        <v/>
      </c>
      <c r="AG1319" s="16" t="str">
        <f t="shared" si="291"/>
        <v/>
      </c>
      <c r="AH1319" s="69" t="str">
        <f t="shared" si="284"/>
        <v/>
      </c>
      <c r="AI1319" s="70" t="str">
        <f t="shared" si="285"/>
        <v/>
      </c>
      <c r="AJ1319" s="70" t="str">
        <f t="shared" si="286"/>
        <v/>
      </c>
      <c r="AK1319" s="70" t="str">
        <f t="shared" si="292"/>
        <v/>
      </c>
      <c r="AL1319" s="70" t="str">
        <f t="shared" si="293"/>
        <v/>
      </c>
    </row>
    <row r="1320" spans="2:38" ht="15" thickBot="1" x14ac:dyDescent="0.35">
      <c r="B1320" s="79" t="str">
        <f t="shared" si="287"/>
        <v/>
      </c>
      <c r="C1320" s="78" t="str">
        <f t="shared" si="280"/>
        <v/>
      </c>
      <c r="D1320" s="79" t="str">
        <f>IFERROR(IF(J1319&lt;=0,"",IF(C1320="Yes","",B1320-COUNTIF($C$20:C1320,"Yes"))),"")</f>
        <v/>
      </c>
      <c r="E1320" s="81" t="str">
        <f t="shared" si="281"/>
        <v/>
      </c>
      <c r="F1320" s="80" t="str">
        <f t="shared" si="288"/>
        <v/>
      </c>
      <c r="G1320" s="80" t="str">
        <f t="shared" si="282"/>
        <v/>
      </c>
      <c r="H1320" s="80" t="str">
        <f t="shared" si="289"/>
        <v/>
      </c>
      <c r="I1320" s="80" t="str">
        <f t="shared" si="283"/>
        <v/>
      </c>
      <c r="J1320" s="80" t="str">
        <f t="shared" si="290"/>
        <v/>
      </c>
      <c r="AG1320" s="16" t="str">
        <f t="shared" si="291"/>
        <v/>
      </c>
      <c r="AH1320" s="69" t="str">
        <f t="shared" si="284"/>
        <v/>
      </c>
      <c r="AI1320" s="70" t="str">
        <f t="shared" si="285"/>
        <v/>
      </c>
      <c r="AJ1320" s="70" t="str">
        <f t="shared" si="286"/>
        <v/>
      </c>
      <c r="AK1320" s="70" t="str">
        <f t="shared" si="292"/>
        <v/>
      </c>
      <c r="AL1320" s="70" t="str">
        <f t="shared" si="293"/>
        <v/>
      </c>
    </row>
    <row r="1321" spans="2:38" ht="15" thickBot="1" x14ac:dyDescent="0.35">
      <c r="B1321" s="79" t="str">
        <f t="shared" si="287"/>
        <v/>
      </c>
      <c r="C1321" s="78" t="str">
        <f t="shared" si="280"/>
        <v/>
      </c>
      <c r="D1321" s="79" t="str">
        <f>IFERROR(IF(J1320&lt;=0,"",IF(C1321="Yes","",B1321-COUNTIF($C$20:C1321,"Yes"))),"")</f>
        <v/>
      </c>
      <c r="E1321" s="81" t="str">
        <f t="shared" si="281"/>
        <v/>
      </c>
      <c r="F1321" s="80" t="str">
        <f t="shared" si="288"/>
        <v/>
      </c>
      <c r="G1321" s="80" t="str">
        <f t="shared" si="282"/>
        <v/>
      </c>
      <c r="H1321" s="80" t="str">
        <f t="shared" si="289"/>
        <v/>
      </c>
      <c r="I1321" s="80" t="str">
        <f t="shared" si="283"/>
        <v/>
      </c>
      <c r="J1321" s="80" t="str">
        <f t="shared" si="290"/>
        <v/>
      </c>
      <c r="AG1321" s="16" t="str">
        <f t="shared" si="291"/>
        <v/>
      </c>
      <c r="AH1321" s="69" t="str">
        <f t="shared" si="284"/>
        <v/>
      </c>
      <c r="AI1321" s="70" t="str">
        <f t="shared" si="285"/>
        <v/>
      </c>
      <c r="AJ1321" s="70" t="str">
        <f t="shared" si="286"/>
        <v/>
      </c>
      <c r="AK1321" s="70" t="str">
        <f t="shared" si="292"/>
        <v/>
      </c>
      <c r="AL1321" s="70" t="str">
        <f t="shared" si="293"/>
        <v/>
      </c>
    </row>
    <row r="1322" spans="2:38" ht="15" thickBot="1" x14ac:dyDescent="0.35">
      <c r="B1322" s="79" t="str">
        <f t="shared" si="287"/>
        <v/>
      </c>
      <c r="C1322" s="78" t="str">
        <f t="shared" si="280"/>
        <v/>
      </c>
      <c r="D1322" s="79" t="str">
        <f>IFERROR(IF(J1321&lt;=0,"",IF(C1322="Yes","",B1322-COUNTIF($C$20:C1322,"Yes"))),"")</f>
        <v/>
      </c>
      <c r="E1322" s="81" t="str">
        <f t="shared" si="281"/>
        <v/>
      </c>
      <c r="F1322" s="80" t="str">
        <f t="shared" si="288"/>
        <v/>
      </c>
      <c r="G1322" s="80" t="str">
        <f t="shared" si="282"/>
        <v/>
      </c>
      <c r="H1322" s="80" t="str">
        <f t="shared" si="289"/>
        <v/>
      </c>
      <c r="I1322" s="80" t="str">
        <f t="shared" si="283"/>
        <v/>
      </c>
      <c r="J1322" s="80" t="str">
        <f t="shared" si="290"/>
        <v/>
      </c>
      <c r="AG1322" s="16" t="str">
        <f t="shared" si="291"/>
        <v/>
      </c>
      <c r="AH1322" s="69" t="str">
        <f t="shared" si="284"/>
        <v/>
      </c>
      <c r="AI1322" s="70" t="str">
        <f t="shared" si="285"/>
        <v/>
      </c>
      <c r="AJ1322" s="70" t="str">
        <f t="shared" si="286"/>
        <v/>
      </c>
      <c r="AK1322" s="70" t="str">
        <f t="shared" si="292"/>
        <v/>
      </c>
      <c r="AL1322" s="70" t="str">
        <f t="shared" si="293"/>
        <v/>
      </c>
    </row>
    <row r="1323" spans="2:38" ht="15" thickBot="1" x14ac:dyDescent="0.35">
      <c r="B1323" s="79" t="str">
        <f t="shared" si="287"/>
        <v/>
      </c>
      <c r="C1323" s="78" t="str">
        <f t="shared" si="280"/>
        <v/>
      </c>
      <c r="D1323" s="79" t="str">
        <f>IFERROR(IF(J1322&lt;=0,"",IF(C1323="Yes","",B1323-COUNTIF($C$20:C1323,"Yes"))),"")</f>
        <v/>
      </c>
      <c r="E1323" s="81" t="str">
        <f t="shared" si="281"/>
        <v/>
      </c>
      <c r="F1323" s="80" t="str">
        <f t="shared" si="288"/>
        <v/>
      </c>
      <c r="G1323" s="80" t="str">
        <f t="shared" si="282"/>
        <v/>
      </c>
      <c r="H1323" s="80" t="str">
        <f t="shared" si="289"/>
        <v/>
      </c>
      <c r="I1323" s="80" t="str">
        <f t="shared" si="283"/>
        <v/>
      </c>
      <c r="J1323" s="80" t="str">
        <f t="shared" si="290"/>
        <v/>
      </c>
      <c r="AG1323" s="16" t="str">
        <f t="shared" si="291"/>
        <v/>
      </c>
      <c r="AH1323" s="69" t="str">
        <f t="shared" si="284"/>
        <v/>
      </c>
      <c r="AI1323" s="70" t="str">
        <f t="shared" si="285"/>
        <v/>
      </c>
      <c r="AJ1323" s="70" t="str">
        <f t="shared" si="286"/>
        <v/>
      </c>
      <c r="AK1323" s="70" t="str">
        <f t="shared" si="292"/>
        <v/>
      </c>
      <c r="AL1323" s="70" t="str">
        <f t="shared" si="293"/>
        <v/>
      </c>
    </row>
    <row r="1324" spans="2:38" ht="15" thickBot="1" x14ac:dyDescent="0.35">
      <c r="B1324" s="79" t="str">
        <f t="shared" si="287"/>
        <v/>
      </c>
      <c r="C1324" s="78" t="str">
        <f t="shared" si="280"/>
        <v/>
      </c>
      <c r="D1324" s="79" t="str">
        <f>IFERROR(IF(J1323&lt;=0,"",IF(C1324="Yes","",B1324-COUNTIF($C$20:C1324,"Yes"))),"")</f>
        <v/>
      </c>
      <c r="E1324" s="81" t="str">
        <f t="shared" si="281"/>
        <v/>
      </c>
      <c r="F1324" s="80" t="str">
        <f t="shared" si="288"/>
        <v/>
      </c>
      <c r="G1324" s="80" t="str">
        <f t="shared" si="282"/>
        <v/>
      </c>
      <c r="H1324" s="80" t="str">
        <f t="shared" si="289"/>
        <v/>
      </c>
      <c r="I1324" s="80" t="str">
        <f t="shared" si="283"/>
        <v/>
      </c>
      <c r="J1324" s="80" t="str">
        <f t="shared" si="290"/>
        <v/>
      </c>
      <c r="AG1324" s="16" t="str">
        <f t="shared" si="291"/>
        <v/>
      </c>
      <c r="AH1324" s="69" t="str">
        <f t="shared" si="284"/>
        <v/>
      </c>
      <c r="AI1324" s="70" t="str">
        <f t="shared" si="285"/>
        <v/>
      </c>
      <c r="AJ1324" s="70" t="str">
        <f t="shared" si="286"/>
        <v/>
      </c>
      <c r="AK1324" s="70" t="str">
        <f t="shared" si="292"/>
        <v/>
      </c>
      <c r="AL1324" s="70" t="str">
        <f t="shared" si="293"/>
        <v/>
      </c>
    </row>
    <row r="1325" spans="2:38" ht="15" thickBot="1" x14ac:dyDescent="0.35">
      <c r="B1325" s="79" t="str">
        <f t="shared" si="287"/>
        <v/>
      </c>
      <c r="C1325" s="78" t="str">
        <f t="shared" si="280"/>
        <v/>
      </c>
      <c r="D1325" s="79" t="str">
        <f>IFERROR(IF(J1324&lt;=0,"",IF(C1325="Yes","",B1325-COUNTIF($C$20:C1325,"Yes"))),"")</f>
        <v/>
      </c>
      <c r="E1325" s="81" t="str">
        <f t="shared" si="281"/>
        <v/>
      </c>
      <c r="F1325" s="80" t="str">
        <f t="shared" si="288"/>
        <v/>
      </c>
      <c r="G1325" s="80" t="str">
        <f t="shared" si="282"/>
        <v/>
      </c>
      <c r="H1325" s="80" t="str">
        <f t="shared" si="289"/>
        <v/>
      </c>
      <c r="I1325" s="80" t="str">
        <f t="shared" si="283"/>
        <v/>
      </c>
      <c r="J1325" s="80" t="str">
        <f t="shared" si="290"/>
        <v/>
      </c>
      <c r="AG1325" s="16" t="str">
        <f t="shared" si="291"/>
        <v/>
      </c>
      <c r="AH1325" s="69" t="str">
        <f t="shared" si="284"/>
        <v/>
      </c>
      <c r="AI1325" s="70" t="str">
        <f t="shared" si="285"/>
        <v/>
      </c>
      <c r="AJ1325" s="70" t="str">
        <f t="shared" si="286"/>
        <v/>
      </c>
      <c r="AK1325" s="70" t="str">
        <f t="shared" si="292"/>
        <v/>
      </c>
      <c r="AL1325" s="70" t="str">
        <f t="shared" si="293"/>
        <v/>
      </c>
    </row>
    <row r="1326" spans="2:38" ht="15" thickBot="1" x14ac:dyDescent="0.35">
      <c r="B1326" s="79" t="str">
        <f t="shared" si="287"/>
        <v/>
      </c>
      <c r="C1326" s="78" t="str">
        <f t="shared" si="280"/>
        <v/>
      </c>
      <c r="D1326" s="79" t="str">
        <f>IFERROR(IF(J1325&lt;=0,"",IF(C1326="Yes","",B1326-COUNTIF($C$20:C1326,"Yes"))),"")</f>
        <v/>
      </c>
      <c r="E1326" s="81" t="str">
        <f t="shared" si="281"/>
        <v/>
      </c>
      <c r="F1326" s="80" t="str">
        <f t="shared" si="288"/>
        <v/>
      </c>
      <c r="G1326" s="80" t="str">
        <f t="shared" si="282"/>
        <v/>
      </c>
      <c r="H1326" s="80" t="str">
        <f t="shared" si="289"/>
        <v/>
      </c>
      <c r="I1326" s="80" t="str">
        <f t="shared" si="283"/>
        <v/>
      </c>
      <c r="J1326" s="80" t="str">
        <f t="shared" si="290"/>
        <v/>
      </c>
      <c r="AG1326" s="16" t="str">
        <f t="shared" si="291"/>
        <v/>
      </c>
      <c r="AH1326" s="69" t="str">
        <f t="shared" si="284"/>
        <v/>
      </c>
      <c r="AI1326" s="70" t="str">
        <f t="shared" si="285"/>
        <v/>
      </c>
      <c r="AJ1326" s="70" t="str">
        <f t="shared" si="286"/>
        <v/>
      </c>
      <c r="AK1326" s="70" t="str">
        <f t="shared" si="292"/>
        <v/>
      </c>
      <c r="AL1326" s="70" t="str">
        <f t="shared" si="293"/>
        <v/>
      </c>
    </row>
    <row r="1327" spans="2:38" ht="15" thickBot="1" x14ac:dyDescent="0.35">
      <c r="B1327" s="79" t="str">
        <f t="shared" si="287"/>
        <v/>
      </c>
      <c r="C1327" s="78" t="str">
        <f t="shared" si="280"/>
        <v/>
      </c>
      <c r="D1327" s="79" t="str">
        <f>IFERROR(IF(J1326&lt;=0,"",IF(C1327="Yes","",B1327-COUNTIF($C$20:C1327,"Yes"))),"")</f>
        <v/>
      </c>
      <c r="E1327" s="81" t="str">
        <f t="shared" si="281"/>
        <v/>
      </c>
      <c r="F1327" s="80" t="str">
        <f t="shared" si="288"/>
        <v/>
      </c>
      <c r="G1327" s="80" t="str">
        <f t="shared" si="282"/>
        <v/>
      </c>
      <c r="H1327" s="80" t="str">
        <f t="shared" si="289"/>
        <v/>
      </c>
      <c r="I1327" s="80" t="str">
        <f t="shared" si="283"/>
        <v/>
      </c>
      <c r="J1327" s="80" t="str">
        <f t="shared" si="290"/>
        <v/>
      </c>
      <c r="AG1327" s="16" t="str">
        <f t="shared" si="291"/>
        <v/>
      </c>
      <c r="AH1327" s="69" t="str">
        <f t="shared" si="284"/>
        <v/>
      </c>
      <c r="AI1327" s="70" t="str">
        <f t="shared" si="285"/>
        <v/>
      </c>
      <c r="AJ1327" s="70" t="str">
        <f t="shared" si="286"/>
        <v/>
      </c>
      <c r="AK1327" s="70" t="str">
        <f t="shared" si="292"/>
        <v/>
      </c>
      <c r="AL1327" s="70" t="str">
        <f t="shared" si="293"/>
        <v/>
      </c>
    </row>
    <row r="1328" spans="2:38" ht="15" thickBot="1" x14ac:dyDescent="0.35">
      <c r="B1328" s="79" t="str">
        <f t="shared" si="287"/>
        <v/>
      </c>
      <c r="C1328" s="78" t="str">
        <f t="shared" si="280"/>
        <v/>
      </c>
      <c r="D1328" s="79" t="str">
        <f>IFERROR(IF(J1327&lt;=0,"",IF(C1328="Yes","",B1328-COUNTIF($C$20:C1328,"Yes"))),"")</f>
        <v/>
      </c>
      <c r="E1328" s="81" t="str">
        <f t="shared" si="281"/>
        <v/>
      </c>
      <c r="F1328" s="80" t="str">
        <f t="shared" si="288"/>
        <v/>
      </c>
      <c r="G1328" s="80" t="str">
        <f t="shared" si="282"/>
        <v/>
      </c>
      <c r="H1328" s="80" t="str">
        <f t="shared" si="289"/>
        <v/>
      </c>
      <c r="I1328" s="80" t="str">
        <f t="shared" si="283"/>
        <v/>
      </c>
      <c r="J1328" s="80" t="str">
        <f t="shared" si="290"/>
        <v/>
      </c>
      <c r="AG1328" s="16" t="str">
        <f t="shared" si="291"/>
        <v/>
      </c>
      <c r="AH1328" s="69" t="str">
        <f t="shared" si="284"/>
        <v/>
      </c>
      <c r="AI1328" s="70" t="str">
        <f t="shared" si="285"/>
        <v/>
      </c>
      <c r="AJ1328" s="70" t="str">
        <f t="shared" si="286"/>
        <v/>
      </c>
      <c r="AK1328" s="70" t="str">
        <f t="shared" si="292"/>
        <v/>
      </c>
      <c r="AL1328" s="70" t="str">
        <f t="shared" si="293"/>
        <v/>
      </c>
    </row>
    <row r="1329" spans="2:38" ht="15" thickBot="1" x14ac:dyDescent="0.35">
      <c r="B1329" s="79" t="str">
        <f t="shared" si="287"/>
        <v/>
      </c>
      <c r="C1329" s="78" t="str">
        <f t="shared" si="280"/>
        <v/>
      </c>
      <c r="D1329" s="79" t="str">
        <f>IFERROR(IF(J1328&lt;=0,"",IF(C1329="Yes","",B1329-COUNTIF($C$20:C1329,"Yes"))),"")</f>
        <v/>
      </c>
      <c r="E1329" s="81" t="str">
        <f t="shared" si="281"/>
        <v/>
      </c>
      <c r="F1329" s="80" t="str">
        <f t="shared" si="288"/>
        <v/>
      </c>
      <c r="G1329" s="80" t="str">
        <f t="shared" si="282"/>
        <v/>
      </c>
      <c r="H1329" s="80" t="str">
        <f t="shared" si="289"/>
        <v/>
      </c>
      <c r="I1329" s="80" t="str">
        <f t="shared" si="283"/>
        <v/>
      </c>
      <c r="J1329" s="80" t="str">
        <f t="shared" si="290"/>
        <v/>
      </c>
      <c r="AG1329" s="16" t="str">
        <f t="shared" si="291"/>
        <v/>
      </c>
      <c r="AH1329" s="69" t="str">
        <f t="shared" si="284"/>
        <v/>
      </c>
      <c r="AI1329" s="70" t="str">
        <f t="shared" si="285"/>
        <v/>
      </c>
      <c r="AJ1329" s="70" t="str">
        <f t="shared" si="286"/>
        <v/>
      </c>
      <c r="AK1329" s="70" t="str">
        <f t="shared" si="292"/>
        <v/>
      </c>
      <c r="AL1329" s="70" t="str">
        <f t="shared" si="293"/>
        <v/>
      </c>
    </row>
    <row r="1330" spans="2:38" ht="15" thickBot="1" x14ac:dyDescent="0.35">
      <c r="B1330" s="79" t="str">
        <f t="shared" si="287"/>
        <v/>
      </c>
      <c r="C1330" s="78" t="str">
        <f t="shared" si="280"/>
        <v/>
      </c>
      <c r="D1330" s="79" t="str">
        <f>IFERROR(IF(J1329&lt;=0,"",IF(C1330="Yes","",B1330-COUNTIF($C$20:C1330,"Yes"))),"")</f>
        <v/>
      </c>
      <c r="E1330" s="81" t="str">
        <f t="shared" si="281"/>
        <v/>
      </c>
      <c r="F1330" s="80" t="str">
        <f t="shared" si="288"/>
        <v/>
      </c>
      <c r="G1330" s="80" t="str">
        <f t="shared" si="282"/>
        <v/>
      </c>
      <c r="H1330" s="80" t="str">
        <f t="shared" si="289"/>
        <v/>
      </c>
      <c r="I1330" s="80" t="str">
        <f t="shared" si="283"/>
        <v/>
      </c>
      <c r="J1330" s="80" t="str">
        <f t="shared" si="290"/>
        <v/>
      </c>
      <c r="AG1330" s="16" t="str">
        <f t="shared" si="291"/>
        <v/>
      </c>
      <c r="AH1330" s="69" t="str">
        <f t="shared" si="284"/>
        <v/>
      </c>
      <c r="AI1330" s="70" t="str">
        <f t="shared" si="285"/>
        <v/>
      </c>
      <c r="AJ1330" s="70" t="str">
        <f t="shared" si="286"/>
        <v/>
      </c>
      <c r="AK1330" s="70" t="str">
        <f t="shared" si="292"/>
        <v/>
      </c>
      <c r="AL1330" s="70" t="str">
        <f t="shared" si="293"/>
        <v/>
      </c>
    </row>
    <row r="1331" spans="2:38" ht="15" thickBot="1" x14ac:dyDescent="0.35">
      <c r="B1331" s="79" t="str">
        <f t="shared" si="287"/>
        <v/>
      </c>
      <c r="C1331" s="78" t="str">
        <f t="shared" si="280"/>
        <v/>
      </c>
      <c r="D1331" s="79" t="str">
        <f>IFERROR(IF(J1330&lt;=0,"",IF(C1331="Yes","",B1331-COUNTIF($C$20:C1331,"Yes"))),"")</f>
        <v/>
      </c>
      <c r="E1331" s="81" t="str">
        <f t="shared" si="281"/>
        <v/>
      </c>
      <c r="F1331" s="80" t="str">
        <f t="shared" si="288"/>
        <v/>
      </c>
      <c r="G1331" s="80" t="str">
        <f t="shared" si="282"/>
        <v/>
      </c>
      <c r="H1331" s="80" t="str">
        <f t="shared" si="289"/>
        <v/>
      </c>
      <c r="I1331" s="80" t="str">
        <f t="shared" si="283"/>
        <v/>
      </c>
      <c r="J1331" s="80" t="str">
        <f t="shared" si="290"/>
        <v/>
      </c>
      <c r="AG1331" s="16" t="str">
        <f t="shared" si="291"/>
        <v/>
      </c>
      <c r="AH1331" s="69" t="str">
        <f t="shared" si="284"/>
        <v/>
      </c>
      <c r="AI1331" s="70" t="str">
        <f t="shared" si="285"/>
        <v/>
      </c>
      <c r="AJ1331" s="70" t="str">
        <f t="shared" si="286"/>
        <v/>
      </c>
      <c r="AK1331" s="70" t="str">
        <f t="shared" si="292"/>
        <v/>
      </c>
      <c r="AL1331" s="70" t="str">
        <f t="shared" si="293"/>
        <v/>
      </c>
    </row>
    <row r="1332" spans="2:38" ht="15" thickBot="1" x14ac:dyDescent="0.35">
      <c r="B1332" s="79" t="str">
        <f t="shared" si="287"/>
        <v/>
      </c>
      <c r="C1332" s="78" t="str">
        <f t="shared" si="280"/>
        <v/>
      </c>
      <c r="D1332" s="79" t="str">
        <f>IFERROR(IF(J1331&lt;=0,"",IF(C1332="Yes","",B1332-COUNTIF($C$20:C1332,"Yes"))),"")</f>
        <v/>
      </c>
      <c r="E1332" s="81" t="str">
        <f t="shared" si="281"/>
        <v/>
      </c>
      <c r="F1332" s="80" t="str">
        <f t="shared" si="288"/>
        <v/>
      </c>
      <c r="G1332" s="80" t="str">
        <f t="shared" si="282"/>
        <v/>
      </c>
      <c r="H1332" s="80" t="str">
        <f t="shared" si="289"/>
        <v/>
      </c>
      <c r="I1332" s="80" t="str">
        <f t="shared" si="283"/>
        <v/>
      </c>
      <c r="J1332" s="80" t="str">
        <f t="shared" si="290"/>
        <v/>
      </c>
      <c r="AG1332" s="16" t="str">
        <f t="shared" si="291"/>
        <v/>
      </c>
      <c r="AH1332" s="69" t="str">
        <f t="shared" si="284"/>
        <v/>
      </c>
      <c r="AI1332" s="70" t="str">
        <f t="shared" si="285"/>
        <v/>
      </c>
      <c r="AJ1332" s="70" t="str">
        <f t="shared" si="286"/>
        <v/>
      </c>
      <c r="AK1332" s="70" t="str">
        <f t="shared" si="292"/>
        <v/>
      </c>
      <c r="AL1332" s="70" t="str">
        <f t="shared" si="293"/>
        <v/>
      </c>
    </row>
    <row r="1333" spans="2:38" ht="15" thickBot="1" x14ac:dyDescent="0.35">
      <c r="B1333" s="79" t="str">
        <f t="shared" si="287"/>
        <v/>
      </c>
      <c r="C1333" s="78" t="str">
        <f t="shared" si="280"/>
        <v/>
      </c>
      <c r="D1333" s="79" t="str">
        <f>IFERROR(IF(J1332&lt;=0,"",IF(C1333="Yes","",B1333-COUNTIF($C$20:C1333,"Yes"))),"")</f>
        <v/>
      </c>
      <c r="E1333" s="81" t="str">
        <f t="shared" si="281"/>
        <v/>
      </c>
      <c r="F1333" s="80" t="str">
        <f t="shared" si="288"/>
        <v/>
      </c>
      <c r="G1333" s="80" t="str">
        <f t="shared" si="282"/>
        <v/>
      </c>
      <c r="H1333" s="80" t="str">
        <f t="shared" si="289"/>
        <v/>
      </c>
      <c r="I1333" s="80" t="str">
        <f t="shared" si="283"/>
        <v/>
      </c>
      <c r="J1333" s="80" t="str">
        <f t="shared" si="290"/>
        <v/>
      </c>
      <c r="AG1333" s="16" t="str">
        <f t="shared" si="291"/>
        <v/>
      </c>
      <c r="AH1333" s="69" t="str">
        <f t="shared" si="284"/>
        <v/>
      </c>
      <c r="AI1333" s="70" t="str">
        <f t="shared" si="285"/>
        <v/>
      </c>
      <c r="AJ1333" s="70" t="str">
        <f t="shared" si="286"/>
        <v/>
      </c>
      <c r="AK1333" s="70" t="str">
        <f t="shared" si="292"/>
        <v/>
      </c>
      <c r="AL1333" s="70" t="str">
        <f t="shared" si="293"/>
        <v/>
      </c>
    </row>
    <row r="1334" spans="2:38" ht="15" thickBot="1" x14ac:dyDescent="0.35">
      <c r="B1334" s="79" t="str">
        <f t="shared" si="287"/>
        <v/>
      </c>
      <c r="C1334" s="78" t="str">
        <f t="shared" si="280"/>
        <v/>
      </c>
      <c r="D1334" s="79" t="str">
        <f>IFERROR(IF(J1333&lt;=0,"",IF(C1334="Yes","",B1334-COUNTIF($C$20:C1334,"Yes"))),"")</f>
        <v/>
      </c>
      <c r="E1334" s="81" t="str">
        <f t="shared" si="281"/>
        <v/>
      </c>
      <c r="F1334" s="80" t="str">
        <f t="shared" si="288"/>
        <v/>
      </c>
      <c r="G1334" s="80" t="str">
        <f t="shared" si="282"/>
        <v/>
      </c>
      <c r="H1334" s="80" t="str">
        <f t="shared" si="289"/>
        <v/>
      </c>
      <c r="I1334" s="80" t="str">
        <f t="shared" si="283"/>
        <v/>
      </c>
      <c r="J1334" s="80" t="str">
        <f t="shared" si="290"/>
        <v/>
      </c>
      <c r="AG1334" s="16" t="str">
        <f t="shared" si="291"/>
        <v/>
      </c>
      <c r="AH1334" s="69" t="str">
        <f t="shared" si="284"/>
        <v/>
      </c>
      <c r="AI1334" s="70" t="str">
        <f t="shared" si="285"/>
        <v/>
      </c>
      <c r="AJ1334" s="70" t="str">
        <f t="shared" si="286"/>
        <v/>
      </c>
      <c r="AK1334" s="70" t="str">
        <f t="shared" si="292"/>
        <v/>
      </c>
      <c r="AL1334" s="70" t="str">
        <f t="shared" si="293"/>
        <v/>
      </c>
    </row>
    <row r="1335" spans="2:38" ht="15" thickBot="1" x14ac:dyDescent="0.35">
      <c r="B1335" s="79" t="str">
        <f t="shared" si="287"/>
        <v/>
      </c>
      <c r="C1335" s="78" t="str">
        <f t="shared" si="280"/>
        <v/>
      </c>
      <c r="D1335" s="79" t="str">
        <f>IFERROR(IF(J1334&lt;=0,"",IF(C1335="Yes","",B1335-COUNTIF($C$20:C1335,"Yes"))),"")</f>
        <v/>
      </c>
      <c r="E1335" s="81" t="str">
        <f t="shared" si="281"/>
        <v/>
      </c>
      <c r="F1335" s="80" t="str">
        <f t="shared" si="288"/>
        <v/>
      </c>
      <c r="G1335" s="80" t="str">
        <f t="shared" si="282"/>
        <v/>
      </c>
      <c r="H1335" s="80" t="str">
        <f t="shared" si="289"/>
        <v/>
      </c>
      <c r="I1335" s="80" t="str">
        <f t="shared" si="283"/>
        <v/>
      </c>
      <c r="J1335" s="80" t="str">
        <f t="shared" si="290"/>
        <v/>
      </c>
      <c r="AG1335" s="16" t="str">
        <f t="shared" si="291"/>
        <v/>
      </c>
      <c r="AH1335" s="69" t="str">
        <f t="shared" si="284"/>
        <v/>
      </c>
      <c r="AI1335" s="70" t="str">
        <f t="shared" si="285"/>
        <v/>
      </c>
      <c r="AJ1335" s="70" t="str">
        <f t="shared" si="286"/>
        <v/>
      </c>
      <c r="AK1335" s="70" t="str">
        <f t="shared" si="292"/>
        <v/>
      </c>
      <c r="AL1335" s="70" t="str">
        <f t="shared" si="293"/>
        <v/>
      </c>
    </row>
    <row r="1336" spans="2:38" ht="15" thickBot="1" x14ac:dyDescent="0.35">
      <c r="B1336" s="79" t="str">
        <f t="shared" si="287"/>
        <v/>
      </c>
      <c r="C1336" s="78" t="str">
        <f t="shared" si="280"/>
        <v/>
      </c>
      <c r="D1336" s="79" t="str">
        <f>IFERROR(IF(J1335&lt;=0,"",IF(C1336="Yes","",B1336-COUNTIF($C$20:C1336,"Yes"))),"")</f>
        <v/>
      </c>
      <c r="E1336" s="81" t="str">
        <f t="shared" si="281"/>
        <v/>
      </c>
      <c r="F1336" s="80" t="str">
        <f t="shared" si="288"/>
        <v/>
      </c>
      <c r="G1336" s="80" t="str">
        <f t="shared" si="282"/>
        <v/>
      </c>
      <c r="H1336" s="80" t="str">
        <f t="shared" si="289"/>
        <v/>
      </c>
      <c r="I1336" s="80" t="str">
        <f t="shared" si="283"/>
        <v/>
      </c>
      <c r="J1336" s="80" t="str">
        <f t="shared" si="290"/>
        <v/>
      </c>
      <c r="AG1336" s="16" t="str">
        <f t="shared" si="291"/>
        <v/>
      </c>
      <c r="AH1336" s="69" t="str">
        <f t="shared" si="284"/>
        <v/>
      </c>
      <c r="AI1336" s="70" t="str">
        <f t="shared" si="285"/>
        <v/>
      </c>
      <c r="AJ1336" s="70" t="str">
        <f t="shared" si="286"/>
        <v/>
      </c>
      <c r="AK1336" s="70" t="str">
        <f t="shared" si="292"/>
        <v/>
      </c>
      <c r="AL1336" s="70" t="str">
        <f t="shared" si="293"/>
        <v/>
      </c>
    </row>
    <row r="1337" spans="2:38" ht="15" thickBot="1" x14ac:dyDescent="0.35">
      <c r="B1337" s="79" t="str">
        <f t="shared" si="287"/>
        <v/>
      </c>
      <c r="C1337" s="78" t="str">
        <f t="shared" si="280"/>
        <v/>
      </c>
      <c r="D1337" s="79" t="str">
        <f>IFERROR(IF(J1336&lt;=0,"",IF(C1337="Yes","",B1337-COUNTIF($C$20:C1337,"Yes"))),"")</f>
        <v/>
      </c>
      <c r="E1337" s="81" t="str">
        <f t="shared" si="281"/>
        <v/>
      </c>
      <c r="F1337" s="80" t="str">
        <f t="shared" si="288"/>
        <v/>
      </c>
      <c r="G1337" s="80" t="str">
        <f t="shared" si="282"/>
        <v/>
      </c>
      <c r="H1337" s="80" t="str">
        <f t="shared" si="289"/>
        <v/>
      </c>
      <c r="I1337" s="80" t="str">
        <f t="shared" si="283"/>
        <v/>
      </c>
      <c r="J1337" s="80" t="str">
        <f t="shared" si="290"/>
        <v/>
      </c>
      <c r="AG1337" s="16" t="str">
        <f t="shared" si="291"/>
        <v/>
      </c>
      <c r="AH1337" s="69" t="str">
        <f t="shared" si="284"/>
        <v/>
      </c>
      <c r="AI1337" s="70" t="str">
        <f t="shared" si="285"/>
        <v/>
      </c>
      <c r="AJ1337" s="70" t="str">
        <f t="shared" si="286"/>
        <v/>
      </c>
      <c r="AK1337" s="70" t="str">
        <f t="shared" si="292"/>
        <v/>
      </c>
      <c r="AL1337" s="70" t="str">
        <f t="shared" si="293"/>
        <v/>
      </c>
    </row>
    <row r="1338" spans="2:38" ht="15" thickBot="1" x14ac:dyDescent="0.35">
      <c r="B1338" s="79" t="str">
        <f t="shared" si="287"/>
        <v/>
      </c>
      <c r="C1338" s="78" t="str">
        <f t="shared" si="280"/>
        <v/>
      </c>
      <c r="D1338" s="79" t="str">
        <f>IFERROR(IF(J1337&lt;=0,"",IF(C1338="Yes","",B1338-COUNTIF($C$20:C1338,"Yes"))),"")</f>
        <v/>
      </c>
      <c r="E1338" s="81" t="str">
        <f t="shared" si="281"/>
        <v/>
      </c>
      <c r="F1338" s="80" t="str">
        <f t="shared" si="288"/>
        <v/>
      </c>
      <c r="G1338" s="80" t="str">
        <f t="shared" si="282"/>
        <v/>
      </c>
      <c r="H1338" s="80" t="str">
        <f t="shared" si="289"/>
        <v/>
      </c>
      <c r="I1338" s="80" t="str">
        <f t="shared" si="283"/>
        <v/>
      </c>
      <c r="J1338" s="80" t="str">
        <f t="shared" si="290"/>
        <v/>
      </c>
      <c r="AG1338" s="16" t="str">
        <f t="shared" si="291"/>
        <v/>
      </c>
      <c r="AH1338" s="69" t="str">
        <f t="shared" si="284"/>
        <v/>
      </c>
      <c r="AI1338" s="70" t="str">
        <f t="shared" si="285"/>
        <v/>
      </c>
      <c r="AJ1338" s="70" t="str">
        <f t="shared" si="286"/>
        <v/>
      </c>
      <c r="AK1338" s="70" t="str">
        <f t="shared" si="292"/>
        <v/>
      </c>
      <c r="AL1338" s="70" t="str">
        <f t="shared" si="293"/>
        <v/>
      </c>
    </row>
    <row r="1339" spans="2:38" ht="15" thickBot="1" x14ac:dyDescent="0.35">
      <c r="B1339" s="79" t="str">
        <f t="shared" si="287"/>
        <v/>
      </c>
      <c r="C1339" s="78" t="str">
        <f t="shared" si="280"/>
        <v/>
      </c>
      <c r="D1339" s="79" t="str">
        <f>IFERROR(IF(J1338&lt;=0,"",IF(C1339="Yes","",B1339-COUNTIF($C$20:C1339,"Yes"))),"")</f>
        <v/>
      </c>
      <c r="E1339" s="81" t="str">
        <f t="shared" si="281"/>
        <v/>
      </c>
      <c r="F1339" s="80" t="str">
        <f t="shared" si="288"/>
        <v/>
      </c>
      <c r="G1339" s="80" t="str">
        <f t="shared" si="282"/>
        <v/>
      </c>
      <c r="H1339" s="80" t="str">
        <f t="shared" si="289"/>
        <v/>
      </c>
      <c r="I1339" s="80" t="str">
        <f t="shared" si="283"/>
        <v/>
      </c>
      <c r="J1339" s="80" t="str">
        <f t="shared" si="290"/>
        <v/>
      </c>
      <c r="AG1339" s="16" t="str">
        <f t="shared" si="291"/>
        <v/>
      </c>
      <c r="AH1339" s="69" t="str">
        <f t="shared" si="284"/>
        <v/>
      </c>
      <c r="AI1339" s="70" t="str">
        <f t="shared" si="285"/>
        <v/>
      </c>
      <c r="AJ1339" s="70" t="str">
        <f t="shared" si="286"/>
        <v/>
      </c>
      <c r="AK1339" s="70" t="str">
        <f t="shared" si="292"/>
        <v/>
      </c>
      <c r="AL1339" s="70" t="str">
        <f t="shared" si="293"/>
        <v/>
      </c>
    </row>
    <row r="1340" spans="2:38" ht="15" thickBot="1" x14ac:dyDescent="0.35">
      <c r="B1340" s="79" t="str">
        <f t="shared" si="287"/>
        <v/>
      </c>
      <c r="C1340" s="78" t="str">
        <f t="shared" si="280"/>
        <v/>
      </c>
      <c r="D1340" s="79" t="str">
        <f>IFERROR(IF(J1339&lt;=0,"",IF(C1340="Yes","",B1340-COUNTIF($C$20:C1340,"Yes"))),"")</f>
        <v/>
      </c>
      <c r="E1340" s="81" t="str">
        <f t="shared" si="281"/>
        <v/>
      </c>
      <c r="F1340" s="80" t="str">
        <f t="shared" si="288"/>
        <v/>
      </c>
      <c r="G1340" s="80" t="str">
        <f t="shared" si="282"/>
        <v/>
      </c>
      <c r="H1340" s="80" t="str">
        <f t="shared" si="289"/>
        <v/>
      </c>
      <c r="I1340" s="80" t="str">
        <f t="shared" si="283"/>
        <v/>
      </c>
      <c r="J1340" s="80" t="str">
        <f t="shared" si="290"/>
        <v/>
      </c>
      <c r="AG1340" s="16" t="str">
        <f t="shared" si="291"/>
        <v/>
      </c>
      <c r="AH1340" s="69" t="str">
        <f t="shared" si="284"/>
        <v/>
      </c>
      <c r="AI1340" s="70" t="str">
        <f t="shared" si="285"/>
        <v/>
      </c>
      <c r="AJ1340" s="70" t="str">
        <f t="shared" si="286"/>
        <v/>
      </c>
      <c r="AK1340" s="70" t="str">
        <f t="shared" si="292"/>
        <v/>
      </c>
      <c r="AL1340" s="70" t="str">
        <f t="shared" si="293"/>
        <v/>
      </c>
    </row>
    <row r="1341" spans="2:38" ht="15" thickBot="1" x14ac:dyDescent="0.35">
      <c r="B1341" s="79" t="str">
        <f t="shared" si="287"/>
        <v/>
      </c>
      <c r="C1341" s="78" t="str">
        <f t="shared" si="280"/>
        <v/>
      </c>
      <c r="D1341" s="79" t="str">
        <f>IFERROR(IF(J1340&lt;=0,"",IF(C1341="Yes","",B1341-COUNTIF($C$20:C1341,"Yes"))),"")</f>
        <v/>
      </c>
      <c r="E1341" s="81" t="str">
        <f t="shared" si="281"/>
        <v/>
      </c>
      <c r="F1341" s="80" t="str">
        <f t="shared" si="288"/>
        <v/>
      </c>
      <c r="G1341" s="80" t="str">
        <f t="shared" si="282"/>
        <v/>
      </c>
      <c r="H1341" s="80" t="str">
        <f t="shared" si="289"/>
        <v/>
      </c>
      <c r="I1341" s="80" t="str">
        <f t="shared" si="283"/>
        <v/>
      </c>
      <c r="J1341" s="80" t="str">
        <f t="shared" si="290"/>
        <v/>
      </c>
      <c r="AG1341" s="16" t="str">
        <f t="shared" si="291"/>
        <v/>
      </c>
      <c r="AH1341" s="69" t="str">
        <f t="shared" si="284"/>
        <v/>
      </c>
      <c r="AI1341" s="70" t="str">
        <f t="shared" si="285"/>
        <v/>
      </c>
      <c r="AJ1341" s="70" t="str">
        <f t="shared" si="286"/>
        <v/>
      </c>
      <c r="AK1341" s="70" t="str">
        <f t="shared" si="292"/>
        <v/>
      </c>
      <c r="AL1341" s="70" t="str">
        <f t="shared" si="293"/>
        <v/>
      </c>
    </row>
    <row r="1342" spans="2:38" ht="15" thickBot="1" x14ac:dyDescent="0.35">
      <c r="B1342" s="79" t="str">
        <f t="shared" si="287"/>
        <v/>
      </c>
      <c r="C1342" s="78" t="str">
        <f t="shared" si="280"/>
        <v/>
      </c>
      <c r="D1342" s="79" t="str">
        <f>IFERROR(IF(J1341&lt;=0,"",IF(C1342="Yes","",B1342-COUNTIF($C$20:C1342,"Yes"))),"")</f>
        <v/>
      </c>
      <c r="E1342" s="81" t="str">
        <f t="shared" si="281"/>
        <v/>
      </c>
      <c r="F1342" s="80" t="str">
        <f t="shared" si="288"/>
        <v/>
      </c>
      <c r="G1342" s="80" t="str">
        <f t="shared" si="282"/>
        <v/>
      </c>
      <c r="H1342" s="80" t="str">
        <f t="shared" si="289"/>
        <v/>
      </c>
      <c r="I1342" s="80" t="str">
        <f t="shared" si="283"/>
        <v/>
      </c>
      <c r="J1342" s="80" t="str">
        <f t="shared" si="290"/>
        <v/>
      </c>
      <c r="AG1342" s="16" t="str">
        <f t="shared" si="291"/>
        <v/>
      </c>
      <c r="AH1342" s="69" t="str">
        <f t="shared" si="284"/>
        <v/>
      </c>
      <c r="AI1342" s="70" t="str">
        <f t="shared" si="285"/>
        <v/>
      </c>
      <c r="AJ1342" s="70" t="str">
        <f t="shared" si="286"/>
        <v/>
      </c>
      <c r="AK1342" s="70" t="str">
        <f t="shared" si="292"/>
        <v/>
      </c>
      <c r="AL1342" s="70" t="str">
        <f t="shared" si="293"/>
        <v/>
      </c>
    </row>
    <row r="1343" spans="2:38" ht="15" thickBot="1" x14ac:dyDescent="0.35">
      <c r="B1343" s="79" t="str">
        <f t="shared" si="287"/>
        <v/>
      </c>
      <c r="C1343" s="78" t="str">
        <f t="shared" si="280"/>
        <v/>
      </c>
      <c r="D1343" s="79" t="str">
        <f>IFERROR(IF(J1342&lt;=0,"",IF(C1343="Yes","",B1343-COUNTIF($C$20:C1343,"Yes"))),"")</f>
        <v/>
      </c>
      <c r="E1343" s="81" t="str">
        <f t="shared" si="281"/>
        <v/>
      </c>
      <c r="F1343" s="80" t="str">
        <f t="shared" si="288"/>
        <v/>
      </c>
      <c r="G1343" s="80" t="str">
        <f t="shared" si="282"/>
        <v/>
      </c>
      <c r="H1343" s="80" t="str">
        <f t="shared" si="289"/>
        <v/>
      </c>
      <c r="I1343" s="80" t="str">
        <f t="shared" si="283"/>
        <v/>
      </c>
      <c r="J1343" s="80" t="str">
        <f t="shared" si="290"/>
        <v/>
      </c>
      <c r="AG1343" s="16" t="str">
        <f t="shared" si="291"/>
        <v/>
      </c>
      <c r="AH1343" s="69" t="str">
        <f t="shared" si="284"/>
        <v/>
      </c>
      <c r="AI1343" s="70" t="str">
        <f t="shared" si="285"/>
        <v/>
      </c>
      <c r="AJ1343" s="70" t="str">
        <f t="shared" si="286"/>
        <v/>
      </c>
      <c r="AK1343" s="70" t="str">
        <f t="shared" si="292"/>
        <v/>
      </c>
      <c r="AL1343" s="70" t="str">
        <f t="shared" si="293"/>
        <v/>
      </c>
    </row>
    <row r="1344" spans="2:38" ht="15" thickBot="1" x14ac:dyDescent="0.35">
      <c r="B1344" s="79" t="str">
        <f t="shared" si="287"/>
        <v/>
      </c>
      <c r="C1344" s="78" t="str">
        <f t="shared" si="280"/>
        <v/>
      </c>
      <c r="D1344" s="79" t="str">
        <f>IFERROR(IF(J1343&lt;=0,"",IF(C1344="Yes","",B1344-COUNTIF($C$20:C1344,"Yes"))),"")</f>
        <v/>
      </c>
      <c r="E1344" s="81" t="str">
        <f t="shared" si="281"/>
        <v/>
      </c>
      <c r="F1344" s="80" t="str">
        <f t="shared" si="288"/>
        <v/>
      </c>
      <c r="G1344" s="80" t="str">
        <f t="shared" si="282"/>
        <v/>
      </c>
      <c r="H1344" s="80" t="str">
        <f t="shared" si="289"/>
        <v/>
      </c>
      <c r="I1344" s="80" t="str">
        <f t="shared" si="283"/>
        <v/>
      </c>
      <c r="J1344" s="80" t="str">
        <f t="shared" si="290"/>
        <v/>
      </c>
      <c r="AG1344" s="16" t="str">
        <f t="shared" si="291"/>
        <v/>
      </c>
      <c r="AH1344" s="69" t="str">
        <f t="shared" si="284"/>
        <v/>
      </c>
      <c r="AI1344" s="70" t="str">
        <f t="shared" si="285"/>
        <v/>
      </c>
      <c r="AJ1344" s="70" t="str">
        <f t="shared" si="286"/>
        <v/>
      </c>
      <c r="AK1344" s="70" t="str">
        <f t="shared" si="292"/>
        <v/>
      </c>
      <c r="AL1344" s="70" t="str">
        <f t="shared" si="293"/>
        <v/>
      </c>
    </row>
    <row r="1345" spans="2:38" ht="15" thickBot="1" x14ac:dyDescent="0.35">
      <c r="B1345" s="79" t="str">
        <f t="shared" si="287"/>
        <v/>
      </c>
      <c r="C1345" s="78" t="str">
        <f t="shared" si="280"/>
        <v/>
      </c>
      <c r="D1345" s="79" t="str">
        <f>IFERROR(IF(J1344&lt;=0,"",IF(C1345="Yes","",B1345-COUNTIF($C$20:C1345,"Yes"))),"")</f>
        <v/>
      </c>
      <c r="E1345" s="81" t="str">
        <f t="shared" si="281"/>
        <v/>
      </c>
      <c r="F1345" s="80" t="str">
        <f t="shared" si="288"/>
        <v/>
      </c>
      <c r="G1345" s="80" t="str">
        <f t="shared" si="282"/>
        <v/>
      </c>
      <c r="H1345" s="80" t="str">
        <f t="shared" si="289"/>
        <v/>
      </c>
      <c r="I1345" s="80" t="str">
        <f t="shared" si="283"/>
        <v/>
      </c>
      <c r="J1345" s="80" t="str">
        <f t="shared" si="290"/>
        <v/>
      </c>
      <c r="AG1345" s="16" t="str">
        <f t="shared" si="291"/>
        <v/>
      </c>
      <c r="AH1345" s="69" t="str">
        <f t="shared" si="284"/>
        <v/>
      </c>
      <c r="AI1345" s="70" t="str">
        <f t="shared" si="285"/>
        <v/>
      </c>
      <c r="AJ1345" s="70" t="str">
        <f t="shared" si="286"/>
        <v/>
      </c>
      <c r="AK1345" s="70" t="str">
        <f t="shared" si="292"/>
        <v/>
      </c>
      <c r="AL1345" s="70" t="str">
        <f t="shared" si="293"/>
        <v/>
      </c>
    </row>
    <row r="1346" spans="2:38" ht="15" thickBot="1" x14ac:dyDescent="0.35">
      <c r="B1346" s="79" t="str">
        <f t="shared" si="287"/>
        <v/>
      </c>
      <c r="C1346" s="78" t="str">
        <f t="shared" si="280"/>
        <v/>
      </c>
      <c r="D1346" s="79" t="str">
        <f>IFERROR(IF(J1345&lt;=0,"",IF(C1346="Yes","",B1346-COUNTIF($C$20:C1346,"Yes"))),"")</f>
        <v/>
      </c>
      <c r="E1346" s="81" t="str">
        <f t="shared" si="281"/>
        <v/>
      </c>
      <c r="F1346" s="80" t="str">
        <f t="shared" si="288"/>
        <v/>
      </c>
      <c r="G1346" s="80" t="str">
        <f t="shared" si="282"/>
        <v/>
      </c>
      <c r="H1346" s="80" t="str">
        <f t="shared" si="289"/>
        <v/>
      </c>
      <c r="I1346" s="80" t="str">
        <f t="shared" si="283"/>
        <v/>
      </c>
      <c r="J1346" s="80" t="str">
        <f t="shared" si="290"/>
        <v/>
      </c>
      <c r="AG1346" s="16" t="str">
        <f t="shared" si="291"/>
        <v/>
      </c>
      <c r="AH1346" s="69" t="str">
        <f t="shared" si="284"/>
        <v/>
      </c>
      <c r="AI1346" s="70" t="str">
        <f t="shared" si="285"/>
        <v/>
      </c>
      <c r="AJ1346" s="70" t="str">
        <f t="shared" si="286"/>
        <v/>
      </c>
      <c r="AK1346" s="70" t="str">
        <f t="shared" si="292"/>
        <v/>
      </c>
      <c r="AL1346" s="70" t="str">
        <f t="shared" si="293"/>
        <v/>
      </c>
    </row>
    <row r="1347" spans="2:38" ht="15" thickBot="1" x14ac:dyDescent="0.35">
      <c r="B1347" s="79" t="str">
        <f t="shared" si="287"/>
        <v/>
      </c>
      <c r="C1347" s="78" t="str">
        <f t="shared" si="280"/>
        <v/>
      </c>
      <c r="D1347" s="79" t="str">
        <f>IFERROR(IF(J1346&lt;=0,"",IF(C1347="Yes","",B1347-COUNTIF($C$20:C1347,"Yes"))),"")</f>
        <v/>
      </c>
      <c r="E1347" s="81" t="str">
        <f t="shared" si="281"/>
        <v/>
      </c>
      <c r="F1347" s="80" t="str">
        <f t="shared" si="288"/>
        <v/>
      </c>
      <c r="G1347" s="80" t="str">
        <f t="shared" si="282"/>
        <v/>
      </c>
      <c r="H1347" s="80" t="str">
        <f t="shared" si="289"/>
        <v/>
      </c>
      <c r="I1347" s="80" t="str">
        <f t="shared" si="283"/>
        <v/>
      </c>
      <c r="J1347" s="80" t="str">
        <f t="shared" si="290"/>
        <v/>
      </c>
      <c r="AG1347" s="16" t="str">
        <f t="shared" si="291"/>
        <v/>
      </c>
      <c r="AH1347" s="69" t="str">
        <f t="shared" si="284"/>
        <v/>
      </c>
      <c r="AI1347" s="70" t="str">
        <f t="shared" si="285"/>
        <v/>
      </c>
      <c r="AJ1347" s="70" t="str">
        <f t="shared" si="286"/>
        <v/>
      </c>
      <c r="AK1347" s="70" t="str">
        <f t="shared" si="292"/>
        <v/>
      </c>
      <c r="AL1347" s="70" t="str">
        <f t="shared" si="293"/>
        <v/>
      </c>
    </row>
    <row r="1348" spans="2:38" ht="15" thickBot="1" x14ac:dyDescent="0.35">
      <c r="B1348" s="79" t="str">
        <f t="shared" si="287"/>
        <v/>
      </c>
      <c r="C1348" s="78" t="str">
        <f t="shared" si="280"/>
        <v/>
      </c>
      <c r="D1348" s="79" t="str">
        <f>IFERROR(IF(J1347&lt;=0,"",IF(C1348="Yes","",B1348-COUNTIF($C$20:C1348,"Yes"))),"")</f>
        <v/>
      </c>
      <c r="E1348" s="81" t="str">
        <f t="shared" si="281"/>
        <v/>
      </c>
      <c r="F1348" s="80" t="str">
        <f t="shared" si="288"/>
        <v/>
      </c>
      <c r="G1348" s="80" t="str">
        <f t="shared" si="282"/>
        <v/>
      </c>
      <c r="H1348" s="80" t="str">
        <f t="shared" si="289"/>
        <v/>
      </c>
      <c r="I1348" s="80" t="str">
        <f t="shared" si="283"/>
        <v/>
      </c>
      <c r="J1348" s="80" t="str">
        <f t="shared" si="290"/>
        <v/>
      </c>
      <c r="AG1348" s="16" t="str">
        <f t="shared" si="291"/>
        <v/>
      </c>
      <c r="AH1348" s="69" t="str">
        <f t="shared" si="284"/>
        <v/>
      </c>
      <c r="AI1348" s="70" t="str">
        <f t="shared" si="285"/>
        <v/>
      </c>
      <c r="AJ1348" s="70" t="str">
        <f t="shared" si="286"/>
        <v/>
      </c>
      <c r="AK1348" s="70" t="str">
        <f t="shared" si="292"/>
        <v/>
      </c>
      <c r="AL1348" s="70" t="str">
        <f t="shared" si="293"/>
        <v/>
      </c>
    </row>
    <row r="1349" spans="2:38" ht="15" thickBot="1" x14ac:dyDescent="0.35">
      <c r="B1349" s="79" t="str">
        <f t="shared" si="287"/>
        <v/>
      </c>
      <c r="C1349" s="78" t="str">
        <f t="shared" si="280"/>
        <v/>
      </c>
      <c r="D1349" s="79" t="str">
        <f>IFERROR(IF(J1348&lt;=0,"",IF(C1349="Yes","",B1349-COUNTIF($C$20:C1349,"Yes"))),"")</f>
        <v/>
      </c>
      <c r="E1349" s="81" t="str">
        <f t="shared" si="281"/>
        <v/>
      </c>
      <c r="F1349" s="80" t="str">
        <f t="shared" si="288"/>
        <v/>
      </c>
      <c r="G1349" s="80" t="str">
        <f t="shared" si="282"/>
        <v/>
      </c>
      <c r="H1349" s="80" t="str">
        <f t="shared" si="289"/>
        <v/>
      </c>
      <c r="I1349" s="80" t="str">
        <f t="shared" si="283"/>
        <v/>
      </c>
      <c r="J1349" s="80" t="str">
        <f t="shared" si="290"/>
        <v/>
      </c>
      <c r="AG1349" s="16" t="str">
        <f t="shared" si="291"/>
        <v/>
      </c>
      <c r="AH1349" s="69" t="str">
        <f t="shared" si="284"/>
        <v/>
      </c>
      <c r="AI1349" s="70" t="str">
        <f t="shared" si="285"/>
        <v/>
      </c>
      <c r="AJ1349" s="70" t="str">
        <f t="shared" si="286"/>
        <v/>
      </c>
      <c r="AK1349" s="70" t="str">
        <f t="shared" si="292"/>
        <v/>
      </c>
      <c r="AL1349" s="70" t="str">
        <f t="shared" si="293"/>
        <v/>
      </c>
    </row>
    <row r="1350" spans="2:38" ht="15" thickBot="1" x14ac:dyDescent="0.35">
      <c r="B1350" s="79" t="str">
        <f t="shared" si="287"/>
        <v/>
      </c>
      <c r="C1350" s="78" t="str">
        <f t="shared" si="280"/>
        <v/>
      </c>
      <c r="D1350" s="79" t="str">
        <f>IFERROR(IF(J1349&lt;=0,"",IF(C1350="Yes","",B1350-COUNTIF($C$20:C1350,"Yes"))),"")</f>
        <v/>
      </c>
      <c r="E1350" s="81" t="str">
        <f t="shared" si="281"/>
        <v/>
      </c>
      <c r="F1350" s="80" t="str">
        <f t="shared" si="288"/>
        <v/>
      </c>
      <c r="G1350" s="80" t="str">
        <f t="shared" si="282"/>
        <v/>
      </c>
      <c r="H1350" s="80" t="str">
        <f t="shared" si="289"/>
        <v/>
      </c>
      <c r="I1350" s="80" t="str">
        <f t="shared" si="283"/>
        <v/>
      </c>
      <c r="J1350" s="80" t="str">
        <f t="shared" si="290"/>
        <v/>
      </c>
      <c r="AG1350" s="16" t="str">
        <f t="shared" si="291"/>
        <v/>
      </c>
      <c r="AH1350" s="69" t="str">
        <f t="shared" si="284"/>
        <v/>
      </c>
      <c r="AI1350" s="70" t="str">
        <f t="shared" si="285"/>
        <v/>
      </c>
      <c r="AJ1350" s="70" t="str">
        <f t="shared" si="286"/>
        <v/>
      </c>
      <c r="AK1350" s="70" t="str">
        <f t="shared" si="292"/>
        <v/>
      </c>
      <c r="AL1350" s="70" t="str">
        <f t="shared" si="293"/>
        <v/>
      </c>
    </row>
    <row r="1351" spans="2:38" ht="15" thickBot="1" x14ac:dyDescent="0.35">
      <c r="B1351" s="79" t="str">
        <f t="shared" si="287"/>
        <v/>
      </c>
      <c r="C1351" s="78" t="str">
        <f t="shared" si="280"/>
        <v/>
      </c>
      <c r="D1351" s="79" t="str">
        <f>IFERROR(IF(J1350&lt;=0,"",IF(C1351="Yes","",B1351-COUNTIF($C$20:C1351,"Yes"))),"")</f>
        <v/>
      </c>
      <c r="E1351" s="81" t="str">
        <f t="shared" si="281"/>
        <v/>
      </c>
      <c r="F1351" s="80" t="str">
        <f t="shared" si="288"/>
        <v/>
      </c>
      <c r="G1351" s="80" t="str">
        <f t="shared" si="282"/>
        <v/>
      </c>
      <c r="H1351" s="80" t="str">
        <f t="shared" si="289"/>
        <v/>
      </c>
      <c r="I1351" s="80" t="str">
        <f t="shared" si="283"/>
        <v/>
      </c>
      <c r="J1351" s="80" t="str">
        <f t="shared" si="290"/>
        <v/>
      </c>
      <c r="AG1351" s="16" t="str">
        <f t="shared" si="291"/>
        <v/>
      </c>
      <c r="AH1351" s="69" t="str">
        <f t="shared" si="284"/>
        <v/>
      </c>
      <c r="AI1351" s="70" t="str">
        <f t="shared" si="285"/>
        <v/>
      </c>
      <c r="AJ1351" s="70" t="str">
        <f t="shared" si="286"/>
        <v/>
      </c>
      <c r="AK1351" s="70" t="str">
        <f t="shared" si="292"/>
        <v/>
      </c>
      <c r="AL1351" s="70" t="str">
        <f t="shared" si="293"/>
        <v/>
      </c>
    </row>
    <row r="1352" spans="2:38" ht="15" thickBot="1" x14ac:dyDescent="0.35">
      <c r="B1352" s="79" t="str">
        <f t="shared" si="287"/>
        <v/>
      </c>
      <c r="C1352" s="78" t="str">
        <f t="shared" si="280"/>
        <v/>
      </c>
      <c r="D1352" s="79" t="str">
        <f>IFERROR(IF(J1351&lt;=0,"",IF(C1352="Yes","",B1352-COUNTIF($C$20:C1352,"Yes"))),"")</f>
        <v/>
      </c>
      <c r="E1352" s="81" t="str">
        <f t="shared" si="281"/>
        <v/>
      </c>
      <c r="F1352" s="80" t="str">
        <f t="shared" si="288"/>
        <v/>
      </c>
      <c r="G1352" s="80" t="str">
        <f t="shared" si="282"/>
        <v/>
      </c>
      <c r="H1352" s="80" t="str">
        <f t="shared" si="289"/>
        <v/>
      </c>
      <c r="I1352" s="80" t="str">
        <f t="shared" si="283"/>
        <v/>
      </c>
      <c r="J1352" s="80" t="str">
        <f t="shared" si="290"/>
        <v/>
      </c>
      <c r="AG1352" s="16" t="str">
        <f t="shared" si="291"/>
        <v/>
      </c>
      <c r="AH1352" s="69" t="str">
        <f t="shared" si="284"/>
        <v/>
      </c>
      <c r="AI1352" s="70" t="str">
        <f t="shared" si="285"/>
        <v/>
      </c>
      <c r="AJ1352" s="70" t="str">
        <f t="shared" si="286"/>
        <v/>
      </c>
      <c r="AK1352" s="70" t="str">
        <f t="shared" si="292"/>
        <v/>
      </c>
      <c r="AL1352" s="70" t="str">
        <f t="shared" si="293"/>
        <v/>
      </c>
    </row>
    <row r="1353" spans="2:38" ht="15" thickBot="1" x14ac:dyDescent="0.35">
      <c r="B1353" s="79" t="str">
        <f t="shared" si="287"/>
        <v/>
      </c>
      <c r="C1353" s="78" t="str">
        <f t="shared" si="280"/>
        <v/>
      </c>
      <c r="D1353" s="79" t="str">
        <f>IFERROR(IF(J1352&lt;=0,"",IF(C1353="Yes","",B1353-COUNTIF($C$20:C1353,"Yes"))),"")</f>
        <v/>
      </c>
      <c r="E1353" s="81" t="str">
        <f t="shared" si="281"/>
        <v/>
      </c>
      <c r="F1353" s="80" t="str">
        <f t="shared" si="288"/>
        <v/>
      </c>
      <c r="G1353" s="80" t="str">
        <f t="shared" si="282"/>
        <v/>
      </c>
      <c r="H1353" s="80" t="str">
        <f t="shared" si="289"/>
        <v/>
      </c>
      <c r="I1353" s="80" t="str">
        <f t="shared" si="283"/>
        <v/>
      </c>
      <c r="J1353" s="80" t="str">
        <f t="shared" si="290"/>
        <v/>
      </c>
      <c r="AG1353" s="16" t="str">
        <f t="shared" si="291"/>
        <v/>
      </c>
      <c r="AH1353" s="69" t="str">
        <f t="shared" si="284"/>
        <v/>
      </c>
      <c r="AI1353" s="70" t="str">
        <f t="shared" si="285"/>
        <v/>
      </c>
      <c r="AJ1353" s="70" t="str">
        <f t="shared" si="286"/>
        <v/>
      </c>
      <c r="AK1353" s="70" t="str">
        <f t="shared" si="292"/>
        <v/>
      </c>
      <c r="AL1353" s="70" t="str">
        <f t="shared" si="293"/>
        <v/>
      </c>
    </row>
    <row r="1354" spans="2:38" ht="15" thickBot="1" x14ac:dyDescent="0.35">
      <c r="B1354" s="79" t="str">
        <f t="shared" si="287"/>
        <v/>
      </c>
      <c r="C1354" s="78" t="str">
        <f t="shared" si="280"/>
        <v/>
      </c>
      <c r="D1354" s="79" t="str">
        <f>IFERROR(IF(J1353&lt;=0,"",IF(C1354="Yes","",B1354-COUNTIF($C$20:C1354,"Yes"))),"")</f>
        <v/>
      </c>
      <c r="E1354" s="81" t="str">
        <f t="shared" si="281"/>
        <v/>
      </c>
      <c r="F1354" s="80" t="str">
        <f t="shared" si="288"/>
        <v/>
      </c>
      <c r="G1354" s="80" t="str">
        <f t="shared" si="282"/>
        <v/>
      </c>
      <c r="H1354" s="80" t="str">
        <f t="shared" si="289"/>
        <v/>
      </c>
      <c r="I1354" s="80" t="str">
        <f t="shared" si="283"/>
        <v/>
      </c>
      <c r="J1354" s="80" t="str">
        <f t="shared" si="290"/>
        <v/>
      </c>
      <c r="AG1354" s="16" t="str">
        <f t="shared" si="291"/>
        <v/>
      </c>
      <c r="AH1354" s="69" t="str">
        <f t="shared" si="284"/>
        <v/>
      </c>
      <c r="AI1354" s="70" t="str">
        <f t="shared" si="285"/>
        <v/>
      </c>
      <c r="AJ1354" s="70" t="str">
        <f t="shared" si="286"/>
        <v/>
      </c>
      <c r="AK1354" s="70" t="str">
        <f t="shared" si="292"/>
        <v/>
      </c>
      <c r="AL1354" s="70" t="str">
        <f t="shared" si="293"/>
        <v/>
      </c>
    </row>
    <row r="1355" spans="2:38" ht="15" thickBot="1" x14ac:dyDescent="0.35">
      <c r="B1355" s="79" t="str">
        <f t="shared" si="287"/>
        <v/>
      </c>
      <c r="C1355" s="78" t="str">
        <f t="shared" si="280"/>
        <v/>
      </c>
      <c r="D1355" s="79" t="str">
        <f>IFERROR(IF(J1354&lt;=0,"",IF(C1355="Yes","",B1355-COUNTIF($C$20:C1355,"Yes"))),"")</f>
        <v/>
      </c>
      <c r="E1355" s="81" t="str">
        <f t="shared" si="281"/>
        <v/>
      </c>
      <c r="F1355" s="80" t="str">
        <f t="shared" si="288"/>
        <v/>
      </c>
      <c r="G1355" s="80" t="str">
        <f t="shared" si="282"/>
        <v/>
      </c>
      <c r="H1355" s="80" t="str">
        <f t="shared" si="289"/>
        <v/>
      </c>
      <c r="I1355" s="80" t="str">
        <f t="shared" si="283"/>
        <v/>
      </c>
      <c r="J1355" s="80" t="str">
        <f t="shared" si="290"/>
        <v/>
      </c>
      <c r="AG1355" s="16" t="str">
        <f t="shared" si="291"/>
        <v/>
      </c>
      <c r="AH1355" s="69" t="str">
        <f t="shared" si="284"/>
        <v/>
      </c>
      <c r="AI1355" s="70" t="str">
        <f t="shared" si="285"/>
        <v/>
      </c>
      <c r="AJ1355" s="70" t="str">
        <f t="shared" si="286"/>
        <v/>
      </c>
      <c r="AK1355" s="70" t="str">
        <f t="shared" si="292"/>
        <v/>
      </c>
      <c r="AL1355" s="70" t="str">
        <f t="shared" si="293"/>
        <v/>
      </c>
    </row>
    <row r="1356" spans="2:38" ht="15" thickBot="1" x14ac:dyDescent="0.35">
      <c r="B1356" s="79" t="str">
        <f t="shared" si="287"/>
        <v/>
      </c>
      <c r="C1356" s="78" t="str">
        <f t="shared" si="280"/>
        <v/>
      </c>
      <c r="D1356" s="79" t="str">
        <f>IFERROR(IF(J1355&lt;=0,"",IF(C1356="Yes","",B1356-COUNTIF($C$20:C1356,"Yes"))),"")</f>
        <v/>
      </c>
      <c r="E1356" s="81" t="str">
        <f t="shared" si="281"/>
        <v/>
      </c>
      <c r="F1356" s="80" t="str">
        <f t="shared" si="288"/>
        <v/>
      </c>
      <c r="G1356" s="80" t="str">
        <f t="shared" si="282"/>
        <v/>
      </c>
      <c r="H1356" s="80" t="str">
        <f t="shared" si="289"/>
        <v/>
      </c>
      <c r="I1356" s="80" t="str">
        <f t="shared" si="283"/>
        <v/>
      </c>
      <c r="J1356" s="80" t="str">
        <f t="shared" si="290"/>
        <v/>
      </c>
      <c r="AG1356" s="16" t="str">
        <f t="shared" si="291"/>
        <v/>
      </c>
      <c r="AH1356" s="69" t="str">
        <f t="shared" si="284"/>
        <v/>
      </c>
      <c r="AI1356" s="70" t="str">
        <f t="shared" si="285"/>
        <v/>
      </c>
      <c r="AJ1356" s="70" t="str">
        <f t="shared" si="286"/>
        <v/>
      </c>
      <c r="AK1356" s="70" t="str">
        <f t="shared" si="292"/>
        <v/>
      </c>
      <c r="AL1356" s="70" t="str">
        <f t="shared" si="293"/>
        <v/>
      </c>
    </row>
    <row r="1357" spans="2:38" ht="15" thickBot="1" x14ac:dyDescent="0.35">
      <c r="B1357" s="79" t="str">
        <f t="shared" si="287"/>
        <v/>
      </c>
      <c r="C1357" s="78" t="str">
        <f t="shared" si="280"/>
        <v/>
      </c>
      <c r="D1357" s="79" t="str">
        <f>IFERROR(IF(J1356&lt;=0,"",IF(C1357="Yes","",B1357-COUNTIF($C$20:C1357,"Yes"))),"")</f>
        <v/>
      </c>
      <c r="E1357" s="81" t="str">
        <f t="shared" si="281"/>
        <v/>
      </c>
      <c r="F1357" s="80" t="str">
        <f t="shared" si="288"/>
        <v/>
      </c>
      <c r="G1357" s="80" t="str">
        <f t="shared" si="282"/>
        <v/>
      </c>
      <c r="H1357" s="80" t="str">
        <f t="shared" si="289"/>
        <v/>
      </c>
      <c r="I1357" s="80" t="str">
        <f t="shared" si="283"/>
        <v/>
      </c>
      <c r="J1357" s="80" t="str">
        <f t="shared" si="290"/>
        <v/>
      </c>
      <c r="AG1357" s="16" t="str">
        <f t="shared" si="291"/>
        <v/>
      </c>
      <c r="AH1357" s="69" t="str">
        <f t="shared" si="284"/>
        <v/>
      </c>
      <c r="AI1357" s="70" t="str">
        <f t="shared" si="285"/>
        <v/>
      </c>
      <c r="AJ1357" s="70" t="str">
        <f t="shared" si="286"/>
        <v/>
      </c>
      <c r="AK1357" s="70" t="str">
        <f t="shared" si="292"/>
        <v/>
      </c>
      <c r="AL1357" s="70" t="str">
        <f t="shared" si="293"/>
        <v/>
      </c>
    </row>
    <row r="1358" spans="2:38" ht="15" thickBot="1" x14ac:dyDescent="0.35">
      <c r="B1358" s="79" t="str">
        <f t="shared" si="287"/>
        <v/>
      </c>
      <c r="C1358" s="78" t="str">
        <f t="shared" si="280"/>
        <v/>
      </c>
      <c r="D1358" s="79" t="str">
        <f>IFERROR(IF(J1357&lt;=0,"",IF(C1358="Yes","",B1358-COUNTIF($C$20:C1358,"Yes"))),"")</f>
        <v/>
      </c>
      <c r="E1358" s="81" t="str">
        <f t="shared" si="281"/>
        <v/>
      </c>
      <c r="F1358" s="80" t="str">
        <f t="shared" si="288"/>
        <v/>
      </c>
      <c r="G1358" s="80" t="str">
        <f t="shared" si="282"/>
        <v/>
      </c>
      <c r="H1358" s="80" t="str">
        <f t="shared" si="289"/>
        <v/>
      </c>
      <c r="I1358" s="80" t="str">
        <f t="shared" si="283"/>
        <v/>
      </c>
      <c r="J1358" s="80" t="str">
        <f t="shared" si="290"/>
        <v/>
      </c>
      <c r="AG1358" s="16" t="str">
        <f t="shared" si="291"/>
        <v/>
      </c>
      <c r="AH1358" s="69" t="str">
        <f t="shared" si="284"/>
        <v/>
      </c>
      <c r="AI1358" s="70" t="str">
        <f t="shared" si="285"/>
        <v/>
      </c>
      <c r="AJ1358" s="70" t="str">
        <f t="shared" si="286"/>
        <v/>
      </c>
      <c r="AK1358" s="70" t="str">
        <f t="shared" si="292"/>
        <v/>
      </c>
      <c r="AL1358" s="70" t="str">
        <f t="shared" si="293"/>
        <v/>
      </c>
    </row>
    <row r="1359" spans="2:38" ht="15" thickBot="1" x14ac:dyDescent="0.35">
      <c r="B1359" s="79" t="str">
        <f t="shared" si="287"/>
        <v/>
      </c>
      <c r="C1359" s="78" t="str">
        <f t="shared" si="280"/>
        <v/>
      </c>
      <c r="D1359" s="79" t="str">
        <f>IFERROR(IF(J1358&lt;=0,"",IF(C1359="Yes","",B1359-COUNTIF($C$20:C1359,"Yes"))),"")</f>
        <v/>
      </c>
      <c r="E1359" s="81" t="str">
        <f t="shared" si="281"/>
        <v/>
      </c>
      <c r="F1359" s="80" t="str">
        <f t="shared" si="288"/>
        <v/>
      </c>
      <c r="G1359" s="80" t="str">
        <f t="shared" si="282"/>
        <v/>
      </c>
      <c r="H1359" s="80" t="str">
        <f t="shared" si="289"/>
        <v/>
      </c>
      <c r="I1359" s="80" t="str">
        <f t="shared" si="283"/>
        <v/>
      </c>
      <c r="J1359" s="80" t="str">
        <f t="shared" si="290"/>
        <v/>
      </c>
      <c r="AG1359" s="16" t="str">
        <f t="shared" si="291"/>
        <v/>
      </c>
      <c r="AH1359" s="69" t="str">
        <f t="shared" si="284"/>
        <v/>
      </c>
      <c r="AI1359" s="70" t="str">
        <f t="shared" si="285"/>
        <v/>
      </c>
      <c r="AJ1359" s="70" t="str">
        <f t="shared" si="286"/>
        <v/>
      </c>
      <c r="AK1359" s="70" t="str">
        <f t="shared" si="292"/>
        <v/>
      </c>
      <c r="AL1359" s="70" t="str">
        <f t="shared" si="293"/>
        <v/>
      </c>
    </row>
    <row r="1360" spans="2:38" ht="15" thickBot="1" x14ac:dyDescent="0.35">
      <c r="B1360" s="79" t="str">
        <f t="shared" si="287"/>
        <v/>
      </c>
      <c r="C1360" s="78" t="str">
        <f t="shared" si="280"/>
        <v/>
      </c>
      <c r="D1360" s="79" t="str">
        <f>IFERROR(IF(J1359&lt;=0,"",IF(C1360="Yes","",B1360-COUNTIF($C$20:C1360,"Yes"))),"")</f>
        <v/>
      </c>
      <c r="E1360" s="81" t="str">
        <f t="shared" si="281"/>
        <v/>
      </c>
      <c r="F1360" s="80" t="str">
        <f t="shared" si="288"/>
        <v/>
      </c>
      <c r="G1360" s="80" t="str">
        <f t="shared" si="282"/>
        <v/>
      </c>
      <c r="H1360" s="80" t="str">
        <f t="shared" si="289"/>
        <v/>
      </c>
      <c r="I1360" s="80" t="str">
        <f t="shared" si="283"/>
        <v/>
      </c>
      <c r="J1360" s="80" t="str">
        <f t="shared" si="290"/>
        <v/>
      </c>
      <c r="AG1360" s="16" t="str">
        <f t="shared" si="291"/>
        <v/>
      </c>
      <c r="AH1360" s="69" t="str">
        <f t="shared" si="284"/>
        <v/>
      </c>
      <c r="AI1360" s="70" t="str">
        <f t="shared" si="285"/>
        <v/>
      </c>
      <c r="AJ1360" s="70" t="str">
        <f t="shared" si="286"/>
        <v/>
      </c>
      <c r="AK1360" s="70" t="str">
        <f t="shared" si="292"/>
        <v/>
      </c>
      <c r="AL1360" s="70" t="str">
        <f t="shared" si="293"/>
        <v/>
      </c>
    </row>
    <row r="1361" spans="2:38" ht="15" thickBot="1" x14ac:dyDescent="0.35">
      <c r="B1361" s="79" t="str">
        <f t="shared" si="287"/>
        <v/>
      </c>
      <c r="C1361" s="78" t="str">
        <f t="shared" si="280"/>
        <v/>
      </c>
      <c r="D1361" s="79" t="str">
        <f>IFERROR(IF(J1360&lt;=0,"",IF(C1361="Yes","",B1361-COUNTIF($C$20:C1361,"Yes"))),"")</f>
        <v/>
      </c>
      <c r="E1361" s="81" t="str">
        <f t="shared" si="281"/>
        <v/>
      </c>
      <c r="F1361" s="80" t="str">
        <f t="shared" si="288"/>
        <v/>
      </c>
      <c r="G1361" s="80" t="str">
        <f t="shared" si="282"/>
        <v/>
      </c>
      <c r="H1361" s="80" t="str">
        <f t="shared" si="289"/>
        <v/>
      </c>
      <c r="I1361" s="80" t="str">
        <f t="shared" si="283"/>
        <v/>
      </c>
      <c r="J1361" s="80" t="str">
        <f t="shared" si="290"/>
        <v/>
      </c>
      <c r="AG1361" s="16" t="str">
        <f t="shared" si="291"/>
        <v/>
      </c>
      <c r="AH1361" s="69" t="str">
        <f t="shared" si="284"/>
        <v/>
      </c>
      <c r="AI1361" s="70" t="str">
        <f t="shared" si="285"/>
        <v/>
      </c>
      <c r="AJ1361" s="70" t="str">
        <f t="shared" si="286"/>
        <v/>
      </c>
      <c r="AK1361" s="70" t="str">
        <f t="shared" si="292"/>
        <v/>
      </c>
      <c r="AL1361" s="70" t="str">
        <f t="shared" si="293"/>
        <v/>
      </c>
    </row>
    <row r="1362" spans="2:38" ht="15" thickBot="1" x14ac:dyDescent="0.35">
      <c r="B1362" s="79" t="str">
        <f t="shared" si="287"/>
        <v/>
      </c>
      <c r="C1362" s="78" t="str">
        <f t="shared" si="280"/>
        <v/>
      </c>
      <c r="D1362" s="79" t="str">
        <f>IFERROR(IF(J1361&lt;=0,"",IF(C1362="Yes","",B1362-COUNTIF($C$20:C1362,"Yes"))),"")</f>
        <v/>
      </c>
      <c r="E1362" s="81" t="str">
        <f t="shared" si="281"/>
        <v/>
      </c>
      <c r="F1362" s="80" t="str">
        <f t="shared" si="288"/>
        <v/>
      </c>
      <c r="G1362" s="80" t="str">
        <f t="shared" si="282"/>
        <v/>
      </c>
      <c r="H1362" s="80" t="str">
        <f t="shared" si="289"/>
        <v/>
      </c>
      <c r="I1362" s="80" t="str">
        <f t="shared" si="283"/>
        <v/>
      </c>
      <c r="J1362" s="80" t="str">
        <f t="shared" si="290"/>
        <v/>
      </c>
      <c r="AG1362" s="16" t="str">
        <f t="shared" si="291"/>
        <v/>
      </c>
      <c r="AH1362" s="69" t="str">
        <f t="shared" si="284"/>
        <v/>
      </c>
      <c r="AI1362" s="70" t="str">
        <f t="shared" si="285"/>
        <v/>
      </c>
      <c r="AJ1362" s="70" t="str">
        <f t="shared" si="286"/>
        <v/>
      </c>
      <c r="AK1362" s="70" t="str">
        <f t="shared" si="292"/>
        <v/>
      </c>
      <c r="AL1362" s="70" t="str">
        <f t="shared" si="293"/>
        <v/>
      </c>
    </row>
    <row r="1363" spans="2:38" ht="15" thickBot="1" x14ac:dyDescent="0.35">
      <c r="B1363" s="79" t="str">
        <f t="shared" si="287"/>
        <v/>
      </c>
      <c r="C1363" s="78" t="str">
        <f t="shared" si="280"/>
        <v/>
      </c>
      <c r="D1363" s="79" t="str">
        <f>IFERROR(IF(J1362&lt;=0,"",IF(C1363="Yes","",B1363-COUNTIF($C$20:C1363,"Yes"))),"")</f>
        <v/>
      </c>
      <c r="E1363" s="81" t="str">
        <f t="shared" si="281"/>
        <v/>
      </c>
      <c r="F1363" s="80" t="str">
        <f t="shared" si="288"/>
        <v/>
      </c>
      <c r="G1363" s="80" t="str">
        <f t="shared" si="282"/>
        <v/>
      </c>
      <c r="H1363" s="80" t="str">
        <f t="shared" si="289"/>
        <v/>
      </c>
      <c r="I1363" s="80" t="str">
        <f t="shared" si="283"/>
        <v/>
      </c>
      <c r="J1363" s="80" t="str">
        <f t="shared" si="290"/>
        <v/>
      </c>
      <c r="AG1363" s="16" t="str">
        <f t="shared" si="291"/>
        <v/>
      </c>
      <c r="AH1363" s="69" t="str">
        <f t="shared" si="284"/>
        <v/>
      </c>
      <c r="AI1363" s="70" t="str">
        <f t="shared" si="285"/>
        <v/>
      </c>
      <c r="AJ1363" s="70" t="str">
        <f t="shared" si="286"/>
        <v/>
      </c>
      <c r="AK1363" s="70" t="str">
        <f t="shared" si="292"/>
        <v/>
      </c>
      <c r="AL1363" s="70" t="str">
        <f t="shared" si="293"/>
        <v/>
      </c>
    </row>
    <row r="1364" spans="2:38" ht="15" thickBot="1" x14ac:dyDescent="0.35">
      <c r="B1364" s="79" t="str">
        <f t="shared" si="287"/>
        <v/>
      </c>
      <c r="C1364" s="78" t="str">
        <f t="shared" ref="C1364:C1427" si="294">IF(B1364="","",IF(AND(B1364&lt;=$E$13,B1364&gt;=$E$12),"Yes","No"))</f>
        <v/>
      </c>
      <c r="D1364" s="79" t="str">
        <f>IFERROR(IF(J1363&lt;=0,"",IF(C1364="Yes","",B1364-COUNTIF($C$20:C1364,"Yes"))),"")</f>
        <v/>
      </c>
      <c r="E1364" s="81" t="str">
        <f t="shared" ref="E1364:E1427" si="295">IF($E$9="End of the Period",IF(B1364="","",IF(payment_frequency_EMI_Change="Bi-weekly",first_payment_date_EMI_Change+B1364*VLOOKUP(payment_frequency_EMI_Change,periodic_table,2,0),IF(payment_frequency_EMI_Change="Weekly",first_payment_date_EMI_Change+B1364*VLOOKUP(payment_frequency_EMI_Change,periodic_table,2,0),IF(payment_frequency_EMI_Change="Semi-monthly",first_payment_date_EMI_Change+B1364*VLOOKUP(payment_frequency_EMI_Change,periodic_table,2,0),EDATE(first_payment_date_EMI_Change,B1364*VLOOKUP(payment_frequency_EMI_Change,periodic_table,2,0)))))),IF(B1364="","",IF(payment_frequency_EMI_Change="Bi-weekly",first_payment_date_EMI_Change+(B1364-1)*VLOOKUP(payment_frequency_EMI_Change,periodic_table,2,0),IF(payment_frequency_EMI_Change="Weekly",first_payment_date_EMI_Change+(B1364-1)*VLOOKUP(payment_frequency_EMI_Change,periodic_table,2,0),IF(payment_frequency_EMI_Change="Semi-monthly",first_payment_date_EMI_Change+(B1364-1)*VLOOKUP(payment_frequency_EMI_Change,periodic_table,2,0),EDATE(first_payment_date_EMI_Change,(B1364-1)*VLOOKUP(payment_frequency_EMI_Change,periodic_table,2,0)))))))</f>
        <v/>
      </c>
      <c r="F1364" s="80" t="str">
        <f t="shared" si="288"/>
        <v/>
      </c>
      <c r="G1364" s="80" t="str">
        <f t="shared" ref="G1364:G1427" si="296">IF(AND(Payment_Type_EMI_Change=1,B1364=1),0,IF(B1364="","",IF(C1364="Yes",0,J1363*Compound_Rate_EMI_Change)))</f>
        <v/>
      </c>
      <c r="H1364" s="80" t="str">
        <f t="shared" si="289"/>
        <v/>
      </c>
      <c r="I1364" s="80" t="str">
        <f t="shared" ref="I1364:I1427" si="297">IF(B1364="","",IF(C1364="Yes",J1363*Compound_Rate_EMI_Change,0))</f>
        <v/>
      </c>
      <c r="J1364" s="80" t="str">
        <f t="shared" si="290"/>
        <v/>
      </c>
      <c r="AG1364" s="16" t="str">
        <f t="shared" si="291"/>
        <v/>
      </c>
      <c r="AH1364" s="69" t="str">
        <f t="shared" ref="AH1364:AH1427" si="298">IF($E$9="End of the Period",IF(AG1364="","",IF(payment_frequency_EMI_Change="Bi-weekly",first_payment_date_EMI_Change+AG1364*VLOOKUP(payment_frequency_EMI_Change,periodic_table,2,0),IF(payment_frequency_EMI_Change="Weekly",first_payment_date_EMI_Change+AG1364*VLOOKUP(payment_frequency_EMI_Change,periodic_table,2,0),IF(payment_frequency_EMI_Change="Semi-monthly",first_payment_date_EMI_Change+AG1364*VLOOKUP(payment_frequency_EMI_Change,periodic_table,2,0),EDATE(first_payment_date_EMI_Change,AG1364*VLOOKUP(payment_frequency_EMI_Change,periodic_table,2,0)))))),IF(AG1364="","",IF(payment_frequency_EMI_Change="Bi-weekly",first_payment_date_EMI_Change+(AG1364-1)*VLOOKUP(payment_frequency_EMI_Change,periodic_table,2,0),IF(payment_frequency_EMI_Change="Weekly",first_payment_date_EMI_Change+(AG1364-1)*VLOOKUP(payment_frequency_EMI_Change,periodic_table,2,0),IF(payment_frequency_EMI_Change="Semi-monthly",first_payment_date_EMI_Change+(AG1364-1)*VLOOKUP(payment_frequency_EMI_Change,periodic_table,2,0),EDATE(first_payment_date_EMI_Change,(AG1364-1)*VLOOKUP(payment_frequency_EMI_Change,periodic_table,2,0)))))))</f>
        <v/>
      </c>
      <c r="AI1364" s="70" t="str">
        <f t="shared" ref="AI1364:AI1427" si="299">IF(AG1364="","",IF(AL1363&lt;payment_EMI_Change,AL1363*(1+Compound_Rate_EMI_Change),payment_EMI_Change))</f>
        <v/>
      </c>
      <c r="AJ1364" s="70" t="str">
        <f t="shared" ref="AJ1364:AJ1427" si="300">IF(AND(Payment_Type_EMI_Change=1,AG1364=1),0,IF(AG1364="","",AL1363*Compound_Rate_EMI_Change))</f>
        <v/>
      </c>
      <c r="AK1364" s="70" t="str">
        <f t="shared" si="292"/>
        <v/>
      </c>
      <c r="AL1364" s="70" t="str">
        <f t="shared" si="293"/>
        <v/>
      </c>
    </row>
    <row r="1365" spans="2:38" ht="15" thickBot="1" x14ac:dyDescent="0.35">
      <c r="B1365" s="79" t="str">
        <f t="shared" ref="B1365:B1428" si="301">IFERROR(IF(TRUNC(J1364)&lt;=0,"",B1364+1),"")</f>
        <v/>
      </c>
      <c r="C1365" s="78" t="str">
        <f t="shared" si="294"/>
        <v/>
      </c>
      <c r="D1365" s="79" t="str">
        <f>IFERROR(IF(J1364&lt;=0,"",IF(C1365="Yes","",B1365-COUNTIF($C$20:C1365,"Yes"))),"")</f>
        <v/>
      </c>
      <c r="E1365" s="81" t="str">
        <f t="shared" si="295"/>
        <v/>
      </c>
      <c r="F1365" s="80" t="str">
        <f t="shared" ref="F1365:F1428" si="302">IF(B1365="","",IF(C1365="Yes",0,IF(J1364&lt;payment_EMI_Change,J1364*(1+Compound_Rate_EMI_Change),-PMT($J$5,nper_EMI_Change-B1365+1,J1364))))</f>
        <v/>
      </c>
      <c r="G1365" s="80" t="str">
        <f t="shared" si="296"/>
        <v/>
      </c>
      <c r="H1365" s="80" t="str">
        <f t="shared" ref="H1365:H1428" si="303">IF(B1365="","",F1365-G1365)</f>
        <v/>
      </c>
      <c r="I1365" s="80" t="str">
        <f t="shared" si="297"/>
        <v/>
      </c>
      <c r="J1365" s="80" t="str">
        <f t="shared" ref="J1365:J1428" si="304">IFERROR(IF(B1365="","",J1364-H1365+I1365),"")</f>
        <v/>
      </c>
      <c r="AG1365" s="16" t="str">
        <f t="shared" ref="AG1365:AG1428" si="305">IFERROR(IF(AL1364&lt;=0,"",AG1364+1),"")</f>
        <v/>
      </c>
      <c r="AH1365" s="69" t="str">
        <f t="shared" si="298"/>
        <v/>
      </c>
      <c r="AI1365" s="70" t="str">
        <f t="shared" si="299"/>
        <v/>
      </c>
      <c r="AJ1365" s="70" t="str">
        <f t="shared" si="300"/>
        <v/>
      </c>
      <c r="AK1365" s="70" t="str">
        <f t="shared" ref="AK1365:AK1428" si="306">IF(AG1365="","",AI1365-AJ1365)</f>
        <v/>
      </c>
      <c r="AL1365" s="70" t="str">
        <f t="shared" ref="AL1365:AL1428" si="307">IFERROR(IF(AK1365&lt;=0,"",AL1364-AK1365),"")</f>
        <v/>
      </c>
    </row>
    <row r="1366" spans="2:38" ht="15" thickBot="1" x14ac:dyDescent="0.35">
      <c r="B1366" s="79" t="str">
        <f t="shared" si="301"/>
        <v/>
      </c>
      <c r="C1366" s="78" t="str">
        <f t="shared" si="294"/>
        <v/>
      </c>
      <c r="D1366" s="79" t="str">
        <f>IFERROR(IF(J1365&lt;=0,"",IF(C1366="Yes","",B1366-COUNTIF($C$20:C1366,"Yes"))),"")</f>
        <v/>
      </c>
      <c r="E1366" s="81" t="str">
        <f t="shared" si="295"/>
        <v/>
      </c>
      <c r="F1366" s="80" t="str">
        <f t="shared" si="302"/>
        <v/>
      </c>
      <c r="G1366" s="80" t="str">
        <f t="shared" si="296"/>
        <v/>
      </c>
      <c r="H1366" s="80" t="str">
        <f t="shared" si="303"/>
        <v/>
      </c>
      <c r="I1366" s="80" t="str">
        <f t="shared" si="297"/>
        <v/>
      </c>
      <c r="J1366" s="80" t="str">
        <f t="shared" si="304"/>
        <v/>
      </c>
      <c r="AG1366" s="16" t="str">
        <f t="shared" si="305"/>
        <v/>
      </c>
      <c r="AH1366" s="69" t="str">
        <f t="shared" si="298"/>
        <v/>
      </c>
      <c r="AI1366" s="70" t="str">
        <f t="shared" si="299"/>
        <v/>
      </c>
      <c r="AJ1366" s="70" t="str">
        <f t="shared" si="300"/>
        <v/>
      </c>
      <c r="AK1366" s="70" t="str">
        <f t="shared" si="306"/>
        <v/>
      </c>
      <c r="AL1366" s="70" t="str">
        <f t="shared" si="307"/>
        <v/>
      </c>
    </row>
    <row r="1367" spans="2:38" ht="15" thickBot="1" x14ac:dyDescent="0.35">
      <c r="B1367" s="79" t="str">
        <f t="shared" si="301"/>
        <v/>
      </c>
      <c r="C1367" s="78" t="str">
        <f t="shared" si="294"/>
        <v/>
      </c>
      <c r="D1367" s="79" t="str">
        <f>IFERROR(IF(J1366&lt;=0,"",IF(C1367="Yes","",B1367-COUNTIF($C$20:C1367,"Yes"))),"")</f>
        <v/>
      </c>
      <c r="E1367" s="81" t="str">
        <f t="shared" si="295"/>
        <v/>
      </c>
      <c r="F1367" s="80" t="str">
        <f t="shared" si="302"/>
        <v/>
      </c>
      <c r="G1367" s="80" t="str">
        <f t="shared" si="296"/>
        <v/>
      </c>
      <c r="H1367" s="80" t="str">
        <f t="shared" si="303"/>
        <v/>
      </c>
      <c r="I1367" s="80" t="str">
        <f t="shared" si="297"/>
        <v/>
      </c>
      <c r="J1367" s="80" t="str">
        <f t="shared" si="304"/>
        <v/>
      </c>
      <c r="AG1367" s="16" t="str">
        <f t="shared" si="305"/>
        <v/>
      </c>
      <c r="AH1367" s="69" t="str">
        <f t="shared" si="298"/>
        <v/>
      </c>
      <c r="AI1367" s="70" t="str">
        <f t="shared" si="299"/>
        <v/>
      </c>
      <c r="AJ1367" s="70" t="str">
        <f t="shared" si="300"/>
        <v/>
      </c>
      <c r="AK1367" s="70" t="str">
        <f t="shared" si="306"/>
        <v/>
      </c>
      <c r="AL1367" s="70" t="str">
        <f t="shared" si="307"/>
        <v/>
      </c>
    </row>
    <row r="1368" spans="2:38" ht="15" thickBot="1" x14ac:dyDescent="0.35">
      <c r="B1368" s="79" t="str">
        <f t="shared" si="301"/>
        <v/>
      </c>
      <c r="C1368" s="78" t="str">
        <f t="shared" si="294"/>
        <v/>
      </c>
      <c r="D1368" s="79" t="str">
        <f>IFERROR(IF(J1367&lt;=0,"",IF(C1368="Yes","",B1368-COUNTIF($C$20:C1368,"Yes"))),"")</f>
        <v/>
      </c>
      <c r="E1368" s="81" t="str">
        <f t="shared" si="295"/>
        <v/>
      </c>
      <c r="F1368" s="80" t="str">
        <f t="shared" si="302"/>
        <v/>
      </c>
      <c r="G1368" s="80" t="str">
        <f t="shared" si="296"/>
        <v/>
      </c>
      <c r="H1368" s="80" t="str">
        <f t="shared" si="303"/>
        <v/>
      </c>
      <c r="I1368" s="80" t="str">
        <f t="shared" si="297"/>
        <v/>
      </c>
      <c r="J1368" s="80" t="str">
        <f t="shared" si="304"/>
        <v/>
      </c>
      <c r="AG1368" s="16" t="str">
        <f t="shared" si="305"/>
        <v/>
      </c>
      <c r="AH1368" s="69" t="str">
        <f t="shared" si="298"/>
        <v/>
      </c>
      <c r="AI1368" s="70" t="str">
        <f t="shared" si="299"/>
        <v/>
      </c>
      <c r="AJ1368" s="70" t="str">
        <f t="shared" si="300"/>
        <v/>
      </c>
      <c r="AK1368" s="70" t="str">
        <f t="shared" si="306"/>
        <v/>
      </c>
      <c r="AL1368" s="70" t="str">
        <f t="shared" si="307"/>
        <v/>
      </c>
    </row>
    <row r="1369" spans="2:38" ht="15" thickBot="1" x14ac:dyDescent="0.35">
      <c r="B1369" s="79" t="str">
        <f t="shared" si="301"/>
        <v/>
      </c>
      <c r="C1369" s="78" t="str">
        <f t="shared" si="294"/>
        <v/>
      </c>
      <c r="D1369" s="79" t="str">
        <f>IFERROR(IF(J1368&lt;=0,"",IF(C1369="Yes","",B1369-COUNTIF($C$20:C1369,"Yes"))),"")</f>
        <v/>
      </c>
      <c r="E1369" s="81" t="str">
        <f t="shared" si="295"/>
        <v/>
      </c>
      <c r="F1369" s="80" t="str">
        <f t="shared" si="302"/>
        <v/>
      </c>
      <c r="G1369" s="80" t="str">
        <f t="shared" si="296"/>
        <v/>
      </c>
      <c r="H1369" s="80" t="str">
        <f t="shared" si="303"/>
        <v/>
      </c>
      <c r="I1369" s="80" t="str">
        <f t="shared" si="297"/>
        <v/>
      </c>
      <c r="J1369" s="80" t="str">
        <f t="shared" si="304"/>
        <v/>
      </c>
      <c r="AG1369" s="16" t="str">
        <f t="shared" si="305"/>
        <v/>
      </c>
      <c r="AH1369" s="69" t="str">
        <f t="shared" si="298"/>
        <v/>
      </c>
      <c r="AI1369" s="70" t="str">
        <f t="shared" si="299"/>
        <v/>
      </c>
      <c r="AJ1369" s="70" t="str">
        <f t="shared" si="300"/>
        <v/>
      </c>
      <c r="AK1369" s="70" t="str">
        <f t="shared" si="306"/>
        <v/>
      </c>
      <c r="AL1369" s="70" t="str">
        <f t="shared" si="307"/>
        <v/>
      </c>
    </row>
    <row r="1370" spans="2:38" ht="15" thickBot="1" x14ac:dyDescent="0.35">
      <c r="B1370" s="79" t="str">
        <f t="shared" si="301"/>
        <v/>
      </c>
      <c r="C1370" s="78" t="str">
        <f t="shared" si="294"/>
        <v/>
      </c>
      <c r="D1370" s="79" t="str">
        <f>IFERROR(IF(J1369&lt;=0,"",IF(C1370="Yes","",B1370-COUNTIF($C$20:C1370,"Yes"))),"")</f>
        <v/>
      </c>
      <c r="E1370" s="81" t="str">
        <f t="shared" si="295"/>
        <v/>
      </c>
      <c r="F1370" s="80" t="str">
        <f t="shared" si="302"/>
        <v/>
      </c>
      <c r="G1370" s="80" t="str">
        <f t="shared" si="296"/>
        <v/>
      </c>
      <c r="H1370" s="80" t="str">
        <f t="shared" si="303"/>
        <v/>
      </c>
      <c r="I1370" s="80" t="str">
        <f t="shared" si="297"/>
        <v/>
      </c>
      <c r="J1370" s="80" t="str">
        <f t="shared" si="304"/>
        <v/>
      </c>
      <c r="AG1370" s="16" t="str">
        <f t="shared" si="305"/>
        <v/>
      </c>
      <c r="AH1370" s="69" t="str">
        <f t="shared" si="298"/>
        <v/>
      </c>
      <c r="AI1370" s="70" t="str">
        <f t="shared" si="299"/>
        <v/>
      </c>
      <c r="AJ1370" s="70" t="str">
        <f t="shared" si="300"/>
        <v/>
      </c>
      <c r="AK1370" s="70" t="str">
        <f t="shared" si="306"/>
        <v/>
      </c>
      <c r="AL1370" s="70" t="str">
        <f t="shared" si="307"/>
        <v/>
      </c>
    </row>
    <row r="1371" spans="2:38" ht="15" thickBot="1" x14ac:dyDescent="0.35">
      <c r="B1371" s="79" t="str">
        <f t="shared" si="301"/>
        <v/>
      </c>
      <c r="C1371" s="78" t="str">
        <f t="shared" si="294"/>
        <v/>
      </c>
      <c r="D1371" s="79" t="str">
        <f>IFERROR(IF(J1370&lt;=0,"",IF(C1371="Yes","",B1371-COUNTIF($C$20:C1371,"Yes"))),"")</f>
        <v/>
      </c>
      <c r="E1371" s="81" t="str">
        <f t="shared" si="295"/>
        <v/>
      </c>
      <c r="F1371" s="80" t="str">
        <f t="shared" si="302"/>
        <v/>
      </c>
      <c r="G1371" s="80" t="str">
        <f t="shared" si="296"/>
        <v/>
      </c>
      <c r="H1371" s="80" t="str">
        <f t="shared" si="303"/>
        <v/>
      </c>
      <c r="I1371" s="80" t="str">
        <f t="shared" si="297"/>
        <v/>
      </c>
      <c r="J1371" s="80" t="str">
        <f t="shared" si="304"/>
        <v/>
      </c>
      <c r="AG1371" s="16" t="str">
        <f t="shared" si="305"/>
        <v/>
      </c>
      <c r="AH1371" s="69" t="str">
        <f t="shared" si="298"/>
        <v/>
      </c>
      <c r="AI1371" s="70" t="str">
        <f t="shared" si="299"/>
        <v/>
      </c>
      <c r="AJ1371" s="70" t="str">
        <f t="shared" si="300"/>
        <v/>
      </c>
      <c r="AK1371" s="70" t="str">
        <f t="shared" si="306"/>
        <v/>
      </c>
      <c r="AL1371" s="70" t="str">
        <f t="shared" si="307"/>
        <v/>
      </c>
    </row>
    <row r="1372" spans="2:38" ht="15" thickBot="1" x14ac:dyDescent="0.35">
      <c r="B1372" s="79" t="str">
        <f t="shared" si="301"/>
        <v/>
      </c>
      <c r="C1372" s="78" t="str">
        <f t="shared" si="294"/>
        <v/>
      </c>
      <c r="D1372" s="79" t="str">
        <f>IFERROR(IF(J1371&lt;=0,"",IF(C1372="Yes","",B1372-COUNTIF($C$20:C1372,"Yes"))),"")</f>
        <v/>
      </c>
      <c r="E1372" s="81" t="str">
        <f t="shared" si="295"/>
        <v/>
      </c>
      <c r="F1372" s="80" t="str">
        <f t="shared" si="302"/>
        <v/>
      </c>
      <c r="G1372" s="80" t="str">
        <f t="shared" si="296"/>
        <v/>
      </c>
      <c r="H1372" s="80" t="str">
        <f t="shared" si="303"/>
        <v/>
      </c>
      <c r="I1372" s="80" t="str">
        <f t="shared" si="297"/>
        <v/>
      </c>
      <c r="J1372" s="80" t="str">
        <f t="shared" si="304"/>
        <v/>
      </c>
      <c r="AG1372" s="16" t="str">
        <f t="shared" si="305"/>
        <v/>
      </c>
      <c r="AH1372" s="69" t="str">
        <f t="shared" si="298"/>
        <v/>
      </c>
      <c r="AI1372" s="70" t="str">
        <f t="shared" si="299"/>
        <v/>
      </c>
      <c r="AJ1372" s="70" t="str">
        <f t="shared" si="300"/>
        <v/>
      </c>
      <c r="AK1372" s="70" t="str">
        <f t="shared" si="306"/>
        <v/>
      </c>
      <c r="AL1372" s="70" t="str">
        <f t="shared" si="307"/>
        <v/>
      </c>
    </row>
    <row r="1373" spans="2:38" ht="15" thickBot="1" x14ac:dyDescent="0.35">
      <c r="B1373" s="79" t="str">
        <f t="shared" si="301"/>
        <v/>
      </c>
      <c r="C1373" s="78" t="str">
        <f t="shared" si="294"/>
        <v/>
      </c>
      <c r="D1373" s="79" t="str">
        <f>IFERROR(IF(J1372&lt;=0,"",IF(C1373="Yes","",B1373-COUNTIF($C$20:C1373,"Yes"))),"")</f>
        <v/>
      </c>
      <c r="E1373" s="81" t="str">
        <f t="shared" si="295"/>
        <v/>
      </c>
      <c r="F1373" s="80" t="str">
        <f t="shared" si="302"/>
        <v/>
      </c>
      <c r="G1373" s="80" t="str">
        <f t="shared" si="296"/>
        <v/>
      </c>
      <c r="H1373" s="80" t="str">
        <f t="shared" si="303"/>
        <v/>
      </c>
      <c r="I1373" s="80" t="str">
        <f t="shared" si="297"/>
        <v/>
      </c>
      <c r="J1373" s="80" t="str">
        <f t="shared" si="304"/>
        <v/>
      </c>
      <c r="AG1373" s="16" t="str">
        <f t="shared" si="305"/>
        <v/>
      </c>
      <c r="AH1373" s="69" t="str">
        <f t="shared" si="298"/>
        <v/>
      </c>
      <c r="AI1373" s="70" t="str">
        <f t="shared" si="299"/>
        <v/>
      </c>
      <c r="AJ1373" s="70" t="str">
        <f t="shared" si="300"/>
        <v/>
      </c>
      <c r="AK1373" s="70" t="str">
        <f t="shared" si="306"/>
        <v/>
      </c>
      <c r="AL1373" s="70" t="str">
        <f t="shared" si="307"/>
        <v/>
      </c>
    </row>
    <row r="1374" spans="2:38" ht="15" thickBot="1" x14ac:dyDescent="0.35">
      <c r="B1374" s="79" t="str">
        <f t="shared" si="301"/>
        <v/>
      </c>
      <c r="C1374" s="78" t="str">
        <f t="shared" si="294"/>
        <v/>
      </c>
      <c r="D1374" s="79" t="str">
        <f>IFERROR(IF(J1373&lt;=0,"",IF(C1374="Yes","",B1374-COUNTIF($C$20:C1374,"Yes"))),"")</f>
        <v/>
      </c>
      <c r="E1374" s="81" t="str">
        <f t="shared" si="295"/>
        <v/>
      </c>
      <c r="F1374" s="80" t="str">
        <f t="shared" si="302"/>
        <v/>
      </c>
      <c r="G1374" s="80" t="str">
        <f t="shared" si="296"/>
        <v/>
      </c>
      <c r="H1374" s="80" t="str">
        <f t="shared" si="303"/>
        <v/>
      </c>
      <c r="I1374" s="80" t="str">
        <f t="shared" si="297"/>
        <v/>
      </c>
      <c r="J1374" s="80" t="str">
        <f t="shared" si="304"/>
        <v/>
      </c>
      <c r="AG1374" s="16" t="str">
        <f t="shared" si="305"/>
        <v/>
      </c>
      <c r="AH1374" s="69" t="str">
        <f t="shared" si="298"/>
        <v/>
      </c>
      <c r="AI1374" s="70" t="str">
        <f t="shared" si="299"/>
        <v/>
      </c>
      <c r="AJ1374" s="70" t="str">
        <f t="shared" si="300"/>
        <v/>
      </c>
      <c r="AK1374" s="70" t="str">
        <f t="shared" si="306"/>
        <v/>
      </c>
      <c r="AL1374" s="70" t="str">
        <f t="shared" si="307"/>
        <v/>
      </c>
    </row>
    <row r="1375" spans="2:38" ht="15" thickBot="1" x14ac:dyDescent="0.35">
      <c r="B1375" s="79" t="str">
        <f t="shared" si="301"/>
        <v/>
      </c>
      <c r="C1375" s="78" t="str">
        <f t="shared" si="294"/>
        <v/>
      </c>
      <c r="D1375" s="79" t="str">
        <f>IFERROR(IF(J1374&lt;=0,"",IF(C1375="Yes","",B1375-COUNTIF($C$20:C1375,"Yes"))),"")</f>
        <v/>
      </c>
      <c r="E1375" s="81" t="str">
        <f t="shared" si="295"/>
        <v/>
      </c>
      <c r="F1375" s="80" t="str">
        <f t="shared" si="302"/>
        <v/>
      </c>
      <c r="G1375" s="80" t="str">
        <f t="shared" si="296"/>
        <v/>
      </c>
      <c r="H1375" s="80" t="str">
        <f t="shared" si="303"/>
        <v/>
      </c>
      <c r="I1375" s="80" t="str">
        <f t="shared" si="297"/>
        <v/>
      </c>
      <c r="J1375" s="80" t="str">
        <f t="shared" si="304"/>
        <v/>
      </c>
      <c r="AG1375" s="16" t="str">
        <f t="shared" si="305"/>
        <v/>
      </c>
      <c r="AH1375" s="69" t="str">
        <f t="shared" si="298"/>
        <v/>
      </c>
      <c r="AI1375" s="70" t="str">
        <f t="shared" si="299"/>
        <v/>
      </c>
      <c r="AJ1375" s="70" t="str">
        <f t="shared" si="300"/>
        <v/>
      </c>
      <c r="AK1375" s="70" t="str">
        <f t="shared" si="306"/>
        <v/>
      </c>
      <c r="AL1375" s="70" t="str">
        <f t="shared" si="307"/>
        <v/>
      </c>
    </row>
    <row r="1376" spans="2:38" ht="15" thickBot="1" x14ac:dyDescent="0.35">
      <c r="B1376" s="79" t="str">
        <f t="shared" si="301"/>
        <v/>
      </c>
      <c r="C1376" s="78" t="str">
        <f t="shared" si="294"/>
        <v/>
      </c>
      <c r="D1376" s="79" t="str">
        <f>IFERROR(IF(J1375&lt;=0,"",IF(C1376="Yes","",B1376-COUNTIF($C$20:C1376,"Yes"))),"")</f>
        <v/>
      </c>
      <c r="E1376" s="81" t="str">
        <f t="shared" si="295"/>
        <v/>
      </c>
      <c r="F1376" s="80" t="str">
        <f t="shared" si="302"/>
        <v/>
      </c>
      <c r="G1376" s="80" t="str">
        <f t="shared" si="296"/>
        <v/>
      </c>
      <c r="H1376" s="80" t="str">
        <f t="shared" si="303"/>
        <v/>
      </c>
      <c r="I1376" s="80" t="str">
        <f t="shared" si="297"/>
        <v/>
      </c>
      <c r="J1376" s="80" t="str">
        <f t="shared" si="304"/>
        <v/>
      </c>
      <c r="AG1376" s="16" t="str">
        <f t="shared" si="305"/>
        <v/>
      </c>
      <c r="AH1376" s="69" t="str">
        <f t="shared" si="298"/>
        <v/>
      </c>
      <c r="AI1376" s="70" t="str">
        <f t="shared" si="299"/>
        <v/>
      </c>
      <c r="AJ1376" s="70" t="str">
        <f t="shared" si="300"/>
        <v/>
      </c>
      <c r="AK1376" s="70" t="str">
        <f t="shared" si="306"/>
        <v/>
      </c>
      <c r="AL1376" s="70" t="str">
        <f t="shared" si="307"/>
        <v/>
      </c>
    </row>
    <row r="1377" spans="2:38" ht="15" thickBot="1" x14ac:dyDescent="0.35">
      <c r="B1377" s="79" t="str">
        <f t="shared" si="301"/>
        <v/>
      </c>
      <c r="C1377" s="78" t="str">
        <f t="shared" si="294"/>
        <v/>
      </c>
      <c r="D1377" s="79" t="str">
        <f>IFERROR(IF(J1376&lt;=0,"",IF(C1377="Yes","",B1377-COUNTIF($C$20:C1377,"Yes"))),"")</f>
        <v/>
      </c>
      <c r="E1377" s="81" t="str">
        <f t="shared" si="295"/>
        <v/>
      </c>
      <c r="F1377" s="80" t="str">
        <f t="shared" si="302"/>
        <v/>
      </c>
      <c r="G1377" s="80" t="str">
        <f t="shared" si="296"/>
        <v/>
      </c>
      <c r="H1377" s="80" t="str">
        <f t="shared" si="303"/>
        <v/>
      </c>
      <c r="I1377" s="80" t="str">
        <f t="shared" si="297"/>
        <v/>
      </c>
      <c r="J1377" s="80" t="str">
        <f t="shared" si="304"/>
        <v/>
      </c>
      <c r="AG1377" s="16" t="str">
        <f t="shared" si="305"/>
        <v/>
      </c>
      <c r="AH1377" s="69" t="str">
        <f t="shared" si="298"/>
        <v/>
      </c>
      <c r="AI1377" s="70" t="str">
        <f t="shared" si="299"/>
        <v/>
      </c>
      <c r="AJ1377" s="70" t="str">
        <f t="shared" si="300"/>
        <v/>
      </c>
      <c r="AK1377" s="70" t="str">
        <f t="shared" si="306"/>
        <v/>
      </c>
      <c r="AL1377" s="70" t="str">
        <f t="shared" si="307"/>
        <v/>
      </c>
    </row>
    <row r="1378" spans="2:38" ht="15" thickBot="1" x14ac:dyDescent="0.35">
      <c r="B1378" s="79" t="str">
        <f t="shared" si="301"/>
        <v/>
      </c>
      <c r="C1378" s="78" t="str">
        <f t="shared" si="294"/>
        <v/>
      </c>
      <c r="D1378" s="79" t="str">
        <f>IFERROR(IF(J1377&lt;=0,"",IF(C1378="Yes","",B1378-COUNTIF($C$20:C1378,"Yes"))),"")</f>
        <v/>
      </c>
      <c r="E1378" s="81" t="str">
        <f t="shared" si="295"/>
        <v/>
      </c>
      <c r="F1378" s="80" t="str">
        <f t="shared" si="302"/>
        <v/>
      </c>
      <c r="G1378" s="80" t="str">
        <f t="shared" si="296"/>
        <v/>
      </c>
      <c r="H1378" s="80" t="str">
        <f t="shared" si="303"/>
        <v/>
      </c>
      <c r="I1378" s="80" t="str">
        <f t="shared" si="297"/>
        <v/>
      </c>
      <c r="J1378" s="80" t="str">
        <f t="shared" si="304"/>
        <v/>
      </c>
      <c r="AG1378" s="16" t="str">
        <f t="shared" si="305"/>
        <v/>
      </c>
      <c r="AH1378" s="69" t="str">
        <f t="shared" si="298"/>
        <v/>
      </c>
      <c r="AI1378" s="70" t="str">
        <f t="shared" si="299"/>
        <v/>
      </c>
      <c r="AJ1378" s="70" t="str">
        <f t="shared" si="300"/>
        <v/>
      </c>
      <c r="AK1378" s="70" t="str">
        <f t="shared" si="306"/>
        <v/>
      </c>
      <c r="AL1378" s="70" t="str">
        <f t="shared" si="307"/>
        <v/>
      </c>
    </row>
    <row r="1379" spans="2:38" ht="15" thickBot="1" x14ac:dyDescent="0.35">
      <c r="B1379" s="79" t="str">
        <f t="shared" si="301"/>
        <v/>
      </c>
      <c r="C1379" s="78" t="str">
        <f t="shared" si="294"/>
        <v/>
      </c>
      <c r="D1379" s="79" t="str">
        <f>IFERROR(IF(J1378&lt;=0,"",IF(C1379="Yes","",B1379-COUNTIF($C$20:C1379,"Yes"))),"")</f>
        <v/>
      </c>
      <c r="E1379" s="81" t="str">
        <f t="shared" si="295"/>
        <v/>
      </c>
      <c r="F1379" s="80" t="str">
        <f t="shared" si="302"/>
        <v/>
      </c>
      <c r="G1379" s="80" t="str">
        <f t="shared" si="296"/>
        <v/>
      </c>
      <c r="H1379" s="80" t="str">
        <f t="shared" si="303"/>
        <v/>
      </c>
      <c r="I1379" s="80" t="str">
        <f t="shared" si="297"/>
        <v/>
      </c>
      <c r="J1379" s="80" t="str">
        <f t="shared" si="304"/>
        <v/>
      </c>
      <c r="AG1379" s="16" t="str">
        <f t="shared" si="305"/>
        <v/>
      </c>
      <c r="AH1379" s="69" t="str">
        <f t="shared" si="298"/>
        <v/>
      </c>
      <c r="AI1379" s="70" t="str">
        <f t="shared" si="299"/>
        <v/>
      </c>
      <c r="AJ1379" s="70" t="str">
        <f t="shared" si="300"/>
        <v/>
      </c>
      <c r="AK1379" s="70" t="str">
        <f t="shared" si="306"/>
        <v/>
      </c>
      <c r="AL1379" s="70" t="str">
        <f t="shared" si="307"/>
        <v/>
      </c>
    </row>
    <row r="1380" spans="2:38" ht="15" thickBot="1" x14ac:dyDescent="0.35">
      <c r="B1380" s="79" t="str">
        <f t="shared" si="301"/>
        <v/>
      </c>
      <c r="C1380" s="78" t="str">
        <f t="shared" si="294"/>
        <v/>
      </c>
      <c r="D1380" s="79" t="str">
        <f>IFERROR(IF(J1379&lt;=0,"",IF(C1380="Yes","",B1380-COUNTIF($C$20:C1380,"Yes"))),"")</f>
        <v/>
      </c>
      <c r="E1380" s="81" t="str">
        <f t="shared" si="295"/>
        <v/>
      </c>
      <c r="F1380" s="80" t="str">
        <f t="shared" si="302"/>
        <v/>
      </c>
      <c r="G1380" s="80" t="str">
        <f t="shared" si="296"/>
        <v/>
      </c>
      <c r="H1380" s="80" t="str">
        <f t="shared" si="303"/>
        <v/>
      </c>
      <c r="I1380" s="80" t="str">
        <f t="shared" si="297"/>
        <v/>
      </c>
      <c r="J1380" s="80" t="str">
        <f t="shared" si="304"/>
        <v/>
      </c>
      <c r="AG1380" s="16" t="str">
        <f t="shared" si="305"/>
        <v/>
      </c>
      <c r="AH1380" s="69" t="str">
        <f t="shared" si="298"/>
        <v/>
      </c>
      <c r="AI1380" s="70" t="str">
        <f t="shared" si="299"/>
        <v/>
      </c>
      <c r="AJ1380" s="70" t="str">
        <f t="shared" si="300"/>
        <v/>
      </c>
      <c r="AK1380" s="70" t="str">
        <f t="shared" si="306"/>
        <v/>
      </c>
      <c r="AL1380" s="70" t="str">
        <f t="shared" si="307"/>
        <v/>
      </c>
    </row>
    <row r="1381" spans="2:38" ht="15" thickBot="1" x14ac:dyDescent="0.35">
      <c r="B1381" s="79" t="str">
        <f t="shared" si="301"/>
        <v/>
      </c>
      <c r="C1381" s="78" t="str">
        <f t="shared" si="294"/>
        <v/>
      </c>
      <c r="D1381" s="79" t="str">
        <f>IFERROR(IF(J1380&lt;=0,"",IF(C1381="Yes","",B1381-COUNTIF($C$20:C1381,"Yes"))),"")</f>
        <v/>
      </c>
      <c r="E1381" s="81" t="str">
        <f t="shared" si="295"/>
        <v/>
      </c>
      <c r="F1381" s="80" t="str">
        <f t="shared" si="302"/>
        <v/>
      </c>
      <c r="G1381" s="80" t="str">
        <f t="shared" si="296"/>
        <v/>
      </c>
      <c r="H1381" s="80" t="str">
        <f t="shared" si="303"/>
        <v/>
      </c>
      <c r="I1381" s="80" t="str">
        <f t="shared" si="297"/>
        <v/>
      </c>
      <c r="J1381" s="80" t="str">
        <f t="shared" si="304"/>
        <v/>
      </c>
      <c r="AG1381" s="16" t="str">
        <f t="shared" si="305"/>
        <v/>
      </c>
      <c r="AH1381" s="69" t="str">
        <f t="shared" si="298"/>
        <v/>
      </c>
      <c r="AI1381" s="70" t="str">
        <f t="shared" si="299"/>
        <v/>
      </c>
      <c r="AJ1381" s="70" t="str">
        <f t="shared" si="300"/>
        <v/>
      </c>
      <c r="AK1381" s="70" t="str">
        <f t="shared" si="306"/>
        <v/>
      </c>
      <c r="AL1381" s="70" t="str">
        <f t="shared" si="307"/>
        <v/>
      </c>
    </row>
    <row r="1382" spans="2:38" ht="15" thickBot="1" x14ac:dyDescent="0.35">
      <c r="B1382" s="79" t="str">
        <f t="shared" si="301"/>
        <v/>
      </c>
      <c r="C1382" s="78" t="str">
        <f t="shared" si="294"/>
        <v/>
      </c>
      <c r="D1382" s="79" t="str">
        <f>IFERROR(IF(J1381&lt;=0,"",IF(C1382="Yes","",B1382-COUNTIF($C$20:C1382,"Yes"))),"")</f>
        <v/>
      </c>
      <c r="E1382" s="81" t="str">
        <f t="shared" si="295"/>
        <v/>
      </c>
      <c r="F1382" s="80" t="str">
        <f t="shared" si="302"/>
        <v/>
      </c>
      <c r="G1382" s="80" t="str">
        <f t="shared" si="296"/>
        <v/>
      </c>
      <c r="H1382" s="80" t="str">
        <f t="shared" si="303"/>
        <v/>
      </c>
      <c r="I1382" s="80" t="str">
        <f t="shared" si="297"/>
        <v/>
      </c>
      <c r="J1382" s="80" t="str">
        <f t="shared" si="304"/>
        <v/>
      </c>
      <c r="AG1382" s="16" t="str">
        <f t="shared" si="305"/>
        <v/>
      </c>
      <c r="AH1382" s="69" t="str">
        <f t="shared" si="298"/>
        <v/>
      </c>
      <c r="AI1382" s="70" t="str">
        <f t="shared" si="299"/>
        <v/>
      </c>
      <c r="AJ1382" s="70" t="str">
        <f t="shared" si="300"/>
        <v/>
      </c>
      <c r="AK1382" s="70" t="str">
        <f t="shared" si="306"/>
        <v/>
      </c>
      <c r="AL1382" s="70" t="str">
        <f t="shared" si="307"/>
        <v/>
      </c>
    </row>
    <row r="1383" spans="2:38" ht="15" thickBot="1" x14ac:dyDescent="0.35">
      <c r="B1383" s="79" t="str">
        <f t="shared" si="301"/>
        <v/>
      </c>
      <c r="C1383" s="78" t="str">
        <f t="shared" si="294"/>
        <v/>
      </c>
      <c r="D1383" s="79" t="str">
        <f>IFERROR(IF(J1382&lt;=0,"",IF(C1383="Yes","",B1383-COUNTIF($C$20:C1383,"Yes"))),"")</f>
        <v/>
      </c>
      <c r="E1383" s="81" t="str">
        <f t="shared" si="295"/>
        <v/>
      </c>
      <c r="F1383" s="80" t="str">
        <f t="shared" si="302"/>
        <v/>
      </c>
      <c r="G1383" s="80" t="str">
        <f t="shared" si="296"/>
        <v/>
      </c>
      <c r="H1383" s="80" t="str">
        <f t="shared" si="303"/>
        <v/>
      </c>
      <c r="I1383" s="80" t="str">
        <f t="shared" si="297"/>
        <v/>
      </c>
      <c r="J1383" s="80" t="str">
        <f t="shared" si="304"/>
        <v/>
      </c>
      <c r="AG1383" s="16" t="str">
        <f t="shared" si="305"/>
        <v/>
      </c>
      <c r="AH1383" s="69" t="str">
        <f t="shared" si="298"/>
        <v/>
      </c>
      <c r="AI1383" s="70" t="str">
        <f t="shared" si="299"/>
        <v/>
      </c>
      <c r="AJ1383" s="70" t="str">
        <f t="shared" si="300"/>
        <v/>
      </c>
      <c r="AK1383" s="70" t="str">
        <f t="shared" si="306"/>
        <v/>
      </c>
      <c r="AL1383" s="70" t="str">
        <f t="shared" si="307"/>
        <v/>
      </c>
    </row>
    <row r="1384" spans="2:38" ht="15" thickBot="1" x14ac:dyDescent="0.35">
      <c r="B1384" s="79" t="str">
        <f t="shared" si="301"/>
        <v/>
      </c>
      <c r="C1384" s="78" t="str">
        <f t="shared" si="294"/>
        <v/>
      </c>
      <c r="D1384" s="79" t="str">
        <f>IFERROR(IF(J1383&lt;=0,"",IF(C1384="Yes","",B1384-COUNTIF($C$20:C1384,"Yes"))),"")</f>
        <v/>
      </c>
      <c r="E1384" s="81" t="str">
        <f t="shared" si="295"/>
        <v/>
      </c>
      <c r="F1384" s="80" t="str">
        <f t="shared" si="302"/>
        <v/>
      </c>
      <c r="G1384" s="80" t="str">
        <f t="shared" si="296"/>
        <v/>
      </c>
      <c r="H1384" s="80" t="str">
        <f t="shared" si="303"/>
        <v/>
      </c>
      <c r="I1384" s="80" t="str">
        <f t="shared" si="297"/>
        <v/>
      </c>
      <c r="J1384" s="80" t="str">
        <f t="shared" si="304"/>
        <v/>
      </c>
      <c r="AG1384" s="16" t="str">
        <f t="shared" si="305"/>
        <v/>
      </c>
      <c r="AH1384" s="69" t="str">
        <f t="shared" si="298"/>
        <v/>
      </c>
      <c r="AI1384" s="70" t="str">
        <f t="shared" si="299"/>
        <v/>
      </c>
      <c r="AJ1384" s="70" t="str">
        <f t="shared" si="300"/>
        <v/>
      </c>
      <c r="AK1384" s="70" t="str">
        <f t="shared" si="306"/>
        <v/>
      </c>
      <c r="AL1384" s="70" t="str">
        <f t="shared" si="307"/>
        <v/>
      </c>
    </row>
    <row r="1385" spans="2:38" ht="15" thickBot="1" x14ac:dyDescent="0.35">
      <c r="B1385" s="79" t="str">
        <f t="shared" si="301"/>
        <v/>
      </c>
      <c r="C1385" s="78" t="str">
        <f t="shared" si="294"/>
        <v/>
      </c>
      <c r="D1385" s="79" t="str">
        <f>IFERROR(IF(J1384&lt;=0,"",IF(C1385="Yes","",B1385-COUNTIF($C$20:C1385,"Yes"))),"")</f>
        <v/>
      </c>
      <c r="E1385" s="81" t="str">
        <f t="shared" si="295"/>
        <v/>
      </c>
      <c r="F1385" s="80" t="str">
        <f t="shared" si="302"/>
        <v/>
      </c>
      <c r="G1385" s="80" t="str">
        <f t="shared" si="296"/>
        <v/>
      </c>
      <c r="H1385" s="80" t="str">
        <f t="shared" si="303"/>
        <v/>
      </c>
      <c r="I1385" s="80" t="str">
        <f t="shared" si="297"/>
        <v/>
      </c>
      <c r="J1385" s="80" t="str">
        <f t="shared" si="304"/>
        <v/>
      </c>
      <c r="AG1385" s="16" t="str">
        <f t="shared" si="305"/>
        <v/>
      </c>
      <c r="AH1385" s="69" t="str">
        <f t="shared" si="298"/>
        <v/>
      </c>
      <c r="AI1385" s="70" t="str">
        <f t="shared" si="299"/>
        <v/>
      </c>
      <c r="AJ1385" s="70" t="str">
        <f t="shared" si="300"/>
        <v/>
      </c>
      <c r="AK1385" s="70" t="str">
        <f t="shared" si="306"/>
        <v/>
      </c>
      <c r="AL1385" s="70" t="str">
        <f t="shared" si="307"/>
        <v/>
      </c>
    </row>
    <row r="1386" spans="2:38" ht="15" thickBot="1" x14ac:dyDescent="0.35">
      <c r="B1386" s="79" t="str">
        <f t="shared" si="301"/>
        <v/>
      </c>
      <c r="C1386" s="78" t="str">
        <f t="shared" si="294"/>
        <v/>
      </c>
      <c r="D1386" s="79" t="str">
        <f>IFERROR(IF(J1385&lt;=0,"",IF(C1386="Yes","",B1386-COUNTIF($C$20:C1386,"Yes"))),"")</f>
        <v/>
      </c>
      <c r="E1386" s="81" t="str">
        <f t="shared" si="295"/>
        <v/>
      </c>
      <c r="F1386" s="80" t="str">
        <f t="shared" si="302"/>
        <v/>
      </c>
      <c r="G1386" s="80" t="str">
        <f t="shared" si="296"/>
        <v/>
      </c>
      <c r="H1386" s="80" t="str">
        <f t="shared" si="303"/>
        <v/>
      </c>
      <c r="I1386" s="80" t="str">
        <f t="shared" si="297"/>
        <v/>
      </c>
      <c r="J1386" s="80" t="str">
        <f t="shared" si="304"/>
        <v/>
      </c>
      <c r="AG1386" s="16" t="str">
        <f t="shared" si="305"/>
        <v/>
      </c>
      <c r="AH1386" s="69" t="str">
        <f t="shared" si="298"/>
        <v/>
      </c>
      <c r="AI1386" s="70" t="str">
        <f t="shared" si="299"/>
        <v/>
      </c>
      <c r="AJ1386" s="70" t="str">
        <f t="shared" si="300"/>
        <v/>
      </c>
      <c r="AK1386" s="70" t="str">
        <f t="shared" si="306"/>
        <v/>
      </c>
      <c r="AL1386" s="70" t="str">
        <f t="shared" si="307"/>
        <v/>
      </c>
    </row>
    <row r="1387" spans="2:38" ht="15" thickBot="1" x14ac:dyDescent="0.35">
      <c r="B1387" s="79" t="str">
        <f t="shared" si="301"/>
        <v/>
      </c>
      <c r="C1387" s="78" t="str">
        <f t="shared" si="294"/>
        <v/>
      </c>
      <c r="D1387" s="79" t="str">
        <f>IFERROR(IF(J1386&lt;=0,"",IF(C1387="Yes","",B1387-COUNTIF($C$20:C1387,"Yes"))),"")</f>
        <v/>
      </c>
      <c r="E1387" s="81" t="str">
        <f t="shared" si="295"/>
        <v/>
      </c>
      <c r="F1387" s="80" t="str">
        <f t="shared" si="302"/>
        <v/>
      </c>
      <c r="G1387" s="80" t="str">
        <f t="shared" si="296"/>
        <v/>
      </c>
      <c r="H1387" s="80" t="str">
        <f t="shared" si="303"/>
        <v/>
      </c>
      <c r="I1387" s="80" t="str">
        <f t="shared" si="297"/>
        <v/>
      </c>
      <c r="J1387" s="80" t="str">
        <f t="shared" si="304"/>
        <v/>
      </c>
      <c r="AG1387" s="16" t="str">
        <f t="shared" si="305"/>
        <v/>
      </c>
      <c r="AH1387" s="69" t="str">
        <f t="shared" si="298"/>
        <v/>
      </c>
      <c r="AI1387" s="70" t="str">
        <f t="shared" si="299"/>
        <v/>
      </c>
      <c r="AJ1387" s="70" t="str">
        <f t="shared" si="300"/>
        <v/>
      </c>
      <c r="AK1387" s="70" t="str">
        <f t="shared" si="306"/>
        <v/>
      </c>
      <c r="AL1387" s="70" t="str">
        <f t="shared" si="307"/>
        <v/>
      </c>
    </row>
    <row r="1388" spans="2:38" ht="15" thickBot="1" x14ac:dyDescent="0.35">
      <c r="B1388" s="79" t="str">
        <f t="shared" si="301"/>
        <v/>
      </c>
      <c r="C1388" s="78" t="str">
        <f t="shared" si="294"/>
        <v/>
      </c>
      <c r="D1388" s="79" t="str">
        <f>IFERROR(IF(J1387&lt;=0,"",IF(C1388="Yes","",B1388-COUNTIF($C$20:C1388,"Yes"))),"")</f>
        <v/>
      </c>
      <c r="E1388" s="81" t="str">
        <f t="shared" si="295"/>
        <v/>
      </c>
      <c r="F1388" s="80" t="str">
        <f t="shared" si="302"/>
        <v/>
      </c>
      <c r="G1388" s="80" t="str">
        <f t="shared" si="296"/>
        <v/>
      </c>
      <c r="H1388" s="80" t="str">
        <f t="shared" si="303"/>
        <v/>
      </c>
      <c r="I1388" s="80" t="str">
        <f t="shared" si="297"/>
        <v/>
      </c>
      <c r="J1388" s="80" t="str">
        <f t="shared" si="304"/>
        <v/>
      </c>
      <c r="AG1388" s="16" t="str">
        <f t="shared" si="305"/>
        <v/>
      </c>
      <c r="AH1388" s="69" t="str">
        <f t="shared" si="298"/>
        <v/>
      </c>
      <c r="AI1388" s="70" t="str">
        <f t="shared" si="299"/>
        <v/>
      </c>
      <c r="AJ1388" s="70" t="str">
        <f t="shared" si="300"/>
        <v/>
      </c>
      <c r="AK1388" s="70" t="str">
        <f t="shared" si="306"/>
        <v/>
      </c>
      <c r="AL1388" s="70" t="str">
        <f t="shared" si="307"/>
        <v/>
      </c>
    </row>
    <row r="1389" spans="2:38" ht="15" thickBot="1" x14ac:dyDescent="0.35">
      <c r="B1389" s="79" t="str">
        <f t="shared" si="301"/>
        <v/>
      </c>
      <c r="C1389" s="78" t="str">
        <f t="shared" si="294"/>
        <v/>
      </c>
      <c r="D1389" s="79" t="str">
        <f>IFERROR(IF(J1388&lt;=0,"",IF(C1389="Yes","",B1389-COUNTIF($C$20:C1389,"Yes"))),"")</f>
        <v/>
      </c>
      <c r="E1389" s="81" t="str">
        <f t="shared" si="295"/>
        <v/>
      </c>
      <c r="F1389" s="80" t="str">
        <f t="shared" si="302"/>
        <v/>
      </c>
      <c r="G1389" s="80" t="str">
        <f t="shared" si="296"/>
        <v/>
      </c>
      <c r="H1389" s="80" t="str">
        <f t="shared" si="303"/>
        <v/>
      </c>
      <c r="I1389" s="80" t="str">
        <f t="shared" si="297"/>
        <v/>
      </c>
      <c r="J1389" s="80" t="str">
        <f t="shared" si="304"/>
        <v/>
      </c>
      <c r="AG1389" s="16" t="str">
        <f t="shared" si="305"/>
        <v/>
      </c>
      <c r="AH1389" s="69" t="str">
        <f t="shared" si="298"/>
        <v/>
      </c>
      <c r="AI1389" s="70" t="str">
        <f t="shared" si="299"/>
        <v/>
      </c>
      <c r="AJ1389" s="70" t="str">
        <f t="shared" si="300"/>
        <v/>
      </c>
      <c r="AK1389" s="70" t="str">
        <f t="shared" si="306"/>
        <v/>
      </c>
      <c r="AL1389" s="70" t="str">
        <f t="shared" si="307"/>
        <v/>
      </c>
    </row>
    <row r="1390" spans="2:38" ht="15" thickBot="1" x14ac:dyDescent="0.35">
      <c r="B1390" s="79" t="str">
        <f t="shared" si="301"/>
        <v/>
      </c>
      <c r="C1390" s="78" t="str">
        <f t="shared" si="294"/>
        <v/>
      </c>
      <c r="D1390" s="79" t="str">
        <f>IFERROR(IF(J1389&lt;=0,"",IF(C1390="Yes","",B1390-COUNTIF($C$20:C1390,"Yes"))),"")</f>
        <v/>
      </c>
      <c r="E1390" s="81" t="str">
        <f t="shared" si="295"/>
        <v/>
      </c>
      <c r="F1390" s="80" t="str">
        <f t="shared" si="302"/>
        <v/>
      </c>
      <c r="G1390" s="80" t="str">
        <f t="shared" si="296"/>
        <v/>
      </c>
      <c r="H1390" s="80" t="str">
        <f t="shared" si="303"/>
        <v/>
      </c>
      <c r="I1390" s="80" t="str">
        <f t="shared" si="297"/>
        <v/>
      </c>
      <c r="J1390" s="80" t="str">
        <f t="shared" si="304"/>
        <v/>
      </c>
      <c r="AG1390" s="16" t="str">
        <f t="shared" si="305"/>
        <v/>
      </c>
      <c r="AH1390" s="69" t="str">
        <f t="shared" si="298"/>
        <v/>
      </c>
      <c r="AI1390" s="70" t="str">
        <f t="shared" si="299"/>
        <v/>
      </c>
      <c r="AJ1390" s="70" t="str">
        <f t="shared" si="300"/>
        <v/>
      </c>
      <c r="AK1390" s="70" t="str">
        <f t="shared" si="306"/>
        <v/>
      </c>
      <c r="AL1390" s="70" t="str">
        <f t="shared" si="307"/>
        <v/>
      </c>
    </row>
    <row r="1391" spans="2:38" ht="15" thickBot="1" x14ac:dyDescent="0.35">
      <c r="B1391" s="79" t="str">
        <f t="shared" si="301"/>
        <v/>
      </c>
      <c r="C1391" s="78" t="str">
        <f t="shared" si="294"/>
        <v/>
      </c>
      <c r="D1391" s="79" t="str">
        <f>IFERROR(IF(J1390&lt;=0,"",IF(C1391="Yes","",B1391-COUNTIF($C$20:C1391,"Yes"))),"")</f>
        <v/>
      </c>
      <c r="E1391" s="81" t="str">
        <f t="shared" si="295"/>
        <v/>
      </c>
      <c r="F1391" s="80" t="str">
        <f t="shared" si="302"/>
        <v/>
      </c>
      <c r="G1391" s="80" t="str">
        <f t="shared" si="296"/>
        <v/>
      </c>
      <c r="H1391" s="80" t="str">
        <f t="shared" si="303"/>
        <v/>
      </c>
      <c r="I1391" s="80" t="str">
        <f t="shared" si="297"/>
        <v/>
      </c>
      <c r="J1391" s="80" t="str">
        <f t="shared" si="304"/>
        <v/>
      </c>
      <c r="AG1391" s="16" t="str">
        <f t="shared" si="305"/>
        <v/>
      </c>
      <c r="AH1391" s="69" t="str">
        <f t="shared" si="298"/>
        <v/>
      </c>
      <c r="AI1391" s="70" t="str">
        <f t="shared" si="299"/>
        <v/>
      </c>
      <c r="AJ1391" s="70" t="str">
        <f t="shared" si="300"/>
        <v/>
      </c>
      <c r="AK1391" s="70" t="str">
        <f t="shared" si="306"/>
        <v/>
      </c>
      <c r="AL1391" s="70" t="str">
        <f t="shared" si="307"/>
        <v/>
      </c>
    </row>
    <row r="1392" spans="2:38" ht="15" thickBot="1" x14ac:dyDescent="0.35">
      <c r="B1392" s="79" t="str">
        <f t="shared" si="301"/>
        <v/>
      </c>
      <c r="C1392" s="78" t="str">
        <f t="shared" si="294"/>
        <v/>
      </c>
      <c r="D1392" s="79" t="str">
        <f>IFERROR(IF(J1391&lt;=0,"",IF(C1392="Yes","",B1392-COUNTIF($C$20:C1392,"Yes"))),"")</f>
        <v/>
      </c>
      <c r="E1392" s="81" t="str">
        <f t="shared" si="295"/>
        <v/>
      </c>
      <c r="F1392" s="80" t="str">
        <f t="shared" si="302"/>
        <v/>
      </c>
      <c r="G1392" s="80" t="str">
        <f t="shared" si="296"/>
        <v/>
      </c>
      <c r="H1392" s="80" t="str">
        <f t="shared" si="303"/>
        <v/>
      </c>
      <c r="I1392" s="80" t="str">
        <f t="shared" si="297"/>
        <v/>
      </c>
      <c r="J1392" s="80" t="str">
        <f t="shared" si="304"/>
        <v/>
      </c>
      <c r="AG1392" s="16" t="str">
        <f t="shared" si="305"/>
        <v/>
      </c>
      <c r="AH1392" s="69" t="str">
        <f t="shared" si="298"/>
        <v/>
      </c>
      <c r="AI1392" s="70" t="str">
        <f t="shared" si="299"/>
        <v/>
      </c>
      <c r="AJ1392" s="70" t="str">
        <f t="shared" si="300"/>
        <v/>
      </c>
      <c r="AK1392" s="70" t="str">
        <f t="shared" si="306"/>
        <v/>
      </c>
      <c r="AL1392" s="70" t="str">
        <f t="shared" si="307"/>
        <v/>
      </c>
    </row>
    <row r="1393" spans="2:38" ht="15" thickBot="1" x14ac:dyDescent="0.35">
      <c r="B1393" s="79" t="str">
        <f t="shared" si="301"/>
        <v/>
      </c>
      <c r="C1393" s="78" t="str">
        <f t="shared" si="294"/>
        <v/>
      </c>
      <c r="D1393" s="79" t="str">
        <f>IFERROR(IF(J1392&lt;=0,"",IF(C1393="Yes","",B1393-COUNTIF($C$20:C1393,"Yes"))),"")</f>
        <v/>
      </c>
      <c r="E1393" s="81" t="str">
        <f t="shared" si="295"/>
        <v/>
      </c>
      <c r="F1393" s="80" t="str">
        <f t="shared" si="302"/>
        <v/>
      </c>
      <c r="G1393" s="80" t="str">
        <f t="shared" si="296"/>
        <v/>
      </c>
      <c r="H1393" s="80" t="str">
        <f t="shared" si="303"/>
        <v/>
      </c>
      <c r="I1393" s="80" t="str">
        <f t="shared" si="297"/>
        <v/>
      </c>
      <c r="J1393" s="80" t="str">
        <f t="shared" si="304"/>
        <v/>
      </c>
      <c r="AG1393" s="16" t="str">
        <f t="shared" si="305"/>
        <v/>
      </c>
      <c r="AH1393" s="69" t="str">
        <f t="shared" si="298"/>
        <v/>
      </c>
      <c r="AI1393" s="70" t="str">
        <f t="shared" si="299"/>
        <v/>
      </c>
      <c r="AJ1393" s="70" t="str">
        <f t="shared" si="300"/>
        <v/>
      </c>
      <c r="AK1393" s="70" t="str">
        <f t="shared" si="306"/>
        <v/>
      </c>
      <c r="AL1393" s="70" t="str">
        <f t="shared" si="307"/>
        <v/>
      </c>
    </row>
    <row r="1394" spans="2:38" ht="15" thickBot="1" x14ac:dyDescent="0.35">
      <c r="B1394" s="79" t="str">
        <f t="shared" si="301"/>
        <v/>
      </c>
      <c r="C1394" s="78" t="str">
        <f t="shared" si="294"/>
        <v/>
      </c>
      <c r="D1394" s="79" t="str">
        <f>IFERROR(IF(J1393&lt;=0,"",IF(C1394="Yes","",B1394-COUNTIF($C$20:C1394,"Yes"))),"")</f>
        <v/>
      </c>
      <c r="E1394" s="81" t="str">
        <f t="shared" si="295"/>
        <v/>
      </c>
      <c r="F1394" s="80" t="str">
        <f t="shared" si="302"/>
        <v/>
      </c>
      <c r="G1394" s="80" t="str">
        <f t="shared" si="296"/>
        <v/>
      </c>
      <c r="H1394" s="80" t="str">
        <f t="shared" si="303"/>
        <v/>
      </c>
      <c r="I1394" s="80" t="str">
        <f t="shared" si="297"/>
        <v/>
      </c>
      <c r="J1394" s="80" t="str">
        <f t="shared" si="304"/>
        <v/>
      </c>
      <c r="AG1394" s="16" t="str">
        <f t="shared" si="305"/>
        <v/>
      </c>
      <c r="AH1394" s="69" t="str">
        <f t="shared" si="298"/>
        <v/>
      </c>
      <c r="AI1394" s="70" t="str">
        <f t="shared" si="299"/>
        <v/>
      </c>
      <c r="AJ1394" s="70" t="str">
        <f t="shared" si="300"/>
        <v/>
      </c>
      <c r="AK1394" s="70" t="str">
        <f t="shared" si="306"/>
        <v/>
      </c>
      <c r="AL1394" s="70" t="str">
        <f t="shared" si="307"/>
        <v/>
      </c>
    </row>
    <row r="1395" spans="2:38" ht="15" thickBot="1" x14ac:dyDescent="0.35">
      <c r="B1395" s="79" t="str">
        <f t="shared" si="301"/>
        <v/>
      </c>
      <c r="C1395" s="78" t="str">
        <f t="shared" si="294"/>
        <v/>
      </c>
      <c r="D1395" s="79" t="str">
        <f>IFERROR(IF(J1394&lt;=0,"",IF(C1395="Yes","",B1395-COUNTIF($C$20:C1395,"Yes"))),"")</f>
        <v/>
      </c>
      <c r="E1395" s="81" t="str">
        <f t="shared" si="295"/>
        <v/>
      </c>
      <c r="F1395" s="80" t="str">
        <f t="shared" si="302"/>
        <v/>
      </c>
      <c r="G1395" s="80" t="str">
        <f t="shared" si="296"/>
        <v/>
      </c>
      <c r="H1395" s="80" t="str">
        <f t="shared" si="303"/>
        <v/>
      </c>
      <c r="I1395" s="80" t="str">
        <f t="shared" si="297"/>
        <v/>
      </c>
      <c r="J1395" s="80" t="str">
        <f t="shared" si="304"/>
        <v/>
      </c>
      <c r="AG1395" s="16" t="str">
        <f t="shared" si="305"/>
        <v/>
      </c>
      <c r="AH1395" s="69" t="str">
        <f t="shared" si="298"/>
        <v/>
      </c>
      <c r="AI1395" s="70" t="str">
        <f t="shared" si="299"/>
        <v/>
      </c>
      <c r="AJ1395" s="70" t="str">
        <f t="shared" si="300"/>
        <v/>
      </c>
      <c r="AK1395" s="70" t="str">
        <f t="shared" si="306"/>
        <v/>
      </c>
      <c r="AL1395" s="70" t="str">
        <f t="shared" si="307"/>
        <v/>
      </c>
    </row>
    <row r="1396" spans="2:38" ht="15" thickBot="1" x14ac:dyDescent="0.35">
      <c r="B1396" s="79" t="str">
        <f t="shared" si="301"/>
        <v/>
      </c>
      <c r="C1396" s="78" t="str">
        <f t="shared" si="294"/>
        <v/>
      </c>
      <c r="D1396" s="79" t="str">
        <f>IFERROR(IF(J1395&lt;=0,"",IF(C1396="Yes","",B1396-COUNTIF($C$20:C1396,"Yes"))),"")</f>
        <v/>
      </c>
      <c r="E1396" s="81" t="str">
        <f t="shared" si="295"/>
        <v/>
      </c>
      <c r="F1396" s="80" t="str">
        <f t="shared" si="302"/>
        <v/>
      </c>
      <c r="G1396" s="80" t="str">
        <f t="shared" si="296"/>
        <v/>
      </c>
      <c r="H1396" s="80" t="str">
        <f t="shared" si="303"/>
        <v/>
      </c>
      <c r="I1396" s="80" t="str">
        <f t="shared" si="297"/>
        <v/>
      </c>
      <c r="J1396" s="80" t="str">
        <f t="shared" si="304"/>
        <v/>
      </c>
      <c r="AG1396" s="16" t="str">
        <f t="shared" si="305"/>
        <v/>
      </c>
      <c r="AH1396" s="69" t="str">
        <f t="shared" si="298"/>
        <v/>
      </c>
      <c r="AI1396" s="70" t="str">
        <f t="shared" si="299"/>
        <v/>
      </c>
      <c r="AJ1396" s="70" t="str">
        <f t="shared" si="300"/>
        <v/>
      </c>
      <c r="AK1396" s="70" t="str">
        <f t="shared" si="306"/>
        <v/>
      </c>
      <c r="AL1396" s="70" t="str">
        <f t="shared" si="307"/>
        <v/>
      </c>
    </row>
    <row r="1397" spans="2:38" ht="15" thickBot="1" x14ac:dyDescent="0.35">
      <c r="B1397" s="79" t="str">
        <f t="shared" si="301"/>
        <v/>
      </c>
      <c r="C1397" s="78" t="str">
        <f t="shared" si="294"/>
        <v/>
      </c>
      <c r="D1397" s="79" t="str">
        <f>IFERROR(IF(J1396&lt;=0,"",IF(C1397="Yes","",B1397-COUNTIF($C$20:C1397,"Yes"))),"")</f>
        <v/>
      </c>
      <c r="E1397" s="81" t="str">
        <f t="shared" si="295"/>
        <v/>
      </c>
      <c r="F1397" s="80" t="str">
        <f t="shared" si="302"/>
        <v/>
      </c>
      <c r="G1397" s="80" t="str">
        <f t="shared" si="296"/>
        <v/>
      </c>
      <c r="H1397" s="80" t="str">
        <f t="shared" si="303"/>
        <v/>
      </c>
      <c r="I1397" s="80" t="str">
        <f t="shared" si="297"/>
        <v/>
      </c>
      <c r="J1397" s="80" t="str">
        <f t="shared" si="304"/>
        <v/>
      </c>
      <c r="AG1397" s="16" t="str">
        <f t="shared" si="305"/>
        <v/>
      </c>
      <c r="AH1397" s="69" t="str">
        <f t="shared" si="298"/>
        <v/>
      </c>
      <c r="AI1397" s="70" t="str">
        <f t="shared" si="299"/>
        <v/>
      </c>
      <c r="AJ1397" s="70" t="str">
        <f t="shared" si="300"/>
        <v/>
      </c>
      <c r="AK1397" s="70" t="str">
        <f t="shared" si="306"/>
        <v/>
      </c>
      <c r="AL1397" s="70" t="str">
        <f t="shared" si="307"/>
        <v/>
      </c>
    </row>
    <row r="1398" spans="2:38" ht="15" thickBot="1" x14ac:dyDescent="0.35">
      <c r="B1398" s="79" t="str">
        <f t="shared" si="301"/>
        <v/>
      </c>
      <c r="C1398" s="78" t="str">
        <f t="shared" si="294"/>
        <v/>
      </c>
      <c r="D1398" s="79" t="str">
        <f>IFERROR(IF(J1397&lt;=0,"",IF(C1398="Yes","",B1398-COUNTIF($C$20:C1398,"Yes"))),"")</f>
        <v/>
      </c>
      <c r="E1398" s="81" t="str">
        <f t="shared" si="295"/>
        <v/>
      </c>
      <c r="F1398" s="80" t="str">
        <f t="shared" si="302"/>
        <v/>
      </c>
      <c r="G1398" s="80" t="str">
        <f t="shared" si="296"/>
        <v/>
      </c>
      <c r="H1398" s="80" t="str">
        <f t="shared" si="303"/>
        <v/>
      </c>
      <c r="I1398" s="80" t="str">
        <f t="shared" si="297"/>
        <v/>
      </c>
      <c r="J1398" s="80" t="str">
        <f t="shared" si="304"/>
        <v/>
      </c>
      <c r="AG1398" s="16" t="str">
        <f t="shared" si="305"/>
        <v/>
      </c>
      <c r="AH1398" s="69" t="str">
        <f t="shared" si="298"/>
        <v/>
      </c>
      <c r="AI1398" s="70" t="str">
        <f t="shared" si="299"/>
        <v/>
      </c>
      <c r="AJ1398" s="70" t="str">
        <f t="shared" si="300"/>
        <v/>
      </c>
      <c r="AK1398" s="70" t="str">
        <f t="shared" si="306"/>
        <v/>
      </c>
      <c r="AL1398" s="70" t="str">
        <f t="shared" si="307"/>
        <v/>
      </c>
    </row>
    <row r="1399" spans="2:38" ht="15" thickBot="1" x14ac:dyDescent="0.35">
      <c r="B1399" s="79" t="str">
        <f t="shared" si="301"/>
        <v/>
      </c>
      <c r="C1399" s="78" t="str">
        <f t="shared" si="294"/>
        <v/>
      </c>
      <c r="D1399" s="79" t="str">
        <f>IFERROR(IF(J1398&lt;=0,"",IF(C1399="Yes","",B1399-COUNTIF($C$20:C1399,"Yes"))),"")</f>
        <v/>
      </c>
      <c r="E1399" s="81" t="str">
        <f t="shared" si="295"/>
        <v/>
      </c>
      <c r="F1399" s="80" t="str">
        <f t="shared" si="302"/>
        <v/>
      </c>
      <c r="G1399" s="80" t="str">
        <f t="shared" si="296"/>
        <v/>
      </c>
      <c r="H1399" s="80" t="str">
        <f t="shared" si="303"/>
        <v/>
      </c>
      <c r="I1399" s="80" t="str">
        <f t="shared" si="297"/>
        <v/>
      </c>
      <c r="J1399" s="80" t="str">
        <f t="shared" si="304"/>
        <v/>
      </c>
      <c r="AG1399" s="16" t="str">
        <f t="shared" si="305"/>
        <v/>
      </c>
      <c r="AH1399" s="69" t="str">
        <f t="shared" si="298"/>
        <v/>
      </c>
      <c r="AI1399" s="70" t="str">
        <f t="shared" si="299"/>
        <v/>
      </c>
      <c r="AJ1399" s="70" t="str">
        <f t="shared" si="300"/>
        <v/>
      </c>
      <c r="AK1399" s="70" t="str">
        <f t="shared" si="306"/>
        <v/>
      </c>
      <c r="AL1399" s="70" t="str">
        <f t="shared" si="307"/>
        <v/>
      </c>
    </row>
    <row r="1400" spans="2:38" ht="15" thickBot="1" x14ac:dyDescent="0.35">
      <c r="B1400" s="79" t="str">
        <f t="shared" si="301"/>
        <v/>
      </c>
      <c r="C1400" s="78" t="str">
        <f t="shared" si="294"/>
        <v/>
      </c>
      <c r="D1400" s="79" t="str">
        <f>IFERROR(IF(J1399&lt;=0,"",IF(C1400="Yes","",B1400-COUNTIF($C$20:C1400,"Yes"))),"")</f>
        <v/>
      </c>
      <c r="E1400" s="81" t="str">
        <f t="shared" si="295"/>
        <v/>
      </c>
      <c r="F1400" s="80" t="str">
        <f t="shared" si="302"/>
        <v/>
      </c>
      <c r="G1400" s="80" t="str">
        <f t="shared" si="296"/>
        <v/>
      </c>
      <c r="H1400" s="80" t="str">
        <f t="shared" si="303"/>
        <v/>
      </c>
      <c r="I1400" s="80" t="str">
        <f t="shared" si="297"/>
        <v/>
      </c>
      <c r="J1400" s="80" t="str">
        <f t="shared" si="304"/>
        <v/>
      </c>
      <c r="AG1400" s="16" t="str">
        <f t="shared" si="305"/>
        <v/>
      </c>
      <c r="AH1400" s="69" t="str">
        <f t="shared" si="298"/>
        <v/>
      </c>
      <c r="AI1400" s="70" t="str">
        <f t="shared" si="299"/>
        <v/>
      </c>
      <c r="AJ1400" s="70" t="str">
        <f t="shared" si="300"/>
        <v/>
      </c>
      <c r="AK1400" s="70" t="str">
        <f t="shared" si="306"/>
        <v/>
      </c>
      <c r="AL1400" s="70" t="str">
        <f t="shared" si="307"/>
        <v/>
      </c>
    </row>
    <row r="1401" spans="2:38" ht="15" thickBot="1" x14ac:dyDescent="0.35">
      <c r="B1401" s="79" t="str">
        <f t="shared" si="301"/>
        <v/>
      </c>
      <c r="C1401" s="78" t="str">
        <f t="shared" si="294"/>
        <v/>
      </c>
      <c r="D1401" s="79" t="str">
        <f>IFERROR(IF(J1400&lt;=0,"",IF(C1401="Yes","",B1401-COUNTIF($C$20:C1401,"Yes"))),"")</f>
        <v/>
      </c>
      <c r="E1401" s="81" t="str">
        <f t="shared" si="295"/>
        <v/>
      </c>
      <c r="F1401" s="80" t="str">
        <f t="shared" si="302"/>
        <v/>
      </c>
      <c r="G1401" s="80" t="str">
        <f t="shared" si="296"/>
        <v/>
      </c>
      <c r="H1401" s="80" t="str">
        <f t="shared" si="303"/>
        <v/>
      </c>
      <c r="I1401" s="80" t="str">
        <f t="shared" si="297"/>
        <v/>
      </c>
      <c r="J1401" s="80" t="str">
        <f t="shared" si="304"/>
        <v/>
      </c>
      <c r="AG1401" s="16" t="str">
        <f t="shared" si="305"/>
        <v/>
      </c>
      <c r="AH1401" s="69" t="str">
        <f t="shared" si="298"/>
        <v/>
      </c>
      <c r="AI1401" s="70" t="str">
        <f t="shared" si="299"/>
        <v/>
      </c>
      <c r="AJ1401" s="70" t="str">
        <f t="shared" si="300"/>
        <v/>
      </c>
      <c r="AK1401" s="70" t="str">
        <f t="shared" si="306"/>
        <v/>
      </c>
      <c r="AL1401" s="70" t="str">
        <f t="shared" si="307"/>
        <v/>
      </c>
    </row>
    <row r="1402" spans="2:38" ht="15" thickBot="1" x14ac:dyDescent="0.35">
      <c r="B1402" s="79" t="str">
        <f t="shared" si="301"/>
        <v/>
      </c>
      <c r="C1402" s="78" t="str">
        <f t="shared" si="294"/>
        <v/>
      </c>
      <c r="D1402" s="79" t="str">
        <f>IFERROR(IF(J1401&lt;=0,"",IF(C1402="Yes","",B1402-COUNTIF($C$20:C1402,"Yes"))),"")</f>
        <v/>
      </c>
      <c r="E1402" s="81" t="str">
        <f t="shared" si="295"/>
        <v/>
      </c>
      <c r="F1402" s="80" t="str">
        <f t="shared" si="302"/>
        <v/>
      </c>
      <c r="G1402" s="80" t="str">
        <f t="shared" si="296"/>
        <v/>
      </c>
      <c r="H1402" s="80" t="str">
        <f t="shared" si="303"/>
        <v/>
      </c>
      <c r="I1402" s="80" t="str">
        <f t="shared" si="297"/>
        <v/>
      </c>
      <c r="J1402" s="80" t="str">
        <f t="shared" si="304"/>
        <v/>
      </c>
      <c r="AG1402" s="16" t="str">
        <f t="shared" si="305"/>
        <v/>
      </c>
      <c r="AH1402" s="69" t="str">
        <f t="shared" si="298"/>
        <v/>
      </c>
      <c r="AI1402" s="70" t="str">
        <f t="shared" si="299"/>
        <v/>
      </c>
      <c r="AJ1402" s="70" t="str">
        <f t="shared" si="300"/>
        <v/>
      </c>
      <c r="AK1402" s="70" t="str">
        <f t="shared" si="306"/>
        <v/>
      </c>
      <c r="AL1402" s="70" t="str">
        <f t="shared" si="307"/>
        <v/>
      </c>
    </row>
    <row r="1403" spans="2:38" ht="15" thickBot="1" x14ac:dyDescent="0.35">
      <c r="B1403" s="79" t="str">
        <f t="shared" si="301"/>
        <v/>
      </c>
      <c r="C1403" s="78" t="str">
        <f t="shared" si="294"/>
        <v/>
      </c>
      <c r="D1403" s="79" t="str">
        <f>IFERROR(IF(J1402&lt;=0,"",IF(C1403="Yes","",B1403-COUNTIF($C$20:C1403,"Yes"))),"")</f>
        <v/>
      </c>
      <c r="E1403" s="81" t="str">
        <f t="shared" si="295"/>
        <v/>
      </c>
      <c r="F1403" s="80" t="str">
        <f t="shared" si="302"/>
        <v/>
      </c>
      <c r="G1403" s="80" t="str">
        <f t="shared" si="296"/>
        <v/>
      </c>
      <c r="H1403" s="80" t="str">
        <f t="shared" si="303"/>
        <v/>
      </c>
      <c r="I1403" s="80" t="str">
        <f t="shared" si="297"/>
        <v/>
      </c>
      <c r="J1403" s="80" t="str">
        <f t="shared" si="304"/>
        <v/>
      </c>
      <c r="AG1403" s="16" t="str">
        <f t="shared" si="305"/>
        <v/>
      </c>
      <c r="AH1403" s="69" t="str">
        <f t="shared" si="298"/>
        <v/>
      </c>
      <c r="AI1403" s="70" t="str">
        <f t="shared" si="299"/>
        <v/>
      </c>
      <c r="AJ1403" s="70" t="str">
        <f t="shared" si="300"/>
        <v/>
      </c>
      <c r="AK1403" s="70" t="str">
        <f t="shared" si="306"/>
        <v/>
      </c>
      <c r="AL1403" s="70" t="str">
        <f t="shared" si="307"/>
        <v/>
      </c>
    </row>
    <row r="1404" spans="2:38" ht="15" thickBot="1" x14ac:dyDescent="0.35">
      <c r="B1404" s="79" t="str">
        <f t="shared" si="301"/>
        <v/>
      </c>
      <c r="C1404" s="78" t="str">
        <f t="shared" si="294"/>
        <v/>
      </c>
      <c r="D1404" s="79" t="str">
        <f>IFERROR(IF(J1403&lt;=0,"",IF(C1404="Yes","",B1404-COUNTIF($C$20:C1404,"Yes"))),"")</f>
        <v/>
      </c>
      <c r="E1404" s="81" t="str">
        <f t="shared" si="295"/>
        <v/>
      </c>
      <c r="F1404" s="80" t="str">
        <f t="shared" si="302"/>
        <v/>
      </c>
      <c r="G1404" s="80" t="str">
        <f t="shared" si="296"/>
        <v/>
      </c>
      <c r="H1404" s="80" t="str">
        <f t="shared" si="303"/>
        <v/>
      </c>
      <c r="I1404" s="80" t="str">
        <f t="shared" si="297"/>
        <v/>
      </c>
      <c r="J1404" s="80" t="str">
        <f t="shared" si="304"/>
        <v/>
      </c>
      <c r="AG1404" s="16" t="str">
        <f t="shared" si="305"/>
        <v/>
      </c>
      <c r="AH1404" s="69" t="str">
        <f t="shared" si="298"/>
        <v/>
      </c>
      <c r="AI1404" s="70" t="str">
        <f t="shared" si="299"/>
        <v/>
      </c>
      <c r="AJ1404" s="70" t="str">
        <f t="shared" si="300"/>
        <v/>
      </c>
      <c r="AK1404" s="70" t="str">
        <f t="shared" si="306"/>
        <v/>
      </c>
      <c r="AL1404" s="70" t="str">
        <f t="shared" si="307"/>
        <v/>
      </c>
    </row>
    <row r="1405" spans="2:38" ht="15" thickBot="1" x14ac:dyDescent="0.35">
      <c r="B1405" s="79" t="str">
        <f t="shared" si="301"/>
        <v/>
      </c>
      <c r="C1405" s="78" t="str">
        <f t="shared" si="294"/>
        <v/>
      </c>
      <c r="D1405" s="79" t="str">
        <f>IFERROR(IF(J1404&lt;=0,"",IF(C1405="Yes","",B1405-COUNTIF($C$20:C1405,"Yes"))),"")</f>
        <v/>
      </c>
      <c r="E1405" s="81" t="str">
        <f t="shared" si="295"/>
        <v/>
      </c>
      <c r="F1405" s="80" t="str">
        <f t="shared" si="302"/>
        <v/>
      </c>
      <c r="G1405" s="80" t="str">
        <f t="shared" si="296"/>
        <v/>
      </c>
      <c r="H1405" s="80" t="str">
        <f t="shared" si="303"/>
        <v/>
      </c>
      <c r="I1405" s="80" t="str">
        <f t="shared" si="297"/>
        <v/>
      </c>
      <c r="J1405" s="80" t="str">
        <f t="shared" si="304"/>
        <v/>
      </c>
      <c r="AG1405" s="16" t="str">
        <f t="shared" si="305"/>
        <v/>
      </c>
      <c r="AH1405" s="69" t="str">
        <f t="shared" si="298"/>
        <v/>
      </c>
      <c r="AI1405" s="70" t="str">
        <f t="shared" si="299"/>
        <v/>
      </c>
      <c r="AJ1405" s="70" t="str">
        <f t="shared" si="300"/>
        <v/>
      </c>
      <c r="AK1405" s="70" t="str">
        <f t="shared" si="306"/>
        <v/>
      </c>
      <c r="AL1405" s="70" t="str">
        <f t="shared" si="307"/>
        <v/>
      </c>
    </row>
    <row r="1406" spans="2:38" ht="15" thickBot="1" x14ac:dyDescent="0.35">
      <c r="B1406" s="79" t="str">
        <f t="shared" si="301"/>
        <v/>
      </c>
      <c r="C1406" s="78" t="str">
        <f t="shared" si="294"/>
        <v/>
      </c>
      <c r="D1406" s="79" t="str">
        <f>IFERROR(IF(J1405&lt;=0,"",IF(C1406="Yes","",B1406-COUNTIF($C$20:C1406,"Yes"))),"")</f>
        <v/>
      </c>
      <c r="E1406" s="81" t="str">
        <f t="shared" si="295"/>
        <v/>
      </c>
      <c r="F1406" s="80" t="str">
        <f t="shared" si="302"/>
        <v/>
      </c>
      <c r="G1406" s="80" t="str">
        <f t="shared" si="296"/>
        <v/>
      </c>
      <c r="H1406" s="80" t="str">
        <f t="shared" si="303"/>
        <v/>
      </c>
      <c r="I1406" s="80" t="str">
        <f t="shared" si="297"/>
        <v/>
      </c>
      <c r="J1406" s="80" t="str">
        <f t="shared" si="304"/>
        <v/>
      </c>
      <c r="AG1406" s="16" t="str">
        <f t="shared" si="305"/>
        <v/>
      </c>
      <c r="AH1406" s="69" t="str">
        <f t="shared" si="298"/>
        <v/>
      </c>
      <c r="AI1406" s="70" t="str">
        <f t="shared" si="299"/>
        <v/>
      </c>
      <c r="AJ1406" s="70" t="str">
        <f t="shared" si="300"/>
        <v/>
      </c>
      <c r="AK1406" s="70" t="str">
        <f t="shared" si="306"/>
        <v/>
      </c>
      <c r="AL1406" s="70" t="str">
        <f t="shared" si="307"/>
        <v/>
      </c>
    </row>
    <row r="1407" spans="2:38" ht="15" thickBot="1" x14ac:dyDescent="0.35">
      <c r="B1407" s="79" t="str">
        <f t="shared" si="301"/>
        <v/>
      </c>
      <c r="C1407" s="78" t="str">
        <f t="shared" si="294"/>
        <v/>
      </c>
      <c r="D1407" s="79" t="str">
        <f>IFERROR(IF(J1406&lt;=0,"",IF(C1407="Yes","",B1407-COUNTIF($C$20:C1407,"Yes"))),"")</f>
        <v/>
      </c>
      <c r="E1407" s="81" t="str">
        <f t="shared" si="295"/>
        <v/>
      </c>
      <c r="F1407" s="80" t="str">
        <f t="shared" si="302"/>
        <v/>
      </c>
      <c r="G1407" s="80" t="str">
        <f t="shared" si="296"/>
        <v/>
      </c>
      <c r="H1407" s="80" t="str">
        <f t="shared" si="303"/>
        <v/>
      </c>
      <c r="I1407" s="80" t="str">
        <f t="shared" si="297"/>
        <v/>
      </c>
      <c r="J1407" s="80" t="str">
        <f t="shared" si="304"/>
        <v/>
      </c>
      <c r="AG1407" s="16" t="str">
        <f t="shared" si="305"/>
        <v/>
      </c>
      <c r="AH1407" s="69" t="str">
        <f t="shared" si="298"/>
        <v/>
      </c>
      <c r="AI1407" s="70" t="str">
        <f t="shared" si="299"/>
        <v/>
      </c>
      <c r="AJ1407" s="70" t="str">
        <f t="shared" si="300"/>
        <v/>
      </c>
      <c r="AK1407" s="70" t="str">
        <f t="shared" si="306"/>
        <v/>
      </c>
      <c r="AL1407" s="70" t="str">
        <f t="shared" si="307"/>
        <v/>
      </c>
    </row>
    <row r="1408" spans="2:38" ht="15" thickBot="1" x14ac:dyDescent="0.35">
      <c r="B1408" s="79" t="str">
        <f t="shared" si="301"/>
        <v/>
      </c>
      <c r="C1408" s="78" t="str">
        <f t="shared" si="294"/>
        <v/>
      </c>
      <c r="D1408" s="79" t="str">
        <f>IFERROR(IF(J1407&lt;=0,"",IF(C1408="Yes","",B1408-COUNTIF($C$20:C1408,"Yes"))),"")</f>
        <v/>
      </c>
      <c r="E1408" s="81" t="str">
        <f t="shared" si="295"/>
        <v/>
      </c>
      <c r="F1408" s="80" t="str">
        <f t="shared" si="302"/>
        <v/>
      </c>
      <c r="G1408" s="80" t="str">
        <f t="shared" si="296"/>
        <v/>
      </c>
      <c r="H1408" s="80" t="str">
        <f t="shared" si="303"/>
        <v/>
      </c>
      <c r="I1408" s="80" t="str">
        <f t="shared" si="297"/>
        <v/>
      </c>
      <c r="J1408" s="80" t="str">
        <f t="shared" si="304"/>
        <v/>
      </c>
      <c r="AG1408" s="16" t="str">
        <f t="shared" si="305"/>
        <v/>
      </c>
      <c r="AH1408" s="69" t="str">
        <f t="shared" si="298"/>
        <v/>
      </c>
      <c r="AI1408" s="70" t="str">
        <f t="shared" si="299"/>
        <v/>
      </c>
      <c r="AJ1408" s="70" t="str">
        <f t="shared" si="300"/>
        <v/>
      </c>
      <c r="AK1408" s="70" t="str">
        <f t="shared" si="306"/>
        <v/>
      </c>
      <c r="AL1408" s="70" t="str">
        <f t="shared" si="307"/>
        <v/>
      </c>
    </row>
    <row r="1409" spans="2:38" ht="15" thickBot="1" x14ac:dyDescent="0.35">
      <c r="B1409" s="79" t="str">
        <f t="shared" si="301"/>
        <v/>
      </c>
      <c r="C1409" s="78" t="str">
        <f t="shared" si="294"/>
        <v/>
      </c>
      <c r="D1409" s="79" t="str">
        <f>IFERROR(IF(J1408&lt;=0,"",IF(C1409="Yes","",B1409-COUNTIF($C$20:C1409,"Yes"))),"")</f>
        <v/>
      </c>
      <c r="E1409" s="81" t="str">
        <f t="shared" si="295"/>
        <v/>
      </c>
      <c r="F1409" s="80" t="str">
        <f t="shared" si="302"/>
        <v/>
      </c>
      <c r="G1409" s="80" t="str">
        <f t="shared" si="296"/>
        <v/>
      </c>
      <c r="H1409" s="80" t="str">
        <f t="shared" si="303"/>
        <v/>
      </c>
      <c r="I1409" s="80" t="str">
        <f t="shared" si="297"/>
        <v/>
      </c>
      <c r="J1409" s="80" t="str">
        <f t="shared" si="304"/>
        <v/>
      </c>
      <c r="AG1409" s="16" t="str">
        <f t="shared" si="305"/>
        <v/>
      </c>
      <c r="AH1409" s="69" t="str">
        <f t="shared" si="298"/>
        <v/>
      </c>
      <c r="AI1409" s="70" t="str">
        <f t="shared" si="299"/>
        <v/>
      </c>
      <c r="AJ1409" s="70" t="str">
        <f t="shared" si="300"/>
        <v/>
      </c>
      <c r="AK1409" s="70" t="str">
        <f t="shared" si="306"/>
        <v/>
      </c>
      <c r="AL1409" s="70" t="str">
        <f t="shared" si="307"/>
        <v/>
      </c>
    </row>
    <row r="1410" spans="2:38" ht="15" thickBot="1" x14ac:dyDescent="0.35">
      <c r="B1410" s="79" t="str">
        <f t="shared" si="301"/>
        <v/>
      </c>
      <c r="C1410" s="78" t="str">
        <f t="shared" si="294"/>
        <v/>
      </c>
      <c r="D1410" s="79" t="str">
        <f>IFERROR(IF(J1409&lt;=0,"",IF(C1410="Yes","",B1410-COUNTIF($C$20:C1410,"Yes"))),"")</f>
        <v/>
      </c>
      <c r="E1410" s="81" t="str">
        <f t="shared" si="295"/>
        <v/>
      </c>
      <c r="F1410" s="80" t="str">
        <f t="shared" si="302"/>
        <v/>
      </c>
      <c r="G1410" s="80" t="str">
        <f t="shared" si="296"/>
        <v/>
      </c>
      <c r="H1410" s="80" t="str">
        <f t="shared" si="303"/>
        <v/>
      </c>
      <c r="I1410" s="80" t="str">
        <f t="shared" si="297"/>
        <v/>
      </c>
      <c r="J1410" s="80" t="str">
        <f t="shared" si="304"/>
        <v/>
      </c>
      <c r="AG1410" s="16" t="str">
        <f t="shared" si="305"/>
        <v/>
      </c>
      <c r="AH1410" s="69" t="str">
        <f t="shared" si="298"/>
        <v/>
      </c>
      <c r="AI1410" s="70" t="str">
        <f t="shared" si="299"/>
        <v/>
      </c>
      <c r="AJ1410" s="70" t="str">
        <f t="shared" si="300"/>
        <v/>
      </c>
      <c r="AK1410" s="70" t="str">
        <f t="shared" si="306"/>
        <v/>
      </c>
      <c r="AL1410" s="70" t="str">
        <f t="shared" si="307"/>
        <v/>
      </c>
    </row>
    <row r="1411" spans="2:38" ht="15" thickBot="1" x14ac:dyDescent="0.35">
      <c r="B1411" s="79" t="str">
        <f t="shared" si="301"/>
        <v/>
      </c>
      <c r="C1411" s="78" t="str">
        <f t="shared" si="294"/>
        <v/>
      </c>
      <c r="D1411" s="79" t="str">
        <f>IFERROR(IF(J1410&lt;=0,"",IF(C1411="Yes","",B1411-COUNTIF($C$20:C1411,"Yes"))),"")</f>
        <v/>
      </c>
      <c r="E1411" s="81" t="str">
        <f t="shared" si="295"/>
        <v/>
      </c>
      <c r="F1411" s="80" t="str">
        <f t="shared" si="302"/>
        <v/>
      </c>
      <c r="G1411" s="80" t="str">
        <f t="shared" si="296"/>
        <v/>
      </c>
      <c r="H1411" s="80" t="str">
        <f t="shared" si="303"/>
        <v/>
      </c>
      <c r="I1411" s="80" t="str">
        <f t="shared" si="297"/>
        <v/>
      </c>
      <c r="J1411" s="80" t="str">
        <f t="shared" si="304"/>
        <v/>
      </c>
      <c r="AG1411" s="16" t="str">
        <f t="shared" si="305"/>
        <v/>
      </c>
      <c r="AH1411" s="69" t="str">
        <f t="shared" si="298"/>
        <v/>
      </c>
      <c r="AI1411" s="70" t="str">
        <f t="shared" si="299"/>
        <v/>
      </c>
      <c r="AJ1411" s="70" t="str">
        <f t="shared" si="300"/>
        <v/>
      </c>
      <c r="AK1411" s="70" t="str">
        <f t="shared" si="306"/>
        <v/>
      </c>
      <c r="AL1411" s="70" t="str">
        <f t="shared" si="307"/>
        <v/>
      </c>
    </row>
    <row r="1412" spans="2:38" ht="15" thickBot="1" x14ac:dyDescent="0.35">
      <c r="B1412" s="79" t="str">
        <f t="shared" si="301"/>
        <v/>
      </c>
      <c r="C1412" s="78" t="str">
        <f t="shared" si="294"/>
        <v/>
      </c>
      <c r="D1412" s="79" t="str">
        <f>IFERROR(IF(J1411&lt;=0,"",IF(C1412="Yes","",B1412-COUNTIF($C$20:C1412,"Yes"))),"")</f>
        <v/>
      </c>
      <c r="E1412" s="81" t="str">
        <f t="shared" si="295"/>
        <v/>
      </c>
      <c r="F1412" s="80" t="str">
        <f t="shared" si="302"/>
        <v/>
      </c>
      <c r="G1412" s="80" t="str">
        <f t="shared" si="296"/>
        <v/>
      </c>
      <c r="H1412" s="80" t="str">
        <f t="shared" si="303"/>
        <v/>
      </c>
      <c r="I1412" s="80" t="str">
        <f t="shared" si="297"/>
        <v/>
      </c>
      <c r="J1412" s="80" t="str">
        <f t="shared" si="304"/>
        <v/>
      </c>
      <c r="AG1412" s="16" t="str">
        <f t="shared" si="305"/>
        <v/>
      </c>
      <c r="AH1412" s="69" t="str">
        <f t="shared" si="298"/>
        <v/>
      </c>
      <c r="AI1412" s="70" t="str">
        <f t="shared" si="299"/>
        <v/>
      </c>
      <c r="AJ1412" s="70" t="str">
        <f t="shared" si="300"/>
        <v/>
      </c>
      <c r="AK1412" s="70" t="str">
        <f t="shared" si="306"/>
        <v/>
      </c>
      <c r="AL1412" s="70" t="str">
        <f t="shared" si="307"/>
        <v/>
      </c>
    </row>
    <row r="1413" spans="2:38" ht="15" thickBot="1" x14ac:dyDescent="0.35">
      <c r="B1413" s="79" t="str">
        <f t="shared" si="301"/>
        <v/>
      </c>
      <c r="C1413" s="78" t="str">
        <f t="shared" si="294"/>
        <v/>
      </c>
      <c r="D1413" s="79" t="str">
        <f>IFERROR(IF(J1412&lt;=0,"",IF(C1413="Yes","",B1413-COUNTIF($C$20:C1413,"Yes"))),"")</f>
        <v/>
      </c>
      <c r="E1413" s="81" t="str">
        <f t="shared" si="295"/>
        <v/>
      </c>
      <c r="F1413" s="80" t="str">
        <f t="shared" si="302"/>
        <v/>
      </c>
      <c r="G1413" s="80" t="str">
        <f t="shared" si="296"/>
        <v/>
      </c>
      <c r="H1413" s="80" t="str">
        <f t="shared" si="303"/>
        <v/>
      </c>
      <c r="I1413" s="80" t="str">
        <f t="shared" si="297"/>
        <v/>
      </c>
      <c r="J1413" s="80" t="str">
        <f t="shared" si="304"/>
        <v/>
      </c>
      <c r="AG1413" s="16" t="str">
        <f t="shared" si="305"/>
        <v/>
      </c>
      <c r="AH1413" s="69" t="str">
        <f t="shared" si="298"/>
        <v/>
      </c>
      <c r="AI1413" s="70" t="str">
        <f t="shared" si="299"/>
        <v/>
      </c>
      <c r="AJ1413" s="70" t="str">
        <f t="shared" si="300"/>
        <v/>
      </c>
      <c r="AK1413" s="70" t="str">
        <f t="shared" si="306"/>
        <v/>
      </c>
      <c r="AL1413" s="70" t="str">
        <f t="shared" si="307"/>
        <v/>
      </c>
    </row>
    <row r="1414" spans="2:38" ht="15" thickBot="1" x14ac:dyDescent="0.35">
      <c r="B1414" s="79" t="str">
        <f t="shared" si="301"/>
        <v/>
      </c>
      <c r="C1414" s="78" t="str">
        <f t="shared" si="294"/>
        <v/>
      </c>
      <c r="D1414" s="79" t="str">
        <f>IFERROR(IF(J1413&lt;=0,"",IF(C1414="Yes","",B1414-COUNTIF($C$20:C1414,"Yes"))),"")</f>
        <v/>
      </c>
      <c r="E1414" s="81" t="str">
        <f t="shared" si="295"/>
        <v/>
      </c>
      <c r="F1414" s="80" t="str">
        <f t="shared" si="302"/>
        <v/>
      </c>
      <c r="G1414" s="80" t="str">
        <f t="shared" si="296"/>
        <v/>
      </c>
      <c r="H1414" s="80" t="str">
        <f t="shared" si="303"/>
        <v/>
      </c>
      <c r="I1414" s="80" t="str">
        <f t="shared" si="297"/>
        <v/>
      </c>
      <c r="J1414" s="80" t="str">
        <f t="shared" si="304"/>
        <v/>
      </c>
      <c r="AG1414" s="16" t="str">
        <f t="shared" si="305"/>
        <v/>
      </c>
      <c r="AH1414" s="69" t="str">
        <f t="shared" si="298"/>
        <v/>
      </c>
      <c r="AI1414" s="70" t="str">
        <f t="shared" si="299"/>
        <v/>
      </c>
      <c r="AJ1414" s="70" t="str">
        <f t="shared" si="300"/>
        <v/>
      </c>
      <c r="AK1414" s="70" t="str">
        <f t="shared" si="306"/>
        <v/>
      </c>
      <c r="AL1414" s="70" t="str">
        <f t="shared" si="307"/>
        <v/>
      </c>
    </row>
    <row r="1415" spans="2:38" ht="15" thickBot="1" x14ac:dyDescent="0.35">
      <c r="B1415" s="79" t="str">
        <f t="shared" si="301"/>
        <v/>
      </c>
      <c r="C1415" s="78" t="str">
        <f t="shared" si="294"/>
        <v/>
      </c>
      <c r="D1415" s="79" t="str">
        <f>IFERROR(IF(J1414&lt;=0,"",IF(C1415="Yes","",B1415-COUNTIF($C$20:C1415,"Yes"))),"")</f>
        <v/>
      </c>
      <c r="E1415" s="81" t="str">
        <f t="shared" si="295"/>
        <v/>
      </c>
      <c r="F1415" s="80" t="str">
        <f t="shared" si="302"/>
        <v/>
      </c>
      <c r="G1415" s="80" t="str">
        <f t="shared" si="296"/>
        <v/>
      </c>
      <c r="H1415" s="80" t="str">
        <f t="shared" si="303"/>
        <v/>
      </c>
      <c r="I1415" s="80" t="str">
        <f t="shared" si="297"/>
        <v/>
      </c>
      <c r="J1415" s="80" t="str">
        <f t="shared" si="304"/>
        <v/>
      </c>
      <c r="AG1415" s="16" t="str">
        <f t="shared" si="305"/>
        <v/>
      </c>
      <c r="AH1415" s="69" t="str">
        <f t="shared" si="298"/>
        <v/>
      </c>
      <c r="AI1415" s="70" t="str">
        <f t="shared" si="299"/>
        <v/>
      </c>
      <c r="AJ1415" s="70" t="str">
        <f t="shared" si="300"/>
        <v/>
      </c>
      <c r="AK1415" s="70" t="str">
        <f t="shared" si="306"/>
        <v/>
      </c>
      <c r="AL1415" s="70" t="str">
        <f t="shared" si="307"/>
        <v/>
      </c>
    </row>
    <row r="1416" spans="2:38" ht="15" thickBot="1" x14ac:dyDescent="0.35">
      <c r="B1416" s="79" t="str">
        <f t="shared" si="301"/>
        <v/>
      </c>
      <c r="C1416" s="78" t="str">
        <f t="shared" si="294"/>
        <v/>
      </c>
      <c r="D1416" s="79" t="str">
        <f>IFERROR(IF(J1415&lt;=0,"",IF(C1416="Yes","",B1416-COUNTIF($C$20:C1416,"Yes"))),"")</f>
        <v/>
      </c>
      <c r="E1416" s="81" t="str">
        <f t="shared" si="295"/>
        <v/>
      </c>
      <c r="F1416" s="80" t="str">
        <f t="shared" si="302"/>
        <v/>
      </c>
      <c r="G1416" s="80" t="str">
        <f t="shared" si="296"/>
        <v/>
      </c>
      <c r="H1416" s="80" t="str">
        <f t="shared" si="303"/>
        <v/>
      </c>
      <c r="I1416" s="80" t="str">
        <f t="shared" si="297"/>
        <v/>
      </c>
      <c r="J1416" s="80" t="str">
        <f t="shared" si="304"/>
        <v/>
      </c>
      <c r="AG1416" s="16" t="str">
        <f t="shared" si="305"/>
        <v/>
      </c>
      <c r="AH1416" s="69" t="str">
        <f t="shared" si="298"/>
        <v/>
      </c>
      <c r="AI1416" s="70" t="str">
        <f t="shared" si="299"/>
        <v/>
      </c>
      <c r="AJ1416" s="70" t="str">
        <f t="shared" si="300"/>
        <v/>
      </c>
      <c r="AK1416" s="70" t="str">
        <f t="shared" si="306"/>
        <v/>
      </c>
      <c r="AL1416" s="70" t="str">
        <f t="shared" si="307"/>
        <v/>
      </c>
    </row>
    <row r="1417" spans="2:38" ht="15" thickBot="1" x14ac:dyDescent="0.35">
      <c r="B1417" s="79" t="str">
        <f t="shared" si="301"/>
        <v/>
      </c>
      <c r="C1417" s="78" t="str">
        <f t="shared" si="294"/>
        <v/>
      </c>
      <c r="D1417" s="79" t="str">
        <f>IFERROR(IF(J1416&lt;=0,"",IF(C1417="Yes","",B1417-COUNTIF($C$20:C1417,"Yes"))),"")</f>
        <v/>
      </c>
      <c r="E1417" s="81" t="str">
        <f t="shared" si="295"/>
        <v/>
      </c>
      <c r="F1417" s="80" t="str">
        <f t="shared" si="302"/>
        <v/>
      </c>
      <c r="G1417" s="80" t="str">
        <f t="shared" si="296"/>
        <v/>
      </c>
      <c r="H1417" s="80" t="str">
        <f t="shared" si="303"/>
        <v/>
      </c>
      <c r="I1417" s="80" t="str">
        <f t="shared" si="297"/>
        <v/>
      </c>
      <c r="J1417" s="80" t="str">
        <f t="shared" si="304"/>
        <v/>
      </c>
      <c r="AG1417" s="16" t="str">
        <f t="shared" si="305"/>
        <v/>
      </c>
      <c r="AH1417" s="69" t="str">
        <f t="shared" si="298"/>
        <v/>
      </c>
      <c r="AI1417" s="70" t="str">
        <f t="shared" si="299"/>
        <v/>
      </c>
      <c r="AJ1417" s="70" t="str">
        <f t="shared" si="300"/>
        <v/>
      </c>
      <c r="AK1417" s="70" t="str">
        <f t="shared" si="306"/>
        <v/>
      </c>
      <c r="AL1417" s="70" t="str">
        <f t="shared" si="307"/>
        <v/>
      </c>
    </row>
    <row r="1418" spans="2:38" ht="15" thickBot="1" x14ac:dyDescent="0.35">
      <c r="B1418" s="79" t="str">
        <f t="shared" si="301"/>
        <v/>
      </c>
      <c r="C1418" s="78" t="str">
        <f t="shared" si="294"/>
        <v/>
      </c>
      <c r="D1418" s="79" t="str">
        <f>IFERROR(IF(J1417&lt;=0,"",IF(C1418="Yes","",B1418-COUNTIF($C$20:C1418,"Yes"))),"")</f>
        <v/>
      </c>
      <c r="E1418" s="81" t="str">
        <f t="shared" si="295"/>
        <v/>
      </c>
      <c r="F1418" s="80" t="str">
        <f t="shared" si="302"/>
        <v/>
      </c>
      <c r="G1418" s="80" t="str">
        <f t="shared" si="296"/>
        <v/>
      </c>
      <c r="H1418" s="80" t="str">
        <f t="shared" si="303"/>
        <v/>
      </c>
      <c r="I1418" s="80" t="str">
        <f t="shared" si="297"/>
        <v/>
      </c>
      <c r="J1418" s="80" t="str">
        <f t="shared" si="304"/>
        <v/>
      </c>
      <c r="AG1418" s="16" t="str">
        <f t="shared" si="305"/>
        <v/>
      </c>
      <c r="AH1418" s="69" t="str">
        <f t="shared" si="298"/>
        <v/>
      </c>
      <c r="AI1418" s="70" t="str">
        <f t="shared" si="299"/>
        <v/>
      </c>
      <c r="AJ1418" s="70" t="str">
        <f t="shared" si="300"/>
        <v/>
      </c>
      <c r="AK1418" s="70" t="str">
        <f t="shared" si="306"/>
        <v/>
      </c>
      <c r="AL1418" s="70" t="str">
        <f t="shared" si="307"/>
        <v/>
      </c>
    </row>
    <row r="1419" spans="2:38" ht="15" thickBot="1" x14ac:dyDescent="0.35">
      <c r="B1419" s="79" t="str">
        <f t="shared" si="301"/>
        <v/>
      </c>
      <c r="C1419" s="78" t="str">
        <f t="shared" si="294"/>
        <v/>
      </c>
      <c r="D1419" s="79" t="str">
        <f>IFERROR(IF(J1418&lt;=0,"",IF(C1419="Yes","",B1419-COUNTIF($C$20:C1419,"Yes"))),"")</f>
        <v/>
      </c>
      <c r="E1419" s="81" t="str">
        <f t="shared" si="295"/>
        <v/>
      </c>
      <c r="F1419" s="80" t="str">
        <f t="shared" si="302"/>
        <v/>
      </c>
      <c r="G1419" s="80" t="str">
        <f t="shared" si="296"/>
        <v/>
      </c>
      <c r="H1419" s="80" t="str">
        <f t="shared" si="303"/>
        <v/>
      </c>
      <c r="I1419" s="80" t="str">
        <f t="shared" si="297"/>
        <v/>
      </c>
      <c r="J1419" s="80" t="str">
        <f t="shared" si="304"/>
        <v/>
      </c>
      <c r="AG1419" s="16" t="str">
        <f t="shared" si="305"/>
        <v/>
      </c>
      <c r="AH1419" s="69" t="str">
        <f t="shared" si="298"/>
        <v/>
      </c>
      <c r="AI1419" s="70" t="str">
        <f t="shared" si="299"/>
        <v/>
      </c>
      <c r="AJ1419" s="70" t="str">
        <f t="shared" si="300"/>
        <v/>
      </c>
      <c r="AK1419" s="70" t="str">
        <f t="shared" si="306"/>
        <v/>
      </c>
      <c r="AL1419" s="70" t="str">
        <f t="shared" si="307"/>
        <v/>
      </c>
    </row>
    <row r="1420" spans="2:38" ht="15" thickBot="1" x14ac:dyDescent="0.35">
      <c r="B1420" s="79" t="str">
        <f t="shared" si="301"/>
        <v/>
      </c>
      <c r="C1420" s="78" t="str">
        <f t="shared" si="294"/>
        <v/>
      </c>
      <c r="D1420" s="79" t="str">
        <f>IFERROR(IF(J1419&lt;=0,"",IF(C1420="Yes","",B1420-COUNTIF($C$20:C1420,"Yes"))),"")</f>
        <v/>
      </c>
      <c r="E1420" s="81" t="str">
        <f t="shared" si="295"/>
        <v/>
      </c>
      <c r="F1420" s="80" t="str">
        <f t="shared" si="302"/>
        <v/>
      </c>
      <c r="G1420" s="80" t="str">
        <f t="shared" si="296"/>
        <v/>
      </c>
      <c r="H1420" s="80" t="str">
        <f t="shared" si="303"/>
        <v/>
      </c>
      <c r="I1420" s="80" t="str">
        <f t="shared" si="297"/>
        <v/>
      </c>
      <c r="J1420" s="80" t="str">
        <f t="shared" si="304"/>
        <v/>
      </c>
      <c r="AG1420" s="16" t="str">
        <f t="shared" si="305"/>
        <v/>
      </c>
      <c r="AH1420" s="69" t="str">
        <f t="shared" si="298"/>
        <v/>
      </c>
      <c r="AI1420" s="70" t="str">
        <f t="shared" si="299"/>
        <v/>
      </c>
      <c r="AJ1420" s="70" t="str">
        <f t="shared" si="300"/>
        <v/>
      </c>
      <c r="AK1420" s="70" t="str">
        <f t="shared" si="306"/>
        <v/>
      </c>
      <c r="AL1420" s="70" t="str">
        <f t="shared" si="307"/>
        <v/>
      </c>
    </row>
    <row r="1421" spans="2:38" ht="15" thickBot="1" x14ac:dyDescent="0.35">
      <c r="B1421" s="79" t="str">
        <f t="shared" si="301"/>
        <v/>
      </c>
      <c r="C1421" s="78" t="str">
        <f t="shared" si="294"/>
        <v/>
      </c>
      <c r="D1421" s="79" t="str">
        <f>IFERROR(IF(J1420&lt;=0,"",IF(C1421="Yes","",B1421-COUNTIF($C$20:C1421,"Yes"))),"")</f>
        <v/>
      </c>
      <c r="E1421" s="81" t="str">
        <f t="shared" si="295"/>
        <v/>
      </c>
      <c r="F1421" s="80" t="str">
        <f t="shared" si="302"/>
        <v/>
      </c>
      <c r="G1421" s="80" t="str">
        <f t="shared" si="296"/>
        <v/>
      </c>
      <c r="H1421" s="80" t="str">
        <f t="shared" si="303"/>
        <v/>
      </c>
      <c r="I1421" s="80" t="str">
        <f t="shared" si="297"/>
        <v/>
      </c>
      <c r="J1421" s="80" t="str">
        <f t="shared" si="304"/>
        <v/>
      </c>
      <c r="AG1421" s="16" t="str">
        <f t="shared" si="305"/>
        <v/>
      </c>
      <c r="AH1421" s="69" t="str">
        <f t="shared" si="298"/>
        <v/>
      </c>
      <c r="AI1421" s="70" t="str">
        <f t="shared" si="299"/>
        <v/>
      </c>
      <c r="AJ1421" s="70" t="str">
        <f t="shared" si="300"/>
        <v/>
      </c>
      <c r="AK1421" s="70" t="str">
        <f t="shared" si="306"/>
        <v/>
      </c>
      <c r="AL1421" s="70" t="str">
        <f t="shared" si="307"/>
        <v/>
      </c>
    </row>
    <row r="1422" spans="2:38" ht="15" thickBot="1" x14ac:dyDescent="0.35">
      <c r="B1422" s="79" t="str">
        <f t="shared" si="301"/>
        <v/>
      </c>
      <c r="C1422" s="78" t="str">
        <f t="shared" si="294"/>
        <v/>
      </c>
      <c r="D1422" s="79" t="str">
        <f>IFERROR(IF(J1421&lt;=0,"",IF(C1422="Yes","",B1422-COUNTIF($C$20:C1422,"Yes"))),"")</f>
        <v/>
      </c>
      <c r="E1422" s="81" t="str">
        <f t="shared" si="295"/>
        <v/>
      </c>
      <c r="F1422" s="80" t="str">
        <f t="shared" si="302"/>
        <v/>
      </c>
      <c r="G1422" s="80" t="str">
        <f t="shared" si="296"/>
        <v/>
      </c>
      <c r="H1422" s="80" t="str">
        <f t="shared" si="303"/>
        <v/>
      </c>
      <c r="I1422" s="80" t="str">
        <f t="shared" si="297"/>
        <v/>
      </c>
      <c r="J1422" s="80" t="str">
        <f t="shared" si="304"/>
        <v/>
      </c>
      <c r="AG1422" s="16" t="str">
        <f t="shared" si="305"/>
        <v/>
      </c>
      <c r="AH1422" s="69" t="str">
        <f t="shared" si="298"/>
        <v/>
      </c>
      <c r="AI1422" s="70" t="str">
        <f t="shared" si="299"/>
        <v/>
      </c>
      <c r="AJ1422" s="70" t="str">
        <f t="shared" si="300"/>
        <v/>
      </c>
      <c r="AK1422" s="70" t="str">
        <f t="shared" si="306"/>
        <v/>
      </c>
      <c r="AL1422" s="70" t="str">
        <f t="shared" si="307"/>
        <v/>
      </c>
    </row>
    <row r="1423" spans="2:38" ht="15" thickBot="1" x14ac:dyDescent="0.35">
      <c r="B1423" s="79" t="str">
        <f t="shared" si="301"/>
        <v/>
      </c>
      <c r="C1423" s="78" t="str">
        <f t="shared" si="294"/>
        <v/>
      </c>
      <c r="D1423" s="79" t="str">
        <f>IFERROR(IF(J1422&lt;=0,"",IF(C1423="Yes","",B1423-COUNTIF($C$20:C1423,"Yes"))),"")</f>
        <v/>
      </c>
      <c r="E1423" s="81" t="str">
        <f t="shared" si="295"/>
        <v/>
      </c>
      <c r="F1423" s="80" t="str">
        <f t="shared" si="302"/>
        <v/>
      </c>
      <c r="G1423" s="80" t="str">
        <f t="shared" si="296"/>
        <v/>
      </c>
      <c r="H1423" s="80" t="str">
        <f t="shared" si="303"/>
        <v/>
      </c>
      <c r="I1423" s="80" t="str">
        <f t="shared" si="297"/>
        <v/>
      </c>
      <c r="J1423" s="80" t="str">
        <f t="shared" si="304"/>
        <v/>
      </c>
      <c r="AG1423" s="16" t="str">
        <f t="shared" si="305"/>
        <v/>
      </c>
      <c r="AH1423" s="69" t="str">
        <f t="shared" si="298"/>
        <v/>
      </c>
      <c r="AI1423" s="70" t="str">
        <f t="shared" si="299"/>
        <v/>
      </c>
      <c r="AJ1423" s="70" t="str">
        <f t="shared" si="300"/>
        <v/>
      </c>
      <c r="AK1423" s="70" t="str">
        <f t="shared" si="306"/>
        <v/>
      </c>
      <c r="AL1423" s="70" t="str">
        <f t="shared" si="307"/>
        <v/>
      </c>
    </row>
    <row r="1424" spans="2:38" ht="15" thickBot="1" x14ac:dyDescent="0.35">
      <c r="B1424" s="79" t="str">
        <f t="shared" si="301"/>
        <v/>
      </c>
      <c r="C1424" s="78" t="str">
        <f t="shared" si="294"/>
        <v/>
      </c>
      <c r="D1424" s="79" t="str">
        <f>IFERROR(IF(J1423&lt;=0,"",IF(C1424="Yes","",B1424-COUNTIF($C$20:C1424,"Yes"))),"")</f>
        <v/>
      </c>
      <c r="E1424" s="81" t="str">
        <f t="shared" si="295"/>
        <v/>
      </c>
      <c r="F1424" s="80" t="str">
        <f t="shared" si="302"/>
        <v/>
      </c>
      <c r="G1424" s="80" t="str">
        <f t="shared" si="296"/>
        <v/>
      </c>
      <c r="H1424" s="80" t="str">
        <f t="shared" si="303"/>
        <v/>
      </c>
      <c r="I1424" s="80" t="str">
        <f t="shared" si="297"/>
        <v/>
      </c>
      <c r="J1424" s="80" t="str">
        <f t="shared" si="304"/>
        <v/>
      </c>
      <c r="AG1424" s="16" t="str">
        <f t="shared" si="305"/>
        <v/>
      </c>
      <c r="AH1424" s="69" t="str">
        <f t="shared" si="298"/>
        <v/>
      </c>
      <c r="AI1424" s="70" t="str">
        <f t="shared" si="299"/>
        <v/>
      </c>
      <c r="AJ1424" s="70" t="str">
        <f t="shared" si="300"/>
        <v/>
      </c>
      <c r="AK1424" s="70" t="str">
        <f t="shared" si="306"/>
        <v/>
      </c>
      <c r="AL1424" s="70" t="str">
        <f t="shared" si="307"/>
        <v/>
      </c>
    </row>
    <row r="1425" spans="2:38" ht="15" thickBot="1" x14ac:dyDescent="0.35">
      <c r="B1425" s="79" t="str">
        <f t="shared" si="301"/>
        <v/>
      </c>
      <c r="C1425" s="78" t="str">
        <f t="shared" si="294"/>
        <v/>
      </c>
      <c r="D1425" s="79" t="str">
        <f>IFERROR(IF(J1424&lt;=0,"",IF(C1425="Yes","",B1425-COUNTIF($C$20:C1425,"Yes"))),"")</f>
        <v/>
      </c>
      <c r="E1425" s="81" t="str">
        <f t="shared" si="295"/>
        <v/>
      </c>
      <c r="F1425" s="80" t="str">
        <f t="shared" si="302"/>
        <v/>
      </c>
      <c r="G1425" s="80" t="str">
        <f t="shared" si="296"/>
        <v/>
      </c>
      <c r="H1425" s="80" t="str">
        <f t="shared" si="303"/>
        <v/>
      </c>
      <c r="I1425" s="80" t="str">
        <f t="shared" si="297"/>
        <v/>
      </c>
      <c r="J1425" s="80" t="str">
        <f t="shared" si="304"/>
        <v/>
      </c>
      <c r="AG1425" s="16" t="str">
        <f t="shared" si="305"/>
        <v/>
      </c>
      <c r="AH1425" s="69" t="str">
        <f t="shared" si="298"/>
        <v/>
      </c>
      <c r="AI1425" s="70" t="str">
        <f t="shared" si="299"/>
        <v/>
      </c>
      <c r="AJ1425" s="70" t="str">
        <f t="shared" si="300"/>
        <v/>
      </c>
      <c r="AK1425" s="70" t="str">
        <f t="shared" si="306"/>
        <v/>
      </c>
      <c r="AL1425" s="70" t="str">
        <f t="shared" si="307"/>
        <v/>
      </c>
    </row>
    <row r="1426" spans="2:38" ht="15" thickBot="1" x14ac:dyDescent="0.35">
      <c r="B1426" s="79" t="str">
        <f t="shared" si="301"/>
        <v/>
      </c>
      <c r="C1426" s="78" t="str">
        <f t="shared" si="294"/>
        <v/>
      </c>
      <c r="D1426" s="79" t="str">
        <f>IFERROR(IF(J1425&lt;=0,"",IF(C1426="Yes","",B1426-COUNTIF($C$20:C1426,"Yes"))),"")</f>
        <v/>
      </c>
      <c r="E1426" s="81" t="str">
        <f t="shared" si="295"/>
        <v/>
      </c>
      <c r="F1426" s="80" t="str">
        <f t="shared" si="302"/>
        <v/>
      </c>
      <c r="G1426" s="80" t="str">
        <f t="shared" si="296"/>
        <v/>
      </c>
      <c r="H1426" s="80" t="str">
        <f t="shared" si="303"/>
        <v/>
      </c>
      <c r="I1426" s="80" t="str">
        <f t="shared" si="297"/>
        <v/>
      </c>
      <c r="J1426" s="80" t="str">
        <f t="shared" si="304"/>
        <v/>
      </c>
      <c r="AG1426" s="16" t="str">
        <f t="shared" si="305"/>
        <v/>
      </c>
      <c r="AH1426" s="69" t="str">
        <f t="shared" si="298"/>
        <v/>
      </c>
      <c r="AI1426" s="70" t="str">
        <f t="shared" si="299"/>
        <v/>
      </c>
      <c r="AJ1426" s="70" t="str">
        <f t="shared" si="300"/>
        <v/>
      </c>
      <c r="AK1426" s="70" t="str">
        <f t="shared" si="306"/>
        <v/>
      </c>
      <c r="AL1426" s="70" t="str">
        <f t="shared" si="307"/>
        <v/>
      </c>
    </row>
    <row r="1427" spans="2:38" ht="15" thickBot="1" x14ac:dyDescent="0.35">
      <c r="B1427" s="79" t="str">
        <f t="shared" si="301"/>
        <v/>
      </c>
      <c r="C1427" s="78" t="str">
        <f t="shared" si="294"/>
        <v/>
      </c>
      <c r="D1427" s="79" t="str">
        <f>IFERROR(IF(J1426&lt;=0,"",IF(C1427="Yes","",B1427-COUNTIF($C$20:C1427,"Yes"))),"")</f>
        <v/>
      </c>
      <c r="E1427" s="81" t="str">
        <f t="shared" si="295"/>
        <v/>
      </c>
      <c r="F1427" s="80" t="str">
        <f t="shared" si="302"/>
        <v/>
      </c>
      <c r="G1427" s="80" t="str">
        <f t="shared" si="296"/>
        <v/>
      </c>
      <c r="H1427" s="80" t="str">
        <f t="shared" si="303"/>
        <v/>
      </c>
      <c r="I1427" s="80" t="str">
        <f t="shared" si="297"/>
        <v/>
      </c>
      <c r="J1427" s="80" t="str">
        <f t="shared" si="304"/>
        <v/>
      </c>
      <c r="AG1427" s="16" t="str">
        <f t="shared" si="305"/>
        <v/>
      </c>
      <c r="AH1427" s="69" t="str">
        <f t="shared" si="298"/>
        <v/>
      </c>
      <c r="AI1427" s="70" t="str">
        <f t="shared" si="299"/>
        <v/>
      </c>
      <c r="AJ1427" s="70" t="str">
        <f t="shared" si="300"/>
        <v/>
      </c>
      <c r="AK1427" s="70" t="str">
        <f t="shared" si="306"/>
        <v/>
      </c>
      <c r="AL1427" s="70" t="str">
        <f t="shared" si="307"/>
        <v/>
      </c>
    </row>
    <row r="1428" spans="2:38" ht="15" thickBot="1" x14ac:dyDescent="0.35">
      <c r="B1428" s="79" t="str">
        <f t="shared" si="301"/>
        <v/>
      </c>
      <c r="C1428" s="78" t="str">
        <f t="shared" ref="C1428:C1491" si="308">IF(B1428="","",IF(AND(B1428&lt;=$E$13,B1428&gt;=$E$12),"Yes","No"))</f>
        <v/>
      </c>
      <c r="D1428" s="79" t="str">
        <f>IFERROR(IF(J1427&lt;=0,"",IF(C1428="Yes","",B1428-COUNTIF($C$20:C1428,"Yes"))),"")</f>
        <v/>
      </c>
      <c r="E1428" s="81" t="str">
        <f t="shared" ref="E1428:E1491" si="309">IF($E$9="End of the Period",IF(B1428="","",IF(payment_frequency_EMI_Change="Bi-weekly",first_payment_date_EMI_Change+B1428*VLOOKUP(payment_frequency_EMI_Change,periodic_table,2,0),IF(payment_frequency_EMI_Change="Weekly",first_payment_date_EMI_Change+B1428*VLOOKUP(payment_frequency_EMI_Change,periodic_table,2,0),IF(payment_frequency_EMI_Change="Semi-monthly",first_payment_date_EMI_Change+B1428*VLOOKUP(payment_frequency_EMI_Change,periodic_table,2,0),EDATE(first_payment_date_EMI_Change,B1428*VLOOKUP(payment_frequency_EMI_Change,periodic_table,2,0)))))),IF(B1428="","",IF(payment_frequency_EMI_Change="Bi-weekly",first_payment_date_EMI_Change+(B1428-1)*VLOOKUP(payment_frequency_EMI_Change,periodic_table,2,0),IF(payment_frequency_EMI_Change="Weekly",first_payment_date_EMI_Change+(B1428-1)*VLOOKUP(payment_frequency_EMI_Change,periodic_table,2,0),IF(payment_frequency_EMI_Change="Semi-monthly",first_payment_date_EMI_Change+(B1428-1)*VLOOKUP(payment_frequency_EMI_Change,periodic_table,2,0),EDATE(first_payment_date_EMI_Change,(B1428-1)*VLOOKUP(payment_frequency_EMI_Change,periodic_table,2,0)))))))</f>
        <v/>
      </c>
      <c r="F1428" s="80" t="str">
        <f t="shared" si="302"/>
        <v/>
      </c>
      <c r="G1428" s="80" t="str">
        <f t="shared" ref="G1428:G1491" si="310">IF(AND(Payment_Type_EMI_Change=1,B1428=1),0,IF(B1428="","",IF(C1428="Yes",0,J1427*Compound_Rate_EMI_Change)))</f>
        <v/>
      </c>
      <c r="H1428" s="80" t="str">
        <f t="shared" si="303"/>
        <v/>
      </c>
      <c r="I1428" s="80" t="str">
        <f t="shared" ref="I1428:I1491" si="311">IF(B1428="","",IF(C1428="Yes",J1427*Compound_Rate_EMI_Change,0))</f>
        <v/>
      </c>
      <c r="J1428" s="80" t="str">
        <f t="shared" si="304"/>
        <v/>
      </c>
      <c r="AG1428" s="16" t="str">
        <f t="shared" si="305"/>
        <v/>
      </c>
      <c r="AH1428" s="69" t="str">
        <f t="shared" ref="AH1428:AH1491" si="312">IF($E$9="End of the Period",IF(AG1428="","",IF(payment_frequency_EMI_Change="Bi-weekly",first_payment_date_EMI_Change+AG1428*VLOOKUP(payment_frequency_EMI_Change,periodic_table,2,0),IF(payment_frequency_EMI_Change="Weekly",first_payment_date_EMI_Change+AG1428*VLOOKUP(payment_frequency_EMI_Change,periodic_table,2,0),IF(payment_frequency_EMI_Change="Semi-monthly",first_payment_date_EMI_Change+AG1428*VLOOKUP(payment_frequency_EMI_Change,periodic_table,2,0),EDATE(first_payment_date_EMI_Change,AG1428*VLOOKUP(payment_frequency_EMI_Change,periodic_table,2,0)))))),IF(AG1428="","",IF(payment_frequency_EMI_Change="Bi-weekly",first_payment_date_EMI_Change+(AG1428-1)*VLOOKUP(payment_frequency_EMI_Change,periodic_table,2,0),IF(payment_frequency_EMI_Change="Weekly",first_payment_date_EMI_Change+(AG1428-1)*VLOOKUP(payment_frequency_EMI_Change,periodic_table,2,0),IF(payment_frequency_EMI_Change="Semi-monthly",first_payment_date_EMI_Change+(AG1428-1)*VLOOKUP(payment_frequency_EMI_Change,periodic_table,2,0),EDATE(first_payment_date_EMI_Change,(AG1428-1)*VLOOKUP(payment_frequency_EMI_Change,periodic_table,2,0)))))))</f>
        <v/>
      </c>
      <c r="AI1428" s="70" t="str">
        <f t="shared" ref="AI1428:AI1491" si="313">IF(AG1428="","",IF(AL1427&lt;payment_EMI_Change,AL1427*(1+Compound_Rate_EMI_Change),payment_EMI_Change))</f>
        <v/>
      </c>
      <c r="AJ1428" s="70" t="str">
        <f t="shared" ref="AJ1428:AJ1491" si="314">IF(AND(Payment_Type_EMI_Change=1,AG1428=1),0,IF(AG1428="","",AL1427*Compound_Rate_EMI_Change))</f>
        <v/>
      </c>
      <c r="AK1428" s="70" t="str">
        <f t="shared" si="306"/>
        <v/>
      </c>
      <c r="AL1428" s="70" t="str">
        <f t="shared" si="307"/>
        <v/>
      </c>
    </row>
    <row r="1429" spans="2:38" ht="15" thickBot="1" x14ac:dyDescent="0.35">
      <c r="B1429" s="79" t="str">
        <f t="shared" ref="B1429:B1492" si="315">IFERROR(IF(TRUNC(J1428)&lt;=0,"",B1428+1),"")</f>
        <v/>
      </c>
      <c r="C1429" s="78" t="str">
        <f t="shared" si="308"/>
        <v/>
      </c>
      <c r="D1429" s="79" t="str">
        <f>IFERROR(IF(J1428&lt;=0,"",IF(C1429="Yes","",B1429-COUNTIF($C$20:C1429,"Yes"))),"")</f>
        <v/>
      </c>
      <c r="E1429" s="81" t="str">
        <f t="shared" si="309"/>
        <v/>
      </c>
      <c r="F1429" s="80" t="str">
        <f t="shared" ref="F1429:F1492" si="316">IF(B1429="","",IF(C1429="Yes",0,IF(J1428&lt;payment_EMI_Change,J1428*(1+Compound_Rate_EMI_Change),-PMT($J$5,nper_EMI_Change-B1429+1,J1428))))</f>
        <v/>
      </c>
      <c r="G1429" s="80" t="str">
        <f t="shared" si="310"/>
        <v/>
      </c>
      <c r="H1429" s="80" t="str">
        <f t="shared" ref="H1429:H1492" si="317">IF(B1429="","",F1429-G1429)</f>
        <v/>
      </c>
      <c r="I1429" s="80" t="str">
        <f t="shared" si="311"/>
        <v/>
      </c>
      <c r="J1429" s="80" t="str">
        <f t="shared" ref="J1429:J1492" si="318">IFERROR(IF(B1429="","",J1428-H1429+I1429),"")</f>
        <v/>
      </c>
      <c r="AG1429" s="16" t="str">
        <f t="shared" ref="AG1429:AG1492" si="319">IFERROR(IF(AL1428&lt;=0,"",AG1428+1),"")</f>
        <v/>
      </c>
      <c r="AH1429" s="69" t="str">
        <f t="shared" si="312"/>
        <v/>
      </c>
      <c r="AI1429" s="70" t="str">
        <f t="shared" si="313"/>
        <v/>
      </c>
      <c r="AJ1429" s="70" t="str">
        <f t="shared" si="314"/>
        <v/>
      </c>
      <c r="AK1429" s="70" t="str">
        <f t="shared" ref="AK1429:AK1492" si="320">IF(AG1429="","",AI1429-AJ1429)</f>
        <v/>
      </c>
      <c r="AL1429" s="70" t="str">
        <f t="shared" ref="AL1429:AL1492" si="321">IFERROR(IF(AK1429&lt;=0,"",AL1428-AK1429),"")</f>
        <v/>
      </c>
    </row>
    <row r="1430" spans="2:38" ht="15" thickBot="1" x14ac:dyDescent="0.35">
      <c r="B1430" s="79" t="str">
        <f t="shared" si="315"/>
        <v/>
      </c>
      <c r="C1430" s="78" t="str">
        <f t="shared" si="308"/>
        <v/>
      </c>
      <c r="D1430" s="79" t="str">
        <f>IFERROR(IF(J1429&lt;=0,"",IF(C1430="Yes","",B1430-COUNTIF($C$20:C1430,"Yes"))),"")</f>
        <v/>
      </c>
      <c r="E1430" s="81" t="str">
        <f t="shared" si="309"/>
        <v/>
      </c>
      <c r="F1430" s="80" t="str">
        <f t="shared" si="316"/>
        <v/>
      </c>
      <c r="G1430" s="80" t="str">
        <f t="shared" si="310"/>
        <v/>
      </c>
      <c r="H1430" s="80" t="str">
        <f t="shared" si="317"/>
        <v/>
      </c>
      <c r="I1430" s="80" t="str">
        <f t="shared" si="311"/>
        <v/>
      </c>
      <c r="J1430" s="80" t="str">
        <f t="shared" si="318"/>
        <v/>
      </c>
      <c r="AG1430" s="16" t="str">
        <f t="shared" si="319"/>
        <v/>
      </c>
      <c r="AH1430" s="69" t="str">
        <f t="shared" si="312"/>
        <v/>
      </c>
      <c r="AI1430" s="70" t="str">
        <f t="shared" si="313"/>
        <v/>
      </c>
      <c r="AJ1430" s="70" t="str">
        <f t="shared" si="314"/>
        <v/>
      </c>
      <c r="AK1430" s="70" t="str">
        <f t="shared" si="320"/>
        <v/>
      </c>
      <c r="AL1430" s="70" t="str">
        <f t="shared" si="321"/>
        <v/>
      </c>
    </row>
    <row r="1431" spans="2:38" ht="15" thickBot="1" x14ac:dyDescent="0.35">
      <c r="B1431" s="79" t="str">
        <f t="shared" si="315"/>
        <v/>
      </c>
      <c r="C1431" s="78" t="str">
        <f t="shared" si="308"/>
        <v/>
      </c>
      <c r="D1431" s="79" t="str">
        <f>IFERROR(IF(J1430&lt;=0,"",IF(C1431="Yes","",B1431-COUNTIF($C$20:C1431,"Yes"))),"")</f>
        <v/>
      </c>
      <c r="E1431" s="81" t="str">
        <f t="shared" si="309"/>
        <v/>
      </c>
      <c r="F1431" s="80" t="str">
        <f t="shared" si="316"/>
        <v/>
      </c>
      <c r="G1431" s="80" t="str">
        <f t="shared" si="310"/>
        <v/>
      </c>
      <c r="H1431" s="80" t="str">
        <f t="shared" si="317"/>
        <v/>
      </c>
      <c r="I1431" s="80" t="str">
        <f t="shared" si="311"/>
        <v/>
      </c>
      <c r="J1431" s="80" t="str">
        <f t="shared" si="318"/>
        <v/>
      </c>
      <c r="AG1431" s="16" t="str">
        <f t="shared" si="319"/>
        <v/>
      </c>
      <c r="AH1431" s="69" t="str">
        <f t="shared" si="312"/>
        <v/>
      </c>
      <c r="AI1431" s="70" t="str">
        <f t="shared" si="313"/>
        <v/>
      </c>
      <c r="AJ1431" s="70" t="str">
        <f t="shared" si="314"/>
        <v/>
      </c>
      <c r="AK1431" s="70" t="str">
        <f t="shared" si="320"/>
        <v/>
      </c>
      <c r="AL1431" s="70" t="str">
        <f t="shared" si="321"/>
        <v/>
      </c>
    </row>
    <row r="1432" spans="2:38" ht="15" thickBot="1" x14ac:dyDescent="0.35">
      <c r="B1432" s="79" t="str">
        <f t="shared" si="315"/>
        <v/>
      </c>
      <c r="C1432" s="78" t="str">
        <f t="shared" si="308"/>
        <v/>
      </c>
      <c r="D1432" s="79" t="str">
        <f>IFERROR(IF(J1431&lt;=0,"",IF(C1432="Yes","",B1432-COUNTIF($C$20:C1432,"Yes"))),"")</f>
        <v/>
      </c>
      <c r="E1432" s="81" t="str">
        <f t="shared" si="309"/>
        <v/>
      </c>
      <c r="F1432" s="80" t="str">
        <f t="shared" si="316"/>
        <v/>
      </c>
      <c r="G1432" s="80" t="str">
        <f t="shared" si="310"/>
        <v/>
      </c>
      <c r="H1432" s="80" t="str">
        <f t="shared" si="317"/>
        <v/>
      </c>
      <c r="I1432" s="80" t="str">
        <f t="shared" si="311"/>
        <v/>
      </c>
      <c r="J1432" s="80" t="str">
        <f t="shared" si="318"/>
        <v/>
      </c>
      <c r="AG1432" s="16" t="str">
        <f t="shared" si="319"/>
        <v/>
      </c>
      <c r="AH1432" s="69" t="str">
        <f t="shared" si="312"/>
        <v/>
      </c>
      <c r="AI1432" s="70" t="str">
        <f t="shared" si="313"/>
        <v/>
      </c>
      <c r="AJ1432" s="70" t="str">
        <f t="shared" si="314"/>
        <v/>
      </c>
      <c r="AK1432" s="70" t="str">
        <f t="shared" si="320"/>
        <v/>
      </c>
      <c r="AL1432" s="70" t="str">
        <f t="shared" si="321"/>
        <v/>
      </c>
    </row>
    <row r="1433" spans="2:38" ht="15" thickBot="1" x14ac:dyDescent="0.35">
      <c r="B1433" s="79" t="str">
        <f t="shared" si="315"/>
        <v/>
      </c>
      <c r="C1433" s="78" t="str">
        <f t="shared" si="308"/>
        <v/>
      </c>
      <c r="D1433" s="79" t="str">
        <f>IFERROR(IF(J1432&lt;=0,"",IF(C1433="Yes","",B1433-COUNTIF($C$20:C1433,"Yes"))),"")</f>
        <v/>
      </c>
      <c r="E1433" s="81" t="str">
        <f t="shared" si="309"/>
        <v/>
      </c>
      <c r="F1433" s="80" t="str">
        <f t="shared" si="316"/>
        <v/>
      </c>
      <c r="G1433" s="80" t="str">
        <f t="shared" si="310"/>
        <v/>
      </c>
      <c r="H1433" s="80" t="str">
        <f t="shared" si="317"/>
        <v/>
      </c>
      <c r="I1433" s="80" t="str">
        <f t="shared" si="311"/>
        <v/>
      </c>
      <c r="J1433" s="80" t="str">
        <f t="shared" si="318"/>
        <v/>
      </c>
      <c r="AG1433" s="16" t="str">
        <f t="shared" si="319"/>
        <v/>
      </c>
      <c r="AH1433" s="69" t="str">
        <f t="shared" si="312"/>
        <v/>
      </c>
      <c r="AI1433" s="70" t="str">
        <f t="shared" si="313"/>
        <v/>
      </c>
      <c r="AJ1433" s="70" t="str">
        <f t="shared" si="314"/>
        <v/>
      </c>
      <c r="AK1433" s="70" t="str">
        <f t="shared" si="320"/>
        <v/>
      </c>
      <c r="AL1433" s="70" t="str">
        <f t="shared" si="321"/>
        <v/>
      </c>
    </row>
    <row r="1434" spans="2:38" ht="15" thickBot="1" x14ac:dyDescent="0.35">
      <c r="B1434" s="79" t="str">
        <f t="shared" si="315"/>
        <v/>
      </c>
      <c r="C1434" s="78" t="str">
        <f t="shared" si="308"/>
        <v/>
      </c>
      <c r="D1434" s="79" t="str">
        <f>IFERROR(IF(J1433&lt;=0,"",IF(C1434="Yes","",B1434-COUNTIF($C$20:C1434,"Yes"))),"")</f>
        <v/>
      </c>
      <c r="E1434" s="81" t="str">
        <f t="shared" si="309"/>
        <v/>
      </c>
      <c r="F1434" s="80" t="str">
        <f t="shared" si="316"/>
        <v/>
      </c>
      <c r="G1434" s="80" t="str">
        <f t="shared" si="310"/>
        <v/>
      </c>
      <c r="H1434" s="80" t="str">
        <f t="shared" si="317"/>
        <v/>
      </c>
      <c r="I1434" s="80" t="str">
        <f t="shared" si="311"/>
        <v/>
      </c>
      <c r="J1434" s="80" t="str">
        <f t="shared" si="318"/>
        <v/>
      </c>
      <c r="AG1434" s="16" t="str">
        <f t="shared" si="319"/>
        <v/>
      </c>
      <c r="AH1434" s="69" t="str">
        <f t="shared" si="312"/>
        <v/>
      </c>
      <c r="AI1434" s="70" t="str">
        <f t="shared" si="313"/>
        <v/>
      </c>
      <c r="AJ1434" s="70" t="str">
        <f t="shared" si="314"/>
        <v/>
      </c>
      <c r="AK1434" s="70" t="str">
        <f t="shared" si="320"/>
        <v/>
      </c>
      <c r="AL1434" s="70" t="str">
        <f t="shared" si="321"/>
        <v/>
      </c>
    </row>
    <row r="1435" spans="2:38" ht="15" thickBot="1" x14ac:dyDescent="0.35">
      <c r="B1435" s="79" t="str">
        <f t="shared" si="315"/>
        <v/>
      </c>
      <c r="C1435" s="78" t="str">
        <f t="shared" si="308"/>
        <v/>
      </c>
      <c r="D1435" s="79" t="str">
        <f>IFERROR(IF(J1434&lt;=0,"",IF(C1435="Yes","",B1435-COUNTIF($C$20:C1435,"Yes"))),"")</f>
        <v/>
      </c>
      <c r="E1435" s="81" t="str">
        <f t="shared" si="309"/>
        <v/>
      </c>
      <c r="F1435" s="80" t="str">
        <f t="shared" si="316"/>
        <v/>
      </c>
      <c r="G1435" s="80" t="str">
        <f t="shared" si="310"/>
        <v/>
      </c>
      <c r="H1435" s="80" t="str">
        <f t="shared" si="317"/>
        <v/>
      </c>
      <c r="I1435" s="80" t="str">
        <f t="shared" si="311"/>
        <v/>
      </c>
      <c r="J1435" s="80" t="str">
        <f t="shared" si="318"/>
        <v/>
      </c>
      <c r="AG1435" s="16" t="str">
        <f t="shared" si="319"/>
        <v/>
      </c>
      <c r="AH1435" s="69" t="str">
        <f t="shared" si="312"/>
        <v/>
      </c>
      <c r="AI1435" s="70" t="str">
        <f t="shared" si="313"/>
        <v/>
      </c>
      <c r="AJ1435" s="70" t="str">
        <f t="shared" si="314"/>
        <v/>
      </c>
      <c r="AK1435" s="70" t="str">
        <f t="shared" si="320"/>
        <v/>
      </c>
      <c r="AL1435" s="70" t="str">
        <f t="shared" si="321"/>
        <v/>
      </c>
    </row>
    <row r="1436" spans="2:38" ht="15" thickBot="1" x14ac:dyDescent="0.35">
      <c r="B1436" s="79" t="str">
        <f t="shared" si="315"/>
        <v/>
      </c>
      <c r="C1436" s="78" t="str">
        <f t="shared" si="308"/>
        <v/>
      </c>
      <c r="D1436" s="79" t="str">
        <f>IFERROR(IF(J1435&lt;=0,"",IF(C1436="Yes","",B1436-COUNTIF($C$20:C1436,"Yes"))),"")</f>
        <v/>
      </c>
      <c r="E1436" s="81" t="str">
        <f t="shared" si="309"/>
        <v/>
      </c>
      <c r="F1436" s="80" t="str">
        <f t="shared" si="316"/>
        <v/>
      </c>
      <c r="G1436" s="80" t="str">
        <f t="shared" si="310"/>
        <v/>
      </c>
      <c r="H1436" s="80" t="str">
        <f t="shared" si="317"/>
        <v/>
      </c>
      <c r="I1436" s="80" t="str">
        <f t="shared" si="311"/>
        <v/>
      </c>
      <c r="J1436" s="80" t="str">
        <f t="shared" si="318"/>
        <v/>
      </c>
      <c r="AG1436" s="16" t="str">
        <f t="shared" si="319"/>
        <v/>
      </c>
      <c r="AH1436" s="69" t="str">
        <f t="shared" si="312"/>
        <v/>
      </c>
      <c r="AI1436" s="70" t="str">
        <f t="shared" si="313"/>
        <v/>
      </c>
      <c r="AJ1436" s="70" t="str">
        <f t="shared" si="314"/>
        <v/>
      </c>
      <c r="AK1436" s="70" t="str">
        <f t="shared" si="320"/>
        <v/>
      </c>
      <c r="AL1436" s="70" t="str">
        <f t="shared" si="321"/>
        <v/>
      </c>
    </row>
    <row r="1437" spans="2:38" ht="15" thickBot="1" x14ac:dyDescent="0.35">
      <c r="B1437" s="79" t="str">
        <f t="shared" si="315"/>
        <v/>
      </c>
      <c r="C1437" s="78" t="str">
        <f t="shared" si="308"/>
        <v/>
      </c>
      <c r="D1437" s="79" t="str">
        <f>IFERROR(IF(J1436&lt;=0,"",IF(C1437="Yes","",B1437-COUNTIF($C$20:C1437,"Yes"))),"")</f>
        <v/>
      </c>
      <c r="E1437" s="81" t="str">
        <f t="shared" si="309"/>
        <v/>
      </c>
      <c r="F1437" s="80" t="str">
        <f t="shared" si="316"/>
        <v/>
      </c>
      <c r="G1437" s="80" t="str">
        <f t="shared" si="310"/>
        <v/>
      </c>
      <c r="H1437" s="80" t="str">
        <f t="shared" si="317"/>
        <v/>
      </c>
      <c r="I1437" s="80" t="str">
        <f t="shared" si="311"/>
        <v/>
      </c>
      <c r="J1437" s="80" t="str">
        <f t="shared" si="318"/>
        <v/>
      </c>
      <c r="AG1437" s="16" t="str">
        <f t="shared" si="319"/>
        <v/>
      </c>
      <c r="AH1437" s="69" t="str">
        <f t="shared" si="312"/>
        <v/>
      </c>
      <c r="AI1437" s="70" t="str">
        <f t="shared" si="313"/>
        <v/>
      </c>
      <c r="AJ1437" s="70" t="str">
        <f t="shared" si="314"/>
        <v/>
      </c>
      <c r="AK1437" s="70" t="str">
        <f t="shared" si="320"/>
        <v/>
      </c>
      <c r="AL1437" s="70" t="str">
        <f t="shared" si="321"/>
        <v/>
      </c>
    </row>
    <row r="1438" spans="2:38" ht="15" thickBot="1" x14ac:dyDescent="0.35">
      <c r="B1438" s="79" t="str">
        <f t="shared" si="315"/>
        <v/>
      </c>
      <c r="C1438" s="78" t="str">
        <f t="shared" si="308"/>
        <v/>
      </c>
      <c r="D1438" s="79" t="str">
        <f>IFERROR(IF(J1437&lt;=0,"",IF(C1438="Yes","",B1438-COUNTIF($C$20:C1438,"Yes"))),"")</f>
        <v/>
      </c>
      <c r="E1438" s="81" t="str">
        <f t="shared" si="309"/>
        <v/>
      </c>
      <c r="F1438" s="80" t="str">
        <f t="shared" si="316"/>
        <v/>
      </c>
      <c r="G1438" s="80" t="str">
        <f t="shared" si="310"/>
        <v/>
      </c>
      <c r="H1438" s="80" t="str">
        <f t="shared" si="317"/>
        <v/>
      </c>
      <c r="I1438" s="80" t="str">
        <f t="shared" si="311"/>
        <v/>
      </c>
      <c r="J1438" s="80" t="str">
        <f t="shared" si="318"/>
        <v/>
      </c>
      <c r="AG1438" s="16" t="str">
        <f t="shared" si="319"/>
        <v/>
      </c>
      <c r="AH1438" s="69" t="str">
        <f t="shared" si="312"/>
        <v/>
      </c>
      <c r="AI1438" s="70" t="str">
        <f t="shared" si="313"/>
        <v/>
      </c>
      <c r="AJ1438" s="70" t="str">
        <f t="shared" si="314"/>
        <v/>
      </c>
      <c r="AK1438" s="70" t="str">
        <f t="shared" si="320"/>
        <v/>
      </c>
      <c r="AL1438" s="70" t="str">
        <f t="shared" si="321"/>
        <v/>
      </c>
    </row>
    <row r="1439" spans="2:38" ht="15" thickBot="1" x14ac:dyDescent="0.35">
      <c r="B1439" s="79" t="str">
        <f t="shared" si="315"/>
        <v/>
      </c>
      <c r="C1439" s="78" t="str">
        <f t="shared" si="308"/>
        <v/>
      </c>
      <c r="D1439" s="79" t="str">
        <f>IFERROR(IF(J1438&lt;=0,"",IF(C1439="Yes","",B1439-COUNTIF($C$20:C1439,"Yes"))),"")</f>
        <v/>
      </c>
      <c r="E1439" s="81" t="str">
        <f t="shared" si="309"/>
        <v/>
      </c>
      <c r="F1439" s="80" t="str">
        <f t="shared" si="316"/>
        <v/>
      </c>
      <c r="G1439" s="80" t="str">
        <f t="shared" si="310"/>
        <v/>
      </c>
      <c r="H1439" s="80" t="str">
        <f t="shared" si="317"/>
        <v/>
      </c>
      <c r="I1439" s="80" t="str">
        <f t="shared" si="311"/>
        <v/>
      </c>
      <c r="J1439" s="80" t="str">
        <f t="shared" si="318"/>
        <v/>
      </c>
      <c r="AG1439" s="16" t="str">
        <f t="shared" si="319"/>
        <v/>
      </c>
      <c r="AH1439" s="69" t="str">
        <f t="shared" si="312"/>
        <v/>
      </c>
      <c r="AI1439" s="70" t="str">
        <f t="shared" si="313"/>
        <v/>
      </c>
      <c r="AJ1439" s="70" t="str">
        <f t="shared" si="314"/>
        <v/>
      </c>
      <c r="AK1439" s="70" t="str">
        <f t="shared" si="320"/>
        <v/>
      </c>
      <c r="AL1439" s="70" t="str">
        <f t="shared" si="321"/>
        <v/>
      </c>
    </row>
    <row r="1440" spans="2:38" ht="15" thickBot="1" x14ac:dyDescent="0.35">
      <c r="B1440" s="79" t="str">
        <f t="shared" si="315"/>
        <v/>
      </c>
      <c r="C1440" s="78" t="str">
        <f t="shared" si="308"/>
        <v/>
      </c>
      <c r="D1440" s="79" t="str">
        <f>IFERROR(IF(J1439&lt;=0,"",IF(C1440="Yes","",B1440-COUNTIF($C$20:C1440,"Yes"))),"")</f>
        <v/>
      </c>
      <c r="E1440" s="81" t="str">
        <f t="shared" si="309"/>
        <v/>
      </c>
      <c r="F1440" s="80" t="str">
        <f t="shared" si="316"/>
        <v/>
      </c>
      <c r="G1440" s="80" t="str">
        <f t="shared" si="310"/>
        <v/>
      </c>
      <c r="H1440" s="80" t="str">
        <f t="shared" si="317"/>
        <v/>
      </c>
      <c r="I1440" s="80" t="str">
        <f t="shared" si="311"/>
        <v/>
      </c>
      <c r="J1440" s="80" t="str">
        <f t="shared" si="318"/>
        <v/>
      </c>
      <c r="AG1440" s="16" t="str">
        <f t="shared" si="319"/>
        <v/>
      </c>
      <c r="AH1440" s="69" t="str">
        <f t="shared" si="312"/>
        <v/>
      </c>
      <c r="AI1440" s="70" t="str">
        <f t="shared" si="313"/>
        <v/>
      </c>
      <c r="AJ1440" s="70" t="str">
        <f t="shared" si="314"/>
        <v/>
      </c>
      <c r="AK1440" s="70" t="str">
        <f t="shared" si="320"/>
        <v/>
      </c>
      <c r="AL1440" s="70" t="str">
        <f t="shared" si="321"/>
        <v/>
      </c>
    </row>
    <row r="1441" spans="2:38" ht="15" thickBot="1" x14ac:dyDescent="0.35">
      <c r="B1441" s="79" t="str">
        <f t="shared" si="315"/>
        <v/>
      </c>
      <c r="C1441" s="78" t="str">
        <f t="shared" si="308"/>
        <v/>
      </c>
      <c r="D1441" s="79" t="str">
        <f>IFERROR(IF(J1440&lt;=0,"",IF(C1441="Yes","",B1441-COUNTIF($C$20:C1441,"Yes"))),"")</f>
        <v/>
      </c>
      <c r="E1441" s="81" t="str">
        <f t="shared" si="309"/>
        <v/>
      </c>
      <c r="F1441" s="80" t="str">
        <f t="shared" si="316"/>
        <v/>
      </c>
      <c r="G1441" s="80" t="str">
        <f t="shared" si="310"/>
        <v/>
      </c>
      <c r="H1441" s="80" t="str">
        <f t="shared" si="317"/>
        <v/>
      </c>
      <c r="I1441" s="80" t="str">
        <f t="shared" si="311"/>
        <v/>
      </c>
      <c r="J1441" s="80" t="str">
        <f t="shared" si="318"/>
        <v/>
      </c>
      <c r="AG1441" s="16" t="str">
        <f t="shared" si="319"/>
        <v/>
      </c>
      <c r="AH1441" s="69" t="str">
        <f t="shared" si="312"/>
        <v/>
      </c>
      <c r="AI1441" s="70" t="str">
        <f t="shared" si="313"/>
        <v/>
      </c>
      <c r="AJ1441" s="70" t="str">
        <f t="shared" si="314"/>
        <v/>
      </c>
      <c r="AK1441" s="70" t="str">
        <f t="shared" si="320"/>
        <v/>
      </c>
      <c r="AL1441" s="70" t="str">
        <f t="shared" si="321"/>
        <v/>
      </c>
    </row>
    <row r="1442" spans="2:38" ht="15" thickBot="1" x14ac:dyDescent="0.35">
      <c r="B1442" s="79" t="str">
        <f t="shared" si="315"/>
        <v/>
      </c>
      <c r="C1442" s="78" t="str">
        <f t="shared" si="308"/>
        <v/>
      </c>
      <c r="D1442" s="79" t="str">
        <f>IFERROR(IF(J1441&lt;=0,"",IF(C1442="Yes","",B1442-COUNTIF($C$20:C1442,"Yes"))),"")</f>
        <v/>
      </c>
      <c r="E1442" s="81" t="str">
        <f t="shared" si="309"/>
        <v/>
      </c>
      <c r="F1442" s="80" t="str">
        <f t="shared" si="316"/>
        <v/>
      </c>
      <c r="G1442" s="80" t="str">
        <f t="shared" si="310"/>
        <v/>
      </c>
      <c r="H1442" s="80" t="str">
        <f t="shared" si="317"/>
        <v/>
      </c>
      <c r="I1442" s="80" t="str">
        <f t="shared" si="311"/>
        <v/>
      </c>
      <c r="J1442" s="80" t="str">
        <f t="shared" si="318"/>
        <v/>
      </c>
      <c r="AG1442" s="16" t="str">
        <f t="shared" si="319"/>
        <v/>
      </c>
      <c r="AH1442" s="69" t="str">
        <f t="shared" si="312"/>
        <v/>
      </c>
      <c r="AI1442" s="70" t="str">
        <f t="shared" si="313"/>
        <v/>
      </c>
      <c r="AJ1442" s="70" t="str">
        <f t="shared" si="314"/>
        <v/>
      </c>
      <c r="AK1442" s="70" t="str">
        <f t="shared" si="320"/>
        <v/>
      </c>
      <c r="AL1442" s="70" t="str">
        <f t="shared" si="321"/>
        <v/>
      </c>
    </row>
    <row r="1443" spans="2:38" ht="15" thickBot="1" x14ac:dyDescent="0.35">
      <c r="B1443" s="79" t="str">
        <f t="shared" si="315"/>
        <v/>
      </c>
      <c r="C1443" s="78" t="str">
        <f t="shared" si="308"/>
        <v/>
      </c>
      <c r="D1443" s="79" t="str">
        <f>IFERROR(IF(J1442&lt;=0,"",IF(C1443="Yes","",B1443-COUNTIF($C$20:C1443,"Yes"))),"")</f>
        <v/>
      </c>
      <c r="E1443" s="81" t="str">
        <f t="shared" si="309"/>
        <v/>
      </c>
      <c r="F1443" s="80" t="str">
        <f t="shared" si="316"/>
        <v/>
      </c>
      <c r="G1443" s="80" t="str">
        <f t="shared" si="310"/>
        <v/>
      </c>
      <c r="H1443" s="80" t="str">
        <f t="shared" si="317"/>
        <v/>
      </c>
      <c r="I1443" s="80" t="str">
        <f t="shared" si="311"/>
        <v/>
      </c>
      <c r="J1443" s="80" t="str">
        <f t="shared" si="318"/>
        <v/>
      </c>
      <c r="AG1443" s="16" t="str">
        <f t="shared" si="319"/>
        <v/>
      </c>
      <c r="AH1443" s="69" t="str">
        <f t="shared" si="312"/>
        <v/>
      </c>
      <c r="AI1443" s="70" t="str">
        <f t="shared" si="313"/>
        <v/>
      </c>
      <c r="AJ1443" s="70" t="str">
        <f t="shared" si="314"/>
        <v/>
      </c>
      <c r="AK1443" s="70" t="str">
        <f t="shared" si="320"/>
        <v/>
      </c>
      <c r="AL1443" s="70" t="str">
        <f t="shared" si="321"/>
        <v/>
      </c>
    </row>
    <row r="1444" spans="2:38" ht="15" thickBot="1" x14ac:dyDescent="0.35">
      <c r="B1444" s="79" t="str">
        <f t="shared" si="315"/>
        <v/>
      </c>
      <c r="C1444" s="78" t="str">
        <f t="shared" si="308"/>
        <v/>
      </c>
      <c r="D1444" s="79" t="str">
        <f>IFERROR(IF(J1443&lt;=0,"",IF(C1444="Yes","",B1444-COUNTIF($C$20:C1444,"Yes"))),"")</f>
        <v/>
      </c>
      <c r="E1444" s="81" t="str">
        <f t="shared" si="309"/>
        <v/>
      </c>
      <c r="F1444" s="80" t="str">
        <f t="shared" si="316"/>
        <v/>
      </c>
      <c r="G1444" s="80" t="str">
        <f t="shared" si="310"/>
        <v/>
      </c>
      <c r="H1444" s="80" t="str">
        <f t="shared" si="317"/>
        <v/>
      </c>
      <c r="I1444" s="80" t="str">
        <f t="shared" si="311"/>
        <v/>
      </c>
      <c r="J1444" s="80" t="str">
        <f t="shared" si="318"/>
        <v/>
      </c>
      <c r="AG1444" s="16" t="str">
        <f t="shared" si="319"/>
        <v/>
      </c>
      <c r="AH1444" s="69" t="str">
        <f t="shared" si="312"/>
        <v/>
      </c>
      <c r="AI1444" s="70" t="str">
        <f t="shared" si="313"/>
        <v/>
      </c>
      <c r="AJ1444" s="70" t="str">
        <f t="shared" si="314"/>
        <v/>
      </c>
      <c r="AK1444" s="70" t="str">
        <f t="shared" si="320"/>
        <v/>
      </c>
      <c r="AL1444" s="70" t="str">
        <f t="shared" si="321"/>
        <v/>
      </c>
    </row>
    <row r="1445" spans="2:38" ht="15" thickBot="1" x14ac:dyDescent="0.35">
      <c r="B1445" s="79" t="str">
        <f t="shared" si="315"/>
        <v/>
      </c>
      <c r="C1445" s="78" t="str">
        <f t="shared" si="308"/>
        <v/>
      </c>
      <c r="D1445" s="79" t="str">
        <f>IFERROR(IF(J1444&lt;=0,"",IF(C1445="Yes","",B1445-COUNTIF($C$20:C1445,"Yes"))),"")</f>
        <v/>
      </c>
      <c r="E1445" s="81" t="str">
        <f t="shared" si="309"/>
        <v/>
      </c>
      <c r="F1445" s="80" t="str">
        <f t="shared" si="316"/>
        <v/>
      </c>
      <c r="G1445" s="80" t="str">
        <f t="shared" si="310"/>
        <v/>
      </c>
      <c r="H1445" s="80" t="str">
        <f t="shared" si="317"/>
        <v/>
      </c>
      <c r="I1445" s="80" t="str">
        <f t="shared" si="311"/>
        <v/>
      </c>
      <c r="J1445" s="80" t="str">
        <f t="shared" si="318"/>
        <v/>
      </c>
      <c r="AG1445" s="16" t="str">
        <f t="shared" si="319"/>
        <v/>
      </c>
      <c r="AH1445" s="69" t="str">
        <f t="shared" si="312"/>
        <v/>
      </c>
      <c r="AI1445" s="70" t="str">
        <f t="shared" si="313"/>
        <v/>
      </c>
      <c r="AJ1445" s="70" t="str">
        <f t="shared" si="314"/>
        <v/>
      </c>
      <c r="AK1445" s="70" t="str">
        <f t="shared" si="320"/>
        <v/>
      </c>
      <c r="AL1445" s="70" t="str">
        <f t="shared" si="321"/>
        <v/>
      </c>
    </row>
    <row r="1446" spans="2:38" ht="15" thickBot="1" x14ac:dyDescent="0.35">
      <c r="B1446" s="79" t="str">
        <f t="shared" si="315"/>
        <v/>
      </c>
      <c r="C1446" s="78" t="str">
        <f t="shared" si="308"/>
        <v/>
      </c>
      <c r="D1446" s="79" t="str">
        <f>IFERROR(IF(J1445&lt;=0,"",IF(C1446="Yes","",B1446-COUNTIF($C$20:C1446,"Yes"))),"")</f>
        <v/>
      </c>
      <c r="E1446" s="81" t="str">
        <f t="shared" si="309"/>
        <v/>
      </c>
      <c r="F1446" s="80" t="str">
        <f t="shared" si="316"/>
        <v/>
      </c>
      <c r="G1446" s="80" t="str">
        <f t="shared" si="310"/>
        <v/>
      </c>
      <c r="H1446" s="80" t="str">
        <f t="shared" si="317"/>
        <v/>
      </c>
      <c r="I1446" s="80" t="str">
        <f t="shared" si="311"/>
        <v/>
      </c>
      <c r="J1446" s="80" t="str">
        <f t="shared" si="318"/>
        <v/>
      </c>
      <c r="AG1446" s="16" t="str">
        <f t="shared" si="319"/>
        <v/>
      </c>
      <c r="AH1446" s="69" t="str">
        <f t="shared" si="312"/>
        <v/>
      </c>
      <c r="AI1446" s="70" t="str">
        <f t="shared" si="313"/>
        <v/>
      </c>
      <c r="AJ1446" s="70" t="str">
        <f t="shared" si="314"/>
        <v/>
      </c>
      <c r="AK1446" s="70" t="str">
        <f t="shared" si="320"/>
        <v/>
      </c>
      <c r="AL1446" s="70" t="str">
        <f t="shared" si="321"/>
        <v/>
      </c>
    </row>
    <row r="1447" spans="2:38" ht="15" thickBot="1" x14ac:dyDescent="0.35">
      <c r="B1447" s="79" t="str">
        <f t="shared" si="315"/>
        <v/>
      </c>
      <c r="C1447" s="78" t="str">
        <f t="shared" si="308"/>
        <v/>
      </c>
      <c r="D1447" s="79" t="str">
        <f>IFERROR(IF(J1446&lt;=0,"",IF(C1447="Yes","",B1447-COUNTIF($C$20:C1447,"Yes"))),"")</f>
        <v/>
      </c>
      <c r="E1447" s="81" t="str">
        <f t="shared" si="309"/>
        <v/>
      </c>
      <c r="F1447" s="80" t="str">
        <f t="shared" si="316"/>
        <v/>
      </c>
      <c r="G1447" s="80" t="str">
        <f t="shared" si="310"/>
        <v/>
      </c>
      <c r="H1447" s="80" t="str">
        <f t="shared" si="317"/>
        <v/>
      </c>
      <c r="I1447" s="80" t="str">
        <f t="shared" si="311"/>
        <v/>
      </c>
      <c r="J1447" s="80" t="str">
        <f t="shared" si="318"/>
        <v/>
      </c>
      <c r="AG1447" s="16" t="str">
        <f t="shared" si="319"/>
        <v/>
      </c>
      <c r="AH1447" s="69" t="str">
        <f t="shared" si="312"/>
        <v/>
      </c>
      <c r="AI1447" s="70" t="str">
        <f t="shared" si="313"/>
        <v/>
      </c>
      <c r="AJ1447" s="70" t="str">
        <f t="shared" si="314"/>
        <v/>
      </c>
      <c r="AK1447" s="70" t="str">
        <f t="shared" si="320"/>
        <v/>
      </c>
      <c r="AL1447" s="70" t="str">
        <f t="shared" si="321"/>
        <v/>
      </c>
    </row>
    <row r="1448" spans="2:38" ht="15" thickBot="1" x14ac:dyDescent="0.35">
      <c r="B1448" s="79" t="str">
        <f t="shared" si="315"/>
        <v/>
      </c>
      <c r="C1448" s="78" t="str">
        <f t="shared" si="308"/>
        <v/>
      </c>
      <c r="D1448" s="79" t="str">
        <f>IFERROR(IF(J1447&lt;=0,"",IF(C1448="Yes","",B1448-COUNTIF($C$20:C1448,"Yes"))),"")</f>
        <v/>
      </c>
      <c r="E1448" s="81" t="str">
        <f t="shared" si="309"/>
        <v/>
      </c>
      <c r="F1448" s="80" t="str">
        <f t="shared" si="316"/>
        <v/>
      </c>
      <c r="G1448" s="80" t="str">
        <f t="shared" si="310"/>
        <v/>
      </c>
      <c r="H1448" s="80" t="str">
        <f t="shared" si="317"/>
        <v/>
      </c>
      <c r="I1448" s="80" t="str">
        <f t="shared" si="311"/>
        <v/>
      </c>
      <c r="J1448" s="80" t="str">
        <f t="shared" si="318"/>
        <v/>
      </c>
      <c r="AG1448" s="16" t="str">
        <f t="shared" si="319"/>
        <v/>
      </c>
      <c r="AH1448" s="69" t="str">
        <f t="shared" si="312"/>
        <v/>
      </c>
      <c r="AI1448" s="70" t="str">
        <f t="shared" si="313"/>
        <v/>
      </c>
      <c r="AJ1448" s="70" t="str">
        <f t="shared" si="314"/>
        <v/>
      </c>
      <c r="AK1448" s="70" t="str">
        <f t="shared" si="320"/>
        <v/>
      </c>
      <c r="AL1448" s="70" t="str">
        <f t="shared" si="321"/>
        <v/>
      </c>
    </row>
    <row r="1449" spans="2:38" ht="15" thickBot="1" x14ac:dyDescent="0.35">
      <c r="B1449" s="79" t="str">
        <f t="shared" si="315"/>
        <v/>
      </c>
      <c r="C1449" s="78" t="str">
        <f t="shared" si="308"/>
        <v/>
      </c>
      <c r="D1449" s="79" t="str">
        <f>IFERROR(IF(J1448&lt;=0,"",IF(C1449="Yes","",B1449-COUNTIF($C$20:C1449,"Yes"))),"")</f>
        <v/>
      </c>
      <c r="E1449" s="81" t="str">
        <f t="shared" si="309"/>
        <v/>
      </c>
      <c r="F1449" s="80" t="str">
        <f t="shared" si="316"/>
        <v/>
      </c>
      <c r="G1449" s="80" t="str">
        <f t="shared" si="310"/>
        <v/>
      </c>
      <c r="H1449" s="80" t="str">
        <f t="shared" si="317"/>
        <v/>
      </c>
      <c r="I1449" s="80" t="str">
        <f t="shared" si="311"/>
        <v/>
      </c>
      <c r="J1449" s="80" t="str">
        <f t="shared" si="318"/>
        <v/>
      </c>
      <c r="AG1449" s="16" t="str">
        <f t="shared" si="319"/>
        <v/>
      </c>
      <c r="AH1449" s="69" t="str">
        <f t="shared" si="312"/>
        <v/>
      </c>
      <c r="AI1449" s="70" t="str">
        <f t="shared" si="313"/>
        <v/>
      </c>
      <c r="AJ1449" s="70" t="str">
        <f t="shared" si="314"/>
        <v/>
      </c>
      <c r="AK1449" s="70" t="str">
        <f t="shared" si="320"/>
        <v/>
      </c>
      <c r="AL1449" s="70" t="str">
        <f t="shared" si="321"/>
        <v/>
      </c>
    </row>
    <row r="1450" spans="2:38" ht="15" thickBot="1" x14ac:dyDescent="0.35">
      <c r="B1450" s="79" t="str">
        <f t="shared" si="315"/>
        <v/>
      </c>
      <c r="C1450" s="78" t="str">
        <f t="shared" si="308"/>
        <v/>
      </c>
      <c r="D1450" s="79" t="str">
        <f>IFERROR(IF(J1449&lt;=0,"",IF(C1450="Yes","",B1450-COUNTIF($C$20:C1450,"Yes"))),"")</f>
        <v/>
      </c>
      <c r="E1450" s="81" t="str">
        <f t="shared" si="309"/>
        <v/>
      </c>
      <c r="F1450" s="80" t="str">
        <f t="shared" si="316"/>
        <v/>
      </c>
      <c r="G1450" s="80" t="str">
        <f t="shared" si="310"/>
        <v/>
      </c>
      <c r="H1450" s="80" t="str">
        <f t="shared" si="317"/>
        <v/>
      </c>
      <c r="I1450" s="80" t="str">
        <f t="shared" si="311"/>
        <v/>
      </c>
      <c r="J1450" s="80" t="str">
        <f t="shared" si="318"/>
        <v/>
      </c>
      <c r="AG1450" s="16" t="str">
        <f t="shared" si="319"/>
        <v/>
      </c>
      <c r="AH1450" s="69" t="str">
        <f t="shared" si="312"/>
        <v/>
      </c>
      <c r="AI1450" s="70" t="str">
        <f t="shared" si="313"/>
        <v/>
      </c>
      <c r="AJ1450" s="70" t="str">
        <f t="shared" si="314"/>
        <v/>
      </c>
      <c r="AK1450" s="70" t="str">
        <f t="shared" si="320"/>
        <v/>
      </c>
      <c r="AL1450" s="70" t="str">
        <f t="shared" si="321"/>
        <v/>
      </c>
    </row>
    <row r="1451" spans="2:38" ht="15" thickBot="1" x14ac:dyDescent="0.35">
      <c r="B1451" s="79" t="str">
        <f t="shared" si="315"/>
        <v/>
      </c>
      <c r="C1451" s="78" t="str">
        <f t="shared" si="308"/>
        <v/>
      </c>
      <c r="D1451" s="79" t="str">
        <f>IFERROR(IF(J1450&lt;=0,"",IF(C1451="Yes","",B1451-COUNTIF($C$20:C1451,"Yes"))),"")</f>
        <v/>
      </c>
      <c r="E1451" s="81" t="str">
        <f t="shared" si="309"/>
        <v/>
      </c>
      <c r="F1451" s="80" t="str">
        <f t="shared" si="316"/>
        <v/>
      </c>
      <c r="G1451" s="80" t="str">
        <f t="shared" si="310"/>
        <v/>
      </c>
      <c r="H1451" s="80" t="str">
        <f t="shared" si="317"/>
        <v/>
      </c>
      <c r="I1451" s="80" t="str">
        <f t="shared" si="311"/>
        <v/>
      </c>
      <c r="J1451" s="80" t="str">
        <f t="shared" si="318"/>
        <v/>
      </c>
      <c r="AG1451" s="16" t="str">
        <f t="shared" si="319"/>
        <v/>
      </c>
      <c r="AH1451" s="69" t="str">
        <f t="shared" si="312"/>
        <v/>
      </c>
      <c r="AI1451" s="70" t="str">
        <f t="shared" si="313"/>
        <v/>
      </c>
      <c r="AJ1451" s="70" t="str">
        <f t="shared" si="314"/>
        <v/>
      </c>
      <c r="AK1451" s="70" t="str">
        <f t="shared" si="320"/>
        <v/>
      </c>
      <c r="AL1451" s="70" t="str">
        <f t="shared" si="321"/>
        <v/>
      </c>
    </row>
    <row r="1452" spans="2:38" ht="15" thickBot="1" x14ac:dyDescent="0.35">
      <c r="B1452" s="79" t="str">
        <f t="shared" si="315"/>
        <v/>
      </c>
      <c r="C1452" s="78" t="str">
        <f t="shared" si="308"/>
        <v/>
      </c>
      <c r="D1452" s="79" t="str">
        <f>IFERROR(IF(J1451&lt;=0,"",IF(C1452="Yes","",B1452-COUNTIF($C$20:C1452,"Yes"))),"")</f>
        <v/>
      </c>
      <c r="E1452" s="81" t="str">
        <f t="shared" si="309"/>
        <v/>
      </c>
      <c r="F1452" s="80" t="str">
        <f t="shared" si="316"/>
        <v/>
      </c>
      <c r="G1452" s="80" t="str">
        <f t="shared" si="310"/>
        <v/>
      </c>
      <c r="H1452" s="80" t="str">
        <f t="shared" si="317"/>
        <v/>
      </c>
      <c r="I1452" s="80" t="str">
        <f t="shared" si="311"/>
        <v/>
      </c>
      <c r="J1452" s="80" t="str">
        <f t="shared" si="318"/>
        <v/>
      </c>
      <c r="AG1452" s="16" t="str">
        <f t="shared" si="319"/>
        <v/>
      </c>
      <c r="AH1452" s="69" t="str">
        <f t="shared" si="312"/>
        <v/>
      </c>
      <c r="AI1452" s="70" t="str">
        <f t="shared" si="313"/>
        <v/>
      </c>
      <c r="AJ1452" s="70" t="str">
        <f t="shared" si="314"/>
        <v/>
      </c>
      <c r="AK1452" s="70" t="str">
        <f t="shared" si="320"/>
        <v/>
      </c>
      <c r="AL1452" s="70" t="str">
        <f t="shared" si="321"/>
        <v/>
      </c>
    </row>
    <row r="1453" spans="2:38" ht="15" thickBot="1" x14ac:dyDescent="0.35">
      <c r="B1453" s="79" t="str">
        <f t="shared" si="315"/>
        <v/>
      </c>
      <c r="C1453" s="78" t="str">
        <f t="shared" si="308"/>
        <v/>
      </c>
      <c r="D1453" s="79" t="str">
        <f>IFERROR(IF(J1452&lt;=0,"",IF(C1453="Yes","",B1453-COUNTIF($C$20:C1453,"Yes"))),"")</f>
        <v/>
      </c>
      <c r="E1453" s="81" t="str">
        <f t="shared" si="309"/>
        <v/>
      </c>
      <c r="F1453" s="80" t="str">
        <f t="shared" si="316"/>
        <v/>
      </c>
      <c r="G1453" s="80" t="str">
        <f t="shared" si="310"/>
        <v/>
      </c>
      <c r="H1453" s="80" t="str">
        <f t="shared" si="317"/>
        <v/>
      </c>
      <c r="I1453" s="80" t="str">
        <f t="shared" si="311"/>
        <v/>
      </c>
      <c r="J1453" s="80" t="str">
        <f t="shared" si="318"/>
        <v/>
      </c>
      <c r="AG1453" s="16" t="str">
        <f t="shared" si="319"/>
        <v/>
      </c>
      <c r="AH1453" s="69" t="str">
        <f t="shared" si="312"/>
        <v/>
      </c>
      <c r="AI1453" s="70" t="str">
        <f t="shared" si="313"/>
        <v/>
      </c>
      <c r="AJ1453" s="70" t="str">
        <f t="shared" si="314"/>
        <v/>
      </c>
      <c r="AK1453" s="70" t="str">
        <f t="shared" si="320"/>
        <v/>
      </c>
      <c r="AL1453" s="70" t="str">
        <f t="shared" si="321"/>
        <v/>
      </c>
    </row>
    <row r="1454" spans="2:38" ht="15" thickBot="1" x14ac:dyDescent="0.35">
      <c r="B1454" s="79" t="str">
        <f t="shared" si="315"/>
        <v/>
      </c>
      <c r="C1454" s="78" t="str">
        <f t="shared" si="308"/>
        <v/>
      </c>
      <c r="D1454" s="79" t="str">
        <f>IFERROR(IF(J1453&lt;=0,"",IF(C1454="Yes","",B1454-COUNTIF($C$20:C1454,"Yes"))),"")</f>
        <v/>
      </c>
      <c r="E1454" s="81" t="str">
        <f t="shared" si="309"/>
        <v/>
      </c>
      <c r="F1454" s="80" t="str">
        <f t="shared" si="316"/>
        <v/>
      </c>
      <c r="G1454" s="80" t="str">
        <f t="shared" si="310"/>
        <v/>
      </c>
      <c r="H1454" s="80" t="str">
        <f t="shared" si="317"/>
        <v/>
      </c>
      <c r="I1454" s="80" t="str">
        <f t="shared" si="311"/>
        <v/>
      </c>
      <c r="J1454" s="80" t="str">
        <f t="shared" si="318"/>
        <v/>
      </c>
      <c r="AG1454" s="16" t="str">
        <f t="shared" si="319"/>
        <v/>
      </c>
      <c r="AH1454" s="69" t="str">
        <f t="shared" si="312"/>
        <v/>
      </c>
      <c r="AI1454" s="70" t="str">
        <f t="shared" si="313"/>
        <v/>
      </c>
      <c r="AJ1454" s="70" t="str">
        <f t="shared" si="314"/>
        <v/>
      </c>
      <c r="AK1454" s="70" t="str">
        <f t="shared" si="320"/>
        <v/>
      </c>
      <c r="AL1454" s="70" t="str">
        <f t="shared" si="321"/>
        <v/>
      </c>
    </row>
    <row r="1455" spans="2:38" ht="15" thickBot="1" x14ac:dyDescent="0.35">
      <c r="B1455" s="79" t="str">
        <f t="shared" si="315"/>
        <v/>
      </c>
      <c r="C1455" s="78" t="str">
        <f t="shared" si="308"/>
        <v/>
      </c>
      <c r="D1455" s="79" t="str">
        <f>IFERROR(IF(J1454&lt;=0,"",IF(C1455="Yes","",B1455-COUNTIF($C$20:C1455,"Yes"))),"")</f>
        <v/>
      </c>
      <c r="E1455" s="81" t="str">
        <f t="shared" si="309"/>
        <v/>
      </c>
      <c r="F1455" s="80" t="str">
        <f t="shared" si="316"/>
        <v/>
      </c>
      <c r="G1455" s="80" t="str">
        <f t="shared" si="310"/>
        <v/>
      </c>
      <c r="H1455" s="80" t="str">
        <f t="shared" si="317"/>
        <v/>
      </c>
      <c r="I1455" s="80" t="str">
        <f t="shared" si="311"/>
        <v/>
      </c>
      <c r="J1455" s="80" t="str">
        <f t="shared" si="318"/>
        <v/>
      </c>
      <c r="AG1455" s="16" t="str">
        <f t="shared" si="319"/>
        <v/>
      </c>
      <c r="AH1455" s="69" t="str">
        <f t="shared" si="312"/>
        <v/>
      </c>
      <c r="AI1455" s="70" t="str">
        <f t="shared" si="313"/>
        <v/>
      </c>
      <c r="AJ1455" s="70" t="str">
        <f t="shared" si="314"/>
        <v/>
      </c>
      <c r="AK1455" s="70" t="str">
        <f t="shared" si="320"/>
        <v/>
      </c>
      <c r="AL1455" s="70" t="str">
        <f t="shared" si="321"/>
        <v/>
      </c>
    </row>
    <row r="1456" spans="2:38" ht="15" thickBot="1" x14ac:dyDescent="0.35">
      <c r="B1456" s="79" t="str">
        <f t="shared" si="315"/>
        <v/>
      </c>
      <c r="C1456" s="78" t="str">
        <f t="shared" si="308"/>
        <v/>
      </c>
      <c r="D1456" s="79" t="str">
        <f>IFERROR(IF(J1455&lt;=0,"",IF(C1456="Yes","",B1456-COUNTIF($C$20:C1456,"Yes"))),"")</f>
        <v/>
      </c>
      <c r="E1456" s="81" t="str">
        <f t="shared" si="309"/>
        <v/>
      </c>
      <c r="F1456" s="80" t="str">
        <f t="shared" si="316"/>
        <v/>
      </c>
      <c r="G1456" s="80" t="str">
        <f t="shared" si="310"/>
        <v/>
      </c>
      <c r="H1456" s="80" t="str">
        <f t="shared" si="317"/>
        <v/>
      </c>
      <c r="I1456" s="80" t="str">
        <f t="shared" si="311"/>
        <v/>
      </c>
      <c r="J1456" s="80" t="str">
        <f t="shared" si="318"/>
        <v/>
      </c>
      <c r="AG1456" s="16" t="str">
        <f t="shared" si="319"/>
        <v/>
      </c>
      <c r="AH1456" s="69" t="str">
        <f t="shared" si="312"/>
        <v/>
      </c>
      <c r="AI1456" s="70" t="str">
        <f t="shared" si="313"/>
        <v/>
      </c>
      <c r="AJ1456" s="70" t="str">
        <f t="shared" si="314"/>
        <v/>
      </c>
      <c r="AK1456" s="70" t="str">
        <f t="shared" si="320"/>
        <v/>
      </c>
      <c r="AL1456" s="70" t="str">
        <f t="shared" si="321"/>
        <v/>
      </c>
    </row>
    <row r="1457" spans="2:38" ht="15" thickBot="1" x14ac:dyDescent="0.35">
      <c r="B1457" s="79" t="str">
        <f t="shared" si="315"/>
        <v/>
      </c>
      <c r="C1457" s="78" t="str">
        <f t="shared" si="308"/>
        <v/>
      </c>
      <c r="D1457" s="79" t="str">
        <f>IFERROR(IF(J1456&lt;=0,"",IF(C1457="Yes","",B1457-COUNTIF($C$20:C1457,"Yes"))),"")</f>
        <v/>
      </c>
      <c r="E1457" s="81" t="str">
        <f t="shared" si="309"/>
        <v/>
      </c>
      <c r="F1457" s="80" t="str">
        <f t="shared" si="316"/>
        <v/>
      </c>
      <c r="G1457" s="80" t="str">
        <f t="shared" si="310"/>
        <v/>
      </c>
      <c r="H1457" s="80" t="str">
        <f t="shared" si="317"/>
        <v/>
      </c>
      <c r="I1457" s="80" t="str">
        <f t="shared" si="311"/>
        <v/>
      </c>
      <c r="J1457" s="80" t="str">
        <f t="shared" si="318"/>
        <v/>
      </c>
      <c r="AG1457" s="16" t="str">
        <f t="shared" si="319"/>
        <v/>
      </c>
      <c r="AH1457" s="69" t="str">
        <f t="shared" si="312"/>
        <v/>
      </c>
      <c r="AI1457" s="70" t="str">
        <f t="shared" si="313"/>
        <v/>
      </c>
      <c r="AJ1457" s="70" t="str">
        <f t="shared" si="314"/>
        <v/>
      </c>
      <c r="AK1457" s="70" t="str">
        <f t="shared" si="320"/>
        <v/>
      </c>
      <c r="AL1457" s="70" t="str">
        <f t="shared" si="321"/>
        <v/>
      </c>
    </row>
    <row r="1458" spans="2:38" ht="15" thickBot="1" x14ac:dyDescent="0.35">
      <c r="B1458" s="79" t="str">
        <f t="shared" si="315"/>
        <v/>
      </c>
      <c r="C1458" s="78" t="str">
        <f t="shared" si="308"/>
        <v/>
      </c>
      <c r="D1458" s="79" t="str">
        <f>IFERROR(IF(J1457&lt;=0,"",IF(C1458="Yes","",B1458-COUNTIF($C$20:C1458,"Yes"))),"")</f>
        <v/>
      </c>
      <c r="E1458" s="81" t="str">
        <f t="shared" si="309"/>
        <v/>
      </c>
      <c r="F1458" s="80" t="str">
        <f t="shared" si="316"/>
        <v/>
      </c>
      <c r="G1458" s="80" t="str">
        <f t="shared" si="310"/>
        <v/>
      </c>
      <c r="H1458" s="80" t="str">
        <f t="shared" si="317"/>
        <v/>
      </c>
      <c r="I1458" s="80" t="str">
        <f t="shared" si="311"/>
        <v/>
      </c>
      <c r="J1458" s="80" t="str">
        <f t="shared" si="318"/>
        <v/>
      </c>
      <c r="AG1458" s="16" t="str">
        <f t="shared" si="319"/>
        <v/>
      </c>
      <c r="AH1458" s="69" t="str">
        <f t="shared" si="312"/>
        <v/>
      </c>
      <c r="AI1458" s="70" t="str">
        <f t="shared" si="313"/>
        <v/>
      </c>
      <c r="AJ1458" s="70" t="str">
        <f t="shared" si="314"/>
        <v/>
      </c>
      <c r="AK1458" s="70" t="str">
        <f t="shared" si="320"/>
        <v/>
      </c>
      <c r="AL1458" s="70" t="str">
        <f t="shared" si="321"/>
        <v/>
      </c>
    </row>
    <row r="1459" spans="2:38" ht="15" thickBot="1" x14ac:dyDescent="0.35">
      <c r="B1459" s="79" t="str">
        <f t="shared" si="315"/>
        <v/>
      </c>
      <c r="C1459" s="78" t="str">
        <f t="shared" si="308"/>
        <v/>
      </c>
      <c r="D1459" s="79" t="str">
        <f>IFERROR(IF(J1458&lt;=0,"",IF(C1459="Yes","",B1459-COUNTIF($C$20:C1459,"Yes"))),"")</f>
        <v/>
      </c>
      <c r="E1459" s="81" t="str">
        <f t="shared" si="309"/>
        <v/>
      </c>
      <c r="F1459" s="80" t="str">
        <f t="shared" si="316"/>
        <v/>
      </c>
      <c r="G1459" s="80" t="str">
        <f t="shared" si="310"/>
        <v/>
      </c>
      <c r="H1459" s="80" t="str">
        <f t="shared" si="317"/>
        <v/>
      </c>
      <c r="I1459" s="80" t="str">
        <f t="shared" si="311"/>
        <v/>
      </c>
      <c r="J1459" s="80" t="str">
        <f t="shared" si="318"/>
        <v/>
      </c>
      <c r="AG1459" s="16" t="str">
        <f t="shared" si="319"/>
        <v/>
      </c>
      <c r="AH1459" s="69" t="str">
        <f t="shared" si="312"/>
        <v/>
      </c>
      <c r="AI1459" s="70" t="str">
        <f t="shared" si="313"/>
        <v/>
      </c>
      <c r="AJ1459" s="70" t="str">
        <f t="shared" si="314"/>
        <v/>
      </c>
      <c r="AK1459" s="70" t="str">
        <f t="shared" si="320"/>
        <v/>
      </c>
      <c r="AL1459" s="70" t="str">
        <f t="shared" si="321"/>
        <v/>
      </c>
    </row>
    <row r="1460" spans="2:38" ht="15" thickBot="1" x14ac:dyDescent="0.35">
      <c r="B1460" s="79" t="str">
        <f t="shared" si="315"/>
        <v/>
      </c>
      <c r="C1460" s="78" t="str">
        <f t="shared" si="308"/>
        <v/>
      </c>
      <c r="D1460" s="79" t="str">
        <f>IFERROR(IF(J1459&lt;=0,"",IF(C1460="Yes","",B1460-COUNTIF($C$20:C1460,"Yes"))),"")</f>
        <v/>
      </c>
      <c r="E1460" s="81" t="str">
        <f t="shared" si="309"/>
        <v/>
      </c>
      <c r="F1460" s="80" t="str">
        <f t="shared" si="316"/>
        <v/>
      </c>
      <c r="G1460" s="80" t="str">
        <f t="shared" si="310"/>
        <v/>
      </c>
      <c r="H1460" s="80" t="str">
        <f t="shared" si="317"/>
        <v/>
      </c>
      <c r="I1460" s="80" t="str">
        <f t="shared" si="311"/>
        <v/>
      </c>
      <c r="J1460" s="80" t="str">
        <f t="shared" si="318"/>
        <v/>
      </c>
      <c r="AG1460" s="16" t="str">
        <f t="shared" si="319"/>
        <v/>
      </c>
      <c r="AH1460" s="69" t="str">
        <f t="shared" si="312"/>
        <v/>
      </c>
      <c r="AI1460" s="70" t="str">
        <f t="shared" si="313"/>
        <v/>
      </c>
      <c r="AJ1460" s="70" t="str">
        <f t="shared" si="314"/>
        <v/>
      </c>
      <c r="AK1460" s="70" t="str">
        <f t="shared" si="320"/>
        <v/>
      </c>
      <c r="AL1460" s="70" t="str">
        <f t="shared" si="321"/>
        <v/>
      </c>
    </row>
    <row r="1461" spans="2:38" ht="15" thickBot="1" x14ac:dyDescent="0.35">
      <c r="B1461" s="79" t="str">
        <f t="shared" si="315"/>
        <v/>
      </c>
      <c r="C1461" s="78" t="str">
        <f t="shared" si="308"/>
        <v/>
      </c>
      <c r="D1461" s="79" t="str">
        <f>IFERROR(IF(J1460&lt;=0,"",IF(C1461="Yes","",B1461-COUNTIF($C$20:C1461,"Yes"))),"")</f>
        <v/>
      </c>
      <c r="E1461" s="81" t="str">
        <f t="shared" si="309"/>
        <v/>
      </c>
      <c r="F1461" s="80" t="str">
        <f t="shared" si="316"/>
        <v/>
      </c>
      <c r="G1461" s="80" t="str">
        <f t="shared" si="310"/>
        <v/>
      </c>
      <c r="H1461" s="80" t="str">
        <f t="shared" si="317"/>
        <v/>
      </c>
      <c r="I1461" s="80" t="str">
        <f t="shared" si="311"/>
        <v/>
      </c>
      <c r="J1461" s="80" t="str">
        <f t="shared" si="318"/>
        <v/>
      </c>
      <c r="AG1461" s="16" t="str">
        <f t="shared" si="319"/>
        <v/>
      </c>
      <c r="AH1461" s="69" t="str">
        <f t="shared" si="312"/>
        <v/>
      </c>
      <c r="AI1461" s="70" t="str">
        <f t="shared" si="313"/>
        <v/>
      </c>
      <c r="AJ1461" s="70" t="str">
        <f t="shared" si="314"/>
        <v/>
      </c>
      <c r="AK1461" s="70" t="str">
        <f t="shared" si="320"/>
        <v/>
      </c>
      <c r="AL1461" s="70" t="str">
        <f t="shared" si="321"/>
        <v/>
      </c>
    </row>
    <row r="1462" spans="2:38" ht="15" thickBot="1" x14ac:dyDescent="0.35">
      <c r="B1462" s="79" t="str">
        <f t="shared" si="315"/>
        <v/>
      </c>
      <c r="C1462" s="78" t="str">
        <f t="shared" si="308"/>
        <v/>
      </c>
      <c r="D1462" s="79" t="str">
        <f>IFERROR(IF(J1461&lt;=0,"",IF(C1462="Yes","",B1462-COUNTIF($C$20:C1462,"Yes"))),"")</f>
        <v/>
      </c>
      <c r="E1462" s="81" t="str">
        <f t="shared" si="309"/>
        <v/>
      </c>
      <c r="F1462" s="80" t="str">
        <f t="shared" si="316"/>
        <v/>
      </c>
      <c r="G1462" s="80" t="str">
        <f t="shared" si="310"/>
        <v/>
      </c>
      <c r="H1462" s="80" t="str">
        <f t="shared" si="317"/>
        <v/>
      </c>
      <c r="I1462" s="80" t="str">
        <f t="shared" si="311"/>
        <v/>
      </c>
      <c r="J1462" s="80" t="str">
        <f t="shared" si="318"/>
        <v/>
      </c>
      <c r="AG1462" s="16" t="str">
        <f t="shared" si="319"/>
        <v/>
      </c>
      <c r="AH1462" s="69" t="str">
        <f t="shared" si="312"/>
        <v/>
      </c>
      <c r="AI1462" s="70" t="str">
        <f t="shared" si="313"/>
        <v/>
      </c>
      <c r="AJ1462" s="70" t="str">
        <f t="shared" si="314"/>
        <v/>
      </c>
      <c r="AK1462" s="70" t="str">
        <f t="shared" si="320"/>
        <v/>
      </c>
      <c r="AL1462" s="70" t="str">
        <f t="shared" si="321"/>
        <v/>
      </c>
    </row>
    <row r="1463" spans="2:38" ht="15" thickBot="1" x14ac:dyDescent="0.35">
      <c r="B1463" s="79" t="str">
        <f t="shared" si="315"/>
        <v/>
      </c>
      <c r="C1463" s="78" t="str">
        <f t="shared" si="308"/>
        <v/>
      </c>
      <c r="D1463" s="79" t="str">
        <f>IFERROR(IF(J1462&lt;=0,"",IF(C1463="Yes","",B1463-COUNTIF($C$20:C1463,"Yes"))),"")</f>
        <v/>
      </c>
      <c r="E1463" s="81" t="str">
        <f t="shared" si="309"/>
        <v/>
      </c>
      <c r="F1463" s="80" t="str">
        <f t="shared" si="316"/>
        <v/>
      </c>
      <c r="G1463" s="80" t="str">
        <f t="shared" si="310"/>
        <v/>
      </c>
      <c r="H1463" s="80" t="str">
        <f t="shared" si="317"/>
        <v/>
      </c>
      <c r="I1463" s="80" t="str">
        <f t="shared" si="311"/>
        <v/>
      </c>
      <c r="J1463" s="80" t="str">
        <f t="shared" si="318"/>
        <v/>
      </c>
      <c r="AG1463" s="16" t="str">
        <f t="shared" si="319"/>
        <v/>
      </c>
      <c r="AH1463" s="69" t="str">
        <f t="shared" si="312"/>
        <v/>
      </c>
      <c r="AI1463" s="70" t="str">
        <f t="shared" si="313"/>
        <v/>
      </c>
      <c r="AJ1463" s="70" t="str">
        <f t="shared" si="314"/>
        <v/>
      </c>
      <c r="AK1463" s="70" t="str">
        <f t="shared" si="320"/>
        <v/>
      </c>
      <c r="AL1463" s="70" t="str">
        <f t="shared" si="321"/>
        <v/>
      </c>
    </row>
    <row r="1464" spans="2:38" ht="15" thickBot="1" x14ac:dyDescent="0.35">
      <c r="B1464" s="79" t="str">
        <f t="shared" si="315"/>
        <v/>
      </c>
      <c r="C1464" s="78" t="str">
        <f t="shared" si="308"/>
        <v/>
      </c>
      <c r="D1464" s="79" t="str">
        <f>IFERROR(IF(J1463&lt;=0,"",IF(C1464="Yes","",B1464-COUNTIF($C$20:C1464,"Yes"))),"")</f>
        <v/>
      </c>
      <c r="E1464" s="81" t="str">
        <f t="shared" si="309"/>
        <v/>
      </c>
      <c r="F1464" s="80" t="str">
        <f t="shared" si="316"/>
        <v/>
      </c>
      <c r="G1464" s="80" t="str">
        <f t="shared" si="310"/>
        <v/>
      </c>
      <c r="H1464" s="80" t="str">
        <f t="shared" si="317"/>
        <v/>
      </c>
      <c r="I1464" s="80" t="str">
        <f t="shared" si="311"/>
        <v/>
      </c>
      <c r="J1464" s="80" t="str">
        <f t="shared" si="318"/>
        <v/>
      </c>
      <c r="AG1464" s="16" t="str">
        <f t="shared" si="319"/>
        <v/>
      </c>
      <c r="AH1464" s="69" t="str">
        <f t="shared" si="312"/>
        <v/>
      </c>
      <c r="AI1464" s="70" t="str">
        <f t="shared" si="313"/>
        <v/>
      </c>
      <c r="AJ1464" s="70" t="str">
        <f t="shared" si="314"/>
        <v/>
      </c>
      <c r="AK1464" s="70" t="str">
        <f t="shared" si="320"/>
        <v/>
      </c>
      <c r="AL1464" s="70" t="str">
        <f t="shared" si="321"/>
        <v/>
      </c>
    </row>
    <row r="1465" spans="2:38" ht="15" thickBot="1" x14ac:dyDescent="0.35">
      <c r="B1465" s="79" t="str">
        <f t="shared" si="315"/>
        <v/>
      </c>
      <c r="C1465" s="78" t="str">
        <f t="shared" si="308"/>
        <v/>
      </c>
      <c r="D1465" s="79" t="str">
        <f>IFERROR(IF(J1464&lt;=0,"",IF(C1465="Yes","",B1465-COUNTIF($C$20:C1465,"Yes"))),"")</f>
        <v/>
      </c>
      <c r="E1465" s="81" t="str">
        <f t="shared" si="309"/>
        <v/>
      </c>
      <c r="F1465" s="80" t="str">
        <f t="shared" si="316"/>
        <v/>
      </c>
      <c r="G1465" s="80" t="str">
        <f t="shared" si="310"/>
        <v/>
      </c>
      <c r="H1465" s="80" t="str">
        <f t="shared" si="317"/>
        <v/>
      </c>
      <c r="I1465" s="80" t="str">
        <f t="shared" si="311"/>
        <v/>
      </c>
      <c r="J1465" s="80" t="str">
        <f t="shared" si="318"/>
        <v/>
      </c>
      <c r="AG1465" s="16" t="str">
        <f t="shared" si="319"/>
        <v/>
      </c>
      <c r="AH1465" s="69" t="str">
        <f t="shared" si="312"/>
        <v/>
      </c>
      <c r="AI1465" s="70" t="str">
        <f t="shared" si="313"/>
        <v/>
      </c>
      <c r="AJ1465" s="70" t="str">
        <f t="shared" si="314"/>
        <v/>
      </c>
      <c r="AK1465" s="70" t="str">
        <f t="shared" si="320"/>
        <v/>
      </c>
      <c r="AL1465" s="70" t="str">
        <f t="shared" si="321"/>
        <v/>
      </c>
    </row>
    <row r="1466" spans="2:38" ht="15" thickBot="1" x14ac:dyDescent="0.35">
      <c r="B1466" s="79" t="str">
        <f t="shared" si="315"/>
        <v/>
      </c>
      <c r="C1466" s="78" t="str">
        <f t="shared" si="308"/>
        <v/>
      </c>
      <c r="D1466" s="79" t="str">
        <f>IFERROR(IF(J1465&lt;=0,"",IF(C1466="Yes","",B1466-COUNTIF($C$20:C1466,"Yes"))),"")</f>
        <v/>
      </c>
      <c r="E1466" s="81" t="str">
        <f t="shared" si="309"/>
        <v/>
      </c>
      <c r="F1466" s="80" t="str">
        <f t="shared" si="316"/>
        <v/>
      </c>
      <c r="G1466" s="80" t="str">
        <f t="shared" si="310"/>
        <v/>
      </c>
      <c r="H1466" s="80" t="str">
        <f t="shared" si="317"/>
        <v/>
      </c>
      <c r="I1466" s="80" t="str">
        <f t="shared" si="311"/>
        <v/>
      </c>
      <c r="J1466" s="80" t="str">
        <f t="shared" si="318"/>
        <v/>
      </c>
      <c r="AG1466" s="16" t="str">
        <f t="shared" si="319"/>
        <v/>
      </c>
      <c r="AH1466" s="69" t="str">
        <f t="shared" si="312"/>
        <v/>
      </c>
      <c r="AI1466" s="70" t="str">
        <f t="shared" si="313"/>
        <v/>
      </c>
      <c r="AJ1466" s="70" t="str">
        <f t="shared" si="314"/>
        <v/>
      </c>
      <c r="AK1466" s="70" t="str">
        <f t="shared" si="320"/>
        <v/>
      </c>
      <c r="AL1466" s="70" t="str">
        <f t="shared" si="321"/>
        <v/>
      </c>
    </row>
    <row r="1467" spans="2:38" ht="15" thickBot="1" x14ac:dyDescent="0.35">
      <c r="B1467" s="79" t="str">
        <f t="shared" si="315"/>
        <v/>
      </c>
      <c r="C1467" s="78" t="str">
        <f t="shared" si="308"/>
        <v/>
      </c>
      <c r="D1467" s="79" t="str">
        <f>IFERROR(IF(J1466&lt;=0,"",IF(C1467="Yes","",B1467-COUNTIF($C$20:C1467,"Yes"))),"")</f>
        <v/>
      </c>
      <c r="E1467" s="81" t="str">
        <f t="shared" si="309"/>
        <v/>
      </c>
      <c r="F1467" s="80" t="str">
        <f t="shared" si="316"/>
        <v/>
      </c>
      <c r="G1467" s="80" t="str">
        <f t="shared" si="310"/>
        <v/>
      </c>
      <c r="H1467" s="80" t="str">
        <f t="shared" si="317"/>
        <v/>
      </c>
      <c r="I1467" s="80" t="str">
        <f t="shared" si="311"/>
        <v/>
      </c>
      <c r="J1467" s="80" t="str">
        <f t="shared" si="318"/>
        <v/>
      </c>
      <c r="AG1467" s="16" t="str">
        <f t="shared" si="319"/>
        <v/>
      </c>
      <c r="AH1467" s="69" t="str">
        <f t="shared" si="312"/>
        <v/>
      </c>
      <c r="AI1467" s="70" t="str">
        <f t="shared" si="313"/>
        <v/>
      </c>
      <c r="AJ1467" s="70" t="str">
        <f t="shared" si="314"/>
        <v/>
      </c>
      <c r="AK1467" s="70" t="str">
        <f t="shared" si="320"/>
        <v/>
      </c>
      <c r="AL1467" s="70" t="str">
        <f t="shared" si="321"/>
        <v/>
      </c>
    </row>
    <row r="1468" spans="2:38" ht="15" thickBot="1" x14ac:dyDescent="0.35">
      <c r="B1468" s="79" t="str">
        <f t="shared" si="315"/>
        <v/>
      </c>
      <c r="C1468" s="78" t="str">
        <f t="shared" si="308"/>
        <v/>
      </c>
      <c r="D1468" s="79" t="str">
        <f>IFERROR(IF(J1467&lt;=0,"",IF(C1468="Yes","",B1468-COUNTIF($C$20:C1468,"Yes"))),"")</f>
        <v/>
      </c>
      <c r="E1468" s="81" t="str">
        <f t="shared" si="309"/>
        <v/>
      </c>
      <c r="F1468" s="80" t="str">
        <f t="shared" si="316"/>
        <v/>
      </c>
      <c r="G1468" s="80" t="str">
        <f t="shared" si="310"/>
        <v/>
      </c>
      <c r="H1468" s="80" t="str">
        <f t="shared" si="317"/>
        <v/>
      </c>
      <c r="I1468" s="80" t="str">
        <f t="shared" si="311"/>
        <v/>
      </c>
      <c r="J1468" s="80" t="str">
        <f t="shared" si="318"/>
        <v/>
      </c>
      <c r="AG1468" s="16" t="str">
        <f t="shared" si="319"/>
        <v/>
      </c>
      <c r="AH1468" s="69" t="str">
        <f t="shared" si="312"/>
        <v/>
      </c>
      <c r="AI1468" s="70" t="str">
        <f t="shared" si="313"/>
        <v/>
      </c>
      <c r="AJ1468" s="70" t="str">
        <f t="shared" si="314"/>
        <v/>
      </c>
      <c r="AK1468" s="70" t="str">
        <f t="shared" si="320"/>
        <v/>
      </c>
      <c r="AL1468" s="70" t="str">
        <f t="shared" si="321"/>
        <v/>
      </c>
    </row>
    <row r="1469" spans="2:38" ht="15" thickBot="1" x14ac:dyDescent="0.35">
      <c r="B1469" s="79" t="str">
        <f t="shared" si="315"/>
        <v/>
      </c>
      <c r="C1469" s="78" t="str">
        <f t="shared" si="308"/>
        <v/>
      </c>
      <c r="D1469" s="79" t="str">
        <f>IFERROR(IF(J1468&lt;=0,"",IF(C1469="Yes","",B1469-COUNTIF($C$20:C1469,"Yes"))),"")</f>
        <v/>
      </c>
      <c r="E1469" s="81" t="str">
        <f t="shared" si="309"/>
        <v/>
      </c>
      <c r="F1469" s="80" t="str">
        <f t="shared" si="316"/>
        <v/>
      </c>
      <c r="G1469" s="80" t="str">
        <f t="shared" si="310"/>
        <v/>
      </c>
      <c r="H1469" s="80" t="str">
        <f t="shared" si="317"/>
        <v/>
      </c>
      <c r="I1469" s="80" t="str">
        <f t="shared" si="311"/>
        <v/>
      </c>
      <c r="J1469" s="80" t="str">
        <f t="shared" si="318"/>
        <v/>
      </c>
      <c r="AG1469" s="16" t="str">
        <f t="shared" si="319"/>
        <v/>
      </c>
      <c r="AH1469" s="69" t="str">
        <f t="shared" si="312"/>
        <v/>
      </c>
      <c r="AI1469" s="70" t="str">
        <f t="shared" si="313"/>
        <v/>
      </c>
      <c r="AJ1469" s="70" t="str">
        <f t="shared" si="314"/>
        <v/>
      </c>
      <c r="AK1469" s="70" t="str">
        <f t="shared" si="320"/>
        <v/>
      </c>
      <c r="AL1469" s="70" t="str">
        <f t="shared" si="321"/>
        <v/>
      </c>
    </row>
    <row r="1470" spans="2:38" ht="15" thickBot="1" x14ac:dyDescent="0.35">
      <c r="B1470" s="79" t="str">
        <f t="shared" si="315"/>
        <v/>
      </c>
      <c r="C1470" s="78" t="str">
        <f t="shared" si="308"/>
        <v/>
      </c>
      <c r="D1470" s="79" t="str">
        <f>IFERROR(IF(J1469&lt;=0,"",IF(C1470="Yes","",B1470-COUNTIF($C$20:C1470,"Yes"))),"")</f>
        <v/>
      </c>
      <c r="E1470" s="81" t="str">
        <f t="shared" si="309"/>
        <v/>
      </c>
      <c r="F1470" s="80" t="str">
        <f t="shared" si="316"/>
        <v/>
      </c>
      <c r="G1470" s="80" t="str">
        <f t="shared" si="310"/>
        <v/>
      </c>
      <c r="H1470" s="80" t="str">
        <f t="shared" si="317"/>
        <v/>
      </c>
      <c r="I1470" s="80" t="str">
        <f t="shared" si="311"/>
        <v/>
      </c>
      <c r="J1470" s="80" t="str">
        <f t="shared" si="318"/>
        <v/>
      </c>
      <c r="AG1470" s="16" t="str">
        <f t="shared" si="319"/>
        <v/>
      </c>
      <c r="AH1470" s="69" t="str">
        <f t="shared" si="312"/>
        <v/>
      </c>
      <c r="AI1470" s="70" t="str">
        <f t="shared" si="313"/>
        <v/>
      </c>
      <c r="AJ1470" s="70" t="str">
        <f t="shared" si="314"/>
        <v/>
      </c>
      <c r="AK1470" s="70" t="str">
        <f t="shared" si="320"/>
        <v/>
      </c>
      <c r="AL1470" s="70" t="str">
        <f t="shared" si="321"/>
        <v/>
      </c>
    </row>
    <row r="1471" spans="2:38" ht="15" thickBot="1" x14ac:dyDescent="0.35">
      <c r="B1471" s="79" t="str">
        <f t="shared" si="315"/>
        <v/>
      </c>
      <c r="C1471" s="78" t="str">
        <f t="shared" si="308"/>
        <v/>
      </c>
      <c r="D1471" s="79" t="str">
        <f>IFERROR(IF(J1470&lt;=0,"",IF(C1471="Yes","",B1471-COUNTIF($C$20:C1471,"Yes"))),"")</f>
        <v/>
      </c>
      <c r="E1471" s="81" t="str">
        <f t="shared" si="309"/>
        <v/>
      </c>
      <c r="F1471" s="80" t="str">
        <f t="shared" si="316"/>
        <v/>
      </c>
      <c r="G1471" s="80" t="str">
        <f t="shared" si="310"/>
        <v/>
      </c>
      <c r="H1471" s="80" t="str">
        <f t="shared" si="317"/>
        <v/>
      </c>
      <c r="I1471" s="80" t="str">
        <f t="shared" si="311"/>
        <v/>
      </c>
      <c r="J1471" s="80" t="str">
        <f t="shared" si="318"/>
        <v/>
      </c>
      <c r="AG1471" s="16" t="str">
        <f t="shared" si="319"/>
        <v/>
      </c>
      <c r="AH1471" s="69" t="str">
        <f t="shared" si="312"/>
        <v/>
      </c>
      <c r="AI1471" s="70" t="str">
        <f t="shared" si="313"/>
        <v/>
      </c>
      <c r="AJ1471" s="70" t="str">
        <f t="shared" si="314"/>
        <v/>
      </c>
      <c r="AK1471" s="70" t="str">
        <f t="shared" si="320"/>
        <v/>
      </c>
      <c r="AL1471" s="70" t="str">
        <f t="shared" si="321"/>
        <v/>
      </c>
    </row>
    <row r="1472" spans="2:38" ht="15" thickBot="1" x14ac:dyDescent="0.35">
      <c r="B1472" s="79" t="str">
        <f t="shared" si="315"/>
        <v/>
      </c>
      <c r="C1472" s="78" t="str">
        <f t="shared" si="308"/>
        <v/>
      </c>
      <c r="D1472" s="79" t="str">
        <f>IFERROR(IF(J1471&lt;=0,"",IF(C1472="Yes","",B1472-COUNTIF($C$20:C1472,"Yes"))),"")</f>
        <v/>
      </c>
      <c r="E1472" s="81" t="str">
        <f t="shared" si="309"/>
        <v/>
      </c>
      <c r="F1472" s="80" t="str">
        <f t="shared" si="316"/>
        <v/>
      </c>
      <c r="G1472" s="80" t="str">
        <f t="shared" si="310"/>
        <v/>
      </c>
      <c r="H1472" s="80" t="str">
        <f t="shared" si="317"/>
        <v/>
      </c>
      <c r="I1472" s="80" t="str">
        <f t="shared" si="311"/>
        <v/>
      </c>
      <c r="J1472" s="80" t="str">
        <f t="shared" si="318"/>
        <v/>
      </c>
      <c r="AG1472" s="16" t="str">
        <f t="shared" si="319"/>
        <v/>
      </c>
      <c r="AH1472" s="69" t="str">
        <f t="shared" si="312"/>
        <v/>
      </c>
      <c r="AI1472" s="70" t="str">
        <f t="shared" si="313"/>
        <v/>
      </c>
      <c r="AJ1472" s="70" t="str">
        <f t="shared" si="314"/>
        <v/>
      </c>
      <c r="AK1472" s="70" t="str">
        <f t="shared" si="320"/>
        <v/>
      </c>
      <c r="AL1472" s="70" t="str">
        <f t="shared" si="321"/>
        <v/>
      </c>
    </row>
    <row r="1473" spans="2:38" ht="15" thickBot="1" x14ac:dyDescent="0.35">
      <c r="B1473" s="79" t="str">
        <f t="shared" si="315"/>
        <v/>
      </c>
      <c r="C1473" s="78" t="str">
        <f t="shared" si="308"/>
        <v/>
      </c>
      <c r="D1473" s="79" t="str">
        <f>IFERROR(IF(J1472&lt;=0,"",IF(C1473="Yes","",B1473-COUNTIF($C$20:C1473,"Yes"))),"")</f>
        <v/>
      </c>
      <c r="E1473" s="81" t="str">
        <f t="shared" si="309"/>
        <v/>
      </c>
      <c r="F1473" s="80" t="str">
        <f t="shared" si="316"/>
        <v/>
      </c>
      <c r="G1473" s="80" t="str">
        <f t="shared" si="310"/>
        <v/>
      </c>
      <c r="H1473" s="80" t="str">
        <f t="shared" si="317"/>
        <v/>
      </c>
      <c r="I1473" s="80" t="str">
        <f t="shared" si="311"/>
        <v/>
      </c>
      <c r="J1473" s="80" t="str">
        <f t="shared" si="318"/>
        <v/>
      </c>
      <c r="AG1473" s="16" t="str">
        <f t="shared" si="319"/>
        <v/>
      </c>
      <c r="AH1473" s="69" t="str">
        <f t="shared" si="312"/>
        <v/>
      </c>
      <c r="AI1473" s="70" t="str">
        <f t="shared" si="313"/>
        <v/>
      </c>
      <c r="AJ1473" s="70" t="str">
        <f t="shared" si="314"/>
        <v/>
      </c>
      <c r="AK1473" s="70" t="str">
        <f t="shared" si="320"/>
        <v/>
      </c>
      <c r="AL1473" s="70" t="str">
        <f t="shared" si="321"/>
        <v/>
      </c>
    </row>
    <row r="1474" spans="2:38" ht="15" thickBot="1" x14ac:dyDescent="0.35">
      <c r="B1474" s="79" t="str">
        <f t="shared" si="315"/>
        <v/>
      </c>
      <c r="C1474" s="78" t="str">
        <f t="shared" si="308"/>
        <v/>
      </c>
      <c r="D1474" s="79" t="str">
        <f>IFERROR(IF(J1473&lt;=0,"",IF(C1474="Yes","",B1474-COUNTIF($C$20:C1474,"Yes"))),"")</f>
        <v/>
      </c>
      <c r="E1474" s="81" t="str">
        <f t="shared" si="309"/>
        <v/>
      </c>
      <c r="F1474" s="80" t="str">
        <f t="shared" si="316"/>
        <v/>
      </c>
      <c r="G1474" s="80" t="str">
        <f t="shared" si="310"/>
        <v/>
      </c>
      <c r="H1474" s="80" t="str">
        <f t="shared" si="317"/>
        <v/>
      </c>
      <c r="I1474" s="80" t="str">
        <f t="shared" si="311"/>
        <v/>
      </c>
      <c r="J1474" s="80" t="str">
        <f t="shared" si="318"/>
        <v/>
      </c>
      <c r="AG1474" s="16" t="str">
        <f t="shared" si="319"/>
        <v/>
      </c>
      <c r="AH1474" s="69" t="str">
        <f t="shared" si="312"/>
        <v/>
      </c>
      <c r="AI1474" s="70" t="str">
        <f t="shared" si="313"/>
        <v/>
      </c>
      <c r="AJ1474" s="70" t="str">
        <f t="shared" si="314"/>
        <v/>
      </c>
      <c r="AK1474" s="70" t="str">
        <f t="shared" si="320"/>
        <v/>
      </c>
      <c r="AL1474" s="70" t="str">
        <f t="shared" si="321"/>
        <v/>
      </c>
    </row>
    <row r="1475" spans="2:38" ht="15" thickBot="1" x14ac:dyDescent="0.35">
      <c r="B1475" s="79" t="str">
        <f t="shared" si="315"/>
        <v/>
      </c>
      <c r="C1475" s="78" t="str">
        <f t="shared" si="308"/>
        <v/>
      </c>
      <c r="D1475" s="79" t="str">
        <f>IFERROR(IF(J1474&lt;=0,"",IF(C1475="Yes","",B1475-COUNTIF($C$20:C1475,"Yes"))),"")</f>
        <v/>
      </c>
      <c r="E1475" s="81" t="str">
        <f t="shared" si="309"/>
        <v/>
      </c>
      <c r="F1475" s="80" t="str">
        <f t="shared" si="316"/>
        <v/>
      </c>
      <c r="G1475" s="80" t="str">
        <f t="shared" si="310"/>
        <v/>
      </c>
      <c r="H1475" s="80" t="str">
        <f t="shared" si="317"/>
        <v/>
      </c>
      <c r="I1475" s="80" t="str">
        <f t="shared" si="311"/>
        <v/>
      </c>
      <c r="J1475" s="80" t="str">
        <f t="shared" si="318"/>
        <v/>
      </c>
      <c r="AG1475" s="16" t="str">
        <f t="shared" si="319"/>
        <v/>
      </c>
      <c r="AH1475" s="69" t="str">
        <f t="shared" si="312"/>
        <v/>
      </c>
      <c r="AI1475" s="70" t="str">
        <f t="shared" si="313"/>
        <v/>
      </c>
      <c r="AJ1475" s="70" t="str">
        <f t="shared" si="314"/>
        <v/>
      </c>
      <c r="AK1475" s="70" t="str">
        <f t="shared" si="320"/>
        <v/>
      </c>
      <c r="AL1475" s="70" t="str">
        <f t="shared" si="321"/>
        <v/>
      </c>
    </row>
    <row r="1476" spans="2:38" ht="15" thickBot="1" x14ac:dyDescent="0.35">
      <c r="B1476" s="79" t="str">
        <f t="shared" si="315"/>
        <v/>
      </c>
      <c r="C1476" s="78" t="str">
        <f t="shared" si="308"/>
        <v/>
      </c>
      <c r="D1476" s="79" t="str">
        <f>IFERROR(IF(J1475&lt;=0,"",IF(C1476="Yes","",B1476-COUNTIF($C$20:C1476,"Yes"))),"")</f>
        <v/>
      </c>
      <c r="E1476" s="81" t="str">
        <f t="shared" si="309"/>
        <v/>
      </c>
      <c r="F1476" s="80" t="str">
        <f t="shared" si="316"/>
        <v/>
      </c>
      <c r="G1476" s="80" t="str">
        <f t="shared" si="310"/>
        <v/>
      </c>
      <c r="H1476" s="80" t="str">
        <f t="shared" si="317"/>
        <v/>
      </c>
      <c r="I1476" s="80" t="str">
        <f t="shared" si="311"/>
        <v/>
      </c>
      <c r="J1476" s="80" t="str">
        <f t="shared" si="318"/>
        <v/>
      </c>
      <c r="AG1476" s="16" t="str">
        <f t="shared" si="319"/>
        <v/>
      </c>
      <c r="AH1476" s="69" t="str">
        <f t="shared" si="312"/>
        <v/>
      </c>
      <c r="AI1476" s="70" t="str">
        <f t="shared" si="313"/>
        <v/>
      </c>
      <c r="AJ1476" s="70" t="str">
        <f t="shared" si="314"/>
        <v/>
      </c>
      <c r="AK1476" s="70" t="str">
        <f t="shared" si="320"/>
        <v/>
      </c>
      <c r="AL1476" s="70" t="str">
        <f t="shared" si="321"/>
        <v/>
      </c>
    </row>
    <row r="1477" spans="2:38" ht="15" thickBot="1" x14ac:dyDescent="0.35">
      <c r="B1477" s="79" t="str">
        <f t="shared" si="315"/>
        <v/>
      </c>
      <c r="C1477" s="78" t="str">
        <f t="shared" si="308"/>
        <v/>
      </c>
      <c r="D1477" s="79" t="str">
        <f>IFERROR(IF(J1476&lt;=0,"",IF(C1477="Yes","",B1477-COUNTIF($C$20:C1477,"Yes"))),"")</f>
        <v/>
      </c>
      <c r="E1477" s="81" t="str">
        <f t="shared" si="309"/>
        <v/>
      </c>
      <c r="F1477" s="80" t="str">
        <f t="shared" si="316"/>
        <v/>
      </c>
      <c r="G1477" s="80" t="str">
        <f t="shared" si="310"/>
        <v/>
      </c>
      <c r="H1477" s="80" t="str">
        <f t="shared" si="317"/>
        <v/>
      </c>
      <c r="I1477" s="80" t="str">
        <f t="shared" si="311"/>
        <v/>
      </c>
      <c r="J1477" s="80" t="str">
        <f t="shared" si="318"/>
        <v/>
      </c>
      <c r="AG1477" s="16" t="str">
        <f t="shared" si="319"/>
        <v/>
      </c>
      <c r="AH1477" s="69" t="str">
        <f t="shared" si="312"/>
        <v/>
      </c>
      <c r="AI1477" s="70" t="str">
        <f t="shared" si="313"/>
        <v/>
      </c>
      <c r="AJ1477" s="70" t="str">
        <f t="shared" si="314"/>
        <v/>
      </c>
      <c r="AK1477" s="70" t="str">
        <f t="shared" si="320"/>
        <v/>
      </c>
      <c r="AL1477" s="70" t="str">
        <f t="shared" si="321"/>
        <v/>
      </c>
    </row>
    <row r="1478" spans="2:38" ht="15" thickBot="1" x14ac:dyDescent="0.35">
      <c r="B1478" s="79" t="str">
        <f t="shared" si="315"/>
        <v/>
      </c>
      <c r="C1478" s="78" t="str">
        <f t="shared" si="308"/>
        <v/>
      </c>
      <c r="D1478" s="79" t="str">
        <f>IFERROR(IF(J1477&lt;=0,"",IF(C1478="Yes","",B1478-COUNTIF($C$20:C1478,"Yes"))),"")</f>
        <v/>
      </c>
      <c r="E1478" s="81" t="str">
        <f t="shared" si="309"/>
        <v/>
      </c>
      <c r="F1478" s="80" t="str">
        <f t="shared" si="316"/>
        <v/>
      </c>
      <c r="G1478" s="80" t="str">
        <f t="shared" si="310"/>
        <v/>
      </c>
      <c r="H1478" s="80" t="str">
        <f t="shared" si="317"/>
        <v/>
      </c>
      <c r="I1478" s="80" t="str">
        <f t="shared" si="311"/>
        <v/>
      </c>
      <c r="J1478" s="80" t="str">
        <f t="shared" si="318"/>
        <v/>
      </c>
      <c r="AG1478" s="16" t="str">
        <f t="shared" si="319"/>
        <v/>
      </c>
      <c r="AH1478" s="69" t="str">
        <f t="shared" si="312"/>
        <v/>
      </c>
      <c r="AI1478" s="70" t="str">
        <f t="shared" si="313"/>
        <v/>
      </c>
      <c r="AJ1478" s="70" t="str">
        <f t="shared" si="314"/>
        <v/>
      </c>
      <c r="AK1478" s="70" t="str">
        <f t="shared" si="320"/>
        <v/>
      </c>
      <c r="AL1478" s="70" t="str">
        <f t="shared" si="321"/>
        <v/>
      </c>
    </row>
    <row r="1479" spans="2:38" ht="15" thickBot="1" x14ac:dyDescent="0.35">
      <c r="B1479" s="79" t="str">
        <f t="shared" si="315"/>
        <v/>
      </c>
      <c r="C1479" s="78" t="str">
        <f t="shared" si="308"/>
        <v/>
      </c>
      <c r="D1479" s="79" t="str">
        <f>IFERROR(IF(J1478&lt;=0,"",IF(C1479="Yes","",B1479-COUNTIF($C$20:C1479,"Yes"))),"")</f>
        <v/>
      </c>
      <c r="E1479" s="81" t="str">
        <f t="shared" si="309"/>
        <v/>
      </c>
      <c r="F1479" s="80" t="str">
        <f t="shared" si="316"/>
        <v/>
      </c>
      <c r="G1479" s="80" t="str">
        <f t="shared" si="310"/>
        <v/>
      </c>
      <c r="H1479" s="80" t="str">
        <f t="shared" si="317"/>
        <v/>
      </c>
      <c r="I1479" s="80" t="str">
        <f t="shared" si="311"/>
        <v/>
      </c>
      <c r="J1479" s="80" t="str">
        <f t="shared" si="318"/>
        <v/>
      </c>
      <c r="AG1479" s="16" t="str">
        <f t="shared" si="319"/>
        <v/>
      </c>
      <c r="AH1479" s="69" t="str">
        <f t="shared" si="312"/>
        <v/>
      </c>
      <c r="AI1479" s="70" t="str">
        <f t="shared" si="313"/>
        <v/>
      </c>
      <c r="AJ1479" s="70" t="str">
        <f t="shared" si="314"/>
        <v/>
      </c>
      <c r="AK1479" s="70" t="str">
        <f t="shared" si="320"/>
        <v/>
      </c>
      <c r="AL1479" s="70" t="str">
        <f t="shared" si="321"/>
        <v/>
      </c>
    </row>
    <row r="1480" spans="2:38" ht="15" thickBot="1" x14ac:dyDescent="0.35">
      <c r="B1480" s="79" t="str">
        <f t="shared" si="315"/>
        <v/>
      </c>
      <c r="C1480" s="78" t="str">
        <f t="shared" si="308"/>
        <v/>
      </c>
      <c r="D1480" s="79" t="str">
        <f>IFERROR(IF(J1479&lt;=0,"",IF(C1480="Yes","",B1480-COUNTIF($C$20:C1480,"Yes"))),"")</f>
        <v/>
      </c>
      <c r="E1480" s="81" t="str">
        <f t="shared" si="309"/>
        <v/>
      </c>
      <c r="F1480" s="80" t="str">
        <f t="shared" si="316"/>
        <v/>
      </c>
      <c r="G1480" s="80" t="str">
        <f t="shared" si="310"/>
        <v/>
      </c>
      <c r="H1480" s="80" t="str">
        <f t="shared" si="317"/>
        <v/>
      </c>
      <c r="I1480" s="80" t="str">
        <f t="shared" si="311"/>
        <v/>
      </c>
      <c r="J1480" s="80" t="str">
        <f t="shared" si="318"/>
        <v/>
      </c>
      <c r="AG1480" s="16" t="str">
        <f t="shared" si="319"/>
        <v/>
      </c>
      <c r="AH1480" s="69" t="str">
        <f t="shared" si="312"/>
        <v/>
      </c>
      <c r="AI1480" s="70" t="str">
        <f t="shared" si="313"/>
        <v/>
      </c>
      <c r="AJ1480" s="70" t="str">
        <f t="shared" si="314"/>
        <v/>
      </c>
      <c r="AK1480" s="70" t="str">
        <f t="shared" si="320"/>
        <v/>
      </c>
      <c r="AL1480" s="70" t="str">
        <f t="shared" si="321"/>
        <v/>
      </c>
    </row>
    <row r="1481" spans="2:38" ht="15" thickBot="1" x14ac:dyDescent="0.35">
      <c r="B1481" s="79" t="str">
        <f t="shared" si="315"/>
        <v/>
      </c>
      <c r="C1481" s="78" t="str">
        <f t="shared" si="308"/>
        <v/>
      </c>
      <c r="D1481" s="79" t="str">
        <f>IFERROR(IF(J1480&lt;=0,"",IF(C1481="Yes","",B1481-COUNTIF($C$20:C1481,"Yes"))),"")</f>
        <v/>
      </c>
      <c r="E1481" s="81" t="str">
        <f t="shared" si="309"/>
        <v/>
      </c>
      <c r="F1481" s="80" t="str">
        <f t="shared" si="316"/>
        <v/>
      </c>
      <c r="G1481" s="80" t="str">
        <f t="shared" si="310"/>
        <v/>
      </c>
      <c r="H1481" s="80" t="str">
        <f t="shared" si="317"/>
        <v/>
      </c>
      <c r="I1481" s="80" t="str">
        <f t="shared" si="311"/>
        <v/>
      </c>
      <c r="J1481" s="80" t="str">
        <f t="shared" si="318"/>
        <v/>
      </c>
      <c r="AG1481" s="16" t="str">
        <f t="shared" si="319"/>
        <v/>
      </c>
      <c r="AH1481" s="69" t="str">
        <f t="shared" si="312"/>
        <v/>
      </c>
      <c r="AI1481" s="70" t="str">
        <f t="shared" si="313"/>
        <v/>
      </c>
      <c r="AJ1481" s="70" t="str">
        <f t="shared" si="314"/>
        <v/>
      </c>
      <c r="AK1481" s="70" t="str">
        <f t="shared" si="320"/>
        <v/>
      </c>
      <c r="AL1481" s="70" t="str">
        <f t="shared" si="321"/>
        <v/>
      </c>
    </row>
    <row r="1482" spans="2:38" ht="15" thickBot="1" x14ac:dyDescent="0.35">
      <c r="B1482" s="79" t="str">
        <f t="shared" si="315"/>
        <v/>
      </c>
      <c r="C1482" s="78" t="str">
        <f t="shared" si="308"/>
        <v/>
      </c>
      <c r="D1482" s="79" t="str">
        <f>IFERROR(IF(J1481&lt;=0,"",IF(C1482="Yes","",B1482-COUNTIF($C$20:C1482,"Yes"))),"")</f>
        <v/>
      </c>
      <c r="E1482" s="81" t="str">
        <f t="shared" si="309"/>
        <v/>
      </c>
      <c r="F1482" s="80" t="str">
        <f t="shared" si="316"/>
        <v/>
      </c>
      <c r="G1482" s="80" t="str">
        <f t="shared" si="310"/>
        <v/>
      </c>
      <c r="H1482" s="80" t="str">
        <f t="shared" si="317"/>
        <v/>
      </c>
      <c r="I1482" s="80" t="str">
        <f t="shared" si="311"/>
        <v/>
      </c>
      <c r="J1482" s="80" t="str">
        <f t="shared" si="318"/>
        <v/>
      </c>
      <c r="AG1482" s="16" t="str">
        <f t="shared" si="319"/>
        <v/>
      </c>
      <c r="AH1482" s="69" t="str">
        <f t="shared" si="312"/>
        <v/>
      </c>
      <c r="AI1482" s="70" t="str">
        <f t="shared" si="313"/>
        <v/>
      </c>
      <c r="AJ1482" s="70" t="str">
        <f t="shared" si="314"/>
        <v/>
      </c>
      <c r="AK1482" s="70" t="str">
        <f t="shared" si="320"/>
        <v/>
      </c>
      <c r="AL1482" s="70" t="str">
        <f t="shared" si="321"/>
        <v/>
      </c>
    </row>
    <row r="1483" spans="2:38" ht="15" thickBot="1" x14ac:dyDescent="0.35">
      <c r="B1483" s="79" t="str">
        <f t="shared" si="315"/>
        <v/>
      </c>
      <c r="C1483" s="78" t="str">
        <f t="shared" si="308"/>
        <v/>
      </c>
      <c r="D1483" s="79" t="str">
        <f>IFERROR(IF(J1482&lt;=0,"",IF(C1483="Yes","",B1483-COUNTIF($C$20:C1483,"Yes"))),"")</f>
        <v/>
      </c>
      <c r="E1483" s="81" t="str">
        <f t="shared" si="309"/>
        <v/>
      </c>
      <c r="F1483" s="80" t="str">
        <f t="shared" si="316"/>
        <v/>
      </c>
      <c r="G1483" s="80" t="str">
        <f t="shared" si="310"/>
        <v/>
      </c>
      <c r="H1483" s="80" t="str">
        <f t="shared" si="317"/>
        <v/>
      </c>
      <c r="I1483" s="80" t="str">
        <f t="shared" si="311"/>
        <v/>
      </c>
      <c r="J1483" s="80" t="str">
        <f t="shared" si="318"/>
        <v/>
      </c>
      <c r="AG1483" s="16" t="str">
        <f t="shared" si="319"/>
        <v/>
      </c>
      <c r="AH1483" s="69" t="str">
        <f t="shared" si="312"/>
        <v/>
      </c>
      <c r="AI1483" s="70" t="str">
        <f t="shared" si="313"/>
        <v/>
      </c>
      <c r="AJ1483" s="70" t="str">
        <f t="shared" si="314"/>
        <v/>
      </c>
      <c r="AK1483" s="70" t="str">
        <f t="shared" si="320"/>
        <v/>
      </c>
      <c r="AL1483" s="70" t="str">
        <f t="shared" si="321"/>
        <v/>
      </c>
    </row>
    <row r="1484" spans="2:38" ht="15" thickBot="1" x14ac:dyDescent="0.35">
      <c r="B1484" s="79" t="str">
        <f t="shared" si="315"/>
        <v/>
      </c>
      <c r="C1484" s="78" t="str">
        <f t="shared" si="308"/>
        <v/>
      </c>
      <c r="D1484" s="79" t="str">
        <f>IFERROR(IF(J1483&lt;=0,"",IF(C1484="Yes","",B1484-COUNTIF($C$20:C1484,"Yes"))),"")</f>
        <v/>
      </c>
      <c r="E1484" s="81" t="str">
        <f t="shared" si="309"/>
        <v/>
      </c>
      <c r="F1484" s="80" t="str">
        <f t="shared" si="316"/>
        <v/>
      </c>
      <c r="G1484" s="80" t="str">
        <f t="shared" si="310"/>
        <v/>
      </c>
      <c r="H1484" s="80" t="str">
        <f t="shared" si="317"/>
        <v/>
      </c>
      <c r="I1484" s="80" t="str">
        <f t="shared" si="311"/>
        <v/>
      </c>
      <c r="J1484" s="80" t="str">
        <f t="shared" si="318"/>
        <v/>
      </c>
      <c r="AG1484" s="16" t="str">
        <f t="shared" si="319"/>
        <v/>
      </c>
      <c r="AH1484" s="69" t="str">
        <f t="shared" si="312"/>
        <v/>
      </c>
      <c r="AI1484" s="70" t="str">
        <f t="shared" si="313"/>
        <v/>
      </c>
      <c r="AJ1484" s="70" t="str">
        <f t="shared" si="314"/>
        <v/>
      </c>
      <c r="AK1484" s="70" t="str">
        <f t="shared" si="320"/>
        <v/>
      </c>
      <c r="AL1484" s="70" t="str">
        <f t="shared" si="321"/>
        <v/>
      </c>
    </row>
    <row r="1485" spans="2:38" ht="15" thickBot="1" x14ac:dyDescent="0.35">
      <c r="B1485" s="79" t="str">
        <f t="shared" si="315"/>
        <v/>
      </c>
      <c r="C1485" s="78" t="str">
        <f t="shared" si="308"/>
        <v/>
      </c>
      <c r="D1485" s="79" t="str">
        <f>IFERROR(IF(J1484&lt;=0,"",IF(C1485="Yes","",B1485-COUNTIF($C$20:C1485,"Yes"))),"")</f>
        <v/>
      </c>
      <c r="E1485" s="81" t="str">
        <f t="shared" si="309"/>
        <v/>
      </c>
      <c r="F1485" s="80" t="str">
        <f t="shared" si="316"/>
        <v/>
      </c>
      <c r="G1485" s="80" t="str">
        <f t="shared" si="310"/>
        <v/>
      </c>
      <c r="H1485" s="80" t="str">
        <f t="shared" si="317"/>
        <v/>
      </c>
      <c r="I1485" s="80" t="str">
        <f t="shared" si="311"/>
        <v/>
      </c>
      <c r="J1485" s="80" t="str">
        <f t="shared" si="318"/>
        <v/>
      </c>
      <c r="AG1485" s="16" t="str">
        <f t="shared" si="319"/>
        <v/>
      </c>
      <c r="AH1485" s="69" t="str">
        <f t="shared" si="312"/>
        <v/>
      </c>
      <c r="AI1485" s="70" t="str">
        <f t="shared" si="313"/>
        <v/>
      </c>
      <c r="AJ1485" s="70" t="str">
        <f t="shared" si="314"/>
        <v/>
      </c>
      <c r="AK1485" s="70" t="str">
        <f t="shared" si="320"/>
        <v/>
      </c>
      <c r="AL1485" s="70" t="str">
        <f t="shared" si="321"/>
        <v/>
      </c>
    </row>
    <row r="1486" spans="2:38" ht="15" thickBot="1" x14ac:dyDescent="0.35">
      <c r="B1486" s="79" t="str">
        <f t="shared" si="315"/>
        <v/>
      </c>
      <c r="C1486" s="78" t="str">
        <f t="shared" si="308"/>
        <v/>
      </c>
      <c r="D1486" s="79" t="str">
        <f>IFERROR(IF(J1485&lt;=0,"",IF(C1486="Yes","",B1486-COUNTIF($C$20:C1486,"Yes"))),"")</f>
        <v/>
      </c>
      <c r="E1486" s="81" t="str">
        <f t="shared" si="309"/>
        <v/>
      </c>
      <c r="F1486" s="80" t="str">
        <f t="shared" si="316"/>
        <v/>
      </c>
      <c r="G1486" s="80" t="str">
        <f t="shared" si="310"/>
        <v/>
      </c>
      <c r="H1486" s="80" t="str">
        <f t="shared" si="317"/>
        <v/>
      </c>
      <c r="I1486" s="80" t="str">
        <f t="shared" si="311"/>
        <v/>
      </c>
      <c r="J1486" s="80" t="str">
        <f t="shared" si="318"/>
        <v/>
      </c>
      <c r="AG1486" s="16" t="str">
        <f t="shared" si="319"/>
        <v/>
      </c>
      <c r="AH1486" s="69" t="str">
        <f t="shared" si="312"/>
        <v/>
      </c>
      <c r="AI1486" s="70" t="str">
        <f t="shared" si="313"/>
        <v/>
      </c>
      <c r="AJ1486" s="70" t="str">
        <f t="shared" si="314"/>
        <v/>
      </c>
      <c r="AK1486" s="70" t="str">
        <f t="shared" si="320"/>
        <v/>
      </c>
      <c r="AL1486" s="70" t="str">
        <f t="shared" si="321"/>
        <v/>
      </c>
    </row>
    <row r="1487" spans="2:38" ht="15" thickBot="1" x14ac:dyDescent="0.35">
      <c r="B1487" s="79" t="str">
        <f t="shared" si="315"/>
        <v/>
      </c>
      <c r="C1487" s="78" t="str">
        <f t="shared" si="308"/>
        <v/>
      </c>
      <c r="D1487" s="79" t="str">
        <f>IFERROR(IF(J1486&lt;=0,"",IF(C1487="Yes","",B1487-COUNTIF($C$20:C1487,"Yes"))),"")</f>
        <v/>
      </c>
      <c r="E1487" s="81" t="str">
        <f t="shared" si="309"/>
        <v/>
      </c>
      <c r="F1487" s="80" t="str">
        <f t="shared" si="316"/>
        <v/>
      </c>
      <c r="G1487" s="80" t="str">
        <f t="shared" si="310"/>
        <v/>
      </c>
      <c r="H1487" s="80" t="str">
        <f t="shared" si="317"/>
        <v/>
      </c>
      <c r="I1487" s="80" t="str">
        <f t="shared" si="311"/>
        <v/>
      </c>
      <c r="J1487" s="80" t="str">
        <f t="shared" si="318"/>
        <v/>
      </c>
      <c r="AG1487" s="16" t="str">
        <f t="shared" si="319"/>
        <v/>
      </c>
      <c r="AH1487" s="69" t="str">
        <f t="shared" si="312"/>
        <v/>
      </c>
      <c r="AI1487" s="70" t="str">
        <f t="shared" si="313"/>
        <v/>
      </c>
      <c r="AJ1487" s="70" t="str">
        <f t="shared" si="314"/>
        <v/>
      </c>
      <c r="AK1487" s="70" t="str">
        <f t="shared" si="320"/>
        <v/>
      </c>
      <c r="AL1487" s="70" t="str">
        <f t="shared" si="321"/>
        <v/>
      </c>
    </row>
    <row r="1488" spans="2:38" ht="15" thickBot="1" x14ac:dyDescent="0.35">
      <c r="B1488" s="79" t="str">
        <f t="shared" si="315"/>
        <v/>
      </c>
      <c r="C1488" s="78" t="str">
        <f t="shared" si="308"/>
        <v/>
      </c>
      <c r="D1488" s="79" t="str">
        <f>IFERROR(IF(J1487&lt;=0,"",IF(C1488="Yes","",B1488-COUNTIF($C$20:C1488,"Yes"))),"")</f>
        <v/>
      </c>
      <c r="E1488" s="81" t="str">
        <f t="shared" si="309"/>
        <v/>
      </c>
      <c r="F1488" s="80" t="str">
        <f t="shared" si="316"/>
        <v/>
      </c>
      <c r="G1488" s="80" t="str">
        <f t="shared" si="310"/>
        <v/>
      </c>
      <c r="H1488" s="80" t="str">
        <f t="shared" si="317"/>
        <v/>
      </c>
      <c r="I1488" s="80" t="str">
        <f t="shared" si="311"/>
        <v/>
      </c>
      <c r="J1488" s="80" t="str">
        <f t="shared" si="318"/>
        <v/>
      </c>
      <c r="AG1488" s="16" t="str">
        <f t="shared" si="319"/>
        <v/>
      </c>
      <c r="AH1488" s="69" t="str">
        <f t="shared" si="312"/>
        <v/>
      </c>
      <c r="AI1488" s="70" t="str">
        <f t="shared" si="313"/>
        <v/>
      </c>
      <c r="AJ1488" s="70" t="str">
        <f t="shared" si="314"/>
        <v/>
      </c>
      <c r="AK1488" s="70" t="str">
        <f t="shared" si="320"/>
        <v/>
      </c>
      <c r="AL1488" s="70" t="str">
        <f t="shared" si="321"/>
        <v/>
      </c>
    </row>
    <row r="1489" spans="2:38" ht="15" thickBot="1" x14ac:dyDescent="0.35">
      <c r="B1489" s="79" t="str">
        <f t="shared" si="315"/>
        <v/>
      </c>
      <c r="C1489" s="78" t="str">
        <f t="shared" si="308"/>
        <v/>
      </c>
      <c r="D1489" s="79" t="str">
        <f>IFERROR(IF(J1488&lt;=0,"",IF(C1489="Yes","",B1489-COUNTIF($C$20:C1489,"Yes"))),"")</f>
        <v/>
      </c>
      <c r="E1489" s="81" t="str">
        <f t="shared" si="309"/>
        <v/>
      </c>
      <c r="F1489" s="80" t="str">
        <f t="shared" si="316"/>
        <v/>
      </c>
      <c r="G1489" s="80" t="str">
        <f t="shared" si="310"/>
        <v/>
      </c>
      <c r="H1489" s="80" t="str">
        <f t="shared" si="317"/>
        <v/>
      </c>
      <c r="I1489" s="80" t="str">
        <f t="shared" si="311"/>
        <v/>
      </c>
      <c r="J1489" s="80" t="str">
        <f t="shared" si="318"/>
        <v/>
      </c>
      <c r="AG1489" s="16" t="str">
        <f t="shared" si="319"/>
        <v/>
      </c>
      <c r="AH1489" s="69" t="str">
        <f t="shared" si="312"/>
        <v/>
      </c>
      <c r="AI1489" s="70" t="str">
        <f t="shared" si="313"/>
        <v/>
      </c>
      <c r="AJ1489" s="70" t="str">
        <f t="shared" si="314"/>
        <v/>
      </c>
      <c r="AK1489" s="70" t="str">
        <f t="shared" si="320"/>
        <v/>
      </c>
      <c r="AL1489" s="70" t="str">
        <f t="shared" si="321"/>
        <v/>
      </c>
    </row>
    <row r="1490" spans="2:38" ht="15" thickBot="1" x14ac:dyDescent="0.35">
      <c r="B1490" s="79" t="str">
        <f t="shared" si="315"/>
        <v/>
      </c>
      <c r="C1490" s="78" t="str">
        <f t="shared" si="308"/>
        <v/>
      </c>
      <c r="D1490" s="79" t="str">
        <f>IFERROR(IF(J1489&lt;=0,"",IF(C1490="Yes","",B1490-COUNTIF($C$20:C1490,"Yes"))),"")</f>
        <v/>
      </c>
      <c r="E1490" s="81" t="str">
        <f t="shared" si="309"/>
        <v/>
      </c>
      <c r="F1490" s="80" t="str">
        <f t="shared" si="316"/>
        <v/>
      </c>
      <c r="G1490" s="80" t="str">
        <f t="shared" si="310"/>
        <v/>
      </c>
      <c r="H1490" s="80" t="str">
        <f t="shared" si="317"/>
        <v/>
      </c>
      <c r="I1490" s="80" t="str">
        <f t="shared" si="311"/>
        <v/>
      </c>
      <c r="J1490" s="80" t="str">
        <f t="shared" si="318"/>
        <v/>
      </c>
      <c r="AG1490" s="16" t="str">
        <f t="shared" si="319"/>
        <v/>
      </c>
      <c r="AH1490" s="69" t="str">
        <f t="shared" si="312"/>
        <v/>
      </c>
      <c r="AI1490" s="70" t="str">
        <f t="shared" si="313"/>
        <v/>
      </c>
      <c r="AJ1490" s="70" t="str">
        <f t="shared" si="314"/>
        <v/>
      </c>
      <c r="AK1490" s="70" t="str">
        <f t="shared" si="320"/>
        <v/>
      </c>
      <c r="AL1490" s="70" t="str">
        <f t="shared" si="321"/>
        <v/>
      </c>
    </row>
    <row r="1491" spans="2:38" ht="15" thickBot="1" x14ac:dyDescent="0.35">
      <c r="B1491" s="79" t="str">
        <f t="shared" si="315"/>
        <v/>
      </c>
      <c r="C1491" s="78" t="str">
        <f t="shared" si="308"/>
        <v/>
      </c>
      <c r="D1491" s="79" t="str">
        <f>IFERROR(IF(J1490&lt;=0,"",IF(C1491="Yes","",B1491-COUNTIF($C$20:C1491,"Yes"))),"")</f>
        <v/>
      </c>
      <c r="E1491" s="81" t="str">
        <f t="shared" si="309"/>
        <v/>
      </c>
      <c r="F1491" s="80" t="str">
        <f t="shared" si="316"/>
        <v/>
      </c>
      <c r="G1491" s="80" t="str">
        <f t="shared" si="310"/>
        <v/>
      </c>
      <c r="H1491" s="80" t="str">
        <f t="shared" si="317"/>
        <v/>
      </c>
      <c r="I1491" s="80" t="str">
        <f t="shared" si="311"/>
        <v/>
      </c>
      <c r="J1491" s="80" t="str">
        <f t="shared" si="318"/>
        <v/>
      </c>
      <c r="AG1491" s="16" t="str">
        <f t="shared" si="319"/>
        <v/>
      </c>
      <c r="AH1491" s="69" t="str">
        <f t="shared" si="312"/>
        <v/>
      </c>
      <c r="AI1491" s="70" t="str">
        <f t="shared" si="313"/>
        <v/>
      </c>
      <c r="AJ1491" s="70" t="str">
        <f t="shared" si="314"/>
        <v/>
      </c>
      <c r="AK1491" s="70" t="str">
        <f t="shared" si="320"/>
        <v/>
      </c>
      <c r="AL1491" s="70" t="str">
        <f t="shared" si="321"/>
        <v/>
      </c>
    </row>
    <row r="1492" spans="2:38" ht="15" thickBot="1" x14ac:dyDescent="0.35">
      <c r="B1492" s="79" t="str">
        <f t="shared" si="315"/>
        <v/>
      </c>
      <c r="C1492" s="78" t="str">
        <f t="shared" ref="C1492:C1555" si="322">IF(B1492="","",IF(AND(B1492&lt;=$E$13,B1492&gt;=$E$12),"Yes","No"))</f>
        <v/>
      </c>
      <c r="D1492" s="79" t="str">
        <f>IFERROR(IF(J1491&lt;=0,"",IF(C1492="Yes","",B1492-COUNTIF($C$20:C1492,"Yes"))),"")</f>
        <v/>
      </c>
      <c r="E1492" s="81" t="str">
        <f t="shared" ref="E1492:E1555" si="323">IF($E$9="End of the Period",IF(B1492="","",IF(payment_frequency_EMI_Change="Bi-weekly",first_payment_date_EMI_Change+B1492*VLOOKUP(payment_frequency_EMI_Change,periodic_table,2,0),IF(payment_frequency_EMI_Change="Weekly",first_payment_date_EMI_Change+B1492*VLOOKUP(payment_frequency_EMI_Change,periodic_table,2,0),IF(payment_frequency_EMI_Change="Semi-monthly",first_payment_date_EMI_Change+B1492*VLOOKUP(payment_frequency_EMI_Change,periodic_table,2,0),EDATE(first_payment_date_EMI_Change,B1492*VLOOKUP(payment_frequency_EMI_Change,periodic_table,2,0)))))),IF(B1492="","",IF(payment_frequency_EMI_Change="Bi-weekly",first_payment_date_EMI_Change+(B1492-1)*VLOOKUP(payment_frequency_EMI_Change,periodic_table,2,0),IF(payment_frequency_EMI_Change="Weekly",first_payment_date_EMI_Change+(B1492-1)*VLOOKUP(payment_frequency_EMI_Change,periodic_table,2,0),IF(payment_frequency_EMI_Change="Semi-monthly",first_payment_date_EMI_Change+(B1492-1)*VLOOKUP(payment_frequency_EMI_Change,periodic_table,2,0),EDATE(first_payment_date_EMI_Change,(B1492-1)*VLOOKUP(payment_frequency_EMI_Change,periodic_table,2,0)))))))</f>
        <v/>
      </c>
      <c r="F1492" s="80" t="str">
        <f t="shared" si="316"/>
        <v/>
      </c>
      <c r="G1492" s="80" t="str">
        <f t="shared" ref="G1492:G1555" si="324">IF(AND(Payment_Type_EMI_Change=1,B1492=1),0,IF(B1492="","",IF(C1492="Yes",0,J1491*Compound_Rate_EMI_Change)))</f>
        <v/>
      </c>
      <c r="H1492" s="80" t="str">
        <f t="shared" si="317"/>
        <v/>
      </c>
      <c r="I1492" s="80" t="str">
        <f t="shared" ref="I1492:I1555" si="325">IF(B1492="","",IF(C1492="Yes",J1491*Compound_Rate_EMI_Change,0))</f>
        <v/>
      </c>
      <c r="J1492" s="80" t="str">
        <f t="shared" si="318"/>
        <v/>
      </c>
      <c r="AG1492" s="16" t="str">
        <f t="shared" si="319"/>
        <v/>
      </c>
      <c r="AH1492" s="69" t="str">
        <f t="shared" ref="AH1492:AH1555" si="326">IF($E$9="End of the Period",IF(AG1492="","",IF(payment_frequency_EMI_Change="Bi-weekly",first_payment_date_EMI_Change+AG1492*VLOOKUP(payment_frequency_EMI_Change,periodic_table,2,0),IF(payment_frequency_EMI_Change="Weekly",first_payment_date_EMI_Change+AG1492*VLOOKUP(payment_frequency_EMI_Change,periodic_table,2,0),IF(payment_frequency_EMI_Change="Semi-monthly",first_payment_date_EMI_Change+AG1492*VLOOKUP(payment_frequency_EMI_Change,periodic_table,2,0),EDATE(first_payment_date_EMI_Change,AG1492*VLOOKUP(payment_frequency_EMI_Change,periodic_table,2,0)))))),IF(AG1492="","",IF(payment_frequency_EMI_Change="Bi-weekly",first_payment_date_EMI_Change+(AG1492-1)*VLOOKUP(payment_frequency_EMI_Change,periodic_table,2,0),IF(payment_frequency_EMI_Change="Weekly",first_payment_date_EMI_Change+(AG1492-1)*VLOOKUP(payment_frequency_EMI_Change,periodic_table,2,0),IF(payment_frequency_EMI_Change="Semi-monthly",first_payment_date_EMI_Change+(AG1492-1)*VLOOKUP(payment_frequency_EMI_Change,periodic_table,2,0),EDATE(first_payment_date_EMI_Change,(AG1492-1)*VLOOKUP(payment_frequency_EMI_Change,periodic_table,2,0)))))))</f>
        <v/>
      </c>
      <c r="AI1492" s="70" t="str">
        <f t="shared" ref="AI1492:AI1555" si="327">IF(AG1492="","",IF(AL1491&lt;payment_EMI_Change,AL1491*(1+Compound_Rate_EMI_Change),payment_EMI_Change))</f>
        <v/>
      </c>
      <c r="AJ1492" s="70" t="str">
        <f t="shared" ref="AJ1492:AJ1555" si="328">IF(AND(Payment_Type_EMI_Change=1,AG1492=1),0,IF(AG1492="","",AL1491*Compound_Rate_EMI_Change))</f>
        <v/>
      </c>
      <c r="AK1492" s="70" t="str">
        <f t="shared" si="320"/>
        <v/>
      </c>
      <c r="AL1492" s="70" t="str">
        <f t="shared" si="321"/>
        <v/>
      </c>
    </row>
    <row r="1493" spans="2:38" ht="15" thickBot="1" x14ac:dyDescent="0.35">
      <c r="B1493" s="79" t="str">
        <f t="shared" ref="B1493:B1556" si="329">IFERROR(IF(TRUNC(J1492)&lt;=0,"",B1492+1),"")</f>
        <v/>
      </c>
      <c r="C1493" s="78" t="str">
        <f t="shared" si="322"/>
        <v/>
      </c>
      <c r="D1493" s="79" t="str">
        <f>IFERROR(IF(J1492&lt;=0,"",IF(C1493="Yes","",B1493-COUNTIF($C$20:C1493,"Yes"))),"")</f>
        <v/>
      </c>
      <c r="E1493" s="81" t="str">
        <f t="shared" si="323"/>
        <v/>
      </c>
      <c r="F1493" s="80" t="str">
        <f t="shared" ref="F1493:F1556" si="330">IF(B1493="","",IF(C1493="Yes",0,IF(J1492&lt;payment_EMI_Change,J1492*(1+Compound_Rate_EMI_Change),-PMT($J$5,nper_EMI_Change-B1493+1,J1492))))</f>
        <v/>
      </c>
      <c r="G1493" s="80" t="str">
        <f t="shared" si="324"/>
        <v/>
      </c>
      <c r="H1493" s="80" t="str">
        <f t="shared" ref="H1493:H1556" si="331">IF(B1493="","",F1493-G1493)</f>
        <v/>
      </c>
      <c r="I1493" s="80" t="str">
        <f t="shared" si="325"/>
        <v/>
      </c>
      <c r="J1493" s="80" t="str">
        <f t="shared" ref="J1493:J1556" si="332">IFERROR(IF(B1493="","",J1492-H1493+I1493),"")</f>
        <v/>
      </c>
      <c r="AG1493" s="16" t="str">
        <f t="shared" ref="AG1493:AG1556" si="333">IFERROR(IF(AL1492&lt;=0,"",AG1492+1),"")</f>
        <v/>
      </c>
      <c r="AH1493" s="69" t="str">
        <f t="shared" si="326"/>
        <v/>
      </c>
      <c r="AI1493" s="70" t="str">
        <f t="shared" si="327"/>
        <v/>
      </c>
      <c r="AJ1493" s="70" t="str">
        <f t="shared" si="328"/>
        <v/>
      </c>
      <c r="AK1493" s="70" t="str">
        <f t="shared" ref="AK1493:AK1556" si="334">IF(AG1493="","",AI1493-AJ1493)</f>
        <v/>
      </c>
      <c r="AL1493" s="70" t="str">
        <f t="shared" ref="AL1493:AL1556" si="335">IFERROR(IF(AK1493&lt;=0,"",AL1492-AK1493),"")</f>
        <v/>
      </c>
    </row>
    <row r="1494" spans="2:38" ht="15" thickBot="1" x14ac:dyDescent="0.35">
      <c r="B1494" s="79" t="str">
        <f t="shared" si="329"/>
        <v/>
      </c>
      <c r="C1494" s="78" t="str">
        <f t="shared" si="322"/>
        <v/>
      </c>
      <c r="D1494" s="79" t="str">
        <f>IFERROR(IF(J1493&lt;=0,"",IF(C1494="Yes","",B1494-COUNTIF($C$20:C1494,"Yes"))),"")</f>
        <v/>
      </c>
      <c r="E1494" s="81" t="str">
        <f t="shared" si="323"/>
        <v/>
      </c>
      <c r="F1494" s="80" t="str">
        <f t="shared" si="330"/>
        <v/>
      </c>
      <c r="G1494" s="80" t="str">
        <f t="shared" si="324"/>
        <v/>
      </c>
      <c r="H1494" s="80" t="str">
        <f t="shared" si="331"/>
        <v/>
      </c>
      <c r="I1494" s="80" t="str">
        <f t="shared" si="325"/>
        <v/>
      </c>
      <c r="J1494" s="80" t="str">
        <f t="shared" si="332"/>
        <v/>
      </c>
      <c r="AG1494" s="16" t="str">
        <f t="shared" si="333"/>
        <v/>
      </c>
      <c r="AH1494" s="69" t="str">
        <f t="shared" si="326"/>
        <v/>
      </c>
      <c r="AI1494" s="70" t="str">
        <f t="shared" si="327"/>
        <v/>
      </c>
      <c r="AJ1494" s="70" t="str">
        <f t="shared" si="328"/>
        <v/>
      </c>
      <c r="AK1494" s="70" t="str">
        <f t="shared" si="334"/>
        <v/>
      </c>
      <c r="AL1494" s="70" t="str">
        <f t="shared" si="335"/>
        <v/>
      </c>
    </row>
    <row r="1495" spans="2:38" ht="15" thickBot="1" x14ac:dyDescent="0.35">
      <c r="B1495" s="79" t="str">
        <f t="shared" si="329"/>
        <v/>
      </c>
      <c r="C1495" s="78" t="str">
        <f t="shared" si="322"/>
        <v/>
      </c>
      <c r="D1495" s="79" t="str">
        <f>IFERROR(IF(J1494&lt;=0,"",IF(C1495="Yes","",B1495-COUNTIF($C$20:C1495,"Yes"))),"")</f>
        <v/>
      </c>
      <c r="E1495" s="81" t="str">
        <f t="shared" si="323"/>
        <v/>
      </c>
      <c r="F1495" s="80" t="str">
        <f t="shared" si="330"/>
        <v/>
      </c>
      <c r="G1495" s="80" t="str">
        <f t="shared" si="324"/>
        <v/>
      </c>
      <c r="H1495" s="80" t="str">
        <f t="shared" si="331"/>
        <v/>
      </c>
      <c r="I1495" s="80" t="str">
        <f t="shared" si="325"/>
        <v/>
      </c>
      <c r="J1495" s="80" t="str">
        <f t="shared" si="332"/>
        <v/>
      </c>
      <c r="AG1495" s="16" t="str">
        <f t="shared" si="333"/>
        <v/>
      </c>
      <c r="AH1495" s="69" t="str">
        <f t="shared" si="326"/>
        <v/>
      </c>
      <c r="AI1495" s="70" t="str">
        <f t="shared" si="327"/>
        <v/>
      </c>
      <c r="AJ1495" s="70" t="str">
        <f t="shared" si="328"/>
        <v/>
      </c>
      <c r="AK1495" s="70" t="str">
        <f t="shared" si="334"/>
        <v/>
      </c>
      <c r="AL1495" s="70" t="str">
        <f t="shared" si="335"/>
        <v/>
      </c>
    </row>
    <row r="1496" spans="2:38" ht="15" thickBot="1" x14ac:dyDescent="0.35">
      <c r="B1496" s="79" t="str">
        <f t="shared" si="329"/>
        <v/>
      </c>
      <c r="C1496" s="78" t="str">
        <f t="shared" si="322"/>
        <v/>
      </c>
      <c r="D1496" s="79" t="str">
        <f>IFERROR(IF(J1495&lt;=0,"",IF(C1496="Yes","",B1496-COUNTIF($C$20:C1496,"Yes"))),"")</f>
        <v/>
      </c>
      <c r="E1496" s="81" t="str">
        <f t="shared" si="323"/>
        <v/>
      </c>
      <c r="F1496" s="80" t="str">
        <f t="shared" si="330"/>
        <v/>
      </c>
      <c r="G1496" s="80" t="str">
        <f t="shared" si="324"/>
        <v/>
      </c>
      <c r="H1496" s="80" t="str">
        <f t="shared" si="331"/>
        <v/>
      </c>
      <c r="I1496" s="80" t="str">
        <f t="shared" si="325"/>
        <v/>
      </c>
      <c r="J1496" s="80" t="str">
        <f t="shared" si="332"/>
        <v/>
      </c>
      <c r="AG1496" s="16" t="str">
        <f t="shared" si="333"/>
        <v/>
      </c>
      <c r="AH1496" s="69" t="str">
        <f t="shared" si="326"/>
        <v/>
      </c>
      <c r="AI1496" s="70" t="str">
        <f t="shared" si="327"/>
        <v/>
      </c>
      <c r="AJ1496" s="70" t="str">
        <f t="shared" si="328"/>
        <v/>
      </c>
      <c r="AK1496" s="70" t="str">
        <f t="shared" si="334"/>
        <v/>
      </c>
      <c r="AL1496" s="70" t="str">
        <f t="shared" si="335"/>
        <v/>
      </c>
    </row>
    <row r="1497" spans="2:38" ht="15" thickBot="1" x14ac:dyDescent="0.35">
      <c r="B1497" s="79" t="str">
        <f t="shared" si="329"/>
        <v/>
      </c>
      <c r="C1497" s="78" t="str">
        <f t="shared" si="322"/>
        <v/>
      </c>
      <c r="D1497" s="79" t="str">
        <f>IFERROR(IF(J1496&lt;=0,"",IF(C1497="Yes","",B1497-COUNTIF($C$20:C1497,"Yes"))),"")</f>
        <v/>
      </c>
      <c r="E1497" s="81" t="str">
        <f t="shared" si="323"/>
        <v/>
      </c>
      <c r="F1497" s="80" t="str">
        <f t="shared" si="330"/>
        <v/>
      </c>
      <c r="G1497" s="80" t="str">
        <f t="shared" si="324"/>
        <v/>
      </c>
      <c r="H1497" s="80" t="str">
        <f t="shared" si="331"/>
        <v/>
      </c>
      <c r="I1497" s="80" t="str">
        <f t="shared" si="325"/>
        <v/>
      </c>
      <c r="J1497" s="80" t="str">
        <f t="shared" si="332"/>
        <v/>
      </c>
      <c r="AG1497" s="16" t="str">
        <f t="shared" si="333"/>
        <v/>
      </c>
      <c r="AH1497" s="69" t="str">
        <f t="shared" si="326"/>
        <v/>
      </c>
      <c r="AI1497" s="70" t="str">
        <f t="shared" si="327"/>
        <v/>
      </c>
      <c r="AJ1497" s="70" t="str">
        <f t="shared" si="328"/>
        <v/>
      </c>
      <c r="AK1497" s="70" t="str">
        <f t="shared" si="334"/>
        <v/>
      </c>
      <c r="AL1497" s="70" t="str">
        <f t="shared" si="335"/>
        <v/>
      </c>
    </row>
    <row r="1498" spans="2:38" ht="15" thickBot="1" x14ac:dyDescent="0.35">
      <c r="B1498" s="79" t="str">
        <f t="shared" si="329"/>
        <v/>
      </c>
      <c r="C1498" s="78" t="str">
        <f t="shared" si="322"/>
        <v/>
      </c>
      <c r="D1498" s="79" t="str">
        <f>IFERROR(IF(J1497&lt;=0,"",IF(C1498="Yes","",B1498-COUNTIF($C$20:C1498,"Yes"))),"")</f>
        <v/>
      </c>
      <c r="E1498" s="81" t="str">
        <f t="shared" si="323"/>
        <v/>
      </c>
      <c r="F1498" s="80" t="str">
        <f t="shared" si="330"/>
        <v/>
      </c>
      <c r="G1498" s="80" t="str">
        <f t="shared" si="324"/>
        <v/>
      </c>
      <c r="H1498" s="80" t="str">
        <f t="shared" si="331"/>
        <v/>
      </c>
      <c r="I1498" s="80" t="str">
        <f t="shared" si="325"/>
        <v/>
      </c>
      <c r="J1498" s="80" t="str">
        <f t="shared" si="332"/>
        <v/>
      </c>
      <c r="AG1498" s="16" t="str">
        <f t="shared" si="333"/>
        <v/>
      </c>
      <c r="AH1498" s="69" t="str">
        <f t="shared" si="326"/>
        <v/>
      </c>
      <c r="AI1498" s="70" t="str">
        <f t="shared" si="327"/>
        <v/>
      </c>
      <c r="AJ1498" s="70" t="str">
        <f t="shared" si="328"/>
        <v/>
      </c>
      <c r="AK1498" s="70" t="str">
        <f t="shared" si="334"/>
        <v/>
      </c>
      <c r="AL1498" s="70" t="str">
        <f t="shared" si="335"/>
        <v/>
      </c>
    </row>
    <row r="1499" spans="2:38" ht="15" thickBot="1" x14ac:dyDescent="0.35">
      <c r="B1499" s="79" t="str">
        <f t="shared" si="329"/>
        <v/>
      </c>
      <c r="C1499" s="78" t="str">
        <f t="shared" si="322"/>
        <v/>
      </c>
      <c r="D1499" s="79" t="str">
        <f>IFERROR(IF(J1498&lt;=0,"",IF(C1499="Yes","",B1499-COUNTIF($C$20:C1499,"Yes"))),"")</f>
        <v/>
      </c>
      <c r="E1499" s="81" t="str">
        <f t="shared" si="323"/>
        <v/>
      </c>
      <c r="F1499" s="80" t="str">
        <f t="shared" si="330"/>
        <v/>
      </c>
      <c r="G1499" s="80" t="str">
        <f t="shared" si="324"/>
        <v/>
      </c>
      <c r="H1499" s="80" t="str">
        <f t="shared" si="331"/>
        <v/>
      </c>
      <c r="I1499" s="80" t="str">
        <f t="shared" si="325"/>
        <v/>
      </c>
      <c r="J1499" s="80" t="str">
        <f t="shared" si="332"/>
        <v/>
      </c>
      <c r="AG1499" s="16" t="str">
        <f t="shared" si="333"/>
        <v/>
      </c>
      <c r="AH1499" s="69" t="str">
        <f t="shared" si="326"/>
        <v/>
      </c>
      <c r="AI1499" s="70" t="str">
        <f t="shared" si="327"/>
        <v/>
      </c>
      <c r="AJ1499" s="70" t="str">
        <f t="shared" si="328"/>
        <v/>
      </c>
      <c r="AK1499" s="70" t="str">
        <f t="shared" si="334"/>
        <v/>
      </c>
      <c r="AL1499" s="70" t="str">
        <f t="shared" si="335"/>
        <v/>
      </c>
    </row>
    <row r="1500" spans="2:38" ht="15" thickBot="1" x14ac:dyDescent="0.35">
      <c r="B1500" s="79" t="str">
        <f t="shared" si="329"/>
        <v/>
      </c>
      <c r="C1500" s="78" t="str">
        <f t="shared" si="322"/>
        <v/>
      </c>
      <c r="D1500" s="79" t="str">
        <f>IFERROR(IF(J1499&lt;=0,"",IF(C1500="Yes","",B1500-COUNTIF($C$20:C1500,"Yes"))),"")</f>
        <v/>
      </c>
      <c r="E1500" s="81" t="str">
        <f t="shared" si="323"/>
        <v/>
      </c>
      <c r="F1500" s="80" t="str">
        <f t="shared" si="330"/>
        <v/>
      </c>
      <c r="G1500" s="80" t="str">
        <f t="shared" si="324"/>
        <v/>
      </c>
      <c r="H1500" s="80" t="str">
        <f t="shared" si="331"/>
        <v/>
      </c>
      <c r="I1500" s="80" t="str">
        <f t="shared" si="325"/>
        <v/>
      </c>
      <c r="J1500" s="80" t="str">
        <f t="shared" si="332"/>
        <v/>
      </c>
      <c r="AG1500" s="16" t="str">
        <f t="shared" si="333"/>
        <v/>
      </c>
      <c r="AH1500" s="69" t="str">
        <f t="shared" si="326"/>
        <v/>
      </c>
      <c r="AI1500" s="70" t="str">
        <f t="shared" si="327"/>
        <v/>
      </c>
      <c r="AJ1500" s="70" t="str">
        <f t="shared" si="328"/>
        <v/>
      </c>
      <c r="AK1500" s="70" t="str">
        <f t="shared" si="334"/>
        <v/>
      </c>
      <c r="AL1500" s="70" t="str">
        <f t="shared" si="335"/>
        <v/>
      </c>
    </row>
    <row r="1501" spans="2:38" ht="15" thickBot="1" x14ac:dyDescent="0.35">
      <c r="B1501" s="79" t="str">
        <f t="shared" si="329"/>
        <v/>
      </c>
      <c r="C1501" s="78" t="str">
        <f t="shared" si="322"/>
        <v/>
      </c>
      <c r="D1501" s="79" t="str">
        <f>IFERROR(IF(J1500&lt;=0,"",IF(C1501="Yes","",B1501-COUNTIF($C$20:C1501,"Yes"))),"")</f>
        <v/>
      </c>
      <c r="E1501" s="81" t="str">
        <f t="shared" si="323"/>
        <v/>
      </c>
      <c r="F1501" s="80" t="str">
        <f t="shared" si="330"/>
        <v/>
      </c>
      <c r="G1501" s="80" t="str">
        <f t="shared" si="324"/>
        <v/>
      </c>
      <c r="H1501" s="80" t="str">
        <f t="shared" si="331"/>
        <v/>
      </c>
      <c r="I1501" s="80" t="str">
        <f t="shared" si="325"/>
        <v/>
      </c>
      <c r="J1501" s="80" t="str">
        <f t="shared" si="332"/>
        <v/>
      </c>
      <c r="AG1501" s="16" t="str">
        <f t="shared" si="333"/>
        <v/>
      </c>
      <c r="AH1501" s="69" t="str">
        <f t="shared" si="326"/>
        <v/>
      </c>
      <c r="AI1501" s="70" t="str">
        <f t="shared" si="327"/>
        <v/>
      </c>
      <c r="AJ1501" s="70" t="str">
        <f t="shared" si="328"/>
        <v/>
      </c>
      <c r="AK1501" s="70" t="str">
        <f t="shared" si="334"/>
        <v/>
      </c>
      <c r="AL1501" s="70" t="str">
        <f t="shared" si="335"/>
        <v/>
      </c>
    </row>
    <row r="1502" spans="2:38" ht="15" thickBot="1" x14ac:dyDescent="0.35">
      <c r="B1502" s="79" t="str">
        <f t="shared" si="329"/>
        <v/>
      </c>
      <c r="C1502" s="78" t="str">
        <f t="shared" si="322"/>
        <v/>
      </c>
      <c r="D1502" s="79" t="str">
        <f>IFERROR(IF(J1501&lt;=0,"",IF(C1502="Yes","",B1502-COUNTIF($C$20:C1502,"Yes"))),"")</f>
        <v/>
      </c>
      <c r="E1502" s="81" t="str">
        <f t="shared" si="323"/>
        <v/>
      </c>
      <c r="F1502" s="80" t="str">
        <f t="shared" si="330"/>
        <v/>
      </c>
      <c r="G1502" s="80" t="str">
        <f t="shared" si="324"/>
        <v/>
      </c>
      <c r="H1502" s="80" t="str">
        <f t="shared" si="331"/>
        <v/>
      </c>
      <c r="I1502" s="80" t="str">
        <f t="shared" si="325"/>
        <v/>
      </c>
      <c r="J1502" s="80" t="str">
        <f t="shared" si="332"/>
        <v/>
      </c>
      <c r="AG1502" s="16" t="str">
        <f t="shared" si="333"/>
        <v/>
      </c>
      <c r="AH1502" s="69" t="str">
        <f t="shared" si="326"/>
        <v/>
      </c>
      <c r="AI1502" s="70" t="str">
        <f t="shared" si="327"/>
        <v/>
      </c>
      <c r="AJ1502" s="70" t="str">
        <f t="shared" si="328"/>
        <v/>
      </c>
      <c r="AK1502" s="70" t="str">
        <f t="shared" si="334"/>
        <v/>
      </c>
      <c r="AL1502" s="70" t="str">
        <f t="shared" si="335"/>
        <v/>
      </c>
    </row>
    <row r="1503" spans="2:38" ht="15" thickBot="1" x14ac:dyDescent="0.35">
      <c r="B1503" s="79" t="str">
        <f t="shared" si="329"/>
        <v/>
      </c>
      <c r="C1503" s="78" t="str">
        <f t="shared" si="322"/>
        <v/>
      </c>
      <c r="D1503" s="79" t="str">
        <f>IFERROR(IF(J1502&lt;=0,"",IF(C1503="Yes","",B1503-COUNTIF($C$20:C1503,"Yes"))),"")</f>
        <v/>
      </c>
      <c r="E1503" s="81" t="str">
        <f t="shared" si="323"/>
        <v/>
      </c>
      <c r="F1503" s="80" t="str">
        <f t="shared" si="330"/>
        <v/>
      </c>
      <c r="G1503" s="80" t="str">
        <f t="shared" si="324"/>
        <v/>
      </c>
      <c r="H1503" s="80" t="str">
        <f t="shared" si="331"/>
        <v/>
      </c>
      <c r="I1503" s="80" t="str">
        <f t="shared" si="325"/>
        <v/>
      </c>
      <c r="J1503" s="80" t="str">
        <f t="shared" si="332"/>
        <v/>
      </c>
      <c r="AG1503" s="16" t="str">
        <f t="shared" si="333"/>
        <v/>
      </c>
      <c r="AH1503" s="69" t="str">
        <f t="shared" si="326"/>
        <v/>
      </c>
      <c r="AI1503" s="70" t="str">
        <f t="shared" si="327"/>
        <v/>
      </c>
      <c r="AJ1503" s="70" t="str">
        <f t="shared" si="328"/>
        <v/>
      </c>
      <c r="AK1503" s="70" t="str">
        <f t="shared" si="334"/>
        <v/>
      </c>
      <c r="AL1503" s="70" t="str">
        <f t="shared" si="335"/>
        <v/>
      </c>
    </row>
    <row r="1504" spans="2:38" ht="15" thickBot="1" x14ac:dyDescent="0.35">
      <c r="B1504" s="79" t="str">
        <f t="shared" si="329"/>
        <v/>
      </c>
      <c r="C1504" s="78" t="str">
        <f t="shared" si="322"/>
        <v/>
      </c>
      <c r="D1504" s="79" t="str">
        <f>IFERROR(IF(J1503&lt;=0,"",IF(C1504="Yes","",B1504-COUNTIF($C$20:C1504,"Yes"))),"")</f>
        <v/>
      </c>
      <c r="E1504" s="81" t="str">
        <f t="shared" si="323"/>
        <v/>
      </c>
      <c r="F1504" s="80" t="str">
        <f t="shared" si="330"/>
        <v/>
      </c>
      <c r="G1504" s="80" t="str">
        <f t="shared" si="324"/>
        <v/>
      </c>
      <c r="H1504" s="80" t="str">
        <f t="shared" si="331"/>
        <v/>
      </c>
      <c r="I1504" s="80" t="str">
        <f t="shared" si="325"/>
        <v/>
      </c>
      <c r="J1504" s="80" t="str">
        <f t="shared" si="332"/>
        <v/>
      </c>
      <c r="AG1504" s="16" t="str">
        <f t="shared" si="333"/>
        <v/>
      </c>
      <c r="AH1504" s="69" t="str">
        <f t="shared" si="326"/>
        <v/>
      </c>
      <c r="AI1504" s="70" t="str">
        <f t="shared" si="327"/>
        <v/>
      </c>
      <c r="AJ1504" s="70" t="str">
        <f t="shared" si="328"/>
        <v/>
      </c>
      <c r="AK1504" s="70" t="str">
        <f t="shared" si="334"/>
        <v/>
      </c>
      <c r="AL1504" s="70" t="str">
        <f t="shared" si="335"/>
        <v/>
      </c>
    </row>
    <row r="1505" spans="2:38" ht="15" thickBot="1" x14ac:dyDescent="0.35">
      <c r="B1505" s="79" t="str">
        <f t="shared" si="329"/>
        <v/>
      </c>
      <c r="C1505" s="78" t="str">
        <f t="shared" si="322"/>
        <v/>
      </c>
      <c r="D1505" s="79" t="str">
        <f>IFERROR(IF(J1504&lt;=0,"",IF(C1505="Yes","",B1505-COUNTIF($C$20:C1505,"Yes"))),"")</f>
        <v/>
      </c>
      <c r="E1505" s="81" t="str">
        <f t="shared" si="323"/>
        <v/>
      </c>
      <c r="F1505" s="80" t="str">
        <f t="shared" si="330"/>
        <v/>
      </c>
      <c r="G1505" s="80" t="str">
        <f t="shared" si="324"/>
        <v/>
      </c>
      <c r="H1505" s="80" t="str">
        <f t="shared" si="331"/>
        <v/>
      </c>
      <c r="I1505" s="80" t="str">
        <f t="shared" si="325"/>
        <v/>
      </c>
      <c r="J1505" s="80" t="str">
        <f t="shared" si="332"/>
        <v/>
      </c>
      <c r="AG1505" s="16" t="str">
        <f t="shared" si="333"/>
        <v/>
      </c>
      <c r="AH1505" s="69" t="str">
        <f t="shared" si="326"/>
        <v/>
      </c>
      <c r="AI1505" s="70" t="str">
        <f t="shared" si="327"/>
        <v/>
      </c>
      <c r="AJ1505" s="70" t="str">
        <f t="shared" si="328"/>
        <v/>
      </c>
      <c r="AK1505" s="70" t="str">
        <f t="shared" si="334"/>
        <v/>
      </c>
      <c r="AL1505" s="70" t="str">
        <f t="shared" si="335"/>
        <v/>
      </c>
    </row>
    <row r="1506" spans="2:38" ht="15" thickBot="1" x14ac:dyDescent="0.35">
      <c r="B1506" s="79" t="str">
        <f t="shared" si="329"/>
        <v/>
      </c>
      <c r="C1506" s="78" t="str">
        <f t="shared" si="322"/>
        <v/>
      </c>
      <c r="D1506" s="79" t="str">
        <f>IFERROR(IF(J1505&lt;=0,"",IF(C1506="Yes","",B1506-COUNTIF($C$20:C1506,"Yes"))),"")</f>
        <v/>
      </c>
      <c r="E1506" s="81" t="str">
        <f t="shared" si="323"/>
        <v/>
      </c>
      <c r="F1506" s="80" t="str">
        <f t="shared" si="330"/>
        <v/>
      </c>
      <c r="G1506" s="80" t="str">
        <f t="shared" si="324"/>
        <v/>
      </c>
      <c r="H1506" s="80" t="str">
        <f t="shared" si="331"/>
        <v/>
      </c>
      <c r="I1506" s="80" t="str">
        <f t="shared" si="325"/>
        <v/>
      </c>
      <c r="J1506" s="80" t="str">
        <f t="shared" si="332"/>
        <v/>
      </c>
      <c r="AG1506" s="16" t="str">
        <f t="shared" si="333"/>
        <v/>
      </c>
      <c r="AH1506" s="69" t="str">
        <f t="shared" si="326"/>
        <v/>
      </c>
      <c r="AI1506" s="70" t="str">
        <f t="shared" si="327"/>
        <v/>
      </c>
      <c r="AJ1506" s="70" t="str">
        <f t="shared" si="328"/>
        <v/>
      </c>
      <c r="AK1506" s="70" t="str">
        <f t="shared" si="334"/>
        <v/>
      </c>
      <c r="AL1506" s="70" t="str">
        <f t="shared" si="335"/>
        <v/>
      </c>
    </row>
    <row r="1507" spans="2:38" ht="15" thickBot="1" x14ac:dyDescent="0.35">
      <c r="B1507" s="79" t="str">
        <f t="shared" si="329"/>
        <v/>
      </c>
      <c r="C1507" s="78" t="str">
        <f t="shared" si="322"/>
        <v/>
      </c>
      <c r="D1507" s="79" t="str">
        <f>IFERROR(IF(J1506&lt;=0,"",IF(C1507="Yes","",B1507-COUNTIF($C$20:C1507,"Yes"))),"")</f>
        <v/>
      </c>
      <c r="E1507" s="81" t="str">
        <f t="shared" si="323"/>
        <v/>
      </c>
      <c r="F1507" s="80" t="str">
        <f t="shared" si="330"/>
        <v/>
      </c>
      <c r="G1507" s="80" t="str">
        <f t="shared" si="324"/>
        <v/>
      </c>
      <c r="H1507" s="80" t="str">
        <f t="shared" si="331"/>
        <v/>
      </c>
      <c r="I1507" s="80" t="str">
        <f t="shared" si="325"/>
        <v/>
      </c>
      <c r="J1507" s="80" t="str">
        <f t="shared" si="332"/>
        <v/>
      </c>
      <c r="AG1507" s="16" t="str">
        <f t="shared" si="333"/>
        <v/>
      </c>
      <c r="AH1507" s="69" t="str">
        <f t="shared" si="326"/>
        <v/>
      </c>
      <c r="AI1507" s="70" t="str">
        <f t="shared" si="327"/>
        <v/>
      </c>
      <c r="AJ1507" s="70" t="str">
        <f t="shared" si="328"/>
        <v/>
      </c>
      <c r="AK1507" s="70" t="str">
        <f t="shared" si="334"/>
        <v/>
      </c>
      <c r="AL1507" s="70" t="str">
        <f t="shared" si="335"/>
        <v/>
      </c>
    </row>
    <row r="1508" spans="2:38" ht="15" thickBot="1" x14ac:dyDescent="0.35">
      <c r="B1508" s="79" t="str">
        <f t="shared" si="329"/>
        <v/>
      </c>
      <c r="C1508" s="78" t="str">
        <f t="shared" si="322"/>
        <v/>
      </c>
      <c r="D1508" s="79" t="str">
        <f>IFERROR(IF(J1507&lt;=0,"",IF(C1508="Yes","",B1508-COUNTIF($C$20:C1508,"Yes"))),"")</f>
        <v/>
      </c>
      <c r="E1508" s="81" t="str">
        <f t="shared" si="323"/>
        <v/>
      </c>
      <c r="F1508" s="80" t="str">
        <f t="shared" si="330"/>
        <v/>
      </c>
      <c r="G1508" s="80" t="str">
        <f t="shared" si="324"/>
        <v/>
      </c>
      <c r="H1508" s="80" t="str">
        <f t="shared" si="331"/>
        <v/>
      </c>
      <c r="I1508" s="80" t="str">
        <f t="shared" si="325"/>
        <v/>
      </c>
      <c r="J1508" s="80" t="str">
        <f t="shared" si="332"/>
        <v/>
      </c>
      <c r="AG1508" s="16" t="str">
        <f t="shared" si="333"/>
        <v/>
      </c>
      <c r="AH1508" s="69" t="str">
        <f t="shared" si="326"/>
        <v/>
      </c>
      <c r="AI1508" s="70" t="str">
        <f t="shared" si="327"/>
        <v/>
      </c>
      <c r="AJ1508" s="70" t="str">
        <f t="shared" si="328"/>
        <v/>
      </c>
      <c r="AK1508" s="70" t="str">
        <f t="shared" si="334"/>
        <v/>
      </c>
      <c r="AL1508" s="70" t="str">
        <f t="shared" si="335"/>
        <v/>
      </c>
    </row>
    <row r="1509" spans="2:38" ht="15" thickBot="1" x14ac:dyDescent="0.35">
      <c r="B1509" s="79" t="str">
        <f t="shared" si="329"/>
        <v/>
      </c>
      <c r="C1509" s="78" t="str">
        <f t="shared" si="322"/>
        <v/>
      </c>
      <c r="D1509" s="79" t="str">
        <f>IFERROR(IF(J1508&lt;=0,"",IF(C1509="Yes","",B1509-COUNTIF($C$20:C1509,"Yes"))),"")</f>
        <v/>
      </c>
      <c r="E1509" s="81" t="str">
        <f t="shared" si="323"/>
        <v/>
      </c>
      <c r="F1509" s="80" t="str">
        <f t="shared" si="330"/>
        <v/>
      </c>
      <c r="G1509" s="80" t="str">
        <f t="shared" si="324"/>
        <v/>
      </c>
      <c r="H1509" s="80" t="str">
        <f t="shared" si="331"/>
        <v/>
      </c>
      <c r="I1509" s="80" t="str">
        <f t="shared" si="325"/>
        <v/>
      </c>
      <c r="J1509" s="80" t="str">
        <f t="shared" si="332"/>
        <v/>
      </c>
      <c r="AG1509" s="16" t="str">
        <f t="shared" si="333"/>
        <v/>
      </c>
      <c r="AH1509" s="69" t="str">
        <f t="shared" si="326"/>
        <v/>
      </c>
      <c r="AI1509" s="70" t="str">
        <f t="shared" si="327"/>
        <v/>
      </c>
      <c r="AJ1509" s="70" t="str">
        <f t="shared" si="328"/>
        <v/>
      </c>
      <c r="AK1509" s="70" t="str">
        <f t="shared" si="334"/>
        <v/>
      </c>
      <c r="AL1509" s="70" t="str">
        <f t="shared" si="335"/>
        <v/>
      </c>
    </row>
    <row r="1510" spans="2:38" ht="15" thickBot="1" x14ac:dyDescent="0.35">
      <c r="B1510" s="79" t="str">
        <f t="shared" si="329"/>
        <v/>
      </c>
      <c r="C1510" s="78" t="str">
        <f t="shared" si="322"/>
        <v/>
      </c>
      <c r="D1510" s="79" t="str">
        <f>IFERROR(IF(J1509&lt;=0,"",IF(C1510="Yes","",B1510-COUNTIF($C$20:C1510,"Yes"))),"")</f>
        <v/>
      </c>
      <c r="E1510" s="81" t="str">
        <f t="shared" si="323"/>
        <v/>
      </c>
      <c r="F1510" s="80" t="str">
        <f t="shared" si="330"/>
        <v/>
      </c>
      <c r="G1510" s="80" t="str">
        <f t="shared" si="324"/>
        <v/>
      </c>
      <c r="H1510" s="80" t="str">
        <f t="shared" si="331"/>
        <v/>
      </c>
      <c r="I1510" s="80" t="str">
        <f t="shared" si="325"/>
        <v/>
      </c>
      <c r="J1510" s="80" t="str">
        <f t="shared" si="332"/>
        <v/>
      </c>
      <c r="AG1510" s="16" t="str">
        <f t="shared" si="333"/>
        <v/>
      </c>
      <c r="AH1510" s="69" t="str">
        <f t="shared" si="326"/>
        <v/>
      </c>
      <c r="AI1510" s="70" t="str">
        <f t="shared" si="327"/>
        <v/>
      </c>
      <c r="AJ1510" s="70" t="str">
        <f t="shared" si="328"/>
        <v/>
      </c>
      <c r="AK1510" s="70" t="str">
        <f t="shared" si="334"/>
        <v/>
      </c>
      <c r="AL1510" s="70" t="str">
        <f t="shared" si="335"/>
        <v/>
      </c>
    </row>
    <row r="1511" spans="2:38" ht="15" thickBot="1" x14ac:dyDescent="0.35">
      <c r="B1511" s="79" t="str">
        <f t="shared" si="329"/>
        <v/>
      </c>
      <c r="C1511" s="78" t="str">
        <f t="shared" si="322"/>
        <v/>
      </c>
      <c r="D1511" s="79" t="str">
        <f>IFERROR(IF(J1510&lt;=0,"",IF(C1511="Yes","",B1511-COUNTIF($C$20:C1511,"Yes"))),"")</f>
        <v/>
      </c>
      <c r="E1511" s="81" t="str">
        <f t="shared" si="323"/>
        <v/>
      </c>
      <c r="F1511" s="80" t="str">
        <f t="shared" si="330"/>
        <v/>
      </c>
      <c r="G1511" s="80" t="str">
        <f t="shared" si="324"/>
        <v/>
      </c>
      <c r="H1511" s="80" t="str">
        <f t="shared" si="331"/>
        <v/>
      </c>
      <c r="I1511" s="80" t="str">
        <f t="shared" si="325"/>
        <v/>
      </c>
      <c r="J1511" s="80" t="str">
        <f t="shared" si="332"/>
        <v/>
      </c>
      <c r="AG1511" s="16" t="str">
        <f t="shared" si="333"/>
        <v/>
      </c>
      <c r="AH1511" s="69" t="str">
        <f t="shared" si="326"/>
        <v/>
      </c>
      <c r="AI1511" s="70" t="str">
        <f t="shared" si="327"/>
        <v/>
      </c>
      <c r="AJ1511" s="70" t="str">
        <f t="shared" si="328"/>
        <v/>
      </c>
      <c r="AK1511" s="70" t="str">
        <f t="shared" si="334"/>
        <v/>
      </c>
      <c r="AL1511" s="70" t="str">
        <f t="shared" si="335"/>
        <v/>
      </c>
    </row>
    <row r="1512" spans="2:38" ht="15" thickBot="1" x14ac:dyDescent="0.35">
      <c r="B1512" s="79" t="str">
        <f t="shared" si="329"/>
        <v/>
      </c>
      <c r="C1512" s="78" t="str">
        <f t="shared" si="322"/>
        <v/>
      </c>
      <c r="D1512" s="79" t="str">
        <f>IFERROR(IF(J1511&lt;=0,"",IF(C1512="Yes","",B1512-COUNTIF($C$20:C1512,"Yes"))),"")</f>
        <v/>
      </c>
      <c r="E1512" s="81" t="str">
        <f t="shared" si="323"/>
        <v/>
      </c>
      <c r="F1512" s="80" t="str">
        <f t="shared" si="330"/>
        <v/>
      </c>
      <c r="G1512" s="80" t="str">
        <f t="shared" si="324"/>
        <v/>
      </c>
      <c r="H1512" s="80" t="str">
        <f t="shared" si="331"/>
        <v/>
      </c>
      <c r="I1512" s="80" t="str">
        <f t="shared" si="325"/>
        <v/>
      </c>
      <c r="J1512" s="80" t="str">
        <f t="shared" si="332"/>
        <v/>
      </c>
      <c r="AG1512" s="16" t="str">
        <f t="shared" si="333"/>
        <v/>
      </c>
      <c r="AH1512" s="69" t="str">
        <f t="shared" si="326"/>
        <v/>
      </c>
      <c r="AI1512" s="70" t="str">
        <f t="shared" si="327"/>
        <v/>
      </c>
      <c r="AJ1512" s="70" t="str">
        <f t="shared" si="328"/>
        <v/>
      </c>
      <c r="AK1512" s="70" t="str">
        <f t="shared" si="334"/>
        <v/>
      </c>
      <c r="AL1512" s="70" t="str">
        <f t="shared" si="335"/>
        <v/>
      </c>
    </row>
    <row r="1513" spans="2:38" ht="15" thickBot="1" x14ac:dyDescent="0.35">
      <c r="B1513" s="79" t="str">
        <f t="shared" si="329"/>
        <v/>
      </c>
      <c r="C1513" s="78" t="str">
        <f t="shared" si="322"/>
        <v/>
      </c>
      <c r="D1513" s="79" t="str">
        <f>IFERROR(IF(J1512&lt;=0,"",IF(C1513="Yes","",B1513-COUNTIF($C$20:C1513,"Yes"))),"")</f>
        <v/>
      </c>
      <c r="E1513" s="81" t="str">
        <f t="shared" si="323"/>
        <v/>
      </c>
      <c r="F1513" s="80" t="str">
        <f t="shared" si="330"/>
        <v/>
      </c>
      <c r="G1513" s="80" t="str">
        <f t="shared" si="324"/>
        <v/>
      </c>
      <c r="H1513" s="80" t="str">
        <f t="shared" si="331"/>
        <v/>
      </c>
      <c r="I1513" s="80" t="str">
        <f t="shared" si="325"/>
        <v/>
      </c>
      <c r="J1513" s="80" t="str">
        <f t="shared" si="332"/>
        <v/>
      </c>
      <c r="AG1513" s="16" t="str">
        <f t="shared" si="333"/>
        <v/>
      </c>
      <c r="AH1513" s="69" t="str">
        <f t="shared" si="326"/>
        <v/>
      </c>
      <c r="AI1513" s="70" t="str">
        <f t="shared" si="327"/>
        <v/>
      </c>
      <c r="AJ1513" s="70" t="str">
        <f t="shared" si="328"/>
        <v/>
      </c>
      <c r="AK1513" s="70" t="str">
        <f t="shared" si="334"/>
        <v/>
      </c>
      <c r="AL1513" s="70" t="str">
        <f t="shared" si="335"/>
        <v/>
      </c>
    </row>
    <row r="1514" spans="2:38" ht="15" thickBot="1" x14ac:dyDescent="0.35">
      <c r="B1514" s="79" t="str">
        <f t="shared" si="329"/>
        <v/>
      </c>
      <c r="C1514" s="78" t="str">
        <f t="shared" si="322"/>
        <v/>
      </c>
      <c r="D1514" s="79" t="str">
        <f>IFERROR(IF(J1513&lt;=0,"",IF(C1514="Yes","",B1514-COUNTIF($C$20:C1514,"Yes"))),"")</f>
        <v/>
      </c>
      <c r="E1514" s="81" t="str">
        <f t="shared" si="323"/>
        <v/>
      </c>
      <c r="F1514" s="80" t="str">
        <f t="shared" si="330"/>
        <v/>
      </c>
      <c r="G1514" s="80" t="str">
        <f t="shared" si="324"/>
        <v/>
      </c>
      <c r="H1514" s="80" t="str">
        <f t="shared" si="331"/>
        <v/>
      </c>
      <c r="I1514" s="80" t="str">
        <f t="shared" si="325"/>
        <v/>
      </c>
      <c r="J1514" s="80" t="str">
        <f t="shared" si="332"/>
        <v/>
      </c>
      <c r="AG1514" s="16" t="str">
        <f t="shared" si="333"/>
        <v/>
      </c>
      <c r="AH1514" s="69" t="str">
        <f t="shared" si="326"/>
        <v/>
      </c>
      <c r="AI1514" s="70" t="str">
        <f t="shared" si="327"/>
        <v/>
      </c>
      <c r="AJ1514" s="70" t="str">
        <f t="shared" si="328"/>
        <v/>
      </c>
      <c r="AK1514" s="70" t="str">
        <f t="shared" si="334"/>
        <v/>
      </c>
      <c r="AL1514" s="70" t="str">
        <f t="shared" si="335"/>
        <v/>
      </c>
    </row>
    <row r="1515" spans="2:38" ht="15" thickBot="1" x14ac:dyDescent="0.35">
      <c r="B1515" s="79" t="str">
        <f t="shared" si="329"/>
        <v/>
      </c>
      <c r="C1515" s="78" t="str">
        <f t="shared" si="322"/>
        <v/>
      </c>
      <c r="D1515" s="79" t="str">
        <f>IFERROR(IF(J1514&lt;=0,"",IF(C1515="Yes","",B1515-COUNTIF($C$20:C1515,"Yes"))),"")</f>
        <v/>
      </c>
      <c r="E1515" s="81" t="str">
        <f t="shared" si="323"/>
        <v/>
      </c>
      <c r="F1515" s="80" t="str">
        <f t="shared" si="330"/>
        <v/>
      </c>
      <c r="G1515" s="80" t="str">
        <f t="shared" si="324"/>
        <v/>
      </c>
      <c r="H1515" s="80" t="str">
        <f t="shared" si="331"/>
        <v/>
      </c>
      <c r="I1515" s="80" t="str">
        <f t="shared" si="325"/>
        <v/>
      </c>
      <c r="J1515" s="80" t="str">
        <f t="shared" si="332"/>
        <v/>
      </c>
      <c r="AG1515" s="16" t="str">
        <f t="shared" si="333"/>
        <v/>
      </c>
      <c r="AH1515" s="69" t="str">
        <f t="shared" si="326"/>
        <v/>
      </c>
      <c r="AI1515" s="70" t="str">
        <f t="shared" si="327"/>
        <v/>
      </c>
      <c r="AJ1515" s="70" t="str">
        <f t="shared" si="328"/>
        <v/>
      </c>
      <c r="AK1515" s="70" t="str">
        <f t="shared" si="334"/>
        <v/>
      </c>
      <c r="AL1515" s="70" t="str">
        <f t="shared" si="335"/>
        <v/>
      </c>
    </row>
    <row r="1516" spans="2:38" ht="15" thickBot="1" x14ac:dyDescent="0.35">
      <c r="B1516" s="79" t="str">
        <f t="shared" si="329"/>
        <v/>
      </c>
      <c r="C1516" s="78" t="str">
        <f t="shared" si="322"/>
        <v/>
      </c>
      <c r="D1516" s="79" t="str">
        <f>IFERROR(IF(J1515&lt;=0,"",IF(C1516="Yes","",B1516-COUNTIF($C$20:C1516,"Yes"))),"")</f>
        <v/>
      </c>
      <c r="E1516" s="81" t="str">
        <f t="shared" si="323"/>
        <v/>
      </c>
      <c r="F1516" s="80" t="str">
        <f t="shared" si="330"/>
        <v/>
      </c>
      <c r="G1516" s="80" t="str">
        <f t="shared" si="324"/>
        <v/>
      </c>
      <c r="H1516" s="80" t="str">
        <f t="shared" si="331"/>
        <v/>
      </c>
      <c r="I1516" s="80" t="str">
        <f t="shared" si="325"/>
        <v/>
      </c>
      <c r="J1516" s="80" t="str">
        <f t="shared" si="332"/>
        <v/>
      </c>
      <c r="AG1516" s="16" t="str">
        <f t="shared" si="333"/>
        <v/>
      </c>
      <c r="AH1516" s="69" t="str">
        <f t="shared" si="326"/>
        <v/>
      </c>
      <c r="AI1516" s="70" t="str">
        <f t="shared" si="327"/>
        <v/>
      </c>
      <c r="AJ1516" s="70" t="str">
        <f t="shared" si="328"/>
        <v/>
      </c>
      <c r="AK1516" s="70" t="str">
        <f t="shared" si="334"/>
        <v/>
      </c>
      <c r="AL1516" s="70" t="str">
        <f t="shared" si="335"/>
        <v/>
      </c>
    </row>
    <row r="1517" spans="2:38" ht="15" thickBot="1" x14ac:dyDescent="0.35">
      <c r="B1517" s="79" t="str">
        <f t="shared" si="329"/>
        <v/>
      </c>
      <c r="C1517" s="78" t="str">
        <f t="shared" si="322"/>
        <v/>
      </c>
      <c r="D1517" s="79" t="str">
        <f>IFERROR(IF(J1516&lt;=0,"",IF(C1517="Yes","",B1517-COUNTIF($C$20:C1517,"Yes"))),"")</f>
        <v/>
      </c>
      <c r="E1517" s="81" t="str">
        <f t="shared" si="323"/>
        <v/>
      </c>
      <c r="F1517" s="80" t="str">
        <f t="shared" si="330"/>
        <v/>
      </c>
      <c r="G1517" s="80" t="str">
        <f t="shared" si="324"/>
        <v/>
      </c>
      <c r="H1517" s="80" t="str">
        <f t="shared" si="331"/>
        <v/>
      </c>
      <c r="I1517" s="80" t="str">
        <f t="shared" si="325"/>
        <v/>
      </c>
      <c r="J1517" s="80" t="str">
        <f t="shared" si="332"/>
        <v/>
      </c>
      <c r="AG1517" s="16" t="str">
        <f t="shared" si="333"/>
        <v/>
      </c>
      <c r="AH1517" s="69" t="str">
        <f t="shared" si="326"/>
        <v/>
      </c>
      <c r="AI1517" s="70" t="str">
        <f t="shared" si="327"/>
        <v/>
      </c>
      <c r="AJ1517" s="70" t="str">
        <f t="shared" si="328"/>
        <v/>
      </c>
      <c r="AK1517" s="70" t="str">
        <f t="shared" si="334"/>
        <v/>
      </c>
      <c r="AL1517" s="70" t="str">
        <f t="shared" si="335"/>
        <v/>
      </c>
    </row>
    <row r="1518" spans="2:38" ht="15" thickBot="1" x14ac:dyDescent="0.35">
      <c r="B1518" s="79" t="str">
        <f t="shared" si="329"/>
        <v/>
      </c>
      <c r="C1518" s="78" t="str">
        <f t="shared" si="322"/>
        <v/>
      </c>
      <c r="D1518" s="79" t="str">
        <f>IFERROR(IF(J1517&lt;=0,"",IF(C1518="Yes","",B1518-COUNTIF($C$20:C1518,"Yes"))),"")</f>
        <v/>
      </c>
      <c r="E1518" s="81" t="str">
        <f t="shared" si="323"/>
        <v/>
      </c>
      <c r="F1518" s="80" t="str">
        <f t="shared" si="330"/>
        <v/>
      </c>
      <c r="G1518" s="80" t="str">
        <f t="shared" si="324"/>
        <v/>
      </c>
      <c r="H1518" s="80" t="str">
        <f t="shared" si="331"/>
        <v/>
      </c>
      <c r="I1518" s="80" t="str">
        <f t="shared" si="325"/>
        <v/>
      </c>
      <c r="J1518" s="80" t="str">
        <f t="shared" si="332"/>
        <v/>
      </c>
      <c r="AG1518" s="16" t="str">
        <f t="shared" si="333"/>
        <v/>
      </c>
      <c r="AH1518" s="69" t="str">
        <f t="shared" si="326"/>
        <v/>
      </c>
      <c r="AI1518" s="70" t="str">
        <f t="shared" si="327"/>
        <v/>
      </c>
      <c r="AJ1518" s="70" t="str">
        <f t="shared" si="328"/>
        <v/>
      </c>
      <c r="AK1518" s="70" t="str">
        <f t="shared" si="334"/>
        <v/>
      </c>
      <c r="AL1518" s="70" t="str">
        <f t="shared" si="335"/>
        <v/>
      </c>
    </row>
    <row r="1519" spans="2:38" ht="15" thickBot="1" x14ac:dyDescent="0.35">
      <c r="B1519" s="79" t="str">
        <f t="shared" si="329"/>
        <v/>
      </c>
      <c r="C1519" s="78" t="str">
        <f t="shared" si="322"/>
        <v/>
      </c>
      <c r="D1519" s="79" t="str">
        <f>IFERROR(IF(J1518&lt;=0,"",IF(C1519="Yes","",B1519-COUNTIF($C$20:C1519,"Yes"))),"")</f>
        <v/>
      </c>
      <c r="E1519" s="81" t="str">
        <f t="shared" si="323"/>
        <v/>
      </c>
      <c r="F1519" s="80" t="str">
        <f t="shared" si="330"/>
        <v/>
      </c>
      <c r="G1519" s="80" t="str">
        <f t="shared" si="324"/>
        <v/>
      </c>
      <c r="H1519" s="80" t="str">
        <f t="shared" si="331"/>
        <v/>
      </c>
      <c r="I1519" s="80" t="str">
        <f t="shared" si="325"/>
        <v/>
      </c>
      <c r="J1519" s="80" t="str">
        <f t="shared" si="332"/>
        <v/>
      </c>
      <c r="AG1519" s="16" t="str">
        <f t="shared" si="333"/>
        <v/>
      </c>
      <c r="AH1519" s="69" t="str">
        <f t="shared" si="326"/>
        <v/>
      </c>
      <c r="AI1519" s="70" t="str">
        <f t="shared" si="327"/>
        <v/>
      </c>
      <c r="AJ1519" s="70" t="str">
        <f t="shared" si="328"/>
        <v/>
      </c>
      <c r="AK1519" s="70" t="str">
        <f t="shared" si="334"/>
        <v/>
      </c>
      <c r="AL1519" s="70" t="str">
        <f t="shared" si="335"/>
        <v/>
      </c>
    </row>
    <row r="1520" spans="2:38" ht="15" thickBot="1" x14ac:dyDescent="0.35">
      <c r="B1520" s="79" t="str">
        <f t="shared" si="329"/>
        <v/>
      </c>
      <c r="C1520" s="78" t="str">
        <f t="shared" si="322"/>
        <v/>
      </c>
      <c r="D1520" s="79" t="str">
        <f>IFERROR(IF(J1519&lt;=0,"",IF(C1520="Yes","",B1520-COUNTIF($C$20:C1520,"Yes"))),"")</f>
        <v/>
      </c>
      <c r="E1520" s="81" t="str">
        <f t="shared" si="323"/>
        <v/>
      </c>
      <c r="F1520" s="80" t="str">
        <f t="shared" si="330"/>
        <v/>
      </c>
      <c r="G1520" s="80" t="str">
        <f t="shared" si="324"/>
        <v/>
      </c>
      <c r="H1520" s="80" t="str">
        <f t="shared" si="331"/>
        <v/>
      </c>
      <c r="I1520" s="80" t="str">
        <f t="shared" si="325"/>
        <v/>
      </c>
      <c r="J1520" s="80" t="str">
        <f t="shared" si="332"/>
        <v/>
      </c>
      <c r="AG1520" s="16" t="str">
        <f t="shared" si="333"/>
        <v/>
      </c>
      <c r="AH1520" s="69" t="str">
        <f t="shared" si="326"/>
        <v/>
      </c>
      <c r="AI1520" s="70" t="str">
        <f t="shared" si="327"/>
        <v/>
      </c>
      <c r="AJ1520" s="70" t="str">
        <f t="shared" si="328"/>
        <v/>
      </c>
      <c r="AK1520" s="70" t="str">
        <f t="shared" si="334"/>
        <v/>
      </c>
      <c r="AL1520" s="70" t="str">
        <f t="shared" si="335"/>
        <v/>
      </c>
    </row>
    <row r="1521" spans="2:38" ht="15" thickBot="1" x14ac:dyDescent="0.35">
      <c r="B1521" s="79" t="str">
        <f t="shared" si="329"/>
        <v/>
      </c>
      <c r="C1521" s="78" t="str">
        <f t="shared" si="322"/>
        <v/>
      </c>
      <c r="D1521" s="79" t="str">
        <f>IFERROR(IF(J1520&lt;=0,"",IF(C1521="Yes","",B1521-COUNTIF($C$20:C1521,"Yes"))),"")</f>
        <v/>
      </c>
      <c r="E1521" s="81" t="str">
        <f t="shared" si="323"/>
        <v/>
      </c>
      <c r="F1521" s="80" t="str">
        <f t="shared" si="330"/>
        <v/>
      </c>
      <c r="G1521" s="80" t="str">
        <f t="shared" si="324"/>
        <v/>
      </c>
      <c r="H1521" s="80" t="str">
        <f t="shared" si="331"/>
        <v/>
      </c>
      <c r="I1521" s="80" t="str">
        <f t="shared" si="325"/>
        <v/>
      </c>
      <c r="J1521" s="80" t="str">
        <f t="shared" si="332"/>
        <v/>
      </c>
      <c r="AG1521" s="16" t="str">
        <f t="shared" si="333"/>
        <v/>
      </c>
      <c r="AH1521" s="69" t="str">
        <f t="shared" si="326"/>
        <v/>
      </c>
      <c r="AI1521" s="70" t="str">
        <f t="shared" si="327"/>
        <v/>
      </c>
      <c r="AJ1521" s="70" t="str">
        <f t="shared" si="328"/>
        <v/>
      </c>
      <c r="AK1521" s="70" t="str">
        <f t="shared" si="334"/>
        <v/>
      </c>
      <c r="AL1521" s="70" t="str">
        <f t="shared" si="335"/>
        <v/>
      </c>
    </row>
    <row r="1522" spans="2:38" ht="15" thickBot="1" x14ac:dyDescent="0.35">
      <c r="B1522" s="79" t="str">
        <f t="shared" si="329"/>
        <v/>
      </c>
      <c r="C1522" s="78" t="str">
        <f t="shared" si="322"/>
        <v/>
      </c>
      <c r="D1522" s="79" t="str">
        <f>IFERROR(IF(J1521&lt;=0,"",IF(C1522="Yes","",B1522-COUNTIF($C$20:C1522,"Yes"))),"")</f>
        <v/>
      </c>
      <c r="E1522" s="81" t="str">
        <f t="shared" si="323"/>
        <v/>
      </c>
      <c r="F1522" s="80" t="str">
        <f t="shared" si="330"/>
        <v/>
      </c>
      <c r="G1522" s="80" t="str">
        <f t="shared" si="324"/>
        <v/>
      </c>
      <c r="H1522" s="80" t="str">
        <f t="shared" si="331"/>
        <v/>
      </c>
      <c r="I1522" s="80" t="str">
        <f t="shared" si="325"/>
        <v/>
      </c>
      <c r="J1522" s="80" t="str">
        <f t="shared" si="332"/>
        <v/>
      </c>
      <c r="AG1522" s="16" t="str">
        <f t="shared" si="333"/>
        <v/>
      </c>
      <c r="AH1522" s="69" t="str">
        <f t="shared" si="326"/>
        <v/>
      </c>
      <c r="AI1522" s="70" t="str">
        <f t="shared" si="327"/>
        <v/>
      </c>
      <c r="AJ1522" s="70" t="str">
        <f t="shared" si="328"/>
        <v/>
      </c>
      <c r="AK1522" s="70" t="str">
        <f t="shared" si="334"/>
        <v/>
      </c>
      <c r="AL1522" s="70" t="str">
        <f t="shared" si="335"/>
        <v/>
      </c>
    </row>
    <row r="1523" spans="2:38" ht="15" thickBot="1" x14ac:dyDescent="0.35">
      <c r="B1523" s="79" t="str">
        <f t="shared" si="329"/>
        <v/>
      </c>
      <c r="C1523" s="78" t="str">
        <f t="shared" si="322"/>
        <v/>
      </c>
      <c r="D1523" s="79" t="str">
        <f>IFERROR(IF(J1522&lt;=0,"",IF(C1523="Yes","",B1523-COUNTIF($C$20:C1523,"Yes"))),"")</f>
        <v/>
      </c>
      <c r="E1523" s="81" t="str">
        <f t="shared" si="323"/>
        <v/>
      </c>
      <c r="F1523" s="80" t="str">
        <f t="shared" si="330"/>
        <v/>
      </c>
      <c r="G1523" s="80" t="str">
        <f t="shared" si="324"/>
        <v/>
      </c>
      <c r="H1523" s="80" t="str">
        <f t="shared" si="331"/>
        <v/>
      </c>
      <c r="I1523" s="80" t="str">
        <f t="shared" si="325"/>
        <v/>
      </c>
      <c r="J1523" s="80" t="str">
        <f t="shared" si="332"/>
        <v/>
      </c>
      <c r="AG1523" s="16" t="str">
        <f t="shared" si="333"/>
        <v/>
      </c>
      <c r="AH1523" s="69" t="str">
        <f t="shared" si="326"/>
        <v/>
      </c>
      <c r="AI1523" s="70" t="str">
        <f t="shared" si="327"/>
        <v/>
      </c>
      <c r="AJ1523" s="70" t="str">
        <f t="shared" si="328"/>
        <v/>
      </c>
      <c r="AK1523" s="70" t="str">
        <f t="shared" si="334"/>
        <v/>
      </c>
      <c r="AL1523" s="70" t="str">
        <f t="shared" si="335"/>
        <v/>
      </c>
    </row>
    <row r="1524" spans="2:38" ht="15" thickBot="1" x14ac:dyDescent="0.35">
      <c r="B1524" s="79" t="str">
        <f t="shared" si="329"/>
        <v/>
      </c>
      <c r="C1524" s="78" t="str">
        <f t="shared" si="322"/>
        <v/>
      </c>
      <c r="D1524" s="79" t="str">
        <f>IFERROR(IF(J1523&lt;=0,"",IF(C1524="Yes","",B1524-COUNTIF($C$20:C1524,"Yes"))),"")</f>
        <v/>
      </c>
      <c r="E1524" s="81" t="str">
        <f t="shared" si="323"/>
        <v/>
      </c>
      <c r="F1524" s="80" t="str">
        <f t="shared" si="330"/>
        <v/>
      </c>
      <c r="G1524" s="80" t="str">
        <f t="shared" si="324"/>
        <v/>
      </c>
      <c r="H1524" s="80" t="str">
        <f t="shared" si="331"/>
        <v/>
      </c>
      <c r="I1524" s="80" t="str">
        <f t="shared" si="325"/>
        <v/>
      </c>
      <c r="J1524" s="80" t="str">
        <f t="shared" si="332"/>
        <v/>
      </c>
      <c r="AG1524" s="16" t="str">
        <f t="shared" si="333"/>
        <v/>
      </c>
      <c r="AH1524" s="69" t="str">
        <f t="shared" si="326"/>
        <v/>
      </c>
      <c r="AI1524" s="70" t="str">
        <f t="shared" si="327"/>
        <v/>
      </c>
      <c r="AJ1524" s="70" t="str">
        <f t="shared" si="328"/>
        <v/>
      </c>
      <c r="AK1524" s="70" t="str">
        <f t="shared" si="334"/>
        <v/>
      </c>
      <c r="AL1524" s="70" t="str">
        <f t="shared" si="335"/>
        <v/>
      </c>
    </row>
    <row r="1525" spans="2:38" ht="15" thickBot="1" x14ac:dyDescent="0.35">
      <c r="B1525" s="79" t="str">
        <f t="shared" si="329"/>
        <v/>
      </c>
      <c r="C1525" s="78" t="str">
        <f t="shared" si="322"/>
        <v/>
      </c>
      <c r="D1525" s="79" t="str">
        <f>IFERROR(IF(J1524&lt;=0,"",IF(C1525="Yes","",B1525-COUNTIF($C$20:C1525,"Yes"))),"")</f>
        <v/>
      </c>
      <c r="E1525" s="81" t="str">
        <f t="shared" si="323"/>
        <v/>
      </c>
      <c r="F1525" s="80" t="str">
        <f t="shared" si="330"/>
        <v/>
      </c>
      <c r="G1525" s="80" t="str">
        <f t="shared" si="324"/>
        <v/>
      </c>
      <c r="H1525" s="80" t="str">
        <f t="shared" si="331"/>
        <v/>
      </c>
      <c r="I1525" s="80" t="str">
        <f t="shared" si="325"/>
        <v/>
      </c>
      <c r="J1525" s="80" t="str">
        <f t="shared" si="332"/>
        <v/>
      </c>
      <c r="AG1525" s="16" t="str">
        <f t="shared" si="333"/>
        <v/>
      </c>
      <c r="AH1525" s="69" t="str">
        <f t="shared" si="326"/>
        <v/>
      </c>
      <c r="AI1525" s="70" t="str">
        <f t="shared" si="327"/>
        <v/>
      </c>
      <c r="AJ1525" s="70" t="str">
        <f t="shared" si="328"/>
        <v/>
      </c>
      <c r="AK1525" s="70" t="str">
        <f t="shared" si="334"/>
        <v/>
      </c>
      <c r="AL1525" s="70" t="str">
        <f t="shared" si="335"/>
        <v/>
      </c>
    </row>
    <row r="1526" spans="2:38" ht="15" thickBot="1" x14ac:dyDescent="0.35">
      <c r="B1526" s="79" t="str">
        <f t="shared" si="329"/>
        <v/>
      </c>
      <c r="C1526" s="78" t="str">
        <f t="shared" si="322"/>
        <v/>
      </c>
      <c r="D1526" s="79" t="str">
        <f>IFERROR(IF(J1525&lt;=0,"",IF(C1526="Yes","",B1526-COUNTIF($C$20:C1526,"Yes"))),"")</f>
        <v/>
      </c>
      <c r="E1526" s="81" t="str">
        <f t="shared" si="323"/>
        <v/>
      </c>
      <c r="F1526" s="80" t="str">
        <f t="shared" si="330"/>
        <v/>
      </c>
      <c r="G1526" s="80" t="str">
        <f t="shared" si="324"/>
        <v/>
      </c>
      <c r="H1526" s="80" t="str">
        <f t="shared" si="331"/>
        <v/>
      </c>
      <c r="I1526" s="80" t="str">
        <f t="shared" si="325"/>
        <v/>
      </c>
      <c r="J1526" s="80" t="str">
        <f t="shared" si="332"/>
        <v/>
      </c>
      <c r="AG1526" s="16" t="str">
        <f t="shared" si="333"/>
        <v/>
      </c>
      <c r="AH1526" s="69" t="str">
        <f t="shared" si="326"/>
        <v/>
      </c>
      <c r="AI1526" s="70" t="str">
        <f t="shared" si="327"/>
        <v/>
      </c>
      <c r="AJ1526" s="70" t="str">
        <f t="shared" si="328"/>
        <v/>
      </c>
      <c r="AK1526" s="70" t="str">
        <f t="shared" si="334"/>
        <v/>
      </c>
      <c r="AL1526" s="70" t="str">
        <f t="shared" si="335"/>
        <v/>
      </c>
    </row>
    <row r="1527" spans="2:38" ht="15" thickBot="1" x14ac:dyDescent="0.35">
      <c r="B1527" s="79" t="str">
        <f t="shared" si="329"/>
        <v/>
      </c>
      <c r="C1527" s="78" t="str">
        <f t="shared" si="322"/>
        <v/>
      </c>
      <c r="D1527" s="79" t="str">
        <f>IFERROR(IF(J1526&lt;=0,"",IF(C1527="Yes","",B1527-COUNTIF($C$20:C1527,"Yes"))),"")</f>
        <v/>
      </c>
      <c r="E1527" s="81" t="str">
        <f t="shared" si="323"/>
        <v/>
      </c>
      <c r="F1527" s="80" t="str">
        <f t="shared" si="330"/>
        <v/>
      </c>
      <c r="G1527" s="80" t="str">
        <f t="shared" si="324"/>
        <v/>
      </c>
      <c r="H1527" s="80" t="str">
        <f t="shared" si="331"/>
        <v/>
      </c>
      <c r="I1527" s="80" t="str">
        <f t="shared" si="325"/>
        <v/>
      </c>
      <c r="J1527" s="80" t="str">
        <f t="shared" si="332"/>
        <v/>
      </c>
      <c r="AG1527" s="16" t="str">
        <f t="shared" si="333"/>
        <v/>
      </c>
      <c r="AH1527" s="69" t="str">
        <f t="shared" si="326"/>
        <v/>
      </c>
      <c r="AI1527" s="70" t="str">
        <f t="shared" si="327"/>
        <v/>
      </c>
      <c r="AJ1527" s="70" t="str">
        <f t="shared" si="328"/>
        <v/>
      </c>
      <c r="AK1527" s="70" t="str">
        <f t="shared" si="334"/>
        <v/>
      </c>
      <c r="AL1527" s="70" t="str">
        <f t="shared" si="335"/>
        <v/>
      </c>
    </row>
    <row r="1528" spans="2:38" ht="15" thickBot="1" x14ac:dyDescent="0.35">
      <c r="B1528" s="79" t="str">
        <f t="shared" si="329"/>
        <v/>
      </c>
      <c r="C1528" s="78" t="str">
        <f t="shared" si="322"/>
        <v/>
      </c>
      <c r="D1528" s="79" t="str">
        <f>IFERROR(IF(J1527&lt;=0,"",IF(C1528="Yes","",B1528-COUNTIF($C$20:C1528,"Yes"))),"")</f>
        <v/>
      </c>
      <c r="E1528" s="81" t="str">
        <f t="shared" si="323"/>
        <v/>
      </c>
      <c r="F1528" s="80" t="str">
        <f t="shared" si="330"/>
        <v/>
      </c>
      <c r="G1528" s="80" t="str">
        <f t="shared" si="324"/>
        <v/>
      </c>
      <c r="H1528" s="80" t="str">
        <f t="shared" si="331"/>
        <v/>
      </c>
      <c r="I1528" s="80" t="str">
        <f t="shared" si="325"/>
        <v/>
      </c>
      <c r="J1528" s="80" t="str">
        <f t="shared" si="332"/>
        <v/>
      </c>
      <c r="AG1528" s="16" t="str">
        <f t="shared" si="333"/>
        <v/>
      </c>
      <c r="AH1528" s="69" t="str">
        <f t="shared" si="326"/>
        <v/>
      </c>
      <c r="AI1528" s="70" t="str">
        <f t="shared" si="327"/>
        <v/>
      </c>
      <c r="AJ1528" s="70" t="str">
        <f t="shared" si="328"/>
        <v/>
      </c>
      <c r="AK1528" s="70" t="str">
        <f t="shared" si="334"/>
        <v/>
      </c>
      <c r="AL1528" s="70" t="str">
        <f t="shared" si="335"/>
        <v/>
      </c>
    </row>
    <row r="1529" spans="2:38" ht="15" thickBot="1" x14ac:dyDescent="0.35">
      <c r="B1529" s="79" t="str">
        <f t="shared" si="329"/>
        <v/>
      </c>
      <c r="C1529" s="78" t="str">
        <f t="shared" si="322"/>
        <v/>
      </c>
      <c r="D1529" s="79" t="str">
        <f>IFERROR(IF(J1528&lt;=0,"",IF(C1529="Yes","",B1529-COUNTIF($C$20:C1529,"Yes"))),"")</f>
        <v/>
      </c>
      <c r="E1529" s="81" t="str">
        <f t="shared" si="323"/>
        <v/>
      </c>
      <c r="F1529" s="80" t="str">
        <f t="shared" si="330"/>
        <v/>
      </c>
      <c r="G1529" s="80" t="str">
        <f t="shared" si="324"/>
        <v/>
      </c>
      <c r="H1529" s="80" t="str">
        <f t="shared" si="331"/>
        <v/>
      </c>
      <c r="I1529" s="80" t="str">
        <f t="shared" si="325"/>
        <v/>
      </c>
      <c r="J1529" s="80" t="str">
        <f t="shared" si="332"/>
        <v/>
      </c>
      <c r="AG1529" s="16" t="str">
        <f t="shared" si="333"/>
        <v/>
      </c>
      <c r="AH1529" s="69" t="str">
        <f t="shared" si="326"/>
        <v/>
      </c>
      <c r="AI1529" s="70" t="str">
        <f t="shared" si="327"/>
        <v/>
      </c>
      <c r="AJ1529" s="70" t="str">
        <f t="shared" si="328"/>
        <v/>
      </c>
      <c r="AK1529" s="70" t="str">
        <f t="shared" si="334"/>
        <v/>
      </c>
      <c r="AL1529" s="70" t="str">
        <f t="shared" si="335"/>
        <v/>
      </c>
    </row>
    <row r="1530" spans="2:38" ht="15" thickBot="1" x14ac:dyDescent="0.35">
      <c r="B1530" s="79" t="str">
        <f t="shared" si="329"/>
        <v/>
      </c>
      <c r="C1530" s="78" t="str">
        <f t="shared" si="322"/>
        <v/>
      </c>
      <c r="D1530" s="79" t="str">
        <f>IFERROR(IF(J1529&lt;=0,"",IF(C1530="Yes","",B1530-COUNTIF($C$20:C1530,"Yes"))),"")</f>
        <v/>
      </c>
      <c r="E1530" s="81" t="str">
        <f t="shared" si="323"/>
        <v/>
      </c>
      <c r="F1530" s="80" t="str">
        <f t="shared" si="330"/>
        <v/>
      </c>
      <c r="G1530" s="80" t="str">
        <f t="shared" si="324"/>
        <v/>
      </c>
      <c r="H1530" s="80" t="str">
        <f t="shared" si="331"/>
        <v/>
      </c>
      <c r="I1530" s="80" t="str">
        <f t="shared" si="325"/>
        <v/>
      </c>
      <c r="J1530" s="80" t="str">
        <f t="shared" si="332"/>
        <v/>
      </c>
      <c r="AG1530" s="16" t="str">
        <f t="shared" si="333"/>
        <v/>
      </c>
      <c r="AH1530" s="69" t="str">
        <f t="shared" si="326"/>
        <v/>
      </c>
      <c r="AI1530" s="70" t="str">
        <f t="shared" si="327"/>
        <v/>
      </c>
      <c r="AJ1530" s="70" t="str">
        <f t="shared" si="328"/>
        <v/>
      </c>
      <c r="AK1530" s="70" t="str">
        <f t="shared" si="334"/>
        <v/>
      </c>
      <c r="AL1530" s="70" t="str">
        <f t="shared" si="335"/>
        <v/>
      </c>
    </row>
    <row r="1531" spans="2:38" ht="15" thickBot="1" x14ac:dyDescent="0.35">
      <c r="B1531" s="79" t="str">
        <f t="shared" si="329"/>
        <v/>
      </c>
      <c r="C1531" s="78" t="str">
        <f t="shared" si="322"/>
        <v/>
      </c>
      <c r="D1531" s="79" t="str">
        <f>IFERROR(IF(J1530&lt;=0,"",IF(C1531="Yes","",B1531-COUNTIF($C$20:C1531,"Yes"))),"")</f>
        <v/>
      </c>
      <c r="E1531" s="81" t="str">
        <f t="shared" si="323"/>
        <v/>
      </c>
      <c r="F1531" s="80" t="str">
        <f t="shared" si="330"/>
        <v/>
      </c>
      <c r="G1531" s="80" t="str">
        <f t="shared" si="324"/>
        <v/>
      </c>
      <c r="H1531" s="80" t="str">
        <f t="shared" si="331"/>
        <v/>
      </c>
      <c r="I1531" s="80" t="str">
        <f t="shared" si="325"/>
        <v/>
      </c>
      <c r="J1531" s="80" t="str">
        <f t="shared" si="332"/>
        <v/>
      </c>
      <c r="AG1531" s="16" t="str">
        <f t="shared" si="333"/>
        <v/>
      </c>
      <c r="AH1531" s="69" t="str">
        <f t="shared" si="326"/>
        <v/>
      </c>
      <c r="AI1531" s="70" t="str">
        <f t="shared" si="327"/>
        <v/>
      </c>
      <c r="AJ1531" s="70" t="str">
        <f t="shared" si="328"/>
        <v/>
      </c>
      <c r="AK1531" s="70" t="str">
        <f t="shared" si="334"/>
        <v/>
      </c>
      <c r="AL1531" s="70" t="str">
        <f t="shared" si="335"/>
        <v/>
      </c>
    </row>
    <row r="1532" spans="2:38" ht="15" thickBot="1" x14ac:dyDescent="0.35">
      <c r="B1532" s="79" t="str">
        <f t="shared" si="329"/>
        <v/>
      </c>
      <c r="C1532" s="78" t="str">
        <f t="shared" si="322"/>
        <v/>
      </c>
      <c r="D1532" s="79" t="str">
        <f>IFERROR(IF(J1531&lt;=0,"",IF(C1532="Yes","",B1532-COUNTIF($C$20:C1532,"Yes"))),"")</f>
        <v/>
      </c>
      <c r="E1532" s="81" t="str">
        <f t="shared" si="323"/>
        <v/>
      </c>
      <c r="F1532" s="80" t="str">
        <f t="shared" si="330"/>
        <v/>
      </c>
      <c r="G1532" s="80" t="str">
        <f t="shared" si="324"/>
        <v/>
      </c>
      <c r="H1532" s="80" t="str">
        <f t="shared" si="331"/>
        <v/>
      </c>
      <c r="I1532" s="80" t="str">
        <f t="shared" si="325"/>
        <v/>
      </c>
      <c r="J1532" s="80" t="str">
        <f t="shared" si="332"/>
        <v/>
      </c>
      <c r="AG1532" s="16" t="str">
        <f t="shared" si="333"/>
        <v/>
      </c>
      <c r="AH1532" s="69" t="str">
        <f t="shared" si="326"/>
        <v/>
      </c>
      <c r="AI1532" s="70" t="str">
        <f t="shared" si="327"/>
        <v/>
      </c>
      <c r="AJ1532" s="70" t="str">
        <f t="shared" si="328"/>
        <v/>
      </c>
      <c r="AK1532" s="70" t="str">
        <f t="shared" si="334"/>
        <v/>
      </c>
      <c r="AL1532" s="70" t="str">
        <f t="shared" si="335"/>
        <v/>
      </c>
    </row>
    <row r="1533" spans="2:38" ht="15" thickBot="1" x14ac:dyDescent="0.35">
      <c r="B1533" s="79" t="str">
        <f t="shared" si="329"/>
        <v/>
      </c>
      <c r="C1533" s="78" t="str">
        <f t="shared" si="322"/>
        <v/>
      </c>
      <c r="D1533" s="79" t="str">
        <f>IFERROR(IF(J1532&lt;=0,"",IF(C1533="Yes","",B1533-COUNTIF($C$20:C1533,"Yes"))),"")</f>
        <v/>
      </c>
      <c r="E1533" s="81" t="str">
        <f t="shared" si="323"/>
        <v/>
      </c>
      <c r="F1533" s="80" t="str">
        <f t="shared" si="330"/>
        <v/>
      </c>
      <c r="G1533" s="80" t="str">
        <f t="shared" si="324"/>
        <v/>
      </c>
      <c r="H1533" s="80" t="str">
        <f t="shared" si="331"/>
        <v/>
      </c>
      <c r="I1533" s="80" t="str">
        <f t="shared" si="325"/>
        <v/>
      </c>
      <c r="J1533" s="80" t="str">
        <f t="shared" si="332"/>
        <v/>
      </c>
      <c r="AG1533" s="16" t="str">
        <f t="shared" si="333"/>
        <v/>
      </c>
      <c r="AH1533" s="69" t="str">
        <f t="shared" si="326"/>
        <v/>
      </c>
      <c r="AI1533" s="70" t="str">
        <f t="shared" si="327"/>
        <v/>
      </c>
      <c r="AJ1533" s="70" t="str">
        <f t="shared" si="328"/>
        <v/>
      </c>
      <c r="AK1533" s="70" t="str">
        <f t="shared" si="334"/>
        <v/>
      </c>
      <c r="AL1533" s="70" t="str">
        <f t="shared" si="335"/>
        <v/>
      </c>
    </row>
    <row r="1534" spans="2:38" ht="15" thickBot="1" x14ac:dyDescent="0.35">
      <c r="B1534" s="79" t="str">
        <f t="shared" si="329"/>
        <v/>
      </c>
      <c r="C1534" s="78" t="str">
        <f t="shared" si="322"/>
        <v/>
      </c>
      <c r="D1534" s="79" t="str">
        <f>IFERROR(IF(J1533&lt;=0,"",IF(C1534="Yes","",B1534-COUNTIF($C$20:C1534,"Yes"))),"")</f>
        <v/>
      </c>
      <c r="E1534" s="81" t="str">
        <f t="shared" si="323"/>
        <v/>
      </c>
      <c r="F1534" s="80" t="str">
        <f t="shared" si="330"/>
        <v/>
      </c>
      <c r="G1534" s="80" t="str">
        <f t="shared" si="324"/>
        <v/>
      </c>
      <c r="H1534" s="80" t="str">
        <f t="shared" si="331"/>
        <v/>
      </c>
      <c r="I1534" s="80" t="str">
        <f t="shared" si="325"/>
        <v/>
      </c>
      <c r="J1534" s="80" t="str">
        <f t="shared" si="332"/>
        <v/>
      </c>
      <c r="AG1534" s="16" t="str">
        <f t="shared" si="333"/>
        <v/>
      </c>
      <c r="AH1534" s="69" t="str">
        <f t="shared" si="326"/>
        <v/>
      </c>
      <c r="AI1534" s="70" t="str">
        <f t="shared" si="327"/>
        <v/>
      </c>
      <c r="AJ1534" s="70" t="str">
        <f t="shared" si="328"/>
        <v/>
      </c>
      <c r="AK1534" s="70" t="str">
        <f t="shared" si="334"/>
        <v/>
      </c>
      <c r="AL1534" s="70" t="str">
        <f t="shared" si="335"/>
        <v/>
      </c>
    </row>
    <row r="1535" spans="2:38" ht="15" thickBot="1" x14ac:dyDescent="0.35">
      <c r="B1535" s="79" t="str">
        <f t="shared" si="329"/>
        <v/>
      </c>
      <c r="C1535" s="78" t="str">
        <f t="shared" si="322"/>
        <v/>
      </c>
      <c r="D1535" s="79" t="str">
        <f>IFERROR(IF(J1534&lt;=0,"",IF(C1535="Yes","",B1535-COUNTIF($C$20:C1535,"Yes"))),"")</f>
        <v/>
      </c>
      <c r="E1535" s="81" t="str">
        <f t="shared" si="323"/>
        <v/>
      </c>
      <c r="F1535" s="80" t="str">
        <f t="shared" si="330"/>
        <v/>
      </c>
      <c r="G1535" s="80" t="str">
        <f t="shared" si="324"/>
        <v/>
      </c>
      <c r="H1535" s="80" t="str">
        <f t="shared" si="331"/>
        <v/>
      </c>
      <c r="I1535" s="80" t="str">
        <f t="shared" si="325"/>
        <v/>
      </c>
      <c r="J1535" s="80" t="str">
        <f t="shared" si="332"/>
        <v/>
      </c>
      <c r="AG1535" s="16" t="str">
        <f t="shared" si="333"/>
        <v/>
      </c>
      <c r="AH1535" s="69" t="str">
        <f t="shared" si="326"/>
        <v/>
      </c>
      <c r="AI1535" s="70" t="str">
        <f t="shared" si="327"/>
        <v/>
      </c>
      <c r="AJ1535" s="70" t="str">
        <f t="shared" si="328"/>
        <v/>
      </c>
      <c r="AK1535" s="70" t="str">
        <f t="shared" si="334"/>
        <v/>
      </c>
      <c r="AL1535" s="70" t="str">
        <f t="shared" si="335"/>
        <v/>
      </c>
    </row>
    <row r="1536" spans="2:38" ht="15" thickBot="1" x14ac:dyDescent="0.35">
      <c r="B1536" s="79" t="str">
        <f t="shared" si="329"/>
        <v/>
      </c>
      <c r="C1536" s="78" t="str">
        <f t="shared" si="322"/>
        <v/>
      </c>
      <c r="D1536" s="79" t="str">
        <f>IFERROR(IF(J1535&lt;=0,"",IF(C1536="Yes","",B1536-COUNTIF($C$20:C1536,"Yes"))),"")</f>
        <v/>
      </c>
      <c r="E1536" s="81" t="str">
        <f t="shared" si="323"/>
        <v/>
      </c>
      <c r="F1536" s="80" t="str">
        <f t="shared" si="330"/>
        <v/>
      </c>
      <c r="G1536" s="80" t="str">
        <f t="shared" si="324"/>
        <v/>
      </c>
      <c r="H1536" s="80" t="str">
        <f t="shared" si="331"/>
        <v/>
      </c>
      <c r="I1536" s="80" t="str">
        <f t="shared" si="325"/>
        <v/>
      </c>
      <c r="J1536" s="80" t="str">
        <f t="shared" si="332"/>
        <v/>
      </c>
      <c r="AG1536" s="16" t="str">
        <f t="shared" si="333"/>
        <v/>
      </c>
      <c r="AH1536" s="69" t="str">
        <f t="shared" si="326"/>
        <v/>
      </c>
      <c r="AI1536" s="70" t="str">
        <f t="shared" si="327"/>
        <v/>
      </c>
      <c r="AJ1536" s="70" t="str">
        <f t="shared" si="328"/>
        <v/>
      </c>
      <c r="AK1536" s="70" t="str">
        <f t="shared" si="334"/>
        <v/>
      </c>
      <c r="AL1536" s="70" t="str">
        <f t="shared" si="335"/>
        <v/>
      </c>
    </row>
    <row r="1537" spans="2:38" ht="15" thickBot="1" x14ac:dyDescent="0.35">
      <c r="B1537" s="79" t="str">
        <f t="shared" si="329"/>
        <v/>
      </c>
      <c r="C1537" s="78" t="str">
        <f t="shared" si="322"/>
        <v/>
      </c>
      <c r="D1537" s="79" t="str">
        <f>IFERROR(IF(J1536&lt;=0,"",IF(C1537="Yes","",B1537-COUNTIF($C$20:C1537,"Yes"))),"")</f>
        <v/>
      </c>
      <c r="E1537" s="81" t="str">
        <f t="shared" si="323"/>
        <v/>
      </c>
      <c r="F1537" s="80" t="str">
        <f t="shared" si="330"/>
        <v/>
      </c>
      <c r="G1537" s="80" t="str">
        <f t="shared" si="324"/>
        <v/>
      </c>
      <c r="H1537" s="80" t="str">
        <f t="shared" si="331"/>
        <v/>
      </c>
      <c r="I1537" s="80" t="str">
        <f t="shared" si="325"/>
        <v/>
      </c>
      <c r="J1537" s="80" t="str">
        <f t="shared" si="332"/>
        <v/>
      </c>
      <c r="AG1537" s="16" t="str">
        <f t="shared" si="333"/>
        <v/>
      </c>
      <c r="AH1537" s="69" t="str">
        <f t="shared" si="326"/>
        <v/>
      </c>
      <c r="AI1537" s="70" t="str">
        <f t="shared" si="327"/>
        <v/>
      </c>
      <c r="AJ1537" s="70" t="str">
        <f t="shared" si="328"/>
        <v/>
      </c>
      <c r="AK1537" s="70" t="str">
        <f t="shared" si="334"/>
        <v/>
      </c>
      <c r="AL1537" s="70" t="str">
        <f t="shared" si="335"/>
        <v/>
      </c>
    </row>
    <row r="1538" spans="2:38" ht="15" thickBot="1" x14ac:dyDescent="0.35">
      <c r="B1538" s="79" t="str">
        <f t="shared" si="329"/>
        <v/>
      </c>
      <c r="C1538" s="78" t="str">
        <f t="shared" si="322"/>
        <v/>
      </c>
      <c r="D1538" s="79" t="str">
        <f>IFERROR(IF(J1537&lt;=0,"",IF(C1538="Yes","",B1538-COUNTIF($C$20:C1538,"Yes"))),"")</f>
        <v/>
      </c>
      <c r="E1538" s="81" t="str">
        <f t="shared" si="323"/>
        <v/>
      </c>
      <c r="F1538" s="80" t="str">
        <f t="shared" si="330"/>
        <v/>
      </c>
      <c r="G1538" s="80" t="str">
        <f t="shared" si="324"/>
        <v/>
      </c>
      <c r="H1538" s="80" t="str">
        <f t="shared" si="331"/>
        <v/>
      </c>
      <c r="I1538" s="80" t="str">
        <f t="shared" si="325"/>
        <v/>
      </c>
      <c r="J1538" s="80" t="str">
        <f t="shared" si="332"/>
        <v/>
      </c>
      <c r="AG1538" s="16" t="str">
        <f t="shared" si="333"/>
        <v/>
      </c>
      <c r="AH1538" s="69" t="str">
        <f t="shared" si="326"/>
        <v/>
      </c>
      <c r="AI1538" s="70" t="str">
        <f t="shared" si="327"/>
        <v/>
      </c>
      <c r="AJ1538" s="70" t="str">
        <f t="shared" si="328"/>
        <v/>
      </c>
      <c r="AK1538" s="70" t="str">
        <f t="shared" si="334"/>
        <v/>
      </c>
      <c r="AL1538" s="70" t="str">
        <f t="shared" si="335"/>
        <v/>
      </c>
    </row>
    <row r="1539" spans="2:38" ht="15" thickBot="1" x14ac:dyDescent="0.35">
      <c r="B1539" s="79" t="str">
        <f t="shared" si="329"/>
        <v/>
      </c>
      <c r="C1539" s="78" t="str">
        <f t="shared" si="322"/>
        <v/>
      </c>
      <c r="D1539" s="79" t="str">
        <f>IFERROR(IF(J1538&lt;=0,"",IF(C1539="Yes","",B1539-COUNTIF($C$20:C1539,"Yes"))),"")</f>
        <v/>
      </c>
      <c r="E1539" s="81" t="str">
        <f t="shared" si="323"/>
        <v/>
      </c>
      <c r="F1539" s="80" t="str">
        <f t="shared" si="330"/>
        <v/>
      </c>
      <c r="G1539" s="80" t="str">
        <f t="shared" si="324"/>
        <v/>
      </c>
      <c r="H1539" s="80" t="str">
        <f t="shared" si="331"/>
        <v/>
      </c>
      <c r="I1539" s="80" t="str">
        <f t="shared" si="325"/>
        <v/>
      </c>
      <c r="J1539" s="80" t="str">
        <f t="shared" si="332"/>
        <v/>
      </c>
      <c r="AG1539" s="16" t="str">
        <f t="shared" si="333"/>
        <v/>
      </c>
      <c r="AH1539" s="69" t="str">
        <f t="shared" si="326"/>
        <v/>
      </c>
      <c r="AI1539" s="70" t="str">
        <f t="shared" si="327"/>
        <v/>
      </c>
      <c r="AJ1539" s="70" t="str">
        <f t="shared" si="328"/>
        <v/>
      </c>
      <c r="AK1539" s="70" t="str">
        <f t="shared" si="334"/>
        <v/>
      </c>
      <c r="AL1539" s="70" t="str">
        <f t="shared" si="335"/>
        <v/>
      </c>
    </row>
    <row r="1540" spans="2:38" ht="15" thickBot="1" x14ac:dyDescent="0.35">
      <c r="B1540" s="79" t="str">
        <f t="shared" si="329"/>
        <v/>
      </c>
      <c r="C1540" s="78" t="str">
        <f t="shared" si="322"/>
        <v/>
      </c>
      <c r="D1540" s="79" t="str">
        <f>IFERROR(IF(J1539&lt;=0,"",IF(C1540="Yes","",B1540-COUNTIF($C$20:C1540,"Yes"))),"")</f>
        <v/>
      </c>
      <c r="E1540" s="81" t="str">
        <f t="shared" si="323"/>
        <v/>
      </c>
      <c r="F1540" s="80" t="str">
        <f t="shared" si="330"/>
        <v/>
      </c>
      <c r="G1540" s="80" t="str">
        <f t="shared" si="324"/>
        <v/>
      </c>
      <c r="H1540" s="80" t="str">
        <f t="shared" si="331"/>
        <v/>
      </c>
      <c r="I1540" s="80" t="str">
        <f t="shared" si="325"/>
        <v/>
      </c>
      <c r="J1540" s="80" t="str">
        <f t="shared" si="332"/>
        <v/>
      </c>
      <c r="AG1540" s="16" t="str">
        <f t="shared" si="333"/>
        <v/>
      </c>
      <c r="AH1540" s="69" t="str">
        <f t="shared" si="326"/>
        <v/>
      </c>
      <c r="AI1540" s="70" t="str">
        <f t="shared" si="327"/>
        <v/>
      </c>
      <c r="AJ1540" s="70" t="str">
        <f t="shared" si="328"/>
        <v/>
      </c>
      <c r="AK1540" s="70" t="str">
        <f t="shared" si="334"/>
        <v/>
      </c>
      <c r="AL1540" s="70" t="str">
        <f t="shared" si="335"/>
        <v/>
      </c>
    </row>
    <row r="1541" spans="2:38" ht="15" thickBot="1" x14ac:dyDescent="0.35">
      <c r="B1541" s="79" t="str">
        <f t="shared" si="329"/>
        <v/>
      </c>
      <c r="C1541" s="78" t="str">
        <f t="shared" si="322"/>
        <v/>
      </c>
      <c r="D1541" s="79" t="str">
        <f>IFERROR(IF(J1540&lt;=0,"",IF(C1541="Yes","",B1541-COUNTIF($C$20:C1541,"Yes"))),"")</f>
        <v/>
      </c>
      <c r="E1541" s="81" t="str">
        <f t="shared" si="323"/>
        <v/>
      </c>
      <c r="F1541" s="80" t="str">
        <f t="shared" si="330"/>
        <v/>
      </c>
      <c r="G1541" s="80" t="str">
        <f t="shared" si="324"/>
        <v/>
      </c>
      <c r="H1541" s="80" t="str">
        <f t="shared" si="331"/>
        <v/>
      </c>
      <c r="I1541" s="80" t="str">
        <f t="shared" si="325"/>
        <v/>
      </c>
      <c r="J1541" s="80" t="str">
        <f t="shared" si="332"/>
        <v/>
      </c>
      <c r="AG1541" s="16" t="str">
        <f t="shared" si="333"/>
        <v/>
      </c>
      <c r="AH1541" s="69" t="str">
        <f t="shared" si="326"/>
        <v/>
      </c>
      <c r="AI1541" s="70" t="str">
        <f t="shared" si="327"/>
        <v/>
      </c>
      <c r="AJ1541" s="70" t="str">
        <f t="shared" si="328"/>
        <v/>
      </c>
      <c r="AK1541" s="70" t="str">
        <f t="shared" si="334"/>
        <v/>
      </c>
      <c r="AL1541" s="70" t="str">
        <f t="shared" si="335"/>
        <v/>
      </c>
    </row>
    <row r="1542" spans="2:38" ht="15" thickBot="1" x14ac:dyDescent="0.35">
      <c r="B1542" s="79" t="str">
        <f t="shared" si="329"/>
        <v/>
      </c>
      <c r="C1542" s="78" t="str">
        <f t="shared" si="322"/>
        <v/>
      </c>
      <c r="D1542" s="79" t="str">
        <f>IFERROR(IF(J1541&lt;=0,"",IF(C1542="Yes","",B1542-COUNTIF($C$20:C1542,"Yes"))),"")</f>
        <v/>
      </c>
      <c r="E1542" s="81" t="str">
        <f t="shared" si="323"/>
        <v/>
      </c>
      <c r="F1542" s="80" t="str">
        <f t="shared" si="330"/>
        <v/>
      </c>
      <c r="G1542" s="80" t="str">
        <f t="shared" si="324"/>
        <v/>
      </c>
      <c r="H1542" s="80" t="str">
        <f t="shared" si="331"/>
        <v/>
      </c>
      <c r="I1542" s="80" t="str">
        <f t="shared" si="325"/>
        <v/>
      </c>
      <c r="J1542" s="80" t="str">
        <f t="shared" si="332"/>
        <v/>
      </c>
      <c r="AG1542" s="16" t="str">
        <f t="shared" si="333"/>
        <v/>
      </c>
      <c r="AH1542" s="69" t="str">
        <f t="shared" si="326"/>
        <v/>
      </c>
      <c r="AI1542" s="70" t="str">
        <f t="shared" si="327"/>
        <v/>
      </c>
      <c r="AJ1542" s="70" t="str">
        <f t="shared" si="328"/>
        <v/>
      </c>
      <c r="AK1542" s="70" t="str">
        <f t="shared" si="334"/>
        <v/>
      </c>
      <c r="AL1542" s="70" t="str">
        <f t="shared" si="335"/>
        <v/>
      </c>
    </row>
    <row r="1543" spans="2:38" ht="15" thickBot="1" x14ac:dyDescent="0.35">
      <c r="B1543" s="79" t="str">
        <f t="shared" si="329"/>
        <v/>
      </c>
      <c r="C1543" s="78" t="str">
        <f t="shared" si="322"/>
        <v/>
      </c>
      <c r="D1543" s="79" t="str">
        <f>IFERROR(IF(J1542&lt;=0,"",IF(C1543="Yes","",B1543-COUNTIF($C$20:C1543,"Yes"))),"")</f>
        <v/>
      </c>
      <c r="E1543" s="81" t="str">
        <f t="shared" si="323"/>
        <v/>
      </c>
      <c r="F1543" s="80" t="str">
        <f t="shared" si="330"/>
        <v/>
      </c>
      <c r="G1543" s="80" t="str">
        <f t="shared" si="324"/>
        <v/>
      </c>
      <c r="H1543" s="80" t="str">
        <f t="shared" si="331"/>
        <v/>
      </c>
      <c r="I1543" s="80" t="str">
        <f t="shared" si="325"/>
        <v/>
      </c>
      <c r="J1543" s="80" t="str">
        <f t="shared" si="332"/>
        <v/>
      </c>
      <c r="AG1543" s="16" t="str">
        <f t="shared" si="333"/>
        <v/>
      </c>
      <c r="AH1543" s="69" t="str">
        <f t="shared" si="326"/>
        <v/>
      </c>
      <c r="AI1543" s="70" t="str">
        <f t="shared" si="327"/>
        <v/>
      </c>
      <c r="AJ1543" s="70" t="str">
        <f t="shared" si="328"/>
        <v/>
      </c>
      <c r="AK1543" s="70" t="str">
        <f t="shared" si="334"/>
        <v/>
      </c>
      <c r="AL1543" s="70" t="str">
        <f t="shared" si="335"/>
        <v/>
      </c>
    </row>
    <row r="1544" spans="2:38" ht="15" thickBot="1" x14ac:dyDescent="0.35">
      <c r="B1544" s="79" t="str">
        <f t="shared" si="329"/>
        <v/>
      </c>
      <c r="C1544" s="78" t="str">
        <f t="shared" si="322"/>
        <v/>
      </c>
      <c r="D1544" s="79" t="str">
        <f>IFERROR(IF(J1543&lt;=0,"",IF(C1544="Yes","",B1544-COUNTIF($C$20:C1544,"Yes"))),"")</f>
        <v/>
      </c>
      <c r="E1544" s="81" t="str">
        <f t="shared" si="323"/>
        <v/>
      </c>
      <c r="F1544" s="80" t="str">
        <f t="shared" si="330"/>
        <v/>
      </c>
      <c r="G1544" s="80" t="str">
        <f t="shared" si="324"/>
        <v/>
      </c>
      <c r="H1544" s="80" t="str">
        <f t="shared" si="331"/>
        <v/>
      </c>
      <c r="I1544" s="80" t="str">
        <f t="shared" si="325"/>
        <v/>
      </c>
      <c r="J1544" s="80" t="str">
        <f t="shared" si="332"/>
        <v/>
      </c>
      <c r="AG1544" s="16" t="str">
        <f t="shared" si="333"/>
        <v/>
      </c>
      <c r="AH1544" s="69" t="str">
        <f t="shared" si="326"/>
        <v/>
      </c>
      <c r="AI1544" s="70" t="str">
        <f t="shared" si="327"/>
        <v/>
      </c>
      <c r="AJ1544" s="70" t="str">
        <f t="shared" si="328"/>
        <v/>
      </c>
      <c r="AK1544" s="70" t="str">
        <f t="shared" si="334"/>
        <v/>
      </c>
      <c r="AL1544" s="70" t="str">
        <f t="shared" si="335"/>
        <v/>
      </c>
    </row>
    <row r="1545" spans="2:38" ht="15" thickBot="1" x14ac:dyDescent="0.35">
      <c r="B1545" s="79" t="str">
        <f t="shared" si="329"/>
        <v/>
      </c>
      <c r="C1545" s="78" t="str">
        <f t="shared" si="322"/>
        <v/>
      </c>
      <c r="D1545" s="79" t="str">
        <f>IFERROR(IF(J1544&lt;=0,"",IF(C1545="Yes","",B1545-COUNTIF($C$20:C1545,"Yes"))),"")</f>
        <v/>
      </c>
      <c r="E1545" s="81" t="str">
        <f t="shared" si="323"/>
        <v/>
      </c>
      <c r="F1545" s="80" t="str">
        <f t="shared" si="330"/>
        <v/>
      </c>
      <c r="G1545" s="80" t="str">
        <f t="shared" si="324"/>
        <v/>
      </c>
      <c r="H1545" s="80" t="str">
        <f t="shared" si="331"/>
        <v/>
      </c>
      <c r="I1545" s="80" t="str">
        <f t="shared" si="325"/>
        <v/>
      </c>
      <c r="J1545" s="80" t="str">
        <f t="shared" si="332"/>
        <v/>
      </c>
      <c r="AG1545" s="16" t="str">
        <f t="shared" si="333"/>
        <v/>
      </c>
      <c r="AH1545" s="69" t="str">
        <f t="shared" si="326"/>
        <v/>
      </c>
      <c r="AI1545" s="70" t="str">
        <f t="shared" si="327"/>
        <v/>
      </c>
      <c r="AJ1545" s="70" t="str">
        <f t="shared" si="328"/>
        <v/>
      </c>
      <c r="AK1545" s="70" t="str">
        <f t="shared" si="334"/>
        <v/>
      </c>
      <c r="AL1545" s="70" t="str">
        <f t="shared" si="335"/>
        <v/>
      </c>
    </row>
    <row r="1546" spans="2:38" ht="15" thickBot="1" x14ac:dyDescent="0.35">
      <c r="B1546" s="79" t="str">
        <f t="shared" si="329"/>
        <v/>
      </c>
      <c r="C1546" s="78" t="str">
        <f t="shared" si="322"/>
        <v/>
      </c>
      <c r="D1546" s="79" t="str">
        <f>IFERROR(IF(J1545&lt;=0,"",IF(C1546="Yes","",B1546-COUNTIF($C$20:C1546,"Yes"))),"")</f>
        <v/>
      </c>
      <c r="E1546" s="81" t="str">
        <f t="shared" si="323"/>
        <v/>
      </c>
      <c r="F1546" s="80" t="str">
        <f t="shared" si="330"/>
        <v/>
      </c>
      <c r="G1546" s="80" t="str">
        <f t="shared" si="324"/>
        <v/>
      </c>
      <c r="H1546" s="80" t="str">
        <f t="shared" si="331"/>
        <v/>
      </c>
      <c r="I1546" s="80" t="str">
        <f t="shared" si="325"/>
        <v/>
      </c>
      <c r="J1546" s="80" t="str">
        <f t="shared" si="332"/>
        <v/>
      </c>
      <c r="AG1546" s="16" t="str">
        <f t="shared" si="333"/>
        <v/>
      </c>
      <c r="AH1546" s="69" t="str">
        <f t="shared" si="326"/>
        <v/>
      </c>
      <c r="AI1546" s="70" t="str">
        <f t="shared" si="327"/>
        <v/>
      </c>
      <c r="AJ1546" s="70" t="str">
        <f t="shared" si="328"/>
        <v/>
      </c>
      <c r="AK1546" s="70" t="str">
        <f t="shared" si="334"/>
        <v/>
      </c>
      <c r="AL1546" s="70" t="str">
        <f t="shared" si="335"/>
        <v/>
      </c>
    </row>
    <row r="1547" spans="2:38" ht="15" thickBot="1" x14ac:dyDescent="0.35">
      <c r="B1547" s="79" t="str">
        <f t="shared" si="329"/>
        <v/>
      </c>
      <c r="C1547" s="78" t="str">
        <f t="shared" si="322"/>
        <v/>
      </c>
      <c r="D1547" s="79" t="str">
        <f>IFERROR(IF(J1546&lt;=0,"",IF(C1547="Yes","",B1547-COUNTIF($C$20:C1547,"Yes"))),"")</f>
        <v/>
      </c>
      <c r="E1547" s="81" t="str">
        <f t="shared" si="323"/>
        <v/>
      </c>
      <c r="F1547" s="80" t="str">
        <f t="shared" si="330"/>
        <v/>
      </c>
      <c r="G1547" s="80" t="str">
        <f t="shared" si="324"/>
        <v/>
      </c>
      <c r="H1547" s="80" t="str">
        <f t="shared" si="331"/>
        <v/>
      </c>
      <c r="I1547" s="80" t="str">
        <f t="shared" si="325"/>
        <v/>
      </c>
      <c r="J1547" s="80" t="str">
        <f t="shared" si="332"/>
        <v/>
      </c>
      <c r="AG1547" s="16" t="str">
        <f t="shared" si="333"/>
        <v/>
      </c>
      <c r="AH1547" s="69" t="str">
        <f t="shared" si="326"/>
        <v/>
      </c>
      <c r="AI1547" s="70" t="str">
        <f t="shared" si="327"/>
        <v/>
      </c>
      <c r="AJ1547" s="70" t="str">
        <f t="shared" si="328"/>
        <v/>
      </c>
      <c r="AK1547" s="70" t="str">
        <f t="shared" si="334"/>
        <v/>
      </c>
      <c r="AL1547" s="70" t="str">
        <f t="shared" si="335"/>
        <v/>
      </c>
    </row>
    <row r="1548" spans="2:38" ht="15" thickBot="1" x14ac:dyDescent="0.35">
      <c r="B1548" s="79" t="str">
        <f t="shared" si="329"/>
        <v/>
      </c>
      <c r="C1548" s="78" t="str">
        <f t="shared" si="322"/>
        <v/>
      </c>
      <c r="D1548" s="79" t="str">
        <f>IFERROR(IF(J1547&lt;=0,"",IF(C1548="Yes","",B1548-COUNTIF($C$20:C1548,"Yes"))),"")</f>
        <v/>
      </c>
      <c r="E1548" s="81" t="str">
        <f t="shared" si="323"/>
        <v/>
      </c>
      <c r="F1548" s="80" t="str">
        <f t="shared" si="330"/>
        <v/>
      </c>
      <c r="G1548" s="80" t="str">
        <f t="shared" si="324"/>
        <v/>
      </c>
      <c r="H1548" s="80" t="str">
        <f t="shared" si="331"/>
        <v/>
      </c>
      <c r="I1548" s="80" t="str">
        <f t="shared" si="325"/>
        <v/>
      </c>
      <c r="J1548" s="80" t="str">
        <f t="shared" si="332"/>
        <v/>
      </c>
      <c r="AG1548" s="16" t="str">
        <f t="shared" si="333"/>
        <v/>
      </c>
      <c r="AH1548" s="69" t="str">
        <f t="shared" si="326"/>
        <v/>
      </c>
      <c r="AI1548" s="70" t="str">
        <f t="shared" si="327"/>
        <v/>
      </c>
      <c r="AJ1548" s="70" t="str">
        <f t="shared" si="328"/>
        <v/>
      </c>
      <c r="AK1548" s="70" t="str">
        <f t="shared" si="334"/>
        <v/>
      </c>
      <c r="AL1548" s="70" t="str">
        <f t="shared" si="335"/>
        <v/>
      </c>
    </row>
    <row r="1549" spans="2:38" ht="15" thickBot="1" x14ac:dyDescent="0.35">
      <c r="B1549" s="79" t="str">
        <f t="shared" si="329"/>
        <v/>
      </c>
      <c r="C1549" s="78" t="str">
        <f t="shared" si="322"/>
        <v/>
      </c>
      <c r="D1549" s="79" t="str">
        <f>IFERROR(IF(J1548&lt;=0,"",IF(C1549="Yes","",B1549-COUNTIF($C$20:C1549,"Yes"))),"")</f>
        <v/>
      </c>
      <c r="E1549" s="81" t="str">
        <f t="shared" si="323"/>
        <v/>
      </c>
      <c r="F1549" s="80" t="str">
        <f t="shared" si="330"/>
        <v/>
      </c>
      <c r="G1549" s="80" t="str">
        <f t="shared" si="324"/>
        <v/>
      </c>
      <c r="H1549" s="80" t="str">
        <f t="shared" si="331"/>
        <v/>
      </c>
      <c r="I1549" s="80" t="str">
        <f t="shared" si="325"/>
        <v/>
      </c>
      <c r="J1549" s="80" t="str">
        <f t="shared" si="332"/>
        <v/>
      </c>
      <c r="AG1549" s="16" t="str">
        <f t="shared" si="333"/>
        <v/>
      </c>
      <c r="AH1549" s="69" t="str">
        <f t="shared" si="326"/>
        <v/>
      </c>
      <c r="AI1549" s="70" t="str">
        <f t="shared" si="327"/>
        <v/>
      </c>
      <c r="AJ1549" s="70" t="str">
        <f t="shared" si="328"/>
        <v/>
      </c>
      <c r="AK1549" s="70" t="str">
        <f t="shared" si="334"/>
        <v/>
      </c>
      <c r="AL1549" s="70" t="str">
        <f t="shared" si="335"/>
        <v/>
      </c>
    </row>
    <row r="1550" spans="2:38" ht="15" thickBot="1" x14ac:dyDescent="0.35">
      <c r="B1550" s="79" t="str">
        <f t="shared" si="329"/>
        <v/>
      </c>
      <c r="C1550" s="78" t="str">
        <f t="shared" si="322"/>
        <v/>
      </c>
      <c r="D1550" s="79" t="str">
        <f>IFERROR(IF(J1549&lt;=0,"",IF(C1550="Yes","",B1550-COUNTIF($C$20:C1550,"Yes"))),"")</f>
        <v/>
      </c>
      <c r="E1550" s="81" t="str">
        <f t="shared" si="323"/>
        <v/>
      </c>
      <c r="F1550" s="80" t="str">
        <f t="shared" si="330"/>
        <v/>
      </c>
      <c r="G1550" s="80" t="str">
        <f t="shared" si="324"/>
        <v/>
      </c>
      <c r="H1550" s="80" t="str">
        <f t="shared" si="331"/>
        <v/>
      </c>
      <c r="I1550" s="80" t="str">
        <f t="shared" si="325"/>
        <v/>
      </c>
      <c r="J1550" s="80" t="str">
        <f t="shared" si="332"/>
        <v/>
      </c>
      <c r="AG1550" s="16" t="str">
        <f t="shared" si="333"/>
        <v/>
      </c>
      <c r="AH1550" s="69" t="str">
        <f t="shared" si="326"/>
        <v/>
      </c>
      <c r="AI1550" s="70" t="str">
        <f t="shared" si="327"/>
        <v/>
      </c>
      <c r="AJ1550" s="70" t="str">
        <f t="shared" si="328"/>
        <v/>
      </c>
      <c r="AK1550" s="70" t="str">
        <f t="shared" si="334"/>
        <v/>
      </c>
      <c r="AL1550" s="70" t="str">
        <f t="shared" si="335"/>
        <v/>
      </c>
    </row>
    <row r="1551" spans="2:38" ht="15" thickBot="1" x14ac:dyDescent="0.35">
      <c r="B1551" s="79" t="str">
        <f t="shared" si="329"/>
        <v/>
      </c>
      <c r="C1551" s="78" t="str">
        <f t="shared" si="322"/>
        <v/>
      </c>
      <c r="D1551" s="79" t="str">
        <f>IFERROR(IF(J1550&lt;=0,"",IF(C1551="Yes","",B1551-COUNTIF($C$20:C1551,"Yes"))),"")</f>
        <v/>
      </c>
      <c r="E1551" s="81" t="str">
        <f t="shared" si="323"/>
        <v/>
      </c>
      <c r="F1551" s="80" t="str">
        <f t="shared" si="330"/>
        <v/>
      </c>
      <c r="G1551" s="80" t="str">
        <f t="shared" si="324"/>
        <v/>
      </c>
      <c r="H1551" s="80" t="str">
        <f t="shared" si="331"/>
        <v/>
      </c>
      <c r="I1551" s="80" t="str">
        <f t="shared" si="325"/>
        <v/>
      </c>
      <c r="J1551" s="80" t="str">
        <f t="shared" si="332"/>
        <v/>
      </c>
      <c r="AG1551" s="16" t="str">
        <f t="shared" si="333"/>
        <v/>
      </c>
      <c r="AH1551" s="69" t="str">
        <f t="shared" si="326"/>
        <v/>
      </c>
      <c r="AI1551" s="70" t="str">
        <f t="shared" si="327"/>
        <v/>
      </c>
      <c r="AJ1551" s="70" t="str">
        <f t="shared" si="328"/>
        <v/>
      </c>
      <c r="AK1551" s="70" t="str">
        <f t="shared" si="334"/>
        <v/>
      </c>
      <c r="AL1551" s="70" t="str">
        <f t="shared" si="335"/>
        <v/>
      </c>
    </row>
    <row r="1552" spans="2:38" ht="15" thickBot="1" x14ac:dyDescent="0.35">
      <c r="B1552" s="79" t="str">
        <f t="shared" si="329"/>
        <v/>
      </c>
      <c r="C1552" s="78" t="str">
        <f t="shared" si="322"/>
        <v/>
      </c>
      <c r="D1552" s="79" t="str">
        <f>IFERROR(IF(J1551&lt;=0,"",IF(C1552="Yes","",B1552-COUNTIF($C$20:C1552,"Yes"))),"")</f>
        <v/>
      </c>
      <c r="E1552" s="81" t="str">
        <f t="shared" si="323"/>
        <v/>
      </c>
      <c r="F1552" s="80" t="str">
        <f t="shared" si="330"/>
        <v/>
      </c>
      <c r="G1552" s="80" t="str">
        <f t="shared" si="324"/>
        <v/>
      </c>
      <c r="H1552" s="80" t="str">
        <f t="shared" si="331"/>
        <v/>
      </c>
      <c r="I1552" s="80" t="str">
        <f t="shared" si="325"/>
        <v/>
      </c>
      <c r="J1552" s="80" t="str">
        <f t="shared" si="332"/>
        <v/>
      </c>
      <c r="AG1552" s="16" t="str">
        <f t="shared" si="333"/>
        <v/>
      </c>
      <c r="AH1552" s="69" t="str">
        <f t="shared" si="326"/>
        <v/>
      </c>
      <c r="AI1552" s="70" t="str">
        <f t="shared" si="327"/>
        <v/>
      </c>
      <c r="AJ1552" s="70" t="str">
        <f t="shared" si="328"/>
        <v/>
      </c>
      <c r="AK1552" s="70" t="str">
        <f t="shared" si="334"/>
        <v/>
      </c>
      <c r="AL1552" s="70" t="str">
        <f t="shared" si="335"/>
        <v/>
      </c>
    </row>
    <row r="1553" spans="2:38" ht="15" thickBot="1" x14ac:dyDescent="0.35">
      <c r="B1553" s="79" t="str">
        <f t="shared" si="329"/>
        <v/>
      </c>
      <c r="C1553" s="78" t="str">
        <f t="shared" si="322"/>
        <v/>
      </c>
      <c r="D1553" s="79" t="str">
        <f>IFERROR(IF(J1552&lt;=0,"",IF(C1553="Yes","",B1553-COUNTIF($C$20:C1553,"Yes"))),"")</f>
        <v/>
      </c>
      <c r="E1553" s="81" t="str">
        <f t="shared" si="323"/>
        <v/>
      </c>
      <c r="F1553" s="80" t="str">
        <f t="shared" si="330"/>
        <v/>
      </c>
      <c r="G1553" s="80" t="str">
        <f t="shared" si="324"/>
        <v/>
      </c>
      <c r="H1553" s="80" t="str">
        <f t="shared" si="331"/>
        <v/>
      </c>
      <c r="I1553" s="80" t="str">
        <f t="shared" si="325"/>
        <v/>
      </c>
      <c r="J1553" s="80" t="str">
        <f t="shared" si="332"/>
        <v/>
      </c>
      <c r="AG1553" s="16" t="str">
        <f t="shared" si="333"/>
        <v/>
      </c>
      <c r="AH1553" s="69" t="str">
        <f t="shared" si="326"/>
        <v/>
      </c>
      <c r="AI1553" s="70" t="str">
        <f t="shared" si="327"/>
        <v/>
      </c>
      <c r="AJ1553" s="70" t="str">
        <f t="shared" si="328"/>
        <v/>
      </c>
      <c r="AK1553" s="70" t="str">
        <f t="shared" si="334"/>
        <v/>
      </c>
      <c r="AL1553" s="70" t="str">
        <f t="shared" si="335"/>
        <v/>
      </c>
    </row>
    <row r="1554" spans="2:38" ht="15" thickBot="1" x14ac:dyDescent="0.35">
      <c r="B1554" s="79" t="str">
        <f t="shared" si="329"/>
        <v/>
      </c>
      <c r="C1554" s="78" t="str">
        <f t="shared" si="322"/>
        <v/>
      </c>
      <c r="D1554" s="79" t="str">
        <f>IFERROR(IF(J1553&lt;=0,"",IF(C1554="Yes","",B1554-COUNTIF($C$20:C1554,"Yes"))),"")</f>
        <v/>
      </c>
      <c r="E1554" s="81" t="str">
        <f t="shared" si="323"/>
        <v/>
      </c>
      <c r="F1554" s="80" t="str">
        <f t="shared" si="330"/>
        <v/>
      </c>
      <c r="G1554" s="80" t="str">
        <f t="shared" si="324"/>
        <v/>
      </c>
      <c r="H1554" s="80" t="str">
        <f t="shared" si="331"/>
        <v/>
      </c>
      <c r="I1554" s="80" t="str">
        <f t="shared" si="325"/>
        <v/>
      </c>
      <c r="J1554" s="80" t="str">
        <f t="shared" si="332"/>
        <v/>
      </c>
      <c r="AG1554" s="16" t="str">
        <f t="shared" si="333"/>
        <v/>
      </c>
      <c r="AH1554" s="69" t="str">
        <f t="shared" si="326"/>
        <v/>
      </c>
      <c r="AI1554" s="70" t="str">
        <f t="shared" si="327"/>
        <v/>
      </c>
      <c r="AJ1554" s="70" t="str">
        <f t="shared" si="328"/>
        <v/>
      </c>
      <c r="AK1554" s="70" t="str">
        <f t="shared" si="334"/>
        <v/>
      </c>
      <c r="AL1554" s="70" t="str">
        <f t="shared" si="335"/>
        <v/>
      </c>
    </row>
    <row r="1555" spans="2:38" ht="15" thickBot="1" x14ac:dyDescent="0.35">
      <c r="B1555" s="79" t="str">
        <f t="shared" si="329"/>
        <v/>
      </c>
      <c r="C1555" s="78" t="str">
        <f t="shared" si="322"/>
        <v/>
      </c>
      <c r="D1555" s="79" t="str">
        <f>IFERROR(IF(J1554&lt;=0,"",IF(C1555="Yes","",B1555-COUNTIF($C$20:C1555,"Yes"))),"")</f>
        <v/>
      </c>
      <c r="E1555" s="81" t="str">
        <f t="shared" si="323"/>
        <v/>
      </c>
      <c r="F1555" s="80" t="str">
        <f t="shared" si="330"/>
        <v/>
      </c>
      <c r="G1555" s="80" t="str">
        <f t="shared" si="324"/>
        <v/>
      </c>
      <c r="H1555" s="80" t="str">
        <f t="shared" si="331"/>
        <v/>
      </c>
      <c r="I1555" s="80" t="str">
        <f t="shared" si="325"/>
        <v/>
      </c>
      <c r="J1555" s="80" t="str">
        <f t="shared" si="332"/>
        <v/>
      </c>
      <c r="AG1555" s="16" t="str">
        <f t="shared" si="333"/>
        <v/>
      </c>
      <c r="AH1555" s="69" t="str">
        <f t="shared" si="326"/>
        <v/>
      </c>
      <c r="AI1555" s="70" t="str">
        <f t="shared" si="327"/>
        <v/>
      </c>
      <c r="AJ1555" s="70" t="str">
        <f t="shared" si="328"/>
        <v/>
      </c>
      <c r="AK1555" s="70" t="str">
        <f t="shared" si="334"/>
        <v/>
      </c>
      <c r="AL1555" s="70" t="str">
        <f t="shared" si="335"/>
        <v/>
      </c>
    </row>
    <row r="1556" spans="2:38" ht="15" thickBot="1" x14ac:dyDescent="0.35">
      <c r="B1556" s="79" t="str">
        <f t="shared" si="329"/>
        <v/>
      </c>
      <c r="C1556" s="78" t="str">
        <f t="shared" ref="C1556:C1619" si="336">IF(B1556="","",IF(AND(B1556&lt;=$E$13,B1556&gt;=$E$12),"Yes","No"))</f>
        <v/>
      </c>
      <c r="D1556" s="79" t="str">
        <f>IFERROR(IF(J1555&lt;=0,"",IF(C1556="Yes","",B1556-COUNTIF($C$20:C1556,"Yes"))),"")</f>
        <v/>
      </c>
      <c r="E1556" s="81" t="str">
        <f t="shared" ref="E1556:E1619" si="337">IF($E$9="End of the Period",IF(B1556="","",IF(payment_frequency_EMI_Change="Bi-weekly",first_payment_date_EMI_Change+B1556*VLOOKUP(payment_frequency_EMI_Change,periodic_table,2,0),IF(payment_frequency_EMI_Change="Weekly",first_payment_date_EMI_Change+B1556*VLOOKUP(payment_frequency_EMI_Change,periodic_table,2,0),IF(payment_frequency_EMI_Change="Semi-monthly",first_payment_date_EMI_Change+B1556*VLOOKUP(payment_frequency_EMI_Change,periodic_table,2,0),EDATE(first_payment_date_EMI_Change,B1556*VLOOKUP(payment_frequency_EMI_Change,periodic_table,2,0)))))),IF(B1556="","",IF(payment_frequency_EMI_Change="Bi-weekly",first_payment_date_EMI_Change+(B1556-1)*VLOOKUP(payment_frequency_EMI_Change,periodic_table,2,0),IF(payment_frequency_EMI_Change="Weekly",first_payment_date_EMI_Change+(B1556-1)*VLOOKUP(payment_frequency_EMI_Change,periodic_table,2,0),IF(payment_frequency_EMI_Change="Semi-monthly",first_payment_date_EMI_Change+(B1556-1)*VLOOKUP(payment_frequency_EMI_Change,periodic_table,2,0),EDATE(first_payment_date_EMI_Change,(B1556-1)*VLOOKUP(payment_frequency_EMI_Change,periodic_table,2,0)))))))</f>
        <v/>
      </c>
      <c r="F1556" s="80" t="str">
        <f t="shared" si="330"/>
        <v/>
      </c>
      <c r="G1556" s="80" t="str">
        <f t="shared" ref="G1556:G1619" si="338">IF(AND(Payment_Type_EMI_Change=1,B1556=1),0,IF(B1556="","",IF(C1556="Yes",0,J1555*Compound_Rate_EMI_Change)))</f>
        <v/>
      </c>
      <c r="H1556" s="80" t="str">
        <f t="shared" si="331"/>
        <v/>
      </c>
      <c r="I1556" s="80" t="str">
        <f t="shared" ref="I1556:I1619" si="339">IF(B1556="","",IF(C1556="Yes",J1555*Compound_Rate_EMI_Change,0))</f>
        <v/>
      </c>
      <c r="J1556" s="80" t="str">
        <f t="shared" si="332"/>
        <v/>
      </c>
      <c r="AG1556" s="16" t="str">
        <f t="shared" si="333"/>
        <v/>
      </c>
      <c r="AH1556" s="69" t="str">
        <f t="shared" ref="AH1556:AH1619" si="340">IF($E$9="End of the Period",IF(AG1556="","",IF(payment_frequency_EMI_Change="Bi-weekly",first_payment_date_EMI_Change+AG1556*VLOOKUP(payment_frequency_EMI_Change,periodic_table,2,0),IF(payment_frequency_EMI_Change="Weekly",first_payment_date_EMI_Change+AG1556*VLOOKUP(payment_frequency_EMI_Change,periodic_table,2,0),IF(payment_frequency_EMI_Change="Semi-monthly",first_payment_date_EMI_Change+AG1556*VLOOKUP(payment_frequency_EMI_Change,periodic_table,2,0),EDATE(first_payment_date_EMI_Change,AG1556*VLOOKUP(payment_frequency_EMI_Change,periodic_table,2,0)))))),IF(AG1556="","",IF(payment_frequency_EMI_Change="Bi-weekly",first_payment_date_EMI_Change+(AG1556-1)*VLOOKUP(payment_frequency_EMI_Change,periodic_table,2,0),IF(payment_frequency_EMI_Change="Weekly",first_payment_date_EMI_Change+(AG1556-1)*VLOOKUP(payment_frequency_EMI_Change,periodic_table,2,0),IF(payment_frequency_EMI_Change="Semi-monthly",first_payment_date_EMI_Change+(AG1556-1)*VLOOKUP(payment_frequency_EMI_Change,periodic_table,2,0),EDATE(first_payment_date_EMI_Change,(AG1556-1)*VLOOKUP(payment_frequency_EMI_Change,periodic_table,2,0)))))))</f>
        <v/>
      </c>
      <c r="AI1556" s="70" t="str">
        <f t="shared" ref="AI1556:AI1619" si="341">IF(AG1556="","",IF(AL1555&lt;payment_EMI_Change,AL1555*(1+Compound_Rate_EMI_Change),payment_EMI_Change))</f>
        <v/>
      </c>
      <c r="AJ1556" s="70" t="str">
        <f t="shared" ref="AJ1556:AJ1619" si="342">IF(AND(Payment_Type_EMI_Change=1,AG1556=1),0,IF(AG1556="","",AL1555*Compound_Rate_EMI_Change))</f>
        <v/>
      </c>
      <c r="AK1556" s="70" t="str">
        <f t="shared" si="334"/>
        <v/>
      </c>
      <c r="AL1556" s="70" t="str">
        <f t="shared" si="335"/>
        <v/>
      </c>
    </row>
    <row r="1557" spans="2:38" ht="15" thickBot="1" x14ac:dyDescent="0.35">
      <c r="B1557" s="79" t="str">
        <f t="shared" ref="B1557:B1620" si="343">IFERROR(IF(TRUNC(J1556)&lt;=0,"",B1556+1),"")</f>
        <v/>
      </c>
      <c r="C1557" s="78" t="str">
        <f t="shared" si="336"/>
        <v/>
      </c>
      <c r="D1557" s="79" t="str">
        <f>IFERROR(IF(J1556&lt;=0,"",IF(C1557="Yes","",B1557-COUNTIF($C$20:C1557,"Yes"))),"")</f>
        <v/>
      </c>
      <c r="E1557" s="81" t="str">
        <f t="shared" si="337"/>
        <v/>
      </c>
      <c r="F1557" s="80" t="str">
        <f t="shared" ref="F1557:F1620" si="344">IF(B1557="","",IF(C1557="Yes",0,IF(J1556&lt;payment_EMI_Change,J1556*(1+Compound_Rate_EMI_Change),-PMT($J$5,nper_EMI_Change-B1557+1,J1556))))</f>
        <v/>
      </c>
      <c r="G1557" s="80" t="str">
        <f t="shared" si="338"/>
        <v/>
      </c>
      <c r="H1557" s="80" t="str">
        <f t="shared" ref="H1557:H1620" si="345">IF(B1557="","",F1557-G1557)</f>
        <v/>
      </c>
      <c r="I1557" s="80" t="str">
        <f t="shared" si="339"/>
        <v/>
      </c>
      <c r="J1557" s="80" t="str">
        <f t="shared" ref="J1557:J1620" si="346">IFERROR(IF(B1557="","",J1556-H1557+I1557),"")</f>
        <v/>
      </c>
      <c r="AG1557" s="16" t="str">
        <f t="shared" ref="AG1557:AG1620" si="347">IFERROR(IF(AL1556&lt;=0,"",AG1556+1),"")</f>
        <v/>
      </c>
      <c r="AH1557" s="69" t="str">
        <f t="shared" si="340"/>
        <v/>
      </c>
      <c r="AI1557" s="70" t="str">
        <f t="shared" si="341"/>
        <v/>
      </c>
      <c r="AJ1557" s="70" t="str">
        <f t="shared" si="342"/>
        <v/>
      </c>
      <c r="AK1557" s="70" t="str">
        <f t="shared" ref="AK1557:AK1620" si="348">IF(AG1557="","",AI1557-AJ1557)</f>
        <v/>
      </c>
      <c r="AL1557" s="70" t="str">
        <f t="shared" ref="AL1557:AL1620" si="349">IFERROR(IF(AK1557&lt;=0,"",AL1556-AK1557),"")</f>
        <v/>
      </c>
    </row>
    <row r="1558" spans="2:38" ht="15" thickBot="1" x14ac:dyDescent="0.35">
      <c r="B1558" s="79" t="str">
        <f t="shared" si="343"/>
        <v/>
      </c>
      <c r="C1558" s="78" t="str">
        <f t="shared" si="336"/>
        <v/>
      </c>
      <c r="D1558" s="79" t="str">
        <f>IFERROR(IF(J1557&lt;=0,"",IF(C1558="Yes","",B1558-COUNTIF($C$20:C1558,"Yes"))),"")</f>
        <v/>
      </c>
      <c r="E1558" s="81" t="str">
        <f t="shared" si="337"/>
        <v/>
      </c>
      <c r="F1558" s="80" t="str">
        <f t="shared" si="344"/>
        <v/>
      </c>
      <c r="G1558" s="80" t="str">
        <f t="shared" si="338"/>
        <v/>
      </c>
      <c r="H1558" s="80" t="str">
        <f t="shared" si="345"/>
        <v/>
      </c>
      <c r="I1558" s="80" t="str">
        <f t="shared" si="339"/>
        <v/>
      </c>
      <c r="J1558" s="80" t="str">
        <f t="shared" si="346"/>
        <v/>
      </c>
      <c r="AG1558" s="16" t="str">
        <f t="shared" si="347"/>
        <v/>
      </c>
      <c r="AH1558" s="69" t="str">
        <f t="shared" si="340"/>
        <v/>
      </c>
      <c r="AI1558" s="70" t="str">
        <f t="shared" si="341"/>
        <v/>
      </c>
      <c r="AJ1558" s="70" t="str">
        <f t="shared" si="342"/>
        <v/>
      </c>
      <c r="AK1558" s="70" t="str">
        <f t="shared" si="348"/>
        <v/>
      </c>
      <c r="AL1558" s="70" t="str">
        <f t="shared" si="349"/>
        <v/>
      </c>
    </row>
    <row r="1559" spans="2:38" ht="15" thickBot="1" x14ac:dyDescent="0.35">
      <c r="B1559" s="79" t="str">
        <f t="shared" si="343"/>
        <v/>
      </c>
      <c r="C1559" s="78" t="str">
        <f t="shared" si="336"/>
        <v/>
      </c>
      <c r="D1559" s="79" t="str">
        <f>IFERROR(IF(J1558&lt;=0,"",IF(C1559="Yes","",B1559-COUNTIF($C$20:C1559,"Yes"))),"")</f>
        <v/>
      </c>
      <c r="E1559" s="81" t="str">
        <f t="shared" si="337"/>
        <v/>
      </c>
      <c r="F1559" s="80" t="str">
        <f t="shared" si="344"/>
        <v/>
      </c>
      <c r="G1559" s="80" t="str">
        <f t="shared" si="338"/>
        <v/>
      </c>
      <c r="H1559" s="80" t="str">
        <f t="shared" si="345"/>
        <v/>
      </c>
      <c r="I1559" s="80" t="str">
        <f t="shared" si="339"/>
        <v/>
      </c>
      <c r="J1559" s="80" t="str">
        <f t="shared" si="346"/>
        <v/>
      </c>
      <c r="AG1559" s="16" t="str">
        <f t="shared" si="347"/>
        <v/>
      </c>
      <c r="AH1559" s="69" t="str">
        <f t="shared" si="340"/>
        <v/>
      </c>
      <c r="AI1559" s="70" t="str">
        <f t="shared" si="341"/>
        <v/>
      </c>
      <c r="AJ1559" s="70" t="str">
        <f t="shared" si="342"/>
        <v/>
      </c>
      <c r="AK1559" s="70" t="str">
        <f t="shared" si="348"/>
        <v/>
      </c>
      <c r="AL1559" s="70" t="str">
        <f t="shared" si="349"/>
        <v/>
      </c>
    </row>
    <row r="1560" spans="2:38" ht="15" thickBot="1" x14ac:dyDescent="0.35">
      <c r="B1560" s="79" t="str">
        <f t="shared" si="343"/>
        <v/>
      </c>
      <c r="C1560" s="78" t="str">
        <f t="shared" si="336"/>
        <v/>
      </c>
      <c r="D1560" s="79" t="str">
        <f>IFERROR(IF(J1559&lt;=0,"",IF(C1560="Yes","",B1560-COUNTIF($C$20:C1560,"Yes"))),"")</f>
        <v/>
      </c>
      <c r="E1560" s="81" t="str">
        <f t="shared" si="337"/>
        <v/>
      </c>
      <c r="F1560" s="80" t="str">
        <f t="shared" si="344"/>
        <v/>
      </c>
      <c r="G1560" s="80" t="str">
        <f t="shared" si="338"/>
        <v/>
      </c>
      <c r="H1560" s="80" t="str">
        <f t="shared" si="345"/>
        <v/>
      </c>
      <c r="I1560" s="80" t="str">
        <f t="shared" si="339"/>
        <v/>
      </c>
      <c r="J1560" s="80" t="str">
        <f t="shared" si="346"/>
        <v/>
      </c>
      <c r="AG1560" s="16" t="str">
        <f t="shared" si="347"/>
        <v/>
      </c>
      <c r="AH1560" s="69" t="str">
        <f t="shared" si="340"/>
        <v/>
      </c>
      <c r="AI1560" s="70" t="str">
        <f t="shared" si="341"/>
        <v/>
      </c>
      <c r="AJ1560" s="70" t="str">
        <f t="shared" si="342"/>
        <v/>
      </c>
      <c r="AK1560" s="70" t="str">
        <f t="shared" si="348"/>
        <v/>
      </c>
      <c r="AL1560" s="70" t="str">
        <f t="shared" si="349"/>
        <v/>
      </c>
    </row>
    <row r="1561" spans="2:38" ht="15" thickBot="1" x14ac:dyDescent="0.35">
      <c r="B1561" s="79" t="str">
        <f t="shared" si="343"/>
        <v/>
      </c>
      <c r="C1561" s="78" t="str">
        <f t="shared" si="336"/>
        <v/>
      </c>
      <c r="D1561" s="79" t="str">
        <f>IFERROR(IF(J1560&lt;=0,"",IF(C1561="Yes","",B1561-COUNTIF($C$20:C1561,"Yes"))),"")</f>
        <v/>
      </c>
      <c r="E1561" s="81" t="str">
        <f t="shared" si="337"/>
        <v/>
      </c>
      <c r="F1561" s="80" t="str">
        <f t="shared" si="344"/>
        <v/>
      </c>
      <c r="G1561" s="80" t="str">
        <f t="shared" si="338"/>
        <v/>
      </c>
      <c r="H1561" s="80" t="str">
        <f t="shared" si="345"/>
        <v/>
      </c>
      <c r="I1561" s="80" t="str">
        <f t="shared" si="339"/>
        <v/>
      </c>
      <c r="J1561" s="80" t="str">
        <f t="shared" si="346"/>
        <v/>
      </c>
      <c r="AG1561" s="16" t="str">
        <f t="shared" si="347"/>
        <v/>
      </c>
      <c r="AH1561" s="69" t="str">
        <f t="shared" si="340"/>
        <v/>
      </c>
      <c r="AI1561" s="70" t="str">
        <f t="shared" si="341"/>
        <v/>
      </c>
      <c r="AJ1561" s="70" t="str">
        <f t="shared" si="342"/>
        <v/>
      </c>
      <c r="AK1561" s="70" t="str">
        <f t="shared" si="348"/>
        <v/>
      </c>
      <c r="AL1561" s="70" t="str">
        <f t="shared" si="349"/>
        <v/>
      </c>
    </row>
    <row r="1562" spans="2:38" ht="15" thickBot="1" x14ac:dyDescent="0.35">
      <c r="B1562" s="79" t="str">
        <f t="shared" si="343"/>
        <v/>
      </c>
      <c r="C1562" s="78" t="str">
        <f t="shared" si="336"/>
        <v/>
      </c>
      <c r="D1562" s="79" t="str">
        <f>IFERROR(IF(J1561&lt;=0,"",IF(C1562="Yes","",B1562-COUNTIF($C$20:C1562,"Yes"))),"")</f>
        <v/>
      </c>
      <c r="E1562" s="81" t="str">
        <f t="shared" si="337"/>
        <v/>
      </c>
      <c r="F1562" s="80" t="str">
        <f t="shared" si="344"/>
        <v/>
      </c>
      <c r="G1562" s="80" t="str">
        <f t="shared" si="338"/>
        <v/>
      </c>
      <c r="H1562" s="80" t="str">
        <f t="shared" si="345"/>
        <v/>
      </c>
      <c r="I1562" s="80" t="str">
        <f t="shared" si="339"/>
        <v/>
      </c>
      <c r="J1562" s="80" t="str">
        <f t="shared" si="346"/>
        <v/>
      </c>
      <c r="AG1562" s="16" t="str">
        <f t="shared" si="347"/>
        <v/>
      </c>
      <c r="AH1562" s="69" t="str">
        <f t="shared" si="340"/>
        <v/>
      </c>
      <c r="AI1562" s="70" t="str">
        <f t="shared" si="341"/>
        <v/>
      </c>
      <c r="AJ1562" s="70" t="str">
        <f t="shared" si="342"/>
        <v/>
      </c>
      <c r="AK1562" s="70" t="str">
        <f t="shared" si="348"/>
        <v/>
      </c>
      <c r="AL1562" s="70" t="str">
        <f t="shared" si="349"/>
        <v/>
      </c>
    </row>
    <row r="1563" spans="2:38" ht="15" thickBot="1" x14ac:dyDescent="0.35">
      <c r="B1563" s="79" t="str">
        <f t="shared" si="343"/>
        <v/>
      </c>
      <c r="C1563" s="78" t="str">
        <f t="shared" si="336"/>
        <v/>
      </c>
      <c r="D1563" s="79" t="str">
        <f>IFERROR(IF(J1562&lt;=0,"",IF(C1563="Yes","",B1563-COUNTIF($C$20:C1563,"Yes"))),"")</f>
        <v/>
      </c>
      <c r="E1563" s="81" t="str">
        <f t="shared" si="337"/>
        <v/>
      </c>
      <c r="F1563" s="80" t="str">
        <f t="shared" si="344"/>
        <v/>
      </c>
      <c r="G1563" s="80" t="str">
        <f t="shared" si="338"/>
        <v/>
      </c>
      <c r="H1563" s="80" t="str">
        <f t="shared" si="345"/>
        <v/>
      </c>
      <c r="I1563" s="80" t="str">
        <f t="shared" si="339"/>
        <v/>
      </c>
      <c r="J1563" s="80" t="str">
        <f t="shared" si="346"/>
        <v/>
      </c>
      <c r="AG1563" s="16" t="str">
        <f t="shared" si="347"/>
        <v/>
      </c>
      <c r="AH1563" s="69" t="str">
        <f t="shared" si="340"/>
        <v/>
      </c>
      <c r="AI1563" s="70" t="str">
        <f t="shared" si="341"/>
        <v/>
      </c>
      <c r="AJ1563" s="70" t="str">
        <f t="shared" si="342"/>
        <v/>
      </c>
      <c r="AK1563" s="70" t="str">
        <f t="shared" si="348"/>
        <v/>
      </c>
      <c r="AL1563" s="70" t="str">
        <f t="shared" si="349"/>
        <v/>
      </c>
    </row>
    <row r="1564" spans="2:38" ht="15" thickBot="1" x14ac:dyDescent="0.35">
      <c r="B1564" s="79" t="str">
        <f t="shared" si="343"/>
        <v/>
      </c>
      <c r="C1564" s="78" t="str">
        <f t="shared" si="336"/>
        <v/>
      </c>
      <c r="D1564" s="79" t="str">
        <f>IFERROR(IF(J1563&lt;=0,"",IF(C1564="Yes","",B1564-COUNTIF($C$20:C1564,"Yes"))),"")</f>
        <v/>
      </c>
      <c r="E1564" s="81" t="str">
        <f t="shared" si="337"/>
        <v/>
      </c>
      <c r="F1564" s="80" t="str">
        <f t="shared" si="344"/>
        <v/>
      </c>
      <c r="G1564" s="80" t="str">
        <f t="shared" si="338"/>
        <v/>
      </c>
      <c r="H1564" s="80" t="str">
        <f t="shared" si="345"/>
        <v/>
      </c>
      <c r="I1564" s="80" t="str">
        <f t="shared" si="339"/>
        <v/>
      </c>
      <c r="J1564" s="80" t="str">
        <f t="shared" si="346"/>
        <v/>
      </c>
      <c r="AG1564" s="16" t="str">
        <f t="shared" si="347"/>
        <v/>
      </c>
      <c r="AH1564" s="69" t="str">
        <f t="shared" si="340"/>
        <v/>
      </c>
      <c r="AI1564" s="70" t="str">
        <f t="shared" si="341"/>
        <v/>
      </c>
      <c r="AJ1564" s="70" t="str">
        <f t="shared" si="342"/>
        <v/>
      </c>
      <c r="AK1564" s="70" t="str">
        <f t="shared" si="348"/>
        <v/>
      </c>
      <c r="AL1564" s="70" t="str">
        <f t="shared" si="349"/>
        <v/>
      </c>
    </row>
    <row r="1565" spans="2:38" ht="15" thickBot="1" x14ac:dyDescent="0.35">
      <c r="B1565" s="79" t="str">
        <f t="shared" si="343"/>
        <v/>
      </c>
      <c r="C1565" s="78" t="str">
        <f t="shared" si="336"/>
        <v/>
      </c>
      <c r="D1565" s="79" t="str">
        <f>IFERROR(IF(J1564&lt;=0,"",IF(C1565="Yes","",B1565-COUNTIF($C$20:C1565,"Yes"))),"")</f>
        <v/>
      </c>
      <c r="E1565" s="81" t="str">
        <f t="shared" si="337"/>
        <v/>
      </c>
      <c r="F1565" s="80" t="str">
        <f t="shared" si="344"/>
        <v/>
      </c>
      <c r="G1565" s="80" t="str">
        <f t="shared" si="338"/>
        <v/>
      </c>
      <c r="H1565" s="80" t="str">
        <f t="shared" si="345"/>
        <v/>
      </c>
      <c r="I1565" s="80" t="str">
        <f t="shared" si="339"/>
        <v/>
      </c>
      <c r="J1565" s="80" t="str">
        <f t="shared" si="346"/>
        <v/>
      </c>
      <c r="AG1565" s="16" t="str">
        <f t="shared" si="347"/>
        <v/>
      </c>
      <c r="AH1565" s="69" t="str">
        <f t="shared" si="340"/>
        <v/>
      </c>
      <c r="AI1565" s="70" t="str">
        <f t="shared" si="341"/>
        <v/>
      </c>
      <c r="AJ1565" s="70" t="str">
        <f t="shared" si="342"/>
        <v/>
      </c>
      <c r="AK1565" s="70" t="str">
        <f t="shared" si="348"/>
        <v/>
      </c>
      <c r="AL1565" s="70" t="str">
        <f t="shared" si="349"/>
        <v/>
      </c>
    </row>
    <row r="1566" spans="2:38" ht="15" thickBot="1" x14ac:dyDescent="0.35">
      <c r="B1566" s="79" t="str">
        <f t="shared" si="343"/>
        <v/>
      </c>
      <c r="C1566" s="78" t="str">
        <f t="shared" si="336"/>
        <v/>
      </c>
      <c r="D1566" s="79" t="str">
        <f>IFERROR(IF(J1565&lt;=0,"",IF(C1566="Yes","",B1566-COUNTIF($C$20:C1566,"Yes"))),"")</f>
        <v/>
      </c>
      <c r="E1566" s="81" t="str">
        <f t="shared" si="337"/>
        <v/>
      </c>
      <c r="F1566" s="80" t="str">
        <f t="shared" si="344"/>
        <v/>
      </c>
      <c r="G1566" s="80" t="str">
        <f t="shared" si="338"/>
        <v/>
      </c>
      <c r="H1566" s="80" t="str">
        <f t="shared" si="345"/>
        <v/>
      </c>
      <c r="I1566" s="80" t="str">
        <f t="shared" si="339"/>
        <v/>
      </c>
      <c r="J1566" s="80" t="str">
        <f t="shared" si="346"/>
        <v/>
      </c>
      <c r="AG1566" s="16" t="str">
        <f t="shared" si="347"/>
        <v/>
      </c>
      <c r="AH1566" s="69" t="str">
        <f t="shared" si="340"/>
        <v/>
      </c>
      <c r="AI1566" s="70" t="str">
        <f t="shared" si="341"/>
        <v/>
      </c>
      <c r="AJ1566" s="70" t="str">
        <f t="shared" si="342"/>
        <v/>
      </c>
      <c r="AK1566" s="70" t="str">
        <f t="shared" si="348"/>
        <v/>
      </c>
      <c r="AL1566" s="70" t="str">
        <f t="shared" si="349"/>
        <v/>
      </c>
    </row>
    <row r="1567" spans="2:38" ht="15" thickBot="1" x14ac:dyDescent="0.35">
      <c r="B1567" s="79" t="str">
        <f t="shared" si="343"/>
        <v/>
      </c>
      <c r="C1567" s="78" t="str">
        <f t="shared" si="336"/>
        <v/>
      </c>
      <c r="D1567" s="79" t="str">
        <f>IFERROR(IF(J1566&lt;=0,"",IF(C1567="Yes","",B1567-COUNTIF($C$20:C1567,"Yes"))),"")</f>
        <v/>
      </c>
      <c r="E1567" s="81" t="str">
        <f t="shared" si="337"/>
        <v/>
      </c>
      <c r="F1567" s="80" t="str">
        <f t="shared" si="344"/>
        <v/>
      </c>
      <c r="G1567" s="80" t="str">
        <f t="shared" si="338"/>
        <v/>
      </c>
      <c r="H1567" s="80" t="str">
        <f t="shared" si="345"/>
        <v/>
      </c>
      <c r="I1567" s="80" t="str">
        <f t="shared" si="339"/>
        <v/>
      </c>
      <c r="J1567" s="80" t="str">
        <f t="shared" si="346"/>
        <v/>
      </c>
      <c r="AG1567" s="16" t="str">
        <f t="shared" si="347"/>
        <v/>
      </c>
      <c r="AH1567" s="69" t="str">
        <f t="shared" si="340"/>
        <v/>
      </c>
      <c r="AI1567" s="70" t="str">
        <f t="shared" si="341"/>
        <v/>
      </c>
      <c r="AJ1567" s="70" t="str">
        <f t="shared" si="342"/>
        <v/>
      </c>
      <c r="AK1567" s="70" t="str">
        <f t="shared" si="348"/>
        <v/>
      </c>
      <c r="AL1567" s="70" t="str">
        <f t="shared" si="349"/>
        <v/>
      </c>
    </row>
    <row r="1568" spans="2:38" ht="15" thickBot="1" x14ac:dyDescent="0.35">
      <c r="B1568" s="79" t="str">
        <f t="shared" si="343"/>
        <v/>
      </c>
      <c r="C1568" s="78" t="str">
        <f t="shared" si="336"/>
        <v/>
      </c>
      <c r="D1568" s="79" t="str">
        <f>IFERROR(IF(J1567&lt;=0,"",IF(C1568="Yes","",B1568-COUNTIF($C$20:C1568,"Yes"))),"")</f>
        <v/>
      </c>
      <c r="E1568" s="81" t="str">
        <f t="shared" si="337"/>
        <v/>
      </c>
      <c r="F1568" s="80" t="str">
        <f t="shared" si="344"/>
        <v/>
      </c>
      <c r="G1568" s="80" t="str">
        <f t="shared" si="338"/>
        <v/>
      </c>
      <c r="H1568" s="80" t="str">
        <f t="shared" si="345"/>
        <v/>
      </c>
      <c r="I1568" s="80" t="str">
        <f t="shared" si="339"/>
        <v/>
      </c>
      <c r="J1568" s="80" t="str">
        <f t="shared" si="346"/>
        <v/>
      </c>
      <c r="AG1568" s="16" t="str">
        <f t="shared" si="347"/>
        <v/>
      </c>
      <c r="AH1568" s="69" t="str">
        <f t="shared" si="340"/>
        <v/>
      </c>
      <c r="AI1568" s="70" t="str">
        <f t="shared" si="341"/>
        <v/>
      </c>
      <c r="AJ1568" s="70" t="str">
        <f t="shared" si="342"/>
        <v/>
      </c>
      <c r="AK1568" s="70" t="str">
        <f t="shared" si="348"/>
        <v/>
      </c>
      <c r="AL1568" s="70" t="str">
        <f t="shared" si="349"/>
        <v/>
      </c>
    </row>
    <row r="1569" spans="2:38" ht="15" thickBot="1" x14ac:dyDescent="0.35">
      <c r="B1569" s="79" t="str">
        <f t="shared" si="343"/>
        <v/>
      </c>
      <c r="C1569" s="78" t="str">
        <f t="shared" si="336"/>
        <v/>
      </c>
      <c r="D1569" s="79" t="str">
        <f>IFERROR(IF(J1568&lt;=0,"",IF(C1569="Yes","",B1569-COUNTIF($C$20:C1569,"Yes"))),"")</f>
        <v/>
      </c>
      <c r="E1569" s="81" t="str">
        <f t="shared" si="337"/>
        <v/>
      </c>
      <c r="F1569" s="80" t="str">
        <f t="shared" si="344"/>
        <v/>
      </c>
      <c r="G1569" s="80" t="str">
        <f t="shared" si="338"/>
        <v/>
      </c>
      <c r="H1569" s="80" t="str">
        <f t="shared" si="345"/>
        <v/>
      </c>
      <c r="I1569" s="80" t="str">
        <f t="shared" si="339"/>
        <v/>
      </c>
      <c r="J1569" s="80" t="str">
        <f t="shared" si="346"/>
        <v/>
      </c>
      <c r="AG1569" s="16" t="str">
        <f t="shared" si="347"/>
        <v/>
      </c>
      <c r="AH1569" s="69" t="str">
        <f t="shared" si="340"/>
        <v/>
      </c>
      <c r="AI1569" s="70" t="str">
        <f t="shared" si="341"/>
        <v/>
      </c>
      <c r="AJ1569" s="70" t="str">
        <f t="shared" si="342"/>
        <v/>
      </c>
      <c r="AK1569" s="70" t="str">
        <f t="shared" si="348"/>
        <v/>
      </c>
      <c r="AL1569" s="70" t="str">
        <f t="shared" si="349"/>
        <v/>
      </c>
    </row>
    <row r="1570" spans="2:38" ht="15" thickBot="1" x14ac:dyDescent="0.35">
      <c r="B1570" s="79" t="str">
        <f t="shared" si="343"/>
        <v/>
      </c>
      <c r="C1570" s="78" t="str">
        <f t="shared" si="336"/>
        <v/>
      </c>
      <c r="D1570" s="79" t="str">
        <f>IFERROR(IF(J1569&lt;=0,"",IF(C1570="Yes","",B1570-COUNTIF($C$20:C1570,"Yes"))),"")</f>
        <v/>
      </c>
      <c r="E1570" s="81" t="str">
        <f t="shared" si="337"/>
        <v/>
      </c>
      <c r="F1570" s="80" t="str">
        <f t="shared" si="344"/>
        <v/>
      </c>
      <c r="G1570" s="80" t="str">
        <f t="shared" si="338"/>
        <v/>
      </c>
      <c r="H1570" s="80" t="str">
        <f t="shared" si="345"/>
        <v/>
      </c>
      <c r="I1570" s="80" t="str">
        <f t="shared" si="339"/>
        <v/>
      </c>
      <c r="J1570" s="80" t="str">
        <f t="shared" si="346"/>
        <v/>
      </c>
      <c r="AG1570" s="16" t="str">
        <f t="shared" si="347"/>
        <v/>
      </c>
      <c r="AH1570" s="69" t="str">
        <f t="shared" si="340"/>
        <v/>
      </c>
      <c r="AI1570" s="70" t="str">
        <f t="shared" si="341"/>
        <v/>
      </c>
      <c r="AJ1570" s="70" t="str">
        <f t="shared" si="342"/>
        <v/>
      </c>
      <c r="AK1570" s="70" t="str">
        <f t="shared" si="348"/>
        <v/>
      </c>
      <c r="AL1570" s="70" t="str">
        <f t="shared" si="349"/>
        <v/>
      </c>
    </row>
    <row r="1571" spans="2:38" ht="15" thickBot="1" x14ac:dyDescent="0.35">
      <c r="B1571" s="79" t="str">
        <f t="shared" si="343"/>
        <v/>
      </c>
      <c r="C1571" s="78" t="str">
        <f t="shared" si="336"/>
        <v/>
      </c>
      <c r="D1571" s="79" t="str">
        <f>IFERROR(IF(J1570&lt;=0,"",IF(C1571="Yes","",B1571-COUNTIF($C$20:C1571,"Yes"))),"")</f>
        <v/>
      </c>
      <c r="E1571" s="81" t="str">
        <f t="shared" si="337"/>
        <v/>
      </c>
      <c r="F1571" s="80" t="str">
        <f t="shared" si="344"/>
        <v/>
      </c>
      <c r="G1571" s="80" t="str">
        <f t="shared" si="338"/>
        <v/>
      </c>
      <c r="H1571" s="80" t="str">
        <f t="shared" si="345"/>
        <v/>
      </c>
      <c r="I1571" s="80" t="str">
        <f t="shared" si="339"/>
        <v/>
      </c>
      <c r="J1571" s="80" t="str">
        <f t="shared" si="346"/>
        <v/>
      </c>
      <c r="AG1571" s="16" t="str">
        <f t="shared" si="347"/>
        <v/>
      </c>
      <c r="AH1571" s="69" t="str">
        <f t="shared" si="340"/>
        <v/>
      </c>
      <c r="AI1571" s="70" t="str">
        <f t="shared" si="341"/>
        <v/>
      </c>
      <c r="AJ1571" s="70" t="str">
        <f t="shared" si="342"/>
        <v/>
      </c>
      <c r="AK1571" s="70" t="str">
        <f t="shared" si="348"/>
        <v/>
      </c>
      <c r="AL1571" s="70" t="str">
        <f t="shared" si="349"/>
        <v/>
      </c>
    </row>
    <row r="1572" spans="2:38" ht="15" thickBot="1" x14ac:dyDescent="0.35">
      <c r="B1572" s="79" t="str">
        <f t="shared" si="343"/>
        <v/>
      </c>
      <c r="C1572" s="78" t="str">
        <f t="shared" si="336"/>
        <v/>
      </c>
      <c r="D1572" s="79" t="str">
        <f>IFERROR(IF(J1571&lt;=0,"",IF(C1572="Yes","",B1572-COUNTIF($C$20:C1572,"Yes"))),"")</f>
        <v/>
      </c>
      <c r="E1572" s="81" t="str">
        <f t="shared" si="337"/>
        <v/>
      </c>
      <c r="F1572" s="80" t="str">
        <f t="shared" si="344"/>
        <v/>
      </c>
      <c r="G1572" s="80" t="str">
        <f t="shared" si="338"/>
        <v/>
      </c>
      <c r="H1572" s="80" t="str">
        <f t="shared" si="345"/>
        <v/>
      </c>
      <c r="I1572" s="80" t="str">
        <f t="shared" si="339"/>
        <v/>
      </c>
      <c r="J1572" s="80" t="str">
        <f t="shared" si="346"/>
        <v/>
      </c>
      <c r="AG1572" s="16" t="str">
        <f t="shared" si="347"/>
        <v/>
      </c>
      <c r="AH1572" s="69" t="str">
        <f t="shared" si="340"/>
        <v/>
      </c>
      <c r="AI1572" s="70" t="str">
        <f t="shared" si="341"/>
        <v/>
      </c>
      <c r="AJ1572" s="70" t="str">
        <f t="shared" si="342"/>
        <v/>
      </c>
      <c r="AK1572" s="70" t="str">
        <f t="shared" si="348"/>
        <v/>
      </c>
      <c r="AL1572" s="70" t="str">
        <f t="shared" si="349"/>
        <v/>
      </c>
    </row>
    <row r="1573" spans="2:38" ht="15" thickBot="1" x14ac:dyDescent="0.35">
      <c r="B1573" s="79" t="str">
        <f t="shared" si="343"/>
        <v/>
      </c>
      <c r="C1573" s="78" t="str">
        <f t="shared" si="336"/>
        <v/>
      </c>
      <c r="D1573" s="79" t="str">
        <f>IFERROR(IF(J1572&lt;=0,"",IF(C1573="Yes","",B1573-COUNTIF($C$20:C1573,"Yes"))),"")</f>
        <v/>
      </c>
      <c r="E1573" s="81" t="str">
        <f t="shared" si="337"/>
        <v/>
      </c>
      <c r="F1573" s="80" t="str">
        <f t="shared" si="344"/>
        <v/>
      </c>
      <c r="G1573" s="80" t="str">
        <f t="shared" si="338"/>
        <v/>
      </c>
      <c r="H1573" s="80" t="str">
        <f t="shared" si="345"/>
        <v/>
      </c>
      <c r="I1573" s="80" t="str">
        <f t="shared" si="339"/>
        <v/>
      </c>
      <c r="J1573" s="80" t="str">
        <f t="shared" si="346"/>
        <v/>
      </c>
      <c r="AG1573" s="16" t="str">
        <f t="shared" si="347"/>
        <v/>
      </c>
      <c r="AH1573" s="69" t="str">
        <f t="shared" si="340"/>
        <v/>
      </c>
      <c r="AI1573" s="70" t="str">
        <f t="shared" si="341"/>
        <v/>
      </c>
      <c r="AJ1573" s="70" t="str">
        <f t="shared" si="342"/>
        <v/>
      </c>
      <c r="AK1573" s="70" t="str">
        <f t="shared" si="348"/>
        <v/>
      </c>
      <c r="AL1573" s="70" t="str">
        <f t="shared" si="349"/>
        <v/>
      </c>
    </row>
    <row r="1574" spans="2:38" ht="15" thickBot="1" x14ac:dyDescent="0.35">
      <c r="B1574" s="79" t="str">
        <f t="shared" si="343"/>
        <v/>
      </c>
      <c r="C1574" s="78" t="str">
        <f t="shared" si="336"/>
        <v/>
      </c>
      <c r="D1574" s="79" t="str">
        <f>IFERROR(IF(J1573&lt;=0,"",IF(C1574="Yes","",B1574-COUNTIF($C$20:C1574,"Yes"))),"")</f>
        <v/>
      </c>
      <c r="E1574" s="81" t="str">
        <f t="shared" si="337"/>
        <v/>
      </c>
      <c r="F1574" s="80" t="str">
        <f t="shared" si="344"/>
        <v/>
      </c>
      <c r="G1574" s="80" t="str">
        <f t="shared" si="338"/>
        <v/>
      </c>
      <c r="H1574" s="80" t="str">
        <f t="shared" si="345"/>
        <v/>
      </c>
      <c r="I1574" s="80" t="str">
        <f t="shared" si="339"/>
        <v/>
      </c>
      <c r="J1574" s="80" t="str">
        <f t="shared" si="346"/>
        <v/>
      </c>
      <c r="AG1574" s="16" t="str">
        <f t="shared" si="347"/>
        <v/>
      </c>
      <c r="AH1574" s="69" t="str">
        <f t="shared" si="340"/>
        <v/>
      </c>
      <c r="AI1574" s="70" t="str">
        <f t="shared" si="341"/>
        <v/>
      </c>
      <c r="AJ1574" s="70" t="str">
        <f t="shared" si="342"/>
        <v/>
      </c>
      <c r="AK1574" s="70" t="str">
        <f t="shared" si="348"/>
        <v/>
      </c>
      <c r="AL1574" s="70" t="str">
        <f t="shared" si="349"/>
        <v/>
      </c>
    </row>
    <row r="1575" spans="2:38" ht="15" thickBot="1" x14ac:dyDescent="0.35">
      <c r="B1575" s="79" t="str">
        <f t="shared" si="343"/>
        <v/>
      </c>
      <c r="C1575" s="78" t="str">
        <f t="shared" si="336"/>
        <v/>
      </c>
      <c r="D1575" s="79" t="str">
        <f>IFERROR(IF(J1574&lt;=0,"",IF(C1575="Yes","",B1575-COUNTIF($C$20:C1575,"Yes"))),"")</f>
        <v/>
      </c>
      <c r="E1575" s="81" t="str">
        <f t="shared" si="337"/>
        <v/>
      </c>
      <c r="F1575" s="80" t="str">
        <f t="shared" si="344"/>
        <v/>
      </c>
      <c r="G1575" s="80" t="str">
        <f t="shared" si="338"/>
        <v/>
      </c>
      <c r="H1575" s="80" t="str">
        <f t="shared" si="345"/>
        <v/>
      </c>
      <c r="I1575" s="80" t="str">
        <f t="shared" si="339"/>
        <v/>
      </c>
      <c r="J1575" s="80" t="str">
        <f t="shared" si="346"/>
        <v/>
      </c>
      <c r="AG1575" s="16" t="str">
        <f t="shared" si="347"/>
        <v/>
      </c>
      <c r="AH1575" s="69" t="str">
        <f t="shared" si="340"/>
        <v/>
      </c>
      <c r="AI1575" s="70" t="str">
        <f t="shared" si="341"/>
        <v/>
      </c>
      <c r="AJ1575" s="70" t="str">
        <f t="shared" si="342"/>
        <v/>
      </c>
      <c r="AK1575" s="70" t="str">
        <f t="shared" si="348"/>
        <v/>
      </c>
      <c r="AL1575" s="70" t="str">
        <f t="shared" si="349"/>
        <v/>
      </c>
    </row>
    <row r="1576" spans="2:38" ht="15" thickBot="1" x14ac:dyDescent="0.35">
      <c r="B1576" s="79" t="str">
        <f t="shared" si="343"/>
        <v/>
      </c>
      <c r="C1576" s="78" t="str">
        <f t="shared" si="336"/>
        <v/>
      </c>
      <c r="D1576" s="79" t="str">
        <f>IFERROR(IF(J1575&lt;=0,"",IF(C1576="Yes","",B1576-COUNTIF($C$20:C1576,"Yes"))),"")</f>
        <v/>
      </c>
      <c r="E1576" s="81" t="str">
        <f t="shared" si="337"/>
        <v/>
      </c>
      <c r="F1576" s="80" t="str">
        <f t="shared" si="344"/>
        <v/>
      </c>
      <c r="G1576" s="80" t="str">
        <f t="shared" si="338"/>
        <v/>
      </c>
      <c r="H1576" s="80" t="str">
        <f t="shared" si="345"/>
        <v/>
      </c>
      <c r="I1576" s="80" t="str">
        <f t="shared" si="339"/>
        <v/>
      </c>
      <c r="J1576" s="80" t="str">
        <f t="shared" si="346"/>
        <v/>
      </c>
      <c r="AG1576" s="16" t="str">
        <f t="shared" si="347"/>
        <v/>
      </c>
      <c r="AH1576" s="69" t="str">
        <f t="shared" si="340"/>
        <v/>
      </c>
      <c r="AI1576" s="70" t="str">
        <f t="shared" si="341"/>
        <v/>
      </c>
      <c r="AJ1576" s="70" t="str">
        <f t="shared" si="342"/>
        <v/>
      </c>
      <c r="AK1576" s="70" t="str">
        <f t="shared" si="348"/>
        <v/>
      </c>
      <c r="AL1576" s="70" t="str">
        <f t="shared" si="349"/>
        <v/>
      </c>
    </row>
    <row r="1577" spans="2:38" ht="15" thickBot="1" x14ac:dyDescent="0.35">
      <c r="B1577" s="79" t="str">
        <f t="shared" si="343"/>
        <v/>
      </c>
      <c r="C1577" s="78" t="str">
        <f t="shared" si="336"/>
        <v/>
      </c>
      <c r="D1577" s="79" t="str">
        <f>IFERROR(IF(J1576&lt;=0,"",IF(C1577="Yes","",B1577-COUNTIF($C$20:C1577,"Yes"))),"")</f>
        <v/>
      </c>
      <c r="E1577" s="81" t="str">
        <f t="shared" si="337"/>
        <v/>
      </c>
      <c r="F1577" s="80" t="str">
        <f t="shared" si="344"/>
        <v/>
      </c>
      <c r="G1577" s="80" t="str">
        <f t="shared" si="338"/>
        <v/>
      </c>
      <c r="H1577" s="80" t="str">
        <f t="shared" si="345"/>
        <v/>
      </c>
      <c r="I1577" s="80" t="str">
        <f t="shared" si="339"/>
        <v/>
      </c>
      <c r="J1577" s="80" t="str">
        <f t="shared" si="346"/>
        <v/>
      </c>
      <c r="AG1577" s="16" t="str">
        <f t="shared" si="347"/>
        <v/>
      </c>
      <c r="AH1577" s="69" t="str">
        <f t="shared" si="340"/>
        <v/>
      </c>
      <c r="AI1577" s="70" t="str">
        <f t="shared" si="341"/>
        <v/>
      </c>
      <c r="AJ1577" s="70" t="str">
        <f t="shared" si="342"/>
        <v/>
      </c>
      <c r="AK1577" s="70" t="str">
        <f t="shared" si="348"/>
        <v/>
      </c>
      <c r="AL1577" s="70" t="str">
        <f t="shared" si="349"/>
        <v/>
      </c>
    </row>
    <row r="1578" spans="2:38" ht="15" thickBot="1" x14ac:dyDescent="0.35">
      <c r="B1578" s="79" t="str">
        <f t="shared" si="343"/>
        <v/>
      </c>
      <c r="C1578" s="78" t="str">
        <f t="shared" si="336"/>
        <v/>
      </c>
      <c r="D1578" s="79" t="str">
        <f>IFERROR(IF(J1577&lt;=0,"",IF(C1578="Yes","",B1578-COUNTIF($C$20:C1578,"Yes"))),"")</f>
        <v/>
      </c>
      <c r="E1578" s="81" t="str">
        <f t="shared" si="337"/>
        <v/>
      </c>
      <c r="F1578" s="80" t="str">
        <f t="shared" si="344"/>
        <v/>
      </c>
      <c r="G1578" s="80" t="str">
        <f t="shared" si="338"/>
        <v/>
      </c>
      <c r="H1578" s="80" t="str">
        <f t="shared" si="345"/>
        <v/>
      </c>
      <c r="I1578" s="80" t="str">
        <f t="shared" si="339"/>
        <v/>
      </c>
      <c r="J1578" s="80" t="str">
        <f t="shared" si="346"/>
        <v/>
      </c>
      <c r="AG1578" s="16" t="str">
        <f t="shared" si="347"/>
        <v/>
      </c>
      <c r="AH1578" s="69" t="str">
        <f t="shared" si="340"/>
        <v/>
      </c>
      <c r="AI1578" s="70" t="str">
        <f t="shared" si="341"/>
        <v/>
      </c>
      <c r="AJ1578" s="70" t="str">
        <f t="shared" si="342"/>
        <v/>
      </c>
      <c r="AK1578" s="70" t="str">
        <f t="shared" si="348"/>
        <v/>
      </c>
      <c r="AL1578" s="70" t="str">
        <f t="shared" si="349"/>
        <v/>
      </c>
    </row>
    <row r="1579" spans="2:38" ht="15" thickBot="1" x14ac:dyDescent="0.35">
      <c r="B1579" s="79" t="str">
        <f t="shared" si="343"/>
        <v/>
      </c>
      <c r="C1579" s="78" t="str">
        <f t="shared" si="336"/>
        <v/>
      </c>
      <c r="D1579" s="79" t="str">
        <f>IFERROR(IF(J1578&lt;=0,"",IF(C1579="Yes","",B1579-COUNTIF($C$20:C1579,"Yes"))),"")</f>
        <v/>
      </c>
      <c r="E1579" s="81" t="str">
        <f t="shared" si="337"/>
        <v/>
      </c>
      <c r="F1579" s="80" t="str">
        <f t="shared" si="344"/>
        <v/>
      </c>
      <c r="G1579" s="80" t="str">
        <f t="shared" si="338"/>
        <v/>
      </c>
      <c r="H1579" s="80" t="str">
        <f t="shared" si="345"/>
        <v/>
      </c>
      <c r="I1579" s="80" t="str">
        <f t="shared" si="339"/>
        <v/>
      </c>
      <c r="J1579" s="80" t="str">
        <f t="shared" si="346"/>
        <v/>
      </c>
      <c r="AG1579" s="16" t="str">
        <f t="shared" si="347"/>
        <v/>
      </c>
      <c r="AH1579" s="69" t="str">
        <f t="shared" si="340"/>
        <v/>
      </c>
      <c r="AI1579" s="70" t="str">
        <f t="shared" si="341"/>
        <v/>
      </c>
      <c r="AJ1579" s="70" t="str">
        <f t="shared" si="342"/>
        <v/>
      </c>
      <c r="AK1579" s="70" t="str">
        <f t="shared" si="348"/>
        <v/>
      </c>
      <c r="AL1579" s="70" t="str">
        <f t="shared" si="349"/>
        <v/>
      </c>
    </row>
    <row r="1580" spans="2:38" ht="15" thickBot="1" x14ac:dyDescent="0.35">
      <c r="B1580" s="79" t="str">
        <f t="shared" si="343"/>
        <v/>
      </c>
      <c r="C1580" s="78" t="str">
        <f t="shared" si="336"/>
        <v/>
      </c>
      <c r="D1580" s="79" t="str">
        <f>IFERROR(IF(J1579&lt;=0,"",IF(C1580="Yes","",B1580-COUNTIF($C$20:C1580,"Yes"))),"")</f>
        <v/>
      </c>
      <c r="E1580" s="81" t="str">
        <f t="shared" si="337"/>
        <v/>
      </c>
      <c r="F1580" s="80" t="str">
        <f t="shared" si="344"/>
        <v/>
      </c>
      <c r="G1580" s="80" t="str">
        <f t="shared" si="338"/>
        <v/>
      </c>
      <c r="H1580" s="80" t="str">
        <f t="shared" si="345"/>
        <v/>
      </c>
      <c r="I1580" s="80" t="str">
        <f t="shared" si="339"/>
        <v/>
      </c>
      <c r="J1580" s="80" t="str">
        <f t="shared" si="346"/>
        <v/>
      </c>
      <c r="AG1580" s="16" t="str">
        <f t="shared" si="347"/>
        <v/>
      </c>
      <c r="AH1580" s="69" t="str">
        <f t="shared" si="340"/>
        <v/>
      </c>
      <c r="AI1580" s="70" t="str">
        <f t="shared" si="341"/>
        <v/>
      </c>
      <c r="AJ1580" s="70" t="str">
        <f t="shared" si="342"/>
        <v/>
      </c>
      <c r="AK1580" s="70" t="str">
        <f t="shared" si="348"/>
        <v/>
      </c>
      <c r="AL1580" s="70" t="str">
        <f t="shared" si="349"/>
        <v/>
      </c>
    </row>
    <row r="1581" spans="2:38" ht="15" thickBot="1" x14ac:dyDescent="0.35">
      <c r="B1581" s="79" t="str">
        <f t="shared" si="343"/>
        <v/>
      </c>
      <c r="C1581" s="78" t="str">
        <f t="shared" si="336"/>
        <v/>
      </c>
      <c r="D1581" s="79" t="str">
        <f>IFERROR(IF(J1580&lt;=0,"",IF(C1581="Yes","",B1581-COUNTIF($C$20:C1581,"Yes"))),"")</f>
        <v/>
      </c>
      <c r="E1581" s="81" t="str">
        <f t="shared" si="337"/>
        <v/>
      </c>
      <c r="F1581" s="80" t="str">
        <f t="shared" si="344"/>
        <v/>
      </c>
      <c r="G1581" s="80" t="str">
        <f t="shared" si="338"/>
        <v/>
      </c>
      <c r="H1581" s="80" t="str">
        <f t="shared" si="345"/>
        <v/>
      </c>
      <c r="I1581" s="80" t="str">
        <f t="shared" si="339"/>
        <v/>
      </c>
      <c r="J1581" s="80" t="str">
        <f t="shared" si="346"/>
        <v/>
      </c>
      <c r="AG1581" s="16" t="str">
        <f t="shared" si="347"/>
        <v/>
      </c>
      <c r="AH1581" s="69" t="str">
        <f t="shared" si="340"/>
        <v/>
      </c>
      <c r="AI1581" s="70" t="str">
        <f t="shared" si="341"/>
        <v/>
      </c>
      <c r="AJ1581" s="70" t="str">
        <f t="shared" si="342"/>
        <v/>
      </c>
      <c r="AK1581" s="70" t="str">
        <f t="shared" si="348"/>
        <v/>
      </c>
      <c r="AL1581" s="70" t="str">
        <f t="shared" si="349"/>
        <v/>
      </c>
    </row>
    <row r="1582" spans="2:38" ht="15" thickBot="1" x14ac:dyDescent="0.35">
      <c r="B1582" s="79" t="str">
        <f t="shared" si="343"/>
        <v/>
      </c>
      <c r="C1582" s="78" t="str">
        <f t="shared" si="336"/>
        <v/>
      </c>
      <c r="D1582" s="79" t="str">
        <f>IFERROR(IF(J1581&lt;=0,"",IF(C1582="Yes","",B1582-COUNTIF($C$20:C1582,"Yes"))),"")</f>
        <v/>
      </c>
      <c r="E1582" s="81" t="str">
        <f t="shared" si="337"/>
        <v/>
      </c>
      <c r="F1582" s="80" t="str">
        <f t="shared" si="344"/>
        <v/>
      </c>
      <c r="G1582" s="80" t="str">
        <f t="shared" si="338"/>
        <v/>
      </c>
      <c r="H1582" s="80" t="str">
        <f t="shared" si="345"/>
        <v/>
      </c>
      <c r="I1582" s="80" t="str">
        <f t="shared" si="339"/>
        <v/>
      </c>
      <c r="J1582" s="80" t="str">
        <f t="shared" si="346"/>
        <v/>
      </c>
      <c r="AG1582" s="16" t="str">
        <f t="shared" si="347"/>
        <v/>
      </c>
      <c r="AH1582" s="69" t="str">
        <f t="shared" si="340"/>
        <v/>
      </c>
      <c r="AI1582" s="70" t="str">
        <f t="shared" si="341"/>
        <v/>
      </c>
      <c r="AJ1582" s="70" t="str">
        <f t="shared" si="342"/>
        <v/>
      </c>
      <c r="AK1582" s="70" t="str">
        <f t="shared" si="348"/>
        <v/>
      </c>
      <c r="AL1582" s="70" t="str">
        <f t="shared" si="349"/>
        <v/>
      </c>
    </row>
    <row r="1583" spans="2:38" ht="15" thickBot="1" x14ac:dyDescent="0.35">
      <c r="B1583" s="79" t="str">
        <f t="shared" si="343"/>
        <v/>
      </c>
      <c r="C1583" s="78" t="str">
        <f t="shared" si="336"/>
        <v/>
      </c>
      <c r="D1583" s="79" t="str">
        <f>IFERROR(IF(J1582&lt;=0,"",IF(C1583="Yes","",B1583-COUNTIF($C$20:C1583,"Yes"))),"")</f>
        <v/>
      </c>
      <c r="E1583" s="81" t="str">
        <f t="shared" si="337"/>
        <v/>
      </c>
      <c r="F1583" s="80" t="str">
        <f t="shared" si="344"/>
        <v/>
      </c>
      <c r="G1583" s="80" t="str">
        <f t="shared" si="338"/>
        <v/>
      </c>
      <c r="H1583" s="80" t="str">
        <f t="shared" si="345"/>
        <v/>
      </c>
      <c r="I1583" s="80" t="str">
        <f t="shared" si="339"/>
        <v/>
      </c>
      <c r="J1583" s="80" t="str">
        <f t="shared" si="346"/>
        <v/>
      </c>
      <c r="AG1583" s="16" t="str">
        <f t="shared" si="347"/>
        <v/>
      </c>
      <c r="AH1583" s="69" t="str">
        <f t="shared" si="340"/>
        <v/>
      </c>
      <c r="AI1583" s="70" t="str">
        <f t="shared" si="341"/>
        <v/>
      </c>
      <c r="AJ1583" s="70" t="str">
        <f t="shared" si="342"/>
        <v/>
      </c>
      <c r="AK1583" s="70" t="str">
        <f t="shared" si="348"/>
        <v/>
      </c>
      <c r="AL1583" s="70" t="str">
        <f t="shared" si="349"/>
        <v/>
      </c>
    </row>
    <row r="1584" spans="2:38" ht="15" thickBot="1" x14ac:dyDescent="0.35">
      <c r="B1584" s="79" t="str">
        <f t="shared" si="343"/>
        <v/>
      </c>
      <c r="C1584" s="78" t="str">
        <f t="shared" si="336"/>
        <v/>
      </c>
      <c r="D1584" s="79" t="str">
        <f>IFERROR(IF(J1583&lt;=0,"",IF(C1584="Yes","",B1584-COUNTIF($C$20:C1584,"Yes"))),"")</f>
        <v/>
      </c>
      <c r="E1584" s="81" t="str">
        <f t="shared" si="337"/>
        <v/>
      </c>
      <c r="F1584" s="80" t="str">
        <f t="shared" si="344"/>
        <v/>
      </c>
      <c r="G1584" s="80" t="str">
        <f t="shared" si="338"/>
        <v/>
      </c>
      <c r="H1584" s="80" t="str">
        <f t="shared" si="345"/>
        <v/>
      </c>
      <c r="I1584" s="80" t="str">
        <f t="shared" si="339"/>
        <v/>
      </c>
      <c r="J1584" s="80" t="str">
        <f t="shared" si="346"/>
        <v/>
      </c>
      <c r="AG1584" s="16" t="str">
        <f t="shared" si="347"/>
        <v/>
      </c>
      <c r="AH1584" s="69" t="str">
        <f t="shared" si="340"/>
        <v/>
      </c>
      <c r="AI1584" s="70" t="str">
        <f t="shared" si="341"/>
        <v/>
      </c>
      <c r="AJ1584" s="70" t="str">
        <f t="shared" si="342"/>
        <v/>
      </c>
      <c r="AK1584" s="70" t="str">
        <f t="shared" si="348"/>
        <v/>
      </c>
      <c r="AL1584" s="70" t="str">
        <f t="shared" si="349"/>
        <v/>
      </c>
    </row>
    <row r="1585" spans="2:38" ht="15" thickBot="1" x14ac:dyDescent="0.35">
      <c r="B1585" s="79" t="str">
        <f t="shared" si="343"/>
        <v/>
      </c>
      <c r="C1585" s="78" t="str">
        <f t="shared" si="336"/>
        <v/>
      </c>
      <c r="D1585" s="79" t="str">
        <f>IFERROR(IF(J1584&lt;=0,"",IF(C1585="Yes","",B1585-COUNTIF($C$20:C1585,"Yes"))),"")</f>
        <v/>
      </c>
      <c r="E1585" s="81" t="str">
        <f t="shared" si="337"/>
        <v/>
      </c>
      <c r="F1585" s="80" t="str">
        <f t="shared" si="344"/>
        <v/>
      </c>
      <c r="G1585" s="80" t="str">
        <f t="shared" si="338"/>
        <v/>
      </c>
      <c r="H1585" s="80" t="str">
        <f t="shared" si="345"/>
        <v/>
      </c>
      <c r="I1585" s="80" t="str">
        <f t="shared" si="339"/>
        <v/>
      </c>
      <c r="J1585" s="80" t="str">
        <f t="shared" si="346"/>
        <v/>
      </c>
      <c r="AG1585" s="16" t="str">
        <f t="shared" si="347"/>
        <v/>
      </c>
      <c r="AH1585" s="69" t="str">
        <f t="shared" si="340"/>
        <v/>
      </c>
      <c r="AI1585" s="70" t="str">
        <f t="shared" si="341"/>
        <v/>
      </c>
      <c r="AJ1585" s="70" t="str">
        <f t="shared" si="342"/>
        <v/>
      </c>
      <c r="AK1585" s="70" t="str">
        <f t="shared" si="348"/>
        <v/>
      </c>
      <c r="AL1585" s="70" t="str">
        <f t="shared" si="349"/>
        <v/>
      </c>
    </row>
    <row r="1586" spans="2:38" ht="15" thickBot="1" x14ac:dyDescent="0.35">
      <c r="B1586" s="79" t="str">
        <f t="shared" si="343"/>
        <v/>
      </c>
      <c r="C1586" s="78" t="str">
        <f t="shared" si="336"/>
        <v/>
      </c>
      <c r="D1586" s="79" t="str">
        <f>IFERROR(IF(J1585&lt;=0,"",IF(C1586="Yes","",B1586-COUNTIF($C$20:C1586,"Yes"))),"")</f>
        <v/>
      </c>
      <c r="E1586" s="81" t="str">
        <f t="shared" si="337"/>
        <v/>
      </c>
      <c r="F1586" s="80" t="str">
        <f t="shared" si="344"/>
        <v/>
      </c>
      <c r="G1586" s="80" t="str">
        <f t="shared" si="338"/>
        <v/>
      </c>
      <c r="H1586" s="80" t="str">
        <f t="shared" si="345"/>
        <v/>
      </c>
      <c r="I1586" s="80" t="str">
        <f t="shared" si="339"/>
        <v/>
      </c>
      <c r="J1586" s="80" t="str">
        <f t="shared" si="346"/>
        <v/>
      </c>
      <c r="AG1586" s="16" t="str">
        <f t="shared" si="347"/>
        <v/>
      </c>
      <c r="AH1586" s="69" t="str">
        <f t="shared" si="340"/>
        <v/>
      </c>
      <c r="AI1586" s="70" t="str">
        <f t="shared" si="341"/>
        <v/>
      </c>
      <c r="AJ1586" s="70" t="str">
        <f t="shared" si="342"/>
        <v/>
      </c>
      <c r="AK1586" s="70" t="str">
        <f t="shared" si="348"/>
        <v/>
      </c>
      <c r="AL1586" s="70" t="str">
        <f t="shared" si="349"/>
        <v/>
      </c>
    </row>
    <row r="1587" spans="2:38" ht="15" thickBot="1" x14ac:dyDescent="0.35">
      <c r="B1587" s="79" t="str">
        <f t="shared" si="343"/>
        <v/>
      </c>
      <c r="C1587" s="78" t="str">
        <f t="shared" si="336"/>
        <v/>
      </c>
      <c r="D1587" s="79" t="str">
        <f>IFERROR(IF(J1586&lt;=0,"",IF(C1587="Yes","",B1587-COUNTIF($C$20:C1587,"Yes"))),"")</f>
        <v/>
      </c>
      <c r="E1587" s="81" t="str">
        <f t="shared" si="337"/>
        <v/>
      </c>
      <c r="F1587" s="80" t="str">
        <f t="shared" si="344"/>
        <v/>
      </c>
      <c r="G1587" s="80" t="str">
        <f t="shared" si="338"/>
        <v/>
      </c>
      <c r="H1587" s="80" t="str">
        <f t="shared" si="345"/>
        <v/>
      </c>
      <c r="I1587" s="80" t="str">
        <f t="shared" si="339"/>
        <v/>
      </c>
      <c r="J1587" s="80" t="str">
        <f t="shared" si="346"/>
        <v/>
      </c>
      <c r="AG1587" s="16" t="str">
        <f t="shared" si="347"/>
        <v/>
      </c>
      <c r="AH1587" s="69" t="str">
        <f t="shared" si="340"/>
        <v/>
      </c>
      <c r="AI1587" s="70" t="str">
        <f t="shared" si="341"/>
        <v/>
      </c>
      <c r="AJ1587" s="70" t="str">
        <f t="shared" si="342"/>
        <v/>
      </c>
      <c r="AK1587" s="70" t="str">
        <f t="shared" si="348"/>
        <v/>
      </c>
      <c r="AL1587" s="70" t="str">
        <f t="shared" si="349"/>
        <v/>
      </c>
    </row>
    <row r="1588" spans="2:38" ht="15" thickBot="1" x14ac:dyDescent="0.35">
      <c r="B1588" s="79" t="str">
        <f t="shared" si="343"/>
        <v/>
      </c>
      <c r="C1588" s="78" t="str">
        <f t="shared" si="336"/>
        <v/>
      </c>
      <c r="D1588" s="79" t="str">
        <f>IFERROR(IF(J1587&lt;=0,"",IF(C1588="Yes","",B1588-COUNTIF($C$20:C1588,"Yes"))),"")</f>
        <v/>
      </c>
      <c r="E1588" s="81" t="str">
        <f t="shared" si="337"/>
        <v/>
      </c>
      <c r="F1588" s="80" t="str">
        <f t="shared" si="344"/>
        <v/>
      </c>
      <c r="G1588" s="80" t="str">
        <f t="shared" si="338"/>
        <v/>
      </c>
      <c r="H1588" s="80" t="str">
        <f t="shared" si="345"/>
        <v/>
      </c>
      <c r="I1588" s="80" t="str">
        <f t="shared" si="339"/>
        <v/>
      </c>
      <c r="J1588" s="80" t="str">
        <f t="shared" si="346"/>
        <v/>
      </c>
      <c r="AG1588" s="16" t="str">
        <f t="shared" si="347"/>
        <v/>
      </c>
      <c r="AH1588" s="69" t="str">
        <f t="shared" si="340"/>
        <v/>
      </c>
      <c r="AI1588" s="70" t="str">
        <f t="shared" si="341"/>
        <v/>
      </c>
      <c r="AJ1588" s="70" t="str">
        <f t="shared" si="342"/>
        <v/>
      </c>
      <c r="AK1588" s="70" t="str">
        <f t="shared" si="348"/>
        <v/>
      </c>
      <c r="AL1588" s="70" t="str">
        <f t="shared" si="349"/>
        <v/>
      </c>
    </row>
    <row r="1589" spans="2:38" ht="15" thickBot="1" x14ac:dyDescent="0.35">
      <c r="B1589" s="79" t="str">
        <f t="shared" si="343"/>
        <v/>
      </c>
      <c r="C1589" s="78" t="str">
        <f t="shared" si="336"/>
        <v/>
      </c>
      <c r="D1589" s="79" t="str">
        <f>IFERROR(IF(J1588&lt;=0,"",IF(C1589="Yes","",B1589-COUNTIF($C$20:C1589,"Yes"))),"")</f>
        <v/>
      </c>
      <c r="E1589" s="81" t="str">
        <f t="shared" si="337"/>
        <v/>
      </c>
      <c r="F1589" s="80" t="str">
        <f t="shared" si="344"/>
        <v/>
      </c>
      <c r="G1589" s="80" t="str">
        <f t="shared" si="338"/>
        <v/>
      </c>
      <c r="H1589" s="80" t="str">
        <f t="shared" si="345"/>
        <v/>
      </c>
      <c r="I1589" s="80" t="str">
        <f t="shared" si="339"/>
        <v/>
      </c>
      <c r="J1589" s="80" t="str">
        <f t="shared" si="346"/>
        <v/>
      </c>
      <c r="AG1589" s="16" t="str">
        <f t="shared" si="347"/>
        <v/>
      </c>
      <c r="AH1589" s="69" t="str">
        <f t="shared" si="340"/>
        <v/>
      </c>
      <c r="AI1589" s="70" t="str">
        <f t="shared" si="341"/>
        <v/>
      </c>
      <c r="AJ1589" s="70" t="str">
        <f t="shared" si="342"/>
        <v/>
      </c>
      <c r="AK1589" s="70" t="str">
        <f t="shared" si="348"/>
        <v/>
      </c>
      <c r="AL1589" s="70" t="str">
        <f t="shared" si="349"/>
        <v/>
      </c>
    </row>
    <row r="1590" spans="2:38" ht="15" thickBot="1" x14ac:dyDescent="0.35">
      <c r="B1590" s="79" t="str">
        <f t="shared" si="343"/>
        <v/>
      </c>
      <c r="C1590" s="78" t="str">
        <f t="shared" si="336"/>
        <v/>
      </c>
      <c r="D1590" s="79" t="str">
        <f>IFERROR(IF(J1589&lt;=0,"",IF(C1590="Yes","",B1590-COUNTIF($C$20:C1590,"Yes"))),"")</f>
        <v/>
      </c>
      <c r="E1590" s="81" t="str">
        <f t="shared" si="337"/>
        <v/>
      </c>
      <c r="F1590" s="80" t="str">
        <f t="shared" si="344"/>
        <v/>
      </c>
      <c r="G1590" s="80" t="str">
        <f t="shared" si="338"/>
        <v/>
      </c>
      <c r="H1590" s="80" t="str">
        <f t="shared" si="345"/>
        <v/>
      </c>
      <c r="I1590" s="80" t="str">
        <f t="shared" si="339"/>
        <v/>
      </c>
      <c r="J1590" s="80" t="str">
        <f t="shared" si="346"/>
        <v/>
      </c>
      <c r="AG1590" s="16" t="str">
        <f t="shared" si="347"/>
        <v/>
      </c>
      <c r="AH1590" s="69" t="str">
        <f t="shared" si="340"/>
        <v/>
      </c>
      <c r="AI1590" s="70" t="str">
        <f t="shared" si="341"/>
        <v/>
      </c>
      <c r="AJ1590" s="70" t="str">
        <f t="shared" si="342"/>
        <v/>
      </c>
      <c r="AK1590" s="70" t="str">
        <f t="shared" si="348"/>
        <v/>
      </c>
      <c r="AL1590" s="70" t="str">
        <f t="shared" si="349"/>
        <v/>
      </c>
    </row>
    <row r="1591" spans="2:38" ht="15" thickBot="1" x14ac:dyDescent="0.35">
      <c r="B1591" s="79" t="str">
        <f t="shared" si="343"/>
        <v/>
      </c>
      <c r="C1591" s="78" t="str">
        <f t="shared" si="336"/>
        <v/>
      </c>
      <c r="D1591" s="79" t="str">
        <f>IFERROR(IF(J1590&lt;=0,"",IF(C1591="Yes","",B1591-COUNTIF($C$20:C1591,"Yes"))),"")</f>
        <v/>
      </c>
      <c r="E1591" s="81" t="str">
        <f t="shared" si="337"/>
        <v/>
      </c>
      <c r="F1591" s="80" t="str">
        <f t="shared" si="344"/>
        <v/>
      </c>
      <c r="G1591" s="80" t="str">
        <f t="shared" si="338"/>
        <v/>
      </c>
      <c r="H1591" s="80" t="str">
        <f t="shared" si="345"/>
        <v/>
      </c>
      <c r="I1591" s="80" t="str">
        <f t="shared" si="339"/>
        <v/>
      </c>
      <c r="J1591" s="80" t="str">
        <f t="shared" si="346"/>
        <v/>
      </c>
      <c r="AG1591" s="16" t="str">
        <f t="shared" si="347"/>
        <v/>
      </c>
      <c r="AH1591" s="69" t="str">
        <f t="shared" si="340"/>
        <v/>
      </c>
      <c r="AI1591" s="70" t="str">
        <f t="shared" si="341"/>
        <v/>
      </c>
      <c r="AJ1591" s="70" t="str">
        <f t="shared" si="342"/>
        <v/>
      </c>
      <c r="AK1591" s="70" t="str">
        <f t="shared" si="348"/>
        <v/>
      </c>
      <c r="AL1591" s="70" t="str">
        <f t="shared" si="349"/>
        <v/>
      </c>
    </row>
    <row r="1592" spans="2:38" ht="15" thickBot="1" x14ac:dyDescent="0.35">
      <c r="B1592" s="79" t="str">
        <f t="shared" si="343"/>
        <v/>
      </c>
      <c r="C1592" s="78" t="str">
        <f t="shared" si="336"/>
        <v/>
      </c>
      <c r="D1592" s="79" t="str">
        <f>IFERROR(IF(J1591&lt;=0,"",IF(C1592="Yes","",B1592-COUNTIF($C$20:C1592,"Yes"))),"")</f>
        <v/>
      </c>
      <c r="E1592" s="81" t="str">
        <f t="shared" si="337"/>
        <v/>
      </c>
      <c r="F1592" s="80" t="str">
        <f t="shared" si="344"/>
        <v/>
      </c>
      <c r="G1592" s="80" t="str">
        <f t="shared" si="338"/>
        <v/>
      </c>
      <c r="H1592" s="80" t="str">
        <f t="shared" si="345"/>
        <v/>
      </c>
      <c r="I1592" s="80" t="str">
        <f t="shared" si="339"/>
        <v/>
      </c>
      <c r="J1592" s="80" t="str">
        <f t="shared" si="346"/>
        <v/>
      </c>
      <c r="AG1592" s="16" t="str">
        <f t="shared" si="347"/>
        <v/>
      </c>
      <c r="AH1592" s="69" t="str">
        <f t="shared" si="340"/>
        <v/>
      </c>
      <c r="AI1592" s="70" t="str">
        <f t="shared" si="341"/>
        <v/>
      </c>
      <c r="AJ1592" s="70" t="str">
        <f t="shared" si="342"/>
        <v/>
      </c>
      <c r="AK1592" s="70" t="str">
        <f t="shared" si="348"/>
        <v/>
      </c>
      <c r="AL1592" s="70" t="str">
        <f t="shared" si="349"/>
        <v/>
      </c>
    </row>
    <row r="1593" spans="2:38" ht="15" thickBot="1" x14ac:dyDescent="0.35">
      <c r="B1593" s="79" t="str">
        <f t="shared" si="343"/>
        <v/>
      </c>
      <c r="C1593" s="78" t="str">
        <f t="shared" si="336"/>
        <v/>
      </c>
      <c r="D1593" s="79" t="str">
        <f>IFERROR(IF(J1592&lt;=0,"",IF(C1593="Yes","",B1593-COUNTIF($C$20:C1593,"Yes"))),"")</f>
        <v/>
      </c>
      <c r="E1593" s="81" t="str">
        <f t="shared" si="337"/>
        <v/>
      </c>
      <c r="F1593" s="80" t="str">
        <f t="shared" si="344"/>
        <v/>
      </c>
      <c r="G1593" s="80" t="str">
        <f t="shared" si="338"/>
        <v/>
      </c>
      <c r="H1593" s="80" t="str">
        <f t="shared" si="345"/>
        <v/>
      </c>
      <c r="I1593" s="80" t="str">
        <f t="shared" si="339"/>
        <v/>
      </c>
      <c r="J1593" s="80" t="str">
        <f t="shared" si="346"/>
        <v/>
      </c>
      <c r="AG1593" s="16" t="str">
        <f t="shared" si="347"/>
        <v/>
      </c>
      <c r="AH1593" s="69" t="str">
        <f t="shared" si="340"/>
        <v/>
      </c>
      <c r="AI1593" s="70" t="str">
        <f t="shared" si="341"/>
        <v/>
      </c>
      <c r="AJ1593" s="70" t="str">
        <f t="shared" si="342"/>
        <v/>
      </c>
      <c r="AK1593" s="70" t="str">
        <f t="shared" si="348"/>
        <v/>
      </c>
      <c r="AL1593" s="70" t="str">
        <f t="shared" si="349"/>
        <v/>
      </c>
    </row>
    <row r="1594" spans="2:38" ht="15" thickBot="1" x14ac:dyDescent="0.35">
      <c r="B1594" s="79" t="str">
        <f t="shared" si="343"/>
        <v/>
      </c>
      <c r="C1594" s="78" t="str">
        <f t="shared" si="336"/>
        <v/>
      </c>
      <c r="D1594" s="79" t="str">
        <f>IFERROR(IF(J1593&lt;=0,"",IF(C1594="Yes","",B1594-COUNTIF($C$20:C1594,"Yes"))),"")</f>
        <v/>
      </c>
      <c r="E1594" s="81" t="str">
        <f t="shared" si="337"/>
        <v/>
      </c>
      <c r="F1594" s="80" t="str">
        <f t="shared" si="344"/>
        <v/>
      </c>
      <c r="G1594" s="80" t="str">
        <f t="shared" si="338"/>
        <v/>
      </c>
      <c r="H1594" s="80" t="str">
        <f t="shared" si="345"/>
        <v/>
      </c>
      <c r="I1594" s="80" t="str">
        <f t="shared" si="339"/>
        <v/>
      </c>
      <c r="J1594" s="80" t="str">
        <f t="shared" si="346"/>
        <v/>
      </c>
      <c r="AG1594" s="16" t="str">
        <f t="shared" si="347"/>
        <v/>
      </c>
      <c r="AH1594" s="69" t="str">
        <f t="shared" si="340"/>
        <v/>
      </c>
      <c r="AI1594" s="70" t="str">
        <f t="shared" si="341"/>
        <v/>
      </c>
      <c r="AJ1594" s="70" t="str">
        <f t="shared" si="342"/>
        <v/>
      </c>
      <c r="AK1594" s="70" t="str">
        <f t="shared" si="348"/>
        <v/>
      </c>
      <c r="AL1594" s="70" t="str">
        <f t="shared" si="349"/>
        <v/>
      </c>
    </row>
    <row r="1595" spans="2:38" ht="15" thickBot="1" x14ac:dyDescent="0.35">
      <c r="B1595" s="79" t="str">
        <f t="shared" si="343"/>
        <v/>
      </c>
      <c r="C1595" s="78" t="str">
        <f t="shared" si="336"/>
        <v/>
      </c>
      <c r="D1595" s="79" t="str">
        <f>IFERROR(IF(J1594&lt;=0,"",IF(C1595="Yes","",B1595-COUNTIF($C$20:C1595,"Yes"))),"")</f>
        <v/>
      </c>
      <c r="E1595" s="81" t="str">
        <f t="shared" si="337"/>
        <v/>
      </c>
      <c r="F1595" s="80" t="str">
        <f t="shared" si="344"/>
        <v/>
      </c>
      <c r="G1595" s="80" t="str">
        <f t="shared" si="338"/>
        <v/>
      </c>
      <c r="H1595" s="80" t="str">
        <f t="shared" si="345"/>
        <v/>
      </c>
      <c r="I1595" s="80" t="str">
        <f t="shared" si="339"/>
        <v/>
      </c>
      <c r="J1595" s="80" t="str">
        <f t="shared" si="346"/>
        <v/>
      </c>
      <c r="AG1595" s="16" t="str">
        <f t="shared" si="347"/>
        <v/>
      </c>
      <c r="AH1595" s="69" t="str">
        <f t="shared" si="340"/>
        <v/>
      </c>
      <c r="AI1595" s="70" t="str">
        <f t="shared" si="341"/>
        <v/>
      </c>
      <c r="AJ1595" s="70" t="str">
        <f t="shared" si="342"/>
        <v/>
      </c>
      <c r="AK1595" s="70" t="str">
        <f t="shared" si="348"/>
        <v/>
      </c>
      <c r="AL1595" s="70" t="str">
        <f t="shared" si="349"/>
        <v/>
      </c>
    </row>
    <row r="1596" spans="2:38" ht="15" thickBot="1" x14ac:dyDescent="0.35">
      <c r="B1596" s="79" t="str">
        <f t="shared" si="343"/>
        <v/>
      </c>
      <c r="C1596" s="78" t="str">
        <f t="shared" si="336"/>
        <v/>
      </c>
      <c r="D1596" s="79" t="str">
        <f>IFERROR(IF(J1595&lt;=0,"",IF(C1596="Yes","",B1596-COUNTIF($C$20:C1596,"Yes"))),"")</f>
        <v/>
      </c>
      <c r="E1596" s="81" t="str">
        <f t="shared" si="337"/>
        <v/>
      </c>
      <c r="F1596" s="80" t="str">
        <f t="shared" si="344"/>
        <v/>
      </c>
      <c r="G1596" s="80" t="str">
        <f t="shared" si="338"/>
        <v/>
      </c>
      <c r="H1596" s="80" t="str">
        <f t="shared" si="345"/>
        <v/>
      </c>
      <c r="I1596" s="80" t="str">
        <f t="shared" si="339"/>
        <v/>
      </c>
      <c r="J1596" s="80" t="str">
        <f t="shared" si="346"/>
        <v/>
      </c>
      <c r="AG1596" s="16" t="str">
        <f t="shared" si="347"/>
        <v/>
      </c>
      <c r="AH1596" s="69" t="str">
        <f t="shared" si="340"/>
        <v/>
      </c>
      <c r="AI1596" s="70" t="str">
        <f t="shared" si="341"/>
        <v/>
      </c>
      <c r="AJ1596" s="70" t="str">
        <f t="shared" si="342"/>
        <v/>
      </c>
      <c r="AK1596" s="70" t="str">
        <f t="shared" si="348"/>
        <v/>
      </c>
      <c r="AL1596" s="70" t="str">
        <f t="shared" si="349"/>
        <v/>
      </c>
    </row>
    <row r="1597" spans="2:38" ht="15" thickBot="1" x14ac:dyDescent="0.35">
      <c r="B1597" s="79" t="str">
        <f t="shared" si="343"/>
        <v/>
      </c>
      <c r="C1597" s="78" t="str">
        <f t="shared" si="336"/>
        <v/>
      </c>
      <c r="D1597" s="79" t="str">
        <f>IFERROR(IF(J1596&lt;=0,"",IF(C1597="Yes","",B1597-COUNTIF($C$20:C1597,"Yes"))),"")</f>
        <v/>
      </c>
      <c r="E1597" s="81" t="str">
        <f t="shared" si="337"/>
        <v/>
      </c>
      <c r="F1597" s="80" t="str">
        <f t="shared" si="344"/>
        <v/>
      </c>
      <c r="G1597" s="80" t="str">
        <f t="shared" si="338"/>
        <v/>
      </c>
      <c r="H1597" s="80" t="str">
        <f t="shared" si="345"/>
        <v/>
      </c>
      <c r="I1597" s="80" t="str">
        <f t="shared" si="339"/>
        <v/>
      </c>
      <c r="J1597" s="80" t="str">
        <f t="shared" si="346"/>
        <v/>
      </c>
      <c r="AG1597" s="16" t="str">
        <f t="shared" si="347"/>
        <v/>
      </c>
      <c r="AH1597" s="69" t="str">
        <f t="shared" si="340"/>
        <v/>
      </c>
      <c r="AI1597" s="70" t="str">
        <f t="shared" si="341"/>
        <v/>
      </c>
      <c r="AJ1597" s="70" t="str">
        <f t="shared" si="342"/>
        <v/>
      </c>
      <c r="AK1597" s="70" t="str">
        <f t="shared" si="348"/>
        <v/>
      </c>
      <c r="AL1597" s="70" t="str">
        <f t="shared" si="349"/>
        <v/>
      </c>
    </row>
    <row r="1598" spans="2:38" ht="15" thickBot="1" x14ac:dyDescent="0.35">
      <c r="B1598" s="79" t="str">
        <f t="shared" si="343"/>
        <v/>
      </c>
      <c r="C1598" s="78" t="str">
        <f t="shared" si="336"/>
        <v/>
      </c>
      <c r="D1598" s="79" t="str">
        <f>IFERROR(IF(J1597&lt;=0,"",IF(C1598="Yes","",B1598-COUNTIF($C$20:C1598,"Yes"))),"")</f>
        <v/>
      </c>
      <c r="E1598" s="81" t="str">
        <f t="shared" si="337"/>
        <v/>
      </c>
      <c r="F1598" s="80" t="str">
        <f t="shared" si="344"/>
        <v/>
      </c>
      <c r="G1598" s="80" t="str">
        <f t="shared" si="338"/>
        <v/>
      </c>
      <c r="H1598" s="80" t="str">
        <f t="shared" si="345"/>
        <v/>
      </c>
      <c r="I1598" s="80" t="str">
        <f t="shared" si="339"/>
        <v/>
      </c>
      <c r="J1598" s="80" t="str">
        <f t="shared" si="346"/>
        <v/>
      </c>
      <c r="AG1598" s="16" t="str">
        <f t="shared" si="347"/>
        <v/>
      </c>
      <c r="AH1598" s="69" t="str">
        <f t="shared" si="340"/>
        <v/>
      </c>
      <c r="AI1598" s="70" t="str">
        <f t="shared" si="341"/>
        <v/>
      </c>
      <c r="AJ1598" s="70" t="str">
        <f t="shared" si="342"/>
        <v/>
      </c>
      <c r="AK1598" s="70" t="str">
        <f t="shared" si="348"/>
        <v/>
      </c>
      <c r="AL1598" s="70" t="str">
        <f t="shared" si="349"/>
        <v/>
      </c>
    </row>
    <row r="1599" spans="2:38" ht="15" thickBot="1" x14ac:dyDescent="0.35">
      <c r="B1599" s="79" t="str">
        <f t="shared" si="343"/>
        <v/>
      </c>
      <c r="C1599" s="78" t="str">
        <f t="shared" si="336"/>
        <v/>
      </c>
      <c r="D1599" s="79" t="str">
        <f>IFERROR(IF(J1598&lt;=0,"",IF(C1599="Yes","",B1599-COUNTIF($C$20:C1599,"Yes"))),"")</f>
        <v/>
      </c>
      <c r="E1599" s="81" t="str">
        <f t="shared" si="337"/>
        <v/>
      </c>
      <c r="F1599" s="80" t="str">
        <f t="shared" si="344"/>
        <v/>
      </c>
      <c r="G1599" s="80" t="str">
        <f t="shared" si="338"/>
        <v/>
      </c>
      <c r="H1599" s="80" t="str">
        <f t="shared" si="345"/>
        <v/>
      </c>
      <c r="I1599" s="80" t="str">
        <f t="shared" si="339"/>
        <v/>
      </c>
      <c r="J1599" s="80" t="str">
        <f t="shared" si="346"/>
        <v/>
      </c>
      <c r="AG1599" s="16" t="str">
        <f t="shared" si="347"/>
        <v/>
      </c>
      <c r="AH1599" s="69" t="str">
        <f t="shared" si="340"/>
        <v/>
      </c>
      <c r="AI1599" s="70" t="str">
        <f t="shared" si="341"/>
        <v/>
      </c>
      <c r="AJ1599" s="70" t="str">
        <f t="shared" si="342"/>
        <v/>
      </c>
      <c r="AK1599" s="70" t="str">
        <f t="shared" si="348"/>
        <v/>
      </c>
      <c r="AL1599" s="70" t="str">
        <f t="shared" si="349"/>
        <v/>
      </c>
    </row>
    <row r="1600" spans="2:38" ht="15" thickBot="1" x14ac:dyDescent="0.35">
      <c r="B1600" s="79" t="str">
        <f t="shared" si="343"/>
        <v/>
      </c>
      <c r="C1600" s="78" t="str">
        <f t="shared" si="336"/>
        <v/>
      </c>
      <c r="D1600" s="79" t="str">
        <f>IFERROR(IF(J1599&lt;=0,"",IF(C1600="Yes","",B1600-COUNTIF($C$20:C1600,"Yes"))),"")</f>
        <v/>
      </c>
      <c r="E1600" s="81" t="str">
        <f t="shared" si="337"/>
        <v/>
      </c>
      <c r="F1600" s="80" t="str">
        <f t="shared" si="344"/>
        <v/>
      </c>
      <c r="G1600" s="80" t="str">
        <f t="shared" si="338"/>
        <v/>
      </c>
      <c r="H1600" s="80" t="str">
        <f t="shared" si="345"/>
        <v/>
      </c>
      <c r="I1600" s="80" t="str">
        <f t="shared" si="339"/>
        <v/>
      </c>
      <c r="J1600" s="80" t="str">
        <f t="shared" si="346"/>
        <v/>
      </c>
      <c r="AG1600" s="16" t="str">
        <f t="shared" si="347"/>
        <v/>
      </c>
      <c r="AH1600" s="69" t="str">
        <f t="shared" si="340"/>
        <v/>
      </c>
      <c r="AI1600" s="70" t="str">
        <f t="shared" si="341"/>
        <v/>
      </c>
      <c r="AJ1600" s="70" t="str">
        <f t="shared" si="342"/>
        <v/>
      </c>
      <c r="AK1600" s="70" t="str">
        <f t="shared" si="348"/>
        <v/>
      </c>
      <c r="AL1600" s="70" t="str">
        <f t="shared" si="349"/>
        <v/>
      </c>
    </row>
    <row r="1601" spans="2:38" ht="15" thickBot="1" x14ac:dyDescent="0.35">
      <c r="B1601" s="79" t="str">
        <f t="shared" si="343"/>
        <v/>
      </c>
      <c r="C1601" s="78" t="str">
        <f t="shared" si="336"/>
        <v/>
      </c>
      <c r="D1601" s="79" t="str">
        <f>IFERROR(IF(J1600&lt;=0,"",IF(C1601="Yes","",B1601-COUNTIF($C$20:C1601,"Yes"))),"")</f>
        <v/>
      </c>
      <c r="E1601" s="81" t="str">
        <f t="shared" si="337"/>
        <v/>
      </c>
      <c r="F1601" s="80" t="str">
        <f t="shared" si="344"/>
        <v/>
      </c>
      <c r="G1601" s="80" t="str">
        <f t="shared" si="338"/>
        <v/>
      </c>
      <c r="H1601" s="80" t="str">
        <f t="shared" si="345"/>
        <v/>
      </c>
      <c r="I1601" s="80" t="str">
        <f t="shared" si="339"/>
        <v/>
      </c>
      <c r="J1601" s="80" t="str">
        <f t="shared" si="346"/>
        <v/>
      </c>
      <c r="AG1601" s="16" t="str">
        <f t="shared" si="347"/>
        <v/>
      </c>
      <c r="AH1601" s="69" t="str">
        <f t="shared" si="340"/>
        <v/>
      </c>
      <c r="AI1601" s="70" t="str">
        <f t="shared" si="341"/>
        <v/>
      </c>
      <c r="AJ1601" s="70" t="str">
        <f t="shared" si="342"/>
        <v/>
      </c>
      <c r="AK1601" s="70" t="str">
        <f t="shared" si="348"/>
        <v/>
      </c>
      <c r="AL1601" s="70" t="str">
        <f t="shared" si="349"/>
        <v/>
      </c>
    </row>
    <row r="1602" spans="2:38" ht="15" thickBot="1" x14ac:dyDescent="0.35">
      <c r="B1602" s="79" t="str">
        <f t="shared" si="343"/>
        <v/>
      </c>
      <c r="C1602" s="78" t="str">
        <f t="shared" si="336"/>
        <v/>
      </c>
      <c r="D1602" s="79" t="str">
        <f>IFERROR(IF(J1601&lt;=0,"",IF(C1602="Yes","",B1602-COUNTIF($C$20:C1602,"Yes"))),"")</f>
        <v/>
      </c>
      <c r="E1602" s="81" t="str">
        <f t="shared" si="337"/>
        <v/>
      </c>
      <c r="F1602" s="80" t="str">
        <f t="shared" si="344"/>
        <v/>
      </c>
      <c r="G1602" s="80" t="str">
        <f t="shared" si="338"/>
        <v/>
      </c>
      <c r="H1602" s="80" t="str">
        <f t="shared" si="345"/>
        <v/>
      </c>
      <c r="I1602" s="80" t="str">
        <f t="shared" si="339"/>
        <v/>
      </c>
      <c r="J1602" s="80" t="str">
        <f t="shared" si="346"/>
        <v/>
      </c>
      <c r="AG1602" s="16" t="str">
        <f t="shared" si="347"/>
        <v/>
      </c>
      <c r="AH1602" s="69" t="str">
        <f t="shared" si="340"/>
        <v/>
      </c>
      <c r="AI1602" s="70" t="str">
        <f t="shared" si="341"/>
        <v/>
      </c>
      <c r="AJ1602" s="70" t="str">
        <f t="shared" si="342"/>
        <v/>
      </c>
      <c r="AK1602" s="70" t="str">
        <f t="shared" si="348"/>
        <v/>
      </c>
      <c r="AL1602" s="70" t="str">
        <f t="shared" si="349"/>
        <v/>
      </c>
    </row>
    <row r="1603" spans="2:38" ht="15" thickBot="1" x14ac:dyDescent="0.35">
      <c r="B1603" s="79" t="str">
        <f t="shared" si="343"/>
        <v/>
      </c>
      <c r="C1603" s="78" t="str">
        <f t="shared" si="336"/>
        <v/>
      </c>
      <c r="D1603" s="79" t="str">
        <f>IFERROR(IF(J1602&lt;=0,"",IF(C1603="Yes","",B1603-COUNTIF($C$20:C1603,"Yes"))),"")</f>
        <v/>
      </c>
      <c r="E1603" s="81" t="str">
        <f t="shared" si="337"/>
        <v/>
      </c>
      <c r="F1603" s="80" t="str">
        <f t="shared" si="344"/>
        <v/>
      </c>
      <c r="G1603" s="80" t="str">
        <f t="shared" si="338"/>
        <v/>
      </c>
      <c r="H1603" s="80" t="str">
        <f t="shared" si="345"/>
        <v/>
      </c>
      <c r="I1603" s="80" t="str">
        <f t="shared" si="339"/>
        <v/>
      </c>
      <c r="J1603" s="80" t="str">
        <f t="shared" si="346"/>
        <v/>
      </c>
      <c r="AG1603" s="16" t="str">
        <f t="shared" si="347"/>
        <v/>
      </c>
      <c r="AH1603" s="69" t="str">
        <f t="shared" si="340"/>
        <v/>
      </c>
      <c r="AI1603" s="70" t="str">
        <f t="shared" si="341"/>
        <v/>
      </c>
      <c r="AJ1603" s="70" t="str">
        <f t="shared" si="342"/>
        <v/>
      </c>
      <c r="AK1603" s="70" t="str">
        <f t="shared" si="348"/>
        <v/>
      </c>
      <c r="AL1603" s="70" t="str">
        <f t="shared" si="349"/>
        <v/>
      </c>
    </row>
    <row r="1604" spans="2:38" ht="15" thickBot="1" x14ac:dyDescent="0.35">
      <c r="B1604" s="79" t="str">
        <f t="shared" si="343"/>
        <v/>
      </c>
      <c r="C1604" s="78" t="str">
        <f t="shared" si="336"/>
        <v/>
      </c>
      <c r="D1604" s="79" t="str">
        <f>IFERROR(IF(J1603&lt;=0,"",IF(C1604="Yes","",B1604-COUNTIF($C$20:C1604,"Yes"))),"")</f>
        <v/>
      </c>
      <c r="E1604" s="81" t="str">
        <f t="shared" si="337"/>
        <v/>
      </c>
      <c r="F1604" s="80" t="str">
        <f t="shared" si="344"/>
        <v/>
      </c>
      <c r="G1604" s="80" t="str">
        <f t="shared" si="338"/>
        <v/>
      </c>
      <c r="H1604" s="80" t="str">
        <f t="shared" si="345"/>
        <v/>
      </c>
      <c r="I1604" s="80" t="str">
        <f t="shared" si="339"/>
        <v/>
      </c>
      <c r="J1604" s="80" t="str">
        <f t="shared" si="346"/>
        <v/>
      </c>
      <c r="AG1604" s="16" t="str">
        <f t="shared" si="347"/>
        <v/>
      </c>
      <c r="AH1604" s="69" t="str">
        <f t="shared" si="340"/>
        <v/>
      </c>
      <c r="AI1604" s="70" t="str">
        <f t="shared" si="341"/>
        <v/>
      </c>
      <c r="AJ1604" s="70" t="str">
        <f t="shared" si="342"/>
        <v/>
      </c>
      <c r="AK1604" s="70" t="str">
        <f t="shared" si="348"/>
        <v/>
      </c>
      <c r="AL1604" s="70" t="str">
        <f t="shared" si="349"/>
        <v/>
      </c>
    </row>
    <row r="1605" spans="2:38" ht="15" thickBot="1" x14ac:dyDescent="0.35">
      <c r="B1605" s="79" t="str">
        <f t="shared" si="343"/>
        <v/>
      </c>
      <c r="C1605" s="78" t="str">
        <f t="shared" si="336"/>
        <v/>
      </c>
      <c r="D1605" s="79" t="str">
        <f>IFERROR(IF(J1604&lt;=0,"",IF(C1605="Yes","",B1605-COUNTIF($C$20:C1605,"Yes"))),"")</f>
        <v/>
      </c>
      <c r="E1605" s="81" t="str">
        <f t="shared" si="337"/>
        <v/>
      </c>
      <c r="F1605" s="80" t="str">
        <f t="shared" si="344"/>
        <v/>
      </c>
      <c r="G1605" s="80" t="str">
        <f t="shared" si="338"/>
        <v/>
      </c>
      <c r="H1605" s="80" t="str">
        <f t="shared" si="345"/>
        <v/>
      </c>
      <c r="I1605" s="80" t="str">
        <f t="shared" si="339"/>
        <v/>
      </c>
      <c r="J1605" s="80" t="str">
        <f t="shared" si="346"/>
        <v/>
      </c>
      <c r="AG1605" s="16" t="str">
        <f t="shared" si="347"/>
        <v/>
      </c>
      <c r="AH1605" s="69" t="str">
        <f t="shared" si="340"/>
        <v/>
      </c>
      <c r="AI1605" s="70" t="str">
        <f t="shared" si="341"/>
        <v/>
      </c>
      <c r="AJ1605" s="70" t="str">
        <f t="shared" si="342"/>
        <v/>
      </c>
      <c r="AK1605" s="70" t="str">
        <f t="shared" si="348"/>
        <v/>
      </c>
      <c r="AL1605" s="70" t="str">
        <f t="shared" si="349"/>
        <v/>
      </c>
    </row>
    <row r="1606" spans="2:38" ht="15" thickBot="1" x14ac:dyDescent="0.35">
      <c r="B1606" s="79" t="str">
        <f t="shared" si="343"/>
        <v/>
      </c>
      <c r="C1606" s="78" t="str">
        <f t="shared" si="336"/>
        <v/>
      </c>
      <c r="D1606" s="79" t="str">
        <f>IFERROR(IF(J1605&lt;=0,"",IF(C1606="Yes","",B1606-COUNTIF($C$20:C1606,"Yes"))),"")</f>
        <v/>
      </c>
      <c r="E1606" s="81" t="str">
        <f t="shared" si="337"/>
        <v/>
      </c>
      <c r="F1606" s="80" t="str">
        <f t="shared" si="344"/>
        <v/>
      </c>
      <c r="G1606" s="80" t="str">
        <f t="shared" si="338"/>
        <v/>
      </c>
      <c r="H1606" s="80" t="str">
        <f t="shared" si="345"/>
        <v/>
      </c>
      <c r="I1606" s="80" t="str">
        <f t="shared" si="339"/>
        <v/>
      </c>
      <c r="J1606" s="80" t="str">
        <f t="shared" si="346"/>
        <v/>
      </c>
      <c r="AG1606" s="16" t="str">
        <f t="shared" si="347"/>
        <v/>
      </c>
      <c r="AH1606" s="69" t="str">
        <f t="shared" si="340"/>
        <v/>
      </c>
      <c r="AI1606" s="70" t="str">
        <f t="shared" si="341"/>
        <v/>
      </c>
      <c r="AJ1606" s="70" t="str">
        <f t="shared" si="342"/>
        <v/>
      </c>
      <c r="AK1606" s="70" t="str">
        <f t="shared" si="348"/>
        <v/>
      </c>
      <c r="AL1606" s="70" t="str">
        <f t="shared" si="349"/>
        <v/>
      </c>
    </row>
    <row r="1607" spans="2:38" ht="15" thickBot="1" x14ac:dyDescent="0.35">
      <c r="B1607" s="79" t="str">
        <f t="shared" si="343"/>
        <v/>
      </c>
      <c r="C1607" s="78" t="str">
        <f t="shared" si="336"/>
        <v/>
      </c>
      <c r="D1607" s="79" t="str">
        <f>IFERROR(IF(J1606&lt;=0,"",IF(C1607="Yes","",B1607-COUNTIF($C$20:C1607,"Yes"))),"")</f>
        <v/>
      </c>
      <c r="E1607" s="81" t="str">
        <f t="shared" si="337"/>
        <v/>
      </c>
      <c r="F1607" s="80" t="str">
        <f t="shared" si="344"/>
        <v/>
      </c>
      <c r="G1607" s="80" t="str">
        <f t="shared" si="338"/>
        <v/>
      </c>
      <c r="H1607" s="80" t="str">
        <f t="shared" si="345"/>
        <v/>
      </c>
      <c r="I1607" s="80" t="str">
        <f t="shared" si="339"/>
        <v/>
      </c>
      <c r="J1607" s="80" t="str">
        <f t="shared" si="346"/>
        <v/>
      </c>
      <c r="AG1607" s="16" t="str">
        <f t="shared" si="347"/>
        <v/>
      </c>
      <c r="AH1607" s="69" t="str">
        <f t="shared" si="340"/>
        <v/>
      </c>
      <c r="AI1607" s="70" t="str">
        <f t="shared" si="341"/>
        <v/>
      </c>
      <c r="AJ1607" s="70" t="str">
        <f t="shared" si="342"/>
        <v/>
      </c>
      <c r="AK1607" s="70" t="str">
        <f t="shared" si="348"/>
        <v/>
      </c>
      <c r="AL1607" s="70" t="str">
        <f t="shared" si="349"/>
        <v/>
      </c>
    </row>
    <row r="1608" spans="2:38" ht="15" thickBot="1" x14ac:dyDescent="0.35">
      <c r="B1608" s="79" t="str">
        <f t="shared" si="343"/>
        <v/>
      </c>
      <c r="C1608" s="78" t="str">
        <f t="shared" si="336"/>
        <v/>
      </c>
      <c r="D1608" s="79" t="str">
        <f>IFERROR(IF(J1607&lt;=0,"",IF(C1608="Yes","",B1608-COUNTIF($C$20:C1608,"Yes"))),"")</f>
        <v/>
      </c>
      <c r="E1608" s="81" t="str">
        <f t="shared" si="337"/>
        <v/>
      </c>
      <c r="F1608" s="80" t="str">
        <f t="shared" si="344"/>
        <v/>
      </c>
      <c r="G1608" s="80" t="str">
        <f t="shared" si="338"/>
        <v/>
      </c>
      <c r="H1608" s="80" t="str">
        <f t="shared" si="345"/>
        <v/>
      </c>
      <c r="I1608" s="80" t="str">
        <f t="shared" si="339"/>
        <v/>
      </c>
      <c r="J1608" s="80" t="str">
        <f t="shared" si="346"/>
        <v/>
      </c>
      <c r="AG1608" s="16" t="str">
        <f t="shared" si="347"/>
        <v/>
      </c>
      <c r="AH1608" s="69" t="str">
        <f t="shared" si="340"/>
        <v/>
      </c>
      <c r="AI1608" s="70" t="str">
        <f t="shared" si="341"/>
        <v/>
      </c>
      <c r="AJ1608" s="70" t="str">
        <f t="shared" si="342"/>
        <v/>
      </c>
      <c r="AK1608" s="70" t="str">
        <f t="shared" si="348"/>
        <v/>
      </c>
      <c r="AL1608" s="70" t="str">
        <f t="shared" si="349"/>
        <v/>
      </c>
    </row>
    <row r="1609" spans="2:38" ht="15" thickBot="1" x14ac:dyDescent="0.35">
      <c r="B1609" s="79" t="str">
        <f t="shared" si="343"/>
        <v/>
      </c>
      <c r="C1609" s="78" t="str">
        <f t="shared" si="336"/>
        <v/>
      </c>
      <c r="D1609" s="79" t="str">
        <f>IFERROR(IF(J1608&lt;=0,"",IF(C1609="Yes","",B1609-COUNTIF($C$20:C1609,"Yes"))),"")</f>
        <v/>
      </c>
      <c r="E1609" s="81" t="str">
        <f t="shared" si="337"/>
        <v/>
      </c>
      <c r="F1609" s="80" t="str">
        <f t="shared" si="344"/>
        <v/>
      </c>
      <c r="G1609" s="80" t="str">
        <f t="shared" si="338"/>
        <v/>
      </c>
      <c r="H1609" s="80" t="str">
        <f t="shared" si="345"/>
        <v/>
      </c>
      <c r="I1609" s="80" t="str">
        <f t="shared" si="339"/>
        <v/>
      </c>
      <c r="J1609" s="80" t="str">
        <f t="shared" si="346"/>
        <v/>
      </c>
      <c r="AG1609" s="16" t="str">
        <f t="shared" si="347"/>
        <v/>
      </c>
      <c r="AH1609" s="69" t="str">
        <f t="shared" si="340"/>
        <v/>
      </c>
      <c r="AI1609" s="70" t="str">
        <f t="shared" si="341"/>
        <v/>
      </c>
      <c r="AJ1609" s="70" t="str">
        <f t="shared" si="342"/>
        <v/>
      </c>
      <c r="AK1609" s="70" t="str">
        <f t="shared" si="348"/>
        <v/>
      </c>
      <c r="AL1609" s="70" t="str">
        <f t="shared" si="349"/>
        <v/>
      </c>
    </row>
    <row r="1610" spans="2:38" ht="15" thickBot="1" x14ac:dyDescent="0.35">
      <c r="B1610" s="79" t="str">
        <f t="shared" si="343"/>
        <v/>
      </c>
      <c r="C1610" s="78" t="str">
        <f t="shared" si="336"/>
        <v/>
      </c>
      <c r="D1610" s="79" t="str">
        <f>IFERROR(IF(J1609&lt;=0,"",IF(C1610="Yes","",B1610-COUNTIF($C$20:C1610,"Yes"))),"")</f>
        <v/>
      </c>
      <c r="E1610" s="81" t="str">
        <f t="shared" si="337"/>
        <v/>
      </c>
      <c r="F1610" s="80" t="str">
        <f t="shared" si="344"/>
        <v/>
      </c>
      <c r="G1610" s="80" t="str">
        <f t="shared" si="338"/>
        <v/>
      </c>
      <c r="H1610" s="80" t="str">
        <f t="shared" si="345"/>
        <v/>
      </c>
      <c r="I1610" s="80" t="str">
        <f t="shared" si="339"/>
        <v/>
      </c>
      <c r="J1610" s="80" t="str">
        <f t="shared" si="346"/>
        <v/>
      </c>
      <c r="AG1610" s="16" t="str">
        <f t="shared" si="347"/>
        <v/>
      </c>
      <c r="AH1610" s="69" t="str">
        <f t="shared" si="340"/>
        <v/>
      </c>
      <c r="AI1610" s="70" t="str">
        <f t="shared" si="341"/>
        <v/>
      </c>
      <c r="AJ1610" s="70" t="str">
        <f t="shared" si="342"/>
        <v/>
      </c>
      <c r="AK1610" s="70" t="str">
        <f t="shared" si="348"/>
        <v/>
      </c>
      <c r="AL1610" s="70" t="str">
        <f t="shared" si="349"/>
        <v/>
      </c>
    </row>
    <row r="1611" spans="2:38" ht="15" thickBot="1" x14ac:dyDescent="0.35">
      <c r="B1611" s="79" t="str">
        <f t="shared" si="343"/>
        <v/>
      </c>
      <c r="C1611" s="78" t="str">
        <f t="shared" si="336"/>
        <v/>
      </c>
      <c r="D1611" s="79" t="str">
        <f>IFERROR(IF(J1610&lt;=0,"",IF(C1611="Yes","",B1611-COUNTIF($C$20:C1611,"Yes"))),"")</f>
        <v/>
      </c>
      <c r="E1611" s="81" t="str">
        <f t="shared" si="337"/>
        <v/>
      </c>
      <c r="F1611" s="80" t="str">
        <f t="shared" si="344"/>
        <v/>
      </c>
      <c r="G1611" s="80" t="str">
        <f t="shared" si="338"/>
        <v/>
      </c>
      <c r="H1611" s="80" t="str">
        <f t="shared" si="345"/>
        <v/>
      </c>
      <c r="I1611" s="80" t="str">
        <f t="shared" si="339"/>
        <v/>
      </c>
      <c r="J1611" s="80" t="str">
        <f t="shared" si="346"/>
        <v/>
      </c>
      <c r="AG1611" s="16" t="str">
        <f t="shared" si="347"/>
        <v/>
      </c>
      <c r="AH1611" s="69" t="str">
        <f t="shared" si="340"/>
        <v/>
      </c>
      <c r="AI1611" s="70" t="str">
        <f t="shared" si="341"/>
        <v/>
      </c>
      <c r="AJ1611" s="70" t="str">
        <f t="shared" si="342"/>
        <v/>
      </c>
      <c r="AK1611" s="70" t="str">
        <f t="shared" si="348"/>
        <v/>
      </c>
      <c r="AL1611" s="70" t="str">
        <f t="shared" si="349"/>
        <v/>
      </c>
    </row>
    <row r="1612" spans="2:38" ht="15" thickBot="1" x14ac:dyDescent="0.35">
      <c r="B1612" s="79" t="str">
        <f t="shared" si="343"/>
        <v/>
      </c>
      <c r="C1612" s="78" t="str">
        <f t="shared" si="336"/>
        <v/>
      </c>
      <c r="D1612" s="79" t="str">
        <f>IFERROR(IF(J1611&lt;=0,"",IF(C1612="Yes","",B1612-COUNTIF($C$20:C1612,"Yes"))),"")</f>
        <v/>
      </c>
      <c r="E1612" s="81" t="str">
        <f t="shared" si="337"/>
        <v/>
      </c>
      <c r="F1612" s="80" t="str">
        <f t="shared" si="344"/>
        <v/>
      </c>
      <c r="G1612" s="80" t="str">
        <f t="shared" si="338"/>
        <v/>
      </c>
      <c r="H1612" s="80" t="str">
        <f t="shared" si="345"/>
        <v/>
      </c>
      <c r="I1612" s="80" t="str">
        <f t="shared" si="339"/>
        <v/>
      </c>
      <c r="J1612" s="80" t="str">
        <f t="shared" si="346"/>
        <v/>
      </c>
      <c r="AG1612" s="16" t="str">
        <f t="shared" si="347"/>
        <v/>
      </c>
      <c r="AH1612" s="69" t="str">
        <f t="shared" si="340"/>
        <v/>
      </c>
      <c r="AI1612" s="70" t="str">
        <f t="shared" si="341"/>
        <v/>
      </c>
      <c r="AJ1612" s="70" t="str">
        <f t="shared" si="342"/>
        <v/>
      </c>
      <c r="AK1612" s="70" t="str">
        <f t="shared" si="348"/>
        <v/>
      </c>
      <c r="AL1612" s="70" t="str">
        <f t="shared" si="349"/>
        <v/>
      </c>
    </row>
    <row r="1613" spans="2:38" ht="15" thickBot="1" x14ac:dyDescent="0.35">
      <c r="B1613" s="79" t="str">
        <f t="shared" si="343"/>
        <v/>
      </c>
      <c r="C1613" s="78" t="str">
        <f t="shared" si="336"/>
        <v/>
      </c>
      <c r="D1613" s="79" t="str">
        <f>IFERROR(IF(J1612&lt;=0,"",IF(C1613="Yes","",B1613-COUNTIF($C$20:C1613,"Yes"))),"")</f>
        <v/>
      </c>
      <c r="E1613" s="81" t="str">
        <f t="shared" si="337"/>
        <v/>
      </c>
      <c r="F1613" s="80" t="str">
        <f t="shared" si="344"/>
        <v/>
      </c>
      <c r="G1613" s="80" t="str">
        <f t="shared" si="338"/>
        <v/>
      </c>
      <c r="H1613" s="80" t="str">
        <f t="shared" si="345"/>
        <v/>
      </c>
      <c r="I1613" s="80" t="str">
        <f t="shared" si="339"/>
        <v/>
      </c>
      <c r="J1613" s="80" t="str">
        <f t="shared" si="346"/>
        <v/>
      </c>
      <c r="AG1613" s="16" t="str">
        <f t="shared" si="347"/>
        <v/>
      </c>
      <c r="AH1613" s="69" t="str">
        <f t="shared" si="340"/>
        <v/>
      </c>
      <c r="AI1613" s="70" t="str">
        <f t="shared" si="341"/>
        <v/>
      </c>
      <c r="AJ1613" s="70" t="str">
        <f t="shared" si="342"/>
        <v/>
      </c>
      <c r="AK1613" s="70" t="str">
        <f t="shared" si="348"/>
        <v/>
      </c>
      <c r="AL1613" s="70" t="str">
        <f t="shared" si="349"/>
        <v/>
      </c>
    </row>
    <row r="1614" spans="2:38" ht="15" thickBot="1" x14ac:dyDescent="0.35">
      <c r="B1614" s="79" t="str">
        <f t="shared" si="343"/>
        <v/>
      </c>
      <c r="C1614" s="78" t="str">
        <f t="shared" si="336"/>
        <v/>
      </c>
      <c r="D1614" s="79" t="str">
        <f>IFERROR(IF(J1613&lt;=0,"",IF(C1614="Yes","",B1614-COUNTIF($C$20:C1614,"Yes"))),"")</f>
        <v/>
      </c>
      <c r="E1614" s="81" t="str">
        <f t="shared" si="337"/>
        <v/>
      </c>
      <c r="F1614" s="80" t="str">
        <f t="shared" si="344"/>
        <v/>
      </c>
      <c r="G1614" s="80" t="str">
        <f t="shared" si="338"/>
        <v/>
      </c>
      <c r="H1614" s="80" t="str">
        <f t="shared" si="345"/>
        <v/>
      </c>
      <c r="I1614" s="80" t="str">
        <f t="shared" si="339"/>
        <v/>
      </c>
      <c r="J1614" s="80" t="str">
        <f t="shared" si="346"/>
        <v/>
      </c>
      <c r="AG1614" s="16" t="str">
        <f t="shared" si="347"/>
        <v/>
      </c>
      <c r="AH1614" s="69" t="str">
        <f t="shared" si="340"/>
        <v/>
      </c>
      <c r="AI1614" s="70" t="str">
        <f t="shared" si="341"/>
        <v/>
      </c>
      <c r="AJ1614" s="70" t="str">
        <f t="shared" si="342"/>
        <v/>
      </c>
      <c r="AK1614" s="70" t="str">
        <f t="shared" si="348"/>
        <v/>
      </c>
      <c r="AL1614" s="70" t="str">
        <f t="shared" si="349"/>
        <v/>
      </c>
    </row>
    <row r="1615" spans="2:38" ht="15" thickBot="1" x14ac:dyDescent="0.35">
      <c r="B1615" s="79" t="str">
        <f t="shared" si="343"/>
        <v/>
      </c>
      <c r="C1615" s="78" t="str">
        <f t="shared" si="336"/>
        <v/>
      </c>
      <c r="D1615" s="79" t="str">
        <f>IFERROR(IF(J1614&lt;=0,"",IF(C1615="Yes","",B1615-COUNTIF($C$20:C1615,"Yes"))),"")</f>
        <v/>
      </c>
      <c r="E1615" s="81" t="str">
        <f t="shared" si="337"/>
        <v/>
      </c>
      <c r="F1615" s="80" t="str">
        <f t="shared" si="344"/>
        <v/>
      </c>
      <c r="G1615" s="80" t="str">
        <f t="shared" si="338"/>
        <v/>
      </c>
      <c r="H1615" s="80" t="str">
        <f t="shared" si="345"/>
        <v/>
      </c>
      <c r="I1615" s="80" t="str">
        <f t="shared" si="339"/>
        <v/>
      </c>
      <c r="J1615" s="80" t="str">
        <f t="shared" si="346"/>
        <v/>
      </c>
      <c r="AG1615" s="16" t="str">
        <f t="shared" si="347"/>
        <v/>
      </c>
      <c r="AH1615" s="69" t="str">
        <f t="shared" si="340"/>
        <v/>
      </c>
      <c r="AI1615" s="70" t="str">
        <f t="shared" si="341"/>
        <v/>
      </c>
      <c r="AJ1615" s="70" t="str">
        <f t="shared" si="342"/>
        <v/>
      </c>
      <c r="AK1615" s="70" t="str">
        <f t="shared" si="348"/>
        <v/>
      </c>
      <c r="AL1615" s="70" t="str">
        <f t="shared" si="349"/>
        <v/>
      </c>
    </row>
    <row r="1616" spans="2:38" ht="15" thickBot="1" x14ac:dyDescent="0.35">
      <c r="B1616" s="79" t="str">
        <f t="shared" si="343"/>
        <v/>
      </c>
      <c r="C1616" s="78" t="str">
        <f t="shared" si="336"/>
        <v/>
      </c>
      <c r="D1616" s="79" t="str">
        <f>IFERROR(IF(J1615&lt;=0,"",IF(C1616="Yes","",B1616-COUNTIF($C$20:C1616,"Yes"))),"")</f>
        <v/>
      </c>
      <c r="E1616" s="81" t="str">
        <f t="shared" si="337"/>
        <v/>
      </c>
      <c r="F1616" s="80" t="str">
        <f t="shared" si="344"/>
        <v/>
      </c>
      <c r="G1616" s="80" t="str">
        <f t="shared" si="338"/>
        <v/>
      </c>
      <c r="H1616" s="80" t="str">
        <f t="shared" si="345"/>
        <v/>
      </c>
      <c r="I1616" s="80" t="str">
        <f t="shared" si="339"/>
        <v/>
      </c>
      <c r="J1616" s="80" t="str">
        <f t="shared" si="346"/>
        <v/>
      </c>
      <c r="AG1616" s="16" t="str">
        <f t="shared" si="347"/>
        <v/>
      </c>
      <c r="AH1616" s="69" t="str">
        <f t="shared" si="340"/>
        <v/>
      </c>
      <c r="AI1616" s="70" t="str">
        <f t="shared" si="341"/>
        <v/>
      </c>
      <c r="AJ1616" s="70" t="str">
        <f t="shared" si="342"/>
        <v/>
      </c>
      <c r="AK1616" s="70" t="str">
        <f t="shared" si="348"/>
        <v/>
      </c>
      <c r="AL1616" s="70" t="str">
        <f t="shared" si="349"/>
        <v/>
      </c>
    </row>
    <row r="1617" spans="2:38" ht="15" thickBot="1" x14ac:dyDescent="0.35">
      <c r="B1617" s="79" t="str">
        <f t="shared" si="343"/>
        <v/>
      </c>
      <c r="C1617" s="78" t="str">
        <f t="shared" si="336"/>
        <v/>
      </c>
      <c r="D1617" s="79" t="str">
        <f>IFERROR(IF(J1616&lt;=0,"",IF(C1617="Yes","",B1617-COUNTIF($C$20:C1617,"Yes"))),"")</f>
        <v/>
      </c>
      <c r="E1617" s="81" t="str">
        <f t="shared" si="337"/>
        <v/>
      </c>
      <c r="F1617" s="80" t="str">
        <f t="shared" si="344"/>
        <v/>
      </c>
      <c r="G1617" s="80" t="str">
        <f t="shared" si="338"/>
        <v/>
      </c>
      <c r="H1617" s="80" t="str">
        <f t="shared" si="345"/>
        <v/>
      </c>
      <c r="I1617" s="80" t="str">
        <f t="shared" si="339"/>
        <v/>
      </c>
      <c r="J1617" s="80" t="str">
        <f t="shared" si="346"/>
        <v/>
      </c>
      <c r="AG1617" s="16" t="str">
        <f t="shared" si="347"/>
        <v/>
      </c>
      <c r="AH1617" s="69" t="str">
        <f t="shared" si="340"/>
        <v/>
      </c>
      <c r="AI1617" s="70" t="str">
        <f t="shared" si="341"/>
        <v/>
      </c>
      <c r="AJ1617" s="70" t="str">
        <f t="shared" si="342"/>
        <v/>
      </c>
      <c r="AK1617" s="70" t="str">
        <f t="shared" si="348"/>
        <v/>
      </c>
      <c r="AL1617" s="70" t="str">
        <f t="shared" si="349"/>
        <v/>
      </c>
    </row>
    <row r="1618" spans="2:38" ht="15" thickBot="1" x14ac:dyDescent="0.35">
      <c r="B1618" s="79" t="str">
        <f t="shared" si="343"/>
        <v/>
      </c>
      <c r="C1618" s="78" t="str">
        <f t="shared" si="336"/>
        <v/>
      </c>
      <c r="D1618" s="79" t="str">
        <f>IFERROR(IF(J1617&lt;=0,"",IF(C1618="Yes","",B1618-COUNTIF($C$20:C1618,"Yes"))),"")</f>
        <v/>
      </c>
      <c r="E1618" s="81" t="str">
        <f t="shared" si="337"/>
        <v/>
      </c>
      <c r="F1618" s="80" t="str">
        <f t="shared" si="344"/>
        <v/>
      </c>
      <c r="G1618" s="80" t="str">
        <f t="shared" si="338"/>
        <v/>
      </c>
      <c r="H1618" s="80" t="str">
        <f t="shared" si="345"/>
        <v/>
      </c>
      <c r="I1618" s="80" t="str">
        <f t="shared" si="339"/>
        <v/>
      </c>
      <c r="J1618" s="80" t="str">
        <f t="shared" si="346"/>
        <v/>
      </c>
      <c r="AG1618" s="16" t="str">
        <f t="shared" si="347"/>
        <v/>
      </c>
      <c r="AH1618" s="69" t="str">
        <f t="shared" si="340"/>
        <v/>
      </c>
      <c r="AI1618" s="70" t="str">
        <f t="shared" si="341"/>
        <v/>
      </c>
      <c r="AJ1618" s="70" t="str">
        <f t="shared" si="342"/>
        <v/>
      </c>
      <c r="AK1618" s="70" t="str">
        <f t="shared" si="348"/>
        <v/>
      </c>
      <c r="AL1618" s="70" t="str">
        <f t="shared" si="349"/>
        <v/>
      </c>
    </row>
    <row r="1619" spans="2:38" ht="15" thickBot="1" x14ac:dyDescent="0.35">
      <c r="B1619" s="79" t="str">
        <f t="shared" si="343"/>
        <v/>
      </c>
      <c r="C1619" s="78" t="str">
        <f t="shared" si="336"/>
        <v/>
      </c>
      <c r="D1619" s="79" t="str">
        <f>IFERROR(IF(J1618&lt;=0,"",IF(C1619="Yes","",B1619-COUNTIF($C$20:C1619,"Yes"))),"")</f>
        <v/>
      </c>
      <c r="E1619" s="81" t="str">
        <f t="shared" si="337"/>
        <v/>
      </c>
      <c r="F1619" s="80" t="str">
        <f t="shared" si="344"/>
        <v/>
      </c>
      <c r="G1619" s="80" t="str">
        <f t="shared" si="338"/>
        <v/>
      </c>
      <c r="H1619" s="80" t="str">
        <f t="shared" si="345"/>
        <v/>
      </c>
      <c r="I1619" s="80" t="str">
        <f t="shared" si="339"/>
        <v/>
      </c>
      <c r="J1619" s="80" t="str">
        <f t="shared" si="346"/>
        <v/>
      </c>
      <c r="AG1619" s="16" t="str">
        <f t="shared" si="347"/>
        <v/>
      </c>
      <c r="AH1619" s="69" t="str">
        <f t="shared" si="340"/>
        <v/>
      </c>
      <c r="AI1619" s="70" t="str">
        <f t="shared" si="341"/>
        <v/>
      </c>
      <c r="AJ1619" s="70" t="str">
        <f t="shared" si="342"/>
        <v/>
      </c>
      <c r="AK1619" s="70" t="str">
        <f t="shared" si="348"/>
        <v/>
      </c>
      <c r="AL1619" s="70" t="str">
        <f t="shared" si="349"/>
        <v/>
      </c>
    </row>
    <row r="1620" spans="2:38" ht="15" thickBot="1" x14ac:dyDescent="0.35">
      <c r="B1620" s="79" t="str">
        <f t="shared" si="343"/>
        <v/>
      </c>
      <c r="C1620" s="78" t="str">
        <f t="shared" ref="C1620:C1683" si="350">IF(B1620="","",IF(AND(B1620&lt;=$E$13,B1620&gt;=$E$12),"Yes","No"))</f>
        <v/>
      </c>
      <c r="D1620" s="79" t="str">
        <f>IFERROR(IF(J1619&lt;=0,"",IF(C1620="Yes","",B1620-COUNTIF($C$20:C1620,"Yes"))),"")</f>
        <v/>
      </c>
      <c r="E1620" s="81" t="str">
        <f t="shared" ref="E1620:E1683" si="351">IF($E$9="End of the Period",IF(B1620="","",IF(payment_frequency_EMI_Change="Bi-weekly",first_payment_date_EMI_Change+B1620*VLOOKUP(payment_frequency_EMI_Change,periodic_table,2,0),IF(payment_frequency_EMI_Change="Weekly",first_payment_date_EMI_Change+B1620*VLOOKUP(payment_frequency_EMI_Change,periodic_table,2,0),IF(payment_frequency_EMI_Change="Semi-monthly",first_payment_date_EMI_Change+B1620*VLOOKUP(payment_frequency_EMI_Change,periodic_table,2,0),EDATE(first_payment_date_EMI_Change,B1620*VLOOKUP(payment_frequency_EMI_Change,periodic_table,2,0)))))),IF(B1620="","",IF(payment_frequency_EMI_Change="Bi-weekly",first_payment_date_EMI_Change+(B1620-1)*VLOOKUP(payment_frequency_EMI_Change,periodic_table,2,0),IF(payment_frequency_EMI_Change="Weekly",first_payment_date_EMI_Change+(B1620-1)*VLOOKUP(payment_frequency_EMI_Change,periodic_table,2,0),IF(payment_frequency_EMI_Change="Semi-monthly",first_payment_date_EMI_Change+(B1620-1)*VLOOKUP(payment_frequency_EMI_Change,periodic_table,2,0),EDATE(first_payment_date_EMI_Change,(B1620-1)*VLOOKUP(payment_frequency_EMI_Change,periodic_table,2,0)))))))</f>
        <v/>
      </c>
      <c r="F1620" s="80" t="str">
        <f t="shared" si="344"/>
        <v/>
      </c>
      <c r="G1620" s="80" t="str">
        <f t="shared" ref="G1620:G1683" si="352">IF(AND(Payment_Type_EMI_Change=1,B1620=1),0,IF(B1620="","",IF(C1620="Yes",0,J1619*Compound_Rate_EMI_Change)))</f>
        <v/>
      </c>
      <c r="H1620" s="80" t="str">
        <f t="shared" si="345"/>
        <v/>
      </c>
      <c r="I1620" s="80" t="str">
        <f t="shared" ref="I1620:I1683" si="353">IF(B1620="","",IF(C1620="Yes",J1619*Compound_Rate_EMI_Change,0))</f>
        <v/>
      </c>
      <c r="J1620" s="80" t="str">
        <f t="shared" si="346"/>
        <v/>
      </c>
      <c r="AG1620" s="16" t="str">
        <f t="shared" si="347"/>
        <v/>
      </c>
      <c r="AH1620" s="69" t="str">
        <f t="shared" ref="AH1620:AH1683" si="354">IF($E$9="End of the Period",IF(AG1620="","",IF(payment_frequency_EMI_Change="Bi-weekly",first_payment_date_EMI_Change+AG1620*VLOOKUP(payment_frequency_EMI_Change,periodic_table,2,0),IF(payment_frequency_EMI_Change="Weekly",first_payment_date_EMI_Change+AG1620*VLOOKUP(payment_frequency_EMI_Change,periodic_table,2,0),IF(payment_frequency_EMI_Change="Semi-monthly",first_payment_date_EMI_Change+AG1620*VLOOKUP(payment_frequency_EMI_Change,periodic_table,2,0),EDATE(first_payment_date_EMI_Change,AG1620*VLOOKUP(payment_frequency_EMI_Change,periodic_table,2,0)))))),IF(AG1620="","",IF(payment_frequency_EMI_Change="Bi-weekly",first_payment_date_EMI_Change+(AG1620-1)*VLOOKUP(payment_frequency_EMI_Change,periodic_table,2,0),IF(payment_frequency_EMI_Change="Weekly",first_payment_date_EMI_Change+(AG1620-1)*VLOOKUP(payment_frequency_EMI_Change,periodic_table,2,0),IF(payment_frequency_EMI_Change="Semi-monthly",first_payment_date_EMI_Change+(AG1620-1)*VLOOKUP(payment_frequency_EMI_Change,periodic_table,2,0),EDATE(first_payment_date_EMI_Change,(AG1620-1)*VLOOKUP(payment_frequency_EMI_Change,periodic_table,2,0)))))))</f>
        <v/>
      </c>
      <c r="AI1620" s="70" t="str">
        <f t="shared" ref="AI1620:AI1683" si="355">IF(AG1620="","",IF(AL1619&lt;payment_EMI_Change,AL1619*(1+Compound_Rate_EMI_Change),payment_EMI_Change))</f>
        <v/>
      </c>
      <c r="AJ1620" s="70" t="str">
        <f t="shared" ref="AJ1620:AJ1683" si="356">IF(AND(Payment_Type_EMI_Change=1,AG1620=1),0,IF(AG1620="","",AL1619*Compound_Rate_EMI_Change))</f>
        <v/>
      </c>
      <c r="AK1620" s="70" t="str">
        <f t="shared" si="348"/>
        <v/>
      </c>
      <c r="AL1620" s="70" t="str">
        <f t="shared" si="349"/>
        <v/>
      </c>
    </row>
    <row r="1621" spans="2:38" ht="15" thickBot="1" x14ac:dyDescent="0.35">
      <c r="B1621" s="79" t="str">
        <f t="shared" ref="B1621:B1684" si="357">IFERROR(IF(TRUNC(J1620)&lt;=0,"",B1620+1),"")</f>
        <v/>
      </c>
      <c r="C1621" s="78" t="str">
        <f t="shared" si="350"/>
        <v/>
      </c>
      <c r="D1621" s="79" t="str">
        <f>IFERROR(IF(J1620&lt;=0,"",IF(C1621="Yes","",B1621-COUNTIF($C$20:C1621,"Yes"))),"")</f>
        <v/>
      </c>
      <c r="E1621" s="81" t="str">
        <f t="shared" si="351"/>
        <v/>
      </c>
      <c r="F1621" s="80" t="str">
        <f t="shared" ref="F1621:F1684" si="358">IF(B1621="","",IF(C1621="Yes",0,IF(J1620&lt;payment_EMI_Change,J1620*(1+Compound_Rate_EMI_Change),-PMT($J$5,nper_EMI_Change-B1621+1,J1620))))</f>
        <v/>
      </c>
      <c r="G1621" s="80" t="str">
        <f t="shared" si="352"/>
        <v/>
      </c>
      <c r="H1621" s="80" t="str">
        <f t="shared" ref="H1621:H1684" si="359">IF(B1621="","",F1621-G1621)</f>
        <v/>
      </c>
      <c r="I1621" s="80" t="str">
        <f t="shared" si="353"/>
        <v/>
      </c>
      <c r="J1621" s="80" t="str">
        <f t="shared" ref="J1621:J1684" si="360">IFERROR(IF(B1621="","",J1620-H1621+I1621),"")</f>
        <v/>
      </c>
      <c r="AG1621" s="16" t="str">
        <f t="shared" ref="AG1621:AG1684" si="361">IFERROR(IF(AL1620&lt;=0,"",AG1620+1),"")</f>
        <v/>
      </c>
      <c r="AH1621" s="69" t="str">
        <f t="shared" si="354"/>
        <v/>
      </c>
      <c r="AI1621" s="70" t="str">
        <f t="shared" si="355"/>
        <v/>
      </c>
      <c r="AJ1621" s="70" t="str">
        <f t="shared" si="356"/>
        <v/>
      </c>
      <c r="AK1621" s="70" t="str">
        <f t="shared" ref="AK1621:AK1684" si="362">IF(AG1621="","",AI1621-AJ1621)</f>
        <v/>
      </c>
      <c r="AL1621" s="70" t="str">
        <f t="shared" ref="AL1621:AL1684" si="363">IFERROR(IF(AK1621&lt;=0,"",AL1620-AK1621),"")</f>
        <v/>
      </c>
    </row>
    <row r="1622" spans="2:38" ht="15" thickBot="1" x14ac:dyDescent="0.35">
      <c r="B1622" s="79" t="str">
        <f t="shared" si="357"/>
        <v/>
      </c>
      <c r="C1622" s="78" t="str">
        <f t="shared" si="350"/>
        <v/>
      </c>
      <c r="D1622" s="79" t="str">
        <f>IFERROR(IF(J1621&lt;=0,"",IF(C1622="Yes","",B1622-COUNTIF($C$20:C1622,"Yes"))),"")</f>
        <v/>
      </c>
      <c r="E1622" s="81" t="str">
        <f t="shared" si="351"/>
        <v/>
      </c>
      <c r="F1622" s="80" t="str">
        <f t="shared" si="358"/>
        <v/>
      </c>
      <c r="G1622" s="80" t="str">
        <f t="shared" si="352"/>
        <v/>
      </c>
      <c r="H1622" s="80" t="str">
        <f t="shared" si="359"/>
        <v/>
      </c>
      <c r="I1622" s="80" t="str">
        <f t="shared" si="353"/>
        <v/>
      </c>
      <c r="J1622" s="80" t="str">
        <f t="shared" si="360"/>
        <v/>
      </c>
      <c r="AG1622" s="16" t="str">
        <f t="shared" si="361"/>
        <v/>
      </c>
      <c r="AH1622" s="69" t="str">
        <f t="shared" si="354"/>
        <v/>
      </c>
      <c r="AI1622" s="70" t="str">
        <f t="shared" si="355"/>
        <v/>
      </c>
      <c r="AJ1622" s="70" t="str">
        <f t="shared" si="356"/>
        <v/>
      </c>
      <c r="AK1622" s="70" t="str">
        <f t="shared" si="362"/>
        <v/>
      </c>
      <c r="AL1622" s="70" t="str">
        <f t="shared" si="363"/>
        <v/>
      </c>
    </row>
    <row r="1623" spans="2:38" ht="15" thickBot="1" x14ac:dyDescent="0.35">
      <c r="B1623" s="79" t="str">
        <f t="shared" si="357"/>
        <v/>
      </c>
      <c r="C1623" s="78" t="str">
        <f t="shared" si="350"/>
        <v/>
      </c>
      <c r="D1623" s="79" t="str">
        <f>IFERROR(IF(J1622&lt;=0,"",IF(C1623="Yes","",B1623-COUNTIF($C$20:C1623,"Yes"))),"")</f>
        <v/>
      </c>
      <c r="E1623" s="81" t="str">
        <f t="shared" si="351"/>
        <v/>
      </c>
      <c r="F1623" s="80" t="str">
        <f t="shared" si="358"/>
        <v/>
      </c>
      <c r="G1623" s="80" t="str">
        <f t="shared" si="352"/>
        <v/>
      </c>
      <c r="H1623" s="80" t="str">
        <f t="shared" si="359"/>
        <v/>
      </c>
      <c r="I1623" s="80" t="str">
        <f t="shared" si="353"/>
        <v/>
      </c>
      <c r="J1623" s="80" t="str">
        <f t="shared" si="360"/>
        <v/>
      </c>
      <c r="AG1623" s="16" t="str">
        <f t="shared" si="361"/>
        <v/>
      </c>
      <c r="AH1623" s="69" t="str">
        <f t="shared" si="354"/>
        <v/>
      </c>
      <c r="AI1623" s="70" t="str">
        <f t="shared" si="355"/>
        <v/>
      </c>
      <c r="AJ1623" s="70" t="str">
        <f t="shared" si="356"/>
        <v/>
      </c>
      <c r="AK1623" s="70" t="str">
        <f t="shared" si="362"/>
        <v/>
      </c>
      <c r="AL1623" s="70" t="str">
        <f t="shared" si="363"/>
        <v/>
      </c>
    </row>
    <row r="1624" spans="2:38" ht="15" thickBot="1" x14ac:dyDescent="0.35">
      <c r="B1624" s="79" t="str">
        <f t="shared" si="357"/>
        <v/>
      </c>
      <c r="C1624" s="78" t="str">
        <f t="shared" si="350"/>
        <v/>
      </c>
      <c r="D1624" s="79" t="str">
        <f>IFERROR(IF(J1623&lt;=0,"",IF(C1624="Yes","",B1624-COUNTIF($C$20:C1624,"Yes"))),"")</f>
        <v/>
      </c>
      <c r="E1624" s="81" t="str">
        <f t="shared" si="351"/>
        <v/>
      </c>
      <c r="F1624" s="80" t="str">
        <f t="shared" si="358"/>
        <v/>
      </c>
      <c r="G1624" s="80" t="str">
        <f t="shared" si="352"/>
        <v/>
      </c>
      <c r="H1624" s="80" t="str">
        <f t="shared" si="359"/>
        <v/>
      </c>
      <c r="I1624" s="80" t="str">
        <f t="shared" si="353"/>
        <v/>
      </c>
      <c r="J1624" s="80" t="str">
        <f t="shared" si="360"/>
        <v/>
      </c>
      <c r="AG1624" s="16" t="str">
        <f t="shared" si="361"/>
        <v/>
      </c>
      <c r="AH1624" s="69" t="str">
        <f t="shared" si="354"/>
        <v/>
      </c>
      <c r="AI1624" s="70" t="str">
        <f t="shared" si="355"/>
        <v/>
      </c>
      <c r="AJ1624" s="70" t="str">
        <f t="shared" si="356"/>
        <v/>
      </c>
      <c r="AK1624" s="70" t="str">
        <f t="shared" si="362"/>
        <v/>
      </c>
      <c r="AL1624" s="70" t="str">
        <f t="shared" si="363"/>
        <v/>
      </c>
    </row>
    <row r="1625" spans="2:38" ht="15" thickBot="1" x14ac:dyDescent="0.35">
      <c r="B1625" s="79" t="str">
        <f t="shared" si="357"/>
        <v/>
      </c>
      <c r="C1625" s="78" t="str">
        <f t="shared" si="350"/>
        <v/>
      </c>
      <c r="D1625" s="79" t="str">
        <f>IFERROR(IF(J1624&lt;=0,"",IF(C1625="Yes","",B1625-COUNTIF($C$20:C1625,"Yes"))),"")</f>
        <v/>
      </c>
      <c r="E1625" s="81" t="str">
        <f t="shared" si="351"/>
        <v/>
      </c>
      <c r="F1625" s="80" t="str">
        <f t="shared" si="358"/>
        <v/>
      </c>
      <c r="G1625" s="80" t="str">
        <f t="shared" si="352"/>
        <v/>
      </c>
      <c r="H1625" s="80" t="str">
        <f t="shared" si="359"/>
        <v/>
      </c>
      <c r="I1625" s="80" t="str">
        <f t="shared" si="353"/>
        <v/>
      </c>
      <c r="J1625" s="80" t="str">
        <f t="shared" si="360"/>
        <v/>
      </c>
      <c r="AG1625" s="16" t="str">
        <f t="shared" si="361"/>
        <v/>
      </c>
      <c r="AH1625" s="69" t="str">
        <f t="shared" si="354"/>
        <v/>
      </c>
      <c r="AI1625" s="70" t="str">
        <f t="shared" si="355"/>
        <v/>
      </c>
      <c r="AJ1625" s="70" t="str">
        <f t="shared" si="356"/>
        <v/>
      </c>
      <c r="AK1625" s="70" t="str">
        <f t="shared" si="362"/>
        <v/>
      </c>
      <c r="AL1625" s="70" t="str">
        <f t="shared" si="363"/>
        <v/>
      </c>
    </row>
    <row r="1626" spans="2:38" ht="15" thickBot="1" x14ac:dyDescent="0.35">
      <c r="B1626" s="79" t="str">
        <f t="shared" si="357"/>
        <v/>
      </c>
      <c r="C1626" s="78" t="str">
        <f t="shared" si="350"/>
        <v/>
      </c>
      <c r="D1626" s="79" t="str">
        <f>IFERROR(IF(J1625&lt;=0,"",IF(C1626="Yes","",B1626-COUNTIF($C$20:C1626,"Yes"))),"")</f>
        <v/>
      </c>
      <c r="E1626" s="81" t="str">
        <f t="shared" si="351"/>
        <v/>
      </c>
      <c r="F1626" s="80" t="str">
        <f t="shared" si="358"/>
        <v/>
      </c>
      <c r="G1626" s="80" t="str">
        <f t="shared" si="352"/>
        <v/>
      </c>
      <c r="H1626" s="80" t="str">
        <f t="shared" si="359"/>
        <v/>
      </c>
      <c r="I1626" s="80" t="str">
        <f t="shared" si="353"/>
        <v/>
      </c>
      <c r="J1626" s="80" t="str">
        <f t="shared" si="360"/>
        <v/>
      </c>
      <c r="AG1626" s="16" t="str">
        <f t="shared" si="361"/>
        <v/>
      </c>
      <c r="AH1626" s="69" t="str">
        <f t="shared" si="354"/>
        <v/>
      </c>
      <c r="AI1626" s="70" t="str">
        <f t="shared" si="355"/>
        <v/>
      </c>
      <c r="AJ1626" s="70" t="str">
        <f t="shared" si="356"/>
        <v/>
      </c>
      <c r="AK1626" s="70" t="str">
        <f t="shared" si="362"/>
        <v/>
      </c>
      <c r="AL1626" s="70" t="str">
        <f t="shared" si="363"/>
        <v/>
      </c>
    </row>
    <row r="1627" spans="2:38" ht="15" thickBot="1" x14ac:dyDescent="0.35">
      <c r="B1627" s="79" t="str">
        <f t="shared" si="357"/>
        <v/>
      </c>
      <c r="C1627" s="78" t="str">
        <f t="shared" si="350"/>
        <v/>
      </c>
      <c r="D1627" s="79" t="str">
        <f>IFERROR(IF(J1626&lt;=0,"",IF(C1627="Yes","",B1627-COUNTIF($C$20:C1627,"Yes"))),"")</f>
        <v/>
      </c>
      <c r="E1627" s="81" t="str">
        <f t="shared" si="351"/>
        <v/>
      </c>
      <c r="F1627" s="80" t="str">
        <f t="shared" si="358"/>
        <v/>
      </c>
      <c r="G1627" s="80" t="str">
        <f t="shared" si="352"/>
        <v/>
      </c>
      <c r="H1627" s="80" t="str">
        <f t="shared" si="359"/>
        <v/>
      </c>
      <c r="I1627" s="80" t="str">
        <f t="shared" si="353"/>
        <v/>
      </c>
      <c r="J1627" s="80" t="str">
        <f t="shared" si="360"/>
        <v/>
      </c>
      <c r="AG1627" s="16" t="str">
        <f t="shared" si="361"/>
        <v/>
      </c>
      <c r="AH1627" s="69" t="str">
        <f t="shared" si="354"/>
        <v/>
      </c>
      <c r="AI1627" s="70" t="str">
        <f t="shared" si="355"/>
        <v/>
      </c>
      <c r="AJ1627" s="70" t="str">
        <f t="shared" si="356"/>
        <v/>
      </c>
      <c r="AK1627" s="70" t="str">
        <f t="shared" si="362"/>
        <v/>
      </c>
      <c r="AL1627" s="70" t="str">
        <f t="shared" si="363"/>
        <v/>
      </c>
    </row>
    <row r="1628" spans="2:38" ht="15" thickBot="1" x14ac:dyDescent="0.35">
      <c r="B1628" s="79" t="str">
        <f t="shared" si="357"/>
        <v/>
      </c>
      <c r="C1628" s="78" t="str">
        <f t="shared" si="350"/>
        <v/>
      </c>
      <c r="D1628" s="79" t="str">
        <f>IFERROR(IF(J1627&lt;=0,"",IF(C1628="Yes","",B1628-COUNTIF($C$20:C1628,"Yes"))),"")</f>
        <v/>
      </c>
      <c r="E1628" s="81" t="str">
        <f t="shared" si="351"/>
        <v/>
      </c>
      <c r="F1628" s="80" t="str">
        <f t="shared" si="358"/>
        <v/>
      </c>
      <c r="G1628" s="80" t="str">
        <f t="shared" si="352"/>
        <v/>
      </c>
      <c r="H1628" s="80" t="str">
        <f t="shared" si="359"/>
        <v/>
      </c>
      <c r="I1628" s="80" t="str">
        <f t="shared" si="353"/>
        <v/>
      </c>
      <c r="J1628" s="80" t="str">
        <f t="shared" si="360"/>
        <v/>
      </c>
      <c r="AG1628" s="16" t="str">
        <f t="shared" si="361"/>
        <v/>
      </c>
      <c r="AH1628" s="69" t="str">
        <f t="shared" si="354"/>
        <v/>
      </c>
      <c r="AI1628" s="70" t="str">
        <f t="shared" si="355"/>
        <v/>
      </c>
      <c r="AJ1628" s="70" t="str">
        <f t="shared" si="356"/>
        <v/>
      </c>
      <c r="AK1628" s="70" t="str">
        <f t="shared" si="362"/>
        <v/>
      </c>
      <c r="AL1628" s="70" t="str">
        <f t="shared" si="363"/>
        <v/>
      </c>
    </row>
    <row r="1629" spans="2:38" ht="15" thickBot="1" x14ac:dyDescent="0.35">
      <c r="B1629" s="79" t="str">
        <f t="shared" si="357"/>
        <v/>
      </c>
      <c r="C1629" s="78" t="str">
        <f t="shared" si="350"/>
        <v/>
      </c>
      <c r="D1629" s="79" t="str">
        <f>IFERROR(IF(J1628&lt;=0,"",IF(C1629="Yes","",B1629-COUNTIF($C$20:C1629,"Yes"))),"")</f>
        <v/>
      </c>
      <c r="E1629" s="81" t="str">
        <f t="shared" si="351"/>
        <v/>
      </c>
      <c r="F1629" s="80" t="str">
        <f t="shared" si="358"/>
        <v/>
      </c>
      <c r="G1629" s="80" t="str">
        <f t="shared" si="352"/>
        <v/>
      </c>
      <c r="H1629" s="80" t="str">
        <f t="shared" si="359"/>
        <v/>
      </c>
      <c r="I1629" s="80" t="str">
        <f t="shared" si="353"/>
        <v/>
      </c>
      <c r="J1629" s="80" t="str">
        <f t="shared" si="360"/>
        <v/>
      </c>
      <c r="AG1629" s="16" t="str">
        <f t="shared" si="361"/>
        <v/>
      </c>
      <c r="AH1629" s="69" t="str">
        <f t="shared" si="354"/>
        <v/>
      </c>
      <c r="AI1629" s="70" t="str">
        <f t="shared" si="355"/>
        <v/>
      </c>
      <c r="AJ1629" s="70" t="str">
        <f t="shared" si="356"/>
        <v/>
      </c>
      <c r="AK1629" s="70" t="str">
        <f t="shared" si="362"/>
        <v/>
      </c>
      <c r="AL1629" s="70" t="str">
        <f t="shared" si="363"/>
        <v/>
      </c>
    </row>
    <row r="1630" spans="2:38" ht="15" thickBot="1" x14ac:dyDescent="0.35">
      <c r="B1630" s="79" t="str">
        <f t="shared" si="357"/>
        <v/>
      </c>
      <c r="C1630" s="78" t="str">
        <f t="shared" si="350"/>
        <v/>
      </c>
      <c r="D1630" s="79" t="str">
        <f>IFERROR(IF(J1629&lt;=0,"",IF(C1630="Yes","",B1630-COUNTIF($C$20:C1630,"Yes"))),"")</f>
        <v/>
      </c>
      <c r="E1630" s="81" t="str">
        <f t="shared" si="351"/>
        <v/>
      </c>
      <c r="F1630" s="80" t="str">
        <f t="shared" si="358"/>
        <v/>
      </c>
      <c r="G1630" s="80" t="str">
        <f t="shared" si="352"/>
        <v/>
      </c>
      <c r="H1630" s="80" t="str">
        <f t="shared" si="359"/>
        <v/>
      </c>
      <c r="I1630" s="80" t="str">
        <f t="shared" si="353"/>
        <v/>
      </c>
      <c r="J1630" s="80" t="str">
        <f t="shared" si="360"/>
        <v/>
      </c>
      <c r="AG1630" s="16" t="str">
        <f t="shared" si="361"/>
        <v/>
      </c>
      <c r="AH1630" s="69" t="str">
        <f t="shared" si="354"/>
        <v/>
      </c>
      <c r="AI1630" s="70" t="str">
        <f t="shared" si="355"/>
        <v/>
      </c>
      <c r="AJ1630" s="70" t="str">
        <f t="shared" si="356"/>
        <v/>
      </c>
      <c r="AK1630" s="70" t="str">
        <f t="shared" si="362"/>
        <v/>
      </c>
      <c r="AL1630" s="70" t="str">
        <f t="shared" si="363"/>
        <v/>
      </c>
    </row>
    <row r="1631" spans="2:38" ht="15" thickBot="1" x14ac:dyDescent="0.35">
      <c r="B1631" s="79" t="str">
        <f t="shared" si="357"/>
        <v/>
      </c>
      <c r="C1631" s="78" t="str">
        <f t="shared" si="350"/>
        <v/>
      </c>
      <c r="D1631" s="79" t="str">
        <f>IFERROR(IF(J1630&lt;=0,"",IF(C1631="Yes","",B1631-COUNTIF($C$20:C1631,"Yes"))),"")</f>
        <v/>
      </c>
      <c r="E1631" s="81" t="str">
        <f t="shared" si="351"/>
        <v/>
      </c>
      <c r="F1631" s="80" t="str">
        <f t="shared" si="358"/>
        <v/>
      </c>
      <c r="G1631" s="80" t="str">
        <f t="shared" si="352"/>
        <v/>
      </c>
      <c r="H1631" s="80" t="str">
        <f t="shared" si="359"/>
        <v/>
      </c>
      <c r="I1631" s="80" t="str">
        <f t="shared" si="353"/>
        <v/>
      </c>
      <c r="J1631" s="80" t="str">
        <f t="shared" si="360"/>
        <v/>
      </c>
      <c r="AG1631" s="16" t="str">
        <f t="shared" si="361"/>
        <v/>
      </c>
      <c r="AH1631" s="69" t="str">
        <f t="shared" si="354"/>
        <v/>
      </c>
      <c r="AI1631" s="70" t="str">
        <f t="shared" si="355"/>
        <v/>
      </c>
      <c r="AJ1631" s="70" t="str">
        <f t="shared" si="356"/>
        <v/>
      </c>
      <c r="AK1631" s="70" t="str">
        <f t="shared" si="362"/>
        <v/>
      </c>
      <c r="AL1631" s="70" t="str">
        <f t="shared" si="363"/>
        <v/>
      </c>
    </row>
    <row r="1632" spans="2:38" ht="15" thickBot="1" x14ac:dyDescent="0.35">
      <c r="B1632" s="79" t="str">
        <f t="shared" si="357"/>
        <v/>
      </c>
      <c r="C1632" s="78" t="str">
        <f t="shared" si="350"/>
        <v/>
      </c>
      <c r="D1632" s="79" t="str">
        <f>IFERROR(IF(J1631&lt;=0,"",IF(C1632="Yes","",B1632-COUNTIF($C$20:C1632,"Yes"))),"")</f>
        <v/>
      </c>
      <c r="E1632" s="81" t="str">
        <f t="shared" si="351"/>
        <v/>
      </c>
      <c r="F1632" s="80" t="str">
        <f t="shared" si="358"/>
        <v/>
      </c>
      <c r="G1632" s="80" t="str">
        <f t="shared" si="352"/>
        <v/>
      </c>
      <c r="H1632" s="80" t="str">
        <f t="shared" si="359"/>
        <v/>
      </c>
      <c r="I1632" s="80" t="str">
        <f t="shared" si="353"/>
        <v/>
      </c>
      <c r="J1632" s="80" t="str">
        <f t="shared" si="360"/>
        <v/>
      </c>
      <c r="AG1632" s="16" t="str">
        <f t="shared" si="361"/>
        <v/>
      </c>
      <c r="AH1632" s="69" t="str">
        <f t="shared" si="354"/>
        <v/>
      </c>
      <c r="AI1632" s="70" t="str">
        <f t="shared" si="355"/>
        <v/>
      </c>
      <c r="AJ1632" s="70" t="str">
        <f t="shared" si="356"/>
        <v/>
      </c>
      <c r="AK1632" s="70" t="str">
        <f t="shared" si="362"/>
        <v/>
      </c>
      <c r="AL1632" s="70" t="str">
        <f t="shared" si="363"/>
        <v/>
      </c>
    </row>
    <row r="1633" spans="2:38" ht="15" thickBot="1" x14ac:dyDescent="0.35">
      <c r="B1633" s="79" t="str">
        <f t="shared" si="357"/>
        <v/>
      </c>
      <c r="C1633" s="78" t="str">
        <f t="shared" si="350"/>
        <v/>
      </c>
      <c r="D1633" s="79" t="str">
        <f>IFERROR(IF(J1632&lt;=0,"",IF(C1633="Yes","",B1633-COUNTIF($C$20:C1633,"Yes"))),"")</f>
        <v/>
      </c>
      <c r="E1633" s="81" t="str">
        <f t="shared" si="351"/>
        <v/>
      </c>
      <c r="F1633" s="80" t="str">
        <f t="shared" si="358"/>
        <v/>
      </c>
      <c r="G1633" s="80" t="str">
        <f t="shared" si="352"/>
        <v/>
      </c>
      <c r="H1633" s="80" t="str">
        <f t="shared" si="359"/>
        <v/>
      </c>
      <c r="I1633" s="80" t="str">
        <f t="shared" si="353"/>
        <v/>
      </c>
      <c r="J1633" s="80" t="str">
        <f t="shared" si="360"/>
        <v/>
      </c>
      <c r="AG1633" s="16" t="str">
        <f t="shared" si="361"/>
        <v/>
      </c>
      <c r="AH1633" s="69" t="str">
        <f t="shared" si="354"/>
        <v/>
      </c>
      <c r="AI1633" s="70" t="str">
        <f t="shared" si="355"/>
        <v/>
      </c>
      <c r="AJ1633" s="70" t="str">
        <f t="shared" si="356"/>
        <v/>
      </c>
      <c r="AK1633" s="70" t="str">
        <f t="shared" si="362"/>
        <v/>
      </c>
      <c r="AL1633" s="70" t="str">
        <f t="shared" si="363"/>
        <v/>
      </c>
    </row>
    <row r="1634" spans="2:38" ht="15" thickBot="1" x14ac:dyDescent="0.35">
      <c r="B1634" s="79" t="str">
        <f t="shared" si="357"/>
        <v/>
      </c>
      <c r="C1634" s="78" t="str">
        <f t="shared" si="350"/>
        <v/>
      </c>
      <c r="D1634" s="79" t="str">
        <f>IFERROR(IF(J1633&lt;=0,"",IF(C1634="Yes","",B1634-COUNTIF($C$20:C1634,"Yes"))),"")</f>
        <v/>
      </c>
      <c r="E1634" s="81" t="str">
        <f t="shared" si="351"/>
        <v/>
      </c>
      <c r="F1634" s="80" t="str">
        <f t="shared" si="358"/>
        <v/>
      </c>
      <c r="G1634" s="80" t="str">
        <f t="shared" si="352"/>
        <v/>
      </c>
      <c r="H1634" s="80" t="str">
        <f t="shared" si="359"/>
        <v/>
      </c>
      <c r="I1634" s="80" t="str">
        <f t="shared" si="353"/>
        <v/>
      </c>
      <c r="J1634" s="80" t="str">
        <f t="shared" si="360"/>
        <v/>
      </c>
      <c r="AG1634" s="16" t="str">
        <f t="shared" si="361"/>
        <v/>
      </c>
      <c r="AH1634" s="69" t="str">
        <f t="shared" si="354"/>
        <v/>
      </c>
      <c r="AI1634" s="70" t="str">
        <f t="shared" si="355"/>
        <v/>
      </c>
      <c r="AJ1634" s="70" t="str">
        <f t="shared" si="356"/>
        <v/>
      </c>
      <c r="AK1634" s="70" t="str">
        <f t="shared" si="362"/>
        <v/>
      </c>
      <c r="AL1634" s="70" t="str">
        <f t="shared" si="363"/>
        <v/>
      </c>
    </row>
    <row r="1635" spans="2:38" ht="15" thickBot="1" x14ac:dyDescent="0.35">
      <c r="B1635" s="79" t="str">
        <f t="shared" si="357"/>
        <v/>
      </c>
      <c r="C1635" s="78" t="str">
        <f t="shared" si="350"/>
        <v/>
      </c>
      <c r="D1635" s="79" t="str">
        <f>IFERROR(IF(J1634&lt;=0,"",IF(C1635="Yes","",B1635-COUNTIF($C$20:C1635,"Yes"))),"")</f>
        <v/>
      </c>
      <c r="E1635" s="81" t="str">
        <f t="shared" si="351"/>
        <v/>
      </c>
      <c r="F1635" s="80" t="str">
        <f t="shared" si="358"/>
        <v/>
      </c>
      <c r="G1635" s="80" t="str">
        <f t="shared" si="352"/>
        <v/>
      </c>
      <c r="H1635" s="80" t="str">
        <f t="shared" si="359"/>
        <v/>
      </c>
      <c r="I1635" s="80" t="str">
        <f t="shared" si="353"/>
        <v/>
      </c>
      <c r="J1635" s="80" t="str">
        <f t="shared" si="360"/>
        <v/>
      </c>
      <c r="AG1635" s="16" t="str">
        <f t="shared" si="361"/>
        <v/>
      </c>
      <c r="AH1635" s="69" t="str">
        <f t="shared" si="354"/>
        <v/>
      </c>
      <c r="AI1635" s="70" t="str">
        <f t="shared" si="355"/>
        <v/>
      </c>
      <c r="AJ1635" s="70" t="str">
        <f t="shared" si="356"/>
        <v/>
      </c>
      <c r="AK1635" s="70" t="str">
        <f t="shared" si="362"/>
        <v/>
      </c>
      <c r="AL1635" s="70" t="str">
        <f t="shared" si="363"/>
        <v/>
      </c>
    </row>
    <row r="1636" spans="2:38" ht="15" thickBot="1" x14ac:dyDescent="0.35">
      <c r="B1636" s="79" t="str">
        <f t="shared" si="357"/>
        <v/>
      </c>
      <c r="C1636" s="78" t="str">
        <f t="shared" si="350"/>
        <v/>
      </c>
      <c r="D1636" s="79" t="str">
        <f>IFERROR(IF(J1635&lt;=0,"",IF(C1636="Yes","",B1636-COUNTIF($C$20:C1636,"Yes"))),"")</f>
        <v/>
      </c>
      <c r="E1636" s="81" t="str">
        <f t="shared" si="351"/>
        <v/>
      </c>
      <c r="F1636" s="80" t="str">
        <f t="shared" si="358"/>
        <v/>
      </c>
      <c r="G1636" s="80" t="str">
        <f t="shared" si="352"/>
        <v/>
      </c>
      <c r="H1636" s="80" t="str">
        <f t="shared" si="359"/>
        <v/>
      </c>
      <c r="I1636" s="80" t="str">
        <f t="shared" si="353"/>
        <v/>
      </c>
      <c r="J1636" s="80" t="str">
        <f t="shared" si="360"/>
        <v/>
      </c>
      <c r="AG1636" s="16" t="str">
        <f t="shared" si="361"/>
        <v/>
      </c>
      <c r="AH1636" s="69" t="str">
        <f t="shared" si="354"/>
        <v/>
      </c>
      <c r="AI1636" s="70" t="str">
        <f t="shared" si="355"/>
        <v/>
      </c>
      <c r="AJ1636" s="70" t="str">
        <f t="shared" si="356"/>
        <v/>
      </c>
      <c r="AK1636" s="70" t="str">
        <f t="shared" si="362"/>
        <v/>
      </c>
      <c r="AL1636" s="70" t="str">
        <f t="shared" si="363"/>
        <v/>
      </c>
    </row>
    <row r="1637" spans="2:38" ht="15" thickBot="1" x14ac:dyDescent="0.35">
      <c r="B1637" s="79" t="str">
        <f t="shared" si="357"/>
        <v/>
      </c>
      <c r="C1637" s="78" t="str">
        <f t="shared" si="350"/>
        <v/>
      </c>
      <c r="D1637" s="79" t="str">
        <f>IFERROR(IF(J1636&lt;=0,"",IF(C1637="Yes","",B1637-COUNTIF($C$20:C1637,"Yes"))),"")</f>
        <v/>
      </c>
      <c r="E1637" s="81" t="str">
        <f t="shared" si="351"/>
        <v/>
      </c>
      <c r="F1637" s="80" t="str">
        <f t="shared" si="358"/>
        <v/>
      </c>
      <c r="G1637" s="80" t="str">
        <f t="shared" si="352"/>
        <v/>
      </c>
      <c r="H1637" s="80" t="str">
        <f t="shared" si="359"/>
        <v/>
      </c>
      <c r="I1637" s="80" t="str">
        <f t="shared" si="353"/>
        <v/>
      </c>
      <c r="J1637" s="80" t="str">
        <f t="shared" si="360"/>
        <v/>
      </c>
      <c r="AG1637" s="16" t="str">
        <f t="shared" si="361"/>
        <v/>
      </c>
      <c r="AH1637" s="69" t="str">
        <f t="shared" si="354"/>
        <v/>
      </c>
      <c r="AI1637" s="70" t="str">
        <f t="shared" si="355"/>
        <v/>
      </c>
      <c r="AJ1637" s="70" t="str">
        <f t="shared" si="356"/>
        <v/>
      </c>
      <c r="AK1637" s="70" t="str">
        <f t="shared" si="362"/>
        <v/>
      </c>
      <c r="AL1637" s="70" t="str">
        <f t="shared" si="363"/>
        <v/>
      </c>
    </row>
    <row r="1638" spans="2:38" ht="15" thickBot="1" x14ac:dyDescent="0.35">
      <c r="B1638" s="79" t="str">
        <f t="shared" si="357"/>
        <v/>
      </c>
      <c r="C1638" s="78" t="str">
        <f t="shared" si="350"/>
        <v/>
      </c>
      <c r="D1638" s="79" t="str">
        <f>IFERROR(IF(J1637&lt;=0,"",IF(C1638="Yes","",B1638-COUNTIF($C$20:C1638,"Yes"))),"")</f>
        <v/>
      </c>
      <c r="E1638" s="81" t="str">
        <f t="shared" si="351"/>
        <v/>
      </c>
      <c r="F1638" s="80" t="str">
        <f t="shared" si="358"/>
        <v/>
      </c>
      <c r="G1638" s="80" t="str">
        <f t="shared" si="352"/>
        <v/>
      </c>
      <c r="H1638" s="80" t="str">
        <f t="shared" si="359"/>
        <v/>
      </c>
      <c r="I1638" s="80" t="str">
        <f t="shared" si="353"/>
        <v/>
      </c>
      <c r="J1638" s="80" t="str">
        <f t="shared" si="360"/>
        <v/>
      </c>
      <c r="AG1638" s="16" t="str">
        <f t="shared" si="361"/>
        <v/>
      </c>
      <c r="AH1638" s="69" t="str">
        <f t="shared" si="354"/>
        <v/>
      </c>
      <c r="AI1638" s="70" t="str">
        <f t="shared" si="355"/>
        <v/>
      </c>
      <c r="AJ1638" s="70" t="str">
        <f t="shared" si="356"/>
        <v/>
      </c>
      <c r="AK1638" s="70" t="str">
        <f t="shared" si="362"/>
        <v/>
      </c>
      <c r="AL1638" s="70" t="str">
        <f t="shared" si="363"/>
        <v/>
      </c>
    </row>
    <row r="1639" spans="2:38" ht="15" thickBot="1" x14ac:dyDescent="0.35">
      <c r="B1639" s="79" t="str">
        <f t="shared" si="357"/>
        <v/>
      </c>
      <c r="C1639" s="78" t="str">
        <f t="shared" si="350"/>
        <v/>
      </c>
      <c r="D1639" s="79" t="str">
        <f>IFERROR(IF(J1638&lt;=0,"",IF(C1639="Yes","",B1639-COUNTIF($C$20:C1639,"Yes"))),"")</f>
        <v/>
      </c>
      <c r="E1639" s="81" t="str">
        <f t="shared" si="351"/>
        <v/>
      </c>
      <c r="F1639" s="80" t="str">
        <f t="shared" si="358"/>
        <v/>
      </c>
      <c r="G1639" s="80" t="str">
        <f t="shared" si="352"/>
        <v/>
      </c>
      <c r="H1639" s="80" t="str">
        <f t="shared" si="359"/>
        <v/>
      </c>
      <c r="I1639" s="80" t="str">
        <f t="shared" si="353"/>
        <v/>
      </c>
      <c r="J1639" s="80" t="str">
        <f t="shared" si="360"/>
        <v/>
      </c>
      <c r="AG1639" s="16" t="str">
        <f t="shared" si="361"/>
        <v/>
      </c>
      <c r="AH1639" s="69" t="str">
        <f t="shared" si="354"/>
        <v/>
      </c>
      <c r="AI1639" s="70" t="str">
        <f t="shared" si="355"/>
        <v/>
      </c>
      <c r="AJ1639" s="70" t="str">
        <f t="shared" si="356"/>
        <v/>
      </c>
      <c r="AK1639" s="70" t="str">
        <f t="shared" si="362"/>
        <v/>
      </c>
      <c r="AL1639" s="70" t="str">
        <f t="shared" si="363"/>
        <v/>
      </c>
    </row>
    <row r="1640" spans="2:38" ht="15" thickBot="1" x14ac:dyDescent="0.35">
      <c r="B1640" s="79" t="str">
        <f t="shared" si="357"/>
        <v/>
      </c>
      <c r="C1640" s="78" t="str">
        <f t="shared" si="350"/>
        <v/>
      </c>
      <c r="D1640" s="79" t="str">
        <f>IFERROR(IF(J1639&lt;=0,"",IF(C1640="Yes","",B1640-COUNTIF($C$20:C1640,"Yes"))),"")</f>
        <v/>
      </c>
      <c r="E1640" s="81" t="str">
        <f t="shared" si="351"/>
        <v/>
      </c>
      <c r="F1640" s="80" t="str">
        <f t="shared" si="358"/>
        <v/>
      </c>
      <c r="G1640" s="80" t="str">
        <f t="shared" si="352"/>
        <v/>
      </c>
      <c r="H1640" s="80" t="str">
        <f t="shared" si="359"/>
        <v/>
      </c>
      <c r="I1640" s="80" t="str">
        <f t="shared" si="353"/>
        <v/>
      </c>
      <c r="J1640" s="80" t="str">
        <f t="shared" si="360"/>
        <v/>
      </c>
      <c r="AG1640" s="16" t="str">
        <f t="shared" si="361"/>
        <v/>
      </c>
      <c r="AH1640" s="69" t="str">
        <f t="shared" si="354"/>
        <v/>
      </c>
      <c r="AI1640" s="70" t="str">
        <f t="shared" si="355"/>
        <v/>
      </c>
      <c r="AJ1640" s="70" t="str">
        <f t="shared" si="356"/>
        <v/>
      </c>
      <c r="AK1640" s="70" t="str">
        <f t="shared" si="362"/>
        <v/>
      </c>
      <c r="AL1640" s="70" t="str">
        <f t="shared" si="363"/>
        <v/>
      </c>
    </row>
    <row r="1641" spans="2:38" ht="15" thickBot="1" x14ac:dyDescent="0.35">
      <c r="B1641" s="79" t="str">
        <f t="shared" si="357"/>
        <v/>
      </c>
      <c r="C1641" s="78" t="str">
        <f t="shared" si="350"/>
        <v/>
      </c>
      <c r="D1641" s="79" t="str">
        <f>IFERROR(IF(J1640&lt;=0,"",IF(C1641="Yes","",B1641-COUNTIF($C$20:C1641,"Yes"))),"")</f>
        <v/>
      </c>
      <c r="E1641" s="81" t="str">
        <f t="shared" si="351"/>
        <v/>
      </c>
      <c r="F1641" s="80" t="str">
        <f t="shared" si="358"/>
        <v/>
      </c>
      <c r="G1641" s="80" t="str">
        <f t="shared" si="352"/>
        <v/>
      </c>
      <c r="H1641" s="80" t="str">
        <f t="shared" si="359"/>
        <v/>
      </c>
      <c r="I1641" s="80" t="str">
        <f t="shared" si="353"/>
        <v/>
      </c>
      <c r="J1641" s="80" t="str">
        <f t="shared" si="360"/>
        <v/>
      </c>
      <c r="AG1641" s="16" t="str">
        <f t="shared" si="361"/>
        <v/>
      </c>
      <c r="AH1641" s="69" t="str">
        <f t="shared" si="354"/>
        <v/>
      </c>
      <c r="AI1641" s="70" t="str">
        <f t="shared" si="355"/>
        <v/>
      </c>
      <c r="AJ1641" s="70" t="str">
        <f t="shared" si="356"/>
        <v/>
      </c>
      <c r="AK1641" s="70" t="str">
        <f t="shared" si="362"/>
        <v/>
      </c>
      <c r="AL1641" s="70" t="str">
        <f t="shared" si="363"/>
        <v/>
      </c>
    </row>
    <row r="1642" spans="2:38" ht="15" thickBot="1" x14ac:dyDescent="0.35">
      <c r="B1642" s="79" t="str">
        <f t="shared" si="357"/>
        <v/>
      </c>
      <c r="C1642" s="78" t="str">
        <f t="shared" si="350"/>
        <v/>
      </c>
      <c r="D1642" s="79" t="str">
        <f>IFERROR(IF(J1641&lt;=0,"",IF(C1642="Yes","",B1642-COUNTIF($C$20:C1642,"Yes"))),"")</f>
        <v/>
      </c>
      <c r="E1642" s="81" t="str">
        <f t="shared" si="351"/>
        <v/>
      </c>
      <c r="F1642" s="80" t="str">
        <f t="shared" si="358"/>
        <v/>
      </c>
      <c r="G1642" s="80" t="str">
        <f t="shared" si="352"/>
        <v/>
      </c>
      <c r="H1642" s="80" t="str">
        <f t="shared" si="359"/>
        <v/>
      </c>
      <c r="I1642" s="80" t="str">
        <f t="shared" si="353"/>
        <v/>
      </c>
      <c r="J1642" s="80" t="str">
        <f t="shared" si="360"/>
        <v/>
      </c>
      <c r="AG1642" s="16" t="str">
        <f t="shared" si="361"/>
        <v/>
      </c>
      <c r="AH1642" s="69" t="str">
        <f t="shared" si="354"/>
        <v/>
      </c>
      <c r="AI1642" s="70" t="str">
        <f t="shared" si="355"/>
        <v/>
      </c>
      <c r="AJ1642" s="70" t="str">
        <f t="shared" si="356"/>
        <v/>
      </c>
      <c r="AK1642" s="70" t="str">
        <f t="shared" si="362"/>
        <v/>
      </c>
      <c r="AL1642" s="70" t="str">
        <f t="shared" si="363"/>
        <v/>
      </c>
    </row>
    <row r="1643" spans="2:38" ht="15" thickBot="1" x14ac:dyDescent="0.35">
      <c r="B1643" s="79" t="str">
        <f t="shared" si="357"/>
        <v/>
      </c>
      <c r="C1643" s="78" t="str">
        <f t="shared" si="350"/>
        <v/>
      </c>
      <c r="D1643" s="79" t="str">
        <f>IFERROR(IF(J1642&lt;=0,"",IF(C1643="Yes","",B1643-COUNTIF($C$20:C1643,"Yes"))),"")</f>
        <v/>
      </c>
      <c r="E1643" s="81" t="str">
        <f t="shared" si="351"/>
        <v/>
      </c>
      <c r="F1643" s="80" t="str">
        <f t="shared" si="358"/>
        <v/>
      </c>
      <c r="G1643" s="80" t="str">
        <f t="shared" si="352"/>
        <v/>
      </c>
      <c r="H1643" s="80" t="str">
        <f t="shared" si="359"/>
        <v/>
      </c>
      <c r="I1643" s="80" t="str">
        <f t="shared" si="353"/>
        <v/>
      </c>
      <c r="J1643" s="80" t="str">
        <f t="shared" si="360"/>
        <v/>
      </c>
      <c r="AG1643" s="16" t="str">
        <f t="shared" si="361"/>
        <v/>
      </c>
      <c r="AH1643" s="69" t="str">
        <f t="shared" si="354"/>
        <v/>
      </c>
      <c r="AI1643" s="70" t="str">
        <f t="shared" si="355"/>
        <v/>
      </c>
      <c r="AJ1643" s="70" t="str">
        <f t="shared" si="356"/>
        <v/>
      </c>
      <c r="AK1643" s="70" t="str">
        <f t="shared" si="362"/>
        <v/>
      </c>
      <c r="AL1643" s="70" t="str">
        <f t="shared" si="363"/>
        <v/>
      </c>
    </row>
    <row r="1644" spans="2:38" ht="15" thickBot="1" x14ac:dyDescent="0.35">
      <c r="B1644" s="79" t="str">
        <f t="shared" si="357"/>
        <v/>
      </c>
      <c r="C1644" s="78" t="str">
        <f t="shared" si="350"/>
        <v/>
      </c>
      <c r="D1644" s="79" t="str">
        <f>IFERROR(IF(J1643&lt;=0,"",IF(C1644="Yes","",B1644-COUNTIF($C$20:C1644,"Yes"))),"")</f>
        <v/>
      </c>
      <c r="E1644" s="81" t="str">
        <f t="shared" si="351"/>
        <v/>
      </c>
      <c r="F1644" s="80" t="str">
        <f t="shared" si="358"/>
        <v/>
      </c>
      <c r="G1644" s="80" t="str">
        <f t="shared" si="352"/>
        <v/>
      </c>
      <c r="H1644" s="80" t="str">
        <f t="shared" si="359"/>
        <v/>
      </c>
      <c r="I1644" s="80" t="str">
        <f t="shared" si="353"/>
        <v/>
      </c>
      <c r="J1644" s="80" t="str">
        <f t="shared" si="360"/>
        <v/>
      </c>
      <c r="AG1644" s="16" t="str">
        <f t="shared" si="361"/>
        <v/>
      </c>
      <c r="AH1644" s="69" t="str">
        <f t="shared" si="354"/>
        <v/>
      </c>
      <c r="AI1644" s="70" t="str">
        <f t="shared" si="355"/>
        <v/>
      </c>
      <c r="AJ1644" s="70" t="str">
        <f t="shared" si="356"/>
        <v/>
      </c>
      <c r="AK1644" s="70" t="str">
        <f t="shared" si="362"/>
        <v/>
      </c>
      <c r="AL1644" s="70" t="str">
        <f t="shared" si="363"/>
        <v/>
      </c>
    </row>
    <row r="1645" spans="2:38" ht="15" thickBot="1" x14ac:dyDescent="0.35">
      <c r="B1645" s="79" t="str">
        <f t="shared" si="357"/>
        <v/>
      </c>
      <c r="C1645" s="78" t="str">
        <f t="shared" si="350"/>
        <v/>
      </c>
      <c r="D1645" s="79" t="str">
        <f>IFERROR(IF(J1644&lt;=0,"",IF(C1645="Yes","",B1645-COUNTIF($C$20:C1645,"Yes"))),"")</f>
        <v/>
      </c>
      <c r="E1645" s="81" t="str">
        <f t="shared" si="351"/>
        <v/>
      </c>
      <c r="F1645" s="80" t="str">
        <f t="shared" si="358"/>
        <v/>
      </c>
      <c r="G1645" s="80" t="str">
        <f t="shared" si="352"/>
        <v/>
      </c>
      <c r="H1645" s="80" t="str">
        <f t="shared" si="359"/>
        <v/>
      </c>
      <c r="I1645" s="80" t="str">
        <f t="shared" si="353"/>
        <v/>
      </c>
      <c r="J1645" s="80" t="str">
        <f t="shared" si="360"/>
        <v/>
      </c>
      <c r="AG1645" s="16" t="str">
        <f t="shared" si="361"/>
        <v/>
      </c>
      <c r="AH1645" s="69" t="str">
        <f t="shared" si="354"/>
        <v/>
      </c>
      <c r="AI1645" s="70" t="str">
        <f t="shared" si="355"/>
        <v/>
      </c>
      <c r="AJ1645" s="70" t="str">
        <f t="shared" si="356"/>
        <v/>
      </c>
      <c r="AK1645" s="70" t="str">
        <f t="shared" si="362"/>
        <v/>
      </c>
      <c r="AL1645" s="70" t="str">
        <f t="shared" si="363"/>
        <v/>
      </c>
    </row>
    <row r="1646" spans="2:38" ht="15" thickBot="1" x14ac:dyDescent="0.35">
      <c r="B1646" s="79" t="str">
        <f t="shared" si="357"/>
        <v/>
      </c>
      <c r="C1646" s="78" t="str">
        <f t="shared" si="350"/>
        <v/>
      </c>
      <c r="D1646" s="79" t="str">
        <f>IFERROR(IF(J1645&lt;=0,"",IF(C1646="Yes","",B1646-COUNTIF($C$20:C1646,"Yes"))),"")</f>
        <v/>
      </c>
      <c r="E1646" s="81" t="str">
        <f t="shared" si="351"/>
        <v/>
      </c>
      <c r="F1646" s="80" t="str">
        <f t="shared" si="358"/>
        <v/>
      </c>
      <c r="G1646" s="80" t="str">
        <f t="shared" si="352"/>
        <v/>
      </c>
      <c r="H1646" s="80" t="str">
        <f t="shared" si="359"/>
        <v/>
      </c>
      <c r="I1646" s="80" t="str">
        <f t="shared" si="353"/>
        <v/>
      </c>
      <c r="J1646" s="80" t="str">
        <f t="shared" si="360"/>
        <v/>
      </c>
      <c r="AG1646" s="16" t="str">
        <f t="shared" si="361"/>
        <v/>
      </c>
      <c r="AH1646" s="69" t="str">
        <f t="shared" si="354"/>
        <v/>
      </c>
      <c r="AI1646" s="70" t="str">
        <f t="shared" si="355"/>
        <v/>
      </c>
      <c r="AJ1646" s="70" t="str">
        <f t="shared" si="356"/>
        <v/>
      </c>
      <c r="AK1646" s="70" t="str">
        <f t="shared" si="362"/>
        <v/>
      </c>
      <c r="AL1646" s="70" t="str">
        <f t="shared" si="363"/>
        <v/>
      </c>
    </row>
    <row r="1647" spans="2:38" ht="15" thickBot="1" x14ac:dyDescent="0.35">
      <c r="B1647" s="79" t="str">
        <f t="shared" si="357"/>
        <v/>
      </c>
      <c r="C1647" s="78" t="str">
        <f t="shared" si="350"/>
        <v/>
      </c>
      <c r="D1647" s="79" t="str">
        <f>IFERROR(IF(J1646&lt;=0,"",IF(C1647="Yes","",B1647-COUNTIF($C$20:C1647,"Yes"))),"")</f>
        <v/>
      </c>
      <c r="E1647" s="81" t="str">
        <f t="shared" si="351"/>
        <v/>
      </c>
      <c r="F1647" s="80" t="str">
        <f t="shared" si="358"/>
        <v/>
      </c>
      <c r="G1647" s="80" t="str">
        <f t="shared" si="352"/>
        <v/>
      </c>
      <c r="H1647" s="80" t="str">
        <f t="shared" si="359"/>
        <v/>
      </c>
      <c r="I1647" s="80" t="str">
        <f t="shared" si="353"/>
        <v/>
      </c>
      <c r="J1647" s="80" t="str">
        <f t="shared" si="360"/>
        <v/>
      </c>
      <c r="AG1647" s="16" t="str">
        <f t="shared" si="361"/>
        <v/>
      </c>
      <c r="AH1647" s="69" t="str">
        <f t="shared" si="354"/>
        <v/>
      </c>
      <c r="AI1647" s="70" t="str">
        <f t="shared" si="355"/>
        <v/>
      </c>
      <c r="AJ1647" s="70" t="str">
        <f t="shared" si="356"/>
        <v/>
      </c>
      <c r="AK1647" s="70" t="str">
        <f t="shared" si="362"/>
        <v/>
      </c>
      <c r="AL1647" s="70" t="str">
        <f t="shared" si="363"/>
        <v/>
      </c>
    </row>
    <row r="1648" spans="2:38" ht="15" thickBot="1" x14ac:dyDescent="0.35">
      <c r="B1648" s="79" t="str">
        <f t="shared" si="357"/>
        <v/>
      </c>
      <c r="C1648" s="78" t="str">
        <f t="shared" si="350"/>
        <v/>
      </c>
      <c r="D1648" s="79" t="str">
        <f>IFERROR(IF(J1647&lt;=0,"",IF(C1648="Yes","",B1648-COUNTIF($C$20:C1648,"Yes"))),"")</f>
        <v/>
      </c>
      <c r="E1648" s="81" t="str">
        <f t="shared" si="351"/>
        <v/>
      </c>
      <c r="F1648" s="80" t="str">
        <f t="shared" si="358"/>
        <v/>
      </c>
      <c r="G1648" s="80" t="str">
        <f t="shared" si="352"/>
        <v/>
      </c>
      <c r="H1648" s="80" t="str">
        <f t="shared" si="359"/>
        <v/>
      </c>
      <c r="I1648" s="80" t="str">
        <f t="shared" si="353"/>
        <v/>
      </c>
      <c r="J1648" s="80" t="str">
        <f t="shared" si="360"/>
        <v/>
      </c>
      <c r="AG1648" s="16" t="str">
        <f t="shared" si="361"/>
        <v/>
      </c>
      <c r="AH1648" s="69" t="str">
        <f t="shared" si="354"/>
        <v/>
      </c>
      <c r="AI1648" s="70" t="str">
        <f t="shared" si="355"/>
        <v/>
      </c>
      <c r="AJ1648" s="70" t="str">
        <f t="shared" si="356"/>
        <v/>
      </c>
      <c r="AK1648" s="70" t="str">
        <f t="shared" si="362"/>
        <v/>
      </c>
      <c r="AL1648" s="70" t="str">
        <f t="shared" si="363"/>
        <v/>
      </c>
    </row>
    <row r="1649" spans="2:38" ht="15" thickBot="1" x14ac:dyDescent="0.35">
      <c r="B1649" s="79" t="str">
        <f t="shared" si="357"/>
        <v/>
      </c>
      <c r="C1649" s="78" t="str">
        <f t="shared" si="350"/>
        <v/>
      </c>
      <c r="D1649" s="79" t="str">
        <f>IFERROR(IF(J1648&lt;=0,"",IF(C1649="Yes","",B1649-COUNTIF($C$20:C1649,"Yes"))),"")</f>
        <v/>
      </c>
      <c r="E1649" s="81" t="str">
        <f t="shared" si="351"/>
        <v/>
      </c>
      <c r="F1649" s="80" t="str">
        <f t="shared" si="358"/>
        <v/>
      </c>
      <c r="G1649" s="80" t="str">
        <f t="shared" si="352"/>
        <v/>
      </c>
      <c r="H1649" s="80" t="str">
        <f t="shared" si="359"/>
        <v/>
      </c>
      <c r="I1649" s="80" t="str">
        <f t="shared" si="353"/>
        <v/>
      </c>
      <c r="J1649" s="80" t="str">
        <f t="shared" si="360"/>
        <v/>
      </c>
      <c r="AG1649" s="16" t="str">
        <f t="shared" si="361"/>
        <v/>
      </c>
      <c r="AH1649" s="69" t="str">
        <f t="shared" si="354"/>
        <v/>
      </c>
      <c r="AI1649" s="70" t="str">
        <f t="shared" si="355"/>
        <v/>
      </c>
      <c r="AJ1649" s="70" t="str">
        <f t="shared" si="356"/>
        <v/>
      </c>
      <c r="AK1649" s="70" t="str">
        <f t="shared" si="362"/>
        <v/>
      </c>
      <c r="AL1649" s="70" t="str">
        <f t="shared" si="363"/>
        <v/>
      </c>
    </row>
    <row r="1650" spans="2:38" ht="15" thickBot="1" x14ac:dyDescent="0.35">
      <c r="B1650" s="79" t="str">
        <f t="shared" si="357"/>
        <v/>
      </c>
      <c r="C1650" s="78" t="str">
        <f t="shared" si="350"/>
        <v/>
      </c>
      <c r="D1650" s="79" t="str">
        <f>IFERROR(IF(J1649&lt;=0,"",IF(C1650="Yes","",B1650-COUNTIF($C$20:C1650,"Yes"))),"")</f>
        <v/>
      </c>
      <c r="E1650" s="81" t="str">
        <f t="shared" si="351"/>
        <v/>
      </c>
      <c r="F1650" s="80" t="str">
        <f t="shared" si="358"/>
        <v/>
      </c>
      <c r="G1650" s="80" t="str">
        <f t="shared" si="352"/>
        <v/>
      </c>
      <c r="H1650" s="80" t="str">
        <f t="shared" si="359"/>
        <v/>
      </c>
      <c r="I1650" s="80" t="str">
        <f t="shared" si="353"/>
        <v/>
      </c>
      <c r="J1650" s="80" t="str">
        <f t="shared" si="360"/>
        <v/>
      </c>
      <c r="AG1650" s="16" t="str">
        <f t="shared" si="361"/>
        <v/>
      </c>
      <c r="AH1650" s="69" t="str">
        <f t="shared" si="354"/>
        <v/>
      </c>
      <c r="AI1650" s="70" t="str">
        <f t="shared" si="355"/>
        <v/>
      </c>
      <c r="AJ1650" s="70" t="str">
        <f t="shared" si="356"/>
        <v/>
      </c>
      <c r="AK1650" s="70" t="str">
        <f t="shared" si="362"/>
        <v/>
      </c>
      <c r="AL1650" s="70" t="str">
        <f t="shared" si="363"/>
        <v/>
      </c>
    </row>
    <row r="1651" spans="2:38" ht="15" thickBot="1" x14ac:dyDescent="0.35">
      <c r="B1651" s="79" t="str">
        <f t="shared" si="357"/>
        <v/>
      </c>
      <c r="C1651" s="78" t="str">
        <f t="shared" si="350"/>
        <v/>
      </c>
      <c r="D1651" s="79" t="str">
        <f>IFERROR(IF(J1650&lt;=0,"",IF(C1651="Yes","",B1651-COUNTIF($C$20:C1651,"Yes"))),"")</f>
        <v/>
      </c>
      <c r="E1651" s="81" t="str">
        <f t="shared" si="351"/>
        <v/>
      </c>
      <c r="F1651" s="80" t="str">
        <f t="shared" si="358"/>
        <v/>
      </c>
      <c r="G1651" s="80" t="str">
        <f t="shared" si="352"/>
        <v/>
      </c>
      <c r="H1651" s="80" t="str">
        <f t="shared" si="359"/>
        <v/>
      </c>
      <c r="I1651" s="80" t="str">
        <f t="shared" si="353"/>
        <v/>
      </c>
      <c r="J1651" s="80" t="str">
        <f t="shared" si="360"/>
        <v/>
      </c>
      <c r="AG1651" s="16" t="str">
        <f t="shared" si="361"/>
        <v/>
      </c>
      <c r="AH1651" s="69" t="str">
        <f t="shared" si="354"/>
        <v/>
      </c>
      <c r="AI1651" s="70" t="str">
        <f t="shared" si="355"/>
        <v/>
      </c>
      <c r="AJ1651" s="70" t="str">
        <f t="shared" si="356"/>
        <v/>
      </c>
      <c r="AK1651" s="70" t="str">
        <f t="shared" si="362"/>
        <v/>
      </c>
      <c r="AL1651" s="70" t="str">
        <f t="shared" si="363"/>
        <v/>
      </c>
    </row>
    <row r="1652" spans="2:38" ht="15" thickBot="1" x14ac:dyDescent="0.35">
      <c r="B1652" s="79" t="str">
        <f t="shared" si="357"/>
        <v/>
      </c>
      <c r="C1652" s="78" t="str">
        <f t="shared" si="350"/>
        <v/>
      </c>
      <c r="D1652" s="79" t="str">
        <f>IFERROR(IF(J1651&lt;=0,"",IF(C1652="Yes","",B1652-COUNTIF($C$20:C1652,"Yes"))),"")</f>
        <v/>
      </c>
      <c r="E1652" s="81" t="str">
        <f t="shared" si="351"/>
        <v/>
      </c>
      <c r="F1652" s="80" t="str">
        <f t="shared" si="358"/>
        <v/>
      </c>
      <c r="G1652" s="80" t="str">
        <f t="shared" si="352"/>
        <v/>
      </c>
      <c r="H1652" s="80" t="str">
        <f t="shared" si="359"/>
        <v/>
      </c>
      <c r="I1652" s="80" t="str">
        <f t="shared" si="353"/>
        <v/>
      </c>
      <c r="J1652" s="80" t="str">
        <f t="shared" si="360"/>
        <v/>
      </c>
      <c r="AG1652" s="16" t="str">
        <f t="shared" si="361"/>
        <v/>
      </c>
      <c r="AH1652" s="69" t="str">
        <f t="shared" si="354"/>
        <v/>
      </c>
      <c r="AI1652" s="70" t="str">
        <f t="shared" si="355"/>
        <v/>
      </c>
      <c r="AJ1652" s="70" t="str">
        <f t="shared" si="356"/>
        <v/>
      </c>
      <c r="AK1652" s="70" t="str">
        <f t="shared" si="362"/>
        <v/>
      </c>
      <c r="AL1652" s="70" t="str">
        <f t="shared" si="363"/>
        <v/>
      </c>
    </row>
    <row r="1653" spans="2:38" ht="15" thickBot="1" x14ac:dyDescent="0.35">
      <c r="B1653" s="79" t="str">
        <f t="shared" si="357"/>
        <v/>
      </c>
      <c r="C1653" s="78" t="str">
        <f t="shared" si="350"/>
        <v/>
      </c>
      <c r="D1653" s="79" t="str">
        <f>IFERROR(IF(J1652&lt;=0,"",IF(C1653="Yes","",B1653-COUNTIF($C$20:C1653,"Yes"))),"")</f>
        <v/>
      </c>
      <c r="E1653" s="81" t="str">
        <f t="shared" si="351"/>
        <v/>
      </c>
      <c r="F1653" s="80" t="str">
        <f t="shared" si="358"/>
        <v/>
      </c>
      <c r="G1653" s="80" t="str">
        <f t="shared" si="352"/>
        <v/>
      </c>
      <c r="H1653" s="80" t="str">
        <f t="shared" si="359"/>
        <v/>
      </c>
      <c r="I1653" s="80" t="str">
        <f t="shared" si="353"/>
        <v/>
      </c>
      <c r="J1653" s="80" t="str">
        <f t="shared" si="360"/>
        <v/>
      </c>
      <c r="AG1653" s="16" t="str">
        <f t="shared" si="361"/>
        <v/>
      </c>
      <c r="AH1653" s="69" t="str">
        <f t="shared" si="354"/>
        <v/>
      </c>
      <c r="AI1653" s="70" t="str">
        <f t="shared" si="355"/>
        <v/>
      </c>
      <c r="AJ1653" s="70" t="str">
        <f t="shared" si="356"/>
        <v/>
      </c>
      <c r="AK1653" s="70" t="str">
        <f t="shared" si="362"/>
        <v/>
      </c>
      <c r="AL1653" s="70" t="str">
        <f t="shared" si="363"/>
        <v/>
      </c>
    </row>
    <row r="1654" spans="2:38" ht="15" thickBot="1" x14ac:dyDescent="0.35">
      <c r="B1654" s="79" t="str">
        <f t="shared" si="357"/>
        <v/>
      </c>
      <c r="C1654" s="78" t="str">
        <f t="shared" si="350"/>
        <v/>
      </c>
      <c r="D1654" s="79" t="str">
        <f>IFERROR(IF(J1653&lt;=0,"",IF(C1654="Yes","",B1654-COUNTIF($C$20:C1654,"Yes"))),"")</f>
        <v/>
      </c>
      <c r="E1654" s="81" t="str">
        <f t="shared" si="351"/>
        <v/>
      </c>
      <c r="F1654" s="80" t="str">
        <f t="shared" si="358"/>
        <v/>
      </c>
      <c r="G1654" s="80" t="str">
        <f t="shared" si="352"/>
        <v/>
      </c>
      <c r="H1654" s="80" t="str">
        <f t="shared" si="359"/>
        <v/>
      </c>
      <c r="I1654" s="80" t="str">
        <f t="shared" si="353"/>
        <v/>
      </c>
      <c r="J1654" s="80" t="str">
        <f t="shared" si="360"/>
        <v/>
      </c>
      <c r="AG1654" s="16" t="str">
        <f t="shared" si="361"/>
        <v/>
      </c>
      <c r="AH1654" s="69" t="str">
        <f t="shared" si="354"/>
        <v/>
      </c>
      <c r="AI1654" s="70" t="str">
        <f t="shared" si="355"/>
        <v/>
      </c>
      <c r="AJ1654" s="70" t="str">
        <f t="shared" si="356"/>
        <v/>
      </c>
      <c r="AK1654" s="70" t="str">
        <f t="shared" si="362"/>
        <v/>
      </c>
      <c r="AL1654" s="70" t="str">
        <f t="shared" si="363"/>
        <v/>
      </c>
    </row>
    <row r="1655" spans="2:38" ht="15" thickBot="1" x14ac:dyDescent="0.35">
      <c r="B1655" s="79" t="str">
        <f t="shared" si="357"/>
        <v/>
      </c>
      <c r="C1655" s="78" t="str">
        <f t="shared" si="350"/>
        <v/>
      </c>
      <c r="D1655" s="79" t="str">
        <f>IFERROR(IF(J1654&lt;=0,"",IF(C1655="Yes","",B1655-COUNTIF($C$20:C1655,"Yes"))),"")</f>
        <v/>
      </c>
      <c r="E1655" s="81" t="str">
        <f t="shared" si="351"/>
        <v/>
      </c>
      <c r="F1655" s="80" t="str">
        <f t="shared" si="358"/>
        <v/>
      </c>
      <c r="G1655" s="80" t="str">
        <f t="shared" si="352"/>
        <v/>
      </c>
      <c r="H1655" s="80" t="str">
        <f t="shared" si="359"/>
        <v/>
      </c>
      <c r="I1655" s="80" t="str">
        <f t="shared" si="353"/>
        <v/>
      </c>
      <c r="J1655" s="80" t="str">
        <f t="shared" si="360"/>
        <v/>
      </c>
      <c r="AG1655" s="16" t="str">
        <f t="shared" si="361"/>
        <v/>
      </c>
      <c r="AH1655" s="69" t="str">
        <f t="shared" si="354"/>
        <v/>
      </c>
      <c r="AI1655" s="70" t="str">
        <f t="shared" si="355"/>
        <v/>
      </c>
      <c r="AJ1655" s="70" t="str">
        <f t="shared" si="356"/>
        <v/>
      </c>
      <c r="AK1655" s="70" t="str">
        <f t="shared" si="362"/>
        <v/>
      </c>
      <c r="AL1655" s="70" t="str">
        <f t="shared" si="363"/>
        <v/>
      </c>
    </row>
    <row r="1656" spans="2:38" ht="15" thickBot="1" x14ac:dyDescent="0.35">
      <c r="B1656" s="79" t="str">
        <f t="shared" si="357"/>
        <v/>
      </c>
      <c r="C1656" s="78" t="str">
        <f t="shared" si="350"/>
        <v/>
      </c>
      <c r="D1656" s="79" t="str">
        <f>IFERROR(IF(J1655&lt;=0,"",IF(C1656="Yes","",B1656-COUNTIF($C$20:C1656,"Yes"))),"")</f>
        <v/>
      </c>
      <c r="E1656" s="81" t="str">
        <f t="shared" si="351"/>
        <v/>
      </c>
      <c r="F1656" s="80" t="str">
        <f t="shared" si="358"/>
        <v/>
      </c>
      <c r="G1656" s="80" t="str">
        <f t="shared" si="352"/>
        <v/>
      </c>
      <c r="H1656" s="80" t="str">
        <f t="shared" si="359"/>
        <v/>
      </c>
      <c r="I1656" s="80" t="str">
        <f t="shared" si="353"/>
        <v/>
      </c>
      <c r="J1656" s="80" t="str">
        <f t="shared" si="360"/>
        <v/>
      </c>
      <c r="AG1656" s="16" t="str">
        <f t="shared" si="361"/>
        <v/>
      </c>
      <c r="AH1656" s="69" t="str">
        <f t="shared" si="354"/>
        <v/>
      </c>
      <c r="AI1656" s="70" t="str">
        <f t="shared" si="355"/>
        <v/>
      </c>
      <c r="AJ1656" s="70" t="str">
        <f t="shared" si="356"/>
        <v/>
      </c>
      <c r="AK1656" s="70" t="str">
        <f t="shared" si="362"/>
        <v/>
      </c>
      <c r="AL1656" s="70" t="str">
        <f t="shared" si="363"/>
        <v/>
      </c>
    </row>
    <row r="1657" spans="2:38" ht="15" thickBot="1" x14ac:dyDescent="0.35">
      <c r="B1657" s="79" t="str">
        <f t="shared" si="357"/>
        <v/>
      </c>
      <c r="C1657" s="78" t="str">
        <f t="shared" si="350"/>
        <v/>
      </c>
      <c r="D1657" s="79" t="str">
        <f>IFERROR(IF(J1656&lt;=0,"",IF(C1657="Yes","",B1657-COUNTIF($C$20:C1657,"Yes"))),"")</f>
        <v/>
      </c>
      <c r="E1657" s="81" t="str">
        <f t="shared" si="351"/>
        <v/>
      </c>
      <c r="F1657" s="80" t="str">
        <f t="shared" si="358"/>
        <v/>
      </c>
      <c r="G1657" s="80" t="str">
        <f t="shared" si="352"/>
        <v/>
      </c>
      <c r="H1657" s="80" t="str">
        <f t="shared" si="359"/>
        <v/>
      </c>
      <c r="I1657" s="80" t="str">
        <f t="shared" si="353"/>
        <v/>
      </c>
      <c r="J1657" s="80" t="str">
        <f t="shared" si="360"/>
        <v/>
      </c>
      <c r="AG1657" s="16" t="str">
        <f t="shared" si="361"/>
        <v/>
      </c>
      <c r="AH1657" s="69" t="str">
        <f t="shared" si="354"/>
        <v/>
      </c>
      <c r="AI1657" s="70" t="str">
        <f t="shared" si="355"/>
        <v/>
      </c>
      <c r="AJ1657" s="70" t="str">
        <f t="shared" si="356"/>
        <v/>
      </c>
      <c r="AK1657" s="70" t="str">
        <f t="shared" si="362"/>
        <v/>
      </c>
      <c r="AL1657" s="70" t="str">
        <f t="shared" si="363"/>
        <v/>
      </c>
    </row>
    <row r="1658" spans="2:38" ht="15" thickBot="1" x14ac:dyDescent="0.35">
      <c r="B1658" s="79" t="str">
        <f t="shared" si="357"/>
        <v/>
      </c>
      <c r="C1658" s="78" t="str">
        <f t="shared" si="350"/>
        <v/>
      </c>
      <c r="D1658" s="79" t="str">
        <f>IFERROR(IF(J1657&lt;=0,"",IF(C1658="Yes","",B1658-COUNTIF($C$20:C1658,"Yes"))),"")</f>
        <v/>
      </c>
      <c r="E1658" s="81" t="str">
        <f t="shared" si="351"/>
        <v/>
      </c>
      <c r="F1658" s="80" t="str">
        <f t="shared" si="358"/>
        <v/>
      </c>
      <c r="G1658" s="80" t="str">
        <f t="shared" si="352"/>
        <v/>
      </c>
      <c r="H1658" s="80" t="str">
        <f t="shared" si="359"/>
        <v/>
      </c>
      <c r="I1658" s="80" t="str">
        <f t="shared" si="353"/>
        <v/>
      </c>
      <c r="J1658" s="80" t="str">
        <f t="shared" si="360"/>
        <v/>
      </c>
      <c r="AG1658" s="16" t="str">
        <f t="shared" si="361"/>
        <v/>
      </c>
      <c r="AH1658" s="69" t="str">
        <f t="shared" si="354"/>
        <v/>
      </c>
      <c r="AI1658" s="70" t="str">
        <f t="shared" si="355"/>
        <v/>
      </c>
      <c r="AJ1658" s="70" t="str">
        <f t="shared" si="356"/>
        <v/>
      </c>
      <c r="AK1658" s="70" t="str">
        <f t="shared" si="362"/>
        <v/>
      </c>
      <c r="AL1658" s="70" t="str">
        <f t="shared" si="363"/>
        <v/>
      </c>
    </row>
    <row r="1659" spans="2:38" ht="15" thickBot="1" x14ac:dyDescent="0.35">
      <c r="B1659" s="79" t="str">
        <f t="shared" si="357"/>
        <v/>
      </c>
      <c r="C1659" s="78" t="str">
        <f t="shared" si="350"/>
        <v/>
      </c>
      <c r="D1659" s="79" t="str">
        <f>IFERROR(IF(J1658&lt;=0,"",IF(C1659="Yes","",B1659-COUNTIF($C$20:C1659,"Yes"))),"")</f>
        <v/>
      </c>
      <c r="E1659" s="81" t="str">
        <f t="shared" si="351"/>
        <v/>
      </c>
      <c r="F1659" s="80" t="str">
        <f t="shared" si="358"/>
        <v/>
      </c>
      <c r="G1659" s="80" t="str">
        <f t="shared" si="352"/>
        <v/>
      </c>
      <c r="H1659" s="80" t="str">
        <f t="shared" si="359"/>
        <v/>
      </c>
      <c r="I1659" s="80" t="str">
        <f t="shared" si="353"/>
        <v/>
      </c>
      <c r="J1659" s="80" t="str">
        <f t="shared" si="360"/>
        <v/>
      </c>
      <c r="AG1659" s="16" t="str">
        <f t="shared" si="361"/>
        <v/>
      </c>
      <c r="AH1659" s="69" t="str">
        <f t="shared" si="354"/>
        <v/>
      </c>
      <c r="AI1659" s="70" t="str">
        <f t="shared" si="355"/>
        <v/>
      </c>
      <c r="AJ1659" s="70" t="str">
        <f t="shared" si="356"/>
        <v/>
      </c>
      <c r="AK1659" s="70" t="str">
        <f t="shared" si="362"/>
        <v/>
      </c>
      <c r="AL1659" s="70" t="str">
        <f t="shared" si="363"/>
        <v/>
      </c>
    </row>
    <row r="1660" spans="2:38" ht="15" thickBot="1" x14ac:dyDescent="0.35">
      <c r="B1660" s="79" t="str">
        <f t="shared" si="357"/>
        <v/>
      </c>
      <c r="C1660" s="78" t="str">
        <f t="shared" si="350"/>
        <v/>
      </c>
      <c r="D1660" s="79" t="str">
        <f>IFERROR(IF(J1659&lt;=0,"",IF(C1660="Yes","",B1660-COUNTIF($C$20:C1660,"Yes"))),"")</f>
        <v/>
      </c>
      <c r="E1660" s="81" t="str">
        <f t="shared" si="351"/>
        <v/>
      </c>
      <c r="F1660" s="80" t="str">
        <f t="shared" si="358"/>
        <v/>
      </c>
      <c r="G1660" s="80" t="str">
        <f t="shared" si="352"/>
        <v/>
      </c>
      <c r="H1660" s="80" t="str">
        <f t="shared" si="359"/>
        <v/>
      </c>
      <c r="I1660" s="80" t="str">
        <f t="shared" si="353"/>
        <v/>
      </c>
      <c r="J1660" s="80" t="str">
        <f t="shared" si="360"/>
        <v/>
      </c>
      <c r="AG1660" s="16" t="str">
        <f t="shared" si="361"/>
        <v/>
      </c>
      <c r="AH1660" s="69" t="str">
        <f t="shared" si="354"/>
        <v/>
      </c>
      <c r="AI1660" s="70" t="str">
        <f t="shared" si="355"/>
        <v/>
      </c>
      <c r="AJ1660" s="70" t="str">
        <f t="shared" si="356"/>
        <v/>
      </c>
      <c r="AK1660" s="70" t="str">
        <f t="shared" si="362"/>
        <v/>
      </c>
      <c r="AL1660" s="70" t="str">
        <f t="shared" si="363"/>
        <v/>
      </c>
    </row>
    <row r="1661" spans="2:38" ht="15" thickBot="1" x14ac:dyDescent="0.35">
      <c r="B1661" s="79" t="str">
        <f t="shared" si="357"/>
        <v/>
      </c>
      <c r="C1661" s="78" t="str">
        <f t="shared" si="350"/>
        <v/>
      </c>
      <c r="D1661" s="79" t="str">
        <f>IFERROR(IF(J1660&lt;=0,"",IF(C1661="Yes","",B1661-COUNTIF($C$20:C1661,"Yes"))),"")</f>
        <v/>
      </c>
      <c r="E1661" s="81" t="str">
        <f t="shared" si="351"/>
        <v/>
      </c>
      <c r="F1661" s="80" t="str">
        <f t="shared" si="358"/>
        <v/>
      </c>
      <c r="G1661" s="80" t="str">
        <f t="shared" si="352"/>
        <v/>
      </c>
      <c r="H1661" s="80" t="str">
        <f t="shared" si="359"/>
        <v/>
      </c>
      <c r="I1661" s="80" t="str">
        <f t="shared" si="353"/>
        <v/>
      </c>
      <c r="J1661" s="80" t="str">
        <f t="shared" si="360"/>
        <v/>
      </c>
      <c r="AG1661" s="16" t="str">
        <f t="shared" si="361"/>
        <v/>
      </c>
      <c r="AH1661" s="69" t="str">
        <f t="shared" si="354"/>
        <v/>
      </c>
      <c r="AI1661" s="70" t="str">
        <f t="shared" si="355"/>
        <v/>
      </c>
      <c r="AJ1661" s="70" t="str">
        <f t="shared" si="356"/>
        <v/>
      </c>
      <c r="AK1661" s="70" t="str">
        <f t="shared" si="362"/>
        <v/>
      </c>
      <c r="AL1661" s="70" t="str">
        <f t="shared" si="363"/>
        <v/>
      </c>
    </row>
    <row r="1662" spans="2:38" ht="15" thickBot="1" x14ac:dyDescent="0.35">
      <c r="B1662" s="79" t="str">
        <f t="shared" si="357"/>
        <v/>
      </c>
      <c r="C1662" s="78" t="str">
        <f t="shared" si="350"/>
        <v/>
      </c>
      <c r="D1662" s="79" t="str">
        <f>IFERROR(IF(J1661&lt;=0,"",IF(C1662="Yes","",B1662-COUNTIF($C$20:C1662,"Yes"))),"")</f>
        <v/>
      </c>
      <c r="E1662" s="81" t="str">
        <f t="shared" si="351"/>
        <v/>
      </c>
      <c r="F1662" s="80" t="str">
        <f t="shared" si="358"/>
        <v/>
      </c>
      <c r="G1662" s="80" t="str">
        <f t="shared" si="352"/>
        <v/>
      </c>
      <c r="H1662" s="80" t="str">
        <f t="shared" si="359"/>
        <v/>
      </c>
      <c r="I1662" s="80" t="str">
        <f t="shared" si="353"/>
        <v/>
      </c>
      <c r="J1662" s="80" t="str">
        <f t="shared" si="360"/>
        <v/>
      </c>
      <c r="AG1662" s="16" t="str">
        <f t="shared" si="361"/>
        <v/>
      </c>
      <c r="AH1662" s="69" t="str">
        <f t="shared" si="354"/>
        <v/>
      </c>
      <c r="AI1662" s="70" t="str">
        <f t="shared" si="355"/>
        <v/>
      </c>
      <c r="AJ1662" s="70" t="str">
        <f t="shared" si="356"/>
        <v/>
      </c>
      <c r="AK1662" s="70" t="str">
        <f t="shared" si="362"/>
        <v/>
      </c>
      <c r="AL1662" s="70" t="str">
        <f t="shared" si="363"/>
        <v/>
      </c>
    </row>
    <row r="1663" spans="2:38" ht="15" thickBot="1" x14ac:dyDescent="0.35">
      <c r="B1663" s="79" t="str">
        <f t="shared" si="357"/>
        <v/>
      </c>
      <c r="C1663" s="78" t="str">
        <f t="shared" si="350"/>
        <v/>
      </c>
      <c r="D1663" s="79" t="str">
        <f>IFERROR(IF(J1662&lt;=0,"",IF(C1663="Yes","",B1663-COUNTIF($C$20:C1663,"Yes"))),"")</f>
        <v/>
      </c>
      <c r="E1663" s="81" t="str">
        <f t="shared" si="351"/>
        <v/>
      </c>
      <c r="F1663" s="80" t="str">
        <f t="shared" si="358"/>
        <v/>
      </c>
      <c r="G1663" s="80" t="str">
        <f t="shared" si="352"/>
        <v/>
      </c>
      <c r="H1663" s="80" t="str">
        <f t="shared" si="359"/>
        <v/>
      </c>
      <c r="I1663" s="80" t="str">
        <f t="shared" si="353"/>
        <v/>
      </c>
      <c r="J1663" s="80" t="str">
        <f t="shared" si="360"/>
        <v/>
      </c>
      <c r="AG1663" s="16" t="str">
        <f t="shared" si="361"/>
        <v/>
      </c>
      <c r="AH1663" s="69" t="str">
        <f t="shared" si="354"/>
        <v/>
      </c>
      <c r="AI1663" s="70" t="str">
        <f t="shared" si="355"/>
        <v/>
      </c>
      <c r="AJ1663" s="70" t="str">
        <f t="shared" si="356"/>
        <v/>
      </c>
      <c r="AK1663" s="70" t="str">
        <f t="shared" si="362"/>
        <v/>
      </c>
      <c r="AL1663" s="70" t="str">
        <f t="shared" si="363"/>
        <v/>
      </c>
    </row>
    <row r="1664" spans="2:38" ht="15" thickBot="1" x14ac:dyDescent="0.35">
      <c r="B1664" s="79" t="str">
        <f t="shared" si="357"/>
        <v/>
      </c>
      <c r="C1664" s="78" t="str">
        <f t="shared" si="350"/>
        <v/>
      </c>
      <c r="D1664" s="79" t="str">
        <f>IFERROR(IF(J1663&lt;=0,"",IF(C1664="Yes","",B1664-COUNTIF($C$20:C1664,"Yes"))),"")</f>
        <v/>
      </c>
      <c r="E1664" s="81" t="str">
        <f t="shared" si="351"/>
        <v/>
      </c>
      <c r="F1664" s="80" t="str">
        <f t="shared" si="358"/>
        <v/>
      </c>
      <c r="G1664" s="80" t="str">
        <f t="shared" si="352"/>
        <v/>
      </c>
      <c r="H1664" s="80" t="str">
        <f t="shared" si="359"/>
        <v/>
      </c>
      <c r="I1664" s="80" t="str">
        <f t="shared" si="353"/>
        <v/>
      </c>
      <c r="J1664" s="80" t="str">
        <f t="shared" si="360"/>
        <v/>
      </c>
      <c r="AG1664" s="16" t="str">
        <f t="shared" si="361"/>
        <v/>
      </c>
      <c r="AH1664" s="69" t="str">
        <f t="shared" si="354"/>
        <v/>
      </c>
      <c r="AI1664" s="70" t="str">
        <f t="shared" si="355"/>
        <v/>
      </c>
      <c r="AJ1664" s="70" t="str">
        <f t="shared" si="356"/>
        <v/>
      </c>
      <c r="AK1664" s="70" t="str">
        <f t="shared" si="362"/>
        <v/>
      </c>
      <c r="AL1664" s="70" t="str">
        <f t="shared" si="363"/>
        <v/>
      </c>
    </row>
    <row r="1665" spans="2:38" ht="15" thickBot="1" x14ac:dyDescent="0.35">
      <c r="B1665" s="79" t="str">
        <f t="shared" si="357"/>
        <v/>
      </c>
      <c r="C1665" s="78" t="str">
        <f t="shared" si="350"/>
        <v/>
      </c>
      <c r="D1665" s="79" t="str">
        <f>IFERROR(IF(J1664&lt;=0,"",IF(C1665="Yes","",B1665-COUNTIF($C$20:C1665,"Yes"))),"")</f>
        <v/>
      </c>
      <c r="E1665" s="81" t="str">
        <f t="shared" si="351"/>
        <v/>
      </c>
      <c r="F1665" s="80" t="str">
        <f t="shared" si="358"/>
        <v/>
      </c>
      <c r="G1665" s="80" t="str">
        <f t="shared" si="352"/>
        <v/>
      </c>
      <c r="H1665" s="80" t="str">
        <f t="shared" si="359"/>
        <v/>
      </c>
      <c r="I1665" s="80" t="str">
        <f t="shared" si="353"/>
        <v/>
      </c>
      <c r="J1665" s="80" t="str">
        <f t="shared" si="360"/>
        <v/>
      </c>
      <c r="AG1665" s="16" t="str">
        <f t="shared" si="361"/>
        <v/>
      </c>
      <c r="AH1665" s="69" t="str">
        <f t="shared" si="354"/>
        <v/>
      </c>
      <c r="AI1665" s="70" t="str">
        <f t="shared" si="355"/>
        <v/>
      </c>
      <c r="AJ1665" s="70" t="str">
        <f t="shared" si="356"/>
        <v/>
      </c>
      <c r="AK1665" s="70" t="str">
        <f t="shared" si="362"/>
        <v/>
      </c>
      <c r="AL1665" s="70" t="str">
        <f t="shared" si="363"/>
        <v/>
      </c>
    </row>
    <row r="1666" spans="2:38" ht="15" thickBot="1" x14ac:dyDescent="0.35">
      <c r="B1666" s="79" t="str">
        <f t="shared" si="357"/>
        <v/>
      </c>
      <c r="C1666" s="78" t="str">
        <f t="shared" si="350"/>
        <v/>
      </c>
      <c r="D1666" s="79" t="str">
        <f>IFERROR(IF(J1665&lt;=0,"",IF(C1666="Yes","",B1666-COUNTIF($C$20:C1666,"Yes"))),"")</f>
        <v/>
      </c>
      <c r="E1666" s="81" t="str">
        <f t="shared" si="351"/>
        <v/>
      </c>
      <c r="F1666" s="80" t="str">
        <f t="shared" si="358"/>
        <v/>
      </c>
      <c r="G1666" s="80" t="str">
        <f t="shared" si="352"/>
        <v/>
      </c>
      <c r="H1666" s="80" t="str">
        <f t="shared" si="359"/>
        <v/>
      </c>
      <c r="I1666" s="80" t="str">
        <f t="shared" si="353"/>
        <v/>
      </c>
      <c r="J1666" s="80" t="str">
        <f t="shared" si="360"/>
        <v/>
      </c>
      <c r="AG1666" s="16" t="str">
        <f t="shared" si="361"/>
        <v/>
      </c>
      <c r="AH1666" s="69" t="str">
        <f t="shared" si="354"/>
        <v/>
      </c>
      <c r="AI1666" s="70" t="str">
        <f t="shared" si="355"/>
        <v/>
      </c>
      <c r="AJ1666" s="70" t="str">
        <f t="shared" si="356"/>
        <v/>
      </c>
      <c r="AK1666" s="70" t="str">
        <f t="shared" si="362"/>
        <v/>
      </c>
      <c r="AL1666" s="70" t="str">
        <f t="shared" si="363"/>
        <v/>
      </c>
    </row>
    <row r="1667" spans="2:38" ht="15" thickBot="1" x14ac:dyDescent="0.35">
      <c r="B1667" s="79" t="str">
        <f t="shared" si="357"/>
        <v/>
      </c>
      <c r="C1667" s="78" t="str">
        <f t="shared" si="350"/>
        <v/>
      </c>
      <c r="D1667" s="79" t="str">
        <f>IFERROR(IF(J1666&lt;=0,"",IF(C1667="Yes","",B1667-COUNTIF($C$20:C1667,"Yes"))),"")</f>
        <v/>
      </c>
      <c r="E1667" s="81" t="str">
        <f t="shared" si="351"/>
        <v/>
      </c>
      <c r="F1667" s="80" t="str">
        <f t="shared" si="358"/>
        <v/>
      </c>
      <c r="G1667" s="80" t="str">
        <f t="shared" si="352"/>
        <v/>
      </c>
      <c r="H1667" s="80" t="str">
        <f t="shared" si="359"/>
        <v/>
      </c>
      <c r="I1667" s="80" t="str">
        <f t="shared" si="353"/>
        <v/>
      </c>
      <c r="J1667" s="80" t="str">
        <f t="shared" si="360"/>
        <v/>
      </c>
      <c r="AG1667" s="16" t="str">
        <f t="shared" si="361"/>
        <v/>
      </c>
      <c r="AH1667" s="69" t="str">
        <f t="shared" si="354"/>
        <v/>
      </c>
      <c r="AI1667" s="70" t="str">
        <f t="shared" si="355"/>
        <v/>
      </c>
      <c r="AJ1667" s="70" t="str">
        <f t="shared" si="356"/>
        <v/>
      </c>
      <c r="AK1667" s="70" t="str">
        <f t="shared" si="362"/>
        <v/>
      </c>
      <c r="AL1667" s="70" t="str">
        <f t="shared" si="363"/>
        <v/>
      </c>
    </row>
    <row r="1668" spans="2:38" ht="15" thickBot="1" x14ac:dyDescent="0.35">
      <c r="B1668" s="79" t="str">
        <f t="shared" si="357"/>
        <v/>
      </c>
      <c r="C1668" s="78" t="str">
        <f t="shared" si="350"/>
        <v/>
      </c>
      <c r="D1668" s="79" t="str">
        <f>IFERROR(IF(J1667&lt;=0,"",IF(C1668="Yes","",B1668-COUNTIF($C$20:C1668,"Yes"))),"")</f>
        <v/>
      </c>
      <c r="E1668" s="81" t="str">
        <f t="shared" si="351"/>
        <v/>
      </c>
      <c r="F1668" s="80" t="str">
        <f t="shared" si="358"/>
        <v/>
      </c>
      <c r="G1668" s="80" t="str">
        <f t="shared" si="352"/>
        <v/>
      </c>
      <c r="H1668" s="80" t="str">
        <f t="shared" si="359"/>
        <v/>
      </c>
      <c r="I1668" s="80" t="str">
        <f t="shared" si="353"/>
        <v/>
      </c>
      <c r="J1668" s="80" t="str">
        <f t="shared" si="360"/>
        <v/>
      </c>
      <c r="AG1668" s="16" t="str">
        <f t="shared" si="361"/>
        <v/>
      </c>
      <c r="AH1668" s="69" t="str">
        <f t="shared" si="354"/>
        <v/>
      </c>
      <c r="AI1668" s="70" t="str">
        <f t="shared" si="355"/>
        <v/>
      </c>
      <c r="AJ1668" s="70" t="str">
        <f t="shared" si="356"/>
        <v/>
      </c>
      <c r="AK1668" s="70" t="str">
        <f t="shared" si="362"/>
        <v/>
      </c>
      <c r="AL1668" s="70" t="str">
        <f t="shared" si="363"/>
        <v/>
      </c>
    </row>
    <row r="1669" spans="2:38" ht="15" thickBot="1" x14ac:dyDescent="0.35">
      <c r="B1669" s="79" t="str">
        <f t="shared" si="357"/>
        <v/>
      </c>
      <c r="C1669" s="78" t="str">
        <f t="shared" si="350"/>
        <v/>
      </c>
      <c r="D1669" s="79" t="str">
        <f>IFERROR(IF(J1668&lt;=0,"",IF(C1669="Yes","",B1669-COUNTIF($C$20:C1669,"Yes"))),"")</f>
        <v/>
      </c>
      <c r="E1669" s="81" t="str">
        <f t="shared" si="351"/>
        <v/>
      </c>
      <c r="F1669" s="80" t="str">
        <f t="shared" si="358"/>
        <v/>
      </c>
      <c r="G1669" s="80" t="str">
        <f t="shared" si="352"/>
        <v/>
      </c>
      <c r="H1669" s="80" t="str">
        <f t="shared" si="359"/>
        <v/>
      </c>
      <c r="I1669" s="80" t="str">
        <f t="shared" si="353"/>
        <v/>
      </c>
      <c r="J1669" s="80" t="str">
        <f t="shared" si="360"/>
        <v/>
      </c>
      <c r="AG1669" s="16" t="str">
        <f t="shared" si="361"/>
        <v/>
      </c>
      <c r="AH1669" s="69" t="str">
        <f t="shared" si="354"/>
        <v/>
      </c>
      <c r="AI1669" s="70" t="str">
        <f t="shared" si="355"/>
        <v/>
      </c>
      <c r="AJ1669" s="70" t="str">
        <f t="shared" si="356"/>
        <v/>
      </c>
      <c r="AK1669" s="70" t="str">
        <f t="shared" si="362"/>
        <v/>
      </c>
      <c r="AL1669" s="70" t="str">
        <f t="shared" si="363"/>
        <v/>
      </c>
    </row>
    <row r="1670" spans="2:38" ht="15" thickBot="1" x14ac:dyDescent="0.35">
      <c r="B1670" s="79" t="str">
        <f t="shared" si="357"/>
        <v/>
      </c>
      <c r="C1670" s="78" t="str">
        <f t="shared" si="350"/>
        <v/>
      </c>
      <c r="D1670" s="79" t="str">
        <f>IFERROR(IF(J1669&lt;=0,"",IF(C1670="Yes","",B1670-COUNTIF($C$20:C1670,"Yes"))),"")</f>
        <v/>
      </c>
      <c r="E1670" s="81" t="str">
        <f t="shared" si="351"/>
        <v/>
      </c>
      <c r="F1670" s="80" t="str">
        <f t="shared" si="358"/>
        <v/>
      </c>
      <c r="G1670" s="80" t="str">
        <f t="shared" si="352"/>
        <v/>
      </c>
      <c r="H1670" s="80" t="str">
        <f t="shared" si="359"/>
        <v/>
      </c>
      <c r="I1670" s="80" t="str">
        <f t="shared" si="353"/>
        <v/>
      </c>
      <c r="J1670" s="80" t="str">
        <f t="shared" si="360"/>
        <v/>
      </c>
      <c r="AG1670" s="16" t="str">
        <f t="shared" si="361"/>
        <v/>
      </c>
      <c r="AH1670" s="69" t="str">
        <f t="shared" si="354"/>
        <v/>
      </c>
      <c r="AI1670" s="70" t="str">
        <f t="shared" si="355"/>
        <v/>
      </c>
      <c r="AJ1670" s="70" t="str">
        <f t="shared" si="356"/>
        <v/>
      </c>
      <c r="AK1670" s="70" t="str">
        <f t="shared" si="362"/>
        <v/>
      </c>
      <c r="AL1670" s="70" t="str">
        <f t="shared" si="363"/>
        <v/>
      </c>
    </row>
    <row r="1671" spans="2:38" ht="15" thickBot="1" x14ac:dyDescent="0.35">
      <c r="B1671" s="79" t="str">
        <f t="shared" si="357"/>
        <v/>
      </c>
      <c r="C1671" s="78" t="str">
        <f t="shared" si="350"/>
        <v/>
      </c>
      <c r="D1671" s="79" t="str">
        <f>IFERROR(IF(J1670&lt;=0,"",IF(C1671="Yes","",B1671-COUNTIF($C$20:C1671,"Yes"))),"")</f>
        <v/>
      </c>
      <c r="E1671" s="81" t="str">
        <f t="shared" si="351"/>
        <v/>
      </c>
      <c r="F1671" s="80" t="str">
        <f t="shared" si="358"/>
        <v/>
      </c>
      <c r="G1671" s="80" t="str">
        <f t="shared" si="352"/>
        <v/>
      </c>
      <c r="H1671" s="80" t="str">
        <f t="shared" si="359"/>
        <v/>
      </c>
      <c r="I1671" s="80" t="str">
        <f t="shared" si="353"/>
        <v/>
      </c>
      <c r="J1671" s="80" t="str">
        <f t="shared" si="360"/>
        <v/>
      </c>
      <c r="AG1671" s="16" t="str">
        <f t="shared" si="361"/>
        <v/>
      </c>
      <c r="AH1671" s="69" t="str">
        <f t="shared" si="354"/>
        <v/>
      </c>
      <c r="AI1671" s="70" t="str">
        <f t="shared" si="355"/>
        <v/>
      </c>
      <c r="AJ1671" s="70" t="str">
        <f t="shared" si="356"/>
        <v/>
      </c>
      <c r="AK1671" s="70" t="str">
        <f t="shared" si="362"/>
        <v/>
      </c>
      <c r="AL1671" s="70" t="str">
        <f t="shared" si="363"/>
        <v/>
      </c>
    </row>
    <row r="1672" spans="2:38" ht="15" thickBot="1" x14ac:dyDescent="0.35">
      <c r="B1672" s="79" t="str">
        <f t="shared" si="357"/>
        <v/>
      </c>
      <c r="C1672" s="78" t="str">
        <f t="shared" si="350"/>
        <v/>
      </c>
      <c r="D1672" s="79" t="str">
        <f>IFERROR(IF(J1671&lt;=0,"",IF(C1672="Yes","",B1672-COUNTIF($C$20:C1672,"Yes"))),"")</f>
        <v/>
      </c>
      <c r="E1672" s="81" t="str">
        <f t="shared" si="351"/>
        <v/>
      </c>
      <c r="F1672" s="80" t="str">
        <f t="shared" si="358"/>
        <v/>
      </c>
      <c r="G1672" s="80" t="str">
        <f t="shared" si="352"/>
        <v/>
      </c>
      <c r="H1672" s="80" t="str">
        <f t="shared" si="359"/>
        <v/>
      </c>
      <c r="I1672" s="80" t="str">
        <f t="shared" si="353"/>
        <v/>
      </c>
      <c r="J1672" s="80" t="str">
        <f t="shared" si="360"/>
        <v/>
      </c>
      <c r="AG1672" s="16" t="str">
        <f t="shared" si="361"/>
        <v/>
      </c>
      <c r="AH1672" s="69" t="str">
        <f t="shared" si="354"/>
        <v/>
      </c>
      <c r="AI1672" s="70" t="str">
        <f t="shared" si="355"/>
        <v/>
      </c>
      <c r="AJ1672" s="70" t="str">
        <f t="shared" si="356"/>
        <v/>
      </c>
      <c r="AK1672" s="70" t="str">
        <f t="shared" si="362"/>
        <v/>
      </c>
      <c r="AL1672" s="70" t="str">
        <f t="shared" si="363"/>
        <v/>
      </c>
    </row>
    <row r="1673" spans="2:38" ht="15" thickBot="1" x14ac:dyDescent="0.35">
      <c r="B1673" s="79" t="str">
        <f t="shared" si="357"/>
        <v/>
      </c>
      <c r="C1673" s="78" t="str">
        <f t="shared" si="350"/>
        <v/>
      </c>
      <c r="D1673" s="79" t="str">
        <f>IFERROR(IF(J1672&lt;=0,"",IF(C1673="Yes","",B1673-COUNTIF($C$20:C1673,"Yes"))),"")</f>
        <v/>
      </c>
      <c r="E1673" s="81" t="str">
        <f t="shared" si="351"/>
        <v/>
      </c>
      <c r="F1673" s="80" t="str">
        <f t="shared" si="358"/>
        <v/>
      </c>
      <c r="G1673" s="80" t="str">
        <f t="shared" si="352"/>
        <v/>
      </c>
      <c r="H1673" s="80" t="str">
        <f t="shared" si="359"/>
        <v/>
      </c>
      <c r="I1673" s="80" t="str">
        <f t="shared" si="353"/>
        <v/>
      </c>
      <c r="J1673" s="80" t="str">
        <f t="shared" si="360"/>
        <v/>
      </c>
      <c r="AG1673" s="16" t="str">
        <f t="shared" si="361"/>
        <v/>
      </c>
      <c r="AH1673" s="69" t="str">
        <f t="shared" si="354"/>
        <v/>
      </c>
      <c r="AI1673" s="70" t="str">
        <f t="shared" si="355"/>
        <v/>
      </c>
      <c r="AJ1673" s="70" t="str">
        <f t="shared" si="356"/>
        <v/>
      </c>
      <c r="AK1673" s="70" t="str">
        <f t="shared" si="362"/>
        <v/>
      </c>
      <c r="AL1673" s="70" t="str">
        <f t="shared" si="363"/>
        <v/>
      </c>
    </row>
    <row r="1674" spans="2:38" ht="15" thickBot="1" x14ac:dyDescent="0.35">
      <c r="B1674" s="79" t="str">
        <f t="shared" si="357"/>
        <v/>
      </c>
      <c r="C1674" s="78" t="str">
        <f t="shared" si="350"/>
        <v/>
      </c>
      <c r="D1674" s="79" t="str">
        <f>IFERROR(IF(J1673&lt;=0,"",IF(C1674="Yes","",B1674-COUNTIF($C$20:C1674,"Yes"))),"")</f>
        <v/>
      </c>
      <c r="E1674" s="81" t="str">
        <f t="shared" si="351"/>
        <v/>
      </c>
      <c r="F1674" s="80" t="str">
        <f t="shared" si="358"/>
        <v/>
      </c>
      <c r="G1674" s="80" t="str">
        <f t="shared" si="352"/>
        <v/>
      </c>
      <c r="H1674" s="80" t="str">
        <f t="shared" si="359"/>
        <v/>
      </c>
      <c r="I1674" s="80" t="str">
        <f t="shared" si="353"/>
        <v/>
      </c>
      <c r="J1674" s="80" t="str">
        <f t="shared" si="360"/>
        <v/>
      </c>
      <c r="AG1674" s="16" t="str">
        <f t="shared" si="361"/>
        <v/>
      </c>
      <c r="AH1674" s="69" t="str">
        <f t="shared" si="354"/>
        <v/>
      </c>
      <c r="AI1674" s="70" t="str">
        <f t="shared" si="355"/>
        <v/>
      </c>
      <c r="AJ1674" s="70" t="str">
        <f t="shared" si="356"/>
        <v/>
      </c>
      <c r="AK1674" s="70" t="str">
        <f t="shared" si="362"/>
        <v/>
      </c>
      <c r="AL1674" s="70" t="str">
        <f t="shared" si="363"/>
        <v/>
      </c>
    </row>
    <row r="1675" spans="2:38" ht="15" thickBot="1" x14ac:dyDescent="0.35">
      <c r="B1675" s="79" t="str">
        <f t="shared" si="357"/>
        <v/>
      </c>
      <c r="C1675" s="78" t="str">
        <f t="shared" si="350"/>
        <v/>
      </c>
      <c r="D1675" s="79" t="str">
        <f>IFERROR(IF(J1674&lt;=0,"",IF(C1675="Yes","",B1675-COUNTIF($C$20:C1675,"Yes"))),"")</f>
        <v/>
      </c>
      <c r="E1675" s="81" t="str">
        <f t="shared" si="351"/>
        <v/>
      </c>
      <c r="F1675" s="80" t="str">
        <f t="shared" si="358"/>
        <v/>
      </c>
      <c r="G1675" s="80" t="str">
        <f t="shared" si="352"/>
        <v/>
      </c>
      <c r="H1675" s="80" t="str">
        <f t="shared" si="359"/>
        <v/>
      </c>
      <c r="I1675" s="80" t="str">
        <f t="shared" si="353"/>
        <v/>
      </c>
      <c r="J1675" s="80" t="str">
        <f t="shared" si="360"/>
        <v/>
      </c>
      <c r="AG1675" s="16" t="str">
        <f t="shared" si="361"/>
        <v/>
      </c>
      <c r="AH1675" s="69" t="str">
        <f t="shared" si="354"/>
        <v/>
      </c>
      <c r="AI1675" s="70" t="str">
        <f t="shared" si="355"/>
        <v/>
      </c>
      <c r="AJ1675" s="70" t="str">
        <f t="shared" si="356"/>
        <v/>
      </c>
      <c r="AK1675" s="70" t="str">
        <f t="shared" si="362"/>
        <v/>
      </c>
      <c r="AL1675" s="70" t="str">
        <f t="shared" si="363"/>
        <v/>
      </c>
    </row>
    <row r="1676" spans="2:38" ht="15" thickBot="1" x14ac:dyDescent="0.35">
      <c r="B1676" s="79" t="str">
        <f t="shared" si="357"/>
        <v/>
      </c>
      <c r="C1676" s="78" t="str">
        <f t="shared" si="350"/>
        <v/>
      </c>
      <c r="D1676" s="79" t="str">
        <f>IFERROR(IF(J1675&lt;=0,"",IF(C1676="Yes","",B1676-COUNTIF($C$20:C1676,"Yes"))),"")</f>
        <v/>
      </c>
      <c r="E1676" s="81" t="str">
        <f t="shared" si="351"/>
        <v/>
      </c>
      <c r="F1676" s="80" t="str">
        <f t="shared" si="358"/>
        <v/>
      </c>
      <c r="G1676" s="80" t="str">
        <f t="shared" si="352"/>
        <v/>
      </c>
      <c r="H1676" s="80" t="str">
        <f t="shared" si="359"/>
        <v/>
      </c>
      <c r="I1676" s="80" t="str">
        <f t="shared" si="353"/>
        <v/>
      </c>
      <c r="J1676" s="80" t="str">
        <f t="shared" si="360"/>
        <v/>
      </c>
      <c r="AG1676" s="16" t="str">
        <f t="shared" si="361"/>
        <v/>
      </c>
      <c r="AH1676" s="69" t="str">
        <f t="shared" si="354"/>
        <v/>
      </c>
      <c r="AI1676" s="70" t="str">
        <f t="shared" si="355"/>
        <v/>
      </c>
      <c r="AJ1676" s="70" t="str">
        <f t="shared" si="356"/>
        <v/>
      </c>
      <c r="AK1676" s="70" t="str">
        <f t="shared" si="362"/>
        <v/>
      </c>
      <c r="AL1676" s="70" t="str">
        <f t="shared" si="363"/>
        <v/>
      </c>
    </row>
    <row r="1677" spans="2:38" ht="15" thickBot="1" x14ac:dyDescent="0.35">
      <c r="B1677" s="79" t="str">
        <f t="shared" si="357"/>
        <v/>
      </c>
      <c r="C1677" s="78" t="str">
        <f t="shared" si="350"/>
        <v/>
      </c>
      <c r="D1677" s="79" t="str">
        <f>IFERROR(IF(J1676&lt;=0,"",IF(C1677="Yes","",B1677-COUNTIF($C$20:C1677,"Yes"))),"")</f>
        <v/>
      </c>
      <c r="E1677" s="81" t="str">
        <f t="shared" si="351"/>
        <v/>
      </c>
      <c r="F1677" s="80" t="str">
        <f t="shared" si="358"/>
        <v/>
      </c>
      <c r="G1677" s="80" t="str">
        <f t="shared" si="352"/>
        <v/>
      </c>
      <c r="H1677" s="80" t="str">
        <f t="shared" si="359"/>
        <v/>
      </c>
      <c r="I1677" s="80" t="str">
        <f t="shared" si="353"/>
        <v/>
      </c>
      <c r="J1677" s="80" t="str">
        <f t="shared" si="360"/>
        <v/>
      </c>
      <c r="AG1677" s="16" t="str">
        <f t="shared" si="361"/>
        <v/>
      </c>
      <c r="AH1677" s="69" t="str">
        <f t="shared" si="354"/>
        <v/>
      </c>
      <c r="AI1677" s="70" t="str">
        <f t="shared" si="355"/>
        <v/>
      </c>
      <c r="AJ1677" s="70" t="str">
        <f t="shared" si="356"/>
        <v/>
      </c>
      <c r="AK1677" s="70" t="str">
        <f t="shared" si="362"/>
        <v/>
      </c>
      <c r="AL1677" s="70" t="str">
        <f t="shared" si="363"/>
        <v/>
      </c>
    </row>
    <row r="1678" spans="2:38" ht="15" thickBot="1" x14ac:dyDescent="0.35">
      <c r="B1678" s="79" t="str">
        <f t="shared" si="357"/>
        <v/>
      </c>
      <c r="C1678" s="78" t="str">
        <f t="shared" si="350"/>
        <v/>
      </c>
      <c r="D1678" s="79" t="str">
        <f>IFERROR(IF(J1677&lt;=0,"",IF(C1678="Yes","",B1678-COUNTIF($C$20:C1678,"Yes"))),"")</f>
        <v/>
      </c>
      <c r="E1678" s="81" t="str">
        <f t="shared" si="351"/>
        <v/>
      </c>
      <c r="F1678" s="80" t="str">
        <f t="shared" si="358"/>
        <v/>
      </c>
      <c r="G1678" s="80" t="str">
        <f t="shared" si="352"/>
        <v/>
      </c>
      <c r="H1678" s="80" t="str">
        <f t="shared" si="359"/>
        <v/>
      </c>
      <c r="I1678" s="80" t="str">
        <f t="shared" si="353"/>
        <v/>
      </c>
      <c r="J1678" s="80" t="str">
        <f t="shared" si="360"/>
        <v/>
      </c>
      <c r="AG1678" s="16" t="str">
        <f t="shared" si="361"/>
        <v/>
      </c>
      <c r="AH1678" s="69" t="str">
        <f t="shared" si="354"/>
        <v/>
      </c>
      <c r="AI1678" s="70" t="str">
        <f t="shared" si="355"/>
        <v/>
      </c>
      <c r="AJ1678" s="70" t="str">
        <f t="shared" si="356"/>
        <v/>
      </c>
      <c r="AK1678" s="70" t="str">
        <f t="shared" si="362"/>
        <v/>
      </c>
      <c r="AL1678" s="70" t="str">
        <f t="shared" si="363"/>
        <v/>
      </c>
    </row>
    <row r="1679" spans="2:38" ht="15" thickBot="1" x14ac:dyDescent="0.35">
      <c r="B1679" s="79" t="str">
        <f t="shared" si="357"/>
        <v/>
      </c>
      <c r="C1679" s="78" t="str">
        <f t="shared" si="350"/>
        <v/>
      </c>
      <c r="D1679" s="79" t="str">
        <f>IFERROR(IF(J1678&lt;=0,"",IF(C1679="Yes","",B1679-COUNTIF($C$20:C1679,"Yes"))),"")</f>
        <v/>
      </c>
      <c r="E1679" s="81" t="str">
        <f t="shared" si="351"/>
        <v/>
      </c>
      <c r="F1679" s="80" t="str">
        <f t="shared" si="358"/>
        <v/>
      </c>
      <c r="G1679" s="80" t="str">
        <f t="shared" si="352"/>
        <v/>
      </c>
      <c r="H1679" s="80" t="str">
        <f t="shared" si="359"/>
        <v/>
      </c>
      <c r="I1679" s="80" t="str">
        <f t="shared" si="353"/>
        <v/>
      </c>
      <c r="J1679" s="80" t="str">
        <f t="shared" si="360"/>
        <v/>
      </c>
      <c r="AG1679" s="16" t="str">
        <f t="shared" si="361"/>
        <v/>
      </c>
      <c r="AH1679" s="69" t="str">
        <f t="shared" si="354"/>
        <v/>
      </c>
      <c r="AI1679" s="70" t="str">
        <f t="shared" si="355"/>
        <v/>
      </c>
      <c r="AJ1679" s="70" t="str">
        <f t="shared" si="356"/>
        <v/>
      </c>
      <c r="AK1679" s="70" t="str">
        <f t="shared" si="362"/>
        <v/>
      </c>
      <c r="AL1679" s="70" t="str">
        <f t="shared" si="363"/>
        <v/>
      </c>
    </row>
    <row r="1680" spans="2:38" ht="15" thickBot="1" x14ac:dyDescent="0.35">
      <c r="B1680" s="79" t="str">
        <f t="shared" si="357"/>
        <v/>
      </c>
      <c r="C1680" s="78" t="str">
        <f t="shared" si="350"/>
        <v/>
      </c>
      <c r="D1680" s="79" t="str">
        <f>IFERROR(IF(J1679&lt;=0,"",IF(C1680="Yes","",B1680-COUNTIF($C$20:C1680,"Yes"))),"")</f>
        <v/>
      </c>
      <c r="E1680" s="81" t="str">
        <f t="shared" si="351"/>
        <v/>
      </c>
      <c r="F1680" s="80" t="str">
        <f t="shared" si="358"/>
        <v/>
      </c>
      <c r="G1680" s="80" t="str">
        <f t="shared" si="352"/>
        <v/>
      </c>
      <c r="H1680" s="80" t="str">
        <f t="shared" si="359"/>
        <v/>
      </c>
      <c r="I1680" s="80" t="str">
        <f t="shared" si="353"/>
        <v/>
      </c>
      <c r="J1680" s="80" t="str">
        <f t="shared" si="360"/>
        <v/>
      </c>
      <c r="AG1680" s="16" t="str">
        <f t="shared" si="361"/>
        <v/>
      </c>
      <c r="AH1680" s="69" t="str">
        <f t="shared" si="354"/>
        <v/>
      </c>
      <c r="AI1680" s="70" t="str">
        <f t="shared" si="355"/>
        <v/>
      </c>
      <c r="AJ1680" s="70" t="str">
        <f t="shared" si="356"/>
        <v/>
      </c>
      <c r="AK1680" s="70" t="str">
        <f t="shared" si="362"/>
        <v/>
      </c>
      <c r="AL1680" s="70" t="str">
        <f t="shared" si="363"/>
        <v/>
      </c>
    </row>
    <row r="1681" spans="2:38" ht="15" thickBot="1" x14ac:dyDescent="0.35">
      <c r="B1681" s="79" t="str">
        <f t="shared" si="357"/>
        <v/>
      </c>
      <c r="C1681" s="78" t="str">
        <f t="shared" si="350"/>
        <v/>
      </c>
      <c r="D1681" s="79" t="str">
        <f>IFERROR(IF(J1680&lt;=0,"",IF(C1681="Yes","",B1681-COUNTIF($C$20:C1681,"Yes"))),"")</f>
        <v/>
      </c>
      <c r="E1681" s="81" t="str">
        <f t="shared" si="351"/>
        <v/>
      </c>
      <c r="F1681" s="80" t="str">
        <f t="shared" si="358"/>
        <v/>
      </c>
      <c r="G1681" s="80" t="str">
        <f t="shared" si="352"/>
        <v/>
      </c>
      <c r="H1681" s="80" t="str">
        <f t="shared" si="359"/>
        <v/>
      </c>
      <c r="I1681" s="80" t="str">
        <f t="shared" si="353"/>
        <v/>
      </c>
      <c r="J1681" s="80" t="str">
        <f t="shared" si="360"/>
        <v/>
      </c>
      <c r="AG1681" s="16" t="str">
        <f t="shared" si="361"/>
        <v/>
      </c>
      <c r="AH1681" s="69" t="str">
        <f t="shared" si="354"/>
        <v/>
      </c>
      <c r="AI1681" s="70" t="str">
        <f t="shared" si="355"/>
        <v/>
      </c>
      <c r="AJ1681" s="70" t="str">
        <f t="shared" si="356"/>
        <v/>
      </c>
      <c r="AK1681" s="70" t="str">
        <f t="shared" si="362"/>
        <v/>
      </c>
      <c r="AL1681" s="70" t="str">
        <f t="shared" si="363"/>
        <v/>
      </c>
    </row>
    <row r="1682" spans="2:38" ht="15" thickBot="1" x14ac:dyDescent="0.35">
      <c r="B1682" s="79" t="str">
        <f t="shared" si="357"/>
        <v/>
      </c>
      <c r="C1682" s="78" t="str">
        <f t="shared" si="350"/>
        <v/>
      </c>
      <c r="D1682" s="79" t="str">
        <f>IFERROR(IF(J1681&lt;=0,"",IF(C1682="Yes","",B1682-COUNTIF($C$20:C1682,"Yes"))),"")</f>
        <v/>
      </c>
      <c r="E1682" s="81" t="str">
        <f t="shared" si="351"/>
        <v/>
      </c>
      <c r="F1682" s="80" t="str">
        <f t="shared" si="358"/>
        <v/>
      </c>
      <c r="G1682" s="80" t="str">
        <f t="shared" si="352"/>
        <v/>
      </c>
      <c r="H1682" s="80" t="str">
        <f t="shared" si="359"/>
        <v/>
      </c>
      <c r="I1682" s="80" t="str">
        <f t="shared" si="353"/>
        <v/>
      </c>
      <c r="J1682" s="80" t="str">
        <f t="shared" si="360"/>
        <v/>
      </c>
      <c r="AG1682" s="16" t="str">
        <f t="shared" si="361"/>
        <v/>
      </c>
      <c r="AH1682" s="69" t="str">
        <f t="shared" si="354"/>
        <v/>
      </c>
      <c r="AI1682" s="70" t="str">
        <f t="shared" si="355"/>
        <v/>
      </c>
      <c r="AJ1682" s="70" t="str">
        <f t="shared" si="356"/>
        <v/>
      </c>
      <c r="AK1682" s="70" t="str">
        <f t="shared" si="362"/>
        <v/>
      </c>
      <c r="AL1682" s="70" t="str">
        <f t="shared" si="363"/>
        <v/>
      </c>
    </row>
    <row r="1683" spans="2:38" ht="15" thickBot="1" x14ac:dyDescent="0.35">
      <c r="B1683" s="79" t="str">
        <f t="shared" si="357"/>
        <v/>
      </c>
      <c r="C1683" s="78" t="str">
        <f t="shared" si="350"/>
        <v/>
      </c>
      <c r="D1683" s="79" t="str">
        <f>IFERROR(IF(J1682&lt;=0,"",IF(C1683="Yes","",B1683-COUNTIF($C$20:C1683,"Yes"))),"")</f>
        <v/>
      </c>
      <c r="E1683" s="81" t="str">
        <f t="shared" si="351"/>
        <v/>
      </c>
      <c r="F1683" s="80" t="str">
        <f t="shared" si="358"/>
        <v/>
      </c>
      <c r="G1683" s="80" t="str">
        <f t="shared" si="352"/>
        <v/>
      </c>
      <c r="H1683" s="80" t="str">
        <f t="shared" si="359"/>
        <v/>
      </c>
      <c r="I1683" s="80" t="str">
        <f t="shared" si="353"/>
        <v/>
      </c>
      <c r="J1683" s="80" t="str">
        <f t="shared" si="360"/>
        <v/>
      </c>
      <c r="AG1683" s="16" t="str">
        <f t="shared" si="361"/>
        <v/>
      </c>
      <c r="AH1683" s="69" t="str">
        <f t="shared" si="354"/>
        <v/>
      </c>
      <c r="AI1683" s="70" t="str">
        <f t="shared" si="355"/>
        <v/>
      </c>
      <c r="AJ1683" s="70" t="str">
        <f t="shared" si="356"/>
        <v/>
      </c>
      <c r="AK1683" s="70" t="str">
        <f t="shared" si="362"/>
        <v/>
      </c>
      <c r="AL1683" s="70" t="str">
        <f t="shared" si="363"/>
        <v/>
      </c>
    </row>
    <row r="1684" spans="2:38" ht="15" thickBot="1" x14ac:dyDescent="0.35">
      <c r="B1684" s="79" t="str">
        <f t="shared" si="357"/>
        <v/>
      </c>
      <c r="C1684" s="78" t="str">
        <f t="shared" ref="C1684:C1747" si="364">IF(B1684="","",IF(AND(B1684&lt;=$E$13,B1684&gt;=$E$12),"Yes","No"))</f>
        <v/>
      </c>
      <c r="D1684" s="79" t="str">
        <f>IFERROR(IF(J1683&lt;=0,"",IF(C1684="Yes","",B1684-COUNTIF($C$20:C1684,"Yes"))),"")</f>
        <v/>
      </c>
      <c r="E1684" s="81" t="str">
        <f t="shared" ref="E1684:E1747" si="365">IF($E$9="End of the Period",IF(B1684="","",IF(payment_frequency_EMI_Change="Bi-weekly",first_payment_date_EMI_Change+B1684*VLOOKUP(payment_frequency_EMI_Change,periodic_table,2,0),IF(payment_frequency_EMI_Change="Weekly",first_payment_date_EMI_Change+B1684*VLOOKUP(payment_frequency_EMI_Change,periodic_table,2,0),IF(payment_frequency_EMI_Change="Semi-monthly",first_payment_date_EMI_Change+B1684*VLOOKUP(payment_frequency_EMI_Change,periodic_table,2,0),EDATE(first_payment_date_EMI_Change,B1684*VLOOKUP(payment_frequency_EMI_Change,periodic_table,2,0)))))),IF(B1684="","",IF(payment_frequency_EMI_Change="Bi-weekly",first_payment_date_EMI_Change+(B1684-1)*VLOOKUP(payment_frequency_EMI_Change,periodic_table,2,0),IF(payment_frequency_EMI_Change="Weekly",first_payment_date_EMI_Change+(B1684-1)*VLOOKUP(payment_frequency_EMI_Change,periodic_table,2,0),IF(payment_frequency_EMI_Change="Semi-monthly",first_payment_date_EMI_Change+(B1684-1)*VLOOKUP(payment_frequency_EMI_Change,periodic_table,2,0),EDATE(first_payment_date_EMI_Change,(B1684-1)*VLOOKUP(payment_frequency_EMI_Change,periodic_table,2,0)))))))</f>
        <v/>
      </c>
      <c r="F1684" s="80" t="str">
        <f t="shared" si="358"/>
        <v/>
      </c>
      <c r="G1684" s="80" t="str">
        <f t="shared" ref="G1684:G1747" si="366">IF(AND(Payment_Type_EMI_Change=1,B1684=1),0,IF(B1684="","",IF(C1684="Yes",0,J1683*Compound_Rate_EMI_Change)))</f>
        <v/>
      </c>
      <c r="H1684" s="80" t="str">
        <f t="shared" si="359"/>
        <v/>
      </c>
      <c r="I1684" s="80" t="str">
        <f t="shared" ref="I1684:I1747" si="367">IF(B1684="","",IF(C1684="Yes",J1683*Compound_Rate_EMI_Change,0))</f>
        <v/>
      </c>
      <c r="J1684" s="80" t="str">
        <f t="shared" si="360"/>
        <v/>
      </c>
      <c r="AG1684" s="16" t="str">
        <f t="shared" si="361"/>
        <v/>
      </c>
      <c r="AH1684" s="69" t="str">
        <f t="shared" ref="AH1684:AH1747" si="368">IF($E$9="End of the Period",IF(AG1684="","",IF(payment_frequency_EMI_Change="Bi-weekly",first_payment_date_EMI_Change+AG1684*VLOOKUP(payment_frequency_EMI_Change,periodic_table,2,0),IF(payment_frequency_EMI_Change="Weekly",first_payment_date_EMI_Change+AG1684*VLOOKUP(payment_frequency_EMI_Change,periodic_table,2,0),IF(payment_frequency_EMI_Change="Semi-monthly",first_payment_date_EMI_Change+AG1684*VLOOKUP(payment_frequency_EMI_Change,periodic_table,2,0),EDATE(first_payment_date_EMI_Change,AG1684*VLOOKUP(payment_frequency_EMI_Change,periodic_table,2,0)))))),IF(AG1684="","",IF(payment_frequency_EMI_Change="Bi-weekly",first_payment_date_EMI_Change+(AG1684-1)*VLOOKUP(payment_frequency_EMI_Change,periodic_table,2,0),IF(payment_frequency_EMI_Change="Weekly",first_payment_date_EMI_Change+(AG1684-1)*VLOOKUP(payment_frequency_EMI_Change,periodic_table,2,0),IF(payment_frequency_EMI_Change="Semi-monthly",first_payment_date_EMI_Change+(AG1684-1)*VLOOKUP(payment_frequency_EMI_Change,periodic_table,2,0),EDATE(first_payment_date_EMI_Change,(AG1684-1)*VLOOKUP(payment_frequency_EMI_Change,periodic_table,2,0)))))))</f>
        <v/>
      </c>
      <c r="AI1684" s="70" t="str">
        <f t="shared" ref="AI1684:AI1747" si="369">IF(AG1684="","",IF(AL1683&lt;payment_EMI_Change,AL1683*(1+Compound_Rate_EMI_Change),payment_EMI_Change))</f>
        <v/>
      </c>
      <c r="AJ1684" s="70" t="str">
        <f t="shared" ref="AJ1684:AJ1747" si="370">IF(AND(Payment_Type_EMI_Change=1,AG1684=1),0,IF(AG1684="","",AL1683*Compound_Rate_EMI_Change))</f>
        <v/>
      </c>
      <c r="AK1684" s="70" t="str">
        <f t="shared" si="362"/>
        <v/>
      </c>
      <c r="AL1684" s="70" t="str">
        <f t="shared" si="363"/>
        <v/>
      </c>
    </row>
    <row r="1685" spans="2:38" ht="15" thickBot="1" x14ac:dyDescent="0.35">
      <c r="B1685" s="79" t="str">
        <f t="shared" ref="B1685:B1748" si="371">IFERROR(IF(TRUNC(J1684)&lt;=0,"",B1684+1),"")</f>
        <v/>
      </c>
      <c r="C1685" s="78" t="str">
        <f t="shared" si="364"/>
        <v/>
      </c>
      <c r="D1685" s="79" t="str">
        <f>IFERROR(IF(J1684&lt;=0,"",IF(C1685="Yes","",B1685-COUNTIF($C$20:C1685,"Yes"))),"")</f>
        <v/>
      </c>
      <c r="E1685" s="81" t="str">
        <f t="shared" si="365"/>
        <v/>
      </c>
      <c r="F1685" s="80" t="str">
        <f t="shared" ref="F1685:F1748" si="372">IF(B1685="","",IF(C1685="Yes",0,IF(J1684&lt;payment_EMI_Change,J1684*(1+Compound_Rate_EMI_Change),-PMT($J$5,nper_EMI_Change-B1685+1,J1684))))</f>
        <v/>
      </c>
      <c r="G1685" s="80" t="str">
        <f t="shared" si="366"/>
        <v/>
      </c>
      <c r="H1685" s="80" t="str">
        <f t="shared" ref="H1685:H1748" si="373">IF(B1685="","",F1685-G1685)</f>
        <v/>
      </c>
      <c r="I1685" s="80" t="str">
        <f t="shared" si="367"/>
        <v/>
      </c>
      <c r="J1685" s="80" t="str">
        <f t="shared" ref="J1685:J1748" si="374">IFERROR(IF(B1685="","",J1684-H1685+I1685),"")</f>
        <v/>
      </c>
      <c r="AG1685" s="16" t="str">
        <f t="shared" ref="AG1685:AG1748" si="375">IFERROR(IF(AL1684&lt;=0,"",AG1684+1),"")</f>
        <v/>
      </c>
      <c r="AH1685" s="69" t="str">
        <f t="shared" si="368"/>
        <v/>
      </c>
      <c r="AI1685" s="70" t="str">
        <f t="shared" si="369"/>
        <v/>
      </c>
      <c r="AJ1685" s="70" t="str">
        <f t="shared" si="370"/>
        <v/>
      </c>
      <c r="AK1685" s="70" t="str">
        <f t="shared" ref="AK1685:AK1748" si="376">IF(AG1685="","",AI1685-AJ1685)</f>
        <v/>
      </c>
      <c r="AL1685" s="70" t="str">
        <f t="shared" ref="AL1685:AL1748" si="377">IFERROR(IF(AK1685&lt;=0,"",AL1684-AK1685),"")</f>
        <v/>
      </c>
    </row>
    <row r="1686" spans="2:38" ht="15" thickBot="1" x14ac:dyDescent="0.35">
      <c r="B1686" s="79" t="str">
        <f t="shared" si="371"/>
        <v/>
      </c>
      <c r="C1686" s="78" t="str">
        <f t="shared" si="364"/>
        <v/>
      </c>
      <c r="D1686" s="79" t="str">
        <f>IFERROR(IF(J1685&lt;=0,"",IF(C1686="Yes","",B1686-COUNTIF($C$20:C1686,"Yes"))),"")</f>
        <v/>
      </c>
      <c r="E1686" s="81" t="str">
        <f t="shared" si="365"/>
        <v/>
      </c>
      <c r="F1686" s="80" t="str">
        <f t="shared" si="372"/>
        <v/>
      </c>
      <c r="G1686" s="80" t="str">
        <f t="shared" si="366"/>
        <v/>
      </c>
      <c r="H1686" s="80" t="str">
        <f t="shared" si="373"/>
        <v/>
      </c>
      <c r="I1686" s="80" t="str">
        <f t="shared" si="367"/>
        <v/>
      </c>
      <c r="J1686" s="80" t="str">
        <f t="shared" si="374"/>
        <v/>
      </c>
      <c r="AG1686" s="16" t="str">
        <f t="shared" si="375"/>
        <v/>
      </c>
      <c r="AH1686" s="69" t="str">
        <f t="shared" si="368"/>
        <v/>
      </c>
      <c r="AI1686" s="70" t="str">
        <f t="shared" si="369"/>
        <v/>
      </c>
      <c r="AJ1686" s="70" t="str">
        <f t="shared" si="370"/>
        <v/>
      </c>
      <c r="AK1686" s="70" t="str">
        <f t="shared" si="376"/>
        <v/>
      </c>
      <c r="AL1686" s="70" t="str">
        <f t="shared" si="377"/>
        <v/>
      </c>
    </row>
    <row r="1687" spans="2:38" ht="15" thickBot="1" x14ac:dyDescent="0.35">
      <c r="B1687" s="79" t="str">
        <f t="shared" si="371"/>
        <v/>
      </c>
      <c r="C1687" s="78" t="str">
        <f t="shared" si="364"/>
        <v/>
      </c>
      <c r="D1687" s="79" t="str">
        <f>IFERROR(IF(J1686&lt;=0,"",IF(C1687="Yes","",B1687-COUNTIF($C$20:C1687,"Yes"))),"")</f>
        <v/>
      </c>
      <c r="E1687" s="81" t="str">
        <f t="shared" si="365"/>
        <v/>
      </c>
      <c r="F1687" s="80" t="str">
        <f t="shared" si="372"/>
        <v/>
      </c>
      <c r="G1687" s="80" t="str">
        <f t="shared" si="366"/>
        <v/>
      </c>
      <c r="H1687" s="80" t="str">
        <f t="shared" si="373"/>
        <v/>
      </c>
      <c r="I1687" s="80" t="str">
        <f t="shared" si="367"/>
        <v/>
      </c>
      <c r="J1687" s="80" t="str">
        <f t="shared" si="374"/>
        <v/>
      </c>
      <c r="AG1687" s="16" t="str">
        <f t="shared" si="375"/>
        <v/>
      </c>
      <c r="AH1687" s="69" t="str">
        <f t="shared" si="368"/>
        <v/>
      </c>
      <c r="AI1687" s="70" t="str">
        <f t="shared" si="369"/>
        <v/>
      </c>
      <c r="AJ1687" s="70" t="str">
        <f t="shared" si="370"/>
        <v/>
      </c>
      <c r="AK1687" s="70" t="str">
        <f t="shared" si="376"/>
        <v/>
      </c>
      <c r="AL1687" s="70" t="str">
        <f t="shared" si="377"/>
        <v/>
      </c>
    </row>
    <row r="1688" spans="2:38" ht="15" thickBot="1" x14ac:dyDescent="0.35">
      <c r="B1688" s="79" t="str">
        <f t="shared" si="371"/>
        <v/>
      </c>
      <c r="C1688" s="78" t="str">
        <f t="shared" si="364"/>
        <v/>
      </c>
      <c r="D1688" s="79" t="str">
        <f>IFERROR(IF(J1687&lt;=0,"",IF(C1688="Yes","",B1688-COUNTIF($C$20:C1688,"Yes"))),"")</f>
        <v/>
      </c>
      <c r="E1688" s="81" t="str">
        <f t="shared" si="365"/>
        <v/>
      </c>
      <c r="F1688" s="80" t="str">
        <f t="shared" si="372"/>
        <v/>
      </c>
      <c r="G1688" s="80" t="str">
        <f t="shared" si="366"/>
        <v/>
      </c>
      <c r="H1688" s="80" t="str">
        <f t="shared" si="373"/>
        <v/>
      </c>
      <c r="I1688" s="80" t="str">
        <f t="shared" si="367"/>
        <v/>
      </c>
      <c r="J1688" s="80" t="str">
        <f t="shared" si="374"/>
        <v/>
      </c>
      <c r="AG1688" s="16" t="str">
        <f t="shared" si="375"/>
        <v/>
      </c>
      <c r="AH1688" s="69" t="str">
        <f t="shared" si="368"/>
        <v/>
      </c>
      <c r="AI1688" s="70" t="str">
        <f t="shared" si="369"/>
        <v/>
      </c>
      <c r="AJ1688" s="70" t="str">
        <f t="shared" si="370"/>
        <v/>
      </c>
      <c r="AK1688" s="70" t="str">
        <f t="shared" si="376"/>
        <v/>
      </c>
      <c r="AL1688" s="70" t="str">
        <f t="shared" si="377"/>
        <v/>
      </c>
    </row>
    <row r="1689" spans="2:38" ht="15" thickBot="1" x14ac:dyDescent="0.35">
      <c r="B1689" s="79" t="str">
        <f t="shared" si="371"/>
        <v/>
      </c>
      <c r="C1689" s="78" t="str">
        <f t="shared" si="364"/>
        <v/>
      </c>
      <c r="D1689" s="79" t="str">
        <f>IFERROR(IF(J1688&lt;=0,"",IF(C1689="Yes","",B1689-COUNTIF($C$20:C1689,"Yes"))),"")</f>
        <v/>
      </c>
      <c r="E1689" s="81" t="str">
        <f t="shared" si="365"/>
        <v/>
      </c>
      <c r="F1689" s="80" t="str">
        <f t="shared" si="372"/>
        <v/>
      </c>
      <c r="G1689" s="80" t="str">
        <f t="shared" si="366"/>
        <v/>
      </c>
      <c r="H1689" s="80" t="str">
        <f t="shared" si="373"/>
        <v/>
      </c>
      <c r="I1689" s="80" t="str">
        <f t="shared" si="367"/>
        <v/>
      </c>
      <c r="J1689" s="80" t="str">
        <f t="shared" si="374"/>
        <v/>
      </c>
      <c r="AG1689" s="16" t="str">
        <f t="shared" si="375"/>
        <v/>
      </c>
      <c r="AH1689" s="69" t="str">
        <f t="shared" si="368"/>
        <v/>
      </c>
      <c r="AI1689" s="70" t="str">
        <f t="shared" si="369"/>
        <v/>
      </c>
      <c r="AJ1689" s="70" t="str">
        <f t="shared" si="370"/>
        <v/>
      </c>
      <c r="AK1689" s="70" t="str">
        <f t="shared" si="376"/>
        <v/>
      </c>
      <c r="AL1689" s="70" t="str">
        <f t="shared" si="377"/>
        <v/>
      </c>
    </row>
    <row r="1690" spans="2:38" ht="15" thickBot="1" x14ac:dyDescent="0.35">
      <c r="B1690" s="79" t="str">
        <f t="shared" si="371"/>
        <v/>
      </c>
      <c r="C1690" s="78" t="str">
        <f t="shared" si="364"/>
        <v/>
      </c>
      <c r="D1690" s="79" t="str">
        <f>IFERROR(IF(J1689&lt;=0,"",IF(C1690="Yes","",B1690-COUNTIF($C$20:C1690,"Yes"))),"")</f>
        <v/>
      </c>
      <c r="E1690" s="81" t="str">
        <f t="shared" si="365"/>
        <v/>
      </c>
      <c r="F1690" s="80" t="str">
        <f t="shared" si="372"/>
        <v/>
      </c>
      <c r="G1690" s="80" t="str">
        <f t="shared" si="366"/>
        <v/>
      </c>
      <c r="H1690" s="80" t="str">
        <f t="shared" si="373"/>
        <v/>
      </c>
      <c r="I1690" s="80" t="str">
        <f t="shared" si="367"/>
        <v/>
      </c>
      <c r="J1690" s="80" t="str">
        <f t="shared" si="374"/>
        <v/>
      </c>
      <c r="AG1690" s="16" t="str">
        <f t="shared" si="375"/>
        <v/>
      </c>
      <c r="AH1690" s="69" t="str">
        <f t="shared" si="368"/>
        <v/>
      </c>
      <c r="AI1690" s="70" t="str">
        <f t="shared" si="369"/>
        <v/>
      </c>
      <c r="AJ1690" s="70" t="str">
        <f t="shared" si="370"/>
        <v/>
      </c>
      <c r="AK1690" s="70" t="str">
        <f t="shared" si="376"/>
        <v/>
      </c>
      <c r="AL1690" s="70" t="str">
        <f t="shared" si="377"/>
        <v/>
      </c>
    </row>
    <row r="1691" spans="2:38" ht="15" thickBot="1" x14ac:dyDescent="0.35">
      <c r="B1691" s="79" t="str">
        <f t="shared" si="371"/>
        <v/>
      </c>
      <c r="C1691" s="78" t="str">
        <f t="shared" si="364"/>
        <v/>
      </c>
      <c r="D1691" s="79" t="str">
        <f>IFERROR(IF(J1690&lt;=0,"",IF(C1691="Yes","",B1691-COUNTIF($C$20:C1691,"Yes"))),"")</f>
        <v/>
      </c>
      <c r="E1691" s="81" t="str">
        <f t="shared" si="365"/>
        <v/>
      </c>
      <c r="F1691" s="80" t="str">
        <f t="shared" si="372"/>
        <v/>
      </c>
      <c r="G1691" s="80" t="str">
        <f t="shared" si="366"/>
        <v/>
      </c>
      <c r="H1691" s="80" t="str">
        <f t="shared" si="373"/>
        <v/>
      </c>
      <c r="I1691" s="80" t="str">
        <f t="shared" si="367"/>
        <v/>
      </c>
      <c r="J1691" s="80" t="str">
        <f t="shared" si="374"/>
        <v/>
      </c>
      <c r="AG1691" s="16" t="str">
        <f t="shared" si="375"/>
        <v/>
      </c>
      <c r="AH1691" s="69" t="str">
        <f t="shared" si="368"/>
        <v/>
      </c>
      <c r="AI1691" s="70" t="str">
        <f t="shared" si="369"/>
        <v/>
      </c>
      <c r="AJ1691" s="70" t="str">
        <f t="shared" si="370"/>
        <v/>
      </c>
      <c r="AK1691" s="70" t="str">
        <f t="shared" si="376"/>
        <v/>
      </c>
      <c r="AL1691" s="70" t="str">
        <f t="shared" si="377"/>
        <v/>
      </c>
    </row>
    <row r="1692" spans="2:38" ht="15" thickBot="1" x14ac:dyDescent="0.35">
      <c r="B1692" s="79" t="str">
        <f t="shared" si="371"/>
        <v/>
      </c>
      <c r="C1692" s="78" t="str">
        <f t="shared" si="364"/>
        <v/>
      </c>
      <c r="D1692" s="79" t="str">
        <f>IFERROR(IF(J1691&lt;=0,"",IF(C1692="Yes","",B1692-COUNTIF($C$20:C1692,"Yes"))),"")</f>
        <v/>
      </c>
      <c r="E1692" s="81" t="str">
        <f t="shared" si="365"/>
        <v/>
      </c>
      <c r="F1692" s="80" t="str">
        <f t="shared" si="372"/>
        <v/>
      </c>
      <c r="G1692" s="80" t="str">
        <f t="shared" si="366"/>
        <v/>
      </c>
      <c r="H1692" s="80" t="str">
        <f t="shared" si="373"/>
        <v/>
      </c>
      <c r="I1692" s="80" t="str">
        <f t="shared" si="367"/>
        <v/>
      </c>
      <c r="J1692" s="80" t="str">
        <f t="shared" si="374"/>
        <v/>
      </c>
      <c r="AG1692" s="16" t="str">
        <f t="shared" si="375"/>
        <v/>
      </c>
      <c r="AH1692" s="69" t="str">
        <f t="shared" si="368"/>
        <v/>
      </c>
      <c r="AI1692" s="70" t="str">
        <f t="shared" si="369"/>
        <v/>
      </c>
      <c r="AJ1692" s="70" t="str">
        <f t="shared" si="370"/>
        <v/>
      </c>
      <c r="AK1692" s="70" t="str">
        <f t="shared" si="376"/>
        <v/>
      </c>
      <c r="AL1692" s="70" t="str">
        <f t="shared" si="377"/>
        <v/>
      </c>
    </row>
    <row r="1693" spans="2:38" ht="15" thickBot="1" x14ac:dyDescent="0.35">
      <c r="B1693" s="79" t="str">
        <f t="shared" si="371"/>
        <v/>
      </c>
      <c r="C1693" s="78" t="str">
        <f t="shared" si="364"/>
        <v/>
      </c>
      <c r="D1693" s="79" t="str">
        <f>IFERROR(IF(J1692&lt;=0,"",IF(C1693="Yes","",B1693-COUNTIF($C$20:C1693,"Yes"))),"")</f>
        <v/>
      </c>
      <c r="E1693" s="81" t="str">
        <f t="shared" si="365"/>
        <v/>
      </c>
      <c r="F1693" s="80" t="str">
        <f t="shared" si="372"/>
        <v/>
      </c>
      <c r="G1693" s="80" t="str">
        <f t="shared" si="366"/>
        <v/>
      </c>
      <c r="H1693" s="80" t="str">
        <f t="shared" si="373"/>
        <v/>
      </c>
      <c r="I1693" s="80" t="str">
        <f t="shared" si="367"/>
        <v/>
      </c>
      <c r="J1693" s="80" t="str">
        <f t="shared" si="374"/>
        <v/>
      </c>
      <c r="AG1693" s="16" t="str">
        <f t="shared" si="375"/>
        <v/>
      </c>
      <c r="AH1693" s="69" t="str">
        <f t="shared" si="368"/>
        <v/>
      </c>
      <c r="AI1693" s="70" t="str">
        <f t="shared" si="369"/>
        <v/>
      </c>
      <c r="AJ1693" s="70" t="str">
        <f t="shared" si="370"/>
        <v/>
      </c>
      <c r="AK1693" s="70" t="str">
        <f t="shared" si="376"/>
        <v/>
      </c>
      <c r="AL1693" s="70" t="str">
        <f t="shared" si="377"/>
        <v/>
      </c>
    </row>
    <row r="1694" spans="2:38" ht="15" thickBot="1" x14ac:dyDescent="0.35">
      <c r="B1694" s="79" t="str">
        <f t="shared" si="371"/>
        <v/>
      </c>
      <c r="C1694" s="78" t="str">
        <f t="shared" si="364"/>
        <v/>
      </c>
      <c r="D1694" s="79" t="str">
        <f>IFERROR(IF(J1693&lt;=0,"",IF(C1694="Yes","",B1694-COUNTIF($C$20:C1694,"Yes"))),"")</f>
        <v/>
      </c>
      <c r="E1694" s="81" t="str">
        <f t="shared" si="365"/>
        <v/>
      </c>
      <c r="F1694" s="80" t="str">
        <f t="shared" si="372"/>
        <v/>
      </c>
      <c r="G1694" s="80" t="str">
        <f t="shared" si="366"/>
        <v/>
      </c>
      <c r="H1694" s="80" t="str">
        <f t="shared" si="373"/>
        <v/>
      </c>
      <c r="I1694" s="80" t="str">
        <f t="shared" si="367"/>
        <v/>
      </c>
      <c r="J1694" s="80" t="str">
        <f t="shared" si="374"/>
        <v/>
      </c>
      <c r="AG1694" s="16" t="str">
        <f t="shared" si="375"/>
        <v/>
      </c>
      <c r="AH1694" s="69" t="str">
        <f t="shared" si="368"/>
        <v/>
      </c>
      <c r="AI1694" s="70" t="str">
        <f t="shared" si="369"/>
        <v/>
      </c>
      <c r="AJ1694" s="70" t="str">
        <f t="shared" si="370"/>
        <v/>
      </c>
      <c r="AK1694" s="70" t="str">
        <f t="shared" si="376"/>
        <v/>
      </c>
      <c r="AL1694" s="70" t="str">
        <f t="shared" si="377"/>
        <v/>
      </c>
    </row>
    <row r="1695" spans="2:38" ht="15" thickBot="1" x14ac:dyDescent="0.35">
      <c r="B1695" s="79" t="str">
        <f t="shared" si="371"/>
        <v/>
      </c>
      <c r="C1695" s="78" t="str">
        <f t="shared" si="364"/>
        <v/>
      </c>
      <c r="D1695" s="79" t="str">
        <f>IFERROR(IF(J1694&lt;=0,"",IF(C1695="Yes","",B1695-COUNTIF($C$20:C1695,"Yes"))),"")</f>
        <v/>
      </c>
      <c r="E1695" s="81" t="str">
        <f t="shared" si="365"/>
        <v/>
      </c>
      <c r="F1695" s="80" t="str">
        <f t="shared" si="372"/>
        <v/>
      </c>
      <c r="G1695" s="80" t="str">
        <f t="shared" si="366"/>
        <v/>
      </c>
      <c r="H1695" s="80" t="str">
        <f t="shared" si="373"/>
        <v/>
      </c>
      <c r="I1695" s="80" t="str">
        <f t="shared" si="367"/>
        <v/>
      </c>
      <c r="J1695" s="80" t="str">
        <f t="shared" si="374"/>
        <v/>
      </c>
      <c r="AG1695" s="16" t="str">
        <f t="shared" si="375"/>
        <v/>
      </c>
      <c r="AH1695" s="69" t="str">
        <f t="shared" si="368"/>
        <v/>
      </c>
      <c r="AI1695" s="70" t="str">
        <f t="shared" si="369"/>
        <v/>
      </c>
      <c r="AJ1695" s="70" t="str">
        <f t="shared" si="370"/>
        <v/>
      </c>
      <c r="AK1695" s="70" t="str">
        <f t="shared" si="376"/>
        <v/>
      </c>
      <c r="AL1695" s="70" t="str">
        <f t="shared" si="377"/>
        <v/>
      </c>
    </row>
    <row r="1696" spans="2:38" ht="15" thickBot="1" x14ac:dyDescent="0.35">
      <c r="B1696" s="79" t="str">
        <f t="shared" si="371"/>
        <v/>
      </c>
      <c r="C1696" s="78" t="str">
        <f t="shared" si="364"/>
        <v/>
      </c>
      <c r="D1696" s="79" t="str">
        <f>IFERROR(IF(J1695&lt;=0,"",IF(C1696="Yes","",B1696-COUNTIF($C$20:C1696,"Yes"))),"")</f>
        <v/>
      </c>
      <c r="E1696" s="81" t="str">
        <f t="shared" si="365"/>
        <v/>
      </c>
      <c r="F1696" s="80" t="str">
        <f t="shared" si="372"/>
        <v/>
      </c>
      <c r="G1696" s="80" t="str">
        <f t="shared" si="366"/>
        <v/>
      </c>
      <c r="H1696" s="80" t="str">
        <f t="shared" si="373"/>
        <v/>
      </c>
      <c r="I1696" s="80" t="str">
        <f t="shared" si="367"/>
        <v/>
      </c>
      <c r="J1696" s="80" t="str">
        <f t="shared" si="374"/>
        <v/>
      </c>
      <c r="AG1696" s="16" t="str">
        <f t="shared" si="375"/>
        <v/>
      </c>
      <c r="AH1696" s="69" t="str">
        <f t="shared" si="368"/>
        <v/>
      </c>
      <c r="AI1696" s="70" t="str">
        <f t="shared" si="369"/>
        <v/>
      </c>
      <c r="AJ1696" s="70" t="str">
        <f t="shared" si="370"/>
        <v/>
      </c>
      <c r="AK1696" s="70" t="str">
        <f t="shared" si="376"/>
        <v/>
      </c>
      <c r="AL1696" s="70" t="str">
        <f t="shared" si="377"/>
        <v/>
      </c>
    </row>
    <row r="1697" spans="2:38" ht="15" thickBot="1" x14ac:dyDescent="0.35">
      <c r="B1697" s="79" t="str">
        <f t="shared" si="371"/>
        <v/>
      </c>
      <c r="C1697" s="78" t="str">
        <f t="shared" si="364"/>
        <v/>
      </c>
      <c r="D1697" s="79" t="str">
        <f>IFERROR(IF(J1696&lt;=0,"",IF(C1697="Yes","",B1697-COUNTIF($C$20:C1697,"Yes"))),"")</f>
        <v/>
      </c>
      <c r="E1697" s="81" t="str">
        <f t="shared" si="365"/>
        <v/>
      </c>
      <c r="F1697" s="80" t="str">
        <f t="shared" si="372"/>
        <v/>
      </c>
      <c r="G1697" s="80" t="str">
        <f t="shared" si="366"/>
        <v/>
      </c>
      <c r="H1697" s="80" t="str">
        <f t="shared" si="373"/>
        <v/>
      </c>
      <c r="I1697" s="80" t="str">
        <f t="shared" si="367"/>
        <v/>
      </c>
      <c r="J1697" s="80" t="str">
        <f t="shared" si="374"/>
        <v/>
      </c>
      <c r="AG1697" s="16" t="str">
        <f t="shared" si="375"/>
        <v/>
      </c>
      <c r="AH1697" s="69" t="str">
        <f t="shared" si="368"/>
        <v/>
      </c>
      <c r="AI1697" s="70" t="str">
        <f t="shared" si="369"/>
        <v/>
      </c>
      <c r="AJ1697" s="70" t="str">
        <f t="shared" si="370"/>
        <v/>
      </c>
      <c r="AK1697" s="70" t="str">
        <f t="shared" si="376"/>
        <v/>
      </c>
      <c r="AL1697" s="70" t="str">
        <f t="shared" si="377"/>
        <v/>
      </c>
    </row>
    <row r="1698" spans="2:38" ht="15" thickBot="1" x14ac:dyDescent="0.35">
      <c r="B1698" s="79" t="str">
        <f t="shared" si="371"/>
        <v/>
      </c>
      <c r="C1698" s="78" t="str">
        <f t="shared" si="364"/>
        <v/>
      </c>
      <c r="D1698" s="79" t="str">
        <f>IFERROR(IF(J1697&lt;=0,"",IF(C1698="Yes","",B1698-COUNTIF($C$20:C1698,"Yes"))),"")</f>
        <v/>
      </c>
      <c r="E1698" s="81" t="str">
        <f t="shared" si="365"/>
        <v/>
      </c>
      <c r="F1698" s="80" t="str">
        <f t="shared" si="372"/>
        <v/>
      </c>
      <c r="G1698" s="80" t="str">
        <f t="shared" si="366"/>
        <v/>
      </c>
      <c r="H1698" s="80" t="str">
        <f t="shared" si="373"/>
        <v/>
      </c>
      <c r="I1698" s="80" t="str">
        <f t="shared" si="367"/>
        <v/>
      </c>
      <c r="J1698" s="80" t="str">
        <f t="shared" si="374"/>
        <v/>
      </c>
      <c r="AG1698" s="16" t="str">
        <f t="shared" si="375"/>
        <v/>
      </c>
      <c r="AH1698" s="69" t="str">
        <f t="shared" si="368"/>
        <v/>
      </c>
      <c r="AI1698" s="70" t="str">
        <f t="shared" si="369"/>
        <v/>
      </c>
      <c r="AJ1698" s="70" t="str">
        <f t="shared" si="370"/>
        <v/>
      </c>
      <c r="AK1698" s="70" t="str">
        <f t="shared" si="376"/>
        <v/>
      </c>
      <c r="AL1698" s="70" t="str">
        <f t="shared" si="377"/>
        <v/>
      </c>
    </row>
    <row r="1699" spans="2:38" ht="15" thickBot="1" x14ac:dyDescent="0.35">
      <c r="B1699" s="79" t="str">
        <f t="shared" si="371"/>
        <v/>
      </c>
      <c r="C1699" s="78" t="str">
        <f t="shared" si="364"/>
        <v/>
      </c>
      <c r="D1699" s="79" t="str">
        <f>IFERROR(IF(J1698&lt;=0,"",IF(C1699="Yes","",B1699-COUNTIF($C$20:C1699,"Yes"))),"")</f>
        <v/>
      </c>
      <c r="E1699" s="81" t="str">
        <f t="shared" si="365"/>
        <v/>
      </c>
      <c r="F1699" s="80" t="str">
        <f t="shared" si="372"/>
        <v/>
      </c>
      <c r="G1699" s="80" t="str">
        <f t="shared" si="366"/>
        <v/>
      </c>
      <c r="H1699" s="80" t="str">
        <f t="shared" si="373"/>
        <v/>
      </c>
      <c r="I1699" s="80" t="str">
        <f t="shared" si="367"/>
        <v/>
      </c>
      <c r="J1699" s="80" t="str">
        <f t="shared" si="374"/>
        <v/>
      </c>
      <c r="AG1699" s="16" t="str">
        <f t="shared" si="375"/>
        <v/>
      </c>
      <c r="AH1699" s="69" t="str">
        <f t="shared" si="368"/>
        <v/>
      </c>
      <c r="AI1699" s="70" t="str">
        <f t="shared" si="369"/>
        <v/>
      </c>
      <c r="AJ1699" s="70" t="str">
        <f t="shared" si="370"/>
        <v/>
      </c>
      <c r="AK1699" s="70" t="str">
        <f t="shared" si="376"/>
        <v/>
      </c>
      <c r="AL1699" s="70" t="str">
        <f t="shared" si="377"/>
        <v/>
      </c>
    </row>
    <row r="1700" spans="2:38" ht="15" thickBot="1" x14ac:dyDescent="0.35">
      <c r="B1700" s="79" t="str">
        <f t="shared" si="371"/>
        <v/>
      </c>
      <c r="C1700" s="78" t="str">
        <f t="shared" si="364"/>
        <v/>
      </c>
      <c r="D1700" s="79" t="str">
        <f>IFERROR(IF(J1699&lt;=0,"",IF(C1700="Yes","",B1700-COUNTIF($C$20:C1700,"Yes"))),"")</f>
        <v/>
      </c>
      <c r="E1700" s="81" t="str">
        <f t="shared" si="365"/>
        <v/>
      </c>
      <c r="F1700" s="80" t="str">
        <f t="shared" si="372"/>
        <v/>
      </c>
      <c r="G1700" s="80" t="str">
        <f t="shared" si="366"/>
        <v/>
      </c>
      <c r="H1700" s="80" t="str">
        <f t="shared" si="373"/>
        <v/>
      </c>
      <c r="I1700" s="80" t="str">
        <f t="shared" si="367"/>
        <v/>
      </c>
      <c r="J1700" s="80" t="str">
        <f t="shared" si="374"/>
        <v/>
      </c>
      <c r="AG1700" s="16" t="str">
        <f t="shared" si="375"/>
        <v/>
      </c>
      <c r="AH1700" s="69" t="str">
        <f t="shared" si="368"/>
        <v/>
      </c>
      <c r="AI1700" s="70" t="str">
        <f t="shared" si="369"/>
        <v/>
      </c>
      <c r="AJ1700" s="70" t="str">
        <f t="shared" si="370"/>
        <v/>
      </c>
      <c r="AK1700" s="70" t="str">
        <f t="shared" si="376"/>
        <v/>
      </c>
      <c r="AL1700" s="70" t="str">
        <f t="shared" si="377"/>
        <v/>
      </c>
    </row>
    <row r="1701" spans="2:38" ht="15" thickBot="1" x14ac:dyDescent="0.35">
      <c r="B1701" s="79" t="str">
        <f t="shared" si="371"/>
        <v/>
      </c>
      <c r="C1701" s="78" t="str">
        <f t="shared" si="364"/>
        <v/>
      </c>
      <c r="D1701" s="79" t="str">
        <f>IFERROR(IF(J1700&lt;=0,"",IF(C1701="Yes","",B1701-COUNTIF($C$20:C1701,"Yes"))),"")</f>
        <v/>
      </c>
      <c r="E1701" s="81" t="str">
        <f t="shared" si="365"/>
        <v/>
      </c>
      <c r="F1701" s="80" t="str">
        <f t="shared" si="372"/>
        <v/>
      </c>
      <c r="G1701" s="80" t="str">
        <f t="shared" si="366"/>
        <v/>
      </c>
      <c r="H1701" s="80" t="str">
        <f t="shared" si="373"/>
        <v/>
      </c>
      <c r="I1701" s="80" t="str">
        <f t="shared" si="367"/>
        <v/>
      </c>
      <c r="J1701" s="80" t="str">
        <f t="shared" si="374"/>
        <v/>
      </c>
      <c r="AG1701" s="16" t="str">
        <f t="shared" si="375"/>
        <v/>
      </c>
      <c r="AH1701" s="69" t="str">
        <f t="shared" si="368"/>
        <v/>
      </c>
      <c r="AI1701" s="70" t="str">
        <f t="shared" si="369"/>
        <v/>
      </c>
      <c r="AJ1701" s="70" t="str">
        <f t="shared" si="370"/>
        <v/>
      </c>
      <c r="AK1701" s="70" t="str">
        <f t="shared" si="376"/>
        <v/>
      </c>
      <c r="AL1701" s="70" t="str">
        <f t="shared" si="377"/>
        <v/>
      </c>
    </row>
    <row r="1702" spans="2:38" ht="15" thickBot="1" x14ac:dyDescent="0.35">
      <c r="B1702" s="79" t="str">
        <f t="shared" si="371"/>
        <v/>
      </c>
      <c r="C1702" s="78" t="str">
        <f t="shared" si="364"/>
        <v/>
      </c>
      <c r="D1702" s="79" t="str">
        <f>IFERROR(IF(J1701&lt;=0,"",IF(C1702="Yes","",B1702-COUNTIF($C$20:C1702,"Yes"))),"")</f>
        <v/>
      </c>
      <c r="E1702" s="81" t="str">
        <f t="shared" si="365"/>
        <v/>
      </c>
      <c r="F1702" s="80" t="str">
        <f t="shared" si="372"/>
        <v/>
      </c>
      <c r="G1702" s="80" t="str">
        <f t="shared" si="366"/>
        <v/>
      </c>
      <c r="H1702" s="80" t="str">
        <f t="shared" si="373"/>
        <v/>
      </c>
      <c r="I1702" s="80" t="str">
        <f t="shared" si="367"/>
        <v/>
      </c>
      <c r="J1702" s="80" t="str">
        <f t="shared" si="374"/>
        <v/>
      </c>
      <c r="AG1702" s="16" t="str">
        <f t="shared" si="375"/>
        <v/>
      </c>
      <c r="AH1702" s="69" t="str">
        <f t="shared" si="368"/>
        <v/>
      </c>
      <c r="AI1702" s="70" t="str">
        <f t="shared" si="369"/>
        <v/>
      </c>
      <c r="AJ1702" s="70" t="str">
        <f t="shared" si="370"/>
        <v/>
      </c>
      <c r="AK1702" s="70" t="str">
        <f t="shared" si="376"/>
        <v/>
      </c>
      <c r="AL1702" s="70" t="str">
        <f t="shared" si="377"/>
        <v/>
      </c>
    </row>
    <row r="1703" spans="2:38" ht="15" thickBot="1" x14ac:dyDescent="0.35">
      <c r="B1703" s="79" t="str">
        <f t="shared" si="371"/>
        <v/>
      </c>
      <c r="C1703" s="78" t="str">
        <f t="shared" si="364"/>
        <v/>
      </c>
      <c r="D1703" s="79" t="str">
        <f>IFERROR(IF(J1702&lt;=0,"",IF(C1703="Yes","",B1703-COUNTIF($C$20:C1703,"Yes"))),"")</f>
        <v/>
      </c>
      <c r="E1703" s="81" t="str">
        <f t="shared" si="365"/>
        <v/>
      </c>
      <c r="F1703" s="80" t="str">
        <f t="shared" si="372"/>
        <v/>
      </c>
      <c r="G1703" s="80" t="str">
        <f t="shared" si="366"/>
        <v/>
      </c>
      <c r="H1703" s="80" t="str">
        <f t="shared" si="373"/>
        <v/>
      </c>
      <c r="I1703" s="80" t="str">
        <f t="shared" si="367"/>
        <v/>
      </c>
      <c r="J1703" s="80" t="str">
        <f t="shared" si="374"/>
        <v/>
      </c>
      <c r="AG1703" s="16" t="str">
        <f t="shared" si="375"/>
        <v/>
      </c>
      <c r="AH1703" s="69" t="str">
        <f t="shared" si="368"/>
        <v/>
      </c>
      <c r="AI1703" s="70" t="str">
        <f t="shared" si="369"/>
        <v/>
      </c>
      <c r="AJ1703" s="70" t="str">
        <f t="shared" si="370"/>
        <v/>
      </c>
      <c r="AK1703" s="70" t="str">
        <f t="shared" si="376"/>
        <v/>
      </c>
      <c r="AL1703" s="70" t="str">
        <f t="shared" si="377"/>
        <v/>
      </c>
    </row>
    <row r="1704" spans="2:38" ht="15" thickBot="1" x14ac:dyDescent="0.35">
      <c r="B1704" s="79" t="str">
        <f t="shared" si="371"/>
        <v/>
      </c>
      <c r="C1704" s="78" t="str">
        <f t="shared" si="364"/>
        <v/>
      </c>
      <c r="D1704" s="79" t="str">
        <f>IFERROR(IF(J1703&lt;=0,"",IF(C1704="Yes","",B1704-COUNTIF($C$20:C1704,"Yes"))),"")</f>
        <v/>
      </c>
      <c r="E1704" s="81" t="str">
        <f t="shared" si="365"/>
        <v/>
      </c>
      <c r="F1704" s="80" t="str">
        <f t="shared" si="372"/>
        <v/>
      </c>
      <c r="G1704" s="80" t="str">
        <f t="shared" si="366"/>
        <v/>
      </c>
      <c r="H1704" s="80" t="str">
        <f t="shared" si="373"/>
        <v/>
      </c>
      <c r="I1704" s="80" t="str">
        <f t="shared" si="367"/>
        <v/>
      </c>
      <c r="J1704" s="80" t="str">
        <f t="shared" si="374"/>
        <v/>
      </c>
      <c r="AG1704" s="16" t="str">
        <f t="shared" si="375"/>
        <v/>
      </c>
      <c r="AH1704" s="69" t="str">
        <f t="shared" si="368"/>
        <v/>
      </c>
      <c r="AI1704" s="70" t="str">
        <f t="shared" si="369"/>
        <v/>
      </c>
      <c r="AJ1704" s="70" t="str">
        <f t="shared" si="370"/>
        <v/>
      </c>
      <c r="AK1704" s="70" t="str">
        <f t="shared" si="376"/>
        <v/>
      </c>
      <c r="AL1704" s="70" t="str">
        <f t="shared" si="377"/>
        <v/>
      </c>
    </row>
    <row r="1705" spans="2:38" ht="15" thickBot="1" x14ac:dyDescent="0.35">
      <c r="B1705" s="79" t="str">
        <f t="shared" si="371"/>
        <v/>
      </c>
      <c r="C1705" s="78" t="str">
        <f t="shared" si="364"/>
        <v/>
      </c>
      <c r="D1705" s="79" t="str">
        <f>IFERROR(IF(J1704&lt;=0,"",IF(C1705="Yes","",B1705-COUNTIF($C$20:C1705,"Yes"))),"")</f>
        <v/>
      </c>
      <c r="E1705" s="81" t="str">
        <f t="shared" si="365"/>
        <v/>
      </c>
      <c r="F1705" s="80" t="str">
        <f t="shared" si="372"/>
        <v/>
      </c>
      <c r="G1705" s="80" t="str">
        <f t="shared" si="366"/>
        <v/>
      </c>
      <c r="H1705" s="80" t="str">
        <f t="shared" si="373"/>
        <v/>
      </c>
      <c r="I1705" s="80" t="str">
        <f t="shared" si="367"/>
        <v/>
      </c>
      <c r="J1705" s="80" t="str">
        <f t="shared" si="374"/>
        <v/>
      </c>
      <c r="AG1705" s="16" t="str">
        <f t="shared" si="375"/>
        <v/>
      </c>
      <c r="AH1705" s="69" t="str">
        <f t="shared" si="368"/>
        <v/>
      </c>
      <c r="AI1705" s="70" t="str">
        <f t="shared" si="369"/>
        <v/>
      </c>
      <c r="AJ1705" s="70" t="str">
        <f t="shared" si="370"/>
        <v/>
      </c>
      <c r="AK1705" s="70" t="str">
        <f t="shared" si="376"/>
        <v/>
      </c>
      <c r="AL1705" s="70" t="str">
        <f t="shared" si="377"/>
        <v/>
      </c>
    </row>
    <row r="1706" spans="2:38" ht="15" thickBot="1" x14ac:dyDescent="0.35">
      <c r="B1706" s="79" t="str">
        <f t="shared" si="371"/>
        <v/>
      </c>
      <c r="C1706" s="78" t="str">
        <f t="shared" si="364"/>
        <v/>
      </c>
      <c r="D1706" s="79" t="str">
        <f>IFERROR(IF(J1705&lt;=0,"",IF(C1706="Yes","",B1706-COUNTIF($C$20:C1706,"Yes"))),"")</f>
        <v/>
      </c>
      <c r="E1706" s="81" t="str">
        <f t="shared" si="365"/>
        <v/>
      </c>
      <c r="F1706" s="80" t="str">
        <f t="shared" si="372"/>
        <v/>
      </c>
      <c r="G1706" s="80" t="str">
        <f t="shared" si="366"/>
        <v/>
      </c>
      <c r="H1706" s="80" t="str">
        <f t="shared" si="373"/>
        <v/>
      </c>
      <c r="I1706" s="80" t="str">
        <f t="shared" si="367"/>
        <v/>
      </c>
      <c r="J1706" s="80" t="str">
        <f t="shared" si="374"/>
        <v/>
      </c>
      <c r="AG1706" s="16" t="str">
        <f t="shared" si="375"/>
        <v/>
      </c>
      <c r="AH1706" s="69" t="str">
        <f t="shared" si="368"/>
        <v/>
      </c>
      <c r="AI1706" s="70" t="str">
        <f t="shared" si="369"/>
        <v/>
      </c>
      <c r="AJ1706" s="70" t="str">
        <f t="shared" si="370"/>
        <v/>
      </c>
      <c r="AK1706" s="70" t="str">
        <f t="shared" si="376"/>
        <v/>
      </c>
      <c r="AL1706" s="70" t="str">
        <f t="shared" si="377"/>
        <v/>
      </c>
    </row>
    <row r="1707" spans="2:38" ht="15" thickBot="1" x14ac:dyDescent="0.35">
      <c r="B1707" s="79" t="str">
        <f t="shared" si="371"/>
        <v/>
      </c>
      <c r="C1707" s="78" t="str">
        <f t="shared" si="364"/>
        <v/>
      </c>
      <c r="D1707" s="79" t="str">
        <f>IFERROR(IF(J1706&lt;=0,"",IF(C1707="Yes","",B1707-COUNTIF($C$20:C1707,"Yes"))),"")</f>
        <v/>
      </c>
      <c r="E1707" s="81" t="str">
        <f t="shared" si="365"/>
        <v/>
      </c>
      <c r="F1707" s="80" t="str">
        <f t="shared" si="372"/>
        <v/>
      </c>
      <c r="G1707" s="80" t="str">
        <f t="shared" si="366"/>
        <v/>
      </c>
      <c r="H1707" s="80" t="str">
        <f t="shared" si="373"/>
        <v/>
      </c>
      <c r="I1707" s="80" t="str">
        <f t="shared" si="367"/>
        <v/>
      </c>
      <c r="J1707" s="80" t="str">
        <f t="shared" si="374"/>
        <v/>
      </c>
      <c r="AG1707" s="16" t="str">
        <f t="shared" si="375"/>
        <v/>
      </c>
      <c r="AH1707" s="69" t="str">
        <f t="shared" si="368"/>
        <v/>
      </c>
      <c r="AI1707" s="70" t="str">
        <f t="shared" si="369"/>
        <v/>
      </c>
      <c r="AJ1707" s="70" t="str">
        <f t="shared" si="370"/>
        <v/>
      </c>
      <c r="AK1707" s="70" t="str">
        <f t="shared" si="376"/>
        <v/>
      </c>
      <c r="AL1707" s="70" t="str">
        <f t="shared" si="377"/>
        <v/>
      </c>
    </row>
    <row r="1708" spans="2:38" ht="15" thickBot="1" x14ac:dyDescent="0.35">
      <c r="B1708" s="79" t="str">
        <f t="shared" si="371"/>
        <v/>
      </c>
      <c r="C1708" s="78" t="str">
        <f t="shared" si="364"/>
        <v/>
      </c>
      <c r="D1708" s="79" t="str">
        <f>IFERROR(IF(J1707&lt;=0,"",IF(C1708="Yes","",B1708-COUNTIF($C$20:C1708,"Yes"))),"")</f>
        <v/>
      </c>
      <c r="E1708" s="81" t="str">
        <f t="shared" si="365"/>
        <v/>
      </c>
      <c r="F1708" s="80" t="str">
        <f t="shared" si="372"/>
        <v/>
      </c>
      <c r="G1708" s="80" t="str">
        <f t="shared" si="366"/>
        <v/>
      </c>
      <c r="H1708" s="80" t="str">
        <f t="shared" si="373"/>
        <v/>
      </c>
      <c r="I1708" s="80" t="str">
        <f t="shared" si="367"/>
        <v/>
      </c>
      <c r="J1708" s="80" t="str">
        <f t="shared" si="374"/>
        <v/>
      </c>
      <c r="AG1708" s="16" t="str">
        <f t="shared" si="375"/>
        <v/>
      </c>
      <c r="AH1708" s="69" t="str">
        <f t="shared" si="368"/>
        <v/>
      </c>
      <c r="AI1708" s="70" t="str">
        <f t="shared" si="369"/>
        <v/>
      </c>
      <c r="AJ1708" s="70" t="str">
        <f t="shared" si="370"/>
        <v/>
      </c>
      <c r="AK1708" s="70" t="str">
        <f t="shared" si="376"/>
        <v/>
      </c>
      <c r="AL1708" s="70" t="str">
        <f t="shared" si="377"/>
        <v/>
      </c>
    </row>
    <row r="1709" spans="2:38" ht="15" thickBot="1" x14ac:dyDescent="0.35">
      <c r="B1709" s="79" t="str">
        <f t="shared" si="371"/>
        <v/>
      </c>
      <c r="C1709" s="78" t="str">
        <f t="shared" si="364"/>
        <v/>
      </c>
      <c r="D1709" s="79" t="str">
        <f>IFERROR(IF(J1708&lt;=0,"",IF(C1709="Yes","",B1709-COUNTIF($C$20:C1709,"Yes"))),"")</f>
        <v/>
      </c>
      <c r="E1709" s="81" t="str">
        <f t="shared" si="365"/>
        <v/>
      </c>
      <c r="F1709" s="80" t="str">
        <f t="shared" si="372"/>
        <v/>
      </c>
      <c r="G1709" s="80" t="str">
        <f t="shared" si="366"/>
        <v/>
      </c>
      <c r="H1709" s="80" t="str">
        <f t="shared" si="373"/>
        <v/>
      </c>
      <c r="I1709" s="80" t="str">
        <f t="shared" si="367"/>
        <v/>
      </c>
      <c r="J1709" s="80" t="str">
        <f t="shared" si="374"/>
        <v/>
      </c>
      <c r="AG1709" s="16" t="str">
        <f t="shared" si="375"/>
        <v/>
      </c>
      <c r="AH1709" s="69" t="str">
        <f t="shared" si="368"/>
        <v/>
      </c>
      <c r="AI1709" s="70" t="str">
        <f t="shared" si="369"/>
        <v/>
      </c>
      <c r="AJ1709" s="70" t="str">
        <f t="shared" si="370"/>
        <v/>
      </c>
      <c r="AK1709" s="70" t="str">
        <f t="shared" si="376"/>
        <v/>
      </c>
      <c r="AL1709" s="70" t="str">
        <f t="shared" si="377"/>
        <v/>
      </c>
    </row>
    <row r="1710" spans="2:38" ht="15" thickBot="1" x14ac:dyDescent="0.35">
      <c r="B1710" s="79" t="str">
        <f t="shared" si="371"/>
        <v/>
      </c>
      <c r="C1710" s="78" t="str">
        <f t="shared" si="364"/>
        <v/>
      </c>
      <c r="D1710" s="79" t="str">
        <f>IFERROR(IF(J1709&lt;=0,"",IF(C1710="Yes","",B1710-COUNTIF($C$20:C1710,"Yes"))),"")</f>
        <v/>
      </c>
      <c r="E1710" s="81" t="str">
        <f t="shared" si="365"/>
        <v/>
      </c>
      <c r="F1710" s="80" t="str">
        <f t="shared" si="372"/>
        <v/>
      </c>
      <c r="G1710" s="80" t="str">
        <f t="shared" si="366"/>
        <v/>
      </c>
      <c r="H1710" s="80" t="str">
        <f t="shared" si="373"/>
        <v/>
      </c>
      <c r="I1710" s="80" t="str">
        <f t="shared" si="367"/>
        <v/>
      </c>
      <c r="J1710" s="80" t="str">
        <f t="shared" si="374"/>
        <v/>
      </c>
      <c r="AG1710" s="16" t="str">
        <f t="shared" si="375"/>
        <v/>
      </c>
      <c r="AH1710" s="69" t="str">
        <f t="shared" si="368"/>
        <v/>
      </c>
      <c r="AI1710" s="70" t="str">
        <f t="shared" si="369"/>
        <v/>
      </c>
      <c r="AJ1710" s="70" t="str">
        <f t="shared" si="370"/>
        <v/>
      </c>
      <c r="AK1710" s="70" t="str">
        <f t="shared" si="376"/>
        <v/>
      </c>
      <c r="AL1710" s="70" t="str">
        <f t="shared" si="377"/>
        <v/>
      </c>
    </row>
    <row r="1711" spans="2:38" ht="15" thickBot="1" x14ac:dyDescent="0.35">
      <c r="B1711" s="79" t="str">
        <f t="shared" si="371"/>
        <v/>
      </c>
      <c r="C1711" s="78" t="str">
        <f t="shared" si="364"/>
        <v/>
      </c>
      <c r="D1711" s="79" t="str">
        <f>IFERROR(IF(J1710&lt;=0,"",IF(C1711="Yes","",B1711-COUNTIF($C$20:C1711,"Yes"))),"")</f>
        <v/>
      </c>
      <c r="E1711" s="81" t="str">
        <f t="shared" si="365"/>
        <v/>
      </c>
      <c r="F1711" s="80" t="str">
        <f t="shared" si="372"/>
        <v/>
      </c>
      <c r="G1711" s="80" t="str">
        <f t="shared" si="366"/>
        <v/>
      </c>
      <c r="H1711" s="80" t="str">
        <f t="shared" si="373"/>
        <v/>
      </c>
      <c r="I1711" s="80" t="str">
        <f t="shared" si="367"/>
        <v/>
      </c>
      <c r="J1711" s="80" t="str">
        <f t="shared" si="374"/>
        <v/>
      </c>
      <c r="AG1711" s="16" t="str">
        <f t="shared" si="375"/>
        <v/>
      </c>
      <c r="AH1711" s="69" t="str">
        <f t="shared" si="368"/>
        <v/>
      </c>
      <c r="AI1711" s="70" t="str">
        <f t="shared" si="369"/>
        <v/>
      </c>
      <c r="AJ1711" s="70" t="str">
        <f t="shared" si="370"/>
        <v/>
      </c>
      <c r="AK1711" s="70" t="str">
        <f t="shared" si="376"/>
        <v/>
      </c>
      <c r="AL1711" s="70" t="str">
        <f t="shared" si="377"/>
        <v/>
      </c>
    </row>
    <row r="1712" spans="2:38" ht="15" thickBot="1" x14ac:dyDescent="0.35">
      <c r="B1712" s="79" t="str">
        <f t="shared" si="371"/>
        <v/>
      </c>
      <c r="C1712" s="78" t="str">
        <f t="shared" si="364"/>
        <v/>
      </c>
      <c r="D1712" s="79" t="str">
        <f>IFERROR(IF(J1711&lt;=0,"",IF(C1712="Yes","",B1712-COUNTIF($C$20:C1712,"Yes"))),"")</f>
        <v/>
      </c>
      <c r="E1712" s="81" t="str">
        <f t="shared" si="365"/>
        <v/>
      </c>
      <c r="F1712" s="80" t="str">
        <f t="shared" si="372"/>
        <v/>
      </c>
      <c r="G1712" s="80" t="str">
        <f t="shared" si="366"/>
        <v/>
      </c>
      <c r="H1712" s="80" t="str">
        <f t="shared" si="373"/>
        <v/>
      </c>
      <c r="I1712" s="80" t="str">
        <f t="shared" si="367"/>
        <v/>
      </c>
      <c r="J1712" s="80" t="str">
        <f t="shared" si="374"/>
        <v/>
      </c>
      <c r="AG1712" s="16" t="str">
        <f t="shared" si="375"/>
        <v/>
      </c>
      <c r="AH1712" s="69" t="str">
        <f t="shared" si="368"/>
        <v/>
      </c>
      <c r="AI1712" s="70" t="str">
        <f t="shared" si="369"/>
        <v/>
      </c>
      <c r="AJ1712" s="70" t="str">
        <f t="shared" si="370"/>
        <v/>
      </c>
      <c r="AK1712" s="70" t="str">
        <f t="shared" si="376"/>
        <v/>
      </c>
      <c r="AL1712" s="70" t="str">
        <f t="shared" si="377"/>
        <v/>
      </c>
    </row>
    <row r="1713" spans="2:38" ht="15" thickBot="1" x14ac:dyDescent="0.35">
      <c r="B1713" s="79" t="str">
        <f t="shared" si="371"/>
        <v/>
      </c>
      <c r="C1713" s="78" t="str">
        <f t="shared" si="364"/>
        <v/>
      </c>
      <c r="D1713" s="79" t="str">
        <f>IFERROR(IF(J1712&lt;=0,"",IF(C1713="Yes","",B1713-COUNTIF($C$20:C1713,"Yes"))),"")</f>
        <v/>
      </c>
      <c r="E1713" s="81" t="str">
        <f t="shared" si="365"/>
        <v/>
      </c>
      <c r="F1713" s="80" t="str">
        <f t="shared" si="372"/>
        <v/>
      </c>
      <c r="G1713" s="80" t="str">
        <f t="shared" si="366"/>
        <v/>
      </c>
      <c r="H1713" s="80" t="str">
        <f t="shared" si="373"/>
        <v/>
      </c>
      <c r="I1713" s="80" t="str">
        <f t="shared" si="367"/>
        <v/>
      </c>
      <c r="J1713" s="80" t="str">
        <f t="shared" si="374"/>
        <v/>
      </c>
      <c r="AG1713" s="16" t="str">
        <f t="shared" si="375"/>
        <v/>
      </c>
      <c r="AH1713" s="69" t="str">
        <f t="shared" si="368"/>
        <v/>
      </c>
      <c r="AI1713" s="70" t="str">
        <f t="shared" si="369"/>
        <v/>
      </c>
      <c r="AJ1713" s="70" t="str">
        <f t="shared" si="370"/>
        <v/>
      </c>
      <c r="AK1713" s="70" t="str">
        <f t="shared" si="376"/>
        <v/>
      </c>
      <c r="AL1713" s="70" t="str">
        <f t="shared" si="377"/>
        <v/>
      </c>
    </row>
    <row r="1714" spans="2:38" ht="15" thickBot="1" x14ac:dyDescent="0.35">
      <c r="B1714" s="79" t="str">
        <f t="shared" si="371"/>
        <v/>
      </c>
      <c r="C1714" s="78" t="str">
        <f t="shared" si="364"/>
        <v/>
      </c>
      <c r="D1714" s="79" t="str">
        <f>IFERROR(IF(J1713&lt;=0,"",IF(C1714="Yes","",B1714-COUNTIF($C$20:C1714,"Yes"))),"")</f>
        <v/>
      </c>
      <c r="E1714" s="81" t="str">
        <f t="shared" si="365"/>
        <v/>
      </c>
      <c r="F1714" s="80" t="str">
        <f t="shared" si="372"/>
        <v/>
      </c>
      <c r="G1714" s="80" t="str">
        <f t="shared" si="366"/>
        <v/>
      </c>
      <c r="H1714" s="80" t="str">
        <f t="shared" si="373"/>
        <v/>
      </c>
      <c r="I1714" s="80" t="str">
        <f t="shared" si="367"/>
        <v/>
      </c>
      <c r="J1714" s="80" t="str">
        <f t="shared" si="374"/>
        <v/>
      </c>
      <c r="AG1714" s="16" t="str">
        <f t="shared" si="375"/>
        <v/>
      </c>
      <c r="AH1714" s="69" t="str">
        <f t="shared" si="368"/>
        <v/>
      </c>
      <c r="AI1714" s="70" t="str">
        <f t="shared" si="369"/>
        <v/>
      </c>
      <c r="AJ1714" s="70" t="str">
        <f t="shared" si="370"/>
        <v/>
      </c>
      <c r="AK1714" s="70" t="str">
        <f t="shared" si="376"/>
        <v/>
      </c>
      <c r="AL1714" s="70" t="str">
        <f t="shared" si="377"/>
        <v/>
      </c>
    </row>
    <row r="1715" spans="2:38" ht="15" thickBot="1" x14ac:dyDescent="0.35">
      <c r="B1715" s="79" t="str">
        <f t="shared" si="371"/>
        <v/>
      </c>
      <c r="C1715" s="78" t="str">
        <f t="shared" si="364"/>
        <v/>
      </c>
      <c r="D1715" s="79" t="str">
        <f>IFERROR(IF(J1714&lt;=0,"",IF(C1715="Yes","",B1715-COUNTIF($C$20:C1715,"Yes"))),"")</f>
        <v/>
      </c>
      <c r="E1715" s="81" t="str">
        <f t="shared" si="365"/>
        <v/>
      </c>
      <c r="F1715" s="80" t="str">
        <f t="shared" si="372"/>
        <v/>
      </c>
      <c r="G1715" s="80" t="str">
        <f t="shared" si="366"/>
        <v/>
      </c>
      <c r="H1715" s="80" t="str">
        <f t="shared" si="373"/>
        <v/>
      </c>
      <c r="I1715" s="80" t="str">
        <f t="shared" si="367"/>
        <v/>
      </c>
      <c r="J1715" s="80" t="str">
        <f t="shared" si="374"/>
        <v/>
      </c>
      <c r="AG1715" s="16" t="str">
        <f t="shared" si="375"/>
        <v/>
      </c>
      <c r="AH1715" s="69" t="str">
        <f t="shared" si="368"/>
        <v/>
      </c>
      <c r="AI1715" s="70" t="str">
        <f t="shared" si="369"/>
        <v/>
      </c>
      <c r="AJ1715" s="70" t="str">
        <f t="shared" si="370"/>
        <v/>
      </c>
      <c r="AK1715" s="70" t="str">
        <f t="shared" si="376"/>
        <v/>
      </c>
      <c r="AL1715" s="70" t="str">
        <f t="shared" si="377"/>
        <v/>
      </c>
    </row>
    <row r="1716" spans="2:38" ht="15" thickBot="1" x14ac:dyDescent="0.35">
      <c r="B1716" s="79" t="str">
        <f t="shared" si="371"/>
        <v/>
      </c>
      <c r="C1716" s="78" t="str">
        <f t="shared" si="364"/>
        <v/>
      </c>
      <c r="D1716" s="79" t="str">
        <f>IFERROR(IF(J1715&lt;=0,"",IF(C1716="Yes","",B1716-COUNTIF($C$20:C1716,"Yes"))),"")</f>
        <v/>
      </c>
      <c r="E1716" s="81" t="str">
        <f t="shared" si="365"/>
        <v/>
      </c>
      <c r="F1716" s="80" t="str">
        <f t="shared" si="372"/>
        <v/>
      </c>
      <c r="G1716" s="80" t="str">
        <f t="shared" si="366"/>
        <v/>
      </c>
      <c r="H1716" s="80" t="str">
        <f t="shared" si="373"/>
        <v/>
      </c>
      <c r="I1716" s="80" t="str">
        <f t="shared" si="367"/>
        <v/>
      </c>
      <c r="J1716" s="80" t="str">
        <f t="shared" si="374"/>
        <v/>
      </c>
      <c r="AG1716" s="16" t="str">
        <f t="shared" si="375"/>
        <v/>
      </c>
      <c r="AH1716" s="69" t="str">
        <f t="shared" si="368"/>
        <v/>
      </c>
      <c r="AI1716" s="70" t="str">
        <f t="shared" si="369"/>
        <v/>
      </c>
      <c r="AJ1716" s="70" t="str">
        <f t="shared" si="370"/>
        <v/>
      </c>
      <c r="AK1716" s="70" t="str">
        <f t="shared" si="376"/>
        <v/>
      </c>
      <c r="AL1716" s="70" t="str">
        <f t="shared" si="377"/>
        <v/>
      </c>
    </row>
    <row r="1717" spans="2:38" ht="15" thickBot="1" x14ac:dyDescent="0.35">
      <c r="B1717" s="79" t="str">
        <f t="shared" si="371"/>
        <v/>
      </c>
      <c r="C1717" s="78" t="str">
        <f t="shared" si="364"/>
        <v/>
      </c>
      <c r="D1717" s="79" t="str">
        <f>IFERROR(IF(J1716&lt;=0,"",IF(C1717="Yes","",B1717-COUNTIF($C$20:C1717,"Yes"))),"")</f>
        <v/>
      </c>
      <c r="E1717" s="81" t="str">
        <f t="shared" si="365"/>
        <v/>
      </c>
      <c r="F1717" s="80" t="str">
        <f t="shared" si="372"/>
        <v/>
      </c>
      <c r="G1717" s="80" t="str">
        <f t="shared" si="366"/>
        <v/>
      </c>
      <c r="H1717" s="80" t="str">
        <f t="shared" si="373"/>
        <v/>
      </c>
      <c r="I1717" s="80" t="str">
        <f t="shared" si="367"/>
        <v/>
      </c>
      <c r="J1717" s="80" t="str">
        <f t="shared" si="374"/>
        <v/>
      </c>
      <c r="AG1717" s="16" t="str">
        <f t="shared" si="375"/>
        <v/>
      </c>
      <c r="AH1717" s="69" t="str">
        <f t="shared" si="368"/>
        <v/>
      </c>
      <c r="AI1717" s="70" t="str">
        <f t="shared" si="369"/>
        <v/>
      </c>
      <c r="AJ1717" s="70" t="str">
        <f t="shared" si="370"/>
        <v/>
      </c>
      <c r="AK1717" s="70" t="str">
        <f t="shared" si="376"/>
        <v/>
      </c>
      <c r="AL1717" s="70" t="str">
        <f t="shared" si="377"/>
        <v/>
      </c>
    </row>
    <row r="1718" spans="2:38" ht="15" thickBot="1" x14ac:dyDescent="0.35">
      <c r="B1718" s="79" t="str">
        <f t="shared" si="371"/>
        <v/>
      </c>
      <c r="C1718" s="78" t="str">
        <f t="shared" si="364"/>
        <v/>
      </c>
      <c r="D1718" s="79" t="str">
        <f>IFERROR(IF(J1717&lt;=0,"",IF(C1718="Yes","",B1718-COUNTIF($C$20:C1718,"Yes"))),"")</f>
        <v/>
      </c>
      <c r="E1718" s="81" t="str">
        <f t="shared" si="365"/>
        <v/>
      </c>
      <c r="F1718" s="80" t="str">
        <f t="shared" si="372"/>
        <v/>
      </c>
      <c r="G1718" s="80" t="str">
        <f t="shared" si="366"/>
        <v/>
      </c>
      <c r="H1718" s="80" t="str">
        <f t="shared" si="373"/>
        <v/>
      </c>
      <c r="I1718" s="80" t="str">
        <f t="shared" si="367"/>
        <v/>
      </c>
      <c r="J1718" s="80" t="str">
        <f t="shared" si="374"/>
        <v/>
      </c>
      <c r="AG1718" s="16" t="str">
        <f t="shared" si="375"/>
        <v/>
      </c>
      <c r="AH1718" s="69" t="str">
        <f t="shared" si="368"/>
        <v/>
      </c>
      <c r="AI1718" s="70" t="str">
        <f t="shared" si="369"/>
        <v/>
      </c>
      <c r="AJ1718" s="70" t="str">
        <f t="shared" si="370"/>
        <v/>
      </c>
      <c r="AK1718" s="70" t="str">
        <f t="shared" si="376"/>
        <v/>
      </c>
      <c r="AL1718" s="70" t="str">
        <f t="shared" si="377"/>
        <v/>
      </c>
    </row>
    <row r="1719" spans="2:38" ht="15" thickBot="1" x14ac:dyDescent="0.35">
      <c r="B1719" s="79" t="str">
        <f t="shared" si="371"/>
        <v/>
      </c>
      <c r="C1719" s="78" t="str">
        <f t="shared" si="364"/>
        <v/>
      </c>
      <c r="D1719" s="79" t="str">
        <f>IFERROR(IF(J1718&lt;=0,"",IF(C1719="Yes","",B1719-COUNTIF($C$20:C1719,"Yes"))),"")</f>
        <v/>
      </c>
      <c r="E1719" s="81" t="str">
        <f t="shared" si="365"/>
        <v/>
      </c>
      <c r="F1719" s="80" t="str">
        <f t="shared" si="372"/>
        <v/>
      </c>
      <c r="G1719" s="80" t="str">
        <f t="shared" si="366"/>
        <v/>
      </c>
      <c r="H1719" s="80" t="str">
        <f t="shared" si="373"/>
        <v/>
      </c>
      <c r="I1719" s="80" t="str">
        <f t="shared" si="367"/>
        <v/>
      </c>
      <c r="J1719" s="80" t="str">
        <f t="shared" si="374"/>
        <v/>
      </c>
      <c r="AG1719" s="16" t="str">
        <f t="shared" si="375"/>
        <v/>
      </c>
      <c r="AH1719" s="69" t="str">
        <f t="shared" si="368"/>
        <v/>
      </c>
      <c r="AI1719" s="70" t="str">
        <f t="shared" si="369"/>
        <v/>
      </c>
      <c r="AJ1719" s="70" t="str">
        <f t="shared" si="370"/>
        <v/>
      </c>
      <c r="AK1719" s="70" t="str">
        <f t="shared" si="376"/>
        <v/>
      </c>
      <c r="AL1719" s="70" t="str">
        <f t="shared" si="377"/>
        <v/>
      </c>
    </row>
    <row r="1720" spans="2:38" ht="15" thickBot="1" x14ac:dyDescent="0.35">
      <c r="B1720" s="79" t="str">
        <f t="shared" si="371"/>
        <v/>
      </c>
      <c r="C1720" s="78" t="str">
        <f t="shared" si="364"/>
        <v/>
      </c>
      <c r="D1720" s="79" t="str">
        <f>IFERROR(IF(J1719&lt;=0,"",IF(C1720="Yes","",B1720-COUNTIF($C$20:C1720,"Yes"))),"")</f>
        <v/>
      </c>
      <c r="E1720" s="81" t="str">
        <f t="shared" si="365"/>
        <v/>
      </c>
      <c r="F1720" s="80" t="str">
        <f t="shared" si="372"/>
        <v/>
      </c>
      <c r="G1720" s="80" t="str">
        <f t="shared" si="366"/>
        <v/>
      </c>
      <c r="H1720" s="80" t="str">
        <f t="shared" si="373"/>
        <v/>
      </c>
      <c r="I1720" s="80" t="str">
        <f t="shared" si="367"/>
        <v/>
      </c>
      <c r="J1720" s="80" t="str">
        <f t="shared" si="374"/>
        <v/>
      </c>
      <c r="AG1720" s="16" t="str">
        <f t="shared" si="375"/>
        <v/>
      </c>
      <c r="AH1720" s="69" t="str">
        <f t="shared" si="368"/>
        <v/>
      </c>
      <c r="AI1720" s="70" t="str">
        <f t="shared" si="369"/>
        <v/>
      </c>
      <c r="AJ1720" s="70" t="str">
        <f t="shared" si="370"/>
        <v/>
      </c>
      <c r="AK1720" s="70" t="str">
        <f t="shared" si="376"/>
        <v/>
      </c>
      <c r="AL1720" s="70" t="str">
        <f t="shared" si="377"/>
        <v/>
      </c>
    </row>
    <row r="1721" spans="2:38" ht="15" thickBot="1" x14ac:dyDescent="0.35">
      <c r="B1721" s="79" t="str">
        <f t="shared" si="371"/>
        <v/>
      </c>
      <c r="C1721" s="78" t="str">
        <f t="shared" si="364"/>
        <v/>
      </c>
      <c r="D1721" s="79" t="str">
        <f>IFERROR(IF(J1720&lt;=0,"",IF(C1721="Yes","",B1721-COUNTIF($C$20:C1721,"Yes"))),"")</f>
        <v/>
      </c>
      <c r="E1721" s="81" t="str">
        <f t="shared" si="365"/>
        <v/>
      </c>
      <c r="F1721" s="80" t="str">
        <f t="shared" si="372"/>
        <v/>
      </c>
      <c r="G1721" s="80" t="str">
        <f t="shared" si="366"/>
        <v/>
      </c>
      <c r="H1721" s="80" t="str">
        <f t="shared" si="373"/>
        <v/>
      </c>
      <c r="I1721" s="80" t="str">
        <f t="shared" si="367"/>
        <v/>
      </c>
      <c r="J1721" s="80" t="str">
        <f t="shared" si="374"/>
        <v/>
      </c>
      <c r="AG1721" s="16" t="str">
        <f t="shared" si="375"/>
        <v/>
      </c>
      <c r="AH1721" s="69" t="str">
        <f t="shared" si="368"/>
        <v/>
      </c>
      <c r="AI1721" s="70" t="str">
        <f t="shared" si="369"/>
        <v/>
      </c>
      <c r="AJ1721" s="70" t="str">
        <f t="shared" si="370"/>
        <v/>
      </c>
      <c r="AK1721" s="70" t="str">
        <f t="shared" si="376"/>
        <v/>
      </c>
      <c r="AL1721" s="70" t="str">
        <f t="shared" si="377"/>
        <v/>
      </c>
    </row>
    <row r="1722" spans="2:38" ht="15" thickBot="1" x14ac:dyDescent="0.35">
      <c r="B1722" s="79" t="str">
        <f t="shared" si="371"/>
        <v/>
      </c>
      <c r="C1722" s="78" t="str">
        <f t="shared" si="364"/>
        <v/>
      </c>
      <c r="D1722" s="79" t="str">
        <f>IFERROR(IF(J1721&lt;=0,"",IF(C1722="Yes","",B1722-COUNTIF($C$20:C1722,"Yes"))),"")</f>
        <v/>
      </c>
      <c r="E1722" s="81" t="str">
        <f t="shared" si="365"/>
        <v/>
      </c>
      <c r="F1722" s="80" t="str">
        <f t="shared" si="372"/>
        <v/>
      </c>
      <c r="G1722" s="80" t="str">
        <f t="shared" si="366"/>
        <v/>
      </c>
      <c r="H1722" s="80" t="str">
        <f t="shared" si="373"/>
        <v/>
      </c>
      <c r="I1722" s="80" t="str">
        <f t="shared" si="367"/>
        <v/>
      </c>
      <c r="J1722" s="80" t="str">
        <f t="shared" si="374"/>
        <v/>
      </c>
      <c r="AG1722" s="16" t="str">
        <f t="shared" si="375"/>
        <v/>
      </c>
      <c r="AH1722" s="69" t="str">
        <f t="shared" si="368"/>
        <v/>
      </c>
      <c r="AI1722" s="70" t="str">
        <f t="shared" si="369"/>
        <v/>
      </c>
      <c r="AJ1722" s="70" t="str">
        <f t="shared" si="370"/>
        <v/>
      </c>
      <c r="AK1722" s="70" t="str">
        <f t="shared" si="376"/>
        <v/>
      </c>
      <c r="AL1722" s="70" t="str">
        <f t="shared" si="377"/>
        <v/>
      </c>
    </row>
    <row r="1723" spans="2:38" ht="15" thickBot="1" x14ac:dyDescent="0.35">
      <c r="B1723" s="79" t="str">
        <f t="shared" si="371"/>
        <v/>
      </c>
      <c r="C1723" s="78" t="str">
        <f t="shared" si="364"/>
        <v/>
      </c>
      <c r="D1723" s="79" t="str">
        <f>IFERROR(IF(J1722&lt;=0,"",IF(C1723="Yes","",B1723-COUNTIF($C$20:C1723,"Yes"))),"")</f>
        <v/>
      </c>
      <c r="E1723" s="81" t="str">
        <f t="shared" si="365"/>
        <v/>
      </c>
      <c r="F1723" s="80" t="str">
        <f t="shared" si="372"/>
        <v/>
      </c>
      <c r="G1723" s="80" t="str">
        <f t="shared" si="366"/>
        <v/>
      </c>
      <c r="H1723" s="80" t="str">
        <f t="shared" si="373"/>
        <v/>
      </c>
      <c r="I1723" s="80" t="str">
        <f t="shared" si="367"/>
        <v/>
      </c>
      <c r="J1723" s="80" t="str">
        <f t="shared" si="374"/>
        <v/>
      </c>
      <c r="AG1723" s="16" t="str">
        <f t="shared" si="375"/>
        <v/>
      </c>
      <c r="AH1723" s="69" t="str">
        <f t="shared" si="368"/>
        <v/>
      </c>
      <c r="AI1723" s="70" t="str">
        <f t="shared" si="369"/>
        <v/>
      </c>
      <c r="AJ1723" s="70" t="str">
        <f t="shared" si="370"/>
        <v/>
      </c>
      <c r="AK1723" s="70" t="str">
        <f t="shared" si="376"/>
        <v/>
      </c>
      <c r="AL1723" s="70" t="str">
        <f t="shared" si="377"/>
        <v/>
      </c>
    </row>
    <row r="1724" spans="2:38" ht="15" thickBot="1" x14ac:dyDescent="0.35">
      <c r="B1724" s="79" t="str">
        <f t="shared" si="371"/>
        <v/>
      </c>
      <c r="C1724" s="78" t="str">
        <f t="shared" si="364"/>
        <v/>
      </c>
      <c r="D1724" s="79" t="str">
        <f>IFERROR(IF(J1723&lt;=0,"",IF(C1724="Yes","",B1724-COUNTIF($C$20:C1724,"Yes"))),"")</f>
        <v/>
      </c>
      <c r="E1724" s="81" t="str">
        <f t="shared" si="365"/>
        <v/>
      </c>
      <c r="F1724" s="80" t="str">
        <f t="shared" si="372"/>
        <v/>
      </c>
      <c r="G1724" s="80" t="str">
        <f t="shared" si="366"/>
        <v/>
      </c>
      <c r="H1724" s="80" t="str">
        <f t="shared" si="373"/>
        <v/>
      </c>
      <c r="I1724" s="80" t="str">
        <f t="shared" si="367"/>
        <v/>
      </c>
      <c r="J1724" s="80" t="str">
        <f t="shared" si="374"/>
        <v/>
      </c>
      <c r="AG1724" s="16" t="str">
        <f t="shared" si="375"/>
        <v/>
      </c>
      <c r="AH1724" s="69" t="str">
        <f t="shared" si="368"/>
        <v/>
      </c>
      <c r="AI1724" s="70" t="str">
        <f t="shared" si="369"/>
        <v/>
      </c>
      <c r="AJ1724" s="70" t="str">
        <f t="shared" si="370"/>
        <v/>
      </c>
      <c r="AK1724" s="70" t="str">
        <f t="shared" si="376"/>
        <v/>
      </c>
      <c r="AL1724" s="70" t="str">
        <f t="shared" si="377"/>
        <v/>
      </c>
    </row>
    <row r="1725" spans="2:38" ht="15" thickBot="1" x14ac:dyDescent="0.35">
      <c r="B1725" s="79" t="str">
        <f t="shared" si="371"/>
        <v/>
      </c>
      <c r="C1725" s="78" t="str">
        <f t="shared" si="364"/>
        <v/>
      </c>
      <c r="D1725" s="79" t="str">
        <f>IFERROR(IF(J1724&lt;=0,"",IF(C1725="Yes","",B1725-COUNTIF($C$20:C1725,"Yes"))),"")</f>
        <v/>
      </c>
      <c r="E1725" s="81" t="str">
        <f t="shared" si="365"/>
        <v/>
      </c>
      <c r="F1725" s="80" t="str">
        <f t="shared" si="372"/>
        <v/>
      </c>
      <c r="G1725" s="80" t="str">
        <f t="shared" si="366"/>
        <v/>
      </c>
      <c r="H1725" s="80" t="str">
        <f t="shared" si="373"/>
        <v/>
      </c>
      <c r="I1725" s="80" t="str">
        <f t="shared" si="367"/>
        <v/>
      </c>
      <c r="J1725" s="80" t="str">
        <f t="shared" si="374"/>
        <v/>
      </c>
      <c r="AG1725" s="16" t="str">
        <f t="shared" si="375"/>
        <v/>
      </c>
      <c r="AH1725" s="69" t="str">
        <f t="shared" si="368"/>
        <v/>
      </c>
      <c r="AI1725" s="70" t="str">
        <f t="shared" si="369"/>
        <v/>
      </c>
      <c r="AJ1725" s="70" t="str">
        <f t="shared" si="370"/>
        <v/>
      </c>
      <c r="AK1725" s="70" t="str">
        <f t="shared" si="376"/>
        <v/>
      </c>
      <c r="AL1725" s="70" t="str">
        <f t="shared" si="377"/>
        <v/>
      </c>
    </row>
    <row r="1726" spans="2:38" ht="15" thickBot="1" x14ac:dyDescent="0.35">
      <c r="B1726" s="79" t="str">
        <f t="shared" si="371"/>
        <v/>
      </c>
      <c r="C1726" s="78" t="str">
        <f t="shared" si="364"/>
        <v/>
      </c>
      <c r="D1726" s="79" t="str">
        <f>IFERROR(IF(J1725&lt;=0,"",IF(C1726="Yes","",B1726-COUNTIF($C$20:C1726,"Yes"))),"")</f>
        <v/>
      </c>
      <c r="E1726" s="81" t="str">
        <f t="shared" si="365"/>
        <v/>
      </c>
      <c r="F1726" s="80" t="str">
        <f t="shared" si="372"/>
        <v/>
      </c>
      <c r="G1726" s="80" t="str">
        <f t="shared" si="366"/>
        <v/>
      </c>
      <c r="H1726" s="80" t="str">
        <f t="shared" si="373"/>
        <v/>
      </c>
      <c r="I1726" s="80" t="str">
        <f t="shared" si="367"/>
        <v/>
      </c>
      <c r="J1726" s="80" t="str">
        <f t="shared" si="374"/>
        <v/>
      </c>
      <c r="AG1726" s="16" t="str">
        <f t="shared" si="375"/>
        <v/>
      </c>
      <c r="AH1726" s="69" t="str">
        <f t="shared" si="368"/>
        <v/>
      </c>
      <c r="AI1726" s="70" t="str">
        <f t="shared" si="369"/>
        <v/>
      </c>
      <c r="AJ1726" s="70" t="str">
        <f t="shared" si="370"/>
        <v/>
      </c>
      <c r="AK1726" s="70" t="str">
        <f t="shared" si="376"/>
        <v/>
      </c>
      <c r="AL1726" s="70" t="str">
        <f t="shared" si="377"/>
        <v/>
      </c>
    </row>
    <row r="1727" spans="2:38" ht="15" thickBot="1" x14ac:dyDescent="0.35">
      <c r="B1727" s="79" t="str">
        <f t="shared" si="371"/>
        <v/>
      </c>
      <c r="C1727" s="78" t="str">
        <f t="shared" si="364"/>
        <v/>
      </c>
      <c r="D1727" s="79" t="str">
        <f>IFERROR(IF(J1726&lt;=0,"",IF(C1727="Yes","",B1727-COUNTIF($C$20:C1727,"Yes"))),"")</f>
        <v/>
      </c>
      <c r="E1727" s="81" t="str">
        <f t="shared" si="365"/>
        <v/>
      </c>
      <c r="F1727" s="80" t="str">
        <f t="shared" si="372"/>
        <v/>
      </c>
      <c r="G1727" s="80" t="str">
        <f t="shared" si="366"/>
        <v/>
      </c>
      <c r="H1727" s="80" t="str">
        <f t="shared" si="373"/>
        <v/>
      </c>
      <c r="I1727" s="80" t="str">
        <f t="shared" si="367"/>
        <v/>
      </c>
      <c r="J1727" s="80" t="str">
        <f t="shared" si="374"/>
        <v/>
      </c>
      <c r="AG1727" s="16" t="str">
        <f t="shared" si="375"/>
        <v/>
      </c>
      <c r="AH1727" s="69" t="str">
        <f t="shared" si="368"/>
        <v/>
      </c>
      <c r="AI1727" s="70" t="str">
        <f t="shared" si="369"/>
        <v/>
      </c>
      <c r="AJ1727" s="70" t="str">
        <f t="shared" si="370"/>
        <v/>
      </c>
      <c r="AK1727" s="70" t="str">
        <f t="shared" si="376"/>
        <v/>
      </c>
      <c r="AL1727" s="70" t="str">
        <f t="shared" si="377"/>
        <v/>
      </c>
    </row>
    <row r="1728" spans="2:38" ht="15" thickBot="1" x14ac:dyDescent="0.35">
      <c r="B1728" s="79" t="str">
        <f t="shared" si="371"/>
        <v/>
      </c>
      <c r="C1728" s="78" t="str">
        <f t="shared" si="364"/>
        <v/>
      </c>
      <c r="D1728" s="79" t="str">
        <f>IFERROR(IF(J1727&lt;=0,"",IF(C1728="Yes","",B1728-COUNTIF($C$20:C1728,"Yes"))),"")</f>
        <v/>
      </c>
      <c r="E1728" s="81" t="str">
        <f t="shared" si="365"/>
        <v/>
      </c>
      <c r="F1728" s="80" t="str">
        <f t="shared" si="372"/>
        <v/>
      </c>
      <c r="G1728" s="80" t="str">
        <f t="shared" si="366"/>
        <v/>
      </c>
      <c r="H1728" s="80" t="str">
        <f t="shared" si="373"/>
        <v/>
      </c>
      <c r="I1728" s="80" t="str">
        <f t="shared" si="367"/>
        <v/>
      </c>
      <c r="J1728" s="80" t="str">
        <f t="shared" si="374"/>
        <v/>
      </c>
      <c r="AG1728" s="16" t="str">
        <f t="shared" si="375"/>
        <v/>
      </c>
      <c r="AH1728" s="69" t="str">
        <f t="shared" si="368"/>
        <v/>
      </c>
      <c r="AI1728" s="70" t="str">
        <f t="shared" si="369"/>
        <v/>
      </c>
      <c r="AJ1728" s="70" t="str">
        <f t="shared" si="370"/>
        <v/>
      </c>
      <c r="AK1728" s="70" t="str">
        <f t="shared" si="376"/>
        <v/>
      </c>
      <c r="AL1728" s="70" t="str">
        <f t="shared" si="377"/>
        <v/>
      </c>
    </row>
    <row r="1729" spans="2:38" ht="15" thickBot="1" x14ac:dyDescent="0.35">
      <c r="B1729" s="79" t="str">
        <f t="shared" si="371"/>
        <v/>
      </c>
      <c r="C1729" s="78" t="str">
        <f t="shared" si="364"/>
        <v/>
      </c>
      <c r="D1729" s="79" t="str">
        <f>IFERROR(IF(J1728&lt;=0,"",IF(C1729="Yes","",B1729-COUNTIF($C$20:C1729,"Yes"))),"")</f>
        <v/>
      </c>
      <c r="E1729" s="81" t="str">
        <f t="shared" si="365"/>
        <v/>
      </c>
      <c r="F1729" s="80" t="str">
        <f t="shared" si="372"/>
        <v/>
      </c>
      <c r="G1729" s="80" t="str">
        <f t="shared" si="366"/>
        <v/>
      </c>
      <c r="H1729" s="80" t="str">
        <f t="shared" si="373"/>
        <v/>
      </c>
      <c r="I1729" s="80" t="str">
        <f t="shared" si="367"/>
        <v/>
      </c>
      <c r="J1729" s="80" t="str">
        <f t="shared" si="374"/>
        <v/>
      </c>
      <c r="AG1729" s="16" t="str">
        <f t="shared" si="375"/>
        <v/>
      </c>
      <c r="AH1729" s="69" t="str">
        <f t="shared" si="368"/>
        <v/>
      </c>
      <c r="AI1729" s="70" t="str">
        <f t="shared" si="369"/>
        <v/>
      </c>
      <c r="AJ1729" s="70" t="str">
        <f t="shared" si="370"/>
        <v/>
      </c>
      <c r="AK1729" s="70" t="str">
        <f t="shared" si="376"/>
        <v/>
      </c>
      <c r="AL1729" s="70" t="str">
        <f t="shared" si="377"/>
        <v/>
      </c>
    </row>
    <row r="1730" spans="2:38" ht="15" thickBot="1" x14ac:dyDescent="0.35">
      <c r="B1730" s="79" t="str">
        <f t="shared" si="371"/>
        <v/>
      </c>
      <c r="C1730" s="78" t="str">
        <f t="shared" si="364"/>
        <v/>
      </c>
      <c r="D1730" s="79" t="str">
        <f>IFERROR(IF(J1729&lt;=0,"",IF(C1730="Yes","",B1730-COUNTIF($C$20:C1730,"Yes"))),"")</f>
        <v/>
      </c>
      <c r="E1730" s="81" t="str">
        <f t="shared" si="365"/>
        <v/>
      </c>
      <c r="F1730" s="80" t="str">
        <f t="shared" si="372"/>
        <v/>
      </c>
      <c r="G1730" s="80" t="str">
        <f t="shared" si="366"/>
        <v/>
      </c>
      <c r="H1730" s="80" t="str">
        <f t="shared" si="373"/>
        <v/>
      </c>
      <c r="I1730" s="80" t="str">
        <f t="shared" si="367"/>
        <v/>
      </c>
      <c r="J1730" s="80" t="str">
        <f t="shared" si="374"/>
        <v/>
      </c>
      <c r="AG1730" s="16" t="str">
        <f t="shared" si="375"/>
        <v/>
      </c>
      <c r="AH1730" s="69" t="str">
        <f t="shared" si="368"/>
        <v/>
      </c>
      <c r="AI1730" s="70" t="str">
        <f t="shared" si="369"/>
        <v/>
      </c>
      <c r="AJ1730" s="70" t="str">
        <f t="shared" si="370"/>
        <v/>
      </c>
      <c r="AK1730" s="70" t="str">
        <f t="shared" si="376"/>
        <v/>
      </c>
      <c r="AL1730" s="70" t="str">
        <f t="shared" si="377"/>
        <v/>
      </c>
    </row>
    <row r="1731" spans="2:38" ht="15" thickBot="1" x14ac:dyDescent="0.35">
      <c r="B1731" s="79" t="str">
        <f t="shared" si="371"/>
        <v/>
      </c>
      <c r="C1731" s="78" t="str">
        <f t="shared" si="364"/>
        <v/>
      </c>
      <c r="D1731" s="79" t="str">
        <f>IFERROR(IF(J1730&lt;=0,"",IF(C1731="Yes","",B1731-COUNTIF($C$20:C1731,"Yes"))),"")</f>
        <v/>
      </c>
      <c r="E1731" s="81" t="str">
        <f t="shared" si="365"/>
        <v/>
      </c>
      <c r="F1731" s="80" t="str">
        <f t="shared" si="372"/>
        <v/>
      </c>
      <c r="G1731" s="80" t="str">
        <f t="shared" si="366"/>
        <v/>
      </c>
      <c r="H1731" s="80" t="str">
        <f t="shared" si="373"/>
        <v/>
      </c>
      <c r="I1731" s="80" t="str">
        <f t="shared" si="367"/>
        <v/>
      </c>
      <c r="J1731" s="80" t="str">
        <f t="shared" si="374"/>
        <v/>
      </c>
      <c r="AG1731" s="16" t="str">
        <f t="shared" si="375"/>
        <v/>
      </c>
      <c r="AH1731" s="69" t="str">
        <f t="shared" si="368"/>
        <v/>
      </c>
      <c r="AI1731" s="70" t="str">
        <f t="shared" si="369"/>
        <v/>
      </c>
      <c r="AJ1731" s="70" t="str">
        <f t="shared" si="370"/>
        <v/>
      </c>
      <c r="AK1731" s="70" t="str">
        <f t="shared" si="376"/>
        <v/>
      </c>
      <c r="AL1731" s="70" t="str">
        <f t="shared" si="377"/>
        <v/>
      </c>
    </row>
    <row r="1732" spans="2:38" ht="15" thickBot="1" x14ac:dyDescent="0.35">
      <c r="B1732" s="79" t="str">
        <f t="shared" si="371"/>
        <v/>
      </c>
      <c r="C1732" s="78" t="str">
        <f t="shared" si="364"/>
        <v/>
      </c>
      <c r="D1732" s="79" t="str">
        <f>IFERROR(IF(J1731&lt;=0,"",IF(C1732="Yes","",B1732-COUNTIF($C$20:C1732,"Yes"))),"")</f>
        <v/>
      </c>
      <c r="E1732" s="81" t="str">
        <f t="shared" si="365"/>
        <v/>
      </c>
      <c r="F1732" s="80" t="str">
        <f t="shared" si="372"/>
        <v/>
      </c>
      <c r="G1732" s="80" t="str">
        <f t="shared" si="366"/>
        <v/>
      </c>
      <c r="H1732" s="80" t="str">
        <f t="shared" si="373"/>
        <v/>
      </c>
      <c r="I1732" s="80" t="str">
        <f t="shared" si="367"/>
        <v/>
      </c>
      <c r="J1732" s="80" t="str">
        <f t="shared" si="374"/>
        <v/>
      </c>
      <c r="AG1732" s="16" t="str">
        <f t="shared" si="375"/>
        <v/>
      </c>
      <c r="AH1732" s="69" t="str">
        <f t="shared" si="368"/>
        <v/>
      </c>
      <c r="AI1732" s="70" t="str">
        <f t="shared" si="369"/>
        <v/>
      </c>
      <c r="AJ1732" s="70" t="str">
        <f t="shared" si="370"/>
        <v/>
      </c>
      <c r="AK1732" s="70" t="str">
        <f t="shared" si="376"/>
        <v/>
      </c>
      <c r="AL1732" s="70" t="str">
        <f t="shared" si="377"/>
        <v/>
      </c>
    </row>
    <row r="1733" spans="2:38" ht="15" thickBot="1" x14ac:dyDescent="0.35">
      <c r="B1733" s="79" t="str">
        <f t="shared" si="371"/>
        <v/>
      </c>
      <c r="C1733" s="78" t="str">
        <f t="shared" si="364"/>
        <v/>
      </c>
      <c r="D1733" s="79" t="str">
        <f>IFERROR(IF(J1732&lt;=0,"",IF(C1733="Yes","",B1733-COUNTIF($C$20:C1733,"Yes"))),"")</f>
        <v/>
      </c>
      <c r="E1733" s="81" t="str">
        <f t="shared" si="365"/>
        <v/>
      </c>
      <c r="F1733" s="80" t="str">
        <f t="shared" si="372"/>
        <v/>
      </c>
      <c r="G1733" s="80" t="str">
        <f t="shared" si="366"/>
        <v/>
      </c>
      <c r="H1733" s="80" t="str">
        <f t="shared" si="373"/>
        <v/>
      </c>
      <c r="I1733" s="80" t="str">
        <f t="shared" si="367"/>
        <v/>
      </c>
      <c r="J1733" s="80" t="str">
        <f t="shared" si="374"/>
        <v/>
      </c>
      <c r="AG1733" s="16" t="str">
        <f t="shared" si="375"/>
        <v/>
      </c>
      <c r="AH1733" s="69" t="str">
        <f t="shared" si="368"/>
        <v/>
      </c>
      <c r="AI1733" s="70" t="str">
        <f t="shared" si="369"/>
        <v/>
      </c>
      <c r="AJ1733" s="70" t="str">
        <f t="shared" si="370"/>
        <v/>
      </c>
      <c r="AK1733" s="70" t="str">
        <f t="shared" si="376"/>
        <v/>
      </c>
      <c r="AL1733" s="70" t="str">
        <f t="shared" si="377"/>
        <v/>
      </c>
    </row>
    <row r="1734" spans="2:38" ht="15" thickBot="1" x14ac:dyDescent="0.35">
      <c r="B1734" s="79" t="str">
        <f t="shared" si="371"/>
        <v/>
      </c>
      <c r="C1734" s="78" t="str">
        <f t="shared" si="364"/>
        <v/>
      </c>
      <c r="D1734" s="79" t="str">
        <f>IFERROR(IF(J1733&lt;=0,"",IF(C1734="Yes","",B1734-COUNTIF($C$20:C1734,"Yes"))),"")</f>
        <v/>
      </c>
      <c r="E1734" s="81" t="str">
        <f t="shared" si="365"/>
        <v/>
      </c>
      <c r="F1734" s="80" t="str">
        <f t="shared" si="372"/>
        <v/>
      </c>
      <c r="G1734" s="80" t="str">
        <f t="shared" si="366"/>
        <v/>
      </c>
      <c r="H1734" s="80" t="str">
        <f t="shared" si="373"/>
        <v/>
      </c>
      <c r="I1734" s="80" t="str">
        <f t="shared" si="367"/>
        <v/>
      </c>
      <c r="J1734" s="80" t="str">
        <f t="shared" si="374"/>
        <v/>
      </c>
      <c r="AG1734" s="16" t="str">
        <f t="shared" si="375"/>
        <v/>
      </c>
      <c r="AH1734" s="69" t="str">
        <f t="shared" si="368"/>
        <v/>
      </c>
      <c r="AI1734" s="70" t="str">
        <f t="shared" si="369"/>
        <v/>
      </c>
      <c r="AJ1734" s="70" t="str">
        <f t="shared" si="370"/>
        <v/>
      </c>
      <c r="AK1734" s="70" t="str">
        <f t="shared" si="376"/>
        <v/>
      </c>
      <c r="AL1734" s="70" t="str">
        <f t="shared" si="377"/>
        <v/>
      </c>
    </row>
    <row r="1735" spans="2:38" ht="15" thickBot="1" x14ac:dyDescent="0.35">
      <c r="B1735" s="79" t="str">
        <f t="shared" si="371"/>
        <v/>
      </c>
      <c r="C1735" s="78" t="str">
        <f t="shared" si="364"/>
        <v/>
      </c>
      <c r="D1735" s="79" t="str">
        <f>IFERROR(IF(J1734&lt;=0,"",IF(C1735="Yes","",B1735-COUNTIF($C$20:C1735,"Yes"))),"")</f>
        <v/>
      </c>
      <c r="E1735" s="81" t="str">
        <f t="shared" si="365"/>
        <v/>
      </c>
      <c r="F1735" s="80" t="str">
        <f t="shared" si="372"/>
        <v/>
      </c>
      <c r="G1735" s="80" t="str">
        <f t="shared" si="366"/>
        <v/>
      </c>
      <c r="H1735" s="80" t="str">
        <f t="shared" si="373"/>
        <v/>
      </c>
      <c r="I1735" s="80" t="str">
        <f t="shared" si="367"/>
        <v/>
      </c>
      <c r="J1735" s="80" t="str">
        <f t="shared" si="374"/>
        <v/>
      </c>
      <c r="AG1735" s="16" t="str">
        <f t="shared" si="375"/>
        <v/>
      </c>
      <c r="AH1735" s="69" t="str">
        <f t="shared" si="368"/>
        <v/>
      </c>
      <c r="AI1735" s="70" t="str">
        <f t="shared" si="369"/>
        <v/>
      </c>
      <c r="AJ1735" s="70" t="str">
        <f t="shared" si="370"/>
        <v/>
      </c>
      <c r="AK1735" s="70" t="str">
        <f t="shared" si="376"/>
        <v/>
      </c>
      <c r="AL1735" s="70" t="str">
        <f t="shared" si="377"/>
        <v/>
      </c>
    </row>
    <row r="1736" spans="2:38" ht="15" thickBot="1" x14ac:dyDescent="0.35">
      <c r="B1736" s="79" t="str">
        <f t="shared" si="371"/>
        <v/>
      </c>
      <c r="C1736" s="78" t="str">
        <f t="shared" si="364"/>
        <v/>
      </c>
      <c r="D1736" s="79" t="str">
        <f>IFERROR(IF(J1735&lt;=0,"",IF(C1736="Yes","",B1736-COUNTIF($C$20:C1736,"Yes"))),"")</f>
        <v/>
      </c>
      <c r="E1736" s="81" t="str">
        <f t="shared" si="365"/>
        <v/>
      </c>
      <c r="F1736" s="80" t="str">
        <f t="shared" si="372"/>
        <v/>
      </c>
      <c r="G1736" s="80" t="str">
        <f t="shared" si="366"/>
        <v/>
      </c>
      <c r="H1736" s="80" t="str">
        <f t="shared" si="373"/>
        <v/>
      </c>
      <c r="I1736" s="80" t="str">
        <f t="shared" si="367"/>
        <v/>
      </c>
      <c r="J1736" s="80" t="str">
        <f t="shared" si="374"/>
        <v/>
      </c>
      <c r="AG1736" s="16" t="str">
        <f t="shared" si="375"/>
        <v/>
      </c>
      <c r="AH1736" s="69" t="str">
        <f t="shared" si="368"/>
        <v/>
      </c>
      <c r="AI1736" s="70" t="str">
        <f t="shared" si="369"/>
        <v/>
      </c>
      <c r="AJ1736" s="70" t="str">
        <f t="shared" si="370"/>
        <v/>
      </c>
      <c r="AK1736" s="70" t="str">
        <f t="shared" si="376"/>
        <v/>
      </c>
      <c r="AL1736" s="70" t="str">
        <f t="shared" si="377"/>
        <v/>
      </c>
    </row>
    <row r="1737" spans="2:38" ht="15" thickBot="1" x14ac:dyDescent="0.35">
      <c r="B1737" s="79" t="str">
        <f t="shared" si="371"/>
        <v/>
      </c>
      <c r="C1737" s="78" t="str">
        <f t="shared" si="364"/>
        <v/>
      </c>
      <c r="D1737" s="79" t="str">
        <f>IFERROR(IF(J1736&lt;=0,"",IF(C1737="Yes","",B1737-COUNTIF($C$20:C1737,"Yes"))),"")</f>
        <v/>
      </c>
      <c r="E1737" s="81" t="str">
        <f t="shared" si="365"/>
        <v/>
      </c>
      <c r="F1737" s="80" t="str">
        <f t="shared" si="372"/>
        <v/>
      </c>
      <c r="G1737" s="80" t="str">
        <f t="shared" si="366"/>
        <v/>
      </c>
      <c r="H1737" s="80" t="str">
        <f t="shared" si="373"/>
        <v/>
      </c>
      <c r="I1737" s="80" t="str">
        <f t="shared" si="367"/>
        <v/>
      </c>
      <c r="J1737" s="80" t="str">
        <f t="shared" si="374"/>
        <v/>
      </c>
      <c r="AG1737" s="16" t="str">
        <f t="shared" si="375"/>
        <v/>
      </c>
      <c r="AH1737" s="69" t="str">
        <f t="shared" si="368"/>
        <v/>
      </c>
      <c r="AI1737" s="70" t="str">
        <f t="shared" si="369"/>
        <v/>
      </c>
      <c r="AJ1737" s="70" t="str">
        <f t="shared" si="370"/>
        <v/>
      </c>
      <c r="AK1737" s="70" t="str">
        <f t="shared" si="376"/>
        <v/>
      </c>
      <c r="AL1737" s="70" t="str">
        <f t="shared" si="377"/>
        <v/>
      </c>
    </row>
    <row r="1738" spans="2:38" ht="15" thickBot="1" x14ac:dyDescent="0.35">
      <c r="B1738" s="79" t="str">
        <f t="shared" si="371"/>
        <v/>
      </c>
      <c r="C1738" s="78" t="str">
        <f t="shared" si="364"/>
        <v/>
      </c>
      <c r="D1738" s="79" t="str">
        <f>IFERROR(IF(J1737&lt;=0,"",IF(C1738="Yes","",B1738-COUNTIF($C$20:C1738,"Yes"))),"")</f>
        <v/>
      </c>
      <c r="E1738" s="81" t="str">
        <f t="shared" si="365"/>
        <v/>
      </c>
      <c r="F1738" s="80" t="str">
        <f t="shared" si="372"/>
        <v/>
      </c>
      <c r="G1738" s="80" t="str">
        <f t="shared" si="366"/>
        <v/>
      </c>
      <c r="H1738" s="80" t="str">
        <f t="shared" si="373"/>
        <v/>
      </c>
      <c r="I1738" s="80" t="str">
        <f t="shared" si="367"/>
        <v/>
      </c>
      <c r="J1738" s="80" t="str">
        <f t="shared" si="374"/>
        <v/>
      </c>
      <c r="AG1738" s="16" t="str">
        <f t="shared" si="375"/>
        <v/>
      </c>
      <c r="AH1738" s="69" t="str">
        <f t="shared" si="368"/>
        <v/>
      </c>
      <c r="AI1738" s="70" t="str">
        <f t="shared" si="369"/>
        <v/>
      </c>
      <c r="AJ1738" s="70" t="str">
        <f t="shared" si="370"/>
        <v/>
      </c>
      <c r="AK1738" s="70" t="str">
        <f t="shared" si="376"/>
        <v/>
      </c>
      <c r="AL1738" s="70" t="str">
        <f t="shared" si="377"/>
        <v/>
      </c>
    </row>
    <row r="1739" spans="2:38" ht="15" thickBot="1" x14ac:dyDescent="0.35">
      <c r="B1739" s="79" t="str">
        <f t="shared" si="371"/>
        <v/>
      </c>
      <c r="C1739" s="78" t="str">
        <f t="shared" si="364"/>
        <v/>
      </c>
      <c r="D1739" s="79" t="str">
        <f>IFERROR(IF(J1738&lt;=0,"",IF(C1739="Yes","",B1739-COUNTIF($C$20:C1739,"Yes"))),"")</f>
        <v/>
      </c>
      <c r="E1739" s="81" t="str">
        <f t="shared" si="365"/>
        <v/>
      </c>
      <c r="F1739" s="80" t="str">
        <f t="shared" si="372"/>
        <v/>
      </c>
      <c r="G1739" s="80" t="str">
        <f t="shared" si="366"/>
        <v/>
      </c>
      <c r="H1739" s="80" t="str">
        <f t="shared" si="373"/>
        <v/>
      </c>
      <c r="I1739" s="80" t="str">
        <f t="shared" si="367"/>
        <v/>
      </c>
      <c r="J1739" s="80" t="str">
        <f t="shared" si="374"/>
        <v/>
      </c>
      <c r="AG1739" s="16" t="str">
        <f t="shared" si="375"/>
        <v/>
      </c>
      <c r="AH1739" s="69" t="str">
        <f t="shared" si="368"/>
        <v/>
      </c>
      <c r="AI1739" s="70" t="str">
        <f t="shared" si="369"/>
        <v/>
      </c>
      <c r="AJ1739" s="70" t="str">
        <f t="shared" si="370"/>
        <v/>
      </c>
      <c r="AK1739" s="70" t="str">
        <f t="shared" si="376"/>
        <v/>
      </c>
      <c r="AL1739" s="70" t="str">
        <f t="shared" si="377"/>
        <v/>
      </c>
    </row>
    <row r="1740" spans="2:38" ht="15" thickBot="1" x14ac:dyDescent="0.35">
      <c r="B1740" s="79" t="str">
        <f t="shared" si="371"/>
        <v/>
      </c>
      <c r="C1740" s="78" t="str">
        <f t="shared" si="364"/>
        <v/>
      </c>
      <c r="D1740" s="79" t="str">
        <f>IFERROR(IF(J1739&lt;=0,"",IF(C1740="Yes","",B1740-COUNTIF($C$20:C1740,"Yes"))),"")</f>
        <v/>
      </c>
      <c r="E1740" s="81" t="str">
        <f t="shared" si="365"/>
        <v/>
      </c>
      <c r="F1740" s="80" t="str">
        <f t="shared" si="372"/>
        <v/>
      </c>
      <c r="G1740" s="80" t="str">
        <f t="shared" si="366"/>
        <v/>
      </c>
      <c r="H1740" s="80" t="str">
        <f t="shared" si="373"/>
        <v/>
      </c>
      <c r="I1740" s="80" t="str">
        <f t="shared" si="367"/>
        <v/>
      </c>
      <c r="J1740" s="80" t="str">
        <f t="shared" si="374"/>
        <v/>
      </c>
      <c r="AG1740" s="16" t="str">
        <f t="shared" si="375"/>
        <v/>
      </c>
      <c r="AH1740" s="69" t="str">
        <f t="shared" si="368"/>
        <v/>
      </c>
      <c r="AI1740" s="70" t="str">
        <f t="shared" si="369"/>
        <v/>
      </c>
      <c r="AJ1740" s="70" t="str">
        <f t="shared" si="370"/>
        <v/>
      </c>
      <c r="AK1740" s="70" t="str">
        <f t="shared" si="376"/>
        <v/>
      </c>
      <c r="AL1740" s="70" t="str">
        <f t="shared" si="377"/>
        <v/>
      </c>
    </row>
    <row r="1741" spans="2:38" ht="15" thickBot="1" x14ac:dyDescent="0.35">
      <c r="B1741" s="79" t="str">
        <f t="shared" si="371"/>
        <v/>
      </c>
      <c r="C1741" s="78" t="str">
        <f t="shared" si="364"/>
        <v/>
      </c>
      <c r="D1741" s="79" t="str">
        <f>IFERROR(IF(J1740&lt;=0,"",IF(C1741="Yes","",B1741-COUNTIF($C$20:C1741,"Yes"))),"")</f>
        <v/>
      </c>
      <c r="E1741" s="81" t="str">
        <f t="shared" si="365"/>
        <v/>
      </c>
      <c r="F1741" s="80" t="str">
        <f t="shared" si="372"/>
        <v/>
      </c>
      <c r="G1741" s="80" t="str">
        <f t="shared" si="366"/>
        <v/>
      </c>
      <c r="H1741" s="80" t="str">
        <f t="shared" si="373"/>
        <v/>
      </c>
      <c r="I1741" s="80" t="str">
        <f t="shared" si="367"/>
        <v/>
      </c>
      <c r="J1741" s="80" t="str">
        <f t="shared" si="374"/>
        <v/>
      </c>
      <c r="AG1741" s="16" t="str">
        <f t="shared" si="375"/>
        <v/>
      </c>
      <c r="AH1741" s="69" t="str">
        <f t="shared" si="368"/>
        <v/>
      </c>
      <c r="AI1741" s="70" t="str">
        <f t="shared" si="369"/>
        <v/>
      </c>
      <c r="AJ1741" s="70" t="str">
        <f t="shared" si="370"/>
        <v/>
      </c>
      <c r="AK1741" s="70" t="str">
        <f t="shared" si="376"/>
        <v/>
      </c>
      <c r="AL1741" s="70" t="str">
        <f t="shared" si="377"/>
        <v/>
      </c>
    </row>
    <row r="1742" spans="2:38" ht="15" thickBot="1" x14ac:dyDescent="0.35">
      <c r="B1742" s="79" t="str">
        <f t="shared" si="371"/>
        <v/>
      </c>
      <c r="C1742" s="78" t="str">
        <f t="shared" si="364"/>
        <v/>
      </c>
      <c r="D1742" s="79" t="str">
        <f>IFERROR(IF(J1741&lt;=0,"",IF(C1742="Yes","",B1742-COUNTIF($C$20:C1742,"Yes"))),"")</f>
        <v/>
      </c>
      <c r="E1742" s="81" t="str">
        <f t="shared" si="365"/>
        <v/>
      </c>
      <c r="F1742" s="80" t="str">
        <f t="shared" si="372"/>
        <v/>
      </c>
      <c r="G1742" s="80" t="str">
        <f t="shared" si="366"/>
        <v/>
      </c>
      <c r="H1742" s="80" t="str">
        <f t="shared" si="373"/>
        <v/>
      </c>
      <c r="I1742" s="80" t="str">
        <f t="shared" si="367"/>
        <v/>
      </c>
      <c r="J1742" s="80" t="str">
        <f t="shared" si="374"/>
        <v/>
      </c>
      <c r="AG1742" s="16" t="str">
        <f t="shared" si="375"/>
        <v/>
      </c>
      <c r="AH1742" s="69" t="str">
        <f t="shared" si="368"/>
        <v/>
      </c>
      <c r="AI1742" s="70" t="str">
        <f t="shared" si="369"/>
        <v/>
      </c>
      <c r="AJ1742" s="70" t="str">
        <f t="shared" si="370"/>
        <v/>
      </c>
      <c r="AK1742" s="70" t="str">
        <f t="shared" si="376"/>
        <v/>
      </c>
      <c r="AL1742" s="70" t="str">
        <f t="shared" si="377"/>
        <v/>
      </c>
    </row>
    <row r="1743" spans="2:38" ht="15" thickBot="1" x14ac:dyDescent="0.35">
      <c r="B1743" s="79" t="str">
        <f t="shared" si="371"/>
        <v/>
      </c>
      <c r="C1743" s="78" t="str">
        <f t="shared" si="364"/>
        <v/>
      </c>
      <c r="D1743" s="79" t="str">
        <f>IFERROR(IF(J1742&lt;=0,"",IF(C1743="Yes","",B1743-COUNTIF($C$20:C1743,"Yes"))),"")</f>
        <v/>
      </c>
      <c r="E1743" s="81" t="str">
        <f t="shared" si="365"/>
        <v/>
      </c>
      <c r="F1743" s="80" t="str">
        <f t="shared" si="372"/>
        <v/>
      </c>
      <c r="G1743" s="80" t="str">
        <f t="shared" si="366"/>
        <v/>
      </c>
      <c r="H1743" s="80" t="str">
        <f t="shared" si="373"/>
        <v/>
      </c>
      <c r="I1743" s="80" t="str">
        <f t="shared" si="367"/>
        <v/>
      </c>
      <c r="J1743" s="80" t="str">
        <f t="shared" si="374"/>
        <v/>
      </c>
      <c r="AG1743" s="16" t="str">
        <f t="shared" si="375"/>
        <v/>
      </c>
      <c r="AH1743" s="69" t="str">
        <f t="shared" si="368"/>
        <v/>
      </c>
      <c r="AI1743" s="70" t="str">
        <f t="shared" si="369"/>
        <v/>
      </c>
      <c r="AJ1743" s="70" t="str">
        <f t="shared" si="370"/>
        <v/>
      </c>
      <c r="AK1743" s="70" t="str">
        <f t="shared" si="376"/>
        <v/>
      </c>
      <c r="AL1743" s="70" t="str">
        <f t="shared" si="377"/>
        <v/>
      </c>
    </row>
    <row r="1744" spans="2:38" ht="15" thickBot="1" x14ac:dyDescent="0.35">
      <c r="B1744" s="79" t="str">
        <f t="shared" si="371"/>
        <v/>
      </c>
      <c r="C1744" s="78" t="str">
        <f t="shared" si="364"/>
        <v/>
      </c>
      <c r="D1744" s="79" t="str">
        <f>IFERROR(IF(J1743&lt;=0,"",IF(C1744="Yes","",B1744-COUNTIF($C$20:C1744,"Yes"))),"")</f>
        <v/>
      </c>
      <c r="E1744" s="81" t="str">
        <f t="shared" si="365"/>
        <v/>
      </c>
      <c r="F1744" s="80" t="str">
        <f t="shared" si="372"/>
        <v/>
      </c>
      <c r="G1744" s="80" t="str">
        <f t="shared" si="366"/>
        <v/>
      </c>
      <c r="H1744" s="80" t="str">
        <f t="shared" si="373"/>
        <v/>
      </c>
      <c r="I1744" s="80" t="str">
        <f t="shared" si="367"/>
        <v/>
      </c>
      <c r="J1744" s="80" t="str">
        <f t="shared" si="374"/>
        <v/>
      </c>
      <c r="AG1744" s="16" t="str">
        <f t="shared" si="375"/>
        <v/>
      </c>
      <c r="AH1744" s="69" t="str">
        <f t="shared" si="368"/>
        <v/>
      </c>
      <c r="AI1744" s="70" t="str">
        <f t="shared" si="369"/>
        <v/>
      </c>
      <c r="AJ1744" s="70" t="str">
        <f t="shared" si="370"/>
        <v/>
      </c>
      <c r="AK1744" s="70" t="str">
        <f t="shared" si="376"/>
        <v/>
      </c>
      <c r="AL1744" s="70" t="str">
        <f t="shared" si="377"/>
        <v/>
      </c>
    </row>
    <row r="1745" spans="2:38" ht="15" thickBot="1" x14ac:dyDescent="0.35">
      <c r="B1745" s="79" t="str">
        <f t="shared" si="371"/>
        <v/>
      </c>
      <c r="C1745" s="78" t="str">
        <f t="shared" si="364"/>
        <v/>
      </c>
      <c r="D1745" s="79" t="str">
        <f>IFERROR(IF(J1744&lt;=0,"",IF(C1745="Yes","",B1745-COUNTIF($C$20:C1745,"Yes"))),"")</f>
        <v/>
      </c>
      <c r="E1745" s="81" t="str">
        <f t="shared" si="365"/>
        <v/>
      </c>
      <c r="F1745" s="80" t="str">
        <f t="shared" si="372"/>
        <v/>
      </c>
      <c r="G1745" s="80" t="str">
        <f t="shared" si="366"/>
        <v/>
      </c>
      <c r="H1745" s="80" t="str">
        <f t="shared" si="373"/>
        <v/>
      </c>
      <c r="I1745" s="80" t="str">
        <f t="shared" si="367"/>
        <v/>
      </c>
      <c r="J1745" s="80" t="str">
        <f t="shared" si="374"/>
        <v/>
      </c>
      <c r="AG1745" s="16" t="str">
        <f t="shared" si="375"/>
        <v/>
      </c>
      <c r="AH1745" s="69" t="str">
        <f t="shared" si="368"/>
        <v/>
      </c>
      <c r="AI1745" s="70" t="str">
        <f t="shared" si="369"/>
        <v/>
      </c>
      <c r="AJ1745" s="70" t="str">
        <f t="shared" si="370"/>
        <v/>
      </c>
      <c r="AK1745" s="70" t="str">
        <f t="shared" si="376"/>
        <v/>
      </c>
      <c r="AL1745" s="70" t="str">
        <f t="shared" si="377"/>
        <v/>
      </c>
    </row>
    <row r="1746" spans="2:38" ht="15" thickBot="1" x14ac:dyDescent="0.35">
      <c r="B1746" s="79" t="str">
        <f t="shared" si="371"/>
        <v/>
      </c>
      <c r="C1746" s="78" t="str">
        <f t="shared" si="364"/>
        <v/>
      </c>
      <c r="D1746" s="79" t="str">
        <f>IFERROR(IF(J1745&lt;=0,"",IF(C1746="Yes","",B1746-COUNTIF($C$20:C1746,"Yes"))),"")</f>
        <v/>
      </c>
      <c r="E1746" s="81" t="str">
        <f t="shared" si="365"/>
        <v/>
      </c>
      <c r="F1746" s="80" t="str">
        <f t="shared" si="372"/>
        <v/>
      </c>
      <c r="G1746" s="80" t="str">
        <f t="shared" si="366"/>
        <v/>
      </c>
      <c r="H1746" s="80" t="str">
        <f t="shared" si="373"/>
        <v/>
      </c>
      <c r="I1746" s="80" t="str">
        <f t="shared" si="367"/>
        <v/>
      </c>
      <c r="J1746" s="80" t="str">
        <f t="shared" si="374"/>
        <v/>
      </c>
      <c r="AG1746" s="16" t="str">
        <f t="shared" si="375"/>
        <v/>
      </c>
      <c r="AH1746" s="69" t="str">
        <f t="shared" si="368"/>
        <v/>
      </c>
      <c r="AI1746" s="70" t="str">
        <f t="shared" si="369"/>
        <v/>
      </c>
      <c r="AJ1746" s="70" t="str">
        <f t="shared" si="370"/>
        <v/>
      </c>
      <c r="AK1746" s="70" t="str">
        <f t="shared" si="376"/>
        <v/>
      </c>
      <c r="AL1746" s="70" t="str">
        <f t="shared" si="377"/>
        <v/>
      </c>
    </row>
    <row r="1747" spans="2:38" ht="15" thickBot="1" x14ac:dyDescent="0.35">
      <c r="B1747" s="79" t="str">
        <f t="shared" si="371"/>
        <v/>
      </c>
      <c r="C1747" s="78" t="str">
        <f t="shared" si="364"/>
        <v/>
      </c>
      <c r="D1747" s="79" t="str">
        <f>IFERROR(IF(J1746&lt;=0,"",IF(C1747="Yes","",B1747-COUNTIF($C$20:C1747,"Yes"))),"")</f>
        <v/>
      </c>
      <c r="E1747" s="81" t="str">
        <f t="shared" si="365"/>
        <v/>
      </c>
      <c r="F1747" s="80" t="str">
        <f t="shared" si="372"/>
        <v/>
      </c>
      <c r="G1747" s="80" t="str">
        <f t="shared" si="366"/>
        <v/>
      </c>
      <c r="H1747" s="80" t="str">
        <f t="shared" si="373"/>
        <v/>
      </c>
      <c r="I1747" s="80" t="str">
        <f t="shared" si="367"/>
        <v/>
      </c>
      <c r="J1747" s="80" t="str">
        <f t="shared" si="374"/>
        <v/>
      </c>
      <c r="AG1747" s="16" t="str">
        <f t="shared" si="375"/>
        <v/>
      </c>
      <c r="AH1747" s="69" t="str">
        <f t="shared" si="368"/>
        <v/>
      </c>
      <c r="AI1747" s="70" t="str">
        <f t="shared" si="369"/>
        <v/>
      </c>
      <c r="AJ1747" s="70" t="str">
        <f t="shared" si="370"/>
        <v/>
      </c>
      <c r="AK1747" s="70" t="str">
        <f t="shared" si="376"/>
        <v/>
      </c>
      <c r="AL1747" s="70" t="str">
        <f t="shared" si="377"/>
        <v/>
      </c>
    </row>
    <row r="1748" spans="2:38" ht="15" thickBot="1" x14ac:dyDescent="0.35">
      <c r="B1748" s="79" t="str">
        <f t="shared" si="371"/>
        <v/>
      </c>
      <c r="C1748" s="78" t="str">
        <f t="shared" ref="C1748:C1811" si="378">IF(B1748="","",IF(AND(B1748&lt;=$E$13,B1748&gt;=$E$12),"Yes","No"))</f>
        <v/>
      </c>
      <c r="D1748" s="79" t="str">
        <f>IFERROR(IF(J1747&lt;=0,"",IF(C1748="Yes","",B1748-COUNTIF($C$20:C1748,"Yes"))),"")</f>
        <v/>
      </c>
      <c r="E1748" s="81" t="str">
        <f t="shared" ref="E1748:E1811" si="379">IF($E$9="End of the Period",IF(B1748="","",IF(payment_frequency_EMI_Change="Bi-weekly",first_payment_date_EMI_Change+B1748*VLOOKUP(payment_frequency_EMI_Change,periodic_table,2,0),IF(payment_frequency_EMI_Change="Weekly",first_payment_date_EMI_Change+B1748*VLOOKUP(payment_frequency_EMI_Change,periodic_table,2,0),IF(payment_frequency_EMI_Change="Semi-monthly",first_payment_date_EMI_Change+B1748*VLOOKUP(payment_frequency_EMI_Change,periodic_table,2,0),EDATE(first_payment_date_EMI_Change,B1748*VLOOKUP(payment_frequency_EMI_Change,periodic_table,2,0)))))),IF(B1748="","",IF(payment_frequency_EMI_Change="Bi-weekly",first_payment_date_EMI_Change+(B1748-1)*VLOOKUP(payment_frequency_EMI_Change,periodic_table,2,0),IF(payment_frequency_EMI_Change="Weekly",first_payment_date_EMI_Change+(B1748-1)*VLOOKUP(payment_frequency_EMI_Change,periodic_table,2,0),IF(payment_frequency_EMI_Change="Semi-monthly",first_payment_date_EMI_Change+(B1748-1)*VLOOKUP(payment_frequency_EMI_Change,periodic_table,2,0),EDATE(first_payment_date_EMI_Change,(B1748-1)*VLOOKUP(payment_frequency_EMI_Change,periodic_table,2,0)))))))</f>
        <v/>
      </c>
      <c r="F1748" s="80" t="str">
        <f t="shared" si="372"/>
        <v/>
      </c>
      <c r="G1748" s="80" t="str">
        <f t="shared" ref="G1748:G1811" si="380">IF(AND(Payment_Type_EMI_Change=1,B1748=1),0,IF(B1748="","",IF(C1748="Yes",0,J1747*Compound_Rate_EMI_Change)))</f>
        <v/>
      </c>
      <c r="H1748" s="80" t="str">
        <f t="shared" si="373"/>
        <v/>
      </c>
      <c r="I1748" s="80" t="str">
        <f t="shared" ref="I1748:I1811" si="381">IF(B1748="","",IF(C1748="Yes",J1747*Compound_Rate_EMI_Change,0))</f>
        <v/>
      </c>
      <c r="J1748" s="80" t="str">
        <f t="shared" si="374"/>
        <v/>
      </c>
      <c r="AG1748" s="16" t="str">
        <f t="shared" si="375"/>
        <v/>
      </c>
      <c r="AH1748" s="69" t="str">
        <f t="shared" ref="AH1748:AH1811" si="382">IF($E$9="End of the Period",IF(AG1748="","",IF(payment_frequency_EMI_Change="Bi-weekly",first_payment_date_EMI_Change+AG1748*VLOOKUP(payment_frequency_EMI_Change,periodic_table,2,0),IF(payment_frequency_EMI_Change="Weekly",first_payment_date_EMI_Change+AG1748*VLOOKUP(payment_frequency_EMI_Change,periodic_table,2,0),IF(payment_frequency_EMI_Change="Semi-monthly",first_payment_date_EMI_Change+AG1748*VLOOKUP(payment_frequency_EMI_Change,periodic_table,2,0),EDATE(first_payment_date_EMI_Change,AG1748*VLOOKUP(payment_frequency_EMI_Change,periodic_table,2,0)))))),IF(AG1748="","",IF(payment_frequency_EMI_Change="Bi-weekly",first_payment_date_EMI_Change+(AG1748-1)*VLOOKUP(payment_frequency_EMI_Change,periodic_table,2,0),IF(payment_frequency_EMI_Change="Weekly",first_payment_date_EMI_Change+(AG1748-1)*VLOOKUP(payment_frequency_EMI_Change,periodic_table,2,0),IF(payment_frequency_EMI_Change="Semi-monthly",first_payment_date_EMI_Change+(AG1748-1)*VLOOKUP(payment_frequency_EMI_Change,periodic_table,2,0),EDATE(first_payment_date_EMI_Change,(AG1748-1)*VLOOKUP(payment_frequency_EMI_Change,periodic_table,2,0)))))))</f>
        <v/>
      </c>
      <c r="AI1748" s="70" t="str">
        <f t="shared" ref="AI1748:AI1811" si="383">IF(AG1748="","",IF(AL1747&lt;payment_EMI_Change,AL1747*(1+Compound_Rate_EMI_Change),payment_EMI_Change))</f>
        <v/>
      </c>
      <c r="AJ1748" s="70" t="str">
        <f t="shared" ref="AJ1748:AJ1811" si="384">IF(AND(Payment_Type_EMI_Change=1,AG1748=1),0,IF(AG1748="","",AL1747*Compound_Rate_EMI_Change))</f>
        <v/>
      </c>
      <c r="AK1748" s="70" t="str">
        <f t="shared" si="376"/>
        <v/>
      </c>
      <c r="AL1748" s="70" t="str">
        <f t="shared" si="377"/>
        <v/>
      </c>
    </row>
    <row r="1749" spans="2:38" ht="15" thickBot="1" x14ac:dyDescent="0.35">
      <c r="B1749" s="79" t="str">
        <f t="shared" ref="B1749:B1812" si="385">IFERROR(IF(TRUNC(J1748)&lt;=0,"",B1748+1),"")</f>
        <v/>
      </c>
      <c r="C1749" s="78" t="str">
        <f t="shared" si="378"/>
        <v/>
      </c>
      <c r="D1749" s="79" t="str">
        <f>IFERROR(IF(J1748&lt;=0,"",IF(C1749="Yes","",B1749-COUNTIF($C$20:C1749,"Yes"))),"")</f>
        <v/>
      </c>
      <c r="E1749" s="81" t="str">
        <f t="shared" si="379"/>
        <v/>
      </c>
      <c r="F1749" s="80" t="str">
        <f t="shared" ref="F1749:F1812" si="386">IF(B1749="","",IF(C1749="Yes",0,IF(J1748&lt;payment_EMI_Change,J1748*(1+Compound_Rate_EMI_Change),-PMT($J$5,nper_EMI_Change-B1749+1,J1748))))</f>
        <v/>
      </c>
      <c r="G1749" s="80" t="str">
        <f t="shared" si="380"/>
        <v/>
      </c>
      <c r="H1749" s="80" t="str">
        <f t="shared" ref="H1749:H1812" si="387">IF(B1749="","",F1749-G1749)</f>
        <v/>
      </c>
      <c r="I1749" s="80" t="str">
        <f t="shared" si="381"/>
        <v/>
      </c>
      <c r="J1749" s="80" t="str">
        <f t="shared" ref="J1749:J1812" si="388">IFERROR(IF(B1749="","",J1748-H1749+I1749),"")</f>
        <v/>
      </c>
      <c r="AG1749" s="16" t="str">
        <f t="shared" ref="AG1749:AG1812" si="389">IFERROR(IF(AL1748&lt;=0,"",AG1748+1),"")</f>
        <v/>
      </c>
      <c r="AH1749" s="69" t="str">
        <f t="shared" si="382"/>
        <v/>
      </c>
      <c r="AI1749" s="70" t="str">
        <f t="shared" si="383"/>
        <v/>
      </c>
      <c r="AJ1749" s="70" t="str">
        <f t="shared" si="384"/>
        <v/>
      </c>
      <c r="AK1749" s="70" t="str">
        <f t="shared" ref="AK1749:AK1812" si="390">IF(AG1749="","",AI1749-AJ1749)</f>
        <v/>
      </c>
      <c r="AL1749" s="70" t="str">
        <f t="shared" ref="AL1749:AL1812" si="391">IFERROR(IF(AK1749&lt;=0,"",AL1748-AK1749),"")</f>
        <v/>
      </c>
    </row>
    <row r="1750" spans="2:38" ht="15" thickBot="1" x14ac:dyDescent="0.35">
      <c r="B1750" s="79" t="str">
        <f t="shared" si="385"/>
        <v/>
      </c>
      <c r="C1750" s="78" t="str">
        <f t="shared" si="378"/>
        <v/>
      </c>
      <c r="D1750" s="79" t="str">
        <f>IFERROR(IF(J1749&lt;=0,"",IF(C1750="Yes","",B1750-COUNTIF($C$20:C1750,"Yes"))),"")</f>
        <v/>
      </c>
      <c r="E1750" s="81" t="str">
        <f t="shared" si="379"/>
        <v/>
      </c>
      <c r="F1750" s="80" t="str">
        <f t="shared" si="386"/>
        <v/>
      </c>
      <c r="G1750" s="80" t="str">
        <f t="shared" si="380"/>
        <v/>
      </c>
      <c r="H1750" s="80" t="str">
        <f t="shared" si="387"/>
        <v/>
      </c>
      <c r="I1750" s="80" t="str">
        <f t="shared" si="381"/>
        <v/>
      </c>
      <c r="J1750" s="80" t="str">
        <f t="shared" si="388"/>
        <v/>
      </c>
      <c r="AG1750" s="16" t="str">
        <f t="shared" si="389"/>
        <v/>
      </c>
      <c r="AH1750" s="69" t="str">
        <f t="shared" si="382"/>
        <v/>
      </c>
      <c r="AI1750" s="70" t="str">
        <f t="shared" si="383"/>
        <v/>
      </c>
      <c r="AJ1750" s="70" t="str">
        <f t="shared" si="384"/>
        <v/>
      </c>
      <c r="AK1750" s="70" t="str">
        <f t="shared" si="390"/>
        <v/>
      </c>
      <c r="AL1750" s="70" t="str">
        <f t="shared" si="391"/>
        <v/>
      </c>
    </row>
    <row r="1751" spans="2:38" ht="15" thickBot="1" x14ac:dyDescent="0.35">
      <c r="B1751" s="79" t="str">
        <f t="shared" si="385"/>
        <v/>
      </c>
      <c r="C1751" s="78" t="str">
        <f t="shared" si="378"/>
        <v/>
      </c>
      <c r="D1751" s="79" t="str">
        <f>IFERROR(IF(J1750&lt;=0,"",IF(C1751="Yes","",B1751-COUNTIF($C$20:C1751,"Yes"))),"")</f>
        <v/>
      </c>
      <c r="E1751" s="81" t="str">
        <f t="shared" si="379"/>
        <v/>
      </c>
      <c r="F1751" s="80" t="str">
        <f t="shared" si="386"/>
        <v/>
      </c>
      <c r="G1751" s="80" t="str">
        <f t="shared" si="380"/>
        <v/>
      </c>
      <c r="H1751" s="80" t="str">
        <f t="shared" si="387"/>
        <v/>
      </c>
      <c r="I1751" s="80" t="str">
        <f t="shared" si="381"/>
        <v/>
      </c>
      <c r="J1751" s="80" t="str">
        <f t="shared" si="388"/>
        <v/>
      </c>
      <c r="AG1751" s="16" t="str">
        <f t="shared" si="389"/>
        <v/>
      </c>
      <c r="AH1751" s="69" t="str">
        <f t="shared" si="382"/>
        <v/>
      </c>
      <c r="AI1751" s="70" t="str">
        <f t="shared" si="383"/>
        <v/>
      </c>
      <c r="AJ1751" s="70" t="str">
        <f t="shared" si="384"/>
        <v/>
      </c>
      <c r="AK1751" s="70" t="str">
        <f t="shared" si="390"/>
        <v/>
      </c>
      <c r="AL1751" s="70" t="str">
        <f t="shared" si="391"/>
        <v/>
      </c>
    </row>
    <row r="1752" spans="2:38" ht="15" thickBot="1" x14ac:dyDescent="0.35">
      <c r="B1752" s="79" t="str">
        <f t="shared" si="385"/>
        <v/>
      </c>
      <c r="C1752" s="78" t="str">
        <f t="shared" si="378"/>
        <v/>
      </c>
      <c r="D1752" s="79" t="str">
        <f>IFERROR(IF(J1751&lt;=0,"",IF(C1752="Yes","",B1752-COUNTIF($C$20:C1752,"Yes"))),"")</f>
        <v/>
      </c>
      <c r="E1752" s="81" t="str">
        <f t="shared" si="379"/>
        <v/>
      </c>
      <c r="F1752" s="80" t="str">
        <f t="shared" si="386"/>
        <v/>
      </c>
      <c r="G1752" s="80" t="str">
        <f t="shared" si="380"/>
        <v/>
      </c>
      <c r="H1752" s="80" t="str">
        <f t="shared" si="387"/>
        <v/>
      </c>
      <c r="I1752" s="80" t="str">
        <f t="shared" si="381"/>
        <v/>
      </c>
      <c r="J1752" s="80" t="str">
        <f t="shared" si="388"/>
        <v/>
      </c>
      <c r="AG1752" s="16" t="str">
        <f t="shared" si="389"/>
        <v/>
      </c>
      <c r="AH1752" s="69" t="str">
        <f t="shared" si="382"/>
        <v/>
      </c>
      <c r="AI1752" s="70" t="str">
        <f t="shared" si="383"/>
        <v/>
      </c>
      <c r="AJ1752" s="70" t="str">
        <f t="shared" si="384"/>
        <v/>
      </c>
      <c r="AK1752" s="70" t="str">
        <f t="shared" si="390"/>
        <v/>
      </c>
      <c r="AL1752" s="70" t="str">
        <f t="shared" si="391"/>
        <v/>
      </c>
    </row>
    <row r="1753" spans="2:38" ht="15" thickBot="1" x14ac:dyDescent="0.35">
      <c r="B1753" s="79" t="str">
        <f t="shared" si="385"/>
        <v/>
      </c>
      <c r="C1753" s="78" t="str">
        <f t="shared" si="378"/>
        <v/>
      </c>
      <c r="D1753" s="79" t="str">
        <f>IFERROR(IF(J1752&lt;=0,"",IF(C1753="Yes","",B1753-COUNTIF($C$20:C1753,"Yes"))),"")</f>
        <v/>
      </c>
      <c r="E1753" s="81" t="str">
        <f t="shared" si="379"/>
        <v/>
      </c>
      <c r="F1753" s="80" t="str">
        <f t="shared" si="386"/>
        <v/>
      </c>
      <c r="G1753" s="80" t="str">
        <f t="shared" si="380"/>
        <v/>
      </c>
      <c r="H1753" s="80" t="str">
        <f t="shared" si="387"/>
        <v/>
      </c>
      <c r="I1753" s="80" t="str">
        <f t="shared" si="381"/>
        <v/>
      </c>
      <c r="J1753" s="80" t="str">
        <f t="shared" si="388"/>
        <v/>
      </c>
      <c r="AG1753" s="16" t="str">
        <f t="shared" si="389"/>
        <v/>
      </c>
      <c r="AH1753" s="69" t="str">
        <f t="shared" si="382"/>
        <v/>
      </c>
      <c r="AI1753" s="70" t="str">
        <f t="shared" si="383"/>
        <v/>
      </c>
      <c r="AJ1753" s="70" t="str">
        <f t="shared" si="384"/>
        <v/>
      </c>
      <c r="AK1753" s="70" t="str">
        <f t="shared" si="390"/>
        <v/>
      </c>
      <c r="AL1753" s="70" t="str">
        <f t="shared" si="391"/>
        <v/>
      </c>
    </row>
    <row r="1754" spans="2:38" ht="15" thickBot="1" x14ac:dyDescent="0.35">
      <c r="B1754" s="79" t="str">
        <f t="shared" si="385"/>
        <v/>
      </c>
      <c r="C1754" s="78" t="str">
        <f t="shared" si="378"/>
        <v/>
      </c>
      <c r="D1754" s="79" t="str">
        <f>IFERROR(IF(J1753&lt;=0,"",IF(C1754="Yes","",B1754-COUNTIF($C$20:C1754,"Yes"))),"")</f>
        <v/>
      </c>
      <c r="E1754" s="81" t="str">
        <f t="shared" si="379"/>
        <v/>
      </c>
      <c r="F1754" s="80" t="str">
        <f t="shared" si="386"/>
        <v/>
      </c>
      <c r="G1754" s="80" t="str">
        <f t="shared" si="380"/>
        <v/>
      </c>
      <c r="H1754" s="80" t="str">
        <f t="shared" si="387"/>
        <v/>
      </c>
      <c r="I1754" s="80" t="str">
        <f t="shared" si="381"/>
        <v/>
      </c>
      <c r="J1754" s="80" t="str">
        <f t="shared" si="388"/>
        <v/>
      </c>
      <c r="AG1754" s="16" t="str">
        <f t="shared" si="389"/>
        <v/>
      </c>
      <c r="AH1754" s="69" t="str">
        <f t="shared" si="382"/>
        <v/>
      </c>
      <c r="AI1754" s="70" t="str">
        <f t="shared" si="383"/>
        <v/>
      </c>
      <c r="AJ1754" s="70" t="str">
        <f t="shared" si="384"/>
        <v/>
      </c>
      <c r="AK1754" s="70" t="str">
        <f t="shared" si="390"/>
        <v/>
      </c>
      <c r="AL1754" s="70" t="str">
        <f t="shared" si="391"/>
        <v/>
      </c>
    </row>
    <row r="1755" spans="2:38" ht="15" thickBot="1" x14ac:dyDescent="0.35">
      <c r="B1755" s="79" t="str">
        <f t="shared" si="385"/>
        <v/>
      </c>
      <c r="C1755" s="78" t="str">
        <f t="shared" si="378"/>
        <v/>
      </c>
      <c r="D1755" s="79" t="str">
        <f>IFERROR(IF(J1754&lt;=0,"",IF(C1755="Yes","",B1755-COUNTIF($C$20:C1755,"Yes"))),"")</f>
        <v/>
      </c>
      <c r="E1755" s="81" t="str">
        <f t="shared" si="379"/>
        <v/>
      </c>
      <c r="F1755" s="80" t="str">
        <f t="shared" si="386"/>
        <v/>
      </c>
      <c r="G1755" s="80" t="str">
        <f t="shared" si="380"/>
        <v/>
      </c>
      <c r="H1755" s="80" t="str">
        <f t="shared" si="387"/>
        <v/>
      </c>
      <c r="I1755" s="80" t="str">
        <f t="shared" si="381"/>
        <v/>
      </c>
      <c r="J1755" s="80" t="str">
        <f t="shared" si="388"/>
        <v/>
      </c>
      <c r="AG1755" s="16" t="str">
        <f t="shared" si="389"/>
        <v/>
      </c>
      <c r="AH1755" s="69" t="str">
        <f t="shared" si="382"/>
        <v/>
      </c>
      <c r="AI1755" s="70" t="str">
        <f t="shared" si="383"/>
        <v/>
      </c>
      <c r="AJ1755" s="70" t="str">
        <f t="shared" si="384"/>
        <v/>
      </c>
      <c r="AK1755" s="70" t="str">
        <f t="shared" si="390"/>
        <v/>
      </c>
      <c r="AL1755" s="70" t="str">
        <f t="shared" si="391"/>
        <v/>
      </c>
    </row>
    <row r="1756" spans="2:38" ht="15" thickBot="1" x14ac:dyDescent="0.35">
      <c r="B1756" s="79" t="str">
        <f t="shared" si="385"/>
        <v/>
      </c>
      <c r="C1756" s="78" t="str">
        <f t="shared" si="378"/>
        <v/>
      </c>
      <c r="D1756" s="79" t="str">
        <f>IFERROR(IF(J1755&lt;=0,"",IF(C1756="Yes","",B1756-COUNTIF($C$20:C1756,"Yes"))),"")</f>
        <v/>
      </c>
      <c r="E1756" s="81" t="str">
        <f t="shared" si="379"/>
        <v/>
      </c>
      <c r="F1756" s="80" t="str">
        <f t="shared" si="386"/>
        <v/>
      </c>
      <c r="G1756" s="80" t="str">
        <f t="shared" si="380"/>
        <v/>
      </c>
      <c r="H1756" s="80" t="str">
        <f t="shared" si="387"/>
        <v/>
      </c>
      <c r="I1756" s="80" t="str">
        <f t="shared" si="381"/>
        <v/>
      </c>
      <c r="J1756" s="80" t="str">
        <f t="shared" si="388"/>
        <v/>
      </c>
      <c r="AG1756" s="16" t="str">
        <f t="shared" si="389"/>
        <v/>
      </c>
      <c r="AH1756" s="69" t="str">
        <f t="shared" si="382"/>
        <v/>
      </c>
      <c r="AI1756" s="70" t="str">
        <f t="shared" si="383"/>
        <v/>
      </c>
      <c r="AJ1756" s="70" t="str">
        <f t="shared" si="384"/>
        <v/>
      </c>
      <c r="AK1756" s="70" t="str">
        <f t="shared" si="390"/>
        <v/>
      </c>
      <c r="AL1756" s="70" t="str">
        <f t="shared" si="391"/>
        <v/>
      </c>
    </row>
    <row r="1757" spans="2:38" ht="15" thickBot="1" x14ac:dyDescent="0.35">
      <c r="B1757" s="79" t="str">
        <f t="shared" si="385"/>
        <v/>
      </c>
      <c r="C1757" s="78" t="str">
        <f t="shared" si="378"/>
        <v/>
      </c>
      <c r="D1757" s="79" t="str">
        <f>IFERROR(IF(J1756&lt;=0,"",IF(C1757="Yes","",B1757-COUNTIF($C$20:C1757,"Yes"))),"")</f>
        <v/>
      </c>
      <c r="E1757" s="81" t="str">
        <f t="shared" si="379"/>
        <v/>
      </c>
      <c r="F1757" s="80" t="str">
        <f t="shared" si="386"/>
        <v/>
      </c>
      <c r="G1757" s="80" t="str">
        <f t="shared" si="380"/>
        <v/>
      </c>
      <c r="H1757" s="80" t="str">
        <f t="shared" si="387"/>
        <v/>
      </c>
      <c r="I1757" s="80" t="str">
        <f t="shared" si="381"/>
        <v/>
      </c>
      <c r="J1757" s="80" t="str">
        <f t="shared" si="388"/>
        <v/>
      </c>
      <c r="AG1757" s="16" t="str">
        <f t="shared" si="389"/>
        <v/>
      </c>
      <c r="AH1757" s="69" t="str">
        <f t="shared" si="382"/>
        <v/>
      </c>
      <c r="AI1757" s="70" t="str">
        <f t="shared" si="383"/>
        <v/>
      </c>
      <c r="AJ1757" s="70" t="str">
        <f t="shared" si="384"/>
        <v/>
      </c>
      <c r="AK1757" s="70" t="str">
        <f t="shared" si="390"/>
        <v/>
      </c>
      <c r="AL1757" s="70" t="str">
        <f t="shared" si="391"/>
        <v/>
      </c>
    </row>
    <row r="1758" spans="2:38" ht="15" thickBot="1" x14ac:dyDescent="0.35">
      <c r="B1758" s="79" t="str">
        <f t="shared" si="385"/>
        <v/>
      </c>
      <c r="C1758" s="78" t="str">
        <f t="shared" si="378"/>
        <v/>
      </c>
      <c r="D1758" s="79" t="str">
        <f>IFERROR(IF(J1757&lt;=0,"",IF(C1758="Yes","",B1758-COUNTIF($C$20:C1758,"Yes"))),"")</f>
        <v/>
      </c>
      <c r="E1758" s="81" t="str">
        <f t="shared" si="379"/>
        <v/>
      </c>
      <c r="F1758" s="80" t="str">
        <f t="shared" si="386"/>
        <v/>
      </c>
      <c r="G1758" s="80" t="str">
        <f t="shared" si="380"/>
        <v/>
      </c>
      <c r="H1758" s="80" t="str">
        <f t="shared" si="387"/>
        <v/>
      </c>
      <c r="I1758" s="80" t="str">
        <f t="shared" si="381"/>
        <v/>
      </c>
      <c r="J1758" s="80" t="str">
        <f t="shared" si="388"/>
        <v/>
      </c>
      <c r="AG1758" s="16" t="str">
        <f t="shared" si="389"/>
        <v/>
      </c>
      <c r="AH1758" s="69" t="str">
        <f t="shared" si="382"/>
        <v/>
      </c>
      <c r="AI1758" s="70" t="str">
        <f t="shared" si="383"/>
        <v/>
      </c>
      <c r="AJ1758" s="70" t="str">
        <f t="shared" si="384"/>
        <v/>
      </c>
      <c r="AK1758" s="70" t="str">
        <f t="shared" si="390"/>
        <v/>
      </c>
      <c r="AL1758" s="70" t="str">
        <f t="shared" si="391"/>
        <v/>
      </c>
    </row>
    <row r="1759" spans="2:38" ht="15" thickBot="1" x14ac:dyDescent="0.35">
      <c r="B1759" s="79" t="str">
        <f t="shared" si="385"/>
        <v/>
      </c>
      <c r="C1759" s="78" t="str">
        <f t="shared" si="378"/>
        <v/>
      </c>
      <c r="D1759" s="79" t="str">
        <f>IFERROR(IF(J1758&lt;=0,"",IF(C1759="Yes","",B1759-COUNTIF($C$20:C1759,"Yes"))),"")</f>
        <v/>
      </c>
      <c r="E1759" s="81" t="str">
        <f t="shared" si="379"/>
        <v/>
      </c>
      <c r="F1759" s="80" t="str">
        <f t="shared" si="386"/>
        <v/>
      </c>
      <c r="G1759" s="80" t="str">
        <f t="shared" si="380"/>
        <v/>
      </c>
      <c r="H1759" s="80" t="str">
        <f t="shared" si="387"/>
        <v/>
      </c>
      <c r="I1759" s="80" t="str">
        <f t="shared" si="381"/>
        <v/>
      </c>
      <c r="J1759" s="80" t="str">
        <f t="shared" si="388"/>
        <v/>
      </c>
      <c r="AG1759" s="16" t="str">
        <f t="shared" si="389"/>
        <v/>
      </c>
      <c r="AH1759" s="69" t="str">
        <f t="shared" si="382"/>
        <v/>
      </c>
      <c r="AI1759" s="70" t="str">
        <f t="shared" si="383"/>
        <v/>
      </c>
      <c r="AJ1759" s="70" t="str">
        <f t="shared" si="384"/>
        <v/>
      </c>
      <c r="AK1759" s="70" t="str">
        <f t="shared" si="390"/>
        <v/>
      </c>
      <c r="AL1759" s="70" t="str">
        <f t="shared" si="391"/>
        <v/>
      </c>
    </row>
    <row r="1760" spans="2:38" ht="15" thickBot="1" x14ac:dyDescent="0.35">
      <c r="B1760" s="79" t="str">
        <f t="shared" si="385"/>
        <v/>
      </c>
      <c r="C1760" s="78" t="str">
        <f t="shared" si="378"/>
        <v/>
      </c>
      <c r="D1760" s="79" t="str">
        <f>IFERROR(IF(J1759&lt;=0,"",IF(C1760="Yes","",B1760-COUNTIF($C$20:C1760,"Yes"))),"")</f>
        <v/>
      </c>
      <c r="E1760" s="81" t="str">
        <f t="shared" si="379"/>
        <v/>
      </c>
      <c r="F1760" s="80" t="str">
        <f t="shared" si="386"/>
        <v/>
      </c>
      <c r="G1760" s="80" t="str">
        <f t="shared" si="380"/>
        <v/>
      </c>
      <c r="H1760" s="80" t="str">
        <f t="shared" si="387"/>
        <v/>
      </c>
      <c r="I1760" s="80" t="str">
        <f t="shared" si="381"/>
        <v/>
      </c>
      <c r="J1760" s="80" t="str">
        <f t="shared" si="388"/>
        <v/>
      </c>
      <c r="AG1760" s="16" t="str">
        <f t="shared" si="389"/>
        <v/>
      </c>
      <c r="AH1760" s="69" t="str">
        <f t="shared" si="382"/>
        <v/>
      </c>
      <c r="AI1760" s="70" t="str">
        <f t="shared" si="383"/>
        <v/>
      </c>
      <c r="AJ1760" s="70" t="str">
        <f t="shared" si="384"/>
        <v/>
      </c>
      <c r="AK1760" s="70" t="str">
        <f t="shared" si="390"/>
        <v/>
      </c>
      <c r="AL1760" s="70" t="str">
        <f t="shared" si="391"/>
        <v/>
      </c>
    </row>
    <row r="1761" spans="2:38" ht="15" thickBot="1" x14ac:dyDescent="0.35">
      <c r="B1761" s="79" t="str">
        <f t="shared" si="385"/>
        <v/>
      </c>
      <c r="C1761" s="78" t="str">
        <f t="shared" si="378"/>
        <v/>
      </c>
      <c r="D1761" s="79" t="str">
        <f>IFERROR(IF(J1760&lt;=0,"",IF(C1761="Yes","",B1761-COUNTIF($C$20:C1761,"Yes"))),"")</f>
        <v/>
      </c>
      <c r="E1761" s="81" t="str">
        <f t="shared" si="379"/>
        <v/>
      </c>
      <c r="F1761" s="80" t="str">
        <f t="shared" si="386"/>
        <v/>
      </c>
      <c r="G1761" s="80" t="str">
        <f t="shared" si="380"/>
        <v/>
      </c>
      <c r="H1761" s="80" t="str">
        <f t="shared" si="387"/>
        <v/>
      </c>
      <c r="I1761" s="80" t="str">
        <f t="shared" si="381"/>
        <v/>
      </c>
      <c r="J1761" s="80" t="str">
        <f t="shared" si="388"/>
        <v/>
      </c>
      <c r="AG1761" s="16" t="str">
        <f t="shared" si="389"/>
        <v/>
      </c>
      <c r="AH1761" s="69" t="str">
        <f t="shared" si="382"/>
        <v/>
      </c>
      <c r="AI1761" s="70" t="str">
        <f t="shared" si="383"/>
        <v/>
      </c>
      <c r="AJ1761" s="70" t="str">
        <f t="shared" si="384"/>
        <v/>
      </c>
      <c r="AK1761" s="70" t="str">
        <f t="shared" si="390"/>
        <v/>
      </c>
      <c r="AL1761" s="70" t="str">
        <f t="shared" si="391"/>
        <v/>
      </c>
    </row>
    <row r="1762" spans="2:38" ht="15" thickBot="1" x14ac:dyDescent="0.35">
      <c r="B1762" s="79" t="str">
        <f t="shared" si="385"/>
        <v/>
      </c>
      <c r="C1762" s="78" t="str">
        <f t="shared" si="378"/>
        <v/>
      </c>
      <c r="D1762" s="79" t="str">
        <f>IFERROR(IF(J1761&lt;=0,"",IF(C1762="Yes","",B1762-COUNTIF($C$20:C1762,"Yes"))),"")</f>
        <v/>
      </c>
      <c r="E1762" s="81" t="str">
        <f t="shared" si="379"/>
        <v/>
      </c>
      <c r="F1762" s="80" t="str">
        <f t="shared" si="386"/>
        <v/>
      </c>
      <c r="G1762" s="80" t="str">
        <f t="shared" si="380"/>
        <v/>
      </c>
      <c r="H1762" s="80" t="str">
        <f t="shared" si="387"/>
        <v/>
      </c>
      <c r="I1762" s="80" t="str">
        <f t="shared" si="381"/>
        <v/>
      </c>
      <c r="J1762" s="80" t="str">
        <f t="shared" si="388"/>
        <v/>
      </c>
      <c r="AG1762" s="16" t="str">
        <f t="shared" si="389"/>
        <v/>
      </c>
      <c r="AH1762" s="69" t="str">
        <f t="shared" si="382"/>
        <v/>
      </c>
      <c r="AI1762" s="70" t="str">
        <f t="shared" si="383"/>
        <v/>
      </c>
      <c r="AJ1762" s="70" t="str">
        <f t="shared" si="384"/>
        <v/>
      </c>
      <c r="AK1762" s="70" t="str">
        <f t="shared" si="390"/>
        <v/>
      </c>
      <c r="AL1762" s="70" t="str">
        <f t="shared" si="391"/>
        <v/>
      </c>
    </row>
    <row r="1763" spans="2:38" ht="15" thickBot="1" x14ac:dyDescent="0.35">
      <c r="B1763" s="79" t="str">
        <f t="shared" si="385"/>
        <v/>
      </c>
      <c r="C1763" s="78" t="str">
        <f t="shared" si="378"/>
        <v/>
      </c>
      <c r="D1763" s="79" t="str">
        <f>IFERROR(IF(J1762&lt;=0,"",IF(C1763="Yes","",B1763-COUNTIF($C$20:C1763,"Yes"))),"")</f>
        <v/>
      </c>
      <c r="E1763" s="81" t="str">
        <f t="shared" si="379"/>
        <v/>
      </c>
      <c r="F1763" s="80" t="str">
        <f t="shared" si="386"/>
        <v/>
      </c>
      <c r="G1763" s="80" t="str">
        <f t="shared" si="380"/>
        <v/>
      </c>
      <c r="H1763" s="80" t="str">
        <f t="shared" si="387"/>
        <v/>
      </c>
      <c r="I1763" s="80" t="str">
        <f t="shared" si="381"/>
        <v/>
      </c>
      <c r="J1763" s="80" t="str">
        <f t="shared" si="388"/>
        <v/>
      </c>
      <c r="AG1763" s="16" t="str">
        <f t="shared" si="389"/>
        <v/>
      </c>
      <c r="AH1763" s="69" t="str">
        <f t="shared" si="382"/>
        <v/>
      </c>
      <c r="AI1763" s="70" t="str">
        <f t="shared" si="383"/>
        <v/>
      </c>
      <c r="AJ1763" s="70" t="str">
        <f t="shared" si="384"/>
        <v/>
      </c>
      <c r="AK1763" s="70" t="str">
        <f t="shared" si="390"/>
        <v/>
      </c>
      <c r="AL1763" s="70" t="str">
        <f t="shared" si="391"/>
        <v/>
      </c>
    </row>
    <row r="1764" spans="2:38" ht="15" thickBot="1" x14ac:dyDescent="0.35">
      <c r="B1764" s="79" t="str">
        <f t="shared" si="385"/>
        <v/>
      </c>
      <c r="C1764" s="78" t="str">
        <f t="shared" si="378"/>
        <v/>
      </c>
      <c r="D1764" s="79" t="str">
        <f>IFERROR(IF(J1763&lt;=0,"",IF(C1764="Yes","",B1764-COUNTIF($C$20:C1764,"Yes"))),"")</f>
        <v/>
      </c>
      <c r="E1764" s="81" t="str">
        <f t="shared" si="379"/>
        <v/>
      </c>
      <c r="F1764" s="80" t="str">
        <f t="shared" si="386"/>
        <v/>
      </c>
      <c r="G1764" s="80" t="str">
        <f t="shared" si="380"/>
        <v/>
      </c>
      <c r="H1764" s="80" t="str">
        <f t="shared" si="387"/>
        <v/>
      </c>
      <c r="I1764" s="80" t="str">
        <f t="shared" si="381"/>
        <v/>
      </c>
      <c r="J1764" s="80" t="str">
        <f t="shared" si="388"/>
        <v/>
      </c>
      <c r="AG1764" s="16" t="str">
        <f t="shared" si="389"/>
        <v/>
      </c>
      <c r="AH1764" s="69" t="str">
        <f t="shared" si="382"/>
        <v/>
      </c>
      <c r="AI1764" s="70" t="str">
        <f t="shared" si="383"/>
        <v/>
      </c>
      <c r="AJ1764" s="70" t="str">
        <f t="shared" si="384"/>
        <v/>
      </c>
      <c r="AK1764" s="70" t="str">
        <f t="shared" si="390"/>
        <v/>
      </c>
      <c r="AL1764" s="70" t="str">
        <f t="shared" si="391"/>
        <v/>
      </c>
    </row>
    <row r="1765" spans="2:38" ht="15" thickBot="1" x14ac:dyDescent="0.35">
      <c r="B1765" s="79" t="str">
        <f t="shared" si="385"/>
        <v/>
      </c>
      <c r="C1765" s="78" t="str">
        <f t="shared" si="378"/>
        <v/>
      </c>
      <c r="D1765" s="79" t="str">
        <f>IFERROR(IF(J1764&lt;=0,"",IF(C1765="Yes","",B1765-COUNTIF($C$20:C1765,"Yes"))),"")</f>
        <v/>
      </c>
      <c r="E1765" s="81" t="str">
        <f t="shared" si="379"/>
        <v/>
      </c>
      <c r="F1765" s="80" t="str">
        <f t="shared" si="386"/>
        <v/>
      </c>
      <c r="G1765" s="80" t="str">
        <f t="shared" si="380"/>
        <v/>
      </c>
      <c r="H1765" s="80" t="str">
        <f t="shared" si="387"/>
        <v/>
      </c>
      <c r="I1765" s="80" t="str">
        <f t="shared" si="381"/>
        <v/>
      </c>
      <c r="J1765" s="80" t="str">
        <f t="shared" si="388"/>
        <v/>
      </c>
      <c r="AG1765" s="16" t="str">
        <f t="shared" si="389"/>
        <v/>
      </c>
      <c r="AH1765" s="69" t="str">
        <f t="shared" si="382"/>
        <v/>
      </c>
      <c r="AI1765" s="70" t="str">
        <f t="shared" si="383"/>
        <v/>
      </c>
      <c r="AJ1765" s="70" t="str">
        <f t="shared" si="384"/>
        <v/>
      </c>
      <c r="AK1765" s="70" t="str">
        <f t="shared" si="390"/>
        <v/>
      </c>
      <c r="AL1765" s="70" t="str">
        <f t="shared" si="391"/>
        <v/>
      </c>
    </row>
    <row r="1766" spans="2:38" ht="15" thickBot="1" x14ac:dyDescent="0.35">
      <c r="B1766" s="79" t="str">
        <f t="shared" si="385"/>
        <v/>
      </c>
      <c r="C1766" s="78" t="str">
        <f t="shared" si="378"/>
        <v/>
      </c>
      <c r="D1766" s="79" t="str">
        <f>IFERROR(IF(J1765&lt;=0,"",IF(C1766="Yes","",B1766-COUNTIF($C$20:C1766,"Yes"))),"")</f>
        <v/>
      </c>
      <c r="E1766" s="81" t="str">
        <f t="shared" si="379"/>
        <v/>
      </c>
      <c r="F1766" s="80" t="str">
        <f t="shared" si="386"/>
        <v/>
      </c>
      <c r="G1766" s="80" t="str">
        <f t="shared" si="380"/>
        <v/>
      </c>
      <c r="H1766" s="80" t="str">
        <f t="shared" si="387"/>
        <v/>
      </c>
      <c r="I1766" s="80" t="str">
        <f t="shared" si="381"/>
        <v/>
      </c>
      <c r="J1766" s="80" t="str">
        <f t="shared" si="388"/>
        <v/>
      </c>
      <c r="AG1766" s="16" t="str">
        <f t="shared" si="389"/>
        <v/>
      </c>
      <c r="AH1766" s="69" t="str">
        <f t="shared" si="382"/>
        <v/>
      </c>
      <c r="AI1766" s="70" t="str">
        <f t="shared" si="383"/>
        <v/>
      </c>
      <c r="AJ1766" s="70" t="str">
        <f t="shared" si="384"/>
        <v/>
      </c>
      <c r="AK1766" s="70" t="str">
        <f t="shared" si="390"/>
        <v/>
      </c>
      <c r="AL1766" s="70" t="str">
        <f t="shared" si="391"/>
        <v/>
      </c>
    </row>
    <row r="1767" spans="2:38" ht="15" thickBot="1" x14ac:dyDescent="0.35">
      <c r="B1767" s="79" t="str">
        <f t="shared" si="385"/>
        <v/>
      </c>
      <c r="C1767" s="78" t="str">
        <f t="shared" si="378"/>
        <v/>
      </c>
      <c r="D1767" s="79" t="str">
        <f>IFERROR(IF(J1766&lt;=0,"",IF(C1767="Yes","",B1767-COUNTIF($C$20:C1767,"Yes"))),"")</f>
        <v/>
      </c>
      <c r="E1767" s="81" t="str">
        <f t="shared" si="379"/>
        <v/>
      </c>
      <c r="F1767" s="80" t="str">
        <f t="shared" si="386"/>
        <v/>
      </c>
      <c r="G1767" s="80" t="str">
        <f t="shared" si="380"/>
        <v/>
      </c>
      <c r="H1767" s="80" t="str">
        <f t="shared" si="387"/>
        <v/>
      </c>
      <c r="I1767" s="80" t="str">
        <f t="shared" si="381"/>
        <v/>
      </c>
      <c r="J1767" s="80" t="str">
        <f t="shared" si="388"/>
        <v/>
      </c>
      <c r="AG1767" s="16" t="str">
        <f t="shared" si="389"/>
        <v/>
      </c>
      <c r="AH1767" s="69" t="str">
        <f t="shared" si="382"/>
        <v/>
      </c>
      <c r="AI1767" s="70" t="str">
        <f t="shared" si="383"/>
        <v/>
      </c>
      <c r="AJ1767" s="70" t="str">
        <f t="shared" si="384"/>
        <v/>
      </c>
      <c r="AK1767" s="70" t="str">
        <f t="shared" si="390"/>
        <v/>
      </c>
      <c r="AL1767" s="70" t="str">
        <f t="shared" si="391"/>
        <v/>
      </c>
    </row>
    <row r="1768" spans="2:38" ht="15" thickBot="1" x14ac:dyDescent="0.35">
      <c r="B1768" s="79" t="str">
        <f t="shared" si="385"/>
        <v/>
      </c>
      <c r="C1768" s="78" t="str">
        <f t="shared" si="378"/>
        <v/>
      </c>
      <c r="D1768" s="79" t="str">
        <f>IFERROR(IF(J1767&lt;=0,"",IF(C1768="Yes","",B1768-COUNTIF($C$20:C1768,"Yes"))),"")</f>
        <v/>
      </c>
      <c r="E1768" s="81" t="str">
        <f t="shared" si="379"/>
        <v/>
      </c>
      <c r="F1768" s="80" t="str">
        <f t="shared" si="386"/>
        <v/>
      </c>
      <c r="G1768" s="80" t="str">
        <f t="shared" si="380"/>
        <v/>
      </c>
      <c r="H1768" s="80" t="str">
        <f t="shared" si="387"/>
        <v/>
      </c>
      <c r="I1768" s="80" t="str">
        <f t="shared" si="381"/>
        <v/>
      </c>
      <c r="J1768" s="80" t="str">
        <f t="shared" si="388"/>
        <v/>
      </c>
      <c r="AG1768" s="16" t="str">
        <f t="shared" si="389"/>
        <v/>
      </c>
      <c r="AH1768" s="69" t="str">
        <f t="shared" si="382"/>
        <v/>
      </c>
      <c r="AI1768" s="70" t="str">
        <f t="shared" si="383"/>
        <v/>
      </c>
      <c r="AJ1768" s="70" t="str">
        <f t="shared" si="384"/>
        <v/>
      </c>
      <c r="AK1768" s="70" t="str">
        <f t="shared" si="390"/>
        <v/>
      </c>
      <c r="AL1768" s="70" t="str">
        <f t="shared" si="391"/>
        <v/>
      </c>
    </row>
    <row r="1769" spans="2:38" ht="15" thickBot="1" x14ac:dyDescent="0.35">
      <c r="B1769" s="79" t="str">
        <f t="shared" si="385"/>
        <v/>
      </c>
      <c r="C1769" s="78" t="str">
        <f t="shared" si="378"/>
        <v/>
      </c>
      <c r="D1769" s="79" t="str">
        <f>IFERROR(IF(J1768&lt;=0,"",IF(C1769="Yes","",B1769-COUNTIF($C$20:C1769,"Yes"))),"")</f>
        <v/>
      </c>
      <c r="E1769" s="81" t="str">
        <f t="shared" si="379"/>
        <v/>
      </c>
      <c r="F1769" s="80" t="str">
        <f t="shared" si="386"/>
        <v/>
      </c>
      <c r="G1769" s="80" t="str">
        <f t="shared" si="380"/>
        <v/>
      </c>
      <c r="H1769" s="80" t="str">
        <f t="shared" si="387"/>
        <v/>
      </c>
      <c r="I1769" s="80" t="str">
        <f t="shared" si="381"/>
        <v/>
      </c>
      <c r="J1769" s="80" t="str">
        <f t="shared" si="388"/>
        <v/>
      </c>
      <c r="AG1769" s="16" t="str">
        <f t="shared" si="389"/>
        <v/>
      </c>
      <c r="AH1769" s="69" t="str">
        <f t="shared" si="382"/>
        <v/>
      </c>
      <c r="AI1769" s="70" t="str">
        <f t="shared" si="383"/>
        <v/>
      </c>
      <c r="AJ1769" s="70" t="str">
        <f t="shared" si="384"/>
        <v/>
      </c>
      <c r="AK1769" s="70" t="str">
        <f t="shared" si="390"/>
        <v/>
      </c>
      <c r="AL1769" s="70" t="str">
        <f t="shared" si="391"/>
        <v/>
      </c>
    </row>
    <row r="1770" spans="2:38" ht="15" thickBot="1" x14ac:dyDescent="0.35">
      <c r="B1770" s="79" t="str">
        <f t="shared" si="385"/>
        <v/>
      </c>
      <c r="C1770" s="78" t="str">
        <f t="shared" si="378"/>
        <v/>
      </c>
      <c r="D1770" s="79" t="str">
        <f>IFERROR(IF(J1769&lt;=0,"",IF(C1770="Yes","",B1770-COUNTIF($C$20:C1770,"Yes"))),"")</f>
        <v/>
      </c>
      <c r="E1770" s="81" t="str">
        <f t="shared" si="379"/>
        <v/>
      </c>
      <c r="F1770" s="80" t="str">
        <f t="shared" si="386"/>
        <v/>
      </c>
      <c r="G1770" s="80" t="str">
        <f t="shared" si="380"/>
        <v/>
      </c>
      <c r="H1770" s="80" t="str">
        <f t="shared" si="387"/>
        <v/>
      </c>
      <c r="I1770" s="80" t="str">
        <f t="shared" si="381"/>
        <v/>
      </c>
      <c r="J1770" s="80" t="str">
        <f t="shared" si="388"/>
        <v/>
      </c>
      <c r="AG1770" s="16" t="str">
        <f t="shared" si="389"/>
        <v/>
      </c>
      <c r="AH1770" s="69" t="str">
        <f t="shared" si="382"/>
        <v/>
      </c>
      <c r="AI1770" s="70" t="str">
        <f t="shared" si="383"/>
        <v/>
      </c>
      <c r="AJ1770" s="70" t="str">
        <f t="shared" si="384"/>
        <v/>
      </c>
      <c r="AK1770" s="70" t="str">
        <f t="shared" si="390"/>
        <v/>
      </c>
      <c r="AL1770" s="70" t="str">
        <f t="shared" si="391"/>
        <v/>
      </c>
    </row>
    <row r="1771" spans="2:38" ht="15" thickBot="1" x14ac:dyDescent="0.35">
      <c r="B1771" s="79" t="str">
        <f t="shared" si="385"/>
        <v/>
      </c>
      <c r="C1771" s="78" t="str">
        <f t="shared" si="378"/>
        <v/>
      </c>
      <c r="D1771" s="79" t="str">
        <f>IFERROR(IF(J1770&lt;=0,"",IF(C1771="Yes","",B1771-COUNTIF($C$20:C1771,"Yes"))),"")</f>
        <v/>
      </c>
      <c r="E1771" s="81" t="str">
        <f t="shared" si="379"/>
        <v/>
      </c>
      <c r="F1771" s="80" t="str">
        <f t="shared" si="386"/>
        <v/>
      </c>
      <c r="G1771" s="80" t="str">
        <f t="shared" si="380"/>
        <v/>
      </c>
      <c r="H1771" s="80" t="str">
        <f t="shared" si="387"/>
        <v/>
      </c>
      <c r="I1771" s="80" t="str">
        <f t="shared" si="381"/>
        <v/>
      </c>
      <c r="J1771" s="80" t="str">
        <f t="shared" si="388"/>
        <v/>
      </c>
      <c r="AG1771" s="16" t="str">
        <f t="shared" si="389"/>
        <v/>
      </c>
      <c r="AH1771" s="69" t="str">
        <f t="shared" si="382"/>
        <v/>
      </c>
      <c r="AI1771" s="70" t="str">
        <f t="shared" si="383"/>
        <v/>
      </c>
      <c r="AJ1771" s="70" t="str">
        <f t="shared" si="384"/>
        <v/>
      </c>
      <c r="AK1771" s="70" t="str">
        <f t="shared" si="390"/>
        <v/>
      </c>
      <c r="AL1771" s="70" t="str">
        <f t="shared" si="391"/>
        <v/>
      </c>
    </row>
    <row r="1772" spans="2:38" ht="15" thickBot="1" x14ac:dyDescent="0.35">
      <c r="B1772" s="79" t="str">
        <f t="shared" si="385"/>
        <v/>
      </c>
      <c r="C1772" s="78" t="str">
        <f t="shared" si="378"/>
        <v/>
      </c>
      <c r="D1772" s="79" t="str">
        <f>IFERROR(IF(J1771&lt;=0,"",IF(C1772="Yes","",B1772-COUNTIF($C$20:C1772,"Yes"))),"")</f>
        <v/>
      </c>
      <c r="E1772" s="81" t="str">
        <f t="shared" si="379"/>
        <v/>
      </c>
      <c r="F1772" s="80" t="str">
        <f t="shared" si="386"/>
        <v/>
      </c>
      <c r="G1772" s="80" t="str">
        <f t="shared" si="380"/>
        <v/>
      </c>
      <c r="H1772" s="80" t="str">
        <f t="shared" si="387"/>
        <v/>
      </c>
      <c r="I1772" s="80" t="str">
        <f t="shared" si="381"/>
        <v/>
      </c>
      <c r="J1772" s="80" t="str">
        <f t="shared" si="388"/>
        <v/>
      </c>
      <c r="AG1772" s="16" t="str">
        <f t="shared" si="389"/>
        <v/>
      </c>
      <c r="AH1772" s="69" t="str">
        <f t="shared" si="382"/>
        <v/>
      </c>
      <c r="AI1772" s="70" t="str">
        <f t="shared" si="383"/>
        <v/>
      </c>
      <c r="AJ1772" s="70" t="str">
        <f t="shared" si="384"/>
        <v/>
      </c>
      <c r="AK1772" s="70" t="str">
        <f t="shared" si="390"/>
        <v/>
      </c>
      <c r="AL1772" s="70" t="str">
        <f t="shared" si="391"/>
        <v/>
      </c>
    </row>
    <row r="1773" spans="2:38" ht="15" thickBot="1" x14ac:dyDescent="0.35">
      <c r="B1773" s="79" t="str">
        <f t="shared" si="385"/>
        <v/>
      </c>
      <c r="C1773" s="78" t="str">
        <f t="shared" si="378"/>
        <v/>
      </c>
      <c r="D1773" s="79" t="str">
        <f>IFERROR(IF(J1772&lt;=0,"",IF(C1773="Yes","",B1773-COUNTIF($C$20:C1773,"Yes"))),"")</f>
        <v/>
      </c>
      <c r="E1773" s="81" t="str">
        <f t="shared" si="379"/>
        <v/>
      </c>
      <c r="F1773" s="80" t="str">
        <f t="shared" si="386"/>
        <v/>
      </c>
      <c r="G1773" s="80" t="str">
        <f t="shared" si="380"/>
        <v/>
      </c>
      <c r="H1773" s="80" t="str">
        <f t="shared" si="387"/>
        <v/>
      </c>
      <c r="I1773" s="80" t="str">
        <f t="shared" si="381"/>
        <v/>
      </c>
      <c r="J1773" s="80" t="str">
        <f t="shared" si="388"/>
        <v/>
      </c>
      <c r="AG1773" s="16" t="str">
        <f t="shared" si="389"/>
        <v/>
      </c>
      <c r="AH1773" s="69" t="str">
        <f t="shared" si="382"/>
        <v/>
      </c>
      <c r="AI1773" s="70" t="str">
        <f t="shared" si="383"/>
        <v/>
      </c>
      <c r="AJ1773" s="70" t="str">
        <f t="shared" si="384"/>
        <v/>
      </c>
      <c r="AK1773" s="70" t="str">
        <f t="shared" si="390"/>
        <v/>
      </c>
      <c r="AL1773" s="70" t="str">
        <f t="shared" si="391"/>
        <v/>
      </c>
    </row>
    <row r="1774" spans="2:38" ht="15" thickBot="1" x14ac:dyDescent="0.35">
      <c r="B1774" s="79" t="str">
        <f t="shared" si="385"/>
        <v/>
      </c>
      <c r="C1774" s="78" t="str">
        <f t="shared" si="378"/>
        <v/>
      </c>
      <c r="D1774" s="79" t="str">
        <f>IFERROR(IF(J1773&lt;=0,"",IF(C1774="Yes","",B1774-COUNTIF($C$20:C1774,"Yes"))),"")</f>
        <v/>
      </c>
      <c r="E1774" s="81" t="str">
        <f t="shared" si="379"/>
        <v/>
      </c>
      <c r="F1774" s="80" t="str">
        <f t="shared" si="386"/>
        <v/>
      </c>
      <c r="G1774" s="80" t="str">
        <f t="shared" si="380"/>
        <v/>
      </c>
      <c r="H1774" s="80" t="str">
        <f t="shared" si="387"/>
        <v/>
      </c>
      <c r="I1774" s="80" t="str">
        <f t="shared" si="381"/>
        <v/>
      </c>
      <c r="J1774" s="80" t="str">
        <f t="shared" si="388"/>
        <v/>
      </c>
      <c r="AG1774" s="16" t="str">
        <f t="shared" si="389"/>
        <v/>
      </c>
      <c r="AH1774" s="69" t="str">
        <f t="shared" si="382"/>
        <v/>
      </c>
      <c r="AI1774" s="70" t="str">
        <f t="shared" si="383"/>
        <v/>
      </c>
      <c r="AJ1774" s="70" t="str">
        <f t="shared" si="384"/>
        <v/>
      </c>
      <c r="AK1774" s="70" t="str">
        <f t="shared" si="390"/>
        <v/>
      </c>
      <c r="AL1774" s="70" t="str">
        <f t="shared" si="391"/>
        <v/>
      </c>
    </row>
    <row r="1775" spans="2:38" ht="15" thickBot="1" x14ac:dyDescent="0.35">
      <c r="B1775" s="79" t="str">
        <f t="shared" si="385"/>
        <v/>
      </c>
      <c r="C1775" s="78" t="str">
        <f t="shared" si="378"/>
        <v/>
      </c>
      <c r="D1775" s="79" t="str">
        <f>IFERROR(IF(J1774&lt;=0,"",IF(C1775="Yes","",B1775-COUNTIF($C$20:C1775,"Yes"))),"")</f>
        <v/>
      </c>
      <c r="E1775" s="81" t="str">
        <f t="shared" si="379"/>
        <v/>
      </c>
      <c r="F1775" s="80" t="str">
        <f t="shared" si="386"/>
        <v/>
      </c>
      <c r="G1775" s="80" t="str">
        <f t="shared" si="380"/>
        <v/>
      </c>
      <c r="H1775" s="80" t="str">
        <f t="shared" si="387"/>
        <v/>
      </c>
      <c r="I1775" s="80" t="str">
        <f t="shared" si="381"/>
        <v/>
      </c>
      <c r="J1775" s="80" t="str">
        <f t="shared" si="388"/>
        <v/>
      </c>
      <c r="AG1775" s="16" t="str">
        <f t="shared" si="389"/>
        <v/>
      </c>
      <c r="AH1775" s="69" t="str">
        <f t="shared" si="382"/>
        <v/>
      </c>
      <c r="AI1775" s="70" t="str">
        <f t="shared" si="383"/>
        <v/>
      </c>
      <c r="AJ1775" s="70" t="str">
        <f t="shared" si="384"/>
        <v/>
      </c>
      <c r="AK1775" s="70" t="str">
        <f t="shared" si="390"/>
        <v/>
      </c>
      <c r="AL1775" s="70" t="str">
        <f t="shared" si="391"/>
        <v/>
      </c>
    </row>
    <row r="1776" spans="2:38" ht="15" thickBot="1" x14ac:dyDescent="0.35">
      <c r="B1776" s="79" t="str">
        <f t="shared" si="385"/>
        <v/>
      </c>
      <c r="C1776" s="78" t="str">
        <f t="shared" si="378"/>
        <v/>
      </c>
      <c r="D1776" s="79" t="str">
        <f>IFERROR(IF(J1775&lt;=0,"",IF(C1776="Yes","",B1776-COUNTIF($C$20:C1776,"Yes"))),"")</f>
        <v/>
      </c>
      <c r="E1776" s="81" t="str">
        <f t="shared" si="379"/>
        <v/>
      </c>
      <c r="F1776" s="80" t="str">
        <f t="shared" si="386"/>
        <v/>
      </c>
      <c r="G1776" s="80" t="str">
        <f t="shared" si="380"/>
        <v/>
      </c>
      <c r="H1776" s="80" t="str">
        <f t="shared" si="387"/>
        <v/>
      </c>
      <c r="I1776" s="80" t="str">
        <f t="shared" si="381"/>
        <v/>
      </c>
      <c r="J1776" s="80" t="str">
        <f t="shared" si="388"/>
        <v/>
      </c>
      <c r="AG1776" s="16" t="str">
        <f t="shared" si="389"/>
        <v/>
      </c>
      <c r="AH1776" s="69" t="str">
        <f t="shared" si="382"/>
        <v/>
      </c>
      <c r="AI1776" s="70" t="str">
        <f t="shared" si="383"/>
        <v/>
      </c>
      <c r="AJ1776" s="70" t="str">
        <f t="shared" si="384"/>
        <v/>
      </c>
      <c r="AK1776" s="70" t="str">
        <f t="shared" si="390"/>
        <v/>
      </c>
      <c r="AL1776" s="70" t="str">
        <f t="shared" si="391"/>
        <v/>
      </c>
    </row>
    <row r="1777" spans="2:38" ht="15" thickBot="1" x14ac:dyDescent="0.35">
      <c r="B1777" s="79" t="str">
        <f t="shared" si="385"/>
        <v/>
      </c>
      <c r="C1777" s="78" t="str">
        <f t="shared" si="378"/>
        <v/>
      </c>
      <c r="D1777" s="79" t="str">
        <f>IFERROR(IF(J1776&lt;=0,"",IF(C1777="Yes","",B1777-COUNTIF($C$20:C1777,"Yes"))),"")</f>
        <v/>
      </c>
      <c r="E1777" s="81" t="str">
        <f t="shared" si="379"/>
        <v/>
      </c>
      <c r="F1777" s="80" t="str">
        <f t="shared" si="386"/>
        <v/>
      </c>
      <c r="G1777" s="80" t="str">
        <f t="shared" si="380"/>
        <v/>
      </c>
      <c r="H1777" s="80" t="str">
        <f t="shared" si="387"/>
        <v/>
      </c>
      <c r="I1777" s="80" t="str">
        <f t="shared" si="381"/>
        <v/>
      </c>
      <c r="J1777" s="80" t="str">
        <f t="shared" si="388"/>
        <v/>
      </c>
      <c r="AG1777" s="16" t="str">
        <f t="shared" si="389"/>
        <v/>
      </c>
      <c r="AH1777" s="69" t="str">
        <f t="shared" si="382"/>
        <v/>
      </c>
      <c r="AI1777" s="70" t="str">
        <f t="shared" si="383"/>
        <v/>
      </c>
      <c r="AJ1777" s="70" t="str">
        <f t="shared" si="384"/>
        <v/>
      </c>
      <c r="AK1777" s="70" t="str">
        <f t="shared" si="390"/>
        <v/>
      </c>
      <c r="AL1777" s="70" t="str">
        <f t="shared" si="391"/>
        <v/>
      </c>
    </row>
    <row r="1778" spans="2:38" ht="15" thickBot="1" x14ac:dyDescent="0.35">
      <c r="B1778" s="79" t="str">
        <f t="shared" si="385"/>
        <v/>
      </c>
      <c r="C1778" s="78" t="str">
        <f t="shared" si="378"/>
        <v/>
      </c>
      <c r="D1778" s="79" t="str">
        <f>IFERROR(IF(J1777&lt;=0,"",IF(C1778="Yes","",B1778-COUNTIF($C$20:C1778,"Yes"))),"")</f>
        <v/>
      </c>
      <c r="E1778" s="81" t="str">
        <f t="shared" si="379"/>
        <v/>
      </c>
      <c r="F1778" s="80" t="str">
        <f t="shared" si="386"/>
        <v/>
      </c>
      <c r="G1778" s="80" t="str">
        <f t="shared" si="380"/>
        <v/>
      </c>
      <c r="H1778" s="80" t="str">
        <f t="shared" si="387"/>
        <v/>
      </c>
      <c r="I1778" s="80" t="str">
        <f t="shared" si="381"/>
        <v/>
      </c>
      <c r="J1778" s="80" t="str">
        <f t="shared" si="388"/>
        <v/>
      </c>
      <c r="AG1778" s="16" t="str">
        <f t="shared" si="389"/>
        <v/>
      </c>
      <c r="AH1778" s="69" t="str">
        <f t="shared" si="382"/>
        <v/>
      </c>
      <c r="AI1778" s="70" t="str">
        <f t="shared" si="383"/>
        <v/>
      </c>
      <c r="AJ1778" s="70" t="str">
        <f t="shared" si="384"/>
        <v/>
      </c>
      <c r="AK1778" s="70" t="str">
        <f t="shared" si="390"/>
        <v/>
      </c>
      <c r="AL1778" s="70" t="str">
        <f t="shared" si="391"/>
        <v/>
      </c>
    </row>
    <row r="1779" spans="2:38" ht="15" thickBot="1" x14ac:dyDescent="0.35">
      <c r="B1779" s="79" t="str">
        <f t="shared" si="385"/>
        <v/>
      </c>
      <c r="C1779" s="78" t="str">
        <f t="shared" si="378"/>
        <v/>
      </c>
      <c r="D1779" s="79" t="str">
        <f>IFERROR(IF(J1778&lt;=0,"",IF(C1779="Yes","",B1779-COUNTIF($C$20:C1779,"Yes"))),"")</f>
        <v/>
      </c>
      <c r="E1779" s="81" t="str">
        <f t="shared" si="379"/>
        <v/>
      </c>
      <c r="F1779" s="80" t="str">
        <f t="shared" si="386"/>
        <v/>
      </c>
      <c r="G1779" s="80" t="str">
        <f t="shared" si="380"/>
        <v/>
      </c>
      <c r="H1779" s="80" t="str">
        <f t="shared" si="387"/>
        <v/>
      </c>
      <c r="I1779" s="80" t="str">
        <f t="shared" si="381"/>
        <v/>
      </c>
      <c r="J1779" s="80" t="str">
        <f t="shared" si="388"/>
        <v/>
      </c>
      <c r="AG1779" s="16" t="str">
        <f t="shared" si="389"/>
        <v/>
      </c>
      <c r="AH1779" s="69" t="str">
        <f t="shared" si="382"/>
        <v/>
      </c>
      <c r="AI1779" s="70" t="str">
        <f t="shared" si="383"/>
        <v/>
      </c>
      <c r="AJ1779" s="70" t="str">
        <f t="shared" si="384"/>
        <v/>
      </c>
      <c r="AK1779" s="70" t="str">
        <f t="shared" si="390"/>
        <v/>
      </c>
      <c r="AL1779" s="70" t="str">
        <f t="shared" si="391"/>
        <v/>
      </c>
    </row>
    <row r="1780" spans="2:38" ht="15" thickBot="1" x14ac:dyDescent="0.35">
      <c r="B1780" s="79" t="str">
        <f t="shared" si="385"/>
        <v/>
      </c>
      <c r="C1780" s="78" t="str">
        <f t="shared" si="378"/>
        <v/>
      </c>
      <c r="D1780" s="79" t="str">
        <f>IFERROR(IF(J1779&lt;=0,"",IF(C1780="Yes","",B1780-COUNTIF($C$20:C1780,"Yes"))),"")</f>
        <v/>
      </c>
      <c r="E1780" s="81" t="str">
        <f t="shared" si="379"/>
        <v/>
      </c>
      <c r="F1780" s="80" t="str">
        <f t="shared" si="386"/>
        <v/>
      </c>
      <c r="G1780" s="80" t="str">
        <f t="shared" si="380"/>
        <v/>
      </c>
      <c r="H1780" s="80" t="str">
        <f t="shared" si="387"/>
        <v/>
      </c>
      <c r="I1780" s="80" t="str">
        <f t="shared" si="381"/>
        <v/>
      </c>
      <c r="J1780" s="80" t="str">
        <f t="shared" si="388"/>
        <v/>
      </c>
      <c r="AG1780" s="16" t="str">
        <f t="shared" si="389"/>
        <v/>
      </c>
      <c r="AH1780" s="69" t="str">
        <f t="shared" si="382"/>
        <v/>
      </c>
      <c r="AI1780" s="70" t="str">
        <f t="shared" si="383"/>
        <v/>
      </c>
      <c r="AJ1780" s="70" t="str">
        <f t="shared" si="384"/>
        <v/>
      </c>
      <c r="AK1780" s="70" t="str">
        <f t="shared" si="390"/>
        <v/>
      </c>
      <c r="AL1780" s="70" t="str">
        <f t="shared" si="391"/>
        <v/>
      </c>
    </row>
    <row r="1781" spans="2:38" ht="15" thickBot="1" x14ac:dyDescent="0.35">
      <c r="B1781" s="79" t="str">
        <f t="shared" si="385"/>
        <v/>
      </c>
      <c r="C1781" s="78" t="str">
        <f t="shared" si="378"/>
        <v/>
      </c>
      <c r="D1781" s="79" t="str">
        <f>IFERROR(IF(J1780&lt;=0,"",IF(C1781="Yes","",B1781-COUNTIF($C$20:C1781,"Yes"))),"")</f>
        <v/>
      </c>
      <c r="E1781" s="81" t="str">
        <f t="shared" si="379"/>
        <v/>
      </c>
      <c r="F1781" s="80" t="str">
        <f t="shared" si="386"/>
        <v/>
      </c>
      <c r="G1781" s="80" t="str">
        <f t="shared" si="380"/>
        <v/>
      </c>
      <c r="H1781" s="80" t="str">
        <f t="shared" si="387"/>
        <v/>
      </c>
      <c r="I1781" s="80" t="str">
        <f t="shared" si="381"/>
        <v/>
      </c>
      <c r="J1781" s="80" t="str">
        <f t="shared" si="388"/>
        <v/>
      </c>
      <c r="AG1781" s="16" t="str">
        <f t="shared" si="389"/>
        <v/>
      </c>
      <c r="AH1781" s="69" t="str">
        <f t="shared" si="382"/>
        <v/>
      </c>
      <c r="AI1781" s="70" t="str">
        <f t="shared" si="383"/>
        <v/>
      </c>
      <c r="AJ1781" s="70" t="str">
        <f t="shared" si="384"/>
        <v/>
      </c>
      <c r="AK1781" s="70" t="str">
        <f t="shared" si="390"/>
        <v/>
      </c>
      <c r="AL1781" s="70" t="str">
        <f t="shared" si="391"/>
        <v/>
      </c>
    </row>
    <row r="1782" spans="2:38" ht="15" thickBot="1" x14ac:dyDescent="0.35">
      <c r="B1782" s="79" t="str">
        <f t="shared" si="385"/>
        <v/>
      </c>
      <c r="C1782" s="78" t="str">
        <f t="shared" si="378"/>
        <v/>
      </c>
      <c r="D1782" s="79" t="str">
        <f>IFERROR(IF(J1781&lt;=0,"",IF(C1782="Yes","",B1782-COUNTIF($C$20:C1782,"Yes"))),"")</f>
        <v/>
      </c>
      <c r="E1782" s="81" t="str">
        <f t="shared" si="379"/>
        <v/>
      </c>
      <c r="F1782" s="80" t="str">
        <f t="shared" si="386"/>
        <v/>
      </c>
      <c r="G1782" s="80" t="str">
        <f t="shared" si="380"/>
        <v/>
      </c>
      <c r="H1782" s="80" t="str">
        <f t="shared" si="387"/>
        <v/>
      </c>
      <c r="I1782" s="80" t="str">
        <f t="shared" si="381"/>
        <v/>
      </c>
      <c r="J1782" s="80" t="str">
        <f t="shared" si="388"/>
        <v/>
      </c>
      <c r="AG1782" s="16" t="str">
        <f t="shared" si="389"/>
        <v/>
      </c>
      <c r="AH1782" s="69" t="str">
        <f t="shared" si="382"/>
        <v/>
      </c>
      <c r="AI1782" s="70" t="str">
        <f t="shared" si="383"/>
        <v/>
      </c>
      <c r="AJ1782" s="70" t="str">
        <f t="shared" si="384"/>
        <v/>
      </c>
      <c r="AK1782" s="70" t="str">
        <f t="shared" si="390"/>
        <v/>
      </c>
      <c r="AL1782" s="70" t="str">
        <f t="shared" si="391"/>
        <v/>
      </c>
    </row>
    <row r="1783" spans="2:38" ht="15" thickBot="1" x14ac:dyDescent="0.35">
      <c r="B1783" s="79" t="str">
        <f t="shared" si="385"/>
        <v/>
      </c>
      <c r="C1783" s="78" t="str">
        <f t="shared" si="378"/>
        <v/>
      </c>
      <c r="D1783" s="79" t="str">
        <f>IFERROR(IF(J1782&lt;=0,"",IF(C1783="Yes","",B1783-COUNTIF($C$20:C1783,"Yes"))),"")</f>
        <v/>
      </c>
      <c r="E1783" s="81" t="str">
        <f t="shared" si="379"/>
        <v/>
      </c>
      <c r="F1783" s="80" t="str">
        <f t="shared" si="386"/>
        <v/>
      </c>
      <c r="G1783" s="80" t="str">
        <f t="shared" si="380"/>
        <v/>
      </c>
      <c r="H1783" s="80" t="str">
        <f t="shared" si="387"/>
        <v/>
      </c>
      <c r="I1783" s="80" t="str">
        <f t="shared" si="381"/>
        <v/>
      </c>
      <c r="J1783" s="80" t="str">
        <f t="shared" si="388"/>
        <v/>
      </c>
      <c r="AG1783" s="16" t="str">
        <f t="shared" si="389"/>
        <v/>
      </c>
      <c r="AH1783" s="69" t="str">
        <f t="shared" si="382"/>
        <v/>
      </c>
      <c r="AI1783" s="70" t="str">
        <f t="shared" si="383"/>
        <v/>
      </c>
      <c r="AJ1783" s="70" t="str">
        <f t="shared" si="384"/>
        <v/>
      </c>
      <c r="AK1783" s="70" t="str">
        <f t="shared" si="390"/>
        <v/>
      </c>
      <c r="AL1783" s="70" t="str">
        <f t="shared" si="391"/>
        <v/>
      </c>
    </row>
    <row r="1784" spans="2:38" ht="15" thickBot="1" x14ac:dyDescent="0.35">
      <c r="B1784" s="79" t="str">
        <f t="shared" si="385"/>
        <v/>
      </c>
      <c r="C1784" s="78" t="str">
        <f t="shared" si="378"/>
        <v/>
      </c>
      <c r="D1784" s="79" t="str">
        <f>IFERROR(IF(J1783&lt;=0,"",IF(C1784="Yes","",B1784-COUNTIF($C$20:C1784,"Yes"))),"")</f>
        <v/>
      </c>
      <c r="E1784" s="81" t="str">
        <f t="shared" si="379"/>
        <v/>
      </c>
      <c r="F1784" s="80" t="str">
        <f t="shared" si="386"/>
        <v/>
      </c>
      <c r="G1784" s="80" t="str">
        <f t="shared" si="380"/>
        <v/>
      </c>
      <c r="H1784" s="80" t="str">
        <f t="shared" si="387"/>
        <v/>
      </c>
      <c r="I1784" s="80" t="str">
        <f t="shared" si="381"/>
        <v/>
      </c>
      <c r="J1784" s="80" t="str">
        <f t="shared" si="388"/>
        <v/>
      </c>
      <c r="AG1784" s="16" t="str">
        <f t="shared" si="389"/>
        <v/>
      </c>
      <c r="AH1784" s="69" t="str">
        <f t="shared" si="382"/>
        <v/>
      </c>
      <c r="AI1784" s="70" t="str">
        <f t="shared" si="383"/>
        <v/>
      </c>
      <c r="AJ1784" s="70" t="str">
        <f t="shared" si="384"/>
        <v/>
      </c>
      <c r="AK1784" s="70" t="str">
        <f t="shared" si="390"/>
        <v/>
      </c>
      <c r="AL1784" s="70" t="str">
        <f t="shared" si="391"/>
        <v/>
      </c>
    </row>
    <row r="1785" spans="2:38" ht="15" thickBot="1" x14ac:dyDescent="0.35">
      <c r="B1785" s="79" t="str">
        <f t="shared" si="385"/>
        <v/>
      </c>
      <c r="C1785" s="78" t="str">
        <f t="shared" si="378"/>
        <v/>
      </c>
      <c r="D1785" s="79" t="str">
        <f>IFERROR(IF(J1784&lt;=0,"",IF(C1785="Yes","",B1785-COUNTIF($C$20:C1785,"Yes"))),"")</f>
        <v/>
      </c>
      <c r="E1785" s="81" t="str">
        <f t="shared" si="379"/>
        <v/>
      </c>
      <c r="F1785" s="80" t="str">
        <f t="shared" si="386"/>
        <v/>
      </c>
      <c r="G1785" s="80" t="str">
        <f t="shared" si="380"/>
        <v/>
      </c>
      <c r="H1785" s="80" t="str">
        <f t="shared" si="387"/>
        <v/>
      </c>
      <c r="I1785" s="80" t="str">
        <f t="shared" si="381"/>
        <v/>
      </c>
      <c r="J1785" s="80" t="str">
        <f t="shared" si="388"/>
        <v/>
      </c>
      <c r="AG1785" s="16" t="str">
        <f t="shared" si="389"/>
        <v/>
      </c>
      <c r="AH1785" s="69" t="str">
        <f t="shared" si="382"/>
        <v/>
      </c>
      <c r="AI1785" s="70" t="str">
        <f t="shared" si="383"/>
        <v/>
      </c>
      <c r="AJ1785" s="70" t="str">
        <f t="shared" si="384"/>
        <v/>
      </c>
      <c r="AK1785" s="70" t="str">
        <f t="shared" si="390"/>
        <v/>
      </c>
      <c r="AL1785" s="70" t="str">
        <f t="shared" si="391"/>
        <v/>
      </c>
    </row>
    <row r="1786" spans="2:38" ht="15" thickBot="1" x14ac:dyDescent="0.35">
      <c r="B1786" s="79" t="str">
        <f t="shared" si="385"/>
        <v/>
      </c>
      <c r="C1786" s="78" t="str">
        <f t="shared" si="378"/>
        <v/>
      </c>
      <c r="D1786" s="79" t="str">
        <f>IFERROR(IF(J1785&lt;=0,"",IF(C1786="Yes","",B1786-COUNTIF($C$20:C1786,"Yes"))),"")</f>
        <v/>
      </c>
      <c r="E1786" s="81" t="str">
        <f t="shared" si="379"/>
        <v/>
      </c>
      <c r="F1786" s="80" t="str">
        <f t="shared" si="386"/>
        <v/>
      </c>
      <c r="G1786" s="80" t="str">
        <f t="shared" si="380"/>
        <v/>
      </c>
      <c r="H1786" s="80" t="str">
        <f t="shared" si="387"/>
        <v/>
      </c>
      <c r="I1786" s="80" t="str">
        <f t="shared" si="381"/>
        <v/>
      </c>
      <c r="J1786" s="80" t="str">
        <f t="shared" si="388"/>
        <v/>
      </c>
      <c r="AG1786" s="16" t="str">
        <f t="shared" si="389"/>
        <v/>
      </c>
      <c r="AH1786" s="69" t="str">
        <f t="shared" si="382"/>
        <v/>
      </c>
      <c r="AI1786" s="70" t="str">
        <f t="shared" si="383"/>
        <v/>
      </c>
      <c r="AJ1786" s="70" t="str">
        <f t="shared" si="384"/>
        <v/>
      </c>
      <c r="AK1786" s="70" t="str">
        <f t="shared" si="390"/>
        <v/>
      </c>
      <c r="AL1786" s="70" t="str">
        <f t="shared" si="391"/>
        <v/>
      </c>
    </row>
    <row r="1787" spans="2:38" ht="15" thickBot="1" x14ac:dyDescent="0.35">
      <c r="B1787" s="79" t="str">
        <f t="shared" si="385"/>
        <v/>
      </c>
      <c r="C1787" s="78" t="str">
        <f t="shared" si="378"/>
        <v/>
      </c>
      <c r="D1787" s="79" t="str">
        <f>IFERROR(IF(J1786&lt;=0,"",IF(C1787="Yes","",B1787-COUNTIF($C$20:C1787,"Yes"))),"")</f>
        <v/>
      </c>
      <c r="E1787" s="81" t="str">
        <f t="shared" si="379"/>
        <v/>
      </c>
      <c r="F1787" s="80" t="str">
        <f t="shared" si="386"/>
        <v/>
      </c>
      <c r="G1787" s="80" t="str">
        <f t="shared" si="380"/>
        <v/>
      </c>
      <c r="H1787" s="80" t="str">
        <f t="shared" si="387"/>
        <v/>
      </c>
      <c r="I1787" s="80" t="str">
        <f t="shared" si="381"/>
        <v/>
      </c>
      <c r="J1787" s="80" t="str">
        <f t="shared" si="388"/>
        <v/>
      </c>
      <c r="AG1787" s="16" t="str">
        <f t="shared" si="389"/>
        <v/>
      </c>
      <c r="AH1787" s="69" t="str">
        <f t="shared" si="382"/>
        <v/>
      </c>
      <c r="AI1787" s="70" t="str">
        <f t="shared" si="383"/>
        <v/>
      </c>
      <c r="AJ1787" s="70" t="str">
        <f t="shared" si="384"/>
        <v/>
      </c>
      <c r="AK1787" s="70" t="str">
        <f t="shared" si="390"/>
        <v/>
      </c>
      <c r="AL1787" s="70" t="str">
        <f t="shared" si="391"/>
        <v/>
      </c>
    </row>
    <row r="1788" spans="2:38" ht="15" thickBot="1" x14ac:dyDescent="0.35">
      <c r="B1788" s="79" t="str">
        <f t="shared" si="385"/>
        <v/>
      </c>
      <c r="C1788" s="78" t="str">
        <f t="shared" si="378"/>
        <v/>
      </c>
      <c r="D1788" s="79" t="str">
        <f>IFERROR(IF(J1787&lt;=0,"",IF(C1788="Yes","",B1788-COUNTIF($C$20:C1788,"Yes"))),"")</f>
        <v/>
      </c>
      <c r="E1788" s="81" t="str">
        <f t="shared" si="379"/>
        <v/>
      </c>
      <c r="F1788" s="80" t="str">
        <f t="shared" si="386"/>
        <v/>
      </c>
      <c r="G1788" s="80" t="str">
        <f t="shared" si="380"/>
        <v/>
      </c>
      <c r="H1788" s="80" t="str">
        <f t="shared" si="387"/>
        <v/>
      </c>
      <c r="I1788" s="80" t="str">
        <f t="shared" si="381"/>
        <v/>
      </c>
      <c r="J1788" s="80" t="str">
        <f t="shared" si="388"/>
        <v/>
      </c>
      <c r="AG1788" s="16" t="str">
        <f t="shared" si="389"/>
        <v/>
      </c>
      <c r="AH1788" s="69" t="str">
        <f t="shared" si="382"/>
        <v/>
      </c>
      <c r="AI1788" s="70" t="str">
        <f t="shared" si="383"/>
        <v/>
      </c>
      <c r="AJ1788" s="70" t="str">
        <f t="shared" si="384"/>
        <v/>
      </c>
      <c r="AK1788" s="70" t="str">
        <f t="shared" si="390"/>
        <v/>
      </c>
      <c r="AL1788" s="70" t="str">
        <f t="shared" si="391"/>
        <v/>
      </c>
    </row>
    <row r="1789" spans="2:38" ht="15" thickBot="1" x14ac:dyDescent="0.35">
      <c r="B1789" s="79" t="str">
        <f t="shared" si="385"/>
        <v/>
      </c>
      <c r="C1789" s="78" t="str">
        <f t="shared" si="378"/>
        <v/>
      </c>
      <c r="D1789" s="79" t="str">
        <f>IFERROR(IF(J1788&lt;=0,"",IF(C1789="Yes","",B1789-COUNTIF($C$20:C1789,"Yes"))),"")</f>
        <v/>
      </c>
      <c r="E1789" s="81" t="str">
        <f t="shared" si="379"/>
        <v/>
      </c>
      <c r="F1789" s="80" t="str">
        <f t="shared" si="386"/>
        <v/>
      </c>
      <c r="G1789" s="80" t="str">
        <f t="shared" si="380"/>
        <v/>
      </c>
      <c r="H1789" s="80" t="str">
        <f t="shared" si="387"/>
        <v/>
      </c>
      <c r="I1789" s="80" t="str">
        <f t="shared" si="381"/>
        <v/>
      </c>
      <c r="J1789" s="80" t="str">
        <f t="shared" si="388"/>
        <v/>
      </c>
      <c r="AG1789" s="16" t="str">
        <f t="shared" si="389"/>
        <v/>
      </c>
      <c r="AH1789" s="69" t="str">
        <f t="shared" si="382"/>
        <v/>
      </c>
      <c r="AI1789" s="70" t="str">
        <f t="shared" si="383"/>
        <v/>
      </c>
      <c r="AJ1789" s="70" t="str">
        <f t="shared" si="384"/>
        <v/>
      </c>
      <c r="AK1789" s="70" t="str">
        <f t="shared" si="390"/>
        <v/>
      </c>
      <c r="AL1789" s="70" t="str">
        <f t="shared" si="391"/>
        <v/>
      </c>
    </row>
    <row r="1790" spans="2:38" ht="15" thickBot="1" x14ac:dyDescent="0.35">
      <c r="B1790" s="79" t="str">
        <f t="shared" si="385"/>
        <v/>
      </c>
      <c r="C1790" s="78" t="str">
        <f t="shared" si="378"/>
        <v/>
      </c>
      <c r="D1790" s="79" t="str">
        <f>IFERROR(IF(J1789&lt;=0,"",IF(C1790="Yes","",B1790-COUNTIF($C$20:C1790,"Yes"))),"")</f>
        <v/>
      </c>
      <c r="E1790" s="81" t="str">
        <f t="shared" si="379"/>
        <v/>
      </c>
      <c r="F1790" s="80" t="str">
        <f t="shared" si="386"/>
        <v/>
      </c>
      <c r="G1790" s="80" t="str">
        <f t="shared" si="380"/>
        <v/>
      </c>
      <c r="H1790" s="80" t="str">
        <f t="shared" si="387"/>
        <v/>
      </c>
      <c r="I1790" s="80" t="str">
        <f t="shared" si="381"/>
        <v/>
      </c>
      <c r="J1790" s="80" t="str">
        <f t="shared" si="388"/>
        <v/>
      </c>
      <c r="AG1790" s="16" t="str">
        <f t="shared" si="389"/>
        <v/>
      </c>
      <c r="AH1790" s="69" t="str">
        <f t="shared" si="382"/>
        <v/>
      </c>
      <c r="AI1790" s="70" t="str">
        <f t="shared" si="383"/>
        <v/>
      </c>
      <c r="AJ1790" s="70" t="str">
        <f t="shared" si="384"/>
        <v/>
      </c>
      <c r="AK1790" s="70" t="str">
        <f t="shared" si="390"/>
        <v/>
      </c>
      <c r="AL1790" s="70" t="str">
        <f t="shared" si="391"/>
        <v/>
      </c>
    </row>
    <row r="1791" spans="2:38" ht="15" thickBot="1" x14ac:dyDescent="0.35">
      <c r="B1791" s="79" t="str">
        <f t="shared" si="385"/>
        <v/>
      </c>
      <c r="C1791" s="78" t="str">
        <f t="shared" si="378"/>
        <v/>
      </c>
      <c r="D1791" s="79" t="str">
        <f>IFERROR(IF(J1790&lt;=0,"",IF(C1791="Yes","",B1791-COUNTIF($C$20:C1791,"Yes"))),"")</f>
        <v/>
      </c>
      <c r="E1791" s="81" t="str">
        <f t="shared" si="379"/>
        <v/>
      </c>
      <c r="F1791" s="80" t="str">
        <f t="shared" si="386"/>
        <v/>
      </c>
      <c r="G1791" s="80" t="str">
        <f t="shared" si="380"/>
        <v/>
      </c>
      <c r="H1791" s="80" t="str">
        <f t="shared" si="387"/>
        <v/>
      </c>
      <c r="I1791" s="80" t="str">
        <f t="shared" si="381"/>
        <v/>
      </c>
      <c r="J1791" s="80" t="str">
        <f t="shared" si="388"/>
        <v/>
      </c>
      <c r="AG1791" s="16" t="str">
        <f t="shared" si="389"/>
        <v/>
      </c>
      <c r="AH1791" s="69" t="str">
        <f t="shared" si="382"/>
        <v/>
      </c>
      <c r="AI1791" s="70" t="str">
        <f t="shared" si="383"/>
        <v/>
      </c>
      <c r="AJ1791" s="70" t="str">
        <f t="shared" si="384"/>
        <v/>
      </c>
      <c r="AK1791" s="70" t="str">
        <f t="shared" si="390"/>
        <v/>
      </c>
      <c r="AL1791" s="70" t="str">
        <f t="shared" si="391"/>
        <v/>
      </c>
    </row>
    <row r="1792" spans="2:38" ht="15" thickBot="1" x14ac:dyDescent="0.35">
      <c r="B1792" s="79" t="str">
        <f t="shared" si="385"/>
        <v/>
      </c>
      <c r="C1792" s="78" t="str">
        <f t="shared" si="378"/>
        <v/>
      </c>
      <c r="D1792" s="79" t="str">
        <f>IFERROR(IF(J1791&lt;=0,"",IF(C1792="Yes","",B1792-COUNTIF($C$20:C1792,"Yes"))),"")</f>
        <v/>
      </c>
      <c r="E1792" s="81" t="str">
        <f t="shared" si="379"/>
        <v/>
      </c>
      <c r="F1792" s="80" t="str">
        <f t="shared" si="386"/>
        <v/>
      </c>
      <c r="G1792" s="80" t="str">
        <f t="shared" si="380"/>
        <v/>
      </c>
      <c r="H1792" s="80" t="str">
        <f t="shared" si="387"/>
        <v/>
      </c>
      <c r="I1792" s="80" t="str">
        <f t="shared" si="381"/>
        <v/>
      </c>
      <c r="J1792" s="80" t="str">
        <f t="shared" si="388"/>
        <v/>
      </c>
      <c r="AG1792" s="16" t="str">
        <f t="shared" si="389"/>
        <v/>
      </c>
      <c r="AH1792" s="69" t="str">
        <f t="shared" si="382"/>
        <v/>
      </c>
      <c r="AI1792" s="70" t="str">
        <f t="shared" si="383"/>
        <v/>
      </c>
      <c r="AJ1792" s="70" t="str">
        <f t="shared" si="384"/>
        <v/>
      </c>
      <c r="AK1792" s="70" t="str">
        <f t="shared" si="390"/>
        <v/>
      </c>
      <c r="AL1792" s="70" t="str">
        <f t="shared" si="391"/>
        <v/>
      </c>
    </row>
    <row r="1793" spans="2:38" ht="15" thickBot="1" x14ac:dyDescent="0.35">
      <c r="B1793" s="79" t="str">
        <f t="shared" si="385"/>
        <v/>
      </c>
      <c r="C1793" s="78" t="str">
        <f t="shared" si="378"/>
        <v/>
      </c>
      <c r="D1793" s="79" t="str">
        <f>IFERROR(IF(J1792&lt;=0,"",IF(C1793="Yes","",B1793-COUNTIF($C$20:C1793,"Yes"))),"")</f>
        <v/>
      </c>
      <c r="E1793" s="81" t="str">
        <f t="shared" si="379"/>
        <v/>
      </c>
      <c r="F1793" s="80" t="str">
        <f t="shared" si="386"/>
        <v/>
      </c>
      <c r="G1793" s="80" t="str">
        <f t="shared" si="380"/>
        <v/>
      </c>
      <c r="H1793" s="80" t="str">
        <f t="shared" si="387"/>
        <v/>
      </c>
      <c r="I1793" s="80" t="str">
        <f t="shared" si="381"/>
        <v/>
      </c>
      <c r="J1793" s="80" t="str">
        <f t="shared" si="388"/>
        <v/>
      </c>
      <c r="AG1793" s="16" t="str">
        <f t="shared" si="389"/>
        <v/>
      </c>
      <c r="AH1793" s="69" t="str">
        <f t="shared" si="382"/>
        <v/>
      </c>
      <c r="AI1793" s="70" t="str">
        <f t="shared" si="383"/>
        <v/>
      </c>
      <c r="AJ1793" s="70" t="str">
        <f t="shared" si="384"/>
        <v/>
      </c>
      <c r="AK1793" s="70" t="str">
        <f t="shared" si="390"/>
        <v/>
      </c>
      <c r="AL1793" s="70" t="str">
        <f t="shared" si="391"/>
        <v/>
      </c>
    </row>
    <row r="1794" spans="2:38" ht="15" thickBot="1" x14ac:dyDescent="0.35">
      <c r="B1794" s="79" t="str">
        <f t="shared" si="385"/>
        <v/>
      </c>
      <c r="C1794" s="78" t="str">
        <f t="shared" si="378"/>
        <v/>
      </c>
      <c r="D1794" s="79" t="str">
        <f>IFERROR(IF(J1793&lt;=0,"",IF(C1794="Yes","",B1794-COUNTIF($C$20:C1794,"Yes"))),"")</f>
        <v/>
      </c>
      <c r="E1794" s="81" t="str">
        <f t="shared" si="379"/>
        <v/>
      </c>
      <c r="F1794" s="80" t="str">
        <f t="shared" si="386"/>
        <v/>
      </c>
      <c r="G1794" s="80" t="str">
        <f t="shared" si="380"/>
        <v/>
      </c>
      <c r="H1794" s="80" t="str">
        <f t="shared" si="387"/>
        <v/>
      </c>
      <c r="I1794" s="80" t="str">
        <f t="shared" si="381"/>
        <v/>
      </c>
      <c r="J1794" s="80" t="str">
        <f t="shared" si="388"/>
        <v/>
      </c>
      <c r="AG1794" s="16" t="str">
        <f t="shared" si="389"/>
        <v/>
      </c>
      <c r="AH1794" s="69" t="str">
        <f t="shared" si="382"/>
        <v/>
      </c>
      <c r="AI1794" s="70" t="str">
        <f t="shared" si="383"/>
        <v/>
      </c>
      <c r="AJ1794" s="70" t="str">
        <f t="shared" si="384"/>
        <v/>
      </c>
      <c r="AK1794" s="70" t="str">
        <f t="shared" si="390"/>
        <v/>
      </c>
      <c r="AL1794" s="70" t="str">
        <f t="shared" si="391"/>
        <v/>
      </c>
    </row>
    <row r="1795" spans="2:38" ht="15" thickBot="1" x14ac:dyDescent="0.35">
      <c r="B1795" s="79" t="str">
        <f t="shared" si="385"/>
        <v/>
      </c>
      <c r="C1795" s="78" t="str">
        <f t="shared" si="378"/>
        <v/>
      </c>
      <c r="D1795" s="79" t="str">
        <f>IFERROR(IF(J1794&lt;=0,"",IF(C1795="Yes","",B1795-COUNTIF($C$20:C1795,"Yes"))),"")</f>
        <v/>
      </c>
      <c r="E1795" s="81" t="str">
        <f t="shared" si="379"/>
        <v/>
      </c>
      <c r="F1795" s="80" t="str">
        <f t="shared" si="386"/>
        <v/>
      </c>
      <c r="G1795" s="80" t="str">
        <f t="shared" si="380"/>
        <v/>
      </c>
      <c r="H1795" s="80" t="str">
        <f t="shared" si="387"/>
        <v/>
      </c>
      <c r="I1795" s="80" t="str">
        <f t="shared" si="381"/>
        <v/>
      </c>
      <c r="J1795" s="80" t="str">
        <f t="shared" si="388"/>
        <v/>
      </c>
      <c r="AG1795" s="16" t="str">
        <f t="shared" si="389"/>
        <v/>
      </c>
      <c r="AH1795" s="69" t="str">
        <f t="shared" si="382"/>
        <v/>
      </c>
      <c r="AI1795" s="70" t="str">
        <f t="shared" si="383"/>
        <v/>
      </c>
      <c r="AJ1795" s="70" t="str">
        <f t="shared" si="384"/>
        <v/>
      </c>
      <c r="AK1795" s="70" t="str">
        <f t="shared" si="390"/>
        <v/>
      </c>
      <c r="AL1795" s="70" t="str">
        <f t="shared" si="391"/>
        <v/>
      </c>
    </row>
    <row r="1796" spans="2:38" ht="15" thickBot="1" x14ac:dyDescent="0.35">
      <c r="B1796" s="79" t="str">
        <f t="shared" si="385"/>
        <v/>
      </c>
      <c r="C1796" s="78" t="str">
        <f t="shared" si="378"/>
        <v/>
      </c>
      <c r="D1796" s="79" t="str">
        <f>IFERROR(IF(J1795&lt;=0,"",IF(C1796="Yes","",B1796-COUNTIF($C$20:C1796,"Yes"))),"")</f>
        <v/>
      </c>
      <c r="E1796" s="81" t="str">
        <f t="shared" si="379"/>
        <v/>
      </c>
      <c r="F1796" s="80" t="str">
        <f t="shared" si="386"/>
        <v/>
      </c>
      <c r="G1796" s="80" t="str">
        <f t="shared" si="380"/>
        <v/>
      </c>
      <c r="H1796" s="80" t="str">
        <f t="shared" si="387"/>
        <v/>
      </c>
      <c r="I1796" s="80" t="str">
        <f t="shared" si="381"/>
        <v/>
      </c>
      <c r="J1796" s="80" t="str">
        <f t="shared" si="388"/>
        <v/>
      </c>
      <c r="AG1796" s="16" t="str">
        <f t="shared" si="389"/>
        <v/>
      </c>
      <c r="AH1796" s="69" t="str">
        <f t="shared" si="382"/>
        <v/>
      </c>
      <c r="AI1796" s="70" t="str">
        <f t="shared" si="383"/>
        <v/>
      </c>
      <c r="AJ1796" s="70" t="str">
        <f t="shared" si="384"/>
        <v/>
      </c>
      <c r="AK1796" s="70" t="str">
        <f t="shared" si="390"/>
        <v/>
      </c>
      <c r="AL1796" s="70" t="str">
        <f t="shared" si="391"/>
        <v/>
      </c>
    </row>
    <row r="1797" spans="2:38" ht="15" thickBot="1" x14ac:dyDescent="0.35">
      <c r="B1797" s="79" t="str">
        <f t="shared" si="385"/>
        <v/>
      </c>
      <c r="C1797" s="78" t="str">
        <f t="shared" si="378"/>
        <v/>
      </c>
      <c r="D1797" s="79" t="str">
        <f>IFERROR(IF(J1796&lt;=0,"",IF(C1797="Yes","",B1797-COUNTIF($C$20:C1797,"Yes"))),"")</f>
        <v/>
      </c>
      <c r="E1797" s="81" t="str">
        <f t="shared" si="379"/>
        <v/>
      </c>
      <c r="F1797" s="80" t="str">
        <f t="shared" si="386"/>
        <v/>
      </c>
      <c r="G1797" s="80" t="str">
        <f t="shared" si="380"/>
        <v/>
      </c>
      <c r="H1797" s="80" t="str">
        <f t="shared" si="387"/>
        <v/>
      </c>
      <c r="I1797" s="80" t="str">
        <f t="shared" si="381"/>
        <v/>
      </c>
      <c r="J1797" s="80" t="str">
        <f t="shared" si="388"/>
        <v/>
      </c>
      <c r="AG1797" s="16" t="str">
        <f t="shared" si="389"/>
        <v/>
      </c>
      <c r="AH1797" s="69" t="str">
        <f t="shared" si="382"/>
        <v/>
      </c>
      <c r="AI1797" s="70" t="str">
        <f t="shared" si="383"/>
        <v/>
      </c>
      <c r="AJ1797" s="70" t="str">
        <f t="shared" si="384"/>
        <v/>
      </c>
      <c r="AK1797" s="70" t="str">
        <f t="shared" si="390"/>
        <v/>
      </c>
      <c r="AL1797" s="70" t="str">
        <f t="shared" si="391"/>
        <v/>
      </c>
    </row>
    <row r="1798" spans="2:38" ht="15" thickBot="1" x14ac:dyDescent="0.35">
      <c r="B1798" s="79" t="str">
        <f t="shared" si="385"/>
        <v/>
      </c>
      <c r="C1798" s="78" t="str">
        <f t="shared" si="378"/>
        <v/>
      </c>
      <c r="D1798" s="79" t="str">
        <f>IFERROR(IF(J1797&lt;=0,"",IF(C1798="Yes","",B1798-COUNTIF($C$20:C1798,"Yes"))),"")</f>
        <v/>
      </c>
      <c r="E1798" s="81" t="str">
        <f t="shared" si="379"/>
        <v/>
      </c>
      <c r="F1798" s="80" t="str">
        <f t="shared" si="386"/>
        <v/>
      </c>
      <c r="G1798" s="80" t="str">
        <f t="shared" si="380"/>
        <v/>
      </c>
      <c r="H1798" s="80" t="str">
        <f t="shared" si="387"/>
        <v/>
      </c>
      <c r="I1798" s="80" t="str">
        <f t="shared" si="381"/>
        <v/>
      </c>
      <c r="J1798" s="80" t="str">
        <f t="shared" si="388"/>
        <v/>
      </c>
      <c r="AG1798" s="16" t="str">
        <f t="shared" si="389"/>
        <v/>
      </c>
      <c r="AH1798" s="69" t="str">
        <f t="shared" si="382"/>
        <v/>
      </c>
      <c r="AI1798" s="70" t="str">
        <f t="shared" si="383"/>
        <v/>
      </c>
      <c r="AJ1798" s="70" t="str">
        <f t="shared" si="384"/>
        <v/>
      </c>
      <c r="AK1798" s="70" t="str">
        <f t="shared" si="390"/>
        <v/>
      </c>
      <c r="AL1798" s="70" t="str">
        <f t="shared" si="391"/>
        <v/>
      </c>
    </row>
    <row r="1799" spans="2:38" ht="15" thickBot="1" x14ac:dyDescent="0.35">
      <c r="B1799" s="79" t="str">
        <f t="shared" si="385"/>
        <v/>
      </c>
      <c r="C1799" s="78" t="str">
        <f t="shared" si="378"/>
        <v/>
      </c>
      <c r="D1799" s="79" t="str">
        <f>IFERROR(IF(J1798&lt;=0,"",IF(C1799="Yes","",B1799-COUNTIF($C$20:C1799,"Yes"))),"")</f>
        <v/>
      </c>
      <c r="E1799" s="81" t="str">
        <f t="shared" si="379"/>
        <v/>
      </c>
      <c r="F1799" s="80" t="str">
        <f t="shared" si="386"/>
        <v/>
      </c>
      <c r="G1799" s="80" t="str">
        <f t="shared" si="380"/>
        <v/>
      </c>
      <c r="H1799" s="80" t="str">
        <f t="shared" si="387"/>
        <v/>
      </c>
      <c r="I1799" s="80" t="str">
        <f t="shared" si="381"/>
        <v/>
      </c>
      <c r="J1799" s="80" t="str">
        <f t="shared" si="388"/>
        <v/>
      </c>
      <c r="AG1799" s="16" t="str">
        <f t="shared" si="389"/>
        <v/>
      </c>
      <c r="AH1799" s="69" t="str">
        <f t="shared" si="382"/>
        <v/>
      </c>
      <c r="AI1799" s="70" t="str">
        <f t="shared" si="383"/>
        <v/>
      </c>
      <c r="AJ1799" s="70" t="str">
        <f t="shared" si="384"/>
        <v/>
      </c>
      <c r="AK1799" s="70" t="str">
        <f t="shared" si="390"/>
        <v/>
      </c>
      <c r="AL1799" s="70" t="str">
        <f t="shared" si="391"/>
        <v/>
      </c>
    </row>
    <row r="1800" spans="2:38" ht="15" thickBot="1" x14ac:dyDescent="0.35">
      <c r="B1800" s="79" t="str">
        <f t="shared" si="385"/>
        <v/>
      </c>
      <c r="C1800" s="78" t="str">
        <f t="shared" si="378"/>
        <v/>
      </c>
      <c r="D1800" s="79" t="str">
        <f>IFERROR(IF(J1799&lt;=0,"",IF(C1800="Yes","",B1800-COUNTIF($C$20:C1800,"Yes"))),"")</f>
        <v/>
      </c>
      <c r="E1800" s="81" t="str">
        <f t="shared" si="379"/>
        <v/>
      </c>
      <c r="F1800" s="80" t="str">
        <f t="shared" si="386"/>
        <v/>
      </c>
      <c r="G1800" s="80" t="str">
        <f t="shared" si="380"/>
        <v/>
      </c>
      <c r="H1800" s="80" t="str">
        <f t="shared" si="387"/>
        <v/>
      </c>
      <c r="I1800" s="80" t="str">
        <f t="shared" si="381"/>
        <v/>
      </c>
      <c r="J1800" s="80" t="str">
        <f t="shared" si="388"/>
        <v/>
      </c>
      <c r="AG1800" s="16" t="str">
        <f t="shared" si="389"/>
        <v/>
      </c>
      <c r="AH1800" s="69" t="str">
        <f t="shared" si="382"/>
        <v/>
      </c>
      <c r="AI1800" s="70" t="str">
        <f t="shared" si="383"/>
        <v/>
      </c>
      <c r="AJ1800" s="70" t="str">
        <f t="shared" si="384"/>
        <v/>
      </c>
      <c r="AK1800" s="70" t="str">
        <f t="shared" si="390"/>
        <v/>
      </c>
      <c r="AL1800" s="70" t="str">
        <f t="shared" si="391"/>
        <v/>
      </c>
    </row>
    <row r="1801" spans="2:38" ht="15" thickBot="1" x14ac:dyDescent="0.35">
      <c r="B1801" s="79" t="str">
        <f t="shared" si="385"/>
        <v/>
      </c>
      <c r="C1801" s="78" t="str">
        <f t="shared" si="378"/>
        <v/>
      </c>
      <c r="D1801" s="79" t="str">
        <f>IFERROR(IF(J1800&lt;=0,"",IF(C1801="Yes","",B1801-COUNTIF($C$20:C1801,"Yes"))),"")</f>
        <v/>
      </c>
      <c r="E1801" s="81" t="str">
        <f t="shared" si="379"/>
        <v/>
      </c>
      <c r="F1801" s="80" t="str">
        <f t="shared" si="386"/>
        <v/>
      </c>
      <c r="G1801" s="80" t="str">
        <f t="shared" si="380"/>
        <v/>
      </c>
      <c r="H1801" s="80" t="str">
        <f t="shared" si="387"/>
        <v/>
      </c>
      <c r="I1801" s="80" t="str">
        <f t="shared" si="381"/>
        <v/>
      </c>
      <c r="J1801" s="80" t="str">
        <f t="shared" si="388"/>
        <v/>
      </c>
      <c r="AG1801" s="16" t="str">
        <f t="shared" si="389"/>
        <v/>
      </c>
      <c r="AH1801" s="69" t="str">
        <f t="shared" si="382"/>
        <v/>
      </c>
      <c r="AI1801" s="70" t="str">
        <f t="shared" si="383"/>
        <v/>
      </c>
      <c r="AJ1801" s="70" t="str">
        <f t="shared" si="384"/>
        <v/>
      </c>
      <c r="AK1801" s="70" t="str">
        <f t="shared" si="390"/>
        <v/>
      </c>
      <c r="AL1801" s="70" t="str">
        <f t="shared" si="391"/>
        <v/>
      </c>
    </row>
    <row r="1802" spans="2:38" ht="15" thickBot="1" x14ac:dyDescent="0.35">
      <c r="B1802" s="79" t="str">
        <f t="shared" si="385"/>
        <v/>
      </c>
      <c r="C1802" s="78" t="str">
        <f t="shared" si="378"/>
        <v/>
      </c>
      <c r="D1802" s="79" t="str">
        <f>IFERROR(IF(J1801&lt;=0,"",IF(C1802="Yes","",B1802-COUNTIF($C$20:C1802,"Yes"))),"")</f>
        <v/>
      </c>
      <c r="E1802" s="81" t="str">
        <f t="shared" si="379"/>
        <v/>
      </c>
      <c r="F1802" s="80" t="str">
        <f t="shared" si="386"/>
        <v/>
      </c>
      <c r="G1802" s="80" t="str">
        <f t="shared" si="380"/>
        <v/>
      </c>
      <c r="H1802" s="80" t="str">
        <f t="shared" si="387"/>
        <v/>
      </c>
      <c r="I1802" s="80" t="str">
        <f t="shared" si="381"/>
        <v/>
      </c>
      <c r="J1802" s="80" t="str">
        <f t="shared" si="388"/>
        <v/>
      </c>
      <c r="AG1802" s="16" t="str">
        <f t="shared" si="389"/>
        <v/>
      </c>
      <c r="AH1802" s="69" t="str">
        <f t="shared" si="382"/>
        <v/>
      </c>
      <c r="AI1802" s="70" t="str">
        <f t="shared" si="383"/>
        <v/>
      </c>
      <c r="AJ1802" s="70" t="str">
        <f t="shared" si="384"/>
        <v/>
      </c>
      <c r="AK1802" s="70" t="str">
        <f t="shared" si="390"/>
        <v/>
      </c>
      <c r="AL1802" s="70" t="str">
        <f t="shared" si="391"/>
        <v/>
      </c>
    </row>
    <row r="1803" spans="2:38" ht="15" thickBot="1" x14ac:dyDescent="0.35">
      <c r="B1803" s="79" t="str">
        <f t="shared" si="385"/>
        <v/>
      </c>
      <c r="C1803" s="78" t="str">
        <f t="shared" si="378"/>
        <v/>
      </c>
      <c r="D1803" s="79" t="str">
        <f>IFERROR(IF(J1802&lt;=0,"",IF(C1803="Yes","",B1803-COUNTIF($C$20:C1803,"Yes"))),"")</f>
        <v/>
      </c>
      <c r="E1803" s="81" t="str">
        <f t="shared" si="379"/>
        <v/>
      </c>
      <c r="F1803" s="80" t="str">
        <f t="shared" si="386"/>
        <v/>
      </c>
      <c r="G1803" s="80" t="str">
        <f t="shared" si="380"/>
        <v/>
      </c>
      <c r="H1803" s="80" t="str">
        <f t="shared" si="387"/>
        <v/>
      </c>
      <c r="I1803" s="80" t="str">
        <f t="shared" si="381"/>
        <v/>
      </c>
      <c r="J1803" s="80" t="str">
        <f t="shared" si="388"/>
        <v/>
      </c>
      <c r="AG1803" s="16" t="str">
        <f t="shared" si="389"/>
        <v/>
      </c>
      <c r="AH1803" s="69" t="str">
        <f t="shared" si="382"/>
        <v/>
      </c>
      <c r="AI1803" s="70" t="str">
        <f t="shared" si="383"/>
        <v/>
      </c>
      <c r="AJ1803" s="70" t="str">
        <f t="shared" si="384"/>
        <v/>
      </c>
      <c r="AK1803" s="70" t="str">
        <f t="shared" si="390"/>
        <v/>
      </c>
      <c r="AL1803" s="70" t="str">
        <f t="shared" si="391"/>
        <v/>
      </c>
    </row>
    <row r="1804" spans="2:38" ht="15" thickBot="1" x14ac:dyDescent="0.35">
      <c r="B1804" s="79" t="str">
        <f t="shared" si="385"/>
        <v/>
      </c>
      <c r="C1804" s="78" t="str">
        <f t="shared" si="378"/>
        <v/>
      </c>
      <c r="D1804" s="79" t="str">
        <f>IFERROR(IF(J1803&lt;=0,"",IF(C1804="Yes","",B1804-COUNTIF($C$20:C1804,"Yes"))),"")</f>
        <v/>
      </c>
      <c r="E1804" s="81" t="str">
        <f t="shared" si="379"/>
        <v/>
      </c>
      <c r="F1804" s="80" t="str">
        <f t="shared" si="386"/>
        <v/>
      </c>
      <c r="G1804" s="80" t="str">
        <f t="shared" si="380"/>
        <v/>
      </c>
      <c r="H1804" s="80" t="str">
        <f t="shared" si="387"/>
        <v/>
      </c>
      <c r="I1804" s="80" t="str">
        <f t="shared" si="381"/>
        <v/>
      </c>
      <c r="J1804" s="80" t="str">
        <f t="shared" si="388"/>
        <v/>
      </c>
      <c r="AG1804" s="16" t="str">
        <f t="shared" si="389"/>
        <v/>
      </c>
      <c r="AH1804" s="69" t="str">
        <f t="shared" si="382"/>
        <v/>
      </c>
      <c r="AI1804" s="70" t="str">
        <f t="shared" si="383"/>
        <v/>
      </c>
      <c r="AJ1804" s="70" t="str">
        <f t="shared" si="384"/>
        <v/>
      </c>
      <c r="AK1804" s="70" t="str">
        <f t="shared" si="390"/>
        <v/>
      </c>
      <c r="AL1804" s="70" t="str">
        <f t="shared" si="391"/>
        <v/>
      </c>
    </row>
    <row r="1805" spans="2:38" ht="15" thickBot="1" x14ac:dyDescent="0.35">
      <c r="B1805" s="79" t="str">
        <f t="shared" si="385"/>
        <v/>
      </c>
      <c r="C1805" s="78" t="str">
        <f t="shared" si="378"/>
        <v/>
      </c>
      <c r="D1805" s="79" t="str">
        <f>IFERROR(IF(J1804&lt;=0,"",IF(C1805="Yes","",B1805-COUNTIF($C$20:C1805,"Yes"))),"")</f>
        <v/>
      </c>
      <c r="E1805" s="81" t="str">
        <f t="shared" si="379"/>
        <v/>
      </c>
      <c r="F1805" s="80" t="str">
        <f t="shared" si="386"/>
        <v/>
      </c>
      <c r="G1805" s="80" t="str">
        <f t="shared" si="380"/>
        <v/>
      </c>
      <c r="H1805" s="80" t="str">
        <f t="shared" si="387"/>
        <v/>
      </c>
      <c r="I1805" s="80" t="str">
        <f t="shared" si="381"/>
        <v/>
      </c>
      <c r="J1805" s="80" t="str">
        <f t="shared" si="388"/>
        <v/>
      </c>
      <c r="AG1805" s="16" t="str">
        <f t="shared" si="389"/>
        <v/>
      </c>
      <c r="AH1805" s="69" t="str">
        <f t="shared" si="382"/>
        <v/>
      </c>
      <c r="AI1805" s="70" t="str">
        <f t="shared" si="383"/>
        <v/>
      </c>
      <c r="AJ1805" s="70" t="str">
        <f t="shared" si="384"/>
        <v/>
      </c>
      <c r="AK1805" s="70" t="str">
        <f t="shared" si="390"/>
        <v/>
      </c>
      <c r="AL1805" s="70" t="str">
        <f t="shared" si="391"/>
        <v/>
      </c>
    </row>
    <row r="1806" spans="2:38" ht="15" thickBot="1" x14ac:dyDescent="0.35">
      <c r="B1806" s="79" t="str">
        <f t="shared" si="385"/>
        <v/>
      </c>
      <c r="C1806" s="78" t="str">
        <f t="shared" si="378"/>
        <v/>
      </c>
      <c r="D1806" s="79" t="str">
        <f>IFERROR(IF(J1805&lt;=0,"",IF(C1806="Yes","",B1806-COUNTIF($C$20:C1806,"Yes"))),"")</f>
        <v/>
      </c>
      <c r="E1806" s="81" t="str">
        <f t="shared" si="379"/>
        <v/>
      </c>
      <c r="F1806" s="80" t="str">
        <f t="shared" si="386"/>
        <v/>
      </c>
      <c r="G1806" s="80" t="str">
        <f t="shared" si="380"/>
        <v/>
      </c>
      <c r="H1806" s="80" t="str">
        <f t="shared" si="387"/>
        <v/>
      </c>
      <c r="I1806" s="80" t="str">
        <f t="shared" si="381"/>
        <v/>
      </c>
      <c r="J1806" s="80" t="str">
        <f t="shared" si="388"/>
        <v/>
      </c>
      <c r="AG1806" s="16" t="str">
        <f t="shared" si="389"/>
        <v/>
      </c>
      <c r="AH1806" s="69" t="str">
        <f t="shared" si="382"/>
        <v/>
      </c>
      <c r="AI1806" s="70" t="str">
        <f t="shared" si="383"/>
        <v/>
      </c>
      <c r="AJ1806" s="70" t="str">
        <f t="shared" si="384"/>
        <v/>
      </c>
      <c r="AK1806" s="70" t="str">
        <f t="shared" si="390"/>
        <v/>
      </c>
      <c r="AL1806" s="70" t="str">
        <f t="shared" si="391"/>
        <v/>
      </c>
    </row>
    <row r="1807" spans="2:38" ht="15" thickBot="1" x14ac:dyDescent="0.35">
      <c r="B1807" s="79" t="str">
        <f t="shared" si="385"/>
        <v/>
      </c>
      <c r="C1807" s="78" t="str">
        <f t="shared" si="378"/>
        <v/>
      </c>
      <c r="D1807" s="79" t="str">
        <f>IFERROR(IF(J1806&lt;=0,"",IF(C1807="Yes","",B1807-COUNTIF($C$20:C1807,"Yes"))),"")</f>
        <v/>
      </c>
      <c r="E1807" s="81" t="str">
        <f t="shared" si="379"/>
        <v/>
      </c>
      <c r="F1807" s="80" t="str">
        <f t="shared" si="386"/>
        <v/>
      </c>
      <c r="G1807" s="80" t="str">
        <f t="shared" si="380"/>
        <v/>
      </c>
      <c r="H1807" s="80" t="str">
        <f t="shared" si="387"/>
        <v/>
      </c>
      <c r="I1807" s="80" t="str">
        <f t="shared" si="381"/>
        <v/>
      </c>
      <c r="J1807" s="80" t="str">
        <f t="shared" si="388"/>
        <v/>
      </c>
      <c r="AG1807" s="16" t="str">
        <f t="shared" si="389"/>
        <v/>
      </c>
      <c r="AH1807" s="69" t="str">
        <f t="shared" si="382"/>
        <v/>
      </c>
      <c r="AI1807" s="70" t="str">
        <f t="shared" si="383"/>
        <v/>
      </c>
      <c r="AJ1807" s="70" t="str">
        <f t="shared" si="384"/>
        <v/>
      </c>
      <c r="AK1807" s="70" t="str">
        <f t="shared" si="390"/>
        <v/>
      </c>
      <c r="AL1807" s="70" t="str">
        <f t="shared" si="391"/>
        <v/>
      </c>
    </row>
    <row r="1808" spans="2:38" ht="15" thickBot="1" x14ac:dyDescent="0.35">
      <c r="B1808" s="79" t="str">
        <f t="shared" si="385"/>
        <v/>
      </c>
      <c r="C1808" s="78" t="str">
        <f t="shared" si="378"/>
        <v/>
      </c>
      <c r="D1808" s="79" t="str">
        <f>IFERROR(IF(J1807&lt;=0,"",IF(C1808="Yes","",B1808-COUNTIF($C$20:C1808,"Yes"))),"")</f>
        <v/>
      </c>
      <c r="E1808" s="81" t="str">
        <f t="shared" si="379"/>
        <v/>
      </c>
      <c r="F1808" s="80" t="str">
        <f t="shared" si="386"/>
        <v/>
      </c>
      <c r="G1808" s="80" t="str">
        <f t="shared" si="380"/>
        <v/>
      </c>
      <c r="H1808" s="80" t="str">
        <f t="shared" si="387"/>
        <v/>
      </c>
      <c r="I1808" s="80" t="str">
        <f t="shared" si="381"/>
        <v/>
      </c>
      <c r="J1808" s="80" t="str">
        <f t="shared" si="388"/>
        <v/>
      </c>
      <c r="AG1808" s="16" t="str">
        <f t="shared" si="389"/>
        <v/>
      </c>
      <c r="AH1808" s="69" t="str">
        <f t="shared" si="382"/>
        <v/>
      </c>
      <c r="AI1808" s="70" t="str">
        <f t="shared" si="383"/>
        <v/>
      </c>
      <c r="AJ1808" s="70" t="str">
        <f t="shared" si="384"/>
        <v/>
      </c>
      <c r="AK1808" s="70" t="str">
        <f t="shared" si="390"/>
        <v/>
      </c>
      <c r="AL1808" s="70" t="str">
        <f t="shared" si="391"/>
        <v/>
      </c>
    </row>
    <row r="1809" spans="2:38" ht="15" thickBot="1" x14ac:dyDescent="0.35">
      <c r="B1809" s="79" t="str">
        <f t="shared" si="385"/>
        <v/>
      </c>
      <c r="C1809" s="78" t="str">
        <f t="shared" si="378"/>
        <v/>
      </c>
      <c r="D1809" s="79" t="str">
        <f>IFERROR(IF(J1808&lt;=0,"",IF(C1809="Yes","",B1809-COUNTIF($C$20:C1809,"Yes"))),"")</f>
        <v/>
      </c>
      <c r="E1809" s="81" t="str">
        <f t="shared" si="379"/>
        <v/>
      </c>
      <c r="F1809" s="80" t="str">
        <f t="shared" si="386"/>
        <v/>
      </c>
      <c r="G1809" s="80" t="str">
        <f t="shared" si="380"/>
        <v/>
      </c>
      <c r="H1809" s="80" t="str">
        <f t="shared" si="387"/>
        <v/>
      </c>
      <c r="I1809" s="80" t="str">
        <f t="shared" si="381"/>
        <v/>
      </c>
      <c r="J1809" s="80" t="str">
        <f t="shared" si="388"/>
        <v/>
      </c>
      <c r="AG1809" s="16" t="str">
        <f t="shared" si="389"/>
        <v/>
      </c>
      <c r="AH1809" s="69" t="str">
        <f t="shared" si="382"/>
        <v/>
      </c>
      <c r="AI1809" s="70" t="str">
        <f t="shared" si="383"/>
        <v/>
      </c>
      <c r="AJ1809" s="70" t="str">
        <f t="shared" si="384"/>
        <v/>
      </c>
      <c r="AK1809" s="70" t="str">
        <f t="shared" si="390"/>
        <v/>
      </c>
      <c r="AL1809" s="70" t="str">
        <f t="shared" si="391"/>
        <v/>
      </c>
    </row>
    <row r="1810" spans="2:38" ht="15" thickBot="1" x14ac:dyDescent="0.35">
      <c r="B1810" s="79" t="str">
        <f t="shared" si="385"/>
        <v/>
      </c>
      <c r="C1810" s="78" t="str">
        <f t="shared" si="378"/>
        <v/>
      </c>
      <c r="D1810" s="79" t="str">
        <f>IFERROR(IF(J1809&lt;=0,"",IF(C1810="Yes","",B1810-COUNTIF($C$20:C1810,"Yes"))),"")</f>
        <v/>
      </c>
      <c r="E1810" s="81" t="str">
        <f t="shared" si="379"/>
        <v/>
      </c>
      <c r="F1810" s="80" t="str">
        <f t="shared" si="386"/>
        <v/>
      </c>
      <c r="G1810" s="80" t="str">
        <f t="shared" si="380"/>
        <v/>
      </c>
      <c r="H1810" s="80" t="str">
        <f t="shared" si="387"/>
        <v/>
      </c>
      <c r="I1810" s="80" t="str">
        <f t="shared" si="381"/>
        <v/>
      </c>
      <c r="J1810" s="80" t="str">
        <f t="shared" si="388"/>
        <v/>
      </c>
      <c r="AG1810" s="16" t="str">
        <f t="shared" si="389"/>
        <v/>
      </c>
      <c r="AH1810" s="69" t="str">
        <f t="shared" si="382"/>
        <v/>
      </c>
      <c r="AI1810" s="70" t="str">
        <f t="shared" si="383"/>
        <v/>
      </c>
      <c r="AJ1810" s="70" t="str">
        <f t="shared" si="384"/>
        <v/>
      </c>
      <c r="AK1810" s="70" t="str">
        <f t="shared" si="390"/>
        <v/>
      </c>
      <c r="AL1810" s="70" t="str">
        <f t="shared" si="391"/>
        <v/>
      </c>
    </row>
    <row r="1811" spans="2:38" ht="15" thickBot="1" x14ac:dyDescent="0.35">
      <c r="B1811" s="79" t="str">
        <f t="shared" si="385"/>
        <v/>
      </c>
      <c r="C1811" s="78" t="str">
        <f t="shared" si="378"/>
        <v/>
      </c>
      <c r="D1811" s="79" t="str">
        <f>IFERROR(IF(J1810&lt;=0,"",IF(C1811="Yes","",B1811-COUNTIF($C$20:C1811,"Yes"))),"")</f>
        <v/>
      </c>
      <c r="E1811" s="81" t="str">
        <f t="shared" si="379"/>
        <v/>
      </c>
      <c r="F1811" s="80" t="str">
        <f t="shared" si="386"/>
        <v/>
      </c>
      <c r="G1811" s="80" t="str">
        <f t="shared" si="380"/>
        <v/>
      </c>
      <c r="H1811" s="80" t="str">
        <f t="shared" si="387"/>
        <v/>
      </c>
      <c r="I1811" s="80" t="str">
        <f t="shared" si="381"/>
        <v/>
      </c>
      <c r="J1811" s="80" t="str">
        <f t="shared" si="388"/>
        <v/>
      </c>
      <c r="AG1811" s="16" t="str">
        <f t="shared" si="389"/>
        <v/>
      </c>
      <c r="AH1811" s="69" t="str">
        <f t="shared" si="382"/>
        <v/>
      </c>
      <c r="AI1811" s="70" t="str">
        <f t="shared" si="383"/>
        <v/>
      </c>
      <c r="AJ1811" s="70" t="str">
        <f t="shared" si="384"/>
        <v/>
      </c>
      <c r="AK1811" s="70" t="str">
        <f t="shared" si="390"/>
        <v/>
      </c>
      <c r="AL1811" s="70" t="str">
        <f t="shared" si="391"/>
        <v/>
      </c>
    </row>
    <row r="1812" spans="2:38" ht="15" thickBot="1" x14ac:dyDescent="0.35">
      <c r="B1812" s="79" t="str">
        <f t="shared" si="385"/>
        <v/>
      </c>
      <c r="C1812" s="78" t="str">
        <f t="shared" ref="C1812:C1875" si="392">IF(B1812="","",IF(AND(B1812&lt;=$E$13,B1812&gt;=$E$12),"Yes","No"))</f>
        <v/>
      </c>
      <c r="D1812" s="79" t="str">
        <f>IFERROR(IF(J1811&lt;=0,"",IF(C1812="Yes","",B1812-COUNTIF($C$20:C1812,"Yes"))),"")</f>
        <v/>
      </c>
      <c r="E1812" s="81" t="str">
        <f t="shared" ref="E1812:E1875" si="393">IF($E$9="End of the Period",IF(B1812="","",IF(payment_frequency_EMI_Change="Bi-weekly",first_payment_date_EMI_Change+B1812*VLOOKUP(payment_frequency_EMI_Change,periodic_table,2,0),IF(payment_frequency_EMI_Change="Weekly",first_payment_date_EMI_Change+B1812*VLOOKUP(payment_frequency_EMI_Change,periodic_table,2,0),IF(payment_frequency_EMI_Change="Semi-monthly",first_payment_date_EMI_Change+B1812*VLOOKUP(payment_frequency_EMI_Change,periodic_table,2,0),EDATE(first_payment_date_EMI_Change,B1812*VLOOKUP(payment_frequency_EMI_Change,periodic_table,2,0)))))),IF(B1812="","",IF(payment_frequency_EMI_Change="Bi-weekly",first_payment_date_EMI_Change+(B1812-1)*VLOOKUP(payment_frequency_EMI_Change,periodic_table,2,0),IF(payment_frequency_EMI_Change="Weekly",first_payment_date_EMI_Change+(B1812-1)*VLOOKUP(payment_frequency_EMI_Change,periodic_table,2,0),IF(payment_frequency_EMI_Change="Semi-monthly",first_payment_date_EMI_Change+(B1812-1)*VLOOKUP(payment_frequency_EMI_Change,periodic_table,2,0),EDATE(first_payment_date_EMI_Change,(B1812-1)*VLOOKUP(payment_frequency_EMI_Change,periodic_table,2,0)))))))</f>
        <v/>
      </c>
      <c r="F1812" s="80" t="str">
        <f t="shared" si="386"/>
        <v/>
      </c>
      <c r="G1812" s="80" t="str">
        <f t="shared" ref="G1812:G1875" si="394">IF(AND(Payment_Type_EMI_Change=1,B1812=1),0,IF(B1812="","",IF(C1812="Yes",0,J1811*Compound_Rate_EMI_Change)))</f>
        <v/>
      </c>
      <c r="H1812" s="80" t="str">
        <f t="shared" si="387"/>
        <v/>
      </c>
      <c r="I1812" s="80" t="str">
        <f t="shared" ref="I1812:I1875" si="395">IF(B1812="","",IF(C1812="Yes",J1811*Compound_Rate_EMI_Change,0))</f>
        <v/>
      </c>
      <c r="J1812" s="80" t="str">
        <f t="shared" si="388"/>
        <v/>
      </c>
      <c r="AG1812" s="16" t="str">
        <f t="shared" si="389"/>
        <v/>
      </c>
      <c r="AH1812" s="69" t="str">
        <f t="shared" ref="AH1812:AH1875" si="396">IF($E$9="End of the Period",IF(AG1812="","",IF(payment_frequency_EMI_Change="Bi-weekly",first_payment_date_EMI_Change+AG1812*VLOOKUP(payment_frequency_EMI_Change,periodic_table,2,0),IF(payment_frequency_EMI_Change="Weekly",first_payment_date_EMI_Change+AG1812*VLOOKUP(payment_frequency_EMI_Change,periodic_table,2,0),IF(payment_frequency_EMI_Change="Semi-monthly",first_payment_date_EMI_Change+AG1812*VLOOKUP(payment_frequency_EMI_Change,periodic_table,2,0),EDATE(first_payment_date_EMI_Change,AG1812*VLOOKUP(payment_frequency_EMI_Change,periodic_table,2,0)))))),IF(AG1812="","",IF(payment_frequency_EMI_Change="Bi-weekly",first_payment_date_EMI_Change+(AG1812-1)*VLOOKUP(payment_frequency_EMI_Change,periodic_table,2,0),IF(payment_frequency_EMI_Change="Weekly",first_payment_date_EMI_Change+(AG1812-1)*VLOOKUP(payment_frequency_EMI_Change,periodic_table,2,0),IF(payment_frequency_EMI_Change="Semi-monthly",first_payment_date_EMI_Change+(AG1812-1)*VLOOKUP(payment_frequency_EMI_Change,periodic_table,2,0),EDATE(first_payment_date_EMI_Change,(AG1812-1)*VLOOKUP(payment_frequency_EMI_Change,periodic_table,2,0)))))))</f>
        <v/>
      </c>
      <c r="AI1812" s="70" t="str">
        <f t="shared" ref="AI1812:AI1875" si="397">IF(AG1812="","",IF(AL1811&lt;payment_EMI_Change,AL1811*(1+Compound_Rate_EMI_Change),payment_EMI_Change))</f>
        <v/>
      </c>
      <c r="AJ1812" s="70" t="str">
        <f t="shared" ref="AJ1812:AJ1875" si="398">IF(AND(Payment_Type_EMI_Change=1,AG1812=1),0,IF(AG1812="","",AL1811*Compound_Rate_EMI_Change))</f>
        <v/>
      </c>
      <c r="AK1812" s="70" t="str">
        <f t="shared" si="390"/>
        <v/>
      </c>
      <c r="AL1812" s="70" t="str">
        <f t="shared" si="391"/>
        <v/>
      </c>
    </row>
    <row r="1813" spans="2:38" ht="15" thickBot="1" x14ac:dyDescent="0.35">
      <c r="B1813" s="79" t="str">
        <f t="shared" ref="B1813:B1876" si="399">IFERROR(IF(TRUNC(J1812)&lt;=0,"",B1812+1),"")</f>
        <v/>
      </c>
      <c r="C1813" s="78" t="str">
        <f t="shared" si="392"/>
        <v/>
      </c>
      <c r="D1813" s="79" t="str">
        <f>IFERROR(IF(J1812&lt;=0,"",IF(C1813="Yes","",B1813-COUNTIF($C$20:C1813,"Yes"))),"")</f>
        <v/>
      </c>
      <c r="E1813" s="81" t="str">
        <f t="shared" si="393"/>
        <v/>
      </c>
      <c r="F1813" s="80" t="str">
        <f t="shared" ref="F1813:F1876" si="400">IF(B1813="","",IF(C1813="Yes",0,IF(J1812&lt;payment_EMI_Change,J1812*(1+Compound_Rate_EMI_Change),-PMT($J$5,nper_EMI_Change-B1813+1,J1812))))</f>
        <v/>
      </c>
      <c r="G1813" s="80" t="str">
        <f t="shared" si="394"/>
        <v/>
      </c>
      <c r="H1813" s="80" t="str">
        <f t="shared" ref="H1813:H1876" si="401">IF(B1813="","",F1813-G1813)</f>
        <v/>
      </c>
      <c r="I1813" s="80" t="str">
        <f t="shared" si="395"/>
        <v/>
      </c>
      <c r="J1813" s="80" t="str">
        <f t="shared" ref="J1813:J1876" si="402">IFERROR(IF(B1813="","",J1812-H1813+I1813),"")</f>
        <v/>
      </c>
      <c r="AG1813" s="16" t="str">
        <f t="shared" ref="AG1813:AG1876" si="403">IFERROR(IF(AL1812&lt;=0,"",AG1812+1),"")</f>
        <v/>
      </c>
      <c r="AH1813" s="69" t="str">
        <f t="shared" si="396"/>
        <v/>
      </c>
      <c r="AI1813" s="70" t="str">
        <f t="shared" si="397"/>
        <v/>
      </c>
      <c r="AJ1813" s="70" t="str">
        <f t="shared" si="398"/>
        <v/>
      </c>
      <c r="AK1813" s="70" t="str">
        <f t="shared" ref="AK1813:AK1876" si="404">IF(AG1813="","",AI1813-AJ1813)</f>
        <v/>
      </c>
      <c r="AL1813" s="70" t="str">
        <f t="shared" ref="AL1813:AL1876" si="405">IFERROR(IF(AK1813&lt;=0,"",AL1812-AK1813),"")</f>
        <v/>
      </c>
    </row>
    <row r="1814" spans="2:38" ht="15" thickBot="1" x14ac:dyDescent="0.35">
      <c r="B1814" s="79" t="str">
        <f t="shared" si="399"/>
        <v/>
      </c>
      <c r="C1814" s="78" t="str">
        <f t="shared" si="392"/>
        <v/>
      </c>
      <c r="D1814" s="79" t="str">
        <f>IFERROR(IF(J1813&lt;=0,"",IF(C1814="Yes","",B1814-COUNTIF($C$20:C1814,"Yes"))),"")</f>
        <v/>
      </c>
      <c r="E1814" s="81" t="str">
        <f t="shared" si="393"/>
        <v/>
      </c>
      <c r="F1814" s="80" t="str">
        <f t="shared" si="400"/>
        <v/>
      </c>
      <c r="G1814" s="80" t="str">
        <f t="shared" si="394"/>
        <v/>
      </c>
      <c r="H1814" s="80" t="str">
        <f t="shared" si="401"/>
        <v/>
      </c>
      <c r="I1814" s="80" t="str">
        <f t="shared" si="395"/>
        <v/>
      </c>
      <c r="J1814" s="80" t="str">
        <f t="shared" si="402"/>
        <v/>
      </c>
      <c r="AG1814" s="16" t="str">
        <f t="shared" si="403"/>
        <v/>
      </c>
      <c r="AH1814" s="69" t="str">
        <f t="shared" si="396"/>
        <v/>
      </c>
      <c r="AI1814" s="70" t="str">
        <f t="shared" si="397"/>
        <v/>
      </c>
      <c r="AJ1814" s="70" t="str">
        <f t="shared" si="398"/>
        <v/>
      </c>
      <c r="AK1814" s="70" t="str">
        <f t="shared" si="404"/>
        <v/>
      </c>
      <c r="AL1814" s="70" t="str">
        <f t="shared" si="405"/>
        <v/>
      </c>
    </row>
    <row r="1815" spans="2:38" ht="15" thickBot="1" x14ac:dyDescent="0.35">
      <c r="B1815" s="79" t="str">
        <f t="shared" si="399"/>
        <v/>
      </c>
      <c r="C1815" s="78" t="str">
        <f t="shared" si="392"/>
        <v/>
      </c>
      <c r="D1815" s="79" t="str">
        <f>IFERROR(IF(J1814&lt;=0,"",IF(C1815="Yes","",B1815-COUNTIF($C$20:C1815,"Yes"))),"")</f>
        <v/>
      </c>
      <c r="E1815" s="81" t="str">
        <f t="shared" si="393"/>
        <v/>
      </c>
      <c r="F1815" s="80" t="str">
        <f t="shared" si="400"/>
        <v/>
      </c>
      <c r="G1815" s="80" t="str">
        <f t="shared" si="394"/>
        <v/>
      </c>
      <c r="H1815" s="80" t="str">
        <f t="shared" si="401"/>
        <v/>
      </c>
      <c r="I1815" s="80" t="str">
        <f t="shared" si="395"/>
        <v/>
      </c>
      <c r="J1815" s="80" t="str">
        <f t="shared" si="402"/>
        <v/>
      </c>
      <c r="AG1815" s="16" t="str">
        <f t="shared" si="403"/>
        <v/>
      </c>
      <c r="AH1815" s="69" t="str">
        <f t="shared" si="396"/>
        <v/>
      </c>
      <c r="AI1815" s="70" t="str">
        <f t="shared" si="397"/>
        <v/>
      </c>
      <c r="AJ1815" s="70" t="str">
        <f t="shared" si="398"/>
        <v/>
      </c>
      <c r="AK1815" s="70" t="str">
        <f t="shared" si="404"/>
        <v/>
      </c>
      <c r="AL1815" s="70" t="str">
        <f t="shared" si="405"/>
        <v/>
      </c>
    </row>
    <row r="1816" spans="2:38" ht="15" thickBot="1" x14ac:dyDescent="0.35">
      <c r="B1816" s="79" t="str">
        <f t="shared" si="399"/>
        <v/>
      </c>
      <c r="C1816" s="78" t="str">
        <f t="shared" si="392"/>
        <v/>
      </c>
      <c r="D1816" s="79" t="str">
        <f>IFERROR(IF(J1815&lt;=0,"",IF(C1816="Yes","",B1816-COUNTIF($C$20:C1816,"Yes"))),"")</f>
        <v/>
      </c>
      <c r="E1816" s="81" t="str">
        <f t="shared" si="393"/>
        <v/>
      </c>
      <c r="F1816" s="80" t="str">
        <f t="shared" si="400"/>
        <v/>
      </c>
      <c r="G1816" s="80" t="str">
        <f t="shared" si="394"/>
        <v/>
      </c>
      <c r="H1816" s="80" t="str">
        <f t="shared" si="401"/>
        <v/>
      </c>
      <c r="I1816" s="80" t="str">
        <f t="shared" si="395"/>
        <v/>
      </c>
      <c r="J1816" s="80" t="str">
        <f t="shared" si="402"/>
        <v/>
      </c>
      <c r="AG1816" s="16" t="str">
        <f t="shared" si="403"/>
        <v/>
      </c>
      <c r="AH1816" s="69" t="str">
        <f t="shared" si="396"/>
        <v/>
      </c>
      <c r="AI1816" s="70" t="str">
        <f t="shared" si="397"/>
        <v/>
      </c>
      <c r="AJ1816" s="70" t="str">
        <f t="shared" si="398"/>
        <v/>
      </c>
      <c r="AK1816" s="70" t="str">
        <f t="shared" si="404"/>
        <v/>
      </c>
      <c r="AL1816" s="70" t="str">
        <f t="shared" si="405"/>
        <v/>
      </c>
    </row>
    <row r="1817" spans="2:38" ht="15" thickBot="1" x14ac:dyDescent="0.35">
      <c r="B1817" s="79" t="str">
        <f t="shared" si="399"/>
        <v/>
      </c>
      <c r="C1817" s="78" t="str">
        <f t="shared" si="392"/>
        <v/>
      </c>
      <c r="D1817" s="79" t="str">
        <f>IFERROR(IF(J1816&lt;=0,"",IF(C1817="Yes","",B1817-COUNTIF($C$20:C1817,"Yes"))),"")</f>
        <v/>
      </c>
      <c r="E1817" s="81" t="str">
        <f t="shared" si="393"/>
        <v/>
      </c>
      <c r="F1817" s="80" t="str">
        <f t="shared" si="400"/>
        <v/>
      </c>
      <c r="G1817" s="80" t="str">
        <f t="shared" si="394"/>
        <v/>
      </c>
      <c r="H1817" s="80" t="str">
        <f t="shared" si="401"/>
        <v/>
      </c>
      <c r="I1817" s="80" t="str">
        <f t="shared" si="395"/>
        <v/>
      </c>
      <c r="J1817" s="80" t="str">
        <f t="shared" si="402"/>
        <v/>
      </c>
      <c r="AG1817" s="16" t="str">
        <f t="shared" si="403"/>
        <v/>
      </c>
      <c r="AH1817" s="69" t="str">
        <f t="shared" si="396"/>
        <v/>
      </c>
      <c r="AI1817" s="70" t="str">
        <f t="shared" si="397"/>
        <v/>
      </c>
      <c r="AJ1817" s="70" t="str">
        <f t="shared" si="398"/>
        <v/>
      </c>
      <c r="AK1817" s="70" t="str">
        <f t="shared" si="404"/>
        <v/>
      </c>
      <c r="AL1817" s="70" t="str">
        <f t="shared" si="405"/>
        <v/>
      </c>
    </row>
    <row r="1818" spans="2:38" ht="15" thickBot="1" x14ac:dyDescent="0.35">
      <c r="B1818" s="79" t="str">
        <f t="shared" si="399"/>
        <v/>
      </c>
      <c r="C1818" s="78" t="str">
        <f t="shared" si="392"/>
        <v/>
      </c>
      <c r="D1818" s="79" t="str">
        <f>IFERROR(IF(J1817&lt;=0,"",IF(C1818="Yes","",B1818-COUNTIF($C$20:C1818,"Yes"))),"")</f>
        <v/>
      </c>
      <c r="E1818" s="81" t="str">
        <f t="shared" si="393"/>
        <v/>
      </c>
      <c r="F1818" s="80" t="str">
        <f t="shared" si="400"/>
        <v/>
      </c>
      <c r="G1818" s="80" t="str">
        <f t="shared" si="394"/>
        <v/>
      </c>
      <c r="H1818" s="80" t="str">
        <f t="shared" si="401"/>
        <v/>
      </c>
      <c r="I1818" s="80" t="str">
        <f t="shared" si="395"/>
        <v/>
      </c>
      <c r="J1818" s="80" t="str">
        <f t="shared" si="402"/>
        <v/>
      </c>
      <c r="AG1818" s="16" t="str">
        <f t="shared" si="403"/>
        <v/>
      </c>
      <c r="AH1818" s="69" t="str">
        <f t="shared" si="396"/>
        <v/>
      </c>
      <c r="AI1818" s="70" t="str">
        <f t="shared" si="397"/>
        <v/>
      </c>
      <c r="AJ1818" s="70" t="str">
        <f t="shared" si="398"/>
        <v/>
      </c>
      <c r="AK1818" s="70" t="str">
        <f t="shared" si="404"/>
        <v/>
      </c>
      <c r="AL1818" s="70" t="str">
        <f t="shared" si="405"/>
        <v/>
      </c>
    </row>
    <row r="1819" spans="2:38" ht="15" thickBot="1" x14ac:dyDescent="0.35">
      <c r="B1819" s="79" t="str">
        <f t="shared" si="399"/>
        <v/>
      </c>
      <c r="C1819" s="78" t="str">
        <f t="shared" si="392"/>
        <v/>
      </c>
      <c r="D1819" s="79" t="str">
        <f>IFERROR(IF(J1818&lt;=0,"",IF(C1819="Yes","",B1819-COUNTIF($C$20:C1819,"Yes"))),"")</f>
        <v/>
      </c>
      <c r="E1819" s="81" t="str">
        <f t="shared" si="393"/>
        <v/>
      </c>
      <c r="F1819" s="80" t="str">
        <f t="shared" si="400"/>
        <v/>
      </c>
      <c r="G1819" s="80" t="str">
        <f t="shared" si="394"/>
        <v/>
      </c>
      <c r="H1819" s="80" t="str">
        <f t="shared" si="401"/>
        <v/>
      </c>
      <c r="I1819" s="80" t="str">
        <f t="shared" si="395"/>
        <v/>
      </c>
      <c r="J1819" s="80" t="str">
        <f t="shared" si="402"/>
        <v/>
      </c>
      <c r="AG1819" s="16" t="str">
        <f t="shared" si="403"/>
        <v/>
      </c>
      <c r="AH1819" s="69" t="str">
        <f t="shared" si="396"/>
        <v/>
      </c>
      <c r="AI1819" s="70" t="str">
        <f t="shared" si="397"/>
        <v/>
      </c>
      <c r="AJ1819" s="70" t="str">
        <f t="shared" si="398"/>
        <v/>
      </c>
      <c r="AK1819" s="70" t="str">
        <f t="shared" si="404"/>
        <v/>
      </c>
      <c r="AL1819" s="70" t="str">
        <f t="shared" si="405"/>
        <v/>
      </c>
    </row>
    <row r="1820" spans="2:38" ht="15" thickBot="1" x14ac:dyDescent="0.35">
      <c r="B1820" s="79" t="str">
        <f t="shared" si="399"/>
        <v/>
      </c>
      <c r="C1820" s="78" t="str">
        <f t="shared" si="392"/>
        <v/>
      </c>
      <c r="D1820" s="79" t="str">
        <f>IFERROR(IF(J1819&lt;=0,"",IF(C1820="Yes","",B1820-COUNTIF($C$20:C1820,"Yes"))),"")</f>
        <v/>
      </c>
      <c r="E1820" s="81" t="str">
        <f t="shared" si="393"/>
        <v/>
      </c>
      <c r="F1820" s="80" t="str">
        <f t="shared" si="400"/>
        <v/>
      </c>
      <c r="G1820" s="80" t="str">
        <f t="shared" si="394"/>
        <v/>
      </c>
      <c r="H1820" s="80" t="str">
        <f t="shared" si="401"/>
        <v/>
      </c>
      <c r="I1820" s="80" t="str">
        <f t="shared" si="395"/>
        <v/>
      </c>
      <c r="J1820" s="80" t="str">
        <f t="shared" si="402"/>
        <v/>
      </c>
      <c r="AG1820" s="16" t="str">
        <f t="shared" si="403"/>
        <v/>
      </c>
      <c r="AH1820" s="69" t="str">
        <f t="shared" si="396"/>
        <v/>
      </c>
      <c r="AI1820" s="70" t="str">
        <f t="shared" si="397"/>
        <v/>
      </c>
      <c r="AJ1820" s="70" t="str">
        <f t="shared" si="398"/>
        <v/>
      </c>
      <c r="AK1820" s="70" t="str">
        <f t="shared" si="404"/>
        <v/>
      </c>
      <c r="AL1820" s="70" t="str">
        <f t="shared" si="405"/>
        <v/>
      </c>
    </row>
    <row r="1821" spans="2:38" ht="15" thickBot="1" x14ac:dyDescent="0.35">
      <c r="B1821" s="79" t="str">
        <f t="shared" si="399"/>
        <v/>
      </c>
      <c r="C1821" s="78" t="str">
        <f t="shared" si="392"/>
        <v/>
      </c>
      <c r="D1821" s="79" t="str">
        <f>IFERROR(IF(J1820&lt;=0,"",IF(C1821="Yes","",B1821-COUNTIF($C$20:C1821,"Yes"))),"")</f>
        <v/>
      </c>
      <c r="E1821" s="81" t="str">
        <f t="shared" si="393"/>
        <v/>
      </c>
      <c r="F1821" s="80" t="str">
        <f t="shared" si="400"/>
        <v/>
      </c>
      <c r="G1821" s="80" t="str">
        <f t="shared" si="394"/>
        <v/>
      </c>
      <c r="H1821" s="80" t="str">
        <f t="shared" si="401"/>
        <v/>
      </c>
      <c r="I1821" s="80" t="str">
        <f t="shared" si="395"/>
        <v/>
      </c>
      <c r="J1821" s="80" t="str">
        <f t="shared" si="402"/>
        <v/>
      </c>
      <c r="AG1821" s="16" t="str">
        <f t="shared" si="403"/>
        <v/>
      </c>
      <c r="AH1821" s="69" t="str">
        <f t="shared" si="396"/>
        <v/>
      </c>
      <c r="AI1821" s="70" t="str">
        <f t="shared" si="397"/>
        <v/>
      </c>
      <c r="AJ1821" s="70" t="str">
        <f t="shared" si="398"/>
        <v/>
      </c>
      <c r="AK1821" s="70" t="str">
        <f t="shared" si="404"/>
        <v/>
      </c>
      <c r="AL1821" s="70" t="str">
        <f t="shared" si="405"/>
        <v/>
      </c>
    </row>
    <row r="1822" spans="2:38" ht="15" thickBot="1" x14ac:dyDescent="0.35">
      <c r="B1822" s="79" t="str">
        <f t="shared" si="399"/>
        <v/>
      </c>
      <c r="C1822" s="78" t="str">
        <f t="shared" si="392"/>
        <v/>
      </c>
      <c r="D1822" s="79" t="str">
        <f>IFERROR(IF(J1821&lt;=0,"",IF(C1822="Yes","",B1822-COUNTIF($C$20:C1822,"Yes"))),"")</f>
        <v/>
      </c>
      <c r="E1822" s="81" t="str">
        <f t="shared" si="393"/>
        <v/>
      </c>
      <c r="F1822" s="80" t="str">
        <f t="shared" si="400"/>
        <v/>
      </c>
      <c r="G1822" s="80" t="str">
        <f t="shared" si="394"/>
        <v/>
      </c>
      <c r="H1822" s="80" t="str">
        <f t="shared" si="401"/>
        <v/>
      </c>
      <c r="I1822" s="80" t="str">
        <f t="shared" si="395"/>
        <v/>
      </c>
      <c r="J1822" s="80" t="str">
        <f t="shared" si="402"/>
        <v/>
      </c>
      <c r="AG1822" s="16" t="str">
        <f t="shared" si="403"/>
        <v/>
      </c>
      <c r="AH1822" s="69" t="str">
        <f t="shared" si="396"/>
        <v/>
      </c>
      <c r="AI1822" s="70" t="str">
        <f t="shared" si="397"/>
        <v/>
      </c>
      <c r="AJ1822" s="70" t="str">
        <f t="shared" si="398"/>
        <v/>
      </c>
      <c r="AK1822" s="70" t="str">
        <f t="shared" si="404"/>
        <v/>
      </c>
      <c r="AL1822" s="70" t="str">
        <f t="shared" si="405"/>
        <v/>
      </c>
    </row>
    <row r="1823" spans="2:38" ht="15" thickBot="1" x14ac:dyDescent="0.35">
      <c r="B1823" s="79" t="str">
        <f t="shared" si="399"/>
        <v/>
      </c>
      <c r="C1823" s="78" t="str">
        <f t="shared" si="392"/>
        <v/>
      </c>
      <c r="D1823" s="79" t="str">
        <f>IFERROR(IF(J1822&lt;=0,"",IF(C1823="Yes","",B1823-COUNTIF($C$20:C1823,"Yes"))),"")</f>
        <v/>
      </c>
      <c r="E1823" s="81" t="str">
        <f t="shared" si="393"/>
        <v/>
      </c>
      <c r="F1823" s="80" t="str">
        <f t="shared" si="400"/>
        <v/>
      </c>
      <c r="G1823" s="80" t="str">
        <f t="shared" si="394"/>
        <v/>
      </c>
      <c r="H1823" s="80" t="str">
        <f t="shared" si="401"/>
        <v/>
      </c>
      <c r="I1823" s="80" t="str">
        <f t="shared" si="395"/>
        <v/>
      </c>
      <c r="J1823" s="80" t="str">
        <f t="shared" si="402"/>
        <v/>
      </c>
      <c r="AG1823" s="16" t="str">
        <f t="shared" si="403"/>
        <v/>
      </c>
      <c r="AH1823" s="69" t="str">
        <f t="shared" si="396"/>
        <v/>
      </c>
      <c r="AI1823" s="70" t="str">
        <f t="shared" si="397"/>
        <v/>
      </c>
      <c r="AJ1823" s="70" t="str">
        <f t="shared" si="398"/>
        <v/>
      </c>
      <c r="AK1823" s="70" t="str">
        <f t="shared" si="404"/>
        <v/>
      </c>
      <c r="AL1823" s="70" t="str">
        <f t="shared" si="405"/>
        <v/>
      </c>
    </row>
    <row r="1824" spans="2:38" ht="15" thickBot="1" x14ac:dyDescent="0.35">
      <c r="B1824" s="79" t="str">
        <f t="shared" si="399"/>
        <v/>
      </c>
      <c r="C1824" s="78" t="str">
        <f t="shared" si="392"/>
        <v/>
      </c>
      <c r="D1824" s="79" t="str">
        <f>IFERROR(IF(J1823&lt;=0,"",IF(C1824="Yes","",B1824-COUNTIF($C$20:C1824,"Yes"))),"")</f>
        <v/>
      </c>
      <c r="E1824" s="81" t="str">
        <f t="shared" si="393"/>
        <v/>
      </c>
      <c r="F1824" s="80" t="str">
        <f t="shared" si="400"/>
        <v/>
      </c>
      <c r="G1824" s="80" t="str">
        <f t="shared" si="394"/>
        <v/>
      </c>
      <c r="H1824" s="80" t="str">
        <f t="shared" si="401"/>
        <v/>
      </c>
      <c r="I1824" s="80" t="str">
        <f t="shared" si="395"/>
        <v/>
      </c>
      <c r="J1824" s="80" t="str">
        <f t="shared" si="402"/>
        <v/>
      </c>
      <c r="AG1824" s="16" t="str">
        <f t="shared" si="403"/>
        <v/>
      </c>
      <c r="AH1824" s="69" t="str">
        <f t="shared" si="396"/>
        <v/>
      </c>
      <c r="AI1824" s="70" t="str">
        <f t="shared" si="397"/>
        <v/>
      </c>
      <c r="AJ1824" s="70" t="str">
        <f t="shared" si="398"/>
        <v/>
      </c>
      <c r="AK1824" s="70" t="str">
        <f t="shared" si="404"/>
        <v/>
      </c>
      <c r="AL1824" s="70" t="str">
        <f t="shared" si="405"/>
        <v/>
      </c>
    </row>
    <row r="1825" spans="2:38" ht="15" thickBot="1" x14ac:dyDescent="0.35">
      <c r="B1825" s="79" t="str">
        <f t="shared" si="399"/>
        <v/>
      </c>
      <c r="C1825" s="78" t="str">
        <f t="shared" si="392"/>
        <v/>
      </c>
      <c r="D1825" s="79" t="str">
        <f>IFERROR(IF(J1824&lt;=0,"",IF(C1825="Yes","",B1825-COUNTIF($C$20:C1825,"Yes"))),"")</f>
        <v/>
      </c>
      <c r="E1825" s="81" t="str">
        <f t="shared" si="393"/>
        <v/>
      </c>
      <c r="F1825" s="80" t="str">
        <f t="shared" si="400"/>
        <v/>
      </c>
      <c r="G1825" s="80" t="str">
        <f t="shared" si="394"/>
        <v/>
      </c>
      <c r="H1825" s="80" t="str">
        <f t="shared" si="401"/>
        <v/>
      </c>
      <c r="I1825" s="80" t="str">
        <f t="shared" si="395"/>
        <v/>
      </c>
      <c r="J1825" s="80" t="str">
        <f t="shared" si="402"/>
        <v/>
      </c>
      <c r="AG1825" s="16" t="str">
        <f t="shared" si="403"/>
        <v/>
      </c>
      <c r="AH1825" s="69" t="str">
        <f t="shared" si="396"/>
        <v/>
      </c>
      <c r="AI1825" s="70" t="str">
        <f t="shared" si="397"/>
        <v/>
      </c>
      <c r="AJ1825" s="70" t="str">
        <f t="shared" si="398"/>
        <v/>
      </c>
      <c r="AK1825" s="70" t="str">
        <f t="shared" si="404"/>
        <v/>
      </c>
      <c r="AL1825" s="70" t="str">
        <f t="shared" si="405"/>
        <v/>
      </c>
    </row>
    <row r="1826" spans="2:38" ht="15" thickBot="1" x14ac:dyDescent="0.35">
      <c r="B1826" s="79" t="str">
        <f t="shared" si="399"/>
        <v/>
      </c>
      <c r="C1826" s="78" t="str">
        <f t="shared" si="392"/>
        <v/>
      </c>
      <c r="D1826" s="79" t="str">
        <f>IFERROR(IF(J1825&lt;=0,"",IF(C1826="Yes","",B1826-COUNTIF($C$20:C1826,"Yes"))),"")</f>
        <v/>
      </c>
      <c r="E1826" s="81" t="str">
        <f t="shared" si="393"/>
        <v/>
      </c>
      <c r="F1826" s="80" t="str">
        <f t="shared" si="400"/>
        <v/>
      </c>
      <c r="G1826" s="80" t="str">
        <f t="shared" si="394"/>
        <v/>
      </c>
      <c r="H1826" s="80" t="str">
        <f t="shared" si="401"/>
        <v/>
      </c>
      <c r="I1826" s="80" t="str">
        <f t="shared" si="395"/>
        <v/>
      </c>
      <c r="J1826" s="80" t="str">
        <f t="shared" si="402"/>
        <v/>
      </c>
      <c r="AG1826" s="16" t="str">
        <f t="shared" si="403"/>
        <v/>
      </c>
      <c r="AH1826" s="69" t="str">
        <f t="shared" si="396"/>
        <v/>
      </c>
      <c r="AI1826" s="70" t="str">
        <f t="shared" si="397"/>
        <v/>
      </c>
      <c r="AJ1826" s="70" t="str">
        <f t="shared" si="398"/>
        <v/>
      </c>
      <c r="AK1826" s="70" t="str">
        <f t="shared" si="404"/>
        <v/>
      </c>
      <c r="AL1826" s="70" t="str">
        <f t="shared" si="405"/>
        <v/>
      </c>
    </row>
    <row r="1827" spans="2:38" ht="15" thickBot="1" x14ac:dyDescent="0.35">
      <c r="B1827" s="79" t="str">
        <f t="shared" si="399"/>
        <v/>
      </c>
      <c r="C1827" s="78" t="str">
        <f t="shared" si="392"/>
        <v/>
      </c>
      <c r="D1827" s="79" t="str">
        <f>IFERROR(IF(J1826&lt;=0,"",IF(C1827="Yes","",B1827-COUNTIF($C$20:C1827,"Yes"))),"")</f>
        <v/>
      </c>
      <c r="E1827" s="81" t="str">
        <f t="shared" si="393"/>
        <v/>
      </c>
      <c r="F1827" s="80" t="str">
        <f t="shared" si="400"/>
        <v/>
      </c>
      <c r="G1827" s="80" t="str">
        <f t="shared" si="394"/>
        <v/>
      </c>
      <c r="H1827" s="80" t="str">
        <f t="shared" si="401"/>
        <v/>
      </c>
      <c r="I1827" s="80" t="str">
        <f t="shared" si="395"/>
        <v/>
      </c>
      <c r="J1827" s="80" t="str">
        <f t="shared" si="402"/>
        <v/>
      </c>
      <c r="AG1827" s="16" t="str">
        <f t="shared" si="403"/>
        <v/>
      </c>
      <c r="AH1827" s="69" t="str">
        <f t="shared" si="396"/>
        <v/>
      </c>
      <c r="AI1827" s="70" t="str">
        <f t="shared" si="397"/>
        <v/>
      </c>
      <c r="AJ1827" s="70" t="str">
        <f t="shared" si="398"/>
        <v/>
      </c>
      <c r="AK1827" s="70" t="str">
        <f t="shared" si="404"/>
        <v/>
      </c>
      <c r="AL1827" s="70" t="str">
        <f t="shared" si="405"/>
        <v/>
      </c>
    </row>
    <row r="1828" spans="2:38" ht="15" thickBot="1" x14ac:dyDescent="0.35">
      <c r="B1828" s="79" t="str">
        <f t="shared" si="399"/>
        <v/>
      </c>
      <c r="C1828" s="78" t="str">
        <f t="shared" si="392"/>
        <v/>
      </c>
      <c r="D1828" s="79" t="str">
        <f>IFERROR(IF(J1827&lt;=0,"",IF(C1828="Yes","",B1828-COUNTIF($C$20:C1828,"Yes"))),"")</f>
        <v/>
      </c>
      <c r="E1828" s="81" t="str">
        <f t="shared" si="393"/>
        <v/>
      </c>
      <c r="F1828" s="80" t="str">
        <f t="shared" si="400"/>
        <v/>
      </c>
      <c r="G1828" s="80" t="str">
        <f t="shared" si="394"/>
        <v/>
      </c>
      <c r="H1828" s="80" t="str">
        <f t="shared" si="401"/>
        <v/>
      </c>
      <c r="I1828" s="80" t="str">
        <f t="shared" si="395"/>
        <v/>
      </c>
      <c r="J1828" s="80" t="str">
        <f t="shared" si="402"/>
        <v/>
      </c>
      <c r="AG1828" s="16" t="str">
        <f t="shared" si="403"/>
        <v/>
      </c>
      <c r="AH1828" s="69" t="str">
        <f t="shared" si="396"/>
        <v/>
      </c>
      <c r="AI1828" s="70" t="str">
        <f t="shared" si="397"/>
        <v/>
      </c>
      <c r="AJ1828" s="70" t="str">
        <f t="shared" si="398"/>
        <v/>
      </c>
      <c r="AK1828" s="70" t="str">
        <f t="shared" si="404"/>
        <v/>
      </c>
      <c r="AL1828" s="70" t="str">
        <f t="shared" si="405"/>
        <v/>
      </c>
    </row>
    <row r="1829" spans="2:38" ht="15" thickBot="1" x14ac:dyDescent="0.35">
      <c r="B1829" s="79" t="str">
        <f t="shared" si="399"/>
        <v/>
      </c>
      <c r="C1829" s="78" t="str">
        <f t="shared" si="392"/>
        <v/>
      </c>
      <c r="D1829" s="79" t="str">
        <f>IFERROR(IF(J1828&lt;=0,"",IF(C1829="Yes","",B1829-COUNTIF($C$20:C1829,"Yes"))),"")</f>
        <v/>
      </c>
      <c r="E1829" s="81" t="str">
        <f t="shared" si="393"/>
        <v/>
      </c>
      <c r="F1829" s="80" t="str">
        <f t="shared" si="400"/>
        <v/>
      </c>
      <c r="G1829" s="80" t="str">
        <f t="shared" si="394"/>
        <v/>
      </c>
      <c r="H1829" s="80" t="str">
        <f t="shared" si="401"/>
        <v/>
      </c>
      <c r="I1829" s="80" t="str">
        <f t="shared" si="395"/>
        <v/>
      </c>
      <c r="J1829" s="80" t="str">
        <f t="shared" si="402"/>
        <v/>
      </c>
      <c r="AG1829" s="16" t="str">
        <f t="shared" si="403"/>
        <v/>
      </c>
      <c r="AH1829" s="69" t="str">
        <f t="shared" si="396"/>
        <v/>
      </c>
      <c r="AI1829" s="70" t="str">
        <f t="shared" si="397"/>
        <v/>
      </c>
      <c r="AJ1829" s="70" t="str">
        <f t="shared" si="398"/>
        <v/>
      </c>
      <c r="AK1829" s="70" t="str">
        <f t="shared" si="404"/>
        <v/>
      </c>
      <c r="AL1829" s="70" t="str">
        <f t="shared" si="405"/>
        <v/>
      </c>
    </row>
    <row r="1830" spans="2:38" ht="15" thickBot="1" x14ac:dyDescent="0.35">
      <c r="B1830" s="79" t="str">
        <f t="shared" si="399"/>
        <v/>
      </c>
      <c r="C1830" s="78" t="str">
        <f t="shared" si="392"/>
        <v/>
      </c>
      <c r="D1830" s="79" t="str">
        <f>IFERROR(IF(J1829&lt;=0,"",IF(C1830="Yes","",B1830-COUNTIF($C$20:C1830,"Yes"))),"")</f>
        <v/>
      </c>
      <c r="E1830" s="81" t="str">
        <f t="shared" si="393"/>
        <v/>
      </c>
      <c r="F1830" s="80" t="str">
        <f t="shared" si="400"/>
        <v/>
      </c>
      <c r="G1830" s="80" t="str">
        <f t="shared" si="394"/>
        <v/>
      </c>
      <c r="H1830" s="80" t="str">
        <f t="shared" si="401"/>
        <v/>
      </c>
      <c r="I1830" s="80" t="str">
        <f t="shared" si="395"/>
        <v/>
      </c>
      <c r="J1830" s="80" t="str">
        <f t="shared" si="402"/>
        <v/>
      </c>
      <c r="AG1830" s="16" t="str">
        <f t="shared" si="403"/>
        <v/>
      </c>
      <c r="AH1830" s="69" t="str">
        <f t="shared" si="396"/>
        <v/>
      </c>
      <c r="AI1830" s="70" t="str">
        <f t="shared" si="397"/>
        <v/>
      </c>
      <c r="AJ1830" s="70" t="str">
        <f t="shared" si="398"/>
        <v/>
      </c>
      <c r="AK1830" s="70" t="str">
        <f t="shared" si="404"/>
        <v/>
      </c>
      <c r="AL1830" s="70" t="str">
        <f t="shared" si="405"/>
        <v/>
      </c>
    </row>
    <row r="1831" spans="2:38" ht="15" thickBot="1" x14ac:dyDescent="0.35">
      <c r="B1831" s="79" t="str">
        <f t="shared" si="399"/>
        <v/>
      </c>
      <c r="C1831" s="78" t="str">
        <f t="shared" si="392"/>
        <v/>
      </c>
      <c r="D1831" s="79" t="str">
        <f>IFERROR(IF(J1830&lt;=0,"",IF(C1831="Yes","",B1831-COUNTIF($C$20:C1831,"Yes"))),"")</f>
        <v/>
      </c>
      <c r="E1831" s="81" t="str">
        <f t="shared" si="393"/>
        <v/>
      </c>
      <c r="F1831" s="80" t="str">
        <f t="shared" si="400"/>
        <v/>
      </c>
      <c r="G1831" s="80" t="str">
        <f t="shared" si="394"/>
        <v/>
      </c>
      <c r="H1831" s="80" t="str">
        <f t="shared" si="401"/>
        <v/>
      </c>
      <c r="I1831" s="80" t="str">
        <f t="shared" si="395"/>
        <v/>
      </c>
      <c r="J1831" s="80" t="str">
        <f t="shared" si="402"/>
        <v/>
      </c>
      <c r="AG1831" s="16" t="str">
        <f t="shared" si="403"/>
        <v/>
      </c>
      <c r="AH1831" s="69" t="str">
        <f t="shared" si="396"/>
        <v/>
      </c>
      <c r="AI1831" s="70" t="str">
        <f t="shared" si="397"/>
        <v/>
      </c>
      <c r="AJ1831" s="70" t="str">
        <f t="shared" si="398"/>
        <v/>
      </c>
      <c r="AK1831" s="70" t="str">
        <f t="shared" si="404"/>
        <v/>
      </c>
      <c r="AL1831" s="70" t="str">
        <f t="shared" si="405"/>
        <v/>
      </c>
    </row>
    <row r="1832" spans="2:38" ht="15" thickBot="1" x14ac:dyDescent="0.35">
      <c r="B1832" s="79" t="str">
        <f t="shared" si="399"/>
        <v/>
      </c>
      <c r="C1832" s="78" t="str">
        <f t="shared" si="392"/>
        <v/>
      </c>
      <c r="D1832" s="79" t="str">
        <f>IFERROR(IF(J1831&lt;=0,"",IF(C1832="Yes","",B1832-COUNTIF($C$20:C1832,"Yes"))),"")</f>
        <v/>
      </c>
      <c r="E1832" s="81" t="str">
        <f t="shared" si="393"/>
        <v/>
      </c>
      <c r="F1832" s="80" t="str">
        <f t="shared" si="400"/>
        <v/>
      </c>
      <c r="G1832" s="80" t="str">
        <f t="shared" si="394"/>
        <v/>
      </c>
      <c r="H1832" s="80" t="str">
        <f t="shared" si="401"/>
        <v/>
      </c>
      <c r="I1832" s="80" t="str">
        <f t="shared" si="395"/>
        <v/>
      </c>
      <c r="J1832" s="80" t="str">
        <f t="shared" si="402"/>
        <v/>
      </c>
      <c r="AG1832" s="16" t="str">
        <f t="shared" si="403"/>
        <v/>
      </c>
      <c r="AH1832" s="69" t="str">
        <f t="shared" si="396"/>
        <v/>
      </c>
      <c r="AI1832" s="70" t="str">
        <f t="shared" si="397"/>
        <v/>
      </c>
      <c r="AJ1832" s="70" t="str">
        <f t="shared" si="398"/>
        <v/>
      </c>
      <c r="AK1832" s="70" t="str">
        <f t="shared" si="404"/>
        <v/>
      </c>
      <c r="AL1832" s="70" t="str">
        <f t="shared" si="405"/>
        <v/>
      </c>
    </row>
    <row r="1833" spans="2:38" ht="15" thickBot="1" x14ac:dyDescent="0.35">
      <c r="B1833" s="79" t="str">
        <f t="shared" si="399"/>
        <v/>
      </c>
      <c r="C1833" s="78" t="str">
        <f t="shared" si="392"/>
        <v/>
      </c>
      <c r="D1833" s="79" t="str">
        <f>IFERROR(IF(J1832&lt;=0,"",IF(C1833="Yes","",B1833-COUNTIF($C$20:C1833,"Yes"))),"")</f>
        <v/>
      </c>
      <c r="E1833" s="81" t="str">
        <f t="shared" si="393"/>
        <v/>
      </c>
      <c r="F1833" s="80" t="str">
        <f t="shared" si="400"/>
        <v/>
      </c>
      <c r="G1833" s="80" t="str">
        <f t="shared" si="394"/>
        <v/>
      </c>
      <c r="H1833" s="80" t="str">
        <f t="shared" si="401"/>
        <v/>
      </c>
      <c r="I1833" s="80" t="str">
        <f t="shared" si="395"/>
        <v/>
      </c>
      <c r="J1833" s="80" t="str">
        <f t="shared" si="402"/>
        <v/>
      </c>
      <c r="AG1833" s="16" t="str">
        <f t="shared" si="403"/>
        <v/>
      </c>
      <c r="AH1833" s="69" t="str">
        <f t="shared" si="396"/>
        <v/>
      </c>
      <c r="AI1833" s="70" t="str">
        <f t="shared" si="397"/>
        <v/>
      </c>
      <c r="AJ1833" s="70" t="str">
        <f t="shared" si="398"/>
        <v/>
      </c>
      <c r="AK1833" s="70" t="str">
        <f t="shared" si="404"/>
        <v/>
      </c>
      <c r="AL1833" s="70" t="str">
        <f t="shared" si="405"/>
        <v/>
      </c>
    </row>
    <row r="1834" spans="2:38" ht="15" thickBot="1" x14ac:dyDescent="0.35">
      <c r="B1834" s="79" t="str">
        <f t="shared" si="399"/>
        <v/>
      </c>
      <c r="C1834" s="78" t="str">
        <f t="shared" si="392"/>
        <v/>
      </c>
      <c r="D1834" s="79" t="str">
        <f>IFERROR(IF(J1833&lt;=0,"",IF(C1834="Yes","",B1834-COUNTIF($C$20:C1834,"Yes"))),"")</f>
        <v/>
      </c>
      <c r="E1834" s="81" t="str">
        <f t="shared" si="393"/>
        <v/>
      </c>
      <c r="F1834" s="80" t="str">
        <f t="shared" si="400"/>
        <v/>
      </c>
      <c r="G1834" s="80" t="str">
        <f t="shared" si="394"/>
        <v/>
      </c>
      <c r="H1834" s="80" t="str">
        <f t="shared" si="401"/>
        <v/>
      </c>
      <c r="I1834" s="80" t="str">
        <f t="shared" si="395"/>
        <v/>
      </c>
      <c r="J1834" s="80" t="str">
        <f t="shared" si="402"/>
        <v/>
      </c>
      <c r="AG1834" s="16" t="str">
        <f t="shared" si="403"/>
        <v/>
      </c>
      <c r="AH1834" s="69" t="str">
        <f t="shared" si="396"/>
        <v/>
      </c>
      <c r="AI1834" s="70" t="str">
        <f t="shared" si="397"/>
        <v/>
      </c>
      <c r="AJ1834" s="70" t="str">
        <f t="shared" si="398"/>
        <v/>
      </c>
      <c r="AK1834" s="70" t="str">
        <f t="shared" si="404"/>
        <v/>
      </c>
      <c r="AL1834" s="70" t="str">
        <f t="shared" si="405"/>
        <v/>
      </c>
    </row>
    <row r="1835" spans="2:38" ht="15" thickBot="1" x14ac:dyDescent="0.35">
      <c r="B1835" s="79" t="str">
        <f t="shared" si="399"/>
        <v/>
      </c>
      <c r="C1835" s="78" t="str">
        <f t="shared" si="392"/>
        <v/>
      </c>
      <c r="D1835" s="79" t="str">
        <f>IFERROR(IF(J1834&lt;=0,"",IF(C1835="Yes","",B1835-COUNTIF($C$20:C1835,"Yes"))),"")</f>
        <v/>
      </c>
      <c r="E1835" s="81" t="str">
        <f t="shared" si="393"/>
        <v/>
      </c>
      <c r="F1835" s="80" t="str">
        <f t="shared" si="400"/>
        <v/>
      </c>
      <c r="G1835" s="80" t="str">
        <f t="shared" si="394"/>
        <v/>
      </c>
      <c r="H1835" s="80" t="str">
        <f t="shared" si="401"/>
        <v/>
      </c>
      <c r="I1835" s="80" t="str">
        <f t="shared" si="395"/>
        <v/>
      </c>
      <c r="J1835" s="80" t="str">
        <f t="shared" si="402"/>
        <v/>
      </c>
      <c r="AG1835" s="16" t="str">
        <f t="shared" si="403"/>
        <v/>
      </c>
      <c r="AH1835" s="69" t="str">
        <f t="shared" si="396"/>
        <v/>
      </c>
      <c r="AI1835" s="70" t="str">
        <f t="shared" si="397"/>
        <v/>
      </c>
      <c r="AJ1835" s="70" t="str">
        <f t="shared" si="398"/>
        <v/>
      </c>
      <c r="AK1835" s="70" t="str">
        <f t="shared" si="404"/>
        <v/>
      </c>
      <c r="AL1835" s="70" t="str">
        <f t="shared" si="405"/>
        <v/>
      </c>
    </row>
    <row r="1836" spans="2:38" ht="15" thickBot="1" x14ac:dyDescent="0.35">
      <c r="B1836" s="79" t="str">
        <f t="shared" si="399"/>
        <v/>
      </c>
      <c r="C1836" s="78" t="str">
        <f t="shared" si="392"/>
        <v/>
      </c>
      <c r="D1836" s="79" t="str">
        <f>IFERROR(IF(J1835&lt;=0,"",IF(C1836="Yes","",B1836-COUNTIF($C$20:C1836,"Yes"))),"")</f>
        <v/>
      </c>
      <c r="E1836" s="81" t="str">
        <f t="shared" si="393"/>
        <v/>
      </c>
      <c r="F1836" s="80" t="str">
        <f t="shared" si="400"/>
        <v/>
      </c>
      <c r="G1836" s="80" t="str">
        <f t="shared" si="394"/>
        <v/>
      </c>
      <c r="H1836" s="80" t="str">
        <f t="shared" si="401"/>
        <v/>
      </c>
      <c r="I1836" s="80" t="str">
        <f t="shared" si="395"/>
        <v/>
      </c>
      <c r="J1836" s="80" t="str">
        <f t="shared" si="402"/>
        <v/>
      </c>
      <c r="AG1836" s="16" t="str">
        <f t="shared" si="403"/>
        <v/>
      </c>
      <c r="AH1836" s="69" t="str">
        <f t="shared" si="396"/>
        <v/>
      </c>
      <c r="AI1836" s="70" t="str">
        <f t="shared" si="397"/>
        <v/>
      </c>
      <c r="AJ1836" s="70" t="str">
        <f t="shared" si="398"/>
        <v/>
      </c>
      <c r="AK1836" s="70" t="str">
        <f t="shared" si="404"/>
        <v/>
      </c>
      <c r="AL1836" s="70" t="str">
        <f t="shared" si="405"/>
        <v/>
      </c>
    </row>
    <row r="1837" spans="2:38" ht="15" thickBot="1" x14ac:dyDescent="0.35">
      <c r="B1837" s="79" t="str">
        <f t="shared" si="399"/>
        <v/>
      </c>
      <c r="C1837" s="78" t="str">
        <f t="shared" si="392"/>
        <v/>
      </c>
      <c r="D1837" s="79" t="str">
        <f>IFERROR(IF(J1836&lt;=0,"",IF(C1837="Yes","",B1837-COUNTIF($C$20:C1837,"Yes"))),"")</f>
        <v/>
      </c>
      <c r="E1837" s="81" t="str">
        <f t="shared" si="393"/>
        <v/>
      </c>
      <c r="F1837" s="80" t="str">
        <f t="shared" si="400"/>
        <v/>
      </c>
      <c r="G1837" s="80" t="str">
        <f t="shared" si="394"/>
        <v/>
      </c>
      <c r="H1837" s="80" t="str">
        <f t="shared" si="401"/>
        <v/>
      </c>
      <c r="I1837" s="80" t="str">
        <f t="shared" si="395"/>
        <v/>
      </c>
      <c r="J1837" s="80" t="str">
        <f t="shared" si="402"/>
        <v/>
      </c>
      <c r="AG1837" s="16" t="str">
        <f t="shared" si="403"/>
        <v/>
      </c>
      <c r="AH1837" s="69" t="str">
        <f t="shared" si="396"/>
        <v/>
      </c>
      <c r="AI1837" s="70" t="str">
        <f t="shared" si="397"/>
        <v/>
      </c>
      <c r="AJ1837" s="70" t="str">
        <f t="shared" si="398"/>
        <v/>
      </c>
      <c r="AK1837" s="70" t="str">
        <f t="shared" si="404"/>
        <v/>
      </c>
      <c r="AL1837" s="70" t="str">
        <f t="shared" si="405"/>
        <v/>
      </c>
    </row>
    <row r="1838" spans="2:38" ht="15" thickBot="1" x14ac:dyDescent="0.35">
      <c r="B1838" s="79" t="str">
        <f t="shared" si="399"/>
        <v/>
      </c>
      <c r="C1838" s="78" t="str">
        <f t="shared" si="392"/>
        <v/>
      </c>
      <c r="D1838" s="79" t="str">
        <f>IFERROR(IF(J1837&lt;=0,"",IF(C1838="Yes","",B1838-COUNTIF($C$20:C1838,"Yes"))),"")</f>
        <v/>
      </c>
      <c r="E1838" s="81" t="str">
        <f t="shared" si="393"/>
        <v/>
      </c>
      <c r="F1838" s="80" t="str">
        <f t="shared" si="400"/>
        <v/>
      </c>
      <c r="G1838" s="80" t="str">
        <f t="shared" si="394"/>
        <v/>
      </c>
      <c r="H1838" s="80" t="str">
        <f t="shared" si="401"/>
        <v/>
      </c>
      <c r="I1838" s="80" t="str">
        <f t="shared" si="395"/>
        <v/>
      </c>
      <c r="J1838" s="80" t="str">
        <f t="shared" si="402"/>
        <v/>
      </c>
      <c r="AG1838" s="16" t="str">
        <f t="shared" si="403"/>
        <v/>
      </c>
      <c r="AH1838" s="69" t="str">
        <f t="shared" si="396"/>
        <v/>
      </c>
      <c r="AI1838" s="70" t="str">
        <f t="shared" si="397"/>
        <v/>
      </c>
      <c r="AJ1838" s="70" t="str">
        <f t="shared" si="398"/>
        <v/>
      </c>
      <c r="AK1838" s="70" t="str">
        <f t="shared" si="404"/>
        <v/>
      </c>
      <c r="AL1838" s="70" t="str">
        <f t="shared" si="405"/>
        <v/>
      </c>
    </row>
    <row r="1839" spans="2:38" ht="15" thickBot="1" x14ac:dyDescent="0.35">
      <c r="B1839" s="79" t="str">
        <f t="shared" si="399"/>
        <v/>
      </c>
      <c r="C1839" s="78" t="str">
        <f t="shared" si="392"/>
        <v/>
      </c>
      <c r="D1839" s="79" t="str">
        <f>IFERROR(IF(J1838&lt;=0,"",IF(C1839="Yes","",B1839-COUNTIF($C$20:C1839,"Yes"))),"")</f>
        <v/>
      </c>
      <c r="E1839" s="81" t="str">
        <f t="shared" si="393"/>
        <v/>
      </c>
      <c r="F1839" s="80" t="str">
        <f t="shared" si="400"/>
        <v/>
      </c>
      <c r="G1839" s="80" t="str">
        <f t="shared" si="394"/>
        <v/>
      </c>
      <c r="H1839" s="80" t="str">
        <f t="shared" si="401"/>
        <v/>
      </c>
      <c r="I1839" s="80" t="str">
        <f t="shared" si="395"/>
        <v/>
      </c>
      <c r="J1839" s="80" t="str">
        <f t="shared" si="402"/>
        <v/>
      </c>
      <c r="AG1839" s="16" t="str">
        <f t="shared" si="403"/>
        <v/>
      </c>
      <c r="AH1839" s="69" t="str">
        <f t="shared" si="396"/>
        <v/>
      </c>
      <c r="AI1839" s="70" t="str">
        <f t="shared" si="397"/>
        <v/>
      </c>
      <c r="AJ1839" s="70" t="str">
        <f t="shared" si="398"/>
        <v/>
      </c>
      <c r="AK1839" s="70" t="str">
        <f t="shared" si="404"/>
        <v/>
      </c>
      <c r="AL1839" s="70" t="str">
        <f t="shared" si="405"/>
        <v/>
      </c>
    </row>
    <row r="1840" spans="2:38" ht="15" thickBot="1" x14ac:dyDescent="0.35">
      <c r="B1840" s="79" t="str">
        <f t="shared" si="399"/>
        <v/>
      </c>
      <c r="C1840" s="78" t="str">
        <f t="shared" si="392"/>
        <v/>
      </c>
      <c r="D1840" s="79" t="str">
        <f>IFERROR(IF(J1839&lt;=0,"",IF(C1840="Yes","",B1840-COUNTIF($C$20:C1840,"Yes"))),"")</f>
        <v/>
      </c>
      <c r="E1840" s="81" t="str">
        <f t="shared" si="393"/>
        <v/>
      </c>
      <c r="F1840" s="80" t="str">
        <f t="shared" si="400"/>
        <v/>
      </c>
      <c r="G1840" s="80" t="str">
        <f t="shared" si="394"/>
        <v/>
      </c>
      <c r="H1840" s="80" t="str">
        <f t="shared" si="401"/>
        <v/>
      </c>
      <c r="I1840" s="80" t="str">
        <f t="shared" si="395"/>
        <v/>
      </c>
      <c r="J1840" s="80" t="str">
        <f t="shared" si="402"/>
        <v/>
      </c>
      <c r="AG1840" s="16" t="str">
        <f t="shared" si="403"/>
        <v/>
      </c>
      <c r="AH1840" s="69" t="str">
        <f t="shared" si="396"/>
        <v/>
      </c>
      <c r="AI1840" s="70" t="str">
        <f t="shared" si="397"/>
        <v/>
      </c>
      <c r="AJ1840" s="70" t="str">
        <f t="shared" si="398"/>
        <v/>
      </c>
      <c r="AK1840" s="70" t="str">
        <f t="shared" si="404"/>
        <v/>
      </c>
      <c r="AL1840" s="70" t="str">
        <f t="shared" si="405"/>
        <v/>
      </c>
    </row>
    <row r="1841" spans="2:38" ht="15" thickBot="1" x14ac:dyDescent="0.35">
      <c r="B1841" s="79" t="str">
        <f t="shared" si="399"/>
        <v/>
      </c>
      <c r="C1841" s="78" t="str">
        <f t="shared" si="392"/>
        <v/>
      </c>
      <c r="D1841" s="79" t="str">
        <f>IFERROR(IF(J1840&lt;=0,"",IF(C1841="Yes","",B1841-COUNTIF($C$20:C1841,"Yes"))),"")</f>
        <v/>
      </c>
      <c r="E1841" s="81" t="str">
        <f t="shared" si="393"/>
        <v/>
      </c>
      <c r="F1841" s="80" t="str">
        <f t="shared" si="400"/>
        <v/>
      </c>
      <c r="G1841" s="80" t="str">
        <f t="shared" si="394"/>
        <v/>
      </c>
      <c r="H1841" s="80" t="str">
        <f t="shared" si="401"/>
        <v/>
      </c>
      <c r="I1841" s="80" t="str">
        <f t="shared" si="395"/>
        <v/>
      </c>
      <c r="J1841" s="80" t="str">
        <f t="shared" si="402"/>
        <v/>
      </c>
      <c r="AG1841" s="16" t="str">
        <f t="shared" si="403"/>
        <v/>
      </c>
      <c r="AH1841" s="69" t="str">
        <f t="shared" si="396"/>
        <v/>
      </c>
      <c r="AI1841" s="70" t="str">
        <f t="shared" si="397"/>
        <v/>
      </c>
      <c r="AJ1841" s="70" t="str">
        <f t="shared" si="398"/>
        <v/>
      </c>
      <c r="AK1841" s="70" t="str">
        <f t="shared" si="404"/>
        <v/>
      </c>
      <c r="AL1841" s="70" t="str">
        <f t="shared" si="405"/>
        <v/>
      </c>
    </row>
    <row r="1842" spans="2:38" ht="15" thickBot="1" x14ac:dyDescent="0.35">
      <c r="B1842" s="79" t="str">
        <f t="shared" si="399"/>
        <v/>
      </c>
      <c r="C1842" s="78" t="str">
        <f t="shared" si="392"/>
        <v/>
      </c>
      <c r="D1842" s="79" t="str">
        <f>IFERROR(IF(J1841&lt;=0,"",IF(C1842="Yes","",B1842-COUNTIF($C$20:C1842,"Yes"))),"")</f>
        <v/>
      </c>
      <c r="E1842" s="81" t="str">
        <f t="shared" si="393"/>
        <v/>
      </c>
      <c r="F1842" s="80" t="str">
        <f t="shared" si="400"/>
        <v/>
      </c>
      <c r="G1842" s="80" t="str">
        <f t="shared" si="394"/>
        <v/>
      </c>
      <c r="H1842" s="80" t="str">
        <f t="shared" si="401"/>
        <v/>
      </c>
      <c r="I1842" s="80" t="str">
        <f t="shared" si="395"/>
        <v/>
      </c>
      <c r="J1842" s="80" t="str">
        <f t="shared" si="402"/>
        <v/>
      </c>
      <c r="AG1842" s="16" t="str">
        <f t="shared" si="403"/>
        <v/>
      </c>
      <c r="AH1842" s="69" t="str">
        <f t="shared" si="396"/>
        <v/>
      </c>
      <c r="AI1842" s="70" t="str">
        <f t="shared" si="397"/>
        <v/>
      </c>
      <c r="AJ1842" s="70" t="str">
        <f t="shared" si="398"/>
        <v/>
      </c>
      <c r="AK1842" s="70" t="str">
        <f t="shared" si="404"/>
        <v/>
      </c>
      <c r="AL1842" s="70" t="str">
        <f t="shared" si="405"/>
        <v/>
      </c>
    </row>
    <row r="1843" spans="2:38" ht="15" thickBot="1" x14ac:dyDescent="0.35">
      <c r="B1843" s="79" t="str">
        <f t="shared" si="399"/>
        <v/>
      </c>
      <c r="C1843" s="78" t="str">
        <f t="shared" si="392"/>
        <v/>
      </c>
      <c r="D1843" s="79" t="str">
        <f>IFERROR(IF(J1842&lt;=0,"",IF(C1843="Yes","",B1843-COUNTIF($C$20:C1843,"Yes"))),"")</f>
        <v/>
      </c>
      <c r="E1843" s="81" t="str">
        <f t="shared" si="393"/>
        <v/>
      </c>
      <c r="F1843" s="80" t="str">
        <f t="shared" si="400"/>
        <v/>
      </c>
      <c r="G1843" s="80" t="str">
        <f t="shared" si="394"/>
        <v/>
      </c>
      <c r="H1843" s="80" t="str">
        <f t="shared" si="401"/>
        <v/>
      </c>
      <c r="I1843" s="80" t="str">
        <f t="shared" si="395"/>
        <v/>
      </c>
      <c r="J1843" s="80" t="str">
        <f t="shared" si="402"/>
        <v/>
      </c>
      <c r="AG1843" s="16" t="str">
        <f t="shared" si="403"/>
        <v/>
      </c>
      <c r="AH1843" s="69" t="str">
        <f t="shared" si="396"/>
        <v/>
      </c>
      <c r="AI1843" s="70" t="str">
        <f t="shared" si="397"/>
        <v/>
      </c>
      <c r="AJ1843" s="70" t="str">
        <f t="shared" si="398"/>
        <v/>
      </c>
      <c r="AK1843" s="70" t="str">
        <f t="shared" si="404"/>
        <v/>
      </c>
      <c r="AL1843" s="70" t="str">
        <f t="shared" si="405"/>
        <v/>
      </c>
    </row>
    <row r="1844" spans="2:38" ht="15" thickBot="1" x14ac:dyDescent="0.35">
      <c r="B1844" s="79" t="str">
        <f t="shared" si="399"/>
        <v/>
      </c>
      <c r="C1844" s="78" t="str">
        <f t="shared" si="392"/>
        <v/>
      </c>
      <c r="D1844" s="79" t="str">
        <f>IFERROR(IF(J1843&lt;=0,"",IF(C1844="Yes","",B1844-COUNTIF($C$20:C1844,"Yes"))),"")</f>
        <v/>
      </c>
      <c r="E1844" s="81" t="str">
        <f t="shared" si="393"/>
        <v/>
      </c>
      <c r="F1844" s="80" t="str">
        <f t="shared" si="400"/>
        <v/>
      </c>
      <c r="G1844" s="80" t="str">
        <f t="shared" si="394"/>
        <v/>
      </c>
      <c r="H1844" s="80" t="str">
        <f t="shared" si="401"/>
        <v/>
      </c>
      <c r="I1844" s="80" t="str">
        <f t="shared" si="395"/>
        <v/>
      </c>
      <c r="J1844" s="80" t="str">
        <f t="shared" si="402"/>
        <v/>
      </c>
      <c r="AG1844" s="16" t="str">
        <f t="shared" si="403"/>
        <v/>
      </c>
      <c r="AH1844" s="69" t="str">
        <f t="shared" si="396"/>
        <v/>
      </c>
      <c r="AI1844" s="70" t="str">
        <f t="shared" si="397"/>
        <v/>
      </c>
      <c r="AJ1844" s="70" t="str">
        <f t="shared" si="398"/>
        <v/>
      </c>
      <c r="AK1844" s="70" t="str">
        <f t="shared" si="404"/>
        <v/>
      </c>
      <c r="AL1844" s="70" t="str">
        <f t="shared" si="405"/>
        <v/>
      </c>
    </row>
    <row r="1845" spans="2:38" ht="15" thickBot="1" x14ac:dyDescent="0.35">
      <c r="B1845" s="79" t="str">
        <f t="shared" si="399"/>
        <v/>
      </c>
      <c r="C1845" s="78" t="str">
        <f t="shared" si="392"/>
        <v/>
      </c>
      <c r="D1845" s="79" t="str">
        <f>IFERROR(IF(J1844&lt;=0,"",IF(C1845="Yes","",B1845-COUNTIF($C$20:C1845,"Yes"))),"")</f>
        <v/>
      </c>
      <c r="E1845" s="81" t="str">
        <f t="shared" si="393"/>
        <v/>
      </c>
      <c r="F1845" s="80" t="str">
        <f t="shared" si="400"/>
        <v/>
      </c>
      <c r="G1845" s="80" t="str">
        <f t="shared" si="394"/>
        <v/>
      </c>
      <c r="H1845" s="80" t="str">
        <f t="shared" si="401"/>
        <v/>
      </c>
      <c r="I1845" s="80" t="str">
        <f t="shared" si="395"/>
        <v/>
      </c>
      <c r="J1845" s="80" t="str">
        <f t="shared" si="402"/>
        <v/>
      </c>
      <c r="AG1845" s="16" t="str">
        <f t="shared" si="403"/>
        <v/>
      </c>
      <c r="AH1845" s="69" t="str">
        <f t="shared" si="396"/>
        <v/>
      </c>
      <c r="AI1845" s="70" t="str">
        <f t="shared" si="397"/>
        <v/>
      </c>
      <c r="AJ1845" s="70" t="str">
        <f t="shared" si="398"/>
        <v/>
      </c>
      <c r="AK1845" s="70" t="str">
        <f t="shared" si="404"/>
        <v/>
      </c>
      <c r="AL1845" s="70" t="str">
        <f t="shared" si="405"/>
        <v/>
      </c>
    </row>
    <row r="1846" spans="2:38" ht="15" thickBot="1" x14ac:dyDescent="0.35">
      <c r="B1846" s="79" t="str">
        <f t="shared" si="399"/>
        <v/>
      </c>
      <c r="C1846" s="78" t="str">
        <f t="shared" si="392"/>
        <v/>
      </c>
      <c r="D1846" s="79" t="str">
        <f>IFERROR(IF(J1845&lt;=0,"",IF(C1846="Yes","",B1846-COUNTIF($C$20:C1846,"Yes"))),"")</f>
        <v/>
      </c>
      <c r="E1846" s="81" t="str">
        <f t="shared" si="393"/>
        <v/>
      </c>
      <c r="F1846" s="80" t="str">
        <f t="shared" si="400"/>
        <v/>
      </c>
      <c r="G1846" s="80" t="str">
        <f t="shared" si="394"/>
        <v/>
      </c>
      <c r="H1846" s="80" t="str">
        <f t="shared" si="401"/>
        <v/>
      </c>
      <c r="I1846" s="80" t="str">
        <f t="shared" si="395"/>
        <v/>
      </c>
      <c r="J1846" s="80" t="str">
        <f t="shared" si="402"/>
        <v/>
      </c>
      <c r="AG1846" s="16" t="str">
        <f t="shared" si="403"/>
        <v/>
      </c>
      <c r="AH1846" s="69" t="str">
        <f t="shared" si="396"/>
        <v/>
      </c>
      <c r="AI1846" s="70" t="str">
        <f t="shared" si="397"/>
        <v/>
      </c>
      <c r="AJ1846" s="70" t="str">
        <f t="shared" si="398"/>
        <v/>
      </c>
      <c r="AK1846" s="70" t="str">
        <f t="shared" si="404"/>
        <v/>
      </c>
      <c r="AL1846" s="70" t="str">
        <f t="shared" si="405"/>
        <v/>
      </c>
    </row>
    <row r="1847" spans="2:38" ht="15" thickBot="1" x14ac:dyDescent="0.35">
      <c r="B1847" s="79" t="str">
        <f t="shared" si="399"/>
        <v/>
      </c>
      <c r="C1847" s="78" t="str">
        <f t="shared" si="392"/>
        <v/>
      </c>
      <c r="D1847" s="79" t="str">
        <f>IFERROR(IF(J1846&lt;=0,"",IF(C1847="Yes","",B1847-COUNTIF($C$20:C1847,"Yes"))),"")</f>
        <v/>
      </c>
      <c r="E1847" s="81" t="str">
        <f t="shared" si="393"/>
        <v/>
      </c>
      <c r="F1847" s="80" t="str">
        <f t="shared" si="400"/>
        <v/>
      </c>
      <c r="G1847" s="80" t="str">
        <f t="shared" si="394"/>
        <v/>
      </c>
      <c r="H1847" s="80" t="str">
        <f t="shared" si="401"/>
        <v/>
      </c>
      <c r="I1847" s="80" t="str">
        <f t="shared" si="395"/>
        <v/>
      </c>
      <c r="J1847" s="80" t="str">
        <f t="shared" si="402"/>
        <v/>
      </c>
      <c r="AG1847" s="16" t="str">
        <f t="shared" si="403"/>
        <v/>
      </c>
      <c r="AH1847" s="69" t="str">
        <f t="shared" si="396"/>
        <v/>
      </c>
      <c r="AI1847" s="70" t="str">
        <f t="shared" si="397"/>
        <v/>
      </c>
      <c r="AJ1847" s="70" t="str">
        <f t="shared" si="398"/>
        <v/>
      </c>
      <c r="AK1847" s="70" t="str">
        <f t="shared" si="404"/>
        <v/>
      </c>
      <c r="AL1847" s="70" t="str">
        <f t="shared" si="405"/>
        <v/>
      </c>
    </row>
    <row r="1848" spans="2:38" ht="15" thickBot="1" x14ac:dyDescent="0.35">
      <c r="B1848" s="79" t="str">
        <f t="shared" si="399"/>
        <v/>
      </c>
      <c r="C1848" s="78" t="str">
        <f t="shared" si="392"/>
        <v/>
      </c>
      <c r="D1848" s="79" t="str">
        <f>IFERROR(IF(J1847&lt;=0,"",IF(C1848="Yes","",B1848-COUNTIF($C$20:C1848,"Yes"))),"")</f>
        <v/>
      </c>
      <c r="E1848" s="81" t="str">
        <f t="shared" si="393"/>
        <v/>
      </c>
      <c r="F1848" s="80" t="str">
        <f t="shared" si="400"/>
        <v/>
      </c>
      <c r="G1848" s="80" t="str">
        <f t="shared" si="394"/>
        <v/>
      </c>
      <c r="H1848" s="80" t="str">
        <f t="shared" si="401"/>
        <v/>
      </c>
      <c r="I1848" s="80" t="str">
        <f t="shared" si="395"/>
        <v/>
      </c>
      <c r="J1848" s="80" t="str">
        <f t="shared" si="402"/>
        <v/>
      </c>
      <c r="AG1848" s="16" t="str">
        <f t="shared" si="403"/>
        <v/>
      </c>
      <c r="AH1848" s="69" t="str">
        <f t="shared" si="396"/>
        <v/>
      </c>
      <c r="AI1848" s="70" t="str">
        <f t="shared" si="397"/>
        <v/>
      </c>
      <c r="AJ1848" s="70" t="str">
        <f t="shared" si="398"/>
        <v/>
      </c>
      <c r="AK1848" s="70" t="str">
        <f t="shared" si="404"/>
        <v/>
      </c>
      <c r="AL1848" s="70" t="str">
        <f t="shared" si="405"/>
        <v/>
      </c>
    </row>
    <row r="1849" spans="2:38" ht="15" thickBot="1" x14ac:dyDescent="0.35">
      <c r="B1849" s="79" t="str">
        <f t="shared" si="399"/>
        <v/>
      </c>
      <c r="C1849" s="78" t="str">
        <f t="shared" si="392"/>
        <v/>
      </c>
      <c r="D1849" s="79" t="str">
        <f>IFERROR(IF(J1848&lt;=0,"",IF(C1849="Yes","",B1849-COUNTIF($C$20:C1849,"Yes"))),"")</f>
        <v/>
      </c>
      <c r="E1849" s="81" t="str">
        <f t="shared" si="393"/>
        <v/>
      </c>
      <c r="F1849" s="80" t="str">
        <f t="shared" si="400"/>
        <v/>
      </c>
      <c r="G1849" s="80" t="str">
        <f t="shared" si="394"/>
        <v/>
      </c>
      <c r="H1849" s="80" t="str">
        <f t="shared" si="401"/>
        <v/>
      </c>
      <c r="I1849" s="80" t="str">
        <f t="shared" si="395"/>
        <v/>
      </c>
      <c r="J1849" s="80" t="str">
        <f t="shared" si="402"/>
        <v/>
      </c>
      <c r="AG1849" s="16" t="str">
        <f t="shared" si="403"/>
        <v/>
      </c>
      <c r="AH1849" s="69" t="str">
        <f t="shared" si="396"/>
        <v/>
      </c>
      <c r="AI1849" s="70" t="str">
        <f t="shared" si="397"/>
        <v/>
      </c>
      <c r="AJ1849" s="70" t="str">
        <f t="shared" si="398"/>
        <v/>
      </c>
      <c r="AK1849" s="70" t="str">
        <f t="shared" si="404"/>
        <v/>
      </c>
      <c r="AL1849" s="70" t="str">
        <f t="shared" si="405"/>
        <v/>
      </c>
    </row>
    <row r="1850" spans="2:38" ht="15" thickBot="1" x14ac:dyDescent="0.35">
      <c r="B1850" s="79" t="str">
        <f t="shared" si="399"/>
        <v/>
      </c>
      <c r="C1850" s="78" t="str">
        <f t="shared" si="392"/>
        <v/>
      </c>
      <c r="D1850" s="79" t="str">
        <f>IFERROR(IF(J1849&lt;=0,"",IF(C1850="Yes","",B1850-COUNTIF($C$20:C1850,"Yes"))),"")</f>
        <v/>
      </c>
      <c r="E1850" s="81" t="str">
        <f t="shared" si="393"/>
        <v/>
      </c>
      <c r="F1850" s="80" t="str">
        <f t="shared" si="400"/>
        <v/>
      </c>
      <c r="G1850" s="80" t="str">
        <f t="shared" si="394"/>
        <v/>
      </c>
      <c r="H1850" s="80" t="str">
        <f t="shared" si="401"/>
        <v/>
      </c>
      <c r="I1850" s="80" t="str">
        <f t="shared" si="395"/>
        <v/>
      </c>
      <c r="J1850" s="80" t="str">
        <f t="shared" si="402"/>
        <v/>
      </c>
      <c r="AG1850" s="16" t="str">
        <f t="shared" si="403"/>
        <v/>
      </c>
      <c r="AH1850" s="69" t="str">
        <f t="shared" si="396"/>
        <v/>
      </c>
      <c r="AI1850" s="70" t="str">
        <f t="shared" si="397"/>
        <v/>
      </c>
      <c r="AJ1850" s="70" t="str">
        <f t="shared" si="398"/>
        <v/>
      </c>
      <c r="AK1850" s="70" t="str">
        <f t="shared" si="404"/>
        <v/>
      </c>
      <c r="AL1850" s="70" t="str">
        <f t="shared" si="405"/>
        <v/>
      </c>
    </row>
    <row r="1851" spans="2:38" ht="15" thickBot="1" x14ac:dyDescent="0.35">
      <c r="B1851" s="79" t="str">
        <f t="shared" si="399"/>
        <v/>
      </c>
      <c r="C1851" s="78" t="str">
        <f t="shared" si="392"/>
        <v/>
      </c>
      <c r="D1851" s="79" t="str">
        <f>IFERROR(IF(J1850&lt;=0,"",IF(C1851="Yes","",B1851-COUNTIF($C$20:C1851,"Yes"))),"")</f>
        <v/>
      </c>
      <c r="E1851" s="81" t="str">
        <f t="shared" si="393"/>
        <v/>
      </c>
      <c r="F1851" s="80" t="str">
        <f t="shared" si="400"/>
        <v/>
      </c>
      <c r="G1851" s="80" t="str">
        <f t="shared" si="394"/>
        <v/>
      </c>
      <c r="H1851" s="80" t="str">
        <f t="shared" si="401"/>
        <v/>
      </c>
      <c r="I1851" s="80" t="str">
        <f t="shared" si="395"/>
        <v/>
      </c>
      <c r="J1851" s="80" t="str">
        <f t="shared" si="402"/>
        <v/>
      </c>
      <c r="AG1851" s="16" t="str">
        <f t="shared" si="403"/>
        <v/>
      </c>
      <c r="AH1851" s="69" t="str">
        <f t="shared" si="396"/>
        <v/>
      </c>
      <c r="AI1851" s="70" t="str">
        <f t="shared" si="397"/>
        <v/>
      </c>
      <c r="AJ1851" s="70" t="str">
        <f t="shared" si="398"/>
        <v/>
      </c>
      <c r="AK1851" s="70" t="str">
        <f t="shared" si="404"/>
        <v/>
      </c>
      <c r="AL1851" s="70" t="str">
        <f t="shared" si="405"/>
        <v/>
      </c>
    </row>
    <row r="1852" spans="2:38" ht="15" thickBot="1" x14ac:dyDescent="0.35">
      <c r="B1852" s="79" t="str">
        <f t="shared" si="399"/>
        <v/>
      </c>
      <c r="C1852" s="78" t="str">
        <f t="shared" si="392"/>
        <v/>
      </c>
      <c r="D1852" s="79" t="str">
        <f>IFERROR(IF(J1851&lt;=0,"",IF(C1852="Yes","",B1852-COUNTIF($C$20:C1852,"Yes"))),"")</f>
        <v/>
      </c>
      <c r="E1852" s="81" t="str">
        <f t="shared" si="393"/>
        <v/>
      </c>
      <c r="F1852" s="80" t="str">
        <f t="shared" si="400"/>
        <v/>
      </c>
      <c r="G1852" s="80" t="str">
        <f t="shared" si="394"/>
        <v/>
      </c>
      <c r="H1852" s="80" t="str">
        <f t="shared" si="401"/>
        <v/>
      </c>
      <c r="I1852" s="80" t="str">
        <f t="shared" si="395"/>
        <v/>
      </c>
      <c r="J1852" s="80" t="str">
        <f t="shared" si="402"/>
        <v/>
      </c>
      <c r="AG1852" s="16" t="str">
        <f t="shared" si="403"/>
        <v/>
      </c>
      <c r="AH1852" s="69" t="str">
        <f t="shared" si="396"/>
        <v/>
      </c>
      <c r="AI1852" s="70" t="str">
        <f t="shared" si="397"/>
        <v/>
      </c>
      <c r="AJ1852" s="70" t="str">
        <f t="shared" si="398"/>
        <v/>
      </c>
      <c r="AK1852" s="70" t="str">
        <f t="shared" si="404"/>
        <v/>
      </c>
      <c r="AL1852" s="70" t="str">
        <f t="shared" si="405"/>
        <v/>
      </c>
    </row>
    <row r="1853" spans="2:38" ht="15" thickBot="1" x14ac:dyDescent="0.35">
      <c r="B1853" s="79" t="str">
        <f t="shared" si="399"/>
        <v/>
      </c>
      <c r="C1853" s="78" t="str">
        <f t="shared" si="392"/>
        <v/>
      </c>
      <c r="D1853" s="79" t="str">
        <f>IFERROR(IF(J1852&lt;=0,"",IF(C1853="Yes","",B1853-COUNTIF($C$20:C1853,"Yes"))),"")</f>
        <v/>
      </c>
      <c r="E1853" s="81" t="str">
        <f t="shared" si="393"/>
        <v/>
      </c>
      <c r="F1853" s="80" t="str">
        <f t="shared" si="400"/>
        <v/>
      </c>
      <c r="G1853" s="80" t="str">
        <f t="shared" si="394"/>
        <v/>
      </c>
      <c r="H1853" s="80" t="str">
        <f t="shared" si="401"/>
        <v/>
      </c>
      <c r="I1853" s="80" t="str">
        <f t="shared" si="395"/>
        <v/>
      </c>
      <c r="J1853" s="80" t="str">
        <f t="shared" si="402"/>
        <v/>
      </c>
      <c r="AG1853" s="16" t="str">
        <f t="shared" si="403"/>
        <v/>
      </c>
      <c r="AH1853" s="69" t="str">
        <f t="shared" si="396"/>
        <v/>
      </c>
      <c r="AI1853" s="70" t="str">
        <f t="shared" si="397"/>
        <v/>
      </c>
      <c r="AJ1853" s="70" t="str">
        <f t="shared" si="398"/>
        <v/>
      </c>
      <c r="AK1853" s="70" t="str">
        <f t="shared" si="404"/>
        <v/>
      </c>
      <c r="AL1853" s="70" t="str">
        <f t="shared" si="405"/>
        <v/>
      </c>
    </row>
    <row r="1854" spans="2:38" ht="15" thickBot="1" x14ac:dyDescent="0.35">
      <c r="B1854" s="79" t="str">
        <f t="shared" si="399"/>
        <v/>
      </c>
      <c r="C1854" s="78" t="str">
        <f t="shared" si="392"/>
        <v/>
      </c>
      <c r="D1854" s="79" t="str">
        <f>IFERROR(IF(J1853&lt;=0,"",IF(C1854="Yes","",B1854-COUNTIF($C$20:C1854,"Yes"))),"")</f>
        <v/>
      </c>
      <c r="E1854" s="81" t="str">
        <f t="shared" si="393"/>
        <v/>
      </c>
      <c r="F1854" s="80" t="str">
        <f t="shared" si="400"/>
        <v/>
      </c>
      <c r="G1854" s="80" t="str">
        <f t="shared" si="394"/>
        <v/>
      </c>
      <c r="H1854" s="80" t="str">
        <f t="shared" si="401"/>
        <v/>
      </c>
      <c r="I1854" s="80" t="str">
        <f t="shared" si="395"/>
        <v/>
      </c>
      <c r="J1854" s="80" t="str">
        <f t="shared" si="402"/>
        <v/>
      </c>
      <c r="AG1854" s="16" t="str">
        <f t="shared" si="403"/>
        <v/>
      </c>
      <c r="AH1854" s="69" t="str">
        <f t="shared" si="396"/>
        <v/>
      </c>
      <c r="AI1854" s="70" t="str">
        <f t="shared" si="397"/>
        <v/>
      </c>
      <c r="AJ1854" s="70" t="str">
        <f t="shared" si="398"/>
        <v/>
      </c>
      <c r="AK1854" s="70" t="str">
        <f t="shared" si="404"/>
        <v/>
      </c>
      <c r="AL1854" s="70" t="str">
        <f t="shared" si="405"/>
        <v/>
      </c>
    </row>
    <row r="1855" spans="2:38" ht="15" thickBot="1" x14ac:dyDescent="0.35">
      <c r="B1855" s="79" t="str">
        <f t="shared" si="399"/>
        <v/>
      </c>
      <c r="C1855" s="78" t="str">
        <f t="shared" si="392"/>
        <v/>
      </c>
      <c r="D1855" s="79" t="str">
        <f>IFERROR(IF(J1854&lt;=0,"",IF(C1855="Yes","",B1855-COUNTIF($C$20:C1855,"Yes"))),"")</f>
        <v/>
      </c>
      <c r="E1855" s="81" t="str">
        <f t="shared" si="393"/>
        <v/>
      </c>
      <c r="F1855" s="80" t="str">
        <f t="shared" si="400"/>
        <v/>
      </c>
      <c r="G1855" s="80" t="str">
        <f t="shared" si="394"/>
        <v/>
      </c>
      <c r="H1855" s="80" t="str">
        <f t="shared" si="401"/>
        <v/>
      </c>
      <c r="I1855" s="80" t="str">
        <f t="shared" si="395"/>
        <v/>
      </c>
      <c r="J1855" s="80" t="str">
        <f t="shared" si="402"/>
        <v/>
      </c>
      <c r="AG1855" s="16" t="str">
        <f t="shared" si="403"/>
        <v/>
      </c>
      <c r="AH1855" s="69" t="str">
        <f t="shared" si="396"/>
        <v/>
      </c>
      <c r="AI1855" s="70" t="str">
        <f t="shared" si="397"/>
        <v/>
      </c>
      <c r="AJ1855" s="70" t="str">
        <f t="shared" si="398"/>
        <v/>
      </c>
      <c r="AK1855" s="70" t="str">
        <f t="shared" si="404"/>
        <v/>
      </c>
      <c r="AL1855" s="70" t="str">
        <f t="shared" si="405"/>
        <v/>
      </c>
    </row>
    <row r="1856" spans="2:38" ht="15" thickBot="1" x14ac:dyDescent="0.35">
      <c r="B1856" s="79" t="str">
        <f t="shared" si="399"/>
        <v/>
      </c>
      <c r="C1856" s="78" t="str">
        <f t="shared" si="392"/>
        <v/>
      </c>
      <c r="D1856" s="79" t="str">
        <f>IFERROR(IF(J1855&lt;=0,"",IF(C1856="Yes","",B1856-COUNTIF($C$20:C1856,"Yes"))),"")</f>
        <v/>
      </c>
      <c r="E1856" s="81" t="str">
        <f t="shared" si="393"/>
        <v/>
      </c>
      <c r="F1856" s="80" t="str">
        <f t="shared" si="400"/>
        <v/>
      </c>
      <c r="G1856" s="80" t="str">
        <f t="shared" si="394"/>
        <v/>
      </c>
      <c r="H1856" s="80" t="str">
        <f t="shared" si="401"/>
        <v/>
      </c>
      <c r="I1856" s="80" t="str">
        <f t="shared" si="395"/>
        <v/>
      </c>
      <c r="J1856" s="80" t="str">
        <f t="shared" si="402"/>
        <v/>
      </c>
      <c r="AG1856" s="16" t="str">
        <f t="shared" si="403"/>
        <v/>
      </c>
      <c r="AH1856" s="69" t="str">
        <f t="shared" si="396"/>
        <v/>
      </c>
      <c r="AI1856" s="70" t="str">
        <f t="shared" si="397"/>
        <v/>
      </c>
      <c r="AJ1856" s="70" t="str">
        <f t="shared" si="398"/>
        <v/>
      </c>
      <c r="AK1856" s="70" t="str">
        <f t="shared" si="404"/>
        <v/>
      </c>
      <c r="AL1856" s="70" t="str">
        <f t="shared" si="405"/>
        <v/>
      </c>
    </row>
    <row r="1857" spans="2:38" ht="15" thickBot="1" x14ac:dyDescent="0.35">
      <c r="B1857" s="79" t="str">
        <f t="shared" si="399"/>
        <v/>
      </c>
      <c r="C1857" s="78" t="str">
        <f t="shared" si="392"/>
        <v/>
      </c>
      <c r="D1857" s="79" t="str">
        <f>IFERROR(IF(J1856&lt;=0,"",IF(C1857="Yes","",B1857-COUNTIF($C$20:C1857,"Yes"))),"")</f>
        <v/>
      </c>
      <c r="E1857" s="81" t="str">
        <f t="shared" si="393"/>
        <v/>
      </c>
      <c r="F1857" s="80" t="str">
        <f t="shared" si="400"/>
        <v/>
      </c>
      <c r="G1857" s="80" t="str">
        <f t="shared" si="394"/>
        <v/>
      </c>
      <c r="H1857" s="80" t="str">
        <f t="shared" si="401"/>
        <v/>
      </c>
      <c r="I1857" s="80" t="str">
        <f t="shared" si="395"/>
        <v/>
      </c>
      <c r="J1857" s="80" t="str">
        <f t="shared" si="402"/>
        <v/>
      </c>
      <c r="AG1857" s="16" t="str">
        <f t="shared" si="403"/>
        <v/>
      </c>
      <c r="AH1857" s="69" t="str">
        <f t="shared" si="396"/>
        <v/>
      </c>
      <c r="AI1857" s="70" t="str">
        <f t="shared" si="397"/>
        <v/>
      </c>
      <c r="AJ1857" s="70" t="str">
        <f t="shared" si="398"/>
        <v/>
      </c>
      <c r="AK1857" s="70" t="str">
        <f t="shared" si="404"/>
        <v/>
      </c>
      <c r="AL1857" s="70" t="str">
        <f t="shared" si="405"/>
        <v/>
      </c>
    </row>
    <row r="1858" spans="2:38" ht="15" thickBot="1" x14ac:dyDescent="0.35">
      <c r="B1858" s="79" t="str">
        <f t="shared" si="399"/>
        <v/>
      </c>
      <c r="C1858" s="78" t="str">
        <f t="shared" si="392"/>
        <v/>
      </c>
      <c r="D1858" s="79" t="str">
        <f>IFERROR(IF(J1857&lt;=0,"",IF(C1858="Yes","",B1858-COUNTIF($C$20:C1858,"Yes"))),"")</f>
        <v/>
      </c>
      <c r="E1858" s="81" t="str">
        <f t="shared" si="393"/>
        <v/>
      </c>
      <c r="F1858" s="80" t="str">
        <f t="shared" si="400"/>
        <v/>
      </c>
      <c r="G1858" s="80" t="str">
        <f t="shared" si="394"/>
        <v/>
      </c>
      <c r="H1858" s="80" t="str">
        <f t="shared" si="401"/>
        <v/>
      </c>
      <c r="I1858" s="80" t="str">
        <f t="shared" si="395"/>
        <v/>
      </c>
      <c r="J1858" s="80" t="str">
        <f t="shared" si="402"/>
        <v/>
      </c>
      <c r="AG1858" s="16" t="str">
        <f t="shared" si="403"/>
        <v/>
      </c>
      <c r="AH1858" s="69" t="str">
        <f t="shared" si="396"/>
        <v/>
      </c>
      <c r="AI1858" s="70" t="str">
        <f t="shared" si="397"/>
        <v/>
      </c>
      <c r="AJ1858" s="70" t="str">
        <f t="shared" si="398"/>
        <v/>
      </c>
      <c r="AK1858" s="70" t="str">
        <f t="shared" si="404"/>
        <v/>
      </c>
      <c r="AL1858" s="70" t="str">
        <f t="shared" si="405"/>
        <v/>
      </c>
    </row>
    <row r="1859" spans="2:38" ht="15" thickBot="1" x14ac:dyDescent="0.35">
      <c r="B1859" s="79" t="str">
        <f t="shared" si="399"/>
        <v/>
      </c>
      <c r="C1859" s="78" t="str">
        <f t="shared" si="392"/>
        <v/>
      </c>
      <c r="D1859" s="79" t="str">
        <f>IFERROR(IF(J1858&lt;=0,"",IF(C1859="Yes","",B1859-COUNTIF($C$20:C1859,"Yes"))),"")</f>
        <v/>
      </c>
      <c r="E1859" s="81" t="str">
        <f t="shared" si="393"/>
        <v/>
      </c>
      <c r="F1859" s="80" t="str">
        <f t="shared" si="400"/>
        <v/>
      </c>
      <c r="G1859" s="80" t="str">
        <f t="shared" si="394"/>
        <v/>
      </c>
      <c r="H1859" s="80" t="str">
        <f t="shared" si="401"/>
        <v/>
      </c>
      <c r="I1859" s="80" t="str">
        <f t="shared" si="395"/>
        <v/>
      </c>
      <c r="J1859" s="80" t="str">
        <f t="shared" si="402"/>
        <v/>
      </c>
      <c r="AG1859" s="16" t="str">
        <f t="shared" si="403"/>
        <v/>
      </c>
      <c r="AH1859" s="69" t="str">
        <f t="shared" si="396"/>
        <v/>
      </c>
      <c r="AI1859" s="70" t="str">
        <f t="shared" si="397"/>
        <v/>
      </c>
      <c r="AJ1859" s="70" t="str">
        <f t="shared" si="398"/>
        <v/>
      </c>
      <c r="AK1859" s="70" t="str">
        <f t="shared" si="404"/>
        <v/>
      </c>
      <c r="AL1859" s="70" t="str">
        <f t="shared" si="405"/>
        <v/>
      </c>
    </row>
    <row r="1860" spans="2:38" ht="15" thickBot="1" x14ac:dyDescent="0.35">
      <c r="B1860" s="79" t="str">
        <f t="shared" si="399"/>
        <v/>
      </c>
      <c r="C1860" s="78" t="str">
        <f t="shared" si="392"/>
        <v/>
      </c>
      <c r="D1860" s="79" t="str">
        <f>IFERROR(IF(J1859&lt;=0,"",IF(C1860="Yes","",B1860-COUNTIF($C$20:C1860,"Yes"))),"")</f>
        <v/>
      </c>
      <c r="E1860" s="81" t="str">
        <f t="shared" si="393"/>
        <v/>
      </c>
      <c r="F1860" s="80" t="str">
        <f t="shared" si="400"/>
        <v/>
      </c>
      <c r="G1860" s="80" t="str">
        <f t="shared" si="394"/>
        <v/>
      </c>
      <c r="H1860" s="80" t="str">
        <f t="shared" si="401"/>
        <v/>
      </c>
      <c r="I1860" s="80" t="str">
        <f t="shared" si="395"/>
        <v/>
      </c>
      <c r="J1860" s="80" t="str">
        <f t="shared" si="402"/>
        <v/>
      </c>
      <c r="AG1860" s="16" t="str">
        <f t="shared" si="403"/>
        <v/>
      </c>
      <c r="AH1860" s="69" t="str">
        <f t="shared" si="396"/>
        <v/>
      </c>
      <c r="AI1860" s="70" t="str">
        <f t="shared" si="397"/>
        <v/>
      </c>
      <c r="AJ1860" s="70" t="str">
        <f t="shared" si="398"/>
        <v/>
      </c>
      <c r="AK1860" s="70" t="str">
        <f t="shared" si="404"/>
        <v/>
      </c>
      <c r="AL1860" s="70" t="str">
        <f t="shared" si="405"/>
        <v/>
      </c>
    </row>
    <row r="1861" spans="2:38" ht="15" thickBot="1" x14ac:dyDescent="0.35">
      <c r="B1861" s="79" t="str">
        <f t="shared" si="399"/>
        <v/>
      </c>
      <c r="C1861" s="78" t="str">
        <f t="shared" si="392"/>
        <v/>
      </c>
      <c r="D1861" s="79" t="str">
        <f>IFERROR(IF(J1860&lt;=0,"",IF(C1861="Yes","",B1861-COUNTIF($C$20:C1861,"Yes"))),"")</f>
        <v/>
      </c>
      <c r="E1861" s="81" t="str">
        <f t="shared" si="393"/>
        <v/>
      </c>
      <c r="F1861" s="80" t="str">
        <f t="shared" si="400"/>
        <v/>
      </c>
      <c r="G1861" s="80" t="str">
        <f t="shared" si="394"/>
        <v/>
      </c>
      <c r="H1861" s="80" t="str">
        <f t="shared" si="401"/>
        <v/>
      </c>
      <c r="I1861" s="80" t="str">
        <f t="shared" si="395"/>
        <v/>
      </c>
      <c r="J1861" s="80" t="str">
        <f t="shared" si="402"/>
        <v/>
      </c>
      <c r="AG1861" s="16" t="str">
        <f t="shared" si="403"/>
        <v/>
      </c>
      <c r="AH1861" s="69" t="str">
        <f t="shared" si="396"/>
        <v/>
      </c>
      <c r="AI1861" s="70" t="str">
        <f t="shared" si="397"/>
        <v/>
      </c>
      <c r="AJ1861" s="70" t="str">
        <f t="shared" si="398"/>
        <v/>
      </c>
      <c r="AK1861" s="70" t="str">
        <f t="shared" si="404"/>
        <v/>
      </c>
      <c r="AL1861" s="70" t="str">
        <f t="shared" si="405"/>
        <v/>
      </c>
    </row>
    <row r="1862" spans="2:38" ht="15" thickBot="1" x14ac:dyDescent="0.35">
      <c r="B1862" s="79" t="str">
        <f t="shared" si="399"/>
        <v/>
      </c>
      <c r="C1862" s="78" t="str">
        <f t="shared" si="392"/>
        <v/>
      </c>
      <c r="D1862" s="79" t="str">
        <f>IFERROR(IF(J1861&lt;=0,"",IF(C1862="Yes","",B1862-COUNTIF($C$20:C1862,"Yes"))),"")</f>
        <v/>
      </c>
      <c r="E1862" s="81" t="str">
        <f t="shared" si="393"/>
        <v/>
      </c>
      <c r="F1862" s="80" t="str">
        <f t="shared" si="400"/>
        <v/>
      </c>
      <c r="G1862" s="80" t="str">
        <f t="shared" si="394"/>
        <v/>
      </c>
      <c r="H1862" s="80" t="str">
        <f t="shared" si="401"/>
        <v/>
      </c>
      <c r="I1862" s="80" t="str">
        <f t="shared" si="395"/>
        <v/>
      </c>
      <c r="J1862" s="80" t="str">
        <f t="shared" si="402"/>
        <v/>
      </c>
      <c r="AG1862" s="16" t="str">
        <f t="shared" si="403"/>
        <v/>
      </c>
      <c r="AH1862" s="69" t="str">
        <f t="shared" si="396"/>
        <v/>
      </c>
      <c r="AI1862" s="70" t="str">
        <f t="shared" si="397"/>
        <v/>
      </c>
      <c r="AJ1862" s="70" t="str">
        <f t="shared" si="398"/>
        <v/>
      </c>
      <c r="AK1862" s="70" t="str">
        <f t="shared" si="404"/>
        <v/>
      </c>
      <c r="AL1862" s="70" t="str">
        <f t="shared" si="405"/>
        <v/>
      </c>
    </row>
    <row r="1863" spans="2:38" ht="15" thickBot="1" x14ac:dyDescent="0.35">
      <c r="B1863" s="79" t="str">
        <f t="shared" si="399"/>
        <v/>
      </c>
      <c r="C1863" s="78" t="str">
        <f t="shared" si="392"/>
        <v/>
      </c>
      <c r="D1863" s="79" t="str">
        <f>IFERROR(IF(J1862&lt;=0,"",IF(C1863="Yes","",B1863-COUNTIF($C$20:C1863,"Yes"))),"")</f>
        <v/>
      </c>
      <c r="E1863" s="81" t="str">
        <f t="shared" si="393"/>
        <v/>
      </c>
      <c r="F1863" s="80" t="str">
        <f t="shared" si="400"/>
        <v/>
      </c>
      <c r="G1863" s="80" t="str">
        <f t="shared" si="394"/>
        <v/>
      </c>
      <c r="H1863" s="80" t="str">
        <f t="shared" si="401"/>
        <v/>
      </c>
      <c r="I1863" s="80" t="str">
        <f t="shared" si="395"/>
        <v/>
      </c>
      <c r="J1863" s="80" t="str">
        <f t="shared" si="402"/>
        <v/>
      </c>
      <c r="AG1863" s="16" t="str">
        <f t="shared" si="403"/>
        <v/>
      </c>
      <c r="AH1863" s="69" t="str">
        <f t="shared" si="396"/>
        <v/>
      </c>
      <c r="AI1863" s="70" t="str">
        <f t="shared" si="397"/>
        <v/>
      </c>
      <c r="AJ1863" s="70" t="str">
        <f t="shared" si="398"/>
        <v/>
      </c>
      <c r="AK1863" s="70" t="str">
        <f t="shared" si="404"/>
        <v/>
      </c>
      <c r="AL1863" s="70" t="str">
        <f t="shared" si="405"/>
        <v/>
      </c>
    </row>
    <row r="1864" spans="2:38" ht="15" thickBot="1" x14ac:dyDescent="0.35">
      <c r="B1864" s="79" t="str">
        <f t="shared" si="399"/>
        <v/>
      </c>
      <c r="C1864" s="78" t="str">
        <f t="shared" si="392"/>
        <v/>
      </c>
      <c r="D1864" s="79" t="str">
        <f>IFERROR(IF(J1863&lt;=0,"",IF(C1864="Yes","",B1864-COUNTIF($C$20:C1864,"Yes"))),"")</f>
        <v/>
      </c>
      <c r="E1864" s="81" t="str">
        <f t="shared" si="393"/>
        <v/>
      </c>
      <c r="F1864" s="80" t="str">
        <f t="shared" si="400"/>
        <v/>
      </c>
      <c r="G1864" s="80" t="str">
        <f t="shared" si="394"/>
        <v/>
      </c>
      <c r="H1864" s="80" t="str">
        <f t="shared" si="401"/>
        <v/>
      </c>
      <c r="I1864" s="80" t="str">
        <f t="shared" si="395"/>
        <v/>
      </c>
      <c r="J1864" s="80" t="str">
        <f t="shared" si="402"/>
        <v/>
      </c>
      <c r="AG1864" s="16" t="str">
        <f t="shared" si="403"/>
        <v/>
      </c>
      <c r="AH1864" s="69" t="str">
        <f t="shared" si="396"/>
        <v/>
      </c>
      <c r="AI1864" s="70" t="str">
        <f t="shared" si="397"/>
        <v/>
      </c>
      <c r="AJ1864" s="70" t="str">
        <f t="shared" si="398"/>
        <v/>
      </c>
      <c r="AK1864" s="70" t="str">
        <f t="shared" si="404"/>
        <v/>
      </c>
      <c r="AL1864" s="70" t="str">
        <f t="shared" si="405"/>
        <v/>
      </c>
    </row>
    <row r="1865" spans="2:38" ht="15" thickBot="1" x14ac:dyDescent="0.35">
      <c r="B1865" s="79" t="str">
        <f t="shared" si="399"/>
        <v/>
      </c>
      <c r="C1865" s="78" t="str">
        <f t="shared" si="392"/>
        <v/>
      </c>
      <c r="D1865" s="79" t="str">
        <f>IFERROR(IF(J1864&lt;=0,"",IF(C1865="Yes","",B1865-COUNTIF($C$20:C1865,"Yes"))),"")</f>
        <v/>
      </c>
      <c r="E1865" s="81" t="str">
        <f t="shared" si="393"/>
        <v/>
      </c>
      <c r="F1865" s="80" t="str">
        <f t="shared" si="400"/>
        <v/>
      </c>
      <c r="G1865" s="80" t="str">
        <f t="shared" si="394"/>
        <v/>
      </c>
      <c r="H1865" s="80" t="str">
        <f t="shared" si="401"/>
        <v/>
      </c>
      <c r="I1865" s="80" t="str">
        <f t="shared" si="395"/>
        <v/>
      </c>
      <c r="J1865" s="80" t="str">
        <f t="shared" si="402"/>
        <v/>
      </c>
      <c r="AG1865" s="16" t="str">
        <f t="shared" si="403"/>
        <v/>
      </c>
      <c r="AH1865" s="69" t="str">
        <f t="shared" si="396"/>
        <v/>
      </c>
      <c r="AI1865" s="70" t="str">
        <f t="shared" si="397"/>
        <v/>
      </c>
      <c r="AJ1865" s="70" t="str">
        <f t="shared" si="398"/>
        <v/>
      </c>
      <c r="AK1865" s="70" t="str">
        <f t="shared" si="404"/>
        <v/>
      </c>
      <c r="AL1865" s="70" t="str">
        <f t="shared" si="405"/>
        <v/>
      </c>
    </row>
    <row r="1866" spans="2:38" ht="15" thickBot="1" x14ac:dyDescent="0.35">
      <c r="B1866" s="79" t="str">
        <f t="shared" si="399"/>
        <v/>
      </c>
      <c r="C1866" s="78" t="str">
        <f t="shared" si="392"/>
        <v/>
      </c>
      <c r="D1866" s="79" t="str">
        <f>IFERROR(IF(J1865&lt;=0,"",IF(C1866="Yes","",B1866-COUNTIF($C$20:C1866,"Yes"))),"")</f>
        <v/>
      </c>
      <c r="E1866" s="81" t="str">
        <f t="shared" si="393"/>
        <v/>
      </c>
      <c r="F1866" s="80" t="str">
        <f t="shared" si="400"/>
        <v/>
      </c>
      <c r="G1866" s="80" t="str">
        <f t="shared" si="394"/>
        <v/>
      </c>
      <c r="H1866" s="80" t="str">
        <f t="shared" si="401"/>
        <v/>
      </c>
      <c r="I1866" s="80" t="str">
        <f t="shared" si="395"/>
        <v/>
      </c>
      <c r="J1866" s="80" t="str">
        <f t="shared" si="402"/>
        <v/>
      </c>
      <c r="AG1866" s="16" t="str">
        <f t="shared" si="403"/>
        <v/>
      </c>
      <c r="AH1866" s="69" t="str">
        <f t="shared" si="396"/>
        <v/>
      </c>
      <c r="AI1866" s="70" t="str">
        <f t="shared" si="397"/>
        <v/>
      </c>
      <c r="AJ1866" s="70" t="str">
        <f t="shared" si="398"/>
        <v/>
      </c>
      <c r="AK1866" s="70" t="str">
        <f t="shared" si="404"/>
        <v/>
      </c>
      <c r="AL1866" s="70" t="str">
        <f t="shared" si="405"/>
        <v/>
      </c>
    </row>
    <row r="1867" spans="2:38" ht="15" thickBot="1" x14ac:dyDescent="0.35">
      <c r="B1867" s="79" t="str">
        <f t="shared" si="399"/>
        <v/>
      </c>
      <c r="C1867" s="78" t="str">
        <f t="shared" si="392"/>
        <v/>
      </c>
      <c r="D1867" s="79" t="str">
        <f>IFERROR(IF(J1866&lt;=0,"",IF(C1867="Yes","",B1867-COUNTIF($C$20:C1867,"Yes"))),"")</f>
        <v/>
      </c>
      <c r="E1867" s="81" t="str">
        <f t="shared" si="393"/>
        <v/>
      </c>
      <c r="F1867" s="80" t="str">
        <f t="shared" si="400"/>
        <v/>
      </c>
      <c r="G1867" s="80" t="str">
        <f t="shared" si="394"/>
        <v/>
      </c>
      <c r="H1867" s="80" t="str">
        <f t="shared" si="401"/>
        <v/>
      </c>
      <c r="I1867" s="80" t="str">
        <f t="shared" si="395"/>
        <v/>
      </c>
      <c r="J1867" s="80" t="str">
        <f t="shared" si="402"/>
        <v/>
      </c>
      <c r="AG1867" s="16" t="str">
        <f t="shared" si="403"/>
        <v/>
      </c>
      <c r="AH1867" s="69" t="str">
        <f t="shared" si="396"/>
        <v/>
      </c>
      <c r="AI1867" s="70" t="str">
        <f t="shared" si="397"/>
        <v/>
      </c>
      <c r="AJ1867" s="70" t="str">
        <f t="shared" si="398"/>
        <v/>
      </c>
      <c r="AK1867" s="70" t="str">
        <f t="shared" si="404"/>
        <v/>
      </c>
      <c r="AL1867" s="70" t="str">
        <f t="shared" si="405"/>
        <v/>
      </c>
    </row>
    <row r="1868" spans="2:38" ht="15" thickBot="1" x14ac:dyDescent="0.35">
      <c r="B1868" s="79" t="str">
        <f t="shared" si="399"/>
        <v/>
      </c>
      <c r="C1868" s="78" t="str">
        <f t="shared" si="392"/>
        <v/>
      </c>
      <c r="D1868" s="79" t="str">
        <f>IFERROR(IF(J1867&lt;=0,"",IF(C1868="Yes","",B1868-COUNTIF($C$20:C1868,"Yes"))),"")</f>
        <v/>
      </c>
      <c r="E1868" s="81" t="str">
        <f t="shared" si="393"/>
        <v/>
      </c>
      <c r="F1868" s="80" t="str">
        <f t="shared" si="400"/>
        <v/>
      </c>
      <c r="G1868" s="80" t="str">
        <f t="shared" si="394"/>
        <v/>
      </c>
      <c r="H1868" s="80" t="str">
        <f t="shared" si="401"/>
        <v/>
      </c>
      <c r="I1868" s="80" t="str">
        <f t="shared" si="395"/>
        <v/>
      </c>
      <c r="J1868" s="80" t="str">
        <f t="shared" si="402"/>
        <v/>
      </c>
      <c r="AG1868" s="16" t="str">
        <f t="shared" si="403"/>
        <v/>
      </c>
      <c r="AH1868" s="69" t="str">
        <f t="shared" si="396"/>
        <v/>
      </c>
      <c r="AI1868" s="70" t="str">
        <f t="shared" si="397"/>
        <v/>
      </c>
      <c r="AJ1868" s="70" t="str">
        <f t="shared" si="398"/>
        <v/>
      </c>
      <c r="AK1868" s="70" t="str">
        <f t="shared" si="404"/>
        <v/>
      </c>
      <c r="AL1868" s="70" t="str">
        <f t="shared" si="405"/>
        <v/>
      </c>
    </row>
    <row r="1869" spans="2:38" ht="15" thickBot="1" x14ac:dyDescent="0.35">
      <c r="B1869" s="79" t="str">
        <f t="shared" si="399"/>
        <v/>
      </c>
      <c r="C1869" s="78" t="str">
        <f t="shared" si="392"/>
        <v/>
      </c>
      <c r="D1869" s="79" t="str">
        <f>IFERROR(IF(J1868&lt;=0,"",IF(C1869="Yes","",B1869-COUNTIF($C$20:C1869,"Yes"))),"")</f>
        <v/>
      </c>
      <c r="E1869" s="81" t="str">
        <f t="shared" si="393"/>
        <v/>
      </c>
      <c r="F1869" s="80" t="str">
        <f t="shared" si="400"/>
        <v/>
      </c>
      <c r="G1869" s="80" t="str">
        <f t="shared" si="394"/>
        <v/>
      </c>
      <c r="H1869" s="80" t="str">
        <f t="shared" si="401"/>
        <v/>
      </c>
      <c r="I1869" s="80" t="str">
        <f t="shared" si="395"/>
        <v/>
      </c>
      <c r="J1869" s="80" t="str">
        <f t="shared" si="402"/>
        <v/>
      </c>
      <c r="AG1869" s="16" t="str">
        <f t="shared" si="403"/>
        <v/>
      </c>
      <c r="AH1869" s="69" t="str">
        <f t="shared" si="396"/>
        <v/>
      </c>
      <c r="AI1869" s="70" t="str">
        <f t="shared" si="397"/>
        <v/>
      </c>
      <c r="AJ1869" s="70" t="str">
        <f t="shared" si="398"/>
        <v/>
      </c>
      <c r="AK1869" s="70" t="str">
        <f t="shared" si="404"/>
        <v/>
      </c>
      <c r="AL1869" s="70" t="str">
        <f t="shared" si="405"/>
        <v/>
      </c>
    </row>
    <row r="1870" spans="2:38" ht="15" thickBot="1" x14ac:dyDescent="0.35">
      <c r="B1870" s="79" t="str">
        <f t="shared" si="399"/>
        <v/>
      </c>
      <c r="C1870" s="78" t="str">
        <f t="shared" si="392"/>
        <v/>
      </c>
      <c r="D1870" s="79" t="str">
        <f>IFERROR(IF(J1869&lt;=0,"",IF(C1870="Yes","",B1870-COUNTIF($C$20:C1870,"Yes"))),"")</f>
        <v/>
      </c>
      <c r="E1870" s="81" t="str">
        <f t="shared" si="393"/>
        <v/>
      </c>
      <c r="F1870" s="80" t="str">
        <f t="shared" si="400"/>
        <v/>
      </c>
      <c r="G1870" s="80" t="str">
        <f t="shared" si="394"/>
        <v/>
      </c>
      <c r="H1870" s="80" t="str">
        <f t="shared" si="401"/>
        <v/>
      </c>
      <c r="I1870" s="80" t="str">
        <f t="shared" si="395"/>
        <v/>
      </c>
      <c r="J1870" s="80" t="str">
        <f t="shared" si="402"/>
        <v/>
      </c>
      <c r="AG1870" s="16" t="str">
        <f t="shared" si="403"/>
        <v/>
      </c>
      <c r="AH1870" s="69" t="str">
        <f t="shared" si="396"/>
        <v/>
      </c>
      <c r="AI1870" s="70" t="str">
        <f t="shared" si="397"/>
        <v/>
      </c>
      <c r="AJ1870" s="70" t="str">
        <f t="shared" si="398"/>
        <v/>
      </c>
      <c r="AK1870" s="70" t="str">
        <f t="shared" si="404"/>
        <v/>
      </c>
      <c r="AL1870" s="70" t="str">
        <f t="shared" si="405"/>
        <v/>
      </c>
    </row>
    <row r="1871" spans="2:38" ht="15" thickBot="1" x14ac:dyDescent="0.35">
      <c r="B1871" s="79" t="str">
        <f t="shared" si="399"/>
        <v/>
      </c>
      <c r="C1871" s="78" t="str">
        <f t="shared" si="392"/>
        <v/>
      </c>
      <c r="D1871" s="79" t="str">
        <f>IFERROR(IF(J1870&lt;=0,"",IF(C1871="Yes","",B1871-COUNTIF($C$20:C1871,"Yes"))),"")</f>
        <v/>
      </c>
      <c r="E1871" s="81" t="str">
        <f t="shared" si="393"/>
        <v/>
      </c>
      <c r="F1871" s="80" t="str">
        <f t="shared" si="400"/>
        <v/>
      </c>
      <c r="G1871" s="80" t="str">
        <f t="shared" si="394"/>
        <v/>
      </c>
      <c r="H1871" s="80" t="str">
        <f t="shared" si="401"/>
        <v/>
      </c>
      <c r="I1871" s="80" t="str">
        <f t="shared" si="395"/>
        <v/>
      </c>
      <c r="J1871" s="80" t="str">
        <f t="shared" si="402"/>
        <v/>
      </c>
      <c r="AG1871" s="16" t="str">
        <f t="shared" si="403"/>
        <v/>
      </c>
      <c r="AH1871" s="69" t="str">
        <f t="shared" si="396"/>
        <v/>
      </c>
      <c r="AI1871" s="70" t="str">
        <f t="shared" si="397"/>
        <v/>
      </c>
      <c r="AJ1871" s="70" t="str">
        <f t="shared" si="398"/>
        <v/>
      </c>
      <c r="AK1871" s="70" t="str">
        <f t="shared" si="404"/>
        <v/>
      </c>
      <c r="AL1871" s="70" t="str">
        <f t="shared" si="405"/>
        <v/>
      </c>
    </row>
    <row r="1872" spans="2:38" ht="15" thickBot="1" x14ac:dyDescent="0.35">
      <c r="B1872" s="79" t="str">
        <f t="shared" si="399"/>
        <v/>
      </c>
      <c r="C1872" s="78" t="str">
        <f t="shared" si="392"/>
        <v/>
      </c>
      <c r="D1872" s="79" t="str">
        <f>IFERROR(IF(J1871&lt;=0,"",IF(C1872="Yes","",B1872-COUNTIF($C$20:C1872,"Yes"))),"")</f>
        <v/>
      </c>
      <c r="E1872" s="81" t="str">
        <f t="shared" si="393"/>
        <v/>
      </c>
      <c r="F1872" s="80" t="str">
        <f t="shared" si="400"/>
        <v/>
      </c>
      <c r="G1872" s="80" t="str">
        <f t="shared" si="394"/>
        <v/>
      </c>
      <c r="H1872" s="80" t="str">
        <f t="shared" si="401"/>
        <v/>
      </c>
      <c r="I1872" s="80" t="str">
        <f t="shared" si="395"/>
        <v/>
      </c>
      <c r="J1872" s="80" t="str">
        <f t="shared" si="402"/>
        <v/>
      </c>
      <c r="AG1872" s="16" t="str">
        <f t="shared" si="403"/>
        <v/>
      </c>
      <c r="AH1872" s="69" t="str">
        <f t="shared" si="396"/>
        <v/>
      </c>
      <c r="AI1872" s="70" t="str">
        <f t="shared" si="397"/>
        <v/>
      </c>
      <c r="AJ1872" s="70" t="str">
        <f t="shared" si="398"/>
        <v/>
      </c>
      <c r="AK1872" s="70" t="str">
        <f t="shared" si="404"/>
        <v/>
      </c>
      <c r="AL1872" s="70" t="str">
        <f t="shared" si="405"/>
        <v/>
      </c>
    </row>
    <row r="1873" spans="2:38" ht="15" thickBot="1" x14ac:dyDescent="0.35">
      <c r="B1873" s="79" t="str">
        <f t="shared" si="399"/>
        <v/>
      </c>
      <c r="C1873" s="78" t="str">
        <f t="shared" si="392"/>
        <v/>
      </c>
      <c r="D1873" s="79" t="str">
        <f>IFERROR(IF(J1872&lt;=0,"",IF(C1873="Yes","",B1873-COUNTIF($C$20:C1873,"Yes"))),"")</f>
        <v/>
      </c>
      <c r="E1873" s="81" t="str">
        <f t="shared" si="393"/>
        <v/>
      </c>
      <c r="F1873" s="80" t="str">
        <f t="shared" si="400"/>
        <v/>
      </c>
      <c r="G1873" s="80" t="str">
        <f t="shared" si="394"/>
        <v/>
      </c>
      <c r="H1873" s="80" t="str">
        <f t="shared" si="401"/>
        <v/>
      </c>
      <c r="I1873" s="80" t="str">
        <f t="shared" si="395"/>
        <v/>
      </c>
      <c r="J1873" s="80" t="str">
        <f t="shared" si="402"/>
        <v/>
      </c>
      <c r="AG1873" s="16" t="str">
        <f t="shared" si="403"/>
        <v/>
      </c>
      <c r="AH1873" s="69" t="str">
        <f t="shared" si="396"/>
        <v/>
      </c>
      <c r="AI1873" s="70" t="str">
        <f t="shared" si="397"/>
        <v/>
      </c>
      <c r="AJ1873" s="70" t="str">
        <f t="shared" si="398"/>
        <v/>
      </c>
      <c r="AK1873" s="70" t="str">
        <f t="shared" si="404"/>
        <v/>
      </c>
      <c r="AL1873" s="70" t="str">
        <f t="shared" si="405"/>
        <v/>
      </c>
    </row>
    <row r="1874" spans="2:38" ht="15" thickBot="1" x14ac:dyDescent="0.35">
      <c r="B1874" s="79" t="str">
        <f t="shared" si="399"/>
        <v/>
      </c>
      <c r="C1874" s="78" t="str">
        <f t="shared" si="392"/>
        <v/>
      </c>
      <c r="D1874" s="79" t="str">
        <f>IFERROR(IF(J1873&lt;=0,"",IF(C1874="Yes","",B1874-COUNTIF($C$20:C1874,"Yes"))),"")</f>
        <v/>
      </c>
      <c r="E1874" s="81" t="str">
        <f t="shared" si="393"/>
        <v/>
      </c>
      <c r="F1874" s="80" t="str">
        <f t="shared" si="400"/>
        <v/>
      </c>
      <c r="G1874" s="80" t="str">
        <f t="shared" si="394"/>
        <v/>
      </c>
      <c r="H1874" s="80" t="str">
        <f t="shared" si="401"/>
        <v/>
      </c>
      <c r="I1874" s="80" t="str">
        <f t="shared" si="395"/>
        <v/>
      </c>
      <c r="J1874" s="80" t="str">
        <f t="shared" si="402"/>
        <v/>
      </c>
      <c r="AG1874" s="16" t="str">
        <f t="shared" si="403"/>
        <v/>
      </c>
      <c r="AH1874" s="69" t="str">
        <f t="shared" si="396"/>
        <v/>
      </c>
      <c r="AI1874" s="70" t="str">
        <f t="shared" si="397"/>
        <v/>
      </c>
      <c r="AJ1874" s="70" t="str">
        <f t="shared" si="398"/>
        <v/>
      </c>
      <c r="AK1874" s="70" t="str">
        <f t="shared" si="404"/>
        <v/>
      </c>
      <c r="AL1874" s="70" t="str">
        <f t="shared" si="405"/>
        <v/>
      </c>
    </row>
    <row r="1875" spans="2:38" ht="15" thickBot="1" x14ac:dyDescent="0.35">
      <c r="B1875" s="79" t="str">
        <f t="shared" si="399"/>
        <v/>
      </c>
      <c r="C1875" s="78" t="str">
        <f t="shared" si="392"/>
        <v/>
      </c>
      <c r="D1875" s="79" t="str">
        <f>IFERROR(IF(J1874&lt;=0,"",IF(C1875="Yes","",B1875-COUNTIF($C$20:C1875,"Yes"))),"")</f>
        <v/>
      </c>
      <c r="E1875" s="81" t="str">
        <f t="shared" si="393"/>
        <v/>
      </c>
      <c r="F1875" s="80" t="str">
        <f t="shared" si="400"/>
        <v/>
      </c>
      <c r="G1875" s="80" t="str">
        <f t="shared" si="394"/>
        <v/>
      </c>
      <c r="H1875" s="80" t="str">
        <f t="shared" si="401"/>
        <v/>
      </c>
      <c r="I1875" s="80" t="str">
        <f t="shared" si="395"/>
        <v/>
      </c>
      <c r="J1875" s="80" t="str">
        <f t="shared" si="402"/>
        <v/>
      </c>
      <c r="AG1875" s="16" t="str">
        <f t="shared" si="403"/>
        <v/>
      </c>
      <c r="AH1875" s="69" t="str">
        <f t="shared" si="396"/>
        <v/>
      </c>
      <c r="AI1875" s="70" t="str">
        <f t="shared" si="397"/>
        <v/>
      </c>
      <c r="AJ1875" s="70" t="str">
        <f t="shared" si="398"/>
        <v/>
      </c>
      <c r="AK1875" s="70" t="str">
        <f t="shared" si="404"/>
        <v/>
      </c>
      <c r="AL1875" s="70" t="str">
        <f t="shared" si="405"/>
        <v/>
      </c>
    </row>
    <row r="1876" spans="2:38" ht="15" thickBot="1" x14ac:dyDescent="0.35">
      <c r="B1876" s="79" t="str">
        <f t="shared" si="399"/>
        <v/>
      </c>
      <c r="C1876" s="78" t="str">
        <f t="shared" ref="C1876:C1939" si="406">IF(B1876="","",IF(AND(B1876&lt;=$E$13,B1876&gt;=$E$12),"Yes","No"))</f>
        <v/>
      </c>
      <c r="D1876" s="79" t="str">
        <f>IFERROR(IF(J1875&lt;=0,"",IF(C1876="Yes","",B1876-COUNTIF($C$20:C1876,"Yes"))),"")</f>
        <v/>
      </c>
      <c r="E1876" s="81" t="str">
        <f t="shared" ref="E1876:E1939" si="407">IF($E$9="End of the Period",IF(B1876="","",IF(payment_frequency_EMI_Change="Bi-weekly",first_payment_date_EMI_Change+B1876*VLOOKUP(payment_frequency_EMI_Change,periodic_table,2,0),IF(payment_frequency_EMI_Change="Weekly",first_payment_date_EMI_Change+B1876*VLOOKUP(payment_frequency_EMI_Change,periodic_table,2,0),IF(payment_frequency_EMI_Change="Semi-monthly",first_payment_date_EMI_Change+B1876*VLOOKUP(payment_frequency_EMI_Change,periodic_table,2,0),EDATE(first_payment_date_EMI_Change,B1876*VLOOKUP(payment_frequency_EMI_Change,periodic_table,2,0)))))),IF(B1876="","",IF(payment_frequency_EMI_Change="Bi-weekly",first_payment_date_EMI_Change+(B1876-1)*VLOOKUP(payment_frequency_EMI_Change,periodic_table,2,0),IF(payment_frequency_EMI_Change="Weekly",first_payment_date_EMI_Change+(B1876-1)*VLOOKUP(payment_frequency_EMI_Change,periodic_table,2,0),IF(payment_frequency_EMI_Change="Semi-monthly",first_payment_date_EMI_Change+(B1876-1)*VLOOKUP(payment_frequency_EMI_Change,periodic_table,2,0),EDATE(first_payment_date_EMI_Change,(B1876-1)*VLOOKUP(payment_frequency_EMI_Change,periodic_table,2,0)))))))</f>
        <v/>
      </c>
      <c r="F1876" s="80" t="str">
        <f t="shared" si="400"/>
        <v/>
      </c>
      <c r="G1876" s="80" t="str">
        <f t="shared" ref="G1876:G1939" si="408">IF(AND(Payment_Type_EMI_Change=1,B1876=1),0,IF(B1876="","",IF(C1876="Yes",0,J1875*Compound_Rate_EMI_Change)))</f>
        <v/>
      </c>
      <c r="H1876" s="80" t="str">
        <f t="shared" si="401"/>
        <v/>
      </c>
      <c r="I1876" s="80" t="str">
        <f t="shared" ref="I1876:I1939" si="409">IF(B1876="","",IF(C1876="Yes",J1875*Compound_Rate_EMI_Change,0))</f>
        <v/>
      </c>
      <c r="J1876" s="80" t="str">
        <f t="shared" si="402"/>
        <v/>
      </c>
      <c r="AG1876" s="16" t="str">
        <f t="shared" si="403"/>
        <v/>
      </c>
      <c r="AH1876" s="69" t="str">
        <f t="shared" ref="AH1876:AH1939" si="410">IF($E$9="End of the Period",IF(AG1876="","",IF(payment_frequency_EMI_Change="Bi-weekly",first_payment_date_EMI_Change+AG1876*VLOOKUP(payment_frequency_EMI_Change,periodic_table,2,0),IF(payment_frequency_EMI_Change="Weekly",first_payment_date_EMI_Change+AG1876*VLOOKUP(payment_frequency_EMI_Change,periodic_table,2,0),IF(payment_frequency_EMI_Change="Semi-monthly",first_payment_date_EMI_Change+AG1876*VLOOKUP(payment_frequency_EMI_Change,periodic_table,2,0),EDATE(first_payment_date_EMI_Change,AG1876*VLOOKUP(payment_frequency_EMI_Change,periodic_table,2,0)))))),IF(AG1876="","",IF(payment_frequency_EMI_Change="Bi-weekly",first_payment_date_EMI_Change+(AG1876-1)*VLOOKUP(payment_frequency_EMI_Change,periodic_table,2,0),IF(payment_frequency_EMI_Change="Weekly",first_payment_date_EMI_Change+(AG1876-1)*VLOOKUP(payment_frequency_EMI_Change,periodic_table,2,0),IF(payment_frequency_EMI_Change="Semi-monthly",first_payment_date_EMI_Change+(AG1876-1)*VLOOKUP(payment_frequency_EMI_Change,periodic_table,2,0),EDATE(first_payment_date_EMI_Change,(AG1876-1)*VLOOKUP(payment_frequency_EMI_Change,periodic_table,2,0)))))))</f>
        <v/>
      </c>
      <c r="AI1876" s="70" t="str">
        <f t="shared" ref="AI1876:AI1939" si="411">IF(AG1876="","",IF(AL1875&lt;payment_EMI_Change,AL1875*(1+Compound_Rate_EMI_Change),payment_EMI_Change))</f>
        <v/>
      </c>
      <c r="AJ1876" s="70" t="str">
        <f t="shared" ref="AJ1876:AJ1939" si="412">IF(AND(Payment_Type_EMI_Change=1,AG1876=1),0,IF(AG1876="","",AL1875*Compound_Rate_EMI_Change))</f>
        <v/>
      </c>
      <c r="AK1876" s="70" t="str">
        <f t="shared" si="404"/>
        <v/>
      </c>
      <c r="AL1876" s="70" t="str">
        <f t="shared" si="405"/>
        <v/>
      </c>
    </row>
    <row r="1877" spans="2:38" ht="15" thickBot="1" x14ac:dyDescent="0.35">
      <c r="B1877" s="79" t="str">
        <f t="shared" ref="B1877:B1940" si="413">IFERROR(IF(TRUNC(J1876)&lt;=0,"",B1876+1),"")</f>
        <v/>
      </c>
      <c r="C1877" s="78" t="str">
        <f t="shared" si="406"/>
        <v/>
      </c>
      <c r="D1877" s="79" t="str">
        <f>IFERROR(IF(J1876&lt;=0,"",IF(C1877="Yes","",B1877-COUNTIF($C$20:C1877,"Yes"))),"")</f>
        <v/>
      </c>
      <c r="E1877" s="81" t="str">
        <f t="shared" si="407"/>
        <v/>
      </c>
      <c r="F1877" s="80" t="str">
        <f t="shared" ref="F1877:F1940" si="414">IF(B1877="","",IF(C1877="Yes",0,IF(J1876&lt;payment_EMI_Change,J1876*(1+Compound_Rate_EMI_Change),-PMT($J$5,nper_EMI_Change-B1877+1,J1876))))</f>
        <v/>
      </c>
      <c r="G1877" s="80" t="str">
        <f t="shared" si="408"/>
        <v/>
      </c>
      <c r="H1877" s="80" t="str">
        <f t="shared" ref="H1877:H1940" si="415">IF(B1877="","",F1877-G1877)</f>
        <v/>
      </c>
      <c r="I1877" s="80" t="str">
        <f t="shared" si="409"/>
        <v/>
      </c>
      <c r="J1877" s="80" t="str">
        <f t="shared" ref="J1877:J1940" si="416">IFERROR(IF(B1877="","",J1876-H1877+I1877),"")</f>
        <v/>
      </c>
      <c r="AG1877" s="16" t="str">
        <f t="shared" ref="AG1877:AG1940" si="417">IFERROR(IF(AL1876&lt;=0,"",AG1876+1),"")</f>
        <v/>
      </c>
      <c r="AH1877" s="69" t="str">
        <f t="shared" si="410"/>
        <v/>
      </c>
      <c r="AI1877" s="70" t="str">
        <f t="shared" si="411"/>
        <v/>
      </c>
      <c r="AJ1877" s="70" t="str">
        <f t="shared" si="412"/>
        <v/>
      </c>
      <c r="AK1877" s="70" t="str">
        <f t="shared" ref="AK1877:AK1940" si="418">IF(AG1877="","",AI1877-AJ1877)</f>
        <v/>
      </c>
      <c r="AL1877" s="70" t="str">
        <f t="shared" ref="AL1877:AL1940" si="419">IFERROR(IF(AK1877&lt;=0,"",AL1876-AK1877),"")</f>
        <v/>
      </c>
    </row>
    <row r="1878" spans="2:38" ht="15" thickBot="1" x14ac:dyDescent="0.35">
      <c r="B1878" s="79" t="str">
        <f t="shared" si="413"/>
        <v/>
      </c>
      <c r="C1878" s="78" t="str">
        <f t="shared" si="406"/>
        <v/>
      </c>
      <c r="D1878" s="79" t="str">
        <f>IFERROR(IF(J1877&lt;=0,"",IF(C1878="Yes","",B1878-COUNTIF($C$20:C1878,"Yes"))),"")</f>
        <v/>
      </c>
      <c r="E1878" s="81" t="str">
        <f t="shared" si="407"/>
        <v/>
      </c>
      <c r="F1878" s="80" t="str">
        <f t="shared" si="414"/>
        <v/>
      </c>
      <c r="G1878" s="80" t="str">
        <f t="shared" si="408"/>
        <v/>
      </c>
      <c r="H1878" s="80" t="str">
        <f t="shared" si="415"/>
        <v/>
      </c>
      <c r="I1878" s="80" t="str">
        <f t="shared" si="409"/>
        <v/>
      </c>
      <c r="J1878" s="80" t="str">
        <f t="shared" si="416"/>
        <v/>
      </c>
      <c r="AG1878" s="16" t="str">
        <f t="shared" si="417"/>
        <v/>
      </c>
      <c r="AH1878" s="69" t="str">
        <f t="shared" si="410"/>
        <v/>
      </c>
      <c r="AI1878" s="70" t="str">
        <f t="shared" si="411"/>
        <v/>
      </c>
      <c r="AJ1878" s="70" t="str">
        <f t="shared" si="412"/>
        <v/>
      </c>
      <c r="AK1878" s="70" t="str">
        <f t="shared" si="418"/>
        <v/>
      </c>
      <c r="AL1878" s="70" t="str">
        <f t="shared" si="419"/>
        <v/>
      </c>
    </row>
    <row r="1879" spans="2:38" ht="15" thickBot="1" x14ac:dyDescent="0.35">
      <c r="B1879" s="79" t="str">
        <f t="shared" si="413"/>
        <v/>
      </c>
      <c r="C1879" s="78" t="str">
        <f t="shared" si="406"/>
        <v/>
      </c>
      <c r="D1879" s="79" t="str">
        <f>IFERROR(IF(J1878&lt;=0,"",IF(C1879="Yes","",B1879-COUNTIF($C$20:C1879,"Yes"))),"")</f>
        <v/>
      </c>
      <c r="E1879" s="81" t="str">
        <f t="shared" si="407"/>
        <v/>
      </c>
      <c r="F1879" s="80" t="str">
        <f t="shared" si="414"/>
        <v/>
      </c>
      <c r="G1879" s="80" t="str">
        <f t="shared" si="408"/>
        <v/>
      </c>
      <c r="H1879" s="80" t="str">
        <f t="shared" si="415"/>
        <v/>
      </c>
      <c r="I1879" s="80" t="str">
        <f t="shared" si="409"/>
        <v/>
      </c>
      <c r="J1879" s="80" t="str">
        <f t="shared" si="416"/>
        <v/>
      </c>
      <c r="AG1879" s="16" t="str">
        <f t="shared" si="417"/>
        <v/>
      </c>
      <c r="AH1879" s="69" t="str">
        <f t="shared" si="410"/>
        <v/>
      </c>
      <c r="AI1879" s="70" t="str">
        <f t="shared" si="411"/>
        <v/>
      </c>
      <c r="AJ1879" s="70" t="str">
        <f t="shared" si="412"/>
        <v/>
      </c>
      <c r="AK1879" s="70" t="str">
        <f t="shared" si="418"/>
        <v/>
      </c>
      <c r="AL1879" s="70" t="str">
        <f t="shared" si="419"/>
        <v/>
      </c>
    </row>
    <row r="1880" spans="2:38" ht="15" thickBot="1" x14ac:dyDescent="0.35">
      <c r="B1880" s="79" t="str">
        <f t="shared" si="413"/>
        <v/>
      </c>
      <c r="C1880" s="78" t="str">
        <f t="shared" si="406"/>
        <v/>
      </c>
      <c r="D1880" s="79" t="str">
        <f>IFERROR(IF(J1879&lt;=0,"",IF(C1880="Yes","",B1880-COUNTIF($C$20:C1880,"Yes"))),"")</f>
        <v/>
      </c>
      <c r="E1880" s="81" t="str">
        <f t="shared" si="407"/>
        <v/>
      </c>
      <c r="F1880" s="80" t="str">
        <f t="shared" si="414"/>
        <v/>
      </c>
      <c r="G1880" s="80" t="str">
        <f t="shared" si="408"/>
        <v/>
      </c>
      <c r="H1880" s="80" t="str">
        <f t="shared" si="415"/>
        <v/>
      </c>
      <c r="I1880" s="80" t="str">
        <f t="shared" si="409"/>
        <v/>
      </c>
      <c r="J1880" s="80" t="str">
        <f t="shared" si="416"/>
        <v/>
      </c>
      <c r="AG1880" s="16" t="str">
        <f t="shared" si="417"/>
        <v/>
      </c>
      <c r="AH1880" s="69" t="str">
        <f t="shared" si="410"/>
        <v/>
      </c>
      <c r="AI1880" s="70" t="str">
        <f t="shared" si="411"/>
        <v/>
      </c>
      <c r="AJ1880" s="70" t="str">
        <f t="shared" si="412"/>
        <v/>
      </c>
      <c r="AK1880" s="70" t="str">
        <f t="shared" si="418"/>
        <v/>
      </c>
      <c r="AL1880" s="70" t="str">
        <f t="shared" si="419"/>
        <v/>
      </c>
    </row>
    <row r="1881" spans="2:38" ht="15" thickBot="1" x14ac:dyDescent="0.35">
      <c r="B1881" s="79" t="str">
        <f t="shared" si="413"/>
        <v/>
      </c>
      <c r="C1881" s="78" t="str">
        <f t="shared" si="406"/>
        <v/>
      </c>
      <c r="D1881" s="79" t="str">
        <f>IFERROR(IF(J1880&lt;=0,"",IF(C1881="Yes","",B1881-COUNTIF($C$20:C1881,"Yes"))),"")</f>
        <v/>
      </c>
      <c r="E1881" s="81" t="str">
        <f t="shared" si="407"/>
        <v/>
      </c>
      <c r="F1881" s="80" t="str">
        <f t="shared" si="414"/>
        <v/>
      </c>
      <c r="G1881" s="80" t="str">
        <f t="shared" si="408"/>
        <v/>
      </c>
      <c r="H1881" s="80" t="str">
        <f t="shared" si="415"/>
        <v/>
      </c>
      <c r="I1881" s="80" t="str">
        <f t="shared" si="409"/>
        <v/>
      </c>
      <c r="J1881" s="80" t="str">
        <f t="shared" si="416"/>
        <v/>
      </c>
      <c r="AG1881" s="16" t="str">
        <f t="shared" si="417"/>
        <v/>
      </c>
      <c r="AH1881" s="69" t="str">
        <f t="shared" si="410"/>
        <v/>
      </c>
      <c r="AI1881" s="70" t="str">
        <f t="shared" si="411"/>
        <v/>
      </c>
      <c r="AJ1881" s="70" t="str">
        <f t="shared" si="412"/>
        <v/>
      </c>
      <c r="AK1881" s="70" t="str">
        <f t="shared" si="418"/>
        <v/>
      </c>
      <c r="AL1881" s="70" t="str">
        <f t="shared" si="419"/>
        <v/>
      </c>
    </row>
    <row r="1882" spans="2:38" ht="15" thickBot="1" x14ac:dyDescent="0.35">
      <c r="B1882" s="79" t="str">
        <f t="shared" si="413"/>
        <v/>
      </c>
      <c r="C1882" s="78" t="str">
        <f t="shared" si="406"/>
        <v/>
      </c>
      <c r="D1882" s="79" t="str">
        <f>IFERROR(IF(J1881&lt;=0,"",IF(C1882="Yes","",B1882-COUNTIF($C$20:C1882,"Yes"))),"")</f>
        <v/>
      </c>
      <c r="E1882" s="81" t="str">
        <f t="shared" si="407"/>
        <v/>
      </c>
      <c r="F1882" s="80" t="str">
        <f t="shared" si="414"/>
        <v/>
      </c>
      <c r="G1882" s="80" t="str">
        <f t="shared" si="408"/>
        <v/>
      </c>
      <c r="H1882" s="80" t="str">
        <f t="shared" si="415"/>
        <v/>
      </c>
      <c r="I1882" s="80" t="str">
        <f t="shared" si="409"/>
        <v/>
      </c>
      <c r="J1882" s="80" t="str">
        <f t="shared" si="416"/>
        <v/>
      </c>
      <c r="AG1882" s="16" t="str">
        <f t="shared" si="417"/>
        <v/>
      </c>
      <c r="AH1882" s="69" t="str">
        <f t="shared" si="410"/>
        <v/>
      </c>
      <c r="AI1882" s="70" t="str">
        <f t="shared" si="411"/>
        <v/>
      </c>
      <c r="AJ1882" s="70" t="str">
        <f t="shared" si="412"/>
        <v/>
      </c>
      <c r="AK1882" s="70" t="str">
        <f t="shared" si="418"/>
        <v/>
      </c>
      <c r="AL1882" s="70" t="str">
        <f t="shared" si="419"/>
        <v/>
      </c>
    </row>
    <row r="1883" spans="2:38" ht="15" thickBot="1" x14ac:dyDescent="0.35">
      <c r="B1883" s="79" t="str">
        <f t="shared" si="413"/>
        <v/>
      </c>
      <c r="C1883" s="78" t="str">
        <f t="shared" si="406"/>
        <v/>
      </c>
      <c r="D1883" s="79" t="str">
        <f>IFERROR(IF(J1882&lt;=0,"",IF(C1883="Yes","",B1883-COUNTIF($C$20:C1883,"Yes"))),"")</f>
        <v/>
      </c>
      <c r="E1883" s="81" t="str">
        <f t="shared" si="407"/>
        <v/>
      </c>
      <c r="F1883" s="80" t="str">
        <f t="shared" si="414"/>
        <v/>
      </c>
      <c r="G1883" s="80" t="str">
        <f t="shared" si="408"/>
        <v/>
      </c>
      <c r="H1883" s="80" t="str">
        <f t="shared" si="415"/>
        <v/>
      </c>
      <c r="I1883" s="80" t="str">
        <f t="shared" si="409"/>
        <v/>
      </c>
      <c r="J1883" s="80" t="str">
        <f t="shared" si="416"/>
        <v/>
      </c>
      <c r="AG1883" s="16" t="str">
        <f t="shared" si="417"/>
        <v/>
      </c>
      <c r="AH1883" s="69" t="str">
        <f t="shared" si="410"/>
        <v/>
      </c>
      <c r="AI1883" s="70" t="str">
        <f t="shared" si="411"/>
        <v/>
      </c>
      <c r="AJ1883" s="70" t="str">
        <f t="shared" si="412"/>
        <v/>
      </c>
      <c r="AK1883" s="70" t="str">
        <f t="shared" si="418"/>
        <v/>
      </c>
      <c r="AL1883" s="70" t="str">
        <f t="shared" si="419"/>
        <v/>
      </c>
    </row>
    <row r="1884" spans="2:38" ht="15" thickBot="1" x14ac:dyDescent="0.35">
      <c r="B1884" s="79" t="str">
        <f t="shared" si="413"/>
        <v/>
      </c>
      <c r="C1884" s="78" t="str">
        <f t="shared" si="406"/>
        <v/>
      </c>
      <c r="D1884" s="79" t="str">
        <f>IFERROR(IF(J1883&lt;=0,"",IF(C1884="Yes","",B1884-COUNTIF($C$20:C1884,"Yes"))),"")</f>
        <v/>
      </c>
      <c r="E1884" s="81" t="str">
        <f t="shared" si="407"/>
        <v/>
      </c>
      <c r="F1884" s="80" t="str">
        <f t="shared" si="414"/>
        <v/>
      </c>
      <c r="G1884" s="80" t="str">
        <f t="shared" si="408"/>
        <v/>
      </c>
      <c r="H1884" s="80" t="str">
        <f t="shared" si="415"/>
        <v/>
      </c>
      <c r="I1884" s="80" t="str">
        <f t="shared" si="409"/>
        <v/>
      </c>
      <c r="J1884" s="80" t="str">
        <f t="shared" si="416"/>
        <v/>
      </c>
      <c r="AG1884" s="16" t="str">
        <f t="shared" si="417"/>
        <v/>
      </c>
      <c r="AH1884" s="69" t="str">
        <f t="shared" si="410"/>
        <v/>
      </c>
      <c r="AI1884" s="70" t="str">
        <f t="shared" si="411"/>
        <v/>
      </c>
      <c r="AJ1884" s="70" t="str">
        <f t="shared" si="412"/>
        <v/>
      </c>
      <c r="AK1884" s="70" t="str">
        <f t="shared" si="418"/>
        <v/>
      </c>
      <c r="AL1884" s="70" t="str">
        <f t="shared" si="419"/>
        <v/>
      </c>
    </row>
    <row r="1885" spans="2:38" ht="15" thickBot="1" x14ac:dyDescent="0.35">
      <c r="B1885" s="79" t="str">
        <f t="shared" si="413"/>
        <v/>
      </c>
      <c r="C1885" s="78" t="str">
        <f t="shared" si="406"/>
        <v/>
      </c>
      <c r="D1885" s="79" t="str">
        <f>IFERROR(IF(J1884&lt;=0,"",IF(C1885="Yes","",B1885-COUNTIF($C$20:C1885,"Yes"))),"")</f>
        <v/>
      </c>
      <c r="E1885" s="81" t="str">
        <f t="shared" si="407"/>
        <v/>
      </c>
      <c r="F1885" s="80" t="str">
        <f t="shared" si="414"/>
        <v/>
      </c>
      <c r="G1885" s="80" t="str">
        <f t="shared" si="408"/>
        <v/>
      </c>
      <c r="H1885" s="80" t="str">
        <f t="shared" si="415"/>
        <v/>
      </c>
      <c r="I1885" s="80" t="str">
        <f t="shared" si="409"/>
        <v/>
      </c>
      <c r="J1885" s="80" t="str">
        <f t="shared" si="416"/>
        <v/>
      </c>
      <c r="AG1885" s="16" t="str">
        <f t="shared" si="417"/>
        <v/>
      </c>
      <c r="AH1885" s="69" t="str">
        <f t="shared" si="410"/>
        <v/>
      </c>
      <c r="AI1885" s="70" t="str">
        <f t="shared" si="411"/>
        <v/>
      </c>
      <c r="AJ1885" s="70" t="str">
        <f t="shared" si="412"/>
        <v/>
      </c>
      <c r="AK1885" s="70" t="str">
        <f t="shared" si="418"/>
        <v/>
      </c>
      <c r="AL1885" s="70" t="str">
        <f t="shared" si="419"/>
        <v/>
      </c>
    </row>
    <row r="1886" spans="2:38" ht="15" thickBot="1" x14ac:dyDescent="0.35">
      <c r="B1886" s="79" t="str">
        <f t="shared" si="413"/>
        <v/>
      </c>
      <c r="C1886" s="78" t="str">
        <f t="shared" si="406"/>
        <v/>
      </c>
      <c r="D1886" s="79" t="str">
        <f>IFERROR(IF(J1885&lt;=0,"",IF(C1886="Yes","",B1886-COUNTIF($C$20:C1886,"Yes"))),"")</f>
        <v/>
      </c>
      <c r="E1886" s="81" t="str">
        <f t="shared" si="407"/>
        <v/>
      </c>
      <c r="F1886" s="80" t="str">
        <f t="shared" si="414"/>
        <v/>
      </c>
      <c r="G1886" s="80" t="str">
        <f t="shared" si="408"/>
        <v/>
      </c>
      <c r="H1886" s="80" t="str">
        <f t="shared" si="415"/>
        <v/>
      </c>
      <c r="I1886" s="80" t="str">
        <f t="shared" si="409"/>
        <v/>
      </c>
      <c r="J1886" s="80" t="str">
        <f t="shared" si="416"/>
        <v/>
      </c>
      <c r="AG1886" s="16" t="str">
        <f t="shared" si="417"/>
        <v/>
      </c>
      <c r="AH1886" s="69" t="str">
        <f t="shared" si="410"/>
        <v/>
      </c>
      <c r="AI1886" s="70" t="str">
        <f t="shared" si="411"/>
        <v/>
      </c>
      <c r="AJ1886" s="70" t="str">
        <f t="shared" si="412"/>
        <v/>
      </c>
      <c r="AK1886" s="70" t="str">
        <f t="shared" si="418"/>
        <v/>
      </c>
      <c r="AL1886" s="70" t="str">
        <f t="shared" si="419"/>
        <v/>
      </c>
    </row>
    <row r="1887" spans="2:38" ht="15" thickBot="1" x14ac:dyDescent="0.35">
      <c r="B1887" s="79" t="str">
        <f t="shared" si="413"/>
        <v/>
      </c>
      <c r="C1887" s="78" t="str">
        <f t="shared" si="406"/>
        <v/>
      </c>
      <c r="D1887" s="79" t="str">
        <f>IFERROR(IF(J1886&lt;=0,"",IF(C1887="Yes","",B1887-COUNTIF($C$20:C1887,"Yes"))),"")</f>
        <v/>
      </c>
      <c r="E1887" s="81" t="str">
        <f t="shared" si="407"/>
        <v/>
      </c>
      <c r="F1887" s="80" t="str">
        <f t="shared" si="414"/>
        <v/>
      </c>
      <c r="G1887" s="80" t="str">
        <f t="shared" si="408"/>
        <v/>
      </c>
      <c r="H1887" s="80" t="str">
        <f t="shared" si="415"/>
        <v/>
      </c>
      <c r="I1887" s="80" t="str">
        <f t="shared" si="409"/>
        <v/>
      </c>
      <c r="J1887" s="80" t="str">
        <f t="shared" si="416"/>
        <v/>
      </c>
      <c r="AG1887" s="16" t="str">
        <f t="shared" si="417"/>
        <v/>
      </c>
      <c r="AH1887" s="69" t="str">
        <f t="shared" si="410"/>
        <v/>
      </c>
      <c r="AI1887" s="70" t="str">
        <f t="shared" si="411"/>
        <v/>
      </c>
      <c r="AJ1887" s="70" t="str">
        <f t="shared" si="412"/>
        <v/>
      </c>
      <c r="AK1887" s="70" t="str">
        <f t="shared" si="418"/>
        <v/>
      </c>
      <c r="AL1887" s="70" t="str">
        <f t="shared" si="419"/>
        <v/>
      </c>
    </row>
    <row r="1888" spans="2:38" ht="15" thickBot="1" x14ac:dyDescent="0.35">
      <c r="B1888" s="79" t="str">
        <f t="shared" si="413"/>
        <v/>
      </c>
      <c r="C1888" s="78" t="str">
        <f t="shared" si="406"/>
        <v/>
      </c>
      <c r="D1888" s="79" t="str">
        <f>IFERROR(IF(J1887&lt;=0,"",IF(C1888="Yes","",B1888-COUNTIF($C$20:C1888,"Yes"))),"")</f>
        <v/>
      </c>
      <c r="E1888" s="81" t="str">
        <f t="shared" si="407"/>
        <v/>
      </c>
      <c r="F1888" s="80" t="str">
        <f t="shared" si="414"/>
        <v/>
      </c>
      <c r="G1888" s="80" t="str">
        <f t="shared" si="408"/>
        <v/>
      </c>
      <c r="H1888" s="80" t="str">
        <f t="shared" si="415"/>
        <v/>
      </c>
      <c r="I1888" s="80" t="str">
        <f t="shared" si="409"/>
        <v/>
      </c>
      <c r="J1888" s="80" t="str">
        <f t="shared" si="416"/>
        <v/>
      </c>
      <c r="AG1888" s="16" t="str">
        <f t="shared" si="417"/>
        <v/>
      </c>
      <c r="AH1888" s="69" t="str">
        <f t="shared" si="410"/>
        <v/>
      </c>
      <c r="AI1888" s="70" t="str">
        <f t="shared" si="411"/>
        <v/>
      </c>
      <c r="AJ1888" s="70" t="str">
        <f t="shared" si="412"/>
        <v/>
      </c>
      <c r="AK1888" s="70" t="str">
        <f t="shared" si="418"/>
        <v/>
      </c>
      <c r="AL1888" s="70" t="str">
        <f t="shared" si="419"/>
        <v/>
      </c>
    </row>
    <row r="1889" spans="2:38" ht="15" thickBot="1" x14ac:dyDescent="0.35">
      <c r="B1889" s="79" t="str">
        <f t="shared" si="413"/>
        <v/>
      </c>
      <c r="C1889" s="78" t="str">
        <f t="shared" si="406"/>
        <v/>
      </c>
      <c r="D1889" s="79" t="str">
        <f>IFERROR(IF(J1888&lt;=0,"",IF(C1889="Yes","",B1889-COUNTIF($C$20:C1889,"Yes"))),"")</f>
        <v/>
      </c>
      <c r="E1889" s="81" t="str">
        <f t="shared" si="407"/>
        <v/>
      </c>
      <c r="F1889" s="80" t="str">
        <f t="shared" si="414"/>
        <v/>
      </c>
      <c r="G1889" s="80" t="str">
        <f t="shared" si="408"/>
        <v/>
      </c>
      <c r="H1889" s="80" t="str">
        <f t="shared" si="415"/>
        <v/>
      </c>
      <c r="I1889" s="80" t="str">
        <f t="shared" si="409"/>
        <v/>
      </c>
      <c r="J1889" s="80" t="str">
        <f t="shared" si="416"/>
        <v/>
      </c>
      <c r="AG1889" s="16" t="str">
        <f t="shared" si="417"/>
        <v/>
      </c>
      <c r="AH1889" s="69" t="str">
        <f t="shared" si="410"/>
        <v/>
      </c>
      <c r="AI1889" s="70" t="str">
        <f t="shared" si="411"/>
        <v/>
      </c>
      <c r="AJ1889" s="70" t="str">
        <f t="shared" si="412"/>
        <v/>
      </c>
      <c r="AK1889" s="70" t="str">
        <f t="shared" si="418"/>
        <v/>
      </c>
      <c r="AL1889" s="70" t="str">
        <f t="shared" si="419"/>
        <v/>
      </c>
    </row>
    <row r="1890" spans="2:38" ht="15" thickBot="1" x14ac:dyDescent="0.35">
      <c r="B1890" s="79" t="str">
        <f t="shared" si="413"/>
        <v/>
      </c>
      <c r="C1890" s="78" t="str">
        <f t="shared" si="406"/>
        <v/>
      </c>
      <c r="D1890" s="79" t="str">
        <f>IFERROR(IF(J1889&lt;=0,"",IF(C1890="Yes","",B1890-COUNTIF($C$20:C1890,"Yes"))),"")</f>
        <v/>
      </c>
      <c r="E1890" s="81" t="str">
        <f t="shared" si="407"/>
        <v/>
      </c>
      <c r="F1890" s="80" t="str">
        <f t="shared" si="414"/>
        <v/>
      </c>
      <c r="G1890" s="80" t="str">
        <f t="shared" si="408"/>
        <v/>
      </c>
      <c r="H1890" s="80" t="str">
        <f t="shared" si="415"/>
        <v/>
      </c>
      <c r="I1890" s="80" t="str">
        <f t="shared" si="409"/>
        <v/>
      </c>
      <c r="J1890" s="80" t="str">
        <f t="shared" si="416"/>
        <v/>
      </c>
      <c r="AG1890" s="16" t="str">
        <f t="shared" si="417"/>
        <v/>
      </c>
      <c r="AH1890" s="69" t="str">
        <f t="shared" si="410"/>
        <v/>
      </c>
      <c r="AI1890" s="70" t="str">
        <f t="shared" si="411"/>
        <v/>
      </c>
      <c r="AJ1890" s="70" t="str">
        <f t="shared" si="412"/>
        <v/>
      </c>
      <c r="AK1890" s="70" t="str">
        <f t="shared" si="418"/>
        <v/>
      </c>
      <c r="AL1890" s="70" t="str">
        <f t="shared" si="419"/>
        <v/>
      </c>
    </row>
    <row r="1891" spans="2:38" ht="15" thickBot="1" x14ac:dyDescent="0.35">
      <c r="B1891" s="79" t="str">
        <f t="shared" si="413"/>
        <v/>
      </c>
      <c r="C1891" s="78" t="str">
        <f t="shared" si="406"/>
        <v/>
      </c>
      <c r="D1891" s="79" t="str">
        <f>IFERROR(IF(J1890&lt;=0,"",IF(C1891="Yes","",B1891-COUNTIF($C$20:C1891,"Yes"))),"")</f>
        <v/>
      </c>
      <c r="E1891" s="81" t="str">
        <f t="shared" si="407"/>
        <v/>
      </c>
      <c r="F1891" s="80" t="str">
        <f t="shared" si="414"/>
        <v/>
      </c>
      <c r="G1891" s="80" t="str">
        <f t="shared" si="408"/>
        <v/>
      </c>
      <c r="H1891" s="80" t="str">
        <f t="shared" si="415"/>
        <v/>
      </c>
      <c r="I1891" s="80" t="str">
        <f t="shared" si="409"/>
        <v/>
      </c>
      <c r="J1891" s="80" t="str">
        <f t="shared" si="416"/>
        <v/>
      </c>
      <c r="AG1891" s="16" t="str">
        <f t="shared" si="417"/>
        <v/>
      </c>
      <c r="AH1891" s="69" t="str">
        <f t="shared" si="410"/>
        <v/>
      </c>
      <c r="AI1891" s="70" t="str">
        <f t="shared" si="411"/>
        <v/>
      </c>
      <c r="AJ1891" s="70" t="str">
        <f t="shared" si="412"/>
        <v/>
      </c>
      <c r="AK1891" s="70" t="str">
        <f t="shared" si="418"/>
        <v/>
      </c>
      <c r="AL1891" s="70" t="str">
        <f t="shared" si="419"/>
        <v/>
      </c>
    </row>
    <row r="1892" spans="2:38" ht="15" thickBot="1" x14ac:dyDescent="0.35">
      <c r="B1892" s="79" t="str">
        <f t="shared" si="413"/>
        <v/>
      </c>
      <c r="C1892" s="78" t="str">
        <f t="shared" si="406"/>
        <v/>
      </c>
      <c r="D1892" s="79" t="str">
        <f>IFERROR(IF(J1891&lt;=0,"",IF(C1892="Yes","",B1892-COUNTIF($C$20:C1892,"Yes"))),"")</f>
        <v/>
      </c>
      <c r="E1892" s="81" t="str">
        <f t="shared" si="407"/>
        <v/>
      </c>
      <c r="F1892" s="80" t="str">
        <f t="shared" si="414"/>
        <v/>
      </c>
      <c r="G1892" s="80" t="str">
        <f t="shared" si="408"/>
        <v/>
      </c>
      <c r="H1892" s="80" t="str">
        <f t="shared" si="415"/>
        <v/>
      </c>
      <c r="I1892" s="80" t="str">
        <f t="shared" si="409"/>
        <v/>
      </c>
      <c r="J1892" s="80" t="str">
        <f t="shared" si="416"/>
        <v/>
      </c>
      <c r="AG1892" s="16" t="str">
        <f t="shared" si="417"/>
        <v/>
      </c>
      <c r="AH1892" s="69" t="str">
        <f t="shared" si="410"/>
        <v/>
      </c>
      <c r="AI1892" s="70" t="str">
        <f t="shared" si="411"/>
        <v/>
      </c>
      <c r="AJ1892" s="70" t="str">
        <f t="shared" si="412"/>
        <v/>
      </c>
      <c r="AK1892" s="70" t="str">
        <f t="shared" si="418"/>
        <v/>
      </c>
      <c r="AL1892" s="70" t="str">
        <f t="shared" si="419"/>
        <v/>
      </c>
    </row>
    <row r="1893" spans="2:38" ht="15" thickBot="1" x14ac:dyDescent="0.35">
      <c r="B1893" s="79" t="str">
        <f t="shared" si="413"/>
        <v/>
      </c>
      <c r="C1893" s="78" t="str">
        <f t="shared" si="406"/>
        <v/>
      </c>
      <c r="D1893" s="79" t="str">
        <f>IFERROR(IF(J1892&lt;=0,"",IF(C1893="Yes","",B1893-COUNTIF($C$20:C1893,"Yes"))),"")</f>
        <v/>
      </c>
      <c r="E1893" s="81" t="str">
        <f t="shared" si="407"/>
        <v/>
      </c>
      <c r="F1893" s="80" t="str">
        <f t="shared" si="414"/>
        <v/>
      </c>
      <c r="G1893" s="80" t="str">
        <f t="shared" si="408"/>
        <v/>
      </c>
      <c r="H1893" s="80" t="str">
        <f t="shared" si="415"/>
        <v/>
      </c>
      <c r="I1893" s="80" t="str">
        <f t="shared" si="409"/>
        <v/>
      </c>
      <c r="J1893" s="80" t="str">
        <f t="shared" si="416"/>
        <v/>
      </c>
      <c r="AG1893" s="16" t="str">
        <f t="shared" si="417"/>
        <v/>
      </c>
      <c r="AH1893" s="69" t="str">
        <f t="shared" si="410"/>
        <v/>
      </c>
      <c r="AI1893" s="70" t="str">
        <f t="shared" si="411"/>
        <v/>
      </c>
      <c r="AJ1893" s="70" t="str">
        <f t="shared" si="412"/>
        <v/>
      </c>
      <c r="AK1893" s="70" t="str">
        <f t="shared" si="418"/>
        <v/>
      </c>
      <c r="AL1893" s="70" t="str">
        <f t="shared" si="419"/>
        <v/>
      </c>
    </row>
    <row r="1894" spans="2:38" ht="15" thickBot="1" x14ac:dyDescent="0.35">
      <c r="B1894" s="79" t="str">
        <f t="shared" si="413"/>
        <v/>
      </c>
      <c r="C1894" s="78" t="str">
        <f t="shared" si="406"/>
        <v/>
      </c>
      <c r="D1894" s="79" t="str">
        <f>IFERROR(IF(J1893&lt;=0,"",IF(C1894="Yes","",B1894-COUNTIF($C$20:C1894,"Yes"))),"")</f>
        <v/>
      </c>
      <c r="E1894" s="81" t="str">
        <f t="shared" si="407"/>
        <v/>
      </c>
      <c r="F1894" s="80" t="str">
        <f t="shared" si="414"/>
        <v/>
      </c>
      <c r="G1894" s="80" t="str">
        <f t="shared" si="408"/>
        <v/>
      </c>
      <c r="H1894" s="80" t="str">
        <f t="shared" si="415"/>
        <v/>
      </c>
      <c r="I1894" s="80" t="str">
        <f t="shared" si="409"/>
        <v/>
      </c>
      <c r="J1894" s="80" t="str">
        <f t="shared" si="416"/>
        <v/>
      </c>
      <c r="AG1894" s="16" t="str">
        <f t="shared" si="417"/>
        <v/>
      </c>
      <c r="AH1894" s="69" t="str">
        <f t="shared" si="410"/>
        <v/>
      </c>
      <c r="AI1894" s="70" t="str">
        <f t="shared" si="411"/>
        <v/>
      </c>
      <c r="AJ1894" s="70" t="str">
        <f t="shared" si="412"/>
        <v/>
      </c>
      <c r="AK1894" s="70" t="str">
        <f t="shared" si="418"/>
        <v/>
      </c>
      <c r="AL1894" s="70" t="str">
        <f t="shared" si="419"/>
        <v/>
      </c>
    </row>
    <row r="1895" spans="2:38" ht="15" thickBot="1" x14ac:dyDescent="0.35">
      <c r="B1895" s="79" t="str">
        <f t="shared" si="413"/>
        <v/>
      </c>
      <c r="C1895" s="78" t="str">
        <f t="shared" si="406"/>
        <v/>
      </c>
      <c r="D1895" s="79" t="str">
        <f>IFERROR(IF(J1894&lt;=0,"",IF(C1895="Yes","",B1895-COUNTIF($C$20:C1895,"Yes"))),"")</f>
        <v/>
      </c>
      <c r="E1895" s="81" t="str">
        <f t="shared" si="407"/>
        <v/>
      </c>
      <c r="F1895" s="80" t="str">
        <f t="shared" si="414"/>
        <v/>
      </c>
      <c r="G1895" s="80" t="str">
        <f t="shared" si="408"/>
        <v/>
      </c>
      <c r="H1895" s="80" t="str">
        <f t="shared" si="415"/>
        <v/>
      </c>
      <c r="I1895" s="80" t="str">
        <f t="shared" si="409"/>
        <v/>
      </c>
      <c r="J1895" s="80" t="str">
        <f t="shared" si="416"/>
        <v/>
      </c>
      <c r="AG1895" s="16" t="str">
        <f t="shared" si="417"/>
        <v/>
      </c>
      <c r="AH1895" s="69" t="str">
        <f t="shared" si="410"/>
        <v/>
      </c>
      <c r="AI1895" s="70" t="str">
        <f t="shared" si="411"/>
        <v/>
      </c>
      <c r="AJ1895" s="70" t="str">
        <f t="shared" si="412"/>
        <v/>
      </c>
      <c r="AK1895" s="70" t="str">
        <f t="shared" si="418"/>
        <v/>
      </c>
      <c r="AL1895" s="70" t="str">
        <f t="shared" si="419"/>
        <v/>
      </c>
    </row>
    <row r="1896" spans="2:38" ht="15" thickBot="1" x14ac:dyDescent="0.35">
      <c r="B1896" s="79" t="str">
        <f t="shared" si="413"/>
        <v/>
      </c>
      <c r="C1896" s="78" t="str">
        <f t="shared" si="406"/>
        <v/>
      </c>
      <c r="D1896" s="79" t="str">
        <f>IFERROR(IF(J1895&lt;=0,"",IF(C1896="Yes","",B1896-COUNTIF($C$20:C1896,"Yes"))),"")</f>
        <v/>
      </c>
      <c r="E1896" s="81" t="str">
        <f t="shared" si="407"/>
        <v/>
      </c>
      <c r="F1896" s="80" t="str">
        <f t="shared" si="414"/>
        <v/>
      </c>
      <c r="G1896" s="80" t="str">
        <f t="shared" si="408"/>
        <v/>
      </c>
      <c r="H1896" s="80" t="str">
        <f t="shared" si="415"/>
        <v/>
      </c>
      <c r="I1896" s="80" t="str">
        <f t="shared" si="409"/>
        <v/>
      </c>
      <c r="J1896" s="80" t="str">
        <f t="shared" si="416"/>
        <v/>
      </c>
      <c r="AG1896" s="16" t="str">
        <f t="shared" si="417"/>
        <v/>
      </c>
      <c r="AH1896" s="69" t="str">
        <f t="shared" si="410"/>
        <v/>
      </c>
      <c r="AI1896" s="70" t="str">
        <f t="shared" si="411"/>
        <v/>
      </c>
      <c r="AJ1896" s="70" t="str">
        <f t="shared" si="412"/>
        <v/>
      </c>
      <c r="AK1896" s="70" t="str">
        <f t="shared" si="418"/>
        <v/>
      </c>
      <c r="AL1896" s="70" t="str">
        <f t="shared" si="419"/>
        <v/>
      </c>
    </row>
    <row r="1897" spans="2:38" ht="15" thickBot="1" x14ac:dyDescent="0.35">
      <c r="B1897" s="79" t="str">
        <f t="shared" si="413"/>
        <v/>
      </c>
      <c r="C1897" s="78" t="str">
        <f t="shared" si="406"/>
        <v/>
      </c>
      <c r="D1897" s="79" t="str">
        <f>IFERROR(IF(J1896&lt;=0,"",IF(C1897="Yes","",B1897-COUNTIF($C$20:C1897,"Yes"))),"")</f>
        <v/>
      </c>
      <c r="E1897" s="81" t="str">
        <f t="shared" si="407"/>
        <v/>
      </c>
      <c r="F1897" s="80" t="str">
        <f t="shared" si="414"/>
        <v/>
      </c>
      <c r="G1897" s="80" t="str">
        <f t="shared" si="408"/>
        <v/>
      </c>
      <c r="H1897" s="80" t="str">
        <f t="shared" si="415"/>
        <v/>
      </c>
      <c r="I1897" s="80" t="str">
        <f t="shared" si="409"/>
        <v/>
      </c>
      <c r="J1897" s="80" t="str">
        <f t="shared" si="416"/>
        <v/>
      </c>
      <c r="AG1897" s="16" t="str">
        <f t="shared" si="417"/>
        <v/>
      </c>
      <c r="AH1897" s="69" t="str">
        <f t="shared" si="410"/>
        <v/>
      </c>
      <c r="AI1897" s="70" t="str">
        <f t="shared" si="411"/>
        <v/>
      </c>
      <c r="AJ1897" s="70" t="str">
        <f t="shared" si="412"/>
        <v/>
      </c>
      <c r="AK1897" s="70" t="str">
        <f t="shared" si="418"/>
        <v/>
      </c>
      <c r="AL1897" s="70" t="str">
        <f t="shared" si="419"/>
        <v/>
      </c>
    </row>
    <row r="1898" spans="2:38" ht="15" thickBot="1" x14ac:dyDescent="0.35">
      <c r="B1898" s="79" t="str">
        <f t="shared" si="413"/>
        <v/>
      </c>
      <c r="C1898" s="78" t="str">
        <f t="shared" si="406"/>
        <v/>
      </c>
      <c r="D1898" s="79" t="str">
        <f>IFERROR(IF(J1897&lt;=0,"",IF(C1898="Yes","",B1898-COUNTIF($C$20:C1898,"Yes"))),"")</f>
        <v/>
      </c>
      <c r="E1898" s="81" t="str">
        <f t="shared" si="407"/>
        <v/>
      </c>
      <c r="F1898" s="80" t="str">
        <f t="shared" si="414"/>
        <v/>
      </c>
      <c r="G1898" s="80" t="str">
        <f t="shared" si="408"/>
        <v/>
      </c>
      <c r="H1898" s="80" t="str">
        <f t="shared" si="415"/>
        <v/>
      </c>
      <c r="I1898" s="80" t="str">
        <f t="shared" si="409"/>
        <v/>
      </c>
      <c r="J1898" s="80" t="str">
        <f t="shared" si="416"/>
        <v/>
      </c>
      <c r="AG1898" s="16" t="str">
        <f t="shared" si="417"/>
        <v/>
      </c>
      <c r="AH1898" s="69" t="str">
        <f t="shared" si="410"/>
        <v/>
      </c>
      <c r="AI1898" s="70" t="str">
        <f t="shared" si="411"/>
        <v/>
      </c>
      <c r="AJ1898" s="70" t="str">
        <f t="shared" si="412"/>
        <v/>
      </c>
      <c r="AK1898" s="70" t="str">
        <f t="shared" si="418"/>
        <v/>
      </c>
      <c r="AL1898" s="70" t="str">
        <f t="shared" si="419"/>
        <v/>
      </c>
    </row>
    <row r="1899" spans="2:38" ht="15" thickBot="1" x14ac:dyDescent="0.35">
      <c r="B1899" s="79" t="str">
        <f t="shared" si="413"/>
        <v/>
      </c>
      <c r="C1899" s="78" t="str">
        <f t="shared" si="406"/>
        <v/>
      </c>
      <c r="D1899" s="79" t="str">
        <f>IFERROR(IF(J1898&lt;=0,"",IF(C1899="Yes","",B1899-COUNTIF($C$20:C1899,"Yes"))),"")</f>
        <v/>
      </c>
      <c r="E1899" s="81" t="str">
        <f t="shared" si="407"/>
        <v/>
      </c>
      <c r="F1899" s="80" t="str">
        <f t="shared" si="414"/>
        <v/>
      </c>
      <c r="G1899" s="80" t="str">
        <f t="shared" si="408"/>
        <v/>
      </c>
      <c r="H1899" s="80" t="str">
        <f t="shared" si="415"/>
        <v/>
      </c>
      <c r="I1899" s="80" t="str">
        <f t="shared" si="409"/>
        <v/>
      </c>
      <c r="J1899" s="80" t="str">
        <f t="shared" si="416"/>
        <v/>
      </c>
      <c r="AG1899" s="16" t="str">
        <f t="shared" si="417"/>
        <v/>
      </c>
      <c r="AH1899" s="69" t="str">
        <f t="shared" si="410"/>
        <v/>
      </c>
      <c r="AI1899" s="70" t="str">
        <f t="shared" si="411"/>
        <v/>
      </c>
      <c r="AJ1899" s="70" t="str">
        <f t="shared" si="412"/>
        <v/>
      </c>
      <c r="AK1899" s="70" t="str">
        <f t="shared" si="418"/>
        <v/>
      </c>
      <c r="AL1899" s="70" t="str">
        <f t="shared" si="419"/>
        <v/>
      </c>
    </row>
    <row r="1900" spans="2:38" ht="15" thickBot="1" x14ac:dyDescent="0.35">
      <c r="B1900" s="79" t="str">
        <f t="shared" si="413"/>
        <v/>
      </c>
      <c r="C1900" s="78" t="str">
        <f t="shared" si="406"/>
        <v/>
      </c>
      <c r="D1900" s="79" t="str">
        <f>IFERROR(IF(J1899&lt;=0,"",IF(C1900="Yes","",B1900-COUNTIF($C$20:C1900,"Yes"))),"")</f>
        <v/>
      </c>
      <c r="E1900" s="81" t="str">
        <f t="shared" si="407"/>
        <v/>
      </c>
      <c r="F1900" s="80" t="str">
        <f t="shared" si="414"/>
        <v/>
      </c>
      <c r="G1900" s="80" t="str">
        <f t="shared" si="408"/>
        <v/>
      </c>
      <c r="H1900" s="80" t="str">
        <f t="shared" si="415"/>
        <v/>
      </c>
      <c r="I1900" s="80" t="str">
        <f t="shared" si="409"/>
        <v/>
      </c>
      <c r="J1900" s="80" t="str">
        <f t="shared" si="416"/>
        <v/>
      </c>
      <c r="AG1900" s="16" t="str">
        <f t="shared" si="417"/>
        <v/>
      </c>
      <c r="AH1900" s="69" t="str">
        <f t="shared" si="410"/>
        <v/>
      </c>
      <c r="AI1900" s="70" t="str">
        <f t="shared" si="411"/>
        <v/>
      </c>
      <c r="AJ1900" s="70" t="str">
        <f t="shared" si="412"/>
        <v/>
      </c>
      <c r="AK1900" s="70" t="str">
        <f t="shared" si="418"/>
        <v/>
      </c>
      <c r="AL1900" s="70" t="str">
        <f t="shared" si="419"/>
        <v/>
      </c>
    </row>
    <row r="1901" spans="2:38" ht="15" thickBot="1" x14ac:dyDescent="0.35">
      <c r="B1901" s="79" t="str">
        <f t="shared" si="413"/>
        <v/>
      </c>
      <c r="C1901" s="78" t="str">
        <f t="shared" si="406"/>
        <v/>
      </c>
      <c r="D1901" s="79" t="str">
        <f>IFERROR(IF(J1900&lt;=0,"",IF(C1901="Yes","",B1901-COUNTIF($C$20:C1901,"Yes"))),"")</f>
        <v/>
      </c>
      <c r="E1901" s="81" t="str">
        <f t="shared" si="407"/>
        <v/>
      </c>
      <c r="F1901" s="80" t="str">
        <f t="shared" si="414"/>
        <v/>
      </c>
      <c r="G1901" s="80" t="str">
        <f t="shared" si="408"/>
        <v/>
      </c>
      <c r="H1901" s="80" t="str">
        <f t="shared" si="415"/>
        <v/>
      </c>
      <c r="I1901" s="80" t="str">
        <f t="shared" si="409"/>
        <v/>
      </c>
      <c r="J1901" s="80" t="str">
        <f t="shared" si="416"/>
        <v/>
      </c>
      <c r="AG1901" s="16" t="str">
        <f t="shared" si="417"/>
        <v/>
      </c>
      <c r="AH1901" s="69" t="str">
        <f t="shared" si="410"/>
        <v/>
      </c>
      <c r="AI1901" s="70" t="str">
        <f t="shared" si="411"/>
        <v/>
      </c>
      <c r="AJ1901" s="70" t="str">
        <f t="shared" si="412"/>
        <v/>
      </c>
      <c r="AK1901" s="70" t="str">
        <f t="shared" si="418"/>
        <v/>
      </c>
      <c r="AL1901" s="70" t="str">
        <f t="shared" si="419"/>
        <v/>
      </c>
    </row>
    <row r="1902" spans="2:38" ht="15" thickBot="1" x14ac:dyDescent="0.35">
      <c r="B1902" s="79" t="str">
        <f t="shared" si="413"/>
        <v/>
      </c>
      <c r="C1902" s="78" t="str">
        <f t="shared" si="406"/>
        <v/>
      </c>
      <c r="D1902" s="79" t="str">
        <f>IFERROR(IF(J1901&lt;=0,"",IF(C1902="Yes","",B1902-COUNTIF($C$20:C1902,"Yes"))),"")</f>
        <v/>
      </c>
      <c r="E1902" s="81" t="str">
        <f t="shared" si="407"/>
        <v/>
      </c>
      <c r="F1902" s="80" t="str">
        <f t="shared" si="414"/>
        <v/>
      </c>
      <c r="G1902" s="80" t="str">
        <f t="shared" si="408"/>
        <v/>
      </c>
      <c r="H1902" s="80" t="str">
        <f t="shared" si="415"/>
        <v/>
      </c>
      <c r="I1902" s="80" t="str">
        <f t="shared" si="409"/>
        <v/>
      </c>
      <c r="J1902" s="80" t="str">
        <f t="shared" si="416"/>
        <v/>
      </c>
      <c r="AG1902" s="16" t="str">
        <f t="shared" si="417"/>
        <v/>
      </c>
      <c r="AH1902" s="69" t="str">
        <f t="shared" si="410"/>
        <v/>
      </c>
      <c r="AI1902" s="70" t="str">
        <f t="shared" si="411"/>
        <v/>
      </c>
      <c r="AJ1902" s="70" t="str">
        <f t="shared" si="412"/>
        <v/>
      </c>
      <c r="AK1902" s="70" t="str">
        <f t="shared" si="418"/>
        <v/>
      </c>
      <c r="AL1902" s="70" t="str">
        <f t="shared" si="419"/>
        <v/>
      </c>
    </row>
    <row r="1903" spans="2:38" ht="15" thickBot="1" x14ac:dyDescent="0.35">
      <c r="B1903" s="79" t="str">
        <f t="shared" si="413"/>
        <v/>
      </c>
      <c r="C1903" s="78" t="str">
        <f t="shared" si="406"/>
        <v/>
      </c>
      <c r="D1903" s="79" t="str">
        <f>IFERROR(IF(J1902&lt;=0,"",IF(C1903="Yes","",B1903-COUNTIF($C$20:C1903,"Yes"))),"")</f>
        <v/>
      </c>
      <c r="E1903" s="81" t="str">
        <f t="shared" si="407"/>
        <v/>
      </c>
      <c r="F1903" s="80" t="str">
        <f t="shared" si="414"/>
        <v/>
      </c>
      <c r="G1903" s="80" t="str">
        <f t="shared" si="408"/>
        <v/>
      </c>
      <c r="H1903" s="80" t="str">
        <f t="shared" si="415"/>
        <v/>
      </c>
      <c r="I1903" s="80" t="str">
        <f t="shared" si="409"/>
        <v/>
      </c>
      <c r="J1903" s="80" t="str">
        <f t="shared" si="416"/>
        <v/>
      </c>
      <c r="AG1903" s="16" t="str">
        <f t="shared" si="417"/>
        <v/>
      </c>
      <c r="AH1903" s="69" t="str">
        <f t="shared" si="410"/>
        <v/>
      </c>
      <c r="AI1903" s="70" t="str">
        <f t="shared" si="411"/>
        <v/>
      </c>
      <c r="AJ1903" s="70" t="str">
        <f t="shared" si="412"/>
        <v/>
      </c>
      <c r="AK1903" s="70" t="str">
        <f t="shared" si="418"/>
        <v/>
      </c>
      <c r="AL1903" s="70" t="str">
        <f t="shared" si="419"/>
        <v/>
      </c>
    </row>
    <row r="1904" spans="2:38" ht="15" thickBot="1" x14ac:dyDescent="0.35">
      <c r="B1904" s="79" t="str">
        <f t="shared" si="413"/>
        <v/>
      </c>
      <c r="C1904" s="78" t="str">
        <f t="shared" si="406"/>
        <v/>
      </c>
      <c r="D1904" s="79" t="str">
        <f>IFERROR(IF(J1903&lt;=0,"",IF(C1904="Yes","",B1904-COUNTIF($C$20:C1904,"Yes"))),"")</f>
        <v/>
      </c>
      <c r="E1904" s="81" t="str">
        <f t="shared" si="407"/>
        <v/>
      </c>
      <c r="F1904" s="80" t="str">
        <f t="shared" si="414"/>
        <v/>
      </c>
      <c r="G1904" s="80" t="str">
        <f t="shared" si="408"/>
        <v/>
      </c>
      <c r="H1904" s="80" t="str">
        <f t="shared" si="415"/>
        <v/>
      </c>
      <c r="I1904" s="80" t="str">
        <f t="shared" si="409"/>
        <v/>
      </c>
      <c r="J1904" s="80" t="str">
        <f t="shared" si="416"/>
        <v/>
      </c>
      <c r="AG1904" s="16" t="str">
        <f t="shared" si="417"/>
        <v/>
      </c>
      <c r="AH1904" s="69" t="str">
        <f t="shared" si="410"/>
        <v/>
      </c>
      <c r="AI1904" s="70" t="str">
        <f t="shared" si="411"/>
        <v/>
      </c>
      <c r="AJ1904" s="70" t="str">
        <f t="shared" si="412"/>
        <v/>
      </c>
      <c r="AK1904" s="70" t="str">
        <f t="shared" si="418"/>
        <v/>
      </c>
      <c r="AL1904" s="70" t="str">
        <f t="shared" si="419"/>
        <v/>
      </c>
    </row>
    <row r="1905" spans="2:38" ht="15" thickBot="1" x14ac:dyDescent="0.35">
      <c r="B1905" s="79" t="str">
        <f t="shared" si="413"/>
        <v/>
      </c>
      <c r="C1905" s="78" t="str">
        <f t="shared" si="406"/>
        <v/>
      </c>
      <c r="D1905" s="79" t="str">
        <f>IFERROR(IF(J1904&lt;=0,"",IF(C1905="Yes","",B1905-COUNTIF($C$20:C1905,"Yes"))),"")</f>
        <v/>
      </c>
      <c r="E1905" s="81" t="str">
        <f t="shared" si="407"/>
        <v/>
      </c>
      <c r="F1905" s="80" t="str">
        <f t="shared" si="414"/>
        <v/>
      </c>
      <c r="G1905" s="80" t="str">
        <f t="shared" si="408"/>
        <v/>
      </c>
      <c r="H1905" s="80" t="str">
        <f t="shared" si="415"/>
        <v/>
      </c>
      <c r="I1905" s="80" t="str">
        <f t="shared" si="409"/>
        <v/>
      </c>
      <c r="J1905" s="80" t="str">
        <f t="shared" si="416"/>
        <v/>
      </c>
      <c r="AG1905" s="16" t="str">
        <f t="shared" si="417"/>
        <v/>
      </c>
      <c r="AH1905" s="69" t="str">
        <f t="shared" si="410"/>
        <v/>
      </c>
      <c r="AI1905" s="70" t="str">
        <f t="shared" si="411"/>
        <v/>
      </c>
      <c r="AJ1905" s="70" t="str">
        <f t="shared" si="412"/>
        <v/>
      </c>
      <c r="AK1905" s="70" t="str">
        <f t="shared" si="418"/>
        <v/>
      </c>
      <c r="AL1905" s="70" t="str">
        <f t="shared" si="419"/>
        <v/>
      </c>
    </row>
    <row r="1906" spans="2:38" ht="15" thickBot="1" x14ac:dyDescent="0.35">
      <c r="B1906" s="79" t="str">
        <f t="shared" si="413"/>
        <v/>
      </c>
      <c r="C1906" s="78" t="str">
        <f t="shared" si="406"/>
        <v/>
      </c>
      <c r="D1906" s="79" t="str">
        <f>IFERROR(IF(J1905&lt;=0,"",IF(C1906="Yes","",B1906-COUNTIF($C$20:C1906,"Yes"))),"")</f>
        <v/>
      </c>
      <c r="E1906" s="81" t="str">
        <f t="shared" si="407"/>
        <v/>
      </c>
      <c r="F1906" s="80" t="str">
        <f t="shared" si="414"/>
        <v/>
      </c>
      <c r="G1906" s="80" t="str">
        <f t="shared" si="408"/>
        <v/>
      </c>
      <c r="H1906" s="80" t="str">
        <f t="shared" si="415"/>
        <v/>
      </c>
      <c r="I1906" s="80" t="str">
        <f t="shared" si="409"/>
        <v/>
      </c>
      <c r="J1906" s="80" t="str">
        <f t="shared" si="416"/>
        <v/>
      </c>
      <c r="AG1906" s="16" t="str">
        <f t="shared" si="417"/>
        <v/>
      </c>
      <c r="AH1906" s="69" t="str">
        <f t="shared" si="410"/>
        <v/>
      </c>
      <c r="AI1906" s="70" t="str">
        <f t="shared" si="411"/>
        <v/>
      </c>
      <c r="AJ1906" s="70" t="str">
        <f t="shared" si="412"/>
        <v/>
      </c>
      <c r="AK1906" s="70" t="str">
        <f t="shared" si="418"/>
        <v/>
      </c>
      <c r="AL1906" s="70" t="str">
        <f t="shared" si="419"/>
        <v/>
      </c>
    </row>
    <row r="1907" spans="2:38" ht="15" thickBot="1" x14ac:dyDescent="0.35">
      <c r="B1907" s="79" t="str">
        <f t="shared" si="413"/>
        <v/>
      </c>
      <c r="C1907" s="78" t="str">
        <f t="shared" si="406"/>
        <v/>
      </c>
      <c r="D1907" s="79" t="str">
        <f>IFERROR(IF(J1906&lt;=0,"",IF(C1907="Yes","",B1907-COUNTIF($C$20:C1907,"Yes"))),"")</f>
        <v/>
      </c>
      <c r="E1907" s="81" t="str">
        <f t="shared" si="407"/>
        <v/>
      </c>
      <c r="F1907" s="80" t="str">
        <f t="shared" si="414"/>
        <v/>
      </c>
      <c r="G1907" s="80" t="str">
        <f t="shared" si="408"/>
        <v/>
      </c>
      <c r="H1907" s="80" t="str">
        <f t="shared" si="415"/>
        <v/>
      </c>
      <c r="I1907" s="80" t="str">
        <f t="shared" si="409"/>
        <v/>
      </c>
      <c r="J1907" s="80" t="str">
        <f t="shared" si="416"/>
        <v/>
      </c>
      <c r="AG1907" s="16" t="str">
        <f t="shared" si="417"/>
        <v/>
      </c>
      <c r="AH1907" s="69" t="str">
        <f t="shared" si="410"/>
        <v/>
      </c>
      <c r="AI1907" s="70" t="str">
        <f t="shared" si="411"/>
        <v/>
      </c>
      <c r="AJ1907" s="70" t="str">
        <f t="shared" si="412"/>
        <v/>
      </c>
      <c r="AK1907" s="70" t="str">
        <f t="shared" si="418"/>
        <v/>
      </c>
      <c r="AL1907" s="70" t="str">
        <f t="shared" si="419"/>
        <v/>
      </c>
    </row>
    <row r="1908" spans="2:38" ht="15" thickBot="1" x14ac:dyDescent="0.35">
      <c r="B1908" s="79" t="str">
        <f t="shared" si="413"/>
        <v/>
      </c>
      <c r="C1908" s="78" t="str">
        <f t="shared" si="406"/>
        <v/>
      </c>
      <c r="D1908" s="79" t="str">
        <f>IFERROR(IF(J1907&lt;=0,"",IF(C1908="Yes","",B1908-COUNTIF($C$20:C1908,"Yes"))),"")</f>
        <v/>
      </c>
      <c r="E1908" s="81" t="str">
        <f t="shared" si="407"/>
        <v/>
      </c>
      <c r="F1908" s="80" t="str">
        <f t="shared" si="414"/>
        <v/>
      </c>
      <c r="G1908" s="80" t="str">
        <f t="shared" si="408"/>
        <v/>
      </c>
      <c r="H1908" s="80" t="str">
        <f t="shared" si="415"/>
        <v/>
      </c>
      <c r="I1908" s="80" t="str">
        <f t="shared" si="409"/>
        <v/>
      </c>
      <c r="J1908" s="80" t="str">
        <f t="shared" si="416"/>
        <v/>
      </c>
      <c r="AG1908" s="16" t="str">
        <f t="shared" si="417"/>
        <v/>
      </c>
      <c r="AH1908" s="69" t="str">
        <f t="shared" si="410"/>
        <v/>
      </c>
      <c r="AI1908" s="70" t="str">
        <f t="shared" si="411"/>
        <v/>
      </c>
      <c r="AJ1908" s="70" t="str">
        <f t="shared" si="412"/>
        <v/>
      </c>
      <c r="AK1908" s="70" t="str">
        <f t="shared" si="418"/>
        <v/>
      </c>
      <c r="AL1908" s="70" t="str">
        <f t="shared" si="419"/>
        <v/>
      </c>
    </row>
    <row r="1909" spans="2:38" ht="15" thickBot="1" x14ac:dyDescent="0.35">
      <c r="B1909" s="79" t="str">
        <f t="shared" si="413"/>
        <v/>
      </c>
      <c r="C1909" s="78" t="str">
        <f t="shared" si="406"/>
        <v/>
      </c>
      <c r="D1909" s="79" t="str">
        <f>IFERROR(IF(J1908&lt;=0,"",IF(C1909="Yes","",B1909-COUNTIF($C$20:C1909,"Yes"))),"")</f>
        <v/>
      </c>
      <c r="E1909" s="81" t="str">
        <f t="shared" si="407"/>
        <v/>
      </c>
      <c r="F1909" s="80" t="str">
        <f t="shared" si="414"/>
        <v/>
      </c>
      <c r="G1909" s="80" t="str">
        <f t="shared" si="408"/>
        <v/>
      </c>
      <c r="H1909" s="80" t="str">
        <f t="shared" si="415"/>
        <v/>
      </c>
      <c r="I1909" s="80" t="str">
        <f t="shared" si="409"/>
        <v/>
      </c>
      <c r="J1909" s="80" t="str">
        <f t="shared" si="416"/>
        <v/>
      </c>
      <c r="AG1909" s="16" t="str">
        <f t="shared" si="417"/>
        <v/>
      </c>
      <c r="AH1909" s="69" t="str">
        <f t="shared" si="410"/>
        <v/>
      </c>
      <c r="AI1909" s="70" t="str">
        <f t="shared" si="411"/>
        <v/>
      </c>
      <c r="AJ1909" s="70" t="str">
        <f t="shared" si="412"/>
        <v/>
      </c>
      <c r="AK1909" s="70" t="str">
        <f t="shared" si="418"/>
        <v/>
      </c>
      <c r="AL1909" s="70" t="str">
        <f t="shared" si="419"/>
        <v/>
      </c>
    </row>
    <row r="1910" spans="2:38" ht="15" thickBot="1" x14ac:dyDescent="0.35">
      <c r="B1910" s="79" t="str">
        <f t="shared" si="413"/>
        <v/>
      </c>
      <c r="C1910" s="78" t="str">
        <f t="shared" si="406"/>
        <v/>
      </c>
      <c r="D1910" s="79" t="str">
        <f>IFERROR(IF(J1909&lt;=0,"",IF(C1910="Yes","",B1910-COUNTIF($C$20:C1910,"Yes"))),"")</f>
        <v/>
      </c>
      <c r="E1910" s="81" t="str">
        <f t="shared" si="407"/>
        <v/>
      </c>
      <c r="F1910" s="80" t="str">
        <f t="shared" si="414"/>
        <v/>
      </c>
      <c r="G1910" s="80" t="str">
        <f t="shared" si="408"/>
        <v/>
      </c>
      <c r="H1910" s="80" t="str">
        <f t="shared" si="415"/>
        <v/>
      </c>
      <c r="I1910" s="80" t="str">
        <f t="shared" si="409"/>
        <v/>
      </c>
      <c r="J1910" s="80" t="str">
        <f t="shared" si="416"/>
        <v/>
      </c>
      <c r="AG1910" s="16" t="str">
        <f t="shared" si="417"/>
        <v/>
      </c>
      <c r="AH1910" s="69" t="str">
        <f t="shared" si="410"/>
        <v/>
      </c>
      <c r="AI1910" s="70" t="str">
        <f t="shared" si="411"/>
        <v/>
      </c>
      <c r="AJ1910" s="70" t="str">
        <f t="shared" si="412"/>
        <v/>
      </c>
      <c r="AK1910" s="70" t="str">
        <f t="shared" si="418"/>
        <v/>
      </c>
      <c r="AL1910" s="70" t="str">
        <f t="shared" si="419"/>
        <v/>
      </c>
    </row>
    <row r="1911" spans="2:38" ht="15" thickBot="1" x14ac:dyDescent="0.35">
      <c r="B1911" s="79" t="str">
        <f t="shared" si="413"/>
        <v/>
      </c>
      <c r="C1911" s="78" t="str">
        <f t="shared" si="406"/>
        <v/>
      </c>
      <c r="D1911" s="79" t="str">
        <f>IFERROR(IF(J1910&lt;=0,"",IF(C1911="Yes","",B1911-COUNTIF($C$20:C1911,"Yes"))),"")</f>
        <v/>
      </c>
      <c r="E1911" s="81" t="str">
        <f t="shared" si="407"/>
        <v/>
      </c>
      <c r="F1911" s="80" t="str">
        <f t="shared" si="414"/>
        <v/>
      </c>
      <c r="G1911" s="80" t="str">
        <f t="shared" si="408"/>
        <v/>
      </c>
      <c r="H1911" s="80" t="str">
        <f t="shared" si="415"/>
        <v/>
      </c>
      <c r="I1911" s="80" t="str">
        <f t="shared" si="409"/>
        <v/>
      </c>
      <c r="J1911" s="80" t="str">
        <f t="shared" si="416"/>
        <v/>
      </c>
      <c r="AG1911" s="16" t="str">
        <f t="shared" si="417"/>
        <v/>
      </c>
      <c r="AH1911" s="69" t="str">
        <f t="shared" si="410"/>
        <v/>
      </c>
      <c r="AI1911" s="70" t="str">
        <f t="shared" si="411"/>
        <v/>
      </c>
      <c r="AJ1911" s="70" t="str">
        <f t="shared" si="412"/>
        <v/>
      </c>
      <c r="AK1911" s="70" t="str">
        <f t="shared" si="418"/>
        <v/>
      </c>
      <c r="AL1911" s="70" t="str">
        <f t="shared" si="419"/>
        <v/>
      </c>
    </row>
    <row r="1912" spans="2:38" ht="15" thickBot="1" x14ac:dyDescent="0.35">
      <c r="B1912" s="79" t="str">
        <f t="shared" si="413"/>
        <v/>
      </c>
      <c r="C1912" s="78" t="str">
        <f t="shared" si="406"/>
        <v/>
      </c>
      <c r="D1912" s="79" t="str">
        <f>IFERROR(IF(J1911&lt;=0,"",IF(C1912="Yes","",B1912-COUNTIF($C$20:C1912,"Yes"))),"")</f>
        <v/>
      </c>
      <c r="E1912" s="81" t="str">
        <f t="shared" si="407"/>
        <v/>
      </c>
      <c r="F1912" s="80" t="str">
        <f t="shared" si="414"/>
        <v/>
      </c>
      <c r="G1912" s="80" t="str">
        <f t="shared" si="408"/>
        <v/>
      </c>
      <c r="H1912" s="80" t="str">
        <f t="shared" si="415"/>
        <v/>
      </c>
      <c r="I1912" s="80" t="str">
        <f t="shared" si="409"/>
        <v/>
      </c>
      <c r="J1912" s="80" t="str">
        <f t="shared" si="416"/>
        <v/>
      </c>
      <c r="AG1912" s="16" t="str">
        <f t="shared" si="417"/>
        <v/>
      </c>
      <c r="AH1912" s="69" t="str">
        <f t="shared" si="410"/>
        <v/>
      </c>
      <c r="AI1912" s="70" t="str">
        <f t="shared" si="411"/>
        <v/>
      </c>
      <c r="AJ1912" s="70" t="str">
        <f t="shared" si="412"/>
        <v/>
      </c>
      <c r="AK1912" s="70" t="str">
        <f t="shared" si="418"/>
        <v/>
      </c>
      <c r="AL1912" s="70" t="str">
        <f t="shared" si="419"/>
        <v/>
      </c>
    </row>
    <row r="1913" spans="2:38" ht="15" thickBot="1" x14ac:dyDescent="0.35">
      <c r="B1913" s="79" t="str">
        <f t="shared" si="413"/>
        <v/>
      </c>
      <c r="C1913" s="78" t="str">
        <f t="shared" si="406"/>
        <v/>
      </c>
      <c r="D1913" s="79" t="str">
        <f>IFERROR(IF(J1912&lt;=0,"",IF(C1913="Yes","",B1913-COUNTIF($C$20:C1913,"Yes"))),"")</f>
        <v/>
      </c>
      <c r="E1913" s="81" t="str">
        <f t="shared" si="407"/>
        <v/>
      </c>
      <c r="F1913" s="80" t="str">
        <f t="shared" si="414"/>
        <v/>
      </c>
      <c r="G1913" s="80" t="str">
        <f t="shared" si="408"/>
        <v/>
      </c>
      <c r="H1913" s="80" t="str">
        <f t="shared" si="415"/>
        <v/>
      </c>
      <c r="I1913" s="80" t="str">
        <f t="shared" si="409"/>
        <v/>
      </c>
      <c r="J1913" s="80" t="str">
        <f t="shared" si="416"/>
        <v/>
      </c>
      <c r="AG1913" s="16" t="str">
        <f t="shared" si="417"/>
        <v/>
      </c>
      <c r="AH1913" s="69" t="str">
        <f t="shared" si="410"/>
        <v/>
      </c>
      <c r="AI1913" s="70" t="str">
        <f t="shared" si="411"/>
        <v/>
      </c>
      <c r="AJ1913" s="70" t="str">
        <f t="shared" si="412"/>
        <v/>
      </c>
      <c r="AK1913" s="70" t="str">
        <f t="shared" si="418"/>
        <v/>
      </c>
      <c r="AL1913" s="70" t="str">
        <f t="shared" si="419"/>
        <v/>
      </c>
    </row>
    <row r="1914" spans="2:38" ht="15" thickBot="1" x14ac:dyDescent="0.35">
      <c r="B1914" s="79" t="str">
        <f t="shared" si="413"/>
        <v/>
      </c>
      <c r="C1914" s="78" t="str">
        <f t="shared" si="406"/>
        <v/>
      </c>
      <c r="D1914" s="79" t="str">
        <f>IFERROR(IF(J1913&lt;=0,"",IF(C1914="Yes","",B1914-COUNTIF($C$20:C1914,"Yes"))),"")</f>
        <v/>
      </c>
      <c r="E1914" s="81" t="str">
        <f t="shared" si="407"/>
        <v/>
      </c>
      <c r="F1914" s="80" t="str">
        <f t="shared" si="414"/>
        <v/>
      </c>
      <c r="G1914" s="80" t="str">
        <f t="shared" si="408"/>
        <v/>
      </c>
      <c r="H1914" s="80" t="str">
        <f t="shared" si="415"/>
        <v/>
      </c>
      <c r="I1914" s="80" t="str">
        <f t="shared" si="409"/>
        <v/>
      </c>
      <c r="J1914" s="80" t="str">
        <f t="shared" si="416"/>
        <v/>
      </c>
      <c r="AG1914" s="16" t="str">
        <f t="shared" si="417"/>
        <v/>
      </c>
      <c r="AH1914" s="69" t="str">
        <f t="shared" si="410"/>
        <v/>
      </c>
      <c r="AI1914" s="70" t="str">
        <f t="shared" si="411"/>
        <v/>
      </c>
      <c r="AJ1914" s="70" t="str">
        <f t="shared" si="412"/>
        <v/>
      </c>
      <c r="AK1914" s="70" t="str">
        <f t="shared" si="418"/>
        <v/>
      </c>
      <c r="AL1914" s="70" t="str">
        <f t="shared" si="419"/>
        <v/>
      </c>
    </row>
    <row r="1915" spans="2:38" ht="15" thickBot="1" x14ac:dyDescent="0.35">
      <c r="B1915" s="79" t="str">
        <f t="shared" si="413"/>
        <v/>
      </c>
      <c r="C1915" s="78" t="str">
        <f t="shared" si="406"/>
        <v/>
      </c>
      <c r="D1915" s="79" t="str">
        <f>IFERROR(IF(J1914&lt;=0,"",IF(C1915="Yes","",B1915-COUNTIF($C$20:C1915,"Yes"))),"")</f>
        <v/>
      </c>
      <c r="E1915" s="81" t="str">
        <f t="shared" si="407"/>
        <v/>
      </c>
      <c r="F1915" s="80" t="str">
        <f t="shared" si="414"/>
        <v/>
      </c>
      <c r="G1915" s="80" t="str">
        <f t="shared" si="408"/>
        <v/>
      </c>
      <c r="H1915" s="80" t="str">
        <f t="shared" si="415"/>
        <v/>
      </c>
      <c r="I1915" s="80" t="str">
        <f t="shared" si="409"/>
        <v/>
      </c>
      <c r="J1915" s="80" t="str">
        <f t="shared" si="416"/>
        <v/>
      </c>
      <c r="AG1915" s="16" t="str">
        <f t="shared" si="417"/>
        <v/>
      </c>
      <c r="AH1915" s="69" t="str">
        <f t="shared" si="410"/>
        <v/>
      </c>
      <c r="AI1915" s="70" t="str">
        <f t="shared" si="411"/>
        <v/>
      </c>
      <c r="AJ1915" s="70" t="str">
        <f t="shared" si="412"/>
        <v/>
      </c>
      <c r="AK1915" s="70" t="str">
        <f t="shared" si="418"/>
        <v/>
      </c>
      <c r="AL1915" s="70" t="str">
        <f t="shared" si="419"/>
        <v/>
      </c>
    </row>
    <row r="1916" spans="2:38" ht="15" thickBot="1" x14ac:dyDescent="0.35">
      <c r="B1916" s="79" t="str">
        <f t="shared" si="413"/>
        <v/>
      </c>
      <c r="C1916" s="78" t="str">
        <f t="shared" si="406"/>
        <v/>
      </c>
      <c r="D1916" s="79" t="str">
        <f>IFERROR(IF(J1915&lt;=0,"",IF(C1916="Yes","",B1916-COUNTIF($C$20:C1916,"Yes"))),"")</f>
        <v/>
      </c>
      <c r="E1916" s="81" t="str">
        <f t="shared" si="407"/>
        <v/>
      </c>
      <c r="F1916" s="80" t="str">
        <f t="shared" si="414"/>
        <v/>
      </c>
      <c r="G1916" s="80" t="str">
        <f t="shared" si="408"/>
        <v/>
      </c>
      <c r="H1916" s="80" t="str">
        <f t="shared" si="415"/>
        <v/>
      </c>
      <c r="I1916" s="80" t="str">
        <f t="shared" si="409"/>
        <v/>
      </c>
      <c r="J1916" s="80" t="str">
        <f t="shared" si="416"/>
        <v/>
      </c>
      <c r="AG1916" s="16" t="str">
        <f t="shared" si="417"/>
        <v/>
      </c>
      <c r="AH1916" s="69" t="str">
        <f t="shared" si="410"/>
        <v/>
      </c>
      <c r="AI1916" s="70" t="str">
        <f t="shared" si="411"/>
        <v/>
      </c>
      <c r="AJ1916" s="70" t="str">
        <f t="shared" si="412"/>
        <v/>
      </c>
      <c r="AK1916" s="70" t="str">
        <f t="shared" si="418"/>
        <v/>
      </c>
      <c r="AL1916" s="70" t="str">
        <f t="shared" si="419"/>
        <v/>
      </c>
    </row>
    <row r="1917" spans="2:38" ht="15" thickBot="1" x14ac:dyDescent="0.35">
      <c r="B1917" s="79" t="str">
        <f t="shared" si="413"/>
        <v/>
      </c>
      <c r="C1917" s="78" t="str">
        <f t="shared" si="406"/>
        <v/>
      </c>
      <c r="D1917" s="79" t="str">
        <f>IFERROR(IF(J1916&lt;=0,"",IF(C1917="Yes","",B1917-COUNTIF($C$20:C1917,"Yes"))),"")</f>
        <v/>
      </c>
      <c r="E1917" s="81" t="str">
        <f t="shared" si="407"/>
        <v/>
      </c>
      <c r="F1917" s="80" t="str">
        <f t="shared" si="414"/>
        <v/>
      </c>
      <c r="G1917" s="80" t="str">
        <f t="shared" si="408"/>
        <v/>
      </c>
      <c r="H1917" s="80" t="str">
        <f t="shared" si="415"/>
        <v/>
      </c>
      <c r="I1917" s="80" t="str">
        <f t="shared" si="409"/>
        <v/>
      </c>
      <c r="J1917" s="80" t="str">
        <f t="shared" si="416"/>
        <v/>
      </c>
      <c r="AG1917" s="16" t="str">
        <f t="shared" si="417"/>
        <v/>
      </c>
      <c r="AH1917" s="69" t="str">
        <f t="shared" si="410"/>
        <v/>
      </c>
      <c r="AI1917" s="70" t="str">
        <f t="shared" si="411"/>
        <v/>
      </c>
      <c r="AJ1917" s="70" t="str">
        <f t="shared" si="412"/>
        <v/>
      </c>
      <c r="AK1917" s="70" t="str">
        <f t="shared" si="418"/>
        <v/>
      </c>
      <c r="AL1917" s="70" t="str">
        <f t="shared" si="419"/>
        <v/>
      </c>
    </row>
    <row r="1918" spans="2:38" ht="15" thickBot="1" x14ac:dyDescent="0.35">
      <c r="B1918" s="79" t="str">
        <f t="shared" si="413"/>
        <v/>
      </c>
      <c r="C1918" s="78" t="str">
        <f t="shared" si="406"/>
        <v/>
      </c>
      <c r="D1918" s="79" t="str">
        <f>IFERROR(IF(J1917&lt;=0,"",IF(C1918="Yes","",B1918-COUNTIF($C$20:C1918,"Yes"))),"")</f>
        <v/>
      </c>
      <c r="E1918" s="81" t="str">
        <f t="shared" si="407"/>
        <v/>
      </c>
      <c r="F1918" s="80" t="str">
        <f t="shared" si="414"/>
        <v/>
      </c>
      <c r="G1918" s="80" t="str">
        <f t="shared" si="408"/>
        <v/>
      </c>
      <c r="H1918" s="80" t="str">
        <f t="shared" si="415"/>
        <v/>
      </c>
      <c r="I1918" s="80" t="str">
        <f t="shared" si="409"/>
        <v/>
      </c>
      <c r="J1918" s="80" t="str">
        <f t="shared" si="416"/>
        <v/>
      </c>
      <c r="AG1918" s="16" t="str">
        <f t="shared" si="417"/>
        <v/>
      </c>
      <c r="AH1918" s="69" t="str">
        <f t="shared" si="410"/>
        <v/>
      </c>
      <c r="AI1918" s="70" t="str">
        <f t="shared" si="411"/>
        <v/>
      </c>
      <c r="AJ1918" s="70" t="str">
        <f t="shared" si="412"/>
        <v/>
      </c>
      <c r="AK1918" s="70" t="str">
        <f t="shared" si="418"/>
        <v/>
      </c>
      <c r="AL1918" s="70" t="str">
        <f t="shared" si="419"/>
        <v/>
      </c>
    </row>
    <row r="1919" spans="2:38" ht="15" thickBot="1" x14ac:dyDescent="0.35">
      <c r="B1919" s="79" t="str">
        <f t="shared" si="413"/>
        <v/>
      </c>
      <c r="C1919" s="78" t="str">
        <f t="shared" si="406"/>
        <v/>
      </c>
      <c r="D1919" s="79" t="str">
        <f>IFERROR(IF(J1918&lt;=0,"",IF(C1919="Yes","",B1919-COUNTIF($C$20:C1919,"Yes"))),"")</f>
        <v/>
      </c>
      <c r="E1919" s="81" t="str">
        <f t="shared" si="407"/>
        <v/>
      </c>
      <c r="F1919" s="80" t="str">
        <f t="shared" si="414"/>
        <v/>
      </c>
      <c r="G1919" s="80" t="str">
        <f t="shared" si="408"/>
        <v/>
      </c>
      <c r="H1919" s="80" t="str">
        <f t="shared" si="415"/>
        <v/>
      </c>
      <c r="I1919" s="80" t="str">
        <f t="shared" si="409"/>
        <v/>
      </c>
      <c r="J1919" s="80" t="str">
        <f t="shared" si="416"/>
        <v/>
      </c>
      <c r="AG1919" s="16" t="str">
        <f t="shared" si="417"/>
        <v/>
      </c>
      <c r="AH1919" s="69" t="str">
        <f t="shared" si="410"/>
        <v/>
      </c>
      <c r="AI1919" s="70" t="str">
        <f t="shared" si="411"/>
        <v/>
      </c>
      <c r="AJ1919" s="70" t="str">
        <f t="shared" si="412"/>
        <v/>
      </c>
      <c r="AK1919" s="70" t="str">
        <f t="shared" si="418"/>
        <v/>
      </c>
      <c r="AL1919" s="70" t="str">
        <f t="shared" si="419"/>
        <v/>
      </c>
    </row>
    <row r="1920" spans="2:38" ht="15" thickBot="1" x14ac:dyDescent="0.35">
      <c r="B1920" s="79" t="str">
        <f t="shared" si="413"/>
        <v/>
      </c>
      <c r="C1920" s="78" t="str">
        <f t="shared" si="406"/>
        <v/>
      </c>
      <c r="D1920" s="79" t="str">
        <f>IFERROR(IF(J1919&lt;=0,"",IF(C1920="Yes","",B1920-COUNTIF($C$20:C1920,"Yes"))),"")</f>
        <v/>
      </c>
      <c r="E1920" s="81" t="str">
        <f t="shared" si="407"/>
        <v/>
      </c>
      <c r="F1920" s="80" t="str">
        <f t="shared" si="414"/>
        <v/>
      </c>
      <c r="G1920" s="80" t="str">
        <f t="shared" si="408"/>
        <v/>
      </c>
      <c r="H1920" s="80" t="str">
        <f t="shared" si="415"/>
        <v/>
      </c>
      <c r="I1920" s="80" t="str">
        <f t="shared" si="409"/>
        <v/>
      </c>
      <c r="J1920" s="80" t="str">
        <f t="shared" si="416"/>
        <v/>
      </c>
      <c r="AG1920" s="16" t="str">
        <f t="shared" si="417"/>
        <v/>
      </c>
      <c r="AH1920" s="69" t="str">
        <f t="shared" si="410"/>
        <v/>
      </c>
      <c r="AI1920" s="70" t="str">
        <f t="shared" si="411"/>
        <v/>
      </c>
      <c r="AJ1920" s="70" t="str">
        <f t="shared" si="412"/>
        <v/>
      </c>
      <c r="AK1920" s="70" t="str">
        <f t="shared" si="418"/>
        <v/>
      </c>
      <c r="AL1920" s="70" t="str">
        <f t="shared" si="419"/>
        <v/>
      </c>
    </row>
    <row r="1921" spans="2:38" ht="15" thickBot="1" x14ac:dyDescent="0.35">
      <c r="B1921" s="79" t="str">
        <f t="shared" si="413"/>
        <v/>
      </c>
      <c r="C1921" s="78" t="str">
        <f t="shared" si="406"/>
        <v/>
      </c>
      <c r="D1921" s="79" t="str">
        <f>IFERROR(IF(J1920&lt;=0,"",IF(C1921="Yes","",B1921-COUNTIF($C$20:C1921,"Yes"))),"")</f>
        <v/>
      </c>
      <c r="E1921" s="81" t="str">
        <f t="shared" si="407"/>
        <v/>
      </c>
      <c r="F1921" s="80" t="str">
        <f t="shared" si="414"/>
        <v/>
      </c>
      <c r="G1921" s="80" t="str">
        <f t="shared" si="408"/>
        <v/>
      </c>
      <c r="H1921" s="80" t="str">
        <f t="shared" si="415"/>
        <v/>
      </c>
      <c r="I1921" s="80" t="str">
        <f t="shared" si="409"/>
        <v/>
      </c>
      <c r="J1921" s="80" t="str">
        <f t="shared" si="416"/>
        <v/>
      </c>
      <c r="AG1921" s="16" t="str">
        <f t="shared" si="417"/>
        <v/>
      </c>
      <c r="AH1921" s="69" t="str">
        <f t="shared" si="410"/>
        <v/>
      </c>
      <c r="AI1921" s="70" t="str">
        <f t="shared" si="411"/>
        <v/>
      </c>
      <c r="AJ1921" s="70" t="str">
        <f t="shared" si="412"/>
        <v/>
      </c>
      <c r="AK1921" s="70" t="str">
        <f t="shared" si="418"/>
        <v/>
      </c>
      <c r="AL1921" s="70" t="str">
        <f t="shared" si="419"/>
        <v/>
      </c>
    </row>
    <row r="1922" spans="2:38" ht="15" thickBot="1" x14ac:dyDescent="0.35">
      <c r="B1922" s="79" t="str">
        <f t="shared" si="413"/>
        <v/>
      </c>
      <c r="C1922" s="78" t="str">
        <f t="shared" si="406"/>
        <v/>
      </c>
      <c r="D1922" s="79" t="str">
        <f>IFERROR(IF(J1921&lt;=0,"",IF(C1922="Yes","",B1922-COUNTIF($C$20:C1922,"Yes"))),"")</f>
        <v/>
      </c>
      <c r="E1922" s="81" t="str">
        <f t="shared" si="407"/>
        <v/>
      </c>
      <c r="F1922" s="80" t="str">
        <f t="shared" si="414"/>
        <v/>
      </c>
      <c r="G1922" s="80" t="str">
        <f t="shared" si="408"/>
        <v/>
      </c>
      <c r="H1922" s="80" t="str">
        <f t="shared" si="415"/>
        <v/>
      </c>
      <c r="I1922" s="80" t="str">
        <f t="shared" si="409"/>
        <v/>
      </c>
      <c r="J1922" s="80" t="str">
        <f t="shared" si="416"/>
        <v/>
      </c>
      <c r="AG1922" s="16" t="str">
        <f t="shared" si="417"/>
        <v/>
      </c>
      <c r="AH1922" s="69" t="str">
        <f t="shared" si="410"/>
        <v/>
      </c>
      <c r="AI1922" s="70" t="str">
        <f t="shared" si="411"/>
        <v/>
      </c>
      <c r="AJ1922" s="70" t="str">
        <f t="shared" si="412"/>
        <v/>
      </c>
      <c r="AK1922" s="70" t="str">
        <f t="shared" si="418"/>
        <v/>
      </c>
      <c r="AL1922" s="70" t="str">
        <f t="shared" si="419"/>
        <v/>
      </c>
    </row>
    <row r="1923" spans="2:38" ht="15" thickBot="1" x14ac:dyDescent="0.35">
      <c r="B1923" s="79" t="str">
        <f t="shared" si="413"/>
        <v/>
      </c>
      <c r="C1923" s="78" t="str">
        <f t="shared" si="406"/>
        <v/>
      </c>
      <c r="D1923" s="79" t="str">
        <f>IFERROR(IF(J1922&lt;=0,"",IF(C1923="Yes","",B1923-COUNTIF($C$20:C1923,"Yes"))),"")</f>
        <v/>
      </c>
      <c r="E1923" s="81" t="str">
        <f t="shared" si="407"/>
        <v/>
      </c>
      <c r="F1923" s="80" t="str">
        <f t="shared" si="414"/>
        <v/>
      </c>
      <c r="G1923" s="80" t="str">
        <f t="shared" si="408"/>
        <v/>
      </c>
      <c r="H1923" s="80" t="str">
        <f t="shared" si="415"/>
        <v/>
      </c>
      <c r="I1923" s="80" t="str">
        <f t="shared" si="409"/>
        <v/>
      </c>
      <c r="J1923" s="80" t="str">
        <f t="shared" si="416"/>
        <v/>
      </c>
      <c r="AG1923" s="16" t="str">
        <f t="shared" si="417"/>
        <v/>
      </c>
      <c r="AH1923" s="69" t="str">
        <f t="shared" si="410"/>
        <v/>
      </c>
      <c r="AI1923" s="70" t="str">
        <f t="shared" si="411"/>
        <v/>
      </c>
      <c r="AJ1923" s="70" t="str">
        <f t="shared" si="412"/>
        <v/>
      </c>
      <c r="AK1923" s="70" t="str">
        <f t="shared" si="418"/>
        <v/>
      </c>
      <c r="AL1923" s="70" t="str">
        <f t="shared" si="419"/>
        <v/>
      </c>
    </row>
    <row r="1924" spans="2:38" ht="15" thickBot="1" x14ac:dyDescent="0.35">
      <c r="B1924" s="79" t="str">
        <f t="shared" si="413"/>
        <v/>
      </c>
      <c r="C1924" s="78" t="str">
        <f t="shared" si="406"/>
        <v/>
      </c>
      <c r="D1924" s="79" t="str">
        <f>IFERROR(IF(J1923&lt;=0,"",IF(C1924="Yes","",B1924-COUNTIF($C$20:C1924,"Yes"))),"")</f>
        <v/>
      </c>
      <c r="E1924" s="81" t="str">
        <f t="shared" si="407"/>
        <v/>
      </c>
      <c r="F1924" s="80" t="str">
        <f t="shared" si="414"/>
        <v/>
      </c>
      <c r="G1924" s="80" t="str">
        <f t="shared" si="408"/>
        <v/>
      </c>
      <c r="H1924" s="80" t="str">
        <f t="shared" si="415"/>
        <v/>
      </c>
      <c r="I1924" s="80" t="str">
        <f t="shared" si="409"/>
        <v/>
      </c>
      <c r="J1924" s="80" t="str">
        <f t="shared" si="416"/>
        <v/>
      </c>
      <c r="AG1924" s="16" t="str">
        <f t="shared" si="417"/>
        <v/>
      </c>
      <c r="AH1924" s="69" t="str">
        <f t="shared" si="410"/>
        <v/>
      </c>
      <c r="AI1924" s="70" t="str">
        <f t="shared" si="411"/>
        <v/>
      </c>
      <c r="AJ1924" s="70" t="str">
        <f t="shared" si="412"/>
        <v/>
      </c>
      <c r="AK1924" s="70" t="str">
        <f t="shared" si="418"/>
        <v/>
      </c>
      <c r="AL1924" s="70" t="str">
        <f t="shared" si="419"/>
        <v/>
      </c>
    </row>
    <row r="1925" spans="2:38" ht="15" thickBot="1" x14ac:dyDescent="0.35">
      <c r="B1925" s="79" t="str">
        <f t="shared" si="413"/>
        <v/>
      </c>
      <c r="C1925" s="78" t="str">
        <f t="shared" si="406"/>
        <v/>
      </c>
      <c r="D1925" s="79" t="str">
        <f>IFERROR(IF(J1924&lt;=0,"",IF(C1925="Yes","",B1925-COUNTIF($C$20:C1925,"Yes"))),"")</f>
        <v/>
      </c>
      <c r="E1925" s="81" t="str">
        <f t="shared" si="407"/>
        <v/>
      </c>
      <c r="F1925" s="80" t="str">
        <f t="shared" si="414"/>
        <v/>
      </c>
      <c r="G1925" s="80" t="str">
        <f t="shared" si="408"/>
        <v/>
      </c>
      <c r="H1925" s="80" t="str">
        <f t="shared" si="415"/>
        <v/>
      </c>
      <c r="I1925" s="80" t="str">
        <f t="shared" si="409"/>
        <v/>
      </c>
      <c r="J1925" s="80" t="str">
        <f t="shared" si="416"/>
        <v/>
      </c>
      <c r="AG1925" s="16" t="str">
        <f t="shared" si="417"/>
        <v/>
      </c>
      <c r="AH1925" s="69" t="str">
        <f t="shared" si="410"/>
        <v/>
      </c>
      <c r="AI1925" s="70" t="str">
        <f t="shared" si="411"/>
        <v/>
      </c>
      <c r="AJ1925" s="70" t="str">
        <f t="shared" si="412"/>
        <v/>
      </c>
      <c r="AK1925" s="70" t="str">
        <f t="shared" si="418"/>
        <v/>
      </c>
      <c r="AL1925" s="70" t="str">
        <f t="shared" si="419"/>
        <v/>
      </c>
    </row>
    <row r="1926" spans="2:38" ht="15" thickBot="1" x14ac:dyDescent="0.35">
      <c r="B1926" s="79" t="str">
        <f t="shared" si="413"/>
        <v/>
      </c>
      <c r="C1926" s="78" t="str">
        <f t="shared" si="406"/>
        <v/>
      </c>
      <c r="D1926" s="79" t="str">
        <f>IFERROR(IF(J1925&lt;=0,"",IF(C1926="Yes","",B1926-COUNTIF($C$20:C1926,"Yes"))),"")</f>
        <v/>
      </c>
      <c r="E1926" s="81" t="str">
        <f t="shared" si="407"/>
        <v/>
      </c>
      <c r="F1926" s="80" t="str">
        <f t="shared" si="414"/>
        <v/>
      </c>
      <c r="G1926" s="80" t="str">
        <f t="shared" si="408"/>
        <v/>
      </c>
      <c r="H1926" s="80" t="str">
        <f t="shared" si="415"/>
        <v/>
      </c>
      <c r="I1926" s="80" t="str">
        <f t="shared" si="409"/>
        <v/>
      </c>
      <c r="J1926" s="80" t="str">
        <f t="shared" si="416"/>
        <v/>
      </c>
      <c r="AG1926" s="16" t="str">
        <f t="shared" si="417"/>
        <v/>
      </c>
      <c r="AH1926" s="69" t="str">
        <f t="shared" si="410"/>
        <v/>
      </c>
      <c r="AI1926" s="70" t="str">
        <f t="shared" si="411"/>
        <v/>
      </c>
      <c r="AJ1926" s="70" t="str">
        <f t="shared" si="412"/>
        <v/>
      </c>
      <c r="AK1926" s="70" t="str">
        <f t="shared" si="418"/>
        <v/>
      </c>
      <c r="AL1926" s="70" t="str">
        <f t="shared" si="419"/>
        <v/>
      </c>
    </row>
    <row r="1927" spans="2:38" ht="15" thickBot="1" x14ac:dyDescent="0.35">
      <c r="B1927" s="79" t="str">
        <f t="shared" si="413"/>
        <v/>
      </c>
      <c r="C1927" s="78" t="str">
        <f t="shared" si="406"/>
        <v/>
      </c>
      <c r="D1927" s="79" t="str">
        <f>IFERROR(IF(J1926&lt;=0,"",IF(C1927="Yes","",B1927-COUNTIF($C$20:C1927,"Yes"))),"")</f>
        <v/>
      </c>
      <c r="E1927" s="81" t="str">
        <f t="shared" si="407"/>
        <v/>
      </c>
      <c r="F1927" s="80" t="str">
        <f t="shared" si="414"/>
        <v/>
      </c>
      <c r="G1927" s="80" t="str">
        <f t="shared" si="408"/>
        <v/>
      </c>
      <c r="H1927" s="80" t="str">
        <f t="shared" si="415"/>
        <v/>
      </c>
      <c r="I1927" s="80" t="str">
        <f t="shared" si="409"/>
        <v/>
      </c>
      <c r="J1927" s="80" t="str">
        <f t="shared" si="416"/>
        <v/>
      </c>
      <c r="AG1927" s="16" t="str">
        <f t="shared" si="417"/>
        <v/>
      </c>
      <c r="AH1927" s="69" t="str">
        <f t="shared" si="410"/>
        <v/>
      </c>
      <c r="AI1927" s="70" t="str">
        <f t="shared" si="411"/>
        <v/>
      </c>
      <c r="AJ1927" s="70" t="str">
        <f t="shared" si="412"/>
        <v/>
      </c>
      <c r="AK1927" s="70" t="str">
        <f t="shared" si="418"/>
        <v/>
      </c>
      <c r="AL1927" s="70" t="str">
        <f t="shared" si="419"/>
        <v/>
      </c>
    </row>
    <row r="1928" spans="2:38" ht="15" thickBot="1" x14ac:dyDescent="0.35">
      <c r="B1928" s="79" t="str">
        <f t="shared" si="413"/>
        <v/>
      </c>
      <c r="C1928" s="78" t="str">
        <f t="shared" si="406"/>
        <v/>
      </c>
      <c r="D1928" s="79" t="str">
        <f>IFERROR(IF(J1927&lt;=0,"",IF(C1928="Yes","",B1928-COUNTIF($C$20:C1928,"Yes"))),"")</f>
        <v/>
      </c>
      <c r="E1928" s="81" t="str">
        <f t="shared" si="407"/>
        <v/>
      </c>
      <c r="F1928" s="80" t="str">
        <f t="shared" si="414"/>
        <v/>
      </c>
      <c r="G1928" s="80" t="str">
        <f t="shared" si="408"/>
        <v/>
      </c>
      <c r="H1928" s="80" t="str">
        <f t="shared" si="415"/>
        <v/>
      </c>
      <c r="I1928" s="80" t="str">
        <f t="shared" si="409"/>
        <v/>
      </c>
      <c r="J1928" s="80" t="str">
        <f t="shared" si="416"/>
        <v/>
      </c>
      <c r="AG1928" s="16" t="str">
        <f t="shared" si="417"/>
        <v/>
      </c>
      <c r="AH1928" s="69" t="str">
        <f t="shared" si="410"/>
        <v/>
      </c>
      <c r="AI1928" s="70" t="str">
        <f t="shared" si="411"/>
        <v/>
      </c>
      <c r="AJ1928" s="70" t="str">
        <f t="shared" si="412"/>
        <v/>
      </c>
      <c r="AK1928" s="70" t="str">
        <f t="shared" si="418"/>
        <v/>
      </c>
      <c r="AL1928" s="70" t="str">
        <f t="shared" si="419"/>
        <v/>
      </c>
    </row>
    <row r="1929" spans="2:38" ht="15" thickBot="1" x14ac:dyDescent="0.35">
      <c r="B1929" s="79" t="str">
        <f t="shared" si="413"/>
        <v/>
      </c>
      <c r="C1929" s="78" t="str">
        <f t="shared" si="406"/>
        <v/>
      </c>
      <c r="D1929" s="79" t="str">
        <f>IFERROR(IF(J1928&lt;=0,"",IF(C1929="Yes","",B1929-COUNTIF($C$20:C1929,"Yes"))),"")</f>
        <v/>
      </c>
      <c r="E1929" s="81" t="str">
        <f t="shared" si="407"/>
        <v/>
      </c>
      <c r="F1929" s="80" t="str">
        <f t="shared" si="414"/>
        <v/>
      </c>
      <c r="G1929" s="80" t="str">
        <f t="shared" si="408"/>
        <v/>
      </c>
      <c r="H1929" s="80" t="str">
        <f t="shared" si="415"/>
        <v/>
      </c>
      <c r="I1929" s="80" t="str">
        <f t="shared" si="409"/>
        <v/>
      </c>
      <c r="J1929" s="80" t="str">
        <f t="shared" si="416"/>
        <v/>
      </c>
      <c r="AG1929" s="16" t="str">
        <f t="shared" si="417"/>
        <v/>
      </c>
      <c r="AH1929" s="69" t="str">
        <f t="shared" si="410"/>
        <v/>
      </c>
      <c r="AI1929" s="70" t="str">
        <f t="shared" si="411"/>
        <v/>
      </c>
      <c r="AJ1929" s="70" t="str">
        <f t="shared" si="412"/>
        <v/>
      </c>
      <c r="AK1929" s="70" t="str">
        <f t="shared" si="418"/>
        <v/>
      </c>
      <c r="AL1929" s="70" t="str">
        <f t="shared" si="419"/>
        <v/>
      </c>
    </row>
    <row r="1930" spans="2:38" ht="15" thickBot="1" x14ac:dyDescent="0.35">
      <c r="B1930" s="79" t="str">
        <f t="shared" si="413"/>
        <v/>
      </c>
      <c r="C1930" s="78" t="str">
        <f t="shared" si="406"/>
        <v/>
      </c>
      <c r="D1930" s="79" t="str">
        <f>IFERROR(IF(J1929&lt;=0,"",IF(C1930="Yes","",B1930-COUNTIF($C$20:C1930,"Yes"))),"")</f>
        <v/>
      </c>
      <c r="E1930" s="81" t="str">
        <f t="shared" si="407"/>
        <v/>
      </c>
      <c r="F1930" s="80" t="str">
        <f t="shared" si="414"/>
        <v/>
      </c>
      <c r="G1930" s="80" t="str">
        <f t="shared" si="408"/>
        <v/>
      </c>
      <c r="H1930" s="80" t="str">
        <f t="shared" si="415"/>
        <v/>
      </c>
      <c r="I1930" s="80" t="str">
        <f t="shared" si="409"/>
        <v/>
      </c>
      <c r="J1930" s="80" t="str">
        <f t="shared" si="416"/>
        <v/>
      </c>
      <c r="AG1930" s="16" t="str">
        <f t="shared" si="417"/>
        <v/>
      </c>
      <c r="AH1930" s="69" t="str">
        <f t="shared" si="410"/>
        <v/>
      </c>
      <c r="AI1930" s="70" t="str">
        <f t="shared" si="411"/>
        <v/>
      </c>
      <c r="AJ1930" s="70" t="str">
        <f t="shared" si="412"/>
        <v/>
      </c>
      <c r="AK1930" s="70" t="str">
        <f t="shared" si="418"/>
        <v/>
      </c>
      <c r="AL1930" s="70" t="str">
        <f t="shared" si="419"/>
        <v/>
      </c>
    </row>
    <row r="1931" spans="2:38" ht="15" thickBot="1" x14ac:dyDescent="0.35">
      <c r="B1931" s="79" t="str">
        <f t="shared" si="413"/>
        <v/>
      </c>
      <c r="C1931" s="78" t="str">
        <f t="shared" si="406"/>
        <v/>
      </c>
      <c r="D1931" s="79" t="str">
        <f>IFERROR(IF(J1930&lt;=0,"",IF(C1931="Yes","",B1931-COUNTIF($C$20:C1931,"Yes"))),"")</f>
        <v/>
      </c>
      <c r="E1931" s="81" t="str">
        <f t="shared" si="407"/>
        <v/>
      </c>
      <c r="F1931" s="80" t="str">
        <f t="shared" si="414"/>
        <v/>
      </c>
      <c r="G1931" s="80" t="str">
        <f t="shared" si="408"/>
        <v/>
      </c>
      <c r="H1931" s="80" t="str">
        <f t="shared" si="415"/>
        <v/>
      </c>
      <c r="I1931" s="80" t="str">
        <f t="shared" si="409"/>
        <v/>
      </c>
      <c r="J1931" s="80" t="str">
        <f t="shared" si="416"/>
        <v/>
      </c>
      <c r="AG1931" s="16" t="str">
        <f t="shared" si="417"/>
        <v/>
      </c>
      <c r="AH1931" s="69" t="str">
        <f t="shared" si="410"/>
        <v/>
      </c>
      <c r="AI1931" s="70" t="str">
        <f t="shared" si="411"/>
        <v/>
      </c>
      <c r="AJ1931" s="70" t="str">
        <f t="shared" si="412"/>
        <v/>
      </c>
      <c r="AK1931" s="70" t="str">
        <f t="shared" si="418"/>
        <v/>
      </c>
      <c r="AL1931" s="70" t="str">
        <f t="shared" si="419"/>
        <v/>
      </c>
    </row>
    <row r="1932" spans="2:38" ht="15" thickBot="1" x14ac:dyDescent="0.35">
      <c r="B1932" s="79" t="str">
        <f t="shared" si="413"/>
        <v/>
      </c>
      <c r="C1932" s="78" t="str">
        <f t="shared" si="406"/>
        <v/>
      </c>
      <c r="D1932" s="79" t="str">
        <f>IFERROR(IF(J1931&lt;=0,"",IF(C1932="Yes","",B1932-COUNTIF($C$20:C1932,"Yes"))),"")</f>
        <v/>
      </c>
      <c r="E1932" s="81" t="str">
        <f t="shared" si="407"/>
        <v/>
      </c>
      <c r="F1932" s="80" t="str">
        <f t="shared" si="414"/>
        <v/>
      </c>
      <c r="G1932" s="80" t="str">
        <f t="shared" si="408"/>
        <v/>
      </c>
      <c r="H1932" s="80" t="str">
        <f t="shared" si="415"/>
        <v/>
      </c>
      <c r="I1932" s="80" t="str">
        <f t="shared" si="409"/>
        <v/>
      </c>
      <c r="J1932" s="80" t="str">
        <f t="shared" si="416"/>
        <v/>
      </c>
      <c r="AG1932" s="16" t="str">
        <f t="shared" si="417"/>
        <v/>
      </c>
      <c r="AH1932" s="69" t="str">
        <f t="shared" si="410"/>
        <v/>
      </c>
      <c r="AI1932" s="70" t="str">
        <f t="shared" si="411"/>
        <v/>
      </c>
      <c r="AJ1932" s="70" t="str">
        <f t="shared" si="412"/>
        <v/>
      </c>
      <c r="AK1932" s="70" t="str">
        <f t="shared" si="418"/>
        <v/>
      </c>
      <c r="AL1932" s="70" t="str">
        <f t="shared" si="419"/>
        <v/>
      </c>
    </row>
    <row r="1933" spans="2:38" ht="15" thickBot="1" x14ac:dyDescent="0.35">
      <c r="B1933" s="79" t="str">
        <f t="shared" si="413"/>
        <v/>
      </c>
      <c r="C1933" s="78" t="str">
        <f t="shared" si="406"/>
        <v/>
      </c>
      <c r="D1933" s="79" t="str">
        <f>IFERROR(IF(J1932&lt;=0,"",IF(C1933="Yes","",B1933-COUNTIF($C$20:C1933,"Yes"))),"")</f>
        <v/>
      </c>
      <c r="E1933" s="81" t="str">
        <f t="shared" si="407"/>
        <v/>
      </c>
      <c r="F1933" s="80" t="str">
        <f t="shared" si="414"/>
        <v/>
      </c>
      <c r="G1933" s="80" t="str">
        <f t="shared" si="408"/>
        <v/>
      </c>
      <c r="H1933" s="80" t="str">
        <f t="shared" si="415"/>
        <v/>
      </c>
      <c r="I1933" s="80" t="str">
        <f t="shared" si="409"/>
        <v/>
      </c>
      <c r="J1933" s="80" t="str">
        <f t="shared" si="416"/>
        <v/>
      </c>
      <c r="AG1933" s="16" t="str">
        <f t="shared" si="417"/>
        <v/>
      </c>
      <c r="AH1933" s="69" t="str">
        <f t="shared" si="410"/>
        <v/>
      </c>
      <c r="AI1933" s="70" t="str">
        <f t="shared" si="411"/>
        <v/>
      </c>
      <c r="AJ1933" s="70" t="str">
        <f t="shared" si="412"/>
        <v/>
      </c>
      <c r="AK1933" s="70" t="str">
        <f t="shared" si="418"/>
        <v/>
      </c>
      <c r="AL1933" s="70" t="str">
        <f t="shared" si="419"/>
        <v/>
      </c>
    </row>
    <row r="1934" spans="2:38" ht="15" thickBot="1" x14ac:dyDescent="0.35">
      <c r="B1934" s="79" t="str">
        <f t="shared" si="413"/>
        <v/>
      </c>
      <c r="C1934" s="78" t="str">
        <f t="shared" si="406"/>
        <v/>
      </c>
      <c r="D1934" s="79" t="str">
        <f>IFERROR(IF(J1933&lt;=0,"",IF(C1934="Yes","",B1934-COUNTIF($C$20:C1934,"Yes"))),"")</f>
        <v/>
      </c>
      <c r="E1934" s="81" t="str">
        <f t="shared" si="407"/>
        <v/>
      </c>
      <c r="F1934" s="80" t="str">
        <f t="shared" si="414"/>
        <v/>
      </c>
      <c r="G1934" s="80" t="str">
        <f t="shared" si="408"/>
        <v/>
      </c>
      <c r="H1934" s="80" t="str">
        <f t="shared" si="415"/>
        <v/>
      </c>
      <c r="I1934" s="80" t="str">
        <f t="shared" si="409"/>
        <v/>
      </c>
      <c r="J1934" s="80" t="str">
        <f t="shared" si="416"/>
        <v/>
      </c>
      <c r="AG1934" s="16" t="str">
        <f t="shared" si="417"/>
        <v/>
      </c>
      <c r="AH1934" s="69" t="str">
        <f t="shared" si="410"/>
        <v/>
      </c>
      <c r="AI1934" s="70" t="str">
        <f t="shared" si="411"/>
        <v/>
      </c>
      <c r="AJ1934" s="70" t="str">
        <f t="shared" si="412"/>
        <v/>
      </c>
      <c r="AK1934" s="70" t="str">
        <f t="shared" si="418"/>
        <v/>
      </c>
      <c r="AL1934" s="70" t="str">
        <f t="shared" si="419"/>
        <v/>
      </c>
    </row>
    <row r="1935" spans="2:38" ht="15" thickBot="1" x14ac:dyDescent="0.35">
      <c r="B1935" s="79" t="str">
        <f t="shared" si="413"/>
        <v/>
      </c>
      <c r="C1935" s="78" t="str">
        <f t="shared" si="406"/>
        <v/>
      </c>
      <c r="D1935" s="79" t="str">
        <f>IFERROR(IF(J1934&lt;=0,"",IF(C1935="Yes","",B1935-COUNTIF($C$20:C1935,"Yes"))),"")</f>
        <v/>
      </c>
      <c r="E1935" s="81" t="str">
        <f t="shared" si="407"/>
        <v/>
      </c>
      <c r="F1935" s="80" t="str">
        <f t="shared" si="414"/>
        <v/>
      </c>
      <c r="G1935" s="80" t="str">
        <f t="shared" si="408"/>
        <v/>
      </c>
      <c r="H1935" s="80" t="str">
        <f t="shared" si="415"/>
        <v/>
      </c>
      <c r="I1935" s="80" t="str">
        <f t="shared" si="409"/>
        <v/>
      </c>
      <c r="J1935" s="80" t="str">
        <f t="shared" si="416"/>
        <v/>
      </c>
      <c r="AG1935" s="16" t="str">
        <f t="shared" si="417"/>
        <v/>
      </c>
      <c r="AH1935" s="69" t="str">
        <f t="shared" si="410"/>
        <v/>
      </c>
      <c r="AI1935" s="70" t="str">
        <f t="shared" si="411"/>
        <v/>
      </c>
      <c r="AJ1935" s="70" t="str">
        <f t="shared" si="412"/>
        <v/>
      </c>
      <c r="AK1935" s="70" t="str">
        <f t="shared" si="418"/>
        <v/>
      </c>
      <c r="AL1935" s="70" t="str">
        <f t="shared" si="419"/>
        <v/>
      </c>
    </row>
    <row r="1936" spans="2:38" ht="15" thickBot="1" x14ac:dyDescent="0.35">
      <c r="B1936" s="79" t="str">
        <f t="shared" si="413"/>
        <v/>
      </c>
      <c r="C1936" s="78" t="str">
        <f t="shared" si="406"/>
        <v/>
      </c>
      <c r="D1936" s="79" t="str">
        <f>IFERROR(IF(J1935&lt;=0,"",IF(C1936="Yes","",B1936-COUNTIF($C$20:C1936,"Yes"))),"")</f>
        <v/>
      </c>
      <c r="E1936" s="81" t="str">
        <f t="shared" si="407"/>
        <v/>
      </c>
      <c r="F1936" s="80" t="str">
        <f t="shared" si="414"/>
        <v/>
      </c>
      <c r="G1936" s="80" t="str">
        <f t="shared" si="408"/>
        <v/>
      </c>
      <c r="H1936" s="80" t="str">
        <f t="shared" si="415"/>
        <v/>
      </c>
      <c r="I1936" s="80" t="str">
        <f t="shared" si="409"/>
        <v/>
      </c>
      <c r="J1936" s="80" t="str">
        <f t="shared" si="416"/>
        <v/>
      </c>
      <c r="AG1936" s="16" t="str">
        <f t="shared" si="417"/>
        <v/>
      </c>
      <c r="AH1936" s="69" t="str">
        <f t="shared" si="410"/>
        <v/>
      </c>
      <c r="AI1936" s="70" t="str">
        <f t="shared" si="411"/>
        <v/>
      </c>
      <c r="AJ1936" s="70" t="str">
        <f t="shared" si="412"/>
        <v/>
      </c>
      <c r="AK1936" s="70" t="str">
        <f t="shared" si="418"/>
        <v/>
      </c>
      <c r="AL1936" s="70" t="str">
        <f t="shared" si="419"/>
        <v/>
      </c>
    </row>
    <row r="1937" spans="2:38" ht="15" thickBot="1" x14ac:dyDescent="0.35">
      <c r="B1937" s="79" t="str">
        <f t="shared" si="413"/>
        <v/>
      </c>
      <c r="C1937" s="78" t="str">
        <f t="shared" si="406"/>
        <v/>
      </c>
      <c r="D1937" s="79" t="str">
        <f>IFERROR(IF(J1936&lt;=0,"",IF(C1937="Yes","",B1937-COUNTIF($C$20:C1937,"Yes"))),"")</f>
        <v/>
      </c>
      <c r="E1937" s="81" t="str">
        <f t="shared" si="407"/>
        <v/>
      </c>
      <c r="F1937" s="80" t="str">
        <f t="shared" si="414"/>
        <v/>
      </c>
      <c r="G1937" s="80" t="str">
        <f t="shared" si="408"/>
        <v/>
      </c>
      <c r="H1937" s="80" t="str">
        <f t="shared" si="415"/>
        <v/>
      </c>
      <c r="I1937" s="80" t="str">
        <f t="shared" si="409"/>
        <v/>
      </c>
      <c r="J1937" s="80" t="str">
        <f t="shared" si="416"/>
        <v/>
      </c>
      <c r="AG1937" s="16" t="str">
        <f t="shared" si="417"/>
        <v/>
      </c>
      <c r="AH1937" s="69" t="str">
        <f t="shared" si="410"/>
        <v/>
      </c>
      <c r="AI1937" s="70" t="str">
        <f t="shared" si="411"/>
        <v/>
      </c>
      <c r="AJ1937" s="70" t="str">
        <f t="shared" si="412"/>
        <v/>
      </c>
      <c r="AK1937" s="70" t="str">
        <f t="shared" si="418"/>
        <v/>
      </c>
      <c r="AL1937" s="70" t="str">
        <f t="shared" si="419"/>
        <v/>
      </c>
    </row>
    <row r="1938" spans="2:38" ht="15" thickBot="1" x14ac:dyDescent="0.35">
      <c r="B1938" s="79" t="str">
        <f t="shared" si="413"/>
        <v/>
      </c>
      <c r="C1938" s="78" t="str">
        <f t="shared" si="406"/>
        <v/>
      </c>
      <c r="D1938" s="79" t="str">
        <f>IFERROR(IF(J1937&lt;=0,"",IF(C1938="Yes","",B1938-COUNTIF($C$20:C1938,"Yes"))),"")</f>
        <v/>
      </c>
      <c r="E1938" s="81" t="str">
        <f t="shared" si="407"/>
        <v/>
      </c>
      <c r="F1938" s="80" t="str">
        <f t="shared" si="414"/>
        <v/>
      </c>
      <c r="G1938" s="80" t="str">
        <f t="shared" si="408"/>
        <v/>
      </c>
      <c r="H1938" s="80" t="str">
        <f t="shared" si="415"/>
        <v/>
      </c>
      <c r="I1938" s="80" t="str">
        <f t="shared" si="409"/>
        <v/>
      </c>
      <c r="J1938" s="80" t="str">
        <f t="shared" si="416"/>
        <v/>
      </c>
      <c r="AG1938" s="16" t="str">
        <f t="shared" si="417"/>
        <v/>
      </c>
      <c r="AH1938" s="69" t="str">
        <f t="shared" si="410"/>
        <v/>
      </c>
      <c r="AI1938" s="70" t="str">
        <f t="shared" si="411"/>
        <v/>
      </c>
      <c r="AJ1938" s="70" t="str">
        <f t="shared" si="412"/>
        <v/>
      </c>
      <c r="AK1938" s="70" t="str">
        <f t="shared" si="418"/>
        <v/>
      </c>
      <c r="AL1938" s="70" t="str">
        <f t="shared" si="419"/>
        <v/>
      </c>
    </row>
    <row r="1939" spans="2:38" ht="15" thickBot="1" x14ac:dyDescent="0.35">
      <c r="B1939" s="79" t="str">
        <f t="shared" si="413"/>
        <v/>
      </c>
      <c r="C1939" s="78" t="str">
        <f t="shared" si="406"/>
        <v/>
      </c>
      <c r="D1939" s="79" t="str">
        <f>IFERROR(IF(J1938&lt;=0,"",IF(C1939="Yes","",B1939-COUNTIF($C$20:C1939,"Yes"))),"")</f>
        <v/>
      </c>
      <c r="E1939" s="81" t="str">
        <f t="shared" si="407"/>
        <v/>
      </c>
      <c r="F1939" s="80" t="str">
        <f t="shared" si="414"/>
        <v/>
      </c>
      <c r="G1939" s="80" t="str">
        <f t="shared" si="408"/>
        <v/>
      </c>
      <c r="H1939" s="80" t="str">
        <f t="shared" si="415"/>
        <v/>
      </c>
      <c r="I1939" s="80" t="str">
        <f t="shared" si="409"/>
        <v/>
      </c>
      <c r="J1939" s="80" t="str">
        <f t="shared" si="416"/>
        <v/>
      </c>
      <c r="AG1939" s="16" t="str">
        <f t="shared" si="417"/>
        <v/>
      </c>
      <c r="AH1939" s="69" t="str">
        <f t="shared" si="410"/>
        <v/>
      </c>
      <c r="AI1939" s="70" t="str">
        <f t="shared" si="411"/>
        <v/>
      </c>
      <c r="AJ1939" s="70" t="str">
        <f t="shared" si="412"/>
        <v/>
      </c>
      <c r="AK1939" s="70" t="str">
        <f t="shared" si="418"/>
        <v/>
      </c>
      <c r="AL1939" s="70" t="str">
        <f t="shared" si="419"/>
        <v/>
      </c>
    </row>
    <row r="1940" spans="2:38" ht="15" thickBot="1" x14ac:dyDescent="0.35">
      <c r="B1940" s="79" t="str">
        <f t="shared" si="413"/>
        <v/>
      </c>
      <c r="C1940" s="78" t="str">
        <f t="shared" ref="C1940:C2003" si="420">IF(B1940="","",IF(AND(B1940&lt;=$E$13,B1940&gt;=$E$12),"Yes","No"))</f>
        <v/>
      </c>
      <c r="D1940" s="79" t="str">
        <f>IFERROR(IF(J1939&lt;=0,"",IF(C1940="Yes","",B1940-COUNTIF($C$20:C1940,"Yes"))),"")</f>
        <v/>
      </c>
      <c r="E1940" s="81" t="str">
        <f t="shared" ref="E1940:E2003" si="421">IF($E$9="End of the Period",IF(B1940="","",IF(payment_frequency_EMI_Change="Bi-weekly",first_payment_date_EMI_Change+B1940*VLOOKUP(payment_frequency_EMI_Change,periodic_table,2,0),IF(payment_frequency_EMI_Change="Weekly",first_payment_date_EMI_Change+B1940*VLOOKUP(payment_frequency_EMI_Change,periodic_table,2,0),IF(payment_frequency_EMI_Change="Semi-monthly",first_payment_date_EMI_Change+B1940*VLOOKUP(payment_frequency_EMI_Change,periodic_table,2,0),EDATE(first_payment_date_EMI_Change,B1940*VLOOKUP(payment_frequency_EMI_Change,periodic_table,2,0)))))),IF(B1940="","",IF(payment_frequency_EMI_Change="Bi-weekly",first_payment_date_EMI_Change+(B1940-1)*VLOOKUP(payment_frequency_EMI_Change,periodic_table,2,0),IF(payment_frequency_EMI_Change="Weekly",first_payment_date_EMI_Change+(B1940-1)*VLOOKUP(payment_frequency_EMI_Change,periodic_table,2,0),IF(payment_frequency_EMI_Change="Semi-monthly",first_payment_date_EMI_Change+(B1940-1)*VLOOKUP(payment_frequency_EMI_Change,periodic_table,2,0),EDATE(first_payment_date_EMI_Change,(B1940-1)*VLOOKUP(payment_frequency_EMI_Change,periodic_table,2,0)))))))</f>
        <v/>
      </c>
      <c r="F1940" s="80" t="str">
        <f t="shared" si="414"/>
        <v/>
      </c>
      <c r="G1940" s="80" t="str">
        <f t="shared" ref="G1940:G2003" si="422">IF(AND(Payment_Type_EMI_Change=1,B1940=1),0,IF(B1940="","",IF(C1940="Yes",0,J1939*Compound_Rate_EMI_Change)))</f>
        <v/>
      </c>
      <c r="H1940" s="80" t="str">
        <f t="shared" si="415"/>
        <v/>
      </c>
      <c r="I1940" s="80" t="str">
        <f t="shared" ref="I1940:I2003" si="423">IF(B1940="","",IF(C1940="Yes",J1939*Compound_Rate_EMI_Change,0))</f>
        <v/>
      </c>
      <c r="J1940" s="80" t="str">
        <f t="shared" si="416"/>
        <v/>
      </c>
      <c r="AG1940" s="16" t="str">
        <f t="shared" si="417"/>
        <v/>
      </c>
      <c r="AH1940" s="69" t="str">
        <f t="shared" ref="AH1940:AH2003" si="424">IF($E$9="End of the Period",IF(AG1940="","",IF(payment_frequency_EMI_Change="Bi-weekly",first_payment_date_EMI_Change+AG1940*VLOOKUP(payment_frequency_EMI_Change,periodic_table,2,0),IF(payment_frequency_EMI_Change="Weekly",first_payment_date_EMI_Change+AG1940*VLOOKUP(payment_frequency_EMI_Change,periodic_table,2,0),IF(payment_frequency_EMI_Change="Semi-monthly",first_payment_date_EMI_Change+AG1940*VLOOKUP(payment_frequency_EMI_Change,periodic_table,2,0),EDATE(first_payment_date_EMI_Change,AG1940*VLOOKUP(payment_frequency_EMI_Change,periodic_table,2,0)))))),IF(AG1940="","",IF(payment_frequency_EMI_Change="Bi-weekly",first_payment_date_EMI_Change+(AG1940-1)*VLOOKUP(payment_frequency_EMI_Change,periodic_table,2,0),IF(payment_frequency_EMI_Change="Weekly",first_payment_date_EMI_Change+(AG1940-1)*VLOOKUP(payment_frequency_EMI_Change,periodic_table,2,0),IF(payment_frequency_EMI_Change="Semi-monthly",first_payment_date_EMI_Change+(AG1940-1)*VLOOKUP(payment_frequency_EMI_Change,periodic_table,2,0),EDATE(first_payment_date_EMI_Change,(AG1940-1)*VLOOKUP(payment_frequency_EMI_Change,periodic_table,2,0)))))))</f>
        <v/>
      </c>
      <c r="AI1940" s="70" t="str">
        <f t="shared" ref="AI1940:AI2003" si="425">IF(AG1940="","",IF(AL1939&lt;payment_EMI_Change,AL1939*(1+Compound_Rate_EMI_Change),payment_EMI_Change))</f>
        <v/>
      </c>
      <c r="AJ1940" s="70" t="str">
        <f t="shared" ref="AJ1940:AJ2003" si="426">IF(AND(Payment_Type_EMI_Change=1,AG1940=1),0,IF(AG1940="","",AL1939*Compound_Rate_EMI_Change))</f>
        <v/>
      </c>
      <c r="AK1940" s="70" t="str">
        <f t="shared" si="418"/>
        <v/>
      </c>
      <c r="AL1940" s="70" t="str">
        <f t="shared" si="419"/>
        <v/>
      </c>
    </row>
    <row r="1941" spans="2:38" ht="15" thickBot="1" x14ac:dyDescent="0.35">
      <c r="B1941" s="79" t="str">
        <f t="shared" ref="B1941:B2004" si="427">IFERROR(IF(TRUNC(J1940)&lt;=0,"",B1940+1),"")</f>
        <v/>
      </c>
      <c r="C1941" s="78" t="str">
        <f t="shared" si="420"/>
        <v/>
      </c>
      <c r="D1941" s="79" t="str">
        <f>IFERROR(IF(J1940&lt;=0,"",IF(C1941="Yes","",B1941-COUNTIF($C$20:C1941,"Yes"))),"")</f>
        <v/>
      </c>
      <c r="E1941" s="81" t="str">
        <f t="shared" si="421"/>
        <v/>
      </c>
      <c r="F1941" s="80" t="str">
        <f t="shared" ref="F1941:F2004" si="428">IF(B1941="","",IF(C1941="Yes",0,IF(J1940&lt;payment_EMI_Change,J1940*(1+Compound_Rate_EMI_Change),-PMT($J$5,nper_EMI_Change-B1941+1,J1940))))</f>
        <v/>
      </c>
      <c r="G1941" s="80" t="str">
        <f t="shared" si="422"/>
        <v/>
      </c>
      <c r="H1941" s="80" t="str">
        <f t="shared" ref="H1941:H2004" si="429">IF(B1941="","",F1941-G1941)</f>
        <v/>
      </c>
      <c r="I1941" s="80" t="str">
        <f t="shared" si="423"/>
        <v/>
      </c>
      <c r="J1941" s="80" t="str">
        <f t="shared" ref="J1941:J2004" si="430">IFERROR(IF(B1941="","",J1940-H1941+I1941),"")</f>
        <v/>
      </c>
      <c r="AG1941" s="16" t="str">
        <f t="shared" ref="AG1941:AG2004" si="431">IFERROR(IF(AL1940&lt;=0,"",AG1940+1),"")</f>
        <v/>
      </c>
      <c r="AH1941" s="69" t="str">
        <f t="shared" si="424"/>
        <v/>
      </c>
      <c r="AI1941" s="70" t="str">
        <f t="shared" si="425"/>
        <v/>
      </c>
      <c r="AJ1941" s="70" t="str">
        <f t="shared" si="426"/>
        <v/>
      </c>
      <c r="AK1941" s="70" t="str">
        <f t="shared" ref="AK1941:AK2004" si="432">IF(AG1941="","",AI1941-AJ1941)</f>
        <v/>
      </c>
      <c r="AL1941" s="70" t="str">
        <f t="shared" ref="AL1941:AL2004" si="433">IFERROR(IF(AK1941&lt;=0,"",AL1940-AK1941),"")</f>
        <v/>
      </c>
    </row>
    <row r="1942" spans="2:38" ht="15" thickBot="1" x14ac:dyDescent="0.35">
      <c r="B1942" s="79" t="str">
        <f t="shared" si="427"/>
        <v/>
      </c>
      <c r="C1942" s="78" t="str">
        <f t="shared" si="420"/>
        <v/>
      </c>
      <c r="D1942" s="79" t="str">
        <f>IFERROR(IF(J1941&lt;=0,"",IF(C1942="Yes","",B1942-COUNTIF($C$20:C1942,"Yes"))),"")</f>
        <v/>
      </c>
      <c r="E1942" s="81" t="str">
        <f t="shared" si="421"/>
        <v/>
      </c>
      <c r="F1942" s="80" t="str">
        <f t="shared" si="428"/>
        <v/>
      </c>
      <c r="G1942" s="80" t="str">
        <f t="shared" si="422"/>
        <v/>
      </c>
      <c r="H1942" s="80" t="str">
        <f t="shared" si="429"/>
        <v/>
      </c>
      <c r="I1942" s="80" t="str">
        <f t="shared" si="423"/>
        <v/>
      </c>
      <c r="J1942" s="80" t="str">
        <f t="shared" si="430"/>
        <v/>
      </c>
      <c r="AG1942" s="16" t="str">
        <f t="shared" si="431"/>
        <v/>
      </c>
      <c r="AH1942" s="69" t="str">
        <f t="shared" si="424"/>
        <v/>
      </c>
      <c r="AI1942" s="70" t="str">
        <f t="shared" si="425"/>
        <v/>
      </c>
      <c r="AJ1942" s="70" t="str">
        <f t="shared" si="426"/>
        <v/>
      </c>
      <c r="AK1942" s="70" t="str">
        <f t="shared" si="432"/>
        <v/>
      </c>
      <c r="AL1942" s="70" t="str">
        <f t="shared" si="433"/>
        <v/>
      </c>
    </row>
    <row r="1943" spans="2:38" ht="15" thickBot="1" x14ac:dyDescent="0.35">
      <c r="B1943" s="79" t="str">
        <f t="shared" si="427"/>
        <v/>
      </c>
      <c r="C1943" s="78" t="str">
        <f t="shared" si="420"/>
        <v/>
      </c>
      <c r="D1943" s="79" t="str">
        <f>IFERROR(IF(J1942&lt;=0,"",IF(C1943="Yes","",B1943-COUNTIF($C$20:C1943,"Yes"))),"")</f>
        <v/>
      </c>
      <c r="E1943" s="81" t="str">
        <f t="shared" si="421"/>
        <v/>
      </c>
      <c r="F1943" s="80" t="str">
        <f t="shared" si="428"/>
        <v/>
      </c>
      <c r="G1943" s="80" t="str">
        <f t="shared" si="422"/>
        <v/>
      </c>
      <c r="H1943" s="80" t="str">
        <f t="shared" si="429"/>
        <v/>
      </c>
      <c r="I1943" s="80" t="str">
        <f t="shared" si="423"/>
        <v/>
      </c>
      <c r="J1943" s="80" t="str">
        <f t="shared" si="430"/>
        <v/>
      </c>
      <c r="AG1943" s="16" t="str">
        <f t="shared" si="431"/>
        <v/>
      </c>
      <c r="AH1943" s="69" t="str">
        <f t="shared" si="424"/>
        <v/>
      </c>
      <c r="AI1943" s="70" t="str">
        <f t="shared" si="425"/>
        <v/>
      </c>
      <c r="AJ1943" s="70" t="str">
        <f t="shared" si="426"/>
        <v/>
      </c>
      <c r="AK1943" s="70" t="str">
        <f t="shared" si="432"/>
        <v/>
      </c>
      <c r="AL1943" s="70" t="str">
        <f t="shared" si="433"/>
        <v/>
      </c>
    </row>
    <row r="1944" spans="2:38" ht="15" thickBot="1" x14ac:dyDescent="0.35">
      <c r="B1944" s="79" t="str">
        <f t="shared" si="427"/>
        <v/>
      </c>
      <c r="C1944" s="78" t="str">
        <f t="shared" si="420"/>
        <v/>
      </c>
      <c r="D1944" s="79" t="str">
        <f>IFERROR(IF(J1943&lt;=0,"",IF(C1944="Yes","",B1944-COUNTIF($C$20:C1944,"Yes"))),"")</f>
        <v/>
      </c>
      <c r="E1944" s="81" t="str">
        <f t="shared" si="421"/>
        <v/>
      </c>
      <c r="F1944" s="80" t="str">
        <f t="shared" si="428"/>
        <v/>
      </c>
      <c r="G1944" s="80" t="str">
        <f t="shared" si="422"/>
        <v/>
      </c>
      <c r="H1944" s="80" t="str">
        <f t="shared" si="429"/>
        <v/>
      </c>
      <c r="I1944" s="80" t="str">
        <f t="shared" si="423"/>
        <v/>
      </c>
      <c r="J1944" s="80" t="str">
        <f t="shared" si="430"/>
        <v/>
      </c>
      <c r="AG1944" s="16" t="str">
        <f t="shared" si="431"/>
        <v/>
      </c>
      <c r="AH1944" s="69" t="str">
        <f t="shared" si="424"/>
        <v/>
      </c>
      <c r="AI1944" s="70" t="str">
        <f t="shared" si="425"/>
        <v/>
      </c>
      <c r="AJ1944" s="70" t="str">
        <f t="shared" si="426"/>
        <v/>
      </c>
      <c r="AK1944" s="70" t="str">
        <f t="shared" si="432"/>
        <v/>
      </c>
      <c r="AL1944" s="70" t="str">
        <f t="shared" si="433"/>
        <v/>
      </c>
    </row>
    <row r="1945" spans="2:38" ht="15" thickBot="1" x14ac:dyDescent="0.35">
      <c r="B1945" s="79" t="str">
        <f t="shared" si="427"/>
        <v/>
      </c>
      <c r="C1945" s="78" t="str">
        <f t="shared" si="420"/>
        <v/>
      </c>
      <c r="D1945" s="79" t="str">
        <f>IFERROR(IF(J1944&lt;=0,"",IF(C1945="Yes","",B1945-COUNTIF($C$20:C1945,"Yes"))),"")</f>
        <v/>
      </c>
      <c r="E1945" s="81" t="str">
        <f t="shared" si="421"/>
        <v/>
      </c>
      <c r="F1945" s="80" t="str">
        <f t="shared" si="428"/>
        <v/>
      </c>
      <c r="G1945" s="80" t="str">
        <f t="shared" si="422"/>
        <v/>
      </c>
      <c r="H1945" s="80" t="str">
        <f t="shared" si="429"/>
        <v/>
      </c>
      <c r="I1945" s="80" t="str">
        <f t="shared" si="423"/>
        <v/>
      </c>
      <c r="J1945" s="80" t="str">
        <f t="shared" si="430"/>
        <v/>
      </c>
      <c r="AG1945" s="16" t="str">
        <f t="shared" si="431"/>
        <v/>
      </c>
      <c r="AH1945" s="69" t="str">
        <f t="shared" si="424"/>
        <v/>
      </c>
      <c r="AI1945" s="70" t="str">
        <f t="shared" si="425"/>
        <v/>
      </c>
      <c r="AJ1945" s="70" t="str">
        <f t="shared" si="426"/>
        <v/>
      </c>
      <c r="AK1945" s="70" t="str">
        <f t="shared" si="432"/>
        <v/>
      </c>
      <c r="AL1945" s="70" t="str">
        <f t="shared" si="433"/>
        <v/>
      </c>
    </row>
    <row r="1946" spans="2:38" ht="15" thickBot="1" x14ac:dyDescent="0.35">
      <c r="B1946" s="79" t="str">
        <f t="shared" si="427"/>
        <v/>
      </c>
      <c r="C1946" s="78" t="str">
        <f t="shared" si="420"/>
        <v/>
      </c>
      <c r="D1946" s="79" t="str">
        <f>IFERROR(IF(J1945&lt;=0,"",IF(C1946="Yes","",B1946-COUNTIF($C$20:C1946,"Yes"))),"")</f>
        <v/>
      </c>
      <c r="E1946" s="81" t="str">
        <f t="shared" si="421"/>
        <v/>
      </c>
      <c r="F1946" s="80" t="str">
        <f t="shared" si="428"/>
        <v/>
      </c>
      <c r="G1946" s="80" t="str">
        <f t="shared" si="422"/>
        <v/>
      </c>
      <c r="H1946" s="80" t="str">
        <f t="shared" si="429"/>
        <v/>
      </c>
      <c r="I1946" s="80" t="str">
        <f t="shared" si="423"/>
        <v/>
      </c>
      <c r="J1946" s="80" t="str">
        <f t="shared" si="430"/>
        <v/>
      </c>
      <c r="AG1946" s="16" t="str">
        <f t="shared" si="431"/>
        <v/>
      </c>
      <c r="AH1946" s="69" t="str">
        <f t="shared" si="424"/>
        <v/>
      </c>
      <c r="AI1946" s="70" t="str">
        <f t="shared" si="425"/>
        <v/>
      </c>
      <c r="AJ1946" s="70" t="str">
        <f t="shared" si="426"/>
        <v/>
      </c>
      <c r="AK1946" s="70" t="str">
        <f t="shared" si="432"/>
        <v/>
      </c>
      <c r="AL1946" s="70" t="str">
        <f t="shared" si="433"/>
        <v/>
      </c>
    </row>
    <row r="1947" spans="2:38" ht="15" thickBot="1" x14ac:dyDescent="0.35">
      <c r="B1947" s="79" t="str">
        <f t="shared" si="427"/>
        <v/>
      </c>
      <c r="C1947" s="78" t="str">
        <f t="shared" si="420"/>
        <v/>
      </c>
      <c r="D1947" s="79" t="str">
        <f>IFERROR(IF(J1946&lt;=0,"",IF(C1947="Yes","",B1947-COUNTIF($C$20:C1947,"Yes"))),"")</f>
        <v/>
      </c>
      <c r="E1947" s="81" t="str">
        <f t="shared" si="421"/>
        <v/>
      </c>
      <c r="F1947" s="80" t="str">
        <f t="shared" si="428"/>
        <v/>
      </c>
      <c r="G1947" s="80" t="str">
        <f t="shared" si="422"/>
        <v/>
      </c>
      <c r="H1947" s="80" t="str">
        <f t="shared" si="429"/>
        <v/>
      </c>
      <c r="I1947" s="80" t="str">
        <f t="shared" si="423"/>
        <v/>
      </c>
      <c r="J1947" s="80" t="str">
        <f t="shared" si="430"/>
        <v/>
      </c>
      <c r="AG1947" s="16" t="str">
        <f t="shared" si="431"/>
        <v/>
      </c>
      <c r="AH1947" s="69" t="str">
        <f t="shared" si="424"/>
        <v/>
      </c>
      <c r="AI1947" s="70" t="str">
        <f t="shared" si="425"/>
        <v/>
      </c>
      <c r="AJ1947" s="70" t="str">
        <f t="shared" si="426"/>
        <v/>
      </c>
      <c r="AK1947" s="70" t="str">
        <f t="shared" si="432"/>
        <v/>
      </c>
      <c r="AL1947" s="70" t="str">
        <f t="shared" si="433"/>
        <v/>
      </c>
    </row>
    <row r="1948" spans="2:38" ht="15" thickBot="1" x14ac:dyDescent="0.35">
      <c r="B1948" s="79" t="str">
        <f t="shared" si="427"/>
        <v/>
      </c>
      <c r="C1948" s="78" t="str">
        <f t="shared" si="420"/>
        <v/>
      </c>
      <c r="D1948" s="79" t="str">
        <f>IFERROR(IF(J1947&lt;=0,"",IF(C1948="Yes","",B1948-COUNTIF($C$20:C1948,"Yes"))),"")</f>
        <v/>
      </c>
      <c r="E1948" s="81" t="str">
        <f t="shared" si="421"/>
        <v/>
      </c>
      <c r="F1948" s="80" t="str">
        <f t="shared" si="428"/>
        <v/>
      </c>
      <c r="G1948" s="80" t="str">
        <f t="shared" si="422"/>
        <v/>
      </c>
      <c r="H1948" s="80" t="str">
        <f t="shared" si="429"/>
        <v/>
      </c>
      <c r="I1948" s="80" t="str">
        <f t="shared" si="423"/>
        <v/>
      </c>
      <c r="J1948" s="80" t="str">
        <f t="shared" si="430"/>
        <v/>
      </c>
      <c r="AG1948" s="16" t="str">
        <f t="shared" si="431"/>
        <v/>
      </c>
      <c r="AH1948" s="69" t="str">
        <f t="shared" si="424"/>
        <v/>
      </c>
      <c r="AI1948" s="70" t="str">
        <f t="shared" si="425"/>
        <v/>
      </c>
      <c r="AJ1948" s="70" t="str">
        <f t="shared" si="426"/>
        <v/>
      </c>
      <c r="AK1948" s="70" t="str">
        <f t="shared" si="432"/>
        <v/>
      </c>
      <c r="AL1948" s="70" t="str">
        <f t="shared" si="433"/>
        <v/>
      </c>
    </row>
    <row r="1949" spans="2:38" ht="15" thickBot="1" x14ac:dyDescent="0.35">
      <c r="B1949" s="79" t="str">
        <f t="shared" si="427"/>
        <v/>
      </c>
      <c r="C1949" s="78" t="str">
        <f t="shared" si="420"/>
        <v/>
      </c>
      <c r="D1949" s="79" t="str">
        <f>IFERROR(IF(J1948&lt;=0,"",IF(C1949="Yes","",B1949-COUNTIF($C$20:C1949,"Yes"))),"")</f>
        <v/>
      </c>
      <c r="E1949" s="81" t="str">
        <f t="shared" si="421"/>
        <v/>
      </c>
      <c r="F1949" s="80" t="str">
        <f t="shared" si="428"/>
        <v/>
      </c>
      <c r="G1949" s="80" t="str">
        <f t="shared" si="422"/>
        <v/>
      </c>
      <c r="H1949" s="80" t="str">
        <f t="shared" si="429"/>
        <v/>
      </c>
      <c r="I1949" s="80" t="str">
        <f t="shared" si="423"/>
        <v/>
      </c>
      <c r="J1949" s="80" t="str">
        <f t="shared" si="430"/>
        <v/>
      </c>
      <c r="AG1949" s="16" t="str">
        <f t="shared" si="431"/>
        <v/>
      </c>
      <c r="AH1949" s="69" t="str">
        <f t="shared" si="424"/>
        <v/>
      </c>
      <c r="AI1949" s="70" t="str">
        <f t="shared" si="425"/>
        <v/>
      </c>
      <c r="AJ1949" s="70" t="str">
        <f t="shared" si="426"/>
        <v/>
      </c>
      <c r="AK1949" s="70" t="str">
        <f t="shared" si="432"/>
        <v/>
      </c>
      <c r="AL1949" s="70" t="str">
        <f t="shared" si="433"/>
        <v/>
      </c>
    </row>
    <row r="1950" spans="2:38" ht="15" thickBot="1" x14ac:dyDescent="0.35">
      <c r="B1950" s="79" t="str">
        <f t="shared" si="427"/>
        <v/>
      </c>
      <c r="C1950" s="78" t="str">
        <f t="shared" si="420"/>
        <v/>
      </c>
      <c r="D1950" s="79" t="str">
        <f>IFERROR(IF(J1949&lt;=0,"",IF(C1950="Yes","",B1950-COUNTIF($C$20:C1950,"Yes"))),"")</f>
        <v/>
      </c>
      <c r="E1950" s="81" t="str">
        <f t="shared" si="421"/>
        <v/>
      </c>
      <c r="F1950" s="80" t="str">
        <f t="shared" si="428"/>
        <v/>
      </c>
      <c r="G1950" s="80" t="str">
        <f t="shared" si="422"/>
        <v/>
      </c>
      <c r="H1950" s="80" t="str">
        <f t="shared" si="429"/>
        <v/>
      </c>
      <c r="I1950" s="80" t="str">
        <f t="shared" si="423"/>
        <v/>
      </c>
      <c r="J1950" s="80" t="str">
        <f t="shared" si="430"/>
        <v/>
      </c>
      <c r="AG1950" s="16" t="str">
        <f t="shared" si="431"/>
        <v/>
      </c>
      <c r="AH1950" s="69" t="str">
        <f t="shared" si="424"/>
        <v/>
      </c>
      <c r="AI1950" s="70" t="str">
        <f t="shared" si="425"/>
        <v/>
      </c>
      <c r="AJ1950" s="70" t="str">
        <f t="shared" si="426"/>
        <v/>
      </c>
      <c r="AK1950" s="70" t="str">
        <f t="shared" si="432"/>
        <v/>
      </c>
      <c r="AL1950" s="70" t="str">
        <f t="shared" si="433"/>
        <v/>
      </c>
    </row>
    <row r="1951" spans="2:38" ht="15" thickBot="1" x14ac:dyDescent="0.35">
      <c r="B1951" s="79" t="str">
        <f t="shared" si="427"/>
        <v/>
      </c>
      <c r="C1951" s="78" t="str">
        <f t="shared" si="420"/>
        <v/>
      </c>
      <c r="D1951" s="79" t="str">
        <f>IFERROR(IF(J1950&lt;=0,"",IF(C1951="Yes","",B1951-COUNTIF($C$20:C1951,"Yes"))),"")</f>
        <v/>
      </c>
      <c r="E1951" s="81" t="str">
        <f t="shared" si="421"/>
        <v/>
      </c>
      <c r="F1951" s="80" t="str">
        <f t="shared" si="428"/>
        <v/>
      </c>
      <c r="G1951" s="80" t="str">
        <f t="shared" si="422"/>
        <v/>
      </c>
      <c r="H1951" s="80" t="str">
        <f t="shared" si="429"/>
        <v/>
      </c>
      <c r="I1951" s="80" t="str">
        <f t="shared" si="423"/>
        <v/>
      </c>
      <c r="J1951" s="80" t="str">
        <f t="shared" si="430"/>
        <v/>
      </c>
      <c r="AG1951" s="16" t="str">
        <f t="shared" si="431"/>
        <v/>
      </c>
      <c r="AH1951" s="69" t="str">
        <f t="shared" si="424"/>
        <v/>
      </c>
      <c r="AI1951" s="70" t="str">
        <f t="shared" si="425"/>
        <v/>
      </c>
      <c r="AJ1951" s="70" t="str">
        <f t="shared" si="426"/>
        <v/>
      </c>
      <c r="AK1951" s="70" t="str">
        <f t="shared" si="432"/>
        <v/>
      </c>
      <c r="AL1951" s="70" t="str">
        <f t="shared" si="433"/>
        <v/>
      </c>
    </row>
    <row r="1952" spans="2:38" ht="15" thickBot="1" x14ac:dyDescent="0.35">
      <c r="B1952" s="79" t="str">
        <f t="shared" si="427"/>
        <v/>
      </c>
      <c r="C1952" s="78" t="str">
        <f t="shared" si="420"/>
        <v/>
      </c>
      <c r="D1952" s="79" t="str">
        <f>IFERROR(IF(J1951&lt;=0,"",IF(C1952="Yes","",B1952-COUNTIF($C$20:C1952,"Yes"))),"")</f>
        <v/>
      </c>
      <c r="E1952" s="81" t="str">
        <f t="shared" si="421"/>
        <v/>
      </c>
      <c r="F1952" s="80" t="str">
        <f t="shared" si="428"/>
        <v/>
      </c>
      <c r="G1952" s="80" t="str">
        <f t="shared" si="422"/>
        <v/>
      </c>
      <c r="H1952" s="80" t="str">
        <f t="shared" si="429"/>
        <v/>
      </c>
      <c r="I1952" s="80" t="str">
        <f t="shared" si="423"/>
        <v/>
      </c>
      <c r="J1952" s="80" t="str">
        <f t="shared" si="430"/>
        <v/>
      </c>
      <c r="AG1952" s="16" t="str">
        <f t="shared" si="431"/>
        <v/>
      </c>
      <c r="AH1952" s="69" t="str">
        <f t="shared" si="424"/>
        <v/>
      </c>
      <c r="AI1952" s="70" t="str">
        <f t="shared" si="425"/>
        <v/>
      </c>
      <c r="AJ1952" s="70" t="str">
        <f t="shared" si="426"/>
        <v/>
      </c>
      <c r="AK1952" s="70" t="str">
        <f t="shared" si="432"/>
        <v/>
      </c>
      <c r="AL1952" s="70" t="str">
        <f t="shared" si="433"/>
        <v/>
      </c>
    </row>
    <row r="1953" spans="2:38" ht="15" thickBot="1" x14ac:dyDescent="0.35">
      <c r="B1953" s="79" t="str">
        <f t="shared" si="427"/>
        <v/>
      </c>
      <c r="C1953" s="78" t="str">
        <f t="shared" si="420"/>
        <v/>
      </c>
      <c r="D1953" s="79" t="str">
        <f>IFERROR(IF(J1952&lt;=0,"",IF(C1953="Yes","",B1953-COUNTIF($C$20:C1953,"Yes"))),"")</f>
        <v/>
      </c>
      <c r="E1953" s="81" t="str">
        <f t="shared" si="421"/>
        <v/>
      </c>
      <c r="F1953" s="80" t="str">
        <f t="shared" si="428"/>
        <v/>
      </c>
      <c r="G1953" s="80" t="str">
        <f t="shared" si="422"/>
        <v/>
      </c>
      <c r="H1953" s="80" t="str">
        <f t="shared" si="429"/>
        <v/>
      </c>
      <c r="I1953" s="80" t="str">
        <f t="shared" si="423"/>
        <v/>
      </c>
      <c r="J1953" s="80" t="str">
        <f t="shared" si="430"/>
        <v/>
      </c>
      <c r="AG1953" s="16" t="str">
        <f t="shared" si="431"/>
        <v/>
      </c>
      <c r="AH1953" s="69" t="str">
        <f t="shared" si="424"/>
        <v/>
      </c>
      <c r="AI1953" s="70" t="str">
        <f t="shared" si="425"/>
        <v/>
      </c>
      <c r="AJ1953" s="70" t="str">
        <f t="shared" si="426"/>
        <v/>
      </c>
      <c r="AK1953" s="70" t="str">
        <f t="shared" si="432"/>
        <v/>
      </c>
      <c r="AL1953" s="70" t="str">
        <f t="shared" si="433"/>
        <v/>
      </c>
    </row>
    <row r="1954" spans="2:38" ht="15" thickBot="1" x14ac:dyDescent="0.35">
      <c r="B1954" s="79" t="str">
        <f t="shared" si="427"/>
        <v/>
      </c>
      <c r="C1954" s="78" t="str">
        <f t="shared" si="420"/>
        <v/>
      </c>
      <c r="D1954" s="79" t="str">
        <f>IFERROR(IF(J1953&lt;=0,"",IF(C1954="Yes","",B1954-COUNTIF($C$20:C1954,"Yes"))),"")</f>
        <v/>
      </c>
      <c r="E1954" s="81" t="str">
        <f t="shared" si="421"/>
        <v/>
      </c>
      <c r="F1954" s="80" t="str">
        <f t="shared" si="428"/>
        <v/>
      </c>
      <c r="G1954" s="80" t="str">
        <f t="shared" si="422"/>
        <v/>
      </c>
      <c r="H1954" s="80" t="str">
        <f t="shared" si="429"/>
        <v/>
      </c>
      <c r="I1954" s="80" t="str">
        <f t="shared" si="423"/>
        <v/>
      </c>
      <c r="J1954" s="80" t="str">
        <f t="shared" si="430"/>
        <v/>
      </c>
      <c r="AG1954" s="16" t="str">
        <f t="shared" si="431"/>
        <v/>
      </c>
      <c r="AH1954" s="69" t="str">
        <f t="shared" si="424"/>
        <v/>
      </c>
      <c r="AI1954" s="70" t="str">
        <f t="shared" si="425"/>
        <v/>
      </c>
      <c r="AJ1954" s="70" t="str">
        <f t="shared" si="426"/>
        <v/>
      </c>
      <c r="AK1954" s="70" t="str">
        <f t="shared" si="432"/>
        <v/>
      </c>
      <c r="AL1954" s="70" t="str">
        <f t="shared" si="433"/>
        <v/>
      </c>
    </row>
    <row r="1955" spans="2:38" ht="15" thickBot="1" x14ac:dyDescent="0.35">
      <c r="B1955" s="79" t="str">
        <f t="shared" si="427"/>
        <v/>
      </c>
      <c r="C1955" s="78" t="str">
        <f t="shared" si="420"/>
        <v/>
      </c>
      <c r="D1955" s="79" t="str">
        <f>IFERROR(IF(J1954&lt;=0,"",IF(C1955="Yes","",B1955-COUNTIF($C$20:C1955,"Yes"))),"")</f>
        <v/>
      </c>
      <c r="E1955" s="81" t="str">
        <f t="shared" si="421"/>
        <v/>
      </c>
      <c r="F1955" s="80" t="str">
        <f t="shared" si="428"/>
        <v/>
      </c>
      <c r="G1955" s="80" t="str">
        <f t="shared" si="422"/>
        <v/>
      </c>
      <c r="H1955" s="80" t="str">
        <f t="shared" si="429"/>
        <v/>
      </c>
      <c r="I1955" s="80" t="str">
        <f t="shared" si="423"/>
        <v/>
      </c>
      <c r="J1955" s="80" t="str">
        <f t="shared" si="430"/>
        <v/>
      </c>
      <c r="AG1955" s="16" t="str">
        <f t="shared" si="431"/>
        <v/>
      </c>
      <c r="AH1955" s="69" t="str">
        <f t="shared" si="424"/>
        <v/>
      </c>
      <c r="AI1955" s="70" t="str">
        <f t="shared" si="425"/>
        <v/>
      </c>
      <c r="AJ1955" s="70" t="str">
        <f t="shared" si="426"/>
        <v/>
      </c>
      <c r="AK1955" s="70" t="str">
        <f t="shared" si="432"/>
        <v/>
      </c>
      <c r="AL1955" s="70" t="str">
        <f t="shared" si="433"/>
        <v/>
      </c>
    </row>
    <row r="1956" spans="2:38" ht="15" thickBot="1" x14ac:dyDescent="0.35">
      <c r="B1956" s="79" t="str">
        <f t="shared" si="427"/>
        <v/>
      </c>
      <c r="C1956" s="78" t="str">
        <f t="shared" si="420"/>
        <v/>
      </c>
      <c r="D1956" s="79" t="str">
        <f>IFERROR(IF(J1955&lt;=0,"",IF(C1956="Yes","",B1956-COUNTIF($C$20:C1956,"Yes"))),"")</f>
        <v/>
      </c>
      <c r="E1956" s="81" t="str">
        <f t="shared" si="421"/>
        <v/>
      </c>
      <c r="F1956" s="80" t="str">
        <f t="shared" si="428"/>
        <v/>
      </c>
      <c r="G1956" s="80" t="str">
        <f t="shared" si="422"/>
        <v/>
      </c>
      <c r="H1956" s="80" t="str">
        <f t="shared" si="429"/>
        <v/>
      </c>
      <c r="I1956" s="80" t="str">
        <f t="shared" si="423"/>
        <v/>
      </c>
      <c r="J1956" s="80" t="str">
        <f t="shared" si="430"/>
        <v/>
      </c>
      <c r="AG1956" s="16" t="str">
        <f t="shared" si="431"/>
        <v/>
      </c>
      <c r="AH1956" s="69" t="str">
        <f t="shared" si="424"/>
        <v/>
      </c>
      <c r="AI1956" s="70" t="str">
        <f t="shared" si="425"/>
        <v/>
      </c>
      <c r="AJ1956" s="70" t="str">
        <f t="shared" si="426"/>
        <v/>
      </c>
      <c r="AK1956" s="70" t="str">
        <f t="shared" si="432"/>
        <v/>
      </c>
      <c r="AL1956" s="70" t="str">
        <f t="shared" si="433"/>
        <v/>
      </c>
    </row>
    <row r="1957" spans="2:38" ht="15" thickBot="1" x14ac:dyDescent="0.35">
      <c r="B1957" s="79" t="str">
        <f t="shared" si="427"/>
        <v/>
      </c>
      <c r="C1957" s="78" t="str">
        <f t="shared" si="420"/>
        <v/>
      </c>
      <c r="D1957" s="79" t="str">
        <f>IFERROR(IF(J1956&lt;=0,"",IF(C1957="Yes","",B1957-COUNTIF($C$20:C1957,"Yes"))),"")</f>
        <v/>
      </c>
      <c r="E1957" s="81" t="str">
        <f t="shared" si="421"/>
        <v/>
      </c>
      <c r="F1957" s="80" t="str">
        <f t="shared" si="428"/>
        <v/>
      </c>
      <c r="G1957" s="80" t="str">
        <f t="shared" si="422"/>
        <v/>
      </c>
      <c r="H1957" s="80" t="str">
        <f t="shared" si="429"/>
        <v/>
      </c>
      <c r="I1957" s="80" t="str">
        <f t="shared" si="423"/>
        <v/>
      </c>
      <c r="J1957" s="80" t="str">
        <f t="shared" si="430"/>
        <v/>
      </c>
      <c r="AG1957" s="16" t="str">
        <f t="shared" si="431"/>
        <v/>
      </c>
      <c r="AH1957" s="69" t="str">
        <f t="shared" si="424"/>
        <v/>
      </c>
      <c r="AI1957" s="70" t="str">
        <f t="shared" si="425"/>
        <v/>
      </c>
      <c r="AJ1957" s="70" t="str">
        <f t="shared" si="426"/>
        <v/>
      </c>
      <c r="AK1957" s="70" t="str">
        <f t="shared" si="432"/>
        <v/>
      </c>
      <c r="AL1957" s="70" t="str">
        <f t="shared" si="433"/>
        <v/>
      </c>
    </row>
    <row r="1958" spans="2:38" ht="15" thickBot="1" x14ac:dyDescent="0.35">
      <c r="B1958" s="79" t="str">
        <f t="shared" si="427"/>
        <v/>
      </c>
      <c r="C1958" s="78" t="str">
        <f t="shared" si="420"/>
        <v/>
      </c>
      <c r="D1958" s="79" t="str">
        <f>IFERROR(IF(J1957&lt;=0,"",IF(C1958="Yes","",B1958-COUNTIF($C$20:C1958,"Yes"))),"")</f>
        <v/>
      </c>
      <c r="E1958" s="81" t="str">
        <f t="shared" si="421"/>
        <v/>
      </c>
      <c r="F1958" s="80" t="str">
        <f t="shared" si="428"/>
        <v/>
      </c>
      <c r="G1958" s="80" t="str">
        <f t="shared" si="422"/>
        <v/>
      </c>
      <c r="H1958" s="80" t="str">
        <f t="shared" si="429"/>
        <v/>
      </c>
      <c r="I1958" s="80" t="str">
        <f t="shared" si="423"/>
        <v/>
      </c>
      <c r="J1958" s="80" t="str">
        <f t="shared" si="430"/>
        <v/>
      </c>
      <c r="AG1958" s="16" t="str">
        <f t="shared" si="431"/>
        <v/>
      </c>
      <c r="AH1958" s="69" t="str">
        <f t="shared" si="424"/>
        <v/>
      </c>
      <c r="AI1958" s="70" t="str">
        <f t="shared" si="425"/>
        <v/>
      </c>
      <c r="AJ1958" s="70" t="str">
        <f t="shared" si="426"/>
        <v/>
      </c>
      <c r="AK1958" s="70" t="str">
        <f t="shared" si="432"/>
        <v/>
      </c>
      <c r="AL1958" s="70" t="str">
        <f t="shared" si="433"/>
        <v/>
      </c>
    </row>
    <row r="1959" spans="2:38" ht="15" thickBot="1" x14ac:dyDescent="0.35">
      <c r="B1959" s="79" t="str">
        <f t="shared" si="427"/>
        <v/>
      </c>
      <c r="C1959" s="78" t="str">
        <f t="shared" si="420"/>
        <v/>
      </c>
      <c r="D1959" s="79" t="str">
        <f>IFERROR(IF(J1958&lt;=0,"",IF(C1959="Yes","",B1959-COUNTIF($C$20:C1959,"Yes"))),"")</f>
        <v/>
      </c>
      <c r="E1959" s="81" t="str">
        <f t="shared" si="421"/>
        <v/>
      </c>
      <c r="F1959" s="80" t="str">
        <f t="shared" si="428"/>
        <v/>
      </c>
      <c r="G1959" s="80" t="str">
        <f t="shared" si="422"/>
        <v/>
      </c>
      <c r="H1959" s="80" t="str">
        <f t="shared" si="429"/>
        <v/>
      </c>
      <c r="I1959" s="80" t="str">
        <f t="shared" si="423"/>
        <v/>
      </c>
      <c r="J1959" s="80" t="str">
        <f t="shared" si="430"/>
        <v/>
      </c>
      <c r="AG1959" s="16" t="str">
        <f t="shared" si="431"/>
        <v/>
      </c>
      <c r="AH1959" s="69" t="str">
        <f t="shared" si="424"/>
        <v/>
      </c>
      <c r="AI1959" s="70" t="str">
        <f t="shared" si="425"/>
        <v/>
      </c>
      <c r="AJ1959" s="70" t="str">
        <f t="shared" si="426"/>
        <v/>
      </c>
      <c r="AK1959" s="70" t="str">
        <f t="shared" si="432"/>
        <v/>
      </c>
      <c r="AL1959" s="70" t="str">
        <f t="shared" si="433"/>
        <v/>
      </c>
    </row>
    <row r="1960" spans="2:38" ht="15" thickBot="1" x14ac:dyDescent="0.35">
      <c r="B1960" s="79" t="str">
        <f t="shared" si="427"/>
        <v/>
      </c>
      <c r="C1960" s="78" t="str">
        <f t="shared" si="420"/>
        <v/>
      </c>
      <c r="D1960" s="79" t="str">
        <f>IFERROR(IF(J1959&lt;=0,"",IF(C1960="Yes","",B1960-COUNTIF($C$20:C1960,"Yes"))),"")</f>
        <v/>
      </c>
      <c r="E1960" s="81" t="str">
        <f t="shared" si="421"/>
        <v/>
      </c>
      <c r="F1960" s="80" t="str">
        <f t="shared" si="428"/>
        <v/>
      </c>
      <c r="G1960" s="80" t="str">
        <f t="shared" si="422"/>
        <v/>
      </c>
      <c r="H1960" s="80" t="str">
        <f t="shared" si="429"/>
        <v/>
      </c>
      <c r="I1960" s="80" t="str">
        <f t="shared" si="423"/>
        <v/>
      </c>
      <c r="J1960" s="80" t="str">
        <f t="shared" si="430"/>
        <v/>
      </c>
      <c r="AG1960" s="16" t="str">
        <f t="shared" si="431"/>
        <v/>
      </c>
      <c r="AH1960" s="69" t="str">
        <f t="shared" si="424"/>
        <v/>
      </c>
      <c r="AI1960" s="70" t="str">
        <f t="shared" si="425"/>
        <v/>
      </c>
      <c r="AJ1960" s="70" t="str">
        <f t="shared" si="426"/>
        <v/>
      </c>
      <c r="AK1960" s="70" t="str">
        <f t="shared" si="432"/>
        <v/>
      </c>
      <c r="AL1960" s="70" t="str">
        <f t="shared" si="433"/>
        <v/>
      </c>
    </row>
    <row r="1961" spans="2:38" ht="15" thickBot="1" x14ac:dyDescent="0.35">
      <c r="B1961" s="79" t="str">
        <f t="shared" si="427"/>
        <v/>
      </c>
      <c r="C1961" s="78" t="str">
        <f t="shared" si="420"/>
        <v/>
      </c>
      <c r="D1961" s="79" t="str">
        <f>IFERROR(IF(J1960&lt;=0,"",IF(C1961="Yes","",B1961-COUNTIF($C$20:C1961,"Yes"))),"")</f>
        <v/>
      </c>
      <c r="E1961" s="81" t="str">
        <f t="shared" si="421"/>
        <v/>
      </c>
      <c r="F1961" s="80" t="str">
        <f t="shared" si="428"/>
        <v/>
      </c>
      <c r="G1961" s="80" t="str">
        <f t="shared" si="422"/>
        <v/>
      </c>
      <c r="H1961" s="80" t="str">
        <f t="shared" si="429"/>
        <v/>
      </c>
      <c r="I1961" s="80" t="str">
        <f t="shared" si="423"/>
        <v/>
      </c>
      <c r="J1961" s="80" t="str">
        <f t="shared" si="430"/>
        <v/>
      </c>
      <c r="AG1961" s="16" t="str">
        <f t="shared" si="431"/>
        <v/>
      </c>
      <c r="AH1961" s="69" t="str">
        <f t="shared" si="424"/>
        <v/>
      </c>
      <c r="AI1961" s="70" t="str">
        <f t="shared" si="425"/>
        <v/>
      </c>
      <c r="AJ1961" s="70" t="str">
        <f t="shared" si="426"/>
        <v/>
      </c>
      <c r="AK1961" s="70" t="str">
        <f t="shared" si="432"/>
        <v/>
      </c>
      <c r="AL1961" s="70" t="str">
        <f t="shared" si="433"/>
        <v/>
      </c>
    </row>
    <row r="1962" spans="2:38" ht="15" thickBot="1" x14ac:dyDescent="0.35">
      <c r="B1962" s="79" t="str">
        <f t="shared" si="427"/>
        <v/>
      </c>
      <c r="C1962" s="78" t="str">
        <f t="shared" si="420"/>
        <v/>
      </c>
      <c r="D1962" s="79" t="str">
        <f>IFERROR(IF(J1961&lt;=0,"",IF(C1962="Yes","",B1962-COUNTIF($C$20:C1962,"Yes"))),"")</f>
        <v/>
      </c>
      <c r="E1962" s="81" t="str">
        <f t="shared" si="421"/>
        <v/>
      </c>
      <c r="F1962" s="80" t="str">
        <f t="shared" si="428"/>
        <v/>
      </c>
      <c r="G1962" s="80" t="str">
        <f t="shared" si="422"/>
        <v/>
      </c>
      <c r="H1962" s="80" t="str">
        <f t="shared" si="429"/>
        <v/>
      </c>
      <c r="I1962" s="80" t="str">
        <f t="shared" si="423"/>
        <v/>
      </c>
      <c r="J1962" s="80" t="str">
        <f t="shared" si="430"/>
        <v/>
      </c>
      <c r="AG1962" s="16" t="str">
        <f t="shared" si="431"/>
        <v/>
      </c>
      <c r="AH1962" s="69" t="str">
        <f t="shared" si="424"/>
        <v/>
      </c>
      <c r="AI1962" s="70" t="str">
        <f t="shared" si="425"/>
        <v/>
      </c>
      <c r="AJ1962" s="70" t="str">
        <f t="shared" si="426"/>
        <v/>
      </c>
      <c r="AK1962" s="70" t="str">
        <f t="shared" si="432"/>
        <v/>
      </c>
      <c r="AL1962" s="70" t="str">
        <f t="shared" si="433"/>
        <v/>
      </c>
    </row>
    <row r="1963" spans="2:38" ht="15" thickBot="1" x14ac:dyDescent="0.35">
      <c r="B1963" s="79" t="str">
        <f t="shared" si="427"/>
        <v/>
      </c>
      <c r="C1963" s="78" t="str">
        <f t="shared" si="420"/>
        <v/>
      </c>
      <c r="D1963" s="79" t="str">
        <f>IFERROR(IF(J1962&lt;=0,"",IF(C1963="Yes","",B1963-COUNTIF($C$20:C1963,"Yes"))),"")</f>
        <v/>
      </c>
      <c r="E1963" s="81" t="str">
        <f t="shared" si="421"/>
        <v/>
      </c>
      <c r="F1963" s="80" t="str">
        <f t="shared" si="428"/>
        <v/>
      </c>
      <c r="G1963" s="80" t="str">
        <f t="shared" si="422"/>
        <v/>
      </c>
      <c r="H1963" s="80" t="str">
        <f t="shared" si="429"/>
        <v/>
      </c>
      <c r="I1963" s="80" t="str">
        <f t="shared" si="423"/>
        <v/>
      </c>
      <c r="J1963" s="80" t="str">
        <f t="shared" si="430"/>
        <v/>
      </c>
      <c r="AG1963" s="16" t="str">
        <f t="shared" si="431"/>
        <v/>
      </c>
      <c r="AH1963" s="69" t="str">
        <f t="shared" si="424"/>
        <v/>
      </c>
      <c r="AI1963" s="70" t="str">
        <f t="shared" si="425"/>
        <v/>
      </c>
      <c r="AJ1963" s="70" t="str">
        <f t="shared" si="426"/>
        <v/>
      </c>
      <c r="AK1963" s="70" t="str">
        <f t="shared" si="432"/>
        <v/>
      </c>
      <c r="AL1963" s="70" t="str">
        <f t="shared" si="433"/>
        <v/>
      </c>
    </row>
    <row r="1964" spans="2:38" ht="15" thickBot="1" x14ac:dyDescent="0.35">
      <c r="B1964" s="79" t="str">
        <f t="shared" si="427"/>
        <v/>
      </c>
      <c r="C1964" s="78" t="str">
        <f t="shared" si="420"/>
        <v/>
      </c>
      <c r="D1964" s="79" t="str">
        <f>IFERROR(IF(J1963&lt;=0,"",IF(C1964="Yes","",B1964-COUNTIF($C$20:C1964,"Yes"))),"")</f>
        <v/>
      </c>
      <c r="E1964" s="81" t="str">
        <f t="shared" si="421"/>
        <v/>
      </c>
      <c r="F1964" s="80" t="str">
        <f t="shared" si="428"/>
        <v/>
      </c>
      <c r="G1964" s="80" t="str">
        <f t="shared" si="422"/>
        <v/>
      </c>
      <c r="H1964" s="80" t="str">
        <f t="shared" si="429"/>
        <v/>
      </c>
      <c r="I1964" s="80" t="str">
        <f t="shared" si="423"/>
        <v/>
      </c>
      <c r="J1964" s="80" t="str">
        <f t="shared" si="430"/>
        <v/>
      </c>
      <c r="AG1964" s="16" t="str">
        <f t="shared" si="431"/>
        <v/>
      </c>
      <c r="AH1964" s="69" t="str">
        <f t="shared" si="424"/>
        <v/>
      </c>
      <c r="AI1964" s="70" t="str">
        <f t="shared" si="425"/>
        <v/>
      </c>
      <c r="AJ1964" s="70" t="str">
        <f t="shared" si="426"/>
        <v/>
      </c>
      <c r="AK1964" s="70" t="str">
        <f t="shared" si="432"/>
        <v/>
      </c>
      <c r="AL1964" s="70" t="str">
        <f t="shared" si="433"/>
        <v/>
      </c>
    </row>
    <row r="1965" spans="2:38" ht="15" thickBot="1" x14ac:dyDescent="0.35">
      <c r="B1965" s="79" t="str">
        <f t="shared" si="427"/>
        <v/>
      </c>
      <c r="C1965" s="78" t="str">
        <f t="shared" si="420"/>
        <v/>
      </c>
      <c r="D1965" s="79" t="str">
        <f>IFERROR(IF(J1964&lt;=0,"",IF(C1965="Yes","",B1965-COUNTIF($C$20:C1965,"Yes"))),"")</f>
        <v/>
      </c>
      <c r="E1965" s="81" t="str">
        <f t="shared" si="421"/>
        <v/>
      </c>
      <c r="F1965" s="80" t="str">
        <f t="shared" si="428"/>
        <v/>
      </c>
      <c r="G1965" s="80" t="str">
        <f t="shared" si="422"/>
        <v/>
      </c>
      <c r="H1965" s="80" t="str">
        <f t="shared" si="429"/>
        <v/>
      </c>
      <c r="I1965" s="80" t="str">
        <f t="shared" si="423"/>
        <v/>
      </c>
      <c r="J1965" s="80" t="str">
        <f t="shared" si="430"/>
        <v/>
      </c>
      <c r="AG1965" s="16" t="str">
        <f t="shared" si="431"/>
        <v/>
      </c>
      <c r="AH1965" s="69" t="str">
        <f t="shared" si="424"/>
        <v/>
      </c>
      <c r="AI1965" s="70" t="str">
        <f t="shared" si="425"/>
        <v/>
      </c>
      <c r="AJ1965" s="70" t="str">
        <f t="shared" si="426"/>
        <v/>
      </c>
      <c r="AK1965" s="70" t="str">
        <f t="shared" si="432"/>
        <v/>
      </c>
      <c r="AL1965" s="70" t="str">
        <f t="shared" si="433"/>
        <v/>
      </c>
    </row>
    <row r="1966" spans="2:38" ht="15" thickBot="1" x14ac:dyDescent="0.35">
      <c r="B1966" s="79" t="str">
        <f t="shared" si="427"/>
        <v/>
      </c>
      <c r="C1966" s="78" t="str">
        <f t="shared" si="420"/>
        <v/>
      </c>
      <c r="D1966" s="79" t="str">
        <f>IFERROR(IF(J1965&lt;=0,"",IF(C1966="Yes","",B1966-COUNTIF($C$20:C1966,"Yes"))),"")</f>
        <v/>
      </c>
      <c r="E1966" s="81" t="str">
        <f t="shared" si="421"/>
        <v/>
      </c>
      <c r="F1966" s="80" t="str">
        <f t="shared" si="428"/>
        <v/>
      </c>
      <c r="G1966" s="80" t="str">
        <f t="shared" si="422"/>
        <v/>
      </c>
      <c r="H1966" s="80" t="str">
        <f t="shared" si="429"/>
        <v/>
      </c>
      <c r="I1966" s="80" t="str">
        <f t="shared" si="423"/>
        <v/>
      </c>
      <c r="J1966" s="80" t="str">
        <f t="shared" si="430"/>
        <v/>
      </c>
      <c r="AG1966" s="16" t="str">
        <f t="shared" si="431"/>
        <v/>
      </c>
      <c r="AH1966" s="69" t="str">
        <f t="shared" si="424"/>
        <v/>
      </c>
      <c r="AI1966" s="70" t="str">
        <f t="shared" si="425"/>
        <v/>
      </c>
      <c r="AJ1966" s="70" t="str">
        <f t="shared" si="426"/>
        <v/>
      </c>
      <c r="AK1966" s="70" t="str">
        <f t="shared" si="432"/>
        <v/>
      </c>
      <c r="AL1966" s="70" t="str">
        <f t="shared" si="433"/>
        <v/>
      </c>
    </row>
    <row r="1967" spans="2:38" ht="15" thickBot="1" x14ac:dyDescent="0.35">
      <c r="B1967" s="79" t="str">
        <f t="shared" si="427"/>
        <v/>
      </c>
      <c r="C1967" s="78" t="str">
        <f t="shared" si="420"/>
        <v/>
      </c>
      <c r="D1967" s="79" t="str">
        <f>IFERROR(IF(J1966&lt;=0,"",IF(C1967="Yes","",B1967-COUNTIF($C$20:C1967,"Yes"))),"")</f>
        <v/>
      </c>
      <c r="E1967" s="81" t="str">
        <f t="shared" si="421"/>
        <v/>
      </c>
      <c r="F1967" s="80" t="str">
        <f t="shared" si="428"/>
        <v/>
      </c>
      <c r="G1967" s="80" t="str">
        <f t="shared" si="422"/>
        <v/>
      </c>
      <c r="H1967" s="80" t="str">
        <f t="shared" si="429"/>
        <v/>
      </c>
      <c r="I1967" s="80" t="str">
        <f t="shared" si="423"/>
        <v/>
      </c>
      <c r="J1967" s="80" t="str">
        <f t="shared" si="430"/>
        <v/>
      </c>
      <c r="AG1967" s="16" t="str">
        <f t="shared" si="431"/>
        <v/>
      </c>
      <c r="AH1967" s="69" t="str">
        <f t="shared" si="424"/>
        <v/>
      </c>
      <c r="AI1967" s="70" t="str">
        <f t="shared" si="425"/>
        <v/>
      </c>
      <c r="AJ1967" s="70" t="str">
        <f t="shared" si="426"/>
        <v/>
      </c>
      <c r="AK1967" s="70" t="str">
        <f t="shared" si="432"/>
        <v/>
      </c>
      <c r="AL1967" s="70" t="str">
        <f t="shared" si="433"/>
        <v/>
      </c>
    </row>
    <row r="1968" spans="2:38" ht="15" thickBot="1" x14ac:dyDescent="0.35">
      <c r="B1968" s="79" t="str">
        <f t="shared" si="427"/>
        <v/>
      </c>
      <c r="C1968" s="78" t="str">
        <f t="shared" si="420"/>
        <v/>
      </c>
      <c r="D1968" s="79" t="str">
        <f>IFERROR(IF(J1967&lt;=0,"",IF(C1968="Yes","",B1968-COUNTIF($C$20:C1968,"Yes"))),"")</f>
        <v/>
      </c>
      <c r="E1968" s="81" t="str">
        <f t="shared" si="421"/>
        <v/>
      </c>
      <c r="F1968" s="80" t="str">
        <f t="shared" si="428"/>
        <v/>
      </c>
      <c r="G1968" s="80" t="str">
        <f t="shared" si="422"/>
        <v/>
      </c>
      <c r="H1968" s="80" t="str">
        <f t="shared" si="429"/>
        <v/>
      </c>
      <c r="I1968" s="80" t="str">
        <f t="shared" si="423"/>
        <v/>
      </c>
      <c r="J1968" s="80" t="str">
        <f t="shared" si="430"/>
        <v/>
      </c>
      <c r="AG1968" s="16" t="str">
        <f t="shared" si="431"/>
        <v/>
      </c>
      <c r="AH1968" s="69" t="str">
        <f t="shared" si="424"/>
        <v/>
      </c>
      <c r="AI1968" s="70" t="str">
        <f t="shared" si="425"/>
        <v/>
      </c>
      <c r="AJ1968" s="70" t="str">
        <f t="shared" si="426"/>
        <v/>
      </c>
      <c r="AK1968" s="70" t="str">
        <f t="shared" si="432"/>
        <v/>
      </c>
      <c r="AL1968" s="70" t="str">
        <f t="shared" si="433"/>
        <v/>
      </c>
    </row>
    <row r="1969" spans="2:38" ht="15" thickBot="1" x14ac:dyDescent="0.35">
      <c r="B1969" s="79" t="str">
        <f t="shared" si="427"/>
        <v/>
      </c>
      <c r="C1969" s="78" t="str">
        <f t="shared" si="420"/>
        <v/>
      </c>
      <c r="D1969" s="79" t="str">
        <f>IFERROR(IF(J1968&lt;=0,"",IF(C1969="Yes","",B1969-COUNTIF($C$20:C1969,"Yes"))),"")</f>
        <v/>
      </c>
      <c r="E1969" s="81" t="str">
        <f t="shared" si="421"/>
        <v/>
      </c>
      <c r="F1969" s="80" t="str">
        <f t="shared" si="428"/>
        <v/>
      </c>
      <c r="G1969" s="80" t="str">
        <f t="shared" si="422"/>
        <v/>
      </c>
      <c r="H1969" s="80" t="str">
        <f t="shared" si="429"/>
        <v/>
      </c>
      <c r="I1969" s="80" t="str">
        <f t="shared" si="423"/>
        <v/>
      </c>
      <c r="J1969" s="80" t="str">
        <f t="shared" si="430"/>
        <v/>
      </c>
      <c r="AG1969" s="16" t="str">
        <f t="shared" si="431"/>
        <v/>
      </c>
      <c r="AH1969" s="69" t="str">
        <f t="shared" si="424"/>
        <v/>
      </c>
      <c r="AI1969" s="70" t="str">
        <f t="shared" si="425"/>
        <v/>
      </c>
      <c r="AJ1969" s="70" t="str">
        <f t="shared" si="426"/>
        <v/>
      </c>
      <c r="AK1969" s="70" t="str">
        <f t="shared" si="432"/>
        <v/>
      </c>
      <c r="AL1969" s="70" t="str">
        <f t="shared" si="433"/>
        <v/>
      </c>
    </row>
    <row r="1970" spans="2:38" ht="15" thickBot="1" x14ac:dyDescent="0.35">
      <c r="B1970" s="79" t="str">
        <f t="shared" si="427"/>
        <v/>
      </c>
      <c r="C1970" s="78" t="str">
        <f t="shared" si="420"/>
        <v/>
      </c>
      <c r="D1970" s="79" t="str">
        <f>IFERROR(IF(J1969&lt;=0,"",IF(C1970="Yes","",B1970-COUNTIF($C$20:C1970,"Yes"))),"")</f>
        <v/>
      </c>
      <c r="E1970" s="81" t="str">
        <f t="shared" si="421"/>
        <v/>
      </c>
      <c r="F1970" s="80" t="str">
        <f t="shared" si="428"/>
        <v/>
      </c>
      <c r="G1970" s="80" t="str">
        <f t="shared" si="422"/>
        <v/>
      </c>
      <c r="H1970" s="80" t="str">
        <f t="shared" si="429"/>
        <v/>
      </c>
      <c r="I1970" s="80" t="str">
        <f t="shared" si="423"/>
        <v/>
      </c>
      <c r="J1970" s="80" t="str">
        <f t="shared" si="430"/>
        <v/>
      </c>
      <c r="AG1970" s="16" t="str">
        <f t="shared" si="431"/>
        <v/>
      </c>
      <c r="AH1970" s="69" t="str">
        <f t="shared" si="424"/>
        <v/>
      </c>
      <c r="AI1970" s="70" t="str">
        <f t="shared" si="425"/>
        <v/>
      </c>
      <c r="AJ1970" s="70" t="str">
        <f t="shared" si="426"/>
        <v/>
      </c>
      <c r="AK1970" s="70" t="str">
        <f t="shared" si="432"/>
        <v/>
      </c>
      <c r="AL1970" s="70" t="str">
        <f t="shared" si="433"/>
        <v/>
      </c>
    </row>
    <row r="1971" spans="2:38" ht="15" thickBot="1" x14ac:dyDescent="0.35">
      <c r="B1971" s="79" t="str">
        <f t="shared" si="427"/>
        <v/>
      </c>
      <c r="C1971" s="78" t="str">
        <f t="shared" si="420"/>
        <v/>
      </c>
      <c r="D1971" s="79" t="str">
        <f>IFERROR(IF(J1970&lt;=0,"",IF(C1971="Yes","",B1971-COUNTIF($C$20:C1971,"Yes"))),"")</f>
        <v/>
      </c>
      <c r="E1971" s="81" t="str">
        <f t="shared" si="421"/>
        <v/>
      </c>
      <c r="F1971" s="80" t="str">
        <f t="shared" si="428"/>
        <v/>
      </c>
      <c r="G1971" s="80" t="str">
        <f t="shared" si="422"/>
        <v/>
      </c>
      <c r="H1971" s="80" t="str">
        <f t="shared" si="429"/>
        <v/>
      </c>
      <c r="I1971" s="80" t="str">
        <f t="shared" si="423"/>
        <v/>
      </c>
      <c r="J1971" s="80" t="str">
        <f t="shared" si="430"/>
        <v/>
      </c>
      <c r="AG1971" s="16" t="str">
        <f t="shared" si="431"/>
        <v/>
      </c>
      <c r="AH1971" s="69" t="str">
        <f t="shared" si="424"/>
        <v/>
      </c>
      <c r="AI1971" s="70" t="str">
        <f t="shared" si="425"/>
        <v/>
      </c>
      <c r="AJ1971" s="70" t="str">
        <f t="shared" si="426"/>
        <v/>
      </c>
      <c r="AK1971" s="70" t="str">
        <f t="shared" si="432"/>
        <v/>
      </c>
      <c r="AL1971" s="70" t="str">
        <f t="shared" si="433"/>
        <v/>
      </c>
    </row>
    <row r="1972" spans="2:38" ht="15" thickBot="1" x14ac:dyDescent="0.35">
      <c r="B1972" s="79" t="str">
        <f t="shared" si="427"/>
        <v/>
      </c>
      <c r="C1972" s="78" t="str">
        <f t="shared" si="420"/>
        <v/>
      </c>
      <c r="D1972" s="79" t="str">
        <f>IFERROR(IF(J1971&lt;=0,"",IF(C1972="Yes","",B1972-COUNTIF($C$20:C1972,"Yes"))),"")</f>
        <v/>
      </c>
      <c r="E1972" s="81" t="str">
        <f t="shared" si="421"/>
        <v/>
      </c>
      <c r="F1972" s="80" t="str">
        <f t="shared" si="428"/>
        <v/>
      </c>
      <c r="G1972" s="80" t="str">
        <f t="shared" si="422"/>
        <v/>
      </c>
      <c r="H1972" s="80" t="str">
        <f t="shared" si="429"/>
        <v/>
      </c>
      <c r="I1972" s="80" t="str">
        <f t="shared" si="423"/>
        <v/>
      </c>
      <c r="J1972" s="80" t="str">
        <f t="shared" si="430"/>
        <v/>
      </c>
      <c r="AG1972" s="16" t="str">
        <f t="shared" si="431"/>
        <v/>
      </c>
      <c r="AH1972" s="69" t="str">
        <f t="shared" si="424"/>
        <v/>
      </c>
      <c r="AI1972" s="70" t="str">
        <f t="shared" si="425"/>
        <v/>
      </c>
      <c r="AJ1972" s="70" t="str">
        <f t="shared" si="426"/>
        <v/>
      </c>
      <c r="AK1972" s="70" t="str">
        <f t="shared" si="432"/>
        <v/>
      </c>
      <c r="AL1972" s="70" t="str">
        <f t="shared" si="433"/>
        <v/>
      </c>
    </row>
    <row r="1973" spans="2:38" ht="15" thickBot="1" x14ac:dyDescent="0.35">
      <c r="B1973" s="79" t="str">
        <f t="shared" si="427"/>
        <v/>
      </c>
      <c r="C1973" s="78" t="str">
        <f t="shared" si="420"/>
        <v/>
      </c>
      <c r="D1973" s="79" t="str">
        <f>IFERROR(IF(J1972&lt;=0,"",IF(C1973="Yes","",B1973-COUNTIF($C$20:C1973,"Yes"))),"")</f>
        <v/>
      </c>
      <c r="E1973" s="81" t="str">
        <f t="shared" si="421"/>
        <v/>
      </c>
      <c r="F1973" s="80" t="str">
        <f t="shared" si="428"/>
        <v/>
      </c>
      <c r="G1973" s="80" t="str">
        <f t="shared" si="422"/>
        <v/>
      </c>
      <c r="H1973" s="80" t="str">
        <f t="shared" si="429"/>
        <v/>
      </c>
      <c r="I1973" s="80" t="str">
        <f t="shared" si="423"/>
        <v/>
      </c>
      <c r="J1973" s="80" t="str">
        <f t="shared" si="430"/>
        <v/>
      </c>
      <c r="AG1973" s="16" t="str">
        <f t="shared" si="431"/>
        <v/>
      </c>
      <c r="AH1973" s="69" t="str">
        <f t="shared" si="424"/>
        <v/>
      </c>
      <c r="AI1973" s="70" t="str">
        <f t="shared" si="425"/>
        <v/>
      </c>
      <c r="AJ1973" s="70" t="str">
        <f t="shared" si="426"/>
        <v/>
      </c>
      <c r="AK1973" s="70" t="str">
        <f t="shared" si="432"/>
        <v/>
      </c>
      <c r="AL1973" s="70" t="str">
        <f t="shared" si="433"/>
        <v/>
      </c>
    </row>
    <row r="1974" spans="2:38" ht="15" thickBot="1" x14ac:dyDescent="0.35">
      <c r="B1974" s="79" t="str">
        <f t="shared" si="427"/>
        <v/>
      </c>
      <c r="C1974" s="78" t="str">
        <f t="shared" si="420"/>
        <v/>
      </c>
      <c r="D1974" s="79" t="str">
        <f>IFERROR(IF(J1973&lt;=0,"",IF(C1974="Yes","",B1974-COUNTIF($C$20:C1974,"Yes"))),"")</f>
        <v/>
      </c>
      <c r="E1974" s="81" t="str">
        <f t="shared" si="421"/>
        <v/>
      </c>
      <c r="F1974" s="80" t="str">
        <f t="shared" si="428"/>
        <v/>
      </c>
      <c r="G1974" s="80" t="str">
        <f t="shared" si="422"/>
        <v/>
      </c>
      <c r="H1974" s="80" t="str">
        <f t="shared" si="429"/>
        <v/>
      </c>
      <c r="I1974" s="80" t="str">
        <f t="shared" si="423"/>
        <v/>
      </c>
      <c r="J1974" s="80" t="str">
        <f t="shared" si="430"/>
        <v/>
      </c>
      <c r="AG1974" s="16" t="str">
        <f t="shared" si="431"/>
        <v/>
      </c>
      <c r="AH1974" s="69" t="str">
        <f t="shared" si="424"/>
        <v/>
      </c>
      <c r="AI1974" s="70" t="str">
        <f t="shared" si="425"/>
        <v/>
      </c>
      <c r="AJ1974" s="70" t="str">
        <f t="shared" si="426"/>
        <v/>
      </c>
      <c r="AK1974" s="70" t="str">
        <f t="shared" si="432"/>
        <v/>
      </c>
      <c r="AL1974" s="70" t="str">
        <f t="shared" si="433"/>
        <v/>
      </c>
    </row>
    <row r="1975" spans="2:38" ht="15" thickBot="1" x14ac:dyDescent="0.35">
      <c r="B1975" s="79" t="str">
        <f t="shared" si="427"/>
        <v/>
      </c>
      <c r="C1975" s="78" t="str">
        <f t="shared" si="420"/>
        <v/>
      </c>
      <c r="D1975" s="79" t="str">
        <f>IFERROR(IF(J1974&lt;=0,"",IF(C1975="Yes","",B1975-COUNTIF($C$20:C1975,"Yes"))),"")</f>
        <v/>
      </c>
      <c r="E1975" s="81" t="str">
        <f t="shared" si="421"/>
        <v/>
      </c>
      <c r="F1975" s="80" t="str">
        <f t="shared" si="428"/>
        <v/>
      </c>
      <c r="G1975" s="80" t="str">
        <f t="shared" si="422"/>
        <v/>
      </c>
      <c r="H1975" s="80" t="str">
        <f t="shared" si="429"/>
        <v/>
      </c>
      <c r="I1975" s="80" t="str">
        <f t="shared" si="423"/>
        <v/>
      </c>
      <c r="J1975" s="80" t="str">
        <f t="shared" si="430"/>
        <v/>
      </c>
      <c r="AG1975" s="16" t="str">
        <f t="shared" si="431"/>
        <v/>
      </c>
      <c r="AH1975" s="69" t="str">
        <f t="shared" si="424"/>
        <v/>
      </c>
      <c r="AI1975" s="70" t="str">
        <f t="shared" si="425"/>
        <v/>
      </c>
      <c r="AJ1975" s="70" t="str">
        <f t="shared" si="426"/>
        <v/>
      </c>
      <c r="AK1975" s="70" t="str">
        <f t="shared" si="432"/>
        <v/>
      </c>
      <c r="AL1975" s="70" t="str">
        <f t="shared" si="433"/>
        <v/>
      </c>
    </row>
    <row r="1976" spans="2:38" ht="15" thickBot="1" x14ac:dyDescent="0.35">
      <c r="B1976" s="79" t="str">
        <f t="shared" si="427"/>
        <v/>
      </c>
      <c r="C1976" s="78" t="str">
        <f t="shared" si="420"/>
        <v/>
      </c>
      <c r="D1976" s="79" t="str">
        <f>IFERROR(IF(J1975&lt;=0,"",IF(C1976="Yes","",B1976-COUNTIF($C$20:C1976,"Yes"))),"")</f>
        <v/>
      </c>
      <c r="E1976" s="81" t="str">
        <f t="shared" si="421"/>
        <v/>
      </c>
      <c r="F1976" s="80" t="str">
        <f t="shared" si="428"/>
        <v/>
      </c>
      <c r="G1976" s="80" t="str">
        <f t="shared" si="422"/>
        <v/>
      </c>
      <c r="H1976" s="80" t="str">
        <f t="shared" si="429"/>
        <v/>
      </c>
      <c r="I1976" s="80" t="str">
        <f t="shared" si="423"/>
        <v/>
      </c>
      <c r="J1976" s="80" t="str">
        <f t="shared" si="430"/>
        <v/>
      </c>
      <c r="AG1976" s="16" t="str">
        <f t="shared" si="431"/>
        <v/>
      </c>
      <c r="AH1976" s="69" t="str">
        <f t="shared" si="424"/>
        <v/>
      </c>
      <c r="AI1976" s="70" t="str">
        <f t="shared" si="425"/>
        <v/>
      </c>
      <c r="AJ1976" s="70" t="str">
        <f t="shared" si="426"/>
        <v/>
      </c>
      <c r="AK1976" s="70" t="str">
        <f t="shared" si="432"/>
        <v/>
      </c>
      <c r="AL1976" s="70" t="str">
        <f t="shared" si="433"/>
        <v/>
      </c>
    </row>
    <row r="1977" spans="2:38" ht="15" thickBot="1" x14ac:dyDescent="0.35">
      <c r="B1977" s="79" t="str">
        <f t="shared" si="427"/>
        <v/>
      </c>
      <c r="C1977" s="78" t="str">
        <f t="shared" si="420"/>
        <v/>
      </c>
      <c r="D1977" s="79" t="str">
        <f>IFERROR(IF(J1976&lt;=0,"",IF(C1977="Yes","",B1977-COUNTIF($C$20:C1977,"Yes"))),"")</f>
        <v/>
      </c>
      <c r="E1977" s="81" t="str">
        <f t="shared" si="421"/>
        <v/>
      </c>
      <c r="F1977" s="80" t="str">
        <f t="shared" si="428"/>
        <v/>
      </c>
      <c r="G1977" s="80" t="str">
        <f t="shared" si="422"/>
        <v/>
      </c>
      <c r="H1977" s="80" t="str">
        <f t="shared" si="429"/>
        <v/>
      </c>
      <c r="I1977" s="80" t="str">
        <f t="shared" si="423"/>
        <v/>
      </c>
      <c r="J1977" s="80" t="str">
        <f t="shared" si="430"/>
        <v/>
      </c>
      <c r="AG1977" s="16" t="str">
        <f t="shared" si="431"/>
        <v/>
      </c>
      <c r="AH1977" s="69" t="str">
        <f t="shared" si="424"/>
        <v/>
      </c>
      <c r="AI1977" s="70" t="str">
        <f t="shared" si="425"/>
        <v/>
      </c>
      <c r="AJ1977" s="70" t="str">
        <f t="shared" si="426"/>
        <v/>
      </c>
      <c r="AK1977" s="70" t="str">
        <f t="shared" si="432"/>
        <v/>
      </c>
      <c r="AL1977" s="70" t="str">
        <f t="shared" si="433"/>
        <v/>
      </c>
    </row>
    <row r="1978" spans="2:38" ht="15" thickBot="1" x14ac:dyDescent="0.35">
      <c r="B1978" s="79" t="str">
        <f t="shared" si="427"/>
        <v/>
      </c>
      <c r="C1978" s="78" t="str">
        <f t="shared" si="420"/>
        <v/>
      </c>
      <c r="D1978" s="79" t="str">
        <f>IFERROR(IF(J1977&lt;=0,"",IF(C1978="Yes","",B1978-COUNTIF($C$20:C1978,"Yes"))),"")</f>
        <v/>
      </c>
      <c r="E1978" s="81" t="str">
        <f t="shared" si="421"/>
        <v/>
      </c>
      <c r="F1978" s="80" t="str">
        <f t="shared" si="428"/>
        <v/>
      </c>
      <c r="G1978" s="80" t="str">
        <f t="shared" si="422"/>
        <v/>
      </c>
      <c r="H1978" s="80" t="str">
        <f t="shared" si="429"/>
        <v/>
      </c>
      <c r="I1978" s="80" t="str">
        <f t="shared" si="423"/>
        <v/>
      </c>
      <c r="J1978" s="80" t="str">
        <f t="shared" si="430"/>
        <v/>
      </c>
      <c r="AG1978" s="16" t="str">
        <f t="shared" si="431"/>
        <v/>
      </c>
      <c r="AH1978" s="69" t="str">
        <f t="shared" si="424"/>
        <v/>
      </c>
      <c r="AI1978" s="70" t="str">
        <f t="shared" si="425"/>
        <v/>
      </c>
      <c r="AJ1978" s="70" t="str">
        <f t="shared" si="426"/>
        <v/>
      </c>
      <c r="AK1978" s="70" t="str">
        <f t="shared" si="432"/>
        <v/>
      </c>
      <c r="AL1978" s="70" t="str">
        <f t="shared" si="433"/>
        <v/>
      </c>
    </row>
    <row r="1979" spans="2:38" ht="15" thickBot="1" x14ac:dyDescent="0.35">
      <c r="B1979" s="79" t="str">
        <f t="shared" si="427"/>
        <v/>
      </c>
      <c r="C1979" s="78" t="str">
        <f t="shared" si="420"/>
        <v/>
      </c>
      <c r="D1979" s="79" t="str">
        <f>IFERROR(IF(J1978&lt;=0,"",IF(C1979="Yes","",B1979-COUNTIF($C$20:C1979,"Yes"))),"")</f>
        <v/>
      </c>
      <c r="E1979" s="81" t="str">
        <f t="shared" si="421"/>
        <v/>
      </c>
      <c r="F1979" s="80" t="str">
        <f t="shared" si="428"/>
        <v/>
      </c>
      <c r="G1979" s="80" t="str">
        <f t="shared" si="422"/>
        <v/>
      </c>
      <c r="H1979" s="80" t="str">
        <f t="shared" si="429"/>
        <v/>
      </c>
      <c r="I1979" s="80" t="str">
        <f t="shared" si="423"/>
        <v/>
      </c>
      <c r="J1979" s="80" t="str">
        <f t="shared" si="430"/>
        <v/>
      </c>
      <c r="AG1979" s="16" t="str">
        <f t="shared" si="431"/>
        <v/>
      </c>
      <c r="AH1979" s="69" t="str">
        <f t="shared" si="424"/>
        <v/>
      </c>
      <c r="AI1979" s="70" t="str">
        <f t="shared" si="425"/>
        <v/>
      </c>
      <c r="AJ1979" s="70" t="str">
        <f t="shared" si="426"/>
        <v/>
      </c>
      <c r="AK1979" s="70" t="str">
        <f t="shared" si="432"/>
        <v/>
      </c>
      <c r="AL1979" s="70" t="str">
        <f t="shared" si="433"/>
        <v/>
      </c>
    </row>
    <row r="1980" spans="2:38" ht="15" thickBot="1" x14ac:dyDescent="0.35">
      <c r="B1980" s="79" t="str">
        <f t="shared" si="427"/>
        <v/>
      </c>
      <c r="C1980" s="78" t="str">
        <f t="shared" si="420"/>
        <v/>
      </c>
      <c r="D1980" s="79" t="str">
        <f>IFERROR(IF(J1979&lt;=0,"",IF(C1980="Yes","",B1980-COUNTIF($C$20:C1980,"Yes"))),"")</f>
        <v/>
      </c>
      <c r="E1980" s="81" t="str">
        <f t="shared" si="421"/>
        <v/>
      </c>
      <c r="F1980" s="80" t="str">
        <f t="shared" si="428"/>
        <v/>
      </c>
      <c r="G1980" s="80" t="str">
        <f t="shared" si="422"/>
        <v/>
      </c>
      <c r="H1980" s="80" t="str">
        <f t="shared" si="429"/>
        <v/>
      </c>
      <c r="I1980" s="80" t="str">
        <f t="shared" si="423"/>
        <v/>
      </c>
      <c r="J1980" s="80" t="str">
        <f t="shared" si="430"/>
        <v/>
      </c>
      <c r="AG1980" s="16" t="str">
        <f t="shared" si="431"/>
        <v/>
      </c>
      <c r="AH1980" s="69" t="str">
        <f t="shared" si="424"/>
        <v/>
      </c>
      <c r="AI1980" s="70" t="str">
        <f t="shared" si="425"/>
        <v/>
      </c>
      <c r="AJ1980" s="70" t="str">
        <f t="shared" si="426"/>
        <v/>
      </c>
      <c r="AK1980" s="70" t="str">
        <f t="shared" si="432"/>
        <v/>
      </c>
      <c r="AL1980" s="70" t="str">
        <f t="shared" si="433"/>
        <v/>
      </c>
    </row>
    <row r="1981" spans="2:38" ht="15" thickBot="1" x14ac:dyDescent="0.35">
      <c r="B1981" s="79" t="str">
        <f t="shared" si="427"/>
        <v/>
      </c>
      <c r="C1981" s="78" t="str">
        <f t="shared" si="420"/>
        <v/>
      </c>
      <c r="D1981" s="79" t="str">
        <f>IFERROR(IF(J1980&lt;=0,"",IF(C1981="Yes","",B1981-COUNTIF($C$20:C1981,"Yes"))),"")</f>
        <v/>
      </c>
      <c r="E1981" s="81" t="str">
        <f t="shared" si="421"/>
        <v/>
      </c>
      <c r="F1981" s="80" t="str">
        <f t="shared" si="428"/>
        <v/>
      </c>
      <c r="G1981" s="80" t="str">
        <f t="shared" si="422"/>
        <v/>
      </c>
      <c r="H1981" s="80" t="str">
        <f t="shared" si="429"/>
        <v/>
      </c>
      <c r="I1981" s="80" t="str">
        <f t="shared" si="423"/>
        <v/>
      </c>
      <c r="J1981" s="80" t="str">
        <f t="shared" si="430"/>
        <v/>
      </c>
      <c r="AG1981" s="16" t="str">
        <f t="shared" si="431"/>
        <v/>
      </c>
      <c r="AH1981" s="69" t="str">
        <f t="shared" si="424"/>
        <v/>
      </c>
      <c r="AI1981" s="70" t="str">
        <f t="shared" si="425"/>
        <v/>
      </c>
      <c r="AJ1981" s="70" t="str">
        <f t="shared" si="426"/>
        <v/>
      </c>
      <c r="AK1981" s="70" t="str">
        <f t="shared" si="432"/>
        <v/>
      </c>
      <c r="AL1981" s="70" t="str">
        <f t="shared" si="433"/>
        <v/>
      </c>
    </row>
    <row r="1982" spans="2:38" ht="15" thickBot="1" x14ac:dyDescent="0.35">
      <c r="B1982" s="79" t="str">
        <f t="shared" si="427"/>
        <v/>
      </c>
      <c r="C1982" s="78" t="str">
        <f t="shared" si="420"/>
        <v/>
      </c>
      <c r="D1982" s="79" t="str">
        <f>IFERROR(IF(J1981&lt;=0,"",IF(C1982="Yes","",B1982-COUNTIF($C$20:C1982,"Yes"))),"")</f>
        <v/>
      </c>
      <c r="E1982" s="81" t="str">
        <f t="shared" si="421"/>
        <v/>
      </c>
      <c r="F1982" s="80" t="str">
        <f t="shared" si="428"/>
        <v/>
      </c>
      <c r="G1982" s="80" t="str">
        <f t="shared" si="422"/>
        <v/>
      </c>
      <c r="H1982" s="80" t="str">
        <f t="shared" si="429"/>
        <v/>
      </c>
      <c r="I1982" s="80" t="str">
        <f t="shared" si="423"/>
        <v/>
      </c>
      <c r="J1982" s="80" t="str">
        <f t="shared" si="430"/>
        <v/>
      </c>
      <c r="AG1982" s="16" t="str">
        <f t="shared" si="431"/>
        <v/>
      </c>
      <c r="AH1982" s="69" t="str">
        <f t="shared" si="424"/>
        <v/>
      </c>
      <c r="AI1982" s="70" t="str">
        <f t="shared" si="425"/>
        <v/>
      </c>
      <c r="AJ1982" s="70" t="str">
        <f t="shared" si="426"/>
        <v/>
      </c>
      <c r="AK1982" s="70" t="str">
        <f t="shared" si="432"/>
        <v/>
      </c>
      <c r="AL1982" s="70" t="str">
        <f t="shared" si="433"/>
        <v/>
      </c>
    </row>
    <row r="1983" spans="2:38" ht="15" thickBot="1" x14ac:dyDescent="0.35">
      <c r="B1983" s="79" t="str">
        <f t="shared" si="427"/>
        <v/>
      </c>
      <c r="C1983" s="78" t="str">
        <f t="shared" si="420"/>
        <v/>
      </c>
      <c r="D1983" s="79" t="str">
        <f>IFERROR(IF(J1982&lt;=0,"",IF(C1983="Yes","",B1983-COUNTIF($C$20:C1983,"Yes"))),"")</f>
        <v/>
      </c>
      <c r="E1983" s="81" t="str">
        <f t="shared" si="421"/>
        <v/>
      </c>
      <c r="F1983" s="80" t="str">
        <f t="shared" si="428"/>
        <v/>
      </c>
      <c r="G1983" s="80" t="str">
        <f t="shared" si="422"/>
        <v/>
      </c>
      <c r="H1983" s="80" t="str">
        <f t="shared" si="429"/>
        <v/>
      </c>
      <c r="I1983" s="80" t="str">
        <f t="shared" si="423"/>
        <v/>
      </c>
      <c r="J1983" s="80" t="str">
        <f t="shared" si="430"/>
        <v/>
      </c>
      <c r="AG1983" s="16" t="str">
        <f t="shared" si="431"/>
        <v/>
      </c>
      <c r="AH1983" s="69" t="str">
        <f t="shared" si="424"/>
        <v/>
      </c>
      <c r="AI1983" s="70" t="str">
        <f t="shared" si="425"/>
        <v/>
      </c>
      <c r="AJ1983" s="70" t="str">
        <f t="shared" si="426"/>
        <v/>
      </c>
      <c r="AK1983" s="70" t="str">
        <f t="shared" si="432"/>
        <v/>
      </c>
      <c r="AL1983" s="70" t="str">
        <f t="shared" si="433"/>
        <v/>
      </c>
    </row>
    <row r="1984" spans="2:38" ht="15" thickBot="1" x14ac:dyDescent="0.35">
      <c r="B1984" s="79" t="str">
        <f t="shared" si="427"/>
        <v/>
      </c>
      <c r="C1984" s="78" t="str">
        <f t="shared" si="420"/>
        <v/>
      </c>
      <c r="D1984" s="79" t="str">
        <f>IFERROR(IF(J1983&lt;=0,"",IF(C1984="Yes","",B1984-COUNTIF($C$20:C1984,"Yes"))),"")</f>
        <v/>
      </c>
      <c r="E1984" s="81" t="str">
        <f t="shared" si="421"/>
        <v/>
      </c>
      <c r="F1984" s="80" t="str">
        <f t="shared" si="428"/>
        <v/>
      </c>
      <c r="G1984" s="80" t="str">
        <f t="shared" si="422"/>
        <v/>
      </c>
      <c r="H1984" s="80" t="str">
        <f t="shared" si="429"/>
        <v/>
      </c>
      <c r="I1984" s="80" t="str">
        <f t="shared" si="423"/>
        <v/>
      </c>
      <c r="J1984" s="80" t="str">
        <f t="shared" si="430"/>
        <v/>
      </c>
      <c r="AG1984" s="16" t="str">
        <f t="shared" si="431"/>
        <v/>
      </c>
      <c r="AH1984" s="69" t="str">
        <f t="shared" si="424"/>
        <v/>
      </c>
      <c r="AI1984" s="70" t="str">
        <f t="shared" si="425"/>
        <v/>
      </c>
      <c r="AJ1984" s="70" t="str">
        <f t="shared" si="426"/>
        <v/>
      </c>
      <c r="AK1984" s="70" t="str">
        <f t="shared" si="432"/>
        <v/>
      </c>
      <c r="AL1984" s="70" t="str">
        <f t="shared" si="433"/>
        <v/>
      </c>
    </row>
    <row r="1985" spans="2:38" ht="15" thickBot="1" x14ac:dyDescent="0.35">
      <c r="B1985" s="79" t="str">
        <f t="shared" si="427"/>
        <v/>
      </c>
      <c r="C1985" s="78" t="str">
        <f t="shared" si="420"/>
        <v/>
      </c>
      <c r="D1985" s="79" t="str">
        <f>IFERROR(IF(J1984&lt;=0,"",IF(C1985="Yes","",B1985-COUNTIF($C$20:C1985,"Yes"))),"")</f>
        <v/>
      </c>
      <c r="E1985" s="81" t="str">
        <f t="shared" si="421"/>
        <v/>
      </c>
      <c r="F1985" s="80" t="str">
        <f t="shared" si="428"/>
        <v/>
      </c>
      <c r="G1985" s="80" t="str">
        <f t="shared" si="422"/>
        <v/>
      </c>
      <c r="H1985" s="80" t="str">
        <f t="shared" si="429"/>
        <v/>
      </c>
      <c r="I1985" s="80" t="str">
        <f t="shared" si="423"/>
        <v/>
      </c>
      <c r="J1985" s="80" t="str">
        <f t="shared" si="430"/>
        <v/>
      </c>
      <c r="AG1985" s="16" t="str">
        <f t="shared" si="431"/>
        <v/>
      </c>
      <c r="AH1985" s="69" t="str">
        <f t="shared" si="424"/>
        <v/>
      </c>
      <c r="AI1985" s="70" t="str">
        <f t="shared" si="425"/>
        <v/>
      </c>
      <c r="AJ1985" s="70" t="str">
        <f t="shared" si="426"/>
        <v/>
      </c>
      <c r="AK1985" s="70" t="str">
        <f t="shared" si="432"/>
        <v/>
      </c>
      <c r="AL1985" s="70" t="str">
        <f t="shared" si="433"/>
        <v/>
      </c>
    </row>
    <row r="1986" spans="2:38" ht="15" thickBot="1" x14ac:dyDescent="0.35">
      <c r="B1986" s="79" t="str">
        <f t="shared" si="427"/>
        <v/>
      </c>
      <c r="C1986" s="78" t="str">
        <f t="shared" si="420"/>
        <v/>
      </c>
      <c r="D1986" s="79" t="str">
        <f>IFERROR(IF(J1985&lt;=0,"",IF(C1986="Yes","",B1986-COUNTIF($C$20:C1986,"Yes"))),"")</f>
        <v/>
      </c>
      <c r="E1986" s="81" t="str">
        <f t="shared" si="421"/>
        <v/>
      </c>
      <c r="F1986" s="80" t="str">
        <f t="shared" si="428"/>
        <v/>
      </c>
      <c r="G1986" s="80" t="str">
        <f t="shared" si="422"/>
        <v/>
      </c>
      <c r="H1986" s="80" t="str">
        <f t="shared" si="429"/>
        <v/>
      </c>
      <c r="I1986" s="80" t="str">
        <f t="shared" si="423"/>
        <v/>
      </c>
      <c r="J1986" s="80" t="str">
        <f t="shared" si="430"/>
        <v/>
      </c>
      <c r="AG1986" s="16" t="str">
        <f t="shared" si="431"/>
        <v/>
      </c>
      <c r="AH1986" s="69" t="str">
        <f t="shared" si="424"/>
        <v/>
      </c>
      <c r="AI1986" s="70" t="str">
        <f t="shared" si="425"/>
        <v/>
      </c>
      <c r="AJ1986" s="70" t="str">
        <f t="shared" si="426"/>
        <v/>
      </c>
      <c r="AK1986" s="70" t="str">
        <f t="shared" si="432"/>
        <v/>
      </c>
      <c r="AL1986" s="70" t="str">
        <f t="shared" si="433"/>
        <v/>
      </c>
    </row>
    <row r="1987" spans="2:38" ht="15" thickBot="1" x14ac:dyDescent="0.35">
      <c r="B1987" s="79" t="str">
        <f t="shared" si="427"/>
        <v/>
      </c>
      <c r="C1987" s="78" t="str">
        <f t="shared" si="420"/>
        <v/>
      </c>
      <c r="D1987" s="79" t="str">
        <f>IFERROR(IF(J1986&lt;=0,"",IF(C1987="Yes","",B1987-COUNTIF($C$20:C1987,"Yes"))),"")</f>
        <v/>
      </c>
      <c r="E1987" s="81" t="str">
        <f t="shared" si="421"/>
        <v/>
      </c>
      <c r="F1987" s="80" t="str">
        <f t="shared" si="428"/>
        <v/>
      </c>
      <c r="G1987" s="80" t="str">
        <f t="shared" si="422"/>
        <v/>
      </c>
      <c r="H1987" s="80" t="str">
        <f t="shared" si="429"/>
        <v/>
      </c>
      <c r="I1987" s="80" t="str">
        <f t="shared" si="423"/>
        <v/>
      </c>
      <c r="J1987" s="80" t="str">
        <f t="shared" si="430"/>
        <v/>
      </c>
      <c r="AG1987" s="16" t="str">
        <f t="shared" si="431"/>
        <v/>
      </c>
      <c r="AH1987" s="69" t="str">
        <f t="shared" si="424"/>
        <v/>
      </c>
      <c r="AI1987" s="70" t="str">
        <f t="shared" si="425"/>
        <v/>
      </c>
      <c r="AJ1987" s="70" t="str">
        <f t="shared" si="426"/>
        <v/>
      </c>
      <c r="AK1987" s="70" t="str">
        <f t="shared" si="432"/>
        <v/>
      </c>
      <c r="AL1987" s="70" t="str">
        <f t="shared" si="433"/>
        <v/>
      </c>
    </row>
    <row r="1988" spans="2:38" ht="15" thickBot="1" x14ac:dyDescent="0.35">
      <c r="B1988" s="79" t="str">
        <f t="shared" si="427"/>
        <v/>
      </c>
      <c r="C1988" s="78" t="str">
        <f t="shared" si="420"/>
        <v/>
      </c>
      <c r="D1988" s="79" t="str">
        <f>IFERROR(IF(J1987&lt;=0,"",IF(C1988="Yes","",B1988-COUNTIF($C$20:C1988,"Yes"))),"")</f>
        <v/>
      </c>
      <c r="E1988" s="81" t="str">
        <f t="shared" si="421"/>
        <v/>
      </c>
      <c r="F1988" s="80" t="str">
        <f t="shared" si="428"/>
        <v/>
      </c>
      <c r="G1988" s="80" t="str">
        <f t="shared" si="422"/>
        <v/>
      </c>
      <c r="H1988" s="80" t="str">
        <f t="shared" si="429"/>
        <v/>
      </c>
      <c r="I1988" s="80" t="str">
        <f t="shared" si="423"/>
        <v/>
      </c>
      <c r="J1988" s="80" t="str">
        <f t="shared" si="430"/>
        <v/>
      </c>
      <c r="AG1988" s="16" t="str">
        <f t="shared" si="431"/>
        <v/>
      </c>
      <c r="AH1988" s="69" t="str">
        <f t="shared" si="424"/>
        <v/>
      </c>
      <c r="AI1988" s="70" t="str">
        <f t="shared" si="425"/>
        <v/>
      </c>
      <c r="AJ1988" s="70" t="str">
        <f t="shared" si="426"/>
        <v/>
      </c>
      <c r="AK1988" s="70" t="str">
        <f t="shared" si="432"/>
        <v/>
      </c>
      <c r="AL1988" s="70" t="str">
        <f t="shared" si="433"/>
        <v/>
      </c>
    </row>
    <row r="1989" spans="2:38" ht="15" thickBot="1" x14ac:dyDescent="0.35">
      <c r="B1989" s="79" t="str">
        <f t="shared" si="427"/>
        <v/>
      </c>
      <c r="C1989" s="78" t="str">
        <f t="shared" si="420"/>
        <v/>
      </c>
      <c r="D1989" s="79" t="str">
        <f>IFERROR(IF(J1988&lt;=0,"",IF(C1989="Yes","",B1989-COUNTIF($C$20:C1989,"Yes"))),"")</f>
        <v/>
      </c>
      <c r="E1989" s="81" t="str">
        <f t="shared" si="421"/>
        <v/>
      </c>
      <c r="F1989" s="80" t="str">
        <f t="shared" si="428"/>
        <v/>
      </c>
      <c r="G1989" s="80" t="str">
        <f t="shared" si="422"/>
        <v/>
      </c>
      <c r="H1989" s="80" t="str">
        <f t="shared" si="429"/>
        <v/>
      </c>
      <c r="I1989" s="80" t="str">
        <f t="shared" si="423"/>
        <v/>
      </c>
      <c r="J1989" s="80" t="str">
        <f t="shared" si="430"/>
        <v/>
      </c>
      <c r="AG1989" s="16" t="str">
        <f t="shared" si="431"/>
        <v/>
      </c>
      <c r="AH1989" s="69" t="str">
        <f t="shared" si="424"/>
        <v/>
      </c>
      <c r="AI1989" s="70" t="str">
        <f t="shared" si="425"/>
        <v/>
      </c>
      <c r="AJ1989" s="70" t="str">
        <f t="shared" si="426"/>
        <v/>
      </c>
      <c r="AK1989" s="70" t="str">
        <f t="shared" si="432"/>
        <v/>
      </c>
      <c r="AL1989" s="70" t="str">
        <f t="shared" si="433"/>
        <v/>
      </c>
    </row>
    <row r="1990" spans="2:38" ht="15" thickBot="1" x14ac:dyDescent="0.35">
      <c r="B1990" s="79" t="str">
        <f t="shared" si="427"/>
        <v/>
      </c>
      <c r="C1990" s="78" t="str">
        <f t="shared" si="420"/>
        <v/>
      </c>
      <c r="D1990" s="79" t="str">
        <f>IFERROR(IF(J1989&lt;=0,"",IF(C1990="Yes","",B1990-COUNTIF($C$20:C1990,"Yes"))),"")</f>
        <v/>
      </c>
      <c r="E1990" s="81" t="str">
        <f t="shared" si="421"/>
        <v/>
      </c>
      <c r="F1990" s="80" t="str">
        <f t="shared" si="428"/>
        <v/>
      </c>
      <c r="G1990" s="80" t="str">
        <f t="shared" si="422"/>
        <v/>
      </c>
      <c r="H1990" s="80" t="str">
        <f t="shared" si="429"/>
        <v/>
      </c>
      <c r="I1990" s="80" t="str">
        <f t="shared" si="423"/>
        <v/>
      </c>
      <c r="J1990" s="80" t="str">
        <f t="shared" si="430"/>
        <v/>
      </c>
      <c r="AG1990" s="16" t="str">
        <f t="shared" si="431"/>
        <v/>
      </c>
      <c r="AH1990" s="69" t="str">
        <f t="shared" si="424"/>
        <v/>
      </c>
      <c r="AI1990" s="70" t="str">
        <f t="shared" si="425"/>
        <v/>
      </c>
      <c r="AJ1990" s="70" t="str">
        <f t="shared" si="426"/>
        <v/>
      </c>
      <c r="AK1990" s="70" t="str">
        <f t="shared" si="432"/>
        <v/>
      </c>
      <c r="AL1990" s="70" t="str">
        <f t="shared" si="433"/>
        <v/>
      </c>
    </row>
    <row r="1991" spans="2:38" ht="15" thickBot="1" x14ac:dyDescent="0.35">
      <c r="B1991" s="79" t="str">
        <f t="shared" si="427"/>
        <v/>
      </c>
      <c r="C1991" s="78" t="str">
        <f t="shared" si="420"/>
        <v/>
      </c>
      <c r="D1991" s="79" t="str">
        <f>IFERROR(IF(J1990&lt;=0,"",IF(C1991="Yes","",B1991-COUNTIF($C$20:C1991,"Yes"))),"")</f>
        <v/>
      </c>
      <c r="E1991" s="81" t="str">
        <f t="shared" si="421"/>
        <v/>
      </c>
      <c r="F1991" s="80" t="str">
        <f t="shared" si="428"/>
        <v/>
      </c>
      <c r="G1991" s="80" t="str">
        <f t="shared" si="422"/>
        <v/>
      </c>
      <c r="H1991" s="80" t="str">
        <f t="shared" si="429"/>
        <v/>
      </c>
      <c r="I1991" s="80" t="str">
        <f t="shared" si="423"/>
        <v/>
      </c>
      <c r="J1991" s="80" t="str">
        <f t="shared" si="430"/>
        <v/>
      </c>
      <c r="AG1991" s="16" t="str">
        <f t="shared" si="431"/>
        <v/>
      </c>
      <c r="AH1991" s="69" t="str">
        <f t="shared" si="424"/>
        <v/>
      </c>
      <c r="AI1991" s="70" t="str">
        <f t="shared" si="425"/>
        <v/>
      </c>
      <c r="AJ1991" s="70" t="str">
        <f t="shared" si="426"/>
        <v/>
      </c>
      <c r="AK1991" s="70" t="str">
        <f t="shared" si="432"/>
        <v/>
      </c>
      <c r="AL1991" s="70" t="str">
        <f t="shared" si="433"/>
        <v/>
      </c>
    </row>
    <row r="1992" spans="2:38" ht="15" thickBot="1" x14ac:dyDescent="0.35">
      <c r="B1992" s="79" t="str">
        <f t="shared" si="427"/>
        <v/>
      </c>
      <c r="C1992" s="78" t="str">
        <f t="shared" si="420"/>
        <v/>
      </c>
      <c r="D1992" s="79" t="str">
        <f>IFERROR(IF(J1991&lt;=0,"",IF(C1992="Yes","",B1992-COUNTIF($C$20:C1992,"Yes"))),"")</f>
        <v/>
      </c>
      <c r="E1992" s="81" t="str">
        <f t="shared" si="421"/>
        <v/>
      </c>
      <c r="F1992" s="80" t="str">
        <f t="shared" si="428"/>
        <v/>
      </c>
      <c r="G1992" s="80" t="str">
        <f t="shared" si="422"/>
        <v/>
      </c>
      <c r="H1992" s="80" t="str">
        <f t="shared" si="429"/>
        <v/>
      </c>
      <c r="I1992" s="80" t="str">
        <f t="shared" si="423"/>
        <v/>
      </c>
      <c r="J1992" s="80" t="str">
        <f t="shared" si="430"/>
        <v/>
      </c>
      <c r="AG1992" s="16" t="str">
        <f t="shared" si="431"/>
        <v/>
      </c>
      <c r="AH1992" s="69" t="str">
        <f t="shared" si="424"/>
        <v/>
      </c>
      <c r="AI1992" s="70" t="str">
        <f t="shared" si="425"/>
        <v/>
      </c>
      <c r="AJ1992" s="70" t="str">
        <f t="shared" si="426"/>
        <v/>
      </c>
      <c r="AK1992" s="70" t="str">
        <f t="shared" si="432"/>
        <v/>
      </c>
      <c r="AL1992" s="70" t="str">
        <f t="shared" si="433"/>
        <v/>
      </c>
    </row>
    <row r="1993" spans="2:38" ht="15" thickBot="1" x14ac:dyDescent="0.35">
      <c r="B1993" s="79" t="str">
        <f t="shared" si="427"/>
        <v/>
      </c>
      <c r="C1993" s="78" t="str">
        <f t="shared" si="420"/>
        <v/>
      </c>
      <c r="D1993" s="79" t="str">
        <f>IFERROR(IF(J1992&lt;=0,"",IF(C1993="Yes","",B1993-COUNTIF($C$20:C1993,"Yes"))),"")</f>
        <v/>
      </c>
      <c r="E1993" s="81" t="str">
        <f t="shared" si="421"/>
        <v/>
      </c>
      <c r="F1993" s="80" t="str">
        <f t="shared" si="428"/>
        <v/>
      </c>
      <c r="G1993" s="80" t="str">
        <f t="shared" si="422"/>
        <v/>
      </c>
      <c r="H1993" s="80" t="str">
        <f t="shared" si="429"/>
        <v/>
      </c>
      <c r="I1993" s="80" t="str">
        <f t="shared" si="423"/>
        <v/>
      </c>
      <c r="J1993" s="80" t="str">
        <f t="shared" si="430"/>
        <v/>
      </c>
      <c r="AG1993" s="16" t="str">
        <f t="shared" si="431"/>
        <v/>
      </c>
      <c r="AH1993" s="69" t="str">
        <f t="shared" si="424"/>
        <v/>
      </c>
      <c r="AI1993" s="70" t="str">
        <f t="shared" si="425"/>
        <v/>
      </c>
      <c r="AJ1993" s="70" t="str">
        <f t="shared" si="426"/>
        <v/>
      </c>
      <c r="AK1993" s="70" t="str">
        <f t="shared" si="432"/>
        <v/>
      </c>
      <c r="AL1993" s="70" t="str">
        <f t="shared" si="433"/>
        <v/>
      </c>
    </row>
    <row r="1994" spans="2:38" ht="15" thickBot="1" x14ac:dyDescent="0.35">
      <c r="B1994" s="79" t="str">
        <f t="shared" si="427"/>
        <v/>
      </c>
      <c r="C1994" s="78" t="str">
        <f t="shared" si="420"/>
        <v/>
      </c>
      <c r="D1994" s="79" t="str">
        <f>IFERROR(IF(J1993&lt;=0,"",IF(C1994="Yes","",B1994-COUNTIF($C$20:C1994,"Yes"))),"")</f>
        <v/>
      </c>
      <c r="E1994" s="81" t="str">
        <f t="shared" si="421"/>
        <v/>
      </c>
      <c r="F1994" s="80" t="str">
        <f t="shared" si="428"/>
        <v/>
      </c>
      <c r="G1994" s="80" t="str">
        <f t="shared" si="422"/>
        <v/>
      </c>
      <c r="H1994" s="80" t="str">
        <f t="shared" si="429"/>
        <v/>
      </c>
      <c r="I1994" s="80" t="str">
        <f t="shared" si="423"/>
        <v/>
      </c>
      <c r="J1994" s="80" t="str">
        <f t="shared" si="430"/>
        <v/>
      </c>
      <c r="AG1994" s="16" t="str">
        <f t="shared" si="431"/>
        <v/>
      </c>
      <c r="AH1994" s="69" t="str">
        <f t="shared" si="424"/>
        <v/>
      </c>
      <c r="AI1994" s="70" t="str">
        <f t="shared" si="425"/>
        <v/>
      </c>
      <c r="AJ1994" s="70" t="str">
        <f t="shared" si="426"/>
        <v/>
      </c>
      <c r="AK1994" s="70" t="str">
        <f t="shared" si="432"/>
        <v/>
      </c>
      <c r="AL1994" s="70" t="str">
        <f t="shared" si="433"/>
        <v/>
      </c>
    </row>
    <row r="1995" spans="2:38" ht="15" thickBot="1" x14ac:dyDescent="0.35">
      <c r="B1995" s="79" t="str">
        <f t="shared" si="427"/>
        <v/>
      </c>
      <c r="C1995" s="78" t="str">
        <f t="shared" si="420"/>
        <v/>
      </c>
      <c r="D1995" s="79" t="str">
        <f>IFERROR(IF(J1994&lt;=0,"",IF(C1995="Yes","",B1995-COUNTIF($C$20:C1995,"Yes"))),"")</f>
        <v/>
      </c>
      <c r="E1995" s="81" t="str">
        <f t="shared" si="421"/>
        <v/>
      </c>
      <c r="F1995" s="80" t="str">
        <f t="shared" si="428"/>
        <v/>
      </c>
      <c r="G1995" s="80" t="str">
        <f t="shared" si="422"/>
        <v/>
      </c>
      <c r="H1995" s="80" t="str">
        <f t="shared" si="429"/>
        <v/>
      </c>
      <c r="I1995" s="80" t="str">
        <f t="shared" si="423"/>
        <v/>
      </c>
      <c r="J1995" s="80" t="str">
        <f t="shared" si="430"/>
        <v/>
      </c>
      <c r="AG1995" s="16" t="str">
        <f t="shared" si="431"/>
        <v/>
      </c>
      <c r="AH1995" s="69" t="str">
        <f t="shared" si="424"/>
        <v/>
      </c>
      <c r="AI1995" s="70" t="str">
        <f t="shared" si="425"/>
        <v/>
      </c>
      <c r="AJ1995" s="70" t="str">
        <f t="shared" si="426"/>
        <v/>
      </c>
      <c r="AK1995" s="70" t="str">
        <f t="shared" si="432"/>
        <v/>
      </c>
      <c r="AL1995" s="70" t="str">
        <f t="shared" si="433"/>
        <v/>
      </c>
    </row>
    <row r="1996" spans="2:38" ht="15" thickBot="1" x14ac:dyDescent="0.35">
      <c r="B1996" s="79" t="str">
        <f t="shared" si="427"/>
        <v/>
      </c>
      <c r="C1996" s="78" t="str">
        <f t="shared" si="420"/>
        <v/>
      </c>
      <c r="D1996" s="79" t="str">
        <f>IFERROR(IF(J1995&lt;=0,"",IF(C1996="Yes","",B1996-COUNTIF($C$20:C1996,"Yes"))),"")</f>
        <v/>
      </c>
      <c r="E1996" s="81" t="str">
        <f t="shared" si="421"/>
        <v/>
      </c>
      <c r="F1996" s="80" t="str">
        <f t="shared" si="428"/>
        <v/>
      </c>
      <c r="G1996" s="80" t="str">
        <f t="shared" si="422"/>
        <v/>
      </c>
      <c r="H1996" s="80" t="str">
        <f t="shared" si="429"/>
        <v/>
      </c>
      <c r="I1996" s="80" t="str">
        <f t="shared" si="423"/>
        <v/>
      </c>
      <c r="J1996" s="80" t="str">
        <f t="shared" si="430"/>
        <v/>
      </c>
      <c r="AG1996" s="16" t="str">
        <f t="shared" si="431"/>
        <v/>
      </c>
      <c r="AH1996" s="69" t="str">
        <f t="shared" si="424"/>
        <v/>
      </c>
      <c r="AI1996" s="70" t="str">
        <f t="shared" si="425"/>
        <v/>
      </c>
      <c r="AJ1996" s="70" t="str">
        <f t="shared" si="426"/>
        <v/>
      </c>
      <c r="AK1996" s="70" t="str">
        <f t="shared" si="432"/>
        <v/>
      </c>
      <c r="AL1996" s="70" t="str">
        <f t="shared" si="433"/>
        <v/>
      </c>
    </row>
    <row r="1997" spans="2:38" ht="15" thickBot="1" x14ac:dyDescent="0.35">
      <c r="B1997" s="79" t="str">
        <f t="shared" si="427"/>
        <v/>
      </c>
      <c r="C1997" s="78" t="str">
        <f t="shared" si="420"/>
        <v/>
      </c>
      <c r="D1997" s="79" t="str">
        <f>IFERROR(IF(J1996&lt;=0,"",IF(C1997="Yes","",B1997-COUNTIF($C$20:C1997,"Yes"))),"")</f>
        <v/>
      </c>
      <c r="E1997" s="81" t="str">
        <f t="shared" si="421"/>
        <v/>
      </c>
      <c r="F1997" s="80" t="str">
        <f t="shared" si="428"/>
        <v/>
      </c>
      <c r="G1997" s="80" t="str">
        <f t="shared" si="422"/>
        <v/>
      </c>
      <c r="H1997" s="80" t="str">
        <f t="shared" si="429"/>
        <v/>
      </c>
      <c r="I1997" s="80" t="str">
        <f t="shared" si="423"/>
        <v/>
      </c>
      <c r="J1997" s="80" t="str">
        <f t="shared" si="430"/>
        <v/>
      </c>
      <c r="AG1997" s="16" t="str">
        <f t="shared" si="431"/>
        <v/>
      </c>
      <c r="AH1997" s="69" t="str">
        <f t="shared" si="424"/>
        <v/>
      </c>
      <c r="AI1997" s="70" t="str">
        <f t="shared" si="425"/>
        <v/>
      </c>
      <c r="AJ1997" s="70" t="str">
        <f t="shared" si="426"/>
        <v/>
      </c>
      <c r="AK1997" s="70" t="str">
        <f t="shared" si="432"/>
        <v/>
      </c>
      <c r="AL1997" s="70" t="str">
        <f t="shared" si="433"/>
        <v/>
      </c>
    </row>
    <row r="1998" spans="2:38" ht="15" thickBot="1" x14ac:dyDescent="0.35">
      <c r="B1998" s="79" t="str">
        <f t="shared" si="427"/>
        <v/>
      </c>
      <c r="C1998" s="78" t="str">
        <f t="shared" si="420"/>
        <v/>
      </c>
      <c r="D1998" s="79" t="str">
        <f>IFERROR(IF(J1997&lt;=0,"",IF(C1998="Yes","",B1998-COUNTIF($C$20:C1998,"Yes"))),"")</f>
        <v/>
      </c>
      <c r="E1998" s="81" t="str">
        <f t="shared" si="421"/>
        <v/>
      </c>
      <c r="F1998" s="80" t="str">
        <f t="shared" si="428"/>
        <v/>
      </c>
      <c r="G1998" s="80" t="str">
        <f t="shared" si="422"/>
        <v/>
      </c>
      <c r="H1998" s="80" t="str">
        <f t="shared" si="429"/>
        <v/>
      </c>
      <c r="I1998" s="80" t="str">
        <f t="shared" si="423"/>
        <v/>
      </c>
      <c r="J1998" s="80" t="str">
        <f t="shared" si="430"/>
        <v/>
      </c>
      <c r="AG1998" s="16" t="str">
        <f t="shared" si="431"/>
        <v/>
      </c>
      <c r="AH1998" s="69" t="str">
        <f t="shared" si="424"/>
        <v/>
      </c>
      <c r="AI1998" s="70" t="str">
        <f t="shared" si="425"/>
        <v/>
      </c>
      <c r="AJ1998" s="70" t="str">
        <f t="shared" si="426"/>
        <v/>
      </c>
      <c r="AK1998" s="70" t="str">
        <f t="shared" si="432"/>
        <v/>
      </c>
      <c r="AL1998" s="70" t="str">
        <f t="shared" si="433"/>
        <v/>
      </c>
    </row>
    <row r="1999" spans="2:38" ht="15" thickBot="1" x14ac:dyDescent="0.35">
      <c r="B1999" s="79" t="str">
        <f t="shared" si="427"/>
        <v/>
      </c>
      <c r="C1999" s="78" t="str">
        <f t="shared" si="420"/>
        <v/>
      </c>
      <c r="D1999" s="79" t="str">
        <f>IFERROR(IF(J1998&lt;=0,"",IF(C1999="Yes","",B1999-COUNTIF($C$20:C1999,"Yes"))),"")</f>
        <v/>
      </c>
      <c r="E1999" s="81" t="str">
        <f t="shared" si="421"/>
        <v/>
      </c>
      <c r="F1999" s="80" t="str">
        <f t="shared" si="428"/>
        <v/>
      </c>
      <c r="G1999" s="80" t="str">
        <f t="shared" si="422"/>
        <v/>
      </c>
      <c r="H1999" s="80" t="str">
        <f t="shared" si="429"/>
        <v/>
      </c>
      <c r="I1999" s="80" t="str">
        <f t="shared" si="423"/>
        <v/>
      </c>
      <c r="J1999" s="80" t="str">
        <f t="shared" si="430"/>
        <v/>
      </c>
      <c r="AG1999" s="16" t="str">
        <f t="shared" si="431"/>
        <v/>
      </c>
      <c r="AH1999" s="69" t="str">
        <f t="shared" si="424"/>
        <v/>
      </c>
      <c r="AI1999" s="70" t="str">
        <f t="shared" si="425"/>
        <v/>
      </c>
      <c r="AJ1999" s="70" t="str">
        <f t="shared" si="426"/>
        <v/>
      </c>
      <c r="AK1999" s="70" t="str">
        <f t="shared" si="432"/>
        <v/>
      </c>
      <c r="AL1999" s="70" t="str">
        <f t="shared" si="433"/>
        <v/>
      </c>
    </row>
    <row r="2000" spans="2:38" ht="15" thickBot="1" x14ac:dyDescent="0.35">
      <c r="B2000" s="79" t="str">
        <f t="shared" si="427"/>
        <v/>
      </c>
      <c r="C2000" s="78" t="str">
        <f t="shared" si="420"/>
        <v/>
      </c>
      <c r="D2000" s="79" t="str">
        <f>IFERROR(IF(J1999&lt;=0,"",IF(C2000="Yes","",B2000-COUNTIF($C$20:C2000,"Yes"))),"")</f>
        <v/>
      </c>
      <c r="E2000" s="81" t="str">
        <f t="shared" si="421"/>
        <v/>
      </c>
      <c r="F2000" s="80" t="str">
        <f t="shared" si="428"/>
        <v/>
      </c>
      <c r="G2000" s="80" t="str">
        <f t="shared" si="422"/>
        <v/>
      </c>
      <c r="H2000" s="80" t="str">
        <f t="shared" si="429"/>
        <v/>
      </c>
      <c r="I2000" s="80" t="str">
        <f t="shared" si="423"/>
        <v/>
      </c>
      <c r="J2000" s="80" t="str">
        <f t="shared" si="430"/>
        <v/>
      </c>
      <c r="AG2000" s="16" t="str">
        <f t="shared" si="431"/>
        <v/>
      </c>
      <c r="AH2000" s="69" t="str">
        <f t="shared" si="424"/>
        <v/>
      </c>
      <c r="AI2000" s="70" t="str">
        <f t="shared" si="425"/>
        <v/>
      </c>
      <c r="AJ2000" s="70" t="str">
        <f t="shared" si="426"/>
        <v/>
      </c>
      <c r="AK2000" s="70" t="str">
        <f t="shared" si="432"/>
        <v/>
      </c>
      <c r="AL2000" s="70" t="str">
        <f t="shared" si="433"/>
        <v/>
      </c>
    </row>
    <row r="2001" spans="2:38" ht="15" thickBot="1" x14ac:dyDescent="0.35">
      <c r="B2001" s="79" t="str">
        <f t="shared" si="427"/>
        <v/>
      </c>
      <c r="C2001" s="78" t="str">
        <f t="shared" si="420"/>
        <v/>
      </c>
      <c r="D2001" s="79" t="str">
        <f>IFERROR(IF(J2000&lt;=0,"",IF(C2001="Yes","",B2001-COUNTIF($C$20:C2001,"Yes"))),"")</f>
        <v/>
      </c>
      <c r="E2001" s="81" t="str">
        <f t="shared" si="421"/>
        <v/>
      </c>
      <c r="F2001" s="80" t="str">
        <f t="shared" si="428"/>
        <v/>
      </c>
      <c r="G2001" s="80" t="str">
        <f t="shared" si="422"/>
        <v/>
      </c>
      <c r="H2001" s="80" t="str">
        <f t="shared" si="429"/>
        <v/>
      </c>
      <c r="I2001" s="80" t="str">
        <f t="shared" si="423"/>
        <v/>
      </c>
      <c r="J2001" s="80" t="str">
        <f t="shared" si="430"/>
        <v/>
      </c>
      <c r="AG2001" s="16" t="str">
        <f t="shared" si="431"/>
        <v/>
      </c>
      <c r="AH2001" s="69" t="str">
        <f t="shared" si="424"/>
        <v/>
      </c>
      <c r="AI2001" s="70" t="str">
        <f t="shared" si="425"/>
        <v/>
      </c>
      <c r="AJ2001" s="70" t="str">
        <f t="shared" si="426"/>
        <v/>
      </c>
      <c r="AK2001" s="70" t="str">
        <f t="shared" si="432"/>
        <v/>
      </c>
      <c r="AL2001" s="70" t="str">
        <f t="shared" si="433"/>
        <v/>
      </c>
    </row>
    <row r="2002" spans="2:38" ht="15" thickBot="1" x14ac:dyDescent="0.35">
      <c r="B2002" s="79" t="str">
        <f t="shared" si="427"/>
        <v/>
      </c>
      <c r="C2002" s="78" t="str">
        <f t="shared" si="420"/>
        <v/>
      </c>
      <c r="D2002" s="79" t="str">
        <f>IFERROR(IF(J2001&lt;=0,"",IF(C2002="Yes","",B2002-COUNTIF($C$20:C2002,"Yes"))),"")</f>
        <v/>
      </c>
      <c r="E2002" s="81" t="str">
        <f t="shared" si="421"/>
        <v/>
      </c>
      <c r="F2002" s="80" t="str">
        <f t="shared" si="428"/>
        <v/>
      </c>
      <c r="G2002" s="80" t="str">
        <f t="shared" si="422"/>
        <v/>
      </c>
      <c r="H2002" s="80" t="str">
        <f t="shared" si="429"/>
        <v/>
      </c>
      <c r="I2002" s="80" t="str">
        <f t="shared" si="423"/>
        <v/>
      </c>
      <c r="J2002" s="80" t="str">
        <f t="shared" si="430"/>
        <v/>
      </c>
      <c r="AG2002" s="16" t="str">
        <f t="shared" si="431"/>
        <v/>
      </c>
      <c r="AH2002" s="69" t="str">
        <f t="shared" si="424"/>
        <v/>
      </c>
      <c r="AI2002" s="70" t="str">
        <f t="shared" si="425"/>
        <v/>
      </c>
      <c r="AJ2002" s="70" t="str">
        <f t="shared" si="426"/>
        <v/>
      </c>
      <c r="AK2002" s="70" t="str">
        <f t="shared" si="432"/>
        <v/>
      </c>
      <c r="AL2002" s="70" t="str">
        <f t="shared" si="433"/>
        <v/>
      </c>
    </row>
    <row r="2003" spans="2:38" ht="15" thickBot="1" x14ac:dyDescent="0.35">
      <c r="B2003" s="79" t="str">
        <f t="shared" si="427"/>
        <v/>
      </c>
      <c r="C2003" s="78" t="str">
        <f t="shared" si="420"/>
        <v/>
      </c>
      <c r="D2003" s="79" t="str">
        <f>IFERROR(IF(J2002&lt;=0,"",IF(C2003="Yes","",B2003-COUNTIF($C$20:C2003,"Yes"))),"")</f>
        <v/>
      </c>
      <c r="E2003" s="81" t="str">
        <f t="shared" si="421"/>
        <v/>
      </c>
      <c r="F2003" s="80" t="str">
        <f t="shared" si="428"/>
        <v/>
      </c>
      <c r="G2003" s="80" t="str">
        <f t="shared" si="422"/>
        <v/>
      </c>
      <c r="H2003" s="80" t="str">
        <f t="shared" si="429"/>
        <v/>
      </c>
      <c r="I2003" s="80" t="str">
        <f t="shared" si="423"/>
        <v/>
      </c>
      <c r="J2003" s="80" t="str">
        <f t="shared" si="430"/>
        <v/>
      </c>
      <c r="AG2003" s="16" t="str">
        <f t="shared" si="431"/>
        <v/>
      </c>
      <c r="AH2003" s="69" t="str">
        <f t="shared" si="424"/>
        <v/>
      </c>
      <c r="AI2003" s="70" t="str">
        <f t="shared" si="425"/>
        <v/>
      </c>
      <c r="AJ2003" s="70" t="str">
        <f t="shared" si="426"/>
        <v/>
      </c>
      <c r="AK2003" s="70" t="str">
        <f t="shared" si="432"/>
        <v/>
      </c>
      <c r="AL2003" s="70" t="str">
        <f t="shared" si="433"/>
        <v/>
      </c>
    </row>
    <row r="2004" spans="2:38" ht="15" thickBot="1" x14ac:dyDescent="0.35">
      <c r="B2004" s="79" t="str">
        <f t="shared" si="427"/>
        <v/>
      </c>
      <c r="C2004" s="78" t="str">
        <f t="shared" ref="C2004:C2067" si="434">IF(B2004="","",IF(AND(B2004&lt;=$E$13,B2004&gt;=$E$12),"Yes","No"))</f>
        <v/>
      </c>
      <c r="D2004" s="79" t="str">
        <f>IFERROR(IF(J2003&lt;=0,"",IF(C2004="Yes","",B2004-COUNTIF($C$20:C2004,"Yes"))),"")</f>
        <v/>
      </c>
      <c r="E2004" s="81" t="str">
        <f t="shared" ref="E2004:E2067" si="435">IF($E$9="End of the Period",IF(B2004="","",IF(payment_frequency_EMI_Change="Bi-weekly",first_payment_date_EMI_Change+B2004*VLOOKUP(payment_frequency_EMI_Change,periodic_table,2,0),IF(payment_frequency_EMI_Change="Weekly",first_payment_date_EMI_Change+B2004*VLOOKUP(payment_frequency_EMI_Change,periodic_table,2,0),IF(payment_frequency_EMI_Change="Semi-monthly",first_payment_date_EMI_Change+B2004*VLOOKUP(payment_frequency_EMI_Change,periodic_table,2,0),EDATE(first_payment_date_EMI_Change,B2004*VLOOKUP(payment_frequency_EMI_Change,periodic_table,2,0)))))),IF(B2004="","",IF(payment_frequency_EMI_Change="Bi-weekly",first_payment_date_EMI_Change+(B2004-1)*VLOOKUP(payment_frequency_EMI_Change,periodic_table,2,0),IF(payment_frequency_EMI_Change="Weekly",first_payment_date_EMI_Change+(B2004-1)*VLOOKUP(payment_frequency_EMI_Change,periodic_table,2,0),IF(payment_frequency_EMI_Change="Semi-monthly",first_payment_date_EMI_Change+(B2004-1)*VLOOKUP(payment_frequency_EMI_Change,periodic_table,2,0),EDATE(first_payment_date_EMI_Change,(B2004-1)*VLOOKUP(payment_frequency_EMI_Change,periodic_table,2,0)))))))</f>
        <v/>
      </c>
      <c r="F2004" s="80" t="str">
        <f t="shared" si="428"/>
        <v/>
      </c>
      <c r="G2004" s="80" t="str">
        <f t="shared" ref="G2004:G2067" si="436">IF(AND(Payment_Type_EMI_Change=1,B2004=1),0,IF(B2004="","",IF(C2004="Yes",0,J2003*Compound_Rate_EMI_Change)))</f>
        <v/>
      </c>
      <c r="H2004" s="80" t="str">
        <f t="shared" si="429"/>
        <v/>
      </c>
      <c r="I2004" s="80" t="str">
        <f t="shared" ref="I2004:I2067" si="437">IF(B2004="","",IF(C2004="Yes",J2003*Compound_Rate_EMI_Change,0))</f>
        <v/>
      </c>
      <c r="J2004" s="80" t="str">
        <f t="shared" si="430"/>
        <v/>
      </c>
      <c r="AG2004" s="16" t="str">
        <f t="shared" si="431"/>
        <v/>
      </c>
      <c r="AH2004" s="69" t="str">
        <f t="shared" ref="AH2004:AH2067" si="438">IF($E$9="End of the Period",IF(AG2004="","",IF(payment_frequency_EMI_Change="Bi-weekly",first_payment_date_EMI_Change+AG2004*VLOOKUP(payment_frequency_EMI_Change,periodic_table,2,0),IF(payment_frequency_EMI_Change="Weekly",first_payment_date_EMI_Change+AG2004*VLOOKUP(payment_frequency_EMI_Change,periodic_table,2,0),IF(payment_frequency_EMI_Change="Semi-monthly",first_payment_date_EMI_Change+AG2004*VLOOKUP(payment_frequency_EMI_Change,periodic_table,2,0),EDATE(first_payment_date_EMI_Change,AG2004*VLOOKUP(payment_frequency_EMI_Change,periodic_table,2,0)))))),IF(AG2004="","",IF(payment_frequency_EMI_Change="Bi-weekly",first_payment_date_EMI_Change+(AG2004-1)*VLOOKUP(payment_frequency_EMI_Change,periodic_table,2,0),IF(payment_frequency_EMI_Change="Weekly",first_payment_date_EMI_Change+(AG2004-1)*VLOOKUP(payment_frequency_EMI_Change,periodic_table,2,0),IF(payment_frequency_EMI_Change="Semi-monthly",first_payment_date_EMI_Change+(AG2004-1)*VLOOKUP(payment_frequency_EMI_Change,periodic_table,2,0),EDATE(first_payment_date_EMI_Change,(AG2004-1)*VLOOKUP(payment_frequency_EMI_Change,periodic_table,2,0)))))))</f>
        <v/>
      </c>
      <c r="AI2004" s="70" t="str">
        <f t="shared" ref="AI2004:AI2067" si="439">IF(AG2004="","",IF(AL2003&lt;payment_EMI_Change,AL2003*(1+Compound_Rate_EMI_Change),payment_EMI_Change))</f>
        <v/>
      </c>
      <c r="AJ2004" s="70" t="str">
        <f t="shared" ref="AJ2004:AJ2067" si="440">IF(AND(Payment_Type_EMI_Change=1,AG2004=1),0,IF(AG2004="","",AL2003*Compound_Rate_EMI_Change))</f>
        <v/>
      </c>
      <c r="AK2004" s="70" t="str">
        <f t="shared" si="432"/>
        <v/>
      </c>
      <c r="AL2004" s="70" t="str">
        <f t="shared" si="433"/>
        <v/>
      </c>
    </row>
    <row r="2005" spans="2:38" ht="15" thickBot="1" x14ac:dyDescent="0.35">
      <c r="B2005" s="79" t="str">
        <f t="shared" ref="B2005:B2068" si="441">IFERROR(IF(TRUNC(J2004)&lt;=0,"",B2004+1),"")</f>
        <v/>
      </c>
      <c r="C2005" s="78" t="str">
        <f t="shared" si="434"/>
        <v/>
      </c>
      <c r="D2005" s="79" t="str">
        <f>IFERROR(IF(J2004&lt;=0,"",IF(C2005="Yes","",B2005-COUNTIF($C$20:C2005,"Yes"))),"")</f>
        <v/>
      </c>
      <c r="E2005" s="81" t="str">
        <f t="shared" si="435"/>
        <v/>
      </c>
      <c r="F2005" s="80" t="str">
        <f t="shared" ref="F2005:F2068" si="442">IF(B2005="","",IF(C2005="Yes",0,IF(J2004&lt;payment_EMI_Change,J2004*(1+Compound_Rate_EMI_Change),-PMT($J$5,nper_EMI_Change-B2005+1,J2004))))</f>
        <v/>
      </c>
      <c r="G2005" s="80" t="str">
        <f t="shared" si="436"/>
        <v/>
      </c>
      <c r="H2005" s="80" t="str">
        <f t="shared" ref="H2005:H2068" si="443">IF(B2005="","",F2005-G2005)</f>
        <v/>
      </c>
      <c r="I2005" s="80" t="str">
        <f t="shared" si="437"/>
        <v/>
      </c>
      <c r="J2005" s="80" t="str">
        <f t="shared" ref="J2005:J2068" si="444">IFERROR(IF(B2005="","",J2004-H2005+I2005),"")</f>
        <v/>
      </c>
      <c r="AG2005" s="16" t="str">
        <f t="shared" ref="AG2005:AG2068" si="445">IFERROR(IF(AL2004&lt;=0,"",AG2004+1),"")</f>
        <v/>
      </c>
      <c r="AH2005" s="69" t="str">
        <f t="shared" si="438"/>
        <v/>
      </c>
      <c r="AI2005" s="70" t="str">
        <f t="shared" si="439"/>
        <v/>
      </c>
      <c r="AJ2005" s="70" t="str">
        <f t="shared" si="440"/>
        <v/>
      </c>
      <c r="AK2005" s="70" t="str">
        <f t="shared" ref="AK2005:AK2068" si="446">IF(AG2005="","",AI2005-AJ2005)</f>
        <v/>
      </c>
      <c r="AL2005" s="70" t="str">
        <f t="shared" ref="AL2005:AL2068" si="447">IFERROR(IF(AK2005&lt;=0,"",AL2004-AK2005),"")</f>
        <v/>
      </c>
    </row>
    <row r="2006" spans="2:38" ht="15" thickBot="1" x14ac:dyDescent="0.35">
      <c r="B2006" s="79" t="str">
        <f t="shared" si="441"/>
        <v/>
      </c>
      <c r="C2006" s="78" t="str">
        <f t="shared" si="434"/>
        <v/>
      </c>
      <c r="D2006" s="79" t="str">
        <f>IFERROR(IF(J2005&lt;=0,"",IF(C2006="Yes","",B2006-COUNTIF($C$20:C2006,"Yes"))),"")</f>
        <v/>
      </c>
      <c r="E2006" s="81" t="str">
        <f t="shared" si="435"/>
        <v/>
      </c>
      <c r="F2006" s="80" t="str">
        <f t="shared" si="442"/>
        <v/>
      </c>
      <c r="G2006" s="80" t="str">
        <f t="shared" si="436"/>
        <v/>
      </c>
      <c r="H2006" s="80" t="str">
        <f t="shared" si="443"/>
        <v/>
      </c>
      <c r="I2006" s="80" t="str">
        <f t="shared" si="437"/>
        <v/>
      </c>
      <c r="J2006" s="80" t="str">
        <f t="shared" si="444"/>
        <v/>
      </c>
      <c r="AG2006" s="16" t="str">
        <f t="shared" si="445"/>
        <v/>
      </c>
      <c r="AH2006" s="69" t="str">
        <f t="shared" si="438"/>
        <v/>
      </c>
      <c r="AI2006" s="70" t="str">
        <f t="shared" si="439"/>
        <v/>
      </c>
      <c r="AJ2006" s="70" t="str">
        <f t="shared" si="440"/>
        <v/>
      </c>
      <c r="AK2006" s="70" t="str">
        <f t="shared" si="446"/>
        <v/>
      </c>
      <c r="AL2006" s="70" t="str">
        <f t="shared" si="447"/>
        <v/>
      </c>
    </row>
    <row r="2007" spans="2:38" ht="15" thickBot="1" x14ac:dyDescent="0.35">
      <c r="B2007" s="79" t="str">
        <f t="shared" si="441"/>
        <v/>
      </c>
      <c r="C2007" s="78" t="str">
        <f t="shared" si="434"/>
        <v/>
      </c>
      <c r="D2007" s="79" t="str">
        <f>IFERROR(IF(J2006&lt;=0,"",IF(C2007="Yes","",B2007-COUNTIF($C$20:C2007,"Yes"))),"")</f>
        <v/>
      </c>
      <c r="E2007" s="81" t="str">
        <f t="shared" si="435"/>
        <v/>
      </c>
      <c r="F2007" s="80" t="str">
        <f t="shared" si="442"/>
        <v/>
      </c>
      <c r="G2007" s="80" t="str">
        <f t="shared" si="436"/>
        <v/>
      </c>
      <c r="H2007" s="80" t="str">
        <f t="shared" si="443"/>
        <v/>
      </c>
      <c r="I2007" s="80" t="str">
        <f t="shared" si="437"/>
        <v/>
      </c>
      <c r="J2007" s="80" t="str">
        <f t="shared" si="444"/>
        <v/>
      </c>
      <c r="AG2007" s="16" t="str">
        <f t="shared" si="445"/>
        <v/>
      </c>
      <c r="AH2007" s="69" t="str">
        <f t="shared" si="438"/>
        <v/>
      </c>
      <c r="AI2007" s="70" t="str">
        <f t="shared" si="439"/>
        <v/>
      </c>
      <c r="AJ2007" s="70" t="str">
        <f t="shared" si="440"/>
        <v/>
      </c>
      <c r="AK2007" s="70" t="str">
        <f t="shared" si="446"/>
        <v/>
      </c>
      <c r="AL2007" s="70" t="str">
        <f t="shared" si="447"/>
        <v/>
      </c>
    </row>
    <row r="2008" spans="2:38" ht="15" thickBot="1" x14ac:dyDescent="0.35">
      <c r="B2008" s="79" t="str">
        <f t="shared" si="441"/>
        <v/>
      </c>
      <c r="C2008" s="78" t="str">
        <f t="shared" si="434"/>
        <v/>
      </c>
      <c r="D2008" s="79" t="str">
        <f>IFERROR(IF(J2007&lt;=0,"",IF(C2008="Yes","",B2008-COUNTIF($C$20:C2008,"Yes"))),"")</f>
        <v/>
      </c>
      <c r="E2008" s="81" t="str">
        <f t="shared" si="435"/>
        <v/>
      </c>
      <c r="F2008" s="80" t="str">
        <f t="shared" si="442"/>
        <v/>
      </c>
      <c r="G2008" s="80" t="str">
        <f t="shared" si="436"/>
        <v/>
      </c>
      <c r="H2008" s="80" t="str">
        <f t="shared" si="443"/>
        <v/>
      </c>
      <c r="I2008" s="80" t="str">
        <f t="shared" si="437"/>
        <v/>
      </c>
      <c r="J2008" s="80" t="str">
        <f t="shared" si="444"/>
        <v/>
      </c>
      <c r="AG2008" s="16" t="str">
        <f t="shared" si="445"/>
        <v/>
      </c>
      <c r="AH2008" s="69" t="str">
        <f t="shared" si="438"/>
        <v/>
      </c>
      <c r="AI2008" s="70" t="str">
        <f t="shared" si="439"/>
        <v/>
      </c>
      <c r="AJ2008" s="70" t="str">
        <f t="shared" si="440"/>
        <v/>
      </c>
      <c r="AK2008" s="70" t="str">
        <f t="shared" si="446"/>
        <v/>
      </c>
      <c r="AL2008" s="70" t="str">
        <f t="shared" si="447"/>
        <v/>
      </c>
    </row>
    <row r="2009" spans="2:38" ht="15" thickBot="1" x14ac:dyDescent="0.35">
      <c r="B2009" s="79" t="str">
        <f t="shared" si="441"/>
        <v/>
      </c>
      <c r="C2009" s="78" t="str">
        <f t="shared" si="434"/>
        <v/>
      </c>
      <c r="D2009" s="79" t="str">
        <f>IFERROR(IF(J2008&lt;=0,"",IF(C2009="Yes","",B2009-COUNTIF($C$20:C2009,"Yes"))),"")</f>
        <v/>
      </c>
      <c r="E2009" s="81" t="str">
        <f t="shared" si="435"/>
        <v/>
      </c>
      <c r="F2009" s="80" t="str">
        <f t="shared" si="442"/>
        <v/>
      </c>
      <c r="G2009" s="80" t="str">
        <f t="shared" si="436"/>
        <v/>
      </c>
      <c r="H2009" s="80" t="str">
        <f t="shared" si="443"/>
        <v/>
      </c>
      <c r="I2009" s="80" t="str">
        <f t="shared" si="437"/>
        <v/>
      </c>
      <c r="J2009" s="80" t="str">
        <f t="shared" si="444"/>
        <v/>
      </c>
      <c r="AG2009" s="16" t="str">
        <f t="shared" si="445"/>
        <v/>
      </c>
      <c r="AH2009" s="69" t="str">
        <f t="shared" si="438"/>
        <v/>
      </c>
      <c r="AI2009" s="70" t="str">
        <f t="shared" si="439"/>
        <v/>
      </c>
      <c r="AJ2009" s="70" t="str">
        <f t="shared" si="440"/>
        <v/>
      </c>
      <c r="AK2009" s="70" t="str">
        <f t="shared" si="446"/>
        <v/>
      </c>
      <c r="AL2009" s="70" t="str">
        <f t="shared" si="447"/>
        <v/>
      </c>
    </row>
    <row r="2010" spans="2:38" ht="15" thickBot="1" x14ac:dyDescent="0.35">
      <c r="B2010" s="79" t="str">
        <f t="shared" si="441"/>
        <v/>
      </c>
      <c r="C2010" s="78" t="str">
        <f t="shared" si="434"/>
        <v/>
      </c>
      <c r="D2010" s="79" t="str">
        <f>IFERROR(IF(J2009&lt;=0,"",IF(C2010="Yes","",B2010-COUNTIF($C$20:C2010,"Yes"))),"")</f>
        <v/>
      </c>
      <c r="E2010" s="81" t="str">
        <f t="shared" si="435"/>
        <v/>
      </c>
      <c r="F2010" s="80" t="str">
        <f t="shared" si="442"/>
        <v/>
      </c>
      <c r="G2010" s="80" t="str">
        <f t="shared" si="436"/>
        <v/>
      </c>
      <c r="H2010" s="80" t="str">
        <f t="shared" si="443"/>
        <v/>
      </c>
      <c r="I2010" s="80" t="str">
        <f t="shared" si="437"/>
        <v/>
      </c>
      <c r="J2010" s="80" t="str">
        <f t="shared" si="444"/>
        <v/>
      </c>
      <c r="AG2010" s="16" t="str">
        <f t="shared" si="445"/>
        <v/>
      </c>
      <c r="AH2010" s="69" t="str">
        <f t="shared" si="438"/>
        <v/>
      </c>
      <c r="AI2010" s="70" t="str">
        <f t="shared" si="439"/>
        <v/>
      </c>
      <c r="AJ2010" s="70" t="str">
        <f t="shared" si="440"/>
        <v/>
      </c>
      <c r="AK2010" s="70" t="str">
        <f t="shared" si="446"/>
        <v/>
      </c>
      <c r="AL2010" s="70" t="str">
        <f t="shared" si="447"/>
        <v/>
      </c>
    </row>
    <row r="2011" spans="2:38" ht="15" thickBot="1" x14ac:dyDescent="0.35">
      <c r="B2011" s="79" t="str">
        <f t="shared" si="441"/>
        <v/>
      </c>
      <c r="C2011" s="78" t="str">
        <f t="shared" si="434"/>
        <v/>
      </c>
      <c r="D2011" s="79" t="str">
        <f>IFERROR(IF(J2010&lt;=0,"",IF(C2011="Yes","",B2011-COUNTIF($C$20:C2011,"Yes"))),"")</f>
        <v/>
      </c>
      <c r="E2011" s="81" t="str">
        <f t="shared" si="435"/>
        <v/>
      </c>
      <c r="F2011" s="80" t="str">
        <f t="shared" si="442"/>
        <v/>
      </c>
      <c r="G2011" s="80" t="str">
        <f t="shared" si="436"/>
        <v/>
      </c>
      <c r="H2011" s="80" t="str">
        <f t="shared" si="443"/>
        <v/>
      </c>
      <c r="I2011" s="80" t="str">
        <f t="shared" si="437"/>
        <v/>
      </c>
      <c r="J2011" s="80" t="str">
        <f t="shared" si="444"/>
        <v/>
      </c>
      <c r="AG2011" s="16" t="str">
        <f t="shared" si="445"/>
        <v/>
      </c>
      <c r="AH2011" s="69" t="str">
        <f t="shared" si="438"/>
        <v/>
      </c>
      <c r="AI2011" s="70" t="str">
        <f t="shared" si="439"/>
        <v/>
      </c>
      <c r="AJ2011" s="70" t="str">
        <f t="shared" si="440"/>
        <v/>
      </c>
      <c r="AK2011" s="70" t="str">
        <f t="shared" si="446"/>
        <v/>
      </c>
      <c r="AL2011" s="70" t="str">
        <f t="shared" si="447"/>
        <v/>
      </c>
    </row>
    <row r="2012" spans="2:38" ht="15" thickBot="1" x14ac:dyDescent="0.35">
      <c r="B2012" s="79" t="str">
        <f t="shared" si="441"/>
        <v/>
      </c>
      <c r="C2012" s="78" t="str">
        <f t="shared" si="434"/>
        <v/>
      </c>
      <c r="D2012" s="79" t="str">
        <f>IFERROR(IF(J2011&lt;=0,"",IF(C2012="Yes","",B2012-COUNTIF($C$20:C2012,"Yes"))),"")</f>
        <v/>
      </c>
      <c r="E2012" s="81" t="str">
        <f t="shared" si="435"/>
        <v/>
      </c>
      <c r="F2012" s="80" t="str">
        <f t="shared" si="442"/>
        <v/>
      </c>
      <c r="G2012" s="80" t="str">
        <f t="shared" si="436"/>
        <v/>
      </c>
      <c r="H2012" s="80" t="str">
        <f t="shared" si="443"/>
        <v/>
      </c>
      <c r="I2012" s="80" t="str">
        <f t="shared" si="437"/>
        <v/>
      </c>
      <c r="J2012" s="80" t="str">
        <f t="shared" si="444"/>
        <v/>
      </c>
      <c r="AG2012" s="16" t="str">
        <f t="shared" si="445"/>
        <v/>
      </c>
      <c r="AH2012" s="69" t="str">
        <f t="shared" si="438"/>
        <v/>
      </c>
      <c r="AI2012" s="70" t="str">
        <f t="shared" si="439"/>
        <v/>
      </c>
      <c r="AJ2012" s="70" t="str">
        <f t="shared" si="440"/>
        <v/>
      </c>
      <c r="AK2012" s="70" t="str">
        <f t="shared" si="446"/>
        <v/>
      </c>
      <c r="AL2012" s="70" t="str">
        <f t="shared" si="447"/>
        <v/>
      </c>
    </row>
    <row r="2013" spans="2:38" ht="15" thickBot="1" x14ac:dyDescent="0.35">
      <c r="B2013" s="79" t="str">
        <f t="shared" si="441"/>
        <v/>
      </c>
      <c r="C2013" s="78" t="str">
        <f t="shared" si="434"/>
        <v/>
      </c>
      <c r="D2013" s="79" t="str">
        <f>IFERROR(IF(J2012&lt;=0,"",IF(C2013="Yes","",B2013-COUNTIF($C$20:C2013,"Yes"))),"")</f>
        <v/>
      </c>
      <c r="E2013" s="81" t="str">
        <f t="shared" si="435"/>
        <v/>
      </c>
      <c r="F2013" s="80" t="str">
        <f t="shared" si="442"/>
        <v/>
      </c>
      <c r="G2013" s="80" t="str">
        <f t="shared" si="436"/>
        <v/>
      </c>
      <c r="H2013" s="80" t="str">
        <f t="shared" si="443"/>
        <v/>
      </c>
      <c r="I2013" s="80" t="str">
        <f t="shared" si="437"/>
        <v/>
      </c>
      <c r="J2013" s="80" t="str">
        <f t="shared" si="444"/>
        <v/>
      </c>
      <c r="AG2013" s="16" t="str">
        <f t="shared" si="445"/>
        <v/>
      </c>
      <c r="AH2013" s="69" t="str">
        <f t="shared" si="438"/>
        <v/>
      </c>
      <c r="AI2013" s="70" t="str">
        <f t="shared" si="439"/>
        <v/>
      </c>
      <c r="AJ2013" s="70" t="str">
        <f t="shared" si="440"/>
        <v/>
      </c>
      <c r="AK2013" s="70" t="str">
        <f t="shared" si="446"/>
        <v/>
      </c>
      <c r="AL2013" s="70" t="str">
        <f t="shared" si="447"/>
        <v/>
      </c>
    </row>
    <row r="2014" spans="2:38" ht="15" thickBot="1" x14ac:dyDescent="0.35">
      <c r="B2014" s="79" t="str">
        <f t="shared" si="441"/>
        <v/>
      </c>
      <c r="C2014" s="78" t="str">
        <f t="shared" si="434"/>
        <v/>
      </c>
      <c r="D2014" s="79" t="str">
        <f>IFERROR(IF(J2013&lt;=0,"",IF(C2014="Yes","",B2014-COUNTIF($C$20:C2014,"Yes"))),"")</f>
        <v/>
      </c>
      <c r="E2014" s="81" t="str">
        <f t="shared" si="435"/>
        <v/>
      </c>
      <c r="F2014" s="80" t="str">
        <f t="shared" si="442"/>
        <v/>
      </c>
      <c r="G2014" s="80" t="str">
        <f t="shared" si="436"/>
        <v/>
      </c>
      <c r="H2014" s="80" t="str">
        <f t="shared" si="443"/>
        <v/>
      </c>
      <c r="I2014" s="80" t="str">
        <f t="shared" si="437"/>
        <v/>
      </c>
      <c r="J2014" s="80" t="str">
        <f t="shared" si="444"/>
        <v/>
      </c>
      <c r="AG2014" s="16" t="str">
        <f t="shared" si="445"/>
        <v/>
      </c>
      <c r="AH2014" s="69" t="str">
        <f t="shared" si="438"/>
        <v/>
      </c>
      <c r="AI2014" s="70" t="str">
        <f t="shared" si="439"/>
        <v/>
      </c>
      <c r="AJ2014" s="70" t="str">
        <f t="shared" si="440"/>
        <v/>
      </c>
      <c r="AK2014" s="70" t="str">
        <f t="shared" si="446"/>
        <v/>
      </c>
      <c r="AL2014" s="70" t="str">
        <f t="shared" si="447"/>
        <v/>
      </c>
    </row>
    <row r="2015" spans="2:38" ht="15" thickBot="1" x14ac:dyDescent="0.35">
      <c r="B2015" s="79" t="str">
        <f t="shared" si="441"/>
        <v/>
      </c>
      <c r="C2015" s="78" t="str">
        <f t="shared" si="434"/>
        <v/>
      </c>
      <c r="D2015" s="79" t="str">
        <f>IFERROR(IF(J2014&lt;=0,"",IF(C2015="Yes","",B2015-COUNTIF($C$20:C2015,"Yes"))),"")</f>
        <v/>
      </c>
      <c r="E2015" s="81" t="str">
        <f t="shared" si="435"/>
        <v/>
      </c>
      <c r="F2015" s="80" t="str">
        <f t="shared" si="442"/>
        <v/>
      </c>
      <c r="G2015" s="80" t="str">
        <f t="shared" si="436"/>
        <v/>
      </c>
      <c r="H2015" s="80" t="str">
        <f t="shared" si="443"/>
        <v/>
      </c>
      <c r="I2015" s="80" t="str">
        <f t="shared" si="437"/>
        <v/>
      </c>
      <c r="J2015" s="80" t="str">
        <f t="shared" si="444"/>
        <v/>
      </c>
      <c r="AG2015" s="16" t="str">
        <f t="shared" si="445"/>
        <v/>
      </c>
      <c r="AH2015" s="69" t="str">
        <f t="shared" si="438"/>
        <v/>
      </c>
      <c r="AI2015" s="70" t="str">
        <f t="shared" si="439"/>
        <v/>
      </c>
      <c r="AJ2015" s="70" t="str">
        <f t="shared" si="440"/>
        <v/>
      </c>
      <c r="AK2015" s="70" t="str">
        <f t="shared" si="446"/>
        <v/>
      </c>
      <c r="AL2015" s="70" t="str">
        <f t="shared" si="447"/>
        <v/>
      </c>
    </row>
    <row r="2016" spans="2:38" ht="15" thickBot="1" x14ac:dyDescent="0.35">
      <c r="B2016" s="79" t="str">
        <f t="shared" si="441"/>
        <v/>
      </c>
      <c r="C2016" s="78" t="str">
        <f t="shared" si="434"/>
        <v/>
      </c>
      <c r="D2016" s="79" t="str">
        <f>IFERROR(IF(J2015&lt;=0,"",IF(C2016="Yes","",B2016-COUNTIF($C$20:C2016,"Yes"))),"")</f>
        <v/>
      </c>
      <c r="E2016" s="81" t="str">
        <f t="shared" si="435"/>
        <v/>
      </c>
      <c r="F2016" s="80" t="str">
        <f t="shared" si="442"/>
        <v/>
      </c>
      <c r="G2016" s="80" t="str">
        <f t="shared" si="436"/>
        <v/>
      </c>
      <c r="H2016" s="80" t="str">
        <f t="shared" si="443"/>
        <v/>
      </c>
      <c r="I2016" s="80" t="str">
        <f t="shared" si="437"/>
        <v/>
      </c>
      <c r="J2016" s="80" t="str">
        <f t="shared" si="444"/>
        <v/>
      </c>
      <c r="AG2016" s="16" t="str">
        <f t="shared" si="445"/>
        <v/>
      </c>
      <c r="AH2016" s="69" t="str">
        <f t="shared" si="438"/>
        <v/>
      </c>
      <c r="AI2016" s="70" t="str">
        <f t="shared" si="439"/>
        <v/>
      </c>
      <c r="AJ2016" s="70" t="str">
        <f t="shared" si="440"/>
        <v/>
      </c>
      <c r="AK2016" s="70" t="str">
        <f t="shared" si="446"/>
        <v/>
      </c>
      <c r="AL2016" s="70" t="str">
        <f t="shared" si="447"/>
        <v/>
      </c>
    </row>
    <row r="2017" spans="2:38" ht="15" thickBot="1" x14ac:dyDescent="0.35">
      <c r="B2017" s="79" t="str">
        <f t="shared" si="441"/>
        <v/>
      </c>
      <c r="C2017" s="78" t="str">
        <f t="shared" si="434"/>
        <v/>
      </c>
      <c r="D2017" s="79" t="str">
        <f>IFERROR(IF(J2016&lt;=0,"",IF(C2017="Yes","",B2017-COUNTIF($C$20:C2017,"Yes"))),"")</f>
        <v/>
      </c>
      <c r="E2017" s="81" t="str">
        <f t="shared" si="435"/>
        <v/>
      </c>
      <c r="F2017" s="80" t="str">
        <f t="shared" si="442"/>
        <v/>
      </c>
      <c r="G2017" s="80" t="str">
        <f t="shared" si="436"/>
        <v/>
      </c>
      <c r="H2017" s="80" t="str">
        <f t="shared" si="443"/>
        <v/>
      </c>
      <c r="I2017" s="80" t="str">
        <f t="shared" si="437"/>
        <v/>
      </c>
      <c r="J2017" s="80" t="str">
        <f t="shared" si="444"/>
        <v/>
      </c>
      <c r="AG2017" s="16" t="str">
        <f t="shared" si="445"/>
        <v/>
      </c>
      <c r="AH2017" s="69" t="str">
        <f t="shared" si="438"/>
        <v/>
      </c>
      <c r="AI2017" s="70" t="str">
        <f t="shared" si="439"/>
        <v/>
      </c>
      <c r="AJ2017" s="70" t="str">
        <f t="shared" si="440"/>
        <v/>
      </c>
      <c r="AK2017" s="70" t="str">
        <f t="shared" si="446"/>
        <v/>
      </c>
      <c r="AL2017" s="70" t="str">
        <f t="shared" si="447"/>
        <v/>
      </c>
    </row>
    <row r="2018" spans="2:38" ht="15" thickBot="1" x14ac:dyDescent="0.35">
      <c r="B2018" s="79" t="str">
        <f t="shared" si="441"/>
        <v/>
      </c>
      <c r="C2018" s="78" t="str">
        <f t="shared" si="434"/>
        <v/>
      </c>
      <c r="D2018" s="79" t="str">
        <f>IFERROR(IF(J2017&lt;=0,"",IF(C2018="Yes","",B2018-COUNTIF($C$20:C2018,"Yes"))),"")</f>
        <v/>
      </c>
      <c r="E2018" s="81" t="str">
        <f t="shared" si="435"/>
        <v/>
      </c>
      <c r="F2018" s="80" t="str">
        <f t="shared" si="442"/>
        <v/>
      </c>
      <c r="G2018" s="80" t="str">
        <f t="shared" si="436"/>
        <v/>
      </c>
      <c r="H2018" s="80" t="str">
        <f t="shared" si="443"/>
        <v/>
      </c>
      <c r="I2018" s="80" t="str">
        <f t="shared" si="437"/>
        <v/>
      </c>
      <c r="J2018" s="80" t="str">
        <f t="shared" si="444"/>
        <v/>
      </c>
      <c r="AG2018" s="16" t="str">
        <f t="shared" si="445"/>
        <v/>
      </c>
      <c r="AH2018" s="69" t="str">
        <f t="shared" si="438"/>
        <v/>
      </c>
      <c r="AI2018" s="70" t="str">
        <f t="shared" si="439"/>
        <v/>
      </c>
      <c r="AJ2018" s="70" t="str">
        <f t="shared" si="440"/>
        <v/>
      </c>
      <c r="AK2018" s="70" t="str">
        <f t="shared" si="446"/>
        <v/>
      </c>
      <c r="AL2018" s="70" t="str">
        <f t="shared" si="447"/>
        <v/>
      </c>
    </row>
    <row r="2019" spans="2:38" ht="15" thickBot="1" x14ac:dyDescent="0.35">
      <c r="B2019" s="79" t="str">
        <f t="shared" si="441"/>
        <v/>
      </c>
      <c r="C2019" s="78" t="str">
        <f t="shared" si="434"/>
        <v/>
      </c>
      <c r="D2019" s="79" t="str">
        <f>IFERROR(IF(J2018&lt;=0,"",IF(C2019="Yes","",B2019-COUNTIF($C$20:C2019,"Yes"))),"")</f>
        <v/>
      </c>
      <c r="E2019" s="81" t="str">
        <f t="shared" si="435"/>
        <v/>
      </c>
      <c r="F2019" s="80" t="str">
        <f t="shared" si="442"/>
        <v/>
      </c>
      <c r="G2019" s="80" t="str">
        <f t="shared" si="436"/>
        <v/>
      </c>
      <c r="H2019" s="80" t="str">
        <f t="shared" si="443"/>
        <v/>
      </c>
      <c r="I2019" s="80" t="str">
        <f t="shared" si="437"/>
        <v/>
      </c>
      <c r="J2019" s="80" t="str">
        <f t="shared" si="444"/>
        <v/>
      </c>
      <c r="AG2019" s="16" t="str">
        <f t="shared" si="445"/>
        <v/>
      </c>
      <c r="AH2019" s="69" t="str">
        <f t="shared" si="438"/>
        <v/>
      </c>
      <c r="AI2019" s="70" t="str">
        <f t="shared" si="439"/>
        <v/>
      </c>
      <c r="AJ2019" s="70" t="str">
        <f t="shared" si="440"/>
        <v/>
      </c>
      <c r="AK2019" s="70" t="str">
        <f t="shared" si="446"/>
        <v/>
      </c>
      <c r="AL2019" s="70" t="str">
        <f t="shared" si="447"/>
        <v/>
      </c>
    </row>
    <row r="2020" spans="2:38" ht="15" thickBot="1" x14ac:dyDescent="0.35">
      <c r="B2020" s="79" t="str">
        <f t="shared" si="441"/>
        <v/>
      </c>
      <c r="C2020" s="78" t="str">
        <f t="shared" si="434"/>
        <v/>
      </c>
      <c r="D2020" s="79" t="str">
        <f>IFERROR(IF(J2019&lt;=0,"",IF(C2020="Yes","",B2020-COUNTIF($C$20:C2020,"Yes"))),"")</f>
        <v/>
      </c>
      <c r="E2020" s="81" t="str">
        <f t="shared" si="435"/>
        <v/>
      </c>
      <c r="F2020" s="80" t="str">
        <f t="shared" si="442"/>
        <v/>
      </c>
      <c r="G2020" s="80" t="str">
        <f t="shared" si="436"/>
        <v/>
      </c>
      <c r="H2020" s="80" t="str">
        <f t="shared" si="443"/>
        <v/>
      </c>
      <c r="I2020" s="80" t="str">
        <f t="shared" si="437"/>
        <v/>
      </c>
      <c r="J2020" s="80" t="str">
        <f t="shared" si="444"/>
        <v/>
      </c>
      <c r="AG2020" s="16" t="str">
        <f t="shared" si="445"/>
        <v/>
      </c>
      <c r="AH2020" s="69" t="str">
        <f t="shared" si="438"/>
        <v/>
      </c>
      <c r="AI2020" s="70" t="str">
        <f t="shared" si="439"/>
        <v/>
      </c>
      <c r="AJ2020" s="70" t="str">
        <f t="shared" si="440"/>
        <v/>
      </c>
      <c r="AK2020" s="70" t="str">
        <f t="shared" si="446"/>
        <v/>
      </c>
      <c r="AL2020" s="70" t="str">
        <f t="shared" si="447"/>
        <v/>
      </c>
    </row>
    <row r="2021" spans="2:38" ht="15" thickBot="1" x14ac:dyDescent="0.35">
      <c r="B2021" s="79" t="str">
        <f t="shared" si="441"/>
        <v/>
      </c>
      <c r="C2021" s="78" t="str">
        <f t="shared" si="434"/>
        <v/>
      </c>
      <c r="D2021" s="79" t="str">
        <f>IFERROR(IF(J2020&lt;=0,"",IF(C2021="Yes","",B2021-COUNTIF($C$20:C2021,"Yes"))),"")</f>
        <v/>
      </c>
      <c r="E2021" s="81" t="str">
        <f t="shared" si="435"/>
        <v/>
      </c>
      <c r="F2021" s="80" t="str">
        <f t="shared" si="442"/>
        <v/>
      </c>
      <c r="G2021" s="80" t="str">
        <f t="shared" si="436"/>
        <v/>
      </c>
      <c r="H2021" s="80" t="str">
        <f t="shared" si="443"/>
        <v/>
      </c>
      <c r="I2021" s="80" t="str">
        <f t="shared" si="437"/>
        <v/>
      </c>
      <c r="J2021" s="80" t="str">
        <f t="shared" si="444"/>
        <v/>
      </c>
      <c r="AG2021" s="16" t="str">
        <f t="shared" si="445"/>
        <v/>
      </c>
      <c r="AH2021" s="69" t="str">
        <f t="shared" si="438"/>
        <v/>
      </c>
      <c r="AI2021" s="70" t="str">
        <f t="shared" si="439"/>
        <v/>
      </c>
      <c r="AJ2021" s="70" t="str">
        <f t="shared" si="440"/>
        <v/>
      </c>
      <c r="AK2021" s="70" t="str">
        <f t="shared" si="446"/>
        <v/>
      </c>
      <c r="AL2021" s="70" t="str">
        <f t="shared" si="447"/>
        <v/>
      </c>
    </row>
    <row r="2022" spans="2:38" ht="15" thickBot="1" x14ac:dyDescent="0.35">
      <c r="B2022" s="79" t="str">
        <f t="shared" si="441"/>
        <v/>
      </c>
      <c r="C2022" s="78" t="str">
        <f t="shared" si="434"/>
        <v/>
      </c>
      <c r="D2022" s="79" t="str">
        <f>IFERROR(IF(J2021&lt;=0,"",IF(C2022="Yes","",B2022-COUNTIF($C$20:C2022,"Yes"))),"")</f>
        <v/>
      </c>
      <c r="E2022" s="81" t="str">
        <f t="shared" si="435"/>
        <v/>
      </c>
      <c r="F2022" s="80" t="str">
        <f t="shared" si="442"/>
        <v/>
      </c>
      <c r="G2022" s="80" t="str">
        <f t="shared" si="436"/>
        <v/>
      </c>
      <c r="H2022" s="80" t="str">
        <f t="shared" si="443"/>
        <v/>
      </c>
      <c r="I2022" s="80" t="str">
        <f t="shared" si="437"/>
        <v/>
      </c>
      <c r="J2022" s="80" t="str">
        <f t="shared" si="444"/>
        <v/>
      </c>
      <c r="AG2022" s="16" t="str">
        <f t="shared" si="445"/>
        <v/>
      </c>
      <c r="AH2022" s="69" t="str">
        <f t="shared" si="438"/>
        <v/>
      </c>
      <c r="AI2022" s="70" t="str">
        <f t="shared" si="439"/>
        <v/>
      </c>
      <c r="AJ2022" s="70" t="str">
        <f t="shared" si="440"/>
        <v/>
      </c>
      <c r="AK2022" s="70" t="str">
        <f t="shared" si="446"/>
        <v/>
      </c>
      <c r="AL2022" s="70" t="str">
        <f t="shared" si="447"/>
        <v/>
      </c>
    </row>
    <row r="2023" spans="2:38" ht="15" thickBot="1" x14ac:dyDescent="0.35">
      <c r="B2023" s="79" t="str">
        <f t="shared" si="441"/>
        <v/>
      </c>
      <c r="C2023" s="78" t="str">
        <f t="shared" si="434"/>
        <v/>
      </c>
      <c r="D2023" s="79" t="str">
        <f>IFERROR(IF(J2022&lt;=0,"",IF(C2023="Yes","",B2023-COUNTIF($C$20:C2023,"Yes"))),"")</f>
        <v/>
      </c>
      <c r="E2023" s="81" t="str">
        <f t="shared" si="435"/>
        <v/>
      </c>
      <c r="F2023" s="80" t="str">
        <f t="shared" si="442"/>
        <v/>
      </c>
      <c r="G2023" s="80" t="str">
        <f t="shared" si="436"/>
        <v/>
      </c>
      <c r="H2023" s="80" t="str">
        <f t="shared" si="443"/>
        <v/>
      </c>
      <c r="I2023" s="80" t="str">
        <f t="shared" si="437"/>
        <v/>
      </c>
      <c r="J2023" s="80" t="str">
        <f t="shared" si="444"/>
        <v/>
      </c>
      <c r="AG2023" s="16" t="str">
        <f t="shared" si="445"/>
        <v/>
      </c>
      <c r="AH2023" s="69" t="str">
        <f t="shared" si="438"/>
        <v/>
      </c>
      <c r="AI2023" s="70" t="str">
        <f t="shared" si="439"/>
        <v/>
      </c>
      <c r="AJ2023" s="70" t="str">
        <f t="shared" si="440"/>
        <v/>
      </c>
      <c r="AK2023" s="70" t="str">
        <f t="shared" si="446"/>
        <v/>
      </c>
      <c r="AL2023" s="70" t="str">
        <f t="shared" si="447"/>
        <v/>
      </c>
    </row>
    <row r="2024" spans="2:38" ht="15" thickBot="1" x14ac:dyDescent="0.35">
      <c r="B2024" s="79" t="str">
        <f t="shared" si="441"/>
        <v/>
      </c>
      <c r="C2024" s="78" t="str">
        <f t="shared" si="434"/>
        <v/>
      </c>
      <c r="D2024" s="79" t="str">
        <f>IFERROR(IF(J2023&lt;=0,"",IF(C2024="Yes","",B2024-COUNTIF($C$20:C2024,"Yes"))),"")</f>
        <v/>
      </c>
      <c r="E2024" s="81" t="str">
        <f t="shared" si="435"/>
        <v/>
      </c>
      <c r="F2024" s="80" t="str">
        <f t="shared" si="442"/>
        <v/>
      </c>
      <c r="G2024" s="80" t="str">
        <f t="shared" si="436"/>
        <v/>
      </c>
      <c r="H2024" s="80" t="str">
        <f t="shared" si="443"/>
        <v/>
      </c>
      <c r="I2024" s="80" t="str">
        <f t="shared" si="437"/>
        <v/>
      </c>
      <c r="J2024" s="80" t="str">
        <f t="shared" si="444"/>
        <v/>
      </c>
      <c r="AG2024" s="16" t="str">
        <f t="shared" si="445"/>
        <v/>
      </c>
      <c r="AH2024" s="69" t="str">
        <f t="shared" si="438"/>
        <v/>
      </c>
      <c r="AI2024" s="70" t="str">
        <f t="shared" si="439"/>
        <v/>
      </c>
      <c r="AJ2024" s="70" t="str">
        <f t="shared" si="440"/>
        <v/>
      </c>
      <c r="AK2024" s="70" t="str">
        <f t="shared" si="446"/>
        <v/>
      </c>
      <c r="AL2024" s="70" t="str">
        <f t="shared" si="447"/>
        <v/>
      </c>
    </row>
    <row r="2025" spans="2:38" ht="15" thickBot="1" x14ac:dyDescent="0.35">
      <c r="B2025" s="79" t="str">
        <f t="shared" si="441"/>
        <v/>
      </c>
      <c r="C2025" s="78" t="str">
        <f t="shared" si="434"/>
        <v/>
      </c>
      <c r="D2025" s="79" t="str">
        <f>IFERROR(IF(J2024&lt;=0,"",IF(C2025="Yes","",B2025-COUNTIF($C$20:C2025,"Yes"))),"")</f>
        <v/>
      </c>
      <c r="E2025" s="81" t="str">
        <f t="shared" si="435"/>
        <v/>
      </c>
      <c r="F2025" s="80" t="str">
        <f t="shared" si="442"/>
        <v/>
      </c>
      <c r="G2025" s="80" t="str">
        <f t="shared" si="436"/>
        <v/>
      </c>
      <c r="H2025" s="80" t="str">
        <f t="shared" si="443"/>
        <v/>
      </c>
      <c r="I2025" s="80" t="str">
        <f t="shared" si="437"/>
        <v/>
      </c>
      <c r="J2025" s="80" t="str">
        <f t="shared" si="444"/>
        <v/>
      </c>
      <c r="AG2025" s="16" t="str">
        <f t="shared" si="445"/>
        <v/>
      </c>
      <c r="AH2025" s="69" t="str">
        <f t="shared" si="438"/>
        <v/>
      </c>
      <c r="AI2025" s="70" t="str">
        <f t="shared" si="439"/>
        <v/>
      </c>
      <c r="AJ2025" s="70" t="str">
        <f t="shared" si="440"/>
        <v/>
      </c>
      <c r="AK2025" s="70" t="str">
        <f t="shared" si="446"/>
        <v/>
      </c>
      <c r="AL2025" s="70" t="str">
        <f t="shared" si="447"/>
        <v/>
      </c>
    </row>
    <row r="2026" spans="2:38" ht="15" thickBot="1" x14ac:dyDescent="0.35">
      <c r="B2026" s="79" t="str">
        <f t="shared" si="441"/>
        <v/>
      </c>
      <c r="C2026" s="78" t="str">
        <f t="shared" si="434"/>
        <v/>
      </c>
      <c r="D2026" s="79" t="str">
        <f>IFERROR(IF(J2025&lt;=0,"",IF(C2026="Yes","",B2026-COUNTIF($C$20:C2026,"Yes"))),"")</f>
        <v/>
      </c>
      <c r="E2026" s="81" t="str">
        <f t="shared" si="435"/>
        <v/>
      </c>
      <c r="F2026" s="80" t="str">
        <f t="shared" si="442"/>
        <v/>
      </c>
      <c r="G2026" s="80" t="str">
        <f t="shared" si="436"/>
        <v/>
      </c>
      <c r="H2026" s="80" t="str">
        <f t="shared" si="443"/>
        <v/>
      </c>
      <c r="I2026" s="80" t="str">
        <f t="shared" si="437"/>
        <v/>
      </c>
      <c r="J2026" s="80" t="str">
        <f t="shared" si="444"/>
        <v/>
      </c>
      <c r="AG2026" s="16" t="str">
        <f t="shared" si="445"/>
        <v/>
      </c>
      <c r="AH2026" s="69" t="str">
        <f t="shared" si="438"/>
        <v/>
      </c>
      <c r="AI2026" s="70" t="str">
        <f t="shared" si="439"/>
        <v/>
      </c>
      <c r="AJ2026" s="70" t="str">
        <f t="shared" si="440"/>
        <v/>
      </c>
      <c r="AK2026" s="70" t="str">
        <f t="shared" si="446"/>
        <v/>
      </c>
      <c r="AL2026" s="70" t="str">
        <f t="shared" si="447"/>
        <v/>
      </c>
    </row>
    <row r="2027" spans="2:38" ht="15" thickBot="1" x14ac:dyDescent="0.35">
      <c r="B2027" s="79" t="str">
        <f t="shared" si="441"/>
        <v/>
      </c>
      <c r="C2027" s="78" t="str">
        <f t="shared" si="434"/>
        <v/>
      </c>
      <c r="D2027" s="79" t="str">
        <f>IFERROR(IF(J2026&lt;=0,"",IF(C2027="Yes","",B2027-COUNTIF($C$20:C2027,"Yes"))),"")</f>
        <v/>
      </c>
      <c r="E2027" s="81" t="str">
        <f t="shared" si="435"/>
        <v/>
      </c>
      <c r="F2027" s="80" t="str">
        <f t="shared" si="442"/>
        <v/>
      </c>
      <c r="G2027" s="80" t="str">
        <f t="shared" si="436"/>
        <v/>
      </c>
      <c r="H2027" s="80" t="str">
        <f t="shared" si="443"/>
        <v/>
      </c>
      <c r="I2027" s="80" t="str">
        <f t="shared" si="437"/>
        <v/>
      </c>
      <c r="J2027" s="80" t="str">
        <f t="shared" si="444"/>
        <v/>
      </c>
      <c r="AG2027" s="16" t="str">
        <f t="shared" si="445"/>
        <v/>
      </c>
      <c r="AH2027" s="69" t="str">
        <f t="shared" si="438"/>
        <v/>
      </c>
      <c r="AI2027" s="70" t="str">
        <f t="shared" si="439"/>
        <v/>
      </c>
      <c r="AJ2027" s="70" t="str">
        <f t="shared" si="440"/>
        <v/>
      </c>
      <c r="AK2027" s="70" t="str">
        <f t="shared" si="446"/>
        <v/>
      </c>
      <c r="AL2027" s="70" t="str">
        <f t="shared" si="447"/>
        <v/>
      </c>
    </row>
    <row r="2028" spans="2:38" ht="15" thickBot="1" x14ac:dyDescent="0.35">
      <c r="B2028" s="79" t="str">
        <f t="shared" si="441"/>
        <v/>
      </c>
      <c r="C2028" s="78" t="str">
        <f t="shared" si="434"/>
        <v/>
      </c>
      <c r="D2028" s="79" t="str">
        <f>IFERROR(IF(J2027&lt;=0,"",IF(C2028="Yes","",B2028-COUNTIF($C$20:C2028,"Yes"))),"")</f>
        <v/>
      </c>
      <c r="E2028" s="81" t="str">
        <f t="shared" si="435"/>
        <v/>
      </c>
      <c r="F2028" s="80" t="str">
        <f t="shared" si="442"/>
        <v/>
      </c>
      <c r="G2028" s="80" t="str">
        <f t="shared" si="436"/>
        <v/>
      </c>
      <c r="H2028" s="80" t="str">
        <f t="shared" si="443"/>
        <v/>
      </c>
      <c r="I2028" s="80" t="str">
        <f t="shared" si="437"/>
        <v/>
      </c>
      <c r="J2028" s="80" t="str">
        <f t="shared" si="444"/>
        <v/>
      </c>
      <c r="AG2028" s="16" t="str">
        <f t="shared" si="445"/>
        <v/>
      </c>
      <c r="AH2028" s="69" t="str">
        <f t="shared" si="438"/>
        <v/>
      </c>
      <c r="AI2028" s="70" t="str">
        <f t="shared" si="439"/>
        <v/>
      </c>
      <c r="AJ2028" s="70" t="str">
        <f t="shared" si="440"/>
        <v/>
      </c>
      <c r="AK2028" s="70" t="str">
        <f t="shared" si="446"/>
        <v/>
      </c>
      <c r="AL2028" s="70" t="str">
        <f t="shared" si="447"/>
        <v/>
      </c>
    </row>
    <row r="2029" spans="2:38" ht="15" thickBot="1" x14ac:dyDescent="0.35">
      <c r="B2029" s="79" t="str">
        <f t="shared" si="441"/>
        <v/>
      </c>
      <c r="C2029" s="78" t="str">
        <f t="shared" si="434"/>
        <v/>
      </c>
      <c r="D2029" s="79" t="str">
        <f>IFERROR(IF(J2028&lt;=0,"",IF(C2029="Yes","",B2029-COUNTIF($C$20:C2029,"Yes"))),"")</f>
        <v/>
      </c>
      <c r="E2029" s="81" t="str">
        <f t="shared" si="435"/>
        <v/>
      </c>
      <c r="F2029" s="80" t="str">
        <f t="shared" si="442"/>
        <v/>
      </c>
      <c r="G2029" s="80" t="str">
        <f t="shared" si="436"/>
        <v/>
      </c>
      <c r="H2029" s="80" t="str">
        <f t="shared" si="443"/>
        <v/>
      </c>
      <c r="I2029" s="80" t="str">
        <f t="shared" si="437"/>
        <v/>
      </c>
      <c r="J2029" s="80" t="str">
        <f t="shared" si="444"/>
        <v/>
      </c>
      <c r="AG2029" s="16" t="str">
        <f t="shared" si="445"/>
        <v/>
      </c>
      <c r="AH2029" s="69" t="str">
        <f t="shared" si="438"/>
        <v/>
      </c>
      <c r="AI2029" s="70" t="str">
        <f t="shared" si="439"/>
        <v/>
      </c>
      <c r="AJ2029" s="70" t="str">
        <f t="shared" si="440"/>
        <v/>
      </c>
      <c r="AK2029" s="70" t="str">
        <f t="shared" si="446"/>
        <v/>
      </c>
      <c r="AL2029" s="70" t="str">
        <f t="shared" si="447"/>
        <v/>
      </c>
    </row>
    <row r="2030" spans="2:38" ht="15" thickBot="1" x14ac:dyDescent="0.35">
      <c r="B2030" s="79" t="str">
        <f t="shared" si="441"/>
        <v/>
      </c>
      <c r="C2030" s="78" t="str">
        <f t="shared" si="434"/>
        <v/>
      </c>
      <c r="D2030" s="79" t="str">
        <f>IFERROR(IF(J2029&lt;=0,"",IF(C2030="Yes","",B2030-COUNTIF($C$20:C2030,"Yes"))),"")</f>
        <v/>
      </c>
      <c r="E2030" s="81" t="str">
        <f t="shared" si="435"/>
        <v/>
      </c>
      <c r="F2030" s="80" t="str">
        <f t="shared" si="442"/>
        <v/>
      </c>
      <c r="G2030" s="80" t="str">
        <f t="shared" si="436"/>
        <v/>
      </c>
      <c r="H2030" s="80" t="str">
        <f t="shared" si="443"/>
        <v/>
      </c>
      <c r="I2030" s="80" t="str">
        <f t="shared" si="437"/>
        <v/>
      </c>
      <c r="J2030" s="80" t="str">
        <f t="shared" si="444"/>
        <v/>
      </c>
      <c r="AG2030" s="16" t="str">
        <f t="shared" si="445"/>
        <v/>
      </c>
      <c r="AH2030" s="69" t="str">
        <f t="shared" si="438"/>
        <v/>
      </c>
      <c r="AI2030" s="70" t="str">
        <f t="shared" si="439"/>
        <v/>
      </c>
      <c r="AJ2030" s="70" t="str">
        <f t="shared" si="440"/>
        <v/>
      </c>
      <c r="AK2030" s="70" t="str">
        <f t="shared" si="446"/>
        <v/>
      </c>
      <c r="AL2030" s="70" t="str">
        <f t="shared" si="447"/>
        <v/>
      </c>
    </row>
    <row r="2031" spans="2:38" ht="15" thickBot="1" x14ac:dyDescent="0.35">
      <c r="B2031" s="79" t="str">
        <f t="shared" si="441"/>
        <v/>
      </c>
      <c r="C2031" s="78" t="str">
        <f t="shared" si="434"/>
        <v/>
      </c>
      <c r="D2031" s="79" t="str">
        <f>IFERROR(IF(J2030&lt;=0,"",IF(C2031="Yes","",B2031-COUNTIF($C$20:C2031,"Yes"))),"")</f>
        <v/>
      </c>
      <c r="E2031" s="81" t="str">
        <f t="shared" si="435"/>
        <v/>
      </c>
      <c r="F2031" s="80" t="str">
        <f t="shared" si="442"/>
        <v/>
      </c>
      <c r="G2031" s="80" t="str">
        <f t="shared" si="436"/>
        <v/>
      </c>
      <c r="H2031" s="80" t="str">
        <f t="shared" si="443"/>
        <v/>
      </c>
      <c r="I2031" s="80" t="str">
        <f t="shared" si="437"/>
        <v/>
      </c>
      <c r="J2031" s="80" t="str">
        <f t="shared" si="444"/>
        <v/>
      </c>
      <c r="AG2031" s="16" t="str">
        <f t="shared" si="445"/>
        <v/>
      </c>
      <c r="AH2031" s="69" t="str">
        <f t="shared" si="438"/>
        <v/>
      </c>
      <c r="AI2031" s="70" t="str">
        <f t="shared" si="439"/>
        <v/>
      </c>
      <c r="AJ2031" s="70" t="str">
        <f t="shared" si="440"/>
        <v/>
      </c>
      <c r="AK2031" s="70" t="str">
        <f t="shared" si="446"/>
        <v/>
      </c>
      <c r="AL2031" s="70" t="str">
        <f t="shared" si="447"/>
        <v/>
      </c>
    </row>
    <row r="2032" spans="2:38" ht="15" thickBot="1" x14ac:dyDescent="0.35">
      <c r="B2032" s="79" t="str">
        <f t="shared" si="441"/>
        <v/>
      </c>
      <c r="C2032" s="78" t="str">
        <f t="shared" si="434"/>
        <v/>
      </c>
      <c r="D2032" s="79" t="str">
        <f>IFERROR(IF(J2031&lt;=0,"",IF(C2032="Yes","",B2032-COUNTIF($C$20:C2032,"Yes"))),"")</f>
        <v/>
      </c>
      <c r="E2032" s="81" t="str">
        <f t="shared" si="435"/>
        <v/>
      </c>
      <c r="F2032" s="80" t="str">
        <f t="shared" si="442"/>
        <v/>
      </c>
      <c r="G2032" s="80" t="str">
        <f t="shared" si="436"/>
        <v/>
      </c>
      <c r="H2032" s="80" t="str">
        <f t="shared" si="443"/>
        <v/>
      </c>
      <c r="I2032" s="80" t="str">
        <f t="shared" si="437"/>
        <v/>
      </c>
      <c r="J2032" s="80" t="str">
        <f t="shared" si="444"/>
        <v/>
      </c>
      <c r="AG2032" s="16" t="str">
        <f t="shared" si="445"/>
        <v/>
      </c>
      <c r="AH2032" s="69" t="str">
        <f t="shared" si="438"/>
        <v/>
      </c>
      <c r="AI2032" s="70" t="str">
        <f t="shared" si="439"/>
        <v/>
      </c>
      <c r="AJ2032" s="70" t="str">
        <f t="shared" si="440"/>
        <v/>
      </c>
      <c r="AK2032" s="70" t="str">
        <f t="shared" si="446"/>
        <v/>
      </c>
      <c r="AL2032" s="70" t="str">
        <f t="shared" si="447"/>
        <v/>
      </c>
    </row>
    <row r="2033" spans="2:38" ht="15" thickBot="1" x14ac:dyDescent="0.35">
      <c r="B2033" s="79" t="str">
        <f t="shared" si="441"/>
        <v/>
      </c>
      <c r="C2033" s="78" t="str">
        <f t="shared" si="434"/>
        <v/>
      </c>
      <c r="D2033" s="79" t="str">
        <f>IFERROR(IF(J2032&lt;=0,"",IF(C2033="Yes","",B2033-COUNTIF($C$20:C2033,"Yes"))),"")</f>
        <v/>
      </c>
      <c r="E2033" s="81" t="str">
        <f t="shared" si="435"/>
        <v/>
      </c>
      <c r="F2033" s="80" t="str">
        <f t="shared" si="442"/>
        <v/>
      </c>
      <c r="G2033" s="80" t="str">
        <f t="shared" si="436"/>
        <v/>
      </c>
      <c r="H2033" s="80" t="str">
        <f t="shared" si="443"/>
        <v/>
      </c>
      <c r="I2033" s="80" t="str">
        <f t="shared" si="437"/>
        <v/>
      </c>
      <c r="J2033" s="80" t="str">
        <f t="shared" si="444"/>
        <v/>
      </c>
      <c r="AG2033" s="16" t="str">
        <f t="shared" si="445"/>
        <v/>
      </c>
      <c r="AH2033" s="69" t="str">
        <f t="shared" si="438"/>
        <v/>
      </c>
      <c r="AI2033" s="70" t="str">
        <f t="shared" si="439"/>
        <v/>
      </c>
      <c r="AJ2033" s="70" t="str">
        <f t="shared" si="440"/>
        <v/>
      </c>
      <c r="AK2033" s="70" t="str">
        <f t="shared" si="446"/>
        <v/>
      </c>
      <c r="AL2033" s="70" t="str">
        <f t="shared" si="447"/>
        <v/>
      </c>
    </row>
    <row r="2034" spans="2:38" ht="15" thickBot="1" x14ac:dyDescent="0.35">
      <c r="B2034" s="79" t="str">
        <f t="shared" si="441"/>
        <v/>
      </c>
      <c r="C2034" s="78" t="str">
        <f t="shared" si="434"/>
        <v/>
      </c>
      <c r="D2034" s="79" t="str">
        <f>IFERROR(IF(J2033&lt;=0,"",IF(C2034="Yes","",B2034-COUNTIF($C$20:C2034,"Yes"))),"")</f>
        <v/>
      </c>
      <c r="E2034" s="81" t="str">
        <f t="shared" si="435"/>
        <v/>
      </c>
      <c r="F2034" s="80" t="str">
        <f t="shared" si="442"/>
        <v/>
      </c>
      <c r="G2034" s="80" t="str">
        <f t="shared" si="436"/>
        <v/>
      </c>
      <c r="H2034" s="80" t="str">
        <f t="shared" si="443"/>
        <v/>
      </c>
      <c r="I2034" s="80" t="str">
        <f t="shared" si="437"/>
        <v/>
      </c>
      <c r="J2034" s="80" t="str">
        <f t="shared" si="444"/>
        <v/>
      </c>
      <c r="AG2034" s="16" t="str">
        <f t="shared" si="445"/>
        <v/>
      </c>
      <c r="AH2034" s="69" t="str">
        <f t="shared" si="438"/>
        <v/>
      </c>
      <c r="AI2034" s="70" t="str">
        <f t="shared" si="439"/>
        <v/>
      </c>
      <c r="AJ2034" s="70" t="str">
        <f t="shared" si="440"/>
        <v/>
      </c>
      <c r="AK2034" s="70" t="str">
        <f t="shared" si="446"/>
        <v/>
      </c>
      <c r="AL2034" s="70" t="str">
        <f t="shared" si="447"/>
        <v/>
      </c>
    </row>
    <row r="2035" spans="2:38" ht="15" thickBot="1" x14ac:dyDescent="0.35">
      <c r="B2035" s="79" t="str">
        <f t="shared" si="441"/>
        <v/>
      </c>
      <c r="C2035" s="78" t="str">
        <f t="shared" si="434"/>
        <v/>
      </c>
      <c r="D2035" s="79" t="str">
        <f>IFERROR(IF(J2034&lt;=0,"",IF(C2035="Yes","",B2035-COUNTIF($C$20:C2035,"Yes"))),"")</f>
        <v/>
      </c>
      <c r="E2035" s="81" t="str">
        <f t="shared" si="435"/>
        <v/>
      </c>
      <c r="F2035" s="80" t="str">
        <f t="shared" si="442"/>
        <v/>
      </c>
      <c r="G2035" s="80" t="str">
        <f t="shared" si="436"/>
        <v/>
      </c>
      <c r="H2035" s="80" t="str">
        <f t="shared" si="443"/>
        <v/>
      </c>
      <c r="I2035" s="80" t="str">
        <f t="shared" si="437"/>
        <v/>
      </c>
      <c r="J2035" s="80" t="str">
        <f t="shared" si="444"/>
        <v/>
      </c>
      <c r="AG2035" s="16" t="str">
        <f t="shared" si="445"/>
        <v/>
      </c>
      <c r="AH2035" s="69" t="str">
        <f t="shared" si="438"/>
        <v/>
      </c>
      <c r="AI2035" s="70" t="str">
        <f t="shared" si="439"/>
        <v/>
      </c>
      <c r="AJ2035" s="70" t="str">
        <f t="shared" si="440"/>
        <v/>
      </c>
      <c r="AK2035" s="70" t="str">
        <f t="shared" si="446"/>
        <v/>
      </c>
      <c r="AL2035" s="70" t="str">
        <f t="shared" si="447"/>
        <v/>
      </c>
    </row>
    <row r="2036" spans="2:38" ht="15" thickBot="1" x14ac:dyDescent="0.35">
      <c r="B2036" s="79" t="str">
        <f t="shared" si="441"/>
        <v/>
      </c>
      <c r="C2036" s="78" t="str">
        <f t="shared" si="434"/>
        <v/>
      </c>
      <c r="D2036" s="79" t="str">
        <f>IFERROR(IF(J2035&lt;=0,"",IF(C2036="Yes","",B2036-COUNTIF($C$20:C2036,"Yes"))),"")</f>
        <v/>
      </c>
      <c r="E2036" s="81" t="str">
        <f t="shared" si="435"/>
        <v/>
      </c>
      <c r="F2036" s="80" t="str">
        <f t="shared" si="442"/>
        <v/>
      </c>
      <c r="G2036" s="80" t="str">
        <f t="shared" si="436"/>
        <v/>
      </c>
      <c r="H2036" s="80" t="str">
        <f t="shared" si="443"/>
        <v/>
      </c>
      <c r="I2036" s="80" t="str">
        <f t="shared" si="437"/>
        <v/>
      </c>
      <c r="J2036" s="80" t="str">
        <f t="shared" si="444"/>
        <v/>
      </c>
      <c r="AG2036" s="16" t="str">
        <f t="shared" si="445"/>
        <v/>
      </c>
      <c r="AH2036" s="69" t="str">
        <f t="shared" si="438"/>
        <v/>
      </c>
      <c r="AI2036" s="70" t="str">
        <f t="shared" si="439"/>
        <v/>
      </c>
      <c r="AJ2036" s="70" t="str">
        <f t="shared" si="440"/>
        <v/>
      </c>
      <c r="AK2036" s="70" t="str">
        <f t="shared" si="446"/>
        <v/>
      </c>
      <c r="AL2036" s="70" t="str">
        <f t="shared" si="447"/>
        <v/>
      </c>
    </row>
    <row r="2037" spans="2:38" ht="15" thickBot="1" x14ac:dyDescent="0.35">
      <c r="B2037" s="79" t="str">
        <f t="shared" si="441"/>
        <v/>
      </c>
      <c r="C2037" s="78" t="str">
        <f t="shared" si="434"/>
        <v/>
      </c>
      <c r="D2037" s="79" t="str">
        <f>IFERROR(IF(J2036&lt;=0,"",IF(C2037="Yes","",B2037-COUNTIF($C$20:C2037,"Yes"))),"")</f>
        <v/>
      </c>
      <c r="E2037" s="81" t="str">
        <f t="shared" si="435"/>
        <v/>
      </c>
      <c r="F2037" s="80" t="str">
        <f t="shared" si="442"/>
        <v/>
      </c>
      <c r="G2037" s="80" t="str">
        <f t="shared" si="436"/>
        <v/>
      </c>
      <c r="H2037" s="80" t="str">
        <f t="shared" si="443"/>
        <v/>
      </c>
      <c r="I2037" s="80" t="str">
        <f t="shared" si="437"/>
        <v/>
      </c>
      <c r="J2037" s="80" t="str">
        <f t="shared" si="444"/>
        <v/>
      </c>
      <c r="AG2037" s="16" t="str">
        <f t="shared" si="445"/>
        <v/>
      </c>
      <c r="AH2037" s="69" t="str">
        <f t="shared" si="438"/>
        <v/>
      </c>
      <c r="AI2037" s="70" t="str">
        <f t="shared" si="439"/>
        <v/>
      </c>
      <c r="AJ2037" s="70" t="str">
        <f t="shared" si="440"/>
        <v/>
      </c>
      <c r="AK2037" s="70" t="str">
        <f t="shared" si="446"/>
        <v/>
      </c>
      <c r="AL2037" s="70" t="str">
        <f t="shared" si="447"/>
        <v/>
      </c>
    </row>
    <row r="2038" spans="2:38" ht="15" thickBot="1" x14ac:dyDescent="0.35">
      <c r="B2038" s="79" t="str">
        <f t="shared" si="441"/>
        <v/>
      </c>
      <c r="C2038" s="78" t="str">
        <f t="shared" si="434"/>
        <v/>
      </c>
      <c r="D2038" s="79" t="str">
        <f>IFERROR(IF(J2037&lt;=0,"",IF(C2038="Yes","",B2038-COUNTIF($C$20:C2038,"Yes"))),"")</f>
        <v/>
      </c>
      <c r="E2038" s="81" t="str">
        <f t="shared" si="435"/>
        <v/>
      </c>
      <c r="F2038" s="80" t="str">
        <f t="shared" si="442"/>
        <v/>
      </c>
      <c r="G2038" s="80" t="str">
        <f t="shared" si="436"/>
        <v/>
      </c>
      <c r="H2038" s="80" t="str">
        <f t="shared" si="443"/>
        <v/>
      </c>
      <c r="I2038" s="80" t="str">
        <f t="shared" si="437"/>
        <v/>
      </c>
      <c r="J2038" s="80" t="str">
        <f t="shared" si="444"/>
        <v/>
      </c>
      <c r="AG2038" s="16" t="str">
        <f t="shared" si="445"/>
        <v/>
      </c>
      <c r="AH2038" s="69" t="str">
        <f t="shared" si="438"/>
        <v/>
      </c>
      <c r="AI2038" s="70" t="str">
        <f t="shared" si="439"/>
        <v/>
      </c>
      <c r="AJ2038" s="70" t="str">
        <f t="shared" si="440"/>
        <v/>
      </c>
      <c r="AK2038" s="70" t="str">
        <f t="shared" si="446"/>
        <v/>
      </c>
      <c r="AL2038" s="70" t="str">
        <f t="shared" si="447"/>
        <v/>
      </c>
    </row>
    <row r="2039" spans="2:38" ht="15" thickBot="1" x14ac:dyDescent="0.35">
      <c r="B2039" s="79" t="str">
        <f t="shared" si="441"/>
        <v/>
      </c>
      <c r="C2039" s="78" t="str">
        <f t="shared" si="434"/>
        <v/>
      </c>
      <c r="D2039" s="79" t="str">
        <f>IFERROR(IF(J2038&lt;=0,"",IF(C2039="Yes","",B2039-COUNTIF($C$20:C2039,"Yes"))),"")</f>
        <v/>
      </c>
      <c r="E2039" s="81" t="str">
        <f t="shared" si="435"/>
        <v/>
      </c>
      <c r="F2039" s="80" t="str">
        <f t="shared" si="442"/>
        <v/>
      </c>
      <c r="G2039" s="80" t="str">
        <f t="shared" si="436"/>
        <v/>
      </c>
      <c r="H2039" s="80" t="str">
        <f t="shared" si="443"/>
        <v/>
      </c>
      <c r="I2039" s="80" t="str">
        <f t="shared" si="437"/>
        <v/>
      </c>
      <c r="J2039" s="80" t="str">
        <f t="shared" si="444"/>
        <v/>
      </c>
      <c r="AG2039" s="16" t="str">
        <f t="shared" si="445"/>
        <v/>
      </c>
      <c r="AH2039" s="69" t="str">
        <f t="shared" si="438"/>
        <v/>
      </c>
      <c r="AI2039" s="70" t="str">
        <f t="shared" si="439"/>
        <v/>
      </c>
      <c r="AJ2039" s="70" t="str">
        <f t="shared" si="440"/>
        <v/>
      </c>
      <c r="AK2039" s="70" t="str">
        <f t="shared" si="446"/>
        <v/>
      </c>
      <c r="AL2039" s="70" t="str">
        <f t="shared" si="447"/>
        <v/>
      </c>
    </row>
    <row r="2040" spans="2:38" ht="15" thickBot="1" x14ac:dyDescent="0.35">
      <c r="B2040" s="79" t="str">
        <f t="shared" si="441"/>
        <v/>
      </c>
      <c r="C2040" s="78" t="str">
        <f t="shared" si="434"/>
        <v/>
      </c>
      <c r="D2040" s="79" t="str">
        <f>IFERROR(IF(J2039&lt;=0,"",IF(C2040="Yes","",B2040-COUNTIF($C$20:C2040,"Yes"))),"")</f>
        <v/>
      </c>
      <c r="E2040" s="81" t="str">
        <f t="shared" si="435"/>
        <v/>
      </c>
      <c r="F2040" s="80" t="str">
        <f t="shared" si="442"/>
        <v/>
      </c>
      <c r="G2040" s="80" t="str">
        <f t="shared" si="436"/>
        <v/>
      </c>
      <c r="H2040" s="80" t="str">
        <f t="shared" si="443"/>
        <v/>
      </c>
      <c r="I2040" s="80" t="str">
        <f t="shared" si="437"/>
        <v/>
      </c>
      <c r="J2040" s="80" t="str">
        <f t="shared" si="444"/>
        <v/>
      </c>
      <c r="AG2040" s="16" t="str">
        <f t="shared" si="445"/>
        <v/>
      </c>
      <c r="AH2040" s="69" t="str">
        <f t="shared" si="438"/>
        <v/>
      </c>
      <c r="AI2040" s="70" t="str">
        <f t="shared" si="439"/>
        <v/>
      </c>
      <c r="AJ2040" s="70" t="str">
        <f t="shared" si="440"/>
        <v/>
      </c>
      <c r="AK2040" s="70" t="str">
        <f t="shared" si="446"/>
        <v/>
      </c>
      <c r="AL2040" s="70" t="str">
        <f t="shared" si="447"/>
        <v/>
      </c>
    </row>
    <row r="2041" spans="2:38" ht="15" thickBot="1" x14ac:dyDescent="0.35">
      <c r="B2041" s="79" t="str">
        <f t="shared" si="441"/>
        <v/>
      </c>
      <c r="C2041" s="78" t="str">
        <f t="shared" si="434"/>
        <v/>
      </c>
      <c r="D2041" s="79" t="str">
        <f>IFERROR(IF(J2040&lt;=0,"",IF(C2041="Yes","",B2041-COUNTIF($C$20:C2041,"Yes"))),"")</f>
        <v/>
      </c>
      <c r="E2041" s="81" t="str">
        <f t="shared" si="435"/>
        <v/>
      </c>
      <c r="F2041" s="80" t="str">
        <f t="shared" si="442"/>
        <v/>
      </c>
      <c r="G2041" s="80" t="str">
        <f t="shared" si="436"/>
        <v/>
      </c>
      <c r="H2041" s="80" t="str">
        <f t="shared" si="443"/>
        <v/>
      </c>
      <c r="I2041" s="80" t="str">
        <f t="shared" si="437"/>
        <v/>
      </c>
      <c r="J2041" s="80" t="str">
        <f t="shared" si="444"/>
        <v/>
      </c>
      <c r="AG2041" s="16" t="str">
        <f t="shared" si="445"/>
        <v/>
      </c>
      <c r="AH2041" s="69" t="str">
        <f t="shared" si="438"/>
        <v/>
      </c>
      <c r="AI2041" s="70" t="str">
        <f t="shared" si="439"/>
        <v/>
      </c>
      <c r="AJ2041" s="70" t="str">
        <f t="shared" si="440"/>
        <v/>
      </c>
      <c r="AK2041" s="70" t="str">
        <f t="shared" si="446"/>
        <v/>
      </c>
      <c r="AL2041" s="70" t="str">
        <f t="shared" si="447"/>
        <v/>
      </c>
    </row>
    <row r="2042" spans="2:38" ht="15" thickBot="1" x14ac:dyDescent="0.35">
      <c r="B2042" s="79" t="str">
        <f t="shared" si="441"/>
        <v/>
      </c>
      <c r="C2042" s="78" t="str">
        <f t="shared" si="434"/>
        <v/>
      </c>
      <c r="D2042" s="79" t="str">
        <f>IFERROR(IF(J2041&lt;=0,"",IF(C2042="Yes","",B2042-COUNTIF($C$20:C2042,"Yes"))),"")</f>
        <v/>
      </c>
      <c r="E2042" s="81" t="str">
        <f t="shared" si="435"/>
        <v/>
      </c>
      <c r="F2042" s="80" t="str">
        <f t="shared" si="442"/>
        <v/>
      </c>
      <c r="G2042" s="80" t="str">
        <f t="shared" si="436"/>
        <v/>
      </c>
      <c r="H2042" s="80" t="str">
        <f t="shared" si="443"/>
        <v/>
      </c>
      <c r="I2042" s="80" t="str">
        <f t="shared" si="437"/>
        <v/>
      </c>
      <c r="J2042" s="80" t="str">
        <f t="shared" si="444"/>
        <v/>
      </c>
      <c r="AG2042" s="16" t="str">
        <f t="shared" si="445"/>
        <v/>
      </c>
      <c r="AH2042" s="69" t="str">
        <f t="shared" si="438"/>
        <v/>
      </c>
      <c r="AI2042" s="70" t="str">
        <f t="shared" si="439"/>
        <v/>
      </c>
      <c r="AJ2042" s="70" t="str">
        <f t="shared" si="440"/>
        <v/>
      </c>
      <c r="AK2042" s="70" t="str">
        <f t="shared" si="446"/>
        <v/>
      </c>
      <c r="AL2042" s="70" t="str">
        <f t="shared" si="447"/>
        <v/>
      </c>
    </row>
    <row r="2043" spans="2:38" ht="15" thickBot="1" x14ac:dyDescent="0.35">
      <c r="B2043" s="79" t="str">
        <f t="shared" si="441"/>
        <v/>
      </c>
      <c r="C2043" s="78" t="str">
        <f t="shared" si="434"/>
        <v/>
      </c>
      <c r="D2043" s="79" t="str">
        <f>IFERROR(IF(J2042&lt;=0,"",IF(C2043="Yes","",B2043-COUNTIF($C$20:C2043,"Yes"))),"")</f>
        <v/>
      </c>
      <c r="E2043" s="81" t="str">
        <f t="shared" si="435"/>
        <v/>
      </c>
      <c r="F2043" s="80" t="str">
        <f t="shared" si="442"/>
        <v/>
      </c>
      <c r="G2043" s="80" t="str">
        <f t="shared" si="436"/>
        <v/>
      </c>
      <c r="H2043" s="80" t="str">
        <f t="shared" si="443"/>
        <v/>
      </c>
      <c r="I2043" s="80" t="str">
        <f t="shared" si="437"/>
        <v/>
      </c>
      <c r="J2043" s="80" t="str">
        <f t="shared" si="444"/>
        <v/>
      </c>
      <c r="AG2043" s="16" t="str">
        <f t="shared" si="445"/>
        <v/>
      </c>
      <c r="AH2043" s="69" t="str">
        <f t="shared" si="438"/>
        <v/>
      </c>
      <c r="AI2043" s="70" t="str">
        <f t="shared" si="439"/>
        <v/>
      </c>
      <c r="AJ2043" s="70" t="str">
        <f t="shared" si="440"/>
        <v/>
      </c>
      <c r="AK2043" s="70" t="str">
        <f t="shared" si="446"/>
        <v/>
      </c>
      <c r="AL2043" s="70" t="str">
        <f t="shared" si="447"/>
        <v/>
      </c>
    </row>
    <row r="2044" spans="2:38" ht="15" thickBot="1" x14ac:dyDescent="0.35">
      <c r="B2044" s="79" t="str">
        <f t="shared" si="441"/>
        <v/>
      </c>
      <c r="C2044" s="78" t="str">
        <f t="shared" si="434"/>
        <v/>
      </c>
      <c r="D2044" s="79" t="str">
        <f>IFERROR(IF(J2043&lt;=0,"",IF(C2044="Yes","",B2044-COUNTIF($C$20:C2044,"Yes"))),"")</f>
        <v/>
      </c>
      <c r="E2044" s="81" t="str">
        <f t="shared" si="435"/>
        <v/>
      </c>
      <c r="F2044" s="80" t="str">
        <f t="shared" si="442"/>
        <v/>
      </c>
      <c r="G2044" s="80" t="str">
        <f t="shared" si="436"/>
        <v/>
      </c>
      <c r="H2044" s="80" t="str">
        <f t="shared" si="443"/>
        <v/>
      </c>
      <c r="I2044" s="80" t="str">
        <f t="shared" si="437"/>
        <v/>
      </c>
      <c r="J2044" s="80" t="str">
        <f t="shared" si="444"/>
        <v/>
      </c>
      <c r="AG2044" s="16" t="str">
        <f t="shared" si="445"/>
        <v/>
      </c>
      <c r="AH2044" s="69" t="str">
        <f t="shared" si="438"/>
        <v/>
      </c>
      <c r="AI2044" s="70" t="str">
        <f t="shared" si="439"/>
        <v/>
      </c>
      <c r="AJ2044" s="70" t="str">
        <f t="shared" si="440"/>
        <v/>
      </c>
      <c r="AK2044" s="70" t="str">
        <f t="shared" si="446"/>
        <v/>
      </c>
      <c r="AL2044" s="70" t="str">
        <f t="shared" si="447"/>
        <v/>
      </c>
    </row>
    <row r="2045" spans="2:38" ht="15" thickBot="1" x14ac:dyDescent="0.35">
      <c r="B2045" s="79" t="str">
        <f t="shared" si="441"/>
        <v/>
      </c>
      <c r="C2045" s="78" t="str">
        <f t="shared" si="434"/>
        <v/>
      </c>
      <c r="D2045" s="79" t="str">
        <f>IFERROR(IF(J2044&lt;=0,"",IF(C2045="Yes","",B2045-COUNTIF($C$20:C2045,"Yes"))),"")</f>
        <v/>
      </c>
      <c r="E2045" s="81" t="str">
        <f t="shared" si="435"/>
        <v/>
      </c>
      <c r="F2045" s="80" t="str">
        <f t="shared" si="442"/>
        <v/>
      </c>
      <c r="G2045" s="80" t="str">
        <f t="shared" si="436"/>
        <v/>
      </c>
      <c r="H2045" s="80" t="str">
        <f t="shared" si="443"/>
        <v/>
      </c>
      <c r="I2045" s="80" t="str">
        <f t="shared" si="437"/>
        <v/>
      </c>
      <c r="J2045" s="80" t="str">
        <f t="shared" si="444"/>
        <v/>
      </c>
      <c r="AG2045" s="16" t="str">
        <f t="shared" si="445"/>
        <v/>
      </c>
      <c r="AH2045" s="69" t="str">
        <f t="shared" si="438"/>
        <v/>
      </c>
      <c r="AI2045" s="70" t="str">
        <f t="shared" si="439"/>
        <v/>
      </c>
      <c r="AJ2045" s="70" t="str">
        <f t="shared" si="440"/>
        <v/>
      </c>
      <c r="AK2045" s="70" t="str">
        <f t="shared" si="446"/>
        <v/>
      </c>
      <c r="AL2045" s="70" t="str">
        <f t="shared" si="447"/>
        <v/>
      </c>
    </row>
    <row r="2046" spans="2:38" ht="15" thickBot="1" x14ac:dyDescent="0.35">
      <c r="B2046" s="79" t="str">
        <f t="shared" si="441"/>
        <v/>
      </c>
      <c r="C2046" s="78" t="str">
        <f t="shared" si="434"/>
        <v/>
      </c>
      <c r="D2046" s="79" t="str">
        <f>IFERROR(IF(J2045&lt;=0,"",IF(C2046="Yes","",B2046-COUNTIF($C$20:C2046,"Yes"))),"")</f>
        <v/>
      </c>
      <c r="E2046" s="81" t="str">
        <f t="shared" si="435"/>
        <v/>
      </c>
      <c r="F2046" s="80" t="str">
        <f t="shared" si="442"/>
        <v/>
      </c>
      <c r="G2046" s="80" t="str">
        <f t="shared" si="436"/>
        <v/>
      </c>
      <c r="H2046" s="80" t="str">
        <f t="shared" si="443"/>
        <v/>
      </c>
      <c r="I2046" s="80" t="str">
        <f t="shared" si="437"/>
        <v/>
      </c>
      <c r="J2046" s="80" t="str">
        <f t="shared" si="444"/>
        <v/>
      </c>
      <c r="AG2046" s="16" t="str">
        <f t="shared" si="445"/>
        <v/>
      </c>
      <c r="AH2046" s="69" t="str">
        <f t="shared" si="438"/>
        <v/>
      </c>
      <c r="AI2046" s="70" t="str">
        <f t="shared" si="439"/>
        <v/>
      </c>
      <c r="AJ2046" s="70" t="str">
        <f t="shared" si="440"/>
        <v/>
      </c>
      <c r="AK2046" s="70" t="str">
        <f t="shared" si="446"/>
        <v/>
      </c>
      <c r="AL2046" s="70" t="str">
        <f t="shared" si="447"/>
        <v/>
      </c>
    </row>
    <row r="2047" spans="2:38" ht="15" thickBot="1" x14ac:dyDescent="0.35">
      <c r="B2047" s="79" t="str">
        <f t="shared" si="441"/>
        <v/>
      </c>
      <c r="C2047" s="78" t="str">
        <f t="shared" si="434"/>
        <v/>
      </c>
      <c r="D2047" s="79" t="str">
        <f>IFERROR(IF(J2046&lt;=0,"",IF(C2047="Yes","",B2047-COUNTIF($C$20:C2047,"Yes"))),"")</f>
        <v/>
      </c>
      <c r="E2047" s="81" t="str">
        <f t="shared" si="435"/>
        <v/>
      </c>
      <c r="F2047" s="80" t="str">
        <f t="shared" si="442"/>
        <v/>
      </c>
      <c r="G2047" s="80" t="str">
        <f t="shared" si="436"/>
        <v/>
      </c>
      <c r="H2047" s="80" t="str">
        <f t="shared" si="443"/>
        <v/>
      </c>
      <c r="I2047" s="80" t="str">
        <f t="shared" si="437"/>
        <v/>
      </c>
      <c r="J2047" s="80" t="str">
        <f t="shared" si="444"/>
        <v/>
      </c>
      <c r="AG2047" s="16" t="str">
        <f t="shared" si="445"/>
        <v/>
      </c>
      <c r="AH2047" s="69" t="str">
        <f t="shared" si="438"/>
        <v/>
      </c>
      <c r="AI2047" s="70" t="str">
        <f t="shared" si="439"/>
        <v/>
      </c>
      <c r="AJ2047" s="70" t="str">
        <f t="shared" si="440"/>
        <v/>
      </c>
      <c r="AK2047" s="70" t="str">
        <f t="shared" si="446"/>
        <v/>
      </c>
      <c r="AL2047" s="70" t="str">
        <f t="shared" si="447"/>
        <v/>
      </c>
    </row>
    <row r="2048" spans="2:38" ht="15" thickBot="1" x14ac:dyDescent="0.35">
      <c r="B2048" s="79" t="str">
        <f t="shared" si="441"/>
        <v/>
      </c>
      <c r="C2048" s="78" t="str">
        <f t="shared" si="434"/>
        <v/>
      </c>
      <c r="D2048" s="79" t="str">
        <f>IFERROR(IF(J2047&lt;=0,"",IF(C2048="Yes","",B2048-COUNTIF($C$20:C2048,"Yes"))),"")</f>
        <v/>
      </c>
      <c r="E2048" s="81" t="str">
        <f t="shared" si="435"/>
        <v/>
      </c>
      <c r="F2048" s="80" t="str">
        <f t="shared" si="442"/>
        <v/>
      </c>
      <c r="G2048" s="80" t="str">
        <f t="shared" si="436"/>
        <v/>
      </c>
      <c r="H2048" s="80" t="str">
        <f t="shared" si="443"/>
        <v/>
      </c>
      <c r="I2048" s="80" t="str">
        <f t="shared" si="437"/>
        <v/>
      </c>
      <c r="J2048" s="80" t="str">
        <f t="shared" si="444"/>
        <v/>
      </c>
      <c r="AG2048" s="16" t="str">
        <f t="shared" si="445"/>
        <v/>
      </c>
      <c r="AH2048" s="69" t="str">
        <f t="shared" si="438"/>
        <v/>
      </c>
      <c r="AI2048" s="70" t="str">
        <f t="shared" si="439"/>
        <v/>
      </c>
      <c r="AJ2048" s="70" t="str">
        <f t="shared" si="440"/>
        <v/>
      </c>
      <c r="AK2048" s="70" t="str">
        <f t="shared" si="446"/>
        <v/>
      </c>
      <c r="AL2048" s="70" t="str">
        <f t="shared" si="447"/>
        <v/>
      </c>
    </row>
    <row r="2049" spans="2:38" ht="15" thickBot="1" x14ac:dyDescent="0.35">
      <c r="B2049" s="79" t="str">
        <f t="shared" si="441"/>
        <v/>
      </c>
      <c r="C2049" s="78" t="str">
        <f t="shared" si="434"/>
        <v/>
      </c>
      <c r="D2049" s="79" t="str">
        <f>IFERROR(IF(J2048&lt;=0,"",IF(C2049="Yes","",B2049-COUNTIF($C$20:C2049,"Yes"))),"")</f>
        <v/>
      </c>
      <c r="E2049" s="81" t="str">
        <f t="shared" si="435"/>
        <v/>
      </c>
      <c r="F2049" s="80" t="str">
        <f t="shared" si="442"/>
        <v/>
      </c>
      <c r="G2049" s="80" t="str">
        <f t="shared" si="436"/>
        <v/>
      </c>
      <c r="H2049" s="80" t="str">
        <f t="shared" si="443"/>
        <v/>
      </c>
      <c r="I2049" s="80" t="str">
        <f t="shared" si="437"/>
        <v/>
      </c>
      <c r="J2049" s="80" t="str">
        <f t="shared" si="444"/>
        <v/>
      </c>
      <c r="AG2049" s="16" t="str">
        <f t="shared" si="445"/>
        <v/>
      </c>
      <c r="AH2049" s="69" t="str">
        <f t="shared" si="438"/>
        <v/>
      </c>
      <c r="AI2049" s="70" t="str">
        <f t="shared" si="439"/>
        <v/>
      </c>
      <c r="AJ2049" s="70" t="str">
        <f t="shared" si="440"/>
        <v/>
      </c>
      <c r="AK2049" s="70" t="str">
        <f t="shared" si="446"/>
        <v/>
      </c>
      <c r="AL2049" s="70" t="str">
        <f t="shared" si="447"/>
        <v/>
      </c>
    </row>
    <row r="2050" spans="2:38" ht="15" thickBot="1" x14ac:dyDescent="0.35">
      <c r="B2050" s="79" t="str">
        <f t="shared" si="441"/>
        <v/>
      </c>
      <c r="C2050" s="78" t="str">
        <f t="shared" si="434"/>
        <v/>
      </c>
      <c r="D2050" s="79" t="str">
        <f>IFERROR(IF(J2049&lt;=0,"",IF(C2050="Yes","",B2050-COUNTIF($C$20:C2050,"Yes"))),"")</f>
        <v/>
      </c>
      <c r="E2050" s="81" t="str">
        <f t="shared" si="435"/>
        <v/>
      </c>
      <c r="F2050" s="80" t="str">
        <f t="shared" si="442"/>
        <v/>
      </c>
      <c r="G2050" s="80" t="str">
        <f t="shared" si="436"/>
        <v/>
      </c>
      <c r="H2050" s="80" t="str">
        <f t="shared" si="443"/>
        <v/>
      </c>
      <c r="I2050" s="80" t="str">
        <f t="shared" si="437"/>
        <v/>
      </c>
      <c r="J2050" s="80" t="str">
        <f t="shared" si="444"/>
        <v/>
      </c>
      <c r="AG2050" s="16" t="str">
        <f t="shared" si="445"/>
        <v/>
      </c>
      <c r="AH2050" s="69" t="str">
        <f t="shared" si="438"/>
        <v/>
      </c>
      <c r="AI2050" s="70" t="str">
        <f t="shared" si="439"/>
        <v/>
      </c>
      <c r="AJ2050" s="70" t="str">
        <f t="shared" si="440"/>
        <v/>
      </c>
      <c r="AK2050" s="70" t="str">
        <f t="shared" si="446"/>
        <v/>
      </c>
      <c r="AL2050" s="70" t="str">
        <f t="shared" si="447"/>
        <v/>
      </c>
    </row>
    <row r="2051" spans="2:38" ht="15" thickBot="1" x14ac:dyDescent="0.35">
      <c r="B2051" s="79" t="str">
        <f t="shared" si="441"/>
        <v/>
      </c>
      <c r="C2051" s="78" t="str">
        <f t="shared" si="434"/>
        <v/>
      </c>
      <c r="D2051" s="79" t="str">
        <f>IFERROR(IF(J2050&lt;=0,"",IF(C2051="Yes","",B2051-COUNTIF($C$20:C2051,"Yes"))),"")</f>
        <v/>
      </c>
      <c r="E2051" s="81" t="str">
        <f t="shared" si="435"/>
        <v/>
      </c>
      <c r="F2051" s="80" t="str">
        <f t="shared" si="442"/>
        <v/>
      </c>
      <c r="G2051" s="80" t="str">
        <f t="shared" si="436"/>
        <v/>
      </c>
      <c r="H2051" s="80" t="str">
        <f t="shared" si="443"/>
        <v/>
      </c>
      <c r="I2051" s="80" t="str">
        <f t="shared" si="437"/>
        <v/>
      </c>
      <c r="J2051" s="80" t="str">
        <f t="shared" si="444"/>
        <v/>
      </c>
      <c r="AG2051" s="16" t="str">
        <f t="shared" si="445"/>
        <v/>
      </c>
      <c r="AH2051" s="69" t="str">
        <f t="shared" si="438"/>
        <v/>
      </c>
      <c r="AI2051" s="70" t="str">
        <f t="shared" si="439"/>
        <v/>
      </c>
      <c r="AJ2051" s="70" t="str">
        <f t="shared" si="440"/>
        <v/>
      </c>
      <c r="AK2051" s="70" t="str">
        <f t="shared" si="446"/>
        <v/>
      </c>
      <c r="AL2051" s="70" t="str">
        <f t="shared" si="447"/>
        <v/>
      </c>
    </row>
    <row r="2052" spans="2:38" ht="15" thickBot="1" x14ac:dyDescent="0.35">
      <c r="B2052" s="79" t="str">
        <f t="shared" si="441"/>
        <v/>
      </c>
      <c r="C2052" s="78" t="str">
        <f t="shared" si="434"/>
        <v/>
      </c>
      <c r="D2052" s="79" t="str">
        <f>IFERROR(IF(J2051&lt;=0,"",IF(C2052="Yes","",B2052-COUNTIF($C$20:C2052,"Yes"))),"")</f>
        <v/>
      </c>
      <c r="E2052" s="81" t="str">
        <f t="shared" si="435"/>
        <v/>
      </c>
      <c r="F2052" s="80" t="str">
        <f t="shared" si="442"/>
        <v/>
      </c>
      <c r="G2052" s="80" t="str">
        <f t="shared" si="436"/>
        <v/>
      </c>
      <c r="H2052" s="80" t="str">
        <f t="shared" si="443"/>
        <v/>
      </c>
      <c r="I2052" s="80" t="str">
        <f t="shared" si="437"/>
        <v/>
      </c>
      <c r="J2052" s="80" t="str">
        <f t="shared" si="444"/>
        <v/>
      </c>
      <c r="AG2052" s="16" t="str">
        <f t="shared" si="445"/>
        <v/>
      </c>
      <c r="AH2052" s="69" t="str">
        <f t="shared" si="438"/>
        <v/>
      </c>
      <c r="AI2052" s="70" t="str">
        <f t="shared" si="439"/>
        <v/>
      </c>
      <c r="AJ2052" s="70" t="str">
        <f t="shared" si="440"/>
        <v/>
      </c>
      <c r="AK2052" s="70" t="str">
        <f t="shared" si="446"/>
        <v/>
      </c>
      <c r="AL2052" s="70" t="str">
        <f t="shared" si="447"/>
        <v/>
      </c>
    </row>
    <row r="2053" spans="2:38" ht="15" thickBot="1" x14ac:dyDescent="0.35">
      <c r="B2053" s="79" t="str">
        <f t="shared" si="441"/>
        <v/>
      </c>
      <c r="C2053" s="78" t="str">
        <f t="shared" si="434"/>
        <v/>
      </c>
      <c r="D2053" s="79" t="str">
        <f>IFERROR(IF(J2052&lt;=0,"",IF(C2053="Yes","",B2053-COUNTIF($C$20:C2053,"Yes"))),"")</f>
        <v/>
      </c>
      <c r="E2053" s="81" t="str">
        <f t="shared" si="435"/>
        <v/>
      </c>
      <c r="F2053" s="80" t="str">
        <f t="shared" si="442"/>
        <v/>
      </c>
      <c r="G2053" s="80" t="str">
        <f t="shared" si="436"/>
        <v/>
      </c>
      <c r="H2053" s="80" t="str">
        <f t="shared" si="443"/>
        <v/>
      </c>
      <c r="I2053" s="80" t="str">
        <f t="shared" si="437"/>
        <v/>
      </c>
      <c r="J2053" s="80" t="str">
        <f t="shared" si="444"/>
        <v/>
      </c>
      <c r="AG2053" s="16" t="str">
        <f t="shared" si="445"/>
        <v/>
      </c>
      <c r="AH2053" s="69" t="str">
        <f t="shared" si="438"/>
        <v/>
      </c>
      <c r="AI2053" s="70" t="str">
        <f t="shared" si="439"/>
        <v/>
      </c>
      <c r="AJ2053" s="70" t="str">
        <f t="shared" si="440"/>
        <v/>
      </c>
      <c r="AK2053" s="70" t="str">
        <f t="shared" si="446"/>
        <v/>
      </c>
      <c r="AL2053" s="70" t="str">
        <f t="shared" si="447"/>
        <v/>
      </c>
    </row>
    <row r="2054" spans="2:38" ht="15" thickBot="1" x14ac:dyDescent="0.35">
      <c r="B2054" s="79" t="str">
        <f t="shared" si="441"/>
        <v/>
      </c>
      <c r="C2054" s="78" t="str">
        <f t="shared" si="434"/>
        <v/>
      </c>
      <c r="D2054" s="79" t="str">
        <f>IFERROR(IF(J2053&lt;=0,"",IF(C2054="Yes","",B2054-COUNTIF($C$20:C2054,"Yes"))),"")</f>
        <v/>
      </c>
      <c r="E2054" s="81" t="str">
        <f t="shared" si="435"/>
        <v/>
      </c>
      <c r="F2054" s="80" t="str">
        <f t="shared" si="442"/>
        <v/>
      </c>
      <c r="G2054" s="80" t="str">
        <f t="shared" si="436"/>
        <v/>
      </c>
      <c r="H2054" s="80" t="str">
        <f t="shared" si="443"/>
        <v/>
      </c>
      <c r="I2054" s="80" t="str">
        <f t="shared" si="437"/>
        <v/>
      </c>
      <c r="J2054" s="80" t="str">
        <f t="shared" si="444"/>
        <v/>
      </c>
      <c r="AG2054" s="16" t="str">
        <f t="shared" si="445"/>
        <v/>
      </c>
      <c r="AH2054" s="69" t="str">
        <f t="shared" si="438"/>
        <v/>
      </c>
      <c r="AI2054" s="70" t="str">
        <f t="shared" si="439"/>
        <v/>
      </c>
      <c r="AJ2054" s="70" t="str">
        <f t="shared" si="440"/>
        <v/>
      </c>
      <c r="AK2054" s="70" t="str">
        <f t="shared" si="446"/>
        <v/>
      </c>
      <c r="AL2054" s="70" t="str">
        <f t="shared" si="447"/>
        <v/>
      </c>
    </row>
    <row r="2055" spans="2:38" ht="15" thickBot="1" x14ac:dyDescent="0.35">
      <c r="B2055" s="79" t="str">
        <f t="shared" si="441"/>
        <v/>
      </c>
      <c r="C2055" s="78" t="str">
        <f t="shared" si="434"/>
        <v/>
      </c>
      <c r="D2055" s="79" t="str">
        <f>IFERROR(IF(J2054&lt;=0,"",IF(C2055="Yes","",B2055-COUNTIF($C$20:C2055,"Yes"))),"")</f>
        <v/>
      </c>
      <c r="E2055" s="81" t="str">
        <f t="shared" si="435"/>
        <v/>
      </c>
      <c r="F2055" s="80" t="str">
        <f t="shared" si="442"/>
        <v/>
      </c>
      <c r="G2055" s="80" t="str">
        <f t="shared" si="436"/>
        <v/>
      </c>
      <c r="H2055" s="80" t="str">
        <f t="shared" si="443"/>
        <v/>
      </c>
      <c r="I2055" s="80" t="str">
        <f t="shared" si="437"/>
        <v/>
      </c>
      <c r="J2055" s="80" t="str">
        <f t="shared" si="444"/>
        <v/>
      </c>
      <c r="AG2055" s="16" t="str">
        <f t="shared" si="445"/>
        <v/>
      </c>
      <c r="AH2055" s="69" t="str">
        <f t="shared" si="438"/>
        <v/>
      </c>
      <c r="AI2055" s="70" t="str">
        <f t="shared" si="439"/>
        <v/>
      </c>
      <c r="AJ2055" s="70" t="str">
        <f t="shared" si="440"/>
        <v/>
      </c>
      <c r="AK2055" s="70" t="str">
        <f t="shared" si="446"/>
        <v/>
      </c>
      <c r="AL2055" s="70" t="str">
        <f t="shared" si="447"/>
        <v/>
      </c>
    </row>
    <row r="2056" spans="2:38" ht="15" thickBot="1" x14ac:dyDescent="0.35">
      <c r="B2056" s="79" t="str">
        <f t="shared" si="441"/>
        <v/>
      </c>
      <c r="C2056" s="78" t="str">
        <f t="shared" si="434"/>
        <v/>
      </c>
      <c r="D2056" s="79" t="str">
        <f>IFERROR(IF(J2055&lt;=0,"",IF(C2056="Yes","",B2056-COUNTIF($C$20:C2056,"Yes"))),"")</f>
        <v/>
      </c>
      <c r="E2056" s="81" t="str">
        <f t="shared" si="435"/>
        <v/>
      </c>
      <c r="F2056" s="80" t="str">
        <f t="shared" si="442"/>
        <v/>
      </c>
      <c r="G2056" s="80" t="str">
        <f t="shared" si="436"/>
        <v/>
      </c>
      <c r="H2056" s="80" t="str">
        <f t="shared" si="443"/>
        <v/>
      </c>
      <c r="I2056" s="80" t="str">
        <f t="shared" si="437"/>
        <v/>
      </c>
      <c r="J2056" s="80" t="str">
        <f t="shared" si="444"/>
        <v/>
      </c>
      <c r="AG2056" s="16" t="str">
        <f t="shared" si="445"/>
        <v/>
      </c>
      <c r="AH2056" s="69" t="str">
        <f t="shared" si="438"/>
        <v/>
      </c>
      <c r="AI2056" s="70" t="str">
        <f t="shared" si="439"/>
        <v/>
      </c>
      <c r="AJ2056" s="70" t="str">
        <f t="shared" si="440"/>
        <v/>
      </c>
      <c r="AK2056" s="70" t="str">
        <f t="shared" si="446"/>
        <v/>
      </c>
      <c r="AL2056" s="70" t="str">
        <f t="shared" si="447"/>
        <v/>
      </c>
    </row>
    <row r="2057" spans="2:38" ht="15" thickBot="1" x14ac:dyDescent="0.35">
      <c r="B2057" s="79" t="str">
        <f t="shared" si="441"/>
        <v/>
      </c>
      <c r="C2057" s="78" t="str">
        <f t="shared" si="434"/>
        <v/>
      </c>
      <c r="D2057" s="79" t="str">
        <f>IFERROR(IF(J2056&lt;=0,"",IF(C2057="Yes","",B2057-COUNTIF($C$20:C2057,"Yes"))),"")</f>
        <v/>
      </c>
      <c r="E2057" s="81" t="str">
        <f t="shared" si="435"/>
        <v/>
      </c>
      <c r="F2057" s="80" t="str">
        <f t="shared" si="442"/>
        <v/>
      </c>
      <c r="G2057" s="80" t="str">
        <f t="shared" si="436"/>
        <v/>
      </c>
      <c r="H2057" s="80" t="str">
        <f t="shared" si="443"/>
        <v/>
      </c>
      <c r="I2057" s="80" t="str">
        <f t="shared" si="437"/>
        <v/>
      </c>
      <c r="J2057" s="80" t="str">
        <f t="shared" si="444"/>
        <v/>
      </c>
      <c r="AG2057" s="16" t="str">
        <f t="shared" si="445"/>
        <v/>
      </c>
      <c r="AH2057" s="69" t="str">
        <f t="shared" si="438"/>
        <v/>
      </c>
      <c r="AI2057" s="70" t="str">
        <f t="shared" si="439"/>
        <v/>
      </c>
      <c r="AJ2057" s="70" t="str">
        <f t="shared" si="440"/>
        <v/>
      </c>
      <c r="AK2057" s="70" t="str">
        <f t="shared" si="446"/>
        <v/>
      </c>
      <c r="AL2057" s="70" t="str">
        <f t="shared" si="447"/>
        <v/>
      </c>
    </row>
    <row r="2058" spans="2:38" ht="15" thickBot="1" x14ac:dyDescent="0.35">
      <c r="B2058" s="79" t="str">
        <f t="shared" si="441"/>
        <v/>
      </c>
      <c r="C2058" s="78" t="str">
        <f t="shared" si="434"/>
        <v/>
      </c>
      <c r="D2058" s="79" t="str">
        <f>IFERROR(IF(J2057&lt;=0,"",IF(C2058="Yes","",B2058-COUNTIF($C$20:C2058,"Yes"))),"")</f>
        <v/>
      </c>
      <c r="E2058" s="81" t="str">
        <f t="shared" si="435"/>
        <v/>
      </c>
      <c r="F2058" s="80" t="str">
        <f t="shared" si="442"/>
        <v/>
      </c>
      <c r="G2058" s="80" t="str">
        <f t="shared" si="436"/>
        <v/>
      </c>
      <c r="H2058" s="80" t="str">
        <f t="shared" si="443"/>
        <v/>
      </c>
      <c r="I2058" s="80" t="str">
        <f t="shared" si="437"/>
        <v/>
      </c>
      <c r="J2058" s="80" t="str">
        <f t="shared" si="444"/>
        <v/>
      </c>
      <c r="AG2058" s="16" t="str">
        <f t="shared" si="445"/>
        <v/>
      </c>
      <c r="AH2058" s="69" t="str">
        <f t="shared" si="438"/>
        <v/>
      </c>
      <c r="AI2058" s="70" t="str">
        <f t="shared" si="439"/>
        <v/>
      </c>
      <c r="AJ2058" s="70" t="str">
        <f t="shared" si="440"/>
        <v/>
      </c>
      <c r="AK2058" s="70" t="str">
        <f t="shared" si="446"/>
        <v/>
      </c>
      <c r="AL2058" s="70" t="str">
        <f t="shared" si="447"/>
        <v/>
      </c>
    </row>
    <row r="2059" spans="2:38" ht="15" thickBot="1" x14ac:dyDescent="0.35">
      <c r="B2059" s="79" t="str">
        <f t="shared" si="441"/>
        <v/>
      </c>
      <c r="C2059" s="78" t="str">
        <f t="shared" si="434"/>
        <v/>
      </c>
      <c r="D2059" s="79" t="str">
        <f>IFERROR(IF(J2058&lt;=0,"",IF(C2059="Yes","",B2059-COUNTIF($C$20:C2059,"Yes"))),"")</f>
        <v/>
      </c>
      <c r="E2059" s="81" t="str">
        <f t="shared" si="435"/>
        <v/>
      </c>
      <c r="F2059" s="80" t="str">
        <f t="shared" si="442"/>
        <v/>
      </c>
      <c r="G2059" s="80" t="str">
        <f t="shared" si="436"/>
        <v/>
      </c>
      <c r="H2059" s="80" t="str">
        <f t="shared" si="443"/>
        <v/>
      </c>
      <c r="I2059" s="80" t="str">
        <f t="shared" si="437"/>
        <v/>
      </c>
      <c r="J2059" s="80" t="str">
        <f t="shared" si="444"/>
        <v/>
      </c>
      <c r="AG2059" s="16" t="str">
        <f t="shared" si="445"/>
        <v/>
      </c>
      <c r="AH2059" s="69" t="str">
        <f t="shared" si="438"/>
        <v/>
      </c>
      <c r="AI2059" s="70" t="str">
        <f t="shared" si="439"/>
        <v/>
      </c>
      <c r="AJ2059" s="70" t="str">
        <f t="shared" si="440"/>
        <v/>
      </c>
      <c r="AK2059" s="70" t="str">
        <f t="shared" si="446"/>
        <v/>
      </c>
      <c r="AL2059" s="70" t="str">
        <f t="shared" si="447"/>
        <v/>
      </c>
    </row>
    <row r="2060" spans="2:38" ht="15" thickBot="1" x14ac:dyDescent="0.35">
      <c r="B2060" s="79" t="str">
        <f t="shared" si="441"/>
        <v/>
      </c>
      <c r="C2060" s="78" t="str">
        <f t="shared" si="434"/>
        <v/>
      </c>
      <c r="D2060" s="79" t="str">
        <f>IFERROR(IF(J2059&lt;=0,"",IF(C2060="Yes","",B2060-COUNTIF($C$20:C2060,"Yes"))),"")</f>
        <v/>
      </c>
      <c r="E2060" s="81" t="str">
        <f t="shared" si="435"/>
        <v/>
      </c>
      <c r="F2060" s="80" t="str">
        <f t="shared" si="442"/>
        <v/>
      </c>
      <c r="G2060" s="80" t="str">
        <f t="shared" si="436"/>
        <v/>
      </c>
      <c r="H2060" s="80" t="str">
        <f t="shared" si="443"/>
        <v/>
      </c>
      <c r="I2060" s="80" t="str">
        <f t="shared" si="437"/>
        <v/>
      </c>
      <c r="J2060" s="80" t="str">
        <f t="shared" si="444"/>
        <v/>
      </c>
      <c r="AG2060" s="16" t="str">
        <f t="shared" si="445"/>
        <v/>
      </c>
      <c r="AH2060" s="69" t="str">
        <f t="shared" si="438"/>
        <v/>
      </c>
      <c r="AI2060" s="70" t="str">
        <f t="shared" si="439"/>
        <v/>
      </c>
      <c r="AJ2060" s="70" t="str">
        <f t="shared" si="440"/>
        <v/>
      </c>
      <c r="AK2060" s="70" t="str">
        <f t="shared" si="446"/>
        <v/>
      </c>
      <c r="AL2060" s="70" t="str">
        <f t="shared" si="447"/>
        <v/>
      </c>
    </row>
    <row r="2061" spans="2:38" ht="15" thickBot="1" x14ac:dyDescent="0.35">
      <c r="B2061" s="79" t="str">
        <f t="shared" si="441"/>
        <v/>
      </c>
      <c r="C2061" s="78" t="str">
        <f t="shared" si="434"/>
        <v/>
      </c>
      <c r="D2061" s="79" t="str">
        <f>IFERROR(IF(J2060&lt;=0,"",IF(C2061="Yes","",B2061-COUNTIF($C$20:C2061,"Yes"))),"")</f>
        <v/>
      </c>
      <c r="E2061" s="81" t="str">
        <f t="shared" si="435"/>
        <v/>
      </c>
      <c r="F2061" s="80" t="str">
        <f t="shared" si="442"/>
        <v/>
      </c>
      <c r="G2061" s="80" t="str">
        <f t="shared" si="436"/>
        <v/>
      </c>
      <c r="H2061" s="80" t="str">
        <f t="shared" si="443"/>
        <v/>
      </c>
      <c r="I2061" s="80" t="str">
        <f t="shared" si="437"/>
        <v/>
      </c>
      <c r="J2061" s="80" t="str">
        <f t="shared" si="444"/>
        <v/>
      </c>
      <c r="AG2061" s="16" t="str">
        <f t="shared" si="445"/>
        <v/>
      </c>
      <c r="AH2061" s="69" t="str">
        <f t="shared" si="438"/>
        <v/>
      </c>
      <c r="AI2061" s="70" t="str">
        <f t="shared" si="439"/>
        <v/>
      </c>
      <c r="AJ2061" s="70" t="str">
        <f t="shared" si="440"/>
        <v/>
      </c>
      <c r="AK2061" s="70" t="str">
        <f t="shared" si="446"/>
        <v/>
      </c>
      <c r="AL2061" s="70" t="str">
        <f t="shared" si="447"/>
        <v/>
      </c>
    </row>
    <row r="2062" spans="2:38" ht="15" thickBot="1" x14ac:dyDescent="0.35">
      <c r="B2062" s="79" t="str">
        <f t="shared" si="441"/>
        <v/>
      </c>
      <c r="C2062" s="78" t="str">
        <f t="shared" si="434"/>
        <v/>
      </c>
      <c r="D2062" s="79" t="str">
        <f>IFERROR(IF(J2061&lt;=0,"",IF(C2062="Yes","",B2062-COUNTIF($C$20:C2062,"Yes"))),"")</f>
        <v/>
      </c>
      <c r="E2062" s="81" t="str">
        <f t="shared" si="435"/>
        <v/>
      </c>
      <c r="F2062" s="80" t="str">
        <f t="shared" si="442"/>
        <v/>
      </c>
      <c r="G2062" s="80" t="str">
        <f t="shared" si="436"/>
        <v/>
      </c>
      <c r="H2062" s="80" t="str">
        <f t="shared" si="443"/>
        <v/>
      </c>
      <c r="I2062" s="80" t="str">
        <f t="shared" si="437"/>
        <v/>
      </c>
      <c r="J2062" s="80" t="str">
        <f t="shared" si="444"/>
        <v/>
      </c>
      <c r="AG2062" s="16" t="str">
        <f t="shared" si="445"/>
        <v/>
      </c>
      <c r="AH2062" s="69" t="str">
        <f t="shared" si="438"/>
        <v/>
      </c>
      <c r="AI2062" s="70" t="str">
        <f t="shared" si="439"/>
        <v/>
      </c>
      <c r="AJ2062" s="70" t="str">
        <f t="shared" si="440"/>
        <v/>
      </c>
      <c r="AK2062" s="70" t="str">
        <f t="shared" si="446"/>
        <v/>
      </c>
      <c r="AL2062" s="70" t="str">
        <f t="shared" si="447"/>
        <v/>
      </c>
    </row>
    <row r="2063" spans="2:38" ht="15" thickBot="1" x14ac:dyDescent="0.35">
      <c r="B2063" s="79" t="str">
        <f t="shared" si="441"/>
        <v/>
      </c>
      <c r="C2063" s="78" t="str">
        <f t="shared" si="434"/>
        <v/>
      </c>
      <c r="D2063" s="79" t="str">
        <f>IFERROR(IF(J2062&lt;=0,"",IF(C2063="Yes","",B2063-COUNTIF($C$20:C2063,"Yes"))),"")</f>
        <v/>
      </c>
      <c r="E2063" s="81" t="str">
        <f t="shared" si="435"/>
        <v/>
      </c>
      <c r="F2063" s="80" t="str">
        <f t="shared" si="442"/>
        <v/>
      </c>
      <c r="G2063" s="80" t="str">
        <f t="shared" si="436"/>
        <v/>
      </c>
      <c r="H2063" s="80" t="str">
        <f t="shared" si="443"/>
        <v/>
      </c>
      <c r="I2063" s="80" t="str">
        <f t="shared" si="437"/>
        <v/>
      </c>
      <c r="J2063" s="80" t="str">
        <f t="shared" si="444"/>
        <v/>
      </c>
      <c r="AG2063" s="16" t="str">
        <f t="shared" si="445"/>
        <v/>
      </c>
      <c r="AH2063" s="69" t="str">
        <f t="shared" si="438"/>
        <v/>
      </c>
      <c r="AI2063" s="70" t="str">
        <f t="shared" si="439"/>
        <v/>
      </c>
      <c r="AJ2063" s="70" t="str">
        <f t="shared" si="440"/>
        <v/>
      </c>
      <c r="AK2063" s="70" t="str">
        <f t="shared" si="446"/>
        <v/>
      </c>
      <c r="AL2063" s="70" t="str">
        <f t="shared" si="447"/>
        <v/>
      </c>
    </row>
    <row r="2064" spans="2:38" ht="15" thickBot="1" x14ac:dyDescent="0.35">
      <c r="B2064" s="79" t="str">
        <f t="shared" si="441"/>
        <v/>
      </c>
      <c r="C2064" s="78" t="str">
        <f t="shared" si="434"/>
        <v/>
      </c>
      <c r="D2064" s="79" t="str">
        <f>IFERROR(IF(J2063&lt;=0,"",IF(C2064="Yes","",B2064-COUNTIF($C$20:C2064,"Yes"))),"")</f>
        <v/>
      </c>
      <c r="E2064" s="81" t="str">
        <f t="shared" si="435"/>
        <v/>
      </c>
      <c r="F2064" s="80" t="str">
        <f t="shared" si="442"/>
        <v/>
      </c>
      <c r="G2064" s="80" t="str">
        <f t="shared" si="436"/>
        <v/>
      </c>
      <c r="H2064" s="80" t="str">
        <f t="shared" si="443"/>
        <v/>
      </c>
      <c r="I2064" s="80" t="str">
        <f t="shared" si="437"/>
        <v/>
      </c>
      <c r="J2064" s="80" t="str">
        <f t="shared" si="444"/>
        <v/>
      </c>
      <c r="AG2064" s="16" t="str">
        <f t="shared" si="445"/>
        <v/>
      </c>
      <c r="AH2064" s="69" t="str">
        <f t="shared" si="438"/>
        <v/>
      </c>
      <c r="AI2064" s="70" t="str">
        <f t="shared" si="439"/>
        <v/>
      </c>
      <c r="AJ2064" s="70" t="str">
        <f t="shared" si="440"/>
        <v/>
      </c>
      <c r="AK2064" s="70" t="str">
        <f t="shared" si="446"/>
        <v/>
      </c>
      <c r="AL2064" s="70" t="str">
        <f t="shared" si="447"/>
        <v/>
      </c>
    </row>
    <row r="2065" spans="2:38" ht="15" thickBot="1" x14ac:dyDescent="0.35">
      <c r="B2065" s="79" t="str">
        <f t="shared" si="441"/>
        <v/>
      </c>
      <c r="C2065" s="78" t="str">
        <f t="shared" si="434"/>
        <v/>
      </c>
      <c r="D2065" s="79" t="str">
        <f>IFERROR(IF(J2064&lt;=0,"",IF(C2065="Yes","",B2065-COUNTIF($C$20:C2065,"Yes"))),"")</f>
        <v/>
      </c>
      <c r="E2065" s="81" t="str">
        <f t="shared" si="435"/>
        <v/>
      </c>
      <c r="F2065" s="80" t="str">
        <f t="shared" si="442"/>
        <v/>
      </c>
      <c r="G2065" s="80" t="str">
        <f t="shared" si="436"/>
        <v/>
      </c>
      <c r="H2065" s="80" t="str">
        <f t="shared" si="443"/>
        <v/>
      </c>
      <c r="I2065" s="80" t="str">
        <f t="shared" si="437"/>
        <v/>
      </c>
      <c r="J2065" s="80" t="str">
        <f t="shared" si="444"/>
        <v/>
      </c>
      <c r="AG2065" s="16" t="str">
        <f t="shared" si="445"/>
        <v/>
      </c>
      <c r="AH2065" s="69" t="str">
        <f t="shared" si="438"/>
        <v/>
      </c>
      <c r="AI2065" s="70" t="str">
        <f t="shared" si="439"/>
        <v/>
      </c>
      <c r="AJ2065" s="70" t="str">
        <f t="shared" si="440"/>
        <v/>
      </c>
      <c r="AK2065" s="70" t="str">
        <f t="shared" si="446"/>
        <v/>
      </c>
      <c r="AL2065" s="70" t="str">
        <f t="shared" si="447"/>
        <v/>
      </c>
    </row>
    <row r="2066" spans="2:38" ht="15" thickBot="1" x14ac:dyDescent="0.35">
      <c r="B2066" s="79" t="str">
        <f t="shared" si="441"/>
        <v/>
      </c>
      <c r="C2066" s="78" t="str">
        <f t="shared" si="434"/>
        <v/>
      </c>
      <c r="D2066" s="79" t="str">
        <f>IFERROR(IF(J2065&lt;=0,"",IF(C2066="Yes","",B2066-COUNTIF($C$20:C2066,"Yes"))),"")</f>
        <v/>
      </c>
      <c r="E2066" s="81" t="str">
        <f t="shared" si="435"/>
        <v/>
      </c>
      <c r="F2066" s="80" t="str">
        <f t="shared" si="442"/>
        <v/>
      </c>
      <c r="G2066" s="80" t="str">
        <f t="shared" si="436"/>
        <v/>
      </c>
      <c r="H2066" s="80" t="str">
        <f t="shared" si="443"/>
        <v/>
      </c>
      <c r="I2066" s="80" t="str">
        <f t="shared" si="437"/>
        <v/>
      </c>
      <c r="J2066" s="80" t="str">
        <f t="shared" si="444"/>
        <v/>
      </c>
      <c r="AG2066" s="16" t="str">
        <f t="shared" si="445"/>
        <v/>
      </c>
      <c r="AH2066" s="69" t="str">
        <f t="shared" si="438"/>
        <v/>
      </c>
      <c r="AI2066" s="70" t="str">
        <f t="shared" si="439"/>
        <v/>
      </c>
      <c r="AJ2066" s="70" t="str">
        <f t="shared" si="440"/>
        <v/>
      </c>
      <c r="AK2066" s="70" t="str">
        <f t="shared" si="446"/>
        <v/>
      </c>
      <c r="AL2066" s="70" t="str">
        <f t="shared" si="447"/>
        <v/>
      </c>
    </row>
    <row r="2067" spans="2:38" ht="15" thickBot="1" x14ac:dyDescent="0.35">
      <c r="B2067" s="79" t="str">
        <f t="shared" si="441"/>
        <v/>
      </c>
      <c r="C2067" s="78" t="str">
        <f t="shared" si="434"/>
        <v/>
      </c>
      <c r="D2067" s="79" t="str">
        <f>IFERROR(IF(J2066&lt;=0,"",IF(C2067="Yes","",B2067-COUNTIF($C$20:C2067,"Yes"))),"")</f>
        <v/>
      </c>
      <c r="E2067" s="81" t="str">
        <f t="shared" si="435"/>
        <v/>
      </c>
      <c r="F2067" s="80" t="str">
        <f t="shared" si="442"/>
        <v/>
      </c>
      <c r="G2067" s="80" t="str">
        <f t="shared" si="436"/>
        <v/>
      </c>
      <c r="H2067" s="80" t="str">
        <f t="shared" si="443"/>
        <v/>
      </c>
      <c r="I2067" s="80" t="str">
        <f t="shared" si="437"/>
        <v/>
      </c>
      <c r="J2067" s="80" t="str">
        <f t="shared" si="444"/>
        <v/>
      </c>
      <c r="AG2067" s="16" t="str">
        <f t="shared" si="445"/>
        <v/>
      </c>
      <c r="AH2067" s="69" t="str">
        <f t="shared" si="438"/>
        <v/>
      </c>
      <c r="AI2067" s="70" t="str">
        <f t="shared" si="439"/>
        <v/>
      </c>
      <c r="AJ2067" s="70" t="str">
        <f t="shared" si="440"/>
        <v/>
      </c>
      <c r="AK2067" s="70" t="str">
        <f t="shared" si="446"/>
        <v/>
      </c>
      <c r="AL2067" s="70" t="str">
        <f t="shared" si="447"/>
        <v/>
      </c>
    </row>
    <row r="2068" spans="2:38" ht="15" thickBot="1" x14ac:dyDescent="0.35">
      <c r="B2068" s="79" t="str">
        <f t="shared" si="441"/>
        <v/>
      </c>
      <c r="C2068" s="78" t="str">
        <f t="shared" ref="C2068:C2099" si="448">IF(B2068="","",IF(AND(B2068&lt;=$E$13,B2068&gt;=$E$12),"Yes","No"))</f>
        <v/>
      </c>
      <c r="D2068" s="79" t="str">
        <f>IFERROR(IF(J2067&lt;=0,"",IF(C2068="Yes","",B2068-COUNTIF($C$20:C2068,"Yes"))),"")</f>
        <v/>
      </c>
      <c r="E2068" s="81" t="str">
        <f t="shared" ref="E2068:E2099" si="449">IF($E$9="End of the Period",IF(B2068="","",IF(payment_frequency_EMI_Change="Bi-weekly",first_payment_date_EMI_Change+B2068*VLOOKUP(payment_frequency_EMI_Change,periodic_table,2,0),IF(payment_frequency_EMI_Change="Weekly",first_payment_date_EMI_Change+B2068*VLOOKUP(payment_frequency_EMI_Change,periodic_table,2,0),IF(payment_frequency_EMI_Change="Semi-monthly",first_payment_date_EMI_Change+B2068*VLOOKUP(payment_frequency_EMI_Change,periodic_table,2,0),EDATE(first_payment_date_EMI_Change,B2068*VLOOKUP(payment_frequency_EMI_Change,periodic_table,2,0)))))),IF(B2068="","",IF(payment_frequency_EMI_Change="Bi-weekly",first_payment_date_EMI_Change+(B2068-1)*VLOOKUP(payment_frequency_EMI_Change,periodic_table,2,0),IF(payment_frequency_EMI_Change="Weekly",first_payment_date_EMI_Change+(B2068-1)*VLOOKUP(payment_frequency_EMI_Change,periodic_table,2,0),IF(payment_frequency_EMI_Change="Semi-monthly",first_payment_date_EMI_Change+(B2068-1)*VLOOKUP(payment_frequency_EMI_Change,periodic_table,2,0),EDATE(first_payment_date_EMI_Change,(B2068-1)*VLOOKUP(payment_frequency_EMI_Change,periodic_table,2,0)))))))</f>
        <v/>
      </c>
      <c r="F2068" s="80" t="str">
        <f t="shared" si="442"/>
        <v/>
      </c>
      <c r="G2068" s="80" t="str">
        <f t="shared" ref="G2068:G2099" si="450">IF(AND(Payment_Type_EMI_Change=1,B2068=1),0,IF(B2068="","",IF(C2068="Yes",0,J2067*Compound_Rate_EMI_Change)))</f>
        <v/>
      </c>
      <c r="H2068" s="80" t="str">
        <f t="shared" si="443"/>
        <v/>
      </c>
      <c r="I2068" s="80" t="str">
        <f t="shared" ref="I2068:I2099" si="451">IF(B2068="","",IF(C2068="Yes",J2067*Compound_Rate_EMI_Change,0))</f>
        <v/>
      </c>
      <c r="J2068" s="80" t="str">
        <f t="shared" si="444"/>
        <v/>
      </c>
      <c r="AG2068" s="16" t="str">
        <f t="shared" si="445"/>
        <v/>
      </c>
      <c r="AH2068" s="69" t="str">
        <f t="shared" ref="AH2068:AH2099" si="452">IF($E$9="End of the Period",IF(AG2068="","",IF(payment_frequency_EMI_Change="Bi-weekly",first_payment_date_EMI_Change+AG2068*VLOOKUP(payment_frequency_EMI_Change,periodic_table,2,0),IF(payment_frequency_EMI_Change="Weekly",first_payment_date_EMI_Change+AG2068*VLOOKUP(payment_frequency_EMI_Change,periodic_table,2,0),IF(payment_frequency_EMI_Change="Semi-monthly",first_payment_date_EMI_Change+AG2068*VLOOKUP(payment_frequency_EMI_Change,periodic_table,2,0),EDATE(first_payment_date_EMI_Change,AG2068*VLOOKUP(payment_frequency_EMI_Change,periodic_table,2,0)))))),IF(AG2068="","",IF(payment_frequency_EMI_Change="Bi-weekly",first_payment_date_EMI_Change+(AG2068-1)*VLOOKUP(payment_frequency_EMI_Change,periodic_table,2,0),IF(payment_frequency_EMI_Change="Weekly",first_payment_date_EMI_Change+(AG2068-1)*VLOOKUP(payment_frequency_EMI_Change,periodic_table,2,0),IF(payment_frequency_EMI_Change="Semi-monthly",first_payment_date_EMI_Change+(AG2068-1)*VLOOKUP(payment_frequency_EMI_Change,periodic_table,2,0),EDATE(first_payment_date_EMI_Change,(AG2068-1)*VLOOKUP(payment_frequency_EMI_Change,periodic_table,2,0)))))))</f>
        <v/>
      </c>
      <c r="AI2068" s="70" t="str">
        <f t="shared" ref="AI2068:AI2099" si="453">IF(AG2068="","",IF(AL2067&lt;payment_EMI_Change,AL2067*(1+Compound_Rate_EMI_Change),payment_EMI_Change))</f>
        <v/>
      </c>
      <c r="AJ2068" s="70" t="str">
        <f t="shared" ref="AJ2068:AJ2099" si="454">IF(AND(Payment_Type_EMI_Change=1,AG2068=1),0,IF(AG2068="","",AL2067*Compound_Rate_EMI_Change))</f>
        <v/>
      </c>
      <c r="AK2068" s="70" t="str">
        <f t="shared" si="446"/>
        <v/>
      </c>
      <c r="AL2068" s="70" t="str">
        <f t="shared" si="447"/>
        <v/>
      </c>
    </row>
    <row r="2069" spans="2:38" ht="15" thickBot="1" x14ac:dyDescent="0.35">
      <c r="B2069" s="79" t="str">
        <f t="shared" ref="B2069:B2099" si="455">IFERROR(IF(TRUNC(J2068)&lt;=0,"",B2068+1),"")</f>
        <v/>
      </c>
      <c r="C2069" s="78" t="str">
        <f t="shared" si="448"/>
        <v/>
      </c>
      <c r="D2069" s="79" t="str">
        <f>IFERROR(IF(J2068&lt;=0,"",IF(C2069="Yes","",B2069-COUNTIF($C$20:C2069,"Yes"))),"")</f>
        <v/>
      </c>
      <c r="E2069" s="81" t="str">
        <f t="shared" si="449"/>
        <v/>
      </c>
      <c r="F2069" s="80" t="str">
        <f t="shared" ref="F2069:F2099" si="456">IF(B2069="","",IF(C2069="Yes",0,IF(J2068&lt;payment_EMI_Change,J2068*(1+Compound_Rate_EMI_Change),-PMT($J$5,nper_EMI_Change-B2069+1,J2068))))</f>
        <v/>
      </c>
      <c r="G2069" s="80" t="str">
        <f t="shared" si="450"/>
        <v/>
      </c>
      <c r="H2069" s="80" t="str">
        <f t="shared" ref="H2069:H2099" si="457">IF(B2069="","",F2069-G2069)</f>
        <v/>
      </c>
      <c r="I2069" s="80" t="str">
        <f t="shared" si="451"/>
        <v/>
      </c>
      <c r="J2069" s="80" t="str">
        <f t="shared" ref="J2069:J2099" si="458">IFERROR(IF(B2069="","",J2068-H2069+I2069),"")</f>
        <v/>
      </c>
      <c r="AG2069" s="16" t="str">
        <f t="shared" ref="AG2069:AG2099" si="459">IFERROR(IF(AL2068&lt;=0,"",AG2068+1),"")</f>
        <v/>
      </c>
      <c r="AH2069" s="69" t="str">
        <f t="shared" si="452"/>
        <v/>
      </c>
      <c r="AI2069" s="70" t="str">
        <f t="shared" si="453"/>
        <v/>
      </c>
      <c r="AJ2069" s="70" t="str">
        <f t="shared" si="454"/>
        <v/>
      </c>
      <c r="AK2069" s="70" t="str">
        <f t="shared" ref="AK2069:AK2099" si="460">IF(AG2069="","",AI2069-AJ2069)</f>
        <v/>
      </c>
      <c r="AL2069" s="70" t="str">
        <f t="shared" ref="AL2069:AL2099" si="461">IFERROR(IF(AK2069&lt;=0,"",AL2068-AK2069),"")</f>
        <v/>
      </c>
    </row>
    <row r="2070" spans="2:38" ht="15" thickBot="1" x14ac:dyDescent="0.35">
      <c r="B2070" s="79" t="str">
        <f t="shared" si="455"/>
        <v/>
      </c>
      <c r="C2070" s="78" t="str">
        <f t="shared" si="448"/>
        <v/>
      </c>
      <c r="D2070" s="79" t="str">
        <f>IFERROR(IF(J2069&lt;=0,"",IF(C2070="Yes","",B2070-COUNTIF($C$20:C2070,"Yes"))),"")</f>
        <v/>
      </c>
      <c r="E2070" s="81" t="str">
        <f t="shared" si="449"/>
        <v/>
      </c>
      <c r="F2070" s="80" t="str">
        <f t="shared" si="456"/>
        <v/>
      </c>
      <c r="G2070" s="80" t="str">
        <f t="shared" si="450"/>
        <v/>
      </c>
      <c r="H2070" s="80" t="str">
        <f t="shared" si="457"/>
        <v/>
      </c>
      <c r="I2070" s="80" t="str">
        <f t="shared" si="451"/>
        <v/>
      </c>
      <c r="J2070" s="80" t="str">
        <f t="shared" si="458"/>
        <v/>
      </c>
      <c r="AG2070" s="16" t="str">
        <f t="shared" si="459"/>
        <v/>
      </c>
      <c r="AH2070" s="69" t="str">
        <f t="shared" si="452"/>
        <v/>
      </c>
      <c r="AI2070" s="70" t="str">
        <f t="shared" si="453"/>
        <v/>
      </c>
      <c r="AJ2070" s="70" t="str">
        <f t="shared" si="454"/>
        <v/>
      </c>
      <c r="AK2070" s="70" t="str">
        <f t="shared" si="460"/>
        <v/>
      </c>
      <c r="AL2070" s="70" t="str">
        <f t="shared" si="461"/>
        <v/>
      </c>
    </row>
    <row r="2071" spans="2:38" ht="15" thickBot="1" x14ac:dyDescent="0.35">
      <c r="B2071" s="79" t="str">
        <f t="shared" si="455"/>
        <v/>
      </c>
      <c r="C2071" s="78" t="str">
        <f t="shared" si="448"/>
        <v/>
      </c>
      <c r="D2071" s="79" t="str">
        <f>IFERROR(IF(J2070&lt;=0,"",IF(C2071="Yes","",B2071-COUNTIF($C$20:C2071,"Yes"))),"")</f>
        <v/>
      </c>
      <c r="E2071" s="81" t="str">
        <f t="shared" si="449"/>
        <v/>
      </c>
      <c r="F2071" s="80" t="str">
        <f t="shared" si="456"/>
        <v/>
      </c>
      <c r="G2071" s="80" t="str">
        <f t="shared" si="450"/>
        <v/>
      </c>
      <c r="H2071" s="80" t="str">
        <f t="shared" si="457"/>
        <v/>
      </c>
      <c r="I2071" s="80" t="str">
        <f t="shared" si="451"/>
        <v/>
      </c>
      <c r="J2071" s="80" t="str">
        <f t="shared" si="458"/>
        <v/>
      </c>
      <c r="AG2071" s="16" t="str">
        <f t="shared" si="459"/>
        <v/>
      </c>
      <c r="AH2071" s="69" t="str">
        <f t="shared" si="452"/>
        <v/>
      </c>
      <c r="AI2071" s="70" t="str">
        <f t="shared" si="453"/>
        <v/>
      </c>
      <c r="AJ2071" s="70" t="str">
        <f t="shared" si="454"/>
        <v/>
      </c>
      <c r="AK2071" s="70" t="str">
        <f t="shared" si="460"/>
        <v/>
      </c>
      <c r="AL2071" s="70" t="str">
        <f t="shared" si="461"/>
        <v/>
      </c>
    </row>
    <row r="2072" spans="2:38" ht="15" thickBot="1" x14ac:dyDescent="0.35">
      <c r="B2072" s="79" t="str">
        <f t="shared" si="455"/>
        <v/>
      </c>
      <c r="C2072" s="78" t="str">
        <f t="shared" si="448"/>
        <v/>
      </c>
      <c r="D2072" s="79" t="str">
        <f>IFERROR(IF(J2071&lt;=0,"",IF(C2072="Yes","",B2072-COUNTIF($C$20:C2072,"Yes"))),"")</f>
        <v/>
      </c>
      <c r="E2072" s="81" t="str">
        <f t="shared" si="449"/>
        <v/>
      </c>
      <c r="F2072" s="80" t="str">
        <f t="shared" si="456"/>
        <v/>
      </c>
      <c r="G2072" s="80" t="str">
        <f t="shared" si="450"/>
        <v/>
      </c>
      <c r="H2072" s="80" t="str">
        <f t="shared" si="457"/>
        <v/>
      </c>
      <c r="I2072" s="80" t="str">
        <f t="shared" si="451"/>
        <v/>
      </c>
      <c r="J2072" s="80" t="str">
        <f t="shared" si="458"/>
        <v/>
      </c>
      <c r="AG2072" s="16" t="str">
        <f t="shared" si="459"/>
        <v/>
      </c>
      <c r="AH2072" s="69" t="str">
        <f t="shared" si="452"/>
        <v/>
      </c>
      <c r="AI2072" s="70" t="str">
        <f t="shared" si="453"/>
        <v/>
      </c>
      <c r="AJ2072" s="70" t="str">
        <f t="shared" si="454"/>
        <v/>
      </c>
      <c r="AK2072" s="70" t="str">
        <f t="shared" si="460"/>
        <v/>
      </c>
      <c r="AL2072" s="70" t="str">
        <f t="shared" si="461"/>
        <v/>
      </c>
    </row>
    <row r="2073" spans="2:38" ht="15" thickBot="1" x14ac:dyDescent="0.35">
      <c r="B2073" s="79" t="str">
        <f t="shared" si="455"/>
        <v/>
      </c>
      <c r="C2073" s="78" t="str">
        <f t="shared" si="448"/>
        <v/>
      </c>
      <c r="D2073" s="79" t="str">
        <f>IFERROR(IF(J2072&lt;=0,"",IF(C2073="Yes","",B2073-COUNTIF($C$20:C2073,"Yes"))),"")</f>
        <v/>
      </c>
      <c r="E2073" s="81" t="str">
        <f t="shared" si="449"/>
        <v/>
      </c>
      <c r="F2073" s="80" t="str">
        <f t="shared" si="456"/>
        <v/>
      </c>
      <c r="G2073" s="80" t="str">
        <f t="shared" si="450"/>
        <v/>
      </c>
      <c r="H2073" s="80" t="str">
        <f t="shared" si="457"/>
        <v/>
      </c>
      <c r="I2073" s="80" t="str">
        <f t="shared" si="451"/>
        <v/>
      </c>
      <c r="J2073" s="80" t="str">
        <f t="shared" si="458"/>
        <v/>
      </c>
      <c r="AG2073" s="16" t="str">
        <f t="shared" si="459"/>
        <v/>
      </c>
      <c r="AH2073" s="69" t="str">
        <f t="shared" si="452"/>
        <v/>
      </c>
      <c r="AI2073" s="70" t="str">
        <f t="shared" si="453"/>
        <v/>
      </c>
      <c r="AJ2073" s="70" t="str">
        <f t="shared" si="454"/>
        <v/>
      </c>
      <c r="AK2073" s="70" t="str">
        <f t="shared" si="460"/>
        <v/>
      </c>
      <c r="AL2073" s="70" t="str">
        <f t="shared" si="461"/>
        <v/>
      </c>
    </row>
    <row r="2074" spans="2:38" ht="15" thickBot="1" x14ac:dyDescent="0.35">
      <c r="B2074" s="79" t="str">
        <f t="shared" si="455"/>
        <v/>
      </c>
      <c r="C2074" s="78" t="str">
        <f t="shared" si="448"/>
        <v/>
      </c>
      <c r="D2074" s="79" t="str">
        <f>IFERROR(IF(J2073&lt;=0,"",IF(C2074="Yes","",B2074-COUNTIF($C$20:C2074,"Yes"))),"")</f>
        <v/>
      </c>
      <c r="E2074" s="81" t="str">
        <f t="shared" si="449"/>
        <v/>
      </c>
      <c r="F2074" s="80" t="str">
        <f t="shared" si="456"/>
        <v/>
      </c>
      <c r="G2074" s="80" t="str">
        <f t="shared" si="450"/>
        <v/>
      </c>
      <c r="H2074" s="80" t="str">
        <f t="shared" si="457"/>
        <v/>
      </c>
      <c r="I2074" s="80" t="str">
        <f t="shared" si="451"/>
        <v/>
      </c>
      <c r="J2074" s="80" t="str">
        <f t="shared" si="458"/>
        <v/>
      </c>
      <c r="AG2074" s="16" t="str">
        <f t="shared" si="459"/>
        <v/>
      </c>
      <c r="AH2074" s="69" t="str">
        <f t="shared" si="452"/>
        <v/>
      </c>
      <c r="AI2074" s="70" t="str">
        <f t="shared" si="453"/>
        <v/>
      </c>
      <c r="AJ2074" s="70" t="str">
        <f t="shared" si="454"/>
        <v/>
      </c>
      <c r="AK2074" s="70" t="str">
        <f t="shared" si="460"/>
        <v/>
      </c>
      <c r="AL2074" s="70" t="str">
        <f t="shared" si="461"/>
        <v/>
      </c>
    </row>
    <row r="2075" spans="2:38" ht="15" thickBot="1" x14ac:dyDescent="0.35">
      <c r="B2075" s="79" t="str">
        <f t="shared" si="455"/>
        <v/>
      </c>
      <c r="C2075" s="78" t="str">
        <f t="shared" si="448"/>
        <v/>
      </c>
      <c r="D2075" s="79" t="str">
        <f>IFERROR(IF(J2074&lt;=0,"",IF(C2075="Yes","",B2075-COUNTIF($C$20:C2075,"Yes"))),"")</f>
        <v/>
      </c>
      <c r="E2075" s="81" t="str">
        <f t="shared" si="449"/>
        <v/>
      </c>
      <c r="F2075" s="80" t="str">
        <f t="shared" si="456"/>
        <v/>
      </c>
      <c r="G2075" s="80" t="str">
        <f t="shared" si="450"/>
        <v/>
      </c>
      <c r="H2075" s="80" t="str">
        <f t="shared" si="457"/>
        <v/>
      </c>
      <c r="I2075" s="80" t="str">
        <f t="shared" si="451"/>
        <v/>
      </c>
      <c r="J2075" s="80" t="str">
        <f t="shared" si="458"/>
        <v/>
      </c>
      <c r="AG2075" s="16" t="str">
        <f t="shared" si="459"/>
        <v/>
      </c>
      <c r="AH2075" s="69" t="str">
        <f t="shared" si="452"/>
        <v/>
      </c>
      <c r="AI2075" s="70" t="str">
        <f t="shared" si="453"/>
        <v/>
      </c>
      <c r="AJ2075" s="70" t="str">
        <f t="shared" si="454"/>
        <v/>
      </c>
      <c r="AK2075" s="70" t="str">
        <f t="shared" si="460"/>
        <v/>
      </c>
      <c r="AL2075" s="70" t="str">
        <f t="shared" si="461"/>
        <v/>
      </c>
    </row>
    <row r="2076" spans="2:38" ht="15" thickBot="1" x14ac:dyDescent="0.35">
      <c r="B2076" s="79" t="str">
        <f t="shared" si="455"/>
        <v/>
      </c>
      <c r="C2076" s="78" t="str">
        <f t="shared" si="448"/>
        <v/>
      </c>
      <c r="D2076" s="79" t="str">
        <f>IFERROR(IF(J2075&lt;=0,"",IF(C2076="Yes","",B2076-COUNTIF($C$20:C2076,"Yes"))),"")</f>
        <v/>
      </c>
      <c r="E2076" s="81" t="str">
        <f t="shared" si="449"/>
        <v/>
      </c>
      <c r="F2076" s="80" t="str">
        <f t="shared" si="456"/>
        <v/>
      </c>
      <c r="G2076" s="80" t="str">
        <f t="shared" si="450"/>
        <v/>
      </c>
      <c r="H2076" s="80" t="str">
        <f t="shared" si="457"/>
        <v/>
      </c>
      <c r="I2076" s="80" t="str">
        <f t="shared" si="451"/>
        <v/>
      </c>
      <c r="J2076" s="80" t="str">
        <f t="shared" si="458"/>
        <v/>
      </c>
      <c r="AG2076" s="16" t="str">
        <f t="shared" si="459"/>
        <v/>
      </c>
      <c r="AH2076" s="69" t="str">
        <f t="shared" si="452"/>
        <v/>
      </c>
      <c r="AI2076" s="70" t="str">
        <f t="shared" si="453"/>
        <v/>
      </c>
      <c r="AJ2076" s="70" t="str">
        <f t="shared" si="454"/>
        <v/>
      </c>
      <c r="AK2076" s="70" t="str">
        <f t="shared" si="460"/>
        <v/>
      </c>
      <c r="AL2076" s="70" t="str">
        <f t="shared" si="461"/>
        <v/>
      </c>
    </row>
    <row r="2077" spans="2:38" ht="15" thickBot="1" x14ac:dyDescent="0.35">
      <c r="B2077" s="79" t="str">
        <f t="shared" si="455"/>
        <v/>
      </c>
      <c r="C2077" s="78" t="str">
        <f t="shared" si="448"/>
        <v/>
      </c>
      <c r="D2077" s="79" t="str">
        <f>IFERROR(IF(J2076&lt;=0,"",IF(C2077="Yes","",B2077-COUNTIF($C$20:C2077,"Yes"))),"")</f>
        <v/>
      </c>
      <c r="E2077" s="81" t="str">
        <f t="shared" si="449"/>
        <v/>
      </c>
      <c r="F2077" s="80" t="str">
        <f t="shared" si="456"/>
        <v/>
      </c>
      <c r="G2077" s="80" t="str">
        <f t="shared" si="450"/>
        <v/>
      </c>
      <c r="H2077" s="80" t="str">
        <f t="shared" si="457"/>
        <v/>
      </c>
      <c r="I2077" s="80" t="str">
        <f t="shared" si="451"/>
        <v/>
      </c>
      <c r="J2077" s="80" t="str">
        <f t="shared" si="458"/>
        <v/>
      </c>
      <c r="AG2077" s="16" t="str">
        <f t="shared" si="459"/>
        <v/>
      </c>
      <c r="AH2077" s="69" t="str">
        <f t="shared" si="452"/>
        <v/>
      </c>
      <c r="AI2077" s="70" t="str">
        <f t="shared" si="453"/>
        <v/>
      </c>
      <c r="AJ2077" s="70" t="str">
        <f t="shared" si="454"/>
        <v/>
      </c>
      <c r="AK2077" s="70" t="str">
        <f t="shared" si="460"/>
        <v/>
      </c>
      <c r="AL2077" s="70" t="str">
        <f t="shared" si="461"/>
        <v/>
      </c>
    </row>
    <row r="2078" spans="2:38" ht="15" thickBot="1" x14ac:dyDescent="0.35">
      <c r="B2078" s="79" t="str">
        <f t="shared" si="455"/>
        <v/>
      </c>
      <c r="C2078" s="78" t="str">
        <f t="shared" si="448"/>
        <v/>
      </c>
      <c r="D2078" s="79" t="str">
        <f>IFERROR(IF(J2077&lt;=0,"",IF(C2078="Yes","",B2078-COUNTIF($C$20:C2078,"Yes"))),"")</f>
        <v/>
      </c>
      <c r="E2078" s="81" t="str">
        <f t="shared" si="449"/>
        <v/>
      </c>
      <c r="F2078" s="80" t="str">
        <f t="shared" si="456"/>
        <v/>
      </c>
      <c r="G2078" s="80" t="str">
        <f t="shared" si="450"/>
        <v/>
      </c>
      <c r="H2078" s="80" t="str">
        <f t="shared" si="457"/>
        <v/>
      </c>
      <c r="I2078" s="80" t="str">
        <f t="shared" si="451"/>
        <v/>
      </c>
      <c r="J2078" s="80" t="str">
        <f t="shared" si="458"/>
        <v/>
      </c>
      <c r="AG2078" s="16" t="str">
        <f t="shared" si="459"/>
        <v/>
      </c>
      <c r="AH2078" s="69" t="str">
        <f t="shared" si="452"/>
        <v/>
      </c>
      <c r="AI2078" s="70" t="str">
        <f t="shared" si="453"/>
        <v/>
      </c>
      <c r="AJ2078" s="70" t="str">
        <f t="shared" si="454"/>
        <v/>
      </c>
      <c r="AK2078" s="70" t="str">
        <f t="shared" si="460"/>
        <v/>
      </c>
      <c r="AL2078" s="70" t="str">
        <f t="shared" si="461"/>
        <v/>
      </c>
    </row>
    <row r="2079" spans="2:38" ht="15" thickBot="1" x14ac:dyDescent="0.35">
      <c r="B2079" s="79" t="str">
        <f t="shared" si="455"/>
        <v/>
      </c>
      <c r="C2079" s="78" t="str">
        <f t="shared" si="448"/>
        <v/>
      </c>
      <c r="D2079" s="79" t="str">
        <f>IFERROR(IF(J2078&lt;=0,"",IF(C2079="Yes","",B2079-COUNTIF($C$20:C2079,"Yes"))),"")</f>
        <v/>
      </c>
      <c r="E2079" s="81" t="str">
        <f t="shared" si="449"/>
        <v/>
      </c>
      <c r="F2079" s="80" t="str">
        <f t="shared" si="456"/>
        <v/>
      </c>
      <c r="G2079" s="80" t="str">
        <f t="shared" si="450"/>
        <v/>
      </c>
      <c r="H2079" s="80" t="str">
        <f t="shared" si="457"/>
        <v/>
      </c>
      <c r="I2079" s="80" t="str">
        <f t="shared" si="451"/>
        <v/>
      </c>
      <c r="J2079" s="80" t="str">
        <f t="shared" si="458"/>
        <v/>
      </c>
      <c r="AG2079" s="16" t="str">
        <f t="shared" si="459"/>
        <v/>
      </c>
      <c r="AH2079" s="69" t="str">
        <f t="shared" si="452"/>
        <v/>
      </c>
      <c r="AI2079" s="70" t="str">
        <f t="shared" si="453"/>
        <v/>
      </c>
      <c r="AJ2079" s="70" t="str">
        <f t="shared" si="454"/>
        <v/>
      </c>
      <c r="AK2079" s="70" t="str">
        <f t="shared" si="460"/>
        <v/>
      </c>
      <c r="AL2079" s="70" t="str">
        <f t="shared" si="461"/>
        <v/>
      </c>
    </row>
    <row r="2080" spans="2:38" ht="15" thickBot="1" x14ac:dyDescent="0.35">
      <c r="B2080" s="79" t="str">
        <f t="shared" si="455"/>
        <v/>
      </c>
      <c r="C2080" s="78" t="str">
        <f t="shared" si="448"/>
        <v/>
      </c>
      <c r="D2080" s="79" t="str">
        <f>IFERROR(IF(J2079&lt;=0,"",IF(C2080="Yes","",B2080-COUNTIF($C$20:C2080,"Yes"))),"")</f>
        <v/>
      </c>
      <c r="E2080" s="81" t="str">
        <f t="shared" si="449"/>
        <v/>
      </c>
      <c r="F2080" s="80" t="str">
        <f t="shared" si="456"/>
        <v/>
      </c>
      <c r="G2080" s="80" t="str">
        <f t="shared" si="450"/>
        <v/>
      </c>
      <c r="H2080" s="80" t="str">
        <f t="shared" si="457"/>
        <v/>
      </c>
      <c r="I2080" s="80" t="str">
        <f t="shared" si="451"/>
        <v/>
      </c>
      <c r="J2080" s="80" t="str">
        <f t="shared" si="458"/>
        <v/>
      </c>
      <c r="AG2080" s="16" t="str">
        <f t="shared" si="459"/>
        <v/>
      </c>
      <c r="AH2080" s="69" t="str">
        <f t="shared" si="452"/>
        <v/>
      </c>
      <c r="AI2080" s="70" t="str">
        <f t="shared" si="453"/>
        <v/>
      </c>
      <c r="AJ2080" s="70" t="str">
        <f t="shared" si="454"/>
        <v/>
      </c>
      <c r="AK2080" s="70" t="str">
        <f t="shared" si="460"/>
        <v/>
      </c>
      <c r="AL2080" s="70" t="str">
        <f t="shared" si="461"/>
        <v/>
      </c>
    </row>
    <row r="2081" spans="2:38" ht="15" thickBot="1" x14ac:dyDescent="0.35">
      <c r="B2081" s="79" t="str">
        <f t="shared" si="455"/>
        <v/>
      </c>
      <c r="C2081" s="78" t="str">
        <f t="shared" si="448"/>
        <v/>
      </c>
      <c r="D2081" s="79" t="str">
        <f>IFERROR(IF(J2080&lt;=0,"",IF(C2081="Yes","",B2081-COUNTIF($C$20:C2081,"Yes"))),"")</f>
        <v/>
      </c>
      <c r="E2081" s="81" t="str">
        <f t="shared" si="449"/>
        <v/>
      </c>
      <c r="F2081" s="80" t="str">
        <f t="shared" si="456"/>
        <v/>
      </c>
      <c r="G2081" s="80" t="str">
        <f t="shared" si="450"/>
        <v/>
      </c>
      <c r="H2081" s="80" t="str">
        <f t="shared" si="457"/>
        <v/>
      </c>
      <c r="I2081" s="80" t="str">
        <f t="shared" si="451"/>
        <v/>
      </c>
      <c r="J2081" s="80" t="str">
        <f t="shared" si="458"/>
        <v/>
      </c>
      <c r="AG2081" s="16" t="str">
        <f t="shared" si="459"/>
        <v/>
      </c>
      <c r="AH2081" s="69" t="str">
        <f t="shared" si="452"/>
        <v/>
      </c>
      <c r="AI2081" s="70" t="str">
        <f t="shared" si="453"/>
        <v/>
      </c>
      <c r="AJ2081" s="70" t="str">
        <f t="shared" si="454"/>
        <v/>
      </c>
      <c r="AK2081" s="70" t="str">
        <f t="shared" si="460"/>
        <v/>
      </c>
      <c r="AL2081" s="70" t="str">
        <f t="shared" si="461"/>
        <v/>
      </c>
    </row>
    <row r="2082" spans="2:38" ht="15" thickBot="1" x14ac:dyDescent="0.35">
      <c r="B2082" s="79" t="str">
        <f t="shared" si="455"/>
        <v/>
      </c>
      <c r="C2082" s="78" t="str">
        <f t="shared" si="448"/>
        <v/>
      </c>
      <c r="D2082" s="79" t="str">
        <f>IFERROR(IF(J2081&lt;=0,"",IF(C2082="Yes","",B2082-COUNTIF($C$20:C2082,"Yes"))),"")</f>
        <v/>
      </c>
      <c r="E2082" s="81" t="str">
        <f t="shared" si="449"/>
        <v/>
      </c>
      <c r="F2082" s="80" t="str">
        <f t="shared" si="456"/>
        <v/>
      </c>
      <c r="G2082" s="80" t="str">
        <f t="shared" si="450"/>
        <v/>
      </c>
      <c r="H2082" s="80" t="str">
        <f t="shared" si="457"/>
        <v/>
      </c>
      <c r="I2082" s="80" t="str">
        <f t="shared" si="451"/>
        <v/>
      </c>
      <c r="J2082" s="80" t="str">
        <f t="shared" si="458"/>
        <v/>
      </c>
      <c r="AG2082" s="16" t="str">
        <f t="shared" si="459"/>
        <v/>
      </c>
      <c r="AH2082" s="69" t="str">
        <f t="shared" si="452"/>
        <v/>
      </c>
      <c r="AI2082" s="70" t="str">
        <f t="shared" si="453"/>
        <v/>
      </c>
      <c r="AJ2082" s="70" t="str">
        <f t="shared" si="454"/>
        <v/>
      </c>
      <c r="AK2082" s="70" t="str">
        <f t="shared" si="460"/>
        <v/>
      </c>
      <c r="AL2082" s="70" t="str">
        <f t="shared" si="461"/>
        <v/>
      </c>
    </row>
    <row r="2083" spans="2:38" ht="15" thickBot="1" x14ac:dyDescent="0.35">
      <c r="B2083" s="79" t="str">
        <f t="shared" si="455"/>
        <v/>
      </c>
      <c r="C2083" s="78" t="str">
        <f t="shared" si="448"/>
        <v/>
      </c>
      <c r="D2083" s="79" t="str">
        <f>IFERROR(IF(J2082&lt;=0,"",IF(C2083="Yes","",B2083-COUNTIF($C$20:C2083,"Yes"))),"")</f>
        <v/>
      </c>
      <c r="E2083" s="81" t="str">
        <f t="shared" si="449"/>
        <v/>
      </c>
      <c r="F2083" s="80" t="str">
        <f t="shared" si="456"/>
        <v/>
      </c>
      <c r="G2083" s="80" t="str">
        <f t="shared" si="450"/>
        <v/>
      </c>
      <c r="H2083" s="80" t="str">
        <f t="shared" si="457"/>
        <v/>
      </c>
      <c r="I2083" s="80" t="str">
        <f t="shared" si="451"/>
        <v/>
      </c>
      <c r="J2083" s="80" t="str">
        <f t="shared" si="458"/>
        <v/>
      </c>
      <c r="AG2083" s="16" t="str">
        <f t="shared" si="459"/>
        <v/>
      </c>
      <c r="AH2083" s="69" t="str">
        <f t="shared" si="452"/>
        <v/>
      </c>
      <c r="AI2083" s="70" t="str">
        <f t="shared" si="453"/>
        <v/>
      </c>
      <c r="AJ2083" s="70" t="str">
        <f t="shared" si="454"/>
        <v/>
      </c>
      <c r="AK2083" s="70" t="str">
        <f t="shared" si="460"/>
        <v/>
      </c>
      <c r="AL2083" s="70" t="str">
        <f t="shared" si="461"/>
        <v/>
      </c>
    </row>
    <row r="2084" spans="2:38" ht="15" thickBot="1" x14ac:dyDescent="0.35">
      <c r="B2084" s="79" t="str">
        <f t="shared" si="455"/>
        <v/>
      </c>
      <c r="C2084" s="78" t="str">
        <f t="shared" si="448"/>
        <v/>
      </c>
      <c r="D2084" s="79" t="str">
        <f>IFERROR(IF(J2083&lt;=0,"",IF(C2084="Yes","",B2084-COUNTIF($C$20:C2084,"Yes"))),"")</f>
        <v/>
      </c>
      <c r="E2084" s="81" t="str">
        <f t="shared" si="449"/>
        <v/>
      </c>
      <c r="F2084" s="80" t="str">
        <f t="shared" si="456"/>
        <v/>
      </c>
      <c r="G2084" s="80" t="str">
        <f t="shared" si="450"/>
        <v/>
      </c>
      <c r="H2084" s="80" t="str">
        <f t="shared" si="457"/>
        <v/>
      </c>
      <c r="I2084" s="80" t="str">
        <f t="shared" si="451"/>
        <v/>
      </c>
      <c r="J2084" s="80" t="str">
        <f t="shared" si="458"/>
        <v/>
      </c>
      <c r="AG2084" s="16" t="str">
        <f t="shared" si="459"/>
        <v/>
      </c>
      <c r="AH2084" s="69" t="str">
        <f t="shared" si="452"/>
        <v/>
      </c>
      <c r="AI2084" s="70" t="str">
        <f t="shared" si="453"/>
        <v/>
      </c>
      <c r="AJ2084" s="70" t="str">
        <f t="shared" si="454"/>
        <v/>
      </c>
      <c r="AK2084" s="70" t="str">
        <f t="shared" si="460"/>
        <v/>
      </c>
      <c r="AL2084" s="70" t="str">
        <f t="shared" si="461"/>
        <v/>
      </c>
    </row>
    <row r="2085" spans="2:38" ht="15" thickBot="1" x14ac:dyDescent="0.35">
      <c r="B2085" s="79" t="str">
        <f t="shared" si="455"/>
        <v/>
      </c>
      <c r="C2085" s="78" t="str">
        <f t="shared" si="448"/>
        <v/>
      </c>
      <c r="D2085" s="79" t="str">
        <f>IFERROR(IF(J2084&lt;=0,"",IF(C2085="Yes","",B2085-COUNTIF($C$20:C2085,"Yes"))),"")</f>
        <v/>
      </c>
      <c r="E2085" s="81" t="str">
        <f t="shared" si="449"/>
        <v/>
      </c>
      <c r="F2085" s="80" t="str">
        <f t="shared" si="456"/>
        <v/>
      </c>
      <c r="G2085" s="80" t="str">
        <f t="shared" si="450"/>
        <v/>
      </c>
      <c r="H2085" s="80" t="str">
        <f t="shared" si="457"/>
        <v/>
      </c>
      <c r="I2085" s="80" t="str">
        <f t="shared" si="451"/>
        <v/>
      </c>
      <c r="J2085" s="80" t="str">
        <f t="shared" si="458"/>
        <v/>
      </c>
      <c r="AG2085" s="16" t="str">
        <f t="shared" si="459"/>
        <v/>
      </c>
      <c r="AH2085" s="69" t="str">
        <f t="shared" si="452"/>
        <v/>
      </c>
      <c r="AI2085" s="70" t="str">
        <f t="shared" si="453"/>
        <v/>
      </c>
      <c r="AJ2085" s="70" t="str">
        <f t="shared" si="454"/>
        <v/>
      </c>
      <c r="AK2085" s="70" t="str">
        <f t="shared" si="460"/>
        <v/>
      </c>
      <c r="AL2085" s="70" t="str">
        <f t="shared" si="461"/>
        <v/>
      </c>
    </row>
    <row r="2086" spans="2:38" ht="15" thickBot="1" x14ac:dyDescent="0.35">
      <c r="B2086" s="79" t="str">
        <f t="shared" si="455"/>
        <v/>
      </c>
      <c r="C2086" s="78" t="str">
        <f t="shared" si="448"/>
        <v/>
      </c>
      <c r="D2086" s="79" t="str">
        <f>IFERROR(IF(J2085&lt;=0,"",IF(C2086="Yes","",B2086-COUNTIF($C$20:C2086,"Yes"))),"")</f>
        <v/>
      </c>
      <c r="E2086" s="81" t="str">
        <f t="shared" si="449"/>
        <v/>
      </c>
      <c r="F2086" s="80" t="str">
        <f t="shared" si="456"/>
        <v/>
      </c>
      <c r="G2086" s="80" t="str">
        <f t="shared" si="450"/>
        <v/>
      </c>
      <c r="H2086" s="80" t="str">
        <f t="shared" si="457"/>
        <v/>
      </c>
      <c r="I2086" s="80" t="str">
        <f t="shared" si="451"/>
        <v/>
      </c>
      <c r="J2086" s="80" t="str">
        <f t="shared" si="458"/>
        <v/>
      </c>
      <c r="AG2086" s="16" t="str">
        <f t="shared" si="459"/>
        <v/>
      </c>
      <c r="AH2086" s="69" t="str">
        <f t="shared" si="452"/>
        <v/>
      </c>
      <c r="AI2086" s="70" t="str">
        <f t="shared" si="453"/>
        <v/>
      </c>
      <c r="AJ2086" s="70" t="str">
        <f t="shared" si="454"/>
        <v/>
      </c>
      <c r="AK2086" s="70" t="str">
        <f t="shared" si="460"/>
        <v/>
      </c>
      <c r="AL2086" s="70" t="str">
        <f t="shared" si="461"/>
        <v/>
      </c>
    </row>
    <row r="2087" spans="2:38" ht="15" thickBot="1" x14ac:dyDescent="0.35">
      <c r="B2087" s="79" t="str">
        <f t="shared" si="455"/>
        <v/>
      </c>
      <c r="C2087" s="78" t="str">
        <f t="shared" si="448"/>
        <v/>
      </c>
      <c r="D2087" s="79" t="str">
        <f>IFERROR(IF(J2086&lt;=0,"",IF(C2087="Yes","",B2087-COUNTIF($C$20:C2087,"Yes"))),"")</f>
        <v/>
      </c>
      <c r="E2087" s="81" t="str">
        <f t="shared" si="449"/>
        <v/>
      </c>
      <c r="F2087" s="80" t="str">
        <f t="shared" si="456"/>
        <v/>
      </c>
      <c r="G2087" s="80" t="str">
        <f t="shared" si="450"/>
        <v/>
      </c>
      <c r="H2087" s="80" t="str">
        <f t="shared" si="457"/>
        <v/>
      </c>
      <c r="I2087" s="80" t="str">
        <f t="shared" si="451"/>
        <v/>
      </c>
      <c r="J2087" s="80" t="str">
        <f t="shared" si="458"/>
        <v/>
      </c>
      <c r="AG2087" s="16" t="str">
        <f t="shared" si="459"/>
        <v/>
      </c>
      <c r="AH2087" s="69" t="str">
        <f t="shared" si="452"/>
        <v/>
      </c>
      <c r="AI2087" s="70" t="str">
        <f t="shared" si="453"/>
        <v/>
      </c>
      <c r="AJ2087" s="70" t="str">
        <f t="shared" si="454"/>
        <v/>
      </c>
      <c r="AK2087" s="70" t="str">
        <f t="shared" si="460"/>
        <v/>
      </c>
      <c r="AL2087" s="70" t="str">
        <f t="shared" si="461"/>
        <v/>
      </c>
    </row>
    <row r="2088" spans="2:38" ht="15" thickBot="1" x14ac:dyDescent="0.35">
      <c r="B2088" s="79" t="str">
        <f t="shared" si="455"/>
        <v/>
      </c>
      <c r="C2088" s="78" t="str">
        <f t="shared" si="448"/>
        <v/>
      </c>
      <c r="D2088" s="79" t="str">
        <f>IFERROR(IF(J2087&lt;=0,"",IF(C2088="Yes","",B2088-COUNTIF($C$20:C2088,"Yes"))),"")</f>
        <v/>
      </c>
      <c r="E2088" s="81" t="str">
        <f t="shared" si="449"/>
        <v/>
      </c>
      <c r="F2088" s="80" t="str">
        <f t="shared" si="456"/>
        <v/>
      </c>
      <c r="G2088" s="80" t="str">
        <f t="shared" si="450"/>
        <v/>
      </c>
      <c r="H2088" s="80" t="str">
        <f t="shared" si="457"/>
        <v/>
      </c>
      <c r="I2088" s="80" t="str">
        <f t="shared" si="451"/>
        <v/>
      </c>
      <c r="J2088" s="80" t="str">
        <f t="shared" si="458"/>
        <v/>
      </c>
      <c r="AG2088" s="16" t="str">
        <f t="shared" si="459"/>
        <v/>
      </c>
      <c r="AH2088" s="69" t="str">
        <f t="shared" si="452"/>
        <v/>
      </c>
      <c r="AI2088" s="70" t="str">
        <f t="shared" si="453"/>
        <v/>
      </c>
      <c r="AJ2088" s="70" t="str">
        <f t="shared" si="454"/>
        <v/>
      </c>
      <c r="AK2088" s="70" t="str">
        <f t="shared" si="460"/>
        <v/>
      </c>
      <c r="AL2088" s="70" t="str">
        <f t="shared" si="461"/>
        <v/>
      </c>
    </row>
    <row r="2089" spans="2:38" ht="15" thickBot="1" x14ac:dyDescent="0.35">
      <c r="B2089" s="79" t="str">
        <f t="shared" si="455"/>
        <v/>
      </c>
      <c r="C2089" s="78" t="str">
        <f t="shared" si="448"/>
        <v/>
      </c>
      <c r="D2089" s="79" t="str">
        <f>IFERROR(IF(J2088&lt;=0,"",IF(C2089="Yes","",B2089-COUNTIF($C$20:C2089,"Yes"))),"")</f>
        <v/>
      </c>
      <c r="E2089" s="81" t="str">
        <f t="shared" si="449"/>
        <v/>
      </c>
      <c r="F2089" s="80" t="str">
        <f t="shared" si="456"/>
        <v/>
      </c>
      <c r="G2089" s="80" t="str">
        <f t="shared" si="450"/>
        <v/>
      </c>
      <c r="H2089" s="80" t="str">
        <f t="shared" si="457"/>
        <v/>
      </c>
      <c r="I2089" s="80" t="str">
        <f t="shared" si="451"/>
        <v/>
      </c>
      <c r="J2089" s="80" t="str">
        <f t="shared" si="458"/>
        <v/>
      </c>
      <c r="AG2089" s="16" t="str">
        <f t="shared" si="459"/>
        <v/>
      </c>
      <c r="AH2089" s="69" t="str">
        <f t="shared" si="452"/>
        <v/>
      </c>
      <c r="AI2089" s="70" t="str">
        <f t="shared" si="453"/>
        <v/>
      </c>
      <c r="AJ2089" s="70" t="str">
        <f t="shared" si="454"/>
        <v/>
      </c>
      <c r="AK2089" s="70" t="str">
        <f t="shared" si="460"/>
        <v/>
      </c>
      <c r="AL2089" s="70" t="str">
        <f t="shared" si="461"/>
        <v/>
      </c>
    </row>
    <row r="2090" spans="2:38" ht="15" thickBot="1" x14ac:dyDescent="0.35">
      <c r="B2090" s="79" t="str">
        <f t="shared" si="455"/>
        <v/>
      </c>
      <c r="C2090" s="78" t="str">
        <f t="shared" si="448"/>
        <v/>
      </c>
      <c r="D2090" s="79" t="str">
        <f>IFERROR(IF(J2089&lt;=0,"",IF(C2090="Yes","",B2090-COUNTIF($C$20:C2090,"Yes"))),"")</f>
        <v/>
      </c>
      <c r="E2090" s="81" t="str">
        <f t="shared" si="449"/>
        <v/>
      </c>
      <c r="F2090" s="80" t="str">
        <f t="shared" si="456"/>
        <v/>
      </c>
      <c r="G2090" s="80" t="str">
        <f t="shared" si="450"/>
        <v/>
      </c>
      <c r="H2090" s="80" t="str">
        <f t="shared" si="457"/>
        <v/>
      </c>
      <c r="I2090" s="80" t="str">
        <f t="shared" si="451"/>
        <v/>
      </c>
      <c r="J2090" s="80" t="str">
        <f t="shared" si="458"/>
        <v/>
      </c>
      <c r="AG2090" s="16" t="str">
        <f t="shared" si="459"/>
        <v/>
      </c>
      <c r="AH2090" s="69" t="str">
        <f t="shared" si="452"/>
        <v/>
      </c>
      <c r="AI2090" s="70" t="str">
        <f t="shared" si="453"/>
        <v/>
      </c>
      <c r="AJ2090" s="70" t="str">
        <f t="shared" si="454"/>
        <v/>
      </c>
      <c r="AK2090" s="70" t="str">
        <f t="shared" si="460"/>
        <v/>
      </c>
      <c r="AL2090" s="70" t="str">
        <f t="shared" si="461"/>
        <v/>
      </c>
    </row>
    <row r="2091" spans="2:38" ht="15" thickBot="1" x14ac:dyDescent="0.35">
      <c r="B2091" s="79" t="str">
        <f t="shared" si="455"/>
        <v/>
      </c>
      <c r="C2091" s="78" t="str">
        <f t="shared" si="448"/>
        <v/>
      </c>
      <c r="D2091" s="79" t="str">
        <f>IFERROR(IF(J2090&lt;=0,"",IF(C2091="Yes","",B2091-COUNTIF($C$20:C2091,"Yes"))),"")</f>
        <v/>
      </c>
      <c r="E2091" s="81" t="str">
        <f t="shared" si="449"/>
        <v/>
      </c>
      <c r="F2091" s="80" t="str">
        <f t="shared" si="456"/>
        <v/>
      </c>
      <c r="G2091" s="80" t="str">
        <f t="shared" si="450"/>
        <v/>
      </c>
      <c r="H2091" s="80" t="str">
        <f t="shared" si="457"/>
        <v/>
      </c>
      <c r="I2091" s="80" t="str">
        <f t="shared" si="451"/>
        <v/>
      </c>
      <c r="J2091" s="80" t="str">
        <f t="shared" si="458"/>
        <v/>
      </c>
      <c r="AG2091" s="16" t="str">
        <f t="shared" si="459"/>
        <v/>
      </c>
      <c r="AH2091" s="69" t="str">
        <f t="shared" si="452"/>
        <v/>
      </c>
      <c r="AI2091" s="70" t="str">
        <f t="shared" si="453"/>
        <v/>
      </c>
      <c r="AJ2091" s="70" t="str">
        <f t="shared" si="454"/>
        <v/>
      </c>
      <c r="AK2091" s="70" t="str">
        <f t="shared" si="460"/>
        <v/>
      </c>
      <c r="AL2091" s="70" t="str">
        <f t="shared" si="461"/>
        <v/>
      </c>
    </row>
    <row r="2092" spans="2:38" ht="15" thickBot="1" x14ac:dyDescent="0.35">
      <c r="B2092" s="79" t="str">
        <f t="shared" si="455"/>
        <v/>
      </c>
      <c r="C2092" s="78" t="str">
        <f t="shared" si="448"/>
        <v/>
      </c>
      <c r="D2092" s="79" t="str">
        <f>IFERROR(IF(J2091&lt;=0,"",IF(C2092="Yes","",B2092-COUNTIF($C$20:C2092,"Yes"))),"")</f>
        <v/>
      </c>
      <c r="E2092" s="81" t="str">
        <f t="shared" si="449"/>
        <v/>
      </c>
      <c r="F2092" s="80" t="str">
        <f t="shared" si="456"/>
        <v/>
      </c>
      <c r="G2092" s="80" t="str">
        <f t="shared" si="450"/>
        <v/>
      </c>
      <c r="H2092" s="80" t="str">
        <f t="shared" si="457"/>
        <v/>
      </c>
      <c r="I2092" s="80" t="str">
        <f t="shared" si="451"/>
        <v/>
      </c>
      <c r="J2092" s="80" t="str">
        <f t="shared" si="458"/>
        <v/>
      </c>
      <c r="AG2092" s="16" t="str">
        <f t="shared" si="459"/>
        <v/>
      </c>
      <c r="AH2092" s="69" t="str">
        <f t="shared" si="452"/>
        <v/>
      </c>
      <c r="AI2092" s="70" t="str">
        <f t="shared" si="453"/>
        <v/>
      </c>
      <c r="AJ2092" s="70" t="str">
        <f t="shared" si="454"/>
        <v/>
      </c>
      <c r="AK2092" s="70" t="str">
        <f t="shared" si="460"/>
        <v/>
      </c>
      <c r="AL2092" s="70" t="str">
        <f t="shared" si="461"/>
        <v/>
      </c>
    </row>
    <row r="2093" spans="2:38" ht="15" thickBot="1" x14ac:dyDescent="0.35">
      <c r="B2093" s="79" t="str">
        <f t="shared" si="455"/>
        <v/>
      </c>
      <c r="C2093" s="78" t="str">
        <f t="shared" si="448"/>
        <v/>
      </c>
      <c r="D2093" s="79" t="str">
        <f>IFERROR(IF(J2092&lt;=0,"",IF(C2093="Yes","",B2093-COUNTIF($C$20:C2093,"Yes"))),"")</f>
        <v/>
      </c>
      <c r="E2093" s="81" t="str">
        <f t="shared" si="449"/>
        <v/>
      </c>
      <c r="F2093" s="80" t="str">
        <f t="shared" si="456"/>
        <v/>
      </c>
      <c r="G2093" s="80" t="str">
        <f t="shared" si="450"/>
        <v/>
      </c>
      <c r="H2093" s="80" t="str">
        <f t="shared" si="457"/>
        <v/>
      </c>
      <c r="I2093" s="80" t="str">
        <f t="shared" si="451"/>
        <v/>
      </c>
      <c r="J2093" s="80" t="str">
        <f t="shared" si="458"/>
        <v/>
      </c>
      <c r="AG2093" s="16" t="str">
        <f t="shared" si="459"/>
        <v/>
      </c>
      <c r="AH2093" s="69" t="str">
        <f t="shared" si="452"/>
        <v/>
      </c>
      <c r="AI2093" s="70" t="str">
        <f t="shared" si="453"/>
        <v/>
      </c>
      <c r="AJ2093" s="70" t="str">
        <f t="shared" si="454"/>
        <v/>
      </c>
      <c r="AK2093" s="70" t="str">
        <f t="shared" si="460"/>
        <v/>
      </c>
      <c r="AL2093" s="70" t="str">
        <f t="shared" si="461"/>
        <v/>
      </c>
    </row>
    <row r="2094" spans="2:38" ht="15" thickBot="1" x14ac:dyDescent="0.35">
      <c r="B2094" s="79" t="str">
        <f t="shared" si="455"/>
        <v/>
      </c>
      <c r="C2094" s="78" t="str">
        <f t="shared" si="448"/>
        <v/>
      </c>
      <c r="D2094" s="79" t="str">
        <f>IFERROR(IF(J2093&lt;=0,"",IF(C2094="Yes","",B2094-COUNTIF($C$20:C2094,"Yes"))),"")</f>
        <v/>
      </c>
      <c r="E2094" s="81" t="str">
        <f t="shared" si="449"/>
        <v/>
      </c>
      <c r="F2094" s="80" t="str">
        <f t="shared" si="456"/>
        <v/>
      </c>
      <c r="G2094" s="80" t="str">
        <f t="shared" si="450"/>
        <v/>
      </c>
      <c r="H2094" s="80" t="str">
        <f t="shared" si="457"/>
        <v/>
      </c>
      <c r="I2094" s="80" t="str">
        <f t="shared" si="451"/>
        <v/>
      </c>
      <c r="J2094" s="80" t="str">
        <f t="shared" si="458"/>
        <v/>
      </c>
      <c r="AG2094" s="16" t="str">
        <f t="shared" si="459"/>
        <v/>
      </c>
      <c r="AH2094" s="69" t="str">
        <f t="shared" si="452"/>
        <v/>
      </c>
      <c r="AI2094" s="70" t="str">
        <f t="shared" si="453"/>
        <v/>
      </c>
      <c r="AJ2094" s="70" t="str">
        <f t="shared" si="454"/>
        <v/>
      </c>
      <c r="AK2094" s="70" t="str">
        <f t="shared" si="460"/>
        <v/>
      </c>
      <c r="AL2094" s="70" t="str">
        <f t="shared" si="461"/>
        <v/>
      </c>
    </row>
    <row r="2095" spans="2:38" ht="15" thickBot="1" x14ac:dyDescent="0.35">
      <c r="B2095" s="79" t="str">
        <f t="shared" si="455"/>
        <v/>
      </c>
      <c r="C2095" s="78" t="str">
        <f t="shared" si="448"/>
        <v/>
      </c>
      <c r="D2095" s="79" t="str">
        <f>IFERROR(IF(J2094&lt;=0,"",IF(C2095="Yes","",B2095-COUNTIF($C$20:C2095,"Yes"))),"")</f>
        <v/>
      </c>
      <c r="E2095" s="81" t="str">
        <f t="shared" si="449"/>
        <v/>
      </c>
      <c r="F2095" s="80" t="str">
        <f t="shared" si="456"/>
        <v/>
      </c>
      <c r="G2095" s="80" t="str">
        <f t="shared" si="450"/>
        <v/>
      </c>
      <c r="H2095" s="80" t="str">
        <f t="shared" si="457"/>
        <v/>
      </c>
      <c r="I2095" s="80" t="str">
        <f t="shared" si="451"/>
        <v/>
      </c>
      <c r="J2095" s="80" t="str">
        <f t="shared" si="458"/>
        <v/>
      </c>
      <c r="AG2095" s="16" t="str">
        <f t="shared" si="459"/>
        <v/>
      </c>
      <c r="AH2095" s="69" t="str">
        <f t="shared" si="452"/>
        <v/>
      </c>
      <c r="AI2095" s="70" t="str">
        <f t="shared" si="453"/>
        <v/>
      </c>
      <c r="AJ2095" s="70" t="str">
        <f t="shared" si="454"/>
        <v/>
      </c>
      <c r="AK2095" s="70" t="str">
        <f t="shared" si="460"/>
        <v/>
      </c>
      <c r="AL2095" s="70" t="str">
        <f t="shared" si="461"/>
        <v/>
      </c>
    </row>
    <row r="2096" spans="2:38" ht="15" thickBot="1" x14ac:dyDescent="0.35">
      <c r="B2096" s="79" t="str">
        <f t="shared" si="455"/>
        <v/>
      </c>
      <c r="C2096" s="78" t="str">
        <f t="shared" si="448"/>
        <v/>
      </c>
      <c r="D2096" s="79" t="str">
        <f>IFERROR(IF(J2095&lt;=0,"",IF(C2096="Yes","",B2096-COUNTIF($C$20:C2096,"Yes"))),"")</f>
        <v/>
      </c>
      <c r="E2096" s="81" t="str">
        <f t="shared" si="449"/>
        <v/>
      </c>
      <c r="F2096" s="80" t="str">
        <f t="shared" si="456"/>
        <v/>
      </c>
      <c r="G2096" s="80" t="str">
        <f t="shared" si="450"/>
        <v/>
      </c>
      <c r="H2096" s="80" t="str">
        <f t="shared" si="457"/>
        <v/>
      </c>
      <c r="I2096" s="80" t="str">
        <f t="shared" si="451"/>
        <v/>
      </c>
      <c r="J2096" s="80" t="str">
        <f t="shared" si="458"/>
        <v/>
      </c>
      <c r="AG2096" s="16" t="str">
        <f t="shared" si="459"/>
        <v/>
      </c>
      <c r="AH2096" s="69" t="str">
        <f t="shared" si="452"/>
        <v/>
      </c>
      <c r="AI2096" s="70" t="str">
        <f t="shared" si="453"/>
        <v/>
      </c>
      <c r="AJ2096" s="70" t="str">
        <f t="shared" si="454"/>
        <v/>
      </c>
      <c r="AK2096" s="70" t="str">
        <f t="shared" si="460"/>
        <v/>
      </c>
      <c r="AL2096" s="70" t="str">
        <f t="shared" si="461"/>
        <v/>
      </c>
    </row>
    <row r="2097" spans="2:38" ht="15" thickBot="1" x14ac:dyDescent="0.35">
      <c r="B2097" s="79" t="str">
        <f t="shared" si="455"/>
        <v/>
      </c>
      <c r="C2097" s="78" t="str">
        <f t="shared" si="448"/>
        <v/>
      </c>
      <c r="D2097" s="79" t="str">
        <f>IFERROR(IF(J2096&lt;=0,"",IF(C2097="Yes","",B2097-COUNTIF($C$20:C2097,"Yes"))),"")</f>
        <v/>
      </c>
      <c r="E2097" s="81" t="str">
        <f t="shared" si="449"/>
        <v/>
      </c>
      <c r="F2097" s="80" t="str">
        <f t="shared" si="456"/>
        <v/>
      </c>
      <c r="G2097" s="80" t="str">
        <f t="shared" si="450"/>
        <v/>
      </c>
      <c r="H2097" s="80" t="str">
        <f t="shared" si="457"/>
        <v/>
      </c>
      <c r="I2097" s="80" t="str">
        <f t="shared" si="451"/>
        <v/>
      </c>
      <c r="J2097" s="80" t="str">
        <f t="shared" si="458"/>
        <v/>
      </c>
      <c r="AG2097" s="16" t="str">
        <f t="shared" si="459"/>
        <v/>
      </c>
      <c r="AH2097" s="69" t="str">
        <f t="shared" si="452"/>
        <v/>
      </c>
      <c r="AI2097" s="70" t="str">
        <f t="shared" si="453"/>
        <v/>
      </c>
      <c r="AJ2097" s="70" t="str">
        <f t="shared" si="454"/>
        <v/>
      </c>
      <c r="AK2097" s="70" t="str">
        <f t="shared" si="460"/>
        <v/>
      </c>
      <c r="AL2097" s="70" t="str">
        <f t="shared" si="461"/>
        <v/>
      </c>
    </row>
    <row r="2098" spans="2:38" ht="15" thickBot="1" x14ac:dyDescent="0.35">
      <c r="B2098" s="79" t="str">
        <f t="shared" si="455"/>
        <v/>
      </c>
      <c r="C2098" s="78" t="str">
        <f t="shared" si="448"/>
        <v/>
      </c>
      <c r="D2098" s="79" t="str">
        <f>IFERROR(IF(J2097&lt;=0,"",IF(C2098="Yes","",B2098-COUNTIF($C$20:C2098,"Yes"))),"")</f>
        <v/>
      </c>
      <c r="E2098" s="81" t="str">
        <f t="shared" si="449"/>
        <v/>
      </c>
      <c r="F2098" s="80" t="str">
        <f t="shared" si="456"/>
        <v/>
      </c>
      <c r="G2098" s="80" t="str">
        <f t="shared" si="450"/>
        <v/>
      </c>
      <c r="H2098" s="80" t="str">
        <f t="shared" si="457"/>
        <v/>
      </c>
      <c r="I2098" s="80" t="str">
        <f t="shared" si="451"/>
        <v/>
      </c>
      <c r="J2098" s="80" t="str">
        <f t="shared" si="458"/>
        <v/>
      </c>
      <c r="AG2098" s="16" t="str">
        <f t="shared" si="459"/>
        <v/>
      </c>
      <c r="AH2098" s="69" t="str">
        <f t="shared" si="452"/>
        <v/>
      </c>
      <c r="AI2098" s="70" t="str">
        <f t="shared" si="453"/>
        <v/>
      </c>
      <c r="AJ2098" s="70" t="str">
        <f t="shared" si="454"/>
        <v/>
      </c>
      <c r="AK2098" s="70" t="str">
        <f t="shared" si="460"/>
        <v/>
      </c>
      <c r="AL2098" s="70" t="str">
        <f t="shared" si="461"/>
        <v/>
      </c>
    </row>
    <row r="2099" spans="2:38" ht="15" thickBot="1" x14ac:dyDescent="0.35">
      <c r="B2099" s="79" t="str">
        <f t="shared" si="455"/>
        <v/>
      </c>
      <c r="C2099" s="78" t="str">
        <f t="shared" si="448"/>
        <v/>
      </c>
      <c r="D2099" s="79" t="str">
        <f>IFERROR(IF(J2098&lt;=0,"",IF(C2099="Yes","",B2099-COUNTIF($C$20:C2099,"Yes"))),"")</f>
        <v/>
      </c>
      <c r="E2099" s="81" t="str">
        <f t="shared" si="449"/>
        <v/>
      </c>
      <c r="F2099" s="80" t="str">
        <f t="shared" si="456"/>
        <v/>
      </c>
      <c r="G2099" s="80" t="str">
        <f t="shared" si="450"/>
        <v/>
      </c>
      <c r="H2099" s="80" t="str">
        <f t="shared" si="457"/>
        <v/>
      </c>
      <c r="I2099" s="80" t="str">
        <f t="shared" si="451"/>
        <v/>
      </c>
      <c r="J2099" s="80" t="str">
        <f t="shared" si="458"/>
        <v/>
      </c>
      <c r="AG2099" s="16" t="str">
        <f t="shared" si="459"/>
        <v/>
      </c>
      <c r="AH2099" s="69" t="str">
        <f t="shared" si="452"/>
        <v/>
      </c>
      <c r="AI2099" s="70" t="str">
        <f t="shared" si="453"/>
        <v/>
      </c>
      <c r="AJ2099" s="70" t="str">
        <f t="shared" si="454"/>
        <v/>
      </c>
      <c r="AK2099" s="70" t="str">
        <f t="shared" si="460"/>
        <v/>
      </c>
      <c r="AL2099" s="70" t="str">
        <f t="shared" si="461"/>
        <v/>
      </c>
    </row>
  </sheetData>
  <sheetProtection sheet="1" objects="1" scenarios="1"/>
  <mergeCells count="3">
    <mergeCell ref="H4:J4"/>
    <mergeCell ref="L4:N4"/>
    <mergeCell ref="B4:D4"/>
  </mergeCells>
  <conditionalFormatting sqref="B19:J19">
    <cfRule type="expression" dxfId="11" priority="2">
      <formula>$B20=""</formula>
    </cfRule>
  </conditionalFormatting>
  <conditionalFormatting sqref="B20:J2099">
    <cfRule type="expression" dxfId="10" priority="1">
      <formula>$B20=""</formula>
    </cfRule>
  </conditionalFormatting>
  <conditionalFormatting sqref="AG20:AL2099">
    <cfRule type="expression" dxfId="9" priority="3">
      <formula>$AG20=""</formula>
    </cfRule>
  </conditionalFormatting>
  <dataValidations disablePrompts="1" count="3">
    <dataValidation type="whole" operator="greaterThan" allowBlank="1" showInputMessage="1" showErrorMessage="1" errorTitle="Whole Numbers" error="Only whole numbers that are greater than 0" sqref="L16" xr:uid="{E07DAFC1-C950-4436-92B5-AE4C537F1E66}">
      <formula1>0</formula1>
    </dataValidation>
    <dataValidation type="list" allowBlank="1" showInputMessage="1" showErrorMessage="1" sqref="E9" xr:uid="{7BF9E5DB-DCDD-421F-99C2-2CAFE5EBBB53}">
      <formula1>payment_types</formula1>
    </dataValidation>
    <dataValidation type="list" allowBlank="1" showInputMessage="1" showErrorMessage="1" sqref="E10:E11" xr:uid="{720E9B54-C5FF-409A-BAEC-59C778ABAA84}">
      <formula1>payment_due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B9DB3-C1F4-4DA6-9F59-962E959DB42A}">
  <sheetPr>
    <tabColor theme="7"/>
  </sheetPr>
  <dimension ref="A1:AL2098"/>
  <sheetViews>
    <sheetView showGridLines="0" zoomScale="80" zoomScaleNormal="80" workbookViewId="0">
      <pane ySplit="30" topLeftCell="A31" activePane="bottomLeft" state="frozen"/>
      <selection pane="bottomLeft" activeCell="M9" sqref="M9"/>
    </sheetView>
  </sheetViews>
  <sheetFormatPr defaultRowHeight="14.4" x14ac:dyDescent="0.3"/>
  <cols>
    <col min="1" max="1" width="3.21875" style="17" customWidth="1"/>
    <col min="2" max="2" width="6.6640625" style="17" customWidth="1"/>
    <col min="3" max="3" width="12.6640625" style="17" customWidth="1"/>
    <col min="4" max="4" width="11.21875" style="17" customWidth="1"/>
    <col min="5" max="5" width="15.44140625" style="17" customWidth="1"/>
    <col min="6" max="6" width="9.44140625" style="17" customWidth="1"/>
    <col min="7" max="7" width="8.6640625" style="17" customWidth="1"/>
    <col min="8" max="8" width="11.5546875" style="17" customWidth="1"/>
    <col min="9" max="9" width="23.88671875" style="17" customWidth="1"/>
    <col min="10" max="10" width="8.88671875" style="17" customWidth="1"/>
    <col min="11" max="11" width="2.5546875" style="17" customWidth="1"/>
    <col min="12" max="12" width="9.33203125" style="17" customWidth="1"/>
    <col min="13" max="13" width="13.5546875" style="17" customWidth="1"/>
    <col min="14" max="14" width="9.77734375" style="17" customWidth="1"/>
    <col min="15" max="15" width="17.88671875" style="17" bestFit="1" customWidth="1"/>
    <col min="16" max="16" width="13.88671875" style="17" customWidth="1"/>
    <col min="17" max="17" width="15.5546875" style="17" customWidth="1"/>
    <col min="18" max="18" width="40.109375" style="17" bestFit="1" customWidth="1"/>
    <col min="19" max="19" width="12.5546875" style="17" bestFit="1" customWidth="1"/>
    <col min="20" max="33" width="8.88671875" style="17"/>
    <col min="34" max="34" width="17.5546875" style="17" bestFit="1" customWidth="1"/>
    <col min="35" max="37" width="8.88671875" style="17"/>
    <col min="38" max="38" width="11.5546875" style="17" bestFit="1" customWidth="1"/>
    <col min="39" max="16384" width="8.88671875" style="17"/>
  </cols>
  <sheetData>
    <row r="1" spans="1:14" ht="9" customHeight="1" x14ac:dyDescent="0.3"/>
    <row r="2" spans="1:14" ht="31.5" customHeight="1" x14ac:dyDescent="0.3"/>
    <row r="3" spans="1:14" ht="6" customHeight="1" thickBot="1" x14ac:dyDescent="0.35"/>
    <row r="4" spans="1:14" ht="45" customHeight="1" thickBot="1" x14ac:dyDescent="0.35">
      <c r="A4" s="24"/>
      <c r="B4" s="19" t="s">
        <v>3</v>
      </c>
      <c r="C4" s="20"/>
      <c r="D4" s="21"/>
      <c r="E4" s="12" t="s">
        <v>4</v>
      </c>
      <c r="H4" s="22" t="s">
        <v>46</v>
      </c>
      <c r="I4" s="23"/>
      <c r="J4" s="23"/>
      <c r="L4" s="19" t="s">
        <v>44</v>
      </c>
      <c r="M4" s="20"/>
      <c r="N4" s="20"/>
    </row>
    <row r="5" spans="1:14" ht="19.95" customHeight="1" thickBot="1" x14ac:dyDescent="0.35">
      <c r="B5" s="25"/>
      <c r="C5" s="26"/>
      <c r="D5" s="27" t="s">
        <v>5</v>
      </c>
      <c r="E5" s="7">
        <v>1</v>
      </c>
      <c r="H5" s="28"/>
      <c r="I5" s="87" t="s">
        <v>6</v>
      </c>
      <c r="J5" s="3">
        <f>(1+apr/VLOOKUP(interest_compounded,periodic_table,3,0))^(VLOOKUP(interest_compounded,periodic_table,3,0)/VLOOKUP(payment_frequency,periodic_table,3,0))-1</f>
        <v>4.9999999999998934E-3</v>
      </c>
      <c r="L5" s="30"/>
      <c r="M5" s="87" t="s">
        <v>6</v>
      </c>
      <c r="N5" s="3">
        <f>(1+apr/VLOOKUP(interest_compounded,periodic_table,3,0))^(VLOOKUP(interest_compounded,periodic_table,3,0)/VLOOKUP(payment_frequency,periodic_table,3,0))-1</f>
        <v>4.9999999999998934E-3</v>
      </c>
    </row>
    <row r="6" spans="1:14" ht="15" thickBot="1" x14ac:dyDescent="0.35">
      <c r="B6" s="31"/>
      <c r="C6" s="32"/>
      <c r="D6" s="33" t="s">
        <v>8</v>
      </c>
      <c r="E6" s="8">
        <v>10000</v>
      </c>
      <c r="F6" s="34"/>
      <c r="H6" s="35"/>
      <c r="I6" s="88" t="s">
        <v>7</v>
      </c>
      <c r="J6" s="74">
        <f ca="1">SUM(Principal_Paid_Moratorium,Interest_Paid_Moratorium)</f>
        <v>10376.397386037219</v>
      </c>
      <c r="L6" s="38"/>
      <c r="M6" s="88" t="s">
        <v>7</v>
      </c>
      <c r="N6" s="74">
        <f ca="1">SUM(Principal_Paid,Interest_Paid)</f>
        <v>10327.971564849675</v>
      </c>
    </row>
    <row r="7" spans="1:14" ht="15" thickBot="1" x14ac:dyDescent="0.35">
      <c r="B7" s="39"/>
      <c r="C7" s="32"/>
      <c r="D7" s="40" t="s">
        <v>10</v>
      </c>
      <c r="E7" s="9">
        <v>0.06</v>
      </c>
      <c r="F7" s="34"/>
      <c r="H7" s="35"/>
      <c r="I7" s="88" t="s">
        <v>9</v>
      </c>
      <c r="J7" s="74">
        <f ca="1">SUM(Interest_Paid_Moratorium)</f>
        <v>329.77817090949321</v>
      </c>
      <c r="L7" s="41"/>
      <c r="M7" s="87" t="s">
        <v>9</v>
      </c>
      <c r="N7" s="74">
        <f ca="1">SUM(Interest_Paid)</f>
        <v>327.97156484967252</v>
      </c>
    </row>
    <row r="8" spans="1:14" ht="16.2" thickBot="1" x14ac:dyDescent="0.35">
      <c r="B8" s="39"/>
      <c r="C8" s="32"/>
      <c r="D8" s="40" t="s">
        <v>48</v>
      </c>
      <c r="E8" s="11">
        <v>43466</v>
      </c>
      <c r="F8" s="34"/>
      <c r="H8" s="42"/>
      <c r="I8" s="88" t="s">
        <v>45</v>
      </c>
      <c r="J8" s="75">
        <f ca="1">VLOOKUP($J$9,$B$19:$E$2098,4,FALSE)</f>
        <v>43922</v>
      </c>
      <c r="L8" s="43"/>
      <c r="M8" s="89" t="s">
        <v>45</v>
      </c>
      <c r="N8" s="75">
        <f>VLOOKUP(nper,$AG$19:$AH$2098,2,FALSE)</f>
        <v>43831</v>
      </c>
    </row>
    <row r="9" spans="1:14" ht="15" thickBot="1" x14ac:dyDescent="0.35">
      <c r="B9" s="45"/>
      <c r="C9" s="32"/>
      <c r="D9" s="33" t="s">
        <v>11</v>
      </c>
      <c r="E9" s="10" t="s">
        <v>12</v>
      </c>
      <c r="F9" s="46" t="s">
        <v>13</v>
      </c>
      <c r="H9" s="35"/>
      <c r="I9" s="96" t="str">
        <f>"Actual " &amp; SUBSTITUTE(payment_frequency,"ly","s") &amp; " Elapsed"</f>
        <v>Actual Months Elapsed</v>
      </c>
      <c r="J9" s="6" cm="1">
        <f t="array" aca="1" ref="J9" ca="1">COUNTIF(array,"&gt;0")</f>
        <v>15</v>
      </c>
      <c r="L9" s="47"/>
      <c r="M9" s="97" t="str">
        <f>"Actual " &amp; SUBSTITUTE(payment_frequency,"ly","s") &amp; " Elapsed"</f>
        <v>Actual Months Elapsed</v>
      </c>
      <c r="N9" s="6" cm="1">
        <f t="array" aca="1" ref="N9" ca="1">COUNTIF(array2,"&gt;0")</f>
        <v>12</v>
      </c>
    </row>
    <row r="10" spans="1:14" ht="15" thickBot="1" x14ac:dyDescent="0.35">
      <c r="B10" s="45"/>
      <c r="C10" s="49"/>
      <c r="D10" s="50" t="s">
        <v>14</v>
      </c>
      <c r="E10" s="10" t="s">
        <v>15</v>
      </c>
      <c r="F10" s="46" t="s">
        <v>13</v>
      </c>
      <c r="H10" s="47"/>
      <c r="I10" s="90" t="s">
        <v>56</v>
      </c>
      <c r="J10" s="76">
        <f ca="1">$J$7-$N$7</f>
        <v>1.8066060598206946</v>
      </c>
    </row>
    <row r="11" spans="1:14" ht="15" thickBot="1" x14ac:dyDescent="0.35">
      <c r="B11" s="91"/>
      <c r="C11" s="52"/>
      <c r="D11" s="92" t="s">
        <v>16</v>
      </c>
      <c r="E11" s="10" t="s">
        <v>15</v>
      </c>
      <c r="F11" s="46" t="s">
        <v>13</v>
      </c>
      <c r="H11" s="47"/>
      <c r="I11" s="90" t="s">
        <v>1</v>
      </c>
      <c r="J11" s="77">
        <f>COUNTIF(C19:C2101,"Yes")</f>
        <v>2</v>
      </c>
    </row>
    <row r="12" spans="1:14" x14ac:dyDescent="0.3">
      <c r="G12" s="57"/>
      <c r="H12" s="47"/>
      <c r="I12" s="97" t="str">
        <f>"Extra " &amp; SUBSTITUTE(payment_frequency,"ly","s") &amp; " Needed"</f>
        <v>Extra Months Needed</v>
      </c>
      <c r="J12" s="77">
        <f ca="1">$J$9-$N$9</f>
        <v>3</v>
      </c>
    </row>
    <row r="13" spans="1:14" ht="15" hidden="1" thickBot="1" x14ac:dyDescent="0.35">
      <c r="B13" s="93"/>
      <c r="C13" s="94"/>
      <c r="D13" s="95" t="s">
        <v>11</v>
      </c>
      <c r="E13" s="56">
        <f>IF($E$9="Beginning of the Period", 1,0)</f>
        <v>0</v>
      </c>
      <c r="G13" s="57"/>
    </row>
    <row r="14" spans="1:14" ht="15" hidden="1" thickBot="1" x14ac:dyDescent="0.35">
      <c r="B14" s="58"/>
      <c r="C14" s="59"/>
      <c r="D14" s="60" t="s">
        <v>18</v>
      </c>
      <c r="E14" s="56">
        <f>term*VLOOKUP(payment_frequency,periodic_table,3,FALSE)</f>
        <v>12</v>
      </c>
    </row>
    <row r="15" spans="1:14" hidden="1" x14ac:dyDescent="0.3">
      <c r="B15" s="61"/>
      <c r="C15" s="62"/>
      <c r="D15" s="48" t="s">
        <v>42</v>
      </c>
      <c r="E15" s="37">
        <f>-IF(Payment_Type=1,PMT(Compound_Rate,nper,loan,,1),PMT(Compound_Rate,nper,loan,,0))</f>
        <v>860.6642970708059</v>
      </c>
    </row>
    <row r="16" spans="1:14" ht="13.2" customHeight="1" thickBot="1" x14ac:dyDescent="0.35">
      <c r="B16" s="63"/>
      <c r="D16" s="63"/>
    </row>
    <row r="17" spans="1:38" ht="32.4" customHeight="1" thickBot="1" x14ac:dyDescent="0.35">
      <c r="A17" s="64"/>
      <c r="B17" s="14" t="s">
        <v>43</v>
      </c>
      <c r="C17" s="65" t="s">
        <v>1</v>
      </c>
      <c r="D17" s="65" t="s">
        <v>35</v>
      </c>
      <c r="E17" s="65" t="s">
        <v>36</v>
      </c>
      <c r="F17" s="65" t="s">
        <v>37</v>
      </c>
      <c r="G17" s="65" t="s">
        <v>38</v>
      </c>
      <c r="H17" s="65" t="s">
        <v>39</v>
      </c>
      <c r="I17" s="13" t="s">
        <v>47</v>
      </c>
      <c r="J17" s="13" t="s">
        <v>2</v>
      </c>
      <c r="AG17" s="67" t="s">
        <v>35</v>
      </c>
      <c r="AH17" s="65" t="s">
        <v>36</v>
      </c>
      <c r="AI17" s="65" t="s">
        <v>37</v>
      </c>
      <c r="AJ17" s="65" t="s">
        <v>38</v>
      </c>
      <c r="AK17" s="65" t="s">
        <v>39</v>
      </c>
      <c r="AL17" s="13" t="s">
        <v>2</v>
      </c>
    </row>
    <row r="18" spans="1:38" ht="15" thickBot="1" x14ac:dyDescent="0.35">
      <c r="B18" s="79"/>
      <c r="C18" s="16"/>
      <c r="D18" s="79"/>
      <c r="E18" s="81"/>
      <c r="F18" s="79"/>
      <c r="G18" s="79"/>
      <c r="H18" s="79"/>
      <c r="I18" s="79"/>
      <c r="J18" s="80">
        <f>loan</f>
        <v>10000</v>
      </c>
      <c r="AG18" s="16"/>
      <c r="AH18" s="69"/>
      <c r="AI18" s="70"/>
      <c r="AJ18" s="70"/>
      <c r="AK18" s="70"/>
      <c r="AL18" s="70">
        <f>loan</f>
        <v>10000</v>
      </c>
    </row>
    <row r="19" spans="1:38" ht="15" thickBot="1" x14ac:dyDescent="0.35">
      <c r="B19" s="79">
        <f>IFERROR(IF(TRUNC(J18)&lt;=0,"",B18+1),"")</f>
        <v>1</v>
      </c>
      <c r="C19" s="16" t="s">
        <v>41</v>
      </c>
      <c r="D19" s="79">
        <f>IFERROR(IF(J18&lt;=0,"",IF(C19="Yes","",B19-COUNTIF($C$19:C19,"Yes"))),"")</f>
        <v>1</v>
      </c>
      <c r="E19" s="81">
        <f t="shared" ref="E19:E82" si="0">IF($E$9="End of the Period",IF(B19="","",IF(payment_frequency="Bi-weekly",first_payment_date+B19*VLOOKUP(payment_frequency,periodic_table,2,0),IF(payment_frequency="Weekly",first_payment_date+B19*VLOOKUP(payment_frequency,periodic_table,2,0),IF(payment_frequency="Semi-monthly",first_payment_date+B19*VLOOKUP(payment_frequency,periodic_table,2,0),EDATE(first_payment_date,B19*VLOOKUP(payment_frequency,periodic_table,2,0)))))),IF(B19="","",IF(payment_frequency="Bi-weekly",first_payment_date+(B19-1)*VLOOKUP(payment_frequency,periodic_table,2,0),IF(payment_frequency="Weekly",first_payment_date+(B19-1)*VLOOKUP(payment_frequency,periodic_table,2,0),IF(payment_frequency="Semi-monthly",first_payment_date+(B19-1)*VLOOKUP(payment_frequency,periodic_table,2,0),EDATE(first_payment_date,(B19-1)*VLOOKUP(payment_frequency,periodic_table,2,0)))))))</f>
        <v>43497</v>
      </c>
      <c r="F19" s="80">
        <f t="shared" ref="F19:F82" si="1">IF(B19="","",IF(C19="Yes",0,IF(J18&lt;payment,J18*(1+Compound_Rate),payment)))</f>
        <v>860.6642970708059</v>
      </c>
      <c r="G19" s="80">
        <f t="shared" ref="G19:G82" si="2">IF(AND(Payment_Type=1,B19=1),0,IF(B19="","",IF(C19="Yes",0,J18*Compound_Rate)))</f>
        <v>49.999999999998934</v>
      </c>
      <c r="H19" s="80">
        <f>IF(B19="","",F19-G19)</f>
        <v>810.66429707080692</v>
      </c>
      <c r="I19" s="80">
        <f t="shared" ref="I19:I82" si="3">IF(B19="","",IF(C19="Yes",J18*Compound_Rate,0))</f>
        <v>0</v>
      </c>
      <c r="J19" s="80">
        <f>IFERROR(IF(B19="","",J18-H19+I19),"")</f>
        <v>9189.3357029291928</v>
      </c>
      <c r="AG19" s="16">
        <f>IFERROR(IF(AL18&lt;=0,"",AG18+1),"")</f>
        <v>1</v>
      </c>
      <c r="AH19" s="69">
        <f t="shared" ref="AH19:AH82" si="4">IF($E$9="End of the Period",IF(AG19="","",IF(payment_frequency="Bi-weekly",first_payment_date+AG19*VLOOKUP(payment_frequency,periodic_table,2,0),IF(payment_frequency="Weekly",first_payment_date+AG19*VLOOKUP(payment_frequency,periodic_table,2,0),IF(payment_frequency="Semi-monthly",first_payment_date+AG19*VLOOKUP(payment_frequency,periodic_table,2,0),EDATE(first_payment_date,AG19*VLOOKUP(payment_frequency,periodic_table,2,0)))))),IF(AG19="","",IF(payment_frequency="Bi-weekly",first_payment_date+(AG19-1)*VLOOKUP(payment_frequency,periodic_table,2,0),IF(payment_frequency="Weekly",first_payment_date+(AG19-1)*VLOOKUP(payment_frequency,periodic_table,2,0),IF(payment_frequency="Semi-monthly",first_payment_date+(AG19-1)*VLOOKUP(payment_frequency,periodic_table,2,0),EDATE(first_payment_date,(AG19-1)*VLOOKUP(payment_frequency,periodic_table,2,0)))))))</f>
        <v>43497</v>
      </c>
      <c r="AI19" s="70">
        <f t="shared" ref="AI19:AI82" si="5">IF(AG19="","",IF(AL18&lt;payment,AL18*(1+Compound_Rate),payment))</f>
        <v>860.6642970708059</v>
      </c>
      <c r="AJ19" s="70">
        <f t="shared" ref="AJ19:AJ82" si="6">IF(AND(Payment_Type=1,AG19=1),0,IF(AG19="","",AL18*Compound_Rate))</f>
        <v>49.999999999998934</v>
      </c>
      <c r="AK19" s="70">
        <f>IF(AG19="","",AI19-AJ19)</f>
        <v>810.66429707080692</v>
      </c>
      <c r="AL19" s="70">
        <f>IFERROR(IF(AK19&lt;=0,"",AL18-AK19),"")</f>
        <v>9189.3357029291928</v>
      </c>
    </row>
    <row r="20" spans="1:38" ht="15" thickBot="1" x14ac:dyDescent="0.35">
      <c r="B20" s="79">
        <f t="shared" ref="B20:B83" si="7">IFERROR(IF(TRUNC(J19)&lt;=0,"",B19+1),"")</f>
        <v>2</v>
      </c>
      <c r="C20" s="16" t="s">
        <v>41</v>
      </c>
      <c r="D20" s="79">
        <f>IFERROR(IF(J19&lt;=0,"",IF(C20="Yes","",B20-COUNTIF($C$19:C20,"Yes"))),"")</f>
        <v>2</v>
      </c>
      <c r="E20" s="81">
        <f t="shared" si="0"/>
        <v>43525</v>
      </c>
      <c r="F20" s="80">
        <f t="shared" si="1"/>
        <v>860.6642970708059</v>
      </c>
      <c r="G20" s="80">
        <f t="shared" si="2"/>
        <v>45.946678514644987</v>
      </c>
      <c r="H20" s="80">
        <f t="shared" ref="H20:H83" si="8">IF(B20="","",F20-G20)</f>
        <v>814.71761855616091</v>
      </c>
      <c r="I20" s="80">
        <f t="shared" si="3"/>
        <v>0</v>
      </c>
      <c r="J20" s="80">
        <f t="shared" ref="J20:J83" si="9">IFERROR(IF(B20="","",J19-H20+I20),"")</f>
        <v>8374.6180843730326</v>
      </c>
      <c r="AG20" s="16">
        <f t="shared" ref="AG20:AG83" si="10">IFERROR(IF(AL19&lt;=0,"",AG19+1),"")</f>
        <v>2</v>
      </c>
      <c r="AH20" s="69">
        <f t="shared" si="4"/>
        <v>43525</v>
      </c>
      <c r="AI20" s="70">
        <f t="shared" si="5"/>
        <v>860.6642970708059</v>
      </c>
      <c r="AJ20" s="70">
        <f t="shared" si="6"/>
        <v>45.946678514644987</v>
      </c>
      <c r="AK20" s="70">
        <f t="shared" ref="AK20:AK83" si="11">IF(AG20="","",AI20-AJ20)</f>
        <v>814.71761855616091</v>
      </c>
      <c r="AL20" s="70">
        <f t="shared" ref="AL20:AL83" si="12">IFERROR(IF(AK20&lt;=0,"",AL19-AK20),"")</f>
        <v>8374.6180843730326</v>
      </c>
    </row>
    <row r="21" spans="1:38" ht="15" thickBot="1" x14ac:dyDescent="0.35">
      <c r="B21" s="79">
        <f t="shared" si="7"/>
        <v>3</v>
      </c>
      <c r="C21" s="16" t="s">
        <v>41</v>
      </c>
      <c r="D21" s="79">
        <f>IFERROR(IF(J20&lt;=0,"",IF(C21="Yes","",B21-COUNTIF($C$19:C21,"Yes"))),"")</f>
        <v>3</v>
      </c>
      <c r="E21" s="81">
        <f t="shared" si="0"/>
        <v>43556</v>
      </c>
      <c r="F21" s="80">
        <f t="shared" si="1"/>
        <v>860.6642970708059</v>
      </c>
      <c r="G21" s="80">
        <f t="shared" si="2"/>
        <v>41.873090421864269</v>
      </c>
      <c r="H21" s="80">
        <f t="shared" si="8"/>
        <v>818.79120664894162</v>
      </c>
      <c r="I21" s="80">
        <f t="shared" si="3"/>
        <v>0</v>
      </c>
      <c r="J21" s="80">
        <f t="shared" si="9"/>
        <v>7555.826877724091</v>
      </c>
      <c r="AG21" s="16">
        <f t="shared" si="10"/>
        <v>3</v>
      </c>
      <c r="AH21" s="69">
        <f t="shared" si="4"/>
        <v>43556</v>
      </c>
      <c r="AI21" s="70">
        <f t="shared" si="5"/>
        <v>860.6642970708059</v>
      </c>
      <c r="AJ21" s="70">
        <f t="shared" si="6"/>
        <v>41.873090421864269</v>
      </c>
      <c r="AK21" s="70">
        <f t="shared" si="11"/>
        <v>818.79120664894162</v>
      </c>
      <c r="AL21" s="70">
        <f t="shared" si="12"/>
        <v>7555.826877724091</v>
      </c>
    </row>
    <row r="22" spans="1:38" ht="15" thickBot="1" x14ac:dyDescent="0.35">
      <c r="B22" s="79">
        <f t="shared" si="7"/>
        <v>4</v>
      </c>
      <c r="C22" s="16" t="s">
        <v>41</v>
      </c>
      <c r="D22" s="79">
        <f>IFERROR(IF(J21&lt;=0,"",IF(C22="Yes","",B22-COUNTIF($C$19:C22,"Yes"))),"")</f>
        <v>4</v>
      </c>
      <c r="E22" s="81">
        <f t="shared" si="0"/>
        <v>43586</v>
      </c>
      <c r="F22" s="80">
        <f t="shared" si="1"/>
        <v>860.6642970708059</v>
      </c>
      <c r="G22" s="80">
        <f t="shared" si="2"/>
        <v>37.779134388619653</v>
      </c>
      <c r="H22" s="80">
        <f t="shared" si="8"/>
        <v>822.88516268218621</v>
      </c>
      <c r="I22" s="80">
        <f t="shared" si="3"/>
        <v>0</v>
      </c>
      <c r="J22" s="80">
        <f t="shared" si="9"/>
        <v>6732.9417150419049</v>
      </c>
      <c r="L22" s="68"/>
      <c r="AG22" s="16">
        <f t="shared" si="10"/>
        <v>4</v>
      </c>
      <c r="AH22" s="69">
        <f t="shared" si="4"/>
        <v>43586</v>
      </c>
      <c r="AI22" s="70">
        <f t="shared" si="5"/>
        <v>860.6642970708059</v>
      </c>
      <c r="AJ22" s="70">
        <f t="shared" si="6"/>
        <v>37.779134388619653</v>
      </c>
      <c r="AK22" s="70">
        <f t="shared" si="11"/>
        <v>822.88516268218621</v>
      </c>
      <c r="AL22" s="70">
        <f t="shared" si="12"/>
        <v>6732.9417150419049</v>
      </c>
    </row>
    <row r="23" spans="1:38" ht="15" thickBot="1" x14ac:dyDescent="0.35">
      <c r="B23" s="79">
        <f t="shared" si="7"/>
        <v>5</v>
      </c>
      <c r="C23" s="16" t="s">
        <v>40</v>
      </c>
      <c r="D23" s="79" t="str">
        <f>IFERROR(IF(J22&lt;=0,"",IF(C23="Yes","",B23-COUNTIF($C$19:C23,"Yes"))),"")</f>
        <v/>
      </c>
      <c r="E23" s="81">
        <f t="shared" si="0"/>
        <v>43617</v>
      </c>
      <c r="F23" s="80">
        <f t="shared" si="1"/>
        <v>0</v>
      </c>
      <c r="G23" s="80">
        <f t="shared" si="2"/>
        <v>0</v>
      </c>
      <c r="H23" s="80">
        <f t="shared" si="8"/>
        <v>0</v>
      </c>
      <c r="I23" s="80">
        <f t="shared" si="3"/>
        <v>33.664708575208806</v>
      </c>
      <c r="J23" s="80">
        <f t="shared" si="9"/>
        <v>6766.6064236171133</v>
      </c>
      <c r="AG23" s="16">
        <f t="shared" si="10"/>
        <v>5</v>
      </c>
      <c r="AH23" s="69">
        <f t="shared" si="4"/>
        <v>43617</v>
      </c>
      <c r="AI23" s="70">
        <f t="shared" si="5"/>
        <v>860.6642970708059</v>
      </c>
      <c r="AJ23" s="70">
        <f t="shared" si="6"/>
        <v>33.664708575208806</v>
      </c>
      <c r="AK23" s="70">
        <f t="shared" si="11"/>
        <v>826.9995884955971</v>
      </c>
      <c r="AL23" s="70">
        <f t="shared" si="12"/>
        <v>5905.9421265463079</v>
      </c>
    </row>
    <row r="24" spans="1:38" ht="15" thickBot="1" x14ac:dyDescent="0.35">
      <c r="B24" s="79">
        <f t="shared" si="7"/>
        <v>6</v>
      </c>
      <c r="C24" s="16" t="s">
        <v>41</v>
      </c>
      <c r="D24" s="79">
        <f>IFERROR(IF(J23&lt;=0,"",IF(C24="Yes","",B24-COUNTIF($C$19:C24,"Yes"))),"")</f>
        <v>5</v>
      </c>
      <c r="E24" s="81">
        <f t="shared" si="0"/>
        <v>43647</v>
      </c>
      <c r="F24" s="80">
        <f t="shared" si="1"/>
        <v>860.6642970708059</v>
      </c>
      <c r="G24" s="80">
        <f t="shared" si="2"/>
        <v>33.833032118084844</v>
      </c>
      <c r="H24" s="80">
        <f t="shared" si="8"/>
        <v>826.83126495272109</v>
      </c>
      <c r="I24" s="80">
        <f t="shared" si="3"/>
        <v>0</v>
      </c>
      <c r="J24" s="80">
        <f t="shared" si="9"/>
        <v>5939.7751586643917</v>
      </c>
      <c r="AG24" s="16">
        <f t="shared" si="10"/>
        <v>6</v>
      </c>
      <c r="AH24" s="69">
        <f t="shared" si="4"/>
        <v>43647</v>
      </c>
      <c r="AI24" s="70">
        <f t="shared" si="5"/>
        <v>860.6642970708059</v>
      </c>
      <c r="AJ24" s="70">
        <f t="shared" si="6"/>
        <v>29.529710632730911</v>
      </c>
      <c r="AK24" s="70">
        <f t="shared" si="11"/>
        <v>831.13458643807496</v>
      </c>
      <c r="AL24" s="70">
        <f t="shared" si="12"/>
        <v>5074.8075401082333</v>
      </c>
    </row>
    <row r="25" spans="1:38" ht="15" thickBot="1" x14ac:dyDescent="0.35">
      <c r="B25" s="79">
        <f t="shared" si="7"/>
        <v>7</v>
      </c>
      <c r="C25" s="16" t="s">
        <v>41</v>
      </c>
      <c r="D25" s="79">
        <f>IFERROR(IF(J24&lt;=0,"",IF(C25="Yes","",B25-COUNTIF($C$19:C25,"Yes"))),"")</f>
        <v>6</v>
      </c>
      <c r="E25" s="81">
        <f t="shared" si="0"/>
        <v>43678</v>
      </c>
      <c r="F25" s="80">
        <f t="shared" si="1"/>
        <v>860.6642970708059</v>
      </c>
      <c r="G25" s="80">
        <f t="shared" si="2"/>
        <v>29.698875793321324</v>
      </c>
      <c r="H25" s="80">
        <f t="shared" si="8"/>
        <v>830.96542127748455</v>
      </c>
      <c r="I25" s="80">
        <f t="shared" si="3"/>
        <v>0</v>
      </c>
      <c r="J25" s="80">
        <f t="shared" si="9"/>
        <v>5108.8097373869068</v>
      </c>
      <c r="AG25" s="16">
        <f t="shared" si="10"/>
        <v>7</v>
      </c>
      <c r="AH25" s="69">
        <f t="shared" si="4"/>
        <v>43678</v>
      </c>
      <c r="AI25" s="70">
        <f t="shared" si="5"/>
        <v>860.6642970708059</v>
      </c>
      <c r="AJ25" s="70">
        <f t="shared" si="6"/>
        <v>25.374037700540626</v>
      </c>
      <c r="AK25" s="70">
        <f t="shared" si="11"/>
        <v>835.29025937026529</v>
      </c>
      <c r="AL25" s="70">
        <f t="shared" si="12"/>
        <v>4239.5172807379677</v>
      </c>
    </row>
    <row r="26" spans="1:38" ht="15" thickBot="1" x14ac:dyDescent="0.35">
      <c r="B26" s="79">
        <f t="shared" si="7"/>
        <v>8</v>
      </c>
      <c r="C26" s="16" t="s">
        <v>41</v>
      </c>
      <c r="D26" s="79">
        <f>IFERROR(IF(J25&lt;=0,"",IF(C26="Yes","",B26-COUNTIF($C$19:C26,"Yes"))),"")</f>
        <v>7</v>
      </c>
      <c r="E26" s="81">
        <f t="shared" si="0"/>
        <v>43709</v>
      </c>
      <c r="F26" s="80">
        <f t="shared" si="1"/>
        <v>860.6642970708059</v>
      </c>
      <c r="G26" s="80">
        <f t="shared" si="2"/>
        <v>25.544048686933991</v>
      </c>
      <c r="H26" s="80">
        <f t="shared" si="8"/>
        <v>835.12024838387197</v>
      </c>
      <c r="I26" s="80">
        <f t="shared" si="3"/>
        <v>0</v>
      </c>
      <c r="J26" s="80">
        <f t="shared" si="9"/>
        <v>4273.6894890030344</v>
      </c>
      <c r="AG26" s="16">
        <f t="shared" si="10"/>
        <v>8</v>
      </c>
      <c r="AH26" s="69">
        <f t="shared" si="4"/>
        <v>43709</v>
      </c>
      <c r="AI26" s="70">
        <f t="shared" si="5"/>
        <v>860.6642970708059</v>
      </c>
      <c r="AJ26" s="70">
        <f t="shared" si="6"/>
        <v>21.197586403689385</v>
      </c>
      <c r="AK26" s="70">
        <f t="shared" si="11"/>
        <v>839.46671066711656</v>
      </c>
      <c r="AL26" s="70">
        <f t="shared" si="12"/>
        <v>3400.0505700708509</v>
      </c>
    </row>
    <row r="27" spans="1:38" ht="15" thickBot="1" x14ac:dyDescent="0.35">
      <c r="B27" s="79">
        <f t="shared" si="7"/>
        <v>9</v>
      </c>
      <c r="C27" s="16" t="s">
        <v>41</v>
      </c>
      <c r="D27" s="79">
        <f>IFERROR(IF(J26&lt;=0,"",IF(C27="Yes","",B27-COUNTIF($C$19:C27,"Yes"))),"")</f>
        <v>8</v>
      </c>
      <c r="E27" s="81">
        <f t="shared" si="0"/>
        <v>43739</v>
      </c>
      <c r="F27" s="80">
        <f t="shared" si="1"/>
        <v>860.6642970708059</v>
      </c>
      <c r="G27" s="80">
        <f t="shared" si="2"/>
        <v>21.368447445014716</v>
      </c>
      <c r="H27" s="80">
        <f t="shared" si="8"/>
        <v>839.29584962579122</v>
      </c>
      <c r="I27" s="80">
        <f t="shared" si="3"/>
        <v>0</v>
      </c>
      <c r="J27" s="80">
        <f t="shared" si="9"/>
        <v>3434.3936393772433</v>
      </c>
      <c r="AG27" s="16">
        <f t="shared" si="10"/>
        <v>9</v>
      </c>
      <c r="AH27" s="69">
        <f t="shared" si="4"/>
        <v>43739</v>
      </c>
      <c r="AI27" s="70">
        <f t="shared" si="5"/>
        <v>860.6642970708059</v>
      </c>
      <c r="AJ27" s="70">
        <f t="shared" si="6"/>
        <v>17.000252850353892</v>
      </c>
      <c r="AK27" s="70">
        <f t="shared" si="11"/>
        <v>843.66404422045196</v>
      </c>
      <c r="AL27" s="70">
        <f t="shared" si="12"/>
        <v>2556.3865258503988</v>
      </c>
    </row>
    <row r="28" spans="1:38" ht="15" thickBot="1" x14ac:dyDescent="0.35">
      <c r="B28" s="79">
        <f t="shared" si="7"/>
        <v>10</v>
      </c>
      <c r="C28" s="16" t="s">
        <v>41</v>
      </c>
      <c r="D28" s="79">
        <f>IFERROR(IF(J27&lt;=0,"",IF(C28="Yes","",B28-COUNTIF($C$19:C28,"Yes"))),"")</f>
        <v>9</v>
      </c>
      <c r="E28" s="81">
        <f t="shared" si="0"/>
        <v>43770</v>
      </c>
      <c r="F28" s="80">
        <f t="shared" si="1"/>
        <v>860.6642970708059</v>
      </c>
      <c r="G28" s="80">
        <f t="shared" si="2"/>
        <v>17.17196819688585</v>
      </c>
      <c r="H28" s="80">
        <f t="shared" si="8"/>
        <v>843.49232887392009</v>
      </c>
      <c r="I28" s="80">
        <f t="shared" si="3"/>
        <v>0</v>
      </c>
      <c r="J28" s="80">
        <f t="shared" si="9"/>
        <v>2590.9013105033232</v>
      </c>
      <c r="AG28" s="16">
        <f t="shared" si="10"/>
        <v>10</v>
      </c>
      <c r="AH28" s="69">
        <f t="shared" si="4"/>
        <v>43770</v>
      </c>
      <c r="AI28" s="70">
        <f t="shared" si="5"/>
        <v>860.6642970708059</v>
      </c>
      <c r="AJ28" s="70">
        <f t="shared" si="6"/>
        <v>12.781932629251722</v>
      </c>
      <c r="AK28" s="70">
        <f t="shared" si="11"/>
        <v>847.88236444155416</v>
      </c>
      <c r="AL28" s="70">
        <f t="shared" si="12"/>
        <v>1708.5041614088445</v>
      </c>
    </row>
    <row r="29" spans="1:38" ht="15" thickBot="1" x14ac:dyDescent="0.35">
      <c r="B29" s="79">
        <f t="shared" si="7"/>
        <v>11</v>
      </c>
      <c r="C29" s="16" t="s">
        <v>40</v>
      </c>
      <c r="D29" s="79" t="str">
        <f>IFERROR(IF(J28&lt;=0,"",IF(C29="Yes","",B29-COUNTIF($C$19:C29,"Yes"))),"")</f>
        <v/>
      </c>
      <c r="E29" s="81">
        <f t="shared" si="0"/>
        <v>43800</v>
      </c>
      <c r="F29" s="80">
        <f t="shared" si="1"/>
        <v>0</v>
      </c>
      <c r="G29" s="80">
        <f t="shared" si="2"/>
        <v>0</v>
      </c>
      <c r="H29" s="80">
        <f t="shared" si="8"/>
        <v>0</v>
      </c>
      <c r="I29" s="80">
        <f t="shared" si="3"/>
        <v>12.954506552516341</v>
      </c>
      <c r="J29" s="80">
        <f t="shared" si="9"/>
        <v>2603.8558170558395</v>
      </c>
      <c r="AG29" s="16">
        <f t="shared" si="10"/>
        <v>11</v>
      </c>
      <c r="AH29" s="69">
        <f t="shared" si="4"/>
        <v>43800</v>
      </c>
      <c r="AI29" s="70">
        <f t="shared" si="5"/>
        <v>860.6642970708059</v>
      </c>
      <c r="AJ29" s="70">
        <f t="shared" si="6"/>
        <v>8.5425208070440402</v>
      </c>
      <c r="AK29" s="70">
        <f t="shared" si="11"/>
        <v>852.12177626376183</v>
      </c>
      <c r="AL29" s="70">
        <f t="shared" si="12"/>
        <v>856.38238514508271</v>
      </c>
    </row>
    <row r="30" spans="1:38" ht="15" thickBot="1" x14ac:dyDescent="0.35">
      <c r="B30" s="79">
        <f t="shared" si="7"/>
        <v>12</v>
      </c>
      <c r="C30" s="16" t="s">
        <v>41</v>
      </c>
      <c r="D30" s="79">
        <f>IFERROR(IF(J29&lt;=0,"",IF(C30="Yes","",B30-COUNTIF($C$19:C30,"Yes"))),"")</f>
        <v>10</v>
      </c>
      <c r="E30" s="81">
        <f t="shared" si="0"/>
        <v>43831</v>
      </c>
      <c r="F30" s="80">
        <f t="shared" si="1"/>
        <v>860.6642970708059</v>
      </c>
      <c r="G30" s="80">
        <f t="shared" si="2"/>
        <v>13.019279085278919</v>
      </c>
      <c r="H30" s="80">
        <f t="shared" si="8"/>
        <v>847.64501798552703</v>
      </c>
      <c r="I30" s="80">
        <f t="shared" si="3"/>
        <v>0</v>
      </c>
      <c r="J30" s="80">
        <f t="shared" si="9"/>
        <v>1756.2107990703125</v>
      </c>
      <c r="AG30" s="16">
        <f t="shared" si="10"/>
        <v>12</v>
      </c>
      <c r="AH30" s="69">
        <f t="shared" si="4"/>
        <v>43831</v>
      </c>
      <c r="AI30" s="70">
        <f t="shared" si="5"/>
        <v>860.66429707080806</v>
      </c>
      <c r="AJ30" s="70">
        <f t="shared" si="6"/>
        <v>4.2819119257253222</v>
      </c>
      <c r="AK30" s="70">
        <f t="shared" si="11"/>
        <v>856.38238514508271</v>
      </c>
      <c r="AL30" s="70">
        <f t="shared" si="12"/>
        <v>0</v>
      </c>
    </row>
    <row r="31" spans="1:38" ht="15" thickBot="1" x14ac:dyDescent="0.35">
      <c r="B31" s="79">
        <f t="shared" si="7"/>
        <v>13</v>
      </c>
      <c r="C31" s="16" t="s">
        <v>41</v>
      </c>
      <c r="D31" s="79">
        <f>IFERROR(IF(J30&lt;=0,"",IF(C31="Yes","",B31-COUNTIF($C$19:C31,"Yes"))),"")</f>
        <v>11</v>
      </c>
      <c r="E31" s="81">
        <f t="shared" si="0"/>
        <v>43862</v>
      </c>
      <c r="F31" s="80">
        <f t="shared" si="1"/>
        <v>860.6642970708059</v>
      </c>
      <c r="G31" s="80">
        <f t="shared" si="2"/>
        <v>8.7810539953513747</v>
      </c>
      <c r="H31" s="80">
        <f t="shared" si="8"/>
        <v>851.88324307545452</v>
      </c>
      <c r="I31" s="80">
        <f t="shared" si="3"/>
        <v>0</v>
      </c>
      <c r="J31" s="80">
        <f t="shared" si="9"/>
        <v>904.32755599485802</v>
      </c>
      <c r="AG31" s="16" t="str">
        <f t="shared" si="10"/>
        <v/>
      </c>
      <c r="AH31" s="69" t="str">
        <f t="shared" si="4"/>
        <v/>
      </c>
      <c r="AI31" s="70" t="str">
        <f t="shared" si="5"/>
        <v/>
      </c>
      <c r="AJ31" s="70" t="str">
        <f t="shared" si="6"/>
        <v/>
      </c>
      <c r="AK31" s="70" t="str">
        <f t="shared" si="11"/>
        <v/>
      </c>
      <c r="AL31" s="70" t="str">
        <f t="shared" si="12"/>
        <v/>
      </c>
    </row>
    <row r="32" spans="1:38" ht="15" thickBot="1" x14ac:dyDescent="0.35">
      <c r="B32" s="79">
        <f t="shared" si="7"/>
        <v>14</v>
      </c>
      <c r="C32" s="16" t="s">
        <v>41</v>
      </c>
      <c r="D32" s="79">
        <f>IFERROR(IF(J31&lt;=0,"",IF(C32="Yes","",B32-COUNTIF($C$19:C32,"Yes"))),"")</f>
        <v>12</v>
      </c>
      <c r="E32" s="81">
        <f t="shared" si="0"/>
        <v>43891</v>
      </c>
      <c r="F32" s="80">
        <f t="shared" si="1"/>
        <v>860.6642970708059</v>
      </c>
      <c r="G32" s="80">
        <f t="shared" si="2"/>
        <v>4.5216377799741938</v>
      </c>
      <c r="H32" s="80">
        <f t="shared" si="8"/>
        <v>856.14265929083172</v>
      </c>
      <c r="I32" s="80">
        <f t="shared" si="3"/>
        <v>0</v>
      </c>
      <c r="J32" s="80">
        <f t="shared" si="9"/>
        <v>48.184896704026301</v>
      </c>
      <c r="AG32" s="16" t="str">
        <f t="shared" si="10"/>
        <v/>
      </c>
      <c r="AH32" s="69" t="str">
        <f t="shared" si="4"/>
        <v/>
      </c>
      <c r="AI32" s="70" t="str">
        <f t="shared" si="5"/>
        <v/>
      </c>
      <c r="AJ32" s="70" t="str">
        <f t="shared" si="6"/>
        <v/>
      </c>
      <c r="AK32" s="70" t="str">
        <f t="shared" si="11"/>
        <v/>
      </c>
      <c r="AL32" s="70" t="str">
        <f t="shared" si="12"/>
        <v/>
      </c>
    </row>
    <row r="33" spans="2:38" ht="15" thickBot="1" x14ac:dyDescent="0.35">
      <c r="B33" s="79">
        <f t="shared" si="7"/>
        <v>15</v>
      </c>
      <c r="C33" s="16" t="s">
        <v>41</v>
      </c>
      <c r="D33" s="79">
        <f>IFERROR(IF(J32&lt;=0,"",IF(C33="Yes","",B33-COUNTIF($C$19:C33,"Yes"))),"")</f>
        <v>13</v>
      </c>
      <c r="E33" s="81">
        <f t="shared" si="0"/>
        <v>43922</v>
      </c>
      <c r="F33" s="80">
        <f t="shared" si="1"/>
        <v>48.425821187546426</v>
      </c>
      <c r="G33" s="80">
        <f t="shared" si="2"/>
        <v>0.24092448352012635</v>
      </c>
      <c r="H33" s="80">
        <f t="shared" si="8"/>
        <v>48.184896704026301</v>
      </c>
      <c r="I33" s="80">
        <f t="shared" si="3"/>
        <v>0</v>
      </c>
      <c r="J33" s="80">
        <f t="shared" si="9"/>
        <v>0</v>
      </c>
      <c r="AG33" s="16" t="str">
        <f t="shared" si="10"/>
        <v/>
      </c>
      <c r="AH33" s="69" t="str">
        <f t="shared" si="4"/>
        <v/>
      </c>
      <c r="AI33" s="70" t="str">
        <f t="shared" si="5"/>
        <v/>
      </c>
      <c r="AJ33" s="70" t="str">
        <f t="shared" si="6"/>
        <v/>
      </c>
      <c r="AK33" s="70" t="str">
        <f t="shared" si="11"/>
        <v/>
      </c>
      <c r="AL33" s="70" t="str">
        <f t="shared" si="12"/>
        <v/>
      </c>
    </row>
    <row r="34" spans="2:38" ht="15" thickBot="1" x14ac:dyDescent="0.35">
      <c r="B34" s="79" t="str">
        <f t="shared" si="7"/>
        <v/>
      </c>
      <c r="C34" s="16"/>
      <c r="D34" s="79" t="str">
        <f>IFERROR(IF(J33&lt;=0,"",IF(C34="Yes","",B34-COUNTIF($C$19:C34,"Yes"))),"")</f>
        <v/>
      </c>
      <c r="E34" s="81" t="str">
        <f t="shared" si="0"/>
        <v/>
      </c>
      <c r="F34" s="80" t="str">
        <f t="shared" si="1"/>
        <v/>
      </c>
      <c r="G34" s="80" t="str">
        <f t="shared" si="2"/>
        <v/>
      </c>
      <c r="H34" s="80" t="str">
        <f t="shared" si="8"/>
        <v/>
      </c>
      <c r="I34" s="80" t="str">
        <f t="shared" si="3"/>
        <v/>
      </c>
      <c r="J34" s="80" t="str">
        <f t="shared" si="9"/>
        <v/>
      </c>
      <c r="AG34" s="16" t="str">
        <f t="shared" si="10"/>
        <v/>
      </c>
      <c r="AH34" s="69" t="str">
        <f t="shared" si="4"/>
        <v/>
      </c>
      <c r="AI34" s="70" t="str">
        <f t="shared" si="5"/>
        <v/>
      </c>
      <c r="AJ34" s="70" t="str">
        <f t="shared" si="6"/>
        <v/>
      </c>
      <c r="AK34" s="70" t="str">
        <f t="shared" si="11"/>
        <v/>
      </c>
      <c r="AL34" s="70" t="str">
        <f t="shared" si="12"/>
        <v/>
      </c>
    </row>
    <row r="35" spans="2:38" ht="33.6" customHeight="1" thickBot="1" x14ac:dyDescent="0.35">
      <c r="B35" s="79" t="str">
        <f t="shared" si="7"/>
        <v/>
      </c>
      <c r="C35" s="16"/>
      <c r="D35" s="79" t="str">
        <f>IFERROR(IF(J34&lt;=0,"",IF(C35="Yes","",B35-COUNTIF($C$19:C35,"Yes"))),"")</f>
        <v/>
      </c>
      <c r="E35" s="81" t="str">
        <f t="shared" si="0"/>
        <v/>
      </c>
      <c r="F35" s="80" t="str">
        <f t="shared" si="1"/>
        <v/>
      </c>
      <c r="G35" s="80" t="str">
        <f t="shared" si="2"/>
        <v/>
      </c>
      <c r="H35" s="80" t="str">
        <f t="shared" si="8"/>
        <v/>
      </c>
      <c r="I35" s="80" t="str">
        <f t="shared" si="3"/>
        <v/>
      </c>
      <c r="J35" s="80" t="str">
        <f t="shared" si="9"/>
        <v/>
      </c>
      <c r="AG35" s="16" t="str">
        <f t="shared" si="10"/>
        <v/>
      </c>
      <c r="AH35" s="69" t="str">
        <f t="shared" si="4"/>
        <v/>
      </c>
      <c r="AI35" s="70" t="str">
        <f t="shared" si="5"/>
        <v/>
      </c>
      <c r="AJ35" s="70" t="str">
        <f t="shared" si="6"/>
        <v/>
      </c>
      <c r="AK35" s="70" t="str">
        <f t="shared" si="11"/>
        <v/>
      </c>
      <c r="AL35" s="70" t="str">
        <f t="shared" si="12"/>
        <v/>
      </c>
    </row>
    <row r="36" spans="2:38" ht="15" thickBot="1" x14ac:dyDescent="0.35">
      <c r="B36" s="79" t="str">
        <f t="shared" si="7"/>
        <v/>
      </c>
      <c r="C36" s="16"/>
      <c r="D36" s="79" t="str">
        <f>IFERROR(IF(J35&lt;=0,"",IF(C36="Yes","",B36-COUNTIF($C$19:C36,"Yes"))),"")</f>
        <v/>
      </c>
      <c r="E36" s="81" t="str">
        <f t="shared" si="0"/>
        <v/>
      </c>
      <c r="F36" s="80" t="str">
        <f t="shared" si="1"/>
        <v/>
      </c>
      <c r="G36" s="80" t="str">
        <f t="shared" si="2"/>
        <v/>
      </c>
      <c r="H36" s="80" t="str">
        <f t="shared" si="8"/>
        <v/>
      </c>
      <c r="I36" s="80" t="str">
        <f t="shared" si="3"/>
        <v/>
      </c>
      <c r="J36" s="80" t="str">
        <f t="shared" si="9"/>
        <v/>
      </c>
      <c r="AG36" s="16" t="str">
        <f t="shared" si="10"/>
        <v/>
      </c>
      <c r="AH36" s="69" t="str">
        <f t="shared" si="4"/>
        <v/>
      </c>
      <c r="AI36" s="70" t="str">
        <f t="shared" si="5"/>
        <v/>
      </c>
      <c r="AJ36" s="70" t="str">
        <f t="shared" si="6"/>
        <v/>
      </c>
      <c r="AK36" s="70" t="str">
        <f t="shared" si="11"/>
        <v/>
      </c>
      <c r="AL36" s="70" t="str">
        <f t="shared" si="12"/>
        <v/>
      </c>
    </row>
    <row r="37" spans="2:38" ht="15" thickBot="1" x14ac:dyDescent="0.35">
      <c r="B37" s="79" t="str">
        <f t="shared" si="7"/>
        <v/>
      </c>
      <c r="C37" s="16"/>
      <c r="D37" s="79" t="str">
        <f>IFERROR(IF(J36&lt;=0,"",IF(C37="Yes","",B37-COUNTIF($C$19:C37,"Yes"))),"")</f>
        <v/>
      </c>
      <c r="E37" s="81" t="str">
        <f t="shared" si="0"/>
        <v/>
      </c>
      <c r="F37" s="80" t="str">
        <f t="shared" si="1"/>
        <v/>
      </c>
      <c r="G37" s="80" t="str">
        <f t="shared" si="2"/>
        <v/>
      </c>
      <c r="H37" s="80" t="str">
        <f t="shared" si="8"/>
        <v/>
      </c>
      <c r="I37" s="80" t="str">
        <f t="shared" si="3"/>
        <v/>
      </c>
      <c r="J37" s="80" t="str">
        <f t="shared" si="9"/>
        <v/>
      </c>
      <c r="AG37" s="16" t="str">
        <f t="shared" si="10"/>
        <v/>
      </c>
      <c r="AH37" s="69" t="str">
        <f t="shared" si="4"/>
        <v/>
      </c>
      <c r="AI37" s="70" t="str">
        <f t="shared" si="5"/>
        <v/>
      </c>
      <c r="AJ37" s="70" t="str">
        <f t="shared" si="6"/>
        <v/>
      </c>
      <c r="AK37" s="70" t="str">
        <f t="shared" si="11"/>
        <v/>
      </c>
      <c r="AL37" s="70" t="str">
        <f t="shared" si="12"/>
        <v/>
      </c>
    </row>
    <row r="38" spans="2:38" ht="15" thickBot="1" x14ac:dyDescent="0.35">
      <c r="B38" s="79" t="str">
        <f t="shared" si="7"/>
        <v/>
      </c>
      <c r="C38" s="16"/>
      <c r="D38" s="79" t="str">
        <f>IFERROR(IF(J37&lt;=0,"",IF(C38="Yes","",B38-COUNTIF($C$19:C38,"Yes"))),"")</f>
        <v/>
      </c>
      <c r="E38" s="81" t="str">
        <f t="shared" si="0"/>
        <v/>
      </c>
      <c r="F38" s="80" t="str">
        <f t="shared" si="1"/>
        <v/>
      </c>
      <c r="G38" s="80" t="str">
        <f t="shared" si="2"/>
        <v/>
      </c>
      <c r="H38" s="80" t="str">
        <f t="shared" si="8"/>
        <v/>
      </c>
      <c r="I38" s="80" t="str">
        <f t="shared" si="3"/>
        <v/>
      </c>
      <c r="J38" s="80" t="str">
        <f t="shared" si="9"/>
        <v/>
      </c>
      <c r="AG38" s="16" t="str">
        <f t="shared" si="10"/>
        <v/>
      </c>
      <c r="AH38" s="69" t="str">
        <f t="shared" si="4"/>
        <v/>
      </c>
      <c r="AI38" s="70" t="str">
        <f t="shared" si="5"/>
        <v/>
      </c>
      <c r="AJ38" s="70" t="str">
        <f t="shared" si="6"/>
        <v/>
      </c>
      <c r="AK38" s="70" t="str">
        <f t="shared" si="11"/>
        <v/>
      </c>
      <c r="AL38" s="70" t="str">
        <f t="shared" si="12"/>
        <v/>
      </c>
    </row>
    <row r="39" spans="2:38" ht="15" thickBot="1" x14ac:dyDescent="0.35">
      <c r="B39" s="79" t="str">
        <f t="shared" si="7"/>
        <v/>
      </c>
      <c r="C39" s="16"/>
      <c r="D39" s="79" t="str">
        <f>IFERROR(IF(J38&lt;=0,"",IF(C39="Yes","",B39-COUNTIF($C$19:C39,"Yes"))),"")</f>
        <v/>
      </c>
      <c r="E39" s="81" t="str">
        <f t="shared" si="0"/>
        <v/>
      </c>
      <c r="F39" s="80" t="str">
        <f t="shared" si="1"/>
        <v/>
      </c>
      <c r="G39" s="80" t="str">
        <f t="shared" si="2"/>
        <v/>
      </c>
      <c r="H39" s="80" t="str">
        <f t="shared" si="8"/>
        <v/>
      </c>
      <c r="I39" s="80" t="str">
        <f t="shared" si="3"/>
        <v/>
      </c>
      <c r="J39" s="80" t="str">
        <f t="shared" si="9"/>
        <v/>
      </c>
      <c r="AG39" s="16" t="str">
        <f t="shared" si="10"/>
        <v/>
      </c>
      <c r="AH39" s="69" t="str">
        <f t="shared" si="4"/>
        <v/>
      </c>
      <c r="AI39" s="70" t="str">
        <f t="shared" si="5"/>
        <v/>
      </c>
      <c r="AJ39" s="70" t="str">
        <f t="shared" si="6"/>
        <v/>
      </c>
      <c r="AK39" s="70" t="str">
        <f t="shared" si="11"/>
        <v/>
      </c>
      <c r="AL39" s="70" t="str">
        <f t="shared" si="12"/>
        <v/>
      </c>
    </row>
    <row r="40" spans="2:38" ht="15" thickBot="1" x14ac:dyDescent="0.35">
      <c r="B40" s="79" t="str">
        <f t="shared" si="7"/>
        <v/>
      </c>
      <c r="C40" s="16"/>
      <c r="D40" s="79" t="str">
        <f>IFERROR(IF(J39&lt;=0,"",IF(C40="Yes","",B40-COUNTIF($C$19:C40,"Yes"))),"")</f>
        <v/>
      </c>
      <c r="E40" s="81" t="str">
        <f t="shared" si="0"/>
        <v/>
      </c>
      <c r="F40" s="80" t="str">
        <f t="shared" si="1"/>
        <v/>
      </c>
      <c r="G40" s="80" t="str">
        <f t="shared" si="2"/>
        <v/>
      </c>
      <c r="H40" s="80" t="str">
        <f t="shared" si="8"/>
        <v/>
      </c>
      <c r="I40" s="80" t="str">
        <f t="shared" si="3"/>
        <v/>
      </c>
      <c r="J40" s="80" t="str">
        <f t="shared" si="9"/>
        <v/>
      </c>
      <c r="AG40" s="16" t="str">
        <f t="shared" si="10"/>
        <v/>
      </c>
      <c r="AH40" s="69" t="str">
        <f t="shared" si="4"/>
        <v/>
      </c>
      <c r="AI40" s="70" t="str">
        <f t="shared" si="5"/>
        <v/>
      </c>
      <c r="AJ40" s="70" t="str">
        <f t="shared" si="6"/>
        <v/>
      </c>
      <c r="AK40" s="70" t="str">
        <f t="shared" si="11"/>
        <v/>
      </c>
      <c r="AL40" s="70" t="str">
        <f t="shared" si="12"/>
        <v/>
      </c>
    </row>
    <row r="41" spans="2:38" ht="15" thickBot="1" x14ac:dyDescent="0.35">
      <c r="B41" s="79" t="str">
        <f t="shared" si="7"/>
        <v/>
      </c>
      <c r="C41" s="16"/>
      <c r="D41" s="79" t="str">
        <f>IFERROR(IF(J40&lt;=0,"",IF(C41="Yes","",B41-COUNTIF($C$19:C41,"Yes"))),"")</f>
        <v/>
      </c>
      <c r="E41" s="81" t="str">
        <f t="shared" si="0"/>
        <v/>
      </c>
      <c r="F41" s="80" t="str">
        <f t="shared" si="1"/>
        <v/>
      </c>
      <c r="G41" s="80" t="str">
        <f t="shared" si="2"/>
        <v/>
      </c>
      <c r="H41" s="80" t="str">
        <f t="shared" si="8"/>
        <v/>
      </c>
      <c r="I41" s="80" t="str">
        <f t="shared" si="3"/>
        <v/>
      </c>
      <c r="J41" s="80" t="str">
        <f t="shared" si="9"/>
        <v/>
      </c>
      <c r="AG41" s="16" t="str">
        <f t="shared" si="10"/>
        <v/>
      </c>
      <c r="AH41" s="69" t="str">
        <f t="shared" si="4"/>
        <v/>
      </c>
      <c r="AI41" s="70" t="str">
        <f t="shared" si="5"/>
        <v/>
      </c>
      <c r="AJ41" s="70" t="str">
        <f t="shared" si="6"/>
        <v/>
      </c>
      <c r="AK41" s="70" t="str">
        <f t="shared" si="11"/>
        <v/>
      </c>
      <c r="AL41" s="70" t="str">
        <f t="shared" si="12"/>
        <v/>
      </c>
    </row>
    <row r="42" spans="2:38" ht="15" thickBot="1" x14ac:dyDescent="0.35">
      <c r="B42" s="79" t="str">
        <f t="shared" si="7"/>
        <v/>
      </c>
      <c r="C42" s="16"/>
      <c r="D42" s="79" t="str">
        <f>IFERROR(IF(J41&lt;=0,"",IF(C42="Yes","",B42-COUNTIF($C$19:C42,"Yes"))),"")</f>
        <v/>
      </c>
      <c r="E42" s="81" t="str">
        <f t="shared" si="0"/>
        <v/>
      </c>
      <c r="F42" s="80" t="str">
        <f t="shared" si="1"/>
        <v/>
      </c>
      <c r="G42" s="80" t="str">
        <f t="shared" si="2"/>
        <v/>
      </c>
      <c r="H42" s="80" t="str">
        <f t="shared" si="8"/>
        <v/>
      </c>
      <c r="I42" s="80" t="str">
        <f t="shared" si="3"/>
        <v/>
      </c>
      <c r="J42" s="80" t="str">
        <f t="shared" si="9"/>
        <v/>
      </c>
      <c r="AG42" s="16" t="str">
        <f t="shared" si="10"/>
        <v/>
      </c>
      <c r="AH42" s="69" t="str">
        <f t="shared" si="4"/>
        <v/>
      </c>
      <c r="AI42" s="70" t="str">
        <f t="shared" si="5"/>
        <v/>
      </c>
      <c r="AJ42" s="70" t="str">
        <f t="shared" si="6"/>
        <v/>
      </c>
      <c r="AK42" s="70" t="str">
        <f t="shared" si="11"/>
        <v/>
      </c>
      <c r="AL42" s="70" t="str">
        <f t="shared" si="12"/>
        <v/>
      </c>
    </row>
    <row r="43" spans="2:38" ht="15" thickBot="1" x14ac:dyDescent="0.35">
      <c r="B43" s="79" t="str">
        <f t="shared" si="7"/>
        <v/>
      </c>
      <c r="C43" s="16"/>
      <c r="D43" s="79" t="str">
        <f>IFERROR(IF(J42&lt;=0,"",IF(C43="Yes","",B43-COUNTIF($C$19:C43,"Yes"))),"")</f>
        <v/>
      </c>
      <c r="E43" s="81" t="str">
        <f t="shared" si="0"/>
        <v/>
      </c>
      <c r="F43" s="80" t="str">
        <f t="shared" si="1"/>
        <v/>
      </c>
      <c r="G43" s="80" t="str">
        <f t="shared" si="2"/>
        <v/>
      </c>
      <c r="H43" s="80" t="str">
        <f t="shared" si="8"/>
        <v/>
      </c>
      <c r="I43" s="80" t="str">
        <f t="shared" si="3"/>
        <v/>
      </c>
      <c r="J43" s="80" t="str">
        <f t="shared" si="9"/>
        <v/>
      </c>
      <c r="AG43" s="16" t="str">
        <f t="shared" si="10"/>
        <v/>
      </c>
      <c r="AH43" s="69" t="str">
        <f t="shared" si="4"/>
        <v/>
      </c>
      <c r="AI43" s="70" t="str">
        <f t="shared" si="5"/>
        <v/>
      </c>
      <c r="AJ43" s="70" t="str">
        <f t="shared" si="6"/>
        <v/>
      </c>
      <c r="AK43" s="70" t="str">
        <f t="shared" si="11"/>
        <v/>
      </c>
      <c r="AL43" s="70" t="str">
        <f t="shared" si="12"/>
        <v/>
      </c>
    </row>
    <row r="44" spans="2:38" ht="15" thickBot="1" x14ac:dyDescent="0.35">
      <c r="B44" s="79" t="str">
        <f t="shared" si="7"/>
        <v/>
      </c>
      <c r="C44" s="16"/>
      <c r="D44" s="79" t="str">
        <f>IFERROR(IF(J43&lt;=0,"",IF(C44="Yes","",B44-COUNTIF($C$19:C44,"Yes"))),"")</f>
        <v/>
      </c>
      <c r="E44" s="81" t="str">
        <f t="shared" si="0"/>
        <v/>
      </c>
      <c r="F44" s="80" t="str">
        <f t="shared" si="1"/>
        <v/>
      </c>
      <c r="G44" s="80" t="str">
        <f t="shared" si="2"/>
        <v/>
      </c>
      <c r="H44" s="80" t="str">
        <f t="shared" si="8"/>
        <v/>
      </c>
      <c r="I44" s="80" t="str">
        <f t="shared" si="3"/>
        <v/>
      </c>
      <c r="J44" s="80" t="str">
        <f t="shared" si="9"/>
        <v/>
      </c>
      <c r="AG44" s="16" t="str">
        <f t="shared" si="10"/>
        <v/>
      </c>
      <c r="AH44" s="69" t="str">
        <f t="shared" si="4"/>
        <v/>
      </c>
      <c r="AI44" s="70" t="str">
        <f t="shared" si="5"/>
        <v/>
      </c>
      <c r="AJ44" s="70" t="str">
        <f t="shared" si="6"/>
        <v/>
      </c>
      <c r="AK44" s="70" t="str">
        <f t="shared" si="11"/>
        <v/>
      </c>
      <c r="AL44" s="70" t="str">
        <f t="shared" si="12"/>
        <v/>
      </c>
    </row>
    <row r="45" spans="2:38" ht="15" thickBot="1" x14ac:dyDescent="0.35">
      <c r="B45" s="79" t="str">
        <f t="shared" si="7"/>
        <v/>
      </c>
      <c r="C45" s="16"/>
      <c r="D45" s="79" t="str">
        <f>IFERROR(IF(J44&lt;=0,"",IF(C45="Yes","",B45-COUNTIF($C$19:C45,"Yes"))),"")</f>
        <v/>
      </c>
      <c r="E45" s="81" t="str">
        <f t="shared" si="0"/>
        <v/>
      </c>
      <c r="F45" s="80" t="str">
        <f t="shared" si="1"/>
        <v/>
      </c>
      <c r="G45" s="80" t="str">
        <f t="shared" si="2"/>
        <v/>
      </c>
      <c r="H45" s="80" t="str">
        <f t="shared" si="8"/>
        <v/>
      </c>
      <c r="I45" s="80" t="str">
        <f t="shared" si="3"/>
        <v/>
      </c>
      <c r="J45" s="80" t="str">
        <f t="shared" si="9"/>
        <v/>
      </c>
      <c r="AG45" s="16" t="str">
        <f t="shared" si="10"/>
        <v/>
      </c>
      <c r="AH45" s="69" t="str">
        <f t="shared" si="4"/>
        <v/>
      </c>
      <c r="AI45" s="70" t="str">
        <f t="shared" si="5"/>
        <v/>
      </c>
      <c r="AJ45" s="70" t="str">
        <f t="shared" si="6"/>
        <v/>
      </c>
      <c r="AK45" s="70" t="str">
        <f t="shared" si="11"/>
        <v/>
      </c>
      <c r="AL45" s="70" t="str">
        <f t="shared" si="12"/>
        <v/>
      </c>
    </row>
    <row r="46" spans="2:38" ht="15" thickBot="1" x14ac:dyDescent="0.35">
      <c r="B46" s="79" t="str">
        <f t="shared" si="7"/>
        <v/>
      </c>
      <c r="C46" s="16"/>
      <c r="D46" s="79" t="str">
        <f>IFERROR(IF(J45&lt;=0,"",IF(C46="Yes","",B46-COUNTIF($C$19:C46,"Yes"))),"")</f>
        <v/>
      </c>
      <c r="E46" s="81" t="str">
        <f t="shared" si="0"/>
        <v/>
      </c>
      <c r="F46" s="80" t="str">
        <f t="shared" si="1"/>
        <v/>
      </c>
      <c r="G46" s="80" t="str">
        <f t="shared" si="2"/>
        <v/>
      </c>
      <c r="H46" s="80" t="str">
        <f t="shared" si="8"/>
        <v/>
      </c>
      <c r="I46" s="80" t="str">
        <f t="shared" si="3"/>
        <v/>
      </c>
      <c r="J46" s="80" t="str">
        <f t="shared" si="9"/>
        <v/>
      </c>
      <c r="AG46" s="16" t="str">
        <f t="shared" si="10"/>
        <v/>
      </c>
      <c r="AH46" s="69" t="str">
        <f t="shared" si="4"/>
        <v/>
      </c>
      <c r="AI46" s="70" t="str">
        <f t="shared" si="5"/>
        <v/>
      </c>
      <c r="AJ46" s="70" t="str">
        <f t="shared" si="6"/>
        <v/>
      </c>
      <c r="AK46" s="70" t="str">
        <f t="shared" si="11"/>
        <v/>
      </c>
      <c r="AL46" s="70" t="str">
        <f t="shared" si="12"/>
        <v/>
      </c>
    </row>
    <row r="47" spans="2:38" ht="15" thickBot="1" x14ac:dyDescent="0.35">
      <c r="B47" s="79" t="str">
        <f t="shared" si="7"/>
        <v/>
      </c>
      <c r="C47" s="16"/>
      <c r="D47" s="79" t="str">
        <f>IFERROR(IF(J46&lt;=0,"",IF(C47="Yes","",B47-COUNTIF($C$19:C47,"Yes"))),"")</f>
        <v/>
      </c>
      <c r="E47" s="81" t="str">
        <f t="shared" si="0"/>
        <v/>
      </c>
      <c r="F47" s="80" t="str">
        <f t="shared" si="1"/>
        <v/>
      </c>
      <c r="G47" s="80" t="str">
        <f t="shared" si="2"/>
        <v/>
      </c>
      <c r="H47" s="80" t="str">
        <f t="shared" si="8"/>
        <v/>
      </c>
      <c r="I47" s="80" t="str">
        <f t="shared" si="3"/>
        <v/>
      </c>
      <c r="J47" s="80" t="str">
        <f t="shared" si="9"/>
        <v/>
      </c>
      <c r="AG47" s="16" t="str">
        <f t="shared" si="10"/>
        <v/>
      </c>
      <c r="AH47" s="69" t="str">
        <f t="shared" si="4"/>
        <v/>
      </c>
      <c r="AI47" s="70" t="str">
        <f t="shared" si="5"/>
        <v/>
      </c>
      <c r="AJ47" s="70" t="str">
        <f t="shared" si="6"/>
        <v/>
      </c>
      <c r="AK47" s="70" t="str">
        <f t="shared" si="11"/>
        <v/>
      </c>
      <c r="AL47" s="70" t="str">
        <f t="shared" si="12"/>
        <v/>
      </c>
    </row>
    <row r="48" spans="2:38" ht="15" thickBot="1" x14ac:dyDescent="0.35">
      <c r="B48" s="79" t="str">
        <f t="shared" si="7"/>
        <v/>
      </c>
      <c r="C48" s="16"/>
      <c r="D48" s="79" t="str">
        <f>IFERROR(IF(J47&lt;=0,"",IF(C48="Yes","",B48-COUNTIF($C$19:C48,"Yes"))),"")</f>
        <v/>
      </c>
      <c r="E48" s="81" t="str">
        <f t="shared" si="0"/>
        <v/>
      </c>
      <c r="F48" s="80" t="str">
        <f t="shared" si="1"/>
        <v/>
      </c>
      <c r="G48" s="80" t="str">
        <f t="shared" si="2"/>
        <v/>
      </c>
      <c r="H48" s="80" t="str">
        <f t="shared" si="8"/>
        <v/>
      </c>
      <c r="I48" s="80" t="str">
        <f t="shared" si="3"/>
        <v/>
      </c>
      <c r="J48" s="80" t="str">
        <f t="shared" si="9"/>
        <v/>
      </c>
      <c r="AG48" s="16" t="str">
        <f t="shared" si="10"/>
        <v/>
      </c>
      <c r="AH48" s="69" t="str">
        <f t="shared" si="4"/>
        <v/>
      </c>
      <c r="AI48" s="70" t="str">
        <f t="shared" si="5"/>
        <v/>
      </c>
      <c r="AJ48" s="70" t="str">
        <f t="shared" si="6"/>
        <v/>
      </c>
      <c r="AK48" s="70" t="str">
        <f t="shared" si="11"/>
        <v/>
      </c>
      <c r="AL48" s="70" t="str">
        <f t="shared" si="12"/>
        <v/>
      </c>
    </row>
    <row r="49" spans="2:38" ht="15" thickBot="1" x14ac:dyDescent="0.35">
      <c r="B49" s="79" t="str">
        <f t="shared" si="7"/>
        <v/>
      </c>
      <c r="C49" s="16"/>
      <c r="D49" s="79" t="str">
        <f>IFERROR(IF(J48&lt;=0,"",IF(C49="Yes","",B49-COUNTIF($C$19:C49,"Yes"))),"")</f>
        <v/>
      </c>
      <c r="E49" s="81" t="str">
        <f t="shared" si="0"/>
        <v/>
      </c>
      <c r="F49" s="80" t="str">
        <f t="shared" si="1"/>
        <v/>
      </c>
      <c r="G49" s="80" t="str">
        <f t="shared" si="2"/>
        <v/>
      </c>
      <c r="H49" s="80" t="str">
        <f t="shared" si="8"/>
        <v/>
      </c>
      <c r="I49" s="80" t="str">
        <f t="shared" si="3"/>
        <v/>
      </c>
      <c r="J49" s="80" t="str">
        <f t="shared" si="9"/>
        <v/>
      </c>
      <c r="AG49" s="16" t="str">
        <f t="shared" si="10"/>
        <v/>
      </c>
      <c r="AH49" s="69" t="str">
        <f t="shared" si="4"/>
        <v/>
      </c>
      <c r="AI49" s="70" t="str">
        <f t="shared" si="5"/>
        <v/>
      </c>
      <c r="AJ49" s="70" t="str">
        <f t="shared" si="6"/>
        <v/>
      </c>
      <c r="AK49" s="70" t="str">
        <f t="shared" si="11"/>
        <v/>
      </c>
      <c r="AL49" s="70" t="str">
        <f t="shared" si="12"/>
        <v/>
      </c>
    </row>
    <row r="50" spans="2:38" ht="15" thickBot="1" x14ac:dyDescent="0.35">
      <c r="B50" s="79" t="str">
        <f t="shared" si="7"/>
        <v/>
      </c>
      <c r="C50" s="16"/>
      <c r="D50" s="79" t="str">
        <f>IFERROR(IF(J49&lt;=0,"",IF(C50="Yes","",B50-COUNTIF($C$19:C50,"Yes"))),"")</f>
        <v/>
      </c>
      <c r="E50" s="81" t="str">
        <f t="shared" si="0"/>
        <v/>
      </c>
      <c r="F50" s="80" t="str">
        <f t="shared" si="1"/>
        <v/>
      </c>
      <c r="G50" s="80" t="str">
        <f t="shared" si="2"/>
        <v/>
      </c>
      <c r="H50" s="80" t="str">
        <f t="shared" si="8"/>
        <v/>
      </c>
      <c r="I50" s="80" t="str">
        <f t="shared" si="3"/>
        <v/>
      </c>
      <c r="J50" s="80" t="str">
        <f t="shared" si="9"/>
        <v/>
      </c>
      <c r="AG50" s="16" t="str">
        <f t="shared" si="10"/>
        <v/>
      </c>
      <c r="AH50" s="69" t="str">
        <f t="shared" si="4"/>
        <v/>
      </c>
      <c r="AI50" s="70" t="str">
        <f t="shared" si="5"/>
        <v/>
      </c>
      <c r="AJ50" s="70" t="str">
        <f t="shared" si="6"/>
        <v/>
      </c>
      <c r="AK50" s="70" t="str">
        <f t="shared" si="11"/>
        <v/>
      </c>
      <c r="AL50" s="70" t="str">
        <f t="shared" si="12"/>
        <v/>
      </c>
    </row>
    <row r="51" spans="2:38" ht="15" thickBot="1" x14ac:dyDescent="0.35">
      <c r="B51" s="79" t="str">
        <f t="shared" si="7"/>
        <v/>
      </c>
      <c r="C51" s="16"/>
      <c r="D51" s="79" t="str">
        <f>IFERROR(IF(J50&lt;=0,"",IF(C51="Yes","",B51-COUNTIF($C$19:C51,"Yes"))),"")</f>
        <v/>
      </c>
      <c r="E51" s="81" t="str">
        <f t="shared" si="0"/>
        <v/>
      </c>
      <c r="F51" s="80" t="str">
        <f t="shared" si="1"/>
        <v/>
      </c>
      <c r="G51" s="80" t="str">
        <f t="shared" si="2"/>
        <v/>
      </c>
      <c r="H51" s="80" t="str">
        <f t="shared" si="8"/>
        <v/>
      </c>
      <c r="I51" s="80" t="str">
        <f t="shared" si="3"/>
        <v/>
      </c>
      <c r="J51" s="80" t="str">
        <f t="shared" si="9"/>
        <v/>
      </c>
      <c r="AG51" s="16" t="str">
        <f t="shared" si="10"/>
        <v/>
      </c>
      <c r="AH51" s="69" t="str">
        <f t="shared" si="4"/>
        <v/>
      </c>
      <c r="AI51" s="70" t="str">
        <f t="shared" si="5"/>
        <v/>
      </c>
      <c r="AJ51" s="70" t="str">
        <f t="shared" si="6"/>
        <v/>
      </c>
      <c r="AK51" s="70" t="str">
        <f t="shared" si="11"/>
        <v/>
      </c>
      <c r="AL51" s="70" t="str">
        <f t="shared" si="12"/>
        <v/>
      </c>
    </row>
    <row r="52" spans="2:38" ht="15" thickBot="1" x14ac:dyDescent="0.35">
      <c r="B52" s="79" t="str">
        <f t="shared" si="7"/>
        <v/>
      </c>
      <c r="C52" s="16"/>
      <c r="D52" s="79" t="str">
        <f>IFERROR(IF(J51&lt;=0,"",IF(C52="Yes","",B52-COUNTIF($C$19:C52,"Yes"))),"")</f>
        <v/>
      </c>
      <c r="E52" s="81" t="str">
        <f t="shared" si="0"/>
        <v/>
      </c>
      <c r="F52" s="80" t="str">
        <f t="shared" si="1"/>
        <v/>
      </c>
      <c r="G52" s="80" t="str">
        <f t="shared" si="2"/>
        <v/>
      </c>
      <c r="H52" s="80" t="str">
        <f t="shared" si="8"/>
        <v/>
      </c>
      <c r="I52" s="80" t="str">
        <f t="shared" si="3"/>
        <v/>
      </c>
      <c r="J52" s="80" t="str">
        <f t="shared" si="9"/>
        <v/>
      </c>
      <c r="AG52" s="16" t="str">
        <f t="shared" si="10"/>
        <v/>
      </c>
      <c r="AH52" s="69" t="str">
        <f t="shared" si="4"/>
        <v/>
      </c>
      <c r="AI52" s="70" t="str">
        <f t="shared" si="5"/>
        <v/>
      </c>
      <c r="AJ52" s="70" t="str">
        <f t="shared" si="6"/>
        <v/>
      </c>
      <c r="AK52" s="70" t="str">
        <f t="shared" si="11"/>
        <v/>
      </c>
      <c r="AL52" s="70" t="str">
        <f t="shared" si="12"/>
        <v/>
      </c>
    </row>
    <row r="53" spans="2:38" ht="15" thickBot="1" x14ac:dyDescent="0.35">
      <c r="B53" s="79" t="str">
        <f t="shared" si="7"/>
        <v/>
      </c>
      <c r="C53" s="16"/>
      <c r="D53" s="79" t="str">
        <f>IFERROR(IF(J52&lt;=0,"",IF(C53="Yes","",B53-COUNTIF($C$19:C53,"Yes"))),"")</f>
        <v/>
      </c>
      <c r="E53" s="81" t="str">
        <f t="shared" si="0"/>
        <v/>
      </c>
      <c r="F53" s="80" t="str">
        <f t="shared" si="1"/>
        <v/>
      </c>
      <c r="G53" s="80" t="str">
        <f t="shared" si="2"/>
        <v/>
      </c>
      <c r="H53" s="80" t="str">
        <f t="shared" si="8"/>
        <v/>
      </c>
      <c r="I53" s="80" t="str">
        <f t="shared" si="3"/>
        <v/>
      </c>
      <c r="J53" s="80" t="str">
        <f t="shared" si="9"/>
        <v/>
      </c>
      <c r="AG53" s="16" t="str">
        <f t="shared" si="10"/>
        <v/>
      </c>
      <c r="AH53" s="69" t="str">
        <f t="shared" si="4"/>
        <v/>
      </c>
      <c r="AI53" s="70" t="str">
        <f t="shared" si="5"/>
        <v/>
      </c>
      <c r="AJ53" s="70" t="str">
        <f t="shared" si="6"/>
        <v/>
      </c>
      <c r="AK53" s="70" t="str">
        <f t="shared" si="11"/>
        <v/>
      </c>
      <c r="AL53" s="70" t="str">
        <f t="shared" si="12"/>
        <v/>
      </c>
    </row>
    <row r="54" spans="2:38" ht="15" thickBot="1" x14ac:dyDescent="0.35">
      <c r="B54" s="79" t="str">
        <f t="shared" si="7"/>
        <v/>
      </c>
      <c r="C54" s="16"/>
      <c r="D54" s="79" t="str">
        <f>IFERROR(IF(J53&lt;=0,"",IF(C54="Yes","",B54-COUNTIF($C$19:C54,"Yes"))),"")</f>
        <v/>
      </c>
      <c r="E54" s="81" t="str">
        <f t="shared" si="0"/>
        <v/>
      </c>
      <c r="F54" s="80" t="str">
        <f t="shared" si="1"/>
        <v/>
      </c>
      <c r="G54" s="80" t="str">
        <f t="shared" si="2"/>
        <v/>
      </c>
      <c r="H54" s="80" t="str">
        <f t="shared" si="8"/>
        <v/>
      </c>
      <c r="I54" s="80" t="str">
        <f t="shared" si="3"/>
        <v/>
      </c>
      <c r="J54" s="80" t="str">
        <f t="shared" si="9"/>
        <v/>
      </c>
      <c r="AG54" s="16" t="str">
        <f t="shared" si="10"/>
        <v/>
      </c>
      <c r="AH54" s="69" t="str">
        <f t="shared" si="4"/>
        <v/>
      </c>
      <c r="AI54" s="70" t="str">
        <f t="shared" si="5"/>
        <v/>
      </c>
      <c r="AJ54" s="70" t="str">
        <f t="shared" si="6"/>
        <v/>
      </c>
      <c r="AK54" s="70" t="str">
        <f t="shared" si="11"/>
        <v/>
      </c>
      <c r="AL54" s="70" t="str">
        <f t="shared" si="12"/>
        <v/>
      </c>
    </row>
    <row r="55" spans="2:38" ht="15" thickBot="1" x14ac:dyDescent="0.35">
      <c r="B55" s="79" t="str">
        <f t="shared" si="7"/>
        <v/>
      </c>
      <c r="C55" s="16"/>
      <c r="D55" s="79" t="str">
        <f>IFERROR(IF(J54&lt;=0,"",IF(C55="Yes","",B55-COUNTIF($C$19:C55,"Yes"))),"")</f>
        <v/>
      </c>
      <c r="E55" s="81" t="str">
        <f t="shared" si="0"/>
        <v/>
      </c>
      <c r="F55" s="80" t="str">
        <f t="shared" si="1"/>
        <v/>
      </c>
      <c r="G55" s="80" t="str">
        <f t="shared" si="2"/>
        <v/>
      </c>
      <c r="H55" s="80" t="str">
        <f t="shared" si="8"/>
        <v/>
      </c>
      <c r="I55" s="80" t="str">
        <f t="shared" si="3"/>
        <v/>
      </c>
      <c r="J55" s="80" t="str">
        <f t="shared" si="9"/>
        <v/>
      </c>
      <c r="AG55" s="16" t="str">
        <f t="shared" si="10"/>
        <v/>
      </c>
      <c r="AH55" s="69" t="str">
        <f t="shared" si="4"/>
        <v/>
      </c>
      <c r="AI55" s="70" t="str">
        <f t="shared" si="5"/>
        <v/>
      </c>
      <c r="AJ55" s="70" t="str">
        <f t="shared" si="6"/>
        <v/>
      </c>
      <c r="AK55" s="70" t="str">
        <f t="shared" si="11"/>
        <v/>
      </c>
      <c r="AL55" s="70" t="str">
        <f t="shared" si="12"/>
        <v/>
      </c>
    </row>
    <row r="56" spans="2:38" ht="15" thickBot="1" x14ac:dyDescent="0.35">
      <c r="B56" s="79" t="str">
        <f t="shared" si="7"/>
        <v/>
      </c>
      <c r="C56" s="16"/>
      <c r="D56" s="79" t="str">
        <f>IFERROR(IF(J55&lt;=0,"",IF(C56="Yes","",B56-COUNTIF($C$19:C56,"Yes"))),"")</f>
        <v/>
      </c>
      <c r="E56" s="81" t="str">
        <f t="shared" si="0"/>
        <v/>
      </c>
      <c r="F56" s="80" t="str">
        <f t="shared" si="1"/>
        <v/>
      </c>
      <c r="G56" s="80" t="str">
        <f t="shared" si="2"/>
        <v/>
      </c>
      <c r="H56" s="80" t="str">
        <f t="shared" si="8"/>
        <v/>
      </c>
      <c r="I56" s="80" t="str">
        <f t="shared" si="3"/>
        <v/>
      </c>
      <c r="J56" s="80" t="str">
        <f t="shared" si="9"/>
        <v/>
      </c>
      <c r="AG56" s="16" t="str">
        <f t="shared" si="10"/>
        <v/>
      </c>
      <c r="AH56" s="69" t="str">
        <f t="shared" si="4"/>
        <v/>
      </c>
      <c r="AI56" s="70" t="str">
        <f t="shared" si="5"/>
        <v/>
      </c>
      <c r="AJ56" s="70" t="str">
        <f t="shared" si="6"/>
        <v/>
      </c>
      <c r="AK56" s="70" t="str">
        <f t="shared" si="11"/>
        <v/>
      </c>
      <c r="AL56" s="70" t="str">
        <f t="shared" si="12"/>
        <v/>
      </c>
    </row>
    <row r="57" spans="2:38" ht="15" thickBot="1" x14ac:dyDescent="0.35">
      <c r="B57" s="79" t="str">
        <f t="shared" si="7"/>
        <v/>
      </c>
      <c r="C57" s="16"/>
      <c r="D57" s="79" t="str">
        <f>IFERROR(IF(J56&lt;=0,"",IF(C57="Yes","",B57-COUNTIF($C$19:C57,"Yes"))),"")</f>
        <v/>
      </c>
      <c r="E57" s="81" t="str">
        <f t="shared" si="0"/>
        <v/>
      </c>
      <c r="F57" s="80" t="str">
        <f t="shared" si="1"/>
        <v/>
      </c>
      <c r="G57" s="80" t="str">
        <f t="shared" si="2"/>
        <v/>
      </c>
      <c r="H57" s="80" t="str">
        <f t="shared" si="8"/>
        <v/>
      </c>
      <c r="I57" s="80" t="str">
        <f t="shared" si="3"/>
        <v/>
      </c>
      <c r="J57" s="80" t="str">
        <f t="shared" si="9"/>
        <v/>
      </c>
      <c r="AG57" s="16" t="str">
        <f t="shared" si="10"/>
        <v/>
      </c>
      <c r="AH57" s="69" t="str">
        <f t="shared" si="4"/>
        <v/>
      </c>
      <c r="AI57" s="70" t="str">
        <f t="shared" si="5"/>
        <v/>
      </c>
      <c r="AJ57" s="70" t="str">
        <f t="shared" si="6"/>
        <v/>
      </c>
      <c r="AK57" s="70" t="str">
        <f t="shared" si="11"/>
        <v/>
      </c>
      <c r="AL57" s="70" t="str">
        <f t="shared" si="12"/>
        <v/>
      </c>
    </row>
    <row r="58" spans="2:38" ht="15" thickBot="1" x14ac:dyDescent="0.35">
      <c r="B58" s="79" t="str">
        <f t="shared" si="7"/>
        <v/>
      </c>
      <c r="C58" s="16"/>
      <c r="D58" s="79" t="str">
        <f>IFERROR(IF(J57&lt;=0,"",IF(C58="Yes","",B58-COUNTIF($C$19:C58,"Yes"))),"")</f>
        <v/>
      </c>
      <c r="E58" s="81" t="str">
        <f t="shared" si="0"/>
        <v/>
      </c>
      <c r="F58" s="80" t="str">
        <f t="shared" si="1"/>
        <v/>
      </c>
      <c r="G58" s="80" t="str">
        <f t="shared" si="2"/>
        <v/>
      </c>
      <c r="H58" s="80" t="str">
        <f t="shared" si="8"/>
        <v/>
      </c>
      <c r="I58" s="80" t="str">
        <f t="shared" si="3"/>
        <v/>
      </c>
      <c r="J58" s="80" t="str">
        <f t="shared" si="9"/>
        <v/>
      </c>
      <c r="AG58" s="16" t="str">
        <f t="shared" si="10"/>
        <v/>
      </c>
      <c r="AH58" s="69" t="str">
        <f t="shared" si="4"/>
        <v/>
      </c>
      <c r="AI58" s="70" t="str">
        <f t="shared" si="5"/>
        <v/>
      </c>
      <c r="AJ58" s="70" t="str">
        <f t="shared" si="6"/>
        <v/>
      </c>
      <c r="AK58" s="70" t="str">
        <f t="shared" si="11"/>
        <v/>
      </c>
      <c r="AL58" s="70" t="str">
        <f t="shared" si="12"/>
        <v/>
      </c>
    </row>
    <row r="59" spans="2:38" ht="15" thickBot="1" x14ac:dyDescent="0.35">
      <c r="B59" s="79" t="str">
        <f t="shared" si="7"/>
        <v/>
      </c>
      <c r="C59" s="16"/>
      <c r="D59" s="79" t="str">
        <f>IFERROR(IF(J58&lt;=0,"",IF(C59="Yes","",B59-COUNTIF($C$19:C59,"Yes"))),"")</f>
        <v/>
      </c>
      <c r="E59" s="81" t="str">
        <f t="shared" si="0"/>
        <v/>
      </c>
      <c r="F59" s="80" t="str">
        <f t="shared" si="1"/>
        <v/>
      </c>
      <c r="G59" s="80" t="str">
        <f t="shared" si="2"/>
        <v/>
      </c>
      <c r="H59" s="80" t="str">
        <f t="shared" si="8"/>
        <v/>
      </c>
      <c r="I59" s="80" t="str">
        <f t="shared" si="3"/>
        <v/>
      </c>
      <c r="J59" s="80" t="str">
        <f t="shared" si="9"/>
        <v/>
      </c>
      <c r="AG59" s="16" t="str">
        <f t="shared" si="10"/>
        <v/>
      </c>
      <c r="AH59" s="69" t="str">
        <f t="shared" si="4"/>
        <v/>
      </c>
      <c r="AI59" s="70" t="str">
        <f t="shared" si="5"/>
        <v/>
      </c>
      <c r="AJ59" s="70" t="str">
        <f t="shared" si="6"/>
        <v/>
      </c>
      <c r="AK59" s="70" t="str">
        <f t="shared" si="11"/>
        <v/>
      </c>
      <c r="AL59" s="70" t="str">
        <f t="shared" si="12"/>
        <v/>
      </c>
    </row>
    <row r="60" spans="2:38" ht="15" thickBot="1" x14ac:dyDescent="0.35">
      <c r="B60" s="79" t="str">
        <f t="shared" si="7"/>
        <v/>
      </c>
      <c r="C60" s="16"/>
      <c r="D60" s="79" t="str">
        <f>IFERROR(IF(J59&lt;=0,"",IF(C60="Yes","",B60-COUNTIF($C$19:C60,"Yes"))),"")</f>
        <v/>
      </c>
      <c r="E60" s="81" t="str">
        <f t="shared" si="0"/>
        <v/>
      </c>
      <c r="F60" s="80" t="str">
        <f t="shared" si="1"/>
        <v/>
      </c>
      <c r="G60" s="80" t="str">
        <f t="shared" si="2"/>
        <v/>
      </c>
      <c r="H60" s="80" t="str">
        <f t="shared" si="8"/>
        <v/>
      </c>
      <c r="I60" s="80" t="str">
        <f t="shared" si="3"/>
        <v/>
      </c>
      <c r="J60" s="80" t="str">
        <f t="shared" si="9"/>
        <v/>
      </c>
      <c r="AG60" s="16" t="str">
        <f t="shared" si="10"/>
        <v/>
      </c>
      <c r="AH60" s="69" t="str">
        <f t="shared" si="4"/>
        <v/>
      </c>
      <c r="AI60" s="70" t="str">
        <f t="shared" si="5"/>
        <v/>
      </c>
      <c r="AJ60" s="70" t="str">
        <f t="shared" si="6"/>
        <v/>
      </c>
      <c r="AK60" s="70" t="str">
        <f t="shared" si="11"/>
        <v/>
      </c>
      <c r="AL60" s="70" t="str">
        <f t="shared" si="12"/>
        <v/>
      </c>
    </row>
    <row r="61" spans="2:38" ht="15" thickBot="1" x14ac:dyDescent="0.35">
      <c r="B61" s="79" t="str">
        <f t="shared" si="7"/>
        <v/>
      </c>
      <c r="C61" s="16"/>
      <c r="D61" s="79" t="str">
        <f>IFERROR(IF(J60&lt;=0,"",IF(C61="Yes","",B61-COUNTIF($C$19:C61,"Yes"))),"")</f>
        <v/>
      </c>
      <c r="E61" s="81" t="str">
        <f t="shared" si="0"/>
        <v/>
      </c>
      <c r="F61" s="80" t="str">
        <f t="shared" si="1"/>
        <v/>
      </c>
      <c r="G61" s="80" t="str">
        <f t="shared" si="2"/>
        <v/>
      </c>
      <c r="H61" s="80" t="str">
        <f t="shared" si="8"/>
        <v/>
      </c>
      <c r="I61" s="80" t="str">
        <f t="shared" si="3"/>
        <v/>
      </c>
      <c r="J61" s="80" t="str">
        <f t="shared" si="9"/>
        <v/>
      </c>
      <c r="AG61" s="16" t="str">
        <f t="shared" si="10"/>
        <v/>
      </c>
      <c r="AH61" s="69" t="str">
        <f t="shared" si="4"/>
        <v/>
      </c>
      <c r="AI61" s="70" t="str">
        <f t="shared" si="5"/>
        <v/>
      </c>
      <c r="AJ61" s="70" t="str">
        <f t="shared" si="6"/>
        <v/>
      </c>
      <c r="AK61" s="70" t="str">
        <f t="shared" si="11"/>
        <v/>
      </c>
      <c r="AL61" s="70" t="str">
        <f t="shared" si="12"/>
        <v/>
      </c>
    </row>
    <row r="62" spans="2:38" ht="15" thickBot="1" x14ac:dyDescent="0.35">
      <c r="B62" s="79" t="str">
        <f t="shared" si="7"/>
        <v/>
      </c>
      <c r="C62" s="16"/>
      <c r="D62" s="79" t="str">
        <f>IFERROR(IF(J61&lt;=0,"",IF(C62="Yes","",B62-COUNTIF($C$19:C62,"Yes"))),"")</f>
        <v/>
      </c>
      <c r="E62" s="81" t="str">
        <f t="shared" si="0"/>
        <v/>
      </c>
      <c r="F62" s="80" t="str">
        <f t="shared" si="1"/>
        <v/>
      </c>
      <c r="G62" s="80" t="str">
        <f t="shared" si="2"/>
        <v/>
      </c>
      <c r="H62" s="80" t="str">
        <f t="shared" si="8"/>
        <v/>
      </c>
      <c r="I62" s="80" t="str">
        <f t="shared" si="3"/>
        <v/>
      </c>
      <c r="J62" s="80" t="str">
        <f t="shared" si="9"/>
        <v/>
      </c>
      <c r="AG62" s="16" t="str">
        <f t="shared" si="10"/>
        <v/>
      </c>
      <c r="AH62" s="69" t="str">
        <f t="shared" si="4"/>
        <v/>
      </c>
      <c r="AI62" s="70" t="str">
        <f t="shared" si="5"/>
        <v/>
      </c>
      <c r="AJ62" s="70" t="str">
        <f t="shared" si="6"/>
        <v/>
      </c>
      <c r="AK62" s="70" t="str">
        <f t="shared" si="11"/>
        <v/>
      </c>
      <c r="AL62" s="70" t="str">
        <f t="shared" si="12"/>
        <v/>
      </c>
    </row>
    <row r="63" spans="2:38" ht="15" thickBot="1" x14ac:dyDescent="0.35">
      <c r="B63" s="79" t="str">
        <f t="shared" si="7"/>
        <v/>
      </c>
      <c r="C63" s="16"/>
      <c r="D63" s="79" t="str">
        <f>IFERROR(IF(J62&lt;=0,"",IF(C63="Yes","",B63-COUNTIF($C$19:C63,"Yes"))),"")</f>
        <v/>
      </c>
      <c r="E63" s="81" t="str">
        <f t="shared" si="0"/>
        <v/>
      </c>
      <c r="F63" s="80" t="str">
        <f t="shared" si="1"/>
        <v/>
      </c>
      <c r="G63" s="80" t="str">
        <f t="shared" si="2"/>
        <v/>
      </c>
      <c r="H63" s="80" t="str">
        <f t="shared" si="8"/>
        <v/>
      </c>
      <c r="I63" s="80" t="str">
        <f t="shared" si="3"/>
        <v/>
      </c>
      <c r="J63" s="80" t="str">
        <f t="shared" si="9"/>
        <v/>
      </c>
      <c r="AG63" s="16" t="str">
        <f t="shared" si="10"/>
        <v/>
      </c>
      <c r="AH63" s="69" t="str">
        <f t="shared" si="4"/>
        <v/>
      </c>
      <c r="AI63" s="70" t="str">
        <f t="shared" si="5"/>
        <v/>
      </c>
      <c r="AJ63" s="70" t="str">
        <f t="shared" si="6"/>
        <v/>
      </c>
      <c r="AK63" s="70" t="str">
        <f t="shared" si="11"/>
        <v/>
      </c>
      <c r="AL63" s="70" t="str">
        <f t="shared" si="12"/>
        <v/>
      </c>
    </row>
    <row r="64" spans="2:38" ht="15" thickBot="1" x14ac:dyDescent="0.35">
      <c r="B64" s="79" t="str">
        <f t="shared" si="7"/>
        <v/>
      </c>
      <c r="C64" s="16"/>
      <c r="D64" s="79" t="str">
        <f>IFERROR(IF(J63&lt;=0,"",IF(C64="Yes","",B64-COUNTIF($C$19:C64,"Yes"))),"")</f>
        <v/>
      </c>
      <c r="E64" s="81" t="str">
        <f t="shared" si="0"/>
        <v/>
      </c>
      <c r="F64" s="80" t="str">
        <f t="shared" si="1"/>
        <v/>
      </c>
      <c r="G64" s="80" t="str">
        <f t="shared" si="2"/>
        <v/>
      </c>
      <c r="H64" s="80" t="str">
        <f t="shared" si="8"/>
        <v/>
      </c>
      <c r="I64" s="80" t="str">
        <f t="shared" si="3"/>
        <v/>
      </c>
      <c r="J64" s="80" t="str">
        <f t="shared" si="9"/>
        <v/>
      </c>
      <c r="AG64" s="16" t="str">
        <f t="shared" si="10"/>
        <v/>
      </c>
      <c r="AH64" s="69" t="str">
        <f t="shared" si="4"/>
        <v/>
      </c>
      <c r="AI64" s="70" t="str">
        <f t="shared" si="5"/>
        <v/>
      </c>
      <c r="AJ64" s="70" t="str">
        <f t="shared" si="6"/>
        <v/>
      </c>
      <c r="AK64" s="70" t="str">
        <f t="shared" si="11"/>
        <v/>
      </c>
      <c r="AL64" s="70" t="str">
        <f t="shared" si="12"/>
        <v/>
      </c>
    </row>
    <row r="65" spans="2:38" ht="15" thickBot="1" x14ac:dyDescent="0.35">
      <c r="B65" s="79" t="str">
        <f t="shared" si="7"/>
        <v/>
      </c>
      <c r="C65" s="16"/>
      <c r="D65" s="79" t="str">
        <f>IFERROR(IF(J64&lt;=0,"",IF(C65="Yes","",B65-COUNTIF($C$19:C65,"Yes"))),"")</f>
        <v/>
      </c>
      <c r="E65" s="81" t="str">
        <f t="shared" si="0"/>
        <v/>
      </c>
      <c r="F65" s="80" t="str">
        <f t="shared" si="1"/>
        <v/>
      </c>
      <c r="G65" s="80" t="str">
        <f t="shared" si="2"/>
        <v/>
      </c>
      <c r="H65" s="80" t="str">
        <f t="shared" si="8"/>
        <v/>
      </c>
      <c r="I65" s="80" t="str">
        <f t="shared" si="3"/>
        <v/>
      </c>
      <c r="J65" s="80" t="str">
        <f t="shared" si="9"/>
        <v/>
      </c>
      <c r="AG65" s="16" t="str">
        <f t="shared" si="10"/>
        <v/>
      </c>
      <c r="AH65" s="69" t="str">
        <f t="shared" si="4"/>
        <v/>
      </c>
      <c r="AI65" s="70" t="str">
        <f t="shared" si="5"/>
        <v/>
      </c>
      <c r="AJ65" s="70" t="str">
        <f t="shared" si="6"/>
        <v/>
      </c>
      <c r="AK65" s="70" t="str">
        <f t="shared" si="11"/>
        <v/>
      </c>
      <c r="AL65" s="70" t="str">
        <f t="shared" si="12"/>
        <v/>
      </c>
    </row>
    <row r="66" spans="2:38" ht="15" thickBot="1" x14ac:dyDescent="0.35">
      <c r="B66" s="79" t="str">
        <f t="shared" si="7"/>
        <v/>
      </c>
      <c r="C66" s="16"/>
      <c r="D66" s="79" t="str">
        <f>IFERROR(IF(J65&lt;=0,"",IF(C66="Yes","",B66-COUNTIF($C$19:C66,"Yes"))),"")</f>
        <v/>
      </c>
      <c r="E66" s="81" t="str">
        <f t="shared" si="0"/>
        <v/>
      </c>
      <c r="F66" s="80" t="str">
        <f t="shared" si="1"/>
        <v/>
      </c>
      <c r="G66" s="80" t="str">
        <f t="shared" si="2"/>
        <v/>
      </c>
      <c r="H66" s="80" t="str">
        <f t="shared" si="8"/>
        <v/>
      </c>
      <c r="I66" s="80" t="str">
        <f t="shared" si="3"/>
        <v/>
      </c>
      <c r="J66" s="80" t="str">
        <f t="shared" si="9"/>
        <v/>
      </c>
      <c r="AG66" s="16" t="str">
        <f t="shared" si="10"/>
        <v/>
      </c>
      <c r="AH66" s="69" t="str">
        <f t="shared" si="4"/>
        <v/>
      </c>
      <c r="AI66" s="70" t="str">
        <f t="shared" si="5"/>
        <v/>
      </c>
      <c r="AJ66" s="70" t="str">
        <f t="shared" si="6"/>
        <v/>
      </c>
      <c r="AK66" s="70" t="str">
        <f t="shared" si="11"/>
        <v/>
      </c>
      <c r="AL66" s="70" t="str">
        <f t="shared" si="12"/>
        <v/>
      </c>
    </row>
    <row r="67" spans="2:38" ht="15" thickBot="1" x14ac:dyDescent="0.35">
      <c r="B67" s="79" t="str">
        <f t="shared" si="7"/>
        <v/>
      </c>
      <c r="C67" s="16"/>
      <c r="D67" s="79" t="str">
        <f>IFERROR(IF(J66&lt;=0,"",IF(C67="Yes","",B67-COUNTIF($C$19:C67,"Yes"))),"")</f>
        <v/>
      </c>
      <c r="E67" s="81" t="str">
        <f t="shared" si="0"/>
        <v/>
      </c>
      <c r="F67" s="80" t="str">
        <f t="shared" si="1"/>
        <v/>
      </c>
      <c r="G67" s="80" t="str">
        <f t="shared" si="2"/>
        <v/>
      </c>
      <c r="H67" s="80" t="str">
        <f t="shared" si="8"/>
        <v/>
      </c>
      <c r="I67" s="80" t="str">
        <f t="shared" si="3"/>
        <v/>
      </c>
      <c r="J67" s="80" t="str">
        <f t="shared" si="9"/>
        <v/>
      </c>
      <c r="AG67" s="16" t="str">
        <f t="shared" si="10"/>
        <v/>
      </c>
      <c r="AH67" s="69" t="str">
        <f t="shared" si="4"/>
        <v/>
      </c>
      <c r="AI67" s="70" t="str">
        <f t="shared" si="5"/>
        <v/>
      </c>
      <c r="AJ67" s="70" t="str">
        <f t="shared" si="6"/>
        <v/>
      </c>
      <c r="AK67" s="70" t="str">
        <f t="shared" si="11"/>
        <v/>
      </c>
      <c r="AL67" s="70" t="str">
        <f t="shared" si="12"/>
        <v/>
      </c>
    </row>
    <row r="68" spans="2:38" ht="15" thickBot="1" x14ac:dyDescent="0.35">
      <c r="B68" s="79" t="str">
        <f t="shared" si="7"/>
        <v/>
      </c>
      <c r="C68" s="16"/>
      <c r="D68" s="79" t="str">
        <f>IFERROR(IF(J67&lt;=0,"",IF(C68="Yes","",B68-COUNTIF($C$19:C68,"Yes"))),"")</f>
        <v/>
      </c>
      <c r="E68" s="81" t="str">
        <f t="shared" si="0"/>
        <v/>
      </c>
      <c r="F68" s="80" t="str">
        <f t="shared" si="1"/>
        <v/>
      </c>
      <c r="G68" s="80" t="str">
        <f t="shared" si="2"/>
        <v/>
      </c>
      <c r="H68" s="80" t="str">
        <f t="shared" si="8"/>
        <v/>
      </c>
      <c r="I68" s="80" t="str">
        <f t="shared" si="3"/>
        <v/>
      </c>
      <c r="J68" s="80" t="str">
        <f t="shared" si="9"/>
        <v/>
      </c>
      <c r="AG68" s="16" t="str">
        <f t="shared" si="10"/>
        <v/>
      </c>
      <c r="AH68" s="69" t="str">
        <f t="shared" si="4"/>
        <v/>
      </c>
      <c r="AI68" s="70" t="str">
        <f t="shared" si="5"/>
        <v/>
      </c>
      <c r="AJ68" s="70" t="str">
        <f t="shared" si="6"/>
        <v/>
      </c>
      <c r="AK68" s="70" t="str">
        <f t="shared" si="11"/>
        <v/>
      </c>
      <c r="AL68" s="70" t="str">
        <f t="shared" si="12"/>
        <v/>
      </c>
    </row>
    <row r="69" spans="2:38" ht="15" thickBot="1" x14ac:dyDescent="0.35">
      <c r="B69" s="79" t="str">
        <f t="shared" si="7"/>
        <v/>
      </c>
      <c r="C69" s="16"/>
      <c r="D69" s="79" t="str">
        <f>IFERROR(IF(J68&lt;=0,"",IF(C69="Yes","",B69-COUNTIF($C$19:C69,"Yes"))),"")</f>
        <v/>
      </c>
      <c r="E69" s="81" t="str">
        <f t="shared" si="0"/>
        <v/>
      </c>
      <c r="F69" s="80" t="str">
        <f t="shared" si="1"/>
        <v/>
      </c>
      <c r="G69" s="80" t="str">
        <f t="shared" si="2"/>
        <v/>
      </c>
      <c r="H69" s="80" t="str">
        <f t="shared" si="8"/>
        <v/>
      </c>
      <c r="I69" s="80" t="str">
        <f t="shared" si="3"/>
        <v/>
      </c>
      <c r="J69" s="80" t="str">
        <f t="shared" si="9"/>
        <v/>
      </c>
      <c r="AG69" s="16" t="str">
        <f t="shared" si="10"/>
        <v/>
      </c>
      <c r="AH69" s="69" t="str">
        <f t="shared" si="4"/>
        <v/>
      </c>
      <c r="AI69" s="70" t="str">
        <f t="shared" si="5"/>
        <v/>
      </c>
      <c r="AJ69" s="70" t="str">
        <f t="shared" si="6"/>
        <v/>
      </c>
      <c r="AK69" s="70" t="str">
        <f t="shared" si="11"/>
        <v/>
      </c>
      <c r="AL69" s="70" t="str">
        <f t="shared" si="12"/>
        <v/>
      </c>
    </row>
    <row r="70" spans="2:38" ht="15" thickBot="1" x14ac:dyDescent="0.35">
      <c r="B70" s="79" t="str">
        <f t="shared" si="7"/>
        <v/>
      </c>
      <c r="C70" s="16"/>
      <c r="D70" s="79" t="str">
        <f>IFERROR(IF(J69&lt;=0,"",IF(C70="Yes","",B70-COUNTIF($C$19:C70,"Yes"))),"")</f>
        <v/>
      </c>
      <c r="E70" s="81" t="str">
        <f t="shared" si="0"/>
        <v/>
      </c>
      <c r="F70" s="80" t="str">
        <f t="shared" si="1"/>
        <v/>
      </c>
      <c r="G70" s="80" t="str">
        <f t="shared" si="2"/>
        <v/>
      </c>
      <c r="H70" s="80" t="str">
        <f t="shared" si="8"/>
        <v/>
      </c>
      <c r="I70" s="80" t="str">
        <f t="shared" si="3"/>
        <v/>
      </c>
      <c r="J70" s="80" t="str">
        <f t="shared" si="9"/>
        <v/>
      </c>
      <c r="AG70" s="16" t="str">
        <f t="shared" si="10"/>
        <v/>
      </c>
      <c r="AH70" s="69" t="str">
        <f t="shared" si="4"/>
        <v/>
      </c>
      <c r="AI70" s="70" t="str">
        <f t="shared" si="5"/>
        <v/>
      </c>
      <c r="AJ70" s="70" t="str">
        <f t="shared" si="6"/>
        <v/>
      </c>
      <c r="AK70" s="70" t="str">
        <f t="shared" si="11"/>
        <v/>
      </c>
      <c r="AL70" s="70" t="str">
        <f t="shared" si="12"/>
        <v/>
      </c>
    </row>
    <row r="71" spans="2:38" ht="15" thickBot="1" x14ac:dyDescent="0.35">
      <c r="B71" s="79" t="str">
        <f t="shared" si="7"/>
        <v/>
      </c>
      <c r="C71" s="16"/>
      <c r="D71" s="79" t="str">
        <f>IFERROR(IF(J70&lt;=0,"",IF(C71="Yes","",B71-COUNTIF($C$19:C71,"Yes"))),"")</f>
        <v/>
      </c>
      <c r="E71" s="81" t="str">
        <f t="shared" si="0"/>
        <v/>
      </c>
      <c r="F71" s="80" t="str">
        <f t="shared" si="1"/>
        <v/>
      </c>
      <c r="G71" s="80" t="str">
        <f t="shared" si="2"/>
        <v/>
      </c>
      <c r="H71" s="80" t="str">
        <f t="shared" si="8"/>
        <v/>
      </c>
      <c r="I71" s="80" t="str">
        <f t="shared" si="3"/>
        <v/>
      </c>
      <c r="J71" s="80" t="str">
        <f t="shared" si="9"/>
        <v/>
      </c>
      <c r="AG71" s="16" t="str">
        <f t="shared" si="10"/>
        <v/>
      </c>
      <c r="AH71" s="69" t="str">
        <f t="shared" si="4"/>
        <v/>
      </c>
      <c r="AI71" s="70" t="str">
        <f t="shared" si="5"/>
        <v/>
      </c>
      <c r="AJ71" s="70" t="str">
        <f t="shared" si="6"/>
        <v/>
      </c>
      <c r="AK71" s="70" t="str">
        <f t="shared" si="11"/>
        <v/>
      </c>
      <c r="AL71" s="70" t="str">
        <f t="shared" si="12"/>
        <v/>
      </c>
    </row>
    <row r="72" spans="2:38" ht="15" thickBot="1" x14ac:dyDescent="0.35">
      <c r="B72" s="79" t="str">
        <f t="shared" si="7"/>
        <v/>
      </c>
      <c r="C72" s="16"/>
      <c r="D72" s="79" t="str">
        <f>IFERROR(IF(J71&lt;=0,"",IF(C72="Yes","",B72-COUNTIF($C$19:C72,"Yes"))),"")</f>
        <v/>
      </c>
      <c r="E72" s="81" t="str">
        <f t="shared" si="0"/>
        <v/>
      </c>
      <c r="F72" s="80" t="str">
        <f t="shared" si="1"/>
        <v/>
      </c>
      <c r="G72" s="80" t="str">
        <f t="shared" si="2"/>
        <v/>
      </c>
      <c r="H72" s="80" t="str">
        <f t="shared" si="8"/>
        <v/>
      </c>
      <c r="I72" s="80" t="str">
        <f t="shared" si="3"/>
        <v/>
      </c>
      <c r="J72" s="80" t="str">
        <f t="shared" si="9"/>
        <v/>
      </c>
      <c r="AG72" s="16" t="str">
        <f t="shared" si="10"/>
        <v/>
      </c>
      <c r="AH72" s="69" t="str">
        <f t="shared" si="4"/>
        <v/>
      </c>
      <c r="AI72" s="70" t="str">
        <f t="shared" si="5"/>
        <v/>
      </c>
      <c r="AJ72" s="70" t="str">
        <f t="shared" si="6"/>
        <v/>
      </c>
      <c r="AK72" s="70" t="str">
        <f t="shared" si="11"/>
        <v/>
      </c>
      <c r="AL72" s="70" t="str">
        <f t="shared" si="12"/>
        <v/>
      </c>
    </row>
    <row r="73" spans="2:38" ht="15" thickBot="1" x14ac:dyDescent="0.35">
      <c r="B73" s="79" t="str">
        <f t="shared" si="7"/>
        <v/>
      </c>
      <c r="C73" s="16"/>
      <c r="D73" s="79" t="str">
        <f>IFERROR(IF(J72&lt;=0,"",IF(C73="Yes","",B73-COUNTIF($C$19:C73,"Yes"))),"")</f>
        <v/>
      </c>
      <c r="E73" s="81" t="str">
        <f t="shared" si="0"/>
        <v/>
      </c>
      <c r="F73" s="80" t="str">
        <f t="shared" si="1"/>
        <v/>
      </c>
      <c r="G73" s="80" t="str">
        <f t="shared" si="2"/>
        <v/>
      </c>
      <c r="H73" s="80" t="str">
        <f t="shared" si="8"/>
        <v/>
      </c>
      <c r="I73" s="80" t="str">
        <f t="shared" si="3"/>
        <v/>
      </c>
      <c r="J73" s="80" t="str">
        <f t="shared" si="9"/>
        <v/>
      </c>
      <c r="AG73" s="16" t="str">
        <f t="shared" si="10"/>
        <v/>
      </c>
      <c r="AH73" s="69" t="str">
        <f t="shared" si="4"/>
        <v/>
      </c>
      <c r="AI73" s="70" t="str">
        <f t="shared" si="5"/>
        <v/>
      </c>
      <c r="AJ73" s="70" t="str">
        <f t="shared" si="6"/>
        <v/>
      </c>
      <c r="AK73" s="70" t="str">
        <f t="shared" si="11"/>
        <v/>
      </c>
      <c r="AL73" s="70" t="str">
        <f t="shared" si="12"/>
        <v/>
      </c>
    </row>
    <row r="74" spans="2:38" ht="15" thickBot="1" x14ac:dyDescent="0.35">
      <c r="B74" s="79" t="str">
        <f t="shared" si="7"/>
        <v/>
      </c>
      <c r="C74" s="16"/>
      <c r="D74" s="79" t="str">
        <f>IFERROR(IF(J73&lt;=0,"",IF(C74="Yes","",B74-COUNTIF($C$19:C74,"Yes"))),"")</f>
        <v/>
      </c>
      <c r="E74" s="81" t="str">
        <f t="shared" si="0"/>
        <v/>
      </c>
      <c r="F74" s="80" t="str">
        <f t="shared" si="1"/>
        <v/>
      </c>
      <c r="G74" s="80" t="str">
        <f t="shared" si="2"/>
        <v/>
      </c>
      <c r="H74" s="80" t="str">
        <f t="shared" si="8"/>
        <v/>
      </c>
      <c r="I74" s="80" t="str">
        <f t="shared" si="3"/>
        <v/>
      </c>
      <c r="J74" s="80" t="str">
        <f t="shared" si="9"/>
        <v/>
      </c>
      <c r="AG74" s="16" t="str">
        <f t="shared" si="10"/>
        <v/>
      </c>
      <c r="AH74" s="69" t="str">
        <f t="shared" si="4"/>
        <v/>
      </c>
      <c r="AI74" s="70" t="str">
        <f t="shared" si="5"/>
        <v/>
      </c>
      <c r="AJ74" s="70" t="str">
        <f t="shared" si="6"/>
        <v/>
      </c>
      <c r="AK74" s="70" t="str">
        <f t="shared" si="11"/>
        <v/>
      </c>
      <c r="AL74" s="70" t="str">
        <f t="shared" si="12"/>
        <v/>
      </c>
    </row>
    <row r="75" spans="2:38" ht="15" thickBot="1" x14ac:dyDescent="0.35">
      <c r="B75" s="79" t="str">
        <f t="shared" si="7"/>
        <v/>
      </c>
      <c r="C75" s="16"/>
      <c r="D75" s="79" t="str">
        <f>IFERROR(IF(J74&lt;=0,"",IF(C75="Yes","",B75-COUNTIF($C$19:C75,"Yes"))),"")</f>
        <v/>
      </c>
      <c r="E75" s="81" t="str">
        <f t="shared" si="0"/>
        <v/>
      </c>
      <c r="F75" s="80" t="str">
        <f t="shared" si="1"/>
        <v/>
      </c>
      <c r="G75" s="80" t="str">
        <f t="shared" si="2"/>
        <v/>
      </c>
      <c r="H75" s="80" t="str">
        <f t="shared" si="8"/>
        <v/>
      </c>
      <c r="I75" s="80" t="str">
        <f t="shared" si="3"/>
        <v/>
      </c>
      <c r="J75" s="80" t="str">
        <f t="shared" si="9"/>
        <v/>
      </c>
      <c r="AG75" s="16" t="str">
        <f t="shared" si="10"/>
        <v/>
      </c>
      <c r="AH75" s="69" t="str">
        <f t="shared" si="4"/>
        <v/>
      </c>
      <c r="AI75" s="70" t="str">
        <f t="shared" si="5"/>
        <v/>
      </c>
      <c r="AJ75" s="70" t="str">
        <f t="shared" si="6"/>
        <v/>
      </c>
      <c r="AK75" s="70" t="str">
        <f t="shared" si="11"/>
        <v/>
      </c>
      <c r="AL75" s="70" t="str">
        <f t="shared" si="12"/>
        <v/>
      </c>
    </row>
    <row r="76" spans="2:38" ht="15" thickBot="1" x14ac:dyDescent="0.35">
      <c r="B76" s="79" t="str">
        <f t="shared" si="7"/>
        <v/>
      </c>
      <c r="C76" s="16"/>
      <c r="D76" s="79" t="str">
        <f>IFERROR(IF(J75&lt;=0,"",IF(C76="Yes","",B76-COUNTIF($C$19:C76,"Yes"))),"")</f>
        <v/>
      </c>
      <c r="E76" s="81" t="str">
        <f t="shared" si="0"/>
        <v/>
      </c>
      <c r="F76" s="80" t="str">
        <f t="shared" si="1"/>
        <v/>
      </c>
      <c r="G76" s="80" t="str">
        <f t="shared" si="2"/>
        <v/>
      </c>
      <c r="H76" s="80" t="str">
        <f t="shared" si="8"/>
        <v/>
      </c>
      <c r="I76" s="80" t="str">
        <f t="shared" si="3"/>
        <v/>
      </c>
      <c r="J76" s="80" t="str">
        <f t="shared" si="9"/>
        <v/>
      </c>
      <c r="AG76" s="16" t="str">
        <f t="shared" si="10"/>
        <v/>
      </c>
      <c r="AH76" s="69" t="str">
        <f t="shared" si="4"/>
        <v/>
      </c>
      <c r="AI76" s="70" t="str">
        <f t="shared" si="5"/>
        <v/>
      </c>
      <c r="AJ76" s="70" t="str">
        <f t="shared" si="6"/>
        <v/>
      </c>
      <c r="AK76" s="70" t="str">
        <f t="shared" si="11"/>
        <v/>
      </c>
      <c r="AL76" s="70" t="str">
        <f t="shared" si="12"/>
        <v/>
      </c>
    </row>
    <row r="77" spans="2:38" ht="15" thickBot="1" x14ac:dyDescent="0.35">
      <c r="B77" s="79" t="str">
        <f t="shared" si="7"/>
        <v/>
      </c>
      <c r="C77" s="16"/>
      <c r="D77" s="79" t="str">
        <f>IFERROR(IF(J76&lt;=0,"",IF(C77="Yes","",B77-COUNTIF($C$19:C77,"Yes"))),"")</f>
        <v/>
      </c>
      <c r="E77" s="81" t="str">
        <f t="shared" si="0"/>
        <v/>
      </c>
      <c r="F77" s="80" t="str">
        <f t="shared" si="1"/>
        <v/>
      </c>
      <c r="G77" s="80" t="str">
        <f t="shared" si="2"/>
        <v/>
      </c>
      <c r="H77" s="80" t="str">
        <f t="shared" si="8"/>
        <v/>
      </c>
      <c r="I77" s="80" t="str">
        <f t="shared" si="3"/>
        <v/>
      </c>
      <c r="J77" s="80" t="str">
        <f t="shared" si="9"/>
        <v/>
      </c>
      <c r="AG77" s="16" t="str">
        <f t="shared" si="10"/>
        <v/>
      </c>
      <c r="AH77" s="69" t="str">
        <f t="shared" si="4"/>
        <v/>
      </c>
      <c r="AI77" s="70" t="str">
        <f t="shared" si="5"/>
        <v/>
      </c>
      <c r="AJ77" s="70" t="str">
        <f t="shared" si="6"/>
        <v/>
      </c>
      <c r="AK77" s="70" t="str">
        <f t="shared" si="11"/>
        <v/>
      </c>
      <c r="AL77" s="70" t="str">
        <f t="shared" si="12"/>
        <v/>
      </c>
    </row>
    <row r="78" spans="2:38" ht="15" thickBot="1" x14ac:dyDescent="0.35">
      <c r="B78" s="79" t="str">
        <f t="shared" si="7"/>
        <v/>
      </c>
      <c r="C78" s="16"/>
      <c r="D78" s="79" t="str">
        <f>IFERROR(IF(J77&lt;=0,"",IF(C78="Yes","",B78-COUNTIF($C$19:C78,"Yes"))),"")</f>
        <v/>
      </c>
      <c r="E78" s="81" t="str">
        <f t="shared" si="0"/>
        <v/>
      </c>
      <c r="F78" s="80" t="str">
        <f t="shared" si="1"/>
        <v/>
      </c>
      <c r="G78" s="80" t="str">
        <f t="shared" si="2"/>
        <v/>
      </c>
      <c r="H78" s="80" t="str">
        <f t="shared" si="8"/>
        <v/>
      </c>
      <c r="I78" s="80" t="str">
        <f t="shared" si="3"/>
        <v/>
      </c>
      <c r="J78" s="80" t="str">
        <f t="shared" si="9"/>
        <v/>
      </c>
      <c r="AG78" s="16" t="str">
        <f t="shared" si="10"/>
        <v/>
      </c>
      <c r="AH78" s="69" t="str">
        <f t="shared" si="4"/>
        <v/>
      </c>
      <c r="AI78" s="70" t="str">
        <f t="shared" si="5"/>
        <v/>
      </c>
      <c r="AJ78" s="70" t="str">
        <f t="shared" si="6"/>
        <v/>
      </c>
      <c r="AK78" s="70" t="str">
        <f t="shared" si="11"/>
        <v/>
      </c>
      <c r="AL78" s="70" t="str">
        <f t="shared" si="12"/>
        <v/>
      </c>
    </row>
    <row r="79" spans="2:38" ht="15" thickBot="1" x14ac:dyDescent="0.35">
      <c r="B79" s="79" t="str">
        <f t="shared" si="7"/>
        <v/>
      </c>
      <c r="C79" s="16"/>
      <c r="D79" s="79" t="str">
        <f>IFERROR(IF(J78&lt;=0,"",IF(C79="Yes","",B79-COUNTIF($C$19:C79,"Yes"))),"")</f>
        <v/>
      </c>
      <c r="E79" s="81" t="str">
        <f t="shared" si="0"/>
        <v/>
      </c>
      <c r="F79" s="80" t="str">
        <f t="shared" si="1"/>
        <v/>
      </c>
      <c r="G79" s="80" t="str">
        <f t="shared" si="2"/>
        <v/>
      </c>
      <c r="H79" s="80" t="str">
        <f t="shared" si="8"/>
        <v/>
      </c>
      <c r="I79" s="80" t="str">
        <f t="shared" si="3"/>
        <v/>
      </c>
      <c r="J79" s="80" t="str">
        <f t="shared" si="9"/>
        <v/>
      </c>
      <c r="AG79" s="16" t="str">
        <f t="shared" si="10"/>
        <v/>
      </c>
      <c r="AH79" s="69" t="str">
        <f t="shared" si="4"/>
        <v/>
      </c>
      <c r="AI79" s="70" t="str">
        <f t="shared" si="5"/>
        <v/>
      </c>
      <c r="AJ79" s="70" t="str">
        <f t="shared" si="6"/>
        <v/>
      </c>
      <c r="AK79" s="70" t="str">
        <f t="shared" si="11"/>
        <v/>
      </c>
      <c r="AL79" s="70" t="str">
        <f t="shared" si="12"/>
        <v/>
      </c>
    </row>
    <row r="80" spans="2:38" ht="15" thickBot="1" x14ac:dyDescent="0.35">
      <c r="B80" s="79" t="str">
        <f t="shared" si="7"/>
        <v/>
      </c>
      <c r="C80" s="16"/>
      <c r="D80" s="79" t="str">
        <f>IFERROR(IF(J79&lt;=0,"",IF(C80="Yes","",B80-COUNTIF($C$19:C80,"Yes"))),"")</f>
        <v/>
      </c>
      <c r="E80" s="81" t="str">
        <f t="shared" si="0"/>
        <v/>
      </c>
      <c r="F80" s="80" t="str">
        <f t="shared" si="1"/>
        <v/>
      </c>
      <c r="G80" s="80" t="str">
        <f t="shared" si="2"/>
        <v/>
      </c>
      <c r="H80" s="80" t="str">
        <f t="shared" si="8"/>
        <v/>
      </c>
      <c r="I80" s="80" t="str">
        <f t="shared" si="3"/>
        <v/>
      </c>
      <c r="J80" s="80" t="str">
        <f t="shared" si="9"/>
        <v/>
      </c>
      <c r="AG80" s="16" t="str">
        <f t="shared" si="10"/>
        <v/>
      </c>
      <c r="AH80" s="69" t="str">
        <f t="shared" si="4"/>
        <v/>
      </c>
      <c r="AI80" s="70" t="str">
        <f t="shared" si="5"/>
        <v/>
      </c>
      <c r="AJ80" s="70" t="str">
        <f t="shared" si="6"/>
        <v/>
      </c>
      <c r="AK80" s="70" t="str">
        <f t="shared" si="11"/>
        <v/>
      </c>
      <c r="AL80" s="70" t="str">
        <f t="shared" si="12"/>
        <v/>
      </c>
    </row>
    <row r="81" spans="2:38" ht="15" thickBot="1" x14ac:dyDescent="0.35">
      <c r="B81" s="79" t="str">
        <f t="shared" si="7"/>
        <v/>
      </c>
      <c r="C81" s="16"/>
      <c r="D81" s="79" t="str">
        <f>IFERROR(IF(J80&lt;=0,"",IF(C81="Yes","",B81-COUNTIF($C$19:C81,"Yes"))),"")</f>
        <v/>
      </c>
      <c r="E81" s="81" t="str">
        <f t="shared" si="0"/>
        <v/>
      </c>
      <c r="F81" s="80" t="str">
        <f t="shared" si="1"/>
        <v/>
      </c>
      <c r="G81" s="80" t="str">
        <f t="shared" si="2"/>
        <v/>
      </c>
      <c r="H81" s="80" t="str">
        <f t="shared" si="8"/>
        <v/>
      </c>
      <c r="I81" s="80" t="str">
        <f t="shared" si="3"/>
        <v/>
      </c>
      <c r="J81" s="80" t="str">
        <f t="shared" si="9"/>
        <v/>
      </c>
      <c r="AG81" s="16" t="str">
        <f t="shared" si="10"/>
        <v/>
      </c>
      <c r="AH81" s="69" t="str">
        <f t="shared" si="4"/>
        <v/>
      </c>
      <c r="AI81" s="70" t="str">
        <f t="shared" si="5"/>
        <v/>
      </c>
      <c r="AJ81" s="70" t="str">
        <f t="shared" si="6"/>
        <v/>
      </c>
      <c r="AK81" s="70" t="str">
        <f t="shared" si="11"/>
        <v/>
      </c>
      <c r="AL81" s="70" t="str">
        <f t="shared" si="12"/>
        <v/>
      </c>
    </row>
    <row r="82" spans="2:38" ht="15" thickBot="1" x14ac:dyDescent="0.35">
      <c r="B82" s="79" t="str">
        <f t="shared" si="7"/>
        <v/>
      </c>
      <c r="C82" s="16"/>
      <c r="D82" s="79" t="str">
        <f>IFERROR(IF(J81&lt;=0,"",IF(C82="Yes","",B82-COUNTIF($C$19:C82,"Yes"))),"")</f>
        <v/>
      </c>
      <c r="E82" s="81" t="str">
        <f t="shared" si="0"/>
        <v/>
      </c>
      <c r="F82" s="80" t="str">
        <f t="shared" si="1"/>
        <v/>
      </c>
      <c r="G82" s="80" t="str">
        <f t="shared" si="2"/>
        <v/>
      </c>
      <c r="H82" s="80" t="str">
        <f t="shared" si="8"/>
        <v/>
      </c>
      <c r="I82" s="80" t="str">
        <f t="shared" si="3"/>
        <v/>
      </c>
      <c r="J82" s="80" t="str">
        <f t="shared" si="9"/>
        <v/>
      </c>
      <c r="AG82" s="16" t="str">
        <f t="shared" si="10"/>
        <v/>
      </c>
      <c r="AH82" s="69" t="str">
        <f t="shared" si="4"/>
        <v/>
      </c>
      <c r="AI82" s="70" t="str">
        <f t="shared" si="5"/>
        <v/>
      </c>
      <c r="AJ82" s="70" t="str">
        <f t="shared" si="6"/>
        <v/>
      </c>
      <c r="AK82" s="70" t="str">
        <f t="shared" si="11"/>
        <v/>
      </c>
      <c r="AL82" s="70" t="str">
        <f t="shared" si="12"/>
        <v/>
      </c>
    </row>
    <row r="83" spans="2:38" ht="15" thickBot="1" x14ac:dyDescent="0.35">
      <c r="B83" s="79" t="str">
        <f t="shared" si="7"/>
        <v/>
      </c>
      <c r="C83" s="16"/>
      <c r="D83" s="79" t="str">
        <f>IFERROR(IF(J82&lt;=0,"",IF(C83="Yes","",B83-COUNTIF($C$19:C83,"Yes"))),"")</f>
        <v/>
      </c>
      <c r="E83" s="81" t="str">
        <f t="shared" ref="E83:E146" si="13">IF($E$9="End of the Period",IF(B83="","",IF(payment_frequency="Bi-weekly",first_payment_date+B83*VLOOKUP(payment_frequency,periodic_table,2,0),IF(payment_frequency="Weekly",first_payment_date+B83*VLOOKUP(payment_frequency,periodic_table,2,0),IF(payment_frequency="Semi-monthly",first_payment_date+B83*VLOOKUP(payment_frequency,periodic_table,2,0),EDATE(first_payment_date,B83*VLOOKUP(payment_frequency,periodic_table,2,0)))))),IF(B83="","",IF(payment_frequency="Bi-weekly",first_payment_date+(B83-1)*VLOOKUP(payment_frequency,periodic_table,2,0),IF(payment_frequency="Weekly",first_payment_date+(B83-1)*VLOOKUP(payment_frequency,periodic_table,2,0),IF(payment_frequency="Semi-monthly",first_payment_date+(B83-1)*VLOOKUP(payment_frequency,periodic_table,2,0),EDATE(first_payment_date,(B83-1)*VLOOKUP(payment_frequency,periodic_table,2,0)))))))</f>
        <v/>
      </c>
      <c r="F83" s="80" t="str">
        <f t="shared" ref="F83:F146" si="14">IF(B83="","",IF(C83="Yes",0,IF(J82&lt;payment,J82*(1+Compound_Rate),payment)))</f>
        <v/>
      </c>
      <c r="G83" s="80" t="str">
        <f t="shared" ref="G83:G146" si="15">IF(AND(Payment_Type=1,B83=1),0,IF(B83="","",IF(C83="Yes",0,J82*Compound_Rate)))</f>
        <v/>
      </c>
      <c r="H83" s="80" t="str">
        <f t="shared" si="8"/>
        <v/>
      </c>
      <c r="I83" s="80" t="str">
        <f t="shared" ref="I83:I146" si="16">IF(B83="","",IF(C83="Yes",J82*Compound_Rate,0))</f>
        <v/>
      </c>
      <c r="J83" s="80" t="str">
        <f t="shared" si="9"/>
        <v/>
      </c>
      <c r="AG83" s="16" t="str">
        <f t="shared" si="10"/>
        <v/>
      </c>
      <c r="AH83" s="69" t="str">
        <f t="shared" ref="AH83:AH146" si="17">IF($E$9="End of the Period",IF(AG83="","",IF(payment_frequency="Bi-weekly",first_payment_date+AG83*VLOOKUP(payment_frequency,periodic_table,2,0),IF(payment_frequency="Weekly",first_payment_date+AG83*VLOOKUP(payment_frequency,periodic_table,2,0),IF(payment_frequency="Semi-monthly",first_payment_date+AG83*VLOOKUP(payment_frequency,periodic_table,2,0),EDATE(first_payment_date,AG83*VLOOKUP(payment_frequency,periodic_table,2,0)))))),IF(AG83="","",IF(payment_frequency="Bi-weekly",first_payment_date+(AG83-1)*VLOOKUP(payment_frequency,periodic_table,2,0),IF(payment_frequency="Weekly",first_payment_date+(AG83-1)*VLOOKUP(payment_frequency,periodic_table,2,0),IF(payment_frequency="Semi-monthly",first_payment_date+(AG83-1)*VLOOKUP(payment_frequency,periodic_table,2,0),EDATE(first_payment_date,(AG83-1)*VLOOKUP(payment_frequency,periodic_table,2,0)))))))</f>
        <v/>
      </c>
      <c r="AI83" s="70" t="str">
        <f t="shared" ref="AI83:AI146" si="18">IF(AG83="","",IF(AL82&lt;payment,AL82*(1+Compound_Rate),payment))</f>
        <v/>
      </c>
      <c r="AJ83" s="70" t="str">
        <f t="shared" ref="AJ83:AJ146" si="19">IF(AND(Payment_Type=1,AG83=1),0,IF(AG83="","",AL82*Compound_Rate))</f>
        <v/>
      </c>
      <c r="AK83" s="70" t="str">
        <f t="shared" si="11"/>
        <v/>
      </c>
      <c r="AL83" s="70" t="str">
        <f t="shared" si="12"/>
        <v/>
      </c>
    </row>
    <row r="84" spans="2:38" ht="15" thickBot="1" x14ac:dyDescent="0.35">
      <c r="B84" s="79" t="str">
        <f t="shared" ref="B84:B147" si="20">IFERROR(IF(TRUNC(J83)&lt;=0,"",B83+1),"")</f>
        <v/>
      </c>
      <c r="C84" s="16"/>
      <c r="D84" s="79" t="str">
        <f>IFERROR(IF(J83&lt;=0,"",IF(C84="Yes","",B84-COUNTIF($C$19:C84,"Yes"))),"")</f>
        <v/>
      </c>
      <c r="E84" s="81" t="str">
        <f t="shared" si="13"/>
        <v/>
      </c>
      <c r="F84" s="80" t="str">
        <f t="shared" si="14"/>
        <v/>
      </c>
      <c r="G84" s="80" t="str">
        <f t="shared" si="15"/>
        <v/>
      </c>
      <c r="H84" s="80" t="str">
        <f t="shared" ref="H84:H147" si="21">IF(B84="","",F84-G84)</f>
        <v/>
      </c>
      <c r="I84" s="80" t="str">
        <f t="shared" si="16"/>
        <v/>
      </c>
      <c r="J84" s="80" t="str">
        <f t="shared" ref="J84:J147" si="22">IFERROR(IF(B84="","",J83-H84+I84),"")</f>
        <v/>
      </c>
      <c r="AG84" s="16" t="str">
        <f t="shared" ref="AG84:AG147" si="23">IFERROR(IF(AL83&lt;=0,"",AG83+1),"")</f>
        <v/>
      </c>
      <c r="AH84" s="69" t="str">
        <f t="shared" si="17"/>
        <v/>
      </c>
      <c r="AI84" s="70" t="str">
        <f t="shared" si="18"/>
        <v/>
      </c>
      <c r="AJ84" s="70" t="str">
        <f t="shared" si="19"/>
        <v/>
      </c>
      <c r="AK84" s="70" t="str">
        <f t="shared" ref="AK84:AK147" si="24">IF(AG84="","",AI84-AJ84)</f>
        <v/>
      </c>
      <c r="AL84" s="70" t="str">
        <f t="shared" ref="AL84:AL147" si="25">IFERROR(IF(AK84&lt;=0,"",AL83-AK84),"")</f>
        <v/>
      </c>
    </row>
    <row r="85" spans="2:38" ht="15" thickBot="1" x14ac:dyDescent="0.35">
      <c r="B85" s="79" t="str">
        <f t="shared" si="20"/>
        <v/>
      </c>
      <c r="C85" s="16"/>
      <c r="D85" s="79" t="str">
        <f>IFERROR(IF(J84&lt;=0,"",IF(C85="Yes","",B85-COUNTIF($C$19:C85,"Yes"))),"")</f>
        <v/>
      </c>
      <c r="E85" s="81" t="str">
        <f t="shared" si="13"/>
        <v/>
      </c>
      <c r="F85" s="80" t="str">
        <f t="shared" si="14"/>
        <v/>
      </c>
      <c r="G85" s="80" t="str">
        <f t="shared" si="15"/>
        <v/>
      </c>
      <c r="H85" s="80" t="str">
        <f t="shared" si="21"/>
        <v/>
      </c>
      <c r="I85" s="80" t="str">
        <f t="shared" si="16"/>
        <v/>
      </c>
      <c r="J85" s="80" t="str">
        <f t="shared" si="22"/>
        <v/>
      </c>
      <c r="AG85" s="16" t="str">
        <f t="shared" si="23"/>
        <v/>
      </c>
      <c r="AH85" s="69" t="str">
        <f t="shared" si="17"/>
        <v/>
      </c>
      <c r="AI85" s="70" t="str">
        <f t="shared" si="18"/>
        <v/>
      </c>
      <c r="AJ85" s="70" t="str">
        <f t="shared" si="19"/>
        <v/>
      </c>
      <c r="AK85" s="70" t="str">
        <f t="shared" si="24"/>
        <v/>
      </c>
      <c r="AL85" s="70" t="str">
        <f t="shared" si="25"/>
        <v/>
      </c>
    </row>
    <row r="86" spans="2:38" ht="15" thickBot="1" x14ac:dyDescent="0.35">
      <c r="B86" s="79" t="str">
        <f t="shared" si="20"/>
        <v/>
      </c>
      <c r="C86" s="16"/>
      <c r="D86" s="79" t="str">
        <f>IFERROR(IF(J85&lt;=0,"",IF(C86="Yes","",B86-COUNTIF($C$19:C86,"Yes"))),"")</f>
        <v/>
      </c>
      <c r="E86" s="81" t="str">
        <f t="shared" si="13"/>
        <v/>
      </c>
      <c r="F86" s="80" t="str">
        <f t="shared" si="14"/>
        <v/>
      </c>
      <c r="G86" s="80" t="str">
        <f t="shared" si="15"/>
        <v/>
      </c>
      <c r="H86" s="80" t="str">
        <f t="shared" si="21"/>
        <v/>
      </c>
      <c r="I86" s="80" t="str">
        <f t="shared" si="16"/>
        <v/>
      </c>
      <c r="J86" s="80" t="str">
        <f t="shared" si="22"/>
        <v/>
      </c>
      <c r="AG86" s="16" t="str">
        <f t="shared" si="23"/>
        <v/>
      </c>
      <c r="AH86" s="69" t="str">
        <f t="shared" si="17"/>
        <v/>
      </c>
      <c r="AI86" s="70" t="str">
        <f t="shared" si="18"/>
        <v/>
      </c>
      <c r="AJ86" s="70" t="str">
        <f t="shared" si="19"/>
        <v/>
      </c>
      <c r="AK86" s="70" t="str">
        <f t="shared" si="24"/>
        <v/>
      </c>
      <c r="AL86" s="70" t="str">
        <f t="shared" si="25"/>
        <v/>
      </c>
    </row>
    <row r="87" spans="2:38" ht="15" thickBot="1" x14ac:dyDescent="0.35">
      <c r="B87" s="79" t="str">
        <f t="shared" si="20"/>
        <v/>
      </c>
      <c r="C87" s="16"/>
      <c r="D87" s="79" t="str">
        <f>IFERROR(IF(J86&lt;=0,"",IF(C87="Yes","",B87-COUNTIF($C$19:C87,"Yes"))),"")</f>
        <v/>
      </c>
      <c r="E87" s="81" t="str">
        <f t="shared" si="13"/>
        <v/>
      </c>
      <c r="F87" s="80" t="str">
        <f t="shared" si="14"/>
        <v/>
      </c>
      <c r="G87" s="80" t="str">
        <f t="shared" si="15"/>
        <v/>
      </c>
      <c r="H87" s="80" t="str">
        <f t="shared" si="21"/>
        <v/>
      </c>
      <c r="I87" s="80" t="str">
        <f t="shared" si="16"/>
        <v/>
      </c>
      <c r="J87" s="80" t="str">
        <f t="shared" si="22"/>
        <v/>
      </c>
      <c r="AG87" s="16" t="str">
        <f t="shared" si="23"/>
        <v/>
      </c>
      <c r="AH87" s="69" t="str">
        <f t="shared" si="17"/>
        <v/>
      </c>
      <c r="AI87" s="70" t="str">
        <f t="shared" si="18"/>
        <v/>
      </c>
      <c r="AJ87" s="70" t="str">
        <f t="shared" si="19"/>
        <v/>
      </c>
      <c r="AK87" s="70" t="str">
        <f t="shared" si="24"/>
        <v/>
      </c>
      <c r="AL87" s="70" t="str">
        <f t="shared" si="25"/>
        <v/>
      </c>
    </row>
    <row r="88" spans="2:38" ht="15" thickBot="1" x14ac:dyDescent="0.35">
      <c r="B88" s="79" t="str">
        <f t="shared" si="20"/>
        <v/>
      </c>
      <c r="C88" s="16"/>
      <c r="D88" s="79" t="str">
        <f>IFERROR(IF(J87&lt;=0,"",IF(C88="Yes","",B88-COUNTIF($C$19:C88,"Yes"))),"")</f>
        <v/>
      </c>
      <c r="E88" s="81" t="str">
        <f t="shared" si="13"/>
        <v/>
      </c>
      <c r="F88" s="80" t="str">
        <f t="shared" si="14"/>
        <v/>
      </c>
      <c r="G88" s="80" t="str">
        <f t="shared" si="15"/>
        <v/>
      </c>
      <c r="H88" s="80" t="str">
        <f t="shared" si="21"/>
        <v/>
      </c>
      <c r="I88" s="80" t="str">
        <f t="shared" si="16"/>
        <v/>
      </c>
      <c r="J88" s="80" t="str">
        <f t="shared" si="22"/>
        <v/>
      </c>
      <c r="AG88" s="16" t="str">
        <f t="shared" si="23"/>
        <v/>
      </c>
      <c r="AH88" s="69" t="str">
        <f t="shared" si="17"/>
        <v/>
      </c>
      <c r="AI88" s="70" t="str">
        <f t="shared" si="18"/>
        <v/>
      </c>
      <c r="AJ88" s="70" t="str">
        <f t="shared" si="19"/>
        <v/>
      </c>
      <c r="AK88" s="70" t="str">
        <f t="shared" si="24"/>
        <v/>
      </c>
      <c r="AL88" s="70" t="str">
        <f t="shared" si="25"/>
        <v/>
      </c>
    </row>
    <row r="89" spans="2:38" ht="15" thickBot="1" x14ac:dyDescent="0.35">
      <c r="B89" s="79" t="str">
        <f t="shared" si="20"/>
        <v/>
      </c>
      <c r="C89" s="16"/>
      <c r="D89" s="79" t="str">
        <f>IFERROR(IF(J88&lt;=0,"",IF(C89="Yes","",B89-COUNTIF($C$19:C89,"Yes"))),"")</f>
        <v/>
      </c>
      <c r="E89" s="81" t="str">
        <f t="shared" si="13"/>
        <v/>
      </c>
      <c r="F89" s="80" t="str">
        <f t="shared" si="14"/>
        <v/>
      </c>
      <c r="G89" s="80" t="str">
        <f t="shared" si="15"/>
        <v/>
      </c>
      <c r="H89" s="80" t="str">
        <f t="shared" si="21"/>
        <v/>
      </c>
      <c r="I89" s="80" t="str">
        <f t="shared" si="16"/>
        <v/>
      </c>
      <c r="J89" s="80" t="str">
        <f t="shared" si="22"/>
        <v/>
      </c>
      <c r="AG89" s="16" t="str">
        <f t="shared" si="23"/>
        <v/>
      </c>
      <c r="AH89" s="69" t="str">
        <f t="shared" si="17"/>
        <v/>
      </c>
      <c r="AI89" s="70" t="str">
        <f t="shared" si="18"/>
        <v/>
      </c>
      <c r="AJ89" s="70" t="str">
        <f t="shared" si="19"/>
        <v/>
      </c>
      <c r="AK89" s="70" t="str">
        <f t="shared" si="24"/>
        <v/>
      </c>
      <c r="AL89" s="70" t="str">
        <f t="shared" si="25"/>
        <v/>
      </c>
    </row>
    <row r="90" spans="2:38" ht="15" thickBot="1" x14ac:dyDescent="0.35">
      <c r="B90" s="79" t="str">
        <f t="shared" si="20"/>
        <v/>
      </c>
      <c r="C90" s="16"/>
      <c r="D90" s="79" t="str">
        <f>IFERROR(IF(J89&lt;=0,"",IF(C90="Yes","",B90-COUNTIF($C$19:C90,"Yes"))),"")</f>
        <v/>
      </c>
      <c r="E90" s="81" t="str">
        <f t="shared" si="13"/>
        <v/>
      </c>
      <c r="F90" s="80" t="str">
        <f t="shared" si="14"/>
        <v/>
      </c>
      <c r="G90" s="80" t="str">
        <f t="shared" si="15"/>
        <v/>
      </c>
      <c r="H90" s="80" t="str">
        <f t="shared" si="21"/>
        <v/>
      </c>
      <c r="I90" s="80" t="str">
        <f t="shared" si="16"/>
        <v/>
      </c>
      <c r="J90" s="80" t="str">
        <f t="shared" si="22"/>
        <v/>
      </c>
      <c r="AG90" s="16" t="str">
        <f t="shared" si="23"/>
        <v/>
      </c>
      <c r="AH90" s="69" t="str">
        <f t="shared" si="17"/>
        <v/>
      </c>
      <c r="AI90" s="70" t="str">
        <f t="shared" si="18"/>
        <v/>
      </c>
      <c r="AJ90" s="70" t="str">
        <f t="shared" si="19"/>
        <v/>
      </c>
      <c r="AK90" s="70" t="str">
        <f t="shared" si="24"/>
        <v/>
      </c>
      <c r="AL90" s="70" t="str">
        <f t="shared" si="25"/>
        <v/>
      </c>
    </row>
    <row r="91" spans="2:38" ht="15" thickBot="1" x14ac:dyDescent="0.35">
      <c r="B91" s="79" t="str">
        <f t="shared" si="20"/>
        <v/>
      </c>
      <c r="C91" s="16"/>
      <c r="D91" s="79" t="str">
        <f>IFERROR(IF(J90&lt;=0,"",IF(C91="Yes","",B91-COUNTIF($C$19:C91,"Yes"))),"")</f>
        <v/>
      </c>
      <c r="E91" s="81" t="str">
        <f t="shared" si="13"/>
        <v/>
      </c>
      <c r="F91" s="80" t="str">
        <f t="shared" si="14"/>
        <v/>
      </c>
      <c r="G91" s="80" t="str">
        <f t="shared" si="15"/>
        <v/>
      </c>
      <c r="H91" s="80" t="str">
        <f t="shared" si="21"/>
        <v/>
      </c>
      <c r="I91" s="80" t="str">
        <f t="shared" si="16"/>
        <v/>
      </c>
      <c r="J91" s="80" t="str">
        <f t="shared" si="22"/>
        <v/>
      </c>
      <c r="AG91" s="16" t="str">
        <f t="shared" si="23"/>
        <v/>
      </c>
      <c r="AH91" s="69" t="str">
        <f t="shared" si="17"/>
        <v/>
      </c>
      <c r="AI91" s="70" t="str">
        <f t="shared" si="18"/>
        <v/>
      </c>
      <c r="AJ91" s="70" t="str">
        <f t="shared" si="19"/>
        <v/>
      </c>
      <c r="AK91" s="70" t="str">
        <f t="shared" si="24"/>
        <v/>
      </c>
      <c r="AL91" s="70" t="str">
        <f t="shared" si="25"/>
        <v/>
      </c>
    </row>
    <row r="92" spans="2:38" ht="15" thickBot="1" x14ac:dyDescent="0.35">
      <c r="B92" s="79" t="str">
        <f t="shared" si="20"/>
        <v/>
      </c>
      <c r="C92" s="16"/>
      <c r="D92" s="79" t="str">
        <f>IFERROR(IF(J91&lt;=0,"",IF(C92="Yes","",B92-COUNTIF($C$19:C92,"Yes"))),"")</f>
        <v/>
      </c>
      <c r="E92" s="81" t="str">
        <f t="shared" si="13"/>
        <v/>
      </c>
      <c r="F92" s="80" t="str">
        <f t="shared" si="14"/>
        <v/>
      </c>
      <c r="G92" s="80" t="str">
        <f t="shared" si="15"/>
        <v/>
      </c>
      <c r="H92" s="80" t="str">
        <f t="shared" si="21"/>
        <v/>
      </c>
      <c r="I92" s="80" t="str">
        <f t="shared" si="16"/>
        <v/>
      </c>
      <c r="J92" s="80" t="str">
        <f t="shared" si="22"/>
        <v/>
      </c>
      <c r="AG92" s="16" t="str">
        <f t="shared" si="23"/>
        <v/>
      </c>
      <c r="AH92" s="69" t="str">
        <f t="shared" si="17"/>
        <v/>
      </c>
      <c r="AI92" s="70" t="str">
        <f t="shared" si="18"/>
        <v/>
      </c>
      <c r="AJ92" s="70" t="str">
        <f t="shared" si="19"/>
        <v/>
      </c>
      <c r="AK92" s="70" t="str">
        <f t="shared" si="24"/>
        <v/>
      </c>
      <c r="AL92" s="70" t="str">
        <f t="shared" si="25"/>
        <v/>
      </c>
    </row>
    <row r="93" spans="2:38" ht="15" thickBot="1" x14ac:dyDescent="0.35">
      <c r="B93" s="79" t="str">
        <f t="shared" si="20"/>
        <v/>
      </c>
      <c r="C93" s="16"/>
      <c r="D93" s="79" t="str">
        <f>IFERROR(IF(J92&lt;=0,"",IF(C93="Yes","",B93-COUNTIF($C$19:C93,"Yes"))),"")</f>
        <v/>
      </c>
      <c r="E93" s="81" t="str">
        <f t="shared" si="13"/>
        <v/>
      </c>
      <c r="F93" s="80" t="str">
        <f t="shared" si="14"/>
        <v/>
      </c>
      <c r="G93" s="80" t="str">
        <f t="shared" si="15"/>
        <v/>
      </c>
      <c r="H93" s="80" t="str">
        <f t="shared" si="21"/>
        <v/>
      </c>
      <c r="I93" s="80" t="str">
        <f t="shared" si="16"/>
        <v/>
      </c>
      <c r="J93" s="80" t="str">
        <f t="shared" si="22"/>
        <v/>
      </c>
      <c r="AG93" s="16" t="str">
        <f t="shared" si="23"/>
        <v/>
      </c>
      <c r="AH93" s="69" t="str">
        <f t="shared" si="17"/>
        <v/>
      </c>
      <c r="AI93" s="70" t="str">
        <f t="shared" si="18"/>
        <v/>
      </c>
      <c r="AJ93" s="70" t="str">
        <f t="shared" si="19"/>
        <v/>
      </c>
      <c r="AK93" s="70" t="str">
        <f t="shared" si="24"/>
        <v/>
      </c>
      <c r="AL93" s="70" t="str">
        <f t="shared" si="25"/>
        <v/>
      </c>
    </row>
    <row r="94" spans="2:38" ht="15" thickBot="1" x14ac:dyDescent="0.35">
      <c r="B94" s="79" t="str">
        <f t="shared" si="20"/>
        <v/>
      </c>
      <c r="C94" s="16"/>
      <c r="D94" s="79" t="str">
        <f>IFERROR(IF(J93&lt;=0,"",IF(C94="Yes","",B94-COUNTIF($C$19:C94,"Yes"))),"")</f>
        <v/>
      </c>
      <c r="E94" s="81" t="str">
        <f t="shared" si="13"/>
        <v/>
      </c>
      <c r="F94" s="80" t="str">
        <f t="shared" si="14"/>
        <v/>
      </c>
      <c r="G94" s="80" t="str">
        <f t="shared" si="15"/>
        <v/>
      </c>
      <c r="H94" s="80" t="str">
        <f t="shared" si="21"/>
        <v/>
      </c>
      <c r="I94" s="80" t="str">
        <f t="shared" si="16"/>
        <v/>
      </c>
      <c r="J94" s="80" t="str">
        <f t="shared" si="22"/>
        <v/>
      </c>
      <c r="AG94" s="16" t="str">
        <f t="shared" si="23"/>
        <v/>
      </c>
      <c r="AH94" s="69" t="str">
        <f t="shared" si="17"/>
        <v/>
      </c>
      <c r="AI94" s="70" t="str">
        <f t="shared" si="18"/>
        <v/>
      </c>
      <c r="AJ94" s="70" t="str">
        <f t="shared" si="19"/>
        <v/>
      </c>
      <c r="AK94" s="70" t="str">
        <f t="shared" si="24"/>
        <v/>
      </c>
      <c r="AL94" s="70" t="str">
        <f t="shared" si="25"/>
        <v/>
      </c>
    </row>
    <row r="95" spans="2:38" ht="15" thickBot="1" x14ac:dyDescent="0.35">
      <c r="B95" s="79" t="str">
        <f t="shared" si="20"/>
        <v/>
      </c>
      <c r="C95" s="16"/>
      <c r="D95" s="79" t="str">
        <f>IFERROR(IF(J94&lt;=0,"",IF(C95="Yes","",B95-COUNTIF($C$19:C95,"Yes"))),"")</f>
        <v/>
      </c>
      <c r="E95" s="81" t="str">
        <f t="shared" si="13"/>
        <v/>
      </c>
      <c r="F95" s="80" t="str">
        <f t="shared" si="14"/>
        <v/>
      </c>
      <c r="G95" s="80" t="str">
        <f t="shared" si="15"/>
        <v/>
      </c>
      <c r="H95" s="80" t="str">
        <f t="shared" si="21"/>
        <v/>
      </c>
      <c r="I95" s="80" t="str">
        <f t="shared" si="16"/>
        <v/>
      </c>
      <c r="J95" s="80" t="str">
        <f t="shared" si="22"/>
        <v/>
      </c>
      <c r="AG95" s="16" t="str">
        <f t="shared" si="23"/>
        <v/>
      </c>
      <c r="AH95" s="69" t="str">
        <f t="shared" si="17"/>
        <v/>
      </c>
      <c r="AI95" s="70" t="str">
        <f t="shared" si="18"/>
        <v/>
      </c>
      <c r="AJ95" s="70" t="str">
        <f t="shared" si="19"/>
        <v/>
      </c>
      <c r="AK95" s="70" t="str">
        <f t="shared" si="24"/>
        <v/>
      </c>
      <c r="AL95" s="70" t="str">
        <f t="shared" si="25"/>
        <v/>
      </c>
    </row>
    <row r="96" spans="2:38" ht="15" thickBot="1" x14ac:dyDescent="0.35">
      <c r="B96" s="79" t="str">
        <f t="shared" si="20"/>
        <v/>
      </c>
      <c r="C96" s="16"/>
      <c r="D96" s="79" t="str">
        <f>IFERROR(IF(J95&lt;=0,"",IF(C96="Yes","",B96-COUNTIF($C$19:C96,"Yes"))),"")</f>
        <v/>
      </c>
      <c r="E96" s="81" t="str">
        <f t="shared" si="13"/>
        <v/>
      </c>
      <c r="F96" s="80" t="str">
        <f t="shared" si="14"/>
        <v/>
      </c>
      <c r="G96" s="80" t="str">
        <f t="shared" si="15"/>
        <v/>
      </c>
      <c r="H96" s="80" t="str">
        <f t="shared" si="21"/>
        <v/>
      </c>
      <c r="I96" s="80" t="str">
        <f t="shared" si="16"/>
        <v/>
      </c>
      <c r="J96" s="80" t="str">
        <f t="shared" si="22"/>
        <v/>
      </c>
      <c r="AG96" s="16" t="str">
        <f t="shared" si="23"/>
        <v/>
      </c>
      <c r="AH96" s="69" t="str">
        <f t="shared" si="17"/>
        <v/>
      </c>
      <c r="AI96" s="70" t="str">
        <f t="shared" si="18"/>
        <v/>
      </c>
      <c r="AJ96" s="70" t="str">
        <f t="shared" si="19"/>
        <v/>
      </c>
      <c r="AK96" s="70" t="str">
        <f t="shared" si="24"/>
        <v/>
      </c>
      <c r="AL96" s="70" t="str">
        <f t="shared" si="25"/>
        <v/>
      </c>
    </row>
    <row r="97" spans="2:38" ht="15" thickBot="1" x14ac:dyDescent="0.35">
      <c r="B97" s="79" t="str">
        <f t="shared" si="20"/>
        <v/>
      </c>
      <c r="C97" s="16"/>
      <c r="D97" s="79" t="str">
        <f>IFERROR(IF(J96&lt;=0,"",IF(C97="Yes","",B97-COUNTIF($C$19:C97,"Yes"))),"")</f>
        <v/>
      </c>
      <c r="E97" s="81" t="str">
        <f t="shared" si="13"/>
        <v/>
      </c>
      <c r="F97" s="80" t="str">
        <f t="shared" si="14"/>
        <v/>
      </c>
      <c r="G97" s="80" t="str">
        <f t="shared" si="15"/>
        <v/>
      </c>
      <c r="H97" s="80" t="str">
        <f t="shared" si="21"/>
        <v/>
      </c>
      <c r="I97" s="80" t="str">
        <f t="shared" si="16"/>
        <v/>
      </c>
      <c r="J97" s="80" t="str">
        <f t="shared" si="22"/>
        <v/>
      </c>
      <c r="AG97" s="16" t="str">
        <f t="shared" si="23"/>
        <v/>
      </c>
      <c r="AH97" s="69" t="str">
        <f t="shared" si="17"/>
        <v/>
      </c>
      <c r="AI97" s="70" t="str">
        <f t="shared" si="18"/>
        <v/>
      </c>
      <c r="AJ97" s="70" t="str">
        <f t="shared" si="19"/>
        <v/>
      </c>
      <c r="AK97" s="70" t="str">
        <f t="shared" si="24"/>
        <v/>
      </c>
      <c r="AL97" s="70" t="str">
        <f t="shared" si="25"/>
        <v/>
      </c>
    </row>
    <row r="98" spans="2:38" ht="15" thickBot="1" x14ac:dyDescent="0.35">
      <c r="B98" s="79" t="str">
        <f t="shared" si="20"/>
        <v/>
      </c>
      <c r="C98" s="16"/>
      <c r="D98" s="79" t="str">
        <f>IFERROR(IF(J97&lt;=0,"",IF(C98="Yes","",B98-COUNTIF($C$19:C98,"Yes"))),"")</f>
        <v/>
      </c>
      <c r="E98" s="81" t="str">
        <f t="shared" si="13"/>
        <v/>
      </c>
      <c r="F98" s="80" t="str">
        <f t="shared" si="14"/>
        <v/>
      </c>
      <c r="G98" s="80" t="str">
        <f t="shared" si="15"/>
        <v/>
      </c>
      <c r="H98" s="80" t="str">
        <f t="shared" si="21"/>
        <v/>
      </c>
      <c r="I98" s="80" t="str">
        <f t="shared" si="16"/>
        <v/>
      </c>
      <c r="J98" s="80" t="str">
        <f t="shared" si="22"/>
        <v/>
      </c>
      <c r="AG98" s="16" t="str">
        <f t="shared" si="23"/>
        <v/>
      </c>
      <c r="AH98" s="69" t="str">
        <f t="shared" si="17"/>
        <v/>
      </c>
      <c r="AI98" s="70" t="str">
        <f t="shared" si="18"/>
        <v/>
      </c>
      <c r="AJ98" s="70" t="str">
        <f t="shared" si="19"/>
        <v/>
      </c>
      <c r="AK98" s="70" t="str">
        <f t="shared" si="24"/>
        <v/>
      </c>
      <c r="AL98" s="70" t="str">
        <f t="shared" si="25"/>
        <v/>
      </c>
    </row>
    <row r="99" spans="2:38" ht="15" thickBot="1" x14ac:dyDescent="0.35">
      <c r="B99" s="79" t="str">
        <f t="shared" si="20"/>
        <v/>
      </c>
      <c r="C99" s="16"/>
      <c r="D99" s="79" t="str">
        <f>IFERROR(IF(J98&lt;=0,"",IF(C99="Yes","",B99-COUNTIF($C$19:C99,"Yes"))),"")</f>
        <v/>
      </c>
      <c r="E99" s="81" t="str">
        <f t="shared" si="13"/>
        <v/>
      </c>
      <c r="F99" s="80" t="str">
        <f t="shared" si="14"/>
        <v/>
      </c>
      <c r="G99" s="80" t="str">
        <f t="shared" si="15"/>
        <v/>
      </c>
      <c r="H99" s="80" t="str">
        <f t="shared" si="21"/>
        <v/>
      </c>
      <c r="I99" s="80" t="str">
        <f t="shared" si="16"/>
        <v/>
      </c>
      <c r="J99" s="80" t="str">
        <f t="shared" si="22"/>
        <v/>
      </c>
      <c r="AG99" s="16" t="str">
        <f t="shared" si="23"/>
        <v/>
      </c>
      <c r="AH99" s="69" t="str">
        <f t="shared" si="17"/>
        <v/>
      </c>
      <c r="AI99" s="70" t="str">
        <f t="shared" si="18"/>
        <v/>
      </c>
      <c r="AJ99" s="70" t="str">
        <f t="shared" si="19"/>
        <v/>
      </c>
      <c r="AK99" s="70" t="str">
        <f t="shared" si="24"/>
        <v/>
      </c>
      <c r="AL99" s="70" t="str">
        <f t="shared" si="25"/>
        <v/>
      </c>
    </row>
    <row r="100" spans="2:38" ht="15" thickBot="1" x14ac:dyDescent="0.35">
      <c r="B100" s="79" t="str">
        <f t="shared" si="20"/>
        <v/>
      </c>
      <c r="C100" s="16"/>
      <c r="D100" s="79" t="str">
        <f>IFERROR(IF(J99&lt;=0,"",IF(C100="Yes","",B100-COUNTIF($C$19:C100,"Yes"))),"")</f>
        <v/>
      </c>
      <c r="E100" s="81" t="str">
        <f t="shared" si="13"/>
        <v/>
      </c>
      <c r="F100" s="80" t="str">
        <f t="shared" si="14"/>
        <v/>
      </c>
      <c r="G100" s="80" t="str">
        <f t="shared" si="15"/>
        <v/>
      </c>
      <c r="H100" s="80" t="str">
        <f t="shared" si="21"/>
        <v/>
      </c>
      <c r="I100" s="80" t="str">
        <f t="shared" si="16"/>
        <v/>
      </c>
      <c r="J100" s="80" t="str">
        <f t="shared" si="22"/>
        <v/>
      </c>
      <c r="AG100" s="16" t="str">
        <f t="shared" si="23"/>
        <v/>
      </c>
      <c r="AH100" s="69" t="str">
        <f t="shared" si="17"/>
        <v/>
      </c>
      <c r="AI100" s="70" t="str">
        <f t="shared" si="18"/>
        <v/>
      </c>
      <c r="AJ100" s="70" t="str">
        <f t="shared" si="19"/>
        <v/>
      </c>
      <c r="AK100" s="70" t="str">
        <f t="shared" si="24"/>
        <v/>
      </c>
      <c r="AL100" s="70" t="str">
        <f t="shared" si="25"/>
        <v/>
      </c>
    </row>
    <row r="101" spans="2:38" ht="15" thickBot="1" x14ac:dyDescent="0.35">
      <c r="B101" s="79" t="str">
        <f t="shared" si="20"/>
        <v/>
      </c>
      <c r="C101" s="16"/>
      <c r="D101" s="79" t="str">
        <f>IFERROR(IF(J100&lt;=0,"",IF(C101="Yes","",B101-COUNTIF($C$19:C101,"Yes"))),"")</f>
        <v/>
      </c>
      <c r="E101" s="81" t="str">
        <f t="shared" si="13"/>
        <v/>
      </c>
      <c r="F101" s="80" t="str">
        <f t="shared" si="14"/>
        <v/>
      </c>
      <c r="G101" s="80" t="str">
        <f t="shared" si="15"/>
        <v/>
      </c>
      <c r="H101" s="80" t="str">
        <f t="shared" si="21"/>
        <v/>
      </c>
      <c r="I101" s="80" t="str">
        <f t="shared" si="16"/>
        <v/>
      </c>
      <c r="J101" s="80" t="str">
        <f t="shared" si="22"/>
        <v/>
      </c>
      <c r="AG101" s="16" t="str">
        <f t="shared" si="23"/>
        <v/>
      </c>
      <c r="AH101" s="69" t="str">
        <f t="shared" si="17"/>
        <v/>
      </c>
      <c r="AI101" s="70" t="str">
        <f t="shared" si="18"/>
        <v/>
      </c>
      <c r="AJ101" s="70" t="str">
        <f t="shared" si="19"/>
        <v/>
      </c>
      <c r="AK101" s="70" t="str">
        <f t="shared" si="24"/>
        <v/>
      </c>
      <c r="AL101" s="70" t="str">
        <f t="shared" si="25"/>
        <v/>
      </c>
    </row>
    <row r="102" spans="2:38" ht="15" thickBot="1" x14ac:dyDescent="0.35">
      <c r="B102" s="79" t="str">
        <f t="shared" si="20"/>
        <v/>
      </c>
      <c r="C102" s="16"/>
      <c r="D102" s="79" t="str">
        <f>IFERROR(IF(J101&lt;=0,"",IF(C102="Yes","",B102-COUNTIF($C$19:C102,"Yes"))),"")</f>
        <v/>
      </c>
      <c r="E102" s="81" t="str">
        <f t="shared" si="13"/>
        <v/>
      </c>
      <c r="F102" s="80" t="str">
        <f t="shared" si="14"/>
        <v/>
      </c>
      <c r="G102" s="80" t="str">
        <f t="shared" si="15"/>
        <v/>
      </c>
      <c r="H102" s="80" t="str">
        <f t="shared" si="21"/>
        <v/>
      </c>
      <c r="I102" s="80" t="str">
        <f t="shared" si="16"/>
        <v/>
      </c>
      <c r="J102" s="80" t="str">
        <f t="shared" si="22"/>
        <v/>
      </c>
      <c r="AG102" s="16" t="str">
        <f t="shared" si="23"/>
        <v/>
      </c>
      <c r="AH102" s="69" t="str">
        <f t="shared" si="17"/>
        <v/>
      </c>
      <c r="AI102" s="70" t="str">
        <f t="shared" si="18"/>
        <v/>
      </c>
      <c r="AJ102" s="70" t="str">
        <f t="shared" si="19"/>
        <v/>
      </c>
      <c r="AK102" s="70" t="str">
        <f t="shared" si="24"/>
        <v/>
      </c>
      <c r="AL102" s="70" t="str">
        <f t="shared" si="25"/>
        <v/>
      </c>
    </row>
    <row r="103" spans="2:38" ht="15" thickBot="1" x14ac:dyDescent="0.35">
      <c r="B103" s="79" t="str">
        <f t="shared" si="20"/>
        <v/>
      </c>
      <c r="C103" s="16"/>
      <c r="D103" s="79" t="str">
        <f>IFERROR(IF(J102&lt;=0,"",IF(C103="Yes","",B103-COUNTIF($C$19:C103,"Yes"))),"")</f>
        <v/>
      </c>
      <c r="E103" s="81" t="str">
        <f t="shared" si="13"/>
        <v/>
      </c>
      <c r="F103" s="80" t="str">
        <f t="shared" si="14"/>
        <v/>
      </c>
      <c r="G103" s="80" t="str">
        <f t="shared" si="15"/>
        <v/>
      </c>
      <c r="H103" s="80" t="str">
        <f t="shared" si="21"/>
        <v/>
      </c>
      <c r="I103" s="80" t="str">
        <f t="shared" si="16"/>
        <v/>
      </c>
      <c r="J103" s="80" t="str">
        <f t="shared" si="22"/>
        <v/>
      </c>
      <c r="AG103" s="16" t="str">
        <f t="shared" si="23"/>
        <v/>
      </c>
      <c r="AH103" s="69" t="str">
        <f t="shared" si="17"/>
        <v/>
      </c>
      <c r="AI103" s="70" t="str">
        <f t="shared" si="18"/>
        <v/>
      </c>
      <c r="AJ103" s="70" t="str">
        <f t="shared" si="19"/>
        <v/>
      </c>
      <c r="AK103" s="70" t="str">
        <f t="shared" si="24"/>
        <v/>
      </c>
      <c r="AL103" s="70" t="str">
        <f t="shared" si="25"/>
        <v/>
      </c>
    </row>
    <row r="104" spans="2:38" ht="15" thickBot="1" x14ac:dyDescent="0.35">
      <c r="B104" s="79" t="str">
        <f t="shared" si="20"/>
        <v/>
      </c>
      <c r="C104" s="16"/>
      <c r="D104" s="79" t="str">
        <f>IFERROR(IF(J103&lt;=0,"",IF(C104="Yes","",B104-COUNTIF($C$19:C104,"Yes"))),"")</f>
        <v/>
      </c>
      <c r="E104" s="81" t="str">
        <f t="shared" si="13"/>
        <v/>
      </c>
      <c r="F104" s="80" t="str">
        <f t="shared" si="14"/>
        <v/>
      </c>
      <c r="G104" s="80" t="str">
        <f t="shared" si="15"/>
        <v/>
      </c>
      <c r="H104" s="80" t="str">
        <f t="shared" si="21"/>
        <v/>
      </c>
      <c r="I104" s="80" t="str">
        <f t="shared" si="16"/>
        <v/>
      </c>
      <c r="J104" s="80" t="str">
        <f t="shared" si="22"/>
        <v/>
      </c>
      <c r="AG104" s="16" t="str">
        <f t="shared" si="23"/>
        <v/>
      </c>
      <c r="AH104" s="69" t="str">
        <f t="shared" si="17"/>
        <v/>
      </c>
      <c r="AI104" s="70" t="str">
        <f t="shared" si="18"/>
        <v/>
      </c>
      <c r="AJ104" s="70" t="str">
        <f t="shared" si="19"/>
        <v/>
      </c>
      <c r="AK104" s="70" t="str">
        <f t="shared" si="24"/>
        <v/>
      </c>
      <c r="AL104" s="70" t="str">
        <f t="shared" si="25"/>
        <v/>
      </c>
    </row>
    <row r="105" spans="2:38" ht="15" thickBot="1" x14ac:dyDescent="0.35">
      <c r="B105" s="79" t="str">
        <f t="shared" si="20"/>
        <v/>
      </c>
      <c r="C105" s="16"/>
      <c r="D105" s="79" t="str">
        <f>IFERROR(IF(J104&lt;=0,"",IF(C105="Yes","",B105-COUNTIF($C$19:C105,"Yes"))),"")</f>
        <v/>
      </c>
      <c r="E105" s="81" t="str">
        <f t="shared" si="13"/>
        <v/>
      </c>
      <c r="F105" s="80" t="str">
        <f t="shared" si="14"/>
        <v/>
      </c>
      <c r="G105" s="80" t="str">
        <f t="shared" si="15"/>
        <v/>
      </c>
      <c r="H105" s="80" t="str">
        <f t="shared" si="21"/>
        <v/>
      </c>
      <c r="I105" s="80" t="str">
        <f t="shared" si="16"/>
        <v/>
      </c>
      <c r="J105" s="80" t="str">
        <f t="shared" si="22"/>
        <v/>
      </c>
      <c r="AG105" s="16" t="str">
        <f t="shared" si="23"/>
        <v/>
      </c>
      <c r="AH105" s="69" t="str">
        <f t="shared" si="17"/>
        <v/>
      </c>
      <c r="AI105" s="70" t="str">
        <f t="shared" si="18"/>
        <v/>
      </c>
      <c r="AJ105" s="70" t="str">
        <f t="shared" si="19"/>
        <v/>
      </c>
      <c r="AK105" s="70" t="str">
        <f t="shared" si="24"/>
        <v/>
      </c>
      <c r="AL105" s="70" t="str">
        <f t="shared" si="25"/>
        <v/>
      </c>
    </row>
    <row r="106" spans="2:38" ht="15" thickBot="1" x14ac:dyDescent="0.35">
      <c r="B106" s="79" t="str">
        <f t="shared" si="20"/>
        <v/>
      </c>
      <c r="C106" s="16"/>
      <c r="D106" s="79" t="str">
        <f>IFERROR(IF(J105&lt;=0,"",IF(C106="Yes","",B106-COUNTIF($C$19:C106,"Yes"))),"")</f>
        <v/>
      </c>
      <c r="E106" s="81" t="str">
        <f t="shared" si="13"/>
        <v/>
      </c>
      <c r="F106" s="80" t="str">
        <f t="shared" si="14"/>
        <v/>
      </c>
      <c r="G106" s="80" t="str">
        <f t="shared" si="15"/>
        <v/>
      </c>
      <c r="H106" s="80" t="str">
        <f t="shared" si="21"/>
        <v/>
      </c>
      <c r="I106" s="80" t="str">
        <f t="shared" si="16"/>
        <v/>
      </c>
      <c r="J106" s="80" t="str">
        <f t="shared" si="22"/>
        <v/>
      </c>
      <c r="AG106" s="16" t="str">
        <f t="shared" si="23"/>
        <v/>
      </c>
      <c r="AH106" s="69" t="str">
        <f t="shared" si="17"/>
        <v/>
      </c>
      <c r="AI106" s="70" t="str">
        <f t="shared" si="18"/>
        <v/>
      </c>
      <c r="AJ106" s="70" t="str">
        <f t="shared" si="19"/>
        <v/>
      </c>
      <c r="AK106" s="70" t="str">
        <f t="shared" si="24"/>
        <v/>
      </c>
      <c r="AL106" s="70" t="str">
        <f t="shared" si="25"/>
        <v/>
      </c>
    </row>
    <row r="107" spans="2:38" ht="15" thickBot="1" x14ac:dyDescent="0.35">
      <c r="B107" s="79" t="str">
        <f t="shared" si="20"/>
        <v/>
      </c>
      <c r="C107" s="16"/>
      <c r="D107" s="79" t="str">
        <f>IFERROR(IF(J106&lt;=0,"",IF(C107="Yes","",B107-COUNTIF($C$19:C107,"Yes"))),"")</f>
        <v/>
      </c>
      <c r="E107" s="81" t="str">
        <f t="shared" si="13"/>
        <v/>
      </c>
      <c r="F107" s="80" t="str">
        <f t="shared" si="14"/>
        <v/>
      </c>
      <c r="G107" s="80" t="str">
        <f t="shared" si="15"/>
        <v/>
      </c>
      <c r="H107" s="80" t="str">
        <f t="shared" si="21"/>
        <v/>
      </c>
      <c r="I107" s="80" t="str">
        <f t="shared" si="16"/>
        <v/>
      </c>
      <c r="J107" s="80" t="str">
        <f t="shared" si="22"/>
        <v/>
      </c>
      <c r="AG107" s="16" t="str">
        <f t="shared" si="23"/>
        <v/>
      </c>
      <c r="AH107" s="69" t="str">
        <f t="shared" si="17"/>
        <v/>
      </c>
      <c r="AI107" s="70" t="str">
        <f t="shared" si="18"/>
        <v/>
      </c>
      <c r="AJ107" s="70" t="str">
        <f t="shared" si="19"/>
        <v/>
      </c>
      <c r="AK107" s="70" t="str">
        <f t="shared" si="24"/>
        <v/>
      </c>
      <c r="AL107" s="70" t="str">
        <f t="shared" si="25"/>
        <v/>
      </c>
    </row>
    <row r="108" spans="2:38" ht="15" thickBot="1" x14ac:dyDescent="0.35">
      <c r="B108" s="79" t="str">
        <f t="shared" si="20"/>
        <v/>
      </c>
      <c r="C108" s="16"/>
      <c r="D108" s="79" t="str">
        <f>IFERROR(IF(J107&lt;=0,"",IF(C108="Yes","",B108-COUNTIF($C$19:C108,"Yes"))),"")</f>
        <v/>
      </c>
      <c r="E108" s="81" t="str">
        <f t="shared" si="13"/>
        <v/>
      </c>
      <c r="F108" s="80" t="str">
        <f t="shared" si="14"/>
        <v/>
      </c>
      <c r="G108" s="80" t="str">
        <f t="shared" si="15"/>
        <v/>
      </c>
      <c r="H108" s="80" t="str">
        <f t="shared" si="21"/>
        <v/>
      </c>
      <c r="I108" s="80" t="str">
        <f t="shared" si="16"/>
        <v/>
      </c>
      <c r="J108" s="80" t="str">
        <f t="shared" si="22"/>
        <v/>
      </c>
      <c r="AG108" s="16" t="str">
        <f t="shared" si="23"/>
        <v/>
      </c>
      <c r="AH108" s="69" t="str">
        <f t="shared" si="17"/>
        <v/>
      </c>
      <c r="AI108" s="70" t="str">
        <f t="shared" si="18"/>
        <v/>
      </c>
      <c r="AJ108" s="70" t="str">
        <f t="shared" si="19"/>
        <v/>
      </c>
      <c r="AK108" s="70" t="str">
        <f t="shared" si="24"/>
        <v/>
      </c>
      <c r="AL108" s="70" t="str">
        <f t="shared" si="25"/>
        <v/>
      </c>
    </row>
    <row r="109" spans="2:38" ht="15" thickBot="1" x14ac:dyDescent="0.35">
      <c r="B109" s="79" t="str">
        <f t="shared" si="20"/>
        <v/>
      </c>
      <c r="C109" s="16"/>
      <c r="D109" s="79" t="str">
        <f>IFERROR(IF(J108&lt;=0,"",IF(C109="Yes","",B109-COUNTIF($C$19:C109,"Yes"))),"")</f>
        <v/>
      </c>
      <c r="E109" s="81" t="str">
        <f t="shared" si="13"/>
        <v/>
      </c>
      <c r="F109" s="80" t="str">
        <f t="shared" si="14"/>
        <v/>
      </c>
      <c r="G109" s="80" t="str">
        <f t="shared" si="15"/>
        <v/>
      </c>
      <c r="H109" s="80" t="str">
        <f t="shared" si="21"/>
        <v/>
      </c>
      <c r="I109" s="80" t="str">
        <f t="shared" si="16"/>
        <v/>
      </c>
      <c r="J109" s="80" t="str">
        <f t="shared" si="22"/>
        <v/>
      </c>
      <c r="AG109" s="16" t="str">
        <f t="shared" si="23"/>
        <v/>
      </c>
      <c r="AH109" s="69" t="str">
        <f t="shared" si="17"/>
        <v/>
      </c>
      <c r="AI109" s="70" t="str">
        <f t="shared" si="18"/>
        <v/>
      </c>
      <c r="AJ109" s="70" t="str">
        <f t="shared" si="19"/>
        <v/>
      </c>
      <c r="AK109" s="70" t="str">
        <f t="shared" si="24"/>
        <v/>
      </c>
      <c r="AL109" s="70" t="str">
        <f t="shared" si="25"/>
        <v/>
      </c>
    </row>
    <row r="110" spans="2:38" ht="15" thickBot="1" x14ac:dyDescent="0.35">
      <c r="B110" s="79" t="str">
        <f t="shared" si="20"/>
        <v/>
      </c>
      <c r="C110" s="16"/>
      <c r="D110" s="79" t="str">
        <f>IFERROR(IF(J109&lt;=0,"",IF(C110="Yes","",B110-COUNTIF($C$19:C110,"Yes"))),"")</f>
        <v/>
      </c>
      <c r="E110" s="81" t="str">
        <f t="shared" si="13"/>
        <v/>
      </c>
      <c r="F110" s="80" t="str">
        <f t="shared" si="14"/>
        <v/>
      </c>
      <c r="G110" s="80" t="str">
        <f t="shared" si="15"/>
        <v/>
      </c>
      <c r="H110" s="80" t="str">
        <f t="shared" si="21"/>
        <v/>
      </c>
      <c r="I110" s="80" t="str">
        <f t="shared" si="16"/>
        <v/>
      </c>
      <c r="J110" s="80" t="str">
        <f t="shared" si="22"/>
        <v/>
      </c>
      <c r="AG110" s="16" t="str">
        <f t="shared" si="23"/>
        <v/>
      </c>
      <c r="AH110" s="69" t="str">
        <f t="shared" si="17"/>
        <v/>
      </c>
      <c r="AI110" s="70" t="str">
        <f t="shared" si="18"/>
        <v/>
      </c>
      <c r="AJ110" s="70" t="str">
        <f t="shared" si="19"/>
        <v/>
      </c>
      <c r="AK110" s="70" t="str">
        <f t="shared" si="24"/>
        <v/>
      </c>
      <c r="AL110" s="70" t="str">
        <f t="shared" si="25"/>
        <v/>
      </c>
    </row>
    <row r="111" spans="2:38" ht="15" thickBot="1" x14ac:dyDescent="0.35">
      <c r="B111" s="79" t="str">
        <f t="shared" si="20"/>
        <v/>
      </c>
      <c r="C111" s="16"/>
      <c r="D111" s="79" t="str">
        <f>IFERROR(IF(J110&lt;=0,"",IF(C111="Yes","",B111-COUNTIF($C$19:C111,"Yes"))),"")</f>
        <v/>
      </c>
      <c r="E111" s="81" t="str">
        <f t="shared" si="13"/>
        <v/>
      </c>
      <c r="F111" s="80" t="str">
        <f t="shared" si="14"/>
        <v/>
      </c>
      <c r="G111" s="80" t="str">
        <f t="shared" si="15"/>
        <v/>
      </c>
      <c r="H111" s="80" t="str">
        <f t="shared" si="21"/>
        <v/>
      </c>
      <c r="I111" s="80" t="str">
        <f t="shared" si="16"/>
        <v/>
      </c>
      <c r="J111" s="80" t="str">
        <f t="shared" si="22"/>
        <v/>
      </c>
      <c r="AG111" s="16" t="str">
        <f t="shared" si="23"/>
        <v/>
      </c>
      <c r="AH111" s="69" t="str">
        <f t="shared" si="17"/>
        <v/>
      </c>
      <c r="AI111" s="70" t="str">
        <f t="shared" si="18"/>
        <v/>
      </c>
      <c r="AJ111" s="70" t="str">
        <f t="shared" si="19"/>
        <v/>
      </c>
      <c r="AK111" s="70" t="str">
        <f t="shared" si="24"/>
        <v/>
      </c>
      <c r="AL111" s="70" t="str">
        <f t="shared" si="25"/>
        <v/>
      </c>
    </row>
    <row r="112" spans="2:38" ht="15" thickBot="1" x14ac:dyDescent="0.35">
      <c r="B112" s="79" t="str">
        <f t="shared" si="20"/>
        <v/>
      </c>
      <c r="C112" s="16"/>
      <c r="D112" s="79" t="str">
        <f>IFERROR(IF(J111&lt;=0,"",IF(C112="Yes","",B112-COUNTIF($C$19:C112,"Yes"))),"")</f>
        <v/>
      </c>
      <c r="E112" s="81" t="str">
        <f t="shared" si="13"/>
        <v/>
      </c>
      <c r="F112" s="80" t="str">
        <f t="shared" si="14"/>
        <v/>
      </c>
      <c r="G112" s="80" t="str">
        <f t="shared" si="15"/>
        <v/>
      </c>
      <c r="H112" s="80" t="str">
        <f t="shared" si="21"/>
        <v/>
      </c>
      <c r="I112" s="80" t="str">
        <f t="shared" si="16"/>
        <v/>
      </c>
      <c r="J112" s="80" t="str">
        <f t="shared" si="22"/>
        <v/>
      </c>
      <c r="AG112" s="16" t="str">
        <f t="shared" si="23"/>
        <v/>
      </c>
      <c r="AH112" s="69" t="str">
        <f t="shared" si="17"/>
        <v/>
      </c>
      <c r="AI112" s="70" t="str">
        <f t="shared" si="18"/>
        <v/>
      </c>
      <c r="AJ112" s="70" t="str">
        <f t="shared" si="19"/>
        <v/>
      </c>
      <c r="AK112" s="70" t="str">
        <f t="shared" si="24"/>
        <v/>
      </c>
      <c r="AL112" s="70" t="str">
        <f t="shared" si="25"/>
        <v/>
      </c>
    </row>
    <row r="113" spans="2:38" ht="15" thickBot="1" x14ac:dyDescent="0.35">
      <c r="B113" s="79" t="str">
        <f t="shared" si="20"/>
        <v/>
      </c>
      <c r="C113" s="16"/>
      <c r="D113" s="79" t="str">
        <f>IFERROR(IF(J112&lt;=0,"",IF(C113="Yes","",B113-COUNTIF($C$19:C113,"Yes"))),"")</f>
        <v/>
      </c>
      <c r="E113" s="81" t="str">
        <f t="shared" si="13"/>
        <v/>
      </c>
      <c r="F113" s="80" t="str">
        <f t="shared" si="14"/>
        <v/>
      </c>
      <c r="G113" s="80" t="str">
        <f t="shared" si="15"/>
        <v/>
      </c>
      <c r="H113" s="80" t="str">
        <f t="shared" si="21"/>
        <v/>
      </c>
      <c r="I113" s="80" t="str">
        <f t="shared" si="16"/>
        <v/>
      </c>
      <c r="J113" s="80" t="str">
        <f t="shared" si="22"/>
        <v/>
      </c>
      <c r="AG113" s="16" t="str">
        <f t="shared" si="23"/>
        <v/>
      </c>
      <c r="AH113" s="69" t="str">
        <f t="shared" si="17"/>
        <v/>
      </c>
      <c r="AI113" s="70" t="str">
        <f t="shared" si="18"/>
        <v/>
      </c>
      <c r="AJ113" s="70" t="str">
        <f t="shared" si="19"/>
        <v/>
      </c>
      <c r="AK113" s="70" t="str">
        <f t="shared" si="24"/>
        <v/>
      </c>
      <c r="AL113" s="70" t="str">
        <f t="shared" si="25"/>
        <v/>
      </c>
    </row>
    <row r="114" spans="2:38" ht="15" thickBot="1" x14ac:dyDescent="0.35">
      <c r="B114" s="79" t="str">
        <f t="shared" si="20"/>
        <v/>
      </c>
      <c r="C114" s="16"/>
      <c r="D114" s="79" t="str">
        <f>IFERROR(IF(J113&lt;=0,"",IF(C114="Yes","",B114-COUNTIF($C$19:C114,"Yes"))),"")</f>
        <v/>
      </c>
      <c r="E114" s="81" t="str">
        <f t="shared" si="13"/>
        <v/>
      </c>
      <c r="F114" s="80" t="str">
        <f t="shared" si="14"/>
        <v/>
      </c>
      <c r="G114" s="80" t="str">
        <f t="shared" si="15"/>
        <v/>
      </c>
      <c r="H114" s="80" t="str">
        <f t="shared" si="21"/>
        <v/>
      </c>
      <c r="I114" s="80" t="str">
        <f t="shared" si="16"/>
        <v/>
      </c>
      <c r="J114" s="80" t="str">
        <f t="shared" si="22"/>
        <v/>
      </c>
      <c r="AG114" s="16" t="str">
        <f t="shared" si="23"/>
        <v/>
      </c>
      <c r="AH114" s="69" t="str">
        <f t="shared" si="17"/>
        <v/>
      </c>
      <c r="AI114" s="70" t="str">
        <f t="shared" si="18"/>
        <v/>
      </c>
      <c r="AJ114" s="70" t="str">
        <f t="shared" si="19"/>
        <v/>
      </c>
      <c r="AK114" s="70" t="str">
        <f t="shared" si="24"/>
        <v/>
      </c>
      <c r="AL114" s="70" t="str">
        <f t="shared" si="25"/>
        <v/>
      </c>
    </row>
    <row r="115" spans="2:38" ht="15" thickBot="1" x14ac:dyDescent="0.35">
      <c r="B115" s="79" t="str">
        <f t="shared" si="20"/>
        <v/>
      </c>
      <c r="C115" s="16"/>
      <c r="D115" s="79" t="str">
        <f>IFERROR(IF(J114&lt;=0,"",IF(C115="Yes","",B115-COUNTIF($C$19:C115,"Yes"))),"")</f>
        <v/>
      </c>
      <c r="E115" s="81" t="str">
        <f t="shared" si="13"/>
        <v/>
      </c>
      <c r="F115" s="80" t="str">
        <f t="shared" si="14"/>
        <v/>
      </c>
      <c r="G115" s="80" t="str">
        <f t="shared" si="15"/>
        <v/>
      </c>
      <c r="H115" s="80" t="str">
        <f t="shared" si="21"/>
        <v/>
      </c>
      <c r="I115" s="80" t="str">
        <f t="shared" si="16"/>
        <v/>
      </c>
      <c r="J115" s="80" t="str">
        <f t="shared" si="22"/>
        <v/>
      </c>
      <c r="AG115" s="16" t="str">
        <f t="shared" si="23"/>
        <v/>
      </c>
      <c r="AH115" s="69" t="str">
        <f t="shared" si="17"/>
        <v/>
      </c>
      <c r="AI115" s="70" t="str">
        <f t="shared" si="18"/>
        <v/>
      </c>
      <c r="AJ115" s="70" t="str">
        <f t="shared" si="19"/>
        <v/>
      </c>
      <c r="AK115" s="70" t="str">
        <f t="shared" si="24"/>
        <v/>
      </c>
      <c r="AL115" s="70" t="str">
        <f t="shared" si="25"/>
        <v/>
      </c>
    </row>
    <row r="116" spans="2:38" ht="15" thickBot="1" x14ac:dyDescent="0.35">
      <c r="B116" s="79" t="str">
        <f t="shared" si="20"/>
        <v/>
      </c>
      <c r="C116" s="16"/>
      <c r="D116" s="79" t="str">
        <f>IFERROR(IF(J115&lt;=0,"",IF(C116="Yes","",B116-COUNTIF($C$19:C116,"Yes"))),"")</f>
        <v/>
      </c>
      <c r="E116" s="81" t="str">
        <f t="shared" si="13"/>
        <v/>
      </c>
      <c r="F116" s="80" t="str">
        <f t="shared" si="14"/>
        <v/>
      </c>
      <c r="G116" s="80" t="str">
        <f t="shared" si="15"/>
        <v/>
      </c>
      <c r="H116" s="80" t="str">
        <f t="shared" si="21"/>
        <v/>
      </c>
      <c r="I116" s="80" t="str">
        <f t="shared" si="16"/>
        <v/>
      </c>
      <c r="J116" s="80" t="str">
        <f t="shared" si="22"/>
        <v/>
      </c>
      <c r="AG116" s="16" t="str">
        <f t="shared" si="23"/>
        <v/>
      </c>
      <c r="AH116" s="69" t="str">
        <f t="shared" si="17"/>
        <v/>
      </c>
      <c r="AI116" s="70" t="str">
        <f t="shared" si="18"/>
        <v/>
      </c>
      <c r="AJ116" s="70" t="str">
        <f t="shared" si="19"/>
        <v/>
      </c>
      <c r="AK116" s="70" t="str">
        <f t="shared" si="24"/>
        <v/>
      </c>
      <c r="AL116" s="70" t="str">
        <f t="shared" si="25"/>
        <v/>
      </c>
    </row>
    <row r="117" spans="2:38" ht="15" thickBot="1" x14ac:dyDescent="0.35">
      <c r="B117" s="79" t="str">
        <f t="shared" si="20"/>
        <v/>
      </c>
      <c r="C117" s="16"/>
      <c r="D117" s="79" t="str">
        <f>IFERROR(IF(J116&lt;=0,"",IF(C117="Yes","",B117-COUNTIF($C$19:C117,"Yes"))),"")</f>
        <v/>
      </c>
      <c r="E117" s="81" t="str">
        <f t="shared" si="13"/>
        <v/>
      </c>
      <c r="F117" s="80" t="str">
        <f t="shared" si="14"/>
        <v/>
      </c>
      <c r="G117" s="80" t="str">
        <f t="shared" si="15"/>
        <v/>
      </c>
      <c r="H117" s="80" t="str">
        <f t="shared" si="21"/>
        <v/>
      </c>
      <c r="I117" s="80" t="str">
        <f t="shared" si="16"/>
        <v/>
      </c>
      <c r="J117" s="80" t="str">
        <f t="shared" si="22"/>
        <v/>
      </c>
      <c r="AG117" s="16" t="str">
        <f t="shared" si="23"/>
        <v/>
      </c>
      <c r="AH117" s="69" t="str">
        <f t="shared" si="17"/>
        <v/>
      </c>
      <c r="AI117" s="70" t="str">
        <f t="shared" si="18"/>
        <v/>
      </c>
      <c r="AJ117" s="70" t="str">
        <f t="shared" si="19"/>
        <v/>
      </c>
      <c r="AK117" s="70" t="str">
        <f t="shared" si="24"/>
        <v/>
      </c>
      <c r="AL117" s="70" t="str">
        <f t="shared" si="25"/>
        <v/>
      </c>
    </row>
    <row r="118" spans="2:38" ht="15" thickBot="1" x14ac:dyDescent="0.35">
      <c r="B118" s="79" t="str">
        <f t="shared" si="20"/>
        <v/>
      </c>
      <c r="C118" s="16"/>
      <c r="D118" s="79" t="str">
        <f>IFERROR(IF(J117&lt;=0,"",IF(C118="Yes","",B118-COUNTIF($C$19:C118,"Yes"))),"")</f>
        <v/>
      </c>
      <c r="E118" s="81" t="str">
        <f t="shared" si="13"/>
        <v/>
      </c>
      <c r="F118" s="80" t="str">
        <f t="shared" si="14"/>
        <v/>
      </c>
      <c r="G118" s="80" t="str">
        <f t="shared" si="15"/>
        <v/>
      </c>
      <c r="H118" s="80" t="str">
        <f t="shared" si="21"/>
        <v/>
      </c>
      <c r="I118" s="80" t="str">
        <f t="shared" si="16"/>
        <v/>
      </c>
      <c r="J118" s="80" t="str">
        <f t="shared" si="22"/>
        <v/>
      </c>
      <c r="AG118" s="16" t="str">
        <f t="shared" si="23"/>
        <v/>
      </c>
      <c r="AH118" s="69" t="str">
        <f t="shared" si="17"/>
        <v/>
      </c>
      <c r="AI118" s="70" t="str">
        <f t="shared" si="18"/>
        <v/>
      </c>
      <c r="AJ118" s="70" t="str">
        <f t="shared" si="19"/>
        <v/>
      </c>
      <c r="AK118" s="70" t="str">
        <f t="shared" si="24"/>
        <v/>
      </c>
      <c r="AL118" s="70" t="str">
        <f t="shared" si="25"/>
        <v/>
      </c>
    </row>
    <row r="119" spans="2:38" ht="15" thickBot="1" x14ac:dyDescent="0.35">
      <c r="B119" s="79" t="str">
        <f t="shared" si="20"/>
        <v/>
      </c>
      <c r="C119" s="16"/>
      <c r="D119" s="79" t="str">
        <f>IFERROR(IF(J118&lt;=0,"",IF(C119="Yes","",B119-COUNTIF($C$19:C119,"Yes"))),"")</f>
        <v/>
      </c>
      <c r="E119" s="81" t="str">
        <f t="shared" si="13"/>
        <v/>
      </c>
      <c r="F119" s="80" t="str">
        <f t="shared" si="14"/>
        <v/>
      </c>
      <c r="G119" s="80" t="str">
        <f t="shared" si="15"/>
        <v/>
      </c>
      <c r="H119" s="80" t="str">
        <f t="shared" si="21"/>
        <v/>
      </c>
      <c r="I119" s="80" t="str">
        <f t="shared" si="16"/>
        <v/>
      </c>
      <c r="J119" s="80" t="str">
        <f t="shared" si="22"/>
        <v/>
      </c>
      <c r="AG119" s="16" t="str">
        <f t="shared" si="23"/>
        <v/>
      </c>
      <c r="AH119" s="69" t="str">
        <f t="shared" si="17"/>
        <v/>
      </c>
      <c r="AI119" s="70" t="str">
        <f t="shared" si="18"/>
        <v/>
      </c>
      <c r="AJ119" s="70" t="str">
        <f t="shared" si="19"/>
        <v/>
      </c>
      <c r="AK119" s="70" t="str">
        <f t="shared" si="24"/>
        <v/>
      </c>
      <c r="AL119" s="70" t="str">
        <f t="shared" si="25"/>
        <v/>
      </c>
    </row>
    <row r="120" spans="2:38" ht="15" thickBot="1" x14ac:dyDescent="0.35">
      <c r="B120" s="79" t="str">
        <f t="shared" si="20"/>
        <v/>
      </c>
      <c r="C120" s="16"/>
      <c r="D120" s="79" t="str">
        <f>IFERROR(IF(J119&lt;=0,"",IF(C120="Yes","",B120-COUNTIF($C$19:C120,"Yes"))),"")</f>
        <v/>
      </c>
      <c r="E120" s="81" t="str">
        <f t="shared" si="13"/>
        <v/>
      </c>
      <c r="F120" s="80" t="str">
        <f t="shared" si="14"/>
        <v/>
      </c>
      <c r="G120" s="80" t="str">
        <f t="shared" si="15"/>
        <v/>
      </c>
      <c r="H120" s="80" t="str">
        <f t="shared" si="21"/>
        <v/>
      </c>
      <c r="I120" s="80" t="str">
        <f t="shared" si="16"/>
        <v/>
      </c>
      <c r="J120" s="80" t="str">
        <f t="shared" si="22"/>
        <v/>
      </c>
      <c r="AG120" s="16" t="str">
        <f t="shared" si="23"/>
        <v/>
      </c>
      <c r="AH120" s="69" t="str">
        <f t="shared" si="17"/>
        <v/>
      </c>
      <c r="AI120" s="70" t="str">
        <f t="shared" si="18"/>
        <v/>
      </c>
      <c r="AJ120" s="70" t="str">
        <f t="shared" si="19"/>
        <v/>
      </c>
      <c r="AK120" s="70" t="str">
        <f t="shared" si="24"/>
        <v/>
      </c>
      <c r="AL120" s="70" t="str">
        <f t="shared" si="25"/>
        <v/>
      </c>
    </row>
    <row r="121" spans="2:38" ht="15" thickBot="1" x14ac:dyDescent="0.35">
      <c r="B121" s="79" t="str">
        <f t="shared" si="20"/>
        <v/>
      </c>
      <c r="C121" s="16"/>
      <c r="D121" s="79" t="str">
        <f>IFERROR(IF(J120&lt;=0,"",IF(C121="Yes","",B121-COUNTIF($C$19:C121,"Yes"))),"")</f>
        <v/>
      </c>
      <c r="E121" s="81" t="str">
        <f t="shared" si="13"/>
        <v/>
      </c>
      <c r="F121" s="80" t="str">
        <f t="shared" si="14"/>
        <v/>
      </c>
      <c r="G121" s="80" t="str">
        <f t="shared" si="15"/>
        <v/>
      </c>
      <c r="H121" s="80" t="str">
        <f t="shared" si="21"/>
        <v/>
      </c>
      <c r="I121" s="80" t="str">
        <f t="shared" si="16"/>
        <v/>
      </c>
      <c r="J121" s="80" t="str">
        <f t="shared" si="22"/>
        <v/>
      </c>
      <c r="AG121" s="16" t="str">
        <f t="shared" si="23"/>
        <v/>
      </c>
      <c r="AH121" s="69" t="str">
        <f t="shared" si="17"/>
        <v/>
      </c>
      <c r="AI121" s="70" t="str">
        <f t="shared" si="18"/>
        <v/>
      </c>
      <c r="AJ121" s="70" t="str">
        <f t="shared" si="19"/>
        <v/>
      </c>
      <c r="AK121" s="70" t="str">
        <f t="shared" si="24"/>
        <v/>
      </c>
      <c r="AL121" s="70" t="str">
        <f t="shared" si="25"/>
        <v/>
      </c>
    </row>
    <row r="122" spans="2:38" ht="15" thickBot="1" x14ac:dyDescent="0.35">
      <c r="B122" s="79" t="str">
        <f t="shared" si="20"/>
        <v/>
      </c>
      <c r="C122" s="16"/>
      <c r="D122" s="79" t="str">
        <f>IFERROR(IF(J121&lt;=0,"",IF(C122="Yes","",B122-COUNTIF($C$19:C122,"Yes"))),"")</f>
        <v/>
      </c>
      <c r="E122" s="81" t="str">
        <f t="shared" si="13"/>
        <v/>
      </c>
      <c r="F122" s="80" t="str">
        <f t="shared" si="14"/>
        <v/>
      </c>
      <c r="G122" s="80" t="str">
        <f t="shared" si="15"/>
        <v/>
      </c>
      <c r="H122" s="80" t="str">
        <f t="shared" si="21"/>
        <v/>
      </c>
      <c r="I122" s="80" t="str">
        <f t="shared" si="16"/>
        <v/>
      </c>
      <c r="J122" s="80" t="str">
        <f t="shared" si="22"/>
        <v/>
      </c>
      <c r="AG122" s="16" t="str">
        <f t="shared" si="23"/>
        <v/>
      </c>
      <c r="AH122" s="69" t="str">
        <f t="shared" si="17"/>
        <v/>
      </c>
      <c r="AI122" s="70" t="str">
        <f t="shared" si="18"/>
        <v/>
      </c>
      <c r="AJ122" s="70" t="str">
        <f t="shared" si="19"/>
        <v/>
      </c>
      <c r="AK122" s="70" t="str">
        <f t="shared" si="24"/>
        <v/>
      </c>
      <c r="AL122" s="70" t="str">
        <f t="shared" si="25"/>
        <v/>
      </c>
    </row>
    <row r="123" spans="2:38" ht="15" thickBot="1" x14ac:dyDescent="0.35">
      <c r="B123" s="79" t="str">
        <f t="shared" si="20"/>
        <v/>
      </c>
      <c r="C123" s="16"/>
      <c r="D123" s="79" t="str">
        <f>IFERROR(IF(J122&lt;=0,"",IF(C123="Yes","",B123-COUNTIF($C$19:C123,"Yes"))),"")</f>
        <v/>
      </c>
      <c r="E123" s="81" t="str">
        <f t="shared" si="13"/>
        <v/>
      </c>
      <c r="F123" s="80" t="str">
        <f t="shared" si="14"/>
        <v/>
      </c>
      <c r="G123" s="80" t="str">
        <f t="shared" si="15"/>
        <v/>
      </c>
      <c r="H123" s="80" t="str">
        <f t="shared" si="21"/>
        <v/>
      </c>
      <c r="I123" s="80" t="str">
        <f t="shared" si="16"/>
        <v/>
      </c>
      <c r="J123" s="80" t="str">
        <f t="shared" si="22"/>
        <v/>
      </c>
      <c r="AG123" s="16" t="str">
        <f t="shared" si="23"/>
        <v/>
      </c>
      <c r="AH123" s="69" t="str">
        <f t="shared" si="17"/>
        <v/>
      </c>
      <c r="AI123" s="70" t="str">
        <f t="shared" si="18"/>
        <v/>
      </c>
      <c r="AJ123" s="70" t="str">
        <f t="shared" si="19"/>
        <v/>
      </c>
      <c r="AK123" s="70" t="str">
        <f t="shared" si="24"/>
        <v/>
      </c>
      <c r="AL123" s="70" t="str">
        <f t="shared" si="25"/>
        <v/>
      </c>
    </row>
    <row r="124" spans="2:38" ht="15" thickBot="1" x14ac:dyDescent="0.35">
      <c r="B124" s="79" t="str">
        <f t="shared" si="20"/>
        <v/>
      </c>
      <c r="C124" s="16"/>
      <c r="D124" s="79" t="str">
        <f>IFERROR(IF(J123&lt;=0,"",IF(C124="Yes","",B124-COUNTIF($C$19:C124,"Yes"))),"")</f>
        <v/>
      </c>
      <c r="E124" s="81" t="str">
        <f t="shared" si="13"/>
        <v/>
      </c>
      <c r="F124" s="80" t="str">
        <f t="shared" si="14"/>
        <v/>
      </c>
      <c r="G124" s="80" t="str">
        <f t="shared" si="15"/>
        <v/>
      </c>
      <c r="H124" s="80" t="str">
        <f t="shared" si="21"/>
        <v/>
      </c>
      <c r="I124" s="80" t="str">
        <f t="shared" si="16"/>
        <v/>
      </c>
      <c r="J124" s="80" t="str">
        <f t="shared" si="22"/>
        <v/>
      </c>
      <c r="AG124" s="16" t="str">
        <f t="shared" si="23"/>
        <v/>
      </c>
      <c r="AH124" s="69" t="str">
        <f t="shared" si="17"/>
        <v/>
      </c>
      <c r="AI124" s="70" t="str">
        <f t="shared" si="18"/>
        <v/>
      </c>
      <c r="AJ124" s="70" t="str">
        <f t="shared" si="19"/>
        <v/>
      </c>
      <c r="AK124" s="70" t="str">
        <f t="shared" si="24"/>
        <v/>
      </c>
      <c r="AL124" s="70" t="str">
        <f t="shared" si="25"/>
        <v/>
      </c>
    </row>
    <row r="125" spans="2:38" ht="15" thickBot="1" x14ac:dyDescent="0.35">
      <c r="B125" s="79" t="str">
        <f t="shared" si="20"/>
        <v/>
      </c>
      <c r="C125" s="16"/>
      <c r="D125" s="79" t="str">
        <f>IFERROR(IF(J124&lt;=0,"",IF(C125="Yes","",B125-COUNTIF($C$19:C125,"Yes"))),"")</f>
        <v/>
      </c>
      <c r="E125" s="81" t="str">
        <f t="shared" si="13"/>
        <v/>
      </c>
      <c r="F125" s="80" t="str">
        <f t="shared" si="14"/>
        <v/>
      </c>
      <c r="G125" s="80" t="str">
        <f t="shared" si="15"/>
        <v/>
      </c>
      <c r="H125" s="80" t="str">
        <f t="shared" si="21"/>
        <v/>
      </c>
      <c r="I125" s="80" t="str">
        <f t="shared" si="16"/>
        <v/>
      </c>
      <c r="J125" s="80" t="str">
        <f t="shared" si="22"/>
        <v/>
      </c>
      <c r="AG125" s="16" t="str">
        <f t="shared" si="23"/>
        <v/>
      </c>
      <c r="AH125" s="69" t="str">
        <f t="shared" si="17"/>
        <v/>
      </c>
      <c r="AI125" s="70" t="str">
        <f t="shared" si="18"/>
        <v/>
      </c>
      <c r="AJ125" s="70" t="str">
        <f t="shared" si="19"/>
        <v/>
      </c>
      <c r="AK125" s="70" t="str">
        <f t="shared" si="24"/>
        <v/>
      </c>
      <c r="AL125" s="70" t="str">
        <f t="shared" si="25"/>
        <v/>
      </c>
    </row>
    <row r="126" spans="2:38" ht="15" thickBot="1" x14ac:dyDescent="0.35">
      <c r="B126" s="79" t="str">
        <f t="shared" si="20"/>
        <v/>
      </c>
      <c r="C126" s="16"/>
      <c r="D126" s="79" t="str">
        <f>IFERROR(IF(J125&lt;=0,"",IF(C126="Yes","",B126-COUNTIF($C$19:C126,"Yes"))),"")</f>
        <v/>
      </c>
      <c r="E126" s="81" t="str">
        <f t="shared" si="13"/>
        <v/>
      </c>
      <c r="F126" s="80" t="str">
        <f t="shared" si="14"/>
        <v/>
      </c>
      <c r="G126" s="80" t="str">
        <f t="shared" si="15"/>
        <v/>
      </c>
      <c r="H126" s="80" t="str">
        <f t="shared" si="21"/>
        <v/>
      </c>
      <c r="I126" s="80" t="str">
        <f t="shared" si="16"/>
        <v/>
      </c>
      <c r="J126" s="80" t="str">
        <f t="shared" si="22"/>
        <v/>
      </c>
      <c r="AG126" s="16" t="str">
        <f t="shared" si="23"/>
        <v/>
      </c>
      <c r="AH126" s="69" t="str">
        <f t="shared" si="17"/>
        <v/>
      </c>
      <c r="AI126" s="70" t="str">
        <f t="shared" si="18"/>
        <v/>
      </c>
      <c r="AJ126" s="70" t="str">
        <f t="shared" si="19"/>
        <v/>
      </c>
      <c r="AK126" s="70" t="str">
        <f t="shared" si="24"/>
        <v/>
      </c>
      <c r="AL126" s="70" t="str">
        <f t="shared" si="25"/>
        <v/>
      </c>
    </row>
    <row r="127" spans="2:38" ht="15" thickBot="1" x14ac:dyDescent="0.35">
      <c r="B127" s="79" t="str">
        <f t="shared" si="20"/>
        <v/>
      </c>
      <c r="C127" s="16"/>
      <c r="D127" s="79" t="str">
        <f>IFERROR(IF(J126&lt;=0,"",IF(C127="Yes","",B127-COUNTIF($C$19:C127,"Yes"))),"")</f>
        <v/>
      </c>
      <c r="E127" s="81" t="str">
        <f t="shared" si="13"/>
        <v/>
      </c>
      <c r="F127" s="80" t="str">
        <f t="shared" si="14"/>
        <v/>
      </c>
      <c r="G127" s="80" t="str">
        <f t="shared" si="15"/>
        <v/>
      </c>
      <c r="H127" s="80" t="str">
        <f t="shared" si="21"/>
        <v/>
      </c>
      <c r="I127" s="80" t="str">
        <f t="shared" si="16"/>
        <v/>
      </c>
      <c r="J127" s="80" t="str">
        <f t="shared" si="22"/>
        <v/>
      </c>
      <c r="AG127" s="16" t="str">
        <f t="shared" si="23"/>
        <v/>
      </c>
      <c r="AH127" s="69" t="str">
        <f t="shared" si="17"/>
        <v/>
      </c>
      <c r="AI127" s="70" t="str">
        <f t="shared" si="18"/>
        <v/>
      </c>
      <c r="AJ127" s="70" t="str">
        <f t="shared" si="19"/>
        <v/>
      </c>
      <c r="AK127" s="70" t="str">
        <f t="shared" si="24"/>
        <v/>
      </c>
      <c r="AL127" s="70" t="str">
        <f t="shared" si="25"/>
        <v/>
      </c>
    </row>
    <row r="128" spans="2:38" ht="15" thickBot="1" x14ac:dyDescent="0.35">
      <c r="B128" s="79" t="str">
        <f t="shared" si="20"/>
        <v/>
      </c>
      <c r="C128" s="16"/>
      <c r="D128" s="79" t="str">
        <f>IFERROR(IF(J127&lt;=0,"",IF(C128="Yes","",B128-COUNTIF($C$19:C128,"Yes"))),"")</f>
        <v/>
      </c>
      <c r="E128" s="81" t="str">
        <f t="shared" si="13"/>
        <v/>
      </c>
      <c r="F128" s="80" t="str">
        <f t="shared" si="14"/>
        <v/>
      </c>
      <c r="G128" s="80" t="str">
        <f t="shared" si="15"/>
        <v/>
      </c>
      <c r="H128" s="80" t="str">
        <f t="shared" si="21"/>
        <v/>
      </c>
      <c r="I128" s="80" t="str">
        <f t="shared" si="16"/>
        <v/>
      </c>
      <c r="J128" s="80" t="str">
        <f t="shared" si="22"/>
        <v/>
      </c>
      <c r="AG128" s="16" t="str">
        <f t="shared" si="23"/>
        <v/>
      </c>
      <c r="AH128" s="69" t="str">
        <f t="shared" si="17"/>
        <v/>
      </c>
      <c r="AI128" s="70" t="str">
        <f t="shared" si="18"/>
        <v/>
      </c>
      <c r="AJ128" s="70" t="str">
        <f t="shared" si="19"/>
        <v/>
      </c>
      <c r="AK128" s="70" t="str">
        <f t="shared" si="24"/>
        <v/>
      </c>
      <c r="AL128" s="70" t="str">
        <f t="shared" si="25"/>
        <v/>
      </c>
    </row>
    <row r="129" spans="2:38" ht="15" thickBot="1" x14ac:dyDescent="0.35">
      <c r="B129" s="79" t="str">
        <f t="shared" si="20"/>
        <v/>
      </c>
      <c r="C129" s="16"/>
      <c r="D129" s="79" t="str">
        <f>IFERROR(IF(J128&lt;=0,"",IF(C129="Yes","",B129-COUNTIF($C$19:C129,"Yes"))),"")</f>
        <v/>
      </c>
      <c r="E129" s="81" t="str">
        <f t="shared" si="13"/>
        <v/>
      </c>
      <c r="F129" s="80" t="str">
        <f t="shared" si="14"/>
        <v/>
      </c>
      <c r="G129" s="80" t="str">
        <f t="shared" si="15"/>
        <v/>
      </c>
      <c r="H129" s="80" t="str">
        <f t="shared" si="21"/>
        <v/>
      </c>
      <c r="I129" s="80" t="str">
        <f t="shared" si="16"/>
        <v/>
      </c>
      <c r="J129" s="80" t="str">
        <f t="shared" si="22"/>
        <v/>
      </c>
      <c r="AG129" s="16" t="str">
        <f t="shared" si="23"/>
        <v/>
      </c>
      <c r="AH129" s="69" t="str">
        <f t="shared" si="17"/>
        <v/>
      </c>
      <c r="AI129" s="70" t="str">
        <f t="shared" si="18"/>
        <v/>
      </c>
      <c r="AJ129" s="70" t="str">
        <f t="shared" si="19"/>
        <v/>
      </c>
      <c r="AK129" s="70" t="str">
        <f t="shared" si="24"/>
        <v/>
      </c>
      <c r="AL129" s="70" t="str">
        <f t="shared" si="25"/>
        <v/>
      </c>
    </row>
    <row r="130" spans="2:38" ht="15" thickBot="1" x14ac:dyDescent="0.35">
      <c r="B130" s="79" t="str">
        <f t="shared" si="20"/>
        <v/>
      </c>
      <c r="C130" s="16"/>
      <c r="D130" s="79" t="str">
        <f>IFERROR(IF(J129&lt;=0,"",IF(C130="Yes","",B130-COUNTIF($C$19:C130,"Yes"))),"")</f>
        <v/>
      </c>
      <c r="E130" s="81" t="str">
        <f t="shared" si="13"/>
        <v/>
      </c>
      <c r="F130" s="80" t="str">
        <f t="shared" si="14"/>
        <v/>
      </c>
      <c r="G130" s="80" t="str">
        <f t="shared" si="15"/>
        <v/>
      </c>
      <c r="H130" s="80" t="str">
        <f t="shared" si="21"/>
        <v/>
      </c>
      <c r="I130" s="80" t="str">
        <f t="shared" si="16"/>
        <v/>
      </c>
      <c r="J130" s="80" t="str">
        <f t="shared" si="22"/>
        <v/>
      </c>
      <c r="AG130" s="16" t="str">
        <f t="shared" si="23"/>
        <v/>
      </c>
      <c r="AH130" s="69" t="str">
        <f t="shared" si="17"/>
        <v/>
      </c>
      <c r="AI130" s="70" t="str">
        <f t="shared" si="18"/>
        <v/>
      </c>
      <c r="AJ130" s="70" t="str">
        <f t="shared" si="19"/>
        <v/>
      </c>
      <c r="AK130" s="70" t="str">
        <f t="shared" si="24"/>
        <v/>
      </c>
      <c r="AL130" s="70" t="str">
        <f t="shared" si="25"/>
        <v/>
      </c>
    </row>
    <row r="131" spans="2:38" ht="15" thickBot="1" x14ac:dyDescent="0.35">
      <c r="B131" s="79" t="str">
        <f t="shared" si="20"/>
        <v/>
      </c>
      <c r="C131" s="16"/>
      <c r="D131" s="79" t="str">
        <f>IFERROR(IF(J130&lt;=0,"",IF(C131="Yes","",B131-COUNTIF($C$19:C131,"Yes"))),"")</f>
        <v/>
      </c>
      <c r="E131" s="81" t="str">
        <f t="shared" si="13"/>
        <v/>
      </c>
      <c r="F131" s="80" t="str">
        <f t="shared" si="14"/>
        <v/>
      </c>
      <c r="G131" s="80" t="str">
        <f t="shared" si="15"/>
        <v/>
      </c>
      <c r="H131" s="80" t="str">
        <f t="shared" si="21"/>
        <v/>
      </c>
      <c r="I131" s="80" t="str">
        <f t="shared" si="16"/>
        <v/>
      </c>
      <c r="J131" s="80" t="str">
        <f t="shared" si="22"/>
        <v/>
      </c>
      <c r="AG131" s="16" t="str">
        <f t="shared" si="23"/>
        <v/>
      </c>
      <c r="AH131" s="69" t="str">
        <f t="shared" si="17"/>
        <v/>
      </c>
      <c r="AI131" s="70" t="str">
        <f t="shared" si="18"/>
        <v/>
      </c>
      <c r="AJ131" s="70" t="str">
        <f t="shared" si="19"/>
        <v/>
      </c>
      <c r="AK131" s="70" t="str">
        <f t="shared" si="24"/>
        <v/>
      </c>
      <c r="AL131" s="70" t="str">
        <f t="shared" si="25"/>
        <v/>
      </c>
    </row>
    <row r="132" spans="2:38" ht="15" thickBot="1" x14ac:dyDescent="0.35">
      <c r="B132" s="79" t="str">
        <f t="shared" si="20"/>
        <v/>
      </c>
      <c r="C132" s="16"/>
      <c r="D132" s="79" t="str">
        <f>IFERROR(IF(J131&lt;=0,"",IF(C132="Yes","",B132-COUNTIF($C$19:C132,"Yes"))),"")</f>
        <v/>
      </c>
      <c r="E132" s="81" t="str">
        <f t="shared" si="13"/>
        <v/>
      </c>
      <c r="F132" s="80" t="str">
        <f t="shared" si="14"/>
        <v/>
      </c>
      <c r="G132" s="80" t="str">
        <f t="shared" si="15"/>
        <v/>
      </c>
      <c r="H132" s="80" t="str">
        <f t="shared" si="21"/>
        <v/>
      </c>
      <c r="I132" s="80" t="str">
        <f t="shared" si="16"/>
        <v/>
      </c>
      <c r="J132" s="80" t="str">
        <f t="shared" si="22"/>
        <v/>
      </c>
      <c r="AG132" s="16" t="str">
        <f t="shared" si="23"/>
        <v/>
      </c>
      <c r="AH132" s="69" t="str">
        <f t="shared" si="17"/>
        <v/>
      </c>
      <c r="AI132" s="70" t="str">
        <f t="shared" si="18"/>
        <v/>
      </c>
      <c r="AJ132" s="70" t="str">
        <f t="shared" si="19"/>
        <v/>
      </c>
      <c r="AK132" s="70" t="str">
        <f t="shared" si="24"/>
        <v/>
      </c>
      <c r="AL132" s="70" t="str">
        <f t="shared" si="25"/>
        <v/>
      </c>
    </row>
    <row r="133" spans="2:38" ht="15" thickBot="1" x14ac:dyDescent="0.35">
      <c r="B133" s="79" t="str">
        <f t="shared" si="20"/>
        <v/>
      </c>
      <c r="C133" s="16"/>
      <c r="D133" s="79" t="str">
        <f>IFERROR(IF(J132&lt;=0,"",IF(C133="Yes","",B133-COUNTIF($C$19:C133,"Yes"))),"")</f>
        <v/>
      </c>
      <c r="E133" s="81" t="str">
        <f t="shared" si="13"/>
        <v/>
      </c>
      <c r="F133" s="80" t="str">
        <f t="shared" si="14"/>
        <v/>
      </c>
      <c r="G133" s="80" t="str">
        <f t="shared" si="15"/>
        <v/>
      </c>
      <c r="H133" s="80" t="str">
        <f t="shared" si="21"/>
        <v/>
      </c>
      <c r="I133" s="80" t="str">
        <f t="shared" si="16"/>
        <v/>
      </c>
      <c r="J133" s="80" t="str">
        <f t="shared" si="22"/>
        <v/>
      </c>
      <c r="AG133" s="16" t="str">
        <f t="shared" si="23"/>
        <v/>
      </c>
      <c r="AH133" s="69" t="str">
        <f t="shared" si="17"/>
        <v/>
      </c>
      <c r="AI133" s="70" t="str">
        <f t="shared" si="18"/>
        <v/>
      </c>
      <c r="AJ133" s="70" t="str">
        <f t="shared" si="19"/>
        <v/>
      </c>
      <c r="AK133" s="70" t="str">
        <f t="shared" si="24"/>
        <v/>
      </c>
      <c r="AL133" s="70" t="str">
        <f t="shared" si="25"/>
        <v/>
      </c>
    </row>
    <row r="134" spans="2:38" ht="15" thickBot="1" x14ac:dyDescent="0.35">
      <c r="B134" s="79" t="str">
        <f t="shared" si="20"/>
        <v/>
      </c>
      <c r="C134" s="16"/>
      <c r="D134" s="79" t="str">
        <f>IFERROR(IF(J133&lt;=0,"",IF(C134="Yes","",B134-COUNTIF($C$19:C134,"Yes"))),"")</f>
        <v/>
      </c>
      <c r="E134" s="81" t="str">
        <f t="shared" si="13"/>
        <v/>
      </c>
      <c r="F134" s="80" t="str">
        <f t="shared" si="14"/>
        <v/>
      </c>
      <c r="G134" s="80" t="str">
        <f t="shared" si="15"/>
        <v/>
      </c>
      <c r="H134" s="80" t="str">
        <f t="shared" si="21"/>
        <v/>
      </c>
      <c r="I134" s="80" t="str">
        <f t="shared" si="16"/>
        <v/>
      </c>
      <c r="J134" s="80" t="str">
        <f t="shared" si="22"/>
        <v/>
      </c>
      <c r="AG134" s="16" t="str">
        <f t="shared" si="23"/>
        <v/>
      </c>
      <c r="AH134" s="69" t="str">
        <f t="shared" si="17"/>
        <v/>
      </c>
      <c r="AI134" s="70" t="str">
        <f t="shared" si="18"/>
        <v/>
      </c>
      <c r="AJ134" s="70" t="str">
        <f t="shared" si="19"/>
        <v/>
      </c>
      <c r="AK134" s="70" t="str">
        <f t="shared" si="24"/>
        <v/>
      </c>
      <c r="AL134" s="70" t="str">
        <f t="shared" si="25"/>
        <v/>
      </c>
    </row>
    <row r="135" spans="2:38" ht="15" thickBot="1" x14ac:dyDescent="0.35">
      <c r="B135" s="79" t="str">
        <f t="shared" si="20"/>
        <v/>
      </c>
      <c r="C135" s="16"/>
      <c r="D135" s="79" t="str">
        <f>IFERROR(IF(J134&lt;=0,"",IF(C135="Yes","",B135-COUNTIF($C$19:C135,"Yes"))),"")</f>
        <v/>
      </c>
      <c r="E135" s="81" t="str">
        <f t="shared" si="13"/>
        <v/>
      </c>
      <c r="F135" s="80" t="str">
        <f t="shared" si="14"/>
        <v/>
      </c>
      <c r="G135" s="80" t="str">
        <f t="shared" si="15"/>
        <v/>
      </c>
      <c r="H135" s="80" t="str">
        <f t="shared" si="21"/>
        <v/>
      </c>
      <c r="I135" s="80" t="str">
        <f t="shared" si="16"/>
        <v/>
      </c>
      <c r="J135" s="80" t="str">
        <f t="shared" si="22"/>
        <v/>
      </c>
      <c r="AG135" s="16" t="str">
        <f t="shared" si="23"/>
        <v/>
      </c>
      <c r="AH135" s="69" t="str">
        <f t="shared" si="17"/>
        <v/>
      </c>
      <c r="AI135" s="70" t="str">
        <f t="shared" si="18"/>
        <v/>
      </c>
      <c r="AJ135" s="70" t="str">
        <f t="shared" si="19"/>
        <v/>
      </c>
      <c r="AK135" s="70" t="str">
        <f t="shared" si="24"/>
        <v/>
      </c>
      <c r="AL135" s="70" t="str">
        <f t="shared" si="25"/>
        <v/>
      </c>
    </row>
    <row r="136" spans="2:38" ht="15" thickBot="1" x14ac:dyDescent="0.35">
      <c r="B136" s="79" t="str">
        <f t="shared" si="20"/>
        <v/>
      </c>
      <c r="C136" s="16"/>
      <c r="D136" s="79" t="str">
        <f>IFERROR(IF(J135&lt;=0,"",IF(C136="Yes","",B136-COUNTIF($C$19:C136,"Yes"))),"")</f>
        <v/>
      </c>
      <c r="E136" s="81" t="str">
        <f t="shared" si="13"/>
        <v/>
      </c>
      <c r="F136" s="80" t="str">
        <f t="shared" si="14"/>
        <v/>
      </c>
      <c r="G136" s="80" t="str">
        <f t="shared" si="15"/>
        <v/>
      </c>
      <c r="H136" s="80" t="str">
        <f t="shared" si="21"/>
        <v/>
      </c>
      <c r="I136" s="80" t="str">
        <f t="shared" si="16"/>
        <v/>
      </c>
      <c r="J136" s="80" t="str">
        <f t="shared" si="22"/>
        <v/>
      </c>
      <c r="AG136" s="16" t="str">
        <f t="shared" si="23"/>
        <v/>
      </c>
      <c r="AH136" s="69" t="str">
        <f t="shared" si="17"/>
        <v/>
      </c>
      <c r="AI136" s="70" t="str">
        <f t="shared" si="18"/>
        <v/>
      </c>
      <c r="AJ136" s="70" t="str">
        <f t="shared" si="19"/>
        <v/>
      </c>
      <c r="AK136" s="70" t="str">
        <f t="shared" si="24"/>
        <v/>
      </c>
      <c r="AL136" s="70" t="str">
        <f t="shared" si="25"/>
        <v/>
      </c>
    </row>
    <row r="137" spans="2:38" ht="15" thickBot="1" x14ac:dyDescent="0.35">
      <c r="B137" s="79" t="str">
        <f t="shared" si="20"/>
        <v/>
      </c>
      <c r="C137" s="16"/>
      <c r="D137" s="79" t="str">
        <f>IFERROR(IF(J136&lt;=0,"",IF(C137="Yes","",B137-COUNTIF($C$19:C137,"Yes"))),"")</f>
        <v/>
      </c>
      <c r="E137" s="81" t="str">
        <f t="shared" si="13"/>
        <v/>
      </c>
      <c r="F137" s="80" t="str">
        <f t="shared" si="14"/>
        <v/>
      </c>
      <c r="G137" s="80" t="str">
        <f t="shared" si="15"/>
        <v/>
      </c>
      <c r="H137" s="80" t="str">
        <f t="shared" si="21"/>
        <v/>
      </c>
      <c r="I137" s="80" t="str">
        <f t="shared" si="16"/>
        <v/>
      </c>
      <c r="J137" s="80" t="str">
        <f t="shared" si="22"/>
        <v/>
      </c>
      <c r="AG137" s="16" t="str">
        <f t="shared" si="23"/>
        <v/>
      </c>
      <c r="AH137" s="69" t="str">
        <f t="shared" si="17"/>
        <v/>
      </c>
      <c r="AI137" s="70" t="str">
        <f t="shared" si="18"/>
        <v/>
      </c>
      <c r="AJ137" s="70" t="str">
        <f t="shared" si="19"/>
        <v/>
      </c>
      <c r="AK137" s="70" t="str">
        <f t="shared" si="24"/>
        <v/>
      </c>
      <c r="AL137" s="70" t="str">
        <f t="shared" si="25"/>
        <v/>
      </c>
    </row>
    <row r="138" spans="2:38" ht="15" thickBot="1" x14ac:dyDescent="0.35">
      <c r="B138" s="79" t="str">
        <f t="shared" si="20"/>
        <v/>
      </c>
      <c r="C138" s="16"/>
      <c r="D138" s="79" t="str">
        <f>IFERROR(IF(J137&lt;=0,"",IF(C138="Yes","",B138-COUNTIF($C$19:C138,"Yes"))),"")</f>
        <v/>
      </c>
      <c r="E138" s="81" t="str">
        <f t="shared" si="13"/>
        <v/>
      </c>
      <c r="F138" s="80" t="str">
        <f t="shared" si="14"/>
        <v/>
      </c>
      <c r="G138" s="80" t="str">
        <f t="shared" si="15"/>
        <v/>
      </c>
      <c r="H138" s="80" t="str">
        <f t="shared" si="21"/>
        <v/>
      </c>
      <c r="I138" s="80" t="str">
        <f t="shared" si="16"/>
        <v/>
      </c>
      <c r="J138" s="80" t="str">
        <f t="shared" si="22"/>
        <v/>
      </c>
      <c r="AG138" s="16" t="str">
        <f t="shared" si="23"/>
        <v/>
      </c>
      <c r="AH138" s="69" t="str">
        <f t="shared" si="17"/>
        <v/>
      </c>
      <c r="AI138" s="70" t="str">
        <f t="shared" si="18"/>
        <v/>
      </c>
      <c r="AJ138" s="70" t="str">
        <f t="shared" si="19"/>
        <v/>
      </c>
      <c r="AK138" s="70" t="str">
        <f t="shared" si="24"/>
        <v/>
      </c>
      <c r="AL138" s="70" t="str">
        <f t="shared" si="25"/>
        <v/>
      </c>
    </row>
    <row r="139" spans="2:38" ht="15" thickBot="1" x14ac:dyDescent="0.35">
      <c r="B139" s="79" t="str">
        <f t="shared" si="20"/>
        <v/>
      </c>
      <c r="C139" s="16"/>
      <c r="D139" s="79" t="str">
        <f>IFERROR(IF(J138&lt;=0,"",IF(C139="Yes","",B139-COUNTIF($C$19:C139,"Yes"))),"")</f>
        <v/>
      </c>
      <c r="E139" s="81" t="str">
        <f t="shared" si="13"/>
        <v/>
      </c>
      <c r="F139" s="80" t="str">
        <f t="shared" si="14"/>
        <v/>
      </c>
      <c r="G139" s="80" t="str">
        <f t="shared" si="15"/>
        <v/>
      </c>
      <c r="H139" s="80" t="str">
        <f t="shared" si="21"/>
        <v/>
      </c>
      <c r="I139" s="80" t="str">
        <f t="shared" si="16"/>
        <v/>
      </c>
      <c r="J139" s="80" t="str">
        <f t="shared" si="22"/>
        <v/>
      </c>
      <c r="AG139" s="16" t="str">
        <f t="shared" si="23"/>
        <v/>
      </c>
      <c r="AH139" s="69" t="str">
        <f t="shared" si="17"/>
        <v/>
      </c>
      <c r="AI139" s="70" t="str">
        <f t="shared" si="18"/>
        <v/>
      </c>
      <c r="AJ139" s="70" t="str">
        <f t="shared" si="19"/>
        <v/>
      </c>
      <c r="AK139" s="70" t="str">
        <f t="shared" si="24"/>
        <v/>
      </c>
      <c r="AL139" s="70" t="str">
        <f t="shared" si="25"/>
        <v/>
      </c>
    </row>
    <row r="140" spans="2:38" ht="15" thickBot="1" x14ac:dyDescent="0.35">
      <c r="B140" s="79" t="str">
        <f t="shared" si="20"/>
        <v/>
      </c>
      <c r="C140" s="16"/>
      <c r="D140" s="79" t="str">
        <f>IFERROR(IF(J139&lt;=0,"",IF(C140="Yes","",B140-COUNTIF($C$19:C140,"Yes"))),"")</f>
        <v/>
      </c>
      <c r="E140" s="81" t="str">
        <f t="shared" si="13"/>
        <v/>
      </c>
      <c r="F140" s="80" t="str">
        <f t="shared" si="14"/>
        <v/>
      </c>
      <c r="G140" s="80" t="str">
        <f t="shared" si="15"/>
        <v/>
      </c>
      <c r="H140" s="80" t="str">
        <f t="shared" si="21"/>
        <v/>
      </c>
      <c r="I140" s="80" t="str">
        <f t="shared" si="16"/>
        <v/>
      </c>
      <c r="J140" s="80" t="str">
        <f t="shared" si="22"/>
        <v/>
      </c>
      <c r="AG140" s="16" t="str">
        <f t="shared" si="23"/>
        <v/>
      </c>
      <c r="AH140" s="69" t="str">
        <f t="shared" si="17"/>
        <v/>
      </c>
      <c r="AI140" s="70" t="str">
        <f t="shared" si="18"/>
        <v/>
      </c>
      <c r="AJ140" s="70" t="str">
        <f t="shared" si="19"/>
        <v/>
      </c>
      <c r="AK140" s="70" t="str">
        <f t="shared" si="24"/>
        <v/>
      </c>
      <c r="AL140" s="70" t="str">
        <f t="shared" si="25"/>
        <v/>
      </c>
    </row>
    <row r="141" spans="2:38" ht="15" thickBot="1" x14ac:dyDescent="0.35">
      <c r="B141" s="79" t="str">
        <f t="shared" si="20"/>
        <v/>
      </c>
      <c r="C141" s="16"/>
      <c r="D141" s="79" t="str">
        <f>IFERROR(IF(J140&lt;=0,"",IF(C141="Yes","",B141-COUNTIF($C$19:C141,"Yes"))),"")</f>
        <v/>
      </c>
      <c r="E141" s="81" t="str">
        <f t="shared" si="13"/>
        <v/>
      </c>
      <c r="F141" s="80" t="str">
        <f t="shared" si="14"/>
        <v/>
      </c>
      <c r="G141" s="80" t="str">
        <f t="shared" si="15"/>
        <v/>
      </c>
      <c r="H141" s="80" t="str">
        <f t="shared" si="21"/>
        <v/>
      </c>
      <c r="I141" s="80" t="str">
        <f t="shared" si="16"/>
        <v/>
      </c>
      <c r="J141" s="80" t="str">
        <f t="shared" si="22"/>
        <v/>
      </c>
      <c r="AG141" s="16" t="str">
        <f t="shared" si="23"/>
        <v/>
      </c>
      <c r="AH141" s="69" t="str">
        <f t="shared" si="17"/>
        <v/>
      </c>
      <c r="AI141" s="70" t="str">
        <f t="shared" si="18"/>
        <v/>
      </c>
      <c r="AJ141" s="70" t="str">
        <f t="shared" si="19"/>
        <v/>
      </c>
      <c r="AK141" s="70" t="str">
        <f t="shared" si="24"/>
        <v/>
      </c>
      <c r="AL141" s="70" t="str">
        <f t="shared" si="25"/>
        <v/>
      </c>
    </row>
    <row r="142" spans="2:38" ht="15" thickBot="1" x14ac:dyDescent="0.35">
      <c r="B142" s="79" t="str">
        <f t="shared" si="20"/>
        <v/>
      </c>
      <c r="C142" s="16"/>
      <c r="D142" s="79" t="str">
        <f>IFERROR(IF(J141&lt;=0,"",IF(C142="Yes","",B142-COUNTIF($C$19:C142,"Yes"))),"")</f>
        <v/>
      </c>
      <c r="E142" s="81" t="str">
        <f t="shared" si="13"/>
        <v/>
      </c>
      <c r="F142" s="80" t="str">
        <f t="shared" si="14"/>
        <v/>
      </c>
      <c r="G142" s="80" t="str">
        <f t="shared" si="15"/>
        <v/>
      </c>
      <c r="H142" s="80" t="str">
        <f t="shared" si="21"/>
        <v/>
      </c>
      <c r="I142" s="80" t="str">
        <f t="shared" si="16"/>
        <v/>
      </c>
      <c r="J142" s="80" t="str">
        <f t="shared" si="22"/>
        <v/>
      </c>
      <c r="AG142" s="16" t="str">
        <f t="shared" si="23"/>
        <v/>
      </c>
      <c r="AH142" s="69" t="str">
        <f t="shared" si="17"/>
        <v/>
      </c>
      <c r="AI142" s="70" t="str">
        <f t="shared" si="18"/>
        <v/>
      </c>
      <c r="AJ142" s="70" t="str">
        <f t="shared" si="19"/>
        <v/>
      </c>
      <c r="AK142" s="70" t="str">
        <f t="shared" si="24"/>
        <v/>
      </c>
      <c r="AL142" s="70" t="str">
        <f t="shared" si="25"/>
        <v/>
      </c>
    </row>
    <row r="143" spans="2:38" ht="15" thickBot="1" x14ac:dyDescent="0.35">
      <c r="B143" s="79" t="str">
        <f t="shared" si="20"/>
        <v/>
      </c>
      <c r="C143" s="16"/>
      <c r="D143" s="79" t="str">
        <f>IFERROR(IF(J142&lt;=0,"",IF(C143="Yes","",B143-COUNTIF($C$19:C143,"Yes"))),"")</f>
        <v/>
      </c>
      <c r="E143" s="81" t="str">
        <f t="shared" si="13"/>
        <v/>
      </c>
      <c r="F143" s="80" t="str">
        <f t="shared" si="14"/>
        <v/>
      </c>
      <c r="G143" s="80" t="str">
        <f t="shared" si="15"/>
        <v/>
      </c>
      <c r="H143" s="80" t="str">
        <f t="shared" si="21"/>
        <v/>
      </c>
      <c r="I143" s="80" t="str">
        <f t="shared" si="16"/>
        <v/>
      </c>
      <c r="J143" s="80" t="str">
        <f t="shared" si="22"/>
        <v/>
      </c>
      <c r="AG143" s="16" t="str">
        <f t="shared" si="23"/>
        <v/>
      </c>
      <c r="AH143" s="69" t="str">
        <f t="shared" si="17"/>
        <v/>
      </c>
      <c r="AI143" s="70" t="str">
        <f t="shared" si="18"/>
        <v/>
      </c>
      <c r="AJ143" s="70" t="str">
        <f t="shared" si="19"/>
        <v/>
      </c>
      <c r="AK143" s="70" t="str">
        <f t="shared" si="24"/>
        <v/>
      </c>
      <c r="AL143" s="70" t="str">
        <f t="shared" si="25"/>
        <v/>
      </c>
    </row>
    <row r="144" spans="2:38" ht="15" thickBot="1" x14ac:dyDescent="0.35">
      <c r="B144" s="79" t="str">
        <f t="shared" si="20"/>
        <v/>
      </c>
      <c r="C144" s="16"/>
      <c r="D144" s="79" t="str">
        <f>IFERROR(IF(J143&lt;=0,"",IF(C144="Yes","",B144-COUNTIF($C$19:C144,"Yes"))),"")</f>
        <v/>
      </c>
      <c r="E144" s="81" t="str">
        <f t="shared" si="13"/>
        <v/>
      </c>
      <c r="F144" s="80" t="str">
        <f t="shared" si="14"/>
        <v/>
      </c>
      <c r="G144" s="80" t="str">
        <f t="shared" si="15"/>
        <v/>
      </c>
      <c r="H144" s="80" t="str">
        <f t="shared" si="21"/>
        <v/>
      </c>
      <c r="I144" s="80" t="str">
        <f t="shared" si="16"/>
        <v/>
      </c>
      <c r="J144" s="80" t="str">
        <f t="shared" si="22"/>
        <v/>
      </c>
      <c r="AG144" s="16" t="str">
        <f t="shared" si="23"/>
        <v/>
      </c>
      <c r="AH144" s="69" t="str">
        <f t="shared" si="17"/>
        <v/>
      </c>
      <c r="AI144" s="70" t="str">
        <f t="shared" si="18"/>
        <v/>
      </c>
      <c r="AJ144" s="70" t="str">
        <f t="shared" si="19"/>
        <v/>
      </c>
      <c r="AK144" s="70" t="str">
        <f t="shared" si="24"/>
        <v/>
      </c>
      <c r="AL144" s="70" t="str">
        <f t="shared" si="25"/>
        <v/>
      </c>
    </row>
    <row r="145" spans="2:38" ht="15" thickBot="1" x14ac:dyDescent="0.35">
      <c r="B145" s="79" t="str">
        <f t="shared" si="20"/>
        <v/>
      </c>
      <c r="C145" s="16"/>
      <c r="D145" s="79" t="str">
        <f>IFERROR(IF(J144&lt;=0,"",IF(C145="Yes","",B145-COUNTIF($C$19:C145,"Yes"))),"")</f>
        <v/>
      </c>
      <c r="E145" s="81" t="str">
        <f t="shared" si="13"/>
        <v/>
      </c>
      <c r="F145" s="80" t="str">
        <f t="shared" si="14"/>
        <v/>
      </c>
      <c r="G145" s="80" t="str">
        <f t="shared" si="15"/>
        <v/>
      </c>
      <c r="H145" s="80" t="str">
        <f t="shared" si="21"/>
        <v/>
      </c>
      <c r="I145" s="80" t="str">
        <f t="shared" si="16"/>
        <v/>
      </c>
      <c r="J145" s="80" t="str">
        <f t="shared" si="22"/>
        <v/>
      </c>
      <c r="AG145" s="16" t="str">
        <f t="shared" si="23"/>
        <v/>
      </c>
      <c r="AH145" s="69" t="str">
        <f t="shared" si="17"/>
        <v/>
      </c>
      <c r="AI145" s="70" t="str">
        <f t="shared" si="18"/>
        <v/>
      </c>
      <c r="AJ145" s="70" t="str">
        <f t="shared" si="19"/>
        <v/>
      </c>
      <c r="AK145" s="70" t="str">
        <f t="shared" si="24"/>
        <v/>
      </c>
      <c r="AL145" s="70" t="str">
        <f t="shared" si="25"/>
        <v/>
      </c>
    </row>
    <row r="146" spans="2:38" ht="15" thickBot="1" x14ac:dyDescent="0.35">
      <c r="B146" s="79" t="str">
        <f t="shared" si="20"/>
        <v/>
      </c>
      <c r="C146" s="16"/>
      <c r="D146" s="79" t="str">
        <f>IFERROR(IF(J145&lt;=0,"",IF(C146="Yes","",B146-COUNTIF($C$19:C146,"Yes"))),"")</f>
        <v/>
      </c>
      <c r="E146" s="81" t="str">
        <f t="shared" si="13"/>
        <v/>
      </c>
      <c r="F146" s="80" t="str">
        <f t="shared" si="14"/>
        <v/>
      </c>
      <c r="G146" s="80" t="str">
        <f t="shared" si="15"/>
        <v/>
      </c>
      <c r="H146" s="80" t="str">
        <f t="shared" si="21"/>
        <v/>
      </c>
      <c r="I146" s="80" t="str">
        <f t="shared" si="16"/>
        <v/>
      </c>
      <c r="J146" s="80" t="str">
        <f t="shared" si="22"/>
        <v/>
      </c>
      <c r="AG146" s="16" t="str">
        <f t="shared" si="23"/>
        <v/>
      </c>
      <c r="AH146" s="69" t="str">
        <f t="shared" si="17"/>
        <v/>
      </c>
      <c r="AI146" s="70" t="str">
        <f t="shared" si="18"/>
        <v/>
      </c>
      <c r="AJ146" s="70" t="str">
        <f t="shared" si="19"/>
        <v/>
      </c>
      <c r="AK146" s="70" t="str">
        <f t="shared" si="24"/>
        <v/>
      </c>
      <c r="AL146" s="70" t="str">
        <f t="shared" si="25"/>
        <v/>
      </c>
    </row>
    <row r="147" spans="2:38" ht="15" thickBot="1" x14ac:dyDescent="0.35">
      <c r="B147" s="79" t="str">
        <f t="shared" si="20"/>
        <v/>
      </c>
      <c r="C147" s="16"/>
      <c r="D147" s="79" t="str">
        <f>IFERROR(IF(J146&lt;=0,"",IF(C147="Yes","",B147-COUNTIF($C$19:C147,"Yes"))),"")</f>
        <v/>
      </c>
      <c r="E147" s="81" t="str">
        <f t="shared" ref="E147:E210" si="26">IF($E$9="End of the Period",IF(B147="","",IF(payment_frequency="Bi-weekly",first_payment_date+B147*VLOOKUP(payment_frequency,periodic_table,2,0),IF(payment_frequency="Weekly",first_payment_date+B147*VLOOKUP(payment_frequency,periodic_table,2,0),IF(payment_frequency="Semi-monthly",first_payment_date+B147*VLOOKUP(payment_frequency,periodic_table,2,0),EDATE(first_payment_date,B147*VLOOKUP(payment_frequency,periodic_table,2,0)))))),IF(B147="","",IF(payment_frequency="Bi-weekly",first_payment_date+(B147-1)*VLOOKUP(payment_frequency,periodic_table,2,0),IF(payment_frequency="Weekly",first_payment_date+(B147-1)*VLOOKUP(payment_frequency,periodic_table,2,0),IF(payment_frequency="Semi-monthly",first_payment_date+(B147-1)*VLOOKUP(payment_frequency,periodic_table,2,0),EDATE(first_payment_date,(B147-1)*VLOOKUP(payment_frequency,periodic_table,2,0)))))))</f>
        <v/>
      </c>
      <c r="F147" s="80" t="str">
        <f t="shared" ref="F147:F210" si="27">IF(B147="","",IF(C147="Yes",0,IF(J146&lt;payment,J146*(1+Compound_Rate),payment)))</f>
        <v/>
      </c>
      <c r="G147" s="80" t="str">
        <f t="shared" ref="G147:G210" si="28">IF(AND(Payment_Type=1,B147=1),0,IF(B147="","",IF(C147="Yes",0,J146*Compound_Rate)))</f>
        <v/>
      </c>
      <c r="H147" s="80" t="str">
        <f t="shared" si="21"/>
        <v/>
      </c>
      <c r="I147" s="80" t="str">
        <f t="shared" ref="I147:I210" si="29">IF(B147="","",IF(C147="Yes",J146*Compound_Rate,0))</f>
        <v/>
      </c>
      <c r="J147" s="80" t="str">
        <f t="shared" si="22"/>
        <v/>
      </c>
      <c r="AG147" s="16" t="str">
        <f t="shared" si="23"/>
        <v/>
      </c>
      <c r="AH147" s="69" t="str">
        <f t="shared" ref="AH147:AH210" si="30">IF($E$9="End of the Period",IF(AG147="","",IF(payment_frequency="Bi-weekly",first_payment_date+AG147*VLOOKUP(payment_frequency,periodic_table,2,0),IF(payment_frequency="Weekly",first_payment_date+AG147*VLOOKUP(payment_frequency,periodic_table,2,0),IF(payment_frequency="Semi-monthly",first_payment_date+AG147*VLOOKUP(payment_frequency,periodic_table,2,0),EDATE(first_payment_date,AG147*VLOOKUP(payment_frequency,periodic_table,2,0)))))),IF(AG147="","",IF(payment_frequency="Bi-weekly",first_payment_date+(AG147-1)*VLOOKUP(payment_frequency,periodic_table,2,0),IF(payment_frequency="Weekly",first_payment_date+(AG147-1)*VLOOKUP(payment_frequency,periodic_table,2,0),IF(payment_frequency="Semi-monthly",first_payment_date+(AG147-1)*VLOOKUP(payment_frequency,periodic_table,2,0),EDATE(first_payment_date,(AG147-1)*VLOOKUP(payment_frequency,periodic_table,2,0)))))))</f>
        <v/>
      </c>
      <c r="AI147" s="70" t="str">
        <f t="shared" ref="AI147:AI210" si="31">IF(AG147="","",IF(AL146&lt;payment,AL146*(1+Compound_Rate),payment))</f>
        <v/>
      </c>
      <c r="AJ147" s="70" t="str">
        <f t="shared" ref="AJ147:AJ210" si="32">IF(AND(Payment_Type=1,AG147=1),0,IF(AG147="","",AL146*Compound_Rate))</f>
        <v/>
      </c>
      <c r="AK147" s="70" t="str">
        <f t="shared" si="24"/>
        <v/>
      </c>
      <c r="AL147" s="70" t="str">
        <f t="shared" si="25"/>
        <v/>
      </c>
    </row>
    <row r="148" spans="2:38" ht="15" thickBot="1" x14ac:dyDescent="0.35">
      <c r="B148" s="79" t="str">
        <f t="shared" ref="B148:B211" si="33">IFERROR(IF(TRUNC(J147)&lt;=0,"",B147+1),"")</f>
        <v/>
      </c>
      <c r="C148" s="16"/>
      <c r="D148" s="79" t="str">
        <f>IFERROR(IF(J147&lt;=0,"",IF(C148="Yes","",B148-COUNTIF($C$19:C148,"Yes"))),"")</f>
        <v/>
      </c>
      <c r="E148" s="81" t="str">
        <f t="shared" si="26"/>
        <v/>
      </c>
      <c r="F148" s="80" t="str">
        <f t="shared" si="27"/>
        <v/>
      </c>
      <c r="G148" s="80" t="str">
        <f t="shared" si="28"/>
        <v/>
      </c>
      <c r="H148" s="80" t="str">
        <f t="shared" ref="H148:H211" si="34">IF(B148="","",F148-G148)</f>
        <v/>
      </c>
      <c r="I148" s="80" t="str">
        <f t="shared" si="29"/>
        <v/>
      </c>
      <c r="J148" s="80" t="str">
        <f t="shared" ref="J148:J211" si="35">IFERROR(IF(B148="","",J147-H148+I148),"")</f>
        <v/>
      </c>
      <c r="AG148" s="16" t="str">
        <f t="shared" ref="AG148:AG211" si="36">IFERROR(IF(AL147&lt;=0,"",AG147+1),"")</f>
        <v/>
      </c>
      <c r="AH148" s="69" t="str">
        <f t="shared" si="30"/>
        <v/>
      </c>
      <c r="AI148" s="70" t="str">
        <f t="shared" si="31"/>
        <v/>
      </c>
      <c r="AJ148" s="70" t="str">
        <f t="shared" si="32"/>
        <v/>
      </c>
      <c r="AK148" s="70" t="str">
        <f t="shared" ref="AK148:AK211" si="37">IF(AG148="","",AI148-AJ148)</f>
        <v/>
      </c>
      <c r="AL148" s="70" t="str">
        <f t="shared" ref="AL148:AL211" si="38">IFERROR(IF(AK148&lt;=0,"",AL147-AK148),"")</f>
        <v/>
      </c>
    </row>
    <row r="149" spans="2:38" ht="15" thickBot="1" x14ac:dyDescent="0.35">
      <c r="B149" s="79" t="str">
        <f t="shared" si="33"/>
        <v/>
      </c>
      <c r="C149" s="16"/>
      <c r="D149" s="79" t="str">
        <f>IFERROR(IF(J148&lt;=0,"",IF(C149="Yes","",B149-COUNTIF($C$19:C149,"Yes"))),"")</f>
        <v/>
      </c>
      <c r="E149" s="81" t="str">
        <f t="shared" si="26"/>
        <v/>
      </c>
      <c r="F149" s="80" t="str">
        <f t="shared" si="27"/>
        <v/>
      </c>
      <c r="G149" s="80" t="str">
        <f t="shared" si="28"/>
        <v/>
      </c>
      <c r="H149" s="80" t="str">
        <f t="shared" si="34"/>
        <v/>
      </c>
      <c r="I149" s="80" t="str">
        <f t="shared" si="29"/>
        <v/>
      </c>
      <c r="J149" s="80" t="str">
        <f t="shared" si="35"/>
        <v/>
      </c>
      <c r="AG149" s="16" t="str">
        <f t="shared" si="36"/>
        <v/>
      </c>
      <c r="AH149" s="69" t="str">
        <f t="shared" si="30"/>
        <v/>
      </c>
      <c r="AI149" s="70" t="str">
        <f t="shared" si="31"/>
        <v/>
      </c>
      <c r="AJ149" s="70" t="str">
        <f t="shared" si="32"/>
        <v/>
      </c>
      <c r="AK149" s="70" t="str">
        <f t="shared" si="37"/>
        <v/>
      </c>
      <c r="AL149" s="70" t="str">
        <f t="shared" si="38"/>
        <v/>
      </c>
    </row>
    <row r="150" spans="2:38" ht="15" thickBot="1" x14ac:dyDescent="0.35">
      <c r="B150" s="79" t="str">
        <f t="shared" si="33"/>
        <v/>
      </c>
      <c r="C150" s="16"/>
      <c r="D150" s="79" t="str">
        <f>IFERROR(IF(J149&lt;=0,"",IF(C150="Yes","",B150-COUNTIF($C$19:C150,"Yes"))),"")</f>
        <v/>
      </c>
      <c r="E150" s="81" t="str">
        <f t="shared" si="26"/>
        <v/>
      </c>
      <c r="F150" s="80" t="str">
        <f t="shared" si="27"/>
        <v/>
      </c>
      <c r="G150" s="80" t="str">
        <f t="shared" si="28"/>
        <v/>
      </c>
      <c r="H150" s="80" t="str">
        <f t="shared" si="34"/>
        <v/>
      </c>
      <c r="I150" s="80" t="str">
        <f t="shared" si="29"/>
        <v/>
      </c>
      <c r="J150" s="80" t="str">
        <f t="shared" si="35"/>
        <v/>
      </c>
      <c r="AG150" s="16" t="str">
        <f t="shared" si="36"/>
        <v/>
      </c>
      <c r="AH150" s="69" t="str">
        <f t="shared" si="30"/>
        <v/>
      </c>
      <c r="AI150" s="70" t="str">
        <f t="shared" si="31"/>
        <v/>
      </c>
      <c r="AJ150" s="70" t="str">
        <f t="shared" si="32"/>
        <v/>
      </c>
      <c r="AK150" s="70" t="str">
        <f t="shared" si="37"/>
        <v/>
      </c>
      <c r="AL150" s="70" t="str">
        <f t="shared" si="38"/>
        <v/>
      </c>
    </row>
    <row r="151" spans="2:38" ht="15" thickBot="1" x14ac:dyDescent="0.35">
      <c r="B151" s="79" t="str">
        <f t="shared" si="33"/>
        <v/>
      </c>
      <c r="C151" s="16"/>
      <c r="D151" s="79" t="str">
        <f>IFERROR(IF(J150&lt;=0,"",IF(C151="Yes","",B151-COUNTIF($C$19:C151,"Yes"))),"")</f>
        <v/>
      </c>
      <c r="E151" s="81" t="str">
        <f t="shared" si="26"/>
        <v/>
      </c>
      <c r="F151" s="80" t="str">
        <f t="shared" si="27"/>
        <v/>
      </c>
      <c r="G151" s="80" t="str">
        <f t="shared" si="28"/>
        <v/>
      </c>
      <c r="H151" s="80" t="str">
        <f t="shared" si="34"/>
        <v/>
      </c>
      <c r="I151" s="80" t="str">
        <f t="shared" si="29"/>
        <v/>
      </c>
      <c r="J151" s="80" t="str">
        <f t="shared" si="35"/>
        <v/>
      </c>
      <c r="AG151" s="16" t="str">
        <f t="shared" si="36"/>
        <v/>
      </c>
      <c r="AH151" s="69" t="str">
        <f t="shared" si="30"/>
        <v/>
      </c>
      <c r="AI151" s="70" t="str">
        <f t="shared" si="31"/>
        <v/>
      </c>
      <c r="AJ151" s="70" t="str">
        <f t="shared" si="32"/>
        <v/>
      </c>
      <c r="AK151" s="70" t="str">
        <f t="shared" si="37"/>
        <v/>
      </c>
      <c r="AL151" s="70" t="str">
        <f t="shared" si="38"/>
        <v/>
      </c>
    </row>
    <row r="152" spans="2:38" ht="15" thickBot="1" x14ac:dyDescent="0.35">
      <c r="B152" s="79" t="str">
        <f t="shared" si="33"/>
        <v/>
      </c>
      <c r="C152" s="16"/>
      <c r="D152" s="79" t="str">
        <f>IFERROR(IF(J151&lt;=0,"",IF(C152="Yes","",B152-COUNTIF($C$19:C152,"Yes"))),"")</f>
        <v/>
      </c>
      <c r="E152" s="81" t="str">
        <f t="shared" si="26"/>
        <v/>
      </c>
      <c r="F152" s="80" t="str">
        <f t="shared" si="27"/>
        <v/>
      </c>
      <c r="G152" s="80" t="str">
        <f t="shared" si="28"/>
        <v/>
      </c>
      <c r="H152" s="80" t="str">
        <f t="shared" si="34"/>
        <v/>
      </c>
      <c r="I152" s="80" t="str">
        <f t="shared" si="29"/>
        <v/>
      </c>
      <c r="J152" s="80" t="str">
        <f t="shared" si="35"/>
        <v/>
      </c>
      <c r="AG152" s="16" t="str">
        <f t="shared" si="36"/>
        <v/>
      </c>
      <c r="AH152" s="69" t="str">
        <f t="shared" si="30"/>
        <v/>
      </c>
      <c r="AI152" s="70" t="str">
        <f t="shared" si="31"/>
        <v/>
      </c>
      <c r="AJ152" s="70" t="str">
        <f t="shared" si="32"/>
        <v/>
      </c>
      <c r="AK152" s="70" t="str">
        <f t="shared" si="37"/>
        <v/>
      </c>
      <c r="AL152" s="70" t="str">
        <f t="shared" si="38"/>
        <v/>
      </c>
    </row>
    <row r="153" spans="2:38" ht="15" thickBot="1" x14ac:dyDescent="0.35">
      <c r="B153" s="79" t="str">
        <f t="shared" si="33"/>
        <v/>
      </c>
      <c r="C153" s="16"/>
      <c r="D153" s="79" t="str">
        <f>IFERROR(IF(J152&lt;=0,"",IF(C153="Yes","",B153-COUNTIF($C$19:C153,"Yes"))),"")</f>
        <v/>
      </c>
      <c r="E153" s="81" t="str">
        <f t="shared" si="26"/>
        <v/>
      </c>
      <c r="F153" s="80" t="str">
        <f t="shared" si="27"/>
        <v/>
      </c>
      <c r="G153" s="80" t="str">
        <f t="shared" si="28"/>
        <v/>
      </c>
      <c r="H153" s="80" t="str">
        <f t="shared" si="34"/>
        <v/>
      </c>
      <c r="I153" s="80" t="str">
        <f t="shared" si="29"/>
        <v/>
      </c>
      <c r="J153" s="80" t="str">
        <f t="shared" si="35"/>
        <v/>
      </c>
      <c r="AG153" s="16" t="str">
        <f t="shared" si="36"/>
        <v/>
      </c>
      <c r="AH153" s="69" t="str">
        <f t="shared" si="30"/>
        <v/>
      </c>
      <c r="AI153" s="70" t="str">
        <f t="shared" si="31"/>
        <v/>
      </c>
      <c r="AJ153" s="70" t="str">
        <f t="shared" si="32"/>
        <v/>
      </c>
      <c r="AK153" s="70" t="str">
        <f t="shared" si="37"/>
        <v/>
      </c>
      <c r="AL153" s="70" t="str">
        <f t="shared" si="38"/>
        <v/>
      </c>
    </row>
    <row r="154" spans="2:38" ht="15" thickBot="1" x14ac:dyDescent="0.35">
      <c r="B154" s="79" t="str">
        <f t="shared" si="33"/>
        <v/>
      </c>
      <c r="C154" s="16"/>
      <c r="D154" s="79" t="str">
        <f>IFERROR(IF(J153&lt;=0,"",IF(C154="Yes","",B154-COUNTIF($C$19:C154,"Yes"))),"")</f>
        <v/>
      </c>
      <c r="E154" s="81" t="str">
        <f t="shared" si="26"/>
        <v/>
      </c>
      <c r="F154" s="80" t="str">
        <f t="shared" si="27"/>
        <v/>
      </c>
      <c r="G154" s="80" t="str">
        <f t="shared" si="28"/>
        <v/>
      </c>
      <c r="H154" s="80" t="str">
        <f t="shared" si="34"/>
        <v/>
      </c>
      <c r="I154" s="80" t="str">
        <f t="shared" si="29"/>
        <v/>
      </c>
      <c r="J154" s="80" t="str">
        <f t="shared" si="35"/>
        <v/>
      </c>
      <c r="AG154" s="16" t="str">
        <f t="shared" si="36"/>
        <v/>
      </c>
      <c r="AH154" s="69" t="str">
        <f t="shared" si="30"/>
        <v/>
      </c>
      <c r="AI154" s="70" t="str">
        <f t="shared" si="31"/>
        <v/>
      </c>
      <c r="AJ154" s="70" t="str">
        <f t="shared" si="32"/>
        <v/>
      </c>
      <c r="AK154" s="70" t="str">
        <f t="shared" si="37"/>
        <v/>
      </c>
      <c r="AL154" s="70" t="str">
        <f t="shared" si="38"/>
        <v/>
      </c>
    </row>
    <row r="155" spans="2:38" ht="15" thickBot="1" x14ac:dyDescent="0.35">
      <c r="B155" s="79" t="str">
        <f t="shared" si="33"/>
        <v/>
      </c>
      <c r="C155" s="16"/>
      <c r="D155" s="79" t="str">
        <f>IFERROR(IF(J154&lt;=0,"",IF(C155="Yes","",B155-COUNTIF($C$19:C155,"Yes"))),"")</f>
        <v/>
      </c>
      <c r="E155" s="81" t="str">
        <f t="shared" si="26"/>
        <v/>
      </c>
      <c r="F155" s="80" t="str">
        <f t="shared" si="27"/>
        <v/>
      </c>
      <c r="G155" s="80" t="str">
        <f t="shared" si="28"/>
        <v/>
      </c>
      <c r="H155" s="80" t="str">
        <f t="shared" si="34"/>
        <v/>
      </c>
      <c r="I155" s="80" t="str">
        <f t="shared" si="29"/>
        <v/>
      </c>
      <c r="J155" s="80" t="str">
        <f t="shared" si="35"/>
        <v/>
      </c>
      <c r="AG155" s="16" t="str">
        <f t="shared" si="36"/>
        <v/>
      </c>
      <c r="AH155" s="69" t="str">
        <f t="shared" si="30"/>
        <v/>
      </c>
      <c r="AI155" s="70" t="str">
        <f t="shared" si="31"/>
        <v/>
      </c>
      <c r="AJ155" s="70" t="str">
        <f t="shared" si="32"/>
        <v/>
      </c>
      <c r="AK155" s="70" t="str">
        <f t="shared" si="37"/>
        <v/>
      </c>
      <c r="AL155" s="70" t="str">
        <f t="shared" si="38"/>
        <v/>
      </c>
    </row>
    <row r="156" spans="2:38" ht="15" thickBot="1" x14ac:dyDescent="0.35">
      <c r="B156" s="79" t="str">
        <f t="shared" si="33"/>
        <v/>
      </c>
      <c r="C156" s="16"/>
      <c r="D156" s="79" t="str">
        <f>IFERROR(IF(J155&lt;=0,"",IF(C156="Yes","",B156-COUNTIF($C$19:C156,"Yes"))),"")</f>
        <v/>
      </c>
      <c r="E156" s="81" t="str">
        <f t="shared" si="26"/>
        <v/>
      </c>
      <c r="F156" s="80" t="str">
        <f t="shared" si="27"/>
        <v/>
      </c>
      <c r="G156" s="80" t="str">
        <f t="shared" si="28"/>
        <v/>
      </c>
      <c r="H156" s="80" t="str">
        <f t="shared" si="34"/>
        <v/>
      </c>
      <c r="I156" s="80" t="str">
        <f t="shared" si="29"/>
        <v/>
      </c>
      <c r="J156" s="80" t="str">
        <f t="shared" si="35"/>
        <v/>
      </c>
      <c r="AG156" s="16" t="str">
        <f t="shared" si="36"/>
        <v/>
      </c>
      <c r="AH156" s="69" t="str">
        <f t="shared" si="30"/>
        <v/>
      </c>
      <c r="AI156" s="70" t="str">
        <f t="shared" si="31"/>
        <v/>
      </c>
      <c r="AJ156" s="70" t="str">
        <f t="shared" si="32"/>
        <v/>
      </c>
      <c r="AK156" s="70" t="str">
        <f t="shared" si="37"/>
        <v/>
      </c>
      <c r="AL156" s="70" t="str">
        <f t="shared" si="38"/>
        <v/>
      </c>
    </row>
    <row r="157" spans="2:38" ht="15" thickBot="1" x14ac:dyDescent="0.35">
      <c r="B157" s="79" t="str">
        <f t="shared" si="33"/>
        <v/>
      </c>
      <c r="C157" s="16"/>
      <c r="D157" s="79" t="str">
        <f>IFERROR(IF(J156&lt;=0,"",IF(C157="Yes","",B157-COUNTIF($C$19:C157,"Yes"))),"")</f>
        <v/>
      </c>
      <c r="E157" s="81" t="str">
        <f t="shared" si="26"/>
        <v/>
      </c>
      <c r="F157" s="80" t="str">
        <f t="shared" si="27"/>
        <v/>
      </c>
      <c r="G157" s="80" t="str">
        <f t="shared" si="28"/>
        <v/>
      </c>
      <c r="H157" s="80" t="str">
        <f t="shared" si="34"/>
        <v/>
      </c>
      <c r="I157" s="80" t="str">
        <f t="shared" si="29"/>
        <v/>
      </c>
      <c r="J157" s="80" t="str">
        <f t="shared" si="35"/>
        <v/>
      </c>
      <c r="AG157" s="16" t="str">
        <f t="shared" si="36"/>
        <v/>
      </c>
      <c r="AH157" s="69" t="str">
        <f t="shared" si="30"/>
        <v/>
      </c>
      <c r="AI157" s="70" t="str">
        <f t="shared" si="31"/>
        <v/>
      </c>
      <c r="AJ157" s="70" t="str">
        <f t="shared" si="32"/>
        <v/>
      </c>
      <c r="AK157" s="70" t="str">
        <f t="shared" si="37"/>
        <v/>
      </c>
      <c r="AL157" s="70" t="str">
        <f t="shared" si="38"/>
        <v/>
      </c>
    </row>
    <row r="158" spans="2:38" ht="15" thickBot="1" x14ac:dyDescent="0.35">
      <c r="B158" s="79" t="str">
        <f t="shared" si="33"/>
        <v/>
      </c>
      <c r="C158" s="16"/>
      <c r="D158" s="79" t="str">
        <f>IFERROR(IF(J157&lt;=0,"",IF(C158="Yes","",B158-COUNTIF($C$19:C158,"Yes"))),"")</f>
        <v/>
      </c>
      <c r="E158" s="81" t="str">
        <f t="shared" si="26"/>
        <v/>
      </c>
      <c r="F158" s="80" t="str">
        <f t="shared" si="27"/>
        <v/>
      </c>
      <c r="G158" s="80" t="str">
        <f t="shared" si="28"/>
        <v/>
      </c>
      <c r="H158" s="80" t="str">
        <f t="shared" si="34"/>
        <v/>
      </c>
      <c r="I158" s="80" t="str">
        <f t="shared" si="29"/>
        <v/>
      </c>
      <c r="J158" s="80" t="str">
        <f t="shared" si="35"/>
        <v/>
      </c>
      <c r="AG158" s="16" t="str">
        <f t="shared" si="36"/>
        <v/>
      </c>
      <c r="AH158" s="69" t="str">
        <f t="shared" si="30"/>
        <v/>
      </c>
      <c r="AI158" s="70" t="str">
        <f t="shared" si="31"/>
        <v/>
      </c>
      <c r="AJ158" s="70" t="str">
        <f t="shared" si="32"/>
        <v/>
      </c>
      <c r="AK158" s="70" t="str">
        <f t="shared" si="37"/>
        <v/>
      </c>
      <c r="AL158" s="70" t="str">
        <f t="shared" si="38"/>
        <v/>
      </c>
    </row>
    <row r="159" spans="2:38" ht="15" thickBot="1" x14ac:dyDescent="0.35">
      <c r="B159" s="79" t="str">
        <f t="shared" si="33"/>
        <v/>
      </c>
      <c r="C159" s="16"/>
      <c r="D159" s="79" t="str">
        <f>IFERROR(IF(J158&lt;=0,"",IF(C159="Yes","",B159-COUNTIF($C$19:C159,"Yes"))),"")</f>
        <v/>
      </c>
      <c r="E159" s="81" t="str">
        <f t="shared" si="26"/>
        <v/>
      </c>
      <c r="F159" s="80" t="str">
        <f t="shared" si="27"/>
        <v/>
      </c>
      <c r="G159" s="80" t="str">
        <f t="shared" si="28"/>
        <v/>
      </c>
      <c r="H159" s="80" t="str">
        <f t="shared" si="34"/>
        <v/>
      </c>
      <c r="I159" s="80" t="str">
        <f t="shared" si="29"/>
        <v/>
      </c>
      <c r="J159" s="80" t="str">
        <f t="shared" si="35"/>
        <v/>
      </c>
      <c r="AG159" s="16" t="str">
        <f t="shared" si="36"/>
        <v/>
      </c>
      <c r="AH159" s="69" t="str">
        <f t="shared" si="30"/>
        <v/>
      </c>
      <c r="AI159" s="70" t="str">
        <f t="shared" si="31"/>
        <v/>
      </c>
      <c r="AJ159" s="70" t="str">
        <f t="shared" si="32"/>
        <v/>
      </c>
      <c r="AK159" s="70" t="str">
        <f t="shared" si="37"/>
        <v/>
      </c>
      <c r="AL159" s="70" t="str">
        <f t="shared" si="38"/>
        <v/>
      </c>
    </row>
    <row r="160" spans="2:38" ht="15" thickBot="1" x14ac:dyDescent="0.35">
      <c r="B160" s="79" t="str">
        <f t="shared" si="33"/>
        <v/>
      </c>
      <c r="C160" s="16"/>
      <c r="D160" s="79" t="str">
        <f>IFERROR(IF(J159&lt;=0,"",IF(C160="Yes","",B160-COUNTIF($C$19:C160,"Yes"))),"")</f>
        <v/>
      </c>
      <c r="E160" s="81" t="str">
        <f t="shared" si="26"/>
        <v/>
      </c>
      <c r="F160" s="80" t="str">
        <f t="shared" si="27"/>
        <v/>
      </c>
      <c r="G160" s="80" t="str">
        <f t="shared" si="28"/>
        <v/>
      </c>
      <c r="H160" s="80" t="str">
        <f t="shared" si="34"/>
        <v/>
      </c>
      <c r="I160" s="80" t="str">
        <f t="shared" si="29"/>
        <v/>
      </c>
      <c r="J160" s="80" t="str">
        <f t="shared" si="35"/>
        <v/>
      </c>
      <c r="AG160" s="16" t="str">
        <f t="shared" si="36"/>
        <v/>
      </c>
      <c r="AH160" s="69" t="str">
        <f t="shared" si="30"/>
        <v/>
      </c>
      <c r="AI160" s="70" t="str">
        <f t="shared" si="31"/>
        <v/>
      </c>
      <c r="AJ160" s="70" t="str">
        <f t="shared" si="32"/>
        <v/>
      </c>
      <c r="AK160" s="70" t="str">
        <f t="shared" si="37"/>
        <v/>
      </c>
      <c r="AL160" s="70" t="str">
        <f t="shared" si="38"/>
        <v/>
      </c>
    </row>
    <row r="161" spans="2:38" ht="15" thickBot="1" x14ac:dyDescent="0.35">
      <c r="B161" s="79" t="str">
        <f t="shared" si="33"/>
        <v/>
      </c>
      <c r="C161" s="16"/>
      <c r="D161" s="79" t="str">
        <f>IFERROR(IF(J160&lt;=0,"",IF(C161="Yes","",B161-COUNTIF($C$19:C161,"Yes"))),"")</f>
        <v/>
      </c>
      <c r="E161" s="81" t="str">
        <f t="shared" si="26"/>
        <v/>
      </c>
      <c r="F161" s="80" t="str">
        <f t="shared" si="27"/>
        <v/>
      </c>
      <c r="G161" s="80" t="str">
        <f t="shared" si="28"/>
        <v/>
      </c>
      <c r="H161" s="80" t="str">
        <f t="shared" si="34"/>
        <v/>
      </c>
      <c r="I161" s="80" t="str">
        <f t="shared" si="29"/>
        <v/>
      </c>
      <c r="J161" s="80" t="str">
        <f t="shared" si="35"/>
        <v/>
      </c>
      <c r="AG161" s="16" t="str">
        <f t="shared" si="36"/>
        <v/>
      </c>
      <c r="AH161" s="69" t="str">
        <f t="shared" si="30"/>
        <v/>
      </c>
      <c r="AI161" s="70" t="str">
        <f t="shared" si="31"/>
        <v/>
      </c>
      <c r="AJ161" s="70" t="str">
        <f t="shared" si="32"/>
        <v/>
      </c>
      <c r="AK161" s="70" t="str">
        <f t="shared" si="37"/>
        <v/>
      </c>
      <c r="AL161" s="70" t="str">
        <f t="shared" si="38"/>
        <v/>
      </c>
    </row>
    <row r="162" spans="2:38" ht="15" thickBot="1" x14ac:dyDescent="0.35">
      <c r="B162" s="79" t="str">
        <f t="shared" si="33"/>
        <v/>
      </c>
      <c r="C162" s="16"/>
      <c r="D162" s="79" t="str">
        <f>IFERROR(IF(J161&lt;=0,"",IF(C162="Yes","",B162-COUNTIF($C$19:C162,"Yes"))),"")</f>
        <v/>
      </c>
      <c r="E162" s="81" t="str">
        <f t="shared" si="26"/>
        <v/>
      </c>
      <c r="F162" s="80" t="str">
        <f t="shared" si="27"/>
        <v/>
      </c>
      <c r="G162" s="80" t="str">
        <f t="shared" si="28"/>
        <v/>
      </c>
      <c r="H162" s="80" t="str">
        <f t="shared" si="34"/>
        <v/>
      </c>
      <c r="I162" s="80" t="str">
        <f t="shared" si="29"/>
        <v/>
      </c>
      <c r="J162" s="80" t="str">
        <f t="shared" si="35"/>
        <v/>
      </c>
      <c r="AG162" s="16" t="str">
        <f t="shared" si="36"/>
        <v/>
      </c>
      <c r="AH162" s="69" t="str">
        <f t="shared" si="30"/>
        <v/>
      </c>
      <c r="AI162" s="70" t="str">
        <f t="shared" si="31"/>
        <v/>
      </c>
      <c r="AJ162" s="70" t="str">
        <f t="shared" si="32"/>
        <v/>
      </c>
      <c r="AK162" s="70" t="str">
        <f t="shared" si="37"/>
        <v/>
      </c>
      <c r="AL162" s="70" t="str">
        <f t="shared" si="38"/>
        <v/>
      </c>
    </row>
    <row r="163" spans="2:38" ht="15" thickBot="1" x14ac:dyDescent="0.35">
      <c r="B163" s="79" t="str">
        <f t="shared" si="33"/>
        <v/>
      </c>
      <c r="C163" s="16"/>
      <c r="D163" s="79" t="str">
        <f>IFERROR(IF(J162&lt;=0,"",IF(C163="Yes","",B163-COUNTIF($C$19:C163,"Yes"))),"")</f>
        <v/>
      </c>
      <c r="E163" s="81" t="str">
        <f t="shared" si="26"/>
        <v/>
      </c>
      <c r="F163" s="80" t="str">
        <f t="shared" si="27"/>
        <v/>
      </c>
      <c r="G163" s="80" t="str">
        <f t="shared" si="28"/>
        <v/>
      </c>
      <c r="H163" s="80" t="str">
        <f t="shared" si="34"/>
        <v/>
      </c>
      <c r="I163" s="80" t="str">
        <f t="shared" si="29"/>
        <v/>
      </c>
      <c r="J163" s="80" t="str">
        <f t="shared" si="35"/>
        <v/>
      </c>
      <c r="AG163" s="16" t="str">
        <f t="shared" si="36"/>
        <v/>
      </c>
      <c r="AH163" s="69" t="str">
        <f t="shared" si="30"/>
        <v/>
      </c>
      <c r="AI163" s="70" t="str">
        <f t="shared" si="31"/>
        <v/>
      </c>
      <c r="AJ163" s="70" t="str">
        <f t="shared" si="32"/>
        <v/>
      </c>
      <c r="AK163" s="70" t="str">
        <f t="shared" si="37"/>
        <v/>
      </c>
      <c r="AL163" s="70" t="str">
        <f t="shared" si="38"/>
        <v/>
      </c>
    </row>
    <row r="164" spans="2:38" ht="15" thickBot="1" x14ac:dyDescent="0.35">
      <c r="B164" s="79" t="str">
        <f t="shared" si="33"/>
        <v/>
      </c>
      <c r="C164" s="16"/>
      <c r="D164" s="79" t="str">
        <f>IFERROR(IF(J163&lt;=0,"",IF(C164="Yes","",B164-COUNTIF($C$19:C164,"Yes"))),"")</f>
        <v/>
      </c>
      <c r="E164" s="81" t="str">
        <f t="shared" si="26"/>
        <v/>
      </c>
      <c r="F164" s="80" t="str">
        <f t="shared" si="27"/>
        <v/>
      </c>
      <c r="G164" s="80" t="str">
        <f t="shared" si="28"/>
        <v/>
      </c>
      <c r="H164" s="80" t="str">
        <f t="shared" si="34"/>
        <v/>
      </c>
      <c r="I164" s="80" t="str">
        <f t="shared" si="29"/>
        <v/>
      </c>
      <c r="J164" s="80" t="str">
        <f t="shared" si="35"/>
        <v/>
      </c>
      <c r="AG164" s="16" t="str">
        <f t="shared" si="36"/>
        <v/>
      </c>
      <c r="AH164" s="69" t="str">
        <f t="shared" si="30"/>
        <v/>
      </c>
      <c r="AI164" s="70" t="str">
        <f t="shared" si="31"/>
        <v/>
      </c>
      <c r="AJ164" s="70" t="str">
        <f t="shared" si="32"/>
        <v/>
      </c>
      <c r="AK164" s="70" t="str">
        <f t="shared" si="37"/>
        <v/>
      </c>
      <c r="AL164" s="70" t="str">
        <f t="shared" si="38"/>
        <v/>
      </c>
    </row>
    <row r="165" spans="2:38" ht="15" thickBot="1" x14ac:dyDescent="0.35">
      <c r="B165" s="79" t="str">
        <f t="shared" si="33"/>
        <v/>
      </c>
      <c r="C165" s="16"/>
      <c r="D165" s="79" t="str">
        <f>IFERROR(IF(J164&lt;=0,"",IF(C165="Yes","",B165-COUNTIF($C$19:C165,"Yes"))),"")</f>
        <v/>
      </c>
      <c r="E165" s="81" t="str">
        <f t="shared" si="26"/>
        <v/>
      </c>
      <c r="F165" s="80" t="str">
        <f t="shared" si="27"/>
        <v/>
      </c>
      <c r="G165" s="80" t="str">
        <f t="shared" si="28"/>
        <v/>
      </c>
      <c r="H165" s="80" t="str">
        <f t="shared" si="34"/>
        <v/>
      </c>
      <c r="I165" s="80" t="str">
        <f t="shared" si="29"/>
        <v/>
      </c>
      <c r="J165" s="80" t="str">
        <f t="shared" si="35"/>
        <v/>
      </c>
      <c r="AG165" s="16" t="str">
        <f t="shared" si="36"/>
        <v/>
      </c>
      <c r="AH165" s="69" t="str">
        <f t="shared" si="30"/>
        <v/>
      </c>
      <c r="AI165" s="70" t="str">
        <f t="shared" si="31"/>
        <v/>
      </c>
      <c r="AJ165" s="70" t="str">
        <f t="shared" si="32"/>
        <v/>
      </c>
      <c r="AK165" s="70" t="str">
        <f t="shared" si="37"/>
        <v/>
      </c>
      <c r="AL165" s="70" t="str">
        <f t="shared" si="38"/>
        <v/>
      </c>
    </row>
    <row r="166" spans="2:38" ht="15" thickBot="1" x14ac:dyDescent="0.35">
      <c r="B166" s="79" t="str">
        <f t="shared" si="33"/>
        <v/>
      </c>
      <c r="C166" s="16"/>
      <c r="D166" s="79" t="str">
        <f>IFERROR(IF(J165&lt;=0,"",IF(C166="Yes","",B166-COUNTIF($C$19:C166,"Yes"))),"")</f>
        <v/>
      </c>
      <c r="E166" s="81" t="str">
        <f t="shared" si="26"/>
        <v/>
      </c>
      <c r="F166" s="80" t="str">
        <f t="shared" si="27"/>
        <v/>
      </c>
      <c r="G166" s="80" t="str">
        <f t="shared" si="28"/>
        <v/>
      </c>
      <c r="H166" s="80" t="str">
        <f t="shared" si="34"/>
        <v/>
      </c>
      <c r="I166" s="80" t="str">
        <f t="shared" si="29"/>
        <v/>
      </c>
      <c r="J166" s="80" t="str">
        <f t="shared" si="35"/>
        <v/>
      </c>
      <c r="AG166" s="16" t="str">
        <f t="shared" si="36"/>
        <v/>
      </c>
      <c r="AH166" s="69" t="str">
        <f t="shared" si="30"/>
        <v/>
      </c>
      <c r="AI166" s="70" t="str">
        <f t="shared" si="31"/>
        <v/>
      </c>
      <c r="AJ166" s="70" t="str">
        <f t="shared" si="32"/>
        <v/>
      </c>
      <c r="AK166" s="70" t="str">
        <f t="shared" si="37"/>
        <v/>
      </c>
      <c r="AL166" s="70" t="str">
        <f t="shared" si="38"/>
        <v/>
      </c>
    </row>
    <row r="167" spans="2:38" ht="15" thickBot="1" x14ac:dyDescent="0.35">
      <c r="B167" s="79" t="str">
        <f t="shared" si="33"/>
        <v/>
      </c>
      <c r="C167" s="16"/>
      <c r="D167" s="79" t="str">
        <f>IFERROR(IF(J166&lt;=0,"",IF(C167="Yes","",B167-COUNTIF($C$19:C167,"Yes"))),"")</f>
        <v/>
      </c>
      <c r="E167" s="81" t="str">
        <f t="shared" si="26"/>
        <v/>
      </c>
      <c r="F167" s="80" t="str">
        <f t="shared" si="27"/>
        <v/>
      </c>
      <c r="G167" s="80" t="str">
        <f t="shared" si="28"/>
        <v/>
      </c>
      <c r="H167" s="80" t="str">
        <f t="shared" si="34"/>
        <v/>
      </c>
      <c r="I167" s="80" t="str">
        <f t="shared" si="29"/>
        <v/>
      </c>
      <c r="J167" s="80" t="str">
        <f t="shared" si="35"/>
        <v/>
      </c>
      <c r="AG167" s="16" t="str">
        <f t="shared" si="36"/>
        <v/>
      </c>
      <c r="AH167" s="69" t="str">
        <f t="shared" si="30"/>
        <v/>
      </c>
      <c r="AI167" s="70" t="str">
        <f t="shared" si="31"/>
        <v/>
      </c>
      <c r="AJ167" s="70" t="str">
        <f t="shared" si="32"/>
        <v/>
      </c>
      <c r="AK167" s="70" t="str">
        <f t="shared" si="37"/>
        <v/>
      </c>
      <c r="AL167" s="70" t="str">
        <f t="shared" si="38"/>
        <v/>
      </c>
    </row>
    <row r="168" spans="2:38" ht="15" thickBot="1" x14ac:dyDescent="0.35">
      <c r="B168" s="79" t="str">
        <f t="shared" si="33"/>
        <v/>
      </c>
      <c r="C168" s="16"/>
      <c r="D168" s="79" t="str">
        <f>IFERROR(IF(J167&lt;=0,"",IF(C168="Yes","",B168-COUNTIF($C$19:C168,"Yes"))),"")</f>
        <v/>
      </c>
      <c r="E168" s="81" t="str">
        <f t="shared" si="26"/>
        <v/>
      </c>
      <c r="F168" s="80" t="str">
        <f t="shared" si="27"/>
        <v/>
      </c>
      <c r="G168" s="80" t="str">
        <f t="shared" si="28"/>
        <v/>
      </c>
      <c r="H168" s="80" t="str">
        <f t="shared" si="34"/>
        <v/>
      </c>
      <c r="I168" s="80" t="str">
        <f t="shared" si="29"/>
        <v/>
      </c>
      <c r="J168" s="80" t="str">
        <f t="shared" si="35"/>
        <v/>
      </c>
      <c r="AG168" s="16" t="str">
        <f t="shared" si="36"/>
        <v/>
      </c>
      <c r="AH168" s="69" t="str">
        <f t="shared" si="30"/>
        <v/>
      </c>
      <c r="AI168" s="70" t="str">
        <f t="shared" si="31"/>
        <v/>
      </c>
      <c r="AJ168" s="70" t="str">
        <f t="shared" si="32"/>
        <v/>
      </c>
      <c r="AK168" s="70" t="str">
        <f t="shared" si="37"/>
        <v/>
      </c>
      <c r="AL168" s="70" t="str">
        <f t="shared" si="38"/>
        <v/>
      </c>
    </row>
    <row r="169" spans="2:38" ht="15" thickBot="1" x14ac:dyDescent="0.35">
      <c r="B169" s="79" t="str">
        <f t="shared" si="33"/>
        <v/>
      </c>
      <c r="C169" s="16"/>
      <c r="D169" s="79" t="str">
        <f>IFERROR(IF(J168&lt;=0,"",IF(C169="Yes","",B169-COUNTIF($C$19:C169,"Yes"))),"")</f>
        <v/>
      </c>
      <c r="E169" s="81" t="str">
        <f t="shared" si="26"/>
        <v/>
      </c>
      <c r="F169" s="80" t="str">
        <f t="shared" si="27"/>
        <v/>
      </c>
      <c r="G169" s="80" t="str">
        <f t="shared" si="28"/>
        <v/>
      </c>
      <c r="H169" s="80" t="str">
        <f t="shared" si="34"/>
        <v/>
      </c>
      <c r="I169" s="80" t="str">
        <f t="shared" si="29"/>
        <v/>
      </c>
      <c r="J169" s="80" t="str">
        <f t="shared" si="35"/>
        <v/>
      </c>
      <c r="AG169" s="16" t="str">
        <f t="shared" si="36"/>
        <v/>
      </c>
      <c r="AH169" s="69" t="str">
        <f t="shared" si="30"/>
        <v/>
      </c>
      <c r="AI169" s="70" t="str">
        <f t="shared" si="31"/>
        <v/>
      </c>
      <c r="AJ169" s="70" t="str">
        <f t="shared" si="32"/>
        <v/>
      </c>
      <c r="AK169" s="70" t="str">
        <f t="shared" si="37"/>
        <v/>
      </c>
      <c r="AL169" s="70" t="str">
        <f t="shared" si="38"/>
        <v/>
      </c>
    </row>
    <row r="170" spans="2:38" ht="15" thickBot="1" x14ac:dyDescent="0.35">
      <c r="B170" s="79" t="str">
        <f t="shared" si="33"/>
        <v/>
      </c>
      <c r="C170" s="16"/>
      <c r="D170" s="79" t="str">
        <f>IFERROR(IF(J169&lt;=0,"",IF(C170="Yes","",B170-COUNTIF($C$19:C170,"Yes"))),"")</f>
        <v/>
      </c>
      <c r="E170" s="81" t="str">
        <f t="shared" si="26"/>
        <v/>
      </c>
      <c r="F170" s="80" t="str">
        <f t="shared" si="27"/>
        <v/>
      </c>
      <c r="G170" s="80" t="str">
        <f t="shared" si="28"/>
        <v/>
      </c>
      <c r="H170" s="80" t="str">
        <f t="shared" si="34"/>
        <v/>
      </c>
      <c r="I170" s="80" t="str">
        <f t="shared" si="29"/>
        <v/>
      </c>
      <c r="J170" s="80" t="str">
        <f t="shared" si="35"/>
        <v/>
      </c>
      <c r="AG170" s="16" t="str">
        <f t="shared" si="36"/>
        <v/>
      </c>
      <c r="AH170" s="69" t="str">
        <f t="shared" si="30"/>
        <v/>
      </c>
      <c r="AI170" s="70" t="str">
        <f t="shared" si="31"/>
        <v/>
      </c>
      <c r="AJ170" s="70" t="str">
        <f t="shared" si="32"/>
        <v/>
      </c>
      <c r="AK170" s="70" t="str">
        <f t="shared" si="37"/>
        <v/>
      </c>
      <c r="AL170" s="70" t="str">
        <f t="shared" si="38"/>
        <v/>
      </c>
    </row>
    <row r="171" spans="2:38" ht="15" thickBot="1" x14ac:dyDescent="0.35">
      <c r="B171" s="79" t="str">
        <f t="shared" si="33"/>
        <v/>
      </c>
      <c r="C171" s="16"/>
      <c r="D171" s="79" t="str">
        <f>IFERROR(IF(J170&lt;=0,"",IF(C171="Yes","",B171-COUNTIF($C$19:C171,"Yes"))),"")</f>
        <v/>
      </c>
      <c r="E171" s="81" t="str">
        <f t="shared" si="26"/>
        <v/>
      </c>
      <c r="F171" s="80" t="str">
        <f t="shared" si="27"/>
        <v/>
      </c>
      <c r="G171" s="80" t="str">
        <f t="shared" si="28"/>
        <v/>
      </c>
      <c r="H171" s="80" t="str">
        <f t="shared" si="34"/>
        <v/>
      </c>
      <c r="I171" s="80" t="str">
        <f t="shared" si="29"/>
        <v/>
      </c>
      <c r="J171" s="80" t="str">
        <f t="shared" si="35"/>
        <v/>
      </c>
      <c r="AG171" s="16" t="str">
        <f t="shared" si="36"/>
        <v/>
      </c>
      <c r="AH171" s="69" t="str">
        <f t="shared" si="30"/>
        <v/>
      </c>
      <c r="AI171" s="70" t="str">
        <f t="shared" si="31"/>
        <v/>
      </c>
      <c r="AJ171" s="70" t="str">
        <f t="shared" si="32"/>
        <v/>
      </c>
      <c r="AK171" s="70" t="str">
        <f t="shared" si="37"/>
        <v/>
      </c>
      <c r="AL171" s="70" t="str">
        <f t="shared" si="38"/>
        <v/>
      </c>
    </row>
    <row r="172" spans="2:38" ht="15" thickBot="1" x14ac:dyDescent="0.35">
      <c r="B172" s="79" t="str">
        <f t="shared" si="33"/>
        <v/>
      </c>
      <c r="C172" s="16"/>
      <c r="D172" s="79" t="str">
        <f>IFERROR(IF(J171&lt;=0,"",IF(C172="Yes","",B172-COUNTIF($C$19:C172,"Yes"))),"")</f>
        <v/>
      </c>
      <c r="E172" s="81" t="str">
        <f t="shared" si="26"/>
        <v/>
      </c>
      <c r="F172" s="80" t="str">
        <f t="shared" si="27"/>
        <v/>
      </c>
      <c r="G172" s="80" t="str">
        <f t="shared" si="28"/>
        <v/>
      </c>
      <c r="H172" s="80" t="str">
        <f t="shared" si="34"/>
        <v/>
      </c>
      <c r="I172" s="80" t="str">
        <f t="shared" si="29"/>
        <v/>
      </c>
      <c r="J172" s="80" t="str">
        <f t="shared" si="35"/>
        <v/>
      </c>
      <c r="AG172" s="16" t="str">
        <f t="shared" si="36"/>
        <v/>
      </c>
      <c r="AH172" s="69" t="str">
        <f t="shared" si="30"/>
        <v/>
      </c>
      <c r="AI172" s="70" t="str">
        <f t="shared" si="31"/>
        <v/>
      </c>
      <c r="AJ172" s="70" t="str">
        <f t="shared" si="32"/>
        <v/>
      </c>
      <c r="AK172" s="70" t="str">
        <f t="shared" si="37"/>
        <v/>
      </c>
      <c r="AL172" s="70" t="str">
        <f t="shared" si="38"/>
        <v/>
      </c>
    </row>
    <row r="173" spans="2:38" ht="15" thickBot="1" x14ac:dyDescent="0.35">
      <c r="B173" s="79" t="str">
        <f t="shared" si="33"/>
        <v/>
      </c>
      <c r="C173" s="16"/>
      <c r="D173" s="79" t="str">
        <f>IFERROR(IF(J172&lt;=0,"",IF(C173="Yes","",B173-COUNTIF($C$19:C173,"Yes"))),"")</f>
        <v/>
      </c>
      <c r="E173" s="81" t="str">
        <f t="shared" si="26"/>
        <v/>
      </c>
      <c r="F173" s="80" t="str">
        <f t="shared" si="27"/>
        <v/>
      </c>
      <c r="G173" s="80" t="str">
        <f t="shared" si="28"/>
        <v/>
      </c>
      <c r="H173" s="80" t="str">
        <f t="shared" si="34"/>
        <v/>
      </c>
      <c r="I173" s="80" t="str">
        <f t="shared" si="29"/>
        <v/>
      </c>
      <c r="J173" s="80" t="str">
        <f t="shared" si="35"/>
        <v/>
      </c>
      <c r="AG173" s="16" t="str">
        <f t="shared" si="36"/>
        <v/>
      </c>
      <c r="AH173" s="69" t="str">
        <f t="shared" si="30"/>
        <v/>
      </c>
      <c r="AI173" s="70" t="str">
        <f t="shared" si="31"/>
        <v/>
      </c>
      <c r="AJ173" s="70" t="str">
        <f t="shared" si="32"/>
        <v/>
      </c>
      <c r="AK173" s="70" t="str">
        <f t="shared" si="37"/>
        <v/>
      </c>
      <c r="AL173" s="70" t="str">
        <f t="shared" si="38"/>
        <v/>
      </c>
    </row>
    <row r="174" spans="2:38" ht="15" thickBot="1" x14ac:dyDescent="0.35">
      <c r="B174" s="79" t="str">
        <f t="shared" si="33"/>
        <v/>
      </c>
      <c r="C174" s="16"/>
      <c r="D174" s="79" t="str">
        <f>IFERROR(IF(J173&lt;=0,"",IF(C174="Yes","",B174-COUNTIF($C$19:C174,"Yes"))),"")</f>
        <v/>
      </c>
      <c r="E174" s="81" t="str">
        <f t="shared" si="26"/>
        <v/>
      </c>
      <c r="F174" s="80" t="str">
        <f t="shared" si="27"/>
        <v/>
      </c>
      <c r="G174" s="80" t="str">
        <f t="shared" si="28"/>
        <v/>
      </c>
      <c r="H174" s="80" t="str">
        <f t="shared" si="34"/>
        <v/>
      </c>
      <c r="I174" s="80" t="str">
        <f t="shared" si="29"/>
        <v/>
      </c>
      <c r="J174" s="80" t="str">
        <f t="shared" si="35"/>
        <v/>
      </c>
      <c r="AG174" s="16" t="str">
        <f t="shared" si="36"/>
        <v/>
      </c>
      <c r="AH174" s="69" t="str">
        <f t="shared" si="30"/>
        <v/>
      </c>
      <c r="AI174" s="70" t="str">
        <f t="shared" si="31"/>
        <v/>
      </c>
      <c r="AJ174" s="70" t="str">
        <f t="shared" si="32"/>
        <v/>
      </c>
      <c r="AK174" s="70" t="str">
        <f t="shared" si="37"/>
        <v/>
      </c>
      <c r="AL174" s="70" t="str">
        <f t="shared" si="38"/>
        <v/>
      </c>
    </row>
    <row r="175" spans="2:38" ht="15" thickBot="1" x14ac:dyDescent="0.35">
      <c r="B175" s="79" t="str">
        <f t="shared" si="33"/>
        <v/>
      </c>
      <c r="C175" s="16"/>
      <c r="D175" s="79" t="str">
        <f>IFERROR(IF(J174&lt;=0,"",IF(C175="Yes","",B175-COUNTIF($C$19:C175,"Yes"))),"")</f>
        <v/>
      </c>
      <c r="E175" s="81" t="str">
        <f t="shared" si="26"/>
        <v/>
      </c>
      <c r="F175" s="80" t="str">
        <f t="shared" si="27"/>
        <v/>
      </c>
      <c r="G175" s="80" t="str">
        <f t="shared" si="28"/>
        <v/>
      </c>
      <c r="H175" s="80" t="str">
        <f t="shared" si="34"/>
        <v/>
      </c>
      <c r="I175" s="80" t="str">
        <f t="shared" si="29"/>
        <v/>
      </c>
      <c r="J175" s="80" t="str">
        <f t="shared" si="35"/>
        <v/>
      </c>
      <c r="AG175" s="16" t="str">
        <f t="shared" si="36"/>
        <v/>
      </c>
      <c r="AH175" s="69" t="str">
        <f t="shared" si="30"/>
        <v/>
      </c>
      <c r="AI175" s="70" t="str">
        <f t="shared" si="31"/>
        <v/>
      </c>
      <c r="AJ175" s="70" t="str">
        <f t="shared" si="32"/>
        <v/>
      </c>
      <c r="AK175" s="70" t="str">
        <f t="shared" si="37"/>
        <v/>
      </c>
      <c r="AL175" s="70" t="str">
        <f t="shared" si="38"/>
        <v/>
      </c>
    </row>
    <row r="176" spans="2:38" ht="15" thickBot="1" x14ac:dyDescent="0.35">
      <c r="B176" s="79" t="str">
        <f t="shared" si="33"/>
        <v/>
      </c>
      <c r="C176" s="16"/>
      <c r="D176" s="79" t="str">
        <f>IFERROR(IF(J175&lt;=0,"",IF(C176="Yes","",B176-COUNTIF($C$19:C176,"Yes"))),"")</f>
        <v/>
      </c>
      <c r="E176" s="81" t="str">
        <f t="shared" si="26"/>
        <v/>
      </c>
      <c r="F176" s="80" t="str">
        <f t="shared" si="27"/>
        <v/>
      </c>
      <c r="G176" s="80" t="str">
        <f t="shared" si="28"/>
        <v/>
      </c>
      <c r="H176" s="80" t="str">
        <f t="shared" si="34"/>
        <v/>
      </c>
      <c r="I176" s="80" t="str">
        <f t="shared" si="29"/>
        <v/>
      </c>
      <c r="J176" s="80" t="str">
        <f t="shared" si="35"/>
        <v/>
      </c>
      <c r="AG176" s="16" t="str">
        <f t="shared" si="36"/>
        <v/>
      </c>
      <c r="AH176" s="69" t="str">
        <f t="shared" si="30"/>
        <v/>
      </c>
      <c r="AI176" s="70" t="str">
        <f t="shared" si="31"/>
        <v/>
      </c>
      <c r="AJ176" s="70" t="str">
        <f t="shared" si="32"/>
        <v/>
      </c>
      <c r="AK176" s="70" t="str">
        <f t="shared" si="37"/>
        <v/>
      </c>
      <c r="AL176" s="70" t="str">
        <f t="shared" si="38"/>
        <v/>
      </c>
    </row>
    <row r="177" spans="2:38" ht="15" thickBot="1" x14ac:dyDescent="0.35">
      <c r="B177" s="79" t="str">
        <f t="shared" si="33"/>
        <v/>
      </c>
      <c r="C177" s="16"/>
      <c r="D177" s="79" t="str">
        <f>IFERROR(IF(J176&lt;=0,"",IF(C177="Yes","",B177-COUNTIF($C$19:C177,"Yes"))),"")</f>
        <v/>
      </c>
      <c r="E177" s="81" t="str">
        <f t="shared" si="26"/>
        <v/>
      </c>
      <c r="F177" s="80" t="str">
        <f t="shared" si="27"/>
        <v/>
      </c>
      <c r="G177" s="80" t="str">
        <f t="shared" si="28"/>
        <v/>
      </c>
      <c r="H177" s="80" t="str">
        <f t="shared" si="34"/>
        <v/>
      </c>
      <c r="I177" s="80" t="str">
        <f t="shared" si="29"/>
        <v/>
      </c>
      <c r="J177" s="80" t="str">
        <f t="shared" si="35"/>
        <v/>
      </c>
      <c r="AG177" s="16" t="str">
        <f t="shared" si="36"/>
        <v/>
      </c>
      <c r="AH177" s="69" t="str">
        <f t="shared" si="30"/>
        <v/>
      </c>
      <c r="AI177" s="70" t="str">
        <f t="shared" si="31"/>
        <v/>
      </c>
      <c r="AJ177" s="70" t="str">
        <f t="shared" si="32"/>
        <v/>
      </c>
      <c r="AK177" s="70" t="str">
        <f t="shared" si="37"/>
        <v/>
      </c>
      <c r="AL177" s="70" t="str">
        <f t="shared" si="38"/>
        <v/>
      </c>
    </row>
    <row r="178" spans="2:38" ht="15" thickBot="1" x14ac:dyDescent="0.35">
      <c r="B178" s="79" t="str">
        <f t="shared" si="33"/>
        <v/>
      </c>
      <c r="C178" s="16"/>
      <c r="D178" s="79" t="str">
        <f>IFERROR(IF(J177&lt;=0,"",IF(C178="Yes","",B178-COUNTIF($C$19:C178,"Yes"))),"")</f>
        <v/>
      </c>
      <c r="E178" s="81" t="str">
        <f t="shared" si="26"/>
        <v/>
      </c>
      <c r="F178" s="80" t="str">
        <f t="shared" si="27"/>
        <v/>
      </c>
      <c r="G178" s="80" t="str">
        <f t="shared" si="28"/>
        <v/>
      </c>
      <c r="H178" s="80" t="str">
        <f t="shared" si="34"/>
        <v/>
      </c>
      <c r="I178" s="80" t="str">
        <f t="shared" si="29"/>
        <v/>
      </c>
      <c r="J178" s="80" t="str">
        <f t="shared" si="35"/>
        <v/>
      </c>
      <c r="AG178" s="16" t="str">
        <f t="shared" si="36"/>
        <v/>
      </c>
      <c r="AH178" s="69" t="str">
        <f t="shared" si="30"/>
        <v/>
      </c>
      <c r="AI178" s="70" t="str">
        <f t="shared" si="31"/>
        <v/>
      </c>
      <c r="AJ178" s="70" t="str">
        <f t="shared" si="32"/>
        <v/>
      </c>
      <c r="AK178" s="70" t="str">
        <f t="shared" si="37"/>
        <v/>
      </c>
      <c r="AL178" s="70" t="str">
        <f t="shared" si="38"/>
        <v/>
      </c>
    </row>
    <row r="179" spans="2:38" ht="15" thickBot="1" x14ac:dyDescent="0.35">
      <c r="B179" s="79" t="str">
        <f t="shared" si="33"/>
        <v/>
      </c>
      <c r="C179" s="16"/>
      <c r="D179" s="79" t="str">
        <f>IFERROR(IF(J178&lt;=0,"",IF(C179="Yes","",B179-COUNTIF($C$19:C179,"Yes"))),"")</f>
        <v/>
      </c>
      <c r="E179" s="81" t="str">
        <f t="shared" si="26"/>
        <v/>
      </c>
      <c r="F179" s="80" t="str">
        <f t="shared" si="27"/>
        <v/>
      </c>
      <c r="G179" s="80" t="str">
        <f t="shared" si="28"/>
        <v/>
      </c>
      <c r="H179" s="80" t="str">
        <f t="shared" si="34"/>
        <v/>
      </c>
      <c r="I179" s="80" t="str">
        <f t="shared" si="29"/>
        <v/>
      </c>
      <c r="J179" s="80" t="str">
        <f t="shared" si="35"/>
        <v/>
      </c>
      <c r="AG179" s="16" t="str">
        <f t="shared" si="36"/>
        <v/>
      </c>
      <c r="AH179" s="69" t="str">
        <f t="shared" si="30"/>
        <v/>
      </c>
      <c r="AI179" s="70" t="str">
        <f t="shared" si="31"/>
        <v/>
      </c>
      <c r="AJ179" s="70" t="str">
        <f t="shared" si="32"/>
        <v/>
      </c>
      <c r="AK179" s="70" t="str">
        <f t="shared" si="37"/>
        <v/>
      </c>
      <c r="AL179" s="70" t="str">
        <f t="shared" si="38"/>
        <v/>
      </c>
    </row>
    <row r="180" spans="2:38" ht="15" thickBot="1" x14ac:dyDescent="0.35">
      <c r="B180" s="79" t="str">
        <f t="shared" si="33"/>
        <v/>
      </c>
      <c r="C180" s="16"/>
      <c r="D180" s="79" t="str">
        <f>IFERROR(IF(J179&lt;=0,"",IF(C180="Yes","",B180-COUNTIF($C$19:C180,"Yes"))),"")</f>
        <v/>
      </c>
      <c r="E180" s="81" t="str">
        <f t="shared" si="26"/>
        <v/>
      </c>
      <c r="F180" s="80" t="str">
        <f t="shared" si="27"/>
        <v/>
      </c>
      <c r="G180" s="80" t="str">
        <f t="shared" si="28"/>
        <v/>
      </c>
      <c r="H180" s="80" t="str">
        <f t="shared" si="34"/>
        <v/>
      </c>
      <c r="I180" s="80" t="str">
        <f t="shared" si="29"/>
        <v/>
      </c>
      <c r="J180" s="80" t="str">
        <f t="shared" si="35"/>
        <v/>
      </c>
      <c r="AG180" s="16" t="str">
        <f t="shared" si="36"/>
        <v/>
      </c>
      <c r="AH180" s="69" t="str">
        <f t="shared" si="30"/>
        <v/>
      </c>
      <c r="AI180" s="70" t="str">
        <f t="shared" si="31"/>
        <v/>
      </c>
      <c r="AJ180" s="70" t="str">
        <f t="shared" si="32"/>
        <v/>
      </c>
      <c r="AK180" s="70" t="str">
        <f t="shared" si="37"/>
        <v/>
      </c>
      <c r="AL180" s="70" t="str">
        <f t="shared" si="38"/>
        <v/>
      </c>
    </row>
    <row r="181" spans="2:38" ht="15" thickBot="1" x14ac:dyDescent="0.35">
      <c r="B181" s="79" t="str">
        <f t="shared" si="33"/>
        <v/>
      </c>
      <c r="C181" s="16"/>
      <c r="D181" s="79" t="str">
        <f>IFERROR(IF(J180&lt;=0,"",IF(C181="Yes","",B181-COUNTIF($C$19:C181,"Yes"))),"")</f>
        <v/>
      </c>
      <c r="E181" s="81" t="str">
        <f t="shared" si="26"/>
        <v/>
      </c>
      <c r="F181" s="80" t="str">
        <f t="shared" si="27"/>
        <v/>
      </c>
      <c r="G181" s="80" t="str">
        <f t="shared" si="28"/>
        <v/>
      </c>
      <c r="H181" s="80" t="str">
        <f t="shared" si="34"/>
        <v/>
      </c>
      <c r="I181" s="80" t="str">
        <f t="shared" si="29"/>
        <v/>
      </c>
      <c r="J181" s="80" t="str">
        <f t="shared" si="35"/>
        <v/>
      </c>
      <c r="AG181" s="16" t="str">
        <f t="shared" si="36"/>
        <v/>
      </c>
      <c r="AH181" s="69" t="str">
        <f t="shared" si="30"/>
        <v/>
      </c>
      <c r="AI181" s="70" t="str">
        <f t="shared" si="31"/>
        <v/>
      </c>
      <c r="AJ181" s="70" t="str">
        <f t="shared" si="32"/>
        <v/>
      </c>
      <c r="AK181" s="70" t="str">
        <f t="shared" si="37"/>
        <v/>
      </c>
      <c r="AL181" s="70" t="str">
        <f t="shared" si="38"/>
        <v/>
      </c>
    </row>
    <row r="182" spans="2:38" ht="15" thickBot="1" x14ac:dyDescent="0.35">
      <c r="B182" s="79" t="str">
        <f t="shared" si="33"/>
        <v/>
      </c>
      <c r="C182" s="16"/>
      <c r="D182" s="79" t="str">
        <f>IFERROR(IF(J181&lt;=0,"",IF(C182="Yes","",B182-COUNTIF($C$19:C182,"Yes"))),"")</f>
        <v/>
      </c>
      <c r="E182" s="81" t="str">
        <f t="shared" si="26"/>
        <v/>
      </c>
      <c r="F182" s="80" t="str">
        <f t="shared" si="27"/>
        <v/>
      </c>
      <c r="G182" s="80" t="str">
        <f t="shared" si="28"/>
        <v/>
      </c>
      <c r="H182" s="80" t="str">
        <f t="shared" si="34"/>
        <v/>
      </c>
      <c r="I182" s="80" t="str">
        <f t="shared" si="29"/>
        <v/>
      </c>
      <c r="J182" s="80" t="str">
        <f t="shared" si="35"/>
        <v/>
      </c>
      <c r="AG182" s="16" t="str">
        <f t="shared" si="36"/>
        <v/>
      </c>
      <c r="AH182" s="69" t="str">
        <f t="shared" si="30"/>
        <v/>
      </c>
      <c r="AI182" s="70" t="str">
        <f t="shared" si="31"/>
        <v/>
      </c>
      <c r="AJ182" s="70" t="str">
        <f t="shared" si="32"/>
        <v/>
      </c>
      <c r="AK182" s="70" t="str">
        <f t="shared" si="37"/>
        <v/>
      </c>
      <c r="AL182" s="70" t="str">
        <f t="shared" si="38"/>
        <v/>
      </c>
    </row>
    <row r="183" spans="2:38" ht="15" thickBot="1" x14ac:dyDescent="0.35">
      <c r="B183" s="79" t="str">
        <f t="shared" si="33"/>
        <v/>
      </c>
      <c r="C183" s="16"/>
      <c r="D183" s="79" t="str">
        <f>IFERROR(IF(J182&lt;=0,"",IF(C183="Yes","",B183-COUNTIF($C$19:C183,"Yes"))),"")</f>
        <v/>
      </c>
      <c r="E183" s="81" t="str">
        <f t="shared" si="26"/>
        <v/>
      </c>
      <c r="F183" s="80" t="str">
        <f t="shared" si="27"/>
        <v/>
      </c>
      <c r="G183" s="80" t="str">
        <f t="shared" si="28"/>
        <v/>
      </c>
      <c r="H183" s="80" t="str">
        <f t="shared" si="34"/>
        <v/>
      </c>
      <c r="I183" s="80" t="str">
        <f t="shared" si="29"/>
        <v/>
      </c>
      <c r="J183" s="80" t="str">
        <f t="shared" si="35"/>
        <v/>
      </c>
      <c r="AG183" s="16" t="str">
        <f t="shared" si="36"/>
        <v/>
      </c>
      <c r="AH183" s="69" t="str">
        <f t="shared" si="30"/>
        <v/>
      </c>
      <c r="AI183" s="70" t="str">
        <f t="shared" si="31"/>
        <v/>
      </c>
      <c r="AJ183" s="70" t="str">
        <f t="shared" si="32"/>
        <v/>
      </c>
      <c r="AK183" s="70" t="str">
        <f t="shared" si="37"/>
        <v/>
      </c>
      <c r="AL183" s="70" t="str">
        <f t="shared" si="38"/>
        <v/>
      </c>
    </row>
    <row r="184" spans="2:38" ht="15" thickBot="1" x14ac:dyDescent="0.35">
      <c r="B184" s="79" t="str">
        <f t="shared" si="33"/>
        <v/>
      </c>
      <c r="C184" s="16"/>
      <c r="D184" s="79" t="str">
        <f>IFERROR(IF(J183&lt;=0,"",IF(C184="Yes","",B184-COUNTIF($C$19:C184,"Yes"))),"")</f>
        <v/>
      </c>
      <c r="E184" s="81" t="str">
        <f t="shared" si="26"/>
        <v/>
      </c>
      <c r="F184" s="80" t="str">
        <f t="shared" si="27"/>
        <v/>
      </c>
      <c r="G184" s="80" t="str">
        <f t="shared" si="28"/>
        <v/>
      </c>
      <c r="H184" s="80" t="str">
        <f t="shared" si="34"/>
        <v/>
      </c>
      <c r="I184" s="80" t="str">
        <f t="shared" si="29"/>
        <v/>
      </c>
      <c r="J184" s="80" t="str">
        <f t="shared" si="35"/>
        <v/>
      </c>
      <c r="AG184" s="16" t="str">
        <f t="shared" si="36"/>
        <v/>
      </c>
      <c r="AH184" s="69" t="str">
        <f t="shared" si="30"/>
        <v/>
      </c>
      <c r="AI184" s="70" t="str">
        <f t="shared" si="31"/>
        <v/>
      </c>
      <c r="AJ184" s="70" t="str">
        <f t="shared" si="32"/>
        <v/>
      </c>
      <c r="AK184" s="70" t="str">
        <f t="shared" si="37"/>
        <v/>
      </c>
      <c r="AL184" s="70" t="str">
        <f t="shared" si="38"/>
        <v/>
      </c>
    </row>
    <row r="185" spans="2:38" ht="15" thickBot="1" x14ac:dyDescent="0.35">
      <c r="B185" s="79" t="str">
        <f t="shared" si="33"/>
        <v/>
      </c>
      <c r="C185" s="16"/>
      <c r="D185" s="79" t="str">
        <f>IFERROR(IF(J184&lt;=0,"",IF(C185="Yes","",B185-COUNTIF($C$19:C185,"Yes"))),"")</f>
        <v/>
      </c>
      <c r="E185" s="81" t="str">
        <f t="shared" si="26"/>
        <v/>
      </c>
      <c r="F185" s="80" t="str">
        <f t="shared" si="27"/>
        <v/>
      </c>
      <c r="G185" s="80" t="str">
        <f t="shared" si="28"/>
        <v/>
      </c>
      <c r="H185" s="80" t="str">
        <f t="shared" si="34"/>
        <v/>
      </c>
      <c r="I185" s="80" t="str">
        <f t="shared" si="29"/>
        <v/>
      </c>
      <c r="J185" s="80" t="str">
        <f t="shared" si="35"/>
        <v/>
      </c>
      <c r="AG185" s="16" t="str">
        <f t="shared" si="36"/>
        <v/>
      </c>
      <c r="AH185" s="69" t="str">
        <f t="shared" si="30"/>
        <v/>
      </c>
      <c r="AI185" s="70" t="str">
        <f t="shared" si="31"/>
        <v/>
      </c>
      <c r="AJ185" s="70" t="str">
        <f t="shared" si="32"/>
        <v/>
      </c>
      <c r="AK185" s="70" t="str">
        <f t="shared" si="37"/>
        <v/>
      </c>
      <c r="AL185" s="70" t="str">
        <f t="shared" si="38"/>
        <v/>
      </c>
    </row>
    <row r="186" spans="2:38" ht="15" thickBot="1" x14ac:dyDescent="0.35">
      <c r="B186" s="79" t="str">
        <f t="shared" si="33"/>
        <v/>
      </c>
      <c r="C186" s="16"/>
      <c r="D186" s="79" t="str">
        <f>IFERROR(IF(J185&lt;=0,"",IF(C186="Yes","",B186-COUNTIF($C$19:C186,"Yes"))),"")</f>
        <v/>
      </c>
      <c r="E186" s="81" t="str">
        <f t="shared" si="26"/>
        <v/>
      </c>
      <c r="F186" s="80" t="str">
        <f t="shared" si="27"/>
        <v/>
      </c>
      <c r="G186" s="80" t="str">
        <f t="shared" si="28"/>
        <v/>
      </c>
      <c r="H186" s="80" t="str">
        <f t="shared" si="34"/>
        <v/>
      </c>
      <c r="I186" s="80" t="str">
        <f t="shared" si="29"/>
        <v/>
      </c>
      <c r="J186" s="80" t="str">
        <f t="shared" si="35"/>
        <v/>
      </c>
      <c r="AG186" s="16" t="str">
        <f t="shared" si="36"/>
        <v/>
      </c>
      <c r="AH186" s="69" t="str">
        <f t="shared" si="30"/>
        <v/>
      </c>
      <c r="AI186" s="70" t="str">
        <f t="shared" si="31"/>
        <v/>
      </c>
      <c r="AJ186" s="70" t="str">
        <f t="shared" si="32"/>
        <v/>
      </c>
      <c r="AK186" s="70" t="str">
        <f t="shared" si="37"/>
        <v/>
      </c>
      <c r="AL186" s="70" t="str">
        <f t="shared" si="38"/>
        <v/>
      </c>
    </row>
    <row r="187" spans="2:38" ht="15" thickBot="1" x14ac:dyDescent="0.35">
      <c r="B187" s="79" t="str">
        <f t="shared" si="33"/>
        <v/>
      </c>
      <c r="C187" s="16"/>
      <c r="D187" s="79" t="str">
        <f>IFERROR(IF(J186&lt;=0,"",IF(C187="Yes","",B187-COUNTIF($C$19:C187,"Yes"))),"")</f>
        <v/>
      </c>
      <c r="E187" s="81" t="str">
        <f t="shared" si="26"/>
        <v/>
      </c>
      <c r="F187" s="80" t="str">
        <f t="shared" si="27"/>
        <v/>
      </c>
      <c r="G187" s="80" t="str">
        <f t="shared" si="28"/>
        <v/>
      </c>
      <c r="H187" s="80" t="str">
        <f t="shared" si="34"/>
        <v/>
      </c>
      <c r="I187" s="80" t="str">
        <f t="shared" si="29"/>
        <v/>
      </c>
      <c r="J187" s="80" t="str">
        <f t="shared" si="35"/>
        <v/>
      </c>
      <c r="AG187" s="16" t="str">
        <f t="shared" si="36"/>
        <v/>
      </c>
      <c r="AH187" s="69" t="str">
        <f t="shared" si="30"/>
        <v/>
      </c>
      <c r="AI187" s="70" t="str">
        <f t="shared" si="31"/>
        <v/>
      </c>
      <c r="AJ187" s="70" t="str">
        <f t="shared" si="32"/>
        <v/>
      </c>
      <c r="AK187" s="70" t="str">
        <f t="shared" si="37"/>
        <v/>
      </c>
      <c r="AL187" s="70" t="str">
        <f t="shared" si="38"/>
        <v/>
      </c>
    </row>
    <row r="188" spans="2:38" ht="15" thickBot="1" x14ac:dyDescent="0.35">
      <c r="B188" s="79" t="str">
        <f t="shared" si="33"/>
        <v/>
      </c>
      <c r="C188" s="16"/>
      <c r="D188" s="79" t="str">
        <f>IFERROR(IF(J187&lt;=0,"",IF(C188="Yes","",B188-COUNTIF($C$19:C188,"Yes"))),"")</f>
        <v/>
      </c>
      <c r="E188" s="81" t="str">
        <f t="shared" si="26"/>
        <v/>
      </c>
      <c r="F188" s="80" t="str">
        <f t="shared" si="27"/>
        <v/>
      </c>
      <c r="G188" s="80" t="str">
        <f t="shared" si="28"/>
        <v/>
      </c>
      <c r="H188" s="80" t="str">
        <f t="shared" si="34"/>
        <v/>
      </c>
      <c r="I188" s="80" t="str">
        <f t="shared" si="29"/>
        <v/>
      </c>
      <c r="J188" s="80" t="str">
        <f t="shared" si="35"/>
        <v/>
      </c>
      <c r="AG188" s="16" t="str">
        <f t="shared" si="36"/>
        <v/>
      </c>
      <c r="AH188" s="69" t="str">
        <f t="shared" si="30"/>
        <v/>
      </c>
      <c r="AI188" s="70" t="str">
        <f t="shared" si="31"/>
        <v/>
      </c>
      <c r="AJ188" s="70" t="str">
        <f t="shared" si="32"/>
        <v/>
      </c>
      <c r="AK188" s="70" t="str">
        <f t="shared" si="37"/>
        <v/>
      </c>
      <c r="AL188" s="70" t="str">
        <f t="shared" si="38"/>
        <v/>
      </c>
    </row>
    <row r="189" spans="2:38" ht="15" thickBot="1" x14ac:dyDescent="0.35">
      <c r="B189" s="79" t="str">
        <f t="shared" si="33"/>
        <v/>
      </c>
      <c r="C189" s="16"/>
      <c r="D189" s="79" t="str">
        <f>IFERROR(IF(J188&lt;=0,"",IF(C189="Yes","",B189-COUNTIF($C$19:C189,"Yes"))),"")</f>
        <v/>
      </c>
      <c r="E189" s="81" t="str">
        <f t="shared" si="26"/>
        <v/>
      </c>
      <c r="F189" s="80" t="str">
        <f t="shared" si="27"/>
        <v/>
      </c>
      <c r="G189" s="80" t="str">
        <f t="shared" si="28"/>
        <v/>
      </c>
      <c r="H189" s="80" t="str">
        <f t="shared" si="34"/>
        <v/>
      </c>
      <c r="I189" s="80" t="str">
        <f t="shared" si="29"/>
        <v/>
      </c>
      <c r="J189" s="80" t="str">
        <f t="shared" si="35"/>
        <v/>
      </c>
      <c r="AG189" s="16" t="str">
        <f t="shared" si="36"/>
        <v/>
      </c>
      <c r="AH189" s="69" t="str">
        <f t="shared" si="30"/>
        <v/>
      </c>
      <c r="AI189" s="70" t="str">
        <f t="shared" si="31"/>
        <v/>
      </c>
      <c r="AJ189" s="70" t="str">
        <f t="shared" si="32"/>
        <v/>
      </c>
      <c r="AK189" s="70" t="str">
        <f t="shared" si="37"/>
        <v/>
      </c>
      <c r="AL189" s="70" t="str">
        <f t="shared" si="38"/>
        <v/>
      </c>
    </row>
    <row r="190" spans="2:38" ht="15" thickBot="1" x14ac:dyDescent="0.35">
      <c r="B190" s="79" t="str">
        <f t="shared" si="33"/>
        <v/>
      </c>
      <c r="C190" s="16"/>
      <c r="D190" s="79" t="str">
        <f>IFERROR(IF(J189&lt;=0,"",IF(C190="Yes","",B190-COUNTIF($C$19:C190,"Yes"))),"")</f>
        <v/>
      </c>
      <c r="E190" s="81" t="str">
        <f t="shared" si="26"/>
        <v/>
      </c>
      <c r="F190" s="80" t="str">
        <f t="shared" si="27"/>
        <v/>
      </c>
      <c r="G190" s="80" t="str">
        <f t="shared" si="28"/>
        <v/>
      </c>
      <c r="H190" s="80" t="str">
        <f t="shared" si="34"/>
        <v/>
      </c>
      <c r="I190" s="80" t="str">
        <f t="shared" si="29"/>
        <v/>
      </c>
      <c r="J190" s="80" t="str">
        <f t="shared" si="35"/>
        <v/>
      </c>
      <c r="AG190" s="16" t="str">
        <f t="shared" si="36"/>
        <v/>
      </c>
      <c r="AH190" s="69" t="str">
        <f t="shared" si="30"/>
        <v/>
      </c>
      <c r="AI190" s="70" t="str">
        <f t="shared" si="31"/>
        <v/>
      </c>
      <c r="AJ190" s="70" t="str">
        <f t="shared" si="32"/>
        <v/>
      </c>
      <c r="AK190" s="70" t="str">
        <f t="shared" si="37"/>
        <v/>
      </c>
      <c r="AL190" s="70" t="str">
        <f t="shared" si="38"/>
        <v/>
      </c>
    </row>
    <row r="191" spans="2:38" ht="15" thickBot="1" x14ac:dyDescent="0.35">
      <c r="B191" s="79" t="str">
        <f t="shared" si="33"/>
        <v/>
      </c>
      <c r="C191" s="16"/>
      <c r="D191" s="79" t="str">
        <f>IFERROR(IF(J190&lt;=0,"",IF(C191="Yes","",B191-COUNTIF($C$19:C191,"Yes"))),"")</f>
        <v/>
      </c>
      <c r="E191" s="81" t="str">
        <f t="shared" si="26"/>
        <v/>
      </c>
      <c r="F191" s="80" t="str">
        <f t="shared" si="27"/>
        <v/>
      </c>
      <c r="G191" s="80" t="str">
        <f t="shared" si="28"/>
        <v/>
      </c>
      <c r="H191" s="80" t="str">
        <f t="shared" si="34"/>
        <v/>
      </c>
      <c r="I191" s="80" t="str">
        <f t="shared" si="29"/>
        <v/>
      </c>
      <c r="J191" s="80" t="str">
        <f t="shared" si="35"/>
        <v/>
      </c>
      <c r="AG191" s="16" t="str">
        <f t="shared" si="36"/>
        <v/>
      </c>
      <c r="AH191" s="69" t="str">
        <f t="shared" si="30"/>
        <v/>
      </c>
      <c r="AI191" s="70" t="str">
        <f t="shared" si="31"/>
        <v/>
      </c>
      <c r="AJ191" s="70" t="str">
        <f t="shared" si="32"/>
        <v/>
      </c>
      <c r="AK191" s="70" t="str">
        <f t="shared" si="37"/>
        <v/>
      </c>
      <c r="AL191" s="70" t="str">
        <f t="shared" si="38"/>
        <v/>
      </c>
    </row>
    <row r="192" spans="2:38" ht="15" thickBot="1" x14ac:dyDescent="0.35">
      <c r="B192" s="79" t="str">
        <f t="shared" si="33"/>
        <v/>
      </c>
      <c r="C192" s="16"/>
      <c r="D192" s="79" t="str">
        <f>IFERROR(IF(J191&lt;=0,"",IF(C192="Yes","",B192-COUNTIF($C$19:C192,"Yes"))),"")</f>
        <v/>
      </c>
      <c r="E192" s="81" t="str">
        <f t="shared" si="26"/>
        <v/>
      </c>
      <c r="F192" s="80" t="str">
        <f t="shared" si="27"/>
        <v/>
      </c>
      <c r="G192" s="80" t="str">
        <f t="shared" si="28"/>
        <v/>
      </c>
      <c r="H192" s="80" t="str">
        <f t="shared" si="34"/>
        <v/>
      </c>
      <c r="I192" s="80" t="str">
        <f t="shared" si="29"/>
        <v/>
      </c>
      <c r="J192" s="80" t="str">
        <f t="shared" si="35"/>
        <v/>
      </c>
      <c r="AG192" s="16" t="str">
        <f t="shared" si="36"/>
        <v/>
      </c>
      <c r="AH192" s="69" t="str">
        <f t="shared" si="30"/>
        <v/>
      </c>
      <c r="AI192" s="70" t="str">
        <f t="shared" si="31"/>
        <v/>
      </c>
      <c r="AJ192" s="70" t="str">
        <f t="shared" si="32"/>
        <v/>
      </c>
      <c r="AK192" s="70" t="str">
        <f t="shared" si="37"/>
        <v/>
      </c>
      <c r="AL192" s="70" t="str">
        <f t="shared" si="38"/>
        <v/>
      </c>
    </row>
    <row r="193" spans="2:38" ht="15" thickBot="1" x14ac:dyDescent="0.35">
      <c r="B193" s="79" t="str">
        <f t="shared" si="33"/>
        <v/>
      </c>
      <c r="C193" s="16"/>
      <c r="D193" s="79" t="str">
        <f>IFERROR(IF(J192&lt;=0,"",IF(C193="Yes","",B193-COUNTIF($C$19:C193,"Yes"))),"")</f>
        <v/>
      </c>
      <c r="E193" s="81" t="str">
        <f t="shared" si="26"/>
        <v/>
      </c>
      <c r="F193" s="80" t="str">
        <f t="shared" si="27"/>
        <v/>
      </c>
      <c r="G193" s="80" t="str">
        <f t="shared" si="28"/>
        <v/>
      </c>
      <c r="H193" s="80" t="str">
        <f t="shared" si="34"/>
        <v/>
      </c>
      <c r="I193" s="80" t="str">
        <f t="shared" si="29"/>
        <v/>
      </c>
      <c r="J193" s="80" t="str">
        <f t="shared" si="35"/>
        <v/>
      </c>
      <c r="AG193" s="16" t="str">
        <f t="shared" si="36"/>
        <v/>
      </c>
      <c r="AH193" s="69" t="str">
        <f t="shared" si="30"/>
        <v/>
      </c>
      <c r="AI193" s="70" t="str">
        <f t="shared" si="31"/>
        <v/>
      </c>
      <c r="AJ193" s="70" t="str">
        <f t="shared" si="32"/>
        <v/>
      </c>
      <c r="AK193" s="70" t="str">
        <f t="shared" si="37"/>
        <v/>
      </c>
      <c r="AL193" s="70" t="str">
        <f t="shared" si="38"/>
        <v/>
      </c>
    </row>
    <row r="194" spans="2:38" ht="15" thickBot="1" x14ac:dyDescent="0.35">
      <c r="B194" s="79" t="str">
        <f t="shared" si="33"/>
        <v/>
      </c>
      <c r="C194" s="16"/>
      <c r="D194" s="79" t="str">
        <f>IFERROR(IF(J193&lt;=0,"",IF(C194="Yes","",B194-COUNTIF($C$19:C194,"Yes"))),"")</f>
        <v/>
      </c>
      <c r="E194" s="81" t="str">
        <f t="shared" si="26"/>
        <v/>
      </c>
      <c r="F194" s="80" t="str">
        <f t="shared" si="27"/>
        <v/>
      </c>
      <c r="G194" s="80" t="str">
        <f t="shared" si="28"/>
        <v/>
      </c>
      <c r="H194" s="80" t="str">
        <f t="shared" si="34"/>
        <v/>
      </c>
      <c r="I194" s="80" t="str">
        <f t="shared" si="29"/>
        <v/>
      </c>
      <c r="J194" s="80" t="str">
        <f t="shared" si="35"/>
        <v/>
      </c>
      <c r="AG194" s="16" t="str">
        <f t="shared" si="36"/>
        <v/>
      </c>
      <c r="AH194" s="69" t="str">
        <f t="shared" si="30"/>
        <v/>
      </c>
      <c r="AI194" s="70" t="str">
        <f t="shared" si="31"/>
        <v/>
      </c>
      <c r="AJ194" s="70" t="str">
        <f t="shared" si="32"/>
        <v/>
      </c>
      <c r="AK194" s="70" t="str">
        <f t="shared" si="37"/>
        <v/>
      </c>
      <c r="AL194" s="70" t="str">
        <f t="shared" si="38"/>
        <v/>
      </c>
    </row>
    <row r="195" spans="2:38" ht="15" thickBot="1" x14ac:dyDescent="0.35">
      <c r="B195" s="79" t="str">
        <f t="shared" si="33"/>
        <v/>
      </c>
      <c r="C195" s="16"/>
      <c r="D195" s="79" t="str">
        <f>IFERROR(IF(J194&lt;=0,"",IF(C195="Yes","",B195-COUNTIF($C$19:C195,"Yes"))),"")</f>
        <v/>
      </c>
      <c r="E195" s="81" t="str">
        <f t="shared" si="26"/>
        <v/>
      </c>
      <c r="F195" s="80" t="str">
        <f t="shared" si="27"/>
        <v/>
      </c>
      <c r="G195" s="80" t="str">
        <f t="shared" si="28"/>
        <v/>
      </c>
      <c r="H195" s="80" t="str">
        <f t="shared" si="34"/>
        <v/>
      </c>
      <c r="I195" s="80" t="str">
        <f t="shared" si="29"/>
        <v/>
      </c>
      <c r="J195" s="80" t="str">
        <f t="shared" si="35"/>
        <v/>
      </c>
      <c r="AG195" s="16" t="str">
        <f t="shared" si="36"/>
        <v/>
      </c>
      <c r="AH195" s="69" t="str">
        <f t="shared" si="30"/>
        <v/>
      </c>
      <c r="AI195" s="70" t="str">
        <f t="shared" si="31"/>
        <v/>
      </c>
      <c r="AJ195" s="70" t="str">
        <f t="shared" si="32"/>
        <v/>
      </c>
      <c r="AK195" s="70" t="str">
        <f t="shared" si="37"/>
        <v/>
      </c>
      <c r="AL195" s="70" t="str">
        <f t="shared" si="38"/>
        <v/>
      </c>
    </row>
    <row r="196" spans="2:38" ht="15" thickBot="1" x14ac:dyDescent="0.35">
      <c r="B196" s="79" t="str">
        <f t="shared" si="33"/>
        <v/>
      </c>
      <c r="C196" s="16"/>
      <c r="D196" s="79" t="str">
        <f>IFERROR(IF(J195&lt;=0,"",IF(C196="Yes","",B196-COUNTIF($C$19:C196,"Yes"))),"")</f>
        <v/>
      </c>
      <c r="E196" s="81" t="str">
        <f t="shared" si="26"/>
        <v/>
      </c>
      <c r="F196" s="80" t="str">
        <f t="shared" si="27"/>
        <v/>
      </c>
      <c r="G196" s="80" t="str">
        <f t="shared" si="28"/>
        <v/>
      </c>
      <c r="H196" s="80" t="str">
        <f t="shared" si="34"/>
        <v/>
      </c>
      <c r="I196" s="80" t="str">
        <f t="shared" si="29"/>
        <v/>
      </c>
      <c r="J196" s="80" t="str">
        <f t="shared" si="35"/>
        <v/>
      </c>
      <c r="AG196" s="16" t="str">
        <f t="shared" si="36"/>
        <v/>
      </c>
      <c r="AH196" s="69" t="str">
        <f t="shared" si="30"/>
        <v/>
      </c>
      <c r="AI196" s="70" t="str">
        <f t="shared" si="31"/>
        <v/>
      </c>
      <c r="AJ196" s="70" t="str">
        <f t="shared" si="32"/>
        <v/>
      </c>
      <c r="AK196" s="70" t="str">
        <f t="shared" si="37"/>
        <v/>
      </c>
      <c r="AL196" s="70" t="str">
        <f t="shared" si="38"/>
        <v/>
      </c>
    </row>
    <row r="197" spans="2:38" ht="15" thickBot="1" x14ac:dyDescent="0.35">
      <c r="B197" s="79" t="str">
        <f t="shared" si="33"/>
        <v/>
      </c>
      <c r="C197" s="16"/>
      <c r="D197" s="79" t="str">
        <f>IFERROR(IF(J196&lt;=0,"",IF(C197="Yes","",B197-COUNTIF($C$19:C197,"Yes"))),"")</f>
        <v/>
      </c>
      <c r="E197" s="81" t="str">
        <f t="shared" si="26"/>
        <v/>
      </c>
      <c r="F197" s="80" t="str">
        <f t="shared" si="27"/>
        <v/>
      </c>
      <c r="G197" s="80" t="str">
        <f t="shared" si="28"/>
        <v/>
      </c>
      <c r="H197" s="80" t="str">
        <f t="shared" si="34"/>
        <v/>
      </c>
      <c r="I197" s="80" t="str">
        <f t="shared" si="29"/>
        <v/>
      </c>
      <c r="J197" s="80" t="str">
        <f t="shared" si="35"/>
        <v/>
      </c>
      <c r="AG197" s="16" t="str">
        <f t="shared" si="36"/>
        <v/>
      </c>
      <c r="AH197" s="69" t="str">
        <f t="shared" si="30"/>
        <v/>
      </c>
      <c r="AI197" s="70" t="str">
        <f t="shared" si="31"/>
        <v/>
      </c>
      <c r="AJ197" s="70" t="str">
        <f t="shared" si="32"/>
        <v/>
      </c>
      <c r="AK197" s="70" t="str">
        <f t="shared" si="37"/>
        <v/>
      </c>
      <c r="AL197" s="70" t="str">
        <f t="shared" si="38"/>
        <v/>
      </c>
    </row>
    <row r="198" spans="2:38" ht="15" thickBot="1" x14ac:dyDescent="0.35">
      <c r="B198" s="79" t="str">
        <f t="shared" si="33"/>
        <v/>
      </c>
      <c r="C198" s="16"/>
      <c r="D198" s="79" t="str">
        <f>IFERROR(IF(J197&lt;=0,"",IF(C198="Yes","",B198-COUNTIF($C$19:C198,"Yes"))),"")</f>
        <v/>
      </c>
      <c r="E198" s="81" t="str">
        <f t="shared" si="26"/>
        <v/>
      </c>
      <c r="F198" s="80" t="str">
        <f t="shared" si="27"/>
        <v/>
      </c>
      <c r="G198" s="80" t="str">
        <f t="shared" si="28"/>
        <v/>
      </c>
      <c r="H198" s="80" t="str">
        <f t="shared" si="34"/>
        <v/>
      </c>
      <c r="I198" s="80" t="str">
        <f t="shared" si="29"/>
        <v/>
      </c>
      <c r="J198" s="80" t="str">
        <f t="shared" si="35"/>
        <v/>
      </c>
      <c r="AG198" s="16" t="str">
        <f t="shared" si="36"/>
        <v/>
      </c>
      <c r="AH198" s="69" t="str">
        <f t="shared" si="30"/>
        <v/>
      </c>
      <c r="AI198" s="70" t="str">
        <f t="shared" si="31"/>
        <v/>
      </c>
      <c r="AJ198" s="70" t="str">
        <f t="shared" si="32"/>
        <v/>
      </c>
      <c r="AK198" s="70" t="str">
        <f t="shared" si="37"/>
        <v/>
      </c>
      <c r="AL198" s="70" t="str">
        <f t="shared" si="38"/>
        <v/>
      </c>
    </row>
    <row r="199" spans="2:38" ht="15" thickBot="1" x14ac:dyDescent="0.35">
      <c r="B199" s="79" t="str">
        <f t="shared" si="33"/>
        <v/>
      </c>
      <c r="C199" s="16"/>
      <c r="D199" s="79" t="str">
        <f>IFERROR(IF(J198&lt;=0,"",IF(C199="Yes","",B199-COUNTIF($C$19:C199,"Yes"))),"")</f>
        <v/>
      </c>
      <c r="E199" s="81" t="str">
        <f t="shared" si="26"/>
        <v/>
      </c>
      <c r="F199" s="80" t="str">
        <f t="shared" si="27"/>
        <v/>
      </c>
      <c r="G199" s="80" t="str">
        <f t="shared" si="28"/>
        <v/>
      </c>
      <c r="H199" s="80" t="str">
        <f t="shared" si="34"/>
        <v/>
      </c>
      <c r="I199" s="80" t="str">
        <f t="shared" si="29"/>
        <v/>
      </c>
      <c r="J199" s="80" t="str">
        <f t="shared" si="35"/>
        <v/>
      </c>
      <c r="AG199" s="16" t="str">
        <f t="shared" si="36"/>
        <v/>
      </c>
      <c r="AH199" s="69" t="str">
        <f t="shared" si="30"/>
        <v/>
      </c>
      <c r="AI199" s="70" t="str">
        <f t="shared" si="31"/>
        <v/>
      </c>
      <c r="AJ199" s="70" t="str">
        <f t="shared" si="32"/>
        <v/>
      </c>
      <c r="AK199" s="70" t="str">
        <f t="shared" si="37"/>
        <v/>
      </c>
      <c r="AL199" s="70" t="str">
        <f t="shared" si="38"/>
        <v/>
      </c>
    </row>
    <row r="200" spans="2:38" ht="15" thickBot="1" x14ac:dyDescent="0.35">
      <c r="B200" s="79" t="str">
        <f t="shared" si="33"/>
        <v/>
      </c>
      <c r="C200" s="16"/>
      <c r="D200" s="79" t="str">
        <f>IFERROR(IF(J199&lt;=0,"",IF(C200="Yes","",B200-COUNTIF($C$19:C200,"Yes"))),"")</f>
        <v/>
      </c>
      <c r="E200" s="81" t="str">
        <f t="shared" si="26"/>
        <v/>
      </c>
      <c r="F200" s="80" t="str">
        <f t="shared" si="27"/>
        <v/>
      </c>
      <c r="G200" s="80" t="str">
        <f t="shared" si="28"/>
        <v/>
      </c>
      <c r="H200" s="80" t="str">
        <f t="shared" si="34"/>
        <v/>
      </c>
      <c r="I200" s="80" t="str">
        <f t="shared" si="29"/>
        <v/>
      </c>
      <c r="J200" s="80" t="str">
        <f t="shared" si="35"/>
        <v/>
      </c>
      <c r="AG200" s="16" t="str">
        <f t="shared" si="36"/>
        <v/>
      </c>
      <c r="AH200" s="69" t="str">
        <f t="shared" si="30"/>
        <v/>
      </c>
      <c r="AI200" s="70" t="str">
        <f t="shared" si="31"/>
        <v/>
      </c>
      <c r="AJ200" s="70" t="str">
        <f t="shared" si="32"/>
        <v/>
      </c>
      <c r="AK200" s="70" t="str">
        <f t="shared" si="37"/>
        <v/>
      </c>
      <c r="AL200" s="70" t="str">
        <f t="shared" si="38"/>
        <v/>
      </c>
    </row>
    <row r="201" spans="2:38" ht="15" thickBot="1" x14ac:dyDescent="0.35">
      <c r="B201" s="79" t="str">
        <f t="shared" si="33"/>
        <v/>
      </c>
      <c r="C201" s="16"/>
      <c r="D201" s="79" t="str">
        <f>IFERROR(IF(J200&lt;=0,"",IF(C201="Yes","",B201-COUNTIF($C$19:C201,"Yes"))),"")</f>
        <v/>
      </c>
      <c r="E201" s="81" t="str">
        <f t="shared" si="26"/>
        <v/>
      </c>
      <c r="F201" s="80" t="str">
        <f t="shared" si="27"/>
        <v/>
      </c>
      <c r="G201" s="80" t="str">
        <f t="shared" si="28"/>
        <v/>
      </c>
      <c r="H201" s="80" t="str">
        <f t="shared" si="34"/>
        <v/>
      </c>
      <c r="I201" s="80" t="str">
        <f t="shared" si="29"/>
        <v/>
      </c>
      <c r="J201" s="80" t="str">
        <f t="shared" si="35"/>
        <v/>
      </c>
      <c r="AG201" s="16" t="str">
        <f t="shared" si="36"/>
        <v/>
      </c>
      <c r="AH201" s="69" t="str">
        <f t="shared" si="30"/>
        <v/>
      </c>
      <c r="AI201" s="70" t="str">
        <f t="shared" si="31"/>
        <v/>
      </c>
      <c r="AJ201" s="70" t="str">
        <f t="shared" si="32"/>
        <v/>
      </c>
      <c r="AK201" s="70" t="str">
        <f t="shared" si="37"/>
        <v/>
      </c>
      <c r="AL201" s="70" t="str">
        <f t="shared" si="38"/>
        <v/>
      </c>
    </row>
    <row r="202" spans="2:38" ht="15" thickBot="1" x14ac:dyDescent="0.35">
      <c r="B202" s="79" t="str">
        <f t="shared" si="33"/>
        <v/>
      </c>
      <c r="C202" s="16"/>
      <c r="D202" s="79" t="str">
        <f>IFERROR(IF(J201&lt;=0,"",IF(C202="Yes","",B202-COUNTIF($C$19:C202,"Yes"))),"")</f>
        <v/>
      </c>
      <c r="E202" s="81" t="str">
        <f t="shared" si="26"/>
        <v/>
      </c>
      <c r="F202" s="80" t="str">
        <f t="shared" si="27"/>
        <v/>
      </c>
      <c r="G202" s="80" t="str">
        <f t="shared" si="28"/>
        <v/>
      </c>
      <c r="H202" s="80" t="str">
        <f t="shared" si="34"/>
        <v/>
      </c>
      <c r="I202" s="80" t="str">
        <f t="shared" si="29"/>
        <v/>
      </c>
      <c r="J202" s="80" t="str">
        <f t="shared" si="35"/>
        <v/>
      </c>
      <c r="AG202" s="16" t="str">
        <f t="shared" si="36"/>
        <v/>
      </c>
      <c r="AH202" s="69" t="str">
        <f t="shared" si="30"/>
        <v/>
      </c>
      <c r="AI202" s="70" t="str">
        <f t="shared" si="31"/>
        <v/>
      </c>
      <c r="AJ202" s="70" t="str">
        <f t="shared" si="32"/>
        <v/>
      </c>
      <c r="AK202" s="70" t="str">
        <f t="shared" si="37"/>
        <v/>
      </c>
      <c r="AL202" s="70" t="str">
        <f t="shared" si="38"/>
        <v/>
      </c>
    </row>
    <row r="203" spans="2:38" ht="15" thickBot="1" x14ac:dyDescent="0.35">
      <c r="B203" s="79" t="str">
        <f t="shared" si="33"/>
        <v/>
      </c>
      <c r="C203" s="16"/>
      <c r="D203" s="79" t="str">
        <f>IFERROR(IF(J202&lt;=0,"",IF(C203="Yes","",B203-COUNTIF($C$19:C203,"Yes"))),"")</f>
        <v/>
      </c>
      <c r="E203" s="81" t="str">
        <f t="shared" si="26"/>
        <v/>
      </c>
      <c r="F203" s="80" t="str">
        <f t="shared" si="27"/>
        <v/>
      </c>
      <c r="G203" s="80" t="str">
        <f t="shared" si="28"/>
        <v/>
      </c>
      <c r="H203" s="80" t="str">
        <f t="shared" si="34"/>
        <v/>
      </c>
      <c r="I203" s="80" t="str">
        <f t="shared" si="29"/>
        <v/>
      </c>
      <c r="J203" s="80" t="str">
        <f t="shared" si="35"/>
        <v/>
      </c>
      <c r="AG203" s="16" t="str">
        <f t="shared" si="36"/>
        <v/>
      </c>
      <c r="AH203" s="69" t="str">
        <f t="shared" si="30"/>
        <v/>
      </c>
      <c r="AI203" s="70" t="str">
        <f t="shared" si="31"/>
        <v/>
      </c>
      <c r="AJ203" s="70" t="str">
        <f t="shared" si="32"/>
        <v/>
      </c>
      <c r="AK203" s="70" t="str">
        <f t="shared" si="37"/>
        <v/>
      </c>
      <c r="AL203" s="70" t="str">
        <f t="shared" si="38"/>
        <v/>
      </c>
    </row>
    <row r="204" spans="2:38" ht="15" thickBot="1" x14ac:dyDescent="0.35">
      <c r="B204" s="79" t="str">
        <f t="shared" si="33"/>
        <v/>
      </c>
      <c r="C204" s="16"/>
      <c r="D204" s="79" t="str">
        <f>IFERROR(IF(J203&lt;=0,"",IF(C204="Yes","",B204-COUNTIF($C$19:C204,"Yes"))),"")</f>
        <v/>
      </c>
      <c r="E204" s="81" t="str">
        <f t="shared" si="26"/>
        <v/>
      </c>
      <c r="F204" s="80" t="str">
        <f t="shared" si="27"/>
        <v/>
      </c>
      <c r="G204" s="80" t="str">
        <f t="shared" si="28"/>
        <v/>
      </c>
      <c r="H204" s="80" t="str">
        <f t="shared" si="34"/>
        <v/>
      </c>
      <c r="I204" s="80" t="str">
        <f t="shared" si="29"/>
        <v/>
      </c>
      <c r="J204" s="80" t="str">
        <f t="shared" si="35"/>
        <v/>
      </c>
      <c r="AG204" s="16" t="str">
        <f t="shared" si="36"/>
        <v/>
      </c>
      <c r="AH204" s="69" t="str">
        <f t="shared" si="30"/>
        <v/>
      </c>
      <c r="AI204" s="70" t="str">
        <f t="shared" si="31"/>
        <v/>
      </c>
      <c r="AJ204" s="70" t="str">
        <f t="shared" si="32"/>
        <v/>
      </c>
      <c r="AK204" s="70" t="str">
        <f t="shared" si="37"/>
        <v/>
      </c>
      <c r="AL204" s="70" t="str">
        <f t="shared" si="38"/>
        <v/>
      </c>
    </row>
    <row r="205" spans="2:38" ht="15" thickBot="1" x14ac:dyDescent="0.35">
      <c r="B205" s="79" t="str">
        <f t="shared" si="33"/>
        <v/>
      </c>
      <c r="C205" s="16"/>
      <c r="D205" s="79" t="str">
        <f>IFERROR(IF(J204&lt;=0,"",IF(C205="Yes","",B205-COUNTIF($C$19:C205,"Yes"))),"")</f>
        <v/>
      </c>
      <c r="E205" s="81" t="str">
        <f t="shared" si="26"/>
        <v/>
      </c>
      <c r="F205" s="80" t="str">
        <f t="shared" si="27"/>
        <v/>
      </c>
      <c r="G205" s="80" t="str">
        <f t="shared" si="28"/>
        <v/>
      </c>
      <c r="H205" s="80" t="str">
        <f t="shared" si="34"/>
        <v/>
      </c>
      <c r="I205" s="80" t="str">
        <f t="shared" si="29"/>
        <v/>
      </c>
      <c r="J205" s="80" t="str">
        <f t="shared" si="35"/>
        <v/>
      </c>
      <c r="AG205" s="16" t="str">
        <f t="shared" si="36"/>
        <v/>
      </c>
      <c r="AH205" s="69" t="str">
        <f t="shared" si="30"/>
        <v/>
      </c>
      <c r="AI205" s="70" t="str">
        <f t="shared" si="31"/>
        <v/>
      </c>
      <c r="AJ205" s="70" t="str">
        <f t="shared" si="32"/>
        <v/>
      </c>
      <c r="AK205" s="70" t="str">
        <f t="shared" si="37"/>
        <v/>
      </c>
      <c r="AL205" s="70" t="str">
        <f t="shared" si="38"/>
        <v/>
      </c>
    </row>
    <row r="206" spans="2:38" ht="15" thickBot="1" x14ac:dyDescent="0.35">
      <c r="B206" s="79" t="str">
        <f t="shared" si="33"/>
        <v/>
      </c>
      <c r="C206" s="16"/>
      <c r="D206" s="79" t="str">
        <f>IFERROR(IF(J205&lt;=0,"",IF(C206="Yes","",B206-COUNTIF($C$19:C206,"Yes"))),"")</f>
        <v/>
      </c>
      <c r="E206" s="81" t="str">
        <f t="shared" si="26"/>
        <v/>
      </c>
      <c r="F206" s="80" t="str">
        <f t="shared" si="27"/>
        <v/>
      </c>
      <c r="G206" s="80" t="str">
        <f t="shared" si="28"/>
        <v/>
      </c>
      <c r="H206" s="80" t="str">
        <f t="shared" si="34"/>
        <v/>
      </c>
      <c r="I206" s="80" t="str">
        <f t="shared" si="29"/>
        <v/>
      </c>
      <c r="J206" s="80" t="str">
        <f t="shared" si="35"/>
        <v/>
      </c>
      <c r="AG206" s="16" t="str">
        <f t="shared" si="36"/>
        <v/>
      </c>
      <c r="AH206" s="69" t="str">
        <f t="shared" si="30"/>
        <v/>
      </c>
      <c r="AI206" s="70" t="str">
        <f t="shared" si="31"/>
        <v/>
      </c>
      <c r="AJ206" s="70" t="str">
        <f t="shared" si="32"/>
        <v/>
      </c>
      <c r="AK206" s="70" t="str">
        <f t="shared" si="37"/>
        <v/>
      </c>
      <c r="AL206" s="70" t="str">
        <f t="shared" si="38"/>
        <v/>
      </c>
    </row>
    <row r="207" spans="2:38" ht="15" thickBot="1" x14ac:dyDescent="0.35">
      <c r="B207" s="79" t="str">
        <f t="shared" si="33"/>
        <v/>
      </c>
      <c r="C207" s="16"/>
      <c r="D207" s="79" t="str">
        <f>IFERROR(IF(J206&lt;=0,"",IF(C207="Yes","",B207-COUNTIF($C$19:C207,"Yes"))),"")</f>
        <v/>
      </c>
      <c r="E207" s="81" t="str">
        <f t="shared" si="26"/>
        <v/>
      </c>
      <c r="F207" s="80" t="str">
        <f t="shared" si="27"/>
        <v/>
      </c>
      <c r="G207" s="80" t="str">
        <f t="shared" si="28"/>
        <v/>
      </c>
      <c r="H207" s="80" t="str">
        <f t="shared" si="34"/>
        <v/>
      </c>
      <c r="I207" s="80" t="str">
        <f t="shared" si="29"/>
        <v/>
      </c>
      <c r="J207" s="80" t="str">
        <f t="shared" si="35"/>
        <v/>
      </c>
      <c r="AG207" s="16" t="str">
        <f t="shared" si="36"/>
        <v/>
      </c>
      <c r="AH207" s="69" t="str">
        <f t="shared" si="30"/>
        <v/>
      </c>
      <c r="AI207" s="70" t="str">
        <f t="shared" si="31"/>
        <v/>
      </c>
      <c r="AJ207" s="70" t="str">
        <f t="shared" si="32"/>
        <v/>
      </c>
      <c r="AK207" s="70" t="str">
        <f t="shared" si="37"/>
        <v/>
      </c>
      <c r="AL207" s="70" t="str">
        <f t="shared" si="38"/>
        <v/>
      </c>
    </row>
    <row r="208" spans="2:38" ht="15" thickBot="1" x14ac:dyDescent="0.35">
      <c r="B208" s="79" t="str">
        <f t="shared" si="33"/>
        <v/>
      </c>
      <c r="C208" s="16"/>
      <c r="D208" s="79" t="str">
        <f>IFERROR(IF(J207&lt;=0,"",IF(C208="Yes","",B208-COUNTIF($C$19:C208,"Yes"))),"")</f>
        <v/>
      </c>
      <c r="E208" s="81" t="str">
        <f t="shared" si="26"/>
        <v/>
      </c>
      <c r="F208" s="80" t="str">
        <f t="shared" si="27"/>
        <v/>
      </c>
      <c r="G208" s="80" t="str">
        <f t="shared" si="28"/>
        <v/>
      </c>
      <c r="H208" s="80" t="str">
        <f t="shared" si="34"/>
        <v/>
      </c>
      <c r="I208" s="80" t="str">
        <f t="shared" si="29"/>
        <v/>
      </c>
      <c r="J208" s="80" t="str">
        <f t="shared" si="35"/>
        <v/>
      </c>
      <c r="AG208" s="16" t="str">
        <f t="shared" si="36"/>
        <v/>
      </c>
      <c r="AH208" s="69" t="str">
        <f t="shared" si="30"/>
        <v/>
      </c>
      <c r="AI208" s="70" t="str">
        <f t="shared" si="31"/>
        <v/>
      </c>
      <c r="AJ208" s="70" t="str">
        <f t="shared" si="32"/>
        <v/>
      </c>
      <c r="AK208" s="70" t="str">
        <f t="shared" si="37"/>
        <v/>
      </c>
      <c r="AL208" s="70" t="str">
        <f t="shared" si="38"/>
        <v/>
      </c>
    </row>
    <row r="209" spans="2:38" ht="15" thickBot="1" x14ac:dyDescent="0.35">
      <c r="B209" s="79" t="str">
        <f t="shared" si="33"/>
        <v/>
      </c>
      <c r="C209" s="16"/>
      <c r="D209" s="79" t="str">
        <f>IFERROR(IF(J208&lt;=0,"",IF(C209="Yes","",B209-COUNTIF($C$19:C209,"Yes"))),"")</f>
        <v/>
      </c>
      <c r="E209" s="81" t="str">
        <f t="shared" si="26"/>
        <v/>
      </c>
      <c r="F209" s="80" t="str">
        <f t="shared" si="27"/>
        <v/>
      </c>
      <c r="G209" s="80" t="str">
        <f t="shared" si="28"/>
        <v/>
      </c>
      <c r="H209" s="80" t="str">
        <f t="shared" si="34"/>
        <v/>
      </c>
      <c r="I209" s="80" t="str">
        <f t="shared" si="29"/>
        <v/>
      </c>
      <c r="J209" s="80" t="str">
        <f t="shared" si="35"/>
        <v/>
      </c>
      <c r="AG209" s="16" t="str">
        <f t="shared" si="36"/>
        <v/>
      </c>
      <c r="AH209" s="69" t="str">
        <f t="shared" si="30"/>
        <v/>
      </c>
      <c r="AI209" s="70" t="str">
        <f t="shared" si="31"/>
        <v/>
      </c>
      <c r="AJ209" s="70" t="str">
        <f t="shared" si="32"/>
        <v/>
      </c>
      <c r="AK209" s="70" t="str">
        <f t="shared" si="37"/>
        <v/>
      </c>
      <c r="AL209" s="70" t="str">
        <f t="shared" si="38"/>
        <v/>
      </c>
    </row>
    <row r="210" spans="2:38" ht="15" thickBot="1" x14ac:dyDescent="0.35">
      <c r="B210" s="79" t="str">
        <f t="shared" si="33"/>
        <v/>
      </c>
      <c r="C210" s="16"/>
      <c r="D210" s="79" t="str">
        <f>IFERROR(IF(J209&lt;=0,"",IF(C210="Yes","",B210-COUNTIF($C$19:C210,"Yes"))),"")</f>
        <v/>
      </c>
      <c r="E210" s="81" t="str">
        <f t="shared" si="26"/>
        <v/>
      </c>
      <c r="F210" s="80" t="str">
        <f t="shared" si="27"/>
        <v/>
      </c>
      <c r="G210" s="80" t="str">
        <f t="shared" si="28"/>
        <v/>
      </c>
      <c r="H210" s="80" t="str">
        <f t="shared" si="34"/>
        <v/>
      </c>
      <c r="I210" s="80" t="str">
        <f t="shared" si="29"/>
        <v/>
      </c>
      <c r="J210" s="80" t="str">
        <f t="shared" si="35"/>
        <v/>
      </c>
      <c r="AG210" s="16" t="str">
        <f t="shared" si="36"/>
        <v/>
      </c>
      <c r="AH210" s="69" t="str">
        <f t="shared" si="30"/>
        <v/>
      </c>
      <c r="AI210" s="70" t="str">
        <f t="shared" si="31"/>
        <v/>
      </c>
      <c r="AJ210" s="70" t="str">
        <f t="shared" si="32"/>
        <v/>
      </c>
      <c r="AK210" s="70" t="str">
        <f t="shared" si="37"/>
        <v/>
      </c>
      <c r="AL210" s="70" t="str">
        <f t="shared" si="38"/>
        <v/>
      </c>
    </row>
    <row r="211" spans="2:38" ht="15" thickBot="1" x14ac:dyDescent="0.35">
      <c r="B211" s="79" t="str">
        <f t="shared" si="33"/>
        <v/>
      </c>
      <c r="C211" s="16"/>
      <c r="D211" s="79" t="str">
        <f>IFERROR(IF(J210&lt;=0,"",IF(C211="Yes","",B211-COUNTIF($C$19:C211,"Yes"))),"")</f>
        <v/>
      </c>
      <c r="E211" s="81" t="str">
        <f t="shared" ref="E211:E274" si="39">IF($E$9="End of the Period",IF(B211="","",IF(payment_frequency="Bi-weekly",first_payment_date+B211*VLOOKUP(payment_frequency,periodic_table,2,0),IF(payment_frequency="Weekly",first_payment_date+B211*VLOOKUP(payment_frequency,periodic_table,2,0),IF(payment_frequency="Semi-monthly",first_payment_date+B211*VLOOKUP(payment_frequency,periodic_table,2,0),EDATE(first_payment_date,B211*VLOOKUP(payment_frequency,periodic_table,2,0)))))),IF(B211="","",IF(payment_frequency="Bi-weekly",first_payment_date+(B211-1)*VLOOKUP(payment_frequency,periodic_table,2,0),IF(payment_frequency="Weekly",first_payment_date+(B211-1)*VLOOKUP(payment_frequency,periodic_table,2,0),IF(payment_frequency="Semi-monthly",first_payment_date+(B211-1)*VLOOKUP(payment_frequency,periodic_table,2,0),EDATE(first_payment_date,(B211-1)*VLOOKUP(payment_frequency,periodic_table,2,0)))))))</f>
        <v/>
      </c>
      <c r="F211" s="80" t="str">
        <f t="shared" ref="F211:F274" si="40">IF(B211="","",IF(C211="Yes",0,IF(J210&lt;payment,J210*(1+Compound_Rate),payment)))</f>
        <v/>
      </c>
      <c r="G211" s="80" t="str">
        <f t="shared" ref="G211:G274" si="41">IF(AND(Payment_Type=1,B211=1),0,IF(B211="","",IF(C211="Yes",0,J210*Compound_Rate)))</f>
        <v/>
      </c>
      <c r="H211" s="80" t="str">
        <f t="shared" si="34"/>
        <v/>
      </c>
      <c r="I211" s="80" t="str">
        <f t="shared" ref="I211:I274" si="42">IF(B211="","",IF(C211="Yes",J210*Compound_Rate,0))</f>
        <v/>
      </c>
      <c r="J211" s="80" t="str">
        <f t="shared" si="35"/>
        <v/>
      </c>
      <c r="AG211" s="16" t="str">
        <f t="shared" si="36"/>
        <v/>
      </c>
      <c r="AH211" s="69" t="str">
        <f t="shared" ref="AH211:AH274" si="43">IF($E$9="End of the Period",IF(AG211="","",IF(payment_frequency="Bi-weekly",first_payment_date+AG211*VLOOKUP(payment_frequency,periodic_table,2,0),IF(payment_frequency="Weekly",first_payment_date+AG211*VLOOKUP(payment_frequency,periodic_table,2,0),IF(payment_frequency="Semi-monthly",first_payment_date+AG211*VLOOKUP(payment_frequency,periodic_table,2,0),EDATE(first_payment_date,AG211*VLOOKUP(payment_frequency,periodic_table,2,0)))))),IF(AG211="","",IF(payment_frequency="Bi-weekly",first_payment_date+(AG211-1)*VLOOKUP(payment_frequency,periodic_table,2,0),IF(payment_frequency="Weekly",first_payment_date+(AG211-1)*VLOOKUP(payment_frequency,periodic_table,2,0),IF(payment_frequency="Semi-monthly",first_payment_date+(AG211-1)*VLOOKUP(payment_frequency,periodic_table,2,0),EDATE(first_payment_date,(AG211-1)*VLOOKUP(payment_frequency,periodic_table,2,0)))))))</f>
        <v/>
      </c>
      <c r="AI211" s="70" t="str">
        <f t="shared" ref="AI211:AI274" si="44">IF(AG211="","",IF(AL210&lt;payment,AL210*(1+Compound_Rate),payment))</f>
        <v/>
      </c>
      <c r="AJ211" s="70" t="str">
        <f t="shared" ref="AJ211:AJ274" si="45">IF(AND(Payment_Type=1,AG211=1),0,IF(AG211="","",AL210*Compound_Rate))</f>
        <v/>
      </c>
      <c r="AK211" s="70" t="str">
        <f t="shared" si="37"/>
        <v/>
      </c>
      <c r="AL211" s="70" t="str">
        <f t="shared" si="38"/>
        <v/>
      </c>
    </row>
    <row r="212" spans="2:38" ht="15" thickBot="1" x14ac:dyDescent="0.35">
      <c r="B212" s="79" t="str">
        <f t="shared" ref="B212:B275" si="46">IFERROR(IF(TRUNC(J211)&lt;=0,"",B211+1),"")</f>
        <v/>
      </c>
      <c r="C212" s="16"/>
      <c r="D212" s="79" t="str">
        <f>IFERROR(IF(J211&lt;=0,"",IF(C212="Yes","",B212-COUNTIF($C$19:C212,"Yes"))),"")</f>
        <v/>
      </c>
      <c r="E212" s="81" t="str">
        <f t="shared" si="39"/>
        <v/>
      </c>
      <c r="F212" s="80" t="str">
        <f t="shared" si="40"/>
        <v/>
      </c>
      <c r="G212" s="80" t="str">
        <f t="shared" si="41"/>
        <v/>
      </c>
      <c r="H212" s="80" t="str">
        <f t="shared" ref="H212:H275" si="47">IF(B212="","",F212-G212)</f>
        <v/>
      </c>
      <c r="I212" s="80" t="str">
        <f t="shared" si="42"/>
        <v/>
      </c>
      <c r="J212" s="80" t="str">
        <f t="shared" ref="J212:J275" si="48">IFERROR(IF(B212="","",J211-H212+I212),"")</f>
        <v/>
      </c>
      <c r="AG212" s="16" t="str">
        <f t="shared" ref="AG212:AG275" si="49">IFERROR(IF(AL211&lt;=0,"",AG211+1),"")</f>
        <v/>
      </c>
      <c r="AH212" s="69" t="str">
        <f t="shared" si="43"/>
        <v/>
      </c>
      <c r="AI212" s="70" t="str">
        <f t="shared" si="44"/>
        <v/>
      </c>
      <c r="AJ212" s="70" t="str">
        <f t="shared" si="45"/>
        <v/>
      </c>
      <c r="AK212" s="70" t="str">
        <f t="shared" ref="AK212:AK275" si="50">IF(AG212="","",AI212-AJ212)</f>
        <v/>
      </c>
      <c r="AL212" s="70" t="str">
        <f t="shared" ref="AL212:AL275" si="51">IFERROR(IF(AK212&lt;=0,"",AL211-AK212),"")</f>
        <v/>
      </c>
    </row>
    <row r="213" spans="2:38" ht="15" thickBot="1" x14ac:dyDescent="0.35">
      <c r="B213" s="79" t="str">
        <f t="shared" si="46"/>
        <v/>
      </c>
      <c r="C213" s="16"/>
      <c r="D213" s="79" t="str">
        <f>IFERROR(IF(J212&lt;=0,"",IF(C213="Yes","",B213-COUNTIF($C$19:C213,"Yes"))),"")</f>
        <v/>
      </c>
      <c r="E213" s="81" t="str">
        <f t="shared" si="39"/>
        <v/>
      </c>
      <c r="F213" s="80" t="str">
        <f t="shared" si="40"/>
        <v/>
      </c>
      <c r="G213" s="80" t="str">
        <f t="shared" si="41"/>
        <v/>
      </c>
      <c r="H213" s="80" t="str">
        <f t="shared" si="47"/>
        <v/>
      </c>
      <c r="I213" s="80" t="str">
        <f t="shared" si="42"/>
        <v/>
      </c>
      <c r="J213" s="80" t="str">
        <f t="shared" si="48"/>
        <v/>
      </c>
      <c r="AG213" s="16" t="str">
        <f t="shared" si="49"/>
        <v/>
      </c>
      <c r="AH213" s="69" t="str">
        <f t="shared" si="43"/>
        <v/>
      </c>
      <c r="AI213" s="70" t="str">
        <f t="shared" si="44"/>
        <v/>
      </c>
      <c r="AJ213" s="70" t="str">
        <f t="shared" si="45"/>
        <v/>
      </c>
      <c r="AK213" s="70" t="str">
        <f t="shared" si="50"/>
        <v/>
      </c>
      <c r="AL213" s="70" t="str">
        <f t="shared" si="51"/>
        <v/>
      </c>
    </row>
    <row r="214" spans="2:38" ht="15" thickBot="1" x14ac:dyDescent="0.35">
      <c r="B214" s="79" t="str">
        <f t="shared" si="46"/>
        <v/>
      </c>
      <c r="C214" s="16"/>
      <c r="D214" s="79" t="str">
        <f>IFERROR(IF(J213&lt;=0,"",IF(C214="Yes","",B214-COUNTIF($C$19:C214,"Yes"))),"")</f>
        <v/>
      </c>
      <c r="E214" s="81" t="str">
        <f t="shared" si="39"/>
        <v/>
      </c>
      <c r="F214" s="80" t="str">
        <f t="shared" si="40"/>
        <v/>
      </c>
      <c r="G214" s="80" t="str">
        <f t="shared" si="41"/>
        <v/>
      </c>
      <c r="H214" s="80" t="str">
        <f t="shared" si="47"/>
        <v/>
      </c>
      <c r="I214" s="80" t="str">
        <f t="shared" si="42"/>
        <v/>
      </c>
      <c r="J214" s="80" t="str">
        <f t="shared" si="48"/>
        <v/>
      </c>
      <c r="AG214" s="16" t="str">
        <f t="shared" si="49"/>
        <v/>
      </c>
      <c r="AH214" s="69" t="str">
        <f t="shared" si="43"/>
        <v/>
      </c>
      <c r="AI214" s="70" t="str">
        <f t="shared" si="44"/>
        <v/>
      </c>
      <c r="AJ214" s="70" t="str">
        <f t="shared" si="45"/>
        <v/>
      </c>
      <c r="AK214" s="70" t="str">
        <f t="shared" si="50"/>
        <v/>
      </c>
      <c r="AL214" s="70" t="str">
        <f t="shared" si="51"/>
        <v/>
      </c>
    </row>
    <row r="215" spans="2:38" ht="15" thickBot="1" x14ac:dyDescent="0.35">
      <c r="B215" s="79" t="str">
        <f t="shared" si="46"/>
        <v/>
      </c>
      <c r="C215" s="16"/>
      <c r="D215" s="79" t="str">
        <f>IFERROR(IF(J214&lt;=0,"",IF(C215="Yes","",B215-COUNTIF($C$19:C215,"Yes"))),"")</f>
        <v/>
      </c>
      <c r="E215" s="81" t="str">
        <f t="shared" si="39"/>
        <v/>
      </c>
      <c r="F215" s="80" t="str">
        <f t="shared" si="40"/>
        <v/>
      </c>
      <c r="G215" s="80" t="str">
        <f t="shared" si="41"/>
        <v/>
      </c>
      <c r="H215" s="80" t="str">
        <f t="shared" si="47"/>
        <v/>
      </c>
      <c r="I215" s="80" t="str">
        <f t="shared" si="42"/>
        <v/>
      </c>
      <c r="J215" s="80" t="str">
        <f t="shared" si="48"/>
        <v/>
      </c>
      <c r="AG215" s="16" t="str">
        <f t="shared" si="49"/>
        <v/>
      </c>
      <c r="AH215" s="69" t="str">
        <f t="shared" si="43"/>
        <v/>
      </c>
      <c r="AI215" s="70" t="str">
        <f t="shared" si="44"/>
        <v/>
      </c>
      <c r="AJ215" s="70" t="str">
        <f t="shared" si="45"/>
        <v/>
      </c>
      <c r="AK215" s="70" t="str">
        <f t="shared" si="50"/>
        <v/>
      </c>
      <c r="AL215" s="70" t="str">
        <f t="shared" si="51"/>
        <v/>
      </c>
    </row>
    <row r="216" spans="2:38" ht="15" thickBot="1" x14ac:dyDescent="0.35">
      <c r="B216" s="79" t="str">
        <f t="shared" si="46"/>
        <v/>
      </c>
      <c r="C216" s="16"/>
      <c r="D216" s="79" t="str">
        <f>IFERROR(IF(J215&lt;=0,"",IF(C216="Yes","",B216-COUNTIF($C$19:C216,"Yes"))),"")</f>
        <v/>
      </c>
      <c r="E216" s="81" t="str">
        <f t="shared" si="39"/>
        <v/>
      </c>
      <c r="F216" s="80" t="str">
        <f t="shared" si="40"/>
        <v/>
      </c>
      <c r="G216" s="80" t="str">
        <f t="shared" si="41"/>
        <v/>
      </c>
      <c r="H216" s="80" t="str">
        <f t="shared" si="47"/>
        <v/>
      </c>
      <c r="I216" s="80" t="str">
        <f t="shared" si="42"/>
        <v/>
      </c>
      <c r="J216" s="80" t="str">
        <f t="shared" si="48"/>
        <v/>
      </c>
      <c r="AG216" s="16" t="str">
        <f t="shared" si="49"/>
        <v/>
      </c>
      <c r="AH216" s="69" t="str">
        <f t="shared" si="43"/>
        <v/>
      </c>
      <c r="AI216" s="70" t="str">
        <f t="shared" si="44"/>
        <v/>
      </c>
      <c r="AJ216" s="70" t="str">
        <f t="shared" si="45"/>
        <v/>
      </c>
      <c r="AK216" s="70" t="str">
        <f t="shared" si="50"/>
        <v/>
      </c>
      <c r="AL216" s="70" t="str">
        <f t="shared" si="51"/>
        <v/>
      </c>
    </row>
    <row r="217" spans="2:38" ht="15" thickBot="1" x14ac:dyDescent="0.35">
      <c r="B217" s="79" t="str">
        <f t="shared" si="46"/>
        <v/>
      </c>
      <c r="C217" s="16"/>
      <c r="D217" s="79" t="str">
        <f>IFERROR(IF(J216&lt;=0,"",IF(C217="Yes","",B217-COUNTIF($C$19:C217,"Yes"))),"")</f>
        <v/>
      </c>
      <c r="E217" s="81" t="str">
        <f t="shared" si="39"/>
        <v/>
      </c>
      <c r="F217" s="80" t="str">
        <f t="shared" si="40"/>
        <v/>
      </c>
      <c r="G217" s="80" t="str">
        <f t="shared" si="41"/>
        <v/>
      </c>
      <c r="H217" s="80" t="str">
        <f t="shared" si="47"/>
        <v/>
      </c>
      <c r="I217" s="80" t="str">
        <f t="shared" si="42"/>
        <v/>
      </c>
      <c r="J217" s="80" t="str">
        <f t="shared" si="48"/>
        <v/>
      </c>
      <c r="AG217" s="16" t="str">
        <f t="shared" si="49"/>
        <v/>
      </c>
      <c r="AH217" s="69" t="str">
        <f t="shared" si="43"/>
        <v/>
      </c>
      <c r="AI217" s="70" t="str">
        <f t="shared" si="44"/>
        <v/>
      </c>
      <c r="AJ217" s="70" t="str">
        <f t="shared" si="45"/>
        <v/>
      </c>
      <c r="AK217" s="70" t="str">
        <f t="shared" si="50"/>
        <v/>
      </c>
      <c r="AL217" s="70" t="str">
        <f t="shared" si="51"/>
        <v/>
      </c>
    </row>
    <row r="218" spans="2:38" ht="15" thickBot="1" x14ac:dyDescent="0.35">
      <c r="B218" s="79" t="str">
        <f t="shared" si="46"/>
        <v/>
      </c>
      <c r="C218" s="16"/>
      <c r="D218" s="79" t="str">
        <f>IFERROR(IF(J217&lt;=0,"",IF(C218="Yes","",B218-COUNTIF($C$19:C218,"Yes"))),"")</f>
        <v/>
      </c>
      <c r="E218" s="81" t="str">
        <f t="shared" si="39"/>
        <v/>
      </c>
      <c r="F218" s="80" t="str">
        <f t="shared" si="40"/>
        <v/>
      </c>
      <c r="G218" s="80" t="str">
        <f t="shared" si="41"/>
        <v/>
      </c>
      <c r="H218" s="80" t="str">
        <f t="shared" si="47"/>
        <v/>
      </c>
      <c r="I218" s="80" t="str">
        <f t="shared" si="42"/>
        <v/>
      </c>
      <c r="J218" s="80" t="str">
        <f t="shared" si="48"/>
        <v/>
      </c>
      <c r="AG218" s="16" t="str">
        <f t="shared" si="49"/>
        <v/>
      </c>
      <c r="AH218" s="69" t="str">
        <f t="shared" si="43"/>
        <v/>
      </c>
      <c r="AI218" s="70" t="str">
        <f t="shared" si="44"/>
        <v/>
      </c>
      <c r="AJ218" s="70" t="str">
        <f t="shared" si="45"/>
        <v/>
      </c>
      <c r="AK218" s="70" t="str">
        <f t="shared" si="50"/>
        <v/>
      </c>
      <c r="AL218" s="70" t="str">
        <f t="shared" si="51"/>
        <v/>
      </c>
    </row>
    <row r="219" spans="2:38" ht="15" thickBot="1" x14ac:dyDescent="0.35">
      <c r="B219" s="79" t="str">
        <f t="shared" si="46"/>
        <v/>
      </c>
      <c r="C219" s="16"/>
      <c r="D219" s="79" t="str">
        <f>IFERROR(IF(J218&lt;=0,"",IF(C219="Yes","",B219-COUNTIF($C$19:C219,"Yes"))),"")</f>
        <v/>
      </c>
      <c r="E219" s="81" t="str">
        <f t="shared" si="39"/>
        <v/>
      </c>
      <c r="F219" s="80" t="str">
        <f t="shared" si="40"/>
        <v/>
      </c>
      <c r="G219" s="80" t="str">
        <f t="shared" si="41"/>
        <v/>
      </c>
      <c r="H219" s="80" t="str">
        <f t="shared" si="47"/>
        <v/>
      </c>
      <c r="I219" s="80" t="str">
        <f t="shared" si="42"/>
        <v/>
      </c>
      <c r="J219" s="80" t="str">
        <f t="shared" si="48"/>
        <v/>
      </c>
      <c r="AG219" s="16" t="str">
        <f t="shared" si="49"/>
        <v/>
      </c>
      <c r="AH219" s="69" t="str">
        <f t="shared" si="43"/>
        <v/>
      </c>
      <c r="AI219" s="70" t="str">
        <f t="shared" si="44"/>
        <v/>
      </c>
      <c r="AJ219" s="70" t="str">
        <f t="shared" si="45"/>
        <v/>
      </c>
      <c r="AK219" s="70" t="str">
        <f t="shared" si="50"/>
        <v/>
      </c>
      <c r="AL219" s="70" t="str">
        <f t="shared" si="51"/>
        <v/>
      </c>
    </row>
    <row r="220" spans="2:38" ht="15" thickBot="1" x14ac:dyDescent="0.35">
      <c r="B220" s="79" t="str">
        <f t="shared" si="46"/>
        <v/>
      </c>
      <c r="C220" s="16"/>
      <c r="D220" s="79" t="str">
        <f>IFERROR(IF(J219&lt;=0,"",IF(C220="Yes","",B220-COUNTIF($C$19:C220,"Yes"))),"")</f>
        <v/>
      </c>
      <c r="E220" s="81" t="str">
        <f t="shared" si="39"/>
        <v/>
      </c>
      <c r="F220" s="80" t="str">
        <f t="shared" si="40"/>
        <v/>
      </c>
      <c r="G220" s="80" t="str">
        <f t="shared" si="41"/>
        <v/>
      </c>
      <c r="H220" s="80" t="str">
        <f t="shared" si="47"/>
        <v/>
      </c>
      <c r="I220" s="80" t="str">
        <f t="shared" si="42"/>
        <v/>
      </c>
      <c r="J220" s="80" t="str">
        <f t="shared" si="48"/>
        <v/>
      </c>
      <c r="AG220" s="16" t="str">
        <f t="shared" si="49"/>
        <v/>
      </c>
      <c r="AH220" s="69" t="str">
        <f t="shared" si="43"/>
        <v/>
      </c>
      <c r="AI220" s="70" t="str">
        <f t="shared" si="44"/>
        <v/>
      </c>
      <c r="AJ220" s="70" t="str">
        <f t="shared" si="45"/>
        <v/>
      </c>
      <c r="AK220" s="70" t="str">
        <f t="shared" si="50"/>
        <v/>
      </c>
      <c r="AL220" s="70" t="str">
        <f t="shared" si="51"/>
        <v/>
      </c>
    </row>
    <row r="221" spans="2:38" ht="15" thickBot="1" x14ac:dyDescent="0.35">
      <c r="B221" s="79" t="str">
        <f t="shared" si="46"/>
        <v/>
      </c>
      <c r="C221" s="16"/>
      <c r="D221" s="79" t="str">
        <f>IFERROR(IF(J220&lt;=0,"",IF(C221="Yes","",B221-COUNTIF($C$19:C221,"Yes"))),"")</f>
        <v/>
      </c>
      <c r="E221" s="81" t="str">
        <f t="shared" si="39"/>
        <v/>
      </c>
      <c r="F221" s="80" t="str">
        <f t="shared" si="40"/>
        <v/>
      </c>
      <c r="G221" s="80" t="str">
        <f t="shared" si="41"/>
        <v/>
      </c>
      <c r="H221" s="80" t="str">
        <f t="shared" si="47"/>
        <v/>
      </c>
      <c r="I221" s="80" t="str">
        <f t="shared" si="42"/>
        <v/>
      </c>
      <c r="J221" s="80" t="str">
        <f t="shared" si="48"/>
        <v/>
      </c>
      <c r="AG221" s="16" t="str">
        <f t="shared" si="49"/>
        <v/>
      </c>
      <c r="AH221" s="69" t="str">
        <f t="shared" si="43"/>
        <v/>
      </c>
      <c r="AI221" s="70" t="str">
        <f t="shared" si="44"/>
        <v/>
      </c>
      <c r="AJ221" s="70" t="str">
        <f t="shared" si="45"/>
        <v/>
      </c>
      <c r="AK221" s="70" t="str">
        <f t="shared" si="50"/>
        <v/>
      </c>
      <c r="AL221" s="70" t="str">
        <f t="shared" si="51"/>
        <v/>
      </c>
    </row>
    <row r="222" spans="2:38" ht="15" thickBot="1" x14ac:dyDescent="0.35">
      <c r="B222" s="79" t="str">
        <f t="shared" si="46"/>
        <v/>
      </c>
      <c r="C222" s="16"/>
      <c r="D222" s="79" t="str">
        <f>IFERROR(IF(J221&lt;=0,"",IF(C222="Yes","",B222-COUNTIF($C$19:C222,"Yes"))),"")</f>
        <v/>
      </c>
      <c r="E222" s="81" t="str">
        <f t="shared" si="39"/>
        <v/>
      </c>
      <c r="F222" s="80" t="str">
        <f t="shared" si="40"/>
        <v/>
      </c>
      <c r="G222" s="80" t="str">
        <f t="shared" si="41"/>
        <v/>
      </c>
      <c r="H222" s="80" t="str">
        <f t="shared" si="47"/>
        <v/>
      </c>
      <c r="I222" s="80" t="str">
        <f t="shared" si="42"/>
        <v/>
      </c>
      <c r="J222" s="80" t="str">
        <f t="shared" si="48"/>
        <v/>
      </c>
      <c r="AG222" s="16" t="str">
        <f t="shared" si="49"/>
        <v/>
      </c>
      <c r="AH222" s="69" t="str">
        <f t="shared" si="43"/>
        <v/>
      </c>
      <c r="AI222" s="70" t="str">
        <f t="shared" si="44"/>
        <v/>
      </c>
      <c r="AJ222" s="70" t="str">
        <f t="shared" si="45"/>
        <v/>
      </c>
      <c r="AK222" s="70" t="str">
        <f t="shared" si="50"/>
        <v/>
      </c>
      <c r="AL222" s="70" t="str">
        <f t="shared" si="51"/>
        <v/>
      </c>
    </row>
    <row r="223" spans="2:38" ht="15" thickBot="1" x14ac:dyDescent="0.35">
      <c r="B223" s="79" t="str">
        <f t="shared" si="46"/>
        <v/>
      </c>
      <c r="C223" s="16"/>
      <c r="D223" s="79" t="str">
        <f>IFERROR(IF(J222&lt;=0,"",IF(C223="Yes","",B223-COUNTIF($C$19:C223,"Yes"))),"")</f>
        <v/>
      </c>
      <c r="E223" s="81" t="str">
        <f t="shared" si="39"/>
        <v/>
      </c>
      <c r="F223" s="80" t="str">
        <f t="shared" si="40"/>
        <v/>
      </c>
      <c r="G223" s="80" t="str">
        <f t="shared" si="41"/>
        <v/>
      </c>
      <c r="H223" s="80" t="str">
        <f t="shared" si="47"/>
        <v/>
      </c>
      <c r="I223" s="80" t="str">
        <f t="shared" si="42"/>
        <v/>
      </c>
      <c r="J223" s="80" t="str">
        <f t="shared" si="48"/>
        <v/>
      </c>
      <c r="AG223" s="16" t="str">
        <f t="shared" si="49"/>
        <v/>
      </c>
      <c r="AH223" s="69" t="str">
        <f t="shared" si="43"/>
        <v/>
      </c>
      <c r="AI223" s="70" t="str">
        <f t="shared" si="44"/>
        <v/>
      </c>
      <c r="AJ223" s="70" t="str">
        <f t="shared" si="45"/>
        <v/>
      </c>
      <c r="AK223" s="70" t="str">
        <f t="shared" si="50"/>
        <v/>
      </c>
      <c r="AL223" s="70" t="str">
        <f t="shared" si="51"/>
        <v/>
      </c>
    </row>
    <row r="224" spans="2:38" ht="15" thickBot="1" x14ac:dyDescent="0.35">
      <c r="B224" s="79" t="str">
        <f t="shared" si="46"/>
        <v/>
      </c>
      <c r="C224" s="16"/>
      <c r="D224" s="79" t="str">
        <f>IFERROR(IF(J223&lt;=0,"",IF(C224="Yes","",B224-COUNTIF($C$19:C224,"Yes"))),"")</f>
        <v/>
      </c>
      <c r="E224" s="81" t="str">
        <f t="shared" si="39"/>
        <v/>
      </c>
      <c r="F224" s="80" t="str">
        <f t="shared" si="40"/>
        <v/>
      </c>
      <c r="G224" s="80" t="str">
        <f t="shared" si="41"/>
        <v/>
      </c>
      <c r="H224" s="80" t="str">
        <f t="shared" si="47"/>
        <v/>
      </c>
      <c r="I224" s="80" t="str">
        <f t="shared" si="42"/>
        <v/>
      </c>
      <c r="J224" s="80" t="str">
        <f t="shared" si="48"/>
        <v/>
      </c>
      <c r="AG224" s="16" t="str">
        <f t="shared" si="49"/>
        <v/>
      </c>
      <c r="AH224" s="69" t="str">
        <f t="shared" si="43"/>
        <v/>
      </c>
      <c r="AI224" s="70" t="str">
        <f t="shared" si="44"/>
        <v/>
      </c>
      <c r="AJ224" s="70" t="str">
        <f t="shared" si="45"/>
        <v/>
      </c>
      <c r="AK224" s="70" t="str">
        <f t="shared" si="50"/>
        <v/>
      </c>
      <c r="AL224" s="70" t="str">
        <f t="shared" si="51"/>
        <v/>
      </c>
    </row>
    <row r="225" spans="2:38" ht="15" thickBot="1" x14ac:dyDescent="0.35">
      <c r="B225" s="79" t="str">
        <f t="shared" si="46"/>
        <v/>
      </c>
      <c r="C225" s="16"/>
      <c r="D225" s="79" t="str">
        <f>IFERROR(IF(J224&lt;=0,"",IF(C225="Yes","",B225-COUNTIF($C$19:C225,"Yes"))),"")</f>
        <v/>
      </c>
      <c r="E225" s="81" t="str">
        <f t="shared" si="39"/>
        <v/>
      </c>
      <c r="F225" s="80" t="str">
        <f t="shared" si="40"/>
        <v/>
      </c>
      <c r="G225" s="80" t="str">
        <f t="shared" si="41"/>
        <v/>
      </c>
      <c r="H225" s="80" t="str">
        <f t="shared" si="47"/>
        <v/>
      </c>
      <c r="I225" s="80" t="str">
        <f t="shared" si="42"/>
        <v/>
      </c>
      <c r="J225" s="80" t="str">
        <f t="shared" si="48"/>
        <v/>
      </c>
      <c r="AG225" s="16" t="str">
        <f t="shared" si="49"/>
        <v/>
      </c>
      <c r="AH225" s="69" t="str">
        <f t="shared" si="43"/>
        <v/>
      </c>
      <c r="AI225" s="70" t="str">
        <f t="shared" si="44"/>
        <v/>
      </c>
      <c r="AJ225" s="70" t="str">
        <f t="shared" si="45"/>
        <v/>
      </c>
      <c r="AK225" s="70" t="str">
        <f t="shared" si="50"/>
        <v/>
      </c>
      <c r="AL225" s="70" t="str">
        <f t="shared" si="51"/>
        <v/>
      </c>
    </row>
    <row r="226" spans="2:38" ht="15" thickBot="1" x14ac:dyDescent="0.35">
      <c r="B226" s="79" t="str">
        <f t="shared" si="46"/>
        <v/>
      </c>
      <c r="C226" s="16"/>
      <c r="D226" s="79" t="str">
        <f>IFERROR(IF(J225&lt;=0,"",IF(C226="Yes","",B226-COUNTIF($C$19:C226,"Yes"))),"")</f>
        <v/>
      </c>
      <c r="E226" s="81" t="str">
        <f t="shared" si="39"/>
        <v/>
      </c>
      <c r="F226" s="80" t="str">
        <f t="shared" si="40"/>
        <v/>
      </c>
      <c r="G226" s="80" t="str">
        <f t="shared" si="41"/>
        <v/>
      </c>
      <c r="H226" s="80" t="str">
        <f t="shared" si="47"/>
        <v/>
      </c>
      <c r="I226" s="80" t="str">
        <f t="shared" si="42"/>
        <v/>
      </c>
      <c r="J226" s="80" t="str">
        <f t="shared" si="48"/>
        <v/>
      </c>
      <c r="AG226" s="16" t="str">
        <f t="shared" si="49"/>
        <v/>
      </c>
      <c r="AH226" s="69" t="str">
        <f t="shared" si="43"/>
        <v/>
      </c>
      <c r="AI226" s="70" t="str">
        <f t="shared" si="44"/>
        <v/>
      </c>
      <c r="AJ226" s="70" t="str">
        <f t="shared" si="45"/>
        <v/>
      </c>
      <c r="AK226" s="70" t="str">
        <f t="shared" si="50"/>
        <v/>
      </c>
      <c r="AL226" s="70" t="str">
        <f t="shared" si="51"/>
        <v/>
      </c>
    </row>
    <row r="227" spans="2:38" ht="15" thickBot="1" x14ac:dyDescent="0.35">
      <c r="B227" s="79" t="str">
        <f t="shared" si="46"/>
        <v/>
      </c>
      <c r="C227" s="16"/>
      <c r="D227" s="79" t="str">
        <f>IFERROR(IF(J226&lt;=0,"",IF(C227="Yes","",B227-COUNTIF($C$19:C227,"Yes"))),"")</f>
        <v/>
      </c>
      <c r="E227" s="81" t="str">
        <f t="shared" si="39"/>
        <v/>
      </c>
      <c r="F227" s="80" t="str">
        <f t="shared" si="40"/>
        <v/>
      </c>
      <c r="G227" s="80" t="str">
        <f t="shared" si="41"/>
        <v/>
      </c>
      <c r="H227" s="80" t="str">
        <f t="shared" si="47"/>
        <v/>
      </c>
      <c r="I227" s="80" t="str">
        <f t="shared" si="42"/>
        <v/>
      </c>
      <c r="J227" s="80" t="str">
        <f t="shared" si="48"/>
        <v/>
      </c>
      <c r="AG227" s="16" t="str">
        <f t="shared" si="49"/>
        <v/>
      </c>
      <c r="AH227" s="69" t="str">
        <f t="shared" si="43"/>
        <v/>
      </c>
      <c r="AI227" s="70" t="str">
        <f t="shared" si="44"/>
        <v/>
      </c>
      <c r="AJ227" s="70" t="str">
        <f t="shared" si="45"/>
        <v/>
      </c>
      <c r="AK227" s="70" t="str">
        <f t="shared" si="50"/>
        <v/>
      </c>
      <c r="AL227" s="70" t="str">
        <f t="shared" si="51"/>
        <v/>
      </c>
    </row>
    <row r="228" spans="2:38" ht="15" thickBot="1" x14ac:dyDescent="0.35">
      <c r="B228" s="79" t="str">
        <f t="shared" si="46"/>
        <v/>
      </c>
      <c r="C228" s="16"/>
      <c r="D228" s="79" t="str">
        <f>IFERROR(IF(J227&lt;=0,"",IF(C228="Yes","",B228-COUNTIF($C$19:C228,"Yes"))),"")</f>
        <v/>
      </c>
      <c r="E228" s="81" t="str">
        <f t="shared" si="39"/>
        <v/>
      </c>
      <c r="F228" s="80" t="str">
        <f t="shared" si="40"/>
        <v/>
      </c>
      <c r="G228" s="80" t="str">
        <f t="shared" si="41"/>
        <v/>
      </c>
      <c r="H228" s="80" t="str">
        <f t="shared" si="47"/>
        <v/>
      </c>
      <c r="I228" s="80" t="str">
        <f t="shared" si="42"/>
        <v/>
      </c>
      <c r="J228" s="80" t="str">
        <f t="shared" si="48"/>
        <v/>
      </c>
      <c r="AG228" s="16" t="str">
        <f t="shared" si="49"/>
        <v/>
      </c>
      <c r="AH228" s="69" t="str">
        <f t="shared" si="43"/>
        <v/>
      </c>
      <c r="AI228" s="70" t="str">
        <f t="shared" si="44"/>
        <v/>
      </c>
      <c r="AJ228" s="70" t="str">
        <f t="shared" si="45"/>
        <v/>
      </c>
      <c r="AK228" s="70" t="str">
        <f t="shared" si="50"/>
        <v/>
      </c>
      <c r="AL228" s="70" t="str">
        <f t="shared" si="51"/>
        <v/>
      </c>
    </row>
    <row r="229" spans="2:38" ht="15" thickBot="1" x14ac:dyDescent="0.35">
      <c r="B229" s="79" t="str">
        <f t="shared" si="46"/>
        <v/>
      </c>
      <c r="C229" s="16"/>
      <c r="D229" s="79" t="str">
        <f>IFERROR(IF(J228&lt;=0,"",IF(C229="Yes","",B229-COUNTIF($C$19:C229,"Yes"))),"")</f>
        <v/>
      </c>
      <c r="E229" s="81" t="str">
        <f t="shared" si="39"/>
        <v/>
      </c>
      <c r="F229" s="80" t="str">
        <f t="shared" si="40"/>
        <v/>
      </c>
      <c r="G229" s="80" t="str">
        <f t="shared" si="41"/>
        <v/>
      </c>
      <c r="H229" s="80" t="str">
        <f t="shared" si="47"/>
        <v/>
      </c>
      <c r="I229" s="80" t="str">
        <f t="shared" si="42"/>
        <v/>
      </c>
      <c r="J229" s="80" t="str">
        <f t="shared" si="48"/>
        <v/>
      </c>
      <c r="AG229" s="16" t="str">
        <f t="shared" si="49"/>
        <v/>
      </c>
      <c r="AH229" s="69" t="str">
        <f t="shared" si="43"/>
        <v/>
      </c>
      <c r="AI229" s="70" t="str">
        <f t="shared" si="44"/>
        <v/>
      </c>
      <c r="AJ229" s="70" t="str">
        <f t="shared" si="45"/>
        <v/>
      </c>
      <c r="AK229" s="70" t="str">
        <f t="shared" si="50"/>
        <v/>
      </c>
      <c r="AL229" s="70" t="str">
        <f t="shared" si="51"/>
        <v/>
      </c>
    </row>
    <row r="230" spans="2:38" ht="15" thickBot="1" x14ac:dyDescent="0.35">
      <c r="B230" s="79" t="str">
        <f t="shared" si="46"/>
        <v/>
      </c>
      <c r="C230" s="16"/>
      <c r="D230" s="79" t="str">
        <f>IFERROR(IF(J229&lt;=0,"",IF(C230="Yes","",B230-COUNTIF($C$19:C230,"Yes"))),"")</f>
        <v/>
      </c>
      <c r="E230" s="81" t="str">
        <f t="shared" si="39"/>
        <v/>
      </c>
      <c r="F230" s="80" t="str">
        <f t="shared" si="40"/>
        <v/>
      </c>
      <c r="G230" s="80" t="str">
        <f t="shared" si="41"/>
        <v/>
      </c>
      <c r="H230" s="80" t="str">
        <f t="shared" si="47"/>
        <v/>
      </c>
      <c r="I230" s="80" t="str">
        <f t="shared" si="42"/>
        <v/>
      </c>
      <c r="J230" s="80" t="str">
        <f t="shared" si="48"/>
        <v/>
      </c>
      <c r="AG230" s="16" t="str">
        <f t="shared" si="49"/>
        <v/>
      </c>
      <c r="AH230" s="69" t="str">
        <f t="shared" si="43"/>
        <v/>
      </c>
      <c r="AI230" s="70" t="str">
        <f t="shared" si="44"/>
        <v/>
      </c>
      <c r="AJ230" s="70" t="str">
        <f t="shared" si="45"/>
        <v/>
      </c>
      <c r="AK230" s="70" t="str">
        <f t="shared" si="50"/>
        <v/>
      </c>
      <c r="AL230" s="70" t="str">
        <f t="shared" si="51"/>
        <v/>
      </c>
    </row>
    <row r="231" spans="2:38" ht="15" thickBot="1" x14ac:dyDescent="0.35">
      <c r="B231" s="79" t="str">
        <f t="shared" si="46"/>
        <v/>
      </c>
      <c r="C231" s="16"/>
      <c r="D231" s="79" t="str">
        <f>IFERROR(IF(J230&lt;=0,"",IF(C231="Yes","",B231-COUNTIF($C$19:C231,"Yes"))),"")</f>
        <v/>
      </c>
      <c r="E231" s="81" t="str">
        <f t="shared" si="39"/>
        <v/>
      </c>
      <c r="F231" s="80" t="str">
        <f t="shared" si="40"/>
        <v/>
      </c>
      <c r="G231" s="80" t="str">
        <f t="shared" si="41"/>
        <v/>
      </c>
      <c r="H231" s="80" t="str">
        <f t="shared" si="47"/>
        <v/>
      </c>
      <c r="I231" s="80" t="str">
        <f t="shared" si="42"/>
        <v/>
      </c>
      <c r="J231" s="80" t="str">
        <f t="shared" si="48"/>
        <v/>
      </c>
      <c r="AG231" s="16" t="str">
        <f t="shared" si="49"/>
        <v/>
      </c>
      <c r="AH231" s="69" t="str">
        <f t="shared" si="43"/>
        <v/>
      </c>
      <c r="AI231" s="70" t="str">
        <f t="shared" si="44"/>
        <v/>
      </c>
      <c r="AJ231" s="70" t="str">
        <f t="shared" si="45"/>
        <v/>
      </c>
      <c r="AK231" s="70" t="str">
        <f t="shared" si="50"/>
        <v/>
      </c>
      <c r="AL231" s="70" t="str">
        <f t="shared" si="51"/>
        <v/>
      </c>
    </row>
    <row r="232" spans="2:38" ht="15" thickBot="1" x14ac:dyDescent="0.35">
      <c r="B232" s="79" t="str">
        <f t="shared" si="46"/>
        <v/>
      </c>
      <c r="C232" s="16"/>
      <c r="D232" s="79" t="str">
        <f>IFERROR(IF(J231&lt;=0,"",IF(C232="Yes","",B232-COUNTIF($C$19:C232,"Yes"))),"")</f>
        <v/>
      </c>
      <c r="E232" s="81" t="str">
        <f t="shared" si="39"/>
        <v/>
      </c>
      <c r="F232" s="80" t="str">
        <f t="shared" si="40"/>
        <v/>
      </c>
      <c r="G232" s="80" t="str">
        <f t="shared" si="41"/>
        <v/>
      </c>
      <c r="H232" s="80" t="str">
        <f t="shared" si="47"/>
        <v/>
      </c>
      <c r="I232" s="80" t="str">
        <f t="shared" si="42"/>
        <v/>
      </c>
      <c r="J232" s="80" t="str">
        <f t="shared" si="48"/>
        <v/>
      </c>
      <c r="AG232" s="16" t="str">
        <f t="shared" si="49"/>
        <v/>
      </c>
      <c r="AH232" s="69" t="str">
        <f t="shared" si="43"/>
        <v/>
      </c>
      <c r="AI232" s="70" t="str">
        <f t="shared" si="44"/>
        <v/>
      </c>
      <c r="AJ232" s="70" t="str">
        <f t="shared" si="45"/>
        <v/>
      </c>
      <c r="AK232" s="70" t="str">
        <f t="shared" si="50"/>
        <v/>
      </c>
      <c r="AL232" s="70" t="str">
        <f t="shared" si="51"/>
        <v/>
      </c>
    </row>
    <row r="233" spans="2:38" ht="15" thickBot="1" x14ac:dyDescent="0.35">
      <c r="B233" s="79" t="str">
        <f t="shared" si="46"/>
        <v/>
      </c>
      <c r="C233" s="16"/>
      <c r="D233" s="79" t="str">
        <f>IFERROR(IF(J232&lt;=0,"",IF(C233="Yes","",B233-COUNTIF($C$19:C233,"Yes"))),"")</f>
        <v/>
      </c>
      <c r="E233" s="81" t="str">
        <f t="shared" si="39"/>
        <v/>
      </c>
      <c r="F233" s="80" t="str">
        <f t="shared" si="40"/>
        <v/>
      </c>
      <c r="G233" s="80" t="str">
        <f t="shared" si="41"/>
        <v/>
      </c>
      <c r="H233" s="80" t="str">
        <f t="shared" si="47"/>
        <v/>
      </c>
      <c r="I233" s="80" t="str">
        <f t="shared" si="42"/>
        <v/>
      </c>
      <c r="J233" s="80" t="str">
        <f t="shared" si="48"/>
        <v/>
      </c>
      <c r="AG233" s="16" t="str">
        <f t="shared" si="49"/>
        <v/>
      </c>
      <c r="AH233" s="69" t="str">
        <f t="shared" si="43"/>
        <v/>
      </c>
      <c r="AI233" s="70" t="str">
        <f t="shared" si="44"/>
        <v/>
      </c>
      <c r="AJ233" s="70" t="str">
        <f t="shared" si="45"/>
        <v/>
      </c>
      <c r="AK233" s="70" t="str">
        <f t="shared" si="50"/>
        <v/>
      </c>
      <c r="AL233" s="70" t="str">
        <f t="shared" si="51"/>
        <v/>
      </c>
    </row>
    <row r="234" spans="2:38" ht="15" thickBot="1" x14ac:dyDescent="0.35">
      <c r="B234" s="79" t="str">
        <f t="shared" si="46"/>
        <v/>
      </c>
      <c r="C234" s="16"/>
      <c r="D234" s="79" t="str">
        <f>IFERROR(IF(J233&lt;=0,"",IF(C234="Yes","",B234-COUNTIF($C$19:C234,"Yes"))),"")</f>
        <v/>
      </c>
      <c r="E234" s="81" t="str">
        <f t="shared" si="39"/>
        <v/>
      </c>
      <c r="F234" s="80" t="str">
        <f t="shared" si="40"/>
        <v/>
      </c>
      <c r="G234" s="80" t="str">
        <f t="shared" si="41"/>
        <v/>
      </c>
      <c r="H234" s="80" t="str">
        <f t="shared" si="47"/>
        <v/>
      </c>
      <c r="I234" s="80" t="str">
        <f t="shared" si="42"/>
        <v/>
      </c>
      <c r="J234" s="80" t="str">
        <f t="shared" si="48"/>
        <v/>
      </c>
      <c r="AG234" s="16" t="str">
        <f t="shared" si="49"/>
        <v/>
      </c>
      <c r="AH234" s="69" t="str">
        <f t="shared" si="43"/>
        <v/>
      </c>
      <c r="AI234" s="70" t="str">
        <f t="shared" si="44"/>
        <v/>
      </c>
      <c r="AJ234" s="70" t="str">
        <f t="shared" si="45"/>
        <v/>
      </c>
      <c r="AK234" s="70" t="str">
        <f t="shared" si="50"/>
        <v/>
      </c>
      <c r="AL234" s="70" t="str">
        <f t="shared" si="51"/>
        <v/>
      </c>
    </row>
    <row r="235" spans="2:38" ht="15" thickBot="1" x14ac:dyDescent="0.35">
      <c r="B235" s="79" t="str">
        <f t="shared" si="46"/>
        <v/>
      </c>
      <c r="C235" s="16"/>
      <c r="D235" s="79" t="str">
        <f>IFERROR(IF(J234&lt;=0,"",IF(C235="Yes","",B235-COUNTIF($C$19:C235,"Yes"))),"")</f>
        <v/>
      </c>
      <c r="E235" s="81" t="str">
        <f t="shared" si="39"/>
        <v/>
      </c>
      <c r="F235" s="80" t="str">
        <f t="shared" si="40"/>
        <v/>
      </c>
      <c r="G235" s="80" t="str">
        <f t="shared" si="41"/>
        <v/>
      </c>
      <c r="H235" s="80" t="str">
        <f t="shared" si="47"/>
        <v/>
      </c>
      <c r="I235" s="80" t="str">
        <f t="shared" si="42"/>
        <v/>
      </c>
      <c r="J235" s="80" t="str">
        <f t="shared" si="48"/>
        <v/>
      </c>
      <c r="AG235" s="16" t="str">
        <f t="shared" si="49"/>
        <v/>
      </c>
      <c r="AH235" s="69" t="str">
        <f t="shared" si="43"/>
        <v/>
      </c>
      <c r="AI235" s="70" t="str">
        <f t="shared" si="44"/>
        <v/>
      </c>
      <c r="AJ235" s="70" t="str">
        <f t="shared" si="45"/>
        <v/>
      </c>
      <c r="AK235" s="70" t="str">
        <f t="shared" si="50"/>
        <v/>
      </c>
      <c r="AL235" s="70" t="str">
        <f t="shared" si="51"/>
        <v/>
      </c>
    </row>
    <row r="236" spans="2:38" ht="15" thickBot="1" x14ac:dyDescent="0.35">
      <c r="B236" s="79" t="str">
        <f t="shared" si="46"/>
        <v/>
      </c>
      <c r="C236" s="16"/>
      <c r="D236" s="79" t="str">
        <f>IFERROR(IF(J235&lt;=0,"",IF(C236="Yes","",B236-COUNTIF($C$19:C236,"Yes"))),"")</f>
        <v/>
      </c>
      <c r="E236" s="81" t="str">
        <f t="shared" si="39"/>
        <v/>
      </c>
      <c r="F236" s="80" t="str">
        <f t="shared" si="40"/>
        <v/>
      </c>
      <c r="G236" s="80" t="str">
        <f t="shared" si="41"/>
        <v/>
      </c>
      <c r="H236" s="80" t="str">
        <f t="shared" si="47"/>
        <v/>
      </c>
      <c r="I236" s="80" t="str">
        <f t="shared" si="42"/>
        <v/>
      </c>
      <c r="J236" s="80" t="str">
        <f t="shared" si="48"/>
        <v/>
      </c>
      <c r="AG236" s="16" t="str">
        <f t="shared" si="49"/>
        <v/>
      </c>
      <c r="AH236" s="69" t="str">
        <f t="shared" si="43"/>
        <v/>
      </c>
      <c r="AI236" s="70" t="str">
        <f t="shared" si="44"/>
        <v/>
      </c>
      <c r="AJ236" s="70" t="str">
        <f t="shared" si="45"/>
        <v/>
      </c>
      <c r="AK236" s="70" t="str">
        <f t="shared" si="50"/>
        <v/>
      </c>
      <c r="AL236" s="70" t="str">
        <f t="shared" si="51"/>
        <v/>
      </c>
    </row>
    <row r="237" spans="2:38" ht="15" thickBot="1" x14ac:dyDescent="0.35">
      <c r="B237" s="79" t="str">
        <f t="shared" si="46"/>
        <v/>
      </c>
      <c r="C237" s="16"/>
      <c r="D237" s="79" t="str">
        <f>IFERROR(IF(J236&lt;=0,"",IF(C237="Yes","",B237-COUNTIF($C$19:C237,"Yes"))),"")</f>
        <v/>
      </c>
      <c r="E237" s="81" t="str">
        <f t="shared" si="39"/>
        <v/>
      </c>
      <c r="F237" s="80" t="str">
        <f t="shared" si="40"/>
        <v/>
      </c>
      <c r="G237" s="80" t="str">
        <f t="shared" si="41"/>
        <v/>
      </c>
      <c r="H237" s="80" t="str">
        <f t="shared" si="47"/>
        <v/>
      </c>
      <c r="I237" s="80" t="str">
        <f t="shared" si="42"/>
        <v/>
      </c>
      <c r="J237" s="80" t="str">
        <f t="shared" si="48"/>
        <v/>
      </c>
      <c r="AG237" s="16" t="str">
        <f t="shared" si="49"/>
        <v/>
      </c>
      <c r="AH237" s="69" t="str">
        <f t="shared" si="43"/>
        <v/>
      </c>
      <c r="AI237" s="70" t="str">
        <f t="shared" si="44"/>
        <v/>
      </c>
      <c r="AJ237" s="70" t="str">
        <f t="shared" si="45"/>
        <v/>
      </c>
      <c r="AK237" s="70" t="str">
        <f t="shared" si="50"/>
        <v/>
      </c>
      <c r="AL237" s="70" t="str">
        <f t="shared" si="51"/>
        <v/>
      </c>
    </row>
    <row r="238" spans="2:38" ht="15" thickBot="1" x14ac:dyDescent="0.35">
      <c r="B238" s="79" t="str">
        <f t="shared" si="46"/>
        <v/>
      </c>
      <c r="C238" s="16"/>
      <c r="D238" s="79" t="str">
        <f>IFERROR(IF(J237&lt;=0,"",IF(C238="Yes","",B238-COUNTIF($C$19:C238,"Yes"))),"")</f>
        <v/>
      </c>
      <c r="E238" s="81" t="str">
        <f t="shared" si="39"/>
        <v/>
      </c>
      <c r="F238" s="80" t="str">
        <f t="shared" si="40"/>
        <v/>
      </c>
      <c r="G238" s="80" t="str">
        <f t="shared" si="41"/>
        <v/>
      </c>
      <c r="H238" s="80" t="str">
        <f t="shared" si="47"/>
        <v/>
      </c>
      <c r="I238" s="80" t="str">
        <f t="shared" si="42"/>
        <v/>
      </c>
      <c r="J238" s="80" t="str">
        <f t="shared" si="48"/>
        <v/>
      </c>
      <c r="AG238" s="16" t="str">
        <f t="shared" si="49"/>
        <v/>
      </c>
      <c r="AH238" s="69" t="str">
        <f t="shared" si="43"/>
        <v/>
      </c>
      <c r="AI238" s="70" t="str">
        <f t="shared" si="44"/>
        <v/>
      </c>
      <c r="AJ238" s="70" t="str">
        <f t="shared" si="45"/>
        <v/>
      </c>
      <c r="AK238" s="70" t="str">
        <f t="shared" si="50"/>
        <v/>
      </c>
      <c r="AL238" s="70" t="str">
        <f t="shared" si="51"/>
        <v/>
      </c>
    </row>
    <row r="239" spans="2:38" ht="15" thickBot="1" x14ac:dyDescent="0.35">
      <c r="B239" s="79" t="str">
        <f t="shared" si="46"/>
        <v/>
      </c>
      <c r="C239" s="16"/>
      <c r="D239" s="79" t="str">
        <f>IFERROR(IF(J238&lt;=0,"",IF(C239="Yes","",B239-COUNTIF($C$19:C239,"Yes"))),"")</f>
        <v/>
      </c>
      <c r="E239" s="81" t="str">
        <f t="shared" si="39"/>
        <v/>
      </c>
      <c r="F239" s="80" t="str">
        <f t="shared" si="40"/>
        <v/>
      </c>
      <c r="G239" s="80" t="str">
        <f t="shared" si="41"/>
        <v/>
      </c>
      <c r="H239" s="80" t="str">
        <f t="shared" si="47"/>
        <v/>
      </c>
      <c r="I239" s="80" t="str">
        <f t="shared" si="42"/>
        <v/>
      </c>
      <c r="J239" s="80" t="str">
        <f t="shared" si="48"/>
        <v/>
      </c>
      <c r="AG239" s="16" t="str">
        <f t="shared" si="49"/>
        <v/>
      </c>
      <c r="AH239" s="69" t="str">
        <f t="shared" si="43"/>
        <v/>
      </c>
      <c r="AI239" s="70" t="str">
        <f t="shared" si="44"/>
        <v/>
      </c>
      <c r="AJ239" s="70" t="str">
        <f t="shared" si="45"/>
        <v/>
      </c>
      <c r="AK239" s="70" t="str">
        <f t="shared" si="50"/>
        <v/>
      </c>
      <c r="AL239" s="70" t="str">
        <f t="shared" si="51"/>
        <v/>
      </c>
    </row>
    <row r="240" spans="2:38" ht="15" thickBot="1" x14ac:dyDescent="0.35">
      <c r="B240" s="79" t="str">
        <f t="shared" si="46"/>
        <v/>
      </c>
      <c r="C240" s="16"/>
      <c r="D240" s="79" t="str">
        <f>IFERROR(IF(J239&lt;=0,"",IF(C240="Yes","",B240-COUNTIF($C$19:C240,"Yes"))),"")</f>
        <v/>
      </c>
      <c r="E240" s="81" t="str">
        <f t="shared" si="39"/>
        <v/>
      </c>
      <c r="F240" s="80" t="str">
        <f t="shared" si="40"/>
        <v/>
      </c>
      <c r="G240" s="80" t="str">
        <f t="shared" si="41"/>
        <v/>
      </c>
      <c r="H240" s="80" t="str">
        <f t="shared" si="47"/>
        <v/>
      </c>
      <c r="I240" s="80" t="str">
        <f t="shared" si="42"/>
        <v/>
      </c>
      <c r="J240" s="80" t="str">
        <f t="shared" si="48"/>
        <v/>
      </c>
      <c r="AG240" s="16" t="str">
        <f t="shared" si="49"/>
        <v/>
      </c>
      <c r="AH240" s="69" t="str">
        <f t="shared" si="43"/>
        <v/>
      </c>
      <c r="AI240" s="70" t="str">
        <f t="shared" si="44"/>
        <v/>
      </c>
      <c r="AJ240" s="70" t="str">
        <f t="shared" si="45"/>
        <v/>
      </c>
      <c r="AK240" s="70" t="str">
        <f t="shared" si="50"/>
        <v/>
      </c>
      <c r="AL240" s="70" t="str">
        <f t="shared" si="51"/>
        <v/>
      </c>
    </row>
    <row r="241" spans="2:38" ht="15" thickBot="1" x14ac:dyDescent="0.35">
      <c r="B241" s="79" t="str">
        <f t="shared" si="46"/>
        <v/>
      </c>
      <c r="C241" s="16"/>
      <c r="D241" s="79" t="str">
        <f>IFERROR(IF(J240&lt;=0,"",IF(C241="Yes","",B241-COUNTIF($C$19:C241,"Yes"))),"")</f>
        <v/>
      </c>
      <c r="E241" s="81" t="str">
        <f t="shared" si="39"/>
        <v/>
      </c>
      <c r="F241" s="80" t="str">
        <f t="shared" si="40"/>
        <v/>
      </c>
      <c r="G241" s="80" t="str">
        <f t="shared" si="41"/>
        <v/>
      </c>
      <c r="H241" s="80" t="str">
        <f t="shared" si="47"/>
        <v/>
      </c>
      <c r="I241" s="80" t="str">
        <f t="shared" si="42"/>
        <v/>
      </c>
      <c r="J241" s="80" t="str">
        <f t="shared" si="48"/>
        <v/>
      </c>
      <c r="AG241" s="16" t="str">
        <f t="shared" si="49"/>
        <v/>
      </c>
      <c r="AH241" s="69" t="str">
        <f t="shared" si="43"/>
        <v/>
      </c>
      <c r="AI241" s="70" t="str">
        <f t="shared" si="44"/>
        <v/>
      </c>
      <c r="AJ241" s="70" t="str">
        <f t="shared" si="45"/>
        <v/>
      </c>
      <c r="AK241" s="70" t="str">
        <f t="shared" si="50"/>
        <v/>
      </c>
      <c r="AL241" s="70" t="str">
        <f t="shared" si="51"/>
        <v/>
      </c>
    </row>
    <row r="242" spans="2:38" ht="15" thickBot="1" x14ac:dyDescent="0.35">
      <c r="B242" s="79" t="str">
        <f t="shared" si="46"/>
        <v/>
      </c>
      <c r="C242" s="16"/>
      <c r="D242" s="79" t="str">
        <f>IFERROR(IF(J241&lt;=0,"",IF(C242="Yes","",B242-COUNTIF($C$19:C242,"Yes"))),"")</f>
        <v/>
      </c>
      <c r="E242" s="81" t="str">
        <f t="shared" si="39"/>
        <v/>
      </c>
      <c r="F242" s="80" t="str">
        <f t="shared" si="40"/>
        <v/>
      </c>
      <c r="G242" s="80" t="str">
        <f t="shared" si="41"/>
        <v/>
      </c>
      <c r="H242" s="80" t="str">
        <f t="shared" si="47"/>
        <v/>
      </c>
      <c r="I242" s="80" t="str">
        <f t="shared" si="42"/>
        <v/>
      </c>
      <c r="J242" s="80" t="str">
        <f t="shared" si="48"/>
        <v/>
      </c>
      <c r="AG242" s="16" t="str">
        <f t="shared" si="49"/>
        <v/>
      </c>
      <c r="AH242" s="69" t="str">
        <f t="shared" si="43"/>
        <v/>
      </c>
      <c r="AI242" s="70" t="str">
        <f t="shared" si="44"/>
        <v/>
      </c>
      <c r="AJ242" s="70" t="str">
        <f t="shared" si="45"/>
        <v/>
      </c>
      <c r="AK242" s="70" t="str">
        <f t="shared" si="50"/>
        <v/>
      </c>
      <c r="AL242" s="70" t="str">
        <f t="shared" si="51"/>
        <v/>
      </c>
    </row>
    <row r="243" spans="2:38" ht="15" thickBot="1" x14ac:dyDescent="0.35">
      <c r="B243" s="79" t="str">
        <f t="shared" si="46"/>
        <v/>
      </c>
      <c r="C243" s="16"/>
      <c r="D243" s="79" t="str">
        <f>IFERROR(IF(J242&lt;=0,"",IF(C243="Yes","",B243-COUNTIF($C$19:C243,"Yes"))),"")</f>
        <v/>
      </c>
      <c r="E243" s="81" t="str">
        <f t="shared" si="39"/>
        <v/>
      </c>
      <c r="F243" s="80" t="str">
        <f t="shared" si="40"/>
        <v/>
      </c>
      <c r="G243" s="80" t="str">
        <f t="shared" si="41"/>
        <v/>
      </c>
      <c r="H243" s="80" t="str">
        <f t="shared" si="47"/>
        <v/>
      </c>
      <c r="I243" s="80" t="str">
        <f t="shared" si="42"/>
        <v/>
      </c>
      <c r="J243" s="80" t="str">
        <f t="shared" si="48"/>
        <v/>
      </c>
      <c r="AG243" s="16" t="str">
        <f t="shared" si="49"/>
        <v/>
      </c>
      <c r="AH243" s="69" t="str">
        <f t="shared" si="43"/>
        <v/>
      </c>
      <c r="AI243" s="70" t="str">
        <f t="shared" si="44"/>
        <v/>
      </c>
      <c r="AJ243" s="70" t="str">
        <f t="shared" si="45"/>
        <v/>
      </c>
      <c r="AK243" s="70" t="str">
        <f t="shared" si="50"/>
        <v/>
      </c>
      <c r="AL243" s="70" t="str">
        <f t="shared" si="51"/>
        <v/>
      </c>
    </row>
    <row r="244" spans="2:38" ht="15" thickBot="1" x14ac:dyDescent="0.35">
      <c r="B244" s="79" t="str">
        <f t="shared" si="46"/>
        <v/>
      </c>
      <c r="C244" s="16"/>
      <c r="D244" s="79" t="str">
        <f>IFERROR(IF(J243&lt;=0,"",IF(C244="Yes","",B244-COUNTIF($C$19:C244,"Yes"))),"")</f>
        <v/>
      </c>
      <c r="E244" s="81" t="str">
        <f t="shared" si="39"/>
        <v/>
      </c>
      <c r="F244" s="80" t="str">
        <f t="shared" si="40"/>
        <v/>
      </c>
      <c r="G244" s="80" t="str">
        <f t="shared" si="41"/>
        <v/>
      </c>
      <c r="H244" s="80" t="str">
        <f t="shared" si="47"/>
        <v/>
      </c>
      <c r="I244" s="80" t="str">
        <f t="shared" si="42"/>
        <v/>
      </c>
      <c r="J244" s="80" t="str">
        <f t="shared" si="48"/>
        <v/>
      </c>
      <c r="AG244" s="16" t="str">
        <f t="shared" si="49"/>
        <v/>
      </c>
      <c r="AH244" s="69" t="str">
        <f t="shared" si="43"/>
        <v/>
      </c>
      <c r="AI244" s="70" t="str">
        <f t="shared" si="44"/>
        <v/>
      </c>
      <c r="AJ244" s="70" t="str">
        <f t="shared" si="45"/>
        <v/>
      </c>
      <c r="AK244" s="70" t="str">
        <f t="shared" si="50"/>
        <v/>
      </c>
      <c r="AL244" s="70" t="str">
        <f t="shared" si="51"/>
        <v/>
      </c>
    </row>
    <row r="245" spans="2:38" ht="15" thickBot="1" x14ac:dyDescent="0.35">
      <c r="B245" s="79" t="str">
        <f t="shared" si="46"/>
        <v/>
      </c>
      <c r="C245" s="16"/>
      <c r="D245" s="79" t="str">
        <f>IFERROR(IF(J244&lt;=0,"",IF(C245="Yes","",B245-COUNTIF($C$19:C245,"Yes"))),"")</f>
        <v/>
      </c>
      <c r="E245" s="81" t="str">
        <f t="shared" si="39"/>
        <v/>
      </c>
      <c r="F245" s="80" t="str">
        <f t="shared" si="40"/>
        <v/>
      </c>
      <c r="G245" s="80" t="str">
        <f t="shared" si="41"/>
        <v/>
      </c>
      <c r="H245" s="80" t="str">
        <f t="shared" si="47"/>
        <v/>
      </c>
      <c r="I245" s="80" t="str">
        <f t="shared" si="42"/>
        <v/>
      </c>
      <c r="J245" s="80" t="str">
        <f t="shared" si="48"/>
        <v/>
      </c>
      <c r="AG245" s="16" t="str">
        <f t="shared" si="49"/>
        <v/>
      </c>
      <c r="AH245" s="69" t="str">
        <f t="shared" si="43"/>
        <v/>
      </c>
      <c r="AI245" s="70" t="str">
        <f t="shared" si="44"/>
        <v/>
      </c>
      <c r="AJ245" s="70" t="str">
        <f t="shared" si="45"/>
        <v/>
      </c>
      <c r="AK245" s="70" t="str">
        <f t="shared" si="50"/>
        <v/>
      </c>
      <c r="AL245" s="70" t="str">
        <f t="shared" si="51"/>
        <v/>
      </c>
    </row>
    <row r="246" spans="2:38" ht="15" thickBot="1" x14ac:dyDescent="0.35">
      <c r="B246" s="79" t="str">
        <f t="shared" si="46"/>
        <v/>
      </c>
      <c r="C246" s="16"/>
      <c r="D246" s="79" t="str">
        <f>IFERROR(IF(J245&lt;=0,"",IF(C246="Yes","",B246-COUNTIF($C$19:C246,"Yes"))),"")</f>
        <v/>
      </c>
      <c r="E246" s="81" t="str">
        <f t="shared" si="39"/>
        <v/>
      </c>
      <c r="F246" s="80" t="str">
        <f t="shared" si="40"/>
        <v/>
      </c>
      <c r="G246" s="80" t="str">
        <f t="shared" si="41"/>
        <v/>
      </c>
      <c r="H246" s="80" t="str">
        <f t="shared" si="47"/>
        <v/>
      </c>
      <c r="I246" s="80" t="str">
        <f t="shared" si="42"/>
        <v/>
      </c>
      <c r="J246" s="80" t="str">
        <f t="shared" si="48"/>
        <v/>
      </c>
      <c r="AG246" s="16" t="str">
        <f t="shared" si="49"/>
        <v/>
      </c>
      <c r="AH246" s="69" t="str">
        <f t="shared" si="43"/>
        <v/>
      </c>
      <c r="AI246" s="70" t="str">
        <f t="shared" si="44"/>
        <v/>
      </c>
      <c r="AJ246" s="70" t="str">
        <f t="shared" si="45"/>
        <v/>
      </c>
      <c r="AK246" s="70" t="str">
        <f t="shared" si="50"/>
        <v/>
      </c>
      <c r="AL246" s="70" t="str">
        <f t="shared" si="51"/>
        <v/>
      </c>
    </row>
    <row r="247" spans="2:38" ht="15" thickBot="1" x14ac:dyDescent="0.35">
      <c r="B247" s="79" t="str">
        <f t="shared" si="46"/>
        <v/>
      </c>
      <c r="C247" s="16"/>
      <c r="D247" s="79" t="str">
        <f>IFERROR(IF(J246&lt;=0,"",IF(C247="Yes","",B247-COUNTIF($C$19:C247,"Yes"))),"")</f>
        <v/>
      </c>
      <c r="E247" s="81" t="str">
        <f t="shared" si="39"/>
        <v/>
      </c>
      <c r="F247" s="80" t="str">
        <f t="shared" si="40"/>
        <v/>
      </c>
      <c r="G247" s="80" t="str">
        <f t="shared" si="41"/>
        <v/>
      </c>
      <c r="H247" s="80" t="str">
        <f t="shared" si="47"/>
        <v/>
      </c>
      <c r="I247" s="80" t="str">
        <f t="shared" si="42"/>
        <v/>
      </c>
      <c r="J247" s="80" t="str">
        <f t="shared" si="48"/>
        <v/>
      </c>
      <c r="AG247" s="16" t="str">
        <f t="shared" si="49"/>
        <v/>
      </c>
      <c r="AH247" s="69" t="str">
        <f t="shared" si="43"/>
        <v/>
      </c>
      <c r="AI247" s="70" t="str">
        <f t="shared" si="44"/>
        <v/>
      </c>
      <c r="AJ247" s="70" t="str">
        <f t="shared" si="45"/>
        <v/>
      </c>
      <c r="AK247" s="70" t="str">
        <f t="shared" si="50"/>
        <v/>
      </c>
      <c r="AL247" s="70" t="str">
        <f t="shared" si="51"/>
        <v/>
      </c>
    </row>
    <row r="248" spans="2:38" ht="15" thickBot="1" x14ac:dyDescent="0.35">
      <c r="B248" s="79" t="str">
        <f t="shared" si="46"/>
        <v/>
      </c>
      <c r="C248" s="16"/>
      <c r="D248" s="79" t="str">
        <f>IFERROR(IF(J247&lt;=0,"",IF(C248="Yes","",B248-COUNTIF($C$19:C248,"Yes"))),"")</f>
        <v/>
      </c>
      <c r="E248" s="81" t="str">
        <f t="shared" si="39"/>
        <v/>
      </c>
      <c r="F248" s="80" t="str">
        <f t="shared" si="40"/>
        <v/>
      </c>
      <c r="G248" s="80" t="str">
        <f t="shared" si="41"/>
        <v/>
      </c>
      <c r="H248" s="80" t="str">
        <f t="shared" si="47"/>
        <v/>
      </c>
      <c r="I248" s="80" t="str">
        <f t="shared" si="42"/>
        <v/>
      </c>
      <c r="J248" s="80" t="str">
        <f t="shared" si="48"/>
        <v/>
      </c>
      <c r="AG248" s="16" t="str">
        <f t="shared" si="49"/>
        <v/>
      </c>
      <c r="AH248" s="69" t="str">
        <f t="shared" si="43"/>
        <v/>
      </c>
      <c r="AI248" s="70" t="str">
        <f t="shared" si="44"/>
        <v/>
      </c>
      <c r="AJ248" s="70" t="str">
        <f t="shared" si="45"/>
        <v/>
      </c>
      <c r="AK248" s="70" t="str">
        <f t="shared" si="50"/>
        <v/>
      </c>
      <c r="AL248" s="70" t="str">
        <f t="shared" si="51"/>
        <v/>
      </c>
    </row>
    <row r="249" spans="2:38" ht="15" thickBot="1" x14ac:dyDescent="0.35">
      <c r="B249" s="79" t="str">
        <f t="shared" si="46"/>
        <v/>
      </c>
      <c r="C249" s="16"/>
      <c r="D249" s="79" t="str">
        <f>IFERROR(IF(J248&lt;=0,"",IF(C249="Yes","",B249-COUNTIF($C$19:C249,"Yes"))),"")</f>
        <v/>
      </c>
      <c r="E249" s="81" t="str">
        <f t="shared" si="39"/>
        <v/>
      </c>
      <c r="F249" s="80" t="str">
        <f t="shared" si="40"/>
        <v/>
      </c>
      <c r="G249" s="80" t="str">
        <f t="shared" si="41"/>
        <v/>
      </c>
      <c r="H249" s="80" t="str">
        <f t="shared" si="47"/>
        <v/>
      </c>
      <c r="I249" s="80" t="str">
        <f t="shared" si="42"/>
        <v/>
      </c>
      <c r="J249" s="80" t="str">
        <f t="shared" si="48"/>
        <v/>
      </c>
      <c r="AG249" s="16" t="str">
        <f t="shared" si="49"/>
        <v/>
      </c>
      <c r="AH249" s="69" t="str">
        <f t="shared" si="43"/>
        <v/>
      </c>
      <c r="AI249" s="70" t="str">
        <f t="shared" si="44"/>
        <v/>
      </c>
      <c r="AJ249" s="70" t="str">
        <f t="shared" si="45"/>
        <v/>
      </c>
      <c r="AK249" s="70" t="str">
        <f t="shared" si="50"/>
        <v/>
      </c>
      <c r="AL249" s="70" t="str">
        <f t="shared" si="51"/>
        <v/>
      </c>
    </row>
    <row r="250" spans="2:38" ht="15" thickBot="1" x14ac:dyDescent="0.35">
      <c r="B250" s="79" t="str">
        <f t="shared" si="46"/>
        <v/>
      </c>
      <c r="C250" s="16"/>
      <c r="D250" s="79" t="str">
        <f>IFERROR(IF(J249&lt;=0,"",IF(C250="Yes","",B250-COUNTIF($C$19:C250,"Yes"))),"")</f>
        <v/>
      </c>
      <c r="E250" s="81" t="str">
        <f t="shared" si="39"/>
        <v/>
      </c>
      <c r="F250" s="80" t="str">
        <f t="shared" si="40"/>
        <v/>
      </c>
      <c r="G250" s="80" t="str">
        <f t="shared" si="41"/>
        <v/>
      </c>
      <c r="H250" s="80" t="str">
        <f t="shared" si="47"/>
        <v/>
      </c>
      <c r="I250" s="80" t="str">
        <f t="shared" si="42"/>
        <v/>
      </c>
      <c r="J250" s="80" t="str">
        <f t="shared" si="48"/>
        <v/>
      </c>
      <c r="AG250" s="16" t="str">
        <f t="shared" si="49"/>
        <v/>
      </c>
      <c r="AH250" s="69" t="str">
        <f t="shared" si="43"/>
        <v/>
      </c>
      <c r="AI250" s="70" t="str">
        <f t="shared" si="44"/>
        <v/>
      </c>
      <c r="AJ250" s="70" t="str">
        <f t="shared" si="45"/>
        <v/>
      </c>
      <c r="AK250" s="70" t="str">
        <f t="shared" si="50"/>
        <v/>
      </c>
      <c r="AL250" s="70" t="str">
        <f t="shared" si="51"/>
        <v/>
      </c>
    </row>
    <row r="251" spans="2:38" ht="15" thickBot="1" x14ac:dyDescent="0.35">
      <c r="B251" s="79" t="str">
        <f t="shared" si="46"/>
        <v/>
      </c>
      <c r="C251" s="16"/>
      <c r="D251" s="79" t="str">
        <f>IFERROR(IF(J250&lt;=0,"",IF(C251="Yes","",B251-COUNTIF($C$19:C251,"Yes"))),"")</f>
        <v/>
      </c>
      <c r="E251" s="81" t="str">
        <f t="shared" si="39"/>
        <v/>
      </c>
      <c r="F251" s="80" t="str">
        <f t="shared" si="40"/>
        <v/>
      </c>
      <c r="G251" s="80" t="str">
        <f t="shared" si="41"/>
        <v/>
      </c>
      <c r="H251" s="80" t="str">
        <f t="shared" si="47"/>
        <v/>
      </c>
      <c r="I251" s="80" t="str">
        <f t="shared" si="42"/>
        <v/>
      </c>
      <c r="J251" s="80" t="str">
        <f t="shared" si="48"/>
        <v/>
      </c>
      <c r="AG251" s="16" t="str">
        <f t="shared" si="49"/>
        <v/>
      </c>
      <c r="AH251" s="69" t="str">
        <f t="shared" si="43"/>
        <v/>
      </c>
      <c r="AI251" s="70" t="str">
        <f t="shared" si="44"/>
        <v/>
      </c>
      <c r="AJ251" s="70" t="str">
        <f t="shared" si="45"/>
        <v/>
      </c>
      <c r="AK251" s="70" t="str">
        <f t="shared" si="50"/>
        <v/>
      </c>
      <c r="AL251" s="70" t="str">
        <f t="shared" si="51"/>
        <v/>
      </c>
    </row>
    <row r="252" spans="2:38" ht="15" thickBot="1" x14ac:dyDescent="0.35">
      <c r="B252" s="79" t="str">
        <f t="shared" si="46"/>
        <v/>
      </c>
      <c r="C252" s="16"/>
      <c r="D252" s="79" t="str">
        <f>IFERROR(IF(J251&lt;=0,"",IF(C252="Yes","",B252-COUNTIF($C$19:C252,"Yes"))),"")</f>
        <v/>
      </c>
      <c r="E252" s="81" t="str">
        <f t="shared" si="39"/>
        <v/>
      </c>
      <c r="F252" s="80" t="str">
        <f t="shared" si="40"/>
        <v/>
      </c>
      <c r="G252" s="80" t="str">
        <f t="shared" si="41"/>
        <v/>
      </c>
      <c r="H252" s="80" t="str">
        <f t="shared" si="47"/>
        <v/>
      </c>
      <c r="I252" s="80" t="str">
        <f t="shared" si="42"/>
        <v/>
      </c>
      <c r="J252" s="80" t="str">
        <f t="shared" si="48"/>
        <v/>
      </c>
      <c r="AG252" s="16" t="str">
        <f t="shared" si="49"/>
        <v/>
      </c>
      <c r="AH252" s="69" t="str">
        <f t="shared" si="43"/>
        <v/>
      </c>
      <c r="AI252" s="70" t="str">
        <f t="shared" si="44"/>
        <v/>
      </c>
      <c r="AJ252" s="70" t="str">
        <f t="shared" si="45"/>
        <v/>
      </c>
      <c r="AK252" s="70" t="str">
        <f t="shared" si="50"/>
        <v/>
      </c>
      <c r="AL252" s="70" t="str">
        <f t="shared" si="51"/>
        <v/>
      </c>
    </row>
    <row r="253" spans="2:38" ht="15" thickBot="1" x14ac:dyDescent="0.35">
      <c r="B253" s="79" t="str">
        <f t="shared" si="46"/>
        <v/>
      </c>
      <c r="C253" s="16"/>
      <c r="D253" s="79" t="str">
        <f>IFERROR(IF(J252&lt;=0,"",IF(C253="Yes","",B253-COUNTIF($C$19:C253,"Yes"))),"")</f>
        <v/>
      </c>
      <c r="E253" s="81" t="str">
        <f t="shared" si="39"/>
        <v/>
      </c>
      <c r="F253" s="80" t="str">
        <f t="shared" si="40"/>
        <v/>
      </c>
      <c r="G253" s="80" t="str">
        <f t="shared" si="41"/>
        <v/>
      </c>
      <c r="H253" s="80" t="str">
        <f t="shared" si="47"/>
        <v/>
      </c>
      <c r="I253" s="80" t="str">
        <f t="shared" si="42"/>
        <v/>
      </c>
      <c r="J253" s="80" t="str">
        <f t="shared" si="48"/>
        <v/>
      </c>
      <c r="AG253" s="16" t="str">
        <f t="shared" si="49"/>
        <v/>
      </c>
      <c r="AH253" s="69" t="str">
        <f t="shared" si="43"/>
        <v/>
      </c>
      <c r="AI253" s="70" t="str">
        <f t="shared" si="44"/>
        <v/>
      </c>
      <c r="AJ253" s="70" t="str">
        <f t="shared" si="45"/>
        <v/>
      </c>
      <c r="AK253" s="70" t="str">
        <f t="shared" si="50"/>
        <v/>
      </c>
      <c r="AL253" s="70" t="str">
        <f t="shared" si="51"/>
        <v/>
      </c>
    </row>
    <row r="254" spans="2:38" ht="15" thickBot="1" x14ac:dyDescent="0.35">
      <c r="B254" s="79" t="str">
        <f t="shared" si="46"/>
        <v/>
      </c>
      <c r="C254" s="16"/>
      <c r="D254" s="79" t="str">
        <f>IFERROR(IF(J253&lt;=0,"",IF(C254="Yes","",B254-COUNTIF($C$19:C254,"Yes"))),"")</f>
        <v/>
      </c>
      <c r="E254" s="81" t="str">
        <f t="shared" si="39"/>
        <v/>
      </c>
      <c r="F254" s="80" t="str">
        <f t="shared" si="40"/>
        <v/>
      </c>
      <c r="G254" s="80" t="str">
        <f t="shared" si="41"/>
        <v/>
      </c>
      <c r="H254" s="80" t="str">
        <f t="shared" si="47"/>
        <v/>
      </c>
      <c r="I254" s="80" t="str">
        <f t="shared" si="42"/>
        <v/>
      </c>
      <c r="J254" s="80" t="str">
        <f t="shared" si="48"/>
        <v/>
      </c>
      <c r="AG254" s="16" t="str">
        <f t="shared" si="49"/>
        <v/>
      </c>
      <c r="AH254" s="69" t="str">
        <f t="shared" si="43"/>
        <v/>
      </c>
      <c r="AI254" s="70" t="str">
        <f t="shared" si="44"/>
        <v/>
      </c>
      <c r="AJ254" s="70" t="str">
        <f t="shared" si="45"/>
        <v/>
      </c>
      <c r="AK254" s="70" t="str">
        <f t="shared" si="50"/>
        <v/>
      </c>
      <c r="AL254" s="70" t="str">
        <f t="shared" si="51"/>
        <v/>
      </c>
    </row>
    <row r="255" spans="2:38" ht="15" thickBot="1" x14ac:dyDescent="0.35">
      <c r="B255" s="79" t="str">
        <f t="shared" si="46"/>
        <v/>
      </c>
      <c r="C255" s="16"/>
      <c r="D255" s="79" t="str">
        <f>IFERROR(IF(J254&lt;=0,"",IF(C255="Yes","",B255-COUNTIF($C$19:C255,"Yes"))),"")</f>
        <v/>
      </c>
      <c r="E255" s="81" t="str">
        <f t="shared" si="39"/>
        <v/>
      </c>
      <c r="F255" s="80" t="str">
        <f t="shared" si="40"/>
        <v/>
      </c>
      <c r="G255" s="80" t="str">
        <f t="shared" si="41"/>
        <v/>
      </c>
      <c r="H255" s="80" t="str">
        <f t="shared" si="47"/>
        <v/>
      </c>
      <c r="I255" s="80" t="str">
        <f t="shared" si="42"/>
        <v/>
      </c>
      <c r="J255" s="80" t="str">
        <f t="shared" si="48"/>
        <v/>
      </c>
      <c r="AG255" s="16" t="str">
        <f t="shared" si="49"/>
        <v/>
      </c>
      <c r="AH255" s="69" t="str">
        <f t="shared" si="43"/>
        <v/>
      </c>
      <c r="AI255" s="70" t="str">
        <f t="shared" si="44"/>
        <v/>
      </c>
      <c r="AJ255" s="70" t="str">
        <f t="shared" si="45"/>
        <v/>
      </c>
      <c r="AK255" s="70" t="str">
        <f t="shared" si="50"/>
        <v/>
      </c>
      <c r="AL255" s="70" t="str">
        <f t="shared" si="51"/>
        <v/>
      </c>
    </row>
    <row r="256" spans="2:38" ht="15" thickBot="1" x14ac:dyDescent="0.35">
      <c r="B256" s="79" t="str">
        <f t="shared" si="46"/>
        <v/>
      </c>
      <c r="C256" s="16"/>
      <c r="D256" s="79" t="str">
        <f>IFERROR(IF(J255&lt;=0,"",IF(C256="Yes","",B256-COUNTIF($C$19:C256,"Yes"))),"")</f>
        <v/>
      </c>
      <c r="E256" s="81" t="str">
        <f t="shared" si="39"/>
        <v/>
      </c>
      <c r="F256" s="80" t="str">
        <f t="shared" si="40"/>
        <v/>
      </c>
      <c r="G256" s="80" t="str">
        <f t="shared" si="41"/>
        <v/>
      </c>
      <c r="H256" s="80" t="str">
        <f t="shared" si="47"/>
        <v/>
      </c>
      <c r="I256" s="80" t="str">
        <f t="shared" si="42"/>
        <v/>
      </c>
      <c r="J256" s="80" t="str">
        <f t="shared" si="48"/>
        <v/>
      </c>
      <c r="AG256" s="16" t="str">
        <f t="shared" si="49"/>
        <v/>
      </c>
      <c r="AH256" s="69" t="str">
        <f t="shared" si="43"/>
        <v/>
      </c>
      <c r="AI256" s="70" t="str">
        <f t="shared" si="44"/>
        <v/>
      </c>
      <c r="AJ256" s="70" t="str">
        <f t="shared" si="45"/>
        <v/>
      </c>
      <c r="AK256" s="70" t="str">
        <f t="shared" si="50"/>
        <v/>
      </c>
      <c r="AL256" s="70" t="str">
        <f t="shared" si="51"/>
        <v/>
      </c>
    </row>
    <row r="257" spans="2:38" ht="15" thickBot="1" x14ac:dyDescent="0.35">
      <c r="B257" s="79" t="str">
        <f t="shared" si="46"/>
        <v/>
      </c>
      <c r="C257" s="16"/>
      <c r="D257" s="79" t="str">
        <f>IFERROR(IF(J256&lt;=0,"",IF(C257="Yes","",B257-COUNTIF($C$19:C257,"Yes"))),"")</f>
        <v/>
      </c>
      <c r="E257" s="81" t="str">
        <f t="shared" si="39"/>
        <v/>
      </c>
      <c r="F257" s="80" t="str">
        <f t="shared" si="40"/>
        <v/>
      </c>
      <c r="G257" s="80" t="str">
        <f t="shared" si="41"/>
        <v/>
      </c>
      <c r="H257" s="80" t="str">
        <f t="shared" si="47"/>
        <v/>
      </c>
      <c r="I257" s="80" t="str">
        <f t="shared" si="42"/>
        <v/>
      </c>
      <c r="J257" s="80" t="str">
        <f t="shared" si="48"/>
        <v/>
      </c>
      <c r="AG257" s="16" t="str">
        <f t="shared" si="49"/>
        <v/>
      </c>
      <c r="AH257" s="69" t="str">
        <f t="shared" si="43"/>
        <v/>
      </c>
      <c r="AI257" s="70" t="str">
        <f t="shared" si="44"/>
        <v/>
      </c>
      <c r="AJ257" s="70" t="str">
        <f t="shared" si="45"/>
        <v/>
      </c>
      <c r="AK257" s="70" t="str">
        <f t="shared" si="50"/>
        <v/>
      </c>
      <c r="AL257" s="70" t="str">
        <f t="shared" si="51"/>
        <v/>
      </c>
    </row>
    <row r="258" spans="2:38" ht="15" thickBot="1" x14ac:dyDescent="0.35">
      <c r="B258" s="79" t="str">
        <f t="shared" si="46"/>
        <v/>
      </c>
      <c r="C258" s="16"/>
      <c r="D258" s="79" t="str">
        <f>IFERROR(IF(J257&lt;=0,"",IF(C258="Yes","",B258-COUNTIF($C$19:C258,"Yes"))),"")</f>
        <v/>
      </c>
      <c r="E258" s="81" t="str">
        <f t="shared" si="39"/>
        <v/>
      </c>
      <c r="F258" s="80" t="str">
        <f t="shared" si="40"/>
        <v/>
      </c>
      <c r="G258" s="80" t="str">
        <f t="shared" si="41"/>
        <v/>
      </c>
      <c r="H258" s="80" t="str">
        <f t="shared" si="47"/>
        <v/>
      </c>
      <c r="I258" s="80" t="str">
        <f t="shared" si="42"/>
        <v/>
      </c>
      <c r="J258" s="80" t="str">
        <f t="shared" si="48"/>
        <v/>
      </c>
      <c r="AG258" s="16" t="str">
        <f t="shared" si="49"/>
        <v/>
      </c>
      <c r="AH258" s="69" t="str">
        <f t="shared" si="43"/>
        <v/>
      </c>
      <c r="AI258" s="70" t="str">
        <f t="shared" si="44"/>
        <v/>
      </c>
      <c r="AJ258" s="70" t="str">
        <f t="shared" si="45"/>
        <v/>
      </c>
      <c r="AK258" s="70" t="str">
        <f t="shared" si="50"/>
        <v/>
      </c>
      <c r="AL258" s="70" t="str">
        <f t="shared" si="51"/>
        <v/>
      </c>
    </row>
    <row r="259" spans="2:38" ht="15" thickBot="1" x14ac:dyDescent="0.35">
      <c r="B259" s="79" t="str">
        <f t="shared" si="46"/>
        <v/>
      </c>
      <c r="C259" s="16"/>
      <c r="D259" s="79" t="str">
        <f>IFERROR(IF(J258&lt;=0,"",IF(C259="Yes","",B259-COUNTIF($C$19:C259,"Yes"))),"")</f>
        <v/>
      </c>
      <c r="E259" s="81" t="str">
        <f t="shared" si="39"/>
        <v/>
      </c>
      <c r="F259" s="80" t="str">
        <f t="shared" si="40"/>
        <v/>
      </c>
      <c r="G259" s="80" t="str">
        <f t="shared" si="41"/>
        <v/>
      </c>
      <c r="H259" s="80" t="str">
        <f t="shared" si="47"/>
        <v/>
      </c>
      <c r="I259" s="80" t="str">
        <f t="shared" si="42"/>
        <v/>
      </c>
      <c r="J259" s="80" t="str">
        <f t="shared" si="48"/>
        <v/>
      </c>
      <c r="AG259" s="16" t="str">
        <f t="shared" si="49"/>
        <v/>
      </c>
      <c r="AH259" s="69" t="str">
        <f t="shared" si="43"/>
        <v/>
      </c>
      <c r="AI259" s="70" t="str">
        <f t="shared" si="44"/>
        <v/>
      </c>
      <c r="AJ259" s="70" t="str">
        <f t="shared" si="45"/>
        <v/>
      </c>
      <c r="AK259" s="70" t="str">
        <f t="shared" si="50"/>
        <v/>
      </c>
      <c r="AL259" s="70" t="str">
        <f t="shared" si="51"/>
        <v/>
      </c>
    </row>
    <row r="260" spans="2:38" ht="15" thickBot="1" x14ac:dyDescent="0.35">
      <c r="B260" s="79" t="str">
        <f t="shared" si="46"/>
        <v/>
      </c>
      <c r="C260" s="16"/>
      <c r="D260" s="79" t="str">
        <f>IFERROR(IF(J259&lt;=0,"",IF(C260="Yes","",B260-COUNTIF($C$19:C260,"Yes"))),"")</f>
        <v/>
      </c>
      <c r="E260" s="81" t="str">
        <f t="shared" si="39"/>
        <v/>
      </c>
      <c r="F260" s="80" t="str">
        <f t="shared" si="40"/>
        <v/>
      </c>
      <c r="G260" s="80" t="str">
        <f t="shared" si="41"/>
        <v/>
      </c>
      <c r="H260" s="80" t="str">
        <f t="shared" si="47"/>
        <v/>
      </c>
      <c r="I260" s="80" t="str">
        <f t="shared" si="42"/>
        <v/>
      </c>
      <c r="J260" s="80" t="str">
        <f t="shared" si="48"/>
        <v/>
      </c>
      <c r="AG260" s="16" t="str">
        <f t="shared" si="49"/>
        <v/>
      </c>
      <c r="AH260" s="69" t="str">
        <f t="shared" si="43"/>
        <v/>
      </c>
      <c r="AI260" s="70" t="str">
        <f t="shared" si="44"/>
        <v/>
      </c>
      <c r="AJ260" s="70" t="str">
        <f t="shared" si="45"/>
        <v/>
      </c>
      <c r="AK260" s="70" t="str">
        <f t="shared" si="50"/>
        <v/>
      </c>
      <c r="AL260" s="70" t="str">
        <f t="shared" si="51"/>
        <v/>
      </c>
    </row>
    <row r="261" spans="2:38" ht="15" thickBot="1" x14ac:dyDescent="0.35">
      <c r="B261" s="79" t="str">
        <f t="shared" si="46"/>
        <v/>
      </c>
      <c r="C261" s="16"/>
      <c r="D261" s="79" t="str">
        <f>IFERROR(IF(J260&lt;=0,"",IF(C261="Yes","",B261-COUNTIF($C$19:C261,"Yes"))),"")</f>
        <v/>
      </c>
      <c r="E261" s="81" t="str">
        <f t="shared" si="39"/>
        <v/>
      </c>
      <c r="F261" s="80" t="str">
        <f t="shared" si="40"/>
        <v/>
      </c>
      <c r="G261" s="80" t="str">
        <f t="shared" si="41"/>
        <v/>
      </c>
      <c r="H261" s="80" t="str">
        <f t="shared" si="47"/>
        <v/>
      </c>
      <c r="I261" s="80" t="str">
        <f t="shared" si="42"/>
        <v/>
      </c>
      <c r="J261" s="80" t="str">
        <f t="shared" si="48"/>
        <v/>
      </c>
      <c r="AG261" s="16" t="str">
        <f t="shared" si="49"/>
        <v/>
      </c>
      <c r="AH261" s="69" t="str">
        <f t="shared" si="43"/>
        <v/>
      </c>
      <c r="AI261" s="70" t="str">
        <f t="shared" si="44"/>
        <v/>
      </c>
      <c r="AJ261" s="70" t="str">
        <f t="shared" si="45"/>
        <v/>
      </c>
      <c r="AK261" s="70" t="str">
        <f t="shared" si="50"/>
        <v/>
      </c>
      <c r="AL261" s="70" t="str">
        <f t="shared" si="51"/>
        <v/>
      </c>
    </row>
    <row r="262" spans="2:38" ht="15" thickBot="1" x14ac:dyDescent="0.35">
      <c r="B262" s="79" t="str">
        <f t="shared" si="46"/>
        <v/>
      </c>
      <c r="C262" s="16"/>
      <c r="D262" s="79" t="str">
        <f>IFERROR(IF(J261&lt;=0,"",IF(C262="Yes","",B262-COUNTIF($C$19:C262,"Yes"))),"")</f>
        <v/>
      </c>
      <c r="E262" s="81" t="str">
        <f t="shared" si="39"/>
        <v/>
      </c>
      <c r="F262" s="80" t="str">
        <f t="shared" si="40"/>
        <v/>
      </c>
      <c r="G262" s="80" t="str">
        <f t="shared" si="41"/>
        <v/>
      </c>
      <c r="H262" s="80" t="str">
        <f t="shared" si="47"/>
        <v/>
      </c>
      <c r="I262" s="80" t="str">
        <f t="shared" si="42"/>
        <v/>
      </c>
      <c r="J262" s="80" t="str">
        <f t="shared" si="48"/>
        <v/>
      </c>
      <c r="AG262" s="16" t="str">
        <f t="shared" si="49"/>
        <v/>
      </c>
      <c r="AH262" s="69" t="str">
        <f t="shared" si="43"/>
        <v/>
      </c>
      <c r="AI262" s="70" t="str">
        <f t="shared" si="44"/>
        <v/>
      </c>
      <c r="AJ262" s="70" t="str">
        <f t="shared" si="45"/>
        <v/>
      </c>
      <c r="AK262" s="70" t="str">
        <f t="shared" si="50"/>
        <v/>
      </c>
      <c r="AL262" s="70" t="str">
        <f t="shared" si="51"/>
        <v/>
      </c>
    </row>
    <row r="263" spans="2:38" ht="15" thickBot="1" x14ac:dyDescent="0.35">
      <c r="B263" s="79" t="str">
        <f t="shared" si="46"/>
        <v/>
      </c>
      <c r="C263" s="16"/>
      <c r="D263" s="79" t="str">
        <f>IFERROR(IF(J262&lt;=0,"",IF(C263="Yes","",B263-COUNTIF($C$19:C263,"Yes"))),"")</f>
        <v/>
      </c>
      <c r="E263" s="81" t="str">
        <f t="shared" si="39"/>
        <v/>
      </c>
      <c r="F263" s="80" t="str">
        <f t="shared" si="40"/>
        <v/>
      </c>
      <c r="G263" s="80" t="str">
        <f t="shared" si="41"/>
        <v/>
      </c>
      <c r="H263" s="80" t="str">
        <f t="shared" si="47"/>
        <v/>
      </c>
      <c r="I263" s="80" t="str">
        <f t="shared" si="42"/>
        <v/>
      </c>
      <c r="J263" s="80" t="str">
        <f t="shared" si="48"/>
        <v/>
      </c>
      <c r="AG263" s="16" t="str">
        <f t="shared" si="49"/>
        <v/>
      </c>
      <c r="AH263" s="69" t="str">
        <f t="shared" si="43"/>
        <v/>
      </c>
      <c r="AI263" s="70" t="str">
        <f t="shared" si="44"/>
        <v/>
      </c>
      <c r="AJ263" s="70" t="str">
        <f t="shared" si="45"/>
        <v/>
      </c>
      <c r="AK263" s="70" t="str">
        <f t="shared" si="50"/>
        <v/>
      </c>
      <c r="AL263" s="70" t="str">
        <f t="shared" si="51"/>
        <v/>
      </c>
    </row>
    <row r="264" spans="2:38" ht="15" thickBot="1" x14ac:dyDescent="0.35">
      <c r="B264" s="79" t="str">
        <f t="shared" si="46"/>
        <v/>
      </c>
      <c r="C264" s="16"/>
      <c r="D264" s="79" t="str">
        <f>IFERROR(IF(J263&lt;=0,"",IF(C264="Yes","",B264-COUNTIF($C$19:C264,"Yes"))),"")</f>
        <v/>
      </c>
      <c r="E264" s="81" t="str">
        <f t="shared" si="39"/>
        <v/>
      </c>
      <c r="F264" s="80" t="str">
        <f t="shared" si="40"/>
        <v/>
      </c>
      <c r="G264" s="80" t="str">
        <f t="shared" si="41"/>
        <v/>
      </c>
      <c r="H264" s="80" t="str">
        <f t="shared" si="47"/>
        <v/>
      </c>
      <c r="I264" s="80" t="str">
        <f t="shared" si="42"/>
        <v/>
      </c>
      <c r="J264" s="80" t="str">
        <f t="shared" si="48"/>
        <v/>
      </c>
      <c r="AG264" s="16" t="str">
        <f t="shared" si="49"/>
        <v/>
      </c>
      <c r="AH264" s="69" t="str">
        <f t="shared" si="43"/>
        <v/>
      </c>
      <c r="AI264" s="70" t="str">
        <f t="shared" si="44"/>
        <v/>
      </c>
      <c r="AJ264" s="70" t="str">
        <f t="shared" si="45"/>
        <v/>
      </c>
      <c r="AK264" s="70" t="str">
        <f t="shared" si="50"/>
        <v/>
      </c>
      <c r="AL264" s="70" t="str">
        <f t="shared" si="51"/>
        <v/>
      </c>
    </row>
    <row r="265" spans="2:38" ht="15" thickBot="1" x14ac:dyDescent="0.35">
      <c r="B265" s="79" t="str">
        <f t="shared" si="46"/>
        <v/>
      </c>
      <c r="C265" s="16"/>
      <c r="D265" s="79" t="str">
        <f>IFERROR(IF(J264&lt;=0,"",IF(C265="Yes","",B265-COUNTIF($C$19:C265,"Yes"))),"")</f>
        <v/>
      </c>
      <c r="E265" s="81" t="str">
        <f t="shared" si="39"/>
        <v/>
      </c>
      <c r="F265" s="80" t="str">
        <f t="shared" si="40"/>
        <v/>
      </c>
      <c r="G265" s="80" t="str">
        <f t="shared" si="41"/>
        <v/>
      </c>
      <c r="H265" s="80" t="str">
        <f t="shared" si="47"/>
        <v/>
      </c>
      <c r="I265" s="80" t="str">
        <f t="shared" si="42"/>
        <v/>
      </c>
      <c r="J265" s="80" t="str">
        <f t="shared" si="48"/>
        <v/>
      </c>
      <c r="AG265" s="16" t="str">
        <f t="shared" si="49"/>
        <v/>
      </c>
      <c r="AH265" s="69" t="str">
        <f t="shared" si="43"/>
        <v/>
      </c>
      <c r="AI265" s="70" t="str">
        <f t="shared" si="44"/>
        <v/>
      </c>
      <c r="AJ265" s="70" t="str">
        <f t="shared" si="45"/>
        <v/>
      </c>
      <c r="AK265" s="70" t="str">
        <f t="shared" si="50"/>
        <v/>
      </c>
      <c r="AL265" s="70" t="str">
        <f t="shared" si="51"/>
        <v/>
      </c>
    </row>
    <row r="266" spans="2:38" ht="15" thickBot="1" x14ac:dyDescent="0.35">
      <c r="B266" s="79" t="str">
        <f t="shared" si="46"/>
        <v/>
      </c>
      <c r="C266" s="16"/>
      <c r="D266" s="79" t="str">
        <f>IFERROR(IF(J265&lt;=0,"",IF(C266="Yes","",B266-COUNTIF($C$19:C266,"Yes"))),"")</f>
        <v/>
      </c>
      <c r="E266" s="81" t="str">
        <f t="shared" si="39"/>
        <v/>
      </c>
      <c r="F266" s="80" t="str">
        <f t="shared" si="40"/>
        <v/>
      </c>
      <c r="G266" s="80" t="str">
        <f t="shared" si="41"/>
        <v/>
      </c>
      <c r="H266" s="80" t="str">
        <f t="shared" si="47"/>
        <v/>
      </c>
      <c r="I266" s="80" t="str">
        <f t="shared" si="42"/>
        <v/>
      </c>
      <c r="J266" s="80" t="str">
        <f t="shared" si="48"/>
        <v/>
      </c>
      <c r="AG266" s="16" t="str">
        <f t="shared" si="49"/>
        <v/>
      </c>
      <c r="AH266" s="69" t="str">
        <f t="shared" si="43"/>
        <v/>
      </c>
      <c r="AI266" s="70" t="str">
        <f t="shared" si="44"/>
        <v/>
      </c>
      <c r="AJ266" s="70" t="str">
        <f t="shared" si="45"/>
        <v/>
      </c>
      <c r="AK266" s="70" t="str">
        <f t="shared" si="50"/>
        <v/>
      </c>
      <c r="AL266" s="70" t="str">
        <f t="shared" si="51"/>
        <v/>
      </c>
    </row>
    <row r="267" spans="2:38" ht="15" thickBot="1" x14ac:dyDescent="0.35">
      <c r="B267" s="79" t="str">
        <f t="shared" si="46"/>
        <v/>
      </c>
      <c r="C267" s="16"/>
      <c r="D267" s="79" t="str">
        <f>IFERROR(IF(J266&lt;=0,"",IF(C267="Yes","",B267-COUNTIF($C$19:C267,"Yes"))),"")</f>
        <v/>
      </c>
      <c r="E267" s="81" t="str">
        <f t="shared" si="39"/>
        <v/>
      </c>
      <c r="F267" s="80" t="str">
        <f t="shared" si="40"/>
        <v/>
      </c>
      <c r="G267" s="80" t="str">
        <f t="shared" si="41"/>
        <v/>
      </c>
      <c r="H267" s="80" t="str">
        <f t="shared" si="47"/>
        <v/>
      </c>
      <c r="I267" s="80" t="str">
        <f t="shared" si="42"/>
        <v/>
      </c>
      <c r="J267" s="80" t="str">
        <f t="shared" si="48"/>
        <v/>
      </c>
      <c r="AG267" s="16" t="str">
        <f t="shared" si="49"/>
        <v/>
      </c>
      <c r="AH267" s="69" t="str">
        <f t="shared" si="43"/>
        <v/>
      </c>
      <c r="AI267" s="70" t="str">
        <f t="shared" si="44"/>
        <v/>
      </c>
      <c r="AJ267" s="70" t="str">
        <f t="shared" si="45"/>
        <v/>
      </c>
      <c r="AK267" s="70" t="str">
        <f t="shared" si="50"/>
        <v/>
      </c>
      <c r="AL267" s="70" t="str">
        <f t="shared" si="51"/>
        <v/>
      </c>
    </row>
    <row r="268" spans="2:38" ht="15" thickBot="1" x14ac:dyDescent="0.35">
      <c r="B268" s="79" t="str">
        <f t="shared" si="46"/>
        <v/>
      </c>
      <c r="C268" s="16"/>
      <c r="D268" s="79" t="str">
        <f>IFERROR(IF(J267&lt;=0,"",IF(C268="Yes","",B268-COUNTIF($C$19:C268,"Yes"))),"")</f>
        <v/>
      </c>
      <c r="E268" s="81" t="str">
        <f t="shared" si="39"/>
        <v/>
      </c>
      <c r="F268" s="80" t="str">
        <f t="shared" si="40"/>
        <v/>
      </c>
      <c r="G268" s="80" t="str">
        <f t="shared" si="41"/>
        <v/>
      </c>
      <c r="H268" s="80" t="str">
        <f t="shared" si="47"/>
        <v/>
      </c>
      <c r="I268" s="80" t="str">
        <f t="shared" si="42"/>
        <v/>
      </c>
      <c r="J268" s="80" t="str">
        <f t="shared" si="48"/>
        <v/>
      </c>
      <c r="AG268" s="16" t="str">
        <f t="shared" si="49"/>
        <v/>
      </c>
      <c r="AH268" s="69" t="str">
        <f t="shared" si="43"/>
        <v/>
      </c>
      <c r="AI268" s="70" t="str">
        <f t="shared" si="44"/>
        <v/>
      </c>
      <c r="AJ268" s="70" t="str">
        <f t="shared" si="45"/>
        <v/>
      </c>
      <c r="AK268" s="70" t="str">
        <f t="shared" si="50"/>
        <v/>
      </c>
      <c r="AL268" s="70" t="str">
        <f t="shared" si="51"/>
        <v/>
      </c>
    </row>
    <row r="269" spans="2:38" ht="15" thickBot="1" x14ac:dyDescent="0.35">
      <c r="B269" s="79" t="str">
        <f t="shared" si="46"/>
        <v/>
      </c>
      <c r="C269" s="16"/>
      <c r="D269" s="79" t="str">
        <f>IFERROR(IF(J268&lt;=0,"",IF(C269="Yes","",B269-COUNTIF($C$19:C269,"Yes"))),"")</f>
        <v/>
      </c>
      <c r="E269" s="81" t="str">
        <f t="shared" si="39"/>
        <v/>
      </c>
      <c r="F269" s="80" t="str">
        <f t="shared" si="40"/>
        <v/>
      </c>
      <c r="G269" s="80" t="str">
        <f t="shared" si="41"/>
        <v/>
      </c>
      <c r="H269" s="80" t="str">
        <f t="shared" si="47"/>
        <v/>
      </c>
      <c r="I269" s="80" t="str">
        <f t="shared" si="42"/>
        <v/>
      </c>
      <c r="J269" s="80" t="str">
        <f t="shared" si="48"/>
        <v/>
      </c>
      <c r="AG269" s="16" t="str">
        <f t="shared" si="49"/>
        <v/>
      </c>
      <c r="AH269" s="69" t="str">
        <f t="shared" si="43"/>
        <v/>
      </c>
      <c r="AI269" s="70" t="str">
        <f t="shared" si="44"/>
        <v/>
      </c>
      <c r="AJ269" s="70" t="str">
        <f t="shared" si="45"/>
        <v/>
      </c>
      <c r="AK269" s="70" t="str">
        <f t="shared" si="50"/>
        <v/>
      </c>
      <c r="AL269" s="70" t="str">
        <f t="shared" si="51"/>
        <v/>
      </c>
    </row>
    <row r="270" spans="2:38" ht="15" thickBot="1" x14ac:dyDescent="0.35">
      <c r="B270" s="79" t="str">
        <f t="shared" si="46"/>
        <v/>
      </c>
      <c r="C270" s="16"/>
      <c r="D270" s="79" t="str">
        <f>IFERROR(IF(J269&lt;=0,"",IF(C270="Yes","",B270-COUNTIF($C$19:C270,"Yes"))),"")</f>
        <v/>
      </c>
      <c r="E270" s="81" t="str">
        <f t="shared" si="39"/>
        <v/>
      </c>
      <c r="F270" s="80" t="str">
        <f t="shared" si="40"/>
        <v/>
      </c>
      <c r="G270" s="80" t="str">
        <f t="shared" si="41"/>
        <v/>
      </c>
      <c r="H270" s="80" t="str">
        <f t="shared" si="47"/>
        <v/>
      </c>
      <c r="I270" s="80" t="str">
        <f t="shared" si="42"/>
        <v/>
      </c>
      <c r="J270" s="80" t="str">
        <f t="shared" si="48"/>
        <v/>
      </c>
      <c r="AG270" s="16" t="str">
        <f t="shared" si="49"/>
        <v/>
      </c>
      <c r="AH270" s="69" t="str">
        <f t="shared" si="43"/>
        <v/>
      </c>
      <c r="AI270" s="70" t="str">
        <f t="shared" si="44"/>
        <v/>
      </c>
      <c r="AJ270" s="70" t="str">
        <f t="shared" si="45"/>
        <v/>
      </c>
      <c r="AK270" s="70" t="str">
        <f t="shared" si="50"/>
        <v/>
      </c>
      <c r="AL270" s="70" t="str">
        <f t="shared" si="51"/>
        <v/>
      </c>
    </row>
    <row r="271" spans="2:38" ht="15" thickBot="1" x14ac:dyDescent="0.35">
      <c r="B271" s="79" t="str">
        <f t="shared" si="46"/>
        <v/>
      </c>
      <c r="C271" s="16"/>
      <c r="D271" s="79" t="str">
        <f>IFERROR(IF(J270&lt;=0,"",IF(C271="Yes","",B271-COUNTIF($C$19:C271,"Yes"))),"")</f>
        <v/>
      </c>
      <c r="E271" s="81" t="str">
        <f t="shared" si="39"/>
        <v/>
      </c>
      <c r="F271" s="80" t="str">
        <f t="shared" si="40"/>
        <v/>
      </c>
      <c r="G271" s="80" t="str">
        <f t="shared" si="41"/>
        <v/>
      </c>
      <c r="H271" s="80" t="str">
        <f t="shared" si="47"/>
        <v/>
      </c>
      <c r="I271" s="80" t="str">
        <f t="shared" si="42"/>
        <v/>
      </c>
      <c r="J271" s="80" t="str">
        <f t="shared" si="48"/>
        <v/>
      </c>
      <c r="AG271" s="16" t="str">
        <f t="shared" si="49"/>
        <v/>
      </c>
      <c r="AH271" s="69" t="str">
        <f t="shared" si="43"/>
        <v/>
      </c>
      <c r="AI271" s="70" t="str">
        <f t="shared" si="44"/>
        <v/>
      </c>
      <c r="AJ271" s="70" t="str">
        <f t="shared" si="45"/>
        <v/>
      </c>
      <c r="AK271" s="70" t="str">
        <f t="shared" si="50"/>
        <v/>
      </c>
      <c r="AL271" s="70" t="str">
        <f t="shared" si="51"/>
        <v/>
      </c>
    </row>
    <row r="272" spans="2:38" ht="15" thickBot="1" x14ac:dyDescent="0.35">
      <c r="B272" s="79" t="str">
        <f t="shared" si="46"/>
        <v/>
      </c>
      <c r="C272" s="16"/>
      <c r="D272" s="79" t="str">
        <f>IFERROR(IF(J271&lt;=0,"",IF(C272="Yes","",B272-COUNTIF($C$19:C272,"Yes"))),"")</f>
        <v/>
      </c>
      <c r="E272" s="81" t="str">
        <f t="shared" si="39"/>
        <v/>
      </c>
      <c r="F272" s="80" t="str">
        <f t="shared" si="40"/>
        <v/>
      </c>
      <c r="G272" s="80" t="str">
        <f t="shared" si="41"/>
        <v/>
      </c>
      <c r="H272" s="80" t="str">
        <f t="shared" si="47"/>
        <v/>
      </c>
      <c r="I272" s="80" t="str">
        <f t="shared" si="42"/>
        <v/>
      </c>
      <c r="J272" s="80" t="str">
        <f t="shared" si="48"/>
        <v/>
      </c>
      <c r="AG272" s="16" t="str">
        <f t="shared" si="49"/>
        <v/>
      </c>
      <c r="AH272" s="69" t="str">
        <f t="shared" si="43"/>
        <v/>
      </c>
      <c r="AI272" s="70" t="str">
        <f t="shared" si="44"/>
        <v/>
      </c>
      <c r="AJ272" s="70" t="str">
        <f t="shared" si="45"/>
        <v/>
      </c>
      <c r="AK272" s="70" t="str">
        <f t="shared" si="50"/>
        <v/>
      </c>
      <c r="AL272" s="70" t="str">
        <f t="shared" si="51"/>
        <v/>
      </c>
    </row>
    <row r="273" spans="2:38" ht="15" thickBot="1" x14ac:dyDescent="0.35">
      <c r="B273" s="79" t="str">
        <f t="shared" si="46"/>
        <v/>
      </c>
      <c r="C273" s="16"/>
      <c r="D273" s="79" t="str">
        <f>IFERROR(IF(J272&lt;=0,"",IF(C273="Yes","",B273-COUNTIF($C$19:C273,"Yes"))),"")</f>
        <v/>
      </c>
      <c r="E273" s="81" t="str">
        <f t="shared" si="39"/>
        <v/>
      </c>
      <c r="F273" s="80" t="str">
        <f t="shared" si="40"/>
        <v/>
      </c>
      <c r="G273" s="80" t="str">
        <f t="shared" si="41"/>
        <v/>
      </c>
      <c r="H273" s="80" t="str">
        <f t="shared" si="47"/>
        <v/>
      </c>
      <c r="I273" s="80" t="str">
        <f t="shared" si="42"/>
        <v/>
      </c>
      <c r="J273" s="80" t="str">
        <f t="shared" si="48"/>
        <v/>
      </c>
      <c r="AG273" s="16" t="str">
        <f t="shared" si="49"/>
        <v/>
      </c>
      <c r="AH273" s="69" t="str">
        <f t="shared" si="43"/>
        <v/>
      </c>
      <c r="AI273" s="70" t="str">
        <f t="shared" si="44"/>
        <v/>
      </c>
      <c r="AJ273" s="70" t="str">
        <f t="shared" si="45"/>
        <v/>
      </c>
      <c r="AK273" s="70" t="str">
        <f t="shared" si="50"/>
        <v/>
      </c>
      <c r="AL273" s="70" t="str">
        <f t="shared" si="51"/>
        <v/>
      </c>
    </row>
    <row r="274" spans="2:38" ht="15" thickBot="1" x14ac:dyDescent="0.35">
      <c r="B274" s="79" t="str">
        <f t="shared" si="46"/>
        <v/>
      </c>
      <c r="C274" s="16"/>
      <c r="D274" s="79" t="str">
        <f>IFERROR(IF(J273&lt;=0,"",IF(C274="Yes","",B274-COUNTIF($C$19:C274,"Yes"))),"")</f>
        <v/>
      </c>
      <c r="E274" s="81" t="str">
        <f t="shared" si="39"/>
        <v/>
      </c>
      <c r="F274" s="80" t="str">
        <f t="shared" si="40"/>
        <v/>
      </c>
      <c r="G274" s="80" t="str">
        <f t="shared" si="41"/>
        <v/>
      </c>
      <c r="H274" s="80" t="str">
        <f t="shared" si="47"/>
        <v/>
      </c>
      <c r="I274" s="80" t="str">
        <f t="shared" si="42"/>
        <v/>
      </c>
      <c r="J274" s="80" t="str">
        <f t="shared" si="48"/>
        <v/>
      </c>
      <c r="AG274" s="16" t="str">
        <f t="shared" si="49"/>
        <v/>
      </c>
      <c r="AH274" s="69" t="str">
        <f t="shared" si="43"/>
        <v/>
      </c>
      <c r="AI274" s="70" t="str">
        <f t="shared" si="44"/>
        <v/>
      </c>
      <c r="AJ274" s="70" t="str">
        <f t="shared" si="45"/>
        <v/>
      </c>
      <c r="AK274" s="70" t="str">
        <f t="shared" si="50"/>
        <v/>
      </c>
      <c r="AL274" s="70" t="str">
        <f t="shared" si="51"/>
        <v/>
      </c>
    </row>
    <row r="275" spans="2:38" ht="15" thickBot="1" x14ac:dyDescent="0.35">
      <c r="B275" s="79" t="str">
        <f t="shared" si="46"/>
        <v/>
      </c>
      <c r="C275" s="16"/>
      <c r="D275" s="79" t="str">
        <f>IFERROR(IF(J274&lt;=0,"",IF(C275="Yes","",B275-COUNTIF($C$19:C275,"Yes"))),"")</f>
        <v/>
      </c>
      <c r="E275" s="81" t="str">
        <f t="shared" ref="E275:E338" si="52">IF($E$9="End of the Period",IF(B275="","",IF(payment_frequency="Bi-weekly",first_payment_date+B275*VLOOKUP(payment_frequency,periodic_table,2,0),IF(payment_frequency="Weekly",first_payment_date+B275*VLOOKUP(payment_frequency,periodic_table,2,0),IF(payment_frequency="Semi-monthly",first_payment_date+B275*VLOOKUP(payment_frequency,periodic_table,2,0),EDATE(first_payment_date,B275*VLOOKUP(payment_frequency,periodic_table,2,0)))))),IF(B275="","",IF(payment_frequency="Bi-weekly",first_payment_date+(B275-1)*VLOOKUP(payment_frequency,periodic_table,2,0),IF(payment_frequency="Weekly",first_payment_date+(B275-1)*VLOOKUP(payment_frequency,periodic_table,2,0),IF(payment_frequency="Semi-monthly",first_payment_date+(B275-1)*VLOOKUP(payment_frequency,periodic_table,2,0),EDATE(first_payment_date,(B275-1)*VLOOKUP(payment_frequency,periodic_table,2,0)))))))</f>
        <v/>
      </c>
      <c r="F275" s="80" t="str">
        <f t="shared" ref="F275:F338" si="53">IF(B275="","",IF(C275="Yes",0,IF(J274&lt;payment,J274*(1+Compound_Rate),payment)))</f>
        <v/>
      </c>
      <c r="G275" s="80" t="str">
        <f t="shared" ref="G275:G338" si="54">IF(AND(Payment_Type=1,B275=1),0,IF(B275="","",IF(C275="Yes",0,J274*Compound_Rate)))</f>
        <v/>
      </c>
      <c r="H275" s="80" t="str">
        <f t="shared" si="47"/>
        <v/>
      </c>
      <c r="I275" s="80" t="str">
        <f t="shared" ref="I275:I338" si="55">IF(B275="","",IF(C275="Yes",J274*Compound_Rate,0))</f>
        <v/>
      </c>
      <c r="J275" s="80" t="str">
        <f t="shared" si="48"/>
        <v/>
      </c>
      <c r="AG275" s="16" t="str">
        <f t="shared" si="49"/>
        <v/>
      </c>
      <c r="AH275" s="69" t="str">
        <f t="shared" ref="AH275:AH338" si="56">IF($E$9="End of the Period",IF(AG275="","",IF(payment_frequency="Bi-weekly",first_payment_date+AG275*VLOOKUP(payment_frequency,periodic_table,2,0),IF(payment_frequency="Weekly",first_payment_date+AG275*VLOOKUP(payment_frequency,periodic_table,2,0),IF(payment_frequency="Semi-monthly",first_payment_date+AG275*VLOOKUP(payment_frequency,periodic_table,2,0),EDATE(first_payment_date,AG275*VLOOKUP(payment_frequency,periodic_table,2,0)))))),IF(AG275="","",IF(payment_frequency="Bi-weekly",first_payment_date+(AG275-1)*VLOOKUP(payment_frequency,periodic_table,2,0),IF(payment_frequency="Weekly",first_payment_date+(AG275-1)*VLOOKUP(payment_frequency,periodic_table,2,0),IF(payment_frequency="Semi-monthly",first_payment_date+(AG275-1)*VLOOKUP(payment_frequency,periodic_table,2,0),EDATE(first_payment_date,(AG275-1)*VLOOKUP(payment_frequency,periodic_table,2,0)))))))</f>
        <v/>
      </c>
      <c r="AI275" s="70" t="str">
        <f t="shared" ref="AI275:AI338" si="57">IF(AG275="","",IF(AL274&lt;payment,AL274*(1+Compound_Rate),payment))</f>
        <v/>
      </c>
      <c r="AJ275" s="70" t="str">
        <f t="shared" ref="AJ275:AJ338" si="58">IF(AND(Payment_Type=1,AG275=1),0,IF(AG275="","",AL274*Compound_Rate))</f>
        <v/>
      </c>
      <c r="AK275" s="70" t="str">
        <f t="shared" si="50"/>
        <v/>
      </c>
      <c r="AL275" s="70" t="str">
        <f t="shared" si="51"/>
        <v/>
      </c>
    </row>
    <row r="276" spans="2:38" ht="15" thickBot="1" x14ac:dyDescent="0.35">
      <c r="B276" s="79" t="str">
        <f t="shared" ref="B276:B339" si="59">IFERROR(IF(TRUNC(J275)&lt;=0,"",B275+1),"")</f>
        <v/>
      </c>
      <c r="C276" s="16"/>
      <c r="D276" s="79" t="str">
        <f>IFERROR(IF(J275&lt;=0,"",IF(C276="Yes","",B276-COUNTIF($C$19:C276,"Yes"))),"")</f>
        <v/>
      </c>
      <c r="E276" s="81" t="str">
        <f t="shared" si="52"/>
        <v/>
      </c>
      <c r="F276" s="80" t="str">
        <f t="shared" si="53"/>
        <v/>
      </c>
      <c r="G276" s="80" t="str">
        <f t="shared" si="54"/>
        <v/>
      </c>
      <c r="H276" s="80" t="str">
        <f t="shared" ref="H276:H339" si="60">IF(B276="","",F276-G276)</f>
        <v/>
      </c>
      <c r="I276" s="80" t="str">
        <f t="shared" si="55"/>
        <v/>
      </c>
      <c r="J276" s="80" t="str">
        <f t="shared" ref="J276:J339" si="61">IFERROR(IF(B276="","",J275-H276+I276),"")</f>
        <v/>
      </c>
      <c r="AG276" s="16" t="str">
        <f t="shared" ref="AG276:AG339" si="62">IFERROR(IF(AL275&lt;=0,"",AG275+1),"")</f>
        <v/>
      </c>
      <c r="AH276" s="69" t="str">
        <f t="shared" si="56"/>
        <v/>
      </c>
      <c r="AI276" s="70" t="str">
        <f t="shared" si="57"/>
        <v/>
      </c>
      <c r="AJ276" s="70" t="str">
        <f t="shared" si="58"/>
        <v/>
      </c>
      <c r="AK276" s="70" t="str">
        <f t="shared" ref="AK276:AK339" si="63">IF(AG276="","",AI276-AJ276)</f>
        <v/>
      </c>
      <c r="AL276" s="70" t="str">
        <f t="shared" ref="AL276:AL339" si="64">IFERROR(IF(AK276&lt;=0,"",AL275-AK276),"")</f>
        <v/>
      </c>
    </row>
    <row r="277" spans="2:38" ht="15" thickBot="1" x14ac:dyDescent="0.35">
      <c r="B277" s="79" t="str">
        <f t="shared" si="59"/>
        <v/>
      </c>
      <c r="C277" s="16"/>
      <c r="D277" s="79" t="str">
        <f>IFERROR(IF(J276&lt;=0,"",IF(C277="Yes","",B277-COUNTIF($C$19:C277,"Yes"))),"")</f>
        <v/>
      </c>
      <c r="E277" s="81" t="str">
        <f t="shared" si="52"/>
        <v/>
      </c>
      <c r="F277" s="80" t="str">
        <f t="shared" si="53"/>
        <v/>
      </c>
      <c r="G277" s="80" t="str">
        <f t="shared" si="54"/>
        <v/>
      </c>
      <c r="H277" s="80" t="str">
        <f t="shared" si="60"/>
        <v/>
      </c>
      <c r="I277" s="80" t="str">
        <f t="shared" si="55"/>
        <v/>
      </c>
      <c r="J277" s="80" t="str">
        <f t="shared" si="61"/>
        <v/>
      </c>
      <c r="AG277" s="16" t="str">
        <f t="shared" si="62"/>
        <v/>
      </c>
      <c r="AH277" s="69" t="str">
        <f t="shared" si="56"/>
        <v/>
      </c>
      <c r="AI277" s="70" t="str">
        <f t="shared" si="57"/>
        <v/>
      </c>
      <c r="AJ277" s="70" t="str">
        <f t="shared" si="58"/>
        <v/>
      </c>
      <c r="AK277" s="70" t="str">
        <f t="shared" si="63"/>
        <v/>
      </c>
      <c r="AL277" s="70" t="str">
        <f t="shared" si="64"/>
        <v/>
      </c>
    </row>
    <row r="278" spans="2:38" ht="15" thickBot="1" x14ac:dyDescent="0.35">
      <c r="B278" s="79" t="str">
        <f t="shared" si="59"/>
        <v/>
      </c>
      <c r="C278" s="16"/>
      <c r="D278" s="79" t="str">
        <f>IFERROR(IF(J277&lt;=0,"",IF(C278="Yes","",B278-COUNTIF($C$19:C278,"Yes"))),"")</f>
        <v/>
      </c>
      <c r="E278" s="81" t="str">
        <f t="shared" si="52"/>
        <v/>
      </c>
      <c r="F278" s="80" t="str">
        <f t="shared" si="53"/>
        <v/>
      </c>
      <c r="G278" s="80" t="str">
        <f t="shared" si="54"/>
        <v/>
      </c>
      <c r="H278" s="80" t="str">
        <f t="shared" si="60"/>
        <v/>
      </c>
      <c r="I278" s="80" t="str">
        <f t="shared" si="55"/>
        <v/>
      </c>
      <c r="J278" s="80" t="str">
        <f t="shared" si="61"/>
        <v/>
      </c>
      <c r="AG278" s="16" t="str">
        <f t="shared" si="62"/>
        <v/>
      </c>
      <c r="AH278" s="69" t="str">
        <f t="shared" si="56"/>
        <v/>
      </c>
      <c r="AI278" s="70" t="str">
        <f t="shared" si="57"/>
        <v/>
      </c>
      <c r="AJ278" s="70" t="str">
        <f t="shared" si="58"/>
        <v/>
      </c>
      <c r="AK278" s="70" t="str">
        <f t="shared" si="63"/>
        <v/>
      </c>
      <c r="AL278" s="70" t="str">
        <f t="shared" si="64"/>
        <v/>
      </c>
    </row>
    <row r="279" spans="2:38" ht="15" thickBot="1" x14ac:dyDescent="0.35">
      <c r="B279" s="79" t="str">
        <f t="shared" si="59"/>
        <v/>
      </c>
      <c r="C279" s="16"/>
      <c r="D279" s="79" t="str">
        <f>IFERROR(IF(J278&lt;=0,"",IF(C279="Yes","",B279-COUNTIF($C$19:C279,"Yes"))),"")</f>
        <v/>
      </c>
      <c r="E279" s="81" t="str">
        <f t="shared" si="52"/>
        <v/>
      </c>
      <c r="F279" s="80" t="str">
        <f t="shared" si="53"/>
        <v/>
      </c>
      <c r="G279" s="80" t="str">
        <f t="shared" si="54"/>
        <v/>
      </c>
      <c r="H279" s="80" t="str">
        <f t="shared" si="60"/>
        <v/>
      </c>
      <c r="I279" s="80" t="str">
        <f t="shared" si="55"/>
        <v/>
      </c>
      <c r="J279" s="80" t="str">
        <f t="shared" si="61"/>
        <v/>
      </c>
      <c r="AG279" s="16" t="str">
        <f t="shared" si="62"/>
        <v/>
      </c>
      <c r="AH279" s="69" t="str">
        <f t="shared" si="56"/>
        <v/>
      </c>
      <c r="AI279" s="70" t="str">
        <f t="shared" si="57"/>
        <v/>
      </c>
      <c r="AJ279" s="70" t="str">
        <f t="shared" si="58"/>
        <v/>
      </c>
      <c r="AK279" s="70" t="str">
        <f t="shared" si="63"/>
        <v/>
      </c>
      <c r="AL279" s="70" t="str">
        <f t="shared" si="64"/>
        <v/>
      </c>
    </row>
    <row r="280" spans="2:38" ht="15" thickBot="1" x14ac:dyDescent="0.35">
      <c r="B280" s="79" t="str">
        <f t="shared" si="59"/>
        <v/>
      </c>
      <c r="C280" s="16"/>
      <c r="D280" s="79" t="str">
        <f>IFERROR(IF(J279&lt;=0,"",IF(C280="Yes","",B280-COUNTIF($C$19:C280,"Yes"))),"")</f>
        <v/>
      </c>
      <c r="E280" s="81" t="str">
        <f t="shared" si="52"/>
        <v/>
      </c>
      <c r="F280" s="80" t="str">
        <f t="shared" si="53"/>
        <v/>
      </c>
      <c r="G280" s="80" t="str">
        <f t="shared" si="54"/>
        <v/>
      </c>
      <c r="H280" s="80" t="str">
        <f t="shared" si="60"/>
        <v/>
      </c>
      <c r="I280" s="80" t="str">
        <f t="shared" si="55"/>
        <v/>
      </c>
      <c r="J280" s="80" t="str">
        <f t="shared" si="61"/>
        <v/>
      </c>
      <c r="AG280" s="16" t="str">
        <f t="shared" si="62"/>
        <v/>
      </c>
      <c r="AH280" s="69" t="str">
        <f t="shared" si="56"/>
        <v/>
      </c>
      <c r="AI280" s="70" t="str">
        <f t="shared" si="57"/>
        <v/>
      </c>
      <c r="AJ280" s="70" t="str">
        <f t="shared" si="58"/>
        <v/>
      </c>
      <c r="AK280" s="70" t="str">
        <f t="shared" si="63"/>
        <v/>
      </c>
      <c r="AL280" s="70" t="str">
        <f t="shared" si="64"/>
        <v/>
      </c>
    </row>
    <row r="281" spans="2:38" ht="15" thickBot="1" x14ac:dyDescent="0.35">
      <c r="B281" s="79" t="str">
        <f t="shared" si="59"/>
        <v/>
      </c>
      <c r="C281" s="16"/>
      <c r="D281" s="79" t="str">
        <f>IFERROR(IF(J280&lt;=0,"",IF(C281="Yes","",B281-COUNTIF($C$19:C281,"Yes"))),"")</f>
        <v/>
      </c>
      <c r="E281" s="81" t="str">
        <f t="shared" si="52"/>
        <v/>
      </c>
      <c r="F281" s="80" t="str">
        <f t="shared" si="53"/>
        <v/>
      </c>
      <c r="G281" s="80" t="str">
        <f t="shared" si="54"/>
        <v/>
      </c>
      <c r="H281" s="80" t="str">
        <f t="shared" si="60"/>
        <v/>
      </c>
      <c r="I281" s="80" t="str">
        <f t="shared" si="55"/>
        <v/>
      </c>
      <c r="J281" s="80" t="str">
        <f t="shared" si="61"/>
        <v/>
      </c>
      <c r="AG281" s="16" t="str">
        <f t="shared" si="62"/>
        <v/>
      </c>
      <c r="AH281" s="69" t="str">
        <f t="shared" si="56"/>
        <v/>
      </c>
      <c r="AI281" s="70" t="str">
        <f t="shared" si="57"/>
        <v/>
      </c>
      <c r="AJ281" s="70" t="str">
        <f t="shared" si="58"/>
        <v/>
      </c>
      <c r="AK281" s="70" t="str">
        <f t="shared" si="63"/>
        <v/>
      </c>
      <c r="AL281" s="70" t="str">
        <f t="shared" si="64"/>
        <v/>
      </c>
    </row>
    <row r="282" spans="2:38" ht="15" thickBot="1" x14ac:dyDescent="0.35">
      <c r="B282" s="79" t="str">
        <f t="shared" si="59"/>
        <v/>
      </c>
      <c r="C282" s="16"/>
      <c r="D282" s="79" t="str">
        <f>IFERROR(IF(J281&lt;=0,"",IF(C282="Yes","",B282-COUNTIF($C$19:C282,"Yes"))),"")</f>
        <v/>
      </c>
      <c r="E282" s="81" t="str">
        <f t="shared" si="52"/>
        <v/>
      </c>
      <c r="F282" s="80" t="str">
        <f t="shared" si="53"/>
        <v/>
      </c>
      <c r="G282" s="80" t="str">
        <f t="shared" si="54"/>
        <v/>
      </c>
      <c r="H282" s="80" t="str">
        <f t="shared" si="60"/>
        <v/>
      </c>
      <c r="I282" s="80" t="str">
        <f t="shared" si="55"/>
        <v/>
      </c>
      <c r="J282" s="80" t="str">
        <f t="shared" si="61"/>
        <v/>
      </c>
      <c r="AG282" s="16" t="str">
        <f t="shared" si="62"/>
        <v/>
      </c>
      <c r="AH282" s="69" t="str">
        <f t="shared" si="56"/>
        <v/>
      </c>
      <c r="AI282" s="70" t="str">
        <f t="shared" si="57"/>
        <v/>
      </c>
      <c r="AJ282" s="70" t="str">
        <f t="shared" si="58"/>
        <v/>
      </c>
      <c r="AK282" s="70" t="str">
        <f t="shared" si="63"/>
        <v/>
      </c>
      <c r="AL282" s="70" t="str">
        <f t="shared" si="64"/>
        <v/>
      </c>
    </row>
    <row r="283" spans="2:38" ht="15" thickBot="1" x14ac:dyDescent="0.35">
      <c r="B283" s="79" t="str">
        <f t="shared" si="59"/>
        <v/>
      </c>
      <c r="C283" s="16"/>
      <c r="D283" s="79" t="str">
        <f>IFERROR(IF(J282&lt;=0,"",IF(C283="Yes","",B283-COUNTIF($C$19:C283,"Yes"))),"")</f>
        <v/>
      </c>
      <c r="E283" s="81" t="str">
        <f t="shared" si="52"/>
        <v/>
      </c>
      <c r="F283" s="80" t="str">
        <f t="shared" si="53"/>
        <v/>
      </c>
      <c r="G283" s="80" t="str">
        <f t="shared" si="54"/>
        <v/>
      </c>
      <c r="H283" s="80" t="str">
        <f t="shared" si="60"/>
        <v/>
      </c>
      <c r="I283" s="80" t="str">
        <f t="shared" si="55"/>
        <v/>
      </c>
      <c r="J283" s="80" t="str">
        <f t="shared" si="61"/>
        <v/>
      </c>
      <c r="AG283" s="16" t="str">
        <f t="shared" si="62"/>
        <v/>
      </c>
      <c r="AH283" s="69" t="str">
        <f t="shared" si="56"/>
        <v/>
      </c>
      <c r="AI283" s="70" t="str">
        <f t="shared" si="57"/>
        <v/>
      </c>
      <c r="AJ283" s="70" t="str">
        <f t="shared" si="58"/>
        <v/>
      </c>
      <c r="AK283" s="70" t="str">
        <f t="shared" si="63"/>
        <v/>
      </c>
      <c r="AL283" s="70" t="str">
        <f t="shared" si="64"/>
        <v/>
      </c>
    </row>
    <row r="284" spans="2:38" ht="15" thickBot="1" x14ac:dyDescent="0.35">
      <c r="B284" s="79" t="str">
        <f t="shared" si="59"/>
        <v/>
      </c>
      <c r="C284" s="16"/>
      <c r="D284" s="79" t="str">
        <f>IFERROR(IF(J283&lt;=0,"",IF(C284="Yes","",B284-COUNTIF($C$19:C284,"Yes"))),"")</f>
        <v/>
      </c>
      <c r="E284" s="81" t="str">
        <f t="shared" si="52"/>
        <v/>
      </c>
      <c r="F284" s="80" t="str">
        <f t="shared" si="53"/>
        <v/>
      </c>
      <c r="G284" s="80" t="str">
        <f t="shared" si="54"/>
        <v/>
      </c>
      <c r="H284" s="80" t="str">
        <f t="shared" si="60"/>
        <v/>
      </c>
      <c r="I284" s="80" t="str">
        <f t="shared" si="55"/>
        <v/>
      </c>
      <c r="J284" s="80" t="str">
        <f t="shared" si="61"/>
        <v/>
      </c>
      <c r="AG284" s="16" t="str">
        <f t="shared" si="62"/>
        <v/>
      </c>
      <c r="AH284" s="69" t="str">
        <f t="shared" si="56"/>
        <v/>
      </c>
      <c r="AI284" s="70" t="str">
        <f t="shared" si="57"/>
        <v/>
      </c>
      <c r="AJ284" s="70" t="str">
        <f t="shared" si="58"/>
        <v/>
      </c>
      <c r="AK284" s="70" t="str">
        <f t="shared" si="63"/>
        <v/>
      </c>
      <c r="AL284" s="70" t="str">
        <f t="shared" si="64"/>
        <v/>
      </c>
    </row>
    <row r="285" spans="2:38" ht="15" thickBot="1" x14ac:dyDescent="0.35">
      <c r="B285" s="79" t="str">
        <f t="shared" si="59"/>
        <v/>
      </c>
      <c r="C285" s="16"/>
      <c r="D285" s="79" t="str">
        <f>IFERROR(IF(J284&lt;=0,"",IF(C285="Yes","",B285-COUNTIF($C$19:C285,"Yes"))),"")</f>
        <v/>
      </c>
      <c r="E285" s="81" t="str">
        <f t="shared" si="52"/>
        <v/>
      </c>
      <c r="F285" s="80" t="str">
        <f t="shared" si="53"/>
        <v/>
      </c>
      <c r="G285" s="80" t="str">
        <f t="shared" si="54"/>
        <v/>
      </c>
      <c r="H285" s="80" t="str">
        <f t="shared" si="60"/>
        <v/>
      </c>
      <c r="I285" s="80" t="str">
        <f t="shared" si="55"/>
        <v/>
      </c>
      <c r="J285" s="80" t="str">
        <f t="shared" si="61"/>
        <v/>
      </c>
      <c r="AG285" s="16" t="str">
        <f t="shared" si="62"/>
        <v/>
      </c>
      <c r="AH285" s="69" t="str">
        <f t="shared" si="56"/>
        <v/>
      </c>
      <c r="AI285" s="70" t="str">
        <f t="shared" si="57"/>
        <v/>
      </c>
      <c r="AJ285" s="70" t="str">
        <f t="shared" si="58"/>
        <v/>
      </c>
      <c r="AK285" s="70" t="str">
        <f t="shared" si="63"/>
        <v/>
      </c>
      <c r="AL285" s="70" t="str">
        <f t="shared" si="64"/>
        <v/>
      </c>
    </row>
    <row r="286" spans="2:38" ht="15" thickBot="1" x14ac:dyDescent="0.35">
      <c r="B286" s="79" t="str">
        <f t="shared" si="59"/>
        <v/>
      </c>
      <c r="C286" s="16"/>
      <c r="D286" s="79" t="str">
        <f>IFERROR(IF(J285&lt;=0,"",IF(C286="Yes","",B286-COUNTIF($C$19:C286,"Yes"))),"")</f>
        <v/>
      </c>
      <c r="E286" s="81" t="str">
        <f t="shared" si="52"/>
        <v/>
      </c>
      <c r="F286" s="80" t="str">
        <f t="shared" si="53"/>
        <v/>
      </c>
      <c r="G286" s="80" t="str">
        <f t="shared" si="54"/>
        <v/>
      </c>
      <c r="H286" s="80" t="str">
        <f t="shared" si="60"/>
        <v/>
      </c>
      <c r="I286" s="80" t="str">
        <f t="shared" si="55"/>
        <v/>
      </c>
      <c r="J286" s="80" t="str">
        <f t="shared" si="61"/>
        <v/>
      </c>
      <c r="AG286" s="16" t="str">
        <f t="shared" si="62"/>
        <v/>
      </c>
      <c r="AH286" s="69" t="str">
        <f t="shared" si="56"/>
        <v/>
      </c>
      <c r="AI286" s="70" t="str">
        <f t="shared" si="57"/>
        <v/>
      </c>
      <c r="AJ286" s="70" t="str">
        <f t="shared" si="58"/>
        <v/>
      </c>
      <c r="AK286" s="70" t="str">
        <f t="shared" si="63"/>
        <v/>
      </c>
      <c r="AL286" s="70" t="str">
        <f t="shared" si="64"/>
        <v/>
      </c>
    </row>
    <row r="287" spans="2:38" ht="15" thickBot="1" x14ac:dyDescent="0.35">
      <c r="B287" s="79" t="str">
        <f t="shared" si="59"/>
        <v/>
      </c>
      <c r="C287" s="16"/>
      <c r="D287" s="79" t="str">
        <f>IFERROR(IF(J286&lt;=0,"",IF(C287="Yes","",B287-COUNTIF($C$19:C287,"Yes"))),"")</f>
        <v/>
      </c>
      <c r="E287" s="81" t="str">
        <f t="shared" si="52"/>
        <v/>
      </c>
      <c r="F287" s="80" t="str">
        <f t="shared" si="53"/>
        <v/>
      </c>
      <c r="G287" s="80" t="str">
        <f t="shared" si="54"/>
        <v/>
      </c>
      <c r="H287" s="80" t="str">
        <f t="shared" si="60"/>
        <v/>
      </c>
      <c r="I287" s="80" t="str">
        <f t="shared" si="55"/>
        <v/>
      </c>
      <c r="J287" s="80" t="str">
        <f t="shared" si="61"/>
        <v/>
      </c>
      <c r="AG287" s="16" t="str">
        <f t="shared" si="62"/>
        <v/>
      </c>
      <c r="AH287" s="69" t="str">
        <f t="shared" si="56"/>
        <v/>
      </c>
      <c r="AI287" s="70" t="str">
        <f t="shared" si="57"/>
        <v/>
      </c>
      <c r="AJ287" s="70" t="str">
        <f t="shared" si="58"/>
        <v/>
      </c>
      <c r="AK287" s="70" t="str">
        <f t="shared" si="63"/>
        <v/>
      </c>
      <c r="AL287" s="70" t="str">
        <f t="shared" si="64"/>
        <v/>
      </c>
    </row>
    <row r="288" spans="2:38" ht="15" thickBot="1" x14ac:dyDescent="0.35">
      <c r="B288" s="79" t="str">
        <f t="shared" si="59"/>
        <v/>
      </c>
      <c r="C288" s="16"/>
      <c r="D288" s="79" t="str">
        <f>IFERROR(IF(J287&lt;=0,"",IF(C288="Yes","",B288-COUNTIF($C$19:C288,"Yes"))),"")</f>
        <v/>
      </c>
      <c r="E288" s="81" t="str">
        <f t="shared" si="52"/>
        <v/>
      </c>
      <c r="F288" s="80" t="str">
        <f t="shared" si="53"/>
        <v/>
      </c>
      <c r="G288" s="80" t="str">
        <f t="shared" si="54"/>
        <v/>
      </c>
      <c r="H288" s="80" t="str">
        <f t="shared" si="60"/>
        <v/>
      </c>
      <c r="I288" s="80" t="str">
        <f t="shared" si="55"/>
        <v/>
      </c>
      <c r="J288" s="80" t="str">
        <f t="shared" si="61"/>
        <v/>
      </c>
      <c r="AG288" s="16" t="str">
        <f t="shared" si="62"/>
        <v/>
      </c>
      <c r="AH288" s="69" t="str">
        <f t="shared" si="56"/>
        <v/>
      </c>
      <c r="AI288" s="70" t="str">
        <f t="shared" si="57"/>
        <v/>
      </c>
      <c r="AJ288" s="70" t="str">
        <f t="shared" si="58"/>
        <v/>
      </c>
      <c r="AK288" s="70" t="str">
        <f t="shared" si="63"/>
        <v/>
      </c>
      <c r="AL288" s="70" t="str">
        <f t="shared" si="64"/>
        <v/>
      </c>
    </row>
    <row r="289" spans="2:38" ht="15" thickBot="1" x14ac:dyDescent="0.35">
      <c r="B289" s="79" t="str">
        <f t="shared" si="59"/>
        <v/>
      </c>
      <c r="C289" s="16"/>
      <c r="D289" s="79" t="str">
        <f>IFERROR(IF(J288&lt;=0,"",IF(C289="Yes","",B289-COUNTIF($C$19:C289,"Yes"))),"")</f>
        <v/>
      </c>
      <c r="E289" s="81" t="str">
        <f t="shared" si="52"/>
        <v/>
      </c>
      <c r="F289" s="80" t="str">
        <f t="shared" si="53"/>
        <v/>
      </c>
      <c r="G289" s="80" t="str">
        <f t="shared" si="54"/>
        <v/>
      </c>
      <c r="H289" s="80" t="str">
        <f t="shared" si="60"/>
        <v/>
      </c>
      <c r="I289" s="80" t="str">
        <f t="shared" si="55"/>
        <v/>
      </c>
      <c r="J289" s="80" t="str">
        <f t="shared" si="61"/>
        <v/>
      </c>
      <c r="AG289" s="16" t="str">
        <f t="shared" si="62"/>
        <v/>
      </c>
      <c r="AH289" s="69" t="str">
        <f t="shared" si="56"/>
        <v/>
      </c>
      <c r="AI289" s="70" t="str">
        <f t="shared" si="57"/>
        <v/>
      </c>
      <c r="AJ289" s="70" t="str">
        <f t="shared" si="58"/>
        <v/>
      </c>
      <c r="AK289" s="70" t="str">
        <f t="shared" si="63"/>
        <v/>
      </c>
      <c r="AL289" s="70" t="str">
        <f t="shared" si="64"/>
        <v/>
      </c>
    </row>
    <row r="290" spans="2:38" ht="15" thickBot="1" x14ac:dyDescent="0.35">
      <c r="B290" s="79" t="str">
        <f t="shared" si="59"/>
        <v/>
      </c>
      <c r="C290" s="16"/>
      <c r="D290" s="79" t="str">
        <f>IFERROR(IF(J289&lt;=0,"",IF(C290="Yes","",B290-COUNTIF($C$19:C290,"Yes"))),"")</f>
        <v/>
      </c>
      <c r="E290" s="81" t="str">
        <f t="shared" si="52"/>
        <v/>
      </c>
      <c r="F290" s="80" t="str">
        <f t="shared" si="53"/>
        <v/>
      </c>
      <c r="G290" s="80" t="str">
        <f t="shared" si="54"/>
        <v/>
      </c>
      <c r="H290" s="80" t="str">
        <f t="shared" si="60"/>
        <v/>
      </c>
      <c r="I290" s="80" t="str">
        <f t="shared" si="55"/>
        <v/>
      </c>
      <c r="J290" s="80" t="str">
        <f t="shared" si="61"/>
        <v/>
      </c>
      <c r="AG290" s="16" t="str">
        <f t="shared" si="62"/>
        <v/>
      </c>
      <c r="AH290" s="69" t="str">
        <f t="shared" si="56"/>
        <v/>
      </c>
      <c r="AI290" s="70" t="str">
        <f t="shared" si="57"/>
        <v/>
      </c>
      <c r="AJ290" s="70" t="str">
        <f t="shared" si="58"/>
        <v/>
      </c>
      <c r="AK290" s="70" t="str">
        <f t="shared" si="63"/>
        <v/>
      </c>
      <c r="AL290" s="70" t="str">
        <f t="shared" si="64"/>
        <v/>
      </c>
    </row>
    <row r="291" spans="2:38" ht="15" thickBot="1" x14ac:dyDescent="0.35">
      <c r="B291" s="79" t="str">
        <f t="shared" si="59"/>
        <v/>
      </c>
      <c r="C291" s="16"/>
      <c r="D291" s="79" t="str">
        <f>IFERROR(IF(J290&lt;=0,"",IF(C291="Yes","",B291-COUNTIF($C$19:C291,"Yes"))),"")</f>
        <v/>
      </c>
      <c r="E291" s="81" t="str">
        <f t="shared" si="52"/>
        <v/>
      </c>
      <c r="F291" s="80" t="str">
        <f t="shared" si="53"/>
        <v/>
      </c>
      <c r="G291" s="80" t="str">
        <f t="shared" si="54"/>
        <v/>
      </c>
      <c r="H291" s="80" t="str">
        <f t="shared" si="60"/>
        <v/>
      </c>
      <c r="I291" s="80" t="str">
        <f t="shared" si="55"/>
        <v/>
      </c>
      <c r="J291" s="80" t="str">
        <f t="shared" si="61"/>
        <v/>
      </c>
      <c r="AG291" s="16" t="str">
        <f t="shared" si="62"/>
        <v/>
      </c>
      <c r="AH291" s="69" t="str">
        <f t="shared" si="56"/>
        <v/>
      </c>
      <c r="AI291" s="70" t="str">
        <f t="shared" si="57"/>
        <v/>
      </c>
      <c r="AJ291" s="70" t="str">
        <f t="shared" si="58"/>
        <v/>
      </c>
      <c r="AK291" s="70" t="str">
        <f t="shared" si="63"/>
        <v/>
      </c>
      <c r="AL291" s="70" t="str">
        <f t="shared" si="64"/>
        <v/>
      </c>
    </row>
    <row r="292" spans="2:38" ht="15" thickBot="1" x14ac:dyDescent="0.35">
      <c r="B292" s="79" t="str">
        <f t="shared" si="59"/>
        <v/>
      </c>
      <c r="C292" s="16"/>
      <c r="D292" s="79" t="str">
        <f>IFERROR(IF(J291&lt;=0,"",IF(C292="Yes","",B292-COUNTIF($C$19:C292,"Yes"))),"")</f>
        <v/>
      </c>
      <c r="E292" s="81" t="str">
        <f t="shared" si="52"/>
        <v/>
      </c>
      <c r="F292" s="80" t="str">
        <f t="shared" si="53"/>
        <v/>
      </c>
      <c r="G292" s="80" t="str">
        <f t="shared" si="54"/>
        <v/>
      </c>
      <c r="H292" s="80" t="str">
        <f t="shared" si="60"/>
        <v/>
      </c>
      <c r="I292" s="80" t="str">
        <f t="shared" si="55"/>
        <v/>
      </c>
      <c r="J292" s="80" t="str">
        <f t="shared" si="61"/>
        <v/>
      </c>
      <c r="AG292" s="16" t="str">
        <f t="shared" si="62"/>
        <v/>
      </c>
      <c r="AH292" s="69" t="str">
        <f t="shared" si="56"/>
        <v/>
      </c>
      <c r="AI292" s="70" t="str">
        <f t="shared" si="57"/>
        <v/>
      </c>
      <c r="AJ292" s="70" t="str">
        <f t="shared" si="58"/>
        <v/>
      </c>
      <c r="AK292" s="70" t="str">
        <f t="shared" si="63"/>
        <v/>
      </c>
      <c r="AL292" s="70" t="str">
        <f t="shared" si="64"/>
        <v/>
      </c>
    </row>
    <row r="293" spans="2:38" ht="15" thickBot="1" x14ac:dyDescent="0.35">
      <c r="B293" s="79" t="str">
        <f t="shared" si="59"/>
        <v/>
      </c>
      <c r="C293" s="16"/>
      <c r="D293" s="79" t="str">
        <f>IFERROR(IF(J292&lt;=0,"",IF(C293="Yes","",B293-COUNTIF($C$19:C293,"Yes"))),"")</f>
        <v/>
      </c>
      <c r="E293" s="81" t="str">
        <f t="shared" si="52"/>
        <v/>
      </c>
      <c r="F293" s="80" t="str">
        <f t="shared" si="53"/>
        <v/>
      </c>
      <c r="G293" s="80" t="str">
        <f t="shared" si="54"/>
        <v/>
      </c>
      <c r="H293" s="80" t="str">
        <f t="shared" si="60"/>
        <v/>
      </c>
      <c r="I293" s="80" t="str">
        <f t="shared" si="55"/>
        <v/>
      </c>
      <c r="J293" s="80" t="str">
        <f t="shared" si="61"/>
        <v/>
      </c>
      <c r="AG293" s="16" t="str">
        <f t="shared" si="62"/>
        <v/>
      </c>
      <c r="AH293" s="69" t="str">
        <f t="shared" si="56"/>
        <v/>
      </c>
      <c r="AI293" s="70" t="str">
        <f t="shared" si="57"/>
        <v/>
      </c>
      <c r="AJ293" s="70" t="str">
        <f t="shared" si="58"/>
        <v/>
      </c>
      <c r="AK293" s="70" t="str">
        <f t="shared" si="63"/>
        <v/>
      </c>
      <c r="AL293" s="70" t="str">
        <f t="shared" si="64"/>
        <v/>
      </c>
    </row>
    <row r="294" spans="2:38" ht="15" thickBot="1" x14ac:dyDescent="0.35">
      <c r="B294" s="79" t="str">
        <f t="shared" si="59"/>
        <v/>
      </c>
      <c r="C294" s="16"/>
      <c r="D294" s="79" t="str">
        <f>IFERROR(IF(J293&lt;=0,"",IF(C294="Yes","",B294-COUNTIF($C$19:C294,"Yes"))),"")</f>
        <v/>
      </c>
      <c r="E294" s="81" t="str">
        <f t="shared" si="52"/>
        <v/>
      </c>
      <c r="F294" s="80" t="str">
        <f t="shared" si="53"/>
        <v/>
      </c>
      <c r="G294" s="80" t="str">
        <f t="shared" si="54"/>
        <v/>
      </c>
      <c r="H294" s="80" t="str">
        <f t="shared" si="60"/>
        <v/>
      </c>
      <c r="I294" s="80" t="str">
        <f t="shared" si="55"/>
        <v/>
      </c>
      <c r="J294" s="80" t="str">
        <f t="shared" si="61"/>
        <v/>
      </c>
      <c r="AG294" s="16" t="str">
        <f t="shared" si="62"/>
        <v/>
      </c>
      <c r="AH294" s="69" t="str">
        <f t="shared" si="56"/>
        <v/>
      </c>
      <c r="AI294" s="70" t="str">
        <f t="shared" si="57"/>
        <v/>
      </c>
      <c r="AJ294" s="70" t="str">
        <f t="shared" si="58"/>
        <v/>
      </c>
      <c r="AK294" s="70" t="str">
        <f t="shared" si="63"/>
        <v/>
      </c>
      <c r="AL294" s="70" t="str">
        <f t="shared" si="64"/>
        <v/>
      </c>
    </row>
    <row r="295" spans="2:38" ht="15" thickBot="1" x14ac:dyDescent="0.35">
      <c r="B295" s="79" t="str">
        <f t="shared" si="59"/>
        <v/>
      </c>
      <c r="C295" s="16"/>
      <c r="D295" s="79" t="str">
        <f>IFERROR(IF(J294&lt;=0,"",IF(C295="Yes","",B295-COUNTIF($C$19:C295,"Yes"))),"")</f>
        <v/>
      </c>
      <c r="E295" s="81" t="str">
        <f t="shared" si="52"/>
        <v/>
      </c>
      <c r="F295" s="80" t="str">
        <f t="shared" si="53"/>
        <v/>
      </c>
      <c r="G295" s="80" t="str">
        <f t="shared" si="54"/>
        <v/>
      </c>
      <c r="H295" s="80" t="str">
        <f t="shared" si="60"/>
        <v/>
      </c>
      <c r="I295" s="80" t="str">
        <f t="shared" si="55"/>
        <v/>
      </c>
      <c r="J295" s="80" t="str">
        <f t="shared" si="61"/>
        <v/>
      </c>
      <c r="AG295" s="16" t="str">
        <f t="shared" si="62"/>
        <v/>
      </c>
      <c r="AH295" s="69" t="str">
        <f t="shared" si="56"/>
        <v/>
      </c>
      <c r="AI295" s="70" t="str">
        <f t="shared" si="57"/>
        <v/>
      </c>
      <c r="AJ295" s="70" t="str">
        <f t="shared" si="58"/>
        <v/>
      </c>
      <c r="AK295" s="70" t="str">
        <f t="shared" si="63"/>
        <v/>
      </c>
      <c r="AL295" s="70" t="str">
        <f t="shared" si="64"/>
        <v/>
      </c>
    </row>
    <row r="296" spans="2:38" ht="15" thickBot="1" x14ac:dyDescent="0.35">
      <c r="B296" s="79" t="str">
        <f t="shared" si="59"/>
        <v/>
      </c>
      <c r="C296" s="16"/>
      <c r="D296" s="79" t="str">
        <f>IFERROR(IF(J295&lt;=0,"",IF(C296="Yes","",B296-COUNTIF($C$19:C296,"Yes"))),"")</f>
        <v/>
      </c>
      <c r="E296" s="81" t="str">
        <f t="shared" si="52"/>
        <v/>
      </c>
      <c r="F296" s="80" t="str">
        <f t="shared" si="53"/>
        <v/>
      </c>
      <c r="G296" s="80" t="str">
        <f t="shared" si="54"/>
        <v/>
      </c>
      <c r="H296" s="80" t="str">
        <f t="shared" si="60"/>
        <v/>
      </c>
      <c r="I296" s="80" t="str">
        <f t="shared" si="55"/>
        <v/>
      </c>
      <c r="J296" s="80" t="str">
        <f t="shared" si="61"/>
        <v/>
      </c>
      <c r="AG296" s="16" t="str">
        <f t="shared" si="62"/>
        <v/>
      </c>
      <c r="AH296" s="69" t="str">
        <f t="shared" si="56"/>
        <v/>
      </c>
      <c r="AI296" s="70" t="str">
        <f t="shared" si="57"/>
        <v/>
      </c>
      <c r="AJ296" s="70" t="str">
        <f t="shared" si="58"/>
        <v/>
      </c>
      <c r="AK296" s="70" t="str">
        <f t="shared" si="63"/>
        <v/>
      </c>
      <c r="AL296" s="70" t="str">
        <f t="shared" si="64"/>
        <v/>
      </c>
    </row>
    <row r="297" spans="2:38" ht="15" thickBot="1" x14ac:dyDescent="0.35">
      <c r="B297" s="79" t="str">
        <f t="shared" si="59"/>
        <v/>
      </c>
      <c r="C297" s="16"/>
      <c r="D297" s="79" t="str">
        <f>IFERROR(IF(J296&lt;=0,"",IF(C297="Yes","",B297-COUNTIF($C$19:C297,"Yes"))),"")</f>
        <v/>
      </c>
      <c r="E297" s="81" t="str">
        <f t="shared" si="52"/>
        <v/>
      </c>
      <c r="F297" s="80" t="str">
        <f t="shared" si="53"/>
        <v/>
      </c>
      <c r="G297" s="80" t="str">
        <f t="shared" si="54"/>
        <v/>
      </c>
      <c r="H297" s="80" t="str">
        <f t="shared" si="60"/>
        <v/>
      </c>
      <c r="I297" s="80" t="str">
        <f t="shared" si="55"/>
        <v/>
      </c>
      <c r="J297" s="80" t="str">
        <f t="shared" si="61"/>
        <v/>
      </c>
      <c r="AG297" s="16" t="str">
        <f t="shared" si="62"/>
        <v/>
      </c>
      <c r="AH297" s="69" t="str">
        <f t="shared" si="56"/>
        <v/>
      </c>
      <c r="AI297" s="70" t="str">
        <f t="shared" si="57"/>
        <v/>
      </c>
      <c r="AJ297" s="70" t="str">
        <f t="shared" si="58"/>
        <v/>
      </c>
      <c r="AK297" s="70" t="str">
        <f t="shared" si="63"/>
        <v/>
      </c>
      <c r="AL297" s="70" t="str">
        <f t="shared" si="64"/>
        <v/>
      </c>
    </row>
    <row r="298" spans="2:38" ht="15" thickBot="1" x14ac:dyDescent="0.35">
      <c r="B298" s="79" t="str">
        <f t="shared" si="59"/>
        <v/>
      </c>
      <c r="C298" s="16"/>
      <c r="D298" s="79" t="str">
        <f>IFERROR(IF(J297&lt;=0,"",IF(C298="Yes","",B298-COUNTIF($C$19:C298,"Yes"))),"")</f>
        <v/>
      </c>
      <c r="E298" s="81" t="str">
        <f t="shared" si="52"/>
        <v/>
      </c>
      <c r="F298" s="80" t="str">
        <f t="shared" si="53"/>
        <v/>
      </c>
      <c r="G298" s="80" t="str">
        <f t="shared" si="54"/>
        <v/>
      </c>
      <c r="H298" s="80" t="str">
        <f t="shared" si="60"/>
        <v/>
      </c>
      <c r="I298" s="80" t="str">
        <f t="shared" si="55"/>
        <v/>
      </c>
      <c r="J298" s="80" t="str">
        <f t="shared" si="61"/>
        <v/>
      </c>
      <c r="AG298" s="16" t="str">
        <f t="shared" si="62"/>
        <v/>
      </c>
      <c r="AH298" s="69" t="str">
        <f t="shared" si="56"/>
        <v/>
      </c>
      <c r="AI298" s="70" t="str">
        <f t="shared" si="57"/>
        <v/>
      </c>
      <c r="AJ298" s="70" t="str">
        <f t="shared" si="58"/>
        <v/>
      </c>
      <c r="AK298" s="70" t="str">
        <f t="shared" si="63"/>
        <v/>
      </c>
      <c r="AL298" s="70" t="str">
        <f t="shared" si="64"/>
        <v/>
      </c>
    </row>
    <row r="299" spans="2:38" ht="15" thickBot="1" x14ac:dyDescent="0.35">
      <c r="B299" s="79" t="str">
        <f t="shared" si="59"/>
        <v/>
      </c>
      <c r="C299" s="16"/>
      <c r="D299" s="79" t="str">
        <f>IFERROR(IF(J298&lt;=0,"",IF(C299="Yes","",B299-COUNTIF($C$19:C299,"Yes"))),"")</f>
        <v/>
      </c>
      <c r="E299" s="81" t="str">
        <f t="shared" si="52"/>
        <v/>
      </c>
      <c r="F299" s="80" t="str">
        <f t="shared" si="53"/>
        <v/>
      </c>
      <c r="G299" s="80" t="str">
        <f t="shared" si="54"/>
        <v/>
      </c>
      <c r="H299" s="80" t="str">
        <f t="shared" si="60"/>
        <v/>
      </c>
      <c r="I299" s="80" t="str">
        <f t="shared" si="55"/>
        <v/>
      </c>
      <c r="J299" s="80" t="str">
        <f t="shared" si="61"/>
        <v/>
      </c>
      <c r="AG299" s="16" t="str">
        <f t="shared" si="62"/>
        <v/>
      </c>
      <c r="AH299" s="69" t="str">
        <f t="shared" si="56"/>
        <v/>
      </c>
      <c r="AI299" s="70" t="str">
        <f t="shared" si="57"/>
        <v/>
      </c>
      <c r="AJ299" s="70" t="str">
        <f t="shared" si="58"/>
        <v/>
      </c>
      <c r="AK299" s="70" t="str">
        <f t="shared" si="63"/>
        <v/>
      </c>
      <c r="AL299" s="70" t="str">
        <f t="shared" si="64"/>
        <v/>
      </c>
    </row>
    <row r="300" spans="2:38" ht="15" thickBot="1" x14ac:dyDescent="0.35">
      <c r="B300" s="79" t="str">
        <f t="shared" si="59"/>
        <v/>
      </c>
      <c r="C300" s="16"/>
      <c r="D300" s="79" t="str">
        <f>IFERROR(IF(J299&lt;=0,"",IF(C300="Yes","",B300-COUNTIF($C$19:C300,"Yes"))),"")</f>
        <v/>
      </c>
      <c r="E300" s="81" t="str">
        <f t="shared" si="52"/>
        <v/>
      </c>
      <c r="F300" s="80" t="str">
        <f t="shared" si="53"/>
        <v/>
      </c>
      <c r="G300" s="80" t="str">
        <f t="shared" si="54"/>
        <v/>
      </c>
      <c r="H300" s="80" t="str">
        <f t="shared" si="60"/>
        <v/>
      </c>
      <c r="I300" s="80" t="str">
        <f t="shared" si="55"/>
        <v/>
      </c>
      <c r="J300" s="80" t="str">
        <f t="shared" si="61"/>
        <v/>
      </c>
      <c r="AG300" s="16" t="str">
        <f t="shared" si="62"/>
        <v/>
      </c>
      <c r="AH300" s="69" t="str">
        <f t="shared" si="56"/>
        <v/>
      </c>
      <c r="AI300" s="70" t="str">
        <f t="shared" si="57"/>
        <v/>
      </c>
      <c r="AJ300" s="70" t="str">
        <f t="shared" si="58"/>
        <v/>
      </c>
      <c r="AK300" s="70" t="str">
        <f t="shared" si="63"/>
        <v/>
      </c>
      <c r="AL300" s="70" t="str">
        <f t="shared" si="64"/>
        <v/>
      </c>
    </row>
    <row r="301" spans="2:38" ht="15" thickBot="1" x14ac:dyDescent="0.35">
      <c r="B301" s="79" t="str">
        <f t="shared" si="59"/>
        <v/>
      </c>
      <c r="C301" s="16"/>
      <c r="D301" s="79" t="str">
        <f>IFERROR(IF(J300&lt;=0,"",IF(C301="Yes","",B301-COUNTIF($C$19:C301,"Yes"))),"")</f>
        <v/>
      </c>
      <c r="E301" s="81" t="str">
        <f t="shared" si="52"/>
        <v/>
      </c>
      <c r="F301" s="80" t="str">
        <f t="shared" si="53"/>
        <v/>
      </c>
      <c r="G301" s="80" t="str">
        <f t="shared" si="54"/>
        <v/>
      </c>
      <c r="H301" s="80" t="str">
        <f t="shared" si="60"/>
        <v/>
      </c>
      <c r="I301" s="80" t="str">
        <f t="shared" si="55"/>
        <v/>
      </c>
      <c r="J301" s="80" t="str">
        <f t="shared" si="61"/>
        <v/>
      </c>
      <c r="AG301" s="16" t="str">
        <f t="shared" si="62"/>
        <v/>
      </c>
      <c r="AH301" s="69" t="str">
        <f t="shared" si="56"/>
        <v/>
      </c>
      <c r="AI301" s="70" t="str">
        <f t="shared" si="57"/>
        <v/>
      </c>
      <c r="AJ301" s="70" t="str">
        <f t="shared" si="58"/>
        <v/>
      </c>
      <c r="AK301" s="70" t="str">
        <f t="shared" si="63"/>
        <v/>
      </c>
      <c r="AL301" s="70" t="str">
        <f t="shared" si="64"/>
        <v/>
      </c>
    </row>
    <row r="302" spans="2:38" ht="15" thickBot="1" x14ac:dyDescent="0.35">
      <c r="B302" s="79" t="str">
        <f t="shared" si="59"/>
        <v/>
      </c>
      <c r="C302" s="16"/>
      <c r="D302" s="79" t="str">
        <f>IFERROR(IF(J301&lt;=0,"",IF(C302="Yes","",B302-COUNTIF($C$19:C302,"Yes"))),"")</f>
        <v/>
      </c>
      <c r="E302" s="81" t="str">
        <f t="shared" si="52"/>
        <v/>
      </c>
      <c r="F302" s="80" t="str">
        <f t="shared" si="53"/>
        <v/>
      </c>
      <c r="G302" s="80" t="str">
        <f t="shared" si="54"/>
        <v/>
      </c>
      <c r="H302" s="80" t="str">
        <f t="shared" si="60"/>
        <v/>
      </c>
      <c r="I302" s="80" t="str">
        <f t="shared" si="55"/>
        <v/>
      </c>
      <c r="J302" s="80" t="str">
        <f t="shared" si="61"/>
        <v/>
      </c>
      <c r="AG302" s="16" t="str">
        <f t="shared" si="62"/>
        <v/>
      </c>
      <c r="AH302" s="69" t="str">
        <f t="shared" si="56"/>
        <v/>
      </c>
      <c r="AI302" s="70" t="str">
        <f t="shared" si="57"/>
        <v/>
      </c>
      <c r="AJ302" s="70" t="str">
        <f t="shared" si="58"/>
        <v/>
      </c>
      <c r="AK302" s="70" t="str">
        <f t="shared" si="63"/>
        <v/>
      </c>
      <c r="AL302" s="70" t="str">
        <f t="shared" si="64"/>
        <v/>
      </c>
    </row>
    <row r="303" spans="2:38" ht="15" thickBot="1" x14ac:dyDescent="0.35">
      <c r="B303" s="79" t="str">
        <f t="shared" si="59"/>
        <v/>
      </c>
      <c r="C303" s="16"/>
      <c r="D303" s="79" t="str">
        <f>IFERROR(IF(J302&lt;=0,"",IF(C303="Yes","",B303-COUNTIF($C$19:C303,"Yes"))),"")</f>
        <v/>
      </c>
      <c r="E303" s="81" t="str">
        <f t="shared" si="52"/>
        <v/>
      </c>
      <c r="F303" s="80" t="str">
        <f t="shared" si="53"/>
        <v/>
      </c>
      <c r="G303" s="80" t="str">
        <f t="shared" si="54"/>
        <v/>
      </c>
      <c r="H303" s="80" t="str">
        <f t="shared" si="60"/>
        <v/>
      </c>
      <c r="I303" s="80" t="str">
        <f t="shared" si="55"/>
        <v/>
      </c>
      <c r="J303" s="80" t="str">
        <f t="shared" si="61"/>
        <v/>
      </c>
      <c r="AG303" s="16" t="str">
        <f t="shared" si="62"/>
        <v/>
      </c>
      <c r="AH303" s="69" t="str">
        <f t="shared" si="56"/>
        <v/>
      </c>
      <c r="AI303" s="70" t="str">
        <f t="shared" si="57"/>
        <v/>
      </c>
      <c r="AJ303" s="70" t="str">
        <f t="shared" si="58"/>
        <v/>
      </c>
      <c r="AK303" s="70" t="str">
        <f t="shared" si="63"/>
        <v/>
      </c>
      <c r="AL303" s="70" t="str">
        <f t="shared" si="64"/>
        <v/>
      </c>
    </row>
    <row r="304" spans="2:38" ht="15" thickBot="1" x14ac:dyDescent="0.35">
      <c r="B304" s="79" t="str">
        <f t="shared" si="59"/>
        <v/>
      </c>
      <c r="C304" s="16"/>
      <c r="D304" s="79" t="str">
        <f>IFERROR(IF(J303&lt;=0,"",IF(C304="Yes","",B304-COUNTIF($C$19:C304,"Yes"))),"")</f>
        <v/>
      </c>
      <c r="E304" s="81" t="str">
        <f t="shared" si="52"/>
        <v/>
      </c>
      <c r="F304" s="80" t="str">
        <f t="shared" si="53"/>
        <v/>
      </c>
      <c r="G304" s="80" t="str">
        <f t="shared" si="54"/>
        <v/>
      </c>
      <c r="H304" s="80" t="str">
        <f t="shared" si="60"/>
        <v/>
      </c>
      <c r="I304" s="80" t="str">
        <f t="shared" si="55"/>
        <v/>
      </c>
      <c r="J304" s="80" t="str">
        <f t="shared" si="61"/>
        <v/>
      </c>
      <c r="AG304" s="16" t="str">
        <f t="shared" si="62"/>
        <v/>
      </c>
      <c r="AH304" s="69" t="str">
        <f t="shared" si="56"/>
        <v/>
      </c>
      <c r="AI304" s="70" t="str">
        <f t="shared" si="57"/>
        <v/>
      </c>
      <c r="AJ304" s="70" t="str">
        <f t="shared" si="58"/>
        <v/>
      </c>
      <c r="AK304" s="70" t="str">
        <f t="shared" si="63"/>
        <v/>
      </c>
      <c r="AL304" s="70" t="str">
        <f t="shared" si="64"/>
        <v/>
      </c>
    </row>
    <row r="305" spans="2:38" ht="15" thickBot="1" x14ac:dyDescent="0.35">
      <c r="B305" s="79" t="str">
        <f t="shared" si="59"/>
        <v/>
      </c>
      <c r="C305" s="16"/>
      <c r="D305" s="79" t="str">
        <f>IFERROR(IF(J304&lt;=0,"",IF(C305="Yes","",B305-COUNTIF($C$19:C305,"Yes"))),"")</f>
        <v/>
      </c>
      <c r="E305" s="81" t="str">
        <f t="shared" si="52"/>
        <v/>
      </c>
      <c r="F305" s="80" t="str">
        <f t="shared" si="53"/>
        <v/>
      </c>
      <c r="G305" s="80" t="str">
        <f t="shared" si="54"/>
        <v/>
      </c>
      <c r="H305" s="80" t="str">
        <f t="shared" si="60"/>
        <v/>
      </c>
      <c r="I305" s="80" t="str">
        <f t="shared" si="55"/>
        <v/>
      </c>
      <c r="J305" s="80" t="str">
        <f t="shared" si="61"/>
        <v/>
      </c>
      <c r="AG305" s="16" t="str">
        <f t="shared" si="62"/>
        <v/>
      </c>
      <c r="AH305" s="69" t="str">
        <f t="shared" si="56"/>
        <v/>
      </c>
      <c r="AI305" s="70" t="str">
        <f t="shared" si="57"/>
        <v/>
      </c>
      <c r="AJ305" s="70" t="str">
        <f t="shared" si="58"/>
        <v/>
      </c>
      <c r="AK305" s="70" t="str">
        <f t="shared" si="63"/>
        <v/>
      </c>
      <c r="AL305" s="70" t="str">
        <f t="shared" si="64"/>
        <v/>
      </c>
    </row>
    <row r="306" spans="2:38" ht="15" thickBot="1" x14ac:dyDescent="0.35">
      <c r="B306" s="79" t="str">
        <f t="shared" si="59"/>
        <v/>
      </c>
      <c r="C306" s="16"/>
      <c r="D306" s="79" t="str">
        <f>IFERROR(IF(J305&lt;=0,"",IF(C306="Yes","",B306-COUNTIF($C$19:C306,"Yes"))),"")</f>
        <v/>
      </c>
      <c r="E306" s="81" t="str">
        <f t="shared" si="52"/>
        <v/>
      </c>
      <c r="F306" s="80" t="str">
        <f t="shared" si="53"/>
        <v/>
      </c>
      <c r="G306" s="80" t="str">
        <f t="shared" si="54"/>
        <v/>
      </c>
      <c r="H306" s="80" t="str">
        <f t="shared" si="60"/>
        <v/>
      </c>
      <c r="I306" s="80" t="str">
        <f t="shared" si="55"/>
        <v/>
      </c>
      <c r="J306" s="80" t="str">
        <f t="shared" si="61"/>
        <v/>
      </c>
      <c r="AG306" s="16" t="str">
        <f t="shared" si="62"/>
        <v/>
      </c>
      <c r="AH306" s="69" t="str">
        <f t="shared" si="56"/>
        <v/>
      </c>
      <c r="AI306" s="70" t="str">
        <f t="shared" si="57"/>
        <v/>
      </c>
      <c r="AJ306" s="70" t="str">
        <f t="shared" si="58"/>
        <v/>
      </c>
      <c r="AK306" s="70" t="str">
        <f t="shared" si="63"/>
        <v/>
      </c>
      <c r="AL306" s="70" t="str">
        <f t="shared" si="64"/>
        <v/>
      </c>
    </row>
    <row r="307" spans="2:38" ht="15" thickBot="1" x14ac:dyDescent="0.35">
      <c r="B307" s="79" t="str">
        <f t="shared" si="59"/>
        <v/>
      </c>
      <c r="C307" s="16"/>
      <c r="D307" s="79" t="str">
        <f>IFERROR(IF(J306&lt;=0,"",IF(C307="Yes","",B307-COUNTIF($C$19:C307,"Yes"))),"")</f>
        <v/>
      </c>
      <c r="E307" s="81" t="str">
        <f t="shared" si="52"/>
        <v/>
      </c>
      <c r="F307" s="80" t="str">
        <f t="shared" si="53"/>
        <v/>
      </c>
      <c r="G307" s="80" t="str">
        <f t="shared" si="54"/>
        <v/>
      </c>
      <c r="H307" s="80" t="str">
        <f t="shared" si="60"/>
        <v/>
      </c>
      <c r="I307" s="80" t="str">
        <f t="shared" si="55"/>
        <v/>
      </c>
      <c r="J307" s="80" t="str">
        <f t="shared" si="61"/>
        <v/>
      </c>
      <c r="AG307" s="16" t="str">
        <f t="shared" si="62"/>
        <v/>
      </c>
      <c r="AH307" s="69" t="str">
        <f t="shared" si="56"/>
        <v/>
      </c>
      <c r="AI307" s="70" t="str">
        <f t="shared" si="57"/>
        <v/>
      </c>
      <c r="AJ307" s="70" t="str">
        <f t="shared" si="58"/>
        <v/>
      </c>
      <c r="AK307" s="70" t="str">
        <f t="shared" si="63"/>
        <v/>
      </c>
      <c r="AL307" s="70" t="str">
        <f t="shared" si="64"/>
        <v/>
      </c>
    </row>
    <row r="308" spans="2:38" ht="15" thickBot="1" x14ac:dyDescent="0.35">
      <c r="B308" s="79" t="str">
        <f t="shared" si="59"/>
        <v/>
      </c>
      <c r="C308" s="16"/>
      <c r="D308" s="79" t="str">
        <f>IFERROR(IF(J307&lt;=0,"",IF(C308="Yes","",B308-COUNTIF($C$19:C308,"Yes"))),"")</f>
        <v/>
      </c>
      <c r="E308" s="81" t="str">
        <f t="shared" si="52"/>
        <v/>
      </c>
      <c r="F308" s="80" t="str">
        <f t="shared" si="53"/>
        <v/>
      </c>
      <c r="G308" s="80" t="str">
        <f t="shared" si="54"/>
        <v/>
      </c>
      <c r="H308" s="80" t="str">
        <f t="shared" si="60"/>
        <v/>
      </c>
      <c r="I308" s="80" t="str">
        <f t="shared" si="55"/>
        <v/>
      </c>
      <c r="J308" s="80" t="str">
        <f t="shared" si="61"/>
        <v/>
      </c>
      <c r="AG308" s="16" t="str">
        <f t="shared" si="62"/>
        <v/>
      </c>
      <c r="AH308" s="69" t="str">
        <f t="shared" si="56"/>
        <v/>
      </c>
      <c r="AI308" s="70" t="str">
        <f t="shared" si="57"/>
        <v/>
      </c>
      <c r="AJ308" s="70" t="str">
        <f t="shared" si="58"/>
        <v/>
      </c>
      <c r="AK308" s="70" t="str">
        <f t="shared" si="63"/>
        <v/>
      </c>
      <c r="AL308" s="70" t="str">
        <f t="shared" si="64"/>
        <v/>
      </c>
    </row>
    <row r="309" spans="2:38" ht="15" thickBot="1" x14ac:dyDescent="0.35">
      <c r="B309" s="79" t="str">
        <f t="shared" si="59"/>
        <v/>
      </c>
      <c r="C309" s="16"/>
      <c r="D309" s="79" t="str">
        <f>IFERROR(IF(J308&lt;=0,"",IF(C309="Yes","",B309-COUNTIF($C$19:C309,"Yes"))),"")</f>
        <v/>
      </c>
      <c r="E309" s="81" t="str">
        <f t="shared" si="52"/>
        <v/>
      </c>
      <c r="F309" s="80" t="str">
        <f t="shared" si="53"/>
        <v/>
      </c>
      <c r="G309" s="80" t="str">
        <f t="shared" si="54"/>
        <v/>
      </c>
      <c r="H309" s="80" t="str">
        <f t="shared" si="60"/>
        <v/>
      </c>
      <c r="I309" s="80" t="str">
        <f t="shared" si="55"/>
        <v/>
      </c>
      <c r="J309" s="80" t="str">
        <f t="shared" si="61"/>
        <v/>
      </c>
      <c r="AG309" s="16" t="str">
        <f t="shared" si="62"/>
        <v/>
      </c>
      <c r="AH309" s="69" t="str">
        <f t="shared" si="56"/>
        <v/>
      </c>
      <c r="AI309" s="70" t="str">
        <f t="shared" si="57"/>
        <v/>
      </c>
      <c r="AJ309" s="70" t="str">
        <f t="shared" si="58"/>
        <v/>
      </c>
      <c r="AK309" s="70" t="str">
        <f t="shared" si="63"/>
        <v/>
      </c>
      <c r="AL309" s="70" t="str">
        <f t="shared" si="64"/>
        <v/>
      </c>
    </row>
    <row r="310" spans="2:38" ht="15" thickBot="1" x14ac:dyDescent="0.35">
      <c r="B310" s="79" t="str">
        <f t="shared" si="59"/>
        <v/>
      </c>
      <c r="C310" s="16"/>
      <c r="D310" s="79" t="str">
        <f>IFERROR(IF(J309&lt;=0,"",IF(C310="Yes","",B310-COUNTIF($C$19:C310,"Yes"))),"")</f>
        <v/>
      </c>
      <c r="E310" s="81" t="str">
        <f t="shared" si="52"/>
        <v/>
      </c>
      <c r="F310" s="80" t="str">
        <f t="shared" si="53"/>
        <v/>
      </c>
      <c r="G310" s="80" t="str">
        <f t="shared" si="54"/>
        <v/>
      </c>
      <c r="H310" s="80" t="str">
        <f t="shared" si="60"/>
        <v/>
      </c>
      <c r="I310" s="80" t="str">
        <f t="shared" si="55"/>
        <v/>
      </c>
      <c r="J310" s="80" t="str">
        <f t="shared" si="61"/>
        <v/>
      </c>
      <c r="AG310" s="16" t="str">
        <f t="shared" si="62"/>
        <v/>
      </c>
      <c r="AH310" s="69" t="str">
        <f t="shared" si="56"/>
        <v/>
      </c>
      <c r="AI310" s="70" t="str">
        <f t="shared" si="57"/>
        <v/>
      </c>
      <c r="AJ310" s="70" t="str">
        <f t="shared" si="58"/>
        <v/>
      </c>
      <c r="AK310" s="70" t="str">
        <f t="shared" si="63"/>
        <v/>
      </c>
      <c r="AL310" s="70" t="str">
        <f t="shared" si="64"/>
        <v/>
      </c>
    </row>
    <row r="311" spans="2:38" ht="15" thickBot="1" x14ac:dyDescent="0.35">
      <c r="B311" s="79" t="str">
        <f t="shared" si="59"/>
        <v/>
      </c>
      <c r="C311" s="16"/>
      <c r="D311" s="79" t="str">
        <f>IFERROR(IF(J310&lt;=0,"",IF(C311="Yes","",B311-COUNTIF($C$19:C311,"Yes"))),"")</f>
        <v/>
      </c>
      <c r="E311" s="81" t="str">
        <f t="shared" si="52"/>
        <v/>
      </c>
      <c r="F311" s="80" t="str">
        <f t="shared" si="53"/>
        <v/>
      </c>
      <c r="G311" s="80" t="str">
        <f t="shared" si="54"/>
        <v/>
      </c>
      <c r="H311" s="80" t="str">
        <f t="shared" si="60"/>
        <v/>
      </c>
      <c r="I311" s="80" t="str">
        <f t="shared" si="55"/>
        <v/>
      </c>
      <c r="J311" s="80" t="str">
        <f t="shared" si="61"/>
        <v/>
      </c>
      <c r="AG311" s="16" t="str">
        <f t="shared" si="62"/>
        <v/>
      </c>
      <c r="AH311" s="69" t="str">
        <f t="shared" si="56"/>
        <v/>
      </c>
      <c r="AI311" s="70" t="str">
        <f t="shared" si="57"/>
        <v/>
      </c>
      <c r="AJ311" s="70" t="str">
        <f t="shared" si="58"/>
        <v/>
      </c>
      <c r="AK311" s="70" t="str">
        <f t="shared" si="63"/>
        <v/>
      </c>
      <c r="AL311" s="70" t="str">
        <f t="shared" si="64"/>
        <v/>
      </c>
    </row>
    <row r="312" spans="2:38" ht="15" thickBot="1" x14ac:dyDescent="0.35">
      <c r="B312" s="79" t="str">
        <f t="shared" si="59"/>
        <v/>
      </c>
      <c r="C312" s="16"/>
      <c r="D312" s="79" t="str">
        <f>IFERROR(IF(J311&lt;=0,"",IF(C312="Yes","",B312-COUNTIF($C$19:C312,"Yes"))),"")</f>
        <v/>
      </c>
      <c r="E312" s="81" t="str">
        <f t="shared" si="52"/>
        <v/>
      </c>
      <c r="F312" s="80" t="str">
        <f t="shared" si="53"/>
        <v/>
      </c>
      <c r="G312" s="80" t="str">
        <f t="shared" si="54"/>
        <v/>
      </c>
      <c r="H312" s="80" t="str">
        <f t="shared" si="60"/>
        <v/>
      </c>
      <c r="I312" s="80" t="str">
        <f t="shared" si="55"/>
        <v/>
      </c>
      <c r="J312" s="80" t="str">
        <f t="shared" si="61"/>
        <v/>
      </c>
      <c r="AG312" s="16" t="str">
        <f t="shared" si="62"/>
        <v/>
      </c>
      <c r="AH312" s="69" t="str">
        <f t="shared" si="56"/>
        <v/>
      </c>
      <c r="AI312" s="70" t="str">
        <f t="shared" si="57"/>
        <v/>
      </c>
      <c r="AJ312" s="70" t="str">
        <f t="shared" si="58"/>
        <v/>
      </c>
      <c r="AK312" s="70" t="str">
        <f t="shared" si="63"/>
        <v/>
      </c>
      <c r="AL312" s="70" t="str">
        <f t="shared" si="64"/>
        <v/>
      </c>
    </row>
    <row r="313" spans="2:38" ht="15" thickBot="1" x14ac:dyDescent="0.35">
      <c r="B313" s="79" t="str">
        <f t="shared" si="59"/>
        <v/>
      </c>
      <c r="C313" s="16"/>
      <c r="D313" s="79" t="str">
        <f>IFERROR(IF(J312&lt;=0,"",IF(C313="Yes","",B313-COUNTIF($C$19:C313,"Yes"))),"")</f>
        <v/>
      </c>
      <c r="E313" s="81" t="str">
        <f t="shared" si="52"/>
        <v/>
      </c>
      <c r="F313" s="80" t="str">
        <f t="shared" si="53"/>
        <v/>
      </c>
      <c r="G313" s="80" t="str">
        <f t="shared" si="54"/>
        <v/>
      </c>
      <c r="H313" s="80" t="str">
        <f t="shared" si="60"/>
        <v/>
      </c>
      <c r="I313" s="80" t="str">
        <f t="shared" si="55"/>
        <v/>
      </c>
      <c r="J313" s="80" t="str">
        <f t="shared" si="61"/>
        <v/>
      </c>
      <c r="AG313" s="16" t="str">
        <f t="shared" si="62"/>
        <v/>
      </c>
      <c r="AH313" s="69" t="str">
        <f t="shared" si="56"/>
        <v/>
      </c>
      <c r="AI313" s="70" t="str">
        <f t="shared" si="57"/>
        <v/>
      </c>
      <c r="AJ313" s="70" t="str">
        <f t="shared" si="58"/>
        <v/>
      </c>
      <c r="AK313" s="70" t="str">
        <f t="shared" si="63"/>
        <v/>
      </c>
      <c r="AL313" s="70" t="str">
        <f t="shared" si="64"/>
        <v/>
      </c>
    </row>
    <row r="314" spans="2:38" ht="15" thickBot="1" x14ac:dyDescent="0.35">
      <c r="B314" s="79" t="str">
        <f t="shared" si="59"/>
        <v/>
      </c>
      <c r="C314" s="16"/>
      <c r="D314" s="79" t="str">
        <f>IFERROR(IF(J313&lt;=0,"",IF(C314="Yes","",B314-COUNTIF($C$19:C314,"Yes"))),"")</f>
        <v/>
      </c>
      <c r="E314" s="81" t="str">
        <f t="shared" si="52"/>
        <v/>
      </c>
      <c r="F314" s="80" t="str">
        <f t="shared" si="53"/>
        <v/>
      </c>
      <c r="G314" s="80" t="str">
        <f t="shared" si="54"/>
        <v/>
      </c>
      <c r="H314" s="80" t="str">
        <f t="shared" si="60"/>
        <v/>
      </c>
      <c r="I314" s="80" t="str">
        <f t="shared" si="55"/>
        <v/>
      </c>
      <c r="J314" s="80" t="str">
        <f t="shared" si="61"/>
        <v/>
      </c>
      <c r="AG314" s="16" t="str">
        <f t="shared" si="62"/>
        <v/>
      </c>
      <c r="AH314" s="69" t="str">
        <f t="shared" si="56"/>
        <v/>
      </c>
      <c r="AI314" s="70" t="str">
        <f t="shared" si="57"/>
        <v/>
      </c>
      <c r="AJ314" s="70" t="str">
        <f t="shared" si="58"/>
        <v/>
      </c>
      <c r="AK314" s="70" t="str">
        <f t="shared" si="63"/>
        <v/>
      </c>
      <c r="AL314" s="70" t="str">
        <f t="shared" si="64"/>
        <v/>
      </c>
    </row>
    <row r="315" spans="2:38" ht="15" thickBot="1" x14ac:dyDescent="0.35">
      <c r="B315" s="79" t="str">
        <f t="shared" si="59"/>
        <v/>
      </c>
      <c r="C315" s="16"/>
      <c r="D315" s="79" t="str">
        <f>IFERROR(IF(J314&lt;=0,"",IF(C315="Yes","",B315-COUNTIF($C$19:C315,"Yes"))),"")</f>
        <v/>
      </c>
      <c r="E315" s="81" t="str">
        <f t="shared" si="52"/>
        <v/>
      </c>
      <c r="F315" s="80" t="str">
        <f t="shared" si="53"/>
        <v/>
      </c>
      <c r="G315" s="80" t="str">
        <f t="shared" si="54"/>
        <v/>
      </c>
      <c r="H315" s="80" t="str">
        <f t="shared" si="60"/>
        <v/>
      </c>
      <c r="I315" s="80" t="str">
        <f t="shared" si="55"/>
        <v/>
      </c>
      <c r="J315" s="80" t="str">
        <f t="shared" si="61"/>
        <v/>
      </c>
      <c r="AG315" s="16" t="str">
        <f t="shared" si="62"/>
        <v/>
      </c>
      <c r="AH315" s="69" t="str">
        <f t="shared" si="56"/>
        <v/>
      </c>
      <c r="AI315" s="70" t="str">
        <f t="shared" si="57"/>
        <v/>
      </c>
      <c r="AJ315" s="70" t="str">
        <f t="shared" si="58"/>
        <v/>
      </c>
      <c r="AK315" s="70" t="str">
        <f t="shared" si="63"/>
        <v/>
      </c>
      <c r="AL315" s="70" t="str">
        <f t="shared" si="64"/>
        <v/>
      </c>
    </row>
    <row r="316" spans="2:38" ht="15" thickBot="1" x14ac:dyDescent="0.35">
      <c r="B316" s="79" t="str">
        <f t="shared" si="59"/>
        <v/>
      </c>
      <c r="C316" s="16"/>
      <c r="D316" s="79" t="str">
        <f>IFERROR(IF(J315&lt;=0,"",IF(C316="Yes","",B316-COUNTIF($C$19:C316,"Yes"))),"")</f>
        <v/>
      </c>
      <c r="E316" s="81" t="str">
        <f t="shared" si="52"/>
        <v/>
      </c>
      <c r="F316" s="80" t="str">
        <f t="shared" si="53"/>
        <v/>
      </c>
      <c r="G316" s="80" t="str">
        <f t="shared" si="54"/>
        <v/>
      </c>
      <c r="H316" s="80" t="str">
        <f t="shared" si="60"/>
        <v/>
      </c>
      <c r="I316" s="80" t="str">
        <f t="shared" si="55"/>
        <v/>
      </c>
      <c r="J316" s="80" t="str">
        <f t="shared" si="61"/>
        <v/>
      </c>
      <c r="AG316" s="16" t="str">
        <f t="shared" si="62"/>
        <v/>
      </c>
      <c r="AH316" s="69" t="str">
        <f t="shared" si="56"/>
        <v/>
      </c>
      <c r="AI316" s="70" t="str">
        <f t="shared" si="57"/>
        <v/>
      </c>
      <c r="AJ316" s="70" t="str">
        <f t="shared" si="58"/>
        <v/>
      </c>
      <c r="AK316" s="70" t="str">
        <f t="shared" si="63"/>
        <v/>
      </c>
      <c r="AL316" s="70" t="str">
        <f t="shared" si="64"/>
        <v/>
      </c>
    </row>
    <row r="317" spans="2:38" ht="15" thickBot="1" x14ac:dyDescent="0.35">
      <c r="B317" s="79" t="str">
        <f t="shared" si="59"/>
        <v/>
      </c>
      <c r="C317" s="16"/>
      <c r="D317" s="79" t="str">
        <f>IFERROR(IF(J316&lt;=0,"",IF(C317="Yes","",B317-COUNTIF($C$19:C317,"Yes"))),"")</f>
        <v/>
      </c>
      <c r="E317" s="81" t="str">
        <f t="shared" si="52"/>
        <v/>
      </c>
      <c r="F317" s="80" t="str">
        <f t="shared" si="53"/>
        <v/>
      </c>
      <c r="G317" s="80" t="str">
        <f t="shared" si="54"/>
        <v/>
      </c>
      <c r="H317" s="80" t="str">
        <f t="shared" si="60"/>
        <v/>
      </c>
      <c r="I317" s="80" t="str">
        <f t="shared" si="55"/>
        <v/>
      </c>
      <c r="J317" s="80" t="str">
        <f t="shared" si="61"/>
        <v/>
      </c>
      <c r="AG317" s="16" t="str">
        <f t="shared" si="62"/>
        <v/>
      </c>
      <c r="AH317" s="69" t="str">
        <f t="shared" si="56"/>
        <v/>
      </c>
      <c r="AI317" s="70" t="str">
        <f t="shared" si="57"/>
        <v/>
      </c>
      <c r="AJ317" s="70" t="str">
        <f t="shared" si="58"/>
        <v/>
      </c>
      <c r="AK317" s="70" t="str">
        <f t="shared" si="63"/>
        <v/>
      </c>
      <c r="AL317" s="70" t="str">
        <f t="shared" si="64"/>
        <v/>
      </c>
    </row>
    <row r="318" spans="2:38" ht="15" thickBot="1" x14ac:dyDescent="0.35">
      <c r="B318" s="79" t="str">
        <f t="shared" si="59"/>
        <v/>
      </c>
      <c r="C318" s="16"/>
      <c r="D318" s="79" t="str">
        <f>IFERROR(IF(J317&lt;=0,"",IF(C318="Yes","",B318-COUNTIF($C$19:C318,"Yes"))),"")</f>
        <v/>
      </c>
      <c r="E318" s="81" t="str">
        <f t="shared" si="52"/>
        <v/>
      </c>
      <c r="F318" s="80" t="str">
        <f t="shared" si="53"/>
        <v/>
      </c>
      <c r="G318" s="80" t="str">
        <f t="shared" si="54"/>
        <v/>
      </c>
      <c r="H318" s="80" t="str">
        <f t="shared" si="60"/>
        <v/>
      </c>
      <c r="I318" s="80" t="str">
        <f t="shared" si="55"/>
        <v/>
      </c>
      <c r="J318" s="80" t="str">
        <f t="shared" si="61"/>
        <v/>
      </c>
      <c r="AG318" s="16" t="str">
        <f t="shared" si="62"/>
        <v/>
      </c>
      <c r="AH318" s="69" t="str">
        <f t="shared" si="56"/>
        <v/>
      </c>
      <c r="AI318" s="70" t="str">
        <f t="shared" si="57"/>
        <v/>
      </c>
      <c r="AJ318" s="70" t="str">
        <f t="shared" si="58"/>
        <v/>
      </c>
      <c r="AK318" s="70" t="str">
        <f t="shared" si="63"/>
        <v/>
      </c>
      <c r="AL318" s="70" t="str">
        <f t="shared" si="64"/>
        <v/>
      </c>
    </row>
    <row r="319" spans="2:38" ht="15" thickBot="1" x14ac:dyDescent="0.35">
      <c r="B319" s="79" t="str">
        <f t="shared" si="59"/>
        <v/>
      </c>
      <c r="C319" s="16"/>
      <c r="D319" s="79" t="str">
        <f>IFERROR(IF(J318&lt;=0,"",IF(C319="Yes","",B319-COUNTIF($C$19:C319,"Yes"))),"")</f>
        <v/>
      </c>
      <c r="E319" s="81" t="str">
        <f t="shared" si="52"/>
        <v/>
      </c>
      <c r="F319" s="80" t="str">
        <f t="shared" si="53"/>
        <v/>
      </c>
      <c r="G319" s="80" t="str">
        <f t="shared" si="54"/>
        <v/>
      </c>
      <c r="H319" s="80" t="str">
        <f t="shared" si="60"/>
        <v/>
      </c>
      <c r="I319" s="80" t="str">
        <f t="shared" si="55"/>
        <v/>
      </c>
      <c r="J319" s="80" t="str">
        <f t="shared" si="61"/>
        <v/>
      </c>
      <c r="AG319" s="16" t="str">
        <f t="shared" si="62"/>
        <v/>
      </c>
      <c r="AH319" s="69" t="str">
        <f t="shared" si="56"/>
        <v/>
      </c>
      <c r="AI319" s="70" t="str">
        <f t="shared" si="57"/>
        <v/>
      </c>
      <c r="AJ319" s="70" t="str">
        <f t="shared" si="58"/>
        <v/>
      </c>
      <c r="AK319" s="70" t="str">
        <f t="shared" si="63"/>
        <v/>
      </c>
      <c r="AL319" s="70" t="str">
        <f t="shared" si="64"/>
        <v/>
      </c>
    </row>
    <row r="320" spans="2:38" ht="15" thickBot="1" x14ac:dyDescent="0.35">
      <c r="B320" s="79" t="str">
        <f t="shared" si="59"/>
        <v/>
      </c>
      <c r="C320" s="16"/>
      <c r="D320" s="79" t="str">
        <f>IFERROR(IF(J319&lt;=0,"",IF(C320="Yes","",B320-COUNTIF($C$19:C320,"Yes"))),"")</f>
        <v/>
      </c>
      <c r="E320" s="81" t="str">
        <f t="shared" si="52"/>
        <v/>
      </c>
      <c r="F320" s="80" t="str">
        <f t="shared" si="53"/>
        <v/>
      </c>
      <c r="G320" s="80" t="str">
        <f t="shared" si="54"/>
        <v/>
      </c>
      <c r="H320" s="80" t="str">
        <f t="shared" si="60"/>
        <v/>
      </c>
      <c r="I320" s="80" t="str">
        <f t="shared" si="55"/>
        <v/>
      </c>
      <c r="J320" s="80" t="str">
        <f t="shared" si="61"/>
        <v/>
      </c>
      <c r="AG320" s="16" t="str">
        <f t="shared" si="62"/>
        <v/>
      </c>
      <c r="AH320" s="69" t="str">
        <f t="shared" si="56"/>
        <v/>
      </c>
      <c r="AI320" s="70" t="str">
        <f t="shared" si="57"/>
        <v/>
      </c>
      <c r="AJ320" s="70" t="str">
        <f t="shared" si="58"/>
        <v/>
      </c>
      <c r="AK320" s="70" t="str">
        <f t="shared" si="63"/>
        <v/>
      </c>
      <c r="AL320" s="70" t="str">
        <f t="shared" si="64"/>
        <v/>
      </c>
    </row>
    <row r="321" spans="2:38" ht="15" thickBot="1" x14ac:dyDescent="0.35">
      <c r="B321" s="79" t="str">
        <f t="shared" si="59"/>
        <v/>
      </c>
      <c r="C321" s="16"/>
      <c r="D321" s="79" t="str">
        <f>IFERROR(IF(J320&lt;=0,"",IF(C321="Yes","",B321-COUNTIF($C$19:C321,"Yes"))),"")</f>
        <v/>
      </c>
      <c r="E321" s="81" t="str">
        <f t="shared" si="52"/>
        <v/>
      </c>
      <c r="F321" s="80" t="str">
        <f t="shared" si="53"/>
        <v/>
      </c>
      <c r="G321" s="80" t="str">
        <f t="shared" si="54"/>
        <v/>
      </c>
      <c r="H321" s="80" t="str">
        <f t="shared" si="60"/>
        <v/>
      </c>
      <c r="I321" s="80" t="str">
        <f t="shared" si="55"/>
        <v/>
      </c>
      <c r="J321" s="80" t="str">
        <f t="shared" si="61"/>
        <v/>
      </c>
      <c r="AG321" s="16" t="str">
        <f t="shared" si="62"/>
        <v/>
      </c>
      <c r="AH321" s="69" t="str">
        <f t="shared" si="56"/>
        <v/>
      </c>
      <c r="AI321" s="70" t="str">
        <f t="shared" si="57"/>
        <v/>
      </c>
      <c r="AJ321" s="70" t="str">
        <f t="shared" si="58"/>
        <v/>
      </c>
      <c r="AK321" s="70" t="str">
        <f t="shared" si="63"/>
        <v/>
      </c>
      <c r="AL321" s="70" t="str">
        <f t="shared" si="64"/>
        <v/>
      </c>
    </row>
    <row r="322" spans="2:38" ht="15" thickBot="1" x14ac:dyDescent="0.35">
      <c r="B322" s="79" t="str">
        <f t="shared" si="59"/>
        <v/>
      </c>
      <c r="C322" s="16"/>
      <c r="D322" s="79" t="str">
        <f>IFERROR(IF(J321&lt;=0,"",IF(C322="Yes","",B322-COUNTIF($C$19:C322,"Yes"))),"")</f>
        <v/>
      </c>
      <c r="E322" s="81" t="str">
        <f t="shared" si="52"/>
        <v/>
      </c>
      <c r="F322" s="80" t="str">
        <f t="shared" si="53"/>
        <v/>
      </c>
      <c r="G322" s="80" t="str">
        <f t="shared" si="54"/>
        <v/>
      </c>
      <c r="H322" s="80" t="str">
        <f t="shared" si="60"/>
        <v/>
      </c>
      <c r="I322" s="80" t="str">
        <f t="shared" si="55"/>
        <v/>
      </c>
      <c r="J322" s="80" t="str">
        <f t="shared" si="61"/>
        <v/>
      </c>
      <c r="AG322" s="16" t="str">
        <f t="shared" si="62"/>
        <v/>
      </c>
      <c r="AH322" s="69" t="str">
        <f t="shared" si="56"/>
        <v/>
      </c>
      <c r="AI322" s="70" t="str">
        <f t="shared" si="57"/>
        <v/>
      </c>
      <c r="AJ322" s="70" t="str">
        <f t="shared" si="58"/>
        <v/>
      </c>
      <c r="AK322" s="70" t="str">
        <f t="shared" si="63"/>
        <v/>
      </c>
      <c r="AL322" s="70" t="str">
        <f t="shared" si="64"/>
        <v/>
      </c>
    </row>
    <row r="323" spans="2:38" ht="15" thickBot="1" x14ac:dyDescent="0.35">
      <c r="B323" s="79" t="str">
        <f t="shared" si="59"/>
        <v/>
      </c>
      <c r="C323" s="16"/>
      <c r="D323" s="79" t="str">
        <f>IFERROR(IF(J322&lt;=0,"",IF(C323="Yes","",B323-COUNTIF($C$19:C323,"Yes"))),"")</f>
        <v/>
      </c>
      <c r="E323" s="81" t="str">
        <f t="shared" si="52"/>
        <v/>
      </c>
      <c r="F323" s="80" t="str">
        <f t="shared" si="53"/>
        <v/>
      </c>
      <c r="G323" s="80" t="str">
        <f t="shared" si="54"/>
        <v/>
      </c>
      <c r="H323" s="80" t="str">
        <f t="shared" si="60"/>
        <v/>
      </c>
      <c r="I323" s="80" t="str">
        <f t="shared" si="55"/>
        <v/>
      </c>
      <c r="J323" s="80" t="str">
        <f t="shared" si="61"/>
        <v/>
      </c>
      <c r="AG323" s="16" t="str">
        <f t="shared" si="62"/>
        <v/>
      </c>
      <c r="AH323" s="69" t="str">
        <f t="shared" si="56"/>
        <v/>
      </c>
      <c r="AI323" s="70" t="str">
        <f t="shared" si="57"/>
        <v/>
      </c>
      <c r="AJ323" s="70" t="str">
        <f t="shared" si="58"/>
        <v/>
      </c>
      <c r="AK323" s="70" t="str">
        <f t="shared" si="63"/>
        <v/>
      </c>
      <c r="AL323" s="70" t="str">
        <f t="shared" si="64"/>
        <v/>
      </c>
    </row>
    <row r="324" spans="2:38" ht="15" thickBot="1" x14ac:dyDescent="0.35">
      <c r="B324" s="79" t="str">
        <f t="shared" si="59"/>
        <v/>
      </c>
      <c r="C324" s="16"/>
      <c r="D324" s="79" t="str">
        <f>IFERROR(IF(J323&lt;=0,"",IF(C324="Yes","",B324-COUNTIF($C$19:C324,"Yes"))),"")</f>
        <v/>
      </c>
      <c r="E324" s="81" t="str">
        <f t="shared" si="52"/>
        <v/>
      </c>
      <c r="F324" s="80" t="str">
        <f t="shared" si="53"/>
        <v/>
      </c>
      <c r="G324" s="80" t="str">
        <f t="shared" si="54"/>
        <v/>
      </c>
      <c r="H324" s="80" t="str">
        <f t="shared" si="60"/>
        <v/>
      </c>
      <c r="I324" s="80" t="str">
        <f t="shared" si="55"/>
        <v/>
      </c>
      <c r="J324" s="80" t="str">
        <f t="shared" si="61"/>
        <v/>
      </c>
      <c r="AG324" s="16" t="str">
        <f t="shared" si="62"/>
        <v/>
      </c>
      <c r="AH324" s="69" t="str">
        <f t="shared" si="56"/>
        <v/>
      </c>
      <c r="AI324" s="70" t="str">
        <f t="shared" si="57"/>
        <v/>
      </c>
      <c r="AJ324" s="70" t="str">
        <f t="shared" si="58"/>
        <v/>
      </c>
      <c r="AK324" s="70" t="str">
        <f t="shared" si="63"/>
        <v/>
      </c>
      <c r="AL324" s="70" t="str">
        <f t="shared" si="64"/>
        <v/>
      </c>
    </row>
    <row r="325" spans="2:38" ht="15" thickBot="1" x14ac:dyDescent="0.35">
      <c r="B325" s="79" t="str">
        <f t="shared" si="59"/>
        <v/>
      </c>
      <c r="C325" s="16"/>
      <c r="D325" s="79" t="str">
        <f>IFERROR(IF(J324&lt;=0,"",IF(C325="Yes","",B325-COUNTIF($C$19:C325,"Yes"))),"")</f>
        <v/>
      </c>
      <c r="E325" s="81" t="str">
        <f t="shared" si="52"/>
        <v/>
      </c>
      <c r="F325" s="80" t="str">
        <f t="shared" si="53"/>
        <v/>
      </c>
      <c r="G325" s="80" t="str">
        <f t="shared" si="54"/>
        <v/>
      </c>
      <c r="H325" s="80" t="str">
        <f t="shared" si="60"/>
        <v/>
      </c>
      <c r="I325" s="80" t="str">
        <f t="shared" si="55"/>
        <v/>
      </c>
      <c r="J325" s="80" t="str">
        <f t="shared" si="61"/>
        <v/>
      </c>
      <c r="AG325" s="16" t="str">
        <f t="shared" si="62"/>
        <v/>
      </c>
      <c r="AH325" s="69" t="str">
        <f t="shared" si="56"/>
        <v/>
      </c>
      <c r="AI325" s="70" t="str">
        <f t="shared" si="57"/>
        <v/>
      </c>
      <c r="AJ325" s="70" t="str">
        <f t="shared" si="58"/>
        <v/>
      </c>
      <c r="AK325" s="70" t="str">
        <f t="shared" si="63"/>
        <v/>
      </c>
      <c r="AL325" s="70" t="str">
        <f t="shared" si="64"/>
        <v/>
      </c>
    </row>
    <row r="326" spans="2:38" ht="15" thickBot="1" x14ac:dyDescent="0.35">
      <c r="B326" s="79" t="str">
        <f t="shared" si="59"/>
        <v/>
      </c>
      <c r="C326" s="16"/>
      <c r="D326" s="79" t="str">
        <f>IFERROR(IF(J325&lt;=0,"",IF(C326="Yes","",B326-COUNTIF($C$19:C326,"Yes"))),"")</f>
        <v/>
      </c>
      <c r="E326" s="81" t="str">
        <f t="shared" si="52"/>
        <v/>
      </c>
      <c r="F326" s="80" t="str">
        <f t="shared" si="53"/>
        <v/>
      </c>
      <c r="G326" s="80" t="str">
        <f t="shared" si="54"/>
        <v/>
      </c>
      <c r="H326" s="80" t="str">
        <f t="shared" si="60"/>
        <v/>
      </c>
      <c r="I326" s="80" t="str">
        <f t="shared" si="55"/>
        <v/>
      </c>
      <c r="J326" s="80" t="str">
        <f t="shared" si="61"/>
        <v/>
      </c>
      <c r="AG326" s="16" t="str">
        <f t="shared" si="62"/>
        <v/>
      </c>
      <c r="AH326" s="69" t="str">
        <f t="shared" si="56"/>
        <v/>
      </c>
      <c r="AI326" s="70" t="str">
        <f t="shared" si="57"/>
        <v/>
      </c>
      <c r="AJ326" s="70" t="str">
        <f t="shared" si="58"/>
        <v/>
      </c>
      <c r="AK326" s="70" t="str">
        <f t="shared" si="63"/>
        <v/>
      </c>
      <c r="AL326" s="70" t="str">
        <f t="shared" si="64"/>
        <v/>
      </c>
    </row>
    <row r="327" spans="2:38" ht="15" thickBot="1" x14ac:dyDescent="0.35">
      <c r="B327" s="79" t="str">
        <f t="shared" si="59"/>
        <v/>
      </c>
      <c r="C327" s="16"/>
      <c r="D327" s="79" t="str">
        <f>IFERROR(IF(J326&lt;=0,"",IF(C327="Yes","",B327-COUNTIF($C$19:C327,"Yes"))),"")</f>
        <v/>
      </c>
      <c r="E327" s="81" t="str">
        <f t="shared" si="52"/>
        <v/>
      </c>
      <c r="F327" s="80" t="str">
        <f t="shared" si="53"/>
        <v/>
      </c>
      <c r="G327" s="80" t="str">
        <f t="shared" si="54"/>
        <v/>
      </c>
      <c r="H327" s="80" t="str">
        <f t="shared" si="60"/>
        <v/>
      </c>
      <c r="I327" s="80" t="str">
        <f t="shared" si="55"/>
        <v/>
      </c>
      <c r="J327" s="80" t="str">
        <f t="shared" si="61"/>
        <v/>
      </c>
      <c r="AG327" s="16" t="str">
        <f t="shared" si="62"/>
        <v/>
      </c>
      <c r="AH327" s="69" t="str">
        <f t="shared" si="56"/>
        <v/>
      </c>
      <c r="AI327" s="70" t="str">
        <f t="shared" si="57"/>
        <v/>
      </c>
      <c r="AJ327" s="70" t="str">
        <f t="shared" si="58"/>
        <v/>
      </c>
      <c r="AK327" s="70" t="str">
        <f t="shared" si="63"/>
        <v/>
      </c>
      <c r="AL327" s="70" t="str">
        <f t="shared" si="64"/>
        <v/>
      </c>
    </row>
    <row r="328" spans="2:38" ht="15" thickBot="1" x14ac:dyDescent="0.35">
      <c r="B328" s="79" t="str">
        <f t="shared" si="59"/>
        <v/>
      </c>
      <c r="C328" s="16"/>
      <c r="D328" s="79" t="str">
        <f>IFERROR(IF(J327&lt;=0,"",IF(C328="Yes","",B328-COUNTIF($C$19:C328,"Yes"))),"")</f>
        <v/>
      </c>
      <c r="E328" s="81" t="str">
        <f t="shared" si="52"/>
        <v/>
      </c>
      <c r="F328" s="80" t="str">
        <f t="shared" si="53"/>
        <v/>
      </c>
      <c r="G328" s="80" t="str">
        <f t="shared" si="54"/>
        <v/>
      </c>
      <c r="H328" s="80" t="str">
        <f t="shared" si="60"/>
        <v/>
      </c>
      <c r="I328" s="80" t="str">
        <f t="shared" si="55"/>
        <v/>
      </c>
      <c r="J328" s="80" t="str">
        <f t="shared" si="61"/>
        <v/>
      </c>
      <c r="AG328" s="16" t="str">
        <f t="shared" si="62"/>
        <v/>
      </c>
      <c r="AH328" s="69" t="str">
        <f t="shared" si="56"/>
        <v/>
      </c>
      <c r="AI328" s="70" t="str">
        <f t="shared" si="57"/>
        <v/>
      </c>
      <c r="AJ328" s="70" t="str">
        <f t="shared" si="58"/>
        <v/>
      </c>
      <c r="AK328" s="70" t="str">
        <f t="shared" si="63"/>
        <v/>
      </c>
      <c r="AL328" s="70" t="str">
        <f t="shared" si="64"/>
        <v/>
      </c>
    </row>
    <row r="329" spans="2:38" ht="15" thickBot="1" x14ac:dyDescent="0.35">
      <c r="B329" s="79" t="str">
        <f t="shared" si="59"/>
        <v/>
      </c>
      <c r="C329" s="16"/>
      <c r="D329" s="79" t="str">
        <f>IFERROR(IF(J328&lt;=0,"",IF(C329="Yes","",B329-COUNTIF($C$19:C329,"Yes"))),"")</f>
        <v/>
      </c>
      <c r="E329" s="81" t="str">
        <f t="shared" si="52"/>
        <v/>
      </c>
      <c r="F329" s="80" t="str">
        <f t="shared" si="53"/>
        <v/>
      </c>
      <c r="G329" s="80" t="str">
        <f t="shared" si="54"/>
        <v/>
      </c>
      <c r="H329" s="80" t="str">
        <f t="shared" si="60"/>
        <v/>
      </c>
      <c r="I329" s="80" t="str">
        <f t="shared" si="55"/>
        <v/>
      </c>
      <c r="J329" s="80" t="str">
        <f t="shared" si="61"/>
        <v/>
      </c>
      <c r="AG329" s="16" t="str">
        <f t="shared" si="62"/>
        <v/>
      </c>
      <c r="AH329" s="69" t="str">
        <f t="shared" si="56"/>
        <v/>
      </c>
      <c r="AI329" s="70" t="str">
        <f t="shared" si="57"/>
        <v/>
      </c>
      <c r="AJ329" s="70" t="str">
        <f t="shared" si="58"/>
        <v/>
      </c>
      <c r="AK329" s="70" t="str">
        <f t="shared" si="63"/>
        <v/>
      </c>
      <c r="AL329" s="70" t="str">
        <f t="shared" si="64"/>
        <v/>
      </c>
    </row>
    <row r="330" spans="2:38" ht="15" thickBot="1" x14ac:dyDescent="0.35">
      <c r="B330" s="79" t="str">
        <f t="shared" si="59"/>
        <v/>
      </c>
      <c r="C330" s="16"/>
      <c r="D330" s="79" t="str">
        <f>IFERROR(IF(J329&lt;=0,"",IF(C330="Yes","",B330-COUNTIF($C$19:C330,"Yes"))),"")</f>
        <v/>
      </c>
      <c r="E330" s="81" t="str">
        <f t="shared" si="52"/>
        <v/>
      </c>
      <c r="F330" s="80" t="str">
        <f t="shared" si="53"/>
        <v/>
      </c>
      <c r="G330" s="80" t="str">
        <f t="shared" si="54"/>
        <v/>
      </c>
      <c r="H330" s="80" t="str">
        <f t="shared" si="60"/>
        <v/>
      </c>
      <c r="I330" s="80" t="str">
        <f t="shared" si="55"/>
        <v/>
      </c>
      <c r="J330" s="80" t="str">
        <f t="shared" si="61"/>
        <v/>
      </c>
      <c r="AG330" s="16" t="str">
        <f t="shared" si="62"/>
        <v/>
      </c>
      <c r="AH330" s="69" t="str">
        <f t="shared" si="56"/>
        <v/>
      </c>
      <c r="AI330" s="70" t="str">
        <f t="shared" si="57"/>
        <v/>
      </c>
      <c r="AJ330" s="70" t="str">
        <f t="shared" si="58"/>
        <v/>
      </c>
      <c r="AK330" s="70" t="str">
        <f t="shared" si="63"/>
        <v/>
      </c>
      <c r="AL330" s="70" t="str">
        <f t="shared" si="64"/>
        <v/>
      </c>
    </row>
    <row r="331" spans="2:38" ht="15" thickBot="1" x14ac:dyDescent="0.35">
      <c r="B331" s="79" t="str">
        <f t="shared" si="59"/>
        <v/>
      </c>
      <c r="C331" s="16"/>
      <c r="D331" s="79" t="str">
        <f>IFERROR(IF(J330&lt;=0,"",IF(C331="Yes","",B331-COUNTIF($C$19:C331,"Yes"))),"")</f>
        <v/>
      </c>
      <c r="E331" s="81" t="str">
        <f t="shared" si="52"/>
        <v/>
      </c>
      <c r="F331" s="80" t="str">
        <f t="shared" si="53"/>
        <v/>
      </c>
      <c r="G331" s="80" t="str">
        <f t="shared" si="54"/>
        <v/>
      </c>
      <c r="H331" s="80" t="str">
        <f t="shared" si="60"/>
        <v/>
      </c>
      <c r="I331" s="80" t="str">
        <f t="shared" si="55"/>
        <v/>
      </c>
      <c r="J331" s="80" t="str">
        <f t="shared" si="61"/>
        <v/>
      </c>
      <c r="AG331" s="16" t="str">
        <f t="shared" si="62"/>
        <v/>
      </c>
      <c r="AH331" s="69" t="str">
        <f t="shared" si="56"/>
        <v/>
      </c>
      <c r="AI331" s="70" t="str">
        <f t="shared" si="57"/>
        <v/>
      </c>
      <c r="AJ331" s="70" t="str">
        <f t="shared" si="58"/>
        <v/>
      </c>
      <c r="AK331" s="70" t="str">
        <f t="shared" si="63"/>
        <v/>
      </c>
      <c r="AL331" s="70" t="str">
        <f t="shared" si="64"/>
        <v/>
      </c>
    </row>
    <row r="332" spans="2:38" ht="15" thickBot="1" x14ac:dyDescent="0.35">
      <c r="B332" s="79" t="str">
        <f t="shared" si="59"/>
        <v/>
      </c>
      <c r="C332" s="16"/>
      <c r="D332" s="79" t="str">
        <f>IFERROR(IF(J331&lt;=0,"",IF(C332="Yes","",B332-COUNTIF($C$19:C332,"Yes"))),"")</f>
        <v/>
      </c>
      <c r="E332" s="81" t="str">
        <f t="shared" si="52"/>
        <v/>
      </c>
      <c r="F332" s="80" t="str">
        <f t="shared" si="53"/>
        <v/>
      </c>
      <c r="G332" s="80" t="str">
        <f t="shared" si="54"/>
        <v/>
      </c>
      <c r="H332" s="80" t="str">
        <f t="shared" si="60"/>
        <v/>
      </c>
      <c r="I332" s="80" t="str">
        <f t="shared" si="55"/>
        <v/>
      </c>
      <c r="J332" s="80" t="str">
        <f t="shared" si="61"/>
        <v/>
      </c>
      <c r="AG332" s="16" t="str">
        <f t="shared" si="62"/>
        <v/>
      </c>
      <c r="AH332" s="69" t="str">
        <f t="shared" si="56"/>
        <v/>
      </c>
      <c r="AI332" s="70" t="str">
        <f t="shared" si="57"/>
        <v/>
      </c>
      <c r="AJ332" s="70" t="str">
        <f t="shared" si="58"/>
        <v/>
      </c>
      <c r="AK332" s="70" t="str">
        <f t="shared" si="63"/>
        <v/>
      </c>
      <c r="AL332" s="70" t="str">
        <f t="shared" si="64"/>
        <v/>
      </c>
    </row>
    <row r="333" spans="2:38" ht="15" thickBot="1" x14ac:dyDescent="0.35">
      <c r="B333" s="79" t="str">
        <f t="shared" si="59"/>
        <v/>
      </c>
      <c r="C333" s="16"/>
      <c r="D333" s="79" t="str">
        <f>IFERROR(IF(J332&lt;=0,"",IF(C333="Yes","",B333-COUNTIF($C$19:C333,"Yes"))),"")</f>
        <v/>
      </c>
      <c r="E333" s="81" t="str">
        <f t="shared" si="52"/>
        <v/>
      </c>
      <c r="F333" s="80" t="str">
        <f t="shared" si="53"/>
        <v/>
      </c>
      <c r="G333" s="80" t="str">
        <f t="shared" si="54"/>
        <v/>
      </c>
      <c r="H333" s="80" t="str">
        <f t="shared" si="60"/>
        <v/>
      </c>
      <c r="I333" s="80" t="str">
        <f t="shared" si="55"/>
        <v/>
      </c>
      <c r="J333" s="80" t="str">
        <f t="shared" si="61"/>
        <v/>
      </c>
      <c r="AG333" s="16" t="str">
        <f t="shared" si="62"/>
        <v/>
      </c>
      <c r="AH333" s="69" t="str">
        <f t="shared" si="56"/>
        <v/>
      </c>
      <c r="AI333" s="70" t="str">
        <f t="shared" si="57"/>
        <v/>
      </c>
      <c r="AJ333" s="70" t="str">
        <f t="shared" si="58"/>
        <v/>
      </c>
      <c r="AK333" s="70" t="str">
        <f t="shared" si="63"/>
        <v/>
      </c>
      <c r="AL333" s="70" t="str">
        <f t="shared" si="64"/>
        <v/>
      </c>
    </row>
    <row r="334" spans="2:38" ht="15" thickBot="1" x14ac:dyDescent="0.35">
      <c r="B334" s="79" t="str">
        <f t="shared" si="59"/>
        <v/>
      </c>
      <c r="C334" s="16"/>
      <c r="D334" s="79" t="str">
        <f>IFERROR(IF(J333&lt;=0,"",IF(C334="Yes","",B334-COUNTIF($C$19:C334,"Yes"))),"")</f>
        <v/>
      </c>
      <c r="E334" s="81" t="str">
        <f t="shared" si="52"/>
        <v/>
      </c>
      <c r="F334" s="80" t="str">
        <f t="shared" si="53"/>
        <v/>
      </c>
      <c r="G334" s="80" t="str">
        <f t="shared" si="54"/>
        <v/>
      </c>
      <c r="H334" s="80" t="str">
        <f t="shared" si="60"/>
        <v/>
      </c>
      <c r="I334" s="80" t="str">
        <f t="shared" si="55"/>
        <v/>
      </c>
      <c r="J334" s="80" t="str">
        <f t="shared" si="61"/>
        <v/>
      </c>
      <c r="AG334" s="16" t="str">
        <f t="shared" si="62"/>
        <v/>
      </c>
      <c r="AH334" s="69" t="str">
        <f t="shared" si="56"/>
        <v/>
      </c>
      <c r="AI334" s="70" t="str">
        <f t="shared" si="57"/>
        <v/>
      </c>
      <c r="AJ334" s="70" t="str">
        <f t="shared" si="58"/>
        <v/>
      </c>
      <c r="AK334" s="70" t="str">
        <f t="shared" si="63"/>
        <v/>
      </c>
      <c r="AL334" s="70" t="str">
        <f t="shared" si="64"/>
        <v/>
      </c>
    </row>
    <row r="335" spans="2:38" ht="15" thickBot="1" x14ac:dyDescent="0.35">
      <c r="B335" s="79" t="str">
        <f t="shared" si="59"/>
        <v/>
      </c>
      <c r="C335" s="16"/>
      <c r="D335" s="79" t="str">
        <f>IFERROR(IF(J334&lt;=0,"",IF(C335="Yes","",B335-COUNTIF($C$19:C335,"Yes"))),"")</f>
        <v/>
      </c>
      <c r="E335" s="81" t="str">
        <f t="shared" si="52"/>
        <v/>
      </c>
      <c r="F335" s="80" t="str">
        <f t="shared" si="53"/>
        <v/>
      </c>
      <c r="G335" s="80" t="str">
        <f t="shared" si="54"/>
        <v/>
      </c>
      <c r="H335" s="80" t="str">
        <f t="shared" si="60"/>
        <v/>
      </c>
      <c r="I335" s="80" t="str">
        <f t="shared" si="55"/>
        <v/>
      </c>
      <c r="J335" s="80" t="str">
        <f t="shared" si="61"/>
        <v/>
      </c>
      <c r="AG335" s="16" t="str">
        <f t="shared" si="62"/>
        <v/>
      </c>
      <c r="AH335" s="69" t="str">
        <f t="shared" si="56"/>
        <v/>
      </c>
      <c r="AI335" s="70" t="str">
        <f t="shared" si="57"/>
        <v/>
      </c>
      <c r="AJ335" s="70" t="str">
        <f t="shared" si="58"/>
        <v/>
      </c>
      <c r="AK335" s="70" t="str">
        <f t="shared" si="63"/>
        <v/>
      </c>
      <c r="AL335" s="70" t="str">
        <f t="shared" si="64"/>
        <v/>
      </c>
    </row>
    <row r="336" spans="2:38" ht="15" thickBot="1" x14ac:dyDescent="0.35">
      <c r="B336" s="79" t="str">
        <f t="shared" si="59"/>
        <v/>
      </c>
      <c r="C336" s="16"/>
      <c r="D336" s="79" t="str">
        <f>IFERROR(IF(J335&lt;=0,"",IF(C336="Yes","",B336-COUNTIF($C$19:C336,"Yes"))),"")</f>
        <v/>
      </c>
      <c r="E336" s="81" t="str">
        <f t="shared" si="52"/>
        <v/>
      </c>
      <c r="F336" s="80" t="str">
        <f t="shared" si="53"/>
        <v/>
      </c>
      <c r="G336" s="80" t="str">
        <f t="shared" si="54"/>
        <v/>
      </c>
      <c r="H336" s="80" t="str">
        <f t="shared" si="60"/>
        <v/>
      </c>
      <c r="I336" s="80" t="str">
        <f t="shared" si="55"/>
        <v/>
      </c>
      <c r="J336" s="80" t="str">
        <f t="shared" si="61"/>
        <v/>
      </c>
      <c r="AG336" s="16" t="str">
        <f t="shared" si="62"/>
        <v/>
      </c>
      <c r="AH336" s="69" t="str">
        <f t="shared" si="56"/>
        <v/>
      </c>
      <c r="AI336" s="70" t="str">
        <f t="shared" si="57"/>
        <v/>
      </c>
      <c r="AJ336" s="70" t="str">
        <f t="shared" si="58"/>
        <v/>
      </c>
      <c r="AK336" s="70" t="str">
        <f t="shared" si="63"/>
        <v/>
      </c>
      <c r="AL336" s="70" t="str">
        <f t="shared" si="64"/>
        <v/>
      </c>
    </row>
    <row r="337" spans="2:38" ht="15" thickBot="1" x14ac:dyDescent="0.35">
      <c r="B337" s="79" t="str">
        <f t="shared" si="59"/>
        <v/>
      </c>
      <c r="C337" s="16"/>
      <c r="D337" s="79" t="str">
        <f>IFERROR(IF(J336&lt;=0,"",IF(C337="Yes","",B337-COUNTIF($C$19:C337,"Yes"))),"")</f>
        <v/>
      </c>
      <c r="E337" s="81" t="str">
        <f t="shared" si="52"/>
        <v/>
      </c>
      <c r="F337" s="80" t="str">
        <f t="shared" si="53"/>
        <v/>
      </c>
      <c r="G337" s="80" t="str">
        <f t="shared" si="54"/>
        <v/>
      </c>
      <c r="H337" s="80" t="str">
        <f t="shared" si="60"/>
        <v/>
      </c>
      <c r="I337" s="80" t="str">
        <f t="shared" si="55"/>
        <v/>
      </c>
      <c r="J337" s="80" t="str">
        <f t="shared" si="61"/>
        <v/>
      </c>
      <c r="AG337" s="16" t="str">
        <f t="shared" si="62"/>
        <v/>
      </c>
      <c r="AH337" s="69" t="str">
        <f t="shared" si="56"/>
        <v/>
      </c>
      <c r="AI337" s="70" t="str">
        <f t="shared" si="57"/>
        <v/>
      </c>
      <c r="AJ337" s="70" t="str">
        <f t="shared" si="58"/>
        <v/>
      </c>
      <c r="AK337" s="70" t="str">
        <f t="shared" si="63"/>
        <v/>
      </c>
      <c r="AL337" s="70" t="str">
        <f t="shared" si="64"/>
        <v/>
      </c>
    </row>
    <row r="338" spans="2:38" ht="15" thickBot="1" x14ac:dyDescent="0.35">
      <c r="B338" s="79" t="str">
        <f t="shared" si="59"/>
        <v/>
      </c>
      <c r="C338" s="16"/>
      <c r="D338" s="79" t="str">
        <f>IFERROR(IF(J337&lt;=0,"",IF(C338="Yes","",B338-COUNTIF($C$19:C338,"Yes"))),"")</f>
        <v/>
      </c>
      <c r="E338" s="81" t="str">
        <f t="shared" si="52"/>
        <v/>
      </c>
      <c r="F338" s="80" t="str">
        <f t="shared" si="53"/>
        <v/>
      </c>
      <c r="G338" s="80" t="str">
        <f t="shared" si="54"/>
        <v/>
      </c>
      <c r="H338" s="80" t="str">
        <f t="shared" si="60"/>
        <v/>
      </c>
      <c r="I338" s="80" t="str">
        <f t="shared" si="55"/>
        <v/>
      </c>
      <c r="J338" s="80" t="str">
        <f t="shared" si="61"/>
        <v/>
      </c>
      <c r="AG338" s="16" t="str">
        <f t="shared" si="62"/>
        <v/>
      </c>
      <c r="AH338" s="69" t="str">
        <f t="shared" si="56"/>
        <v/>
      </c>
      <c r="AI338" s="70" t="str">
        <f t="shared" si="57"/>
        <v/>
      </c>
      <c r="AJ338" s="70" t="str">
        <f t="shared" si="58"/>
        <v/>
      </c>
      <c r="AK338" s="70" t="str">
        <f t="shared" si="63"/>
        <v/>
      </c>
      <c r="AL338" s="70" t="str">
        <f t="shared" si="64"/>
        <v/>
      </c>
    </row>
    <row r="339" spans="2:38" ht="15" thickBot="1" x14ac:dyDescent="0.35">
      <c r="B339" s="79" t="str">
        <f t="shared" si="59"/>
        <v/>
      </c>
      <c r="C339" s="16"/>
      <c r="D339" s="79" t="str">
        <f>IFERROR(IF(J338&lt;=0,"",IF(C339="Yes","",B339-COUNTIF($C$19:C339,"Yes"))),"")</f>
        <v/>
      </c>
      <c r="E339" s="81" t="str">
        <f t="shared" ref="E339:E402" si="65">IF($E$9="End of the Period",IF(B339="","",IF(payment_frequency="Bi-weekly",first_payment_date+B339*VLOOKUP(payment_frequency,periodic_table,2,0),IF(payment_frequency="Weekly",first_payment_date+B339*VLOOKUP(payment_frequency,periodic_table,2,0),IF(payment_frequency="Semi-monthly",first_payment_date+B339*VLOOKUP(payment_frequency,periodic_table,2,0),EDATE(first_payment_date,B339*VLOOKUP(payment_frequency,periodic_table,2,0)))))),IF(B339="","",IF(payment_frequency="Bi-weekly",first_payment_date+(B339-1)*VLOOKUP(payment_frequency,periodic_table,2,0),IF(payment_frequency="Weekly",first_payment_date+(B339-1)*VLOOKUP(payment_frequency,periodic_table,2,0),IF(payment_frequency="Semi-monthly",first_payment_date+(B339-1)*VLOOKUP(payment_frequency,periodic_table,2,0),EDATE(first_payment_date,(B339-1)*VLOOKUP(payment_frequency,periodic_table,2,0)))))))</f>
        <v/>
      </c>
      <c r="F339" s="80" t="str">
        <f t="shared" ref="F339:F402" si="66">IF(B339="","",IF(C339="Yes",0,IF(J338&lt;payment,J338*(1+Compound_Rate),payment)))</f>
        <v/>
      </c>
      <c r="G339" s="80" t="str">
        <f t="shared" ref="G339:G402" si="67">IF(AND(Payment_Type=1,B339=1),0,IF(B339="","",IF(C339="Yes",0,J338*Compound_Rate)))</f>
        <v/>
      </c>
      <c r="H339" s="80" t="str">
        <f t="shared" si="60"/>
        <v/>
      </c>
      <c r="I339" s="80" t="str">
        <f t="shared" ref="I339:I402" si="68">IF(B339="","",IF(C339="Yes",J338*Compound_Rate,0))</f>
        <v/>
      </c>
      <c r="J339" s="80" t="str">
        <f t="shared" si="61"/>
        <v/>
      </c>
      <c r="AG339" s="16" t="str">
        <f t="shared" si="62"/>
        <v/>
      </c>
      <c r="AH339" s="69" t="str">
        <f t="shared" ref="AH339:AH402" si="69">IF($E$9="End of the Period",IF(AG339="","",IF(payment_frequency="Bi-weekly",first_payment_date+AG339*VLOOKUP(payment_frequency,periodic_table,2,0),IF(payment_frequency="Weekly",first_payment_date+AG339*VLOOKUP(payment_frequency,periodic_table,2,0),IF(payment_frequency="Semi-monthly",first_payment_date+AG339*VLOOKUP(payment_frequency,periodic_table,2,0),EDATE(first_payment_date,AG339*VLOOKUP(payment_frequency,periodic_table,2,0)))))),IF(AG339="","",IF(payment_frequency="Bi-weekly",first_payment_date+(AG339-1)*VLOOKUP(payment_frequency,periodic_table,2,0),IF(payment_frequency="Weekly",first_payment_date+(AG339-1)*VLOOKUP(payment_frequency,periodic_table,2,0),IF(payment_frequency="Semi-monthly",first_payment_date+(AG339-1)*VLOOKUP(payment_frequency,periodic_table,2,0),EDATE(first_payment_date,(AG339-1)*VLOOKUP(payment_frequency,periodic_table,2,0)))))))</f>
        <v/>
      </c>
      <c r="AI339" s="70" t="str">
        <f t="shared" ref="AI339:AI402" si="70">IF(AG339="","",IF(AL338&lt;payment,AL338*(1+Compound_Rate),payment))</f>
        <v/>
      </c>
      <c r="AJ339" s="70" t="str">
        <f t="shared" ref="AJ339:AJ402" si="71">IF(AND(Payment_Type=1,AG339=1),0,IF(AG339="","",AL338*Compound_Rate))</f>
        <v/>
      </c>
      <c r="AK339" s="70" t="str">
        <f t="shared" si="63"/>
        <v/>
      </c>
      <c r="AL339" s="70" t="str">
        <f t="shared" si="64"/>
        <v/>
      </c>
    </row>
    <row r="340" spans="2:38" ht="15" thickBot="1" x14ac:dyDescent="0.35">
      <c r="B340" s="79" t="str">
        <f t="shared" ref="B340:B403" si="72">IFERROR(IF(TRUNC(J339)&lt;=0,"",B339+1),"")</f>
        <v/>
      </c>
      <c r="C340" s="16"/>
      <c r="D340" s="79" t="str">
        <f>IFERROR(IF(J339&lt;=0,"",IF(C340="Yes","",B340-COUNTIF($C$19:C340,"Yes"))),"")</f>
        <v/>
      </c>
      <c r="E340" s="81" t="str">
        <f t="shared" si="65"/>
        <v/>
      </c>
      <c r="F340" s="80" t="str">
        <f t="shared" si="66"/>
        <v/>
      </c>
      <c r="G340" s="80" t="str">
        <f t="shared" si="67"/>
        <v/>
      </c>
      <c r="H340" s="80" t="str">
        <f t="shared" ref="H340:H403" si="73">IF(B340="","",F340-G340)</f>
        <v/>
      </c>
      <c r="I340" s="80" t="str">
        <f t="shared" si="68"/>
        <v/>
      </c>
      <c r="J340" s="80" t="str">
        <f t="shared" ref="J340:J403" si="74">IFERROR(IF(B340="","",J339-H340+I340),"")</f>
        <v/>
      </c>
      <c r="AG340" s="16" t="str">
        <f t="shared" ref="AG340:AG403" si="75">IFERROR(IF(AL339&lt;=0,"",AG339+1),"")</f>
        <v/>
      </c>
      <c r="AH340" s="69" t="str">
        <f t="shared" si="69"/>
        <v/>
      </c>
      <c r="AI340" s="70" t="str">
        <f t="shared" si="70"/>
        <v/>
      </c>
      <c r="AJ340" s="70" t="str">
        <f t="shared" si="71"/>
        <v/>
      </c>
      <c r="AK340" s="70" t="str">
        <f t="shared" ref="AK340:AK403" si="76">IF(AG340="","",AI340-AJ340)</f>
        <v/>
      </c>
      <c r="AL340" s="70" t="str">
        <f t="shared" ref="AL340:AL403" si="77">IFERROR(IF(AK340&lt;=0,"",AL339-AK340),"")</f>
        <v/>
      </c>
    </row>
    <row r="341" spans="2:38" ht="15" thickBot="1" x14ac:dyDescent="0.35">
      <c r="B341" s="79" t="str">
        <f t="shared" si="72"/>
        <v/>
      </c>
      <c r="C341" s="16"/>
      <c r="D341" s="79" t="str">
        <f>IFERROR(IF(J340&lt;=0,"",IF(C341="Yes","",B341-COUNTIF($C$19:C341,"Yes"))),"")</f>
        <v/>
      </c>
      <c r="E341" s="81" t="str">
        <f t="shared" si="65"/>
        <v/>
      </c>
      <c r="F341" s="80" t="str">
        <f t="shared" si="66"/>
        <v/>
      </c>
      <c r="G341" s="80" t="str">
        <f t="shared" si="67"/>
        <v/>
      </c>
      <c r="H341" s="80" t="str">
        <f t="shared" si="73"/>
        <v/>
      </c>
      <c r="I341" s="80" t="str">
        <f t="shared" si="68"/>
        <v/>
      </c>
      <c r="J341" s="80" t="str">
        <f t="shared" si="74"/>
        <v/>
      </c>
      <c r="AG341" s="16" t="str">
        <f t="shared" si="75"/>
        <v/>
      </c>
      <c r="AH341" s="69" t="str">
        <f t="shared" si="69"/>
        <v/>
      </c>
      <c r="AI341" s="70" t="str">
        <f t="shared" si="70"/>
        <v/>
      </c>
      <c r="AJ341" s="70" t="str">
        <f t="shared" si="71"/>
        <v/>
      </c>
      <c r="AK341" s="70" t="str">
        <f t="shared" si="76"/>
        <v/>
      </c>
      <c r="AL341" s="70" t="str">
        <f t="shared" si="77"/>
        <v/>
      </c>
    </row>
    <row r="342" spans="2:38" ht="15" thickBot="1" x14ac:dyDescent="0.35">
      <c r="B342" s="79" t="str">
        <f t="shared" si="72"/>
        <v/>
      </c>
      <c r="C342" s="16"/>
      <c r="D342" s="79" t="str">
        <f>IFERROR(IF(J341&lt;=0,"",IF(C342="Yes","",B342-COUNTIF($C$19:C342,"Yes"))),"")</f>
        <v/>
      </c>
      <c r="E342" s="81" t="str">
        <f t="shared" si="65"/>
        <v/>
      </c>
      <c r="F342" s="80" t="str">
        <f t="shared" si="66"/>
        <v/>
      </c>
      <c r="G342" s="80" t="str">
        <f t="shared" si="67"/>
        <v/>
      </c>
      <c r="H342" s="80" t="str">
        <f t="shared" si="73"/>
        <v/>
      </c>
      <c r="I342" s="80" t="str">
        <f t="shared" si="68"/>
        <v/>
      </c>
      <c r="J342" s="80" t="str">
        <f t="shared" si="74"/>
        <v/>
      </c>
      <c r="AG342" s="16" t="str">
        <f t="shared" si="75"/>
        <v/>
      </c>
      <c r="AH342" s="69" t="str">
        <f t="shared" si="69"/>
        <v/>
      </c>
      <c r="AI342" s="70" t="str">
        <f t="shared" si="70"/>
        <v/>
      </c>
      <c r="AJ342" s="70" t="str">
        <f t="shared" si="71"/>
        <v/>
      </c>
      <c r="AK342" s="70" t="str">
        <f t="shared" si="76"/>
        <v/>
      </c>
      <c r="AL342" s="70" t="str">
        <f t="shared" si="77"/>
        <v/>
      </c>
    </row>
    <row r="343" spans="2:38" ht="15" thickBot="1" x14ac:dyDescent="0.35">
      <c r="B343" s="79" t="str">
        <f t="shared" si="72"/>
        <v/>
      </c>
      <c r="C343" s="16"/>
      <c r="D343" s="79" t="str">
        <f>IFERROR(IF(J342&lt;=0,"",IF(C343="Yes","",B343-COUNTIF($C$19:C343,"Yes"))),"")</f>
        <v/>
      </c>
      <c r="E343" s="81" t="str">
        <f t="shared" si="65"/>
        <v/>
      </c>
      <c r="F343" s="80" t="str">
        <f t="shared" si="66"/>
        <v/>
      </c>
      <c r="G343" s="80" t="str">
        <f t="shared" si="67"/>
        <v/>
      </c>
      <c r="H343" s="80" t="str">
        <f t="shared" si="73"/>
        <v/>
      </c>
      <c r="I343" s="80" t="str">
        <f t="shared" si="68"/>
        <v/>
      </c>
      <c r="J343" s="80" t="str">
        <f t="shared" si="74"/>
        <v/>
      </c>
      <c r="AG343" s="16" t="str">
        <f t="shared" si="75"/>
        <v/>
      </c>
      <c r="AH343" s="69" t="str">
        <f t="shared" si="69"/>
        <v/>
      </c>
      <c r="AI343" s="70" t="str">
        <f t="shared" si="70"/>
        <v/>
      </c>
      <c r="AJ343" s="70" t="str">
        <f t="shared" si="71"/>
        <v/>
      </c>
      <c r="AK343" s="70" t="str">
        <f t="shared" si="76"/>
        <v/>
      </c>
      <c r="AL343" s="70" t="str">
        <f t="shared" si="77"/>
        <v/>
      </c>
    </row>
    <row r="344" spans="2:38" ht="15" thickBot="1" x14ac:dyDescent="0.35">
      <c r="B344" s="79" t="str">
        <f t="shared" si="72"/>
        <v/>
      </c>
      <c r="C344" s="16"/>
      <c r="D344" s="79" t="str">
        <f>IFERROR(IF(J343&lt;=0,"",IF(C344="Yes","",B344-COUNTIF($C$19:C344,"Yes"))),"")</f>
        <v/>
      </c>
      <c r="E344" s="81" t="str">
        <f t="shared" si="65"/>
        <v/>
      </c>
      <c r="F344" s="80" t="str">
        <f t="shared" si="66"/>
        <v/>
      </c>
      <c r="G344" s="80" t="str">
        <f t="shared" si="67"/>
        <v/>
      </c>
      <c r="H344" s="80" t="str">
        <f t="shared" si="73"/>
        <v/>
      </c>
      <c r="I344" s="80" t="str">
        <f t="shared" si="68"/>
        <v/>
      </c>
      <c r="J344" s="80" t="str">
        <f t="shared" si="74"/>
        <v/>
      </c>
      <c r="AG344" s="16" t="str">
        <f t="shared" si="75"/>
        <v/>
      </c>
      <c r="AH344" s="69" t="str">
        <f t="shared" si="69"/>
        <v/>
      </c>
      <c r="AI344" s="70" t="str">
        <f t="shared" si="70"/>
        <v/>
      </c>
      <c r="AJ344" s="70" t="str">
        <f t="shared" si="71"/>
        <v/>
      </c>
      <c r="AK344" s="70" t="str">
        <f t="shared" si="76"/>
        <v/>
      </c>
      <c r="AL344" s="70" t="str">
        <f t="shared" si="77"/>
        <v/>
      </c>
    </row>
    <row r="345" spans="2:38" ht="15" thickBot="1" x14ac:dyDescent="0.35">
      <c r="B345" s="79" t="str">
        <f t="shared" si="72"/>
        <v/>
      </c>
      <c r="C345" s="16"/>
      <c r="D345" s="79" t="str">
        <f>IFERROR(IF(J344&lt;=0,"",IF(C345="Yes","",B345-COUNTIF($C$19:C345,"Yes"))),"")</f>
        <v/>
      </c>
      <c r="E345" s="81" t="str">
        <f t="shared" si="65"/>
        <v/>
      </c>
      <c r="F345" s="80" t="str">
        <f t="shared" si="66"/>
        <v/>
      </c>
      <c r="G345" s="80" t="str">
        <f t="shared" si="67"/>
        <v/>
      </c>
      <c r="H345" s="80" t="str">
        <f t="shared" si="73"/>
        <v/>
      </c>
      <c r="I345" s="80" t="str">
        <f t="shared" si="68"/>
        <v/>
      </c>
      <c r="J345" s="80" t="str">
        <f t="shared" si="74"/>
        <v/>
      </c>
      <c r="AG345" s="16" t="str">
        <f t="shared" si="75"/>
        <v/>
      </c>
      <c r="AH345" s="69" t="str">
        <f t="shared" si="69"/>
        <v/>
      </c>
      <c r="AI345" s="70" t="str">
        <f t="shared" si="70"/>
        <v/>
      </c>
      <c r="AJ345" s="70" t="str">
        <f t="shared" si="71"/>
        <v/>
      </c>
      <c r="AK345" s="70" t="str">
        <f t="shared" si="76"/>
        <v/>
      </c>
      <c r="AL345" s="70" t="str">
        <f t="shared" si="77"/>
        <v/>
      </c>
    </row>
    <row r="346" spans="2:38" ht="15" thickBot="1" x14ac:dyDescent="0.35">
      <c r="B346" s="79" t="str">
        <f t="shared" si="72"/>
        <v/>
      </c>
      <c r="C346" s="16"/>
      <c r="D346" s="79" t="str">
        <f>IFERROR(IF(J345&lt;=0,"",IF(C346="Yes","",B346-COUNTIF($C$19:C346,"Yes"))),"")</f>
        <v/>
      </c>
      <c r="E346" s="81" t="str">
        <f t="shared" si="65"/>
        <v/>
      </c>
      <c r="F346" s="80" t="str">
        <f t="shared" si="66"/>
        <v/>
      </c>
      <c r="G346" s="80" t="str">
        <f t="shared" si="67"/>
        <v/>
      </c>
      <c r="H346" s="80" t="str">
        <f t="shared" si="73"/>
        <v/>
      </c>
      <c r="I346" s="80" t="str">
        <f t="shared" si="68"/>
        <v/>
      </c>
      <c r="J346" s="80" t="str">
        <f t="shared" si="74"/>
        <v/>
      </c>
      <c r="AG346" s="16" t="str">
        <f t="shared" si="75"/>
        <v/>
      </c>
      <c r="AH346" s="69" t="str">
        <f t="shared" si="69"/>
        <v/>
      </c>
      <c r="AI346" s="70" t="str">
        <f t="shared" si="70"/>
        <v/>
      </c>
      <c r="AJ346" s="70" t="str">
        <f t="shared" si="71"/>
        <v/>
      </c>
      <c r="AK346" s="70" t="str">
        <f t="shared" si="76"/>
        <v/>
      </c>
      <c r="AL346" s="70" t="str">
        <f t="shared" si="77"/>
        <v/>
      </c>
    </row>
    <row r="347" spans="2:38" ht="15" thickBot="1" x14ac:dyDescent="0.35">
      <c r="B347" s="79" t="str">
        <f t="shared" si="72"/>
        <v/>
      </c>
      <c r="C347" s="16"/>
      <c r="D347" s="79" t="str">
        <f>IFERROR(IF(J346&lt;=0,"",IF(C347="Yes","",B347-COUNTIF($C$19:C347,"Yes"))),"")</f>
        <v/>
      </c>
      <c r="E347" s="81" t="str">
        <f t="shared" si="65"/>
        <v/>
      </c>
      <c r="F347" s="80" t="str">
        <f t="shared" si="66"/>
        <v/>
      </c>
      <c r="G347" s="80" t="str">
        <f t="shared" si="67"/>
        <v/>
      </c>
      <c r="H347" s="80" t="str">
        <f t="shared" si="73"/>
        <v/>
      </c>
      <c r="I347" s="80" t="str">
        <f t="shared" si="68"/>
        <v/>
      </c>
      <c r="J347" s="80" t="str">
        <f t="shared" si="74"/>
        <v/>
      </c>
      <c r="AG347" s="16" t="str">
        <f t="shared" si="75"/>
        <v/>
      </c>
      <c r="AH347" s="69" t="str">
        <f t="shared" si="69"/>
        <v/>
      </c>
      <c r="AI347" s="70" t="str">
        <f t="shared" si="70"/>
        <v/>
      </c>
      <c r="AJ347" s="70" t="str">
        <f t="shared" si="71"/>
        <v/>
      </c>
      <c r="AK347" s="70" t="str">
        <f t="shared" si="76"/>
        <v/>
      </c>
      <c r="AL347" s="70" t="str">
        <f t="shared" si="77"/>
        <v/>
      </c>
    </row>
    <row r="348" spans="2:38" ht="15" thickBot="1" x14ac:dyDescent="0.35">
      <c r="B348" s="79" t="str">
        <f t="shared" si="72"/>
        <v/>
      </c>
      <c r="C348" s="16"/>
      <c r="D348" s="79" t="str">
        <f>IFERROR(IF(J347&lt;=0,"",IF(C348="Yes","",B348-COUNTIF($C$19:C348,"Yes"))),"")</f>
        <v/>
      </c>
      <c r="E348" s="81" t="str">
        <f t="shared" si="65"/>
        <v/>
      </c>
      <c r="F348" s="80" t="str">
        <f t="shared" si="66"/>
        <v/>
      </c>
      <c r="G348" s="80" t="str">
        <f t="shared" si="67"/>
        <v/>
      </c>
      <c r="H348" s="80" t="str">
        <f t="shared" si="73"/>
        <v/>
      </c>
      <c r="I348" s="80" t="str">
        <f t="shared" si="68"/>
        <v/>
      </c>
      <c r="J348" s="80" t="str">
        <f t="shared" si="74"/>
        <v/>
      </c>
      <c r="AG348" s="16" t="str">
        <f t="shared" si="75"/>
        <v/>
      </c>
      <c r="AH348" s="69" t="str">
        <f t="shared" si="69"/>
        <v/>
      </c>
      <c r="AI348" s="70" t="str">
        <f t="shared" si="70"/>
        <v/>
      </c>
      <c r="AJ348" s="70" t="str">
        <f t="shared" si="71"/>
        <v/>
      </c>
      <c r="AK348" s="70" t="str">
        <f t="shared" si="76"/>
        <v/>
      </c>
      <c r="AL348" s="70" t="str">
        <f t="shared" si="77"/>
        <v/>
      </c>
    </row>
    <row r="349" spans="2:38" ht="15" thickBot="1" x14ac:dyDescent="0.35">
      <c r="B349" s="79" t="str">
        <f t="shared" si="72"/>
        <v/>
      </c>
      <c r="C349" s="16"/>
      <c r="D349" s="79" t="str">
        <f>IFERROR(IF(J348&lt;=0,"",IF(C349="Yes","",B349-COUNTIF($C$19:C349,"Yes"))),"")</f>
        <v/>
      </c>
      <c r="E349" s="81" t="str">
        <f t="shared" si="65"/>
        <v/>
      </c>
      <c r="F349" s="80" t="str">
        <f t="shared" si="66"/>
        <v/>
      </c>
      <c r="G349" s="80" t="str">
        <f t="shared" si="67"/>
        <v/>
      </c>
      <c r="H349" s="80" t="str">
        <f t="shared" si="73"/>
        <v/>
      </c>
      <c r="I349" s="80" t="str">
        <f t="shared" si="68"/>
        <v/>
      </c>
      <c r="J349" s="80" t="str">
        <f t="shared" si="74"/>
        <v/>
      </c>
      <c r="AG349" s="16" t="str">
        <f t="shared" si="75"/>
        <v/>
      </c>
      <c r="AH349" s="69" t="str">
        <f t="shared" si="69"/>
        <v/>
      </c>
      <c r="AI349" s="70" t="str">
        <f t="shared" si="70"/>
        <v/>
      </c>
      <c r="AJ349" s="70" t="str">
        <f t="shared" si="71"/>
        <v/>
      </c>
      <c r="AK349" s="70" t="str">
        <f t="shared" si="76"/>
        <v/>
      </c>
      <c r="AL349" s="70" t="str">
        <f t="shared" si="77"/>
        <v/>
      </c>
    </row>
    <row r="350" spans="2:38" ht="15" thickBot="1" x14ac:dyDescent="0.35">
      <c r="B350" s="79" t="str">
        <f t="shared" si="72"/>
        <v/>
      </c>
      <c r="C350" s="16"/>
      <c r="D350" s="79" t="str">
        <f>IFERROR(IF(J349&lt;=0,"",IF(C350="Yes","",B350-COUNTIF($C$19:C350,"Yes"))),"")</f>
        <v/>
      </c>
      <c r="E350" s="81" t="str">
        <f t="shared" si="65"/>
        <v/>
      </c>
      <c r="F350" s="80" t="str">
        <f t="shared" si="66"/>
        <v/>
      </c>
      <c r="G350" s="80" t="str">
        <f t="shared" si="67"/>
        <v/>
      </c>
      <c r="H350" s="80" t="str">
        <f t="shared" si="73"/>
        <v/>
      </c>
      <c r="I350" s="80" t="str">
        <f t="shared" si="68"/>
        <v/>
      </c>
      <c r="J350" s="80" t="str">
        <f t="shared" si="74"/>
        <v/>
      </c>
      <c r="AG350" s="16" t="str">
        <f t="shared" si="75"/>
        <v/>
      </c>
      <c r="AH350" s="69" t="str">
        <f t="shared" si="69"/>
        <v/>
      </c>
      <c r="AI350" s="70" t="str">
        <f t="shared" si="70"/>
        <v/>
      </c>
      <c r="AJ350" s="70" t="str">
        <f t="shared" si="71"/>
        <v/>
      </c>
      <c r="AK350" s="70" t="str">
        <f t="shared" si="76"/>
        <v/>
      </c>
      <c r="AL350" s="70" t="str">
        <f t="shared" si="77"/>
        <v/>
      </c>
    </row>
    <row r="351" spans="2:38" ht="15" thickBot="1" x14ac:dyDescent="0.35">
      <c r="B351" s="79" t="str">
        <f t="shared" si="72"/>
        <v/>
      </c>
      <c r="C351" s="16"/>
      <c r="D351" s="79" t="str">
        <f>IFERROR(IF(J350&lt;=0,"",IF(C351="Yes","",B351-COUNTIF($C$19:C351,"Yes"))),"")</f>
        <v/>
      </c>
      <c r="E351" s="81" t="str">
        <f t="shared" si="65"/>
        <v/>
      </c>
      <c r="F351" s="80" t="str">
        <f t="shared" si="66"/>
        <v/>
      </c>
      <c r="G351" s="80" t="str">
        <f t="shared" si="67"/>
        <v/>
      </c>
      <c r="H351" s="80" t="str">
        <f t="shared" si="73"/>
        <v/>
      </c>
      <c r="I351" s="80" t="str">
        <f t="shared" si="68"/>
        <v/>
      </c>
      <c r="J351" s="80" t="str">
        <f t="shared" si="74"/>
        <v/>
      </c>
      <c r="AG351" s="16" t="str">
        <f t="shared" si="75"/>
        <v/>
      </c>
      <c r="AH351" s="69" t="str">
        <f t="shared" si="69"/>
        <v/>
      </c>
      <c r="AI351" s="70" t="str">
        <f t="shared" si="70"/>
        <v/>
      </c>
      <c r="AJ351" s="70" t="str">
        <f t="shared" si="71"/>
        <v/>
      </c>
      <c r="AK351" s="70" t="str">
        <f t="shared" si="76"/>
        <v/>
      </c>
      <c r="AL351" s="70" t="str">
        <f t="shared" si="77"/>
        <v/>
      </c>
    </row>
    <row r="352" spans="2:38" ht="15" thickBot="1" x14ac:dyDescent="0.35">
      <c r="B352" s="79" t="str">
        <f t="shared" si="72"/>
        <v/>
      </c>
      <c r="C352" s="16"/>
      <c r="D352" s="79" t="str">
        <f>IFERROR(IF(J351&lt;=0,"",IF(C352="Yes","",B352-COUNTIF($C$19:C352,"Yes"))),"")</f>
        <v/>
      </c>
      <c r="E352" s="81" t="str">
        <f t="shared" si="65"/>
        <v/>
      </c>
      <c r="F352" s="80" t="str">
        <f t="shared" si="66"/>
        <v/>
      </c>
      <c r="G352" s="80" t="str">
        <f t="shared" si="67"/>
        <v/>
      </c>
      <c r="H352" s="80" t="str">
        <f t="shared" si="73"/>
        <v/>
      </c>
      <c r="I352" s="80" t="str">
        <f t="shared" si="68"/>
        <v/>
      </c>
      <c r="J352" s="80" t="str">
        <f t="shared" si="74"/>
        <v/>
      </c>
      <c r="AG352" s="16" t="str">
        <f t="shared" si="75"/>
        <v/>
      </c>
      <c r="AH352" s="69" t="str">
        <f t="shared" si="69"/>
        <v/>
      </c>
      <c r="AI352" s="70" t="str">
        <f t="shared" si="70"/>
        <v/>
      </c>
      <c r="AJ352" s="70" t="str">
        <f t="shared" si="71"/>
        <v/>
      </c>
      <c r="AK352" s="70" t="str">
        <f t="shared" si="76"/>
        <v/>
      </c>
      <c r="AL352" s="70" t="str">
        <f t="shared" si="77"/>
        <v/>
      </c>
    </row>
    <row r="353" spans="2:38" ht="15" thickBot="1" x14ac:dyDescent="0.35">
      <c r="B353" s="79" t="str">
        <f t="shared" si="72"/>
        <v/>
      </c>
      <c r="C353" s="16"/>
      <c r="D353" s="79" t="str">
        <f>IFERROR(IF(J352&lt;=0,"",IF(C353="Yes","",B353-COUNTIF($C$19:C353,"Yes"))),"")</f>
        <v/>
      </c>
      <c r="E353" s="81" t="str">
        <f t="shared" si="65"/>
        <v/>
      </c>
      <c r="F353" s="80" t="str">
        <f t="shared" si="66"/>
        <v/>
      </c>
      <c r="G353" s="80" t="str">
        <f t="shared" si="67"/>
        <v/>
      </c>
      <c r="H353" s="80" t="str">
        <f t="shared" si="73"/>
        <v/>
      </c>
      <c r="I353" s="80" t="str">
        <f t="shared" si="68"/>
        <v/>
      </c>
      <c r="J353" s="80" t="str">
        <f t="shared" si="74"/>
        <v/>
      </c>
      <c r="AG353" s="16" t="str">
        <f t="shared" si="75"/>
        <v/>
      </c>
      <c r="AH353" s="69" t="str">
        <f t="shared" si="69"/>
        <v/>
      </c>
      <c r="AI353" s="70" t="str">
        <f t="shared" si="70"/>
        <v/>
      </c>
      <c r="AJ353" s="70" t="str">
        <f t="shared" si="71"/>
        <v/>
      </c>
      <c r="AK353" s="70" t="str">
        <f t="shared" si="76"/>
        <v/>
      </c>
      <c r="AL353" s="70" t="str">
        <f t="shared" si="77"/>
        <v/>
      </c>
    </row>
    <row r="354" spans="2:38" ht="15" thickBot="1" x14ac:dyDescent="0.35">
      <c r="B354" s="79" t="str">
        <f t="shared" si="72"/>
        <v/>
      </c>
      <c r="C354" s="16"/>
      <c r="D354" s="79" t="str">
        <f>IFERROR(IF(J353&lt;=0,"",IF(C354="Yes","",B354-COUNTIF($C$19:C354,"Yes"))),"")</f>
        <v/>
      </c>
      <c r="E354" s="81" t="str">
        <f t="shared" si="65"/>
        <v/>
      </c>
      <c r="F354" s="80" t="str">
        <f t="shared" si="66"/>
        <v/>
      </c>
      <c r="G354" s="80" t="str">
        <f t="shared" si="67"/>
        <v/>
      </c>
      <c r="H354" s="80" t="str">
        <f t="shared" si="73"/>
        <v/>
      </c>
      <c r="I354" s="80" t="str">
        <f t="shared" si="68"/>
        <v/>
      </c>
      <c r="J354" s="80" t="str">
        <f t="shared" si="74"/>
        <v/>
      </c>
      <c r="AG354" s="16" t="str">
        <f t="shared" si="75"/>
        <v/>
      </c>
      <c r="AH354" s="69" t="str">
        <f t="shared" si="69"/>
        <v/>
      </c>
      <c r="AI354" s="70" t="str">
        <f t="shared" si="70"/>
        <v/>
      </c>
      <c r="AJ354" s="70" t="str">
        <f t="shared" si="71"/>
        <v/>
      </c>
      <c r="AK354" s="70" t="str">
        <f t="shared" si="76"/>
        <v/>
      </c>
      <c r="AL354" s="70" t="str">
        <f t="shared" si="77"/>
        <v/>
      </c>
    </row>
    <row r="355" spans="2:38" ht="15" thickBot="1" x14ac:dyDescent="0.35">
      <c r="B355" s="79" t="str">
        <f t="shared" si="72"/>
        <v/>
      </c>
      <c r="C355" s="16"/>
      <c r="D355" s="79" t="str">
        <f>IFERROR(IF(J354&lt;=0,"",IF(C355="Yes","",B355-COUNTIF($C$19:C355,"Yes"))),"")</f>
        <v/>
      </c>
      <c r="E355" s="81" t="str">
        <f t="shared" si="65"/>
        <v/>
      </c>
      <c r="F355" s="80" t="str">
        <f t="shared" si="66"/>
        <v/>
      </c>
      <c r="G355" s="80" t="str">
        <f t="shared" si="67"/>
        <v/>
      </c>
      <c r="H355" s="80" t="str">
        <f t="shared" si="73"/>
        <v/>
      </c>
      <c r="I355" s="80" t="str">
        <f t="shared" si="68"/>
        <v/>
      </c>
      <c r="J355" s="80" t="str">
        <f t="shared" si="74"/>
        <v/>
      </c>
      <c r="AG355" s="16" t="str">
        <f t="shared" si="75"/>
        <v/>
      </c>
      <c r="AH355" s="69" t="str">
        <f t="shared" si="69"/>
        <v/>
      </c>
      <c r="AI355" s="70" t="str">
        <f t="shared" si="70"/>
        <v/>
      </c>
      <c r="AJ355" s="70" t="str">
        <f t="shared" si="71"/>
        <v/>
      </c>
      <c r="AK355" s="70" t="str">
        <f t="shared" si="76"/>
        <v/>
      </c>
      <c r="AL355" s="70" t="str">
        <f t="shared" si="77"/>
        <v/>
      </c>
    </row>
    <row r="356" spans="2:38" ht="15" thickBot="1" x14ac:dyDescent="0.35">
      <c r="B356" s="79" t="str">
        <f t="shared" si="72"/>
        <v/>
      </c>
      <c r="C356" s="16"/>
      <c r="D356" s="79" t="str">
        <f>IFERROR(IF(J355&lt;=0,"",IF(C356="Yes","",B356-COUNTIF($C$19:C356,"Yes"))),"")</f>
        <v/>
      </c>
      <c r="E356" s="81" t="str">
        <f t="shared" si="65"/>
        <v/>
      </c>
      <c r="F356" s="80" t="str">
        <f t="shared" si="66"/>
        <v/>
      </c>
      <c r="G356" s="80" t="str">
        <f t="shared" si="67"/>
        <v/>
      </c>
      <c r="H356" s="80" t="str">
        <f t="shared" si="73"/>
        <v/>
      </c>
      <c r="I356" s="80" t="str">
        <f t="shared" si="68"/>
        <v/>
      </c>
      <c r="J356" s="80" t="str">
        <f t="shared" si="74"/>
        <v/>
      </c>
      <c r="AG356" s="16" t="str">
        <f t="shared" si="75"/>
        <v/>
      </c>
      <c r="AH356" s="69" t="str">
        <f t="shared" si="69"/>
        <v/>
      </c>
      <c r="AI356" s="70" t="str">
        <f t="shared" si="70"/>
        <v/>
      </c>
      <c r="AJ356" s="70" t="str">
        <f t="shared" si="71"/>
        <v/>
      </c>
      <c r="AK356" s="70" t="str">
        <f t="shared" si="76"/>
        <v/>
      </c>
      <c r="AL356" s="70" t="str">
        <f t="shared" si="77"/>
        <v/>
      </c>
    </row>
    <row r="357" spans="2:38" ht="15" thickBot="1" x14ac:dyDescent="0.35">
      <c r="B357" s="79" t="str">
        <f t="shared" si="72"/>
        <v/>
      </c>
      <c r="C357" s="16"/>
      <c r="D357" s="79" t="str">
        <f>IFERROR(IF(J356&lt;=0,"",IF(C357="Yes","",B357-COUNTIF($C$19:C357,"Yes"))),"")</f>
        <v/>
      </c>
      <c r="E357" s="81" t="str">
        <f t="shared" si="65"/>
        <v/>
      </c>
      <c r="F357" s="80" t="str">
        <f t="shared" si="66"/>
        <v/>
      </c>
      <c r="G357" s="80" t="str">
        <f t="shared" si="67"/>
        <v/>
      </c>
      <c r="H357" s="80" t="str">
        <f t="shared" si="73"/>
        <v/>
      </c>
      <c r="I357" s="80" t="str">
        <f t="shared" si="68"/>
        <v/>
      </c>
      <c r="J357" s="80" t="str">
        <f t="shared" si="74"/>
        <v/>
      </c>
      <c r="AG357" s="16" t="str">
        <f t="shared" si="75"/>
        <v/>
      </c>
      <c r="AH357" s="69" t="str">
        <f t="shared" si="69"/>
        <v/>
      </c>
      <c r="AI357" s="70" t="str">
        <f t="shared" si="70"/>
        <v/>
      </c>
      <c r="AJ357" s="70" t="str">
        <f t="shared" si="71"/>
        <v/>
      </c>
      <c r="AK357" s="70" t="str">
        <f t="shared" si="76"/>
        <v/>
      </c>
      <c r="AL357" s="70" t="str">
        <f t="shared" si="77"/>
        <v/>
      </c>
    </row>
    <row r="358" spans="2:38" ht="15" thickBot="1" x14ac:dyDescent="0.35">
      <c r="B358" s="79" t="str">
        <f t="shared" si="72"/>
        <v/>
      </c>
      <c r="C358" s="16"/>
      <c r="D358" s="79" t="str">
        <f>IFERROR(IF(J357&lt;=0,"",IF(C358="Yes","",B358-COUNTIF($C$19:C358,"Yes"))),"")</f>
        <v/>
      </c>
      <c r="E358" s="81" t="str">
        <f t="shared" si="65"/>
        <v/>
      </c>
      <c r="F358" s="80" t="str">
        <f t="shared" si="66"/>
        <v/>
      </c>
      <c r="G358" s="80" t="str">
        <f t="shared" si="67"/>
        <v/>
      </c>
      <c r="H358" s="80" t="str">
        <f t="shared" si="73"/>
        <v/>
      </c>
      <c r="I358" s="80" t="str">
        <f t="shared" si="68"/>
        <v/>
      </c>
      <c r="J358" s="80" t="str">
        <f t="shared" si="74"/>
        <v/>
      </c>
      <c r="AG358" s="16" t="str">
        <f t="shared" si="75"/>
        <v/>
      </c>
      <c r="AH358" s="69" t="str">
        <f t="shared" si="69"/>
        <v/>
      </c>
      <c r="AI358" s="70" t="str">
        <f t="shared" si="70"/>
        <v/>
      </c>
      <c r="AJ358" s="70" t="str">
        <f t="shared" si="71"/>
        <v/>
      </c>
      <c r="AK358" s="70" t="str">
        <f t="shared" si="76"/>
        <v/>
      </c>
      <c r="AL358" s="70" t="str">
        <f t="shared" si="77"/>
        <v/>
      </c>
    </row>
    <row r="359" spans="2:38" ht="15" thickBot="1" x14ac:dyDescent="0.35">
      <c r="B359" s="79" t="str">
        <f t="shared" si="72"/>
        <v/>
      </c>
      <c r="C359" s="16"/>
      <c r="D359" s="79" t="str">
        <f>IFERROR(IF(J358&lt;=0,"",IF(C359="Yes","",B359-COUNTIF($C$19:C359,"Yes"))),"")</f>
        <v/>
      </c>
      <c r="E359" s="81" t="str">
        <f t="shared" si="65"/>
        <v/>
      </c>
      <c r="F359" s="80" t="str">
        <f t="shared" si="66"/>
        <v/>
      </c>
      <c r="G359" s="80" t="str">
        <f t="shared" si="67"/>
        <v/>
      </c>
      <c r="H359" s="80" t="str">
        <f t="shared" si="73"/>
        <v/>
      </c>
      <c r="I359" s="80" t="str">
        <f t="shared" si="68"/>
        <v/>
      </c>
      <c r="J359" s="80" t="str">
        <f t="shared" si="74"/>
        <v/>
      </c>
      <c r="AG359" s="16" t="str">
        <f t="shared" si="75"/>
        <v/>
      </c>
      <c r="AH359" s="69" t="str">
        <f t="shared" si="69"/>
        <v/>
      </c>
      <c r="AI359" s="70" t="str">
        <f t="shared" si="70"/>
        <v/>
      </c>
      <c r="AJ359" s="70" t="str">
        <f t="shared" si="71"/>
        <v/>
      </c>
      <c r="AK359" s="70" t="str">
        <f t="shared" si="76"/>
        <v/>
      </c>
      <c r="AL359" s="70" t="str">
        <f t="shared" si="77"/>
        <v/>
      </c>
    </row>
    <row r="360" spans="2:38" ht="15" thickBot="1" x14ac:dyDescent="0.35">
      <c r="B360" s="79" t="str">
        <f t="shared" si="72"/>
        <v/>
      </c>
      <c r="C360" s="16"/>
      <c r="D360" s="79" t="str">
        <f>IFERROR(IF(J359&lt;=0,"",IF(C360="Yes","",B360-COUNTIF($C$19:C360,"Yes"))),"")</f>
        <v/>
      </c>
      <c r="E360" s="81" t="str">
        <f t="shared" si="65"/>
        <v/>
      </c>
      <c r="F360" s="80" t="str">
        <f t="shared" si="66"/>
        <v/>
      </c>
      <c r="G360" s="80" t="str">
        <f t="shared" si="67"/>
        <v/>
      </c>
      <c r="H360" s="80" t="str">
        <f t="shared" si="73"/>
        <v/>
      </c>
      <c r="I360" s="80" t="str">
        <f t="shared" si="68"/>
        <v/>
      </c>
      <c r="J360" s="80" t="str">
        <f t="shared" si="74"/>
        <v/>
      </c>
      <c r="AG360" s="16" t="str">
        <f t="shared" si="75"/>
        <v/>
      </c>
      <c r="AH360" s="69" t="str">
        <f t="shared" si="69"/>
        <v/>
      </c>
      <c r="AI360" s="70" t="str">
        <f t="shared" si="70"/>
        <v/>
      </c>
      <c r="AJ360" s="70" t="str">
        <f t="shared" si="71"/>
        <v/>
      </c>
      <c r="AK360" s="70" t="str">
        <f t="shared" si="76"/>
        <v/>
      </c>
      <c r="AL360" s="70" t="str">
        <f t="shared" si="77"/>
        <v/>
      </c>
    </row>
    <row r="361" spans="2:38" ht="15" thickBot="1" x14ac:dyDescent="0.35">
      <c r="B361" s="79" t="str">
        <f t="shared" si="72"/>
        <v/>
      </c>
      <c r="C361" s="16"/>
      <c r="D361" s="79" t="str">
        <f>IFERROR(IF(J360&lt;=0,"",IF(C361="Yes","",B361-COUNTIF($C$19:C361,"Yes"))),"")</f>
        <v/>
      </c>
      <c r="E361" s="81" t="str">
        <f t="shared" si="65"/>
        <v/>
      </c>
      <c r="F361" s="80" t="str">
        <f t="shared" si="66"/>
        <v/>
      </c>
      <c r="G361" s="80" t="str">
        <f t="shared" si="67"/>
        <v/>
      </c>
      <c r="H361" s="80" t="str">
        <f t="shared" si="73"/>
        <v/>
      </c>
      <c r="I361" s="80" t="str">
        <f t="shared" si="68"/>
        <v/>
      </c>
      <c r="J361" s="80" t="str">
        <f t="shared" si="74"/>
        <v/>
      </c>
      <c r="AG361" s="16" t="str">
        <f t="shared" si="75"/>
        <v/>
      </c>
      <c r="AH361" s="69" t="str">
        <f t="shared" si="69"/>
        <v/>
      </c>
      <c r="AI361" s="70" t="str">
        <f t="shared" si="70"/>
        <v/>
      </c>
      <c r="AJ361" s="70" t="str">
        <f t="shared" si="71"/>
        <v/>
      </c>
      <c r="AK361" s="70" t="str">
        <f t="shared" si="76"/>
        <v/>
      </c>
      <c r="AL361" s="70" t="str">
        <f t="shared" si="77"/>
        <v/>
      </c>
    </row>
    <row r="362" spans="2:38" ht="15" thickBot="1" x14ac:dyDescent="0.35">
      <c r="B362" s="79" t="str">
        <f t="shared" si="72"/>
        <v/>
      </c>
      <c r="C362" s="16"/>
      <c r="D362" s="79" t="str">
        <f>IFERROR(IF(J361&lt;=0,"",IF(C362="Yes","",B362-COUNTIF($C$19:C362,"Yes"))),"")</f>
        <v/>
      </c>
      <c r="E362" s="81" t="str">
        <f t="shared" si="65"/>
        <v/>
      </c>
      <c r="F362" s="80" t="str">
        <f t="shared" si="66"/>
        <v/>
      </c>
      <c r="G362" s="80" t="str">
        <f t="shared" si="67"/>
        <v/>
      </c>
      <c r="H362" s="80" t="str">
        <f t="shared" si="73"/>
        <v/>
      </c>
      <c r="I362" s="80" t="str">
        <f t="shared" si="68"/>
        <v/>
      </c>
      <c r="J362" s="80" t="str">
        <f t="shared" si="74"/>
        <v/>
      </c>
      <c r="AG362" s="16" t="str">
        <f t="shared" si="75"/>
        <v/>
      </c>
      <c r="AH362" s="69" t="str">
        <f t="shared" si="69"/>
        <v/>
      </c>
      <c r="AI362" s="70" t="str">
        <f t="shared" si="70"/>
        <v/>
      </c>
      <c r="AJ362" s="70" t="str">
        <f t="shared" si="71"/>
        <v/>
      </c>
      <c r="AK362" s="70" t="str">
        <f t="shared" si="76"/>
        <v/>
      </c>
      <c r="AL362" s="70" t="str">
        <f t="shared" si="77"/>
        <v/>
      </c>
    </row>
    <row r="363" spans="2:38" ht="15" thickBot="1" x14ac:dyDescent="0.35">
      <c r="B363" s="79" t="str">
        <f t="shared" si="72"/>
        <v/>
      </c>
      <c r="C363" s="16"/>
      <c r="D363" s="79" t="str">
        <f>IFERROR(IF(J362&lt;=0,"",IF(C363="Yes","",B363-COUNTIF($C$19:C363,"Yes"))),"")</f>
        <v/>
      </c>
      <c r="E363" s="81" t="str">
        <f t="shared" si="65"/>
        <v/>
      </c>
      <c r="F363" s="80" t="str">
        <f t="shared" si="66"/>
        <v/>
      </c>
      <c r="G363" s="80" t="str">
        <f t="shared" si="67"/>
        <v/>
      </c>
      <c r="H363" s="80" t="str">
        <f t="shared" si="73"/>
        <v/>
      </c>
      <c r="I363" s="80" t="str">
        <f t="shared" si="68"/>
        <v/>
      </c>
      <c r="J363" s="80" t="str">
        <f t="shared" si="74"/>
        <v/>
      </c>
      <c r="AG363" s="16" t="str">
        <f t="shared" si="75"/>
        <v/>
      </c>
      <c r="AH363" s="69" t="str">
        <f t="shared" si="69"/>
        <v/>
      </c>
      <c r="AI363" s="70" t="str">
        <f t="shared" si="70"/>
        <v/>
      </c>
      <c r="AJ363" s="70" t="str">
        <f t="shared" si="71"/>
        <v/>
      </c>
      <c r="AK363" s="70" t="str">
        <f t="shared" si="76"/>
        <v/>
      </c>
      <c r="AL363" s="70" t="str">
        <f t="shared" si="77"/>
        <v/>
      </c>
    </row>
    <row r="364" spans="2:38" ht="15" thickBot="1" x14ac:dyDescent="0.35">
      <c r="B364" s="79" t="str">
        <f t="shared" si="72"/>
        <v/>
      </c>
      <c r="C364" s="16"/>
      <c r="D364" s="79" t="str">
        <f>IFERROR(IF(J363&lt;=0,"",IF(C364="Yes","",B364-COUNTIF($C$19:C364,"Yes"))),"")</f>
        <v/>
      </c>
      <c r="E364" s="81" t="str">
        <f t="shared" si="65"/>
        <v/>
      </c>
      <c r="F364" s="80" t="str">
        <f t="shared" si="66"/>
        <v/>
      </c>
      <c r="G364" s="80" t="str">
        <f t="shared" si="67"/>
        <v/>
      </c>
      <c r="H364" s="80" t="str">
        <f t="shared" si="73"/>
        <v/>
      </c>
      <c r="I364" s="80" t="str">
        <f t="shared" si="68"/>
        <v/>
      </c>
      <c r="J364" s="80" t="str">
        <f t="shared" si="74"/>
        <v/>
      </c>
      <c r="AG364" s="16" t="str">
        <f t="shared" si="75"/>
        <v/>
      </c>
      <c r="AH364" s="69" t="str">
        <f t="shared" si="69"/>
        <v/>
      </c>
      <c r="AI364" s="70" t="str">
        <f t="shared" si="70"/>
        <v/>
      </c>
      <c r="AJ364" s="70" t="str">
        <f t="shared" si="71"/>
        <v/>
      </c>
      <c r="AK364" s="70" t="str">
        <f t="shared" si="76"/>
        <v/>
      </c>
      <c r="AL364" s="70" t="str">
        <f t="shared" si="77"/>
        <v/>
      </c>
    </row>
    <row r="365" spans="2:38" ht="15" thickBot="1" x14ac:dyDescent="0.35">
      <c r="B365" s="79" t="str">
        <f t="shared" si="72"/>
        <v/>
      </c>
      <c r="C365" s="16"/>
      <c r="D365" s="79" t="str">
        <f>IFERROR(IF(J364&lt;=0,"",IF(C365="Yes","",B365-COUNTIF($C$19:C365,"Yes"))),"")</f>
        <v/>
      </c>
      <c r="E365" s="81" t="str">
        <f t="shared" si="65"/>
        <v/>
      </c>
      <c r="F365" s="80" t="str">
        <f t="shared" si="66"/>
        <v/>
      </c>
      <c r="G365" s="80" t="str">
        <f t="shared" si="67"/>
        <v/>
      </c>
      <c r="H365" s="80" t="str">
        <f t="shared" si="73"/>
        <v/>
      </c>
      <c r="I365" s="80" t="str">
        <f t="shared" si="68"/>
        <v/>
      </c>
      <c r="J365" s="80" t="str">
        <f t="shared" si="74"/>
        <v/>
      </c>
      <c r="AG365" s="16" t="str">
        <f t="shared" si="75"/>
        <v/>
      </c>
      <c r="AH365" s="69" t="str">
        <f t="shared" si="69"/>
        <v/>
      </c>
      <c r="AI365" s="70" t="str">
        <f t="shared" si="70"/>
        <v/>
      </c>
      <c r="AJ365" s="70" t="str">
        <f t="shared" si="71"/>
        <v/>
      </c>
      <c r="AK365" s="70" t="str">
        <f t="shared" si="76"/>
        <v/>
      </c>
      <c r="AL365" s="70" t="str">
        <f t="shared" si="77"/>
        <v/>
      </c>
    </row>
    <row r="366" spans="2:38" ht="15" thickBot="1" x14ac:dyDescent="0.35">
      <c r="B366" s="79" t="str">
        <f t="shared" si="72"/>
        <v/>
      </c>
      <c r="C366" s="16"/>
      <c r="D366" s="79" t="str">
        <f>IFERROR(IF(J365&lt;=0,"",IF(C366="Yes","",B366-COUNTIF($C$19:C366,"Yes"))),"")</f>
        <v/>
      </c>
      <c r="E366" s="81" t="str">
        <f t="shared" si="65"/>
        <v/>
      </c>
      <c r="F366" s="80" t="str">
        <f t="shared" si="66"/>
        <v/>
      </c>
      <c r="G366" s="80" t="str">
        <f t="shared" si="67"/>
        <v/>
      </c>
      <c r="H366" s="80" t="str">
        <f t="shared" si="73"/>
        <v/>
      </c>
      <c r="I366" s="80" t="str">
        <f t="shared" si="68"/>
        <v/>
      </c>
      <c r="J366" s="80" t="str">
        <f t="shared" si="74"/>
        <v/>
      </c>
      <c r="AG366" s="16" t="str">
        <f t="shared" si="75"/>
        <v/>
      </c>
      <c r="AH366" s="69" t="str">
        <f t="shared" si="69"/>
        <v/>
      </c>
      <c r="AI366" s="70" t="str">
        <f t="shared" si="70"/>
        <v/>
      </c>
      <c r="AJ366" s="70" t="str">
        <f t="shared" si="71"/>
        <v/>
      </c>
      <c r="AK366" s="70" t="str">
        <f t="shared" si="76"/>
        <v/>
      </c>
      <c r="AL366" s="70" t="str">
        <f t="shared" si="77"/>
        <v/>
      </c>
    </row>
    <row r="367" spans="2:38" ht="15" thickBot="1" x14ac:dyDescent="0.35">
      <c r="B367" s="79" t="str">
        <f t="shared" si="72"/>
        <v/>
      </c>
      <c r="C367" s="16"/>
      <c r="D367" s="79" t="str">
        <f>IFERROR(IF(J366&lt;=0,"",IF(C367="Yes","",B367-COUNTIF($C$19:C367,"Yes"))),"")</f>
        <v/>
      </c>
      <c r="E367" s="81" t="str">
        <f t="shared" si="65"/>
        <v/>
      </c>
      <c r="F367" s="80" t="str">
        <f t="shared" si="66"/>
        <v/>
      </c>
      <c r="G367" s="80" t="str">
        <f t="shared" si="67"/>
        <v/>
      </c>
      <c r="H367" s="80" t="str">
        <f t="shared" si="73"/>
        <v/>
      </c>
      <c r="I367" s="80" t="str">
        <f t="shared" si="68"/>
        <v/>
      </c>
      <c r="J367" s="80" t="str">
        <f t="shared" si="74"/>
        <v/>
      </c>
      <c r="AG367" s="16" t="str">
        <f t="shared" si="75"/>
        <v/>
      </c>
      <c r="AH367" s="69" t="str">
        <f t="shared" si="69"/>
        <v/>
      </c>
      <c r="AI367" s="70" t="str">
        <f t="shared" si="70"/>
        <v/>
      </c>
      <c r="AJ367" s="70" t="str">
        <f t="shared" si="71"/>
        <v/>
      </c>
      <c r="AK367" s="70" t="str">
        <f t="shared" si="76"/>
        <v/>
      </c>
      <c r="AL367" s="70" t="str">
        <f t="shared" si="77"/>
        <v/>
      </c>
    </row>
    <row r="368" spans="2:38" ht="15" thickBot="1" x14ac:dyDescent="0.35">
      <c r="B368" s="79" t="str">
        <f t="shared" si="72"/>
        <v/>
      </c>
      <c r="C368" s="16"/>
      <c r="D368" s="79" t="str">
        <f>IFERROR(IF(J367&lt;=0,"",IF(C368="Yes","",B368-COUNTIF($C$19:C368,"Yes"))),"")</f>
        <v/>
      </c>
      <c r="E368" s="81" t="str">
        <f t="shared" si="65"/>
        <v/>
      </c>
      <c r="F368" s="80" t="str">
        <f t="shared" si="66"/>
        <v/>
      </c>
      <c r="G368" s="80" t="str">
        <f t="shared" si="67"/>
        <v/>
      </c>
      <c r="H368" s="80" t="str">
        <f t="shared" si="73"/>
        <v/>
      </c>
      <c r="I368" s="80" t="str">
        <f t="shared" si="68"/>
        <v/>
      </c>
      <c r="J368" s="80" t="str">
        <f t="shared" si="74"/>
        <v/>
      </c>
      <c r="AG368" s="16" t="str">
        <f t="shared" si="75"/>
        <v/>
      </c>
      <c r="AH368" s="69" t="str">
        <f t="shared" si="69"/>
        <v/>
      </c>
      <c r="AI368" s="70" t="str">
        <f t="shared" si="70"/>
        <v/>
      </c>
      <c r="AJ368" s="70" t="str">
        <f t="shared" si="71"/>
        <v/>
      </c>
      <c r="AK368" s="70" t="str">
        <f t="shared" si="76"/>
        <v/>
      </c>
      <c r="AL368" s="70" t="str">
        <f t="shared" si="77"/>
        <v/>
      </c>
    </row>
    <row r="369" spans="2:38" ht="15" thickBot="1" x14ac:dyDescent="0.35">
      <c r="B369" s="79" t="str">
        <f t="shared" si="72"/>
        <v/>
      </c>
      <c r="C369" s="16"/>
      <c r="D369" s="79" t="str">
        <f>IFERROR(IF(J368&lt;=0,"",IF(C369="Yes","",B369-COUNTIF($C$19:C369,"Yes"))),"")</f>
        <v/>
      </c>
      <c r="E369" s="81" t="str">
        <f t="shared" si="65"/>
        <v/>
      </c>
      <c r="F369" s="80" t="str">
        <f t="shared" si="66"/>
        <v/>
      </c>
      <c r="G369" s="80" t="str">
        <f t="shared" si="67"/>
        <v/>
      </c>
      <c r="H369" s="80" t="str">
        <f t="shared" si="73"/>
        <v/>
      </c>
      <c r="I369" s="80" t="str">
        <f t="shared" si="68"/>
        <v/>
      </c>
      <c r="J369" s="80" t="str">
        <f t="shared" si="74"/>
        <v/>
      </c>
      <c r="AG369" s="16" t="str">
        <f t="shared" si="75"/>
        <v/>
      </c>
      <c r="AH369" s="69" t="str">
        <f t="shared" si="69"/>
        <v/>
      </c>
      <c r="AI369" s="70" t="str">
        <f t="shared" si="70"/>
        <v/>
      </c>
      <c r="AJ369" s="70" t="str">
        <f t="shared" si="71"/>
        <v/>
      </c>
      <c r="AK369" s="70" t="str">
        <f t="shared" si="76"/>
        <v/>
      </c>
      <c r="AL369" s="70" t="str">
        <f t="shared" si="77"/>
        <v/>
      </c>
    </row>
    <row r="370" spans="2:38" ht="15" thickBot="1" x14ac:dyDescent="0.35">
      <c r="B370" s="79" t="str">
        <f t="shared" si="72"/>
        <v/>
      </c>
      <c r="C370" s="16"/>
      <c r="D370" s="79" t="str">
        <f>IFERROR(IF(J369&lt;=0,"",IF(C370="Yes","",B370-COUNTIF($C$19:C370,"Yes"))),"")</f>
        <v/>
      </c>
      <c r="E370" s="81" t="str">
        <f t="shared" si="65"/>
        <v/>
      </c>
      <c r="F370" s="80" t="str">
        <f t="shared" si="66"/>
        <v/>
      </c>
      <c r="G370" s="80" t="str">
        <f t="shared" si="67"/>
        <v/>
      </c>
      <c r="H370" s="80" t="str">
        <f t="shared" si="73"/>
        <v/>
      </c>
      <c r="I370" s="80" t="str">
        <f t="shared" si="68"/>
        <v/>
      </c>
      <c r="J370" s="80" t="str">
        <f t="shared" si="74"/>
        <v/>
      </c>
      <c r="AG370" s="16" t="str">
        <f t="shared" si="75"/>
        <v/>
      </c>
      <c r="AH370" s="69" t="str">
        <f t="shared" si="69"/>
        <v/>
      </c>
      <c r="AI370" s="70" t="str">
        <f t="shared" si="70"/>
        <v/>
      </c>
      <c r="AJ370" s="70" t="str">
        <f t="shared" si="71"/>
        <v/>
      </c>
      <c r="AK370" s="70" t="str">
        <f t="shared" si="76"/>
        <v/>
      </c>
      <c r="AL370" s="70" t="str">
        <f t="shared" si="77"/>
        <v/>
      </c>
    </row>
    <row r="371" spans="2:38" ht="15" thickBot="1" x14ac:dyDescent="0.35">
      <c r="B371" s="79" t="str">
        <f t="shared" si="72"/>
        <v/>
      </c>
      <c r="C371" s="16"/>
      <c r="D371" s="79" t="str">
        <f>IFERROR(IF(J370&lt;=0,"",IF(C371="Yes","",B371-COUNTIF($C$19:C371,"Yes"))),"")</f>
        <v/>
      </c>
      <c r="E371" s="81" t="str">
        <f t="shared" si="65"/>
        <v/>
      </c>
      <c r="F371" s="80" t="str">
        <f t="shared" si="66"/>
        <v/>
      </c>
      <c r="G371" s="80" t="str">
        <f t="shared" si="67"/>
        <v/>
      </c>
      <c r="H371" s="80" t="str">
        <f t="shared" si="73"/>
        <v/>
      </c>
      <c r="I371" s="80" t="str">
        <f t="shared" si="68"/>
        <v/>
      </c>
      <c r="J371" s="80" t="str">
        <f t="shared" si="74"/>
        <v/>
      </c>
      <c r="AG371" s="16" t="str">
        <f t="shared" si="75"/>
        <v/>
      </c>
      <c r="AH371" s="69" t="str">
        <f t="shared" si="69"/>
        <v/>
      </c>
      <c r="AI371" s="70" t="str">
        <f t="shared" si="70"/>
        <v/>
      </c>
      <c r="AJ371" s="70" t="str">
        <f t="shared" si="71"/>
        <v/>
      </c>
      <c r="AK371" s="70" t="str">
        <f t="shared" si="76"/>
        <v/>
      </c>
      <c r="AL371" s="70" t="str">
        <f t="shared" si="77"/>
        <v/>
      </c>
    </row>
    <row r="372" spans="2:38" ht="15" thickBot="1" x14ac:dyDescent="0.35">
      <c r="B372" s="79" t="str">
        <f t="shared" si="72"/>
        <v/>
      </c>
      <c r="C372" s="16"/>
      <c r="D372" s="79" t="str">
        <f>IFERROR(IF(J371&lt;=0,"",IF(C372="Yes","",B372-COUNTIF($C$19:C372,"Yes"))),"")</f>
        <v/>
      </c>
      <c r="E372" s="81" t="str">
        <f t="shared" si="65"/>
        <v/>
      </c>
      <c r="F372" s="80" t="str">
        <f t="shared" si="66"/>
        <v/>
      </c>
      <c r="G372" s="80" t="str">
        <f t="shared" si="67"/>
        <v/>
      </c>
      <c r="H372" s="80" t="str">
        <f t="shared" si="73"/>
        <v/>
      </c>
      <c r="I372" s="80" t="str">
        <f t="shared" si="68"/>
        <v/>
      </c>
      <c r="J372" s="80" t="str">
        <f t="shared" si="74"/>
        <v/>
      </c>
      <c r="AG372" s="16" t="str">
        <f t="shared" si="75"/>
        <v/>
      </c>
      <c r="AH372" s="69" t="str">
        <f t="shared" si="69"/>
        <v/>
      </c>
      <c r="AI372" s="70" t="str">
        <f t="shared" si="70"/>
        <v/>
      </c>
      <c r="AJ372" s="70" t="str">
        <f t="shared" si="71"/>
        <v/>
      </c>
      <c r="AK372" s="70" t="str">
        <f t="shared" si="76"/>
        <v/>
      </c>
      <c r="AL372" s="70" t="str">
        <f t="shared" si="77"/>
        <v/>
      </c>
    </row>
    <row r="373" spans="2:38" ht="15" thickBot="1" x14ac:dyDescent="0.35">
      <c r="B373" s="79" t="str">
        <f t="shared" si="72"/>
        <v/>
      </c>
      <c r="C373" s="16"/>
      <c r="D373" s="79" t="str">
        <f>IFERROR(IF(J372&lt;=0,"",IF(C373="Yes","",B373-COUNTIF($C$19:C373,"Yes"))),"")</f>
        <v/>
      </c>
      <c r="E373" s="81" t="str">
        <f t="shared" si="65"/>
        <v/>
      </c>
      <c r="F373" s="80" t="str">
        <f t="shared" si="66"/>
        <v/>
      </c>
      <c r="G373" s="80" t="str">
        <f t="shared" si="67"/>
        <v/>
      </c>
      <c r="H373" s="80" t="str">
        <f t="shared" si="73"/>
        <v/>
      </c>
      <c r="I373" s="80" t="str">
        <f t="shared" si="68"/>
        <v/>
      </c>
      <c r="J373" s="80" t="str">
        <f t="shared" si="74"/>
        <v/>
      </c>
      <c r="AG373" s="16" t="str">
        <f t="shared" si="75"/>
        <v/>
      </c>
      <c r="AH373" s="69" t="str">
        <f t="shared" si="69"/>
        <v/>
      </c>
      <c r="AI373" s="70" t="str">
        <f t="shared" si="70"/>
        <v/>
      </c>
      <c r="AJ373" s="70" t="str">
        <f t="shared" si="71"/>
        <v/>
      </c>
      <c r="AK373" s="70" t="str">
        <f t="shared" si="76"/>
        <v/>
      </c>
      <c r="AL373" s="70" t="str">
        <f t="shared" si="77"/>
        <v/>
      </c>
    </row>
    <row r="374" spans="2:38" ht="15" thickBot="1" x14ac:dyDescent="0.35">
      <c r="B374" s="79" t="str">
        <f t="shared" si="72"/>
        <v/>
      </c>
      <c r="C374" s="16"/>
      <c r="D374" s="79" t="str">
        <f>IFERROR(IF(J373&lt;=0,"",IF(C374="Yes","",B374-COUNTIF($C$19:C374,"Yes"))),"")</f>
        <v/>
      </c>
      <c r="E374" s="81" t="str">
        <f t="shared" si="65"/>
        <v/>
      </c>
      <c r="F374" s="80" t="str">
        <f t="shared" si="66"/>
        <v/>
      </c>
      <c r="G374" s="80" t="str">
        <f t="shared" si="67"/>
        <v/>
      </c>
      <c r="H374" s="80" t="str">
        <f t="shared" si="73"/>
        <v/>
      </c>
      <c r="I374" s="80" t="str">
        <f t="shared" si="68"/>
        <v/>
      </c>
      <c r="J374" s="80" t="str">
        <f t="shared" si="74"/>
        <v/>
      </c>
      <c r="AG374" s="16" t="str">
        <f t="shared" si="75"/>
        <v/>
      </c>
      <c r="AH374" s="69" t="str">
        <f t="shared" si="69"/>
        <v/>
      </c>
      <c r="AI374" s="70" t="str">
        <f t="shared" si="70"/>
        <v/>
      </c>
      <c r="AJ374" s="70" t="str">
        <f t="shared" si="71"/>
        <v/>
      </c>
      <c r="AK374" s="70" t="str">
        <f t="shared" si="76"/>
        <v/>
      </c>
      <c r="AL374" s="70" t="str">
        <f t="shared" si="77"/>
        <v/>
      </c>
    </row>
    <row r="375" spans="2:38" ht="15" thickBot="1" x14ac:dyDescent="0.35">
      <c r="B375" s="79" t="str">
        <f t="shared" si="72"/>
        <v/>
      </c>
      <c r="C375" s="16"/>
      <c r="D375" s="79" t="str">
        <f>IFERROR(IF(J374&lt;=0,"",IF(C375="Yes","",B375-COUNTIF($C$19:C375,"Yes"))),"")</f>
        <v/>
      </c>
      <c r="E375" s="81" t="str">
        <f t="shared" si="65"/>
        <v/>
      </c>
      <c r="F375" s="80" t="str">
        <f t="shared" si="66"/>
        <v/>
      </c>
      <c r="G375" s="80" t="str">
        <f t="shared" si="67"/>
        <v/>
      </c>
      <c r="H375" s="80" t="str">
        <f t="shared" si="73"/>
        <v/>
      </c>
      <c r="I375" s="80" t="str">
        <f t="shared" si="68"/>
        <v/>
      </c>
      <c r="J375" s="80" t="str">
        <f t="shared" si="74"/>
        <v/>
      </c>
      <c r="AG375" s="16" t="str">
        <f t="shared" si="75"/>
        <v/>
      </c>
      <c r="AH375" s="69" t="str">
        <f t="shared" si="69"/>
        <v/>
      </c>
      <c r="AI375" s="70" t="str">
        <f t="shared" si="70"/>
        <v/>
      </c>
      <c r="AJ375" s="70" t="str">
        <f t="shared" si="71"/>
        <v/>
      </c>
      <c r="AK375" s="70" t="str">
        <f t="shared" si="76"/>
        <v/>
      </c>
      <c r="AL375" s="70" t="str">
        <f t="shared" si="77"/>
        <v/>
      </c>
    </row>
    <row r="376" spans="2:38" ht="15" thickBot="1" x14ac:dyDescent="0.35">
      <c r="B376" s="79" t="str">
        <f t="shared" si="72"/>
        <v/>
      </c>
      <c r="C376" s="16"/>
      <c r="D376" s="79" t="str">
        <f>IFERROR(IF(J375&lt;=0,"",IF(C376="Yes","",B376-COUNTIF($C$19:C376,"Yes"))),"")</f>
        <v/>
      </c>
      <c r="E376" s="81" t="str">
        <f t="shared" si="65"/>
        <v/>
      </c>
      <c r="F376" s="80" t="str">
        <f t="shared" si="66"/>
        <v/>
      </c>
      <c r="G376" s="80" t="str">
        <f t="shared" si="67"/>
        <v/>
      </c>
      <c r="H376" s="80" t="str">
        <f t="shared" si="73"/>
        <v/>
      </c>
      <c r="I376" s="80" t="str">
        <f t="shared" si="68"/>
        <v/>
      </c>
      <c r="J376" s="80" t="str">
        <f t="shared" si="74"/>
        <v/>
      </c>
      <c r="AG376" s="16" t="str">
        <f t="shared" si="75"/>
        <v/>
      </c>
      <c r="AH376" s="69" t="str">
        <f t="shared" si="69"/>
        <v/>
      </c>
      <c r="AI376" s="70" t="str">
        <f t="shared" si="70"/>
        <v/>
      </c>
      <c r="AJ376" s="70" t="str">
        <f t="shared" si="71"/>
        <v/>
      </c>
      <c r="AK376" s="70" t="str">
        <f t="shared" si="76"/>
        <v/>
      </c>
      <c r="AL376" s="70" t="str">
        <f t="shared" si="77"/>
        <v/>
      </c>
    </row>
    <row r="377" spans="2:38" ht="15" thickBot="1" x14ac:dyDescent="0.35">
      <c r="B377" s="79" t="str">
        <f t="shared" si="72"/>
        <v/>
      </c>
      <c r="C377" s="16"/>
      <c r="D377" s="79" t="str">
        <f>IFERROR(IF(J376&lt;=0,"",IF(C377="Yes","",B377-COUNTIF($C$19:C377,"Yes"))),"")</f>
        <v/>
      </c>
      <c r="E377" s="81" t="str">
        <f t="shared" si="65"/>
        <v/>
      </c>
      <c r="F377" s="80" t="str">
        <f t="shared" si="66"/>
        <v/>
      </c>
      <c r="G377" s="80" t="str">
        <f t="shared" si="67"/>
        <v/>
      </c>
      <c r="H377" s="80" t="str">
        <f t="shared" si="73"/>
        <v/>
      </c>
      <c r="I377" s="80" t="str">
        <f t="shared" si="68"/>
        <v/>
      </c>
      <c r="J377" s="80" t="str">
        <f t="shared" si="74"/>
        <v/>
      </c>
      <c r="AG377" s="16" t="str">
        <f t="shared" si="75"/>
        <v/>
      </c>
      <c r="AH377" s="69" t="str">
        <f t="shared" si="69"/>
        <v/>
      </c>
      <c r="AI377" s="70" t="str">
        <f t="shared" si="70"/>
        <v/>
      </c>
      <c r="AJ377" s="70" t="str">
        <f t="shared" si="71"/>
        <v/>
      </c>
      <c r="AK377" s="70" t="str">
        <f t="shared" si="76"/>
        <v/>
      </c>
      <c r="AL377" s="70" t="str">
        <f t="shared" si="77"/>
        <v/>
      </c>
    </row>
    <row r="378" spans="2:38" ht="15" thickBot="1" x14ac:dyDescent="0.35">
      <c r="B378" s="79" t="str">
        <f t="shared" si="72"/>
        <v/>
      </c>
      <c r="C378" s="16"/>
      <c r="D378" s="79" t="str">
        <f>IFERROR(IF(J377&lt;=0,"",IF(C378="Yes","",B378-COUNTIF($C$19:C378,"Yes"))),"")</f>
        <v/>
      </c>
      <c r="E378" s="81" t="str">
        <f t="shared" si="65"/>
        <v/>
      </c>
      <c r="F378" s="80" t="str">
        <f t="shared" si="66"/>
        <v/>
      </c>
      <c r="G378" s="80" t="str">
        <f t="shared" si="67"/>
        <v/>
      </c>
      <c r="H378" s="80" t="str">
        <f t="shared" si="73"/>
        <v/>
      </c>
      <c r="I378" s="80" t="str">
        <f t="shared" si="68"/>
        <v/>
      </c>
      <c r="J378" s="80" t="str">
        <f t="shared" si="74"/>
        <v/>
      </c>
      <c r="AG378" s="16" t="str">
        <f t="shared" si="75"/>
        <v/>
      </c>
      <c r="AH378" s="69" t="str">
        <f t="shared" si="69"/>
        <v/>
      </c>
      <c r="AI378" s="70" t="str">
        <f t="shared" si="70"/>
        <v/>
      </c>
      <c r="AJ378" s="70" t="str">
        <f t="shared" si="71"/>
        <v/>
      </c>
      <c r="AK378" s="70" t="str">
        <f t="shared" si="76"/>
        <v/>
      </c>
      <c r="AL378" s="70" t="str">
        <f t="shared" si="77"/>
        <v/>
      </c>
    </row>
    <row r="379" spans="2:38" ht="15" thickBot="1" x14ac:dyDescent="0.35">
      <c r="B379" s="79" t="str">
        <f t="shared" si="72"/>
        <v/>
      </c>
      <c r="C379" s="16"/>
      <c r="D379" s="79" t="str">
        <f>IFERROR(IF(J378&lt;=0,"",IF(C379="Yes","",B379-COUNTIF($C$19:C379,"Yes"))),"")</f>
        <v/>
      </c>
      <c r="E379" s="81" t="str">
        <f t="shared" si="65"/>
        <v/>
      </c>
      <c r="F379" s="80" t="str">
        <f t="shared" si="66"/>
        <v/>
      </c>
      <c r="G379" s="80" t="str">
        <f t="shared" si="67"/>
        <v/>
      </c>
      <c r="H379" s="80" t="str">
        <f t="shared" si="73"/>
        <v/>
      </c>
      <c r="I379" s="80" t="str">
        <f t="shared" si="68"/>
        <v/>
      </c>
      <c r="J379" s="80" t="str">
        <f t="shared" si="74"/>
        <v/>
      </c>
      <c r="AG379" s="16" t="str">
        <f t="shared" si="75"/>
        <v/>
      </c>
      <c r="AH379" s="69" t="str">
        <f t="shared" si="69"/>
        <v/>
      </c>
      <c r="AI379" s="70" t="str">
        <f t="shared" si="70"/>
        <v/>
      </c>
      <c r="AJ379" s="70" t="str">
        <f t="shared" si="71"/>
        <v/>
      </c>
      <c r="AK379" s="70" t="str">
        <f t="shared" si="76"/>
        <v/>
      </c>
      <c r="AL379" s="70" t="str">
        <f t="shared" si="77"/>
        <v/>
      </c>
    </row>
    <row r="380" spans="2:38" ht="15" thickBot="1" x14ac:dyDescent="0.35">
      <c r="B380" s="79" t="str">
        <f t="shared" si="72"/>
        <v/>
      </c>
      <c r="C380" s="16"/>
      <c r="D380" s="79" t="str">
        <f>IFERROR(IF(J379&lt;=0,"",IF(C380="Yes","",B380-COUNTIF($C$19:C380,"Yes"))),"")</f>
        <v/>
      </c>
      <c r="E380" s="81" t="str">
        <f t="shared" si="65"/>
        <v/>
      </c>
      <c r="F380" s="80" t="str">
        <f t="shared" si="66"/>
        <v/>
      </c>
      <c r="G380" s="80" t="str">
        <f t="shared" si="67"/>
        <v/>
      </c>
      <c r="H380" s="80" t="str">
        <f t="shared" si="73"/>
        <v/>
      </c>
      <c r="I380" s="80" t="str">
        <f t="shared" si="68"/>
        <v/>
      </c>
      <c r="J380" s="80" t="str">
        <f t="shared" si="74"/>
        <v/>
      </c>
      <c r="AG380" s="16" t="str">
        <f t="shared" si="75"/>
        <v/>
      </c>
      <c r="AH380" s="69" t="str">
        <f t="shared" si="69"/>
        <v/>
      </c>
      <c r="AI380" s="70" t="str">
        <f t="shared" si="70"/>
        <v/>
      </c>
      <c r="AJ380" s="70" t="str">
        <f t="shared" si="71"/>
        <v/>
      </c>
      <c r="AK380" s="70" t="str">
        <f t="shared" si="76"/>
        <v/>
      </c>
      <c r="AL380" s="70" t="str">
        <f t="shared" si="77"/>
        <v/>
      </c>
    </row>
    <row r="381" spans="2:38" ht="15" thickBot="1" x14ac:dyDescent="0.35">
      <c r="B381" s="79" t="str">
        <f t="shared" si="72"/>
        <v/>
      </c>
      <c r="C381" s="16"/>
      <c r="D381" s="79" t="str">
        <f>IFERROR(IF(J380&lt;=0,"",IF(C381="Yes","",B381-COUNTIF($C$19:C381,"Yes"))),"")</f>
        <v/>
      </c>
      <c r="E381" s="81" t="str">
        <f t="shared" si="65"/>
        <v/>
      </c>
      <c r="F381" s="80" t="str">
        <f t="shared" si="66"/>
        <v/>
      </c>
      <c r="G381" s="80" t="str">
        <f t="shared" si="67"/>
        <v/>
      </c>
      <c r="H381" s="80" t="str">
        <f t="shared" si="73"/>
        <v/>
      </c>
      <c r="I381" s="80" t="str">
        <f t="shared" si="68"/>
        <v/>
      </c>
      <c r="J381" s="80" t="str">
        <f t="shared" si="74"/>
        <v/>
      </c>
      <c r="AG381" s="16" t="str">
        <f t="shared" si="75"/>
        <v/>
      </c>
      <c r="AH381" s="69" t="str">
        <f t="shared" si="69"/>
        <v/>
      </c>
      <c r="AI381" s="70" t="str">
        <f t="shared" si="70"/>
        <v/>
      </c>
      <c r="AJ381" s="70" t="str">
        <f t="shared" si="71"/>
        <v/>
      </c>
      <c r="AK381" s="70" t="str">
        <f t="shared" si="76"/>
        <v/>
      </c>
      <c r="AL381" s="70" t="str">
        <f t="shared" si="77"/>
        <v/>
      </c>
    </row>
    <row r="382" spans="2:38" ht="15" thickBot="1" x14ac:dyDescent="0.35">
      <c r="B382" s="79" t="str">
        <f t="shared" si="72"/>
        <v/>
      </c>
      <c r="C382" s="16"/>
      <c r="D382" s="79" t="str">
        <f>IFERROR(IF(J381&lt;=0,"",IF(C382="Yes","",B382-COUNTIF($C$19:C382,"Yes"))),"")</f>
        <v/>
      </c>
      <c r="E382" s="81" t="str">
        <f t="shared" si="65"/>
        <v/>
      </c>
      <c r="F382" s="80" t="str">
        <f t="shared" si="66"/>
        <v/>
      </c>
      <c r="G382" s="80" t="str">
        <f t="shared" si="67"/>
        <v/>
      </c>
      <c r="H382" s="80" t="str">
        <f t="shared" si="73"/>
        <v/>
      </c>
      <c r="I382" s="80" t="str">
        <f t="shared" si="68"/>
        <v/>
      </c>
      <c r="J382" s="80" t="str">
        <f t="shared" si="74"/>
        <v/>
      </c>
      <c r="AG382" s="16" t="str">
        <f t="shared" si="75"/>
        <v/>
      </c>
      <c r="AH382" s="69" t="str">
        <f t="shared" si="69"/>
        <v/>
      </c>
      <c r="AI382" s="70" t="str">
        <f t="shared" si="70"/>
        <v/>
      </c>
      <c r="AJ382" s="70" t="str">
        <f t="shared" si="71"/>
        <v/>
      </c>
      <c r="AK382" s="70" t="str">
        <f t="shared" si="76"/>
        <v/>
      </c>
      <c r="AL382" s="70" t="str">
        <f t="shared" si="77"/>
        <v/>
      </c>
    </row>
    <row r="383" spans="2:38" ht="15" thickBot="1" x14ac:dyDescent="0.35">
      <c r="B383" s="79" t="str">
        <f t="shared" si="72"/>
        <v/>
      </c>
      <c r="C383" s="16"/>
      <c r="D383" s="79" t="str">
        <f>IFERROR(IF(J382&lt;=0,"",IF(C383="Yes","",B383-COUNTIF($C$19:C383,"Yes"))),"")</f>
        <v/>
      </c>
      <c r="E383" s="81" t="str">
        <f t="shared" si="65"/>
        <v/>
      </c>
      <c r="F383" s="80" t="str">
        <f t="shared" si="66"/>
        <v/>
      </c>
      <c r="G383" s="80" t="str">
        <f t="shared" si="67"/>
        <v/>
      </c>
      <c r="H383" s="80" t="str">
        <f t="shared" si="73"/>
        <v/>
      </c>
      <c r="I383" s="80" t="str">
        <f t="shared" si="68"/>
        <v/>
      </c>
      <c r="J383" s="80" t="str">
        <f t="shared" si="74"/>
        <v/>
      </c>
      <c r="AG383" s="16" t="str">
        <f t="shared" si="75"/>
        <v/>
      </c>
      <c r="AH383" s="69" t="str">
        <f t="shared" si="69"/>
        <v/>
      </c>
      <c r="AI383" s="70" t="str">
        <f t="shared" si="70"/>
        <v/>
      </c>
      <c r="AJ383" s="70" t="str">
        <f t="shared" si="71"/>
        <v/>
      </c>
      <c r="AK383" s="70" t="str">
        <f t="shared" si="76"/>
        <v/>
      </c>
      <c r="AL383" s="70" t="str">
        <f t="shared" si="77"/>
        <v/>
      </c>
    </row>
    <row r="384" spans="2:38" ht="15" thickBot="1" x14ac:dyDescent="0.35">
      <c r="B384" s="79" t="str">
        <f t="shared" si="72"/>
        <v/>
      </c>
      <c r="C384" s="16"/>
      <c r="D384" s="79" t="str">
        <f>IFERROR(IF(J383&lt;=0,"",IF(C384="Yes","",B384-COUNTIF($C$19:C384,"Yes"))),"")</f>
        <v/>
      </c>
      <c r="E384" s="81" t="str">
        <f t="shared" si="65"/>
        <v/>
      </c>
      <c r="F384" s="80" t="str">
        <f t="shared" si="66"/>
        <v/>
      </c>
      <c r="G384" s="80" t="str">
        <f t="shared" si="67"/>
        <v/>
      </c>
      <c r="H384" s="80" t="str">
        <f t="shared" si="73"/>
        <v/>
      </c>
      <c r="I384" s="80" t="str">
        <f t="shared" si="68"/>
        <v/>
      </c>
      <c r="J384" s="80" t="str">
        <f t="shared" si="74"/>
        <v/>
      </c>
      <c r="AG384" s="16" t="str">
        <f t="shared" si="75"/>
        <v/>
      </c>
      <c r="AH384" s="69" t="str">
        <f t="shared" si="69"/>
        <v/>
      </c>
      <c r="AI384" s="70" t="str">
        <f t="shared" si="70"/>
        <v/>
      </c>
      <c r="AJ384" s="70" t="str">
        <f t="shared" si="71"/>
        <v/>
      </c>
      <c r="AK384" s="70" t="str">
        <f t="shared" si="76"/>
        <v/>
      </c>
      <c r="AL384" s="70" t="str">
        <f t="shared" si="77"/>
        <v/>
      </c>
    </row>
    <row r="385" spans="2:38" ht="15" thickBot="1" x14ac:dyDescent="0.35">
      <c r="B385" s="79" t="str">
        <f t="shared" si="72"/>
        <v/>
      </c>
      <c r="C385" s="16"/>
      <c r="D385" s="79" t="str">
        <f>IFERROR(IF(J384&lt;=0,"",IF(C385="Yes","",B385-COUNTIF($C$19:C385,"Yes"))),"")</f>
        <v/>
      </c>
      <c r="E385" s="81" t="str">
        <f t="shared" si="65"/>
        <v/>
      </c>
      <c r="F385" s="80" t="str">
        <f t="shared" si="66"/>
        <v/>
      </c>
      <c r="G385" s="80" t="str">
        <f t="shared" si="67"/>
        <v/>
      </c>
      <c r="H385" s="80" t="str">
        <f t="shared" si="73"/>
        <v/>
      </c>
      <c r="I385" s="80" t="str">
        <f t="shared" si="68"/>
        <v/>
      </c>
      <c r="J385" s="80" t="str">
        <f t="shared" si="74"/>
        <v/>
      </c>
      <c r="AG385" s="16" t="str">
        <f t="shared" si="75"/>
        <v/>
      </c>
      <c r="AH385" s="69" t="str">
        <f t="shared" si="69"/>
        <v/>
      </c>
      <c r="AI385" s="70" t="str">
        <f t="shared" si="70"/>
        <v/>
      </c>
      <c r="AJ385" s="70" t="str">
        <f t="shared" si="71"/>
        <v/>
      </c>
      <c r="AK385" s="70" t="str">
        <f t="shared" si="76"/>
        <v/>
      </c>
      <c r="AL385" s="70" t="str">
        <f t="shared" si="77"/>
        <v/>
      </c>
    </row>
    <row r="386" spans="2:38" ht="15" thickBot="1" x14ac:dyDescent="0.35">
      <c r="B386" s="79" t="str">
        <f t="shared" si="72"/>
        <v/>
      </c>
      <c r="C386" s="16"/>
      <c r="D386" s="79" t="str">
        <f>IFERROR(IF(J385&lt;=0,"",IF(C386="Yes","",B386-COUNTIF($C$19:C386,"Yes"))),"")</f>
        <v/>
      </c>
      <c r="E386" s="81" t="str">
        <f t="shared" si="65"/>
        <v/>
      </c>
      <c r="F386" s="80" t="str">
        <f t="shared" si="66"/>
        <v/>
      </c>
      <c r="G386" s="80" t="str">
        <f t="shared" si="67"/>
        <v/>
      </c>
      <c r="H386" s="80" t="str">
        <f t="shared" si="73"/>
        <v/>
      </c>
      <c r="I386" s="80" t="str">
        <f t="shared" si="68"/>
        <v/>
      </c>
      <c r="J386" s="80" t="str">
        <f t="shared" si="74"/>
        <v/>
      </c>
      <c r="AG386" s="16" t="str">
        <f t="shared" si="75"/>
        <v/>
      </c>
      <c r="AH386" s="69" t="str">
        <f t="shared" si="69"/>
        <v/>
      </c>
      <c r="AI386" s="70" t="str">
        <f t="shared" si="70"/>
        <v/>
      </c>
      <c r="AJ386" s="70" t="str">
        <f t="shared" si="71"/>
        <v/>
      </c>
      <c r="AK386" s="70" t="str">
        <f t="shared" si="76"/>
        <v/>
      </c>
      <c r="AL386" s="70" t="str">
        <f t="shared" si="77"/>
        <v/>
      </c>
    </row>
    <row r="387" spans="2:38" ht="15" thickBot="1" x14ac:dyDescent="0.35">
      <c r="B387" s="79" t="str">
        <f t="shared" si="72"/>
        <v/>
      </c>
      <c r="C387" s="16"/>
      <c r="D387" s="79" t="str">
        <f>IFERROR(IF(J386&lt;=0,"",IF(C387="Yes","",B387-COUNTIF($C$19:C387,"Yes"))),"")</f>
        <v/>
      </c>
      <c r="E387" s="81" t="str">
        <f t="shared" si="65"/>
        <v/>
      </c>
      <c r="F387" s="80" t="str">
        <f t="shared" si="66"/>
        <v/>
      </c>
      <c r="G387" s="80" t="str">
        <f t="shared" si="67"/>
        <v/>
      </c>
      <c r="H387" s="80" t="str">
        <f t="shared" si="73"/>
        <v/>
      </c>
      <c r="I387" s="80" t="str">
        <f t="shared" si="68"/>
        <v/>
      </c>
      <c r="J387" s="80" t="str">
        <f t="shared" si="74"/>
        <v/>
      </c>
      <c r="AG387" s="16" t="str">
        <f t="shared" si="75"/>
        <v/>
      </c>
      <c r="AH387" s="69" t="str">
        <f t="shared" si="69"/>
        <v/>
      </c>
      <c r="AI387" s="70" t="str">
        <f t="shared" si="70"/>
        <v/>
      </c>
      <c r="AJ387" s="70" t="str">
        <f t="shared" si="71"/>
        <v/>
      </c>
      <c r="AK387" s="70" t="str">
        <f t="shared" si="76"/>
        <v/>
      </c>
      <c r="AL387" s="70" t="str">
        <f t="shared" si="77"/>
        <v/>
      </c>
    </row>
    <row r="388" spans="2:38" ht="15" thickBot="1" x14ac:dyDescent="0.35">
      <c r="B388" s="79" t="str">
        <f t="shared" si="72"/>
        <v/>
      </c>
      <c r="C388" s="16"/>
      <c r="D388" s="79" t="str">
        <f>IFERROR(IF(J387&lt;=0,"",IF(C388="Yes","",B388-COUNTIF($C$19:C388,"Yes"))),"")</f>
        <v/>
      </c>
      <c r="E388" s="81" t="str">
        <f t="shared" si="65"/>
        <v/>
      </c>
      <c r="F388" s="80" t="str">
        <f t="shared" si="66"/>
        <v/>
      </c>
      <c r="G388" s="80" t="str">
        <f t="shared" si="67"/>
        <v/>
      </c>
      <c r="H388" s="80" t="str">
        <f t="shared" si="73"/>
        <v/>
      </c>
      <c r="I388" s="80" t="str">
        <f t="shared" si="68"/>
        <v/>
      </c>
      <c r="J388" s="80" t="str">
        <f t="shared" si="74"/>
        <v/>
      </c>
      <c r="AG388" s="16" t="str">
        <f t="shared" si="75"/>
        <v/>
      </c>
      <c r="AH388" s="69" t="str">
        <f t="shared" si="69"/>
        <v/>
      </c>
      <c r="AI388" s="70" t="str">
        <f t="shared" si="70"/>
        <v/>
      </c>
      <c r="AJ388" s="70" t="str">
        <f t="shared" si="71"/>
        <v/>
      </c>
      <c r="AK388" s="70" t="str">
        <f t="shared" si="76"/>
        <v/>
      </c>
      <c r="AL388" s="70" t="str">
        <f t="shared" si="77"/>
        <v/>
      </c>
    </row>
    <row r="389" spans="2:38" ht="15" thickBot="1" x14ac:dyDescent="0.35">
      <c r="B389" s="79" t="str">
        <f t="shared" si="72"/>
        <v/>
      </c>
      <c r="C389" s="16"/>
      <c r="D389" s="79" t="str">
        <f>IFERROR(IF(J388&lt;=0,"",IF(C389="Yes","",B389-COUNTIF($C$19:C389,"Yes"))),"")</f>
        <v/>
      </c>
      <c r="E389" s="81" t="str">
        <f t="shared" si="65"/>
        <v/>
      </c>
      <c r="F389" s="80" t="str">
        <f t="shared" si="66"/>
        <v/>
      </c>
      <c r="G389" s="80" t="str">
        <f t="shared" si="67"/>
        <v/>
      </c>
      <c r="H389" s="80" t="str">
        <f t="shared" si="73"/>
        <v/>
      </c>
      <c r="I389" s="80" t="str">
        <f t="shared" si="68"/>
        <v/>
      </c>
      <c r="J389" s="80" t="str">
        <f t="shared" si="74"/>
        <v/>
      </c>
      <c r="AG389" s="16" t="str">
        <f t="shared" si="75"/>
        <v/>
      </c>
      <c r="AH389" s="69" t="str">
        <f t="shared" si="69"/>
        <v/>
      </c>
      <c r="AI389" s="70" t="str">
        <f t="shared" si="70"/>
        <v/>
      </c>
      <c r="AJ389" s="70" t="str">
        <f t="shared" si="71"/>
        <v/>
      </c>
      <c r="AK389" s="70" t="str">
        <f t="shared" si="76"/>
        <v/>
      </c>
      <c r="AL389" s="70" t="str">
        <f t="shared" si="77"/>
        <v/>
      </c>
    </row>
    <row r="390" spans="2:38" ht="15" thickBot="1" x14ac:dyDescent="0.35">
      <c r="B390" s="79" t="str">
        <f t="shared" si="72"/>
        <v/>
      </c>
      <c r="C390" s="16"/>
      <c r="D390" s="79" t="str">
        <f>IFERROR(IF(J389&lt;=0,"",IF(C390="Yes","",B390-COUNTIF($C$19:C390,"Yes"))),"")</f>
        <v/>
      </c>
      <c r="E390" s="81" t="str">
        <f t="shared" si="65"/>
        <v/>
      </c>
      <c r="F390" s="80" t="str">
        <f t="shared" si="66"/>
        <v/>
      </c>
      <c r="G390" s="80" t="str">
        <f t="shared" si="67"/>
        <v/>
      </c>
      <c r="H390" s="80" t="str">
        <f t="shared" si="73"/>
        <v/>
      </c>
      <c r="I390" s="80" t="str">
        <f t="shared" si="68"/>
        <v/>
      </c>
      <c r="J390" s="80" t="str">
        <f t="shared" si="74"/>
        <v/>
      </c>
      <c r="AG390" s="16" t="str">
        <f t="shared" si="75"/>
        <v/>
      </c>
      <c r="AH390" s="69" t="str">
        <f t="shared" si="69"/>
        <v/>
      </c>
      <c r="AI390" s="70" t="str">
        <f t="shared" si="70"/>
        <v/>
      </c>
      <c r="AJ390" s="70" t="str">
        <f t="shared" si="71"/>
        <v/>
      </c>
      <c r="AK390" s="70" t="str">
        <f t="shared" si="76"/>
        <v/>
      </c>
      <c r="AL390" s="70" t="str">
        <f t="shared" si="77"/>
        <v/>
      </c>
    </row>
    <row r="391" spans="2:38" ht="15" thickBot="1" x14ac:dyDescent="0.35">
      <c r="B391" s="79" t="str">
        <f t="shared" si="72"/>
        <v/>
      </c>
      <c r="C391" s="16"/>
      <c r="D391" s="79" t="str">
        <f>IFERROR(IF(J390&lt;=0,"",IF(C391="Yes","",B391-COUNTIF($C$19:C391,"Yes"))),"")</f>
        <v/>
      </c>
      <c r="E391" s="81" t="str">
        <f t="shared" si="65"/>
        <v/>
      </c>
      <c r="F391" s="80" t="str">
        <f t="shared" si="66"/>
        <v/>
      </c>
      <c r="G391" s="80" t="str">
        <f t="shared" si="67"/>
        <v/>
      </c>
      <c r="H391" s="80" t="str">
        <f t="shared" si="73"/>
        <v/>
      </c>
      <c r="I391" s="80" t="str">
        <f t="shared" si="68"/>
        <v/>
      </c>
      <c r="J391" s="80" t="str">
        <f t="shared" si="74"/>
        <v/>
      </c>
      <c r="AG391" s="16" t="str">
        <f t="shared" si="75"/>
        <v/>
      </c>
      <c r="AH391" s="69" t="str">
        <f t="shared" si="69"/>
        <v/>
      </c>
      <c r="AI391" s="70" t="str">
        <f t="shared" si="70"/>
        <v/>
      </c>
      <c r="AJ391" s="70" t="str">
        <f t="shared" si="71"/>
        <v/>
      </c>
      <c r="AK391" s="70" t="str">
        <f t="shared" si="76"/>
        <v/>
      </c>
      <c r="AL391" s="70" t="str">
        <f t="shared" si="77"/>
        <v/>
      </c>
    </row>
    <row r="392" spans="2:38" ht="15" thickBot="1" x14ac:dyDescent="0.35">
      <c r="B392" s="79" t="str">
        <f t="shared" si="72"/>
        <v/>
      </c>
      <c r="C392" s="16"/>
      <c r="D392" s="79" t="str">
        <f>IFERROR(IF(J391&lt;=0,"",IF(C392="Yes","",B392-COUNTIF($C$19:C392,"Yes"))),"")</f>
        <v/>
      </c>
      <c r="E392" s="81" t="str">
        <f t="shared" si="65"/>
        <v/>
      </c>
      <c r="F392" s="80" t="str">
        <f t="shared" si="66"/>
        <v/>
      </c>
      <c r="G392" s="80" t="str">
        <f t="shared" si="67"/>
        <v/>
      </c>
      <c r="H392" s="80" t="str">
        <f t="shared" si="73"/>
        <v/>
      </c>
      <c r="I392" s="80" t="str">
        <f t="shared" si="68"/>
        <v/>
      </c>
      <c r="J392" s="80" t="str">
        <f t="shared" si="74"/>
        <v/>
      </c>
      <c r="AG392" s="16" t="str">
        <f t="shared" si="75"/>
        <v/>
      </c>
      <c r="AH392" s="69" t="str">
        <f t="shared" si="69"/>
        <v/>
      </c>
      <c r="AI392" s="70" t="str">
        <f t="shared" si="70"/>
        <v/>
      </c>
      <c r="AJ392" s="70" t="str">
        <f t="shared" si="71"/>
        <v/>
      </c>
      <c r="AK392" s="70" t="str">
        <f t="shared" si="76"/>
        <v/>
      </c>
      <c r="AL392" s="70" t="str">
        <f t="shared" si="77"/>
        <v/>
      </c>
    </row>
    <row r="393" spans="2:38" ht="15" thickBot="1" x14ac:dyDescent="0.35">
      <c r="B393" s="79" t="str">
        <f t="shared" si="72"/>
        <v/>
      </c>
      <c r="C393" s="16"/>
      <c r="D393" s="79" t="str">
        <f>IFERROR(IF(J392&lt;=0,"",IF(C393="Yes","",B393-COUNTIF($C$19:C393,"Yes"))),"")</f>
        <v/>
      </c>
      <c r="E393" s="81" t="str">
        <f t="shared" si="65"/>
        <v/>
      </c>
      <c r="F393" s="80" t="str">
        <f t="shared" si="66"/>
        <v/>
      </c>
      <c r="G393" s="80" t="str">
        <f t="shared" si="67"/>
        <v/>
      </c>
      <c r="H393" s="80" t="str">
        <f t="shared" si="73"/>
        <v/>
      </c>
      <c r="I393" s="80" t="str">
        <f t="shared" si="68"/>
        <v/>
      </c>
      <c r="J393" s="80" t="str">
        <f t="shared" si="74"/>
        <v/>
      </c>
      <c r="AG393" s="16" t="str">
        <f t="shared" si="75"/>
        <v/>
      </c>
      <c r="AH393" s="69" t="str">
        <f t="shared" si="69"/>
        <v/>
      </c>
      <c r="AI393" s="70" t="str">
        <f t="shared" si="70"/>
        <v/>
      </c>
      <c r="AJ393" s="70" t="str">
        <f t="shared" si="71"/>
        <v/>
      </c>
      <c r="AK393" s="70" t="str">
        <f t="shared" si="76"/>
        <v/>
      </c>
      <c r="AL393" s="70" t="str">
        <f t="shared" si="77"/>
        <v/>
      </c>
    </row>
    <row r="394" spans="2:38" ht="15" thickBot="1" x14ac:dyDescent="0.35">
      <c r="B394" s="79" t="str">
        <f t="shared" si="72"/>
        <v/>
      </c>
      <c r="C394" s="16"/>
      <c r="D394" s="79" t="str">
        <f>IFERROR(IF(J393&lt;=0,"",IF(C394="Yes","",B394-COUNTIF($C$19:C394,"Yes"))),"")</f>
        <v/>
      </c>
      <c r="E394" s="81" t="str">
        <f t="shared" si="65"/>
        <v/>
      </c>
      <c r="F394" s="80" t="str">
        <f t="shared" si="66"/>
        <v/>
      </c>
      <c r="G394" s="80" t="str">
        <f t="shared" si="67"/>
        <v/>
      </c>
      <c r="H394" s="80" t="str">
        <f t="shared" si="73"/>
        <v/>
      </c>
      <c r="I394" s="80" t="str">
        <f t="shared" si="68"/>
        <v/>
      </c>
      <c r="J394" s="80" t="str">
        <f t="shared" si="74"/>
        <v/>
      </c>
      <c r="AG394" s="16" t="str">
        <f t="shared" si="75"/>
        <v/>
      </c>
      <c r="AH394" s="69" t="str">
        <f t="shared" si="69"/>
        <v/>
      </c>
      <c r="AI394" s="70" t="str">
        <f t="shared" si="70"/>
        <v/>
      </c>
      <c r="AJ394" s="70" t="str">
        <f t="shared" si="71"/>
        <v/>
      </c>
      <c r="AK394" s="70" t="str">
        <f t="shared" si="76"/>
        <v/>
      </c>
      <c r="AL394" s="70" t="str">
        <f t="shared" si="77"/>
        <v/>
      </c>
    </row>
    <row r="395" spans="2:38" ht="15" thickBot="1" x14ac:dyDescent="0.35">
      <c r="B395" s="79" t="str">
        <f t="shared" si="72"/>
        <v/>
      </c>
      <c r="C395" s="16"/>
      <c r="D395" s="79" t="str">
        <f>IFERROR(IF(J394&lt;=0,"",IF(C395="Yes","",B395-COUNTIF($C$19:C395,"Yes"))),"")</f>
        <v/>
      </c>
      <c r="E395" s="81" t="str">
        <f t="shared" si="65"/>
        <v/>
      </c>
      <c r="F395" s="80" t="str">
        <f t="shared" si="66"/>
        <v/>
      </c>
      <c r="G395" s="80" t="str">
        <f t="shared" si="67"/>
        <v/>
      </c>
      <c r="H395" s="80" t="str">
        <f t="shared" si="73"/>
        <v/>
      </c>
      <c r="I395" s="80" t="str">
        <f t="shared" si="68"/>
        <v/>
      </c>
      <c r="J395" s="80" t="str">
        <f t="shared" si="74"/>
        <v/>
      </c>
      <c r="AG395" s="16" t="str">
        <f t="shared" si="75"/>
        <v/>
      </c>
      <c r="AH395" s="69" t="str">
        <f t="shared" si="69"/>
        <v/>
      </c>
      <c r="AI395" s="70" t="str">
        <f t="shared" si="70"/>
        <v/>
      </c>
      <c r="AJ395" s="70" t="str">
        <f t="shared" si="71"/>
        <v/>
      </c>
      <c r="AK395" s="70" t="str">
        <f t="shared" si="76"/>
        <v/>
      </c>
      <c r="AL395" s="70" t="str">
        <f t="shared" si="77"/>
        <v/>
      </c>
    </row>
    <row r="396" spans="2:38" ht="15" thickBot="1" x14ac:dyDescent="0.35">
      <c r="B396" s="79" t="str">
        <f t="shared" si="72"/>
        <v/>
      </c>
      <c r="C396" s="16"/>
      <c r="D396" s="79" t="str">
        <f>IFERROR(IF(J395&lt;=0,"",IF(C396="Yes","",B396-COUNTIF($C$19:C396,"Yes"))),"")</f>
        <v/>
      </c>
      <c r="E396" s="81" t="str">
        <f t="shared" si="65"/>
        <v/>
      </c>
      <c r="F396" s="80" t="str">
        <f t="shared" si="66"/>
        <v/>
      </c>
      <c r="G396" s="80" t="str">
        <f t="shared" si="67"/>
        <v/>
      </c>
      <c r="H396" s="80" t="str">
        <f t="shared" si="73"/>
        <v/>
      </c>
      <c r="I396" s="80" t="str">
        <f t="shared" si="68"/>
        <v/>
      </c>
      <c r="J396" s="80" t="str">
        <f t="shared" si="74"/>
        <v/>
      </c>
      <c r="AG396" s="16" t="str">
        <f t="shared" si="75"/>
        <v/>
      </c>
      <c r="AH396" s="69" t="str">
        <f t="shared" si="69"/>
        <v/>
      </c>
      <c r="AI396" s="70" t="str">
        <f t="shared" si="70"/>
        <v/>
      </c>
      <c r="AJ396" s="70" t="str">
        <f t="shared" si="71"/>
        <v/>
      </c>
      <c r="AK396" s="70" t="str">
        <f t="shared" si="76"/>
        <v/>
      </c>
      <c r="AL396" s="70" t="str">
        <f t="shared" si="77"/>
        <v/>
      </c>
    </row>
    <row r="397" spans="2:38" ht="15" thickBot="1" x14ac:dyDescent="0.35">
      <c r="B397" s="79" t="str">
        <f t="shared" si="72"/>
        <v/>
      </c>
      <c r="C397" s="16"/>
      <c r="D397" s="79" t="str">
        <f>IFERROR(IF(J396&lt;=0,"",IF(C397="Yes","",B397-COUNTIF($C$19:C397,"Yes"))),"")</f>
        <v/>
      </c>
      <c r="E397" s="81" t="str">
        <f t="shared" si="65"/>
        <v/>
      </c>
      <c r="F397" s="80" t="str">
        <f t="shared" si="66"/>
        <v/>
      </c>
      <c r="G397" s="80" t="str">
        <f t="shared" si="67"/>
        <v/>
      </c>
      <c r="H397" s="80" t="str">
        <f t="shared" si="73"/>
        <v/>
      </c>
      <c r="I397" s="80" t="str">
        <f t="shared" si="68"/>
        <v/>
      </c>
      <c r="J397" s="80" t="str">
        <f t="shared" si="74"/>
        <v/>
      </c>
      <c r="AG397" s="16" t="str">
        <f t="shared" si="75"/>
        <v/>
      </c>
      <c r="AH397" s="69" t="str">
        <f t="shared" si="69"/>
        <v/>
      </c>
      <c r="AI397" s="70" t="str">
        <f t="shared" si="70"/>
        <v/>
      </c>
      <c r="AJ397" s="70" t="str">
        <f t="shared" si="71"/>
        <v/>
      </c>
      <c r="AK397" s="70" t="str">
        <f t="shared" si="76"/>
        <v/>
      </c>
      <c r="AL397" s="70" t="str">
        <f t="shared" si="77"/>
        <v/>
      </c>
    </row>
    <row r="398" spans="2:38" ht="15" thickBot="1" x14ac:dyDescent="0.35">
      <c r="B398" s="79" t="str">
        <f t="shared" si="72"/>
        <v/>
      </c>
      <c r="C398" s="16"/>
      <c r="D398" s="79" t="str">
        <f>IFERROR(IF(J397&lt;=0,"",IF(C398="Yes","",B398-COUNTIF($C$19:C398,"Yes"))),"")</f>
        <v/>
      </c>
      <c r="E398" s="81" t="str">
        <f t="shared" si="65"/>
        <v/>
      </c>
      <c r="F398" s="80" t="str">
        <f t="shared" si="66"/>
        <v/>
      </c>
      <c r="G398" s="80" t="str">
        <f t="shared" si="67"/>
        <v/>
      </c>
      <c r="H398" s="80" t="str">
        <f t="shared" si="73"/>
        <v/>
      </c>
      <c r="I398" s="80" t="str">
        <f t="shared" si="68"/>
        <v/>
      </c>
      <c r="J398" s="80" t="str">
        <f t="shared" si="74"/>
        <v/>
      </c>
      <c r="AG398" s="16" t="str">
        <f t="shared" si="75"/>
        <v/>
      </c>
      <c r="AH398" s="69" t="str">
        <f t="shared" si="69"/>
        <v/>
      </c>
      <c r="AI398" s="70" t="str">
        <f t="shared" si="70"/>
        <v/>
      </c>
      <c r="AJ398" s="70" t="str">
        <f t="shared" si="71"/>
        <v/>
      </c>
      <c r="AK398" s="70" t="str">
        <f t="shared" si="76"/>
        <v/>
      </c>
      <c r="AL398" s="70" t="str">
        <f t="shared" si="77"/>
        <v/>
      </c>
    </row>
    <row r="399" spans="2:38" ht="15" thickBot="1" x14ac:dyDescent="0.35">
      <c r="B399" s="79" t="str">
        <f t="shared" si="72"/>
        <v/>
      </c>
      <c r="C399" s="16"/>
      <c r="D399" s="79" t="str">
        <f>IFERROR(IF(J398&lt;=0,"",IF(C399="Yes","",B399-COUNTIF($C$19:C399,"Yes"))),"")</f>
        <v/>
      </c>
      <c r="E399" s="81" t="str">
        <f t="shared" si="65"/>
        <v/>
      </c>
      <c r="F399" s="80" t="str">
        <f t="shared" si="66"/>
        <v/>
      </c>
      <c r="G399" s="80" t="str">
        <f t="shared" si="67"/>
        <v/>
      </c>
      <c r="H399" s="80" t="str">
        <f t="shared" si="73"/>
        <v/>
      </c>
      <c r="I399" s="80" t="str">
        <f t="shared" si="68"/>
        <v/>
      </c>
      <c r="J399" s="80" t="str">
        <f t="shared" si="74"/>
        <v/>
      </c>
      <c r="AG399" s="16" t="str">
        <f t="shared" si="75"/>
        <v/>
      </c>
      <c r="AH399" s="69" t="str">
        <f t="shared" si="69"/>
        <v/>
      </c>
      <c r="AI399" s="70" t="str">
        <f t="shared" si="70"/>
        <v/>
      </c>
      <c r="AJ399" s="70" t="str">
        <f t="shared" si="71"/>
        <v/>
      </c>
      <c r="AK399" s="70" t="str">
        <f t="shared" si="76"/>
        <v/>
      </c>
      <c r="AL399" s="70" t="str">
        <f t="shared" si="77"/>
        <v/>
      </c>
    </row>
    <row r="400" spans="2:38" ht="15" thickBot="1" x14ac:dyDescent="0.35">
      <c r="B400" s="79" t="str">
        <f t="shared" si="72"/>
        <v/>
      </c>
      <c r="C400" s="16"/>
      <c r="D400" s="79" t="str">
        <f>IFERROR(IF(J399&lt;=0,"",IF(C400="Yes","",B400-COUNTIF($C$19:C400,"Yes"))),"")</f>
        <v/>
      </c>
      <c r="E400" s="81" t="str">
        <f t="shared" si="65"/>
        <v/>
      </c>
      <c r="F400" s="80" t="str">
        <f t="shared" si="66"/>
        <v/>
      </c>
      <c r="G400" s="80" t="str">
        <f t="shared" si="67"/>
        <v/>
      </c>
      <c r="H400" s="80" t="str">
        <f t="shared" si="73"/>
        <v/>
      </c>
      <c r="I400" s="80" t="str">
        <f t="shared" si="68"/>
        <v/>
      </c>
      <c r="J400" s="80" t="str">
        <f t="shared" si="74"/>
        <v/>
      </c>
      <c r="AG400" s="16" t="str">
        <f t="shared" si="75"/>
        <v/>
      </c>
      <c r="AH400" s="69" t="str">
        <f t="shared" si="69"/>
        <v/>
      </c>
      <c r="AI400" s="70" t="str">
        <f t="shared" si="70"/>
        <v/>
      </c>
      <c r="AJ400" s="70" t="str">
        <f t="shared" si="71"/>
        <v/>
      </c>
      <c r="AK400" s="70" t="str">
        <f t="shared" si="76"/>
        <v/>
      </c>
      <c r="AL400" s="70" t="str">
        <f t="shared" si="77"/>
        <v/>
      </c>
    </row>
    <row r="401" spans="2:38" ht="15" thickBot="1" x14ac:dyDescent="0.35">
      <c r="B401" s="79" t="str">
        <f t="shared" si="72"/>
        <v/>
      </c>
      <c r="C401" s="16"/>
      <c r="D401" s="79" t="str">
        <f>IFERROR(IF(J400&lt;=0,"",IF(C401="Yes","",B401-COUNTIF($C$19:C401,"Yes"))),"")</f>
        <v/>
      </c>
      <c r="E401" s="81" t="str">
        <f t="shared" si="65"/>
        <v/>
      </c>
      <c r="F401" s="80" t="str">
        <f t="shared" si="66"/>
        <v/>
      </c>
      <c r="G401" s="80" t="str">
        <f t="shared" si="67"/>
        <v/>
      </c>
      <c r="H401" s="80" t="str">
        <f t="shared" si="73"/>
        <v/>
      </c>
      <c r="I401" s="80" t="str">
        <f t="shared" si="68"/>
        <v/>
      </c>
      <c r="J401" s="80" t="str">
        <f t="shared" si="74"/>
        <v/>
      </c>
      <c r="AG401" s="16" t="str">
        <f t="shared" si="75"/>
        <v/>
      </c>
      <c r="AH401" s="69" t="str">
        <f t="shared" si="69"/>
        <v/>
      </c>
      <c r="AI401" s="70" t="str">
        <f t="shared" si="70"/>
        <v/>
      </c>
      <c r="AJ401" s="70" t="str">
        <f t="shared" si="71"/>
        <v/>
      </c>
      <c r="AK401" s="70" t="str">
        <f t="shared" si="76"/>
        <v/>
      </c>
      <c r="AL401" s="70" t="str">
        <f t="shared" si="77"/>
        <v/>
      </c>
    </row>
    <row r="402" spans="2:38" ht="15" thickBot="1" x14ac:dyDescent="0.35">
      <c r="B402" s="79" t="str">
        <f t="shared" si="72"/>
        <v/>
      </c>
      <c r="C402" s="16"/>
      <c r="D402" s="79" t="str">
        <f>IFERROR(IF(J401&lt;=0,"",IF(C402="Yes","",B402-COUNTIF($C$19:C402,"Yes"))),"")</f>
        <v/>
      </c>
      <c r="E402" s="81" t="str">
        <f t="shared" si="65"/>
        <v/>
      </c>
      <c r="F402" s="80" t="str">
        <f t="shared" si="66"/>
        <v/>
      </c>
      <c r="G402" s="80" t="str">
        <f t="shared" si="67"/>
        <v/>
      </c>
      <c r="H402" s="80" t="str">
        <f t="shared" si="73"/>
        <v/>
      </c>
      <c r="I402" s="80" t="str">
        <f t="shared" si="68"/>
        <v/>
      </c>
      <c r="J402" s="80" t="str">
        <f t="shared" si="74"/>
        <v/>
      </c>
      <c r="AG402" s="16" t="str">
        <f t="shared" si="75"/>
        <v/>
      </c>
      <c r="AH402" s="69" t="str">
        <f t="shared" si="69"/>
        <v/>
      </c>
      <c r="AI402" s="70" t="str">
        <f t="shared" si="70"/>
        <v/>
      </c>
      <c r="AJ402" s="70" t="str">
        <f t="shared" si="71"/>
        <v/>
      </c>
      <c r="AK402" s="70" t="str">
        <f t="shared" si="76"/>
        <v/>
      </c>
      <c r="AL402" s="70" t="str">
        <f t="shared" si="77"/>
        <v/>
      </c>
    </row>
    <row r="403" spans="2:38" ht="15" thickBot="1" x14ac:dyDescent="0.35">
      <c r="B403" s="79" t="str">
        <f t="shared" si="72"/>
        <v/>
      </c>
      <c r="C403" s="16"/>
      <c r="D403" s="79" t="str">
        <f>IFERROR(IF(J402&lt;=0,"",IF(C403="Yes","",B403-COUNTIF($C$19:C403,"Yes"))),"")</f>
        <v/>
      </c>
      <c r="E403" s="81" t="str">
        <f t="shared" ref="E403:E466" si="78">IF($E$9="End of the Period",IF(B403="","",IF(payment_frequency="Bi-weekly",first_payment_date+B403*VLOOKUP(payment_frequency,periodic_table,2,0),IF(payment_frequency="Weekly",first_payment_date+B403*VLOOKUP(payment_frequency,periodic_table,2,0),IF(payment_frequency="Semi-monthly",first_payment_date+B403*VLOOKUP(payment_frequency,periodic_table,2,0),EDATE(first_payment_date,B403*VLOOKUP(payment_frequency,periodic_table,2,0)))))),IF(B403="","",IF(payment_frequency="Bi-weekly",first_payment_date+(B403-1)*VLOOKUP(payment_frequency,periodic_table,2,0),IF(payment_frequency="Weekly",first_payment_date+(B403-1)*VLOOKUP(payment_frequency,periodic_table,2,0),IF(payment_frequency="Semi-monthly",first_payment_date+(B403-1)*VLOOKUP(payment_frequency,periodic_table,2,0),EDATE(first_payment_date,(B403-1)*VLOOKUP(payment_frequency,periodic_table,2,0)))))))</f>
        <v/>
      </c>
      <c r="F403" s="80" t="str">
        <f t="shared" ref="F403:F466" si="79">IF(B403="","",IF(C403="Yes",0,IF(J402&lt;payment,J402*(1+Compound_Rate),payment)))</f>
        <v/>
      </c>
      <c r="G403" s="80" t="str">
        <f t="shared" ref="G403:G466" si="80">IF(AND(Payment_Type=1,B403=1),0,IF(B403="","",IF(C403="Yes",0,J402*Compound_Rate)))</f>
        <v/>
      </c>
      <c r="H403" s="80" t="str">
        <f t="shared" si="73"/>
        <v/>
      </c>
      <c r="I403" s="80" t="str">
        <f t="shared" ref="I403:I466" si="81">IF(B403="","",IF(C403="Yes",J402*Compound_Rate,0))</f>
        <v/>
      </c>
      <c r="J403" s="80" t="str">
        <f t="shared" si="74"/>
        <v/>
      </c>
      <c r="AG403" s="16" t="str">
        <f t="shared" si="75"/>
        <v/>
      </c>
      <c r="AH403" s="69" t="str">
        <f t="shared" ref="AH403:AH466" si="82">IF($E$9="End of the Period",IF(AG403="","",IF(payment_frequency="Bi-weekly",first_payment_date+AG403*VLOOKUP(payment_frequency,periodic_table,2,0),IF(payment_frequency="Weekly",first_payment_date+AG403*VLOOKUP(payment_frequency,periodic_table,2,0),IF(payment_frequency="Semi-monthly",first_payment_date+AG403*VLOOKUP(payment_frequency,periodic_table,2,0),EDATE(first_payment_date,AG403*VLOOKUP(payment_frequency,periodic_table,2,0)))))),IF(AG403="","",IF(payment_frequency="Bi-weekly",first_payment_date+(AG403-1)*VLOOKUP(payment_frequency,periodic_table,2,0),IF(payment_frequency="Weekly",first_payment_date+(AG403-1)*VLOOKUP(payment_frequency,periodic_table,2,0),IF(payment_frequency="Semi-monthly",first_payment_date+(AG403-1)*VLOOKUP(payment_frequency,periodic_table,2,0),EDATE(first_payment_date,(AG403-1)*VLOOKUP(payment_frequency,periodic_table,2,0)))))))</f>
        <v/>
      </c>
      <c r="AI403" s="70" t="str">
        <f t="shared" ref="AI403:AI466" si="83">IF(AG403="","",IF(AL402&lt;payment,AL402*(1+Compound_Rate),payment))</f>
        <v/>
      </c>
      <c r="AJ403" s="70" t="str">
        <f t="shared" ref="AJ403:AJ466" si="84">IF(AND(Payment_Type=1,AG403=1),0,IF(AG403="","",AL402*Compound_Rate))</f>
        <v/>
      </c>
      <c r="AK403" s="70" t="str">
        <f t="shared" si="76"/>
        <v/>
      </c>
      <c r="AL403" s="70" t="str">
        <f t="shared" si="77"/>
        <v/>
      </c>
    </row>
    <row r="404" spans="2:38" ht="15" thickBot="1" x14ac:dyDescent="0.35">
      <c r="B404" s="79" t="str">
        <f t="shared" ref="B404:B467" si="85">IFERROR(IF(TRUNC(J403)&lt;=0,"",B403+1),"")</f>
        <v/>
      </c>
      <c r="C404" s="16"/>
      <c r="D404" s="79" t="str">
        <f>IFERROR(IF(J403&lt;=0,"",IF(C404="Yes","",B404-COUNTIF($C$19:C404,"Yes"))),"")</f>
        <v/>
      </c>
      <c r="E404" s="81" t="str">
        <f t="shared" si="78"/>
        <v/>
      </c>
      <c r="F404" s="80" t="str">
        <f t="shared" si="79"/>
        <v/>
      </c>
      <c r="G404" s="80" t="str">
        <f t="shared" si="80"/>
        <v/>
      </c>
      <c r="H404" s="80" t="str">
        <f t="shared" ref="H404:H467" si="86">IF(B404="","",F404-G404)</f>
        <v/>
      </c>
      <c r="I404" s="80" t="str">
        <f t="shared" si="81"/>
        <v/>
      </c>
      <c r="J404" s="80" t="str">
        <f t="shared" ref="J404:J467" si="87">IFERROR(IF(B404="","",J403-H404+I404),"")</f>
        <v/>
      </c>
      <c r="AG404" s="16" t="str">
        <f t="shared" ref="AG404:AG467" si="88">IFERROR(IF(AL403&lt;=0,"",AG403+1),"")</f>
        <v/>
      </c>
      <c r="AH404" s="69" t="str">
        <f t="shared" si="82"/>
        <v/>
      </c>
      <c r="AI404" s="70" t="str">
        <f t="shared" si="83"/>
        <v/>
      </c>
      <c r="AJ404" s="70" t="str">
        <f t="shared" si="84"/>
        <v/>
      </c>
      <c r="AK404" s="70" t="str">
        <f t="shared" ref="AK404:AK467" si="89">IF(AG404="","",AI404-AJ404)</f>
        <v/>
      </c>
      <c r="AL404" s="70" t="str">
        <f t="shared" ref="AL404:AL467" si="90">IFERROR(IF(AK404&lt;=0,"",AL403-AK404),"")</f>
        <v/>
      </c>
    </row>
    <row r="405" spans="2:38" ht="15" thickBot="1" x14ac:dyDescent="0.35">
      <c r="B405" s="79" t="str">
        <f t="shared" si="85"/>
        <v/>
      </c>
      <c r="C405" s="16"/>
      <c r="D405" s="79" t="str">
        <f>IFERROR(IF(J404&lt;=0,"",IF(C405="Yes","",B405-COUNTIF($C$19:C405,"Yes"))),"")</f>
        <v/>
      </c>
      <c r="E405" s="81" t="str">
        <f t="shared" si="78"/>
        <v/>
      </c>
      <c r="F405" s="80" t="str">
        <f t="shared" si="79"/>
        <v/>
      </c>
      <c r="G405" s="80" t="str">
        <f t="shared" si="80"/>
        <v/>
      </c>
      <c r="H405" s="80" t="str">
        <f t="shared" si="86"/>
        <v/>
      </c>
      <c r="I405" s="80" t="str">
        <f t="shared" si="81"/>
        <v/>
      </c>
      <c r="J405" s="80" t="str">
        <f t="shared" si="87"/>
        <v/>
      </c>
      <c r="AG405" s="16" t="str">
        <f t="shared" si="88"/>
        <v/>
      </c>
      <c r="AH405" s="69" t="str">
        <f t="shared" si="82"/>
        <v/>
      </c>
      <c r="AI405" s="70" t="str">
        <f t="shared" si="83"/>
        <v/>
      </c>
      <c r="AJ405" s="70" t="str">
        <f t="shared" si="84"/>
        <v/>
      </c>
      <c r="AK405" s="70" t="str">
        <f t="shared" si="89"/>
        <v/>
      </c>
      <c r="AL405" s="70" t="str">
        <f t="shared" si="90"/>
        <v/>
      </c>
    </row>
    <row r="406" spans="2:38" ht="15" thickBot="1" x14ac:dyDescent="0.35">
      <c r="B406" s="79" t="str">
        <f t="shared" si="85"/>
        <v/>
      </c>
      <c r="C406" s="16"/>
      <c r="D406" s="79" t="str">
        <f>IFERROR(IF(J405&lt;=0,"",IF(C406="Yes","",B406-COUNTIF($C$19:C406,"Yes"))),"")</f>
        <v/>
      </c>
      <c r="E406" s="81" t="str">
        <f t="shared" si="78"/>
        <v/>
      </c>
      <c r="F406" s="80" t="str">
        <f t="shared" si="79"/>
        <v/>
      </c>
      <c r="G406" s="80" t="str">
        <f t="shared" si="80"/>
        <v/>
      </c>
      <c r="H406" s="80" t="str">
        <f t="shared" si="86"/>
        <v/>
      </c>
      <c r="I406" s="80" t="str">
        <f t="shared" si="81"/>
        <v/>
      </c>
      <c r="J406" s="80" t="str">
        <f t="shared" si="87"/>
        <v/>
      </c>
      <c r="AG406" s="16" t="str">
        <f t="shared" si="88"/>
        <v/>
      </c>
      <c r="AH406" s="69" t="str">
        <f t="shared" si="82"/>
        <v/>
      </c>
      <c r="AI406" s="70" t="str">
        <f t="shared" si="83"/>
        <v/>
      </c>
      <c r="AJ406" s="70" t="str">
        <f t="shared" si="84"/>
        <v/>
      </c>
      <c r="AK406" s="70" t="str">
        <f t="shared" si="89"/>
        <v/>
      </c>
      <c r="AL406" s="70" t="str">
        <f t="shared" si="90"/>
        <v/>
      </c>
    </row>
    <row r="407" spans="2:38" ht="15" thickBot="1" x14ac:dyDescent="0.35">
      <c r="B407" s="79" t="str">
        <f t="shared" si="85"/>
        <v/>
      </c>
      <c r="C407" s="16"/>
      <c r="D407" s="79" t="str">
        <f>IFERROR(IF(J406&lt;=0,"",IF(C407="Yes","",B407-COUNTIF($C$19:C407,"Yes"))),"")</f>
        <v/>
      </c>
      <c r="E407" s="81" t="str">
        <f t="shared" si="78"/>
        <v/>
      </c>
      <c r="F407" s="80" t="str">
        <f t="shared" si="79"/>
        <v/>
      </c>
      <c r="G407" s="80" t="str">
        <f t="shared" si="80"/>
        <v/>
      </c>
      <c r="H407" s="80" t="str">
        <f t="shared" si="86"/>
        <v/>
      </c>
      <c r="I407" s="80" t="str">
        <f t="shared" si="81"/>
        <v/>
      </c>
      <c r="J407" s="80" t="str">
        <f t="shared" si="87"/>
        <v/>
      </c>
      <c r="AG407" s="16" t="str">
        <f t="shared" si="88"/>
        <v/>
      </c>
      <c r="AH407" s="69" t="str">
        <f t="shared" si="82"/>
        <v/>
      </c>
      <c r="AI407" s="70" t="str">
        <f t="shared" si="83"/>
        <v/>
      </c>
      <c r="AJ407" s="70" t="str">
        <f t="shared" si="84"/>
        <v/>
      </c>
      <c r="AK407" s="70" t="str">
        <f t="shared" si="89"/>
        <v/>
      </c>
      <c r="AL407" s="70" t="str">
        <f t="shared" si="90"/>
        <v/>
      </c>
    </row>
    <row r="408" spans="2:38" ht="15" thickBot="1" x14ac:dyDescent="0.35">
      <c r="B408" s="79" t="str">
        <f t="shared" si="85"/>
        <v/>
      </c>
      <c r="C408" s="16"/>
      <c r="D408" s="79" t="str">
        <f>IFERROR(IF(J407&lt;=0,"",IF(C408="Yes","",B408-COUNTIF($C$19:C408,"Yes"))),"")</f>
        <v/>
      </c>
      <c r="E408" s="81" t="str">
        <f t="shared" si="78"/>
        <v/>
      </c>
      <c r="F408" s="80" t="str">
        <f t="shared" si="79"/>
        <v/>
      </c>
      <c r="G408" s="80" t="str">
        <f t="shared" si="80"/>
        <v/>
      </c>
      <c r="H408" s="80" t="str">
        <f t="shared" si="86"/>
        <v/>
      </c>
      <c r="I408" s="80" t="str">
        <f t="shared" si="81"/>
        <v/>
      </c>
      <c r="J408" s="80" t="str">
        <f t="shared" si="87"/>
        <v/>
      </c>
      <c r="AG408" s="16" t="str">
        <f t="shared" si="88"/>
        <v/>
      </c>
      <c r="AH408" s="69" t="str">
        <f t="shared" si="82"/>
        <v/>
      </c>
      <c r="AI408" s="70" t="str">
        <f t="shared" si="83"/>
        <v/>
      </c>
      <c r="AJ408" s="70" t="str">
        <f t="shared" si="84"/>
        <v/>
      </c>
      <c r="AK408" s="70" t="str">
        <f t="shared" si="89"/>
        <v/>
      </c>
      <c r="AL408" s="70" t="str">
        <f t="shared" si="90"/>
        <v/>
      </c>
    </row>
    <row r="409" spans="2:38" ht="15" thickBot="1" x14ac:dyDescent="0.35">
      <c r="B409" s="79" t="str">
        <f t="shared" si="85"/>
        <v/>
      </c>
      <c r="C409" s="16"/>
      <c r="D409" s="79" t="str">
        <f>IFERROR(IF(J408&lt;=0,"",IF(C409="Yes","",B409-COUNTIF($C$19:C409,"Yes"))),"")</f>
        <v/>
      </c>
      <c r="E409" s="81" t="str">
        <f t="shared" si="78"/>
        <v/>
      </c>
      <c r="F409" s="80" t="str">
        <f t="shared" si="79"/>
        <v/>
      </c>
      <c r="G409" s="80" t="str">
        <f t="shared" si="80"/>
        <v/>
      </c>
      <c r="H409" s="80" t="str">
        <f t="shared" si="86"/>
        <v/>
      </c>
      <c r="I409" s="80" t="str">
        <f t="shared" si="81"/>
        <v/>
      </c>
      <c r="J409" s="80" t="str">
        <f t="shared" si="87"/>
        <v/>
      </c>
      <c r="AG409" s="16" t="str">
        <f t="shared" si="88"/>
        <v/>
      </c>
      <c r="AH409" s="69" t="str">
        <f t="shared" si="82"/>
        <v/>
      </c>
      <c r="AI409" s="70" t="str">
        <f t="shared" si="83"/>
        <v/>
      </c>
      <c r="AJ409" s="70" t="str">
        <f t="shared" si="84"/>
        <v/>
      </c>
      <c r="AK409" s="70" t="str">
        <f t="shared" si="89"/>
        <v/>
      </c>
      <c r="AL409" s="70" t="str">
        <f t="shared" si="90"/>
        <v/>
      </c>
    </row>
    <row r="410" spans="2:38" ht="15" thickBot="1" x14ac:dyDescent="0.35">
      <c r="B410" s="79" t="str">
        <f t="shared" si="85"/>
        <v/>
      </c>
      <c r="C410" s="16"/>
      <c r="D410" s="79" t="str">
        <f>IFERROR(IF(J409&lt;=0,"",IF(C410="Yes","",B410-COUNTIF($C$19:C410,"Yes"))),"")</f>
        <v/>
      </c>
      <c r="E410" s="81" t="str">
        <f t="shared" si="78"/>
        <v/>
      </c>
      <c r="F410" s="80" t="str">
        <f t="shared" si="79"/>
        <v/>
      </c>
      <c r="G410" s="80" t="str">
        <f t="shared" si="80"/>
        <v/>
      </c>
      <c r="H410" s="80" t="str">
        <f t="shared" si="86"/>
        <v/>
      </c>
      <c r="I410" s="80" t="str">
        <f t="shared" si="81"/>
        <v/>
      </c>
      <c r="J410" s="80" t="str">
        <f t="shared" si="87"/>
        <v/>
      </c>
      <c r="AG410" s="16" t="str">
        <f t="shared" si="88"/>
        <v/>
      </c>
      <c r="AH410" s="69" t="str">
        <f t="shared" si="82"/>
        <v/>
      </c>
      <c r="AI410" s="70" t="str">
        <f t="shared" si="83"/>
        <v/>
      </c>
      <c r="AJ410" s="70" t="str">
        <f t="shared" si="84"/>
        <v/>
      </c>
      <c r="AK410" s="70" t="str">
        <f t="shared" si="89"/>
        <v/>
      </c>
      <c r="AL410" s="70" t="str">
        <f t="shared" si="90"/>
        <v/>
      </c>
    </row>
    <row r="411" spans="2:38" ht="15" thickBot="1" x14ac:dyDescent="0.35">
      <c r="B411" s="79" t="str">
        <f t="shared" si="85"/>
        <v/>
      </c>
      <c r="C411" s="16"/>
      <c r="D411" s="79" t="str">
        <f>IFERROR(IF(J410&lt;=0,"",IF(C411="Yes","",B411-COUNTIF($C$19:C411,"Yes"))),"")</f>
        <v/>
      </c>
      <c r="E411" s="81" t="str">
        <f t="shared" si="78"/>
        <v/>
      </c>
      <c r="F411" s="80" t="str">
        <f t="shared" si="79"/>
        <v/>
      </c>
      <c r="G411" s="80" t="str">
        <f t="shared" si="80"/>
        <v/>
      </c>
      <c r="H411" s="80" t="str">
        <f t="shared" si="86"/>
        <v/>
      </c>
      <c r="I411" s="80" t="str">
        <f t="shared" si="81"/>
        <v/>
      </c>
      <c r="J411" s="80" t="str">
        <f t="shared" si="87"/>
        <v/>
      </c>
      <c r="AG411" s="16" t="str">
        <f t="shared" si="88"/>
        <v/>
      </c>
      <c r="AH411" s="69" t="str">
        <f t="shared" si="82"/>
        <v/>
      </c>
      <c r="AI411" s="70" t="str">
        <f t="shared" si="83"/>
        <v/>
      </c>
      <c r="AJ411" s="70" t="str">
        <f t="shared" si="84"/>
        <v/>
      </c>
      <c r="AK411" s="70" t="str">
        <f t="shared" si="89"/>
        <v/>
      </c>
      <c r="AL411" s="70" t="str">
        <f t="shared" si="90"/>
        <v/>
      </c>
    </row>
    <row r="412" spans="2:38" ht="15" thickBot="1" x14ac:dyDescent="0.35">
      <c r="B412" s="79" t="str">
        <f t="shared" si="85"/>
        <v/>
      </c>
      <c r="C412" s="16"/>
      <c r="D412" s="79" t="str">
        <f>IFERROR(IF(J411&lt;=0,"",IF(C412="Yes","",B412-COUNTIF($C$19:C412,"Yes"))),"")</f>
        <v/>
      </c>
      <c r="E412" s="81" t="str">
        <f t="shared" si="78"/>
        <v/>
      </c>
      <c r="F412" s="80" t="str">
        <f t="shared" si="79"/>
        <v/>
      </c>
      <c r="G412" s="80" t="str">
        <f t="shared" si="80"/>
        <v/>
      </c>
      <c r="H412" s="80" t="str">
        <f t="shared" si="86"/>
        <v/>
      </c>
      <c r="I412" s="80" t="str">
        <f t="shared" si="81"/>
        <v/>
      </c>
      <c r="J412" s="80" t="str">
        <f t="shared" si="87"/>
        <v/>
      </c>
      <c r="AG412" s="16" t="str">
        <f t="shared" si="88"/>
        <v/>
      </c>
      <c r="AH412" s="69" t="str">
        <f t="shared" si="82"/>
        <v/>
      </c>
      <c r="AI412" s="70" t="str">
        <f t="shared" si="83"/>
        <v/>
      </c>
      <c r="AJ412" s="70" t="str">
        <f t="shared" si="84"/>
        <v/>
      </c>
      <c r="AK412" s="70" t="str">
        <f t="shared" si="89"/>
        <v/>
      </c>
      <c r="AL412" s="70" t="str">
        <f t="shared" si="90"/>
        <v/>
      </c>
    </row>
    <row r="413" spans="2:38" ht="15" thickBot="1" x14ac:dyDescent="0.35">
      <c r="B413" s="79" t="str">
        <f t="shared" si="85"/>
        <v/>
      </c>
      <c r="C413" s="16"/>
      <c r="D413" s="79" t="str">
        <f>IFERROR(IF(J412&lt;=0,"",IF(C413="Yes","",B413-COUNTIF($C$19:C413,"Yes"))),"")</f>
        <v/>
      </c>
      <c r="E413" s="81" t="str">
        <f t="shared" si="78"/>
        <v/>
      </c>
      <c r="F413" s="80" t="str">
        <f t="shared" si="79"/>
        <v/>
      </c>
      <c r="G413" s="80" t="str">
        <f t="shared" si="80"/>
        <v/>
      </c>
      <c r="H413" s="80" t="str">
        <f t="shared" si="86"/>
        <v/>
      </c>
      <c r="I413" s="80" t="str">
        <f t="shared" si="81"/>
        <v/>
      </c>
      <c r="J413" s="80" t="str">
        <f t="shared" si="87"/>
        <v/>
      </c>
      <c r="AG413" s="16" t="str">
        <f t="shared" si="88"/>
        <v/>
      </c>
      <c r="AH413" s="69" t="str">
        <f t="shared" si="82"/>
        <v/>
      </c>
      <c r="AI413" s="70" t="str">
        <f t="shared" si="83"/>
        <v/>
      </c>
      <c r="AJ413" s="70" t="str">
        <f t="shared" si="84"/>
        <v/>
      </c>
      <c r="AK413" s="70" t="str">
        <f t="shared" si="89"/>
        <v/>
      </c>
      <c r="AL413" s="70" t="str">
        <f t="shared" si="90"/>
        <v/>
      </c>
    </row>
    <row r="414" spans="2:38" ht="15" thickBot="1" x14ac:dyDescent="0.35">
      <c r="B414" s="79" t="str">
        <f t="shared" si="85"/>
        <v/>
      </c>
      <c r="C414" s="16"/>
      <c r="D414" s="79" t="str">
        <f>IFERROR(IF(J413&lt;=0,"",IF(C414="Yes","",B414-COUNTIF($C$19:C414,"Yes"))),"")</f>
        <v/>
      </c>
      <c r="E414" s="81" t="str">
        <f t="shared" si="78"/>
        <v/>
      </c>
      <c r="F414" s="80" t="str">
        <f t="shared" si="79"/>
        <v/>
      </c>
      <c r="G414" s="80" t="str">
        <f t="shared" si="80"/>
        <v/>
      </c>
      <c r="H414" s="80" t="str">
        <f t="shared" si="86"/>
        <v/>
      </c>
      <c r="I414" s="80" t="str">
        <f t="shared" si="81"/>
        <v/>
      </c>
      <c r="J414" s="80" t="str">
        <f t="shared" si="87"/>
        <v/>
      </c>
      <c r="AG414" s="16" t="str">
        <f t="shared" si="88"/>
        <v/>
      </c>
      <c r="AH414" s="69" t="str">
        <f t="shared" si="82"/>
        <v/>
      </c>
      <c r="AI414" s="70" t="str">
        <f t="shared" si="83"/>
        <v/>
      </c>
      <c r="AJ414" s="70" t="str">
        <f t="shared" si="84"/>
        <v/>
      </c>
      <c r="AK414" s="70" t="str">
        <f t="shared" si="89"/>
        <v/>
      </c>
      <c r="AL414" s="70" t="str">
        <f t="shared" si="90"/>
        <v/>
      </c>
    </row>
    <row r="415" spans="2:38" ht="15" thickBot="1" x14ac:dyDescent="0.35">
      <c r="B415" s="79" t="str">
        <f t="shared" si="85"/>
        <v/>
      </c>
      <c r="C415" s="16"/>
      <c r="D415" s="79" t="str">
        <f>IFERROR(IF(J414&lt;=0,"",IF(C415="Yes","",B415-COUNTIF($C$19:C415,"Yes"))),"")</f>
        <v/>
      </c>
      <c r="E415" s="81" t="str">
        <f t="shared" si="78"/>
        <v/>
      </c>
      <c r="F415" s="80" t="str">
        <f t="shared" si="79"/>
        <v/>
      </c>
      <c r="G415" s="80" t="str">
        <f t="shared" si="80"/>
        <v/>
      </c>
      <c r="H415" s="80" t="str">
        <f t="shared" si="86"/>
        <v/>
      </c>
      <c r="I415" s="80" t="str">
        <f t="shared" si="81"/>
        <v/>
      </c>
      <c r="J415" s="80" t="str">
        <f t="shared" si="87"/>
        <v/>
      </c>
      <c r="AG415" s="16" t="str">
        <f t="shared" si="88"/>
        <v/>
      </c>
      <c r="AH415" s="69" t="str">
        <f t="shared" si="82"/>
        <v/>
      </c>
      <c r="AI415" s="70" t="str">
        <f t="shared" si="83"/>
        <v/>
      </c>
      <c r="AJ415" s="70" t="str">
        <f t="shared" si="84"/>
        <v/>
      </c>
      <c r="AK415" s="70" t="str">
        <f t="shared" si="89"/>
        <v/>
      </c>
      <c r="AL415" s="70" t="str">
        <f t="shared" si="90"/>
        <v/>
      </c>
    </row>
    <row r="416" spans="2:38" ht="15" thickBot="1" x14ac:dyDescent="0.35">
      <c r="B416" s="79" t="str">
        <f t="shared" si="85"/>
        <v/>
      </c>
      <c r="C416" s="16"/>
      <c r="D416" s="79" t="str">
        <f>IFERROR(IF(J415&lt;=0,"",IF(C416="Yes","",B416-COUNTIF($C$19:C416,"Yes"))),"")</f>
        <v/>
      </c>
      <c r="E416" s="81" t="str">
        <f t="shared" si="78"/>
        <v/>
      </c>
      <c r="F416" s="80" t="str">
        <f t="shared" si="79"/>
        <v/>
      </c>
      <c r="G416" s="80" t="str">
        <f t="shared" si="80"/>
        <v/>
      </c>
      <c r="H416" s="80" t="str">
        <f t="shared" si="86"/>
        <v/>
      </c>
      <c r="I416" s="80" t="str">
        <f t="shared" si="81"/>
        <v/>
      </c>
      <c r="J416" s="80" t="str">
        <f t="shared" si="87"/>
        <v/>
      </c>
      <c r="AG416" s="16" t="str">
        <f t="shared" si="88"/>
        <v/>
      </c>
      <c r="AH416" s="69" t="str">
        <f t="shared" si="82"/>
        <v/>
      </c>
      <c r="AI416" s="70" t="str">
        <f t="shared" si="83"/>
        <v/>
      </c>
      <c r="AJ416" s="70" t="str">
        <f t="shared" si="84"/>
        <v/>
      </c>
      <c r="AK416" s="70" t="str">
        <f t="shared" si="89"/>
        <v/>
      </c>
      <c r="AL416" s="70" t="str">
        <f t="shared" si="90"/>
        <v/>
      </c>
    </row>
    <row r="417" spans="2:38" ht="15" thickBot="1" x14ac:dyDescent="0.35">
      <c r="B417" s="79" t="str">
        <f t="shared" si="85"/>
        <v/>
      </c>
      <c r="C417" s="16"/>
      <c r="D417" s="79" t="str">
        <f>IFERROR(IF(J416&lt;=0,"",IF(C417="Yes","",B417-COUNTIF($C$19:C417,"Yes"))),"")</f>
        <v/>
      </c>
      <c r="E417" s="81" t="str">
        <f t="shared" si="78"/>
        <v/>
      </c>
      <c r="F417" s="80" t="str">
        <f t="shared" si="79"/>
        <v/>
      </c>
      <c r="G417" s="80" t="str">
        <f t="shared" si="80"/>
        <v/>
      </c>
      <c r="H417" s="80" t="str">
        <f t="shared" si="86"/>
        <v/>
      </c>
      <c r="I417" s="80" t="str">
        <f t="shared" si="81"/>
        <v/>
      </c>
      <c r="J417" s="80" t="str">
        <f t="shared" si="87"/>
        <v/>
      </c>
      <c r="AG417" s="16" t="str">
        <f t="shared" si="88"/>
        <v/>
      </c>
      <c r="AH417" s="69" t="str">
        <f t="shared" si="82"/>
        <v/>
      </c>
      <c r="AI417" s="70" t="str">
        <f t="shared" si="83"/>
        <v/>
      </c>
      <c r="AJ417" s="70" t="str">
        <f t="shared" si="84"/>
        <v/>
      </c>
      <c r="AK417" s="70" t="str">
        <f t="shared" si="89"/>
        <v/>
      </c>
      <c r="AL417" s="70" t="str">
        <f t="shared" si="90"/>
        <v/>
      </c>
    </row>
    <row r="418" spans="2:38" ht="15" thickBot="1" x14ac:dyDescent="0.35">
      <c r="B418" s="79" t="str">
        <f t="shared" si="85"/>
        <v/>
      </c>
      <c r="C418" s="16"/>
      <c r="D418" s="79" t="str">
        <f>IFERROR(IF(J417&lt;=0,"",IF(C418="Yes","",B418-COUNTIF($C$19:C418,"Yes"))),"")</f>
        <v/>
      </c>
      <c r="E418" s="81" t="str">
        <f t="shared" si="78"/>
        <v/>
      </c>
      <c r="F418" s="80" t="str">
        <f t="shared" si="79"/>
        <v/>
      </c>
      <c r="G418" s="80" t="str">
        <f t="shared" si="80"/>
        <v/>
      </c>
      <c r="H418" s="80" t="str">
        <f t="shared" si="86"/>
        <v/>
      </c>
      <c r="I418" s="80" t="str">
        <f t="shared" si="81"/>
        <v/>
      </c>
      <c r="J418" s="80" t="str">
        <f t="shared" si="87"/>
        <v/>
      </c>
      <c r="AG418" s="16" t="str">
        <f t="shared" si="88"/>
        <v/>
      </c>
      <c r="AH418" s="69" t="str">
        <f t="shared" si="82"/>
        <v/>
      </c>
      <c r="AI418" s="70" t="str">
        <f t="shared" si="83"/>
        <v/>
      </c>
      <c r="AJ418" s="70" t="str">
        <f t="shared" si="84"/>
        <v/>
      </c>
      <c r="AK418" s="70" t="str">
        <f t="shared" si="89"/>
        <v/>
      </c>
      <c r="AL418" s="70" t="str">
        <f t="shared" si="90"/>
        <v/>
      </c>
    </row>
    <row r="419" spans="2:38" ht="15" thickBot="1" x14ac:dyDescent="0.35">
      <c r="B419" s="79" t="str">
        <f t="shared" si="85"/>
        <v/>
      </c>
      <c r="C419" s="16"/>
      <c r="D419" s="79" t="str">
        <f>IFERROR(IF(J418&lt;=0,"",IF(C419="Yes","",B419-COUNTIF($C$19:C419,"Yes"))),"")</f>
        <v/>
      </c>
      <c r="E419" s="81" t="str">
        <f t="shared" si="78"/>
        <v/>
      </c>
      <c r="F419" s="80" t="str">
        <f t="shared" si="79"/>
        <v/>
      </c>
      <c r="G419" s="80" t="str">
        <f t="shared" si="80"/>
        <v/>
      </c>
      <c r="H419" s="80" t="str">
        <f t="shared" si="86"/>
        <v/>
      </c>
      <c r="I419" s="80" t="str">
        <f t="shared" si="81"/>
        <v/>
      </c>
      <c r="J419" s="80" t="str">
        <f t="shared" si="87"/>
        <v/>
      </c>
      <c r="AG419" s="16" t="str">
        <f t="shared" si="88"/>
        <v/>
      </c>
      <c r="AH419" s="69" t="str">
        <f t="shared" si="82"/>
        <v/>
      </c>
      <c r="AI419" s="70" t="str">
        <f t="shared" si="83"/>
        <v/>
      </c>
      <c r="AJ419" s="70" t="str">
        <f t="shared" si="84"/>
        <v/>
      </c>
      <c r="AK419" s="70" t="str">
        <f t="shared" si="89"/>
        <v/>
      </c>
      <c r="AL419" s="70" t="str">
        <f t="shared" si="90"/>
        <v/>
      </c>
    </row>
    <row r="420" spans="2:38" ht="15" thickBot="1" x14ac:dyDescent="0.35">
      <c r="B420" s="79" t="str">
        <f t="shared" si="85"/>
        <v/>
      </c>
      <c r="C420" s="16"/>
      <c r="D420" s="79" t="str">
        <f>IFERROR(IF(J419&lt;=0,"",IF(C420="Yes","",B420-COUNTIF($C$19:C420,"Yes"))),"")</f>
        <v/>
      </c>
      <c r="E420" s="81" t="str">
        <f t="shared" si="78"/>
        <v/>
      </c>
      <c r="F420" s="80" t="str">
        <f t="shared" si="79"/>
        <v/>
      </c>
      <c r="G420" s="80" t="str">
        <f t="shared" si="80"/>
        <v/>
      </c>
      <c r="H420" s="80" t="str">
        <f t="shared" si="86"/>
        <v/>
      </c>
      <c r="I420" s="80" t="str">
        <f t="shared" si="81"/>
        <v/>
      </c>
      <c r="J420" s="80" t="str">
        <f t="shared" si="87"/>
        <v/>
      </c>
      <c r="AG420" s="16" t="str">
        <f t="shared" si="88"/>
        <v/>
      </c>
      <c r="AH420" s="69" t="str">
        <f t="shared" si="82"/>
        <v/>
      </c>
      <c r="AI420" s="70" t="str">
        <f t="shared" si="83"/>
        <v/>
      </c>
      <c r="AJ420" s="70" t="str">
        <f t="shared" si="84"/>
        <v/>
      </c>
      <c r="AK420" s="70" t="str">
        <f t="shared" si="89"/>
        <v/>
      </c>
      <c r="AL420" s="70" t="str">
        <f t="shared" si="90"/>
        <v/>
      </c>
    </row>
    <row r="421" spans="2:38" ht="15" thickBot="1" x14ac:dyDescent="0.35">
      <c r="B421" s="79" t="str">
        <f t="shared" si="85"/>
        <v/>
      </c>
      <c r="C421" s="16"/>
      <c r="D421" s="79" t="str">
        <f>IFERROR(IF(J420&lt;=0,"",IF(C421="Yes","",B421-COUNTIF($C$19:C421,"Yes"))),"")</f>
        <v/>
      </c>
      <c r="E421" s="81" t="str">
        <f t="shared" si="78"/>
        <v/>
      </c>
      <c r="F421" s="80" t="str">
        <f t="shared" si="79"/>
        <v/>
      </c>
      <c r="G421" s="80" t="str">
        <f t="shared" si="80"/>
        <v/>
      </c>
      <c r="H421" s="80" t="str">
        <f t="shared" si="86"/>
        <v/>
      </c>
      <c r="I421" s="80" t="str">
        <f t="shared" si="81"/>
        <v/>
      </c>
      <c r="J421" s="80" t="str">
        <f t="shared" si="87"/>
        <v/>
      </c>
      <c r="AG421" s="16" t="str">
        <f t="shared" si="88"/>
        <v/>
      </c>
      <c r="AH421" s="69" t="str">
        <f t="shared" si="82"/>
        <v/>
      </c>
      <c r="AI421" s="70" t="str">
        <f t="shared" si="83"/>
        <v/>
      </c>
      <c r="AJ421" s="70" t="str">
        <f t="shared" si="84"/>
        <v/>
      </c>
      <c r="AK421" s="70" t="str">
        <f t="shared" si="89"/>
        <v/>
      </c>
      <c r="AL421" s="70" t="str">
        <f t="shared" si="90"/>
        <v/>
      </c>
    </row>
    <row r="422" spans="2:38" ht="15" thickBot="1" x14ac:dyDescent="0.35">
      <c r="B422" s="79" t="str">
        <f t="shared" si="85"/>
        <v/>
      </c>
      <c r="C422" s="16"/>
      <c r="D422" s="79" t="str">
        <f>IFERROR(IF(J421&lt;=0,"",IF(C422="Yes","",B422-COUNTIF($C$19:C422,"Yes"))),"")</f>
        <v/>
      </c>
      <c r="E422" s="81" t="str">
        <f t="shared" si="78"/>
        <v/>
      </c>
      <c r="F422" s="80" t="str">
        <f t="shared" si="79"/>
        <v/>
      </c>
      <c r="G422" s="80" t="str">
        <f t="shared" si="80"/>
        <v/>
      </c>
      <c r="H422" s="80" t="str">
        <f t="shared" si="86"/>
        <v/>
      </c>
      <c r="I422" s="80" t="str">
        <f t="shared" si="81"/>
        <v/>
      </c>
      <c r="J422" s="80" t="str">
        <f t="shared" si="87"/>
        <v/>
      </c>
      <c r="AG422" s="16" t="str">
        <f t="shared" si="88"/>
        <v/>
      </c>
      <c r="AH422" s="69" t="str">
        <f t="shared" si="82"/>
        <v/>
      </c>
      <c r="AI422" s="70" t="str">
        <f t="shared" si="83"/>
        <v/>
      </c>
      <c r="AJ422" s="70" t="str">
        <f t="shared" si="84"/>
        <v/>
      </c>
      <c r="AK422" s="70" t="str">
        <f t="shared" si="89"/>
        <v/>
      </c>
      <c r="AL422" s="70" t="str">
        <f t="shared" si="90"/>
        <v/>
      </c>
    </row>
    <row r="423" spans="2:38" ht="15" thickBot="1" x14ac:dyDescent="0.35">
      <c r="B423" s="79" t="str">
        <f t="shared" si="85"/>
        <v/>
      </c>
      <c r="C423" s="16"/>
      <c r="D423" s="79" t="str">
        <f>IFERROR(IF(J422&lt;=0,"",IF(C423="Yes","",B423-COUNTIF($C$19:C423,"Yes"))),"")</f>
        <v/>
      </c>
      <c r="E423" s="81" t="str">
        <f t="shared" si="78"/>
        <v/>
      </c>
      <c r="F423" s="80" t="str">
        <f t="shared" si="79"/>
        <v/>
      </c>
      <c r="G423" s="80" t="str">
        <f t="shared" si="80"/>
        <v/>
      </c>
      <c r="H423" s="80" t="str">
        <f t="shared" si="86"/>
        <v/>
      </c>
      <c r="I423" s="80" t="str">
        <f t="shared" si="81"/>
        <v/>
      </c>
      <c r="J423" s="80" t="str">
        <f t="shared" si="87"/>
        <v/>
      </c>
      <c r="AG423" s="16" t="str">
        <f t="shared" si="88"/>
        <v/>
      </c>
      <c r="AH423" s="69" t="str">
        <f t="shared" si="82"/>
        <v/>
      </c>
      <c r="AI423" s="70" t="str">
        <f t="shared" si="83"/>
        <v/>
      </c>
      <c r="AJ423" s="70" t="str">
        <f t="shared" si="84"/>
        <v/>
      </c>
      <c r="AK423" s="70" t="str">
        <f t="shared" si="89"/>
        <v/>
      </c>
      <c r="AL423" s="70" t="str">
        <f t="shared" si="90"/>
        <v/>
      </c>
    </row>
    <row r="424" spans="2:38" ht="15" thickBot="1" x14ac:dyDescent="0.35">
      <c r="B424" s="79" t="str">
        <f t="shared" si="85"/>
        <v/>
      </c>
      <c r="C424" s="16"/>
      <c r="D424" s="79" t="str">
        <f>IFERROR(IF(J423&lt;=0,"",IF(C424="Yes","",B424-COUNTIF($C$19:C424,"Yes"))),"")</f>
        <v/>
      </c>
      <c r="E424" s="81" t="str">
        <f t="shared" si="78"/>
        <v/>
      </c>
      <c r="F424" s="80" t="str">
        <f t="shared" si="79"/>
        <v/>
      </c>
      <c r="G424" s="80" t="str">
        <f t="shared" si="80"/>
        <v/>
      </c>
      <c r="H424" s="80" t="str">
        <f t="shared" si="86"/>
        <v/>
      </c>
      <c r="I424" s="80" t="str">
        <f t="shared" si="81"/>
        <v/>
      </c>
      <c r="J424" s="80" t="str">
        <f t="shared" si="87"/>
        <v/>
      </c>
      <c r="AG424" s="16" t="str">
        <f t="shared" si="88"/>
        <v/>
      </c>
      <c r="AH424" s="69" t="str">
        <f t="shared" si="82"/>
        <v/>
      </c>
      <c r="AI424" s="70" t="str">
        <f t="shared" si="83"/>
        <v/>
      </c>
      <c r="AJ424" s="70" t="str">
        <f t="shared" si="84"/>
        <v/>
      </c>
      <c r="AK424" s="70" t="str">
        <f t="shared" si="89"/>
        <v/>
      </c>
      <c r="AL424" s="70" t="str">
        <f t="shared" si="90"/>
        <v/>
      </c>
    </row>
    <row r="425" spans="2:38" ht="15" thickBot="1" x14ac:dyDescent="0.35">
      <c r="B425" s="79" t="str">
        <f t="shared" si="85"/>
        <v/>
      </c>
      <c r="C425" s="16"/>
      <c r="D425" s="79" t="str">
        <f>IFERROR(IF(J424&lt;=0,"",IF(C425="Yes","",B425-COUNTIF($C$19:C425,"Yes"))),"")</f>
        <v/>
      </c>
      <c r="E425" s="81" t="str">
        <f t="shared" si="78"/>
        <v/>
      </c>
      <c r="F425" s="80" t="str">
        <f t="shared" si="79"/>
        <v/>
      </c>
      <c r="G425" s="80" t="str">
        <f t="shared" si="80"/>
        <v/>
      </c>
      <c r="H425" s="80" t="str">
        <f t="shared" si="86"/>
        <v/>
      </c>
      <c r="I425" s="80" t="str">
        <f t="shared" si="81"/>
        <v/>
      </c>
      <c r="J425" s="80" t="str">
        <f t="shared" si="87"/>
        <v/>
      </c>
      <c r="AG425" s="16" t="str">
        <f t="shared" si="88"/>
        <v/>
      </c>
      <c r="AH425" s="69" t="str">
        <f t="shared" si="82"/>
        <v/>
      </c>
      <c r="AI425" s="70" t="str">
        <f t="shared" si="83"/>
        <v/>
      </c>
      <c r="AJ425" s="70" t="str">
        <f t="shared" si="84"/>
        <v/>
      </c>
      <c r="AK425" s="70" t="str">
        <f t="shared" si="89"/>
        <v/>
      </c>
      <c r="AL425" s="70" t="str">
        <f t="shared" si="90"/>
        <v/>
      </c>
    </row>
    <row r="426" spans="2:38" ht="15" thickBot="1" x14ac:dyDescent="0.35">
      <c r="B426" s="79" t="str">
        <f t="shared" si="85"/>
        <v/>
      </c>
      <c r="C426" s="16"/>
      <c r="D426" s="79" t="str">
        <f>IFERROR(IF(J425&lt;=0,"",IF(C426="Yes","",B426-COUNTIF($C$19:C426,"Yes"))),"")</f>
        <v/>
      </c>
      <c r="E426" s="81" t="str">
        <f t="shared" si="78"/>
        <v/>
      </c>
      <c r="F426" s="80" t="str">
        <f t="shared" si="79"/>
        <v/>
      </c>
      <c r="G426" s="80" t="str">
        <f t="shared" si="80"/>
        <v/>
      </c>
      <c r="H426" s="80" t="str">
        <f t="shared" si="86"/>
        <v/>
      </c>
      <c r="I426" s="80" t="str">
        <f t="shared" si="81"/>
        <v/>
      </c>
      <c r="J426" s="80" t="str">
        <f t="shared" si="87"/>
        <v/>
      </c>
      <c r="AG426" s="16" t="str">
        <f t="shared" si="88"/>
        <v/>
      </c>
      <c r="AH426" s="69" t="str">
        <f t="shared" si="82"/>
        <v/>
      </c>
      <c r="AI426" s="70" t="str">
        <f t="shared" si="83"/>
        <v/>
      </c>
      <c r="AJ426" s="70" t="str">
        <f t="shared" si="84"/>
        <v/>
      </c>
      <c r="AK426" s="70" t="str">
        <f t="shared" si="89"/>
        <v/>
      </c>
      <c r="AL426" s="70" t="str">
        <f t="shared" si="90"/>
        <v/>
      </c>
    </row>
    <row r="427" spans="2:38" ht="15" thickBot="1" x14ac:dyDescent="0.35">
      <c r="B427" s="79" t="str">
        <f t="shared" si="85"/>
        <v/>
      </c>
      <c r="C427" s="16"/>
      <c r="D427" s="79" t="str">
        <f>IFERROR(IF(J426&lt;=0,"",IF(C427="Yes","",B427-COUNTIF($C$19:C427,"Yes"))),"")</f>
        <v/>
      </c>
      <c r="E427" s="81" t="str">
        <f t="shared" si="78"/>
        <v/>
      </c>
      <c r="F427" s="80" t="str">
        <f t="shared" si="79"/>
        <v/>
      </c>
      <c r="G427" s="80" t="str">
        <f t="shared" si="80"/>
        <v/>
      </c>
      <c r="H427" s="80" t="str">
        <f t="shared" si="86"/>
        <v/>
      </c>
      <c r="I427" s="80" t="str">
        <f t="shared" si="81"/>
        <v/>
      </c>
      <c r="J427" s="80" t="str">
        <f t="shared" si="87"/>
        <v/>
      </c>
      <c r="AG427" s="16" t="str">
        <f t="shared" si="88"/>
        <v/>
      </c>
      <c r="AH427" s="69" t="str">
        <f t="shared" si="82"/>
        <v/>
      </c>
      <c r="AI427" s="70" t="str">
        <f t="shared" si="83"/>
        <v/>
      </c>
      <c r="AJ427" s="70" t="str">
        <f t="shared" si="84"/>
        <v/>
      </c>
      <c r="AK427" s="70" t="str">
        <f t="shared" si="89"/>
        <v/>
      </c>
      <c r="AL427" s="70" t="str">
        <f t="shared" si="90"/>
        <v/>
      </c>
    </row>
    <row r="428" spans="2:38" ht="15" thickBot="1" x14ac:dyDescent="0.35">
      <c r="B428" s="79" t="str">
        <f t="shared" si="85"/>
        <v/>
      </c>
      <c r="C428" s="16"/>
      <c r="D428" s="79" t="str">
        <f>IFERROR(IF(J427&lt;=0,"",IF(C428="Yes","",B428-COUNTIF($C$19:C428,"Yes"))),"")</f>
        <v/>
      </c>
      <c r="E428" s="81" t="str">
        <f t="shared" si="78"/>
        <v/>
      </c>
      <c r="F428" s="80" t="str">
        <f t="shared" si="79"/>
        <v/>
      </c>
      <c r="G428" s="80" t="str">
        <f t="shared" si="80"/>
        <v/>
      </c>
      <c r="H428" s="80" t="str">
        <f t="shared" si="86"/>
        <v/>
      </c>
      <c r="I428" s="80" t="str">
        <f t="shared" si="81"/>
        <v/>
      </c>
      <c r="J428" s="80" t="str">
        <f t="shared" si="87"/>
        <v/>
      </c>
      <c r="AG428" s="16" t="str">
        <f t="shared" si="88"/>
        <v/>
      </c>
      <c r="AH428" s="69" t="str">
        <f t="shared" si="82"/>
        <v/>
      </c>
      <c r="AI428" s="70" t="str">
        <f t="shared" si="83"/>
        <v/>
      </c>
      <c r="AJ428" s="70" t="str">
        <f t="shared" si="84"/>
        <v/>
      </c>
      <c r="AK428" s="70" t="str">
        <f t="shared" si="89"/>
        <v/>
      </c>
      <c r="AL428" s="70" t="str">
        <f t="shared" si="90"/>
        <v/>
      </c>
    </row>
    <row r="429" spans="2:38" ht="15" thickBot="1" x14ac:dyDescent="0.35">
      <c r="B429" s="79" t="str">
        <f t="shared" si="85"/>
        <v/>
      </c>
      <c r="C429" s="16"/>
      <c r="D429" s="79" t="str">
        <f>IFERROR(IF(J428&lt;=0,"",IF(C429="Yes","",B429-COUNTIF($C$19:C429,"Yes"))),"")</f>
        <v/>
      </c>
      <c r="E429" s="81" t="str">
        <f t="shared" si="78"/>
        <v/>
      </c>
      <c r="F429" s="80" t="str">
        <f t="shared" si="79"/>
        <v/>
      </c>
      <c r="G429" s="80" t="str">
        <f t="shared" si="80"/>
        <v/>
      </c>
      <c r="H429" s="80" t="str">
        <f t="shared" si="86"/>
        <v/>
      </c>
      <c r="I429" s="80" t="str">
        <f t="shared" si="81"/>
        <v/>
      </c>
      <c r="J429" s="80" t="str">
        <f t="shared" si="87"/>
        <v/>
      </c>
      <c r="AG429" s="16" t="str">
        <f t="shared" si="88"/>
        <v/>
      </c>
      <c r="AH429" s="69" t="str">
        <f t="shared" si="82"/>
        <v/>
      </c>
      <c r="AI429" s="70" t="str">
        <f t="shared" si="83"/>
        <v/>
      </c>
      <c r="AJ429" s="70" t="str">
        <f t="shared" si="84"/>
        <v/>
      </c>
      <c r="AK429" s="70" t="str">
        <f t="shared" si="89"/>
        <v/>
      </c>
      <c r="AL429" s="70" t="str">
        <f t="shared" si="90"/>
        <v/>
      </c>
    </row>
    <row r="430" spans="2:38" ht="15" thickBot="1" x14ac:dyDescent="0.35">
      <c r="B430" s="79" t="str">
        <f t="shared" si="85"/>
        <v/>
      </c>
      <c r="C430" s="16"/>
      <c r="D430" s="79" t="str">
        <f>IFERROR(IF(J429&lt;=0,"",IF(C430="Yes","",B430-COUNTIF($C$19:C430,"Yes"))),"")</f>
        <v/>
      </c>
      <c r="E430" s="81" t="str">
        <f t="shared" si="78"/>
        <v/>
      </c>
      <c r="F430" s="80" t="str">
        <f t="shared" si="79"/>
        <v/>
      </c>
      <c r="G430" s="80" t="str">
        <f t="shared" si="80"/>
        <v/>
      </c>
      <c r="H430" s="80" t="str">
        <f t="shared" si="86"/>
        <v/>
      </c>
      <c r="I430" s="80" t="str">
        <f t="shared" si="81"/>
        <v/>
      </c>
      <c r="J430" s="80" t="str">
        <f t="shared" si="87"/>
        <v/>
      </c>
      <c r="AG430" s="16" t="str">
        <f t="shared" si="88"/>
        <v/>
      </c>
      <c r="AH430" s="69" t="str">
        <f t="shared" si="82"/>
        <v/>
      </c>
      <c r="AI430" s="70" t="str">
        <f t="shared" si="83"/>
        <v/>
      </c>
      <c r="AJ430" s="70" t="str">
        <f t="shared" si="84"/>
        <v/>
      </c>
      <c r="AK430" s="70" t="str">
        <f t="shared" si="89"/>
        <v/>
      </c>
      <c r="AL430" s="70" t="str">
        <f t="shared" si="90"/>
        <v/>
      </c>
    </row>
    <row r="431" spans="2:38" ht="15" thickBot="1" x14ac:dyDescent="0.35">
      <c r="B431" s="79" t="str">
        <f t="shared" si="85"/>
        <v/>
      </c>
      <c r="C431" s="16"/>
      <c r="D431" s="79" t="str">
        <f>IFERROR(IF(J430&lt;=0,"",IF(C431="Yes","",B431-COUNTIF($C$19:C431,"Yes"))),"")</f>
        <v/>
      </c>
      <c r="E431" s="81" t="str">
        <f t="shared" si="78"/>
        <v/>
      </c>
      <c r="F431" s="80" t="str">
        <f t="shared" si="79"/>
        <v/>
      </c>
      <c r="G431" s="80" t="str">
        <f t="shared" si="80"/>
        <v/>
      </c>
      <c r="H431" s="80" t="str">
        <f t="shared" si="86"/>
        <v/>
      </c>
      <c r="I431" s="80" t="str">
        <f t="shared" si="81"/>
        <v/>
      </c>
      <c r="J431" s="80" t="str">
        <f t="shared" si="87"/>
        <v/>
      </c>
      <c r="AG431" s="16" t="str">
        <f t="shared" si="88"/>
        <v/>
      </c>
      <c r="AH431" s="69" t="str">
        <f t="shared" si="82"/>
        <v/>
      </c>
      <c r="AI431" s="70" t="str">
        <f t="shared" si="83"/>
        <v/>
      </c>
      <c r="AJ431" s="70" t="str">
        <f t="shared" si="84"/>
        <v/>
      </c>
      <c r="AK431" s="70" t="str">
        <f t="shared" si="89"/>
        <v/>
      </c>
      <c r="AL431" s="70" t="str">
        <f t="shared" si="90"/>
        <v/>
      </c>
    </row>
    <row r="432" spans="2:38" ht="15" thickBot="1" x14ac:dyDescent="0.35">
      <c r="B432" s="79" t="str">
        <f t="shared" si="85"/>
        <v/>
      </c>
      <c r="C432" s="16"/>
      <c r="D432" s="79" t="str">
        <f>IFERROR(IF(J431&lt;=0,"",IF(C432="Yes","",B432-COUNTIF($C$19:C432,"Yes"))),"")</f>
        <v/>
      </c>
      <c r="E432" s="81" t="str">
        <f t="shared" si="78"/>
        <v/>
      </c>
      <c r="F432" s="80" t="str">
        <f t="shared" si="79"/>
        <v/>
      </c>
      <c r="G432" s="80" t="str">
        <f t="shared" si="80"/>
        <v/>
      </c>
      <c r="H432" s="80" t="str">
        <f t="shared" si="86"/>
        <v/>
      </c>
      <c r="I432" s="80" t="str">
        <f t="shared" si="81"/>
        <v/>
      </c>
      <c r="J432" s="80" t="str">
        <f t="shared" si="87"/>
        <v/>
      </c>
      <c r="AG432" s="16" t="str">
        <f t="shared" si="88"/>
        <v/>
      </c>
      <c r="AH432" s="69" t="str">
        <f t="shared" si="82"/>
        <v/>
      </c>
      <c r="AI432" s="70" t="str">
        <f t="shared" si="83"/>
        <v/>
      </c>
      <c r="AJ432" s="70" t="str">
        <f t="shared" si="84"/>
        <v/>
      </c>
      <c r="AK432" s="70" t="str">
        <f t="shared" si="89"/>
        <v/>
      </c>
      <c r="AL432" s="70" t="str">
        <f t="shared" si="90"/>
        <v/>
      </c>
    </row>
    <row r="433" spans="2:38" ht="15" thickBot="1" x14ac:dyDescent="0.35">
      <c r="B433" s="79" t="str">
        <f t="shared" si="85"/>
        <v/>
      </c>
      <c r="C433" s="16"/>
      <c r="D433" s="79" t="str">
        <f>IFERROR(IF(J432&lt;=0,"",IF(C433="Yes","",B433-COUNTIF($C$19:C433,"Yes"))),"")</f>
        <v/>
      </c>
      <c r="E433" s="81" t="str">
        <f t="shared" si="78"/>
        <v/>
      </c>
      <c r="F433" s="80" t="str">
        <f t="shared" si="79"/>
        <v/>
      </c>
      <c r="G433" s="80" t="str">
        <f t="shared" si="80"/>
        <v/>
      </c>
      <c r="H433" s="80" t="str">
        <f t="shared" si="86"/>
        <v/>
      </c>
      <c r="I433" s="80" t="str">
        <f t="shared" si="81"/>
        <v/>
      </c>
      <c r="J433" s="80" t="str">
        <f t="shared" si="87"/>
        <v/>
      </c>
      <c r="AG433" s="16" t="str">
        <f t="shared" si="88"/>
        <v/>
      </c>
      <c r="AH433" s="69" t="str">
        <f t="shared" si="82"/>
        <v/>
      </c>
      <c r="AI433" s="70" t="str">
        <f t="shared" si="83"/>
        <v/>
      </c>
      <c r="AJ433" s="70" t="str">
        <f t="shared" si="84"/>
        <v/>
      </c>
      <c r="AK433" s="70" t="str">
        <f t="shared" si="89"/>
        <v/>
      </c>
      <c r="AL433" s="70" t="str">
        <f t="shared" si="90"/>
        <v/>
      </c>
    </row>
    <row r="434" spans="2:38" ht="15" thickBot="1" x14ac:dyDescent="0.35">
      <c r="B434" s="79" t="str">
        <f t="shared" si="85"/>
        <v/>
      </c>
      <c r="C434" s="16"/>
      <c r="D434" s="79" t="str">
        <f>IFERROR(IF(J433&lt;=0,"",IF(C434="Yes","",B434-COUNTIF($C$19:C434,"Yes"))),"")</f>
        <v/>
      </c>
      <c r="E434" s="81" t="str">
        <f t="shared" si="78"/>
        <v/>
      </c>
      <c r="F434" s="80" t="str">
        <f t="shared" si="79"/>
        <v/>
      </c>
      <c r="G434" s="80" t="str">
        <f t="shared" si="80"/>
        <v/>
      </c>
      <c r="H434" s="80" t="str">
        <f t="shared" si="86"/>
        <v/>
      </c>
      <c r="I434" s="80" t="str">
        <f t="shared" si="81"/>
        <v/>
      </c>
      <c r="J434" s="80" t="str">
        <f t="shared" si="87"/>
        <v/>
      </c>
      <c r="AG434" s="16" t="str">
        <f t="shared" si="88"/>
        <v/>
      </c>
      <c r="AH434" s="69" t="str">
        <f t="shared" si="82"/>
        <v/>
      </c>
      <c r="AI434" s="70" t="str">
        <f t="shared" si="83"/>
        <v/>
      </c>
      <c r="AJ434" s="70" t="str">
        <f t="shared" si="84"/>
        <v/>
      </c>
      <c r="AK434" s="70" t="str">
        <f t="shared" si="89"/>
        <v/>
      </c>
      <c r="AL434" s="70" t="str">
        <f t="shared" si="90"/>
        <v/>
      </c>
    </row>
    <row r="435" spans="2:38" ht="15" thickBot="1" x14ac:dyDescent="0.35">
      <c r="B435" s="79" t="str">
        <f t="shared" si="85"/>
        <v/>
      </c>
      <c r="C435" s="16"/>
      <c r="D435" s="79" t="str">
        <f>IFERROR(IF(J434&lt;=0,"",IF(C435="Yes","",B435-COUNTIF($C$19:C435,"Yes"))),"")</f>
        <v/>
      </c>
      <c r="E435" s="81" t="str">
        <f t="shared" si="78"/>
        <v/>
      </c>
      <c r="F435" s="80" t="str">
        <f t="shared" si="79"/>
        <v/>
      </c>
      <c r="G435" s="80" t="str">
        <f t="shared" si="80"/>
        <v/>
      </c>
      <c r="H435" s="80" t="str">
        <f t="shared" si="86"/>
        <v/>
      </c>
      <c r="I435" s="80" t="str">
        <f t="shared" si="81"/>
        <v/>
      </c>
      <c r="J435" s="80" t="str">
        <f t="shared" si="87"/>
        <v/>
      </c>
      <c r="AG435" s="16" t="str">
        <f t="shared" si="88"/>
        <v/>
      </c>
      <c r="AH435" s="69" t="str">
        <f t="shared" si="82"/>
        <v/>
      </c>
      <c r="AI435" s="70" t="str">
        <f t="shared" si="83"/>
        <v/>
      </c>
      <c r="AJ435" s="70" t="str">
        <f t="shared" si="84"/>
        <v/>
      </c>
      <c r="AK435" s="70" t="str">
        <f t="shared" si="89"/>
        <v/>
      </c>
      <c r="AL435" s="70" t="str">
        <f t="shared" si="90"/>
        <v/>
      </c>
    </row>
    <row r="436" spans="2:38" ht="15" thickBot="1" x14ac:dyDescent="0.35">
      <c r="B436" s="79" t="str">
        <f t="shared" si="85"/>
        <v/>
      </c>
      <c r="C436" s="16"/>
      <c r="D436" s="79" t="str">
        <f>IFERROR(IF(J435&lt;=0,"",IF(C436="Yes","",B436-COUNTIF($C$19:C436,"Yes"))),"")</f>
        <v/>
      </c>
      <c r="E436" s="81" t="str">
        <f t="shared" si="78"/>
        <v/>
      </c>
      <c r="F436" s="80" t="str">
        <f t="shared" si="79"/>
        <v/>
      </c>
      <c r="G436" s="80" t="str">
        <f t="shared" si="80"/>
        <v/>
      </c>
      <c r="H436" s="80" t="str">
        <f t="shared" si="86"/>
        <v/>
      </c>
      <c r="I436" s="80" t="str">
        <f t="shared" si="81"/>
        <v/>
      </c>
      <c r="J436" s="80" t="str">
        <f t="shared" si="87"/>
        <v/>
      </c>
      <c r="AG436" s="16" t="str">
        <f t="shared" si="88"/>
        <v/>
      </c>
      <c r="AH436" s="69" t="str">
        <f t="shared" si="82"/>
        <v/>
      </c>
      <c r="AI436" s="70" t="str">
        <f t="shared" si="83"/>
        <v/>
      </c>
      <c r="AJ436" s="70" t="str">
        <f t="shared" si="84"/>
        <v/>
      </c>
      <c r="AK436" s="70" t="str">
        <f t="shared" si="89"/>
        <v/>
      </c>
      <c r="AL436" s="70" t="str">
        <f t="shared" si="90"/>
        <v/>
      </c>
    </row>
    <row r="437" spans="2:38" ht="15" thickBot="1" x14ac:dyDescent="0.35">
      <c r="B437" s="79" t="str">
        <f t="shared" si="85"/>
        <v/>
      </c>
      <c r="C437" s="16"/>
      <c r="D437" s="79" t="str">
        <f>IFERROR(IF(J436&lt;=0,"",IF(C437="Yes","",B437-COUNTIF($C$19:C437,"Yes"))),"")</f>
        <v/>
      </c>
      <c r="E437" s="81" t="str">
        <f t="shared" si="78"/>
        <v/>
      </c>
      <c r="F437" s="80" t="str">
        <f t="shared" si="79"/>
        <v/>
      </c>
      <c r="G437" s="80" t="str">
        <f t="shared" si="80"/>
        <v/>
      </c>
      <c r="H437" s="80" t="str">
        <f t="shared" si="86"/>
        <v/>
      </c>
      <c r="I437" s="80" t="str">
        <f t="shared" si="81"/>
        <v/>
      </c>
      <c r="J437" s="80" t="str">
        <f t="shared" si="87"/>
        <v/>
      </c>
      <c r="AG437" s="16" t="str">
        <f t="shared" si="88"/>
        <v/>
      </c>
      <c r="AH437" s="69" t="str">
        <f t="shared" si="82"/>
        <v/>
      </c>
      <c r="AI437" s="70" t="str">
        <f t="shared" si="83"/>
        <v/>
      </c>
      <c r="AJ437" s="70" t="str">
        <f t="shared" si="84"/>
        <v/>
      </c>
      <c r="AK437" s="70" t="str">
        <f t="shared" si="89"/>
        <v/>
      </c>
      <c r="AL437" s="70" t="str">
        <f t="shared" si="90"/>
        <v/>
      </c>
    </row>
    <row r="438" spans="2:38" ht="15" thickBot="1" x14ac:dyDescent="0.35">
      <c r="B438" s="79" t="str">
        <f t="shared" si="85"/>
        <v/>
      </c>
      <c r="C438" s="16"/>
      <c r="D438" s="79" t="str">
        <f>IFERROR(IF(J437&lt;=0,"",IF(C438="Yes","",B438-COUNTIF($C$19:C438,"Yes"))),"")</f>
        <v/>
      </c>
      <c r="E438" s="81" t="str">
        <f t="shared" si="78"/>
        <v/>
      </c>
      <c r="F438" s="80" t="str">
        <f t="shared" si="79"/>
        <v/>
      </c>
      <c r="G438" s="80" t="str">
        <f t="shared" si="80"/>
        <v/>
      </c>
      <c r="H438" s="80" t="str">
        <f t="shared" si="86"/>
        <v/>
      </c>
      <c r="I438" s="80" t="str">
        <f t="shared" si="81"/>
        <v/>
      </c>
      <c r="J438" s="80" t="str">
        <f t="shared" si="87"/>
        <v/>
      </c>
      <c r="AG438" s="16" t="str">
        <f t="shared" si="88"/>
        <v/>
      </c>
      <c r="AH438" s="69" t="str">
        <f t="shared" si="82"/>
        <v/>
      </c>
      <c r="AI438" s="70" t="str">
        <f t="shared" si="83"/>
        <v/>
      </c>
      <c r="AJ438" s="70" t="str">
        <f t="shared" si="84"/>
        <v/>
      </c>
      <c r="AK438" s="70" t="str">
        <f t="shared" si="89"/>
        <v/>
      </c>
      <c r="AL438" s="70" t="str">
        <f t="shared" si="90"/>
        <v/>
      </c>
    </row>
    <row r="439" spans="2:38" ht="15" thickBot="1" x14ac:dyDescent="0.35">
      <c r="B439" s="79" t="str">
        <f t="shared" si="85"/>
        <v/>
      </c>
      <c r="C439" s="16"/>
      <c r="D439" s="79" t="str">
        <f>IFERROR(IF(J438&lt;=0,"",IF(C439="Yes","",B439-COUNTIF($C$19:C439,"Yes"))),"")</f>
        <v/>
      </c>
      <c r="E439" s="81" t="str">
        <f t="shared" si="78"/>
        <v/>
      </c>
      <c r="F439" s="80" t="str">
        <f t="shared" si="79"/>
        <v/>
      </c>
      <c r="G439" s="80" t="str">
        <f t="shared" si="80"/>
        <v/>
      </c>
      <c r="H439" s="80" t="str">
        <f t="shared" si="86"/>
        <v/>
      </c>
      <c r="I439" s="80" t="str">
        <f t="shared" si="81"/>
        <v/>
      </c>
      <c r="J439" s="80" t="str">
        <f t="shared" si="87"/>
        <v/>
      </c>
      <c r="AG439" s="16" t="str">
        <f t="shared" si="88"/>
        <v/>
      </c>
      <c r="AH439" s="69" t="str">
        <f t="shared" si="82"/>
        <v/>
      </c>
      <c r="AI439" s="70" t="str">
        <f t="shared" si="83"/>
        <v/>
      </c>
      <c r="AJ439" s="70" t="str">
        <f t="shared" si="84"/>
        <v/>
      </c>
      <c r="AK439" s="70" t="str">
        <f t="shared" si="89"/>
        <v/>
      </c>
      <c r="AL439" s="70" t="str">
        <f t="shared" si="90"/>
        <v/>
      </c>
    </row>
    <row r="440" spans="2:38" ht="15" thickBot="1" x14ac:dyDescent="0.35">
      <c r="B440" s="79" t="str">
        <f t="shared" si="85"/>
        <v/>
      </c>
      <c r="C440" s="16"/>
      <c r="D440" s="79" t="str">
        <f>IFERROR(IF(J439&lt;=0,"",IF(C440="Yes","",B440-COUNTIF($C$19:C440,"Yes"))),"")</f>
        <v/>
      </c>
      <c r="E440" s="81" t="str">
        <f t="shared" si="78"/>
        <v/>
      </c>
      <c r="F440" s="80" t="str">
        <f t="shared" si="79"/>
        <v/>
      </c>
      <c r="G440" s="80" t="str">
        <f t="shared" si="80"/>
        <v/>
      </c>
      <c r="H440" s="80" t="str">
        <f t="shared" si="86"/>
        <v/>
      </c>
      <c r="I440" s="80" t="str">
        <f t="shared" si="81"/>
        <v/>
      </c>
      <c r="J440" s="80" t="str">
        <f t="shared" si="87"/>
        <v/>
      </c>
      <c r="AG440" s="16" t="str">
        <f t="shared" si="88"/>
        <v/>
      </c>
      <c r="AH440" s="69" t="str">
        <f t="shared" si="82"/>
        <v/>
      </c>
      <c r="AI440" s="70" t="str">
        <f t="shared" si="83"/>
        <v/>
      </c>
      <c r="AJ440" s="70" t="str">
        <f t="shared" si="84"/>
        <v/>
      </c>
      <c r="AK440" s="70" t="str">
        <f t="shared" si="89"/>
        <v/>
      </c>
      <c r="AL440" s="70" t="str">
        <f t="shared" si="90"/>
        <v/>
      </c>
    </row>
    <row r="441" spans="2:38" ht="15" thickBot="1" x14ac:dyDescent="0.35">
      <c r="B441" s="79" t="str">
        <f t="shared" si="85"/>
        <v/>
      </c>
      <c r="C441" s="16"/>
      <c r="D441" s="79" t="str">
        <f>IFERROR(IF(J440&lt;=0,"",IF(C441="Yes","",B441-COUNTIF($C$19:C441,"Yes"))),"")</f>
        <v/>
      </c>
      <c r="E441" s="81" t="str">
        <f t="shared" si="78"/>
        <v/>
      </c>
      <c r="F441" s="80" t="str">
        <f t="shared" si="79"/>
        <v/>
      </c>
      <c r="G441" s="80" t="str">
        <f t="shared" si="80"/>
        <v/>
      </c>
      <c r="H441" s="80" t="str">
        <f t="shared" si="86"/>
        <v/>
      </c>
      <c r="I441" s="80" t="str">
        <f t="shared" si="81"/>
        <v/>
      </c>
      <c r="J441" s="80" t="str">
        <f t="shared" si="87"/>
        <v/>
      </c>
      <c r="AG441" s="16" t="str">
        <f t="shared" si="88"/>
        <v/>
      </c>
      <c r="AH441" s="69" t="str">
        <f t="shared" si="82"/>
        <v/>
      </c>
      <c r="AI441" s="70" t="str">
        <f t="shared" si="83"/>
        <v/>
      </c>
      <c r="AJ441" s="70" t="str">
        <f t="shared" si="84"/>
        <v/>
      </c>
      <c r="AK441" s="70" t="str">
        <f t="shared" si="89"/>
        <v/>
      </c>
      <c r="AL441" s="70" t="str">
        <f t="shared" si="90"/>
        <v/>
      </c>
    </row>
    <row r="442" spans="2:38" ht="15" thickBot="1" x14ac:dyDescent="0.35">
      <c r="B442" s="79" t="str">
        <f t="shared" si="85"/>
        <v/>
      </c>
      <c r="C442" s="16"/>
      <c r="D442" s="79" t="str">
        <f>IFERROR(IF(J441&lt;=0,"",IF(C442="Yes","",B442-COUNTIF($C$19:C442,"Yes"))),"")</f>
        <v/>
      </c>
      <c r="E442" s="81" t="str">
        <f t="shared" si="78"/>
        <v/>
      </c>
      <c r="F442" s="80" t="str">
        <f t="shared" si="79"/>
        <v/>
      </c>
      <c r="G442" s="80" t="str">
        <f t="shared" si="80"/>
        <v/>
      </c>
      <c r="H442" s="80" t="str">
        <f t="shared" si="86"/>
        <v/>
      </c>
      <c r="I442" s="80" t="str">
        <f t="shared" si="81"/>
        <v/>
      </c>
      <c r="J442" s="80" t="str">
        <f t="shared" si="87"/>
        <v/>
      </c>
      <c r="AG442" s="16" t="str">
        <f t="shared" si="88"/>
        <v/>
      </c>
      <c r="AH442" s="69" t="str">
        <f t="shared" si="82"/>
        <v/>
      </c>
      <c r="AI442" s="70" t="str">
        <f t="shared" si="83"/>
        <v/>
      </c>
      <c r="AJ442" s="70" t="str">
        <f t="shared" si="84"/>
        <v/>
      </c>
      <c r="AK442" s="70" t="str">
        <f t="shared" si="89"/>
        <v/>
      </c>
      <c r="AL442" s="70" t="str">
        <f t="shared" si="90"/>
        <v/>
      </c>
    </row>
    <row r="443" spans="2:38" ht="15" thickBot="1" x14ac:dyDescent="0.35">
      <c r="B443" s="79" t="str">
        <f t="shared" si="85"/>
        <v/>
      </c>
      <c r="C443" s="16"/>
      <c r="D443" s="79" t="str">
        <f>IFERROR(IF(J442&lt;=0,"",IF(C443="Yes","",B443-COUNTIF($C$19:C443,"Yes"))),"")</f>
        <v/>
      </c>
      <c r="E443" s="81" t="str">
        <f t="shared" si="78"/>
        <v/>
      </c>
      <c r="F443" s="80" t="str">
        <f t="shared" si="79"/>
        <v/>
      </c>
      <c r="G443" s="80" t="str">
        <f t="shared" si="80"/>
        <v/>
      </c>
      <c r="H443" s="80" t="str">
        <f t="shared" si="86"/>
        <v/>
      </c>
      <c r="I443" s="80" t="str">
        <f t="shared" si="81"/>
        <v/>
      </c>
      <c r="J443" s="80" t="str">
        <f t="shared" si="87"/>
        <v/>
      </c>
      <c r="AG443" s="16" t="str">
        <f t="shared" si="88"/>
        <v/>
      </c>
      <c r="AH443" s="69" t="str">
        <f t="shared" si="82"/>
        <v/>
      </c>
      <c r="AI443" s="70" t="str">
        <f t="shared" si="83"/>
        <v/>
      </c>
      <c r="AJ443" s="70" t="str">
        <f t="shared" si="84"/>
        <v/>
      </c>
      <c r="AK443" s="70" t="str">
        <f t="shared" si="89"/>
        <v/>
      </c>
      <c r="AL443" s="70" t="str">
        <f t="shared" si="90"/>
        <v/>
      </c>
    </row>
    <row r="444" spans="2:38" ht="15" thickBot="1" x14ac:dyDescent="0.35">
      <c r="B444" s="79" t="str">
        <f t="shared" si="85"/>
        <v/>
      </c>
      <c r="C444" s="16"/>
      <c r="D444" s="79" t="str">
        <f>IFERROR(IF(J443&lt;=0,"",IF(C444="Yes","",B444-COUNTIF($C$19:C444,"Yes"))),"")</f>
        <v/>
      </c>
      <c r="E444" s="81" t="str">
        <f t="shared" si="78"/>
        <v/>
      </c>
      <c r="F444" s="80" t="str">
        <f t="shared" si="79"/>
        <v/>
      </c>
      <c r="G444" s="80" t="str">
        <f t="shared" si="80"/>
        <v/>
      </c>
      <c r="H444" s="80" t="str">
        <f t="shared" si="86"/>
        <v/>
      </c>
      <c r="I444" s="80" t="str">
        <f t="shared" si="81"/>
        <v/>
      </c>
      <c r="J444" s="80" t="str">
        <f t="shared" si="87"/>
        <v/>
      </c>
      <c r="AG444" s="16" t="str">
        <f t="shared" si="88"/>
        <v/>
      </c>
      <c r="AH444" s="69" t="str">
        <f t="shared" si="82"/>
        <v/>
      </c>
      <c r="AI444" s="70" t="str">
        <f t="shared" si="83"/>
        <v/>
      </c>
      <c r="AJ444" s="70" t="str">
        <f t="shared" si="84"/>
        <v/>
      </c>
      <c r="AK444" s="70" t="str">
        <f t="shared" si="89"/>
        <v/>
      </c>
      <c r="AL444" s="70" t="str">
        <f t="shared" si="90"/>
        <v/>
      </c>
    </row>
    <row r="445" spans="2:38" ht="15" thickBot="1" x14ac:dyDescent="0.35">
      <c r="B445" s="79" t="str">
        <f t="shared" si="85"/>
        <v/>
      </c>
      <c r="C445" s="16"/>
      <c r="D445" s="79" t="str">
        <f>IFERROR(IF(J444&lt;=0,"",IF(C445="Yes","",B445-COUNTIF($C$19:C445,"Yes"))),"")</f>
        <v/>
      </c>
      <c r="E445" s="81" t="str">
        <f t="shared" si="78"/>
        <v/>
      </c>
      <c r="F445" s="80" t="str">
        <f t="shared" si="79"/>
        <v/>
      </c>
      <c r="G445" s="80" t="str">
        <f t="shared" si="80"/>
        <v/>
      </c>
      <c r="H445" s="80" t="str">
        <f t="shared" si="86"/>
        <v/>
      </c>
      <c r="I445" s="80" t="str">
        <f t="shared" si="81"/>
        <v/>
      </c>
      <c r="J445" s="80" t="str">
        <f t="shared" si="87"/>
        <v/>
      </c>
      <c r="AG445" s="16" t="str">
        <f t="shared" si="88"/>
        <v/>
      </c>
      <c r="AH445" s="69" t="str">
        <f t="shared" si="82"/>
        <v/>
      </c>
      <c r="AI445" s="70" t="str">
        <f t="shared" si="83"/>
        <v/>
      </c>
      <c r="AJ445" s="70" t="str">
        <f t="shared" si="84"/>
        <v/>
      </c>
      <c r="AK445" s="70" t="str">
        <f t="shared" si="89"/>
        <v/>
      </c>
      <c r="AL445" s="70" t="str">
        <f t="shared" si="90"/>
        <v/>
      </c>
    </row>
    <row r="446" spans="2:38" ht="15" thickBot="1" x14ac:dyDescent="0.35">
      <c r="B446" s="79" t="str">
        <f t="shared" si="85"/>
        <v/>
      </c>
      <c r="C446" s="16"/>
      <c r="D446" s="79" t="str">
        <f>IFERROR(IF(J445&lt;=0,"",IF(C446="Yes","",B446-COUNTIF($C$19:C446,"Yes"))),"")</f>
        <v/>
      </c>
      <c r="E446" s="81" t="str">
        <f t="shared" si="78"/>
        <v/>
      </c>
      <c r="F446" s="80" t="str">
        <f t="shared" si="79"/>
        <v/>
      </c>
      <c r="G446" s="80" t="str">
        <f t="shared" si="80"/>
        <v/>
      </c>
      <c r="H446" s="80" t="str">
        <f t="shared" si="86"/>
        <v/>
      </c>
      <c r="I446" s="80" t="str">
        <f t="shared" si="81"/>
        <v/>
      </c>
      <c r="J446" s="80" t="str">
        <f t="shared" si="87"/>
        <v/>
      </c>
      <c r="AG446" s="16" t="str">
        <f t="shared" si="88"/>
        <v/>
      </c>
      <c r="AH446" s="69" t="str">
        <f t="shared" si="82"/>
        <v/>
      </c>
      <c r="AI446" s="70" t="str">
        <f t="shared" si="83"/>
        <v/>
      </c>
      <c r="AJ446" s="70" t="str">
        <f t="shared" si="84"/>
        <v/>
      </c>
      <c r="AK446" s="70" t="str">
        <f t="shared" si="89"/>
        <v/>
      </c>
      <c r="AL446" s="70" t="str">
        <f t="shared" si="90"/>
        <v/>
      </c>
    </row>
    <row r="447" spans="2:38" ht="15" thickBot="1" x14ac:dyDescent="0.35">
      <c r="B447" s="79" t="str">
        <f t="shared" si="85"/>
        <v/>
      </c>
      <c r="C447" s="16"/>
      <c r="D447" s="79" t="str">
        <f>IFERROR(IF(J446&lt;=0,"",IF(C447="Yes","",B447-COUNTIF($C$19:C447,"Yes"))),"")</f>
        <v/>
      </c>
      <c r="E447" s="81" t="str">
        <f t="shared" si="78"/>
        <v/>
      </c>
      <c r="F447" s="80" t="str">
        <f t="shared" si="79"/>
        <v/>
      </c>
      <c r="G447" s="80" t="str">
        <f t="shared" si="80"/>
        <v/>
      </c>
      <c r="H447" s="80" t="str">
        <f t="shared" si="86"/>
        <v/>
      </c>
      <c r="I447" s="80" t="str">
        <f t="shared" si="81"/>
        <v/>
      </c>
      <c r="J447" s="80" t="str">
        <f t="shared" si="87"/>
        <v/>
      </c>
      <c r="AG447" s="16" t="str">
        <f t="shared" si="88"/>
        <v/>
      </c>
      <c r="AH447" s="69" t="str">
        <f t="shared" si="82"/>
        <v/>
      </c>
      <c r="AI447" s="70" t="str">
        <f t="shared" si="83"/>
        <v/>
      </c>
      <c r="AJ447" s="70" t="str">
        <f t="shared" si="84"/>
        <v/>
      </c>
      <c r="AK447" s="70" t="str">
        <f t="shared" si="89"/>
        <v/>
      </c>
      <c r="AL447" s="70" t="str">
        <f t="shared" si="90"/>
        <v/>
      </c>
    </row>
    <row r="448" spans="2:38" ht="15" thickBot="1" x14ac:dyDescent="0.35">
      <c r="B448" s="79" t="str">
        <f t="shared" si="85"/>
        <v/>
      </c>
      <c r="C448" s="16"/>
      <c r="D448" s="79" t="str">
        <f>IFERROR(IF(J447&lt;=0,"",IF(C448="Yes","",B448-COUNTIF($C$19:C448,"Yes"))),"")</f>
        <v/>
      </c>
      <c r="E448" s="81" t="str">
        <f t="shared" si="78"/>
        <v/>
      </c>
      <c r="F448" s="80" t="str">
        <f t="shared" si="79"/>
        <v/>
      </c>
      <c r="G448" s="80" t="str">
        <f t="shared" si="80"/>
        <v/>
      </c>
      <c r="H448" s="80" t="str">
        <f t="shared" si="86"/>
        <v/>
      </c>
      <c r="I448" s="80" t="str">
        <f t="shared" si="81"/>
        <v/>
      </c>
      <c r="J448" s="80" t="str">
        <f t="shared" si="87"/>
        <v/>
      </c>
      <c r="AG448" s="16" t="str">
        <f t="shared" si="88"/>
        <v/>
      </c>
      <c r="AH448" s="69" t="str">
        <f t="shared" si="82"/>
        <v/>
      </c>
      <c r="AI448" s="70" t="str">
        <f t="shared" si="83"/>
        <v/>
      </c>
      <c r="AJ448" s="70" t="str">
        <f t="shared" si="84"/>
        <v/>
      </c>
      <c r="AK448" s="70" t="str">
        <f t="shared" si="89"/>
        <v/>
      </c>
      <c r="AL448" s="70" t="str">
        <f t="shared" si="90"/>
        <v/>
      </c>
    </row>
    <row r="449" spans="2:38" ht="15" thickBot="1" x14ac:dyDescent="0.35">
      <c r="B449" s="79" t="str">
        <f t="shared" si="85"/>
        <v/>
      </c>
      <c r="C449" s="16"/>
      <c r="D449" s="79" t="str">
        <f>IFERROR(IF(J448&lt;=0,"",IF(C449="Yes","",B449-COUNTIF($C$19:C449,"Yes"))),"")</f>
        <v/>
      </c>
      <c r="E449" s="81" t="str">
        <f t="shared" si="78"/>
        <v/>
      </c>
      <c r="F449" s="80" t="str">
        <f t="shared" si="79"/>
        <v/>
      </c>
      <c r="G449" s="80" t="str">
        <f t="shared" si="80"/>
        <v/>
      </c>
      <c r="H449" s="80" t="str">
        <f t="shared" si="86"/>
        <v/>
      </c>
      <c r="I449" s="80" t="str">
        <f t="shared" si="81"/>
        <v/>
      </c>
      <c r="J449" s="80" t="str">
        <f t="shared" si="87"/>
        <v/>
      </c>
      <c r="AG449" s="16" t="str">
        <f t="shared" si="88"/>
        <v/>
      </c>
      <c r="AH449" s="69" t="str">
        <f t="shared" si="82"/>
        <v/>
      </c>
      <c r="AI449" s="70" t="str">
        <f t="shared" si="83"/>
        <v/>
      </c>
      <c r="AJ449" s="70" t="str">
        <f t="shared" si="84"/>
        <v/>
      </c>
      <c r="AK449" s="70" t="str">
        <f t="shared" si="89"/>
        <v/>
      </c>
      <c r="AL449" s="70" t="str">
        <f t="shared" si="90"/>
        <v/>
      </c>
    </row>
    <row r="450" spans="2:38" ht="15" thickBot="1" x14ac:dyDescent="0.35">
      <c r="B450" s="79" t="str">
        <f t="shared" si="85"/>
        <v/>
      </c>
      <c r="C450" s="16"/>
      <c r="D450" s="79" t="str">
        <f>IFERROR(IF(J449&lt;=0,"",IF(C450="Yes","",B450-COUNTIF($C$19:C450,"Yes"))),"")</f>
        <v/>
      </c>
      <c r="E450" s="81" t="str">
        <f t="shared" si="78"/>
        <v/>
      </c>
      <c r="F450" s="80" t="str">
        <f t="shared" si="79"/>
        <v/>
      </c>
      <c r="G450" s="80" t="str">
        <f t="shared" si="80"/>
        <v/>
      </c>
      <c r="H450" s="80" t="str">
        <f t="shared" si="86"/>
        <v/>
      </c>
      <c r="I450" s="80" t="str">
        <f t="shared" si="81"/>
        <v/>
      </c>
      <c r="J450" s="80" t="str">
        <f t="shared" si="87"/>
        <v/>
      </c>
      <c r="AG450" s="16" t="str">
        <f t="shared" si="88"/>
        <v/>
      </c>
      <c r="AH450" s="69" t="str">
        <f t="shared" si="82"/>
        <v/>
      </c>
      <c r="AI450" s="70" t="str">
        <f t="shared" si="83"/>
        <v/>
      </c>
      <c r="AJ450" s="70" t="str">
        <f t="shared" si="84"/>
        <v/>
      </c>
      <c r="AK450" s="70" t="str">
        <f t="shared" si="89"/>
        <v/>
      </c>
      <c r="AL450" s="70" t="str">
        <f t="shared" si="90"/>
        <v/>
      </c>
    </row>
    <row r="451" spans="2:38" ht="15" thickBot="1" x14ac:dyDescent="0.35">
      <c r="B451" s="79" t="str">
        <f t="shared" si="85"/>
        <v/>
      </c>
      <c r="C451" s="16"/>
      <c r="D451" s="79" t="str">
        <f>IFERROR(IF(J450&lt;=0,"",IF(C451="Yes","",B451-COUNTIF($C$19:C451,"Yes"))),"")</f>
        <v/>
      </c>
      <c r="E451" s="81" t="str">
        <f t="shared" si="78"/>
        <v/>
      </c>
      <c r="F451" s="80" t="str">
        <f t="shared" si="79"/>
        <v/>
      </c>
      <c r="G451" s="80" t="str">
        <f t="shared" si="80"/>
        <v/>
      </c>
      <c r="H451" s="80" t="str">
        <f t="shared" si="86"/>
        <v/>
      </c>
      <c r="I451" s="80" t="str">
        <f t="shared" si="81"/>
        <v/>
      </c>
      <c r="J451" s="80" t="str">
        <f t="shared" si="87"/>
        <v/>
      </c>
      <c r="AG451" s="16" t="str">
        <f t="shared" si="88"/>
        <v/>
      </c>
      <c r="AH451" s="69" t="str">
        <f t="shared" si="82"/>
        <v/>
      </c>
      <c r="AI451" s="70" t="str">
        <f t="shared" si="83"/>
        <v/>
      </c>
      <c r="AJ451" s="70" t="str">
        <f t="shared" si="84"/>
        <v/>
      </c>
      <c r="AK451" s="70" t="str">
        <f t="shared" si="89"/>
        <v/>
      </c>
      <c r="AL451" s="70" t="str">
        <f t="shared" si="90"/>
        <v/>
      </c>
    </row>
    <row r="452" spans="2:38" ht="15" thickBot="1" x14ac:dyDescent="0.35">
      <c r="B452" s="79" t="str">
        <f t="shared" si="85"/>
        <v/>
      </c>
      <c r="C452" s="16"/>
      <c r="D452" s="79" t="str">
        <f>IFERROR(IF(J451&lt;=0,"",IF(C452="Yes","",B452-COUNTIF($C$19:C452,"Yes"))),"")</f>
        <v/>
      </c>
      <c r="E452" s="81" t="str">
        <f t="shared" si="78"/>
        <v/>
      </c>
      <c r="F452" s="80" t="str">
        <f t="shared" si="79"/>
        <v/>
      </c>
      <c r="G452" s="80" t="str">
        <f t="shared" si="80"/>
        <v/>
      </c>
      <c r="H452" s="80" t="str">
        <f t="shared" si="86"/>
        <v/>
      </c>
      <c r="I452" s="80" t="str">
        <f t="shared" si="81"/>
        <v/>
      </c>
      <c r="J452" s="80" t="str">
        <f t="shared" si="87"/>
        <v/>
      </c>
      <c r="AG452" s="16" t="str">
        <f t="shared" si="88"/>
        <v/>
      </c>
      <c r="AH452" s="69" t="str">
        <f t="shared" si="82"/>
        <v/>
      </c>
      <c r="AI452" s="70" t="str">
        <f t="shared" si="83"/>
        <v/>
      </c>
      <c r="AJ452" s="70" t="str">
        <f t="shared" si="84"/>
        <v/>
      </c>
      <c r="AK452" s="70" t="str">
        <f t="shared" si="89"/>
        <v/>
      </c>
      <c r="AL452" s="70" t="str">
        <f t="shared" si="90"/>
        <v/>
      </c>
    </row>
    <row r="453" spans="2:38" ht="15" thickBot="1" x14ac:dyDescent="0.35">
      <c r="B453" s="79" t="str">
        <f t="shared" si="85"/>
        <v/>
      </c>
      <c r="C453" s="16"/>
      <c r="D453" s="79" t="str">
        <f>IFERROR(IF(J452&lt;=0,"",IF(C453="Yes","",B453-COUNTIF($C$19:C453,"Yes"))),"")</f>
        <v/>
      </c>
      <c r="E453" s="81" t="str">
        <f t="shared" si="78"/>
        <v/>
      </c>
      <c r="F453" s="80" t="str">
        <f t="shared" si="79"/>
        <v/>
      </c>
      <c r="G453" s="80" t="str">
        <f t="shared" si="80"/>
        <v/>
      </c>
      <c r="H453" s="80" t="str">
        <f t="shared" si="86"/>
        <v/>
      </c>
      <c r="I453" s="80" t="str">
        <f t="shared" si="81"/>
        <v/>
      </c>
      <c r="J453" s="80" t="str">
        <f t="shared" si="87"/>
        <v/>
      </c>
      <c r="AG453" s="16" t="str">
        <f t="shared" si="88"/>
        <v/>
      </c>
      <c r="AH453" s="69" t="str">
        <f t="shared" si="82"/>
        <v/>
      </c>
      <c r="AI453" s="70" t="str">
        <f t="shared" si="83"/>
        <v/>
      </c>
      <c r="AJ453" s="70" t="str">
        <f t="shared" si="84"/>
        <v/>
      </c>
      <c r="AK453" s="70" t="str">
        <f t="shared" si="89"/>
        <v/>
      </c>
      <c r="AL453" s="70" t="str">
        <f t="shared" si="90"/>
        <v/>
      </c>
    </row>
    <row r="454" spans="2:38" ht="15" thickBot="1" x14ac:dyDescent="0.35">
      <c r="B454" s="79" t="str">
        <f t="shared" si="85"/>
        <v/>
      </c>
      <c r="C454" s="16"/>
      <c r="D454" s="79" t="str">
        <f>IFERROR(IF(J453&lt;=0,"",IF(C454="Yes","",B454-COUNTIF($C$19:C454,"Yes"))),"")</f>
        <v/>
      </c>
      <c r="E454" s="81" t="str">
        <f t="shared" si="78"/>
        <v/>
      </c>
      <c r="F454" s="80" t="str">
        <f t="shared" si="79"/>
        <v/>
      </c>
      <c r="G454" s="80" t="str">
        <f t="shared" si="80"/>
        <v/>
      </c>
      <c r="H454" s="80" t="str">
        <f t="shared" si="86"/>
        <v/>
      </c>
      <c r="I454" s="80" t="str">
        <f t="shared" si="81"/>
        <v/>
      </c>
      <c r="J454" s="80" t="str">
        <f t="shared" si="87"/>
        <v/>
      </c>
      <c r="AG454" s="16" t="str">
        <f t="shared" si="88"/>
        <v/>
      </c>
      <c r="AH454" s="69" t="str">
        <f t="shared" si="82"/>
        <v/>
      </c>
      <c r="AI454" s="70" t="str">
        <f t="shared" si="83"/>
        <v/>
      </c>
      <c r="AJ454" s="70" t="str">
        <f t="shared" si="84"/>
        <v/>
      </c>
      <c r="AK454" s="70" t="str">
        <f t="shared" si="89"/>
        <v/>
      </c>
      <c r="AL454" s="70" t="str">
        <f t="shared" si="90"/>
        <v/>
      </c>
    </row>
    <row r="455" spans="2:38" ht="15" thickBot="1" x14ac:dyDescent="0.35">
      <c r="B455" s="79" t="str">
        <f t="shared" si="85"/>
        <v/>
      </c>
      <c r="C455" s="16"/>
      <c r="D455" s="79" t="str">
        <f>IFERROR(IF(J454&lt;=0,"",IF(C455="Yes","",B455-COUNTIF($C$19:C455,"Yes"))),"")</f>
        <v/>
      </c>
      <c r="E455" s="81" t="str">
        <f t="shared" si="78"/>
        <v/>
      </c>
      <c r="F455" s="80" t="str">
        <f t="shared" si="79"/>
        <v/>
      </c>
      <c r="G455" s="80" t="str">
        <f t="shared" si="80"/>
        <v/>
      </c>
      <c r="H455" s="80" t="str">
        <f t="shared" si="86"/>
        <v/>
      </c>
      <c r="I455" s="80" t="str">
        <f t="shared" si="81"/>
        <v/>
      </c>
      <c r="J455" s="80" t="str">
        <f t="shared" si="87"/>
        <v/>
      </c>
      <c r="AG455" s="16" t="str">
        <f t="shared" si="88"/>
        <v/>
      </c>
      <c r="AH455" s="69" t="str">
        <f t="shared" si="82"/>
        <v/>
      </c>
      <c r="AI455" s="70" t="str">
        <f t="shared" si="83"/>
        <v/>
      </c>
      <c r="AJ455" s="70" t="str">
        <f t="shared" si="84"/>
        <v/>
      </c>
      <c r="AK455" s="70" t="str">
        <f t="shared" si="89"/>
        <v/>
      </c>
      <c r="AL455" s="70" t="str">
        <f t="shared" si="90"/>
        <v/>
      </c>
    </row>
    <row r="456" spans="2:38" ht="15" thickBot="1" x14ac:dyDescent="0.35">
      <c r="B456" s="79" t="str">
        <f t="shared" si="85"/>
        <v/>
      </c>
      <c r="C456" s="16"/>
      <c r="D456" s="79" t="str">
        <f>IFERROR(IF(J455&lt;=0,"",IF(C456="Yes","",B456-COUNTIF($C$19:C456,"Yes"))),"")</f>
        <v/>
      </c>
      <c r="E456" s="81" t="str">
        <f t="shared" si="78"/>
        <v/>
      </c>
      <c r="F456" s="80" t="str">
        <f t="shared" si="79"/>
        <v/>
      </c>
      <c r="G456" s="80" t="str">
        <f t="shared" si="80"/>
        <v/>
      </c>
      <c r="H456" s="80" t="str">
        <f t="shared" si="86"/>
        <v/>
      </c>
      <c r="I456" s="80" t="str">
        <f t="shared" si="81"/>
        <v/>
      </c>
      <c r="J456" s="80" t="str">
        <f t="shared" si="87"/>
        <v/>
      </c>
      <c r="AG456" s="16" t="str">
        <f t="shared" si="88"/>
        <v/>
      </c>
      <c r="AH456" s="69" t="str">
        <f t="shared" si="82"/>
        <v/>
      </c>
      <c r="AI456" s="70" t="str">
        <f t="shared" si="83"/>
        <v/>
      </c>
      <c r="AJ456" s="70" t="str">
        <f t="shared" si="84"/>
        <v/>
      </c>
      <c r="AK456" s="70" t="str">
        <f t="shared" si="89"/>
        <v/>
      </c>
      <c r="AL456" s="70" t="str">
        <f t="shared" si="90"/>
        <v/>
      </c>
    </row>
    <row r="457" spans="2:38" ht="15" thickBot="1" x14ac:dyDescent="0.35">
      <c r="B457" s="79" t="str">
        <f t="shared" si="85"/>
        <v/>
      </c>
      <c r="C457" s="16"/>
      <c r="D457" s="79" t="str">
        <f>IFERROR(IF(J456&lt;=0,"",IF(C457="Yes","",B457-COUNTIF($C$19:C457,"Yes"))),"")</f>
        <v/>
      </c>
      <c r="E457" s="81" t="str">
        <f t="shared" si="78"/>
        <v/>
      </c>
      <c r="F457" s="80" t="str">
        <f t="shared" si="79"/>
        <v/>
      </c>
      <c r="G457" s="80" t="str">
        <f t="shared" si="80"/>
        <v/>
      </c>
      <c r="H457" s="80" t="str">
        <f t="shared" si="86"/>
        <v/>
      </c>
      <c r="I457" s="80" t="str">
        <f t="shared" si="81"/>
        <v/>
      </c>
      <c r="J457" s="80" t="str">
        <f t="shared" si="87"/>
        <v/>
      </c>
      <c r="AG457" s="16" t="str">
        <f t="shared" si="88"/>
        <v/>
      </c>
      <c r="AH457" s="69" t="str">
        <f t="shared" si="82"/>
        <v/>
      </c>
      <c r="AI457" s="70" t="str">
        <f t="shared" si="83"/>
        <v/>
      </c>
      <c r="AJ457" s="70" t="str">
        <f t="shared" si="84"/>
        <v/>
      </c>
      <c r="AK457" s="70" t="str">
        <f t="shared" si="89"/>
        <v/>
      </c>
      <c r="AL457" s="70" t="str">
        <f t="shared" si="90"/>
        <v/>
      </c>
    </row>
    <row r="458" spans="2:38" ht="15" thickBot="1" x14ac:dyDescent="0.35">
      <c r="B458" s="79" t="str">
        <f t="shared" si="85"/>
        <v/>
      </c>
      <c r="C458" s="16"/>
      <c r="D458" s="79" t="str">
        <f>IFERROR(IF(J457&lt;=0,"",IF(C458="Yes","",B458-COUNTIF($C$19:C458,"Yes"))),"")</f>
        <v/>
      </c>
      <c r="E458" s="81" t="str">
        <f t="shared" si="78"/>
        <v/>
      </c>
      <c r="F458" s="80" t="str">
        <f t="shared" si="79"/>
        <v/>
      </c>
      <c r="G458" s="80" t="str">
        <f t="shared" si="80"/>
        <v/>
      </c>
      <c r="H458" s="80" t="str">
        <f t="shared" si="86"/>
        <v/>
      </c>
      <c r="I458" s="80" t="str">
        <f t="shared" si="81"/>
        <v/>
      </c>
      <c r="J458" s="80" t="str">
        <f t="shared" si="87"/>
        <v/>
      </c>
      <c r="AG458" s="16" t="str">
        <f t="shared" si="88"/>
        <v/>
      </c>
      <c r="AH458" s="69" t="str">
        <f t="shared" si="82"/>
        <v/>
      </c>
      <c r="AI458" s="70" t="str">
        <f t="shared" si="83"/>
        <v/>
      </c>
      <c r="AJ458" s="70" t="str">
        <f t="shared" si="84"/>
        <v/>
      </c>
      <c r="AK458" s="70" t="str">
        <f t="shared" si="89"/>
        <v/>
      </c>
      <c r="AL458" s="70" t="str">
        <f t="shared" si="90"/>
        <v/>
      </c>
    </row>
    <row r="459" spans="2:38" ht="15" thickBot="1" x14ac:dyDescent="0.35">
      <c r="B459" s="79" t="str">
        <f t="shared" si="85"/>
        <v/>
      </c>
      <c r="C459" s="16"/>
      <c r="D459" s="79" t="str">
        <f>IFERROR(IF(J458&lt;=0,"",IF(C459="Yes","",B459-COUNTIF($C$19:C459,"Yes"))),"")</f>
        <v/>
      </c>
      <c r="E459" s="81" t="str">
        <f t="shared" si="78"/>
        <v/>
      </c>
      <c r="F459" s="80" t="str">
        <f t="shared" si="79"/>
        <v/>
      </c>
      <c r="G459" s="80" t="str">
        <f t="shared" si="80"/>
        <v/>
      </c>
      <c r="H459" s="80" t="str">
        <f t="shared" si="86"/>
        <v/>
      </c>
      <c r="I459" s="80" t="str">
        <f t="shared" si="81"/>
        <v/>
      </c>
      <c r="J459" s="80" t="str">
        <f t="shared" si="87"/>
        <v/>
      </c>
      <c r="AG459" s="16" t="str">
        <f t="shared" si="88"/>
        <v/>
      </c>
      <c r="AH459" s="69" t="str">
        <f t="shared" si="82"/>
        <v/>
      </c>
      <c r="AI459" s="70" t="str">
        <f t="shared" si="83"/>
        <v/>
      </c>
      <c r="AJ459" s="70" t="str">
        <f t="shared" si="84"/>
        <v/>
      </c>
      <c r="AK459" s="70" t="str">
        <f t="shared" si="89"/>
        <v/>
      </c>
      <c r="AL459" s="70" t="str">
        <f t="shared" si="90"/>
        <v/>
      </c>
    </row>
    <row r="460" spans="2:38" ht="15" thickBot="1" x14ac:dyDescent="0.35">
      <c r="B460" s="79" t="str">
        <f t="shared" si="85"/>
        <v/>
      </c>
      <c r="C460" s="16"/>
      <c r="D460" s="79" t="str">
        <f>IFERROR(IF(J459&lt;=0,"",IF(C460="Yes","",B460-COUNTIF($C$19:C460,"Yes"))),"")</f>
        <v/>
      </c>
      <c r="E460" s="81" t="str">
        <f t="shared" si="78"/>
        <v/>
      </c>
      <c r="F460" s="80" t="str">
        <f t="shared" si="79"/>
        <v/>
      </c>
      <c r="G460" s="80" t="str">
        <f t="shared" si="80"/>
        <v/>
      </c>
      <c r="H460" s="80" t="str">
        <f t="shared" si="86"/>
        <v/>
      </c>
      <c r="I460" s="80" t="str">
        <f t="shared" si="81"/>
        <v/>
      </c>
      <c r="J460" s="80" t="str">
        <f t="shared" si="87"/>
        <v/>
      </c>
      <c r="AG460" s="16" t="str">
        <f t="shared" si="88"/>
        <v/>
      </c>
      <c r="AH460" s="69" t="str">
        <f t="shared" si="82"/>
        <v/>
      </c>
      <c r="AI460" s="70" t="str">
        <f t="shared" si="83"/>
        <v/>
      </c>
      <c r="AJ460" s="70" t="str">
        <f t="shared" si="84"/>
        <v/>
      </c>
      <c r="AK460" s="70" t="str">
        <f t="shared" si="89"/>
        <v/>
      </c>
      <c r="AL460" s="70" t="str">
        <f t="shared" si="90"/>
        <v/>
      </c>
    </row>
    <row r="461" spans="2:38" ht="15" thickBot="1" x14ac:dyDescent="0.35">
      <c r="B461" s="79" t="str">
        <f t="shared" si="85"/>
        <v/>
      </c>
      <c r="C461" s="16"/>
      <c r="D461" s="79" t="str">
        <f>IFERROR(IF(J460&lt;=0,"",IF(C461="Yes","",B461-COUNTIF($C$19:C461,"Yes"))),"")</f>
        <v/>
      </c>
      <c r="E461" s="81" t="str">
        <f t="shared" si="78"/>
        <v/>
      </c>
      <c r="F461" s="80" t="str">
        <f t="shared" si="79"/>
        <v/>
      </c>
      <c r="G461" s="80" t="str">
        <f t="shared" si="80"/>
        <v/>
      </c>
      <c r="H461" s="80" t="str">
        <f t="shared" si="86"/>
        <v/>
      </c>
      <c r="I461" s="80" t="str">
        <f t="shared" si="81"/>
        <v/>
      </c>
      <c r="J461" s="80" t="str">
        <f t="shared" si="87"/>
        <v/>
      </c>
      <c r="AG461" s="16" t="str">
        <f t="shared" si="88"/>
        <v/>
      </c>
      <c r="AH461" s="69" t="str">
        <f t="shared" si="82"/>
        <v/>
      </c>
      <c r="AI461" s="70" t="str">
        <f t="shared" si="83"/>
        <v/>
      </c>
      <c r="AJ461" s="70" t="str">
        <f t="shared" si="84"/>
        <v/>
      </c>
      <c r="AK461" s="70" t="str">
        <f t="shared" si="89"/>
        <v/>
      </c>
      <c r="AL461" s="70" t="str">
        <f t="shared" si="90"/>
        <v/>
      </c>
    </row>
    <row r="462" spans="2:38" ht="15" thickBot="1" x14ac:dyDescent="0.35">
      <c r="B462" s="79" t="str">
        <f t="shared" si="85"/>
        <v/>
      </c>
      <c r="C462" s="16"/>
      <c r="D462" s="79" t="str">
        <f>IFERROR(IF(J461&lt;=0,"",IF(C462="Yes","",B462-COUNTIF($C$19:C462,"Yes"))),"")</f>
        <v/>
      </c>
      <c r="E462" s="81" t="str">
        <f t="shared" si="78"/>
        <v/>
      </c>
      <c r="F462" s="80" t="str">
        <f t="shared" si="79"/>
        <v/>
      </c>
      <c r="G462" s="80" t="str">
        <f t="shared" si="80"/>
        <v/>
      </c>
      <c r="H462" s="80" t="str">
        <f t="shared" si="86"/>
        <v/>
      </c>
      <c r="I462" s="80" t="str">
        <f t="shared" si="81"/>
        <v/>
      </c>
      <c r="J462" s="80" t="str">
        <f t="shared" si="87"/>
        <v/>
      </c>
      <c r="AG462" s="16" t="str">
        <f t="shared" si="88"/>
        <v/>
      </c>
      <c r="AH462" s="69" t="str">
        <f t="shared" si="82"/>
        <v/>
      </c>
      <c r="AI462" s="70" t="str">
        <f t="shared" si="83"/>
        <v/>
      </c>
      <c r="AJ462" s="70" t="str">
        <f t="shared" si="84"/>
        <v/>
      </c>
      <c r="AK462" s="70" t="str">
        <f t="shared" si="89"/>
        <v/>
      </c>
      <c r="AL462" s="70" t="str">
        <f t="shared" si="90"/>
        <v/>
      </c>
    </row>
    <row r="463" spans="2:38" ht="15" thickBot="1" x14ac:dyDescent="0.35">
      <c r="B463" s="79" t="str">
        <f t="shared" si="85"/>
        <v/>
      </c>
      <c r="C463" s="16"/>
      <c r="D463" s="79" t="str">
        <f>IFERROR(IF(J462&lt;=0,"",IF(C463="Yes","",B463-COUNTIF($C$19:C463,"Yes"))),"")</f>
        <v/>
      </c>
      <c r="E463" s="81" t="str">
        <f t="shared" si="78"/>
        <v/>
      </c>
      <c r="F463" s="80" t="str">
        <f t="shared" si="79"/>
        <v/>
      </c>
      <c r="G463" s="80" t="str">
        <f t="shared" si="80"/>
        <v/>
      </c>
      <c r="H463" s="80" t="str">
        <f t="shared" si="86"/>
        <v/>
      </c>
      <c r="I463" s="80" t="str">
        <f t="shared" si="81"/>
        <v/>
      </c>
      <c r="J463" s="80" t="str">
        <f t="shared" si="87"/>
        <v/>
      </c>
      <c r="AG463" s="16" t="str">
        <f t="shared" si="88"/>
        <v/>
      </c>
      <c r="AH463" s="69" t="str">
        <f t="shared" si="82"/>
        <v/>
      </c>
      <c r="AI463" s="70" t="str">
        <f t="shared" si="83"/>
        <v/>
      </c>
      <c r="AJ463" s="70" t="str">
        <f t="shared" si="84"/>
        <v/>
      </c>
      <c r="AK463" s="70" t="str">
        <f t="shared" si="89"/>
        <v/>
      </c>
      <c r="AL463" s="70" t="str">
        <f t="shared" si="90"/>
        <v/>
      </c>
    </row>
    <row r="464" spans="2:38" ht="15" thickBot="1" x14ac:dyDescent="0.35">
      <c r="B464" s="79" t="str">
        <f t="shared" si="85"/>
        <v/>
      </c>
      <c r="C464" s="16"/>
      <c r="D464" s="79" t="str">
        <f>IFERROR(IF(J463&lt;=0,"",IF(C464="Yes","",B464-COUNTIF($C$19:C464,"Yes"))),"")</f>
        <v/>
      </c>
      <c r="E464" s="81" t="str">
        <f t="shared" si="78"/>
        <v/>
      </c>
      <c r="F464" s="80" t="str">
        <f t="shared" si="79"/>
        <v/>
      </c>
      <c r="G464" s="80" t="str">
        <f t="shared" si="80"/>
        <v/>
      </c>
      <c r="H464" s="80" t="str">
        <f t="shared" si="86"/>
        <v/>
      </c>
      <c r="I464" s="80" t="str">
        <f t="shared" si="81"/>
        <v/>
      </c>
      <c r="J464" s="80" t="str">
        <f t="shared" si="87"/>
        <v/>
      </c>
      <c r="AG464" s="16" t="str">
        <f t="shared" si="88"/>
        <v/>
      </c>
      <c r="AH464" s="69" t="str">
        <f t="shared" si="82"/>
        <v/>
      </c>
      <c r="AI464" s="70" t="str">
        <f t="shared" si="83"/>
        <v/>
      </c>
      <c r="AJ464" s="70" t="str">
        <f t="shared" si="84"/>
        <v/>
      </c>
      <c r="AK464" s="70" t="str">
        <f t="shared" si="89"/>
        <v/>
      </c>
      <c r="AL464" s="70" t="str">
        <f t="shared" si="90"/>
        <v/>
      </c>
    </row>
    <row r="465" spans="2:38" ht="15" thickBot="1" x14ac:dyDescent="0.35">
      <c r="B465" s="79" t="str">
        <f t="shared" si="85"/>
        <v/>
      </c>
      <c r="C465" s="16"/>
      <c r="D465" s="79" t="str">
        <f>IFERROR(IF(J464&lt;=0,"",IF(C465="Yes","",B465-COUNTIF($C$19:C465,"Yes"))),"")</f>
        <v/>
      </c>
      <c r="E465" s="81" t="str">
        <f t="shared" si="78"/>
        <v/>
      </c>
      <c r="F465" s="80" t="str">
        <f t="shared" si="79"/>
        <v/>
      </c>
      <c r="G465" s="80" t="str">
        <f t="shared" si="80"/>
        <v/>
      </c>
      <c r="H465" s="80" t="str">
        <f t="shared" si="86"/>
        <v/>
      </c>
      <c r="I465" s="80" t="str">
        <f t="shared" si="81"/>
        <v/>
      </c>
      <c r="J465" s="80" t="str">
        <f t="shared" si="87"/>
        <v/>
      </c>
      <c r="AG465" s="16" t="str">
        <f t="shared" si="88"/>
        <v/>
      </c>
      <c r="AH465" s="69" t="str">
        <f t="shared" si="82"/>
        <v/>
      </c>
      <c r="AI465" s="70" t="str">
        <f t="shared" si="83"/>
        <v/>
      </c>
      <c r="AJ465" s="70" t="str">
        <f t="shared" si="84"/>
        <v/>
      </c>
      <c r="AK465" s="70" t="str">
        <f t="shared" si="89"/>
        <v/>
      </c>
      <c r="AL465" s="70" t="str">
        <f t="shared" si="90"/>
        <v/>
      </c>
    </row>
    <row r="466" spans="2:38" ht="15" thickBot="1" x14ac:dyDescent="0.35">
      <c r="B466" s="79" t="str">
        <f t="shared" si="85"/>
        <v/>
      </c>
      <c r="C466" s="16"/>
      <c r="D466" s="79" t="str">
        <f>IFERROR(IF(J465&lt;=0,"",IF(C466="Yes","",B466-COUNTIF($C$19:C466,"Yes"))),"")</f>
        <v/>
      </c>
      <c r="E466" s="81" t="str">
        <f t="shared" si="78"/>
        <v/>
      </c>
      <c r="F466" s="80" t="str">
        <f t="shared" si="79"/>
        <v/>
      </c>
      <c r="G466" s="80" t="str">
        <f t="shared" si="80"/>
        <v/>
      </c>
      <c r="H466" s="80" t="str">
        <f t="shared" si="86"/>
        <v/>
      </c>
      <c r="I466" s="80" t="str">
        <f t="shared" si="81"/>
        <v/>
      </c>
      <c r="J466" s="80" t="str">
        <f t="shared" si="87"/>
        <v/>
      </c>
      <c r="AG466" s="16" t="str">
        <f t="shared" si="88"/>
        <v/>
      </c>
      <c r="AH466" s="69" t="str">
        <f t="shared" si="82"/>
        <v/>
      </c>
      <c r="AI466" s="70" t="str">
        <f t="shared" si="83"/>
        <v/>
      </c>
      <c r="AJ466" s="70" t="str">
        <f t="shared" si="84"/>
        <v/>
      </c>
      <c r="AK466" s="70" t="str">
        <f t="shared" si="89"/>
        <v/>
      </c>
      <c r="AL466" s="70" t="str">
        <f t="shared" si="90"/>
        <v/>
      </c>
    </row>
    <row r="467" spans="2:38" ht="15" thickBot="1" x14ac:dyDescent="0.35">
      <c r="B467" s="79" t="str">
        <f t="shared" si="85"/>
        <v/>
      </c>
      <c r="C467" s="16"/>
      <c r="D467" s="79" t="str">
        <f>IFERROR(IF(J466&lt;=0,"",IF(C467="Yes","",B467-COUNTIF($C$19:C467,"Yes"))),"")</f>
        <v/>
      </c>
      <c r="E467" s="81" t="str">
        <f t="shared" ref="E467:E530" si="91">IF($E$9="End of the Period",IF(B467="","",IF(payment_frequency="Bi-weekly",first_payment_date+B467*VLOOKUP(payment_frequency,periodic_table,2,0),IF(payment_frequency="Weekly",first_payment_date+B467*VLOOKUP(payment_frequency,periodic_table,2,0),IF(payment_frequency="Semi-monthly",first_payment_date+B467*VLOOKUP(payment_frequency,periodic_table,2,0),EDATE(first_payment_date,B467*VLOOKUP(payment_frequency,periodic_table,2,0)))))),IF(B467="","",IF(payment_frequency="Bi-weekly",first_payment_date+(B467-1)*VLOOKUP(payment_frequency,periodic_table,2,0),IF(payment_frequency="Weekly",first_payment_date+(B467-1)*VLOOKUP(payment_frequency,periodic_table,2,0),IF(payment_frequency="Semi-monthly",first_payment_date+(B467-1)*VLOOKUP(payment_frequency,periodic_table,2,0),EDATE(first_payment_date,(B467-1)*VLOOKUP(payment_frequency,periodic_table,2,0)))))))</f>
        <v/>
      </c>
      <c r="F467" s="80" t="str">
        <f t="shared" ref="F467:F530" si="92">IF(B467="","",IF(C467="Yes",0,IF(J466&lt;payment,J466*(1+Compound_Rate),payment)))</f>
        <v/>
      </c>
      <c r="G467" s="80" t="str">
        <f t="shared" ref="G467:G530" si="93">IF(AND(Payment_Type=1,B467=1),0,IF(B467="","",IF(C467="Yes",0,J466*Compound_Rate)))</f>
        <v/>
      </c>
      <c r="H467" s="80" t="str">
        <f t="shared" si="86"/>
        <v/>
      </c>
      <c r="I467" s="80" t="str">
        <f t="shared" ref="I467:I530" si="94">IF(B467="","",IF(C467="Yes",J466*Compound_Rate,0))</f>
        <v/>
      </c>
      <c r="J467" s="80" t="str">
        <f t="shared" si="87"/>
        <v/>
      </c>
      <c r="AG467" s="16" t="str">
        <f t="shared" si="88"/>
        <v/>
      </c>
      <c r="AH467" s="69" t="str">
        <f t="shared" ref="AH467:AH530" si="95">IF($E$9="End of the Period",IF(AG467="","",IF(payment_frequency="Bi-weekly",first_payment_date+AG467*VLOOKUP(payment_frequency,periodic_table,2,0),IF(payment_frequency="Weekly",first_payment_date+AG467*VLOOKUP(payment_frequency,periodic_table,2,0),IF(payment_frequency="Semi-monthly",first_payment_date+AG467*VLOOKUP(payment_frequency,periodic_table,2,0),EDATE(first_payment_date,AG467*VLOOKUP(payment_frequency,periodic_table,2,0)))))),IF(AG467="","",IF(payment_frequency="Bi-weekly",first_payment_date+(AG467-1)*VLOOKUP(payment_frequency,periodic_table,2,0),IF(payment_frequency="Weekly",first_payment_date+(AG467-1)*VLOOKUP(payment_frequency,periodic_table,2,0),IF(payment_frequency="Semi-monthly",first_payment_date+(AG467-1)*VLOOKUP(payment_frequency,periodic_table,2,0),EDATE(first_payment_date,(AG467-1)*VLOOKUP(payment_frequency,periodic_table,2,0)))))))</f>
        <v/>
      </c>
      <c r="AI467" s="70" t="str">
        <f t="shared" ref="AI467:AI530" si="96">IF(AG467="","",IF(AL466&lt;payment,AL466*(1+Compound_Rate),payment))</f>
        <v/>
      </c>
      <c r="AJ467" s="70" t="str">
        <f t="shared" ref="AJ467:AJ530" si="97">IF(AND(Payment_Type=1,AG467=1),0,IF(AG467="","",AL466*Compound_Rate))</f>
        <v/>
      </c>
      <c r="AK467" s="70" t="str">
        <f t="shared" si="89"/>
        <v/>
      </c>
      <c r="AL467" s="70" t="str">
        <f t="shared" si="90"/>
        <v/>
      </c>
    </row>
    <row r="468" spans="2:38" ht="15" thickBot="1" x14ac:dyDescent="0.35">
      <c r="B468" s="79" t="str">
        <f t="shared" ref="B468:B531" si="98">IFERROR(IF(TRUNC(J467)&lt;=0,"",B467+1),"")</f>
        <v/>
      </c>
      <c r="C468" s="16"/>
      <c r="D468" s="79" t="str">
        <f>IFERROR(IF(J467&lt;=0,"",IF(C468="Yes","",B468-COUNTIF($C$19:C468,"Yes"))),"")</f>
        <v/>
      </c>
      <c r="E468" s="81" t="str">
        <f t="shared" si="91"/>
        <v/>
      </c>
      <c r="F468" s="80" t="str">
        <f t="shared" si="92"/>
        <v/>
      </c>
      <c r="G468" s="80" t="str">
        <f t="shared" si="93"/>
        <v/>
      </c>
      <c r="H468" s="80" t="str">
        <f t="shared" ref="H468:H531" si="99">IF(B468="","",F468-G468)</f>
        <v/>
      </c>
      <c r="I468" s="80" t="str">
        <f t="shared" si="94"/>
        <v/>
      </c>
      <c r="J468" s="80" t="str">
        <f t="shared" ref="J468:J531" si="100">IFERROR(IF(B468="","",J467-H468+I468),"")</f>
        <v/>
      </c>
      <c r="AG468" s="16" t="str">
        <f t="shared" ref="AG468:AG531" si="101">IFERROR(IF(AL467&lt;=0,"",AG467+1),"")</f>
        <v/>
      </c>
      <c r="AH468" s="69" t="str">
        <f t="shared" si="95"/>
        <v/>
      </c>
      <c r="AI468" s="70" t="str">
        <f t="shared" si="96"/>
        <v/>
      </c>
      <c r="AJ468" s="70" t="str">
        <f t="shared" si="97"/>
        <v/>
      </c>
      <c r="AK468" s="70" t="str">
        <f t="shared" ref="AK468:AK531" si="102">IF(AG468="","",AI468-AJ468)</f>
        <v/>
      </c>
      <c r="AL468" s="70" t="str">
        <f t="shared" ref="AL468:AL531" si="103">IFERROR(IF(AK468&lt;=0,"",AL467-AK468),"")</f>
        <v/>
      </c>
    </row>
    <row r="469" spans="2:38" ht="15" thickBot="1" x14ac:dyDescent="0.35">
      <c r="B469" s="79" t="str">
        <f t="shared" si="98"/>
        <v/>
      </c>
      <c r="C469" s="16"/>
      <c r="D469" s="79" t="str">
        <f>IFERROR(IF(J468&lt;=0,"",IF(C469="Yes","",B469-COUNTIF($C$19:C469,"Yes"))),"")</f>
        <v/>
      </c>
      <c r="E469" s="81" t="str">
        <f t="shared" si="91"/>
        <v/>
      </c>
      <c r="F469" s="80" t="str">
        <f t="shared" si="92"/>
        <v/>
      </c>
      <c r="G469" s="80" t="str">
        <f t="shared" si="93"/>
        <v/>
      </c>
      <c r="H469" s="80" t="str">
        <f t="shared" si="99"/>
        <v/>
      </c>
      <c r="I469" s="80" t="str">
        <f t="shared" si="94"/>
        <v/>
      </c>
      <c r="J469" s="80" t="str">
        <f t="shared" si="100"/>
        <v/>
      </c>
      <c r="AG469" s="16" t="str">
        <f t="shared" si="101"/>
        <v/>
      </c>
      <c r="AH469" s="69" t="str">
        <f t="shared" si="95"/>
        <v/>
      </c>
      <c r="AI469" s="70" t="str">
        <f t="shared" si="96"/>
        <v/>
      </c>
      <c r="AJ469" s="70" t="str">
        <f t="shared" si="97"/>
        <v/>
      </c>
      <c r="AK469" s="70" t="str">
        <f t="shared" si="102"/>
        <v/>
      </c>
      <c r="AL469" s="70" t="str">
        <f t="shared" si="103"/>
        <v/>
      </c>
    </row>
    <row r="470" spans="2:38" ht="15" thickBot="1" x14ac:dyDescent="0.35">
      <c r="B470" s="79" t="str">
        <f t="shared" si="98"/>
        <v/>
      </c>
      <c r="C470" s="16"/>
      <c r="D470" s="79" t="str">
        <f>IFERROR(IF(J469&lt;=0,"",IF(C470="Yes","",B470-COUNTIF($C$19:C470,"Yes"))),"")</f>
        <v/>
      </c>
      <c r="E470" s="81" t="str">
        <f t="shared" si="91"/>
        <v/>
      </c>
      <c r="F470" s="80" t="str">
        <f t="shared" si="92"/>
        <v/>
      </c>
      <c r="G470" s="80" t="str">
        <f t="shared" si="93"/>
        <v/>
      </c>
      <c r="H470" s="80" t="str">
        <f t="shared" si="99"/>
        <v/>
      </c>
      <c r="I470" s="80" t="str">
        <f t="shared" si="94"/>
        <v/>
      </c>
      <c r="J470" s="80" t="str">
        <f t="shared" si="100"/>
        <v/>
      </c>
      <c r="AG470" s="16" t="str">
        <f t="shared" si="101"/>
        <v/>
      </c>
      <c r="AH470" s="69" t="str">
        <f t="shared" si="95"/>
        <v/>
      </c>
      <c r="AI470" s="70" t="str">
        <f t="shared" si="96"/>
        <v/>
      </c>
      <c r="AJ470" s="70" t="str">
        <f t="shared" si="97"/>
        <v/>
      </c>
      <c r="AK470" s="70" t="str">
        <f t="shared" si="102"/>
        <v/>
      </c>
      <c r="AL470" s="70" t="str">
        <f t="shared" si="103"/>
        <v/>
      </c>
    </row>
    <row r="471" spans="2:38" ht="15" thickBot="1" x14ac:dyDescent="0.35">
      <c r="B471" s="79" t="str">
        <f t="shared" si="98"/>
        <v/>
      </c>
      <c r="C471" s="16"/>
      <c r="D471" s="79" t="str">
        <f>IFERROR(IF(J470&lt;=0,"",IF(C471="Yes","",B471-COUNTIF($C$19:C471,"Yes"))),"")</f>
        <v/>
      </c>
      <c r="E471" s="81" t="str">
        <f t="shared" si="91"/>
        <v/>
      </c>
      <c r="F471" s="80" t="str">
        <f t="shared" si="92"/>
        <v/>
      </c>
      <c r="G471" s="80" t="str">
        <f t="shared" si="93"/>
        <v/>
      </c>
      <c r="H471" s="80" t="str">
        <f t="shared" si="99"/>
        <v/>
      </c>
      <c r="I471" s="80" t="str">
        <f t="shared" si="94"/>
        <v/>
      </c>
      <c r="J471" s="80" t="str">
        <f t="shared" si="100"/>
        <v/>
      </c>
      <c r="AG471" s="16" t="str">
        <f t="shared" si="101"/>
        <v/>
      </c>
      <c r="AH471" s="69" t="str">
        <f t="shared" si="95"/>
        <v/>
      </c>
      <c r="AI471" s="70" t="str">
        <f t="shared" si="96"/>
        <v/>
      </c>
      <c r="AJ471" s="70" t="str">
        <f t="shared" si="97"/>
        <v/>
      </c>
      <c r="AK471" s="70" t="str">
        <f t="shared" si="102"/>
        <v/>
      </c>
      <c r="AL471" s="70" t="str">
        <f t="shared" si="103"/>
        <v/>
      </c>
    </row>
    <row r="472" spans="2:38" ht="15" thickBot="1" x14ac:dyDescent="0.35">
      <c r="B472" s="79" t="str">
        <f t="shared" si="98"/>
        <v/>
      </c>
      <c r="C472" s="16"/>
      <c r="D472" s="79" t="str">
        <f>IFERROR(IF(J471&lt;=0,"",IF(C472="Yes","",B472-COUNTIF($C$19:C472,"Yes"))),"")</f>
        <v/>
      </c>
      <c r="E472" s="81" t="str">
        <f t="shared" si="91"/>
        <v/>
      </c>
      <c r="F472" s="80" t="str">
        <f t="shared" si="92"/>
        <v/>
      </c>
      <c r="G472" s="80" t="str">
        <f t="shared" si="93"/>
        <v/>
      </c>
      <c r="H472" s="80" t="str">
        <f t="shared" si="99"/>
        <v/>
      </c>
      <c r="I472" s="80" t="str">
        <f t="shared" si="94"/>
        <v/>
      </c>
      <c r="J472" s="80" t="str">
        <f t="shared" si="100"/>
        <v/>
      </c>
      <c r="AG472" s="16" t="str">
        <f t="shared" si="101"/>
        <v/>
      </c>
      <c r="AH472" s="69" t="str">
        <f t="shared" si="95"/>
        <v/>
      </c>
      <c r="AI472" s="70" t="str">
        <f t="shared" si="96"/>
        <v/>
      </c>
      <c r="AJ472" s="70" t="str">
        <f t="shared" si="97"/>
        <v/>
      </c>
      <c r="AK472" s="70" t="str">
        <f t="shared" si="102"/>
        <v/>
      </c>
      <c r="AL472" s="70" t="str">
        <f t="shared" si="103"/>
        <v/>
      </c>
    </row>
    <row r="473" spans="2:38" ht="15" thickBot="1" x14ac:dyDescent="0.35">
      <c r="B473" s="79" t="str">
        <f t="shared" si="98"/>
        <v/>
      </c>
      <c r="C473" s="16"/>
      <c r="D473" s="79" t="str">
        <f>IFERROR(IF(J472&lt;=0,"",IF(C473="Yes","",B473-COUNTIF($C$19:C473,"Yes"))),"")</f>
        <v/>
      </c>
      <c r="E473" s="81" t="str">
        <f t="shared" si="91"/>
        <v/>
      </c>
      <c r="F473" s="80" t="str">
        <f t="shared" si="92"/>
        <v/>
      </c>
      <c r="G473" s="80" t="str">
        <f t="shared" si="93"/>
        <v/>
      </c>
      <c r="H473" s="80" t="str">
        <f t="shared" si="99"/>
        <v/>
      </c>
      <c r="I473" s="80" t="str">
        <f t="shared" si="94"/>
        <v/>
      </c>
      <c r="J473" s="80" t="str">
        <f t="shared" si="100"/>
        <v/>
      </c>
      <c r="AG473" s="16" t="str">
        <f t="shared" si="101"/>
        <v/>
      </c>
      <c r="AH473" s="69" t="str">
        <f t="shared" si="95"/>
        <v/>
      </c>
      <c r="AI473" s="70" t="str">
        <f t="shared" si="96"/>
        <v/>
      </c>
      <c r="AJ473" s="70" t="str">
        <f t="shared" si="97"/>
        <v/>
      </c>
      <c r="AK473" s="70" t="str">
        <f t="shared" si="102"/>
        <v/>
      </c>
      <c r="AL473" s="70" t="str">
        <f t="shared" si="103"/>
        <v/>
      </c>
    </row>
    <row r="474" spans="2:38" ht="15" thickBot="1" x14ac:dyDescent="0.35">
      <c r="B474" s="79" t="str">
        <f t="shared" si="98"/>
        <v/>
      </c>
      <c r="C474" s="16"/>
      <c r="D474" s="79" t="str">
        <f>IFERROR(IF(J473&lt;=0,"",IF(C474="Yes","",B474-COUNTIF($C$19:C474,"Yes"))),"")</f>
        <v/>
      </c>
      <c r="E474" s="81" t="str">
        <f t="shared" si="91"/>
        <v/>
      </c>
      <c r="F474" s="80" t="str">
        <f t="shared" si="92"/>
        <v/>
      </c>
      <c r="G474" s="80" t="str">
        <f t="shared" si="93"/>
        <v/>
      </c>
      <c r="H474" s="80" t="str">
        <f t="shared" si="99"/>
        <v/>
      </c>
      <c r="I474" s="80" t="str">
        <f t="shared" si="94"/>
        <v/>
      </c>
      <c r="J474" s="80" t="str">
        <f t="shared" si="100"/>
        <v/>
      </c>
      <c r="AG474" s="16" t="str">
        <f t="shared" si="101"/>
        <v/>
      </c>
      <c r="AH474" s="69" t="str">
        <f t="shared" si="95"/>
        <v/>
      </c>
      <c r="AI474" s="70" t="str">
        <f t="shared" si="96"/>
        <v/>
      </c>
      <c r="AJ474" s="70" t="str">
        <f t="shared" si="97"/>
        <v/>
      </c>
      <c r="AK474" s="70" t="str">
        <f t="shared" si="102"/>
        <v/>
      </c>
      <c r="AL474" s="70" t="str">
        <f t="shared" si="103"/>
        <v/>
      </c>
    </row>
    <row r="475" spans="2:38" ht="15" thickBot="1" x14ac:dyDescent="0.35">
      <c r="B475" s="79" t="str">
        <f t="shared" si="98"/>
        <v/>
      </c>
      <c r="C475" s="16"/>
      <c r="D475" s="79" t="str">
        <f>IFERROR(IF(J474&lt;=0,"",IF(C475="Yes","",B475-COUNTIF($C$19:C475,"Yes"))),"")</f>
        <v/>
      </c>
      <c r="E475" s="81" t="str">
        <f t="shared" si="91"/>
        <v/>
      </c>
      <c r="F475" s="80" t="str">
        <f t="shared" si="92"/>
        <v/>
      </c>
      <c r="G475" s="80" t="str">
        <f t="shared" si="93"/>
        <v/>
      </c>
      <c r="H475" s="80" t="str">
        <f t="shared" si="99"/>
        <v/>
      </c>
      <c r="I475" s="80" t="str">
        <f t="shared" si="94"/>
        <v/>
      </c>
      <c r="J475" s="80" t="str">
        <f t="shared" si="100"/>
        <v/>
      </c>
      <c r="AG475" s="16" t="str">
        <f t="shared" si="101"/>
        <v/>
      </c>
      <c r="AH475" s="69" t="str">
        <f t="shared" si="95"/>
        <v/>
      </c>
      <c r="AI475" s="70" t="str">
        <f t="shared" si="96"/>
        <v/>
      </c>
      <c r="AJ475" s="70" t="str">
        <f t="shared" si="97"/>
        <v/>
      </c>
      <c r="AK475" s="70" t="str">
        <f t="shared" si="102"/>
        <v/>
      </c>
      <c r="AL475" s="70" t="str">
        <f t="shared" si="103"/>
        <v/>
      </c>
    </row>
    <row r="476" spans="2:38" ht="15" thickBot="1" x14ac:dyDescent="0.35">
      <c r="B476" s="79" t="str">
        <f t="shared" si="98"/>
        <v/>
      </c>
      <c r="C476" s="16"/>
      <c r="D476" s="79" t="str">
        <f>IFERROR(IF(J475&lt;=0,"",IF(C476="Yes","",B476-COUNTIF($C$19:C476,"Yes"))),"")</f>
        <v/>
      </c>
      <c r="E476" s="81" t="str">
        <f t="shared" si="91"/>
        <v/>
      </c>
      <c r="F476" s="80" t="str">
        <f t="shared" si="92"/>
        <v/>
      </c>
      <c r="G476" s="80" t="str">
        <f t="shared" si="93"/>
        <v/>
      </c>
      <c r="H476" s="80" t="str">
        <f t="shared" si="99"/>
        <v/>
      </c>
      <c r="I476" s="80" t="str">
        <f t="shared" si="94"/>
        <v/>
      </c>
      <c r="J476" s="80" t="str">
        <f t="shared" si="100"/>
        <v/>
      </c>
      <c r="AG476" s="16" t="str">
        <f t="shared" si="101"/>
        <v/>
      </c>
      <c r="AH476" s="69" t="str">
        <f t="shared" si="95"/>
        <v/>
      </c>
      <c r="AI476" s="70" t="str">
        <f t="shared" si="96"/>
        <v/>
      </c>
      <c r="AJ476" s="70" t="str">
        <f t="shared" si="97"/>
        <v/>
      </c>
      <c r="AK476" s="70" t="str">
        <f t="shared" si="102"/>
        <v/>
      </c>
      <c r="AL476" s="70" t="str">
        <f t="shared" si="103"/>
        <v/>
      </c>
    </row>
    <row r="477" spans="2:38" ht="15" thickBot="1" x14ac:dyDescent="0.35">
      <c r="B477" s="79" t="str">
        <f t="shared" si="98"/>
        <v/>
      </c>
      <c r="C477" s="16"/>
      <c r="D477" s="79" t="str">
        <f>IFERROR(IF(J476&lt;=0,"",IF(C477="Yes","",B477-COUNTIF($C$19:C477,"Yes"))),"")</f>
        <v/>
      </c>
      <c r="E477" s="81" t="str">
        <f t="shared" si="91"/>
        <v/>
      </c>
      <c r="F477" s="80" t="str">
        <f t="shared" si="92"/>
        <v/>
      </c>
      <c r="G477" s="80" t="str">
        <f t="shared" si="93"/>
        <v/>
      </c>
      <c r="H477" s="80" t="str">
        <f t="shared" si="99"/>
        <v/>
      </c>
      <c r="I477" s="80" t="str">
        <f t="shared" si="94"/>
        <v/>
      </c>
      <c r="J477" s="80" t="str">
        <f t="shared" si="100"/>
        <v/>
      </c>
      <c r="AG477" s="16" t="str">
        <f t="shared" si="101"/>
        <v/>
      </c>
      <c r="AH477" s="69" t="str">
        <f t="shared" si="95"/>
        <v/>
      </c>
      <c r="AI477" s="70" t="str">
        <f t="shared" si="96"/>
        <v/>
      </c>
      <c r="AJ477" s="70" t="str">
        <f t="shared" si="97"/>
        <v/>
      </c>
      <c r="AK477" s="70" t="str">
        <f t="shared" si="102"/>
        <v/>
      </c>
      <c r="AL477" s="70" t="str">
        <f t="shared" si="103"/>
        <v/>
      </c>
    </row>
    <row r="478" spans="2:38" ht="15" thickBot="1" x14ac:dyDescent="0.35">
      <c r="B478" s="79" t="str">
        <f t="shared" si="98"/>
        <v/>
      </c>
      <c r="C478" s="16"/>
      <c r="D478" s="79" t="str">
        <f>IFERROR(IF(J477&lt;=0,"",IF(C478="Yes","",B478-COUNTIF($C$19:C478,"Yes"))),"")</f>
        <v/>
      </c>
      <c r="E478" s="81" t="str">
        <f t="shared" si="91"/>
        <v/>
      </c>
      <c r="F478" s="80" t="str">
        <f t="shared" si="92"/>
        <v/>
      </c>
      <c r="G478" s="80" t="str">
        <f t="shared" si="93"/>
        <v/>
      </c>
      <c r="H478" s="80" t="str">
        <f t="shared" si="99"/>
        <v/>
      </c>
      <c r="I478" s="80" t="str">
        <f t="shared" si="94"/>
        <v/>
      </c>
      <c r="J478" s="80" t="str">
        <f t="shared" si="100"/>
        <v/>
      </c>
      <c r="AG478" s="16" t="str">
        <f t="shared" si="101"/>
        <v/>
      </c>
      <c r="AH478" s="69" t="str">
        <f t="shared" si="95"/>
        <v/>
      </c>
      <c r="AI478" s="70" t="str">
        <f t="shared" si="96"/>
        <v/>
      </c>
      <c r="AJ478" s="70" t="str">
        <f t="shared" si="97"/>
        <v/>
      </c>
      <c r="AK478" s="70" t="str">
        <f t="shared" si="102"/>
        <v/>
      </c>
      <c r="AL478" s="70" t="str">
        <f t="shared" si="103"/>
        <v/>
      </c>
    </row>
    <row r="479" spans="2:38" ht="15" thickBot="1" x14ac:dyDescent="0.35">
      <c r="B479" s="79" t="str">
        <f t="shared" si="98"/>
        <v/>
      </c>
      <c r="C479" s="16"/>
      <c r="D479" s="79" t="str">
        <f>IFERROR(IF(J478&lt;=0,"",IF(C479="Yes","",B479-COUNTIF($C$19:C479,"Yes"))),"")</f>
        <v/>
      </c>
      <c r="E479" s="81" t="str">
        <f t="shared" si="91"/>
        <v/>
      </c>
      <c r="F479" s="80" t="str">
        <f t="shared" si="92"/>
        <v/>
      </c>
      <c r="G479" s="80" t="str">
        <f t="shared" si="93"/>
        <v/>
      </c>
      <c r="H479" s="80" t="str">
        <f t="shared" si="99"/>
        <v/>
      </c>
      <c r="I479" s="80" t="str">
        <f t="shared" si="94"/>
        <v/>
      </c>
      <c r="J479" s="80" t="str">
        <f t="shared" si="100"/>
        <v/>
      </c>
      <c r="AG479" s="16" t="str">
        <f t="shared" si="101"/>
        <v/>
      </c>
      <c r="AH479" s="69" t="str">
        <f t="shared" si="95"/>
        <v/>
      </c>
      <c r="AI479" s="70" t="str">
        <f t="shared" si="96"/>
        <v/>
      </c>
      <c r="AJ479" s="70" t="str">
        <f t="shared" si="97"/>
        <v/>
      </c>
      <c r="AK479" s="70" t="str">
        <f t="shared" si="102"/>
        <v/>
      </c>
      <c r="AL479" s="70" t="str">
        <f t="shared" si="103"/>
        <v/>
      </c>
    </row>
    <row r="480" spans="2:38" ht="15" thickBot="1" x14ac:dyDescent="0.35">
      <c r="B480" s="79" t="str">
        <f t="shared" si="98"/>
        <v/>
      </c>
      <c r="C480" s="16"/>
      <c r="D480" s="79" t="str">
        <f>IFERROR(IF(J479&lt;=0,"",IF(C480="Yes","",B480-COUNTIF($C$19:C480,"Yes"))),"")</f>
        <v/>
      </c>
      <c r="E480" s="81" t="str">
        <f t="shared" si="91"/>
        <v/>
      </c>
      <c r="F480" s="80" t="str">
        <f t="shared" si="92"/>
        <v/>
      </c>
      <c r="G480" s="80" t="str">
        <f t="shared" si="93"/>
        <v/>
      </c>
      <c r="H480" s="80" t="str">
        <f t="shared" si="99"/>
        <v/>
      </c>
      <c r="I480" s="80" t="str">
        <f t="shared" si="94"/>
        <v/>
      </c>
      <c r="J480" s="80" t="str">
        <f t="shared" si="100"/>
        <v/>
      </c>
      <c r="AG480" s="16" t="str">
        <f t="shared" si="101"/>
        <v/>
      </c>
      <c r="AH480" s="69" t="str">
        <f t="shared" si="95"/>
        <v/>
      </c>
      <c r="AI480" s="70" t="str">
        <f t="shared" si="96"/>
        <v/>
      </c>
      <c r="AJ480" s="70" t="str">
        <f t="shared" si="97"/>
        <v/>
      </c>
      <c r="AK480" s="70" t="str">
        <f t="shared" si="102"/>
        <v/>
      </c>
      <c r="AL480" s="70" t="str">
        <f t="shared" si="103"/>
        <v/>
      </c>
    </row>
    <row r="481" spans="2:38" ht="15" thickBot="1" x14ac:dyDescent="0.35">
      <c r="B481" s="79" t="str">
        <f t="shared" si="98"/>
        <v/>
      </c>
      <c r="C481" s="16"/>
      <c r="D481" s="79" t="str">
        <f>IFERROR(IF(J480&lt;=0,"",IF(C481="Yes","",B481-COUNTIF($C$19:C481,"Yes"))),"")</f>
        <v/>
      </c>
      <c r="E481" s="81" t="str">
        <f t="shared" si="91"/>
        <v/>
      </c>
      <c r="F481" s="80" t="str">
        <f t="shared" si="92"/>
        <v/>
      </c>
      <c r="G481" s="80" t="str">
        <f t="shared" si="93"/>
        <v/>
      </c>
      <c r="H481" s="80" t="str">
        <f t="shared" si="99"/>
        <v/>
      </c>
      <c r="I481" s="80" t="str">
        <f t="shared" si="94"/>
        <v/>
      </c>
      <c r="J481" s="80" t="str">
        <f t="shared" si="100"/>
        <v/>
      </c>
      <c r="AG481" s="16" t="str">
        <f t="shared" si="101"/>
        <v/>
      </c>
      <c r="AH481" s="69" t="str">
        <f t="shared" si="95"/>
        <v/>
      </c>
      <c r="AI481" s="70" t="str">
        <f t="shared" si="96"/>
        <v/>
      </c>
      <c r="AJ481" s="70" t="str">
        <f t="shared" si="97"/>
        <v/>
      </c>
      <c r="AK481" s="70" t="str">
        <f t="shared" si="102"/>
        <v/>
      </c>
      <c r="AL481" s="70" t="str">
        <f t="shared" si="103"/>
        <v/>
      </c>
    </row>
    <row r="482" spans="2:38" ht="15" thickBot="1" x14ac:dyDescent="0.35">
      <c r="B482" s="79" t="str">
        <f t="shared" si="98"/>
        <v/>
      </c>
      <c r="C482" s="16"/>
      <c r="D482" s="79" t="str">
        <f>IFERROR(IF(J481&lt;=0,"",IF(C482="Yes","",B482-COUNTIF($C$19:C482,"Yes"))),"")</f>
        <v/>
      </c>
      <c r="E482" s="81" t="str">
        <f t="shared" si="91"/>
        <v/>
      </c>
      <c r="F482" s="80" t="str">
        <f t="shared" si="92"/>
        <v/>
      </c>
      <c r="G482" s="80" t="str">
        <f t="shared" si="93"/>
        <v/>
      </c>
      <c r="H482" s="80" t="str">
        <f t="shared" si="99"/>
        <v/>
      </c>
      <c r="I482" s="80" t="str">
        <f t="shared" si="94"/>
        <v/>
      </c>
      <c r="J482" s="80" t="str">
        <f t="shared" si="100"/>
        <v/>
      </c>
      <c r="AG482" s="16" t="str">
        <f t="shared" si="101"/>
        <v/>
      </c>
      <c r="AH482" s="69" t="str">
        <f t="shared" si="95"/>
        <v/>
      </c>
      <c r="AI482" s="70" t="str">
        <f t="shared" si="96"/>
        <v/>
      </c>
      <c r="AJ482" s="70" t="str">
        <f t="shared" si="97"/>
        <v/>
      </c>
      <c r="AK482" s="70" t="str">
        <f t="shared" si="102"/>
        <v/>
      </c>
      <c r="AL482" s="70" t="str">
        <f t="shared" si="103"/>
        <v/>
      </c>
    </row>
    <row r="483" spans="2:38" ht="15" thickBot="1" x14ac:dyDescent="0.35">
      <c r="B483" s="79" t="str">
        <f t="shared" si="98"/>
        <v/>
      </c>
      <c r="C483" s="16"/>
      <c r="D483" s="79" t="str">
        <f>IFERROR(IF(J482&lt;=0,"",IF(C483="Yes","",B483-COUNTIF($C$19:C483,"Yes"))),"")</f>
        <v/>
      </c>
      <c r="E483" s="81" t="str">
        <f t="shared" si="91"/>
        <v/>
      </c>
      <c r="F483" s="80" t="str">
        <f t="shared" si="92"/>
        <v/>
      </c>
      <c r="G483" s="80" t="str">
        <f t="shared" si="93"/>
        <v/>
      </c>
      <c r="H483" s="80" t="str">
        <f t="shared" si="99"/>
        <v/>
      </c>
      <c r="I483" s="80" t="str">
        <f t="shared" si="94"/>
        <v/>
      </c>
      <c r="J483" s="80" t="str">
        <f t="shared" si="100"/>
        <v/>
      </c>
      <c r="AG483" s="16" t="str">
        <f t="shared" si="101"/>
        <v/>
      </c>
      <c r="AH483" s="69" t="str">
        <f t="shared" si="95"/>
        <v/>
      </c>
      <c r="AI483" s="70" t="str">
        <f t="shared" si="96"/>
        <v/>
      </c>
      <c r="AJ483" s="70" t="str">
        <f t="shared" si="97"/>
        <v/>
      </c>
      <c r="AK483" s="70" t="str">
        <f t="shared" si="102"/>
        <v/>
      </c>
      <c r="AL483" s="70" t="str">
        <f t="shared" si="103"/>
        <v/>
      </c>
    </row>
    <row r="484" spans="2:38" ht="15" thickBot="1" x14ac:dyDescent="0.35">
      <c r="B484" s="79" t="str">
        <f t="shared" si="98"/>
        <v/>
      </c>
      <c r="C484" s="16"/>
      <c r="D484" s="79" t="str">
        <f>IFERROR(IF(J483&lt;=0,"",IF(C484="Yes","",B484-COUNTIF($C$19:C484,"Yes"))),"")</f>
        <v/>
      </c>
      <c r="E484" s="81" t="str">
        <f t="shared" si="91"/>
        <v/>
      </c>
      <c r="F484" s="80" t="str">
        <f t="shared" si="92"/>
        <v/>
      </c>
      <c r="G484" s="80" t="str">
        <f t="shared" si="93"/>
        <v/>
      </c>
      <c r="H484" s="80" t="str">
        <f t="shared" si="99"/>
        <v/>
      </c>
      <c r="I484" s="80" t="str">
        <f t="shared" si="94"/>
        <v/>
      </c>
      <c r="J484" s="80" t="str">
        <f t="shared" si="100"/>
        <v/>
      </c>
      <c r="AG484" s="16" t="str">
        <f t="shared" si="101"/>
        <v/>
      </c>
      <c r="AH484" s="69" t="str">
        <f t="shared" si="95"/>
        <v/>
      </c>
      <c r="AI484" s="70" t="str">
        <f t="shared" si="96"/>
        <v/>
      </c>
      <c r="AJ484" s="70" t="str">
        <f t="shared" si="97"/>
        <v/>
      </c>
      <c r="AK484" s="70" t="str">
        <f t="shared" si="102"/>
        <v/>
      </c>
      <c r="AL484" s="70" t="str">
        <f t="shared" si="103"/>
        <v/>
      </c>
    </row>
    <row r="485" spans="2:38" ht="15" thickBot="1" x14ac:dyDescent="0.35">
      <c r="B485" s="79" t="str">
        <f t="shared" si="98"/>
        <v/>
      </c>
      <c r="C485" s="16"/>
      <c r="D485" s="79" t="str">
        <f>IFERROR(IF(J484&lt;=0,"",IF(C485="Yes","",B485-COUNTIF($C$19:C485,"Yes"))),"")</f>
        <v/>
      </c>
      <c r="E485" s="81" t="str">
        <f t="shared" si="91"/>
        <v/>
      </c>
      <c r="F485" s="80" t="str">
        <f t="shared" si="92"/>
        <v/>
      </c>
      <c r="G485" s="80" t="str">
        <f t="shared" si="93"/>
        <v/>
      </c>
      <c r="H485" s="80" t="str">
        <f t="shared" si="99"/>
        <v/>
      </c>
      <c r="I485" s="80" t="str">
        <f t="shared" si="94"/>
        <v/>
      </c>
      <c r="J485" s="80" t="str">
        <f t="shared" si="100"/>
        <v/>
      </c>
      <c r="AG485" s="16" t="str">
        <f t="shared" si="101"/>
        <v/>
      </c>
      <c r="AH485" s="69" t="str">
        <f t="shared" si="95"/>
        <v/>
      </c>
      <c r="AI485" s="70" t="str">
        <f t="shared" si="96"/>
        <v/>
      </c>
      <c r="AJ485" s="70" t="str">
        <f t="shared" si="97"/>
        <v/>
      </c>
      <c r="AK485" s="70" t="str">
        <f t="shared" si="102"/>
        <v/>
      </c>
      <c r="AL485" s="70" t="str">
        <f t="shared" si="103"/>
        <v/>
      </c>
    </row>
    <row r="486" spans="2:38" ht="15" thickBot="1" x14ac:dyDescent="0.35">
      <c r="B486" s="79" t="str">
        <f t="shared" si="98"/>
        <v/>
      </c>
      <c r="C486" s="16"/>
      <c r="D486" s="79" t="str">
        <f>IFERROR(IF(J485&lt;=0,"",IF(C486="Yes","",B486-COUNTIF($C$19:C486,"Yes"))),"")</f>
        <v/>
      </c>
      <c r="E486" s="81" t="str">
        <f t="shared" si="91"/>
        <v/>
      </c>
      <c r="F486" s="80" t="str">
        <f t="shared" si="92"/>
        <v/>
      </c>
      <c r="G486" s="80" t="str">
        <f t="shared" si="93"/>
        <v/>
      </c>
      <c r="H486" s="80" t="str">
        <f t="shared" si="99"/>
        <v/>
      </c>
      <c r="I486" s="80" t="str">
        <f t="shared" si="94"/>
        <v/>
      </c>
      <c r="J486" s="80" t="str">
        <f t="shared" si="100"/>
        <v/>
      </c>
      <c r="AG486" s="16" t="str">
        <f t="shared" si="101"/>
        <v/>
      </c>
      <c r="AH486" s="69" t="str">
        <f t="shared" si="95"/>
        <v/>
      </c>
      <c r="AI486" s="70" t="str">
        <f t="shared" si="96"/>
        <v/>
      </c>
      <c r="AJ486" s="70" t="str">
        <f t="shared" si="97"/>
        <v/>
      </c>
      <c r="AK486" s="70" t="str">
        <f t="shared" si="102"/>
        <v/>
      </c>
      <c r="AL486" s="70" t="str">
        <f t="shared" si="103"/>
        <v/>
      </c>
    </row>
    <row r="487" spans="2:38" ht="15" thickBot="1" x14ac:dyDescent="0.35">
      <c r="B487" s="79" t="str">
        <f t="shared" si="98"/>
        <v/>
      </c>
      <c r="C487" s="16"/>
      <c r="D487" s="79" t="str">
        <f>IFERROR(IF(J486&lt;=0,"",IF(C487="Yes","",B487-COUNTIF($C$19:C487,"Yes"))),"")</f>
        <v/>
      </c>
      <c r="E487" s="81" t="str">
        <f t="shared" si="91"/>
        <v/>
      </c>
      <c r="F487" s="80" t="str">
        <f t="shared" si="92"/>
        <v/>
      </c>
      <c r="G487" s="80" t="str">
        <f t="shared" si="93"/>
        <v/>
      </c>
      <c r="H487" s="80" t="str">
        <f t="shared" si="99"/>
        <v/>
      </c>
      <c r="I487" s="80" t="str">
        <f t="shared" si="94"/>
        <v/>
      </c>
      <c r="J487" s="80" t="str">
        <f t="shared" si="100"/>
        <v/>
      </c>
      <c r="AG487" s="16" t="str">
        <f t="shared" si="101"/>
        <v/>
      </c>
      <c r="AH487" s="69" t="str">
        <f t="shared" si="95"/>
        <v/>
      </c>
      <c r="AI487" s="70" t="str">
        <f t="shared" si="96"/>
        <v/>
      </c>
      <c r="AJ487" s="70" t="str">
        <f t="shared" si="97"/>
        <v/>
      </c>
      <c r="AK487" s="70" t="str">
        <f t="shared" si="102"/>
        <v/>
      </c>
      <c r="AL487" s="70" t="str">
        <f t="shared" si="103"/>
        <v/>
      </c>
    </row>
    <row r="488" spans="2:38" ht="15" thickBot="1" x14ac:dyDescent="0.35">
      <c r="B488" s="79" t="str">
        <f t="shared" si="98"/>
        <v/>
      </c>
      <c r="C488" s="16"/>
      <c r="D488" s="79" t="str">
        <f>IFERROR(IF(J487&lt;=0,"",IF(C488="Yes","",B488-COUNTIF($C$19:C488,"Yes"))),"")</f>
        <v/>
      </c>
      <c r="E488" s="81" t="str">
        <f t="shared" si="91"/>
        <v/>
      </c>
      <c r="F488" s="80" t="str">
        <f t="shared" si="92"/>
        <v/>
      </c>
      <c r="G488" s="80" t="str">
        <f t="shared" si="93"/>
        <v/>
      </c>
      <c r="H488" s="80" t="str">
        <f t="shared" si="99"/>
        <v/>
      </c>
      <c r="I488" s="80" t="str">
        <f t="shared" si="94"/>
        <v/>
      </c>
      <c r="J488" s="80" t="str">
        <f t="shared" si="100"/>
        <v/>
      </c>
      <c r="AG488" s="16" t="str">
        <f t="shared" si="101"/>
        <v/>
      </c>
      <c r="AH488" s="69" t="str">
        <f t="shared" si="95"/>
        <v/>
      </c>
      <c r="AI488" s="70" t="str">
        <f t="shared" si="96"/>
        <v/>
      </c>
      <c r="AJ488" s="70" t="str">
        <f t="shared" si="97"/>
        <v/>
      </c>
      <c r="AK488" s="70" t="str">
        <f t="shared" si="102"/>
        <v/>
      </c>
      <c r="AL488" s="70" t="str">
        <f t="shared" si="103"/>
        <v/>
      </c>
    </row>
    <row r="489" spans="2:38" ht="15" thickBot="1" x14ac:dyDescent="0.35">
      <c r="B489" s="79" t="str">
        <f t="shared" si="98"/>
        <v/>
      </c>
      <c r="C489" s="16"/>
      <c r="D489" s="79" t="str">
        <f>IFERROR(IF(J488&lt;=0,"",IF(C489="Yes","",B489-COUNTIF($C$19:C489,"Yes"))),"")</f>
        <v/>
      </c>
      <c r="E489" s="81" t="str">
        <f t="shared" si="91"/>
        <v/>
      </c>
      <c r="F489" s="80" t="str">
        <f t="shared" si="92"/>
        <v/>
      </c>
      <c r="G489" s="80" t="str">
        <f t="shared" si="93"/>
        <v/>
      </c>
      <c r="H489" s="80" t="str">
        <f t="shared" si="99"/>
        <v/>
      </c>
      <c r="I489" s="80" t="str">
        <f t="shared" si="94"/>
        <v/>
      </c>
      <c r="J489" s="80" t="str">
        <f t="shared" si="100"/>
        <v/>
      </c>
      <c r="AG489" s="16" t="str">
        <f t="shared" si="101"/>
        <v/>
      </c>
      <c r="AH489" s="69" t="str">
        <f t="shared" si="95"/>
        <v/>
      </c>
      <c r="AI489" s="70" t="str">
        <f t="shared" si="96"/>
        <v/>
      </c>
      <c r="AJ489" s="70" t="str">
        <f t="shared" si="97"/>
        <v/>
      </c>
      <c r="AK489" s="70" t="str">
        <f t="shared" si="102"/>
        <v/>
      </c>
      <c r="AL489" s="70" t="str">
        <f t="shared" si="103"/>
        <v/>
      </c>
    </row>
    <row r="490" spans="2:38" ht="15" thickBot="1" x14ac:dyDescent="0.35">
      <c r="B490" s="79" t="str">
        <f t="shared" si="98"/>
        <v/>
      </c>
      <c r="C490" s="16"/>
      <c r="D490" s="79" t="str">
        <f>IFERROR(IF(J489&lt;=0,"",IF(C490="Yes","",B490-COUNTIF($C$19:C490,"Yes"))),"")</f>
        <v/>
      </c>
      <c r="E490" s="81" t="str">
        <f t="shared" si="91"/>
        <v/>
      </c>
      <c r="F490" s="80" t="str">
        <f t="shared" si="92"/>
        <v/>
      </c>
      <c r="G490" s="80" t="str">
        <f t="shared" si="93"/>
        <v/>
      </c>
      <c r="H490" s="80" t="str">
        <f t="shared" si="99"/>
        <v/>
      </c>
      <c r="I490" s="80" t="str">
        <f t="shared" si="94"/>
        <v/>
      </c>
      <c r="J490" s="80" t="str">
        <f t="shared" si="100"/>
        <v/>
      </c>
      <c r="AG490" s="16" t="str">
        <f t="shared" si="101"/>
        <v/>
      </c>
      <c r="AH490" s="69" t="str">
        <f t="shared" si="95"/>
        <v/>
      </c>
      <c r="AI490" s="70" t="str">
        <f t="shared" si="96"/>
        <v/>
      </c>
      <c r="AJ490" s="70" t="str">
        <f t="shared" si="97"/>
        <v/>
      </c>
      <c r="AK490" s="70" t="str">
        <f t="shared" si="102"/>
        <v/>
      </c>
      <c r="AL490" s="70" t="str">
        <f t="shared" si="103"/>
        <v/>
      </c>
    </row>
    <row r="491" spans="2:38" ht="15" thickBot="1" x14ac:dyDescent="0.35">
      <c r="B491" s="79" t="str">
        <f t="shared" si="98"/>
        <v/>
      </c>
      <c r="C491" s="16"/>
      <c r="D491" s="79" t="str">
        <f>IFERROR(IF(J490&lt;=0,"",IF(C491="Yes","",B491-COUNTIF($C$19:C491,"Yes"))),"")</f>
        <v/>
      </c>
      <c r="E491" s="81" t="str">
        <f t="shared" si="91"/>
        <v/>
      </c>
      <c r="F491" s="80" t="str">
        <f t="shared" si="92"/>
        <v/>
      </c>
      <c r="G491" s="80" t="str">
        <f t="shared" si="93"/>
        <v/>
      </c>
      <c r="H491" s="80" t="str">
        <f t="shared" si="99"/>
        <v/>
      </c>
      <c r="I491" s="80" t="str">
        <f t="shared" si="94"/>
        <v/>
      </c>
      <c r="J491" s="80" t="str">
        <f t="shared" si="100"/>
        <v/>
      </c>
      <c r="AG491" s="16" t="str">
        <f t="shared" si="101"/>
        <v/>
      </c>
      <c r="AH491" s="69" t="str">
        <f t="shared" si="95"/>
        <v/>
      </c>
      <c r="AI491" s="70" t="str">
        <f t="shared" si="96"/>
        <v/>
      </c>
      <c r="AJ491" s="70" t="str">
        <f t="shared" si="97"/>
        <v/>
      </c>
      <c r="AK491" s="70" t="str">
        <f t="shared" si="102"/>
        <v/>
      </c>
      <c r="AL491" s="70" t="str">
        <f t="shared" si="103"/>
        <v/>
      </c>
    </row>
    <row r="492" spans="2:38" ht="15" thickBot="1" x14ac:dyDescent="0.35">
      <c r="B492" s="79" t="str">
        <f t="shared" si="98"/>
        <v/>
      </c>
      <c r="C492" s="16"/>
      <c r="D492" s="79" t="str">
        <f>IFERROR(IF(J491&lt;=0,"",IF(C492="Yes","",B492-COUNTIF($C$19:C492,"Yes"))),"")</f>
        <v/>
      </c>
      <c r="E492" s="81" t="str">
        <f t="shared" si="91"/>
        <v/>
      </c>
      <c r="F492" s="80" t="str">
        <f t="shared" si="92"/>
        <v/>
      </c>
      <c r="G492" s="80" t="str">
        <f t="shared" si="93"/>
        <v/>
      </c>
      <c r="H492" s="80" t="str">
        <f t="shared" si="99"/>
        <v/>
      </c>
      <c r="I492" s="80" t="str">
        <f t="shared" si="94"/>
        <v/>
      </c>
      <c r="J492" s="80" t="str">
        <f t="shared" si="100"/>
        <v/>
      </c>
      <c r="AG492" s="16" t="str">
        <f t="shared" si="101"/>
        <v/>
      </c>
      <c r="AH492" s="69" t="str">
        <f t="shared" si="95"/>
        <v/>
      </c>
      <c r="AI492" s="70" t="str">
        <f t="shared" si="96"/>
        <v/>
      </c>
      <c r="AJ492" s="70" t="str">
        <f t="shared" si="97"/>
        <v/>
      </c>
      <c r="AK492" s="70" t="str">
        <f t="shared" si="102"/>
        <v/>
      </c>
      <c r="AL492" s="70" t="str">
        <f t="shared" si="103"/>
        <v/>
      </c>
    </row>
    <row r="493" spans="2:38" ht="15" thickBot="1" x14ac:dyDescent="0.35">
      <c r="B493" s="79" t="str">
        <f t="shared" si="98"/>
        <v/>
      </c>
      <c r="C493" s="16"/>
      <c r="D493" s="79" t="str">
        <f>IFERROR(IF(J492&lt;=0,"",IF(C493="Yes","",B493-COUNTIF($C$19:C493,"Yes"))),"")</f>
        <v/>
      </c>
      <c r="E493" s="81" t="str">
        <f t="shared" si="91"/>
        <v/>
      </c>
      <c r="F493" s="80" t="str">
        <f t="shared" si="92"/>
        <v/>
      </c>
      <c r="G493" s="80" t="str">
        <f t="shared" si="93"/>
        <v/>
      </c>
      <c r="H493" s="80" t="str">
        <f t="shared" si="99"/>
        <v/>
      </c>
      <c r="I493" s="80" t="str">
        <f t="shared" si="94"/>
        <v/>
      </c>
      <c r="J493" s="80" t="str">
        <f t="shared" si="100"/>
        <v/>
      </c>
      <c r="AG493" s="16" t="str">
        <f t="shared" si="101"/>
        <v/>
      </c>
      <c r="AH493" s="69" t="str">
        <f t="shared" si="95"/>
        <v/>
      </c>
      <c r="AI493" s="70" t="str">
        <f t="shared" si="96"/>
        <v/>
      </c>
      <c r="AJ493" s="70" t="str">
        <f t="shared" si="97"/>
        <v/>
      </c>
      <c r="AK493" s="70" t="str">
        <f t="shared" si="102"/>
        <v/>
      </c>
      <c r="AL493" s="70" t="str">
        <f t="shared" si="103"/>
        <v/>
      </c>
    </row>
    <row r="494" spans="2:38" ht="15" thickBot="1" x14ac:dyDescent="0.35">
      <c r="B494" s="79" t="str">
        <f t="shared" si="98"/>
        <v/>
      </c>
      <c r="C494" s="16"/>
      <c r="D494" s="79" t="str">
        <f>IFERROR(IF(J493&lt;=0,"",IF(C494="Yes","",B494-COUNTIF($C$19:C494,"Yes"))),"")</f>
        <v/>
      </c>
      <c r="E494" s="81" t="str">
        <f t="shared" si="91"/>
        <v/>
      </c>
      <c r="F494" s="80" t="str">
        <f t="shared" si="92"/>
        <v/>
      </c>
      <c r="G494" s="80" t="str">
        <f t="shared" si="93"/>
        <v/>
      </c>
      <c r="H494" s="80" t="str">
        <f t="shared" si="99"/>
        <v/>
      </c>
      <c r="I494" s="80" t="str">
        <f t="shared" si="94"/>
        <v/>
      </c>
      <c r="J494" s="80" t="str">
        <f t="shared" si="100"/>
        <v/>
      </c>
      <c r="AG494" s="16" t="str">
        <f t="shared" si="101"/>
        <v/>
      </c>
      <c r="AH494" s="69" t="str">
        <f t="shared" si="95"/>
        <v/>
      </c>
      <c r="AI494" s="70" t="str">
        <f t="shared" si="96"/>
        <v/>
      </c>
      <c r="AJ494" s="70" t="str">
        <f t="shared" si="97"/>
        <v/>
      </c>
      <c r="AK494" s="70" t="str">
        <f t="shared" si="102"/>
        <v/>
      </c>
      <c r="AL494" s="70" t="str">
        <f t="shared" si="103"/>
        <v/>
      </c>
    </row>
    <row r="495" spans="2:38" ht="15" thickBot="1" x14ac:dyDescent="0.35">
      <c r="B495" s="79" t="str">
        <f t="shared" si="98"/>
        <v/>
      </c>
      <c r="C495" s="16"/>
      <c r="D495" s="79" t="str">
        <f>IFERROR(IF(J494&lt;=0,"",IF(C495="Yes","",B495-COUNTIF($C$19:C495,"Yes"))),"")</f>
        <v/>
      </c>
      <c r="E495" s="81" t="str">
        <f t="shared" si="91"/>
        <v/>
      </c>
      <c r="F495" s="80" t="str">
        <f t="shared" si="92"/>
        <v/>
      </c>
      <c r="G495" s="80" t="str">
        <f t="shared" si="93"/>
        <v/>
      </c>
      <c r="H495" s="80" t="str">
        <f t="shared" si="99"/>
        <v/>
      </c>
      <c r="I495" s="80" t="str">
        <f t="shared" si="94"/>
        <v/>
      </c>
      <c r="J495" s="80" t="str">
        <f t="shared" si="100"/>
        <v/>
      </c>
      <c r="AG495" s="16" t="str">
        <f t="shared" si="101"/>
        <v/>
      </c>
      <c r="AH495" s="69" t="str">
        <f t="shared" si="95"/>
        <v/>
      </c>
      <c r="AI495" s="70" t="str">
        <f t="shared" si="96"/>
        <v/>
      </c>
      <c r="AJ495" s="70" t="str">
        <f t="shared" si="97"/>
        <v/>
      </c>
      <c r="AK495" s="70" t="str">
        <f t="shared" si="102"/>
        <v/>
      </c>
      <c r="AL495" s="70" t="str">
        <f t="shared" si="103"/>
        <v/>
      </c>
    </row>
    <row r="496" spans="2:38" ht="15" thickBot="1" x14ac:dyDescent="0.35">
      <c r="B496" s="79" t="str">
        <f t="shared" si="98"/>
        <v/>
      </c>
      <c r="C496" s="16"/>
      <c r="D496" s="79" t="str">
        <f>IFERROR(IF(J495&lt;=0,"",IF(C496="Yes","",B496-COUNTIF($C$19:C496,"Yes"))),"")</f>
        <v/>
      </c>
      <c r="E496" s="81" t="str">
        <f t="shared" si="91"/>
        <v/>
      </c>
      <c r="F496" s="80" t="str">
        <f t="shared" si="92"/>
        <v/>
      </c>
      <c r="G496" s="80" t="str">
        <f t="shared" si="93"/>
        <v/>
      </c>
      <c r="H496" s="80" t="str">
        <f t="shared" si="99"/>
        <v/>
      </c>
      <c r="I496" s="80" t="str">
        <f t="shared" si="94"/>
        <v/>
      </c>
      <c r="J496" s="80" t="str">
        <f t="shared" si="100"/>
        <v/>
      </c>
      <c r="AG496" s="16" t="str">
        <f t="shared" si="101"/>
        <v/>
      </c>
      <c r="AH496" s="69" t="str">
        <f t="shared" si="95"/>
        <v/>
      </c>
      <c r="AI496" s="70" t="str">
        <f t="shared" si="96"/>
        <v/>
      </c>
      <c r="AJ496" s="70" t="str">
        <f t="shared" si="97"/>
        <v/>
      </c>
      <c r="AK496" s="70" t="str">
        <f t="shared" si="102"/>
        <v/>
      </c>
      <c r="AL496" s="70" t="str">
        <f t="shared" si="103"/>
        <v/>
      </c>
    </row>
    <row r="497" spans="2:38" ht="15" thickBot="1" x14ac:dyDescent="0.35">
      <c r="B497" s="79" t="str">
        <f t="shared" si="98"/>
        <v/>
      </c>
      <c r="C497" s="16"/>
      <c r="D497" s="79" t="str">
        <f>IFERROR(IF(J496&lt;=0,"",IF(C497="Yes","",B497-COUNTIF($C$19:C497,"Yes"))),"")</f>
        <v/>
      </c>
      <c r="E497" s="81" t="str">
        <f t="shared" si="91"/>
        <v/>
      </c>
      <c r="F497" s="80" t="str">
        <f t="shared" si="92"/>
        <v/>
      </c>
      <c r="G497" s="80" t="str">
        <f t="shared" si="93"/>
        <v/>
      </c>
      <c r="H497" s="80" t="str">
        <f t="shared" si="99"/>
        <v/>
      </c>
      <c r="I497" s="80" t="str">
        <f t="shared" si="94"/>
        <v/>
      </c>
      <c r="J497" s="80" t="str">
        <f t="shared" si="100"/>
        <v/>
      </c>
      <c r="AG497" s="16" t="str">
        <f t="shared" si="101"/>
        <v/>
      </c>
      <c r="AH497" s="69" t="str">
        <f t="shared" si="95"/>
        <v/>
      </c>
      <c r="AI497" s="70" t="str">
        <f t="shared" si="96"/>
        <v/>
      </c>
      <c r="AJ497" s="70" t="str">
        <f t="shared" si="97"/>
        <v/>
      </c>
      <c r="AK497" s="70" t="str">
        <f t="shared" si="102"/>
        <v/>
      </c>
      <c r="AL497" s="70" t="str">
        <f t="shared" si="103"/>
        <v/>
      </c>
    </row>
    <row r="498" spans="2:38" ht="15" thickBot="1" x14ac:dyDescent="0.35">
      <c r="B498" s="79" t="str">
        <f t="shared" si="98"/>
        <v/>
      </c>
      <c r="C498" s="16"/>
      <c r="D498" s="79" t="str">
        <f>IFERROR(IF(J497&lt;=0,"",IF(C498="Yes","",B498-COUNTIF($C$19:C498,"Yes"))),"")</f>
        <v/>
      </c>
      <c r="E498" s="81" t="str">
        <f t="shared" si="91"/>
        <v/>
      </c>
      <c r="F498" s="80" t="str">
        <f t="shared" si="92"/>
        <v/>
      </c>
      <c r="G498" s="80" t="str">
        <f t="shared" si="93"/>
        <v/>
      </c>
      <c r="H498" s="80" t="str">
        <f t="shared" si="99"/>
        <v/>
      </c>
      <c r="I498" s="80" t="str">
        <f t="shared" si="94"/>
        <v/>
      </c>
      <c r="J498" s="80" t="str">
        <f t="shared" si="100"/>
        <v/>
      </c>
      <c r="AG498" s="16" t="str">
        <f t="shared" si="101"/>
        <v/>
      </c>
      <c r="AH498" s="69" t="str">
        <f t="shared" si="95"/>
        <v/>
      </c>
      <c r="AI498" s="70" t="str">
        <f t="shared" si="96"/>
        <v/>
      </c>
      <c r="AJ498" s="70" t="str">
        <f t="shared" si="97"/>
        <v/>
      </c>
      <c r="AK498" s="70" t="str">
        <f t="shared" si="102"/>
        <v/>
      </c>
      <c r="AL498" s="70" t="str">
        <f t="shared" si="103"/>
        <v/>
      </c>
    </row>
    <row r="499" spans="2:38" ht="15" thickBot="1" x14ac:dyDescent="0.35">
      <c r="B499" s="79" t="str">
        <f t="shared" si="98"/>
        <v/>
      </c>
      <c r="C499" s="16"/>
      <c r="D499" s="79" t="str">
        <f>IFERROR(IF(J498&lt;=0,"",IF(C499="Yes","",B499-COUNTIF($C$19:C499,"Yes"))),"")</f>
        <v/>
      </c>
      <c r="E499" s="81" t="str">
        <f t="shared" si="91"/>
        <v/>
      </c>
      <c r="F499" s="80" t="str">
        <f t="shared" si="92"/>
        <v/>
      </c>
      <c r="G499" s="80" t="str">
        <f t="shared" si="93"/>
        <v/>
      </c>
      <c r="H499" s="80" t="str">
        <f t="shared" si="99"/>
        <v/>
      </c>
      <c r="I499" s="80" t="str">
        <f t="shared" si="94"/>
        <v/>
      </c>
      <c r="J499" s="80" t="str">
        <f t="shared" si="100"/>
        <v/>
      </c>
      <c r="AG499" s="16" t="str">
        <f t="shared" si="101"/>
        <v/>
      </c>
      <c r="AH499" s="69" t="str">
        <f t="shared" si="95"/>
        <v/>
      </c>
      <c r="AI499" s="70" t="str">
        <f t="shared" si="96"/>
        <v/>
      </c>
      <c r="AJ499" s="70" t="str">
        <f t="shared" si="97"/>
        <v/>
      </c>
      <c r="AK499" s="70" t="str">
        <f t="shared" si="102"/>
        <v/>
      </c>
      <c r="AL499" s="70" t="str">
        <f t="shared" si="103"/>
        <v/>
      </c>
    </row>
    <row r="500" spans="2:38" ht="15" thickBot="1" x14ac:dyDescent="0.35">
      <c r="B500" s="79" t="str">
        <f t="shared" si="98"/>
        <v/>
      </c>
      <c r="C500" s="16"/>
      <c r="D500" s="79" t="str">
        <f>IFERROR(IF(J499&lt;=0,"",IF(C500="Yes","",B500-COUNTIF($C$19:C500,"Yes"))),"")</f>
        <v/>
      </c>
      <c r="E500" s="81" t="str">
        <f t="shared" si="91"/>
        <v/>
      </c>
      <c r="F500" s="80" t="str">
        <f t="shared" si="92"/>
        <v/>
      </c>
      <c r="G500" s="80" t="str">
        <f t="shared" si="93"/>
        <v/>
      </c>
      <c r="H500" s="80" t="str">
        <f t="shared" si="99"/>
        <v/>
      </c>
      <c r="I500" s="80" t="str">
        <f t="shared" si="94"/>
        <v/>
      </c>
      <c r="J500" s="80" t="str">
        <f t="shared" si="100"/>
        <v/>
      </c>
      <c r="AG500" s="16" t="str">
        <f t="shared" si="101"/>
        <v/>
      </c>
      <c r="AH500" s="69" t="str">
        <f t="shared" si="95"/>
        <v/>
      </c>
      <c r="AI500" s="70" t="str">
        <f t="shared" si="96"/>
        <v/>
      </c>
      <c r="AJ500" s="70" t="str">
        <f t="shared" si="97"/>
        <v/>
      </c>
      <c r="AK500" s="70" t="str">
        <f t="shared" si="102"/>
        <v/>
      </c>
      <c r="AL500" s="70" t="str">
        <f t="shared" si="103"/>
        <v/>
      </c>
    </row>
    <row r="501" spans="2:38" ht="15" thickBot="1" x14ac:dyDescent="0.35">
      <c r="B501" s="79" t="str">
        <f t="shared" si="98"/>
        <v/>
      </c>
      <c r="C501" s="16"/>
      <c r="D501" s="79" t="str">
        <f>IFERROR(IF(J500&lt;=0,"",IF(C501="Yes","",B501-COUNTIF($C$19:C501,"Yes"))),"")</f>
        <v/>
      </c>
      <c r="E501" s="81" t="str">
        <f t="shared" si="91"/>
        <v/>
      </c>
      <c r="F501" s="80" t="str">
        <f t="shared" si="92"/>
        <v/>
      </c>
      <c r="G501" s="80" t="str">
        <f t="shared" si="93"/>
        <v/>
      </c>
      <c r="H501" s="80" t="str">
        <f t="shared" si="99"/>
        <v/>
      </c>
      <c r="I501" s="80" t="str">
        <f t="shared" si="94"/>
        <v/>
      </c>
      <c r="J501" s="80" t="str">
        <f t="shared" si="100"/>
        <v/>
      </c>
      <c r="AG501" s="16" t="str">
        <f t="shared" si="101"/>
        <v/>
      </c>
      <c r="AH501" s="69" t="str">
        <f t="shared" si="95"/>
        <v/>
      </c>
      <c r="AI501" s="70" t="str">
        <f t="shared" si="96"/>
        <v/>
      </c>
      <c r="AJ501" s="70" t="str">
        <f t="shared" si="97"/>
        <v/>
      </c>
      <c r="AK501" s="70" t="str">
        <f t="shared" si="102"/>
        <v/>
      </c>
      <c r="AL501" s="70" t="str">
        <f t="shared" si="103"/>
        <v/>
      </c>
    </row>
    <row r="502" spans="2:38" ht="15" thickBot="1" x14ac:dyDescent="0.35">
      <c r="B502" s="79" t="str">
        <f t="shared" si="98"/>
        <v/>
      </c>
      <c r="C502" s="16"/>
      <c r="D502" s="79" t="str">
        <f>IFERROR(IF(J501&lt;=0,"",IF(C502="Yes","",B502-COUNTIF($C$19:C502,"Yes"))),"")</f>
        <v/>
      </c>
      <c r="E502" s="81" t="str">
        <f t="shared" si="91"/>
        <v/>
      </c>
      <c r="F502" s="80" t="str">
        <f t="shared" si="92"/>
        <v/>
      </c>
      <c r="G502" s="80" t="str">
        <f t="shared" si="93"/>
        <v/>
      </c>
      <c r="H502" s="80" t="str">
        <f t="shared" si="99"/>
        <v/>
      </c>
      <c r="I502" s="80" t="str">
        <f t="shared" si="94"/>
        <v/>
      </c>
      <c r="J502" s="80" t="str">
        <f t="shared" si="100"/>
        <v/>
      </c>
      <c r="AG502" s="16" t="str">
        <f t="shared" si="101"/>
        <v/>
      </c>
      <c r="AH502" s="69" t="str">
        <f t="shared" si="95"/>
        <v/>
      </c>
      <c r="AI502" s="70" t="str">
        <f t="shared" si="96"/>
        <v/>
      </c>
      <c r="AJ502" s="70" t="str">
        <f t="shared" si="97"/>
        <v/>
      </c>
      <c r="AK502" s="70" t="str">
        <f t="shared" si="102"/>
        <v/>
      </c>
      <c r="AL502" s="70" t="str">
        <f t="shared" si="103"/>
        <v/>
      </c>
    </row>
    <row r="503" spans="2:38" ht="15" thickBot="1" x14ac:dyDescent="0.35">
      <c r="B503" s="79" t="str">
        <f t="shared" si="98"/>
        <v/>
      </c>
      <c r="C503" s="16"/>
      <c r="D503" s="79" t="str">
        <f>IFERROR(IF(J502&lt;=0,"",IF(C503="Yes","",B503-COUNTIF($C$19:C503,"Yes"))),"")</f>
        <v/>
      </c>
      <c r="E503" s="81" t="str">
        <f t="shared" si="91"/>
        <v/>
      </c>
      <c r="F503" s="80" t="str">
        <f t="shared" si="92"/>
        <v/>
      </c>
      <c r="G503" s="80" t="str">
        <f t="shared" si="93"/>
        <v/>
      </c>
      <c r="H503" s="80" t="str">
        <f t="shared" si="99"/>
        <v/>
      </c>
      <c r="I503" s="80" t="str">
        <f t="shared" si="94"/>
        <v/>
      </c>
      <c r="J503" s="80" t="str">
        <f t="shared" si="100"/>
        <v/>
      </c>
      <c r="AG503" s="16" t="str">
        <f t="shared" si="101"/>
        <v/>
      </c>
      <c r="AH503" s="69" t="str">
        <f t="shared" si="95"/>
        <v/>
      </c>
      <c r="AI503" s="70" t="str">
        <f t="shared" si="96"/>
        <v/>
      </c>
      <c r="AJ503" s="70" t="str">
        <f t="shared" si="97"/>
        <v/>
      </c>
      <c r="AK503" s="70" t="str">
        <f t="shared" si="102"/>
        <v/>
      </c>
      <c r="AL503" s="70" t="str">
        <f t="shared" si="103"/>
        <v/>
      </c>
    </row>
    <row r="504" spans="2:38" ht="15" thickBot="1" x14ac:dyDescent="0.35">
      <c r="B504" s="79" t="str">
        <f t="shared" si="98"/>
        <v/>
      </c>
      <c r="C504" s="16"/>
      <c r="D504" s="79" t="str">
        <f>IFERROR(IF(J503&lt;=0,"",IF(C504="Yes","",B504-COUNTIF($C$19:C504,"Yes"))),"")</f>
        <v/>
      </c>
      <c r="E504" s="81" t="str">
        <f t="shared" si="91"/>
        <v/>
      </c>
      <c r="F504" s="80" t="str">
        <f t="shared" si="92"/>
        <v/>
      </c>
      <c r="G504" s="80" t="str">
        <f t="shared" si="93"/>
        <v/>
      </c>
      <c r="H504" s="80" t="str">
        <f t="shared" si="99"/>
        <v/>
      </c>
      <c r="I504" s="80" t="str">
        <f t="shared" si="94"/>
        <v/>
      </c>
      <c r="J504" s="80" t="str">
        <f t="shared" si="100"/>
        <v/>
      </c>
      <c r="AG504" s="16" t="str">
        <f t="shared" si="101"/>
        <v/>
      </c>
      <c r="AH504" s="69" t="str">
        <f t="shared" si="95"/>
        <v/>
      </c>
      <c r="AI504" s="70" t="str">
        <f t="shared" si="96"/>
        <v/>
      </c>
      <c r="AJ504" s="70" t="str">
        <f t="shared" si="97"/>
        <v/>
      </c>
      <c r="AK504" s="70" t="str">
        <f t="shared" si="102"/>
        <v/>
      </c>
      <c r="AL504" s="70" t="str">
        <f t="shared" si="103"/>
        <v/>
      </c>
    </row>
    <row r="505" spans="2:38" ht="15" thickBot="1" x14ac:dyDescent="0.35">
      <c r="B505" s="79" t="str">
        <f t="shared" si="98"/>
        <v/>
      </c>
      <c r="C505" s="16"/>
      <c r="D505" s="79" t="str">
        <f>IFERROR(IF(J504&lt;=0,"",IF(C505="Yes","",B505-COUNTIF($C$19:C505,"Yes"))),"")</f>
        <v/>
      </c>
      <c r="E505" s="81" t="str">
        <f t="shared" si="91"/>
        <v/>
      </c>
      <c r="F505" s="80" t="str">
        <f t="shared" si="92"/>
        <v/>
      </c>
      <c r="G505" s="80" t="str">
        <f t="shared" si="93"/>
        <v/>
      </c>
      <c r="H505" s="80" t="str">
        <f t="shared" si="99"/>
        <v/>
      </c>
      <c r="I505" s="80" t="str">
        <f t="shared" si="94"/>
        <v/>
      </c>
      <c r="J505" s="80" t="str">
        <f t="shared" si="100"/>
        <v/>
      </c>
      <c r="AG505" s="16" t="str">
        <f t="shared" si="101"/>
        <v/>
      </c>
      <c r="AH505" s="69" t="str">
        <f t="shared" si="95"/>
        <v/>
      </c>
      <c r="AI505" s="70" t="str">
        <f t="shared" si="96"/>
        <v/>
      </c>
      <c r="AJ505" s="70" t="str">
        <f t="shared" si="97"/>
        <v/>
      </c>
      <c r="AK505" s="70" t="str">
        <f t="shared" si="102"/>
        <v/>
      </c>
      <c r="AL505" s="70" t="str">
        <f t="shared" si="103"/>
        <v/>
      </c>
    </row>
    <row r="506" spans="2:38" ht="15" thickBot="1" x14ac:dyDescent="0.35">
      <c r="B506" s="79" t="str">
        <f t="shared" si="98"/>
        <v/>
      </c>
      <c r="C506" s="16"/>
      <c r="D506" s="79" t="str">
        <f>IFERROR(IF(J505&lt;=0,"",IF(C506="Yes","",B506-COUNTIF($C$19:C506,"Yes"))),"")</f>
        <v/>
      </c>
      <c r="E506" s="81" t="str">
        <f t="shared" si="91"/>
        <v/>
      </c>
      <c r="F506" s="80" t="str">
        <f t="shared" si="92"/>
        <v/>
      </c>
      <c r="G506" s="80" t="str">
        <f t="shared" si="93"/>
        <v/>
      </c>
      <c r="H506" s="80" t="str">
        <f t="shared" si="99"/>
        <v/>
      </c>
      <c r="I506" s="80" t="str">
        <f t="shared" si="94"/>
        <v/>
      </c>
      <c r="J506" s="80" t="str">
        <f t="shared" si="100"/>
        <v/>
      </c>
      <c r="AG506" s="16" t="str">
        <f t="shared" si="101"/>
        <v/>
      </c>
      <c r="AH506" s="69" t="str">
        <f t="shared" si="95"/>
        <v/>
      </c>
      <c r="AI506" s="70" t="str">
        <f t="shared" si="96"/>
        <v/>
      </c>
      <c r="AJ506" s="70" t="str">
        <f t="shared" si="97"/>
        <v/>
      </c>
      <c r="AK506" s="70" t="str">
        <f t="shared" si="102"/>
        <v/>
      </c>
      <c r="AL506" s="70" t="str">
        <f t="shared" si="103"/>
        <v/>
      </c>
    </row>
    <row r="507" spans="2:38" ht="15" thickBot="1" x14ac:dyDescent="0.35">
      <c r="B507" s="79" t="str">
        <f t="shared" si="98"/>
        <v/>
      </c>
      <c r="C507" s="16"/>
      <c r="D507" s="79" t="str">
        <f>IFERROR(IF(J506&lt;=0,"",IF(C507="Yes","",B507-COUNTIF($C$19:C507,"Yes"))),"")</f>
        <v/>
      </c>
      <c r="E507" s="81" t="str">
        <f t="shared" si="91"/>
        <v/>
      </c>
      <c r="F507" s="80" t="str">
        <f t="shared" si="92"/>
        <v/>
      </c>
      <c r="G507" s="80" t="str">
        <f t="shared" si="93"/>
        <v/>
      </c>
      <c r="H507" s="80" t="str">
        <f t="shared" si="99"/>
        <v/>
      </c>
      <c r="I507" s="80" t="str">
        <f t="shared" si="94"/>
        <v/>
      </c>
      <c r="J507" s="80" t="str">
        <f t="shared" si="100"/>
        <v/>
      </c>
      <c r="AG507" s="16" t="str">
        <f t="shared" si="101"/>
        <v/>
      </c>
      <c r="AH507" s="69" t="str">
        <f t="shared" si="95"/>
        <v/>
      </c>
      <c r="AI507" s="70" t="str">
        <f t="shared" si="96"/>
        <v/>
      </c>
      <c r="AJ507" s="70" t="str">
        <f t="shared" si="97"/>
        <v/>
      </c>
      <c r="AK507" s="70" t="str">
        <f t="shared" si="102"/>
        <v/>
      </c>
      <c r="AL507" s="70" t="str">
        <f t="shared" si="103"/>
        <v/>
      </c>
    </row>
    <row r="508" spans="2:38" ht="15" thickBot="1" x14ac:dyDescent="0.35">
      <c r="B508" s="79" t="str">
        <f t="shared" si="98"/>
        <v/>
      </c>
      <c r="C508" s="16"/>
      <c r="D508" s="79" t="str">
        <f>IFERROR(IF(J507&lt;=0,"",IF(C508="Yes","",B508-COUNTIF($C$19:C508,"Yes"))),"")</f>
        <v/>
      </c>
      <c r="E508" s="81" t="str">
        <f t="shared" si="91"/>
        <v/>
      </c>
      <c r="F508" s="80" t="str">
        <f t="shared" si="92"/>
        <v/>
      </c>
      <c r="G508" s="80" t="str">
        <f t="shared" si="93"/>
        <v/>
      </c>
      <c r="H508" s="80" t="str">
        <f t="shared" si="99"/>
        <v/>
      </c>
      <c r="I508" s="80" t="str">
        <f t="shared" si="94"/>
        <v/>
      </c>
      <c r="J508" s="80" t="str">
        <f t="shared" si="100"/>
        <v/>
      </c>
      <c r="AG508" s="16" t="str">
        <f t="shared" si="101"/>
        <v/>
      </c>
      <c r="AH508" s="69" t="str">
        <f t="shared" si="95"/>
        <v/>
      </c>
      <c r="AI508" s="70" t="str">
        <f t="shared" si="96"/>
        <v/>
      </c>
      <c r="AJ508" s="70" t="str">
        <f t="shared" si="97"/>
        <v/>
      </c>
      <c r="AK508" s="70" t="str">
        <f t="shared" si="102"/>
        <v/>
      </c>
      <c r="AL508" s="70" t="str">
        <f t="shared" si="103"/>
        <v/>
      </c>
    </row>
    <row r="509" spans="2:38" ht="15" thickBot="1" x14ac:dyDescent="0.35">
      <c r="B509" s="79" t="str">
        <f t="shared" si="98"/>
        <v/>
      </c>
      <c r="C509" s="16"/>
      <c r="D509" s="79" t="str">
        <f>IFERROR(IF(J508&lt;=0,"",IF(C509="Yes","",B509-COUNTIF($C$19:C509,"Yes"))),"")</f>
        <v/>
      </c>
      <c r="E509" s="81" t="str">
        <f t="shared" si="91"/>
        <v/>
      </c>
      <c r="F509" s="80" t="str">
        <f t="shared" si="92"/>
        <v/>
      </c>
      <c r="G509" s="80" t="str">
        <f t="shared" si="93"/>
        <v/>
      </c>
      <c r="H509" s="80" t="str">
        <f t="shared" si="99"/>
        <v/>
      </c>
      <c r="I509" s="80" t="str">
        <f t="shared" si="94"/>
        <v/>
      </c>
      <c r="J509" s="80" t="str">
        <f t="shared" si="100"/>
        <v/>
      </c>
      <c r="AG509" s="16" t="str">
        <f t="shared" si="101"/>
        <v/>
      </c>
      <c r="AH509" s="69" t="str">
        <f t="shared" si="95"/>
        <v/>
      </c>
      <c r="AI509" s="70" t="str">
        <f t="shared" si="96"/>
        <v/>
      </c>
      <c r="AJ509" s="70" t="str">
        <f t="shared" si="97"/>
        <v/>
      </c>
      <c r="AK509" s="70" t="str">
        <f t="shared" si="102"/>
        <v/>
      </c>
      <c r="AL509" s="70" t="str">
        <f t="shared" si="103"/>
        <v/>
      </c>
    </row>
    <row r="510" spans="2:38" ht="15" thickBot="1" x14ac:dyDescent="0.35">
      <c r="B510" s="79" t="str">
        <f t="shared" si="98"/>
        <v/>
      </c>
      <c r="C510" s="16"/>
      <c r="D510" s="79" t="str">
        <f>IFERROR(IF(J509&lt;=0,"",IF(C510="Yes","",B510-COUNTIF($C$19:C510,"Yes"))),"")</f>
        <v/>
      </c>
      <c r="E510" s="81" t="str">
        <f t="shared" si="91"/>
        <v/>
      </c>
      <c r="F510" s="80" t="str">
        <f t="shared" si="92"/>
        <v/>
      </c>
      <c r="G510" s="80" t="str">
        <f t="shared" si="93"/>
        <v/>
      </c>
      <c r="H510" s="80" t="str">
        <f t="shared" si="99"/>
        <v/>
      </c>
      <c r="I510" s="80" t="str">
        <f t="shared" si="94"/>
        <v/>
      </c>
      <c r="J510" s="80" t="str">
        <f t="shared" si="100"/>
        <v/>
      </c>
      <c r="AG510" s="16" t="str">
        <f t="shared" si="101"/>
        <v/>
      </c>
      <c r="AH510" s="69" t="str">
        <f t="shared" si="95"/>
        <v/>
      </c>
      <c r="AI510" s="70" t="str">
        <f t="shared" si="96"/>
        <v/>
      </c>
      <c r="AJ510" s="70" t="str">
        <f t="shared" si="97"/>
        <v/>
      </c>
      <c r="AK510" s="70" t="str">
        <f t="shared" si="102"/>
        <v/>
      </c>
      <c r="AL510" s="70" t="str">
        <f t="shared" si="103"/>
        <v/>
      </c>
    </row>
    <row r="511" spans="2:38" ht="15" thickBot="1" x14ac:dyDescent="0.35">
      <c r="B511" s="79" t="str">
        <f t="shared" si="98"/>
        <v/>
      </c>
      <c r="C511" s="16"/>
      <c r="D511" s="79" t="str">
        <f>IFERROR(IF(J510&lt;=0,"",IF(C511="Yes","",B511-COUNTIF($C$19:C511,"Yes"))),"")</f>
        <v/>
      </c>
      <c r="E511" s="81" t="str">
        <f t="shared" si="91"/>
        <v/>
      </c>
      <c r="F511" s="80" t="str">
        <f t="shared" si="92"/>
        <v/>
      </c>
      <c r="G511" s="80" t="str">
        <f t="shared" si="93"/>
        <v/>
      </c>
      <c r="H511" s="80" t="str">
        <f t="shared" si="99"/>
        <v/>
      </c>
      <c r="I511" s="80" t="str">
        <f t="shared" si="94"/>
        <v/>
      </c>
      <c r="J511" s="80" t="str">
        <f t="shared" si="100"/>
        <v/>
      </c>
      <c r="AG511" s="16" t="str">
        <f t="shared" si="101"/>
        <v/>
      </c>
      <c r="AH511" s="69" t="str">
        <f t="shared" si="95"/>
        <v/>
      </c>
      <c r="AI511" s="70" t="str">
        <f t="shared" si="96"/>
        <v/>
      </c>
      <c r="AJ511" s="70" t="str">
        <f t="shared" si="97"/>
        <v/>
      </c>
      <c r="AK511" s="70" t="str">
        <f t="shared" si="102"/>
        <v/>
      </c>
      <c r="AL511" s="70" t="str">
        <f t="shared" si="103"/>
        <v/>
      </c>
    </row>
    <row r="512" spans="2:38" ht="15" thickBot="1" x14ac:dyDescent="0.35">
      <c r="B512" s="79" t="str">
        <f t="shared" si="98"/>
        <v/>
      </c>
      <c r="C512" s="16"/>
      <c r="D512" s="79" t="str">
        <f>IFERROR(IF(J511&lt;=0,"",IF(C512="Yes","",B512-COUNTIF($C$19:C512,"Yes"))),"")</f>
        <v/>
      </c>
      <c r="E512" s="81" t="str">
        <f t="shared" si="91"/>
        <v/>
      </c>
      <c r="F512" s="80" t="str">
        <f t="shared" si="92"/>
        <v/>
      </c>
      <c r="G512" s="80" t="str">
        <f t="shared" si="93"/>
        <v/>
      </c>
      <c r="H512" s="80" t="str">
        <f t="shared" si="99"/>
        <v/>
      </c>
      <c r="I512" s="80" t="str">
        <f t="shared" si="94"/>
        <v/>
      </c>
      <c r="J512" s="80" t="str">
        <f t="shared" si="100"/>
        <v/>
      </c>
      <c r="AG512" s="16" t="str">
        <f t="shared" si="101"/>
        <v/>
      </c>
      <c r="AH512" s="69" t="str">
        <f t="shared" si="95"/>
        <v/>
      </c>
      <c r="AI512" s="70" t="str">
        <f t="shared" si="96"/>
        <v/>
      </c>
      <c r="AJ512" s="70" t="str">
        <f t="shared" si="97"/>
        <v/>
      </c>
      <c r="AK512" s="70" t="str">
        <f t="shared" si="102"/>
        <v/>
      </c>
      <c r="AL512" s="70" t="str">
        <f t="shared" si="103"/>
        <v/>
      </c>
    </row>
    <row r="513" spans="2:38" ht="15" thickBot="1" x14ac:dyDescent="0.35">
      <c r="B513" s="79" t="str">
        <f t="shared" si="98"/>
        <v/>
      </c>
      <c r="C513" s="16"/>
      <c r="D513" s="79" t="str">
        <f>IFERROR(IF(J512&lt;=0,"",IF(C513="Yes","",B513-COUNTIF($C$19:C513,"Yes"))),"")</f>
        <v/>
      </c>
      <c r="E513" s="81" t="str">
        <f t="shared" si="91"/>
        <v/>
      </c>
      <c r="F513" s="80" t="str">
        <f t="shared" si="92"/>
        <v/>
      </c>
      <c r="G513" s="80" t="str">
        <f t="shared" si="93"/>
        <v/>
      </c>
      <c r="H513" s="80" t="str">
        <f t="shared" si="99"/>
        <v/>
      </c>
      <c r="I513" s="80" t="str">
        <f t="shared" si="94"/>
        <v/>
      </c>
      <c r="J513" s="80" t="str">
        <f t="shared" si="100"/>
        <v/>
      </c>
      <c r="AG513" s="16" t="str">
        <f t="shared" si="101"/>
        <v/>
      </c>
      <c r="AH513" s="69" t="str">
        <f t="shared" si="95"/>
        <v/>
      </c>
      <c r="AI513" s="70" t="str">
        <f t="shared" si="96"/>
        <v/>
      </c>
      <c r="AJ513" s="70" t="str">
        <f t="shared" si="97"/>
        <v/>
      </c>
      <c r="AK513" s="70" t="str">
        <f t="shared" si="102"/>
        <v/>
      </c>
      <c r="AL513" s="70" t="str">
        <f t="shared" si="103"/>
        <v/>
      </c>
    </row>
    <row r="514" spans="2:38" ht="15" thickBot="1" x14ac:dyDescent="0.35">
      <c r="B514" s="79" t="str">
        <f t="shared" si="98"/>
        <v/>
      </c>
      <c r="C514" s="16"/>
      <c r="D514" s="79" t="str">
        <f>IFERROR(IF(J513&lt;=0,"",IF(C514="Yes","",B514-COUNTIF($C$19:C514,"Yes"))),"")</f>
        <v/>
      </c>
      <c r="E514" s="81" t="str">
        <f t="shared" si="91"/>
        <v/>
      </c>
      <c r="F514" s="80" t="str">
        <f t="shared" si="92"/>
        <v/>
      </c>
      <c r="G514" s="80" t="str">
        <f t="shared" si="93"/>
        <v/>
      </c>
      <c r="H514" s="80" t="str">
        <f t="shared" si="99"/>
        <v/>
      </c>
      <c r="I514" s="80" t="str">
        <f t="shared" si="94"/>
        <v/>
      </c>
      <c r="J514" s="80" t="str">
        <f t="shared" si="100"/>
        <v/>
      </c>
      <c r="AG514" s="16" t="str">
        <f t="shared" si="101"/>
        <v/>
      </c>
      <c r="AH514" s="69" t="str">
        <f t="shared" si="95"/>
        <v/>
      </c>
      <c r="AI514" s="70" t="str">
        <f t="shared" si="96"/>
        <v/>
      </c>
      <c r="AJ514" s="70" t="str">
        <f t="shared" si="97"/>
        <v/>
      </c>
      <c r="AK514" s="70" t="str">
        <f t="shared" si="102"/>
        <v/>
      </c>
      <c r="AL514" s="70" t="str">
        <f t="shared" si="103"/>
        <v/>
      </c>
    </row>
    <row r="515" spans="2:38" ht="15" thickBot="1" x14ac:dyDescent="0.35">
      <c r="B515" s="79" t="str">
        <f t="shared" si="98"/>
        <v/>
      </c>
      <c r="C515" s="16"/>
      <c r="D515" s="79" t="str">
        <f>IFERROR(IF(J514&lt;=0,"",IF(C515="Yes","",B515-COUNTIF($C$19:C515,"Yes"))),"")</f>
        <v/>
      </c>
      <c r="E515" s="81" t="str">
        <f t="shared" si="91"/>
        <v/>
      </c>
      <c r="F515" s="80" t="str">
        <f t="shared" si="92"/>
        <v/>
      </c>
      <c r="G515" s="80" t="str">
        <f t="shared" si="93"/>
        <v/>
      </c>
      <c r="H515" s="80" t="str">
        <f t="shared" si="99"/>
        <v/>
      </c>
      <c r="I515" s="80" t="str">
        <f t="shared" si="94"/>
        <v/>
      </c>
      <c r="J515" s="80" t="str">
        <f t="shared" si="100"/>
        <v/>
      </c>
      <c r="AG515" s="16" t="str">
        <f t="shared" si="101"/>
        <v/>
      </c>
      <c r="AH515" s="69" t="str">
        <f t="shared" si="95"/>
        <v/>
      </c>
      <c r="AI515" s="70" t="str">
        <f t="shared" si="96"/>
        <v/>
      </c>
      <c r="AJ515" s="70" t="str">
        <f t="shared" si="97"/>
        <v/>
      </c>
      <c r="AK515" s="70" t="str">
        <f t="shared" si="102"/>
        <v/>
      </c>
      <c r="AL515" s="70" t="str">
        <f t="shared" si="103"/>
        <v/>
      </c>
    </row>
    <row r="516" spans="2:38" ht="15" thickBot="1" x14ac:dyDescent="0.35">
      <c r="B516" s="79" t="str">
        <f t="shared" si="98"/>
        <v/>
      </c>
      <c r="C516" s="16"/>
      <c r="D516" s="79" t="str">
        <f>IFERROR(IF(J515&lt;=0,"",IF(C516="Yes","",B516-COUNTIF($C$19:C516,"Yes"))),"")</f>
        <v/>
      </c>
      <c r="E516" s="81" t="str">
        <f t="shared" si="91"/>
        <v/>
      </c>
      <c r="F516" s="80" t="str">
        <f t="shared" si="92"/>
        <v/>
      </c>
      <c r="G516" s="80" t="str">
        <f t="shared" si="93"/>
        <v/>
      </c>
      <c r="H516" s="80" t="str">
        <f t="shared" si="99"/>
        <v/>
      </c>
      <c r="I516" s="80" t="str">
        <f t="shared" si="94"/>
        <v/>
      </c>
      <c r="J516" s="80" t="str">
        <f t="shared" si="100"/>
        <v/>
      </c>
      <c r="AG516" s="16" t="str">
        <f t="shared" si="101"/>
        <v/>
      </c>
      <c r="AH516" s="69" t="str">
        <f t="shared" si="95"/>
        <v/>
      </c>
      <c r="AI516" s="70" t="str">
        <f t="shared" si="96"/>
        <v/>
      </c>
      <c r="AJ516" s="70" t="str">
        <f t="shared" si="97"/>
        <v/>
      </c>
      <c r="AK516" s="70" t="str">
        <f t="shared" si="102"/>
        <v/>
      </c>
      <c r="AL516" s="70" t="str">
        <f t="shared" si="103"/>
        <v/>
      </c>
    </row>
    <row r="517" spans="2:38" ht="15" thickBot="1" x14ac:dyDescent="0.35">
      <c r="B517" s="79" t="str">
        <f t="shared" si="98"/>
        <v/>
      </c>
      <c r="C517" s="16"/>
      <c r="D517" s="79" t="str">
        <f>IFERROR(IF(J516&lt;=0,"",IF(C517="Yes","",B517-COUNTIF($C$19:C517,"Yes"))),"")</f>
        <v/>
      </c>
      <c r="E517" s="81" t="str">
        <f t="shared" si="91"/>
        <v/>
      </c>
      <c r="F517" s="80" t="str">
        <f t="shared" si="92"/>
        <v/>
      </c>
      <c r="G517" s="80" t="str">
        <f t="shared" si="93"/>
        <v/>
      </c>
      <c r="H517" s="80" t="str">
        <f t="shared" si="99"/>
        <v/>
      </c>
      <c r="I517" s="80" t="str">
        <f t="shared" si="94"/>
        <v/>
      </c>
      <c r="J517" s="80" t="str">
        <f t="shared" si="100"/>
        <v/>
      </c>
      <c r="AG517" s="16" t="str">
        <f t="shared" si="101"/>
        <v/>
      </c>
      <c r="AH517" s="69" t="str">
        <f t="shared" si="95"/>
        <v/>
      </c>
      <c r="AI517" s="70" t="str">
        <f t="shared" si="96"/>
        <v/>
      </c>
      <c r="AJ517" s="70" t="str">
        <f t="shared" si="97"/>
        <v/>
      </c>
      <c r="AK517" s="70" t="str">
        <f t="shared" si="102"/>
        <v/>
      </c>
      <c r="AL517" s="70" t="str">
        <f t="shared" si="103"/>
        <v/>
      </c>
    </row>
    <row r="518" spans="2:38" ht="15" thickBot="1" x14ac:dyDescent="0.35">
      <c r="B518" s="79" t="str">
        <f t="shared" si="98"/>
        <v/>
      </c>
      <c r="C518" s="16"/>
      <c r="D518" s="79" t="str">
        <f>IFERROR(IF(J517&lt;=0,"",IF(C518="Yes","",B518-COUNTIF($C$19:C518,"Yes"))),"")</f>
        <v/>
      </c>
      <c r="E518" s="81" t="str">
        <f t="shared" si="91"/>
        <v/>
      </c>
      <c r="F518" s="80" t="str">
        <f t="shared" si="92"/>
        <v/>
      </c>
      <c r="G518" s="80" t="str">
        <f t="shared" si="93"/>
        <v/>
      </c>
      <c r="H518" s="80" t="str">
        <f t="shared" si="99"/>
        <v/>
      </c>
      <c r="I518" s="80" t="str">
        <f t="shared" si="94"/>
        <v/>
      </c>
      <c r="J518" s="80" t="str">
        <f t="shared" si="100"/>
        <v/>
      </c>
      <c r="AG518" s="16" t="str">
        <f t="shared" si="101"/>
        <v/>
      </c>
      <c r="AH518" s="69" t="str">
        <f t="shared" si="95"/>
        <v/>
      </c>
      <c r="AI518" s="70" t="str">
        <f t="shared" si="96"/>
        <v/>
      </c>
      <c r="AJ518" s="70" t="str">
        <f t="shared" si="97"/>
        <v/>
      </c>
      <c r="AK518" s="70" t="str">
        <f t="shared" si="102"/>
        <v/>
      </c>
      <c r="AL518" s="70" t="str">
        <f t="shared" si="103"/>
        <v/>
      </c>
    </row>
    <row r="519" spans="2:38" ht="15" thickBot="1" x14ac:dyDescent="0.35">
      <c r="B519" s="79" t="str">
        <f t="shared" si="98"/>
        <v/>
      </c>
      <c r="C519" s="16"/>
      <c r="D519" s="79" t="str">
        <f>IFERROR(IF(J518&lt;=0,"",IF(C519="Yes","",B519-COUNTIF($C$19:C519,"Yes"))),"")</f>
        <v/>
      </c>
      <c r="E519" s="81" t="str">
        <f t="shared" si="91"/>
        <v/>
      </c>
      <c r="F519" s="80" t="str">
        <f t="shared" si="92"/>
        <v/>
      </c>
      <c r="G519" s="80" t="str">
        <f t="shared" si="93"/>
        <v/>
      </c>
      <c r="H519" s="80" t="str">
        <f t="shared" si="99"/>
        <v/>
      </c>
      <c r="I519" s="80" t="str">
        <f t="shared" si="94"/>
        <v/>
      </c>
      <c r="J519" s="80" t="str">
        <f t="shared" si="100"/>
        <v/>
      </c>
      <c r="AG519" s="16" t="str">
        <f t="shared" si="101"/>
        <v/>
      </c>
      <c r="AH519" s="69" t="str">
        <f t="shared" si="95"/>
        <v/>
      </c>
      <c r="AI519" s="70" t="str">
        <f t="shared" si="96"/>
        <v/>
      </c>
      <c r="AJ519" s="70" t="str">
        <f t="shared" si="97"/>
        <v/>
      </c>
      <c r="AK519" s="70" t="str">
        <f t="shared" si="102"/>
        <v/>
      </c>
      <c r="AL519" s="70" t="str">
        <f t="shared" si="103"/>
        <v/>
      </c>
    </row>
    <row r="520" spans="2:38" ht="15" thickBot="1" x14ac:dyDescent="0.35">
      <c r="B520" s="79" t="str">
        <f t="shared" si="98"/>
        <v/>
      </c>
      <c r="C520" s="16"/>
      <c r="D520" s="79" t="str">
        <f>IFERROR(IF(J519&lt;=0,"",IF(C520="Yes","",B520-COUNTIF($C$19:C520,"Yes"))),"")</f>
        <v/>
      </c>
      <c r="E520" s="81" t="str">
        <f t="shared" si="91"/>
        <v/>
      </c>
      <c r="F520" s="80" t="str">
        <f t="shared" si="92"/>
        <v/>
      </c>
      <c r="G520" s="80" t="str">
        <f t="shared" si="93"/>
        <v/>
      </c>
      <c r="H520" s="80" t="str">
        <f t="shared" si="99"/>
        <v/>
      </c>
      <c r="I520" s="80" t="str">
        <f t="shared" si="94"/>
        <v/>
      </c>
      <c r="J520" s="80" t="str">
        <f t="shared" si="100"/>
        <v/>
      </c>
      <c r="AG520" s="16" t="str">
        <f t="shared" si="101"/>
        <v/>
      </c>
      <c r="AH520" s="69" t="str">
        <f t="shared" si="95"/>
        <v/>
      </c>
      <c r="AI520" s="70" t="str">
        <f t="shared" si="96"/>
        <v/>
      </c>
      <c r="AJ520" s="70" t="str">
        <f t="shared" si="97"/>
        <v/>
      </c>
      <c r="AK520" s="70" t="str">
        <f t="shared" si="102"/>
        <v/>
      </c>
      <c r="AL520" s="70" t="str">
        <f t="shared" si="103"/>
        <v/>
      </c>
    </row>
    <row r="521" spans="2:38" ht="15" thickBot="1" x14ac:dyDescent="0.35">
      <c r="B521" s="79" t="str">
        <f t="shared" si="98"/>
        <v/>
      </c>
      <c r="C521" s="16"/>
      <c r="D521" s="79" t="str">
        <f>IFERROR(IF(J520&lt;=0,"",IF(C521="Yes","",B521-COUNTIF($C$19:C521,"Yes"))),"")</f>
        <v/>
      </c>
      <c r="E521" s="81" t="str">
        <f t="shared" si="91"/>
        <v/>
      </c>
      <c r="F521" s="80" t="str">
        <f t="shared" si="92"/>
        <v/>
      </c>
      <c r="G521" s="80" t="str">
        <f t="shared" si="93"/>
        <v/>
      </c>
      <c r="H521" s="80" t="str">
        <f t="shared" si="99"/>
        <v/>
      </c>
      <c r="I521" s="80" t="str">
        <f t="shared" si="94"/>
        <v/>
      </c>
      <c r="J521" s="80" t="str">
        <f t="shared" si="100"/>
        <v/>
      </c>
      <c r="AG521" s="16" t="str">
        <f t="shared" si="101"/>
        <v/>
      </c>
      <c r="AH521" s="69" t="str">
        <f t="shared" si="95"/>
        <v/>
      </c>
      <c r="AI521" s="70" t="str">
        <f t="shared" si="96"/>
        <v/>
      </c>
      <c r="AJ521" s="70" t="str">
        <f t="shared" si="97"/>
        <v/>
      </c>
      <c r="AK521" s="70" t="str">
        <f t="shared" si="102"/>
        <v/>
      </c>
      <c r="AL521" s="70" t="str">
        <f t="shared" si="103"/>
        <v/>
      </c>
    </row>
    <row r="522" spans="2:38" ht="15" thickBot="1" x14ac:dyDescent="0.35">
      <c r="B522" s="79" t="str">
        <f t="shared" si="98"/>
        <v/>
      </c>
      <c r="C522" s="16"/>
      <c r="D522" s="79" t="str">
        <f>IFERROR(IF(J521&lt;=0,"",IF(C522="Yes","",B522-COUNTIF($C$19:C522,"Yes"))),"")</f>
        <v/>
      </c>
      <c r="E522" s="81" t="str">
        <f t="shared" si="91"/>
        <v/>
      </c>
      <c r="F522" s="80" t="str">
        <f t="shared" si="92"/>
        <v/>
      </c>
      <c r="G522" s="80" t="str">
        <f t="shared" si="93"/>
        <v/>
      </c>
      <c r="H522" s="80" t="str">
        <f t="shared" si="99"/>
        <v/>
      </c>
      <c r="I522" s="80" t="str">
        <f t="shared" si="94"/>
        <v/>
      </c>
      <c r="J522" s="80" t="str">
        <f t="shared" si="100"/>
        <v/>
      </c>
      <c r="AG522" s="16" t="str">
        <f t="shared" si="101"/>
        <v/>
      </c>
      <c r="AH522" s="69" t="str">
        <f t="shared" si="95"/>
        <v/>
      </c>
      <c r="AI522" s="70" t="str">
        <f t="shared" si="96"/>
        <v/>
      </c>
      <c r="AJ522" s="70" t="str">
        <f t="shared" si="97"/>
        <v/>
      </c>
      <c r="AK522" s="70" t="str">
        <f t="shared" si="102"/>
        <v/>
      </c>
      <c r="AL522" s="70" t="str">
        <f t="shared" si="103"/>
        <v/>
      </c>
    </row>
    <row r="523" spans="2:38" ht="15" thickBot="1" x14ac:dyDescent="0.35">
      <c r="B523" s="79" t="str">
        <f t="shared" si="98"/>
        <v/>
      </c>
      <c r="C523" s="16"/>
      <c r="D523" s="79" t="str">
        <f>IFERROR(IF(J522&lt;=0,"",IF(C523="Yes","",B523-COUNTIF($C$19:C523,"Yes"))),"")</f>
        <v/>
      </c>
      <c r="E523" s="81" t="str">
        <f t="shared" si="91"/>
        <v/>
      </c>
      <c r="F523" s="80" t="str">
        <f t="shared" si="92"/>
        <v/>
      </c>
      <c r="G523" s="80" t="str">
        <f t="shared" si="93"/>
        <v/>
      </c>
      <c r="H523" s="80" t="str">
        <f t="shared" si="99"/>
        <v/>
      </c>
      <c r="I523" s="80" t="str">
        <f t="shared" si="94"/>
        <v/>
      </c>
      <c r="J523" s="80" t="str">
        <f t="shared" si="100"/>
        <v/>
      </c>
      <c r="AG523" s="16" t="str">
        <f t="shared" si="101"/>
        <v/>
      </c>
      <c r="AH523" s="69" t="str">
        <f t="shared" si="95"/>
        <v/>
      </c>
      <c r="AI523" s="70" t="str">
        <f t="shared" si="96"/>
        <v/>
      </c>
      <c r="AJ523" s="70" t="str">
        <f t="shared" si="97"/>
        <v/>
      </c>
      <c r="AK523" s="70" t="str">
        <f t="shared" si="102"/>
        <v/>
      </c>
      <c r="AL523" s="70" t="str">
        <f t="shared" si="103"/>
        <v/>
      </c>
    </row>
    <row r="524" spans="2:38" ht="15" thickBot="1" x14ac:dyDescent="0.35">
      <c r="B524" s="79" t="str">
        <f t="shared" si="98"/>
        <v/>
      </c>
      <c r="C524" s="16"/>
      <c r="D524" s="79" t="str">
        <f>IFERROR(IF(J523&lt;=0,"",IF(C524="Yes","",B524-COUNTIF($C$19:C524,"Yes"))),"")</f>
        <v/>
      </c>
      <c r="E524" s="81" t="str">
        <f t="shared" si="91"/>
        <v/>
      </c>
      <c r="F524" s="80" t="str">
        <f t="shared" si="92"/>
        <v/>
      </c>
      <c r="G524" s="80" t="str">
        <f t="shared" si="93"/>
        <v/>
      </c>
      <c r="H524" s="80" t="str">
        <f t="shared" si="99"/>
        <v/>
      </c>
      <c r="I524" s="80" t="str">
        <f t="shared" si="94"/>
        <v/>
      </c>
      <c r="J524" s="80" t="str">
        <f t="shared" si="100"/>
        <v/>
      </c>
      <c r="AG524" s="16" t="str">
        <f t="shared" si="101"/>
        <v/>
      </c>
      <c r="AH524" s="69" t="str">
        <f t="shared" si="95"/>
        <v/>
      </c>
      <c r="AI524" s="70" t="str">
        <f t="shared" si="96"/>
        <v/>
      </c>
      <c r="AJ524" s="70" t="str">
        <f t="shared" si="97"/>
        <v/>
      </c>
      <c r="AK524" s="70" t="str">
        <f t="shared" si="102"/>
        <v/>
      </c>
      <c r="AL524" s="70" t="str">
        <f t="shared" si="103"/>
        <v/>
      </c>
    </row>
    <row r="525" spans="2:38" ht="15" thickBot="1" x14ac:dyDescent="0.35">
      <c r="B525" s="79" t="str">
        <f t="shared" si="98"/>
        <v/>
      </c>
      <c r="C525" s="16"/>
      <c r="D525" s="79" t="str">
        <f>IFERROR(IF(J524&lt;=0,"",IF(C525="Yes","",B525-COUNTIF($C$19:C525,"Yes"))),"")</f>
        <v/>
      </c>
      <c r="E525" s="81" t="str">
        <f t="shared" si="91"/>
        <v/>
      </c>
      <c r="F525" s="80" t="str">
        <f t="shared" si="92"/>
        <v/>
      </c>
      <c r="G525" s="80" t="str">
        <f t="shared" si="93"/>
        <v/>
      </c>
      <c r="H525" s="80" t="str">
        <f t="shared" si="99"/>
        <v/>
      </c>
      <c r="I525" s="80" t="str">
        <f t="shared" si="94"/>
        <v/>
      </c>
      <c r="J525" s="80" t="str">
        <f t="shared" si="100"/>
        <v/>
      </c>
      <c r="AG525" s="16" t="str">
        <f t="shared" si="101"/>
        <v/>
      </c>
      <c r="AH525" s="69" t="str">
        <f t="shared" si="95"/>
        <v/>
      </c>
      <c r="AI525" s="70" t="str">
        <f t="shared" si="96"/>
        <v/>
      </c>
      <c r="AJ525" s="70" t="str">
        <f t="shared" si="97"/>
        <v/>
      </c>
      <c r="AK525" s="70" t="str">
        <f t="shared" si="102"/>
        <v/>
      </c>
      <c r="AL525" s="70" t="str">
        <f t="shared" si="103"/>
        <v/>
      </c>
    </row>
    <row r="526" spans="2:38" ht="15" thickBot="1" x14ac:dyDescent="0.35">
      <c r="B526" s="79" t="str">
        <f t="shared" si="98"/>
        <v/>
      </c>
      <c r="C526" s="16"/>
      <c r="D526" s="79" t="str">
        <f>IFERROR(IF(J525&lt;=0,"",IF(C526="Yes","",B526-COUNTIF($C$19:C526,"Yes"))),"")</f>
        <v/>
      </c>
      <c r="E526" s="81" t="str">
        <f t="shared" si="91"/>
        <v/>
      </c>
      <c r="F526" s="80" t="str">
        <f t="shared" si="92"/>
        <v/>
      </c>
      <c r="G526" s="80" t="str">
        <f t="shared" si="93"/>
        <v/>
      </c>
      <c r="H526" s="80" t="str">
        <f t="shared" si="99"/>
        <v/>
      </c>
      <c r="I526" s="80" t="str">
        <f t="shared" si="94"/>
        <v/>
      </c>
      <c r="J526" s="80" t="str">
        <f t="shared" si="100"/>
        <v/>
      </c>
      <c r="AG526" s="16" t="str">
        <f t="shared" si="101"/>
        <v/>
      </c>
      <c r="AH526" s="69" t="str">
        <f t="shared" si="95"/>
        <v/>
      </c>
      <c r="AI526" s="70" t="str">
        <f t="shared" si="96"/>
        <v/>
      </c>
      <c r="AJ526" s="70" t="str">
        <f t="shared" si="97"/>
        <v/>
      </c>
      <c r="AK526" s="70" t="str">
        <f t="shared" si="102"/>
        <v/>
      </c>
      <c r="AL526" s="70" t="str">
        <f t="shared" si="103"/>
        <v/>
      </c>
    </row>
    <row r="527" spans="2:38" ht="15" thickBot="1" x14ac:dyDescent="0.35">
      <c r="B527" s="79" t="str">
        <f t="shared" si="98"/>
        <v/>
      </c>
      <c r="C527" s="16"/>
      <c r="D527" s="79" t="str">
        <f>IFERROR(IF(J526&lt;=0,"",IF(C527="Yes","",B527-COUNTIF($C$19:C527,"Yes"))),"")</f>
        <v/>
      </c>
      <c r="E527" s="81" t="str">
        <f t="shared" si="91"/>
        <v/>
      </c>
      <c r="F527" s="80" t="str">
        <f t="shared" si="92"/>
        <v/>
      </c>
      <c r="G527" s="80" t="str">
        <f t="shared" si="93"/>
        <v/>
      </c>
      <c r="H527" s="80" t="str">
        <f t="shared" si="99"/>
        <v/>
      </c>
      <c r="I527" s="80" t="str">
        <f t="shared" si="94"/>
        <v/>
      </c>
      <c r="J527" s="80" t="str">
        <f t="shared" si="100"/>
        <v/>
      </c>
      <c r="AG527" s="16" t="str">
        <f t="shared" si="101"/>
        <v/>
      </c>
      <c r="AH527" s="69" t="str">
        <f t="shared" si="95"/>
        <v/>
      </c>
      <c r="AI527" s="70" t="str">
        <f t="shared" si="96"/>
        <v/>
      </c>
      <c r="AJ527" s="70" t="str">
        <f t="shared" si="97"/>
        <v/>
      </c>
      <c r="AK527" s="70" t="str">
        <f t="shared" si="102"/>
        <v/>
      </c>
      <c r="AL527" s="70" t="str">
        <f t="shared" si="103"/>
        <v/>
      </c>
    </row>
    <row r="528" spans="2:38" ht="15" thickBot="1" x14ac:dyDescent="0.35">
      <c r="B528" s="79" t="str">
        <f t="shared" si="98"/>
        <v/>
      </c>
      <c r="C528" s="16"/>
      <c r="D528" s="79" t="str">
        <f>IFERROR(IF(J527&lt;=0,"",IF(C528="Yes","",B528-COUNTIF($C$19:C528,"Yes"))),"")</f>
        <v/>
      </c>
      <c r="E528" s="81" t="str">
        <f t="shared" si="91"/>
        <v/>
      </c>
      <c r="F528" s="80" t="str">
        <f t="shared" si="92"/>
        <v/>
      </c>
      <c r="G528" s="80" t="str">
        <f t="shared" si="93"/>
        <v/>
      </c>
      <c r="H528" s="80" t="str">
        <f t="shared" si="99"/>
        <v/>
      </c>
      <c r="I528" s="80" t="str">
        <f t="shared" si="94"/>
        <v/>
      </c>
      <c r="J528" s="80" t="str">
        <f t="shared" si="100"/>
        <v/>
      </c>
      <c r="AG528" s="16" t="str">
        <f t="shared" si="101"/>
        <v/>
      </c>
      <c r="AH528" s="69" t="str">
        <f t="shared" si="95"/>
        <v/>
      </c>
      <c r="AI528" s="70" t="str">
        <f t="shared" si="96"/>
        <v/>
      </c>
      <c r="AJ528" s="70" t="str">
        <f t="shared" si="97"/>
        <v/>
      </c>
      <c r="AK528" s="70" t="str">
        <f t="shared" si="102"/>
        <v/>
      </c>
      <c r="AL528" s="70" t="str">
        <f t="shared" si="103"/>
        <v/>
      </c>
    </row>
    <row r="529" spans="2:38" ht="15" thickBot="1" x14ac:dyDescent="0.35">
      <c r="B529" s="79" t="str">
        <f t="shared" si="98"/>
        <v/>
      </c>
      <c r="C529" s="16"/>
      <c r="D529" s="79" t="str">
        <f>IFERROR(IF(J528&lt;=0,"",IF(C529="Yes","",B529-COUNTIF($C$19:C529,"Yes"))),"")</f>
        <v/>
      </c>
      <c r="E529" s="81" t="str">
        <f t="shared" si="91"/>
        <v/>
      </c>
      <c r="F529" s="80" t="str">
        <f t="shared" si="92"/>
        <v/>
      </c>
      <c r="G529" s="80" t="str">
        <f t="shared" si="93"/>
        <v/>
      </c>
      <c r="H529" s="80" t="str">
        <f t="shared" si="99"/>
        <v/>
      </c>
      <c r="I529" s="80" t="str">
        <f t="shared" si="94"/>
        <v/>
      </c>
      <c r="J529" s="80" t="str">
        <f t="shared" si="100"/>
        <v/>
      </c>
      <c r="AG529" s="16" t="str">
        <f t="shared" si="101"/>
        <v/>
      </c>
      <c r="AH529" s="69" t="str">
        <f t="shared" si="95"/>
        <v/>
      </c>
      <c r="AI529" s="70" t="str">
        <f t="shared" si="96"/>
        <v/>
      </c>
      <c r="AJ529" s="70" t="str">
        <f t="shared" si="97"/>
        <v/>
      </c>
      <c r="AK529" s="70" t="str">
        <f t="shared" si="102"/>
        <v/>
      </c>
      <c r="AL529" s="70" t="str">
        <f t="shared" si="103"/>
        <v/>
      </c>
    </row>
    <row r="530" spans="2:38" ht="15" thickBot="1" x14ac:dyDescent="0.35">
      <c r="B530" s="79" t="str">
        <f t="shared" si="98"/>
        <v/>
      </c>
      <c r="C530" s="16"/>
      <c r="D530" s="79" t="str">
        <f>IFERROR(IF(J529&lt;=0,"",IF(C530="Yes","",B530-COUNTIF($C$19:C530,"Yes"))),"")</f>
        <v/>
      </c>
      <c r="E530" s="81" t="str">
        <f t="shared" si="91"/>
        <v/>
      </c>
      <c r="F530" s="80" t="str">
        <f t="shared" si="92"/>
        <v/>
      </c>
      <c r="G530" s="80" t="str">
        <f t="shared" si="93"/>
        <v/>
      </c>
      <c r="H530" s="80" t="str">
        <f t="shared" si="99"/>
        <v/>
      </c>
      <c r="I530" s="80" t="str">
        <f t="shared" si="94"/>
        <v/>
      </c>
      <c r="J530" s="80" t="str">
        <f t="shared" si="100"/>
        <v/>
      </c>
      <c r="AG530" s="16" t="str">
        <f t="shared" si="101"/>
        <v/>
      </c>
      <c r="AH530" s="69" t="str">
        <f t="shared" si="95"/>
        <v/>
      </c>
      <c r="AI530" s="70" t="str">
        <f t="shared" si="96"/>
        <v/>
      </c>
      <c r="AJ530" s="70" t="str">
        <f t="shared" si="97"/>
        <v/>
      </c>
      <c r="AK530" s="70" t="str">
        <f t="shared" si="102"/>
        <v/>
      </c>
      <c r="AL530" s="70" t="str">
        <f t="shared" si="103"/>
        <v/>
      </c>
    </row>
    <row r="531" spans="2:38" ht="15" thickBot="1" x14ac:dyDescent="0.35">
      <c r="B531" s="79" t="str">
        <f t="shared" si="98"/>
        <v/>
      </c>
      <c r="C531" s="16"/>
      <c r="D531" s="79" t="str">
        <f>IFERROR(IF(J530&lt;=0,"",IF(C531="Yes","",B531-COUNTIF($C$19:C531,"Yes"))),"")</f>
        <v/>
      </c>
      <c r="E531" s="81" t="str">
        <f t="shared" ref="E531:E594" si="104">IF($E$9="End of the Period",IF(B531="","",IF(payment_frequency="Bi-weekly",first_payment_date+B531*VLOOKUP(payment_frequency,periodic_table,2,0),IF(payment_frequency="Weekly",first_payment_date+B531*VLOOKUP(payment_frequency,periodic_table,2,0),IF(payment_frequency="Semi-monthly",first_payment_date+B531*VLOOKUP(payment_frequency,periodic_table,2,0),EDATE(first_payment_date,B531*VLOOKUP(payment_frequency,periodic_table,2,0)))))),IF(B531="","",IF(payment_frequency="Bi-weekly",first_payment_date+(B531-1)*VLOOKUP(payment_frequency,periodic_table,2,0),IF(payment_frequency="Weekly",first_payment_date+(B531-1)*VLOOKUP(payment_frequency,periodic_table,2,0),IF(payment_frequency="Semi-monthly",first_payment_date+(B531-1)*VLOOKUP(payment_frequency,periodic_table,2,0),EDATE(first_payment_date,(B531-1)*VLOOKUP(payment_frequency,periodic_table,2,0)))))))</f>
        <v/>
      </c>
      <c r="F531" s="80" t="str">
        <f t="shared" ref="F531:F594" si="105">IF(B531="","",IF(C531="Yes",0,IF(J530&lt;payment,J530*(1+Compound_Rate),payment)))</f>
        <v/>
      </c>
      <c r="G531" s="80" t="str">
        <f t="shared" ref="G531:G594" si="106">IF(AND(Payment_Type=1,B531=1),0,IF(B531="","",IF(C531="Yes",0,J530*Compound_Rate)))</f>
        <v/>
      </c>
      <c r="H531" s="80" t="str">
        <f t="shared" si="99"/>
        <v/>
      </c>
      <c r="I531" s="80" t="str">
        <f t="shared" ref="I531:I594" si="107">IF(B531="","",IF(C531="Yes",J530*Compound_Rate,0))</f>
        <v/>
      </c>
      <c r="J531" s="80" t="str">
        <f t="shared" si="100"/>
        <v/>
      </c>
      <c r="AG531" s="16" t="str">
        <f t="shared" si="101"/>
        <v/>
      </c>
      <c r="AH531" s="69" t="str">
        <f t="shared" ref="AH531:AH594" si="108">IF($E$9="End of the Period",IF(AG531="","",IF(payment_frequency="Bi-weekly",first_payment_date+AG531*VLOOKUP(payment_frequency,periodic_table,2,0),IF(payment_frequency="Weekly",first_payment_date+AG531*VLOOKUP(payment_frequency,periodic_table,2,0),IF(payment_frequency="Semi-monthly",first_payment_date+AG531*VLOOKUP(payment_frequency,periodic_table,2,0),EDATE(first_payment_date,AG531*VLOOKUP(payment_frequency,periodic_table,2,0)))))),IF(AG531="","",IF(payment_frequency="Bi-weekly",first_payment_date+(AG531-1)*VLOOKUP(payment_frequency,periodic_table,2,0),IF(payment_frequency="Weekly",first_payment_date+(AG531-1)*VLOOKUP(payment_frequency,periodic_table,2,0),IF(payment_frequency="Semi-monthly",first_payment_date+(AG531-1)*VLOOKUP(payment_frequency,periodic_table,2,0),EDATE(first_payment_date,(AG531-1)*VLOOKUP(payment_frequency,periodic_table,2,0)))))))</f>
        <v/>
      </c>
      <c r="AI531" s="70" t="str">
        <f t="shared" ref="AI531:AI594" si="109">IF(AG531="","",IF(AL530&lt;payment,AL530*(1+Compound_Rate),payment))</f>
        <v/>
      </c>
      <c r="AJ531" s="70" t="str">
        <f t="shared" ref="AJ531:AJ594" si="110">IF(AND(Payment_Type=1,AG531=1),0,IF(AG531="","",AL530*Compound_Rate))</f>
        <v/>
      </c>
      <c r="AK531" s="70" t="str">
        <f t="shared" si="102"/>
        <v/>
      </c>
      <c r="AL531" s="70" t="str">
        <f t="shared" si="103"/>
        <v/>
      </c>
    </row>
    <row r="532" spans="2:38" ht="15" thickBot="1" x14ac:dyDescent="0.35">
      <c r="B532" s="79" t="str">
        <f t="shared" ref="B532:B595" si="111">IFERROR(IF(TRUNC(J531)&lt;=0,"",B531+1),"")</f>
        <v/>
      </c>
      <c r="C532" s="16"/>
      <c r="D532" s="79" t="str">
        <f>IFERROR(IF(J531&lt;=0,"",IF(C532="Yes","",B532-COUNTIF($C$19:C532,"Yes"))),"")</f>
        <v/>
      </c>
      <c r="E532" s="81" t="str">
        <f t="shared" si="104"/>
        <v/>
      </c>
      <c r="F532" s="80" t="str">
        <f t="shared" si="105"/>
        <v/>
      </c>
      <c r="G532" s="80" t="str">
        <f t="shared" si="106"/>
        <v/>
      </c>
      <c r="H532" s="80" t="str">
        <f t="shared" ref="H532:H595" si="112">IF(B532="","",F532-G532)</f>
        <v/>
      </c>
      <c r="I532" s="80" t="str">
        <f t="shared" si="107"/>
        <v/>
      </c>
      <c r="J532" s="80" t="str">
        <f t="shared" ref="J532:J595" si="113">IFERROR(IF(B532="","",J531-H532+I532),"")</f>
        <v/>
      </c>
      <c r="AG532" s="16" t="str">
        <f t="shared" ref="AG532:AG595" si="114">IFERROR(IF(AL531&lt;=0,"",AG531+1),"")</f>
        <v/>
      </c>
      <c r="AH532" s="69" t="str">
        <f t="shared" si="108"/>
        <v/>
      </c>
      <c r="AI532" s="70" t="str">
        <f t="shared" si="109"/>
        <v/>
      </c>
      <c r="AJ532" s="70" t="str">
        <f t="shared" si="110"/>
        <v/>
      </c>
      <c r="AK532" s="70" t="str">
        <f t="shared" ref="AK532:AK595" si="115">IF(AG532="","",AI532-AJ532)</f>
        <v/>
      </c>
      <c r="AL532" s="70" t="str">
        <f t="shared" ref="AL532:AL595" si="116">IFERROR(IF(AK532&lt;=0,"",AL531-AK532),"")</f>
        <v/>
      </c>
    </row>
    <row r="533" spans="2:38" ht="15" thickBot="1" x14ac:dyDescent="0.35">
      <c r="B533" s="79" t="str">
        <f t="shared" si="111"/>
        <v/>
      </c>
      <c r="C533" s="16"/>
      <c r="D533" s="79" t="str">
        <f>IFERROR(IF(J532&lt;=0,"",IF(C533="Yes","",B533-COUNTIF($C$19:C533,"Yes"))),"")</f>
        <v/>
      </c>
      <c r="E533" s="81" t="str">
        <f t="shared" si="104"/>
        <v/>
      </c>
      <c r="F533" s="80" t="str">
        <f t="shared" si="105"/>
        <v/>
      </c>
      <c r="G533" s="80" t="str">
        <f t="shared" si="106"/>
        <v/>
      </c>
      <c r="H533" s="80" t="str">
        <f t="shared" si="112"/>
        <v/>
      </c>
      <c r="I533" s="80" t="str">
        <f t="shared" si="107"/>
        <v/>
      </c>
      <c r="J533" s="80" t="str">
        <f t="shared" si="113"/>
        <v/>
      </c>
      <c r="AG533" s="16" t="str">
        <f t="shared" si="114"/>
        <v/>
      </c>
      <c r="AH533" s="69" t="str">
        <f t="shared" si="108"/>
        <v/>
      </c>
      <c r="AI533" s="70" t="str">
        <f t="shared" si="109"/>
        <v/>
      </c>
      <c r="AJ533" s="70" t="str">
        <f t="shared" si="110"/>
        <v/>
      </c>
      <c r="AK533" s="70" t="str">
        <f t="shared" si="115"/>
        <v/>
      </c>
      <c r="AL533" s="70" t="str">
        <f t="shared" si="116"/>
        <v/>
      </c>
    </row>
    <row r="534" spans="2:38" ht="15" thickBot="1" x14ac:dyDescent="0.35">
      <c r="B534" s="79" t="str">
        <f t="shared" si="111"/>
        <v/>
      </c>
      <c r="C534" s="16"/>
      <c r="D534" s="79" t="str">
        <f>IFERROR(IF(J533&lt;=0,"",IF(C534="Yes","",B534-COUNTIF($C$19:C534,"Yes"))),"")</f>
        <v/>
      </c>
      <c r="E534" s="81" t="str">
        <f t="shared" si="104"/>
        <v/>
      </c>
      <c r="F534" s="80" t="str">
        <f t="shared" si="105"/>
        <v/>
      </c>
      <c r="G534" s="80" t="str">
        <f t="shared" si="106"/>
        <v/>
      </c>
      <c r="H534" s="80" t="str">
        <f t="shared" si="112"/>
        <v/>
      </c>
      <c r="I534" s="80" t="str">
        <f t="shared" si="107"/>
        <v/>
      </c>
      <c r="J534" s="80" t="str">
        <f t="shared" si="113"/>
        <v/>
      </c>
      <c r="AG534" s="16" t="str">
        <f t="shared" si="114"/>
        <v/>
      </c>
      <c r="AH534" s="69" t="str">
        <f t="shared" si="108"/>
        <v/>
      </c>
      <c r="AI534" s="70" t="str">
        <f t="shared" si="109"/>
        <v/>
      </c>
      <c r="AJ534" s="70" t="str">
        <f t="shared" si="110"/>
        <v/>
      </c>
      <c r="AK534" s="70" t="str">
        <f t="shared" si="115"/>
        <v/>
      </c>
      <c r="AL534" s="70" t="str">
        <f t="shared" si="116"/>
        <v/>
      </c>
    </row>
    <row r="535" spans="2:38" ht="15" thickBot="1" x14ac:dyDescent="0.35">
      <c r="B535" s="79" t="str">
        <f t="shared" si="111"/>
        <v/>
      </c>
      <c r="C535" s="16"/>
      <c r="D535" s="79" t="str">
        <f>IFERROR(IF(J534&lt;=0,"",IF(C535="Yes","",B535-COUNTIF($C$19:C535,"Yes"))),"")</f>
        <v/>
      </c>
      <c r="E535" s="81" t="str">
        <f t="shared" si="104"/>
        <v/>
      </c>
      <c r="F535" s="80" t="str">
        <f t="shared" si="105"/>
        <v/>
      </c>
      <c r="G535" s="80" t="str">
        <f t="shared" si="106"/>
        <v/>
      </c>
      <c r="H535" s="80" t="str">
        <f t="shared" si="112"/>
        <v/>
      </c>
      <c r="I535" s="80" t="str">
        <f t="shared" si="107"/>
        <v/>
      </c>
      <c r="J535" s="80" t="str">
        <f t="shared" si="113"/>
        <v/>
      </c>
      <c r="AG535" s="16" t="str">
        <f t="shared" si="114"/>
        <v/>
      </c>
      <c r="AH535" s="69" t="str">
        <f t="shared" si="108"/>
        <v/>
      </c>
      <c r="AI535" s="70" t="str">
        <f t="shared" si="109"/>
        <v/>
      </c>
      <c r="AJ535" s="70" t="str">
        <f t="shared" si="110"/>
        <v/>
      </c>
      <c r="AK535" s="70" t="str">
        <f t="shared" si="115"/>
        <v/>
      </c>
      <c r="AL535" s="70" t="str">
        <f t="shared" si="116"/>
        <v/>
      </c>
    </row>
    <row r="536" spans="2:38" ht="15" thickBot="1" x14ac:dyDescent="0.35">
      <c r="B536" s="79" t="str">
        <f t="shared" si="111"/>
        <v/>
      </c>
      <c r="C536" s="16"/>
      <c r="D536" s="79" t="str">
        <f>IFERROR(IF(J535&lt;=0,"",IF(C536="Yes","",B536-COUNTIF($C$19:C536,"Yes"))),"")</f>
        <v/>
      </c>
      <c r="E536" s="81" t="str">
        <f t="shared" si="104"/>
        <v/>
      </c>
      <c r="F536" s="80" t="str">
        <f t="shared" si="105"/>
        <v/>
      </c>
      <c r="G536" s="80" t="str">
        <f t="shared" si="106"/>
        <v/>
      </c>
      <c r="H536" s="80" t="str">
        <f t="shared" si="112"/>
        <v/>
      </c>
      <c r="I536" s="80" t="str">
        <f t="shared" si="107"/>
        <v/>
      </c>
      <c r="J536" s="80" t="str">
        <f t="shared" si="113"/>
        <v/>
      </c>
      <c r="AG536" s="16" t="str">
        <f t="shared" si="114"/>
        <v/>
      </c>
      <c r="AH536" s="69" t="str">
        <f t="shared" si="108"/>
        <v/>
      </c>
      <c r="AI536" s="70" t="str">
        <f t="shared" si="109"/>
        <v/>
      </c>
      <c r="AJ536" s="70" t="str">
        <f t="shared" si="110"/>
        <v/>
      </c>
      <c r="AK536" s="70" t="str">
        <f t="shared" si="115"/>
        <v/>
      </c>
      <c r="AL536" s="70" t="str">
        <f t="shared" si="116"/>
        <v/>
      </c>
    </row>
    <row r="537" spans="2:38" ht="15" thickBot="1" x14ac:dyDescent="0.35">
      <c r="B537" s="79" t="str">
        <f t="shared" si="111"/>
        <v/>
      </c>
      <c r="C537" s="16"/>
      <c r="D537" s="79" t="str">
        <f>IFERROR(IF(J536&lt;=0,"",IF(C537="Yes","",B537-COUNTIF($C$19:C537,"Yes"))),"")</f>
        <v/>
      </c>
      <c r="E537" s="81" t="str">
        <f t="shared" si="104"/>
        <v/>
      </c>
      <c r="F537" s="80" t="str">
        <f t="shared" si="105"/>
        <v/>
      </c>
      <c r="G537" s="80" t="str">
        <f t="shared" si="106"/>
        <v/>
      </c>
      <c r="H537" s="80" t="str">
        <f t="shared" si="112"/>
        <v/>
      </c>
      <c r="I537" s="80" t="str">
        <f t="shared" si="107"/>
        <v/>
      </c>
      <c r="J537" s="80" t="str">
        <f t="shared" si="113"/>
        <v/>
      </c>
      <c r="AG537" s="16" t="str">
        <f t="shared" si="114"/>
        <v/>
      </c>
      <c r="AH537" s="69" t="str">
        <f t="shared" si="108"/>
        <v/>
      </c>
      <c r="AI537" s="70" t="str">
        <f t="shared" si="109"/>
        <v/>
      </c>
      <c r="AJ537" s="70" t="str">
        <f t="shared" si="110"/>
        <v/>
      </c>
      <c r="AK537" s="70" t="str">
        <f t="shared" si="115"/>
        <v/>
      </c>
      <c r="AL537" s="70" t="str">
        <f t="shared" si="116"/>
        <v/>
      </c>
    </row>
    <row r="538" spans="2:38" ht="15" thickBot="1" x14ac:dyDescent="0.35">
      <c r="B538" s="79" t="str">
        <f t="shared" si="111"/>
        <v/>
      </c>
      <c r="C538" s="16"/>
      <c r="D538" s="79" t="str">
        <f>IFERROR(IF(J537&lt;=0,"",IF(C538="Yes","",B538-COUNTIF($C$19:C538,"Yes"))),"")</f>
        <v/>
      </c>
      <c r="E538" s="81" t="str">
        <f t="shared" si="104"/>
        <v/>
      </c>
      <c r="F538" s="80" t="str">
        <f t="shared" si="105"/>
        <v/>
      </c>
      <c r="G538" s="80" t="str">
        <f t="shared" si="106"/>
        <v/>
      </c>
      <c r="H538" s="80" t="str">
        <f t="shared" si="112"/>
        <v/>
      </c>
      <c r="I538" s="80" t="str">
        <f t="shared" si="107"/>
        <v/>
      </c>
      <c r="J538" s="80" t="str">
        <f t="shared" si="113"/>
        <v/>
      </c>
      <c r="AG538" s="16" t="str">
        <f t="shared" si="114"/>
        <v/>
      </c>
      <c r="AH538" s="69" t="str">
        <f t="shared" si="108"/>
        <v/>
      </c>
      <c r="AI538" s="70" t="str">
        <f t="shared" si="109"/>
        <v/>
      </c>
      <c r="AJ538" s="70" t="str">
        <f t="shared" si="110"/>
        <v/>
      </c>
      <c r="AK538" s="70" t="str">
        <f t="shared" si="115"/>
        <v/>
      </c>
      <c r="AL538" s="70" t="str">
        <f t="shared" si="116"/>
        <v/>
      </c>
    </row>
    <row r="539" spans="2:38" ht="15" thickBot="1" x14ac:dyDescent="0.35">
      <c r="B539" s="79" t="str">
        <f t="shared" si="111"/>
        <v/>
      </c>
      <c r="C539" s="16"/>
      <c r="D539" s="79" t="str">
        <f>IFERROR(IF(J538&lt;=0,"",IF(C539="Yes","",B539-COUNTIF($C$19:C539,"Yes"))),"")</f>
        <v/>
      </c>
      <c r="E539" s="81" t="str">
        <f t="shared" si="104"/>
        <v/>
      </c>
      <c r="F539" s="80" t="str">
        <f t="shared" si="105"/>
        <v/>
      </c>
      <c r="G539" s="80" t="str">
        <f t="shared" si="106"/>
        <v/>
      </c>
      <c r="H539" s="80" t="str">
        <f t="shared" si="112"/>
        <v/>
      </c>
      <c r="I539" s="80" t="str">
        <f t="shared" si="107"/>
        <v/>
      </c>
      <c r="J539" s="80" t="str">
        <f t="shared" si="113"/>
        <v/>
      </c>
      <c r="AG539" s="16" t="str">
        <f t="shared" si="114"/>
        <v/>
      </c>
      <c r="AH539" s="69" t="str">
        <f t="shared" si="108"/>
        <v/>
      </c>
      <c r="AI539" s="70" t="str">
        <f t="shared" si="109"/>
        <v/>
      </c>
      <c r="AJ539" s="70" t="str">
        <f t="shared" si="110"/>
        <v/>
      </c>
      <c r="AK539" s="70" t="str">
        <f t="shared" si="115"/>
        <v/>
      </c>
      <c r="AL539" s="70" t="str">
        <f t="shared" si="116"/>
        <v/>
      </c>
    </row>
    <row r="540" spans="2:38" ht="15" thickBot="1" x14ac:dyDescent="0.35">
      <c r="B540" s="79" t="str">
        <f t="shared" si="111"/>
        <v/>
      </c>
      <c r="C540" s="16"/>
      <c r="D540" s="79" t="str">
        <f>IFERROR(IF(J539&lt;=0,"",IF(C540="Yes","",B540-COUNTIF($C$19:C540,"Yes"))),"")</f>
        <v/>
      </c>
      <c r="E540" s="81" t="str">
        <f t="shared" si="104"/>
        <v/>
      </c>
      <c r="F540" s="80" t="str">
        <f t="shared" si="105"/>
        <v/>
      </c>
      <c r="G540" s="80" t="str">
        <f t="shared" si="106"/>
        <v/>
      </c>
      <c r="H540" s="80" t="str">
        <f t="shared" si="112"/>
        <v/>
      </c>
      <c r="I540" s="80" t="str">
        <f t="shared" si="107"/>
        <v/>
      </c>
      <c r="J540" s="80" t="str">
        <f t="shared" si="113"/>
        <v/>
      </c>
      <c r="AG540" s="16" t="str">
        <f t="shared" si="114"/>
        <v/>
      </c>
      <c r="AH540" s="69" t="str">
        <f t="shared" si="108"/>
        <v/>
      </c>
      <c r="AI540" s="70" t="str">
        <f t="shared" si="109"/>
        <v/>
      </c>
      <c r="AJ540" s="70" t="str">
        <f t="shared" si="110"/>
        <v/>
      </c>
      <c r="AK540" s="70" t="str">
        <f t="shared" si="115"/>
        <v/>
      </c>
      <c r="AL540" s="70" t="str">
        <f t="shared" si="116"/>
        <v/>
      </c>
    </row>
    <row r="541" spans="2:38" ht="15" thickBot="1" x14ac:dyDescent="0.35">
      <c r="B541" s="79" t="str">
        <f t="shared" si="111"/>
        <v/>
      </c>
      <c r="C541" s="16"/>
      <c r="D541" s="79" t="str">
        <f>IFERROR(IF(J540&lt;=0,"",IF(C541="Yes","",B541-COUNTIF($C$19:C541,"Yes"))),"")</f>
        <v/>
      </c>
      <c r="E541" s="81" t="str">
        <f t="shared" si="104"/>
        <v/>
      </c>
      <c r="F541" s="80" t="str">
        <f t="shared" si="105"/>
        <v/>
      </c>
      <c r="G541" s="80" t="str">
        <f t="shared" si="106"/>
        <v/>
      </c>
      <c r="H541" s="80" t="str">
        <f t="shared" si="112"/>
        <v/>
      </c>
      <c r="I541" s="80" t="str">
        <f t="shared" si="107"/>
        <v/>
      </c>
      <c r="J541" s="80" t="str">
        <f t="shared" si="113"/>
        <v/>
      </c>
      <c r="AG541" s="16" t="str">
        <f t="shared" si="114"/>
        <v/>
      </c>
      <c r="AH541" s="69" t="str">
        <f t="shared" si="108"/>
        <v/>
      </c>
      <c r="AI541" s="70" t="str">
        <f t="shared" si="109"/>
        <v/>
      </c>
      <c r="AJ541" s="70" t="str">
        <f t="shared" si="110"/>
        <v/>
      </c>
      <c r="AK541" s="70" t="str">
        <f t="shared" si="115"/>
        <v/>
      </c>
      <c r="AL541" s="70" t="str">
        <f t="shared" si="116"/>
        <v/>
      </c>
    </row>
    <row r="542" spans="2:38" ht="15" thickBot="1" x14ac:dyDescent="0.35">
      <c r="B542" s="79" t="str">
        <f t="shared" si="111"/>
        <v/>
      </c>
      <c r="C542" s="16"/>
      <c r="D542" s="79" t="str">
        <f>IFERROR(IF(J541&lt;=0,"",IF(C542="Yes","",B542-COUNTIF($C$19:C542,"Yes"))),"")</f>
        <v/>
      </c>
      <c r="E542" s="81" t="str">
        <f t="shared" si="104"/>
        <v/>
      </c>
      <c r="F542" s="80" t="str">
        <f t="shared" si="105"/>
        <v/>
      </c>
      <c r="G542" s="80" t="str">
        <f t="shared" si="106"/>
        <v/>
      </c>
      <c r="H542" s="80" t="str">
        <f t="shared" si="112"/>
        <v/>
      </c>
      <c r="I542" s="80" t="str">
        <f t="shared" si="107"/>
        <v/>
      </c>
      <c r="J542" s="80" t="str">
        <f t="shared" si="113"/>
        <v/>
      </c>
      <c r="AG542" s="16" t="str">
        <f t="shared" si="114"/>
        <v/>
      </c>
      <c r="AH542" s="69" t="str">
        <f t="shared" si="108"/>
        <v/>
      </c>
      <c r="AI542" s="70" t="str">
        <f t="shared" si="109"/>
        <v/>
      </c>
      <c r="AJ542" s="70" t="str">
        <f t="shared" si="110"/>
        <v/>
      </c>
      <c r="AK542" s="70" t="str">
        <f t="shared" si="115"/>
        <v/>
      </c>
      <c r="AL542" s="70" t="str">
        <f t="shared" si="116"/>
        <v/>
      </c>
    </row>
    <row r="543" spans="2:38" ht="15" thickBot="1" x14ac:dyDescent="0.35">
      <c r="B543" s="79" t="str">
        <f t="shared" si="111"/>
        <v/>
      </c>
      <c r="C543" s="16"/>
      <c r="D543" s="79" t="str">
        <f>IFERROR(IF(J542&lt;=0,"",IF(C543="Yes","",B543-COUNTIF($C$19:C543,"Yes"))),"")</f>
        <v/>
      </c>
      <c r="E543" s="81" t="str">
        <f t="shared" si="104"/>
        <v/>
      </c>
      <c r="F543" s="80" t="str">
        <f t="shared" si="105"/>
        <v/>
      </c>
      <c r="G543" s="80" t="str">
        <f t="shared" si="106"/>
        <v/>
      </c>
      <c r="H543" s="80" t="str">
        <f t="shared" si="112"/>
        <v/>
      </c>
      <c r="I543" s="80" t="str">
        <f t="shared" si="107"/>
        <v/>
      </c>
      <c r="J543" s="80" t="str">
        <f t="shared" si="113"/>
        <v/>
      </c>
      <c r="AG543" s="16" t="str">
        <f t="shared" si="114"/>
        <v/>
      </c>
      <c r="AH543" s="69" t="str">
        <f t="shared" si="108"/>
        <v/>
      </c>
      <c r="AI543" s="70" t="str">
        <f t="shared" si="109"/>
        <v/>
      </c>
      <c r="AJ543" s="70" t="str">
        <f t="shared" si="110"/>
        <v/>
      </c>
      <c r="AK543" s="70" t="str">
        <f t="shared" si="115"/>
        <v/>
      </c>
      <c r="AL543" s="70" t="str">
        <f t="shared" si="116"/>
        <v/>
      </c>
    </row>
    <row r="544" spans="2:38" ht="15" thickBot="1" x14ac:dyDescent="0.35">
      <c r="B544" s="79" t="str">
        <f t="shared" si="111"/>
        <v/>
      </c>
      <c r="C544" s="16"/>
      <c r="D544" s="79" t="str">
        <f>IFERROR(IF(J543&lt;=0,"",IF(C544="Yes","",B544-COUNTIF($C$19:C544,"Yes"))),"")</f>
        <v/>
      </c>
      <c r="E544" s="81" t="str">
        <f t="shared" si="104"/>
        <v/>
      </c>
      <c r="F544" s="80" t="str">
        <f t="shared" si="105"/>
        <v/>
      </c>
      <c r="G544" s="80" t="str">
        <f t="shared" si="106"/>
        <v/>
      </c>
      <c r="H544" s="80" t="str">
        <f t="shared" si="112"/>
        <v/>
      </c>
      <c r="I544" s="80" t="str">
        <f t="shared" si="107"/>
        <v/>
      </c>
      <c r="J544" s="80" t="str">
        <f t="shared" si="113"/>
        <v/>
      </c>
      <c r="AG544" s="16" t="str">
        <f t="shared" si="114"/>
        <v/>
      </c>
      <c r="AH544" s="69" t="str">
        <f t="shared" si="108"/>
        <v/>
      </c>
      <c r="AI544" s="70" t="str">
        <f t="shared" si="109"/>
        <v/>
      </c>
      <c r="AJ544" s="70" t="str">
        <f t="shared" si="110"/>
        <v/>
      </c>
      <c r="AK544" s="70" t="str">
        <f t="shared" si="115"/>
        <v/>
      </c>
      <c r="AL544" s="70" t="str">
        <f t="shared" si="116"/>
        <v/>
      </c>
    </row>
    <row r="545" spans="2:38" ht="15" thickBot="1" x14ac:dyDescent="0.35">
      <c r="B545" s="79" t="str">
        <f t="shared" si="111"/>
        <v/>
      </c>
      <c r="C545" s="16"/>
      <c r="D545" s="79" t="str">
        <f>IFERROR(IF(J544&lt;=0,"",IF(C545="Yes","",B545-COUNTIF($C$19:C545,"Yes"))),"")</f>
        <v/>
      </c>
      <c r="E545" s="81" t="str">
        <f t="shared" si="104"/>
        <v/>
      </c>
      <c r="F545" s="80" t="str">
        <f t="shared" si="105"/>
        <v/>
      </c>
      <c r="G545" s="80" t="str">
        <f t="shared" si="106"/>
        <v/>
      </c>
      <c r="H545" s="80" t="str">
        <f t="shared" si="112"/>
        <v/>
      </c>
      <c r="I545" s="80" t="str">
        <f t="shared" si="107"/>
        <v/>
      </c>
      <c r="J545" s="80" t="str">
        <f t="shared" si="113"/>
        <v/>
      </c>
      <c r="AG545" s="16" t="str">
        <f t="shared" si="114"/>
        <v/>
      </c>
      <c r="AH545" s="69" t="str">
        <f t="shared" si="108"/>
        <v/>
      </c>
      <c r="AI545" s="70" t="str">
        <f t="shared" si="109"/>
        <v/>
      </c>
      <c r="AJ545" s="70" t="str">
        <f t="shared" si="110"/>
        <v/>
      </c>
      <c r="AK545" s="70" t="str">
        <f t="shared" si="115"/>
        <v/>
      </c>
      <c r="AL545" s="70" t="str">
        <f t="shared" si="116"/>
        <v/>
      </c>
    </row>
    <row r="546" spans="2:38" ht="15" thickBot="1" x14ac:dyDescent="0.35">
      <c r="B546" s="79" t="str">
        <f t="shared" si="111"/>
        <v/>
      </c>
      <c r="C546" s="16"/>
      <c r="D546" s="79" t="str">
        <f>IFERROR(IF(J545&lt;=0,"",IF(C546="Yes","",B546-COUNTIF($C$19:C546,"Yes"))),"")</f>
        <v/>
      </c>
      <c r="E546" s="81" t="str">
        <f t="shared" si="104"/>
        <v/>
      </c>
      <c r="F546" s="80" t="str">
        <f t="shared" si="105"/>
        <v/>
      </c>
      <c r="G546" s="80" t="str">
        <f t="shared" si="106"/>
        <v/>
      </c>
      <c r="H546" s="80" t="str">
        <f t="shared" si="112"/>
        <v/>
      </c>
      <c r="I546" s="80" t="str">
        <f t="shared" si="107"/>
        <v/>
      </c>
      <c r="J546" s="80" t="str">
        <f t="shared" si="113"/>
        <v/>
      </c>
      <c r="AG546" s="16" t="str">
        <f t="shared" si="114"/>
        <v/>
      </c>
      <c r="AH546" s="69" t="str">
        <f t="shared" si="108"/>
        <v/>
      </c>
      <c r="AI546" s="70" t="str">
        <f t="shared" si="109"/>
        <v/>
      </c>
      <c r="AJ546" s="70" t="str">
        <f t="shared" si="110"/>
        <v/>
      </c>
      <c r="AK546" s="70" t="str">
        <f t="shared" si="115"/>
        <v/>
      </c>
      <c r="AL546" s="70" t="str">
        <f t="shared" si="116"/>
        <v/>
      </c>
    </row>
    <row r="547" spans="2:38" ht="15" thickBot="1" x14ac:dyDescent="0.35">
      <c r="B547" s="79" t="str">
        <f t="shared" si="111"/>
        <v/>
      </c>
      <c r="C547" s="16"/>
      <c r="D547" s="79" t="str">
        <f>IFERROR(IF(J546&lt;=0,"",IF(C547="Yes","",B547-COUNTIF($C$19:C547,"Yes"))),"")</f>
        <v/>
      </c>
      <c r="E547" s="81" t="str">
        <f t="shared" si="104"/>
        <v/>
      </c>
      <c r="F547" s="80" t="str">
        <f t="shared" si="105"/>
        <v/>
      </c>
      <c r="G547" s="80" t="str">
        <f t="shared" si="106"/>
        <v/>
      </c>
      <c r="H547" s="80" t="str">
        <f t="shared" si="112"/>
        <v/>
      </c>
      <c r="I547" s="80" t="str">
        <f t="shared" si="107"/>
        <v/>
      </c>
      <c r="J547" s="80" t="str">
        <f t="shared" si="113"/>
        <v/>
      </c>
      <c r="AG547" s="16" t="str">
        <f t="shared" si="114"/>
        <v/>
      </c>
      <c r="AH547" s="69" t="str">
        <f t="shared" si="108"/>
        <v/>
      </c>
      <c r="AI547" s="70" t="str">
        <f t="shared" si="109"/>
        <v/>
      </c>
      <c r="AJ547" s="70" t="str">
        <f t="shared" si="110"/>
        <v/>
      </c>
      <c r="AK547" s="70" t="str">
        <f t="shared" si="115"/>
        <v/>
      </c>
      <c r="AL547" s="70" t="str">
        <f t="shared" si="116"/>
        <v/>
      </c>
    </row>
    <row r="548" spans="2:38" ht="15" thickBot="1" x14ac:dyDescent="0.35">
      <c r="B548" s="79" t="str">
        <f t="shared" si="111"/>
        <v/>
      </c>
      <c r="C548" s="16"/>
      <c r="D548" s="79" t="str">
        <f>IFERROR(IF(J547&lt;=0,"",IF(C548="Yes","",B548-COUNTIF($C$19:C548,"Yes"))),"")</f>
        <v/>
      </c>
      <c r="E548" s="81" t="str">
        <f t="shared" si="104"/>
        <v/>
      </c>
      <c r="F548" s="80" t="str">
        <f t="shared" si="105"/>
        <v/>
      </c>
      <c r="G548" s="80" t="str">
        <f t="shared" si="106"/>
        <v/>
      </c>
      <c r="H548" s="80" t="str">
        <f t="shared" si="112"/>
        <v/>
      </c>
      <c r="I548" s="80" t="str">
        <f t="shared" si="107"/>
        <v/>
      </c>
      <c r="J548" s="80" t="str">
        <f t="shared" si="113"/>
        <v/>
      </c>
      <c r="AG548" s="16" t="str">
        <f t="shared" si="114"/>
        <v/>
      </c>
      <c r="AH548" s="69" t="str">
        <f t="shared" si="108"/>
        <v/>
      </c>
      <c r="AI548" s="70" t="str">
        <f t="shared" si="109"/>
        <v/>
      </c>
      <c r="AJ548" s="70" t="str">
        <f t="shared" si="110"/>
        <v/>
      </c>
      <c r="AK548" s="70" t="str">
        <f t="shared" si="115"/>
        <v/>
      </c>
      <c r="AL548" s="70" t="str">
        <f t="shared" si="116"/>
        <v/>
      </c>
    </row>
    <row r="549" spans="2:38" ht="15" thickBot="1" x14ac:dyDescent="0.35">
      <c r="B549" s="79" t="str">
        <f t="shared" si="111"/>
        <v/>
      </c>
      <c r="C549" s="16"/>
      <c r="D549" s="79" t="str">
        <f>IFERROR(IF(J548&lt;=0,"",IF(C549="Yes","",B549-COUNTIF($C$19:C549,"Yes"))),"")</f>
        <v/>
      </c>
      <c r="E549" s="81" t="str">
        <f t="shared" si="104"/>
        <v/>
      </c>
      <c r="F549" s="80" t="str">
        <f t="shared" si="105"/>
        <v/>
      </c>
      <c r="G549" s="80" t="str">
        <f t="shared" si="106"/>
        <v/>
      </c>
      <c r="H549" s="80" t="str">
        <f t="shared" si="112"/>
        <v/>
      </c>
      <c r="I549" s="80" t="str">
        <f t="shared" si="107"/>
        <v/>
      </c>
      <c r="J549" s="80" t="str">
        <f t="shared" si="113"/>
        <v/>
      </c>
      <c r="AG549" s="16" t="str">
        <f t="shared" si="114"/>
        <v/>
      </c>
      <c r="AH549" s="69" t="str">
        <f t="shared" si="108"/>
        <v/>
      </c>
      <c r="AI549" s="70" t="str">
        <f t="shared" si="109"/>
        <v/>
      </c>
      <c r="AJ549" s="70" t="str">
        <f t="shared" si="110"/>
        <v/>
      </c>
      <c r="AK549" s="70" t="str">
        <f t="shared" si="115"/>
        <v/>
      </c>
      <c r="AL549" s="70" t="str">
        <f t="shared" si="116"/>
        <v/>
      </c>
    </row>
    <row r="550" spans="2:38" ht="15" thickBot="1" x14ac:dyDescent="0.35">
      <c r="B550" s="79" t="str">
        <f t="shared" si="111"/>
        <v/>
      </c>
      <c r="C550" s="16"/>
      <c r="D550" s="79" t="str">
        <f>IFERROR(IF(J549&lt;=0,"",IF(C550="Yes","",B550-COUNTIF($C$19:C550,"Yes"))),"")</f>
        <v/>
      </c>
      <c r="E550" s="81" t="str">
        <f t="shared" si="104"/>
        <v/>
      </c>
      <c r="F550" s="80" t="str">
        <f t="shared" si="105"/>
        <v/>
      </c>
      <c r="G550" s="80" t="str">
        <f t="shared" si="106"/>
        <v/>
      </c>
      <c r="H550" s="80" t="str">
        <f t="shared" si="112"/>
        <v/>
      </c>
      <c r="I550" s="80" t="str">
        <f t="shared" si="107"/>
        <v/>
      </c>
      <c r="J550" s="80" t="str">
        <f t="shared" si="113"/>
        <v/>
      </c>
      <c r="AG550" s="16" t="str">
        <f t="shared" si="114"/>
        <v/>
      </c>
      <c r="AH550" s="69" t="str">
        <f t="shared" si="108"/>
        <v/>
      </c>
      <c r="AI550" s="70" t="str">
        <f t="shared" si="109"/>
        <v/>
      </c>
      <c r="AJ550" s="70" t="str">
        <f t="shared" si="110"/>
        <v/>
      </c>
      <c r="AK550" s="70" t="str">
        <f t="shared" si="115"/>
        <v/>
      </c>
      <c r="AL550" s="70" t="str">
        <f t="shared" si="116"/>
        <v/>
      </c>
    </row>
    <row r="551" spans="2:38" ht="15" thickBot="1" x14ac:dyDescent="0.35">
      <c r="B551" s="79" t="str">
        <f t="shared" si="111"/>
        <v/>
      </c>
      <c r="C551" s="16"/>
      <c r="D551" s="79" t="str">
        <f>IFERROR(IF(J550&lt;=0,"",IF(C551="Yes","",B551-COUNTIF($C$19:C551,"Yes"))),"")</f>
        <v/>
      </c>
      <c r="E551" s="81" t="str">
        <f t="shared" si="104"/>
        <v/>
      </c>
      <c r="F551" s="80" t="str">
        <f t="shared" si="105"/>
        <v/>
      </c>
      <c r="G551" s="80" t="str">
        <f t="shared" si="106"/>
        <v/>
      </c>
      <c r="H551" s="80" t="str">
        <f t="shared" si="112"/>
        <v/>
      </c>
      <c r="I551" s="80" t="str">
        <f t="shared" si="107"/>
        <v/>
      </c>
      <c r="J551" s="80" t="str">
        <f t="shared" si="113"/>
        <v/>
      </c>
      <c r="AG551" s="16" t="str">
        <f t="shared" si="114"/>
        <v/>
      </c>
      <c r="AH551" s="69" t="str">
        <f t="shared" si="108"/>
        <v/>
      </c>
      <c r="AI551" s="70" t="str">
        <f t="shared" si="109"/>
        <v/>
      </c>
      <c r="AJ551" s="70" t="str">
        <f t="shared" si="110"/>
        <v/>
      </c>
      <c r="AK551" s="70" t="str">
        <f t="shared" si="115"/>
        <v/>
      </c>
      <c r="AL551" s="70" t="str">
        <f t="shared" si="116"/>
        <v/>
      </c>
    </row>
    <row r="552" spans="2:38" ht="15" thickBot="1" x14ac:dyDescent="0.35">
      <c r="B552" s="79" t="str">
        <f t="shared" si="111"/>
        <v/>
      </c>
      <c r="C552" s="16"/>
      <c r="D552" s="79" t="str">
        <f>IFERROR(IF(J551&lt;=0,"",IF(C552="Yes","",B552-COUNTIF($C$19:C552,"Yes"))),"")</f>
        <v/>
      </c>
      <c r="E552" s="81" t="str">
        <f t="shared" si="104"/>
        <v/>
      </c>
      <c r="F552" s="80" t="str">
        <f t="shared" si="105"/>
        <v/>
      </c>
      <c r="G552" s="80" t="str">
        <f t="shared" si="106"/>
        <v/>
      </c>
      <c r="H552" s="80" t="str">
        <f t="shared" si="112"/>
        <v/>
      </c>
      <c r="I552" s="80" t="str">
        <f t="shared" si="107"/>
        <v/>
      </c>
      <c r="J552" s="80" t="str">
        <f t="shared" si="113"/>
        <v/>
      </c>
      <c r="AG552" s="16" t="str">
        <f t="shared" si="114"/>
        <v/>
      </c>
      <c r="AH552" s="69" t="str">
        <f t="shared" si="108"/>
        <v/>
      </c>
      <c r="AI552" s="70" t="str">
        <f t="shared" si="109"/>
        <v/>
      </c>
      <c r="AJ552" s="70" t="str">
        <f t="shared" si="110"/>
        <v/>
      </c>
      <c r="AK552" s="70" t="str">
        <f t="shared" si="115"/>
        <v/>
      </c>
      <c r="AL552" s="70" t="str">
        <f t="shared" si="116"/>
        <v/>
      </c>
    </row>
    <row r="553" spans="2:38" ht="15" thickBot="1" x14ac:dyDescent="0.35">
      <c r="B553" s="79" t="str">
        <f t="shared" si="111"/>
        <v/>
      </c>
      <c r="C553" s="16"/>
      <c r="D553" s="79" t="str">
        <f>IFERROR(IF(J552&lt;=0,"",IF(C553="Yes","",B553-COUNTIF($C$19:C553,"Yes"))),"")</f>
        <v/>
      </c>
      <c r="E553" s="81" t="str">
        <f t="shared" si="104"/>
        <v/>
      </c>
      <c r="F553" s="80" t="str">
        <f t="shared" si="105"/>
        <v/>
      </c>
      <c r="G553" s="80" t="str">
        <f t="shared" si="106"/>
        <v/>
      </c>
      <c r="H553" s="80" t="str">
        <f t="shared" si="112"/>
        <v/>
      </c>
      <c r="I553" s="80" t="str">
        <f t="shared" si="107"/>
        <v/>
      </c>
      <c r="J553" s="80" t="str">
        <f t="shared" si="113"/>
        <v/>
      </c>
      <c r="AG553" s="16" t="str">
        <f t="shared" si="114"/>
        <v/>
      </c>
      <c r="AH553" s="69" t="str">
        <f t="shared" si="108"/>
        <v/>
      </c>
      <c r="AI553" s="70" t="str">
        <f t="shared" si="109"/>
        <v/>
      </c>
      <c r="AJ553" s="70" t="str">
        <f t="shared" si="110"/>
        <v/>
      </c>
      <c r="AK553" s="70" t="str">
        <f t="shared" si="115"/>
        <v/>
      </c>
      <c r="AL553" s="70" t="str">
        <f t="shared" si="116"/>
        <v/>
      </c>
    </row>
    <row r="554" spans="2:38" ht="15" thickBot="1" x14ac:dyDescent="0.35">
      <c r="B554" s="79" t="str">
        <f t="shared" si="111"/>
        <v/>
      </c>
      <c r="C554" s="16"/>
      <c r="D554" s="79" t="str">
        <f>IFERROR(IF(J553&lt;=0,"",IF(C554="Yes","",B554-COUNTIF($C$19:C554,"Yes"))),"")</f>
        <v/>
      </c>
      <c r="E554" s="81" t="str">
        <f t="shared" si="104"/>
        <v/>
      </c>
      <c r="F554" s="80" t="str">
        <f t="shared" si="105"/>
        <v/>
      </c>
      <c r="G554" s="80" t="str">
        <f t="shared" si="106"/>
        <v/>
      </c>
      <c r="H554" s="80" t="str">
        <f t="shared" si="112"/>
        <v/>
      </c>
      <c r="I554" s="80" t="str">
        <f t="shared" si="107"/>
        <v/>
      </c>
      <c r="J554" s="80" t="str">
        <f t="shared" si="113"/>
        <v/>
      </c>
      <c r="AG554" s="16" t="str">
        <f t="shared" si="114"/>
        <v/>
      </c>
      <c r="AH554" s="69" t="str">
        <f t="shared" si="108"/>
        <v/>
      </c>
      <c r="AI554" s="70" t="str">
        <f t="shared" si="109"/>
        <v/>
      </c>
      <c r="AJ554" s="70" t="str">
        <f t="shared" si="110"/>
        <v/>
      </c>
      <c r="AK554" s="70" t="str">
        <f t="shared" si="115"/>
        <v/>
      </c>
      <c r="AL554" s="70" t="str">
        <f t="shared" si="116"/>
        <v/>
      </c>
    </row>
    <row r="555" spans="2:38" ht="15" thickBot="1" x14ac:dyDescent="0.35">
      <c r="B555" s="79" t="str">
        <f t="shared" si="111"/>
        <v/>
      </c>
      <c r="C555" s="16"/>
      <c r="D555" s="79" t="str">
        <f>IFERROR(IF(J554&lt;=0,"",IF(C555="Yes","",B555-COUNTIF($C$19:C555,"Yes"))),"")</f>
        <v/>
      </c>
      <c r="E555" s="81" t="str">
        <f t="shared" si="104"/>
        <v/>
      </c>
      <c r="F555" s="80" t="str">
        <f t="shared" si="105"/>
        <v/>
      </c>
      <c r="G555" s="80" t="str">
        <f t="shared" si="106"/>
        <v/>
      </c>
      <c r="H555" s="80" t="str">
        <f t="shared" si="112"/>
        <v/>
      </c>
      <c r="I555" s="80" t="str">
        <f t="shared" si="107"/>
        <v/>
      </c>
      <c r="J555" s="80" t="str">
        <f t="shared" si="113"/>
        <v/>
      </c>
      <c r="AG555" s="16" t="str">
        <f t="shared" si="114"/>
        <v/>
      </c>
      <c r="AH555" s="69" t="str">
        <f t="shared" si="108"/>
        <v/>
      </c>
      <c r="AI555" s="70" t="str">
        <f t="shared" si="109"/>
        <v/>
      </c>
      <c r="AJ555" s="70" t="str">
        <f t="shared" si="110"/>
        <v/>
      </c>
      <c r="AK555" s="70" t="str">
        <f t="shared" si="115"/>
        <v/>
      </c>
      <c r="AL555" s="70" t="str">
        <f t="shared" si="116"/>
        <v/>
      </c>
    </row>
    <row r="556" spans="2:38" ht="15" thickBot="1" x14ac:dyDescent="0.35">
      <c r="B556" s="79" t="str">
        <f t="shared" si="111"/>
        <v/>
      </c>
      <c r="C556" s="16"/>
      <c r="D556" s="79" t="str">
        <f>IFERROR(IF(J555&lt;=0,"",IF(C556="Yes","",B556-COUNTIF($C$19:C556,"Yes"))),"")</f>
        <v/>
      </c>
      <c r="E556" s="81" t="str">
        <f t="shared" si="104"/>
        <v/>
      </c>
      <c r="F556" s="80" t="str">
        <f t="shared" si="105"/>
        <v/>
      </c>
      <c r="G556" s="80" t="str">
        <f t="shared" si="106"/>
        <v/>
      </c>
      <c r="H556" s="80" t="str">
        <f t="shared" si="112"/>
        <v/>
      </c>
      <c r="I556" s="80" t="str">
        <f t="shared" si="107"/>
        <v/>
      </c>
      <c r="J556" s="80" t="str">
        <f t="shared" si="113"/>
        <v/>
      </c>
      <c r="AG556" s="16" t="str">
        <f t="shared" si="114"/>
        <v/>
      </c>
      <c r="AH556" s="69" t="str">
        <f t="shared" si="108"/>
        <v/>
      </c>
      <c r="AI556" s="70" t="str">
        <f t="shared" si="109"/>
        <v/>
      </c>
      <c r="AJ556" s="70" t="str">
        <f t="shared" si="110"/>
        <v/>
      </c>
      <c r="AK556" s="70" t="str">
        <f t="shared" si="115"/>
        <v/>
      </c>
      <c r="AL556" s="70" t="str">
        <f t="shared" si="116"/>
        <v/>
      </c>
    </row>
    <row r="557" spans="2:38" ht="15" thickBot="1" x14ac:dyDescent="0.35">
      <c r="B557" s="79" t="str">
        <f t="shared" si="111"/>
        <v/>
      </c>
      <c r="C557" s="16"/>
      <c r="D557" s="79" t="str">
        <f>IFERROR(IF(J556&lt;=0,"",IF(C557="Yes","",B557-COUNTIF($C$19:C557,"Yes"))),"")</f>
        <v/>
      </c>
      <c r="E557" s="81" t="str">
        <f t="shared" si="104"/>
        <v/>
      </c>
      <c r="F557" s="80" t="str">
        <f t="shared" si="105"/>
        <v/>
      </c>
      <c r="G557" s="80" t="str">
        <f t="shared" si="106"/>
        <v/>
      </c>
      <c r="H557" s="80" t="str">
        <f t="shared" si="112"/>
        <v/>
      </c>
      <c r="I557" s="80" t="str">
        <f t="shared" si="107"/>
        <v/>
      </c>
      <c r="J557" s="80" t="str">
        <f t="shared" si="113"/>
        <v/>
      </c>
      <c r="AG557" s="16" t="str">
        <f t="shared" si="114"/>
        <v/>
      </c>
      <c r="AH557" s="69" t="str">
        <f t="shared" si="108"/>
        <v/>
      </c>
      <c r="AI557" s="70" t="str">
        <f t="shared" si="109"/>
        <v/>
      </c>
      <c r="AJ557" s="70" t="str">
        <f t="shared" si="110"/>
        <v/>
      </c>
      <c r="AK557" s="70" t="str">
        <f t="shared" si="115"/>
        <v/>
      </c>
      <c r="AL557" s="70" t="str">
        <f t="shared" si="116"/>
        <v/>
      </c>
    </row>
    <row r="558" spans="2:38" ht="15" thickBot="1" x14ac:dyDescent="0.35">
      <c r="B558" s="79" t="str">
        <f t="shared" si="111"/>
        <v/>
      </c>
      <c r="C558" s="16"/>
      <c r="D558" s="79" t="str">
        <f>IFERROR(IF(J557&lt;=0,"",IF(C558="Yes","",B558-COUNTIF($C$19:C558,"Yes"))),"")</f>
        <v/>
      </c>
      <c r="E558" s="81" t="str">
        <f t="shared" si="104"/>
        <v/>
      </c>
      <c r="F558" s="80" t="str">
        <f t="shared" si="105"/>
        <v/>
      </c>
      <c r="G558" s="80" t="str">
        <f t="shared" si="106"/>
        <v/>
      </c>
      <c r="H558" s="80" t="str">
        <f t="shared" si="112"/>
        <v/>
      </c>
      <c r="I558" s="80" t="str">
        <f t="shared" si="107"/>
        <v/>
      </c>
      <c r="J558" s="80" t="str">
        <f t="shared" si="113"/>
        <v/>
      </c>
      <c r="AG558" s="16" t="str">
        <f t="shared" si="114"/>
        <v/>
      </c>
      <c r="AH558" s="69" t="str">
        <f t="shared" si="108"/>
        <v/>
      </c>
      <c r="AI558" s="70" t="str">
        <f t="shared" si="109"/>
        <v/>
      </c>
      <c r="AJ558" s="70" t="str">
        <f t="shared" si="110"/>
        <v/>
      </c>
      <c r="AK558" s="70" t="str">
        <f t="shared" si="115"/>
        <v/>
      </c>
      <c r="AL558" s="70" t="str">
        <f t="shared" si="116"/>
        <v/>
      </c>
    </row>
    <row r="559" spans="2:38" ht="15" thickBot="1" x14ac:dyDescent="0.35">
      <c r="B559" s="79" t="str">
        <f t="shared" si="111"/>
        <v/>
      </c>
      <c r="C559" s="16"/>
      <c r="D559" s="79" t="str">
        <f>IFERROR(IF(J558&lt;=0,"",IF(C559="Yes","",B559-COUNTIF($C$19:C559,"Yes"))),"")</f>
        <v/>
      </c>
      <c r="E559" s="81" t="str">
        <f t="shared" si="104"/>
        <v/>
      </c>
      <c r="F559" s="80" t="str">
        <f t="shared" si="105"/>
        <v/>
      </c>
      <c r="G559" s="80" t="str">
        <f t="shared" si="106"/>
        <v/>
      </c>
      <c r="H559" s="80" t="str">
        <f t="shared" si="112"/>
        <v/>
      </c>
      <c r="I559" s="80" t="str">
        <f t="shared" si="107"/>
        <v/>
      </c>
      <c r="J559" s="80" t="str">
        <f t="shared" si="113"/>
        <v/>
      </c>
      <c r="AG559" s="16" t="str">
        <f t="shared" si="114"/>
        <v/>
      </c>
      <c r="AH559" s="69" t="str">
        <f t="shared" si="108"/>
        <v/>
      </c>
      <c r="AI559" s="70" t="str">
        <f t="shared" si="109"/>
        <v/>
      </c>
      <c r="AJ559" s="70" t="str">
        <f t="shared" si="110"/>
        <v/>
      </c>
      <c r="AK559" s="70" t="str">
        <f t="shared" si="115"/>
        <v/>
      </c>
      <c r="AL559" s="70" t="str">
        <f t="shared" si="116"/>
        <v/>
      </c>
    </row>
    <row r="560" spans="2:38" ht="15" thickBot="1" x14ac:dyDescent="0.35">
      <c r="B560" s="79" t="str">
        <f t="shared" si="111"/>
        <v/>
      </c>
      <c r="C560" s="16"/>
      <c r="D560" s="79" t="str">
        <f>IFERROR(IF(J559&lt;=0,"",IF(C560="Yes","",B560-COUNTIF($C$19:C560,"Yes"))),"")</f>
        <v/>
      </c>
      <c r="E560" s="81" t="str">
        <f t="shared" si="104"/>
        <v/>
      </c>
      <c r="F560" s="80" t="str">
        <f t="shared" si="105"/>
        <v/>
      </c>
      <c r="G560" s="80" t="str">
        <f t="shared" si="106"/>
        <v/>
      </c>
      <c r="H560" s="80" t="str">
        <f t="shared" si="112"/>
        <v/>
      </c>
      <c r="I560" s="80" t="str">
        <f t="shared" si="107"/>
        <v/>
      </c>
      <c r="J560" s="80" t="str">
        <f t="shared" si="113"/>
        <v/>
      </c>
      <c r="AG560" s="16" t="str">
        <f t="shared" si="114"/>
        <v/>
      </c>
      <c r="AH560" s="69" t="str">
        <f t="shared" si="108"/>
        <v/>
      </c>
      <c r="AI560" s="70" t="str">
        <f t="shared" si="109"/>
        <v/>
      </c>
      <c r="AJ560" s="70" t="str">
        <f t="shared" si="110"/>
        <v/>
      </c>
      <c r="AK560" s="70" t="str">
        <f t="shared" si="115"/>
        <v/>
      </c>
      <c r="AL560" s="70" t="str">
        <f t="shared" si="116"/>
        <v/>
      </c>
    </row>
    <row r="561" spans="2:38" ht="15" thickBot="1" x14ac:dyDescent="0.35">
      <c r="B561" s="79" t="str">
        <f t="shared" si="111"/>
        <v/>
      </c>
      <c r="C561" s="16"/>
      <c r="D561" s="79" t="str">
        <f>IFERROR(IF(J560&lt;=0,"",IF(C561="Yes","",B561-COUNTIF($C$19:C561,"Yes"))),"")</f>
        <v/>
      </c>
      <c r="E561" s="81" t="str">
        <f t="shared" si="104"/>
        <v/>
      </c>
      <c r="F561" s="80" t="str">
        <f t="shared" si="105"/>
        <v/>
      </c>
      <c r="G561" s="80" t="str">
        <f t="shared" si="106"/>
        <v/>
      </c>
      <c r="H561" s="80" t="str">
        <f t="shared" si="112"/>
        <v/>
      </c>
      <c r="I561" s="80" t="str">
        <f t="shared" si="107"/>
        <v/>
      </c>
      <c r="J561" s="80" t="str">
        <f t="shared" si="113"/>
        <v/>
      </c>
      <c r="AG561" s="16" t="str">
        <f t="shared" si="114"/>
        <v/>
      </c>
      <c r="AH561" s="69" t="str">
        <f t="shared" si="108"/>
        <v/>
      </c>
      <c r="AI561" s="70" t="str">
        <f t="shared" si="109"/>
        <v/>
      </c>
      <c r="AJ561" s="70" t="str">
        <f t="shared" si="110"/>
        <v/>
      </c>
      <c r="AK561" s="70" t="str">
        <f t="shared" si="115"/>
        <v/>
      </c>
      <c r="AL561" s="70" t="str">
        <f t="shared" si="116"/>
        <v/>
      </c>
    </row>
    <row r="562" spans="2:38" ht="15" thickBot="1" x14ac:dyDescent="0.35">
      <c r="B562" s="79" t="str">
        <f t="shared" si="111"/>
        <v/>
      </c>
      <c r="C562" s="16"/>
      <c r="D562" s="79" t="str">
        <f>IFERROR(IF(J561&lt;=0,"",IF(C562="Yes","",B562-COUNTIF($C$19:C562,"Yes"))),"")</f>
        <v/>
      </c>
      <c r="E562" s="81" t="str">
        <f t="shared" si="104"/>
        <v/>
      </c>
      <c r="F562" s="80" t="str">
        <f t="shared" si="105"/>
        <v/>
      </c>
      <c r="G562" s="80" t="str">
        <f t="shared" si="106"/>
        <v/>
      </c>
      <c r="H562" s="80" t="str">
        <f t="shared" si="112"/>
        <v/>
      </c>
      <c r="I562" s="80" t="str">
        <f t="shared" si="107"/>
        <v/>
      </c>
      <c r="J562" s="80" t="str">
        <f t="shared" si="113"/>
        <v/>
      </c>
      <c r="AG562" s="16" t="str">
        <f t="shared" si="114"/>
        <v/>
      </c>
      <c r="AH562" s="69" t="str">
        <f t="shared" si="108"/>
        <v/>
      </c>
      <c r="AI562" s="70" t="str">
        <f t="shared" si="109"/>
        <v/>
      </c>
      <c r="AJ562" s="70" t="str">
        <f t="shared" si="110"/>
        <v/>
      </c>
      <c r="AK562" s="70" t="str">
        <f t="shared" si="115"/>
        <v/>
      </c>
      <c r="AL562" s="70" t="str">
        <f t="shared" si="116"/>
        <v/>
      </c>
    </row>
    <row r="563" spans="2:38" ht="15" thickBot="1" x14ac:dyDescent="0.35">
      <c r="B563" s="79" t="str">
        <f t="shared" si="111"/>
        <v/>
      </c>
      <c r="C563" s="16"/>
      <c r="D563" s="79" t="str">
        <f>IFERROR(IF(J562&lt;=0,"",IF(C563="Yes","",B563-COUNTIF($C$19:C563,"Yes"))),"")</f>
        <v/>
      </c>
      <c r="E563" s="81" t="str">
        <f t="shared" si="104"/>
        <v/>
      </c>
      <c r="F563" s="80" t="str">
        <f t="shared" si="105"/>
        <v/>
      </c>
      <c r="G563" s="80" t="str">
        <f t="shared" si="106"/>
        <v/>
      </c>
      <c r="H563" s="80" t="str">
        <f t="shared" si="112"/>
        <v/>
      </c>
      <c r="I563" s="80" t="str">
        <f t="shared" si="107"/>
        <v/>
      </c>
      <c r="J563" s="80" t="str">
        <f t="shared" si="113"/>
        <v/>
      </c>
      <c r="AG563" s="16" t="str">
        <f t="shared" si="114"/>
        <v/>
      </c>
      <c r="AH563" s="69" t="str">
        <f t="shared" si="108"/>
        <v/>
      </c>
      <c r="AI563" s="70" t="str">
        <f t="shared" si="109"/>
        <v/>
      </c>
      <c r="AJ563" s="70" t="str">
        <f t="shared" si="110"/>
        <v/>
      </c>
      <c r="AK563" s="70" t="str">
        <f t="shared" si="115"/>
        <v/>
      </c>
      <c r="AL563" s="70" t="str">
        <f t="shared" si="116"/>
        <v/>
      </c>
    </row>
    <row r="564" spans="2:38" ht="15" thickBot="1" x14ac:dyDescent="0.35">
      <c r="B564" s="79" t="str">
        <f t="shared" si="111"/>
        <v/>
      </c>
      <c r="C564" s="16"/>
      <c r="D564" s="79" t="str">
        <f>IFERROR(IF(J563&lt;=0,"",IF(C564="Yes","",B564-COUNTIF($C$19:C564,"Yes"))),"")</f>
        <v/>
      </c>
      <c r="E564" s="81" t="str">
        <f t="shared" si="104"/>
        <v/>
      </c>
      <c r="F564" s="80" t="str">
        <f t="shared" si="105"/>
        <v/>
      </c>
      <c r="G564" s="80" t="str">
        <f t="shared" si="106"/>
        <v/>
      </c>
      <c r="H564" s="80" t="str">
        <f t="shared" si="112"/>
        <v/>
      </c>
      <c r="I564" s="80" t="str">
        <f t="shared" si="107"/>
        <v/>
      </c>
      <c r="J564" s="80" t="str">
        <f t="shared" si="113"/>
        <v/>
      </c>
      <c r="AG564" s="16" t="str">
        <f t="shared" si="114"/>
        <v/>
      </c>
      <c r="AH564" s="69" t="str">
        <f t="shared" si="108"/>
        <v/>
      </c>
      <c r="AI564" s="70" t="str">
        <f t="shared" si="109"/>
        <v/>
      </c>
      <c r="AJ564" s="70" t="str">
        <f t="shared" si="110"/>
        <v/>
      </c>
      <c r="AK564" s="70" t="str">
        <f t="shared" si="115"/>
        <v/>
      </c>
      <c r="AL564" s="70" t="str">
        <f t="shared" si="116"/>
        <v/>
      </c>
    </row>
    <row r="565" spans="2:38" ht="15" thickBot="1" x14ac:dyDescent="0.35">
      <c r="B565" s="79" t="str">
        <f t="shared" si="111"/>
        <v/>
      </c>
      <c r="C565" s="16"/>
      <c r="D565" s="79" t="str">
        <f>IFERROR(IF(J564&lt;=0,"",IF(C565="Yes","",B565-COUNTIF($C$19:C565,"Yes"))),"")</f>
        <v/>
      </c>
      <c r="E565" s="81" t="str">
        <f t="shared" si="104"/>
        <v/>
      </c>
      <c r="F565" s="80" t="str">
        <f t="shared" si="105"/>
        <v/>
      </c>
      <c r="G565" s="80" t="str">
        <f t="shared" si="106"/>
        <v/>
      </c>
      <c r="H565" s="80" t="str">
        <f t="shared" si="112"/>
        <v/>
      </c>
      <c r="I565" s="80" t="str">
        <f t="shared" si="107"/>
        <v/>
      </c>
      <c r="J565" s="80" t="str">
        <f t="shared" si="113"/>
        <v/>
      </c>
      <c r="AG565" s="16" t="str">
        <f t="shared" si="114"/>
        <v/>
      </c>
      <c r="AH565" s="69" t="str">
        <f t="shared" si="108"/>
        <v/>
      </c>
      <c r="AI565" s="70" t="str">
        <f t="shared" si="109"/>
        <v/>
      </c>
      <c r="AJ565" s="70" t="str">
        <f t="shared" si="110"/>
        <v/>
      </c>
      <c r="AK565" s="70" t="str">
        <f t="shared" si="115"/>
        <v/>
      </c>
      <c r="AL565" s="70" t="str">
        <f t="shared" si="116"/>
        <v/>
      </c>
    </row>
    <row r="566" spans="2:38" ht="15" thickBot="1" x14ac:dyDescent="0.35">
      <c r="B566" s="79" t="str">
        <f t="shared" si="111"/>
        <v/>
      </c>
      <c r="C566" s="16"/>
      <c r="D566" s="79" t="str">
        <f>IFERROR(IF(J565&lt;=0,"",IF(C566="Yes","",B566-COUNTIF($C$19:C566,"Yes"))),"")</f>
        <v/>
      </c>
      <c r="E566" s="81" t="str">
        <f t="shared" si="104"/>
        <v/>
      </c>
      <c r="F566" s="80" t="str">
        <f t="shared" si="105"/>
        <v/>
      </c>
      <c r="G566" s="80" t="str">
        <f t="shared" si="106"/>
        <v/>
      </c>
      <c r="H566" s="80" t="str">
        <f t="shared" si="112"/>
        <v/>
      </c>
      <c r="I566" s="80" t="str">
        <f t="shared" si="107"/>
        <v/>
      </c>
      <c r="J566" s="80" t="str">
        <f t="shared" si="113"/>
        <v/>
      </c>
      <c r="AG566" s="16" t="str">
        <f t="shared" si="114"/>
        <v/>
      </c>
      <c r="AH566" s="69" t="str">
        <f t="shared" si="108"/>
        <v/>
      </c>
      <c r="AI566" s="70" t="str">
        <f t="shared" si="109"/>
        <v/>
      </c>
      <c r="AJ566" s="70" t="str">
        <f t="shared" si="110"/>
        <v/>
      </c>
      <c r="AK566" s="70" t="str">
        <f t="shared" si="115"/>
        <v/>
      </c>
      <c r="AL566" s="70" t="str">
        <f t="shared" si="116"/>
        <v/>
      </c>
    </row>
    <row r="567" spans="2:38" ht="15" thickBot="1" x14ac:dyDescent="0.35">
      <c r="B567" s="79" t="str">
        <f t="shared" si="111"/>
        <v/>
      </c>
      <c r="C567" s="16"/>
      <c r="D567" s="79" t="str">
        <f>IFERROR(IF(J566&lt;=0,"",IF(C567="Yes","",B567-COUNTIF($C$19:C567,"Yes"))),"")</f>
        <v/>
      </c>
      <c r="E567" s="81" t="str">
        <f t="shared" si="104"/>
        <v/>
      </c>
      <c r="F567" s="80" t="str">
        <f t="shared" si="105"/>
        <v/>
      </c>
      <c r="G567" s="80" t="str">
        <f t="shared" si="106"/>
        <v/>
      </c>
      <c r="H567" s="80" t="str">
        <f t="shared" si="112"/>
        <v/>
      </c>
      <c r="I567" s="80" t="str">
        <f t="shared" si="107"/>
        <v/>
      </c>
      <c r="J567" s="80" t="str">
        <f t="shared" si="113"/>
        <v/>
      </c>
      <c r="AG567" s="16" t="str">
        <f t="shared" si="114"/>
        <v/>
      </c>
      <c r="AH567" s="69" t="str">
        <f t="shared" si="108"/>
        <v/>
      </c>
      <c r="AI567" s="70" t="str">
        <f t="shared" si="109"/>
        <v/>
      </c>
      <c r="AJ567" s="70" t="str">
        <f t="shared" si="110"/>
        <v/>
      </c>
      <c r="AK567" s="70" t="str">
        <f t="shared" si="115"/>
        <v/>
      </c>
      <c r="AL567" s="70" t="str">
        <f t="shared" si="116"/>
        <v/>
      </c>
    </row>
    <row r="568" spans="2:38" ht="15" thickBot="1" x14ac:dyDescent="0.35">
      <c r="B568" s="79" t="str">
        <f t="shared" si="111"/>
        <v/>
      </c>
      <c r="C568" s="16"/>
      <c r="D568" s="79" t="str">
        <f>IFERROR(IF(J567&lt;=0,"",IF(C568="Yes","",B568-COUNTIF($C$19:C568,"Yes"))),"")</f>
        <v/>
      </c>
      <c r="E568" s="81" t="str">
        <f t="shared" si="104"/>
        <v/>
      </c>
      <c r="F568" s="80" t="str">
        <f t="shared" si="105"/>
        <v/>
      </c>
      <c r="G568" s="80" t="str">
        <f t="shared" si="106"/>
        <v/>
      </c>
      <c r="H568" s="80" t="str">
        <f t="shared" si="112"/>
        <v/>
      </c>
      <c r="I568" s="80" t="str">
        <f t="shared" si="107"/>
        <v/>
      </c>
      <c r="J568" s="80" t="str">
        <f t="shared" si="113"/>
        <v/>
      </c>
      <c r="AG568" s="16" t="str">
        <f t="shared" si="114"/>
        <v/>
      </c>
      <c r="AH568" s="69" t="str">
        <f t="shared" si="108"/>
        <v/>
      </c>
      <c r="AI568" s="70" t="str">
        <f t="shared" si="109"/>
        <v/>
      </c>
      <c r="AJ568" s="70" t="str">
        <f t="shared" si="110"/>
        <v/>
      </c>
      <c r="AK568" s="70" t="str">
        <f t="shared" si="115"/>
        <v/>
      </c>
      <c r="AL568" s="70" t="str">
        <f t="shared" si="116"/>
        <v/>
      </c>
    </row>
    <row r="569" spans="2:38" ht="15" thickBot="1" x14ac:dyDescent="0.35">
      <c r="B569" s="79" t="str">
        <f t="shared" si="111"/>
        <v/>
      </c>
      <c r="C569" s="16"/>
      <c r="D569" s="79" t="str">
        <f>IFERROR(IF(J568&lt;=0,"",IF(C569="Yes","",B569-COUNTIF($C$19:C569,"Yes"))),"")</f>
        <v/>
      </c>
      <c r="E569" s="81" t="str">
        <f t="shared" si="104"/>
        <v/>
      </c>
      <c r="F569" s="80" t="str">
        <f t="shared" si="105"/>
        <v/>
      </c>
      <c r="G569" s="80" t="str">
        <f t="shared" si="106"/>
        <v/>
      </c>
      <c r="H569" s="80" t="str">
        <f t="shared" si="112"/>
        <v/>
      </c>
      <c r="I569" s="80" t="str">
        <f t="shared" si="107"/>
        <v/>
      </c>
      <c r="J569" s="80" t="str">
        <f t="shared" si="113"/>
        <v/>
      </c>
      <c r="AG569" s="16" t="str">
        <f t="shared" si="114"/>
        <v/>
      </c>
      <c r="AH569" s="69" t="str">
        <f t="shared" si="108"/>
        <v/>
      </c>
      <c r="AI569" s="70" t="str">
        <f t="shared" si="109"/>
        <v/>
      </c>
      <c r="AJ569" s="70" t="str">
        <f t="shared" si="110"/>
        <v/>
      </c>
      <c r="AK569" s="70" t="str">
        <f t="shared" si="115"/>
        <v/>
      </c>
      <c r="AL569" s="70" t="str">
        <f t="shared" si="116"/>
        <v/>
      </c>
    </row>
    <row r="570" spans="2:38" ht="15" thickBot="1" x14ac:dyDescent="0.35">
      <c r="B570" s="79" t="str">
        <f t="shared" si="111"/>
        <v/>
      </c>
      <c r="C570" s="16"/>
      <c r="D570" s="79" t="str">
        <f>IFERROR(IF(J569&lt;=0,"",IF(C570="Yes","",B570-COUNTIF($C$19:C570,"Yes"))),"")</f>
        <v/>
      </c>
      <c r="E570" s="81" t="str">
        <f t="shared" si="104"/>
        <v/>
      </c>
      <c r="F570" s="80" t="str">
        <f t="shared" si="105"/>
        <v/>
      </c>
      <c r="G570" s="80" t="str">
        <f t="shared" si="106"/>
        <v/>
      </c>
      <c r="H570" s="80" t="str">
        <f t="shared" si="112"/>
        <v/>
      </c>
      <c r="I570" s="80" t="str">
        <f t="shared" si="107"/>
        <v/>
      </c>
      <c r="J570" s="80" t="str">
        <f t="shared" si="113"/>
        <v/>
      </c>
      <c r="AG570" s="16" t="str">
        <f t="shared" si="114"/>
        <v/>
      </c>
      <c r="AH570" s="69" t="str">
        <f t="shared" si="108"/>
        <v/>
      </c>
      <c r="AI570" s="70" t="str">
        <f t="shared" si="109"/>
        <v/>
      </c>
      <c r="AJ570" s="70" t="str">
        <f t="shared" si="110"/>
        <v/>
      </c>
      <c r="AK570" s="70" t="str">
        <f t="shared" si="115"/>
        <v/>
      </c>
      <c r="AL570" s="70" t="str">
        <f t="shared" si="116"/>
        <v/>
      </c>
    </row>
    <row r="571" spans="2:38" ht="15" thickBot="1" x14ac:dyDescent="0.35">
      <c r="B571" s="79" t="str">
        <f t="shared" si="111"/>
        <v/>
      </c>
      <c r="C571" s="16"/>
      <c r="D571" s="79" t="str">
        <f>IFERROR(IF(J570&lt;=0,"",IF(C571="Yes","",B571-COUNTIF($C$19:C571,"Yes"))),"")</f>
        <v/>
      </c>
      <c r="E571" s="81" t="str">
        <f t="shared" si="104"/>
        <v/>
      </c>
      <c r="F571" s="80" t="str">
        <f t="shared" si="105"/>
        <v/>
      </c>
      <c r="G571" s="80" t="str">
        <f t="shared" si="106"/>
        <v/>
      </c>
      <c r="H571" s="80" t="str">
        <f t="shared" si="112"/>
        <v/>
      </c>
      <c r="I571" s="80" t="str">
        <f t="shared" si="107"/>
        <v/>
      </c>
      <c r="J571" s="80" t="str">
        <f t="shared" si="113"/>
        <v/>
      </c>
      <c r="AG571" s="16" t="str">
        <f t="shared" si="114"/>
        <v/>
      </c>
      <c r="AH571" s="69" t="str">
        <f t="shared" si="108"/>
        <v/>
      </c>
      <c r="AI571" s="70" t="str">
        <f t="shared" si="109"/>
        <v/>
      </c>
      <c r="AJ571" s="70" t="str">
        <f t="shared" si="110"/>
        <v/>
      </c>
      <c r="AK571" s="70" t="str">
        <f t="shared" si="115"/>
        <v/>
      </c>
      <c r="AL571" s="70" t="str">
        <f t="shared" si="116"/>
        <v/>
      </c>
    </row>
    <row r="572" spans="2:38" ht="15" thickBot="1" x14ac:dyDescent="0.35">
      <c r="B572" s="79" t="str">
        <f t="shared" si="111"/>
        <v/>
      </c>
      <c r="C572" s="16"/>
      <c r="D572" s="79" t="str">
        <f>IFERROR(IF(J571&lt;=0,"",IF(C572="Yes","",B572-COUNTIF($C$19:C572,"Yes"))),"")</f>
        <v/>
      </c>
      <c r="E572" s="81" t="str">
        <f t="shared" si="104"/>
        <v/>
      </c>
      <c r="F572" s="80" t="str">
        <f t="shared" si="105"/>
        <v/>
      </c>
      <c r="G572" s="80" t="str">
        <f t="shared" si="106"/>
        <v/>
      </c>
      <c r="H572" s="80" t="str">
        <f t="shared" si="112"/>
        <v/>
      </c>
      <c r="I572" s="80" t="str">
        <f t="shared" si="107"/>
        <v/>
      </c>
      <c r="J572" s="80" t="str">
        <f t="shared" si="113"/>
        <v/>
      </c>
      <c r="AG572" s="16" t="str">
        <f t="shared" si="114"/>
        <v/>
      </c>
      <c r="AH572" s="69" t="str">
        <f t="shared" si="108"/>
        <v/>
      </c>
      <c r="AI572" s="70" t="str">
        <f t="shared" si="109"/>
        <v/>
      </c>
      <c r="AJ572" s="70" t="str">
        <f t="shared" si="110"/>
        <v/>
      </c>
      <c r="AK572" s="70" t="str">
        <f t="shared" si="115"/>
        <v/>
      </c>
      <c r="AL572" s="70" t="str">
        <f t="shared" si="116"/>
        <v/>
      </c>
    </row>
    <row r="573" spans="2:38" ht="15" thickBot="1" x14ac:dyDescent="0.35">
      <c r="B573" s="79" t="str">
        <f t="shared" si="111"/>
        <v/>
      </c>
      <c r="C573" s="16"/>
      <c r="D573" s="79" t="str">
        <f>IFERROR(IF(J572&lt;=0,"",IF(C573="Yes","",B573-COUNTIF($C$19:C573,"Yes"))),"")</f>
        <v/>
      </c>
      <c r="E573" s="81" t="str">
        <f t="shared" si="104"/>
        <v/>
      </c>
      <c r="F573" s="80" t="str">
        <f t="shared" si="105"/>
        <v/>
      </c>
      <c r="G573" s="80" t="str">
        <f t="shared" si="106"/>
        <v/>
      </c>
      <c r="H573" s="80" t="str">
        <f t="shared" si="112"/>
        <v/>
      </c>
      <c r="I573" s="80" t="str">
        <f t="shared" si="107"/>
        <v/>
      </c>
      <c r="J573" s="80" t="str">
        <f t="shared" si="113"/>
        <v/>
      </c>
      <c r="AG573" s="16" t="str">
        <f t="shared" si="114"/>
        <v/>
      </c>
      <c r="AH573" s="69" t="str">
        <f t="shared" si="108"/>
        <v/>
      </c>
      <c r="AI573" s="70" t="str">
        <f t="shared" si="109"/>
        <v/>
      </c>
      <c r="AJ573" s="70" t="str">
        <f t="shared" si="110"/>
        <v/>
      </c>
      <c r="AK573" s="70" t="str">
        <f t="shared" si="115"/>
        <v/>
      </c>
      <c r="AL573" s="70" t="str">
        <f t="shared" si="116"/>
        <v/>
      </c>
    </row>
    <row r="574" spans="2:38" ht="15" thickBot="1" x14ac:dyDescent="0.35">
      <c r="B574" s="79" t="str">
        <f t="shared" si="111"/>
        <v/>
      </c>
      <c r="C574" s="16"/>
      <c r="D574" s="79" t="str">
        <f>IFERROR(IF(J573&lt;=0,"",IF(C574="Yes","",B574-COUNTIF($C$19:C574,"Yes"))),"")</f>
        <v/>
      </c>
      <c r="E574" s="81" t="str">
        <f t="shared" si="104"/>
        <v/>
      </c>
      <c r="F574" s="80" t="str">
        <f t="shared" si="105"/>
        <v/>
      </c>
      <c r="G574" s="80" t="str">
        <f t="shared" si="106"/>
        <v/>
      </c>
      <c r="H574" s="80" t="str">
        <f t="shared" si="112"/>
        <v/>
      </c>
      <c r="I574" s="80" t="str">
        <f t="shared" si="107"/>
        <v/>
      </c>
      <c r="J574" s="80" t="str">
        <f t="shared" si="113"/>
        <v/>
      </c>
      <c r="AG574" s="16" t="str">
        <f t="shared" si="114"/>
        <v/>
      </c>
      <c r="AH574" s="69" t="str">
        <f t="shared" si="108"/>
        <v/>
      </c>
      <c r="AI574" s="70" t="str">
        <f t="shared" si="109"/>
        <v/>
      </c>
      <c r="AJ574" s="70" t="str">
        <f t="shared" si="110"/>
        <v/>
      </c>
      <c r="AK574" s="70" t="str">
        <f t="shared" si="115"/>
        <v/>
      </c>
      <c r="AL574" s="70" t="str">
        <f t="shared" si="116"/>
        <v/>
      </c>
    </row>
    <row r="575" spans="2:38" ht="15" thickBot="1" x14ac:dyDescent="0.35">
      <c r="B575" s="79" t="str">
        <f t="shared" si="111"/>
        <v/>
      </c>
      <c r="C575" s="16"/>
      <c r="D575" s="79" t="str">
        <f>IFERROR(IF(J574&lt;=0,"",IF(C575="Yes","",B575-COUNTIF($C$19:C575,"Yes"))),"")</f>
        <v/>
      </c>
      <c r="E575" s="81" t="str">
        <f t="shared" si="104"/>
        <v/>
      </c>
      <c r="F575" s="80" t="str">
        <f t="shared" si="105"/>
        <v/>
      </c>
      <c r="G575" s="80" t="str">
        <f t="shared" si="106"/>
        <v/>
      </c>
      <c r="H575" s="80" t="str">
        <f t="shared" si="112"/>
        <v/>
      </c>
      <c r="I575" s="80" t="str">
        <f t="shared" si="107"/>
        <v/>
      </c>
      <c r="J575" s="80" t="str">
        <f t="shared" si="113"/>
        <v/>
      </c>
      <c r="AG575" s="16" t="str">
        <f t="shared" si="114"/>
        <v/>
      </c>
      <c r="AH575" s="69" t="str">
        <f t="shared" si="108"/>
        <v/>
      </c>
      <c r="AI575" s="70" t="str">
        <f t="shared" si="109"/>
        <v/>
      </c>
      <c r="AJ575" s="70" t="str">
        <f t="shared" si="110"/>
        <v/>
      </c>
      <c r="AK575" s="70" t="str">
        <f t="shared" si="115"/>
        <v/>
      </c>
      <c r="AL575" s="70" t="str">
        <f t="shared" si="116"/>
        <v/>
      </c>
    </row>
    <row r="576" spans="2:38" ht="15" thickBot="1" x14ac:dyDescent="0.35">
      <c r="B576" s="79" t="str">
        <f t="shared" si="111"/>
        <v/>
      </c>
      <c r="C576" s="16"/>
      <c r="D576" s="79" t="str">
        <f>IFERROR(IF(J575&lt;=0,"",IF(C576="Yes","",B576-COUNTIF($C$19:C576,"Yes"))),"")</f>
        <v/>
      </c>
      <c r="E576" s="81" t="str">
        <f t="shared" si="104"/>
        <v/>
      </c>
      <c r="F576" s="80" t="str">
        <f t="shared" si="105"/>
        <v/>
      </c>
      <c r="G576" s="80" t="str">
        <f t="shared" si="106"/>
        <v/>
      </c>
      <c r="H576" s="80" t="str">
        <f t="shared" si="112"/>
        <v/>
      </c>
      <c r="I576" s="80" t="str">
        <f t="shared" si="107"/>
        <v/>
      </c>
      <c r="J576" s="80" t="str">
        <f t="shared" si="113"/>
        <v/>
      </c>
      <c r="AG576" s="16" t="str">
        <f t="shared" si="114"/>
        <v/>
      </c>
      <c r="AH576" s="69" t="str">
        <f t="shared" si="108"/>
        <v/>
      </c>
      <c r="AI576" s="70" t="str">
        <f t="shared" si="109"/>
        <v/>
      </c>
      <c r="AJ576" s="70" t="str">
        <f t="shared" si="110"/>
        <v/>
      </c>
      <c r="AK576" s="70" t="str">
        <f t="shared" si="115"/>
        <v/>
      </c>
      <c r="AL576" s="70" t="str">
        <f t="shared" si="116"/>
        <v/>
      </c>
    </row>
    <row r="577" spans="2:38" ht="15" thickBot="1" x14ac:dyDescent="0.35">
      <c r="B577" s="79" t="str">
        <f t="shared" si="111"/>
        <v/>
      </c>
      <c r="C577" s="16"/>
      <c r="D577" s="79" t="str">
        <f>IFERROR(IF(J576&lt;=0,"",IF(C577="Yes","",B577-COUNTIF($C$19:C577,"Yes"))),"")</f>
        <v/>
      </c>
      <c r="E577" s="81" t="str">
        <f t="shared" si="104"/>
        <v/>
      </c>
      <c r="F577" s="80" t="str">
        <f t="shared" si="105"/>
        <v/>
      </c>
      <c r="G577" s="80" t="str">
        <f t="shared" si="106"/>
        <v/>
      </c>
      <c r="H577" s="80" t="str">
        <f t="shared" si="112"/>
        <v/>
      </c>
      <c r="I577" s="80" t="str">
        <f t="shared" si="107"/>
        <v/>
      </c>
      <c r="J577" s="80" t="str">
        <f t="shared" si="113"/>
        <v/>
      </c>
      <c r="AG577" s="16" t="str">
        <f t="shared" si="114"/>
        <v/>
      </c>
      <c r="AH577" s="69" t="str">
        <f t="shared" si="108"/>
        <v/>
      </c>
      <c r="AI577" s="70" t="str">
        <f t="shared" si="109"/>
        <v/>
      </c>
      <c r="AJ577" s="70" t="str">
        <f t="shared" si="110"/>
        <v/>
      </c>
      <c r="AK577" s="70" t="str">
        <f t="shared" si="115"/>
        <v/>
      </c>
      <c r="AL577" s="70" t="str">
        <f t="shared" si="116"/>
        <v/>
      </c>
    </row>
    <row r="578" spans="2:38" ht="15" thickBot="1" x14ac:dyDescent="0.35">
      <c r="B578" s="79" t="str">
        <f t="shared" si="111"/>
        <v/>
      </c>
      <c r="C578" s="16"/>
      <c r="D578" s="79" t="str">
        <f>IFERROR(IF(J577&lt;=0,"",IF(C578="Yes","",B578-COUNTIF($C$19:C578,"Yes"))),"")</f>
        <v/>
      </c>
      <c r="E578" s="81" t="str">
        <f t="shared" si="104"/>
        <v/>
      </c>
      <c r="F578" s="80" t="str">
        <f t="shared" si="105"/>
        <v/>
      </c>
      <c r="G578" s="80" t="str">
        <f t="shared" si="106"/>
        <v/>
      </c>
      <c r="H578" s="80" t="str">
        <f t="shared" si="112"/>
        <v/>
      </c>
      <c r="I578" s="80" t="str">
        <f t="shared" si="107"/>
        <v/>
      </c>
      <c r="J578" s="80" t="str">
        <f t="shared" si="113"/>
        <v/>
      </c>
      <c r="AG578" s="16" t="str">
        <f t="shared" si="114"/>
        <v/>
      </c>
      <c r="AH578" s="69" t="str">
        <f t="shared" si="108"/>
        <v/>
      </c>
      <c r="AI578" s="70" t="str">
        <f t="shared" si="109"/>
        <v/>
      </c>
      <c r="AJ578" s="70" t="str">
        <f t="shared" si="110"/>
        <v/>
      </c>
      <c r="AK578" s="70" t="str">
        <f t="shared" si="115"/>
        <v/>
      </c>
      <c r="AL578" s="70" t="str">
        <f t="shared" si="116"/>
        <v/>
      </c>
    </row>
    <row r="579" spans="2:38" ht="15" thickBot="1" x14ac:dyDescent="0.35">
      <c r="B579" s="79" t="str">
        <f t="shared" si="111"/>
        <v/>
      </c>
      <c r="C579" s="16"/>
      <c r="D579" s="79" t="str">
        <f>IFERROR(IF(J578&lt;=0,"",IF(C579="Yes","",B579-COUNTIF($C$19:C579,"Yes"))),"")</f>
        <v/>
      </c>
      <c r="E579" s="81" t="str">
        <f t="shared" si="104"/>
        <v/>
      </c>
      <c r="F579" s="80" t="str">
        <f t="shared" si="105"/>
        <v/>
      </c>
      <c r="G579" s="80" t="str">
        <f t="shared" si="106"/>
        <v/>
      </c>
      <c r="H579" s="80" t="str">
        <f t="shared" si="112"/>
        <v/>
      </c>
      <c r="I579" s="80" t="str">
        <f t="shared" si="107"/>
        <v/>
      </c>
      <c r="J579" s="80" t="str">
        <f t="shared" si="113"/>
        <v/>
      </c>
      <c r="AG579" s="16" t="str">
        <f t="shared" si="114"/>
        <v/>
      </c>
      <c r="AH579" s="69" t="str">
        <f t="shared" si="108"/>
        <v/>
      </c>
      <c r="AI579" s="70" t="str">
        <f t="shared" si="109"/>
        <v/>
      </c>
      <c r="AJ579" s="70" t="str">
        <f t="shared" si="110"/>
        <v/>
      </c>
      <c r="AK579" s="70" t="str">
        <f t="shared" si="115"/>
        <v/>
      </c>
      <c r="AL579" s="70" t="str">
        <f t="shared" si="116"/>
        <v/>
      </c>
    </row>
    <row r="580" spans="2:38" ht="15" thickBot="1" x14ac:dyDescent="0.35">
      <c r="B580" s="79" t="str">
        <f t="shared" si="111"/>
        <v/>
      </c>
      <c r="C580" s="16"/>
      <c r="D580" s="79" t="str">
        <f>IFERROR(IF(J579&lt;=0,"",IF(C580="Yes","",B580-COUNTIF($C$19:C580,"Yes"))),"")</f>
        <v/>
      </c>
      <c r="E580" s="81" t="str">
        <f t="shared" si="104"/>
        <v/>
      </c>
      <c r="F580" s="80" t="str">
        <f t="shared" si="105"/>
        <v/>
      </c>
      <c r="G580" s="80" t="str">
        <f t="shared" si="106"/>
        <v/>
      </c>
      <c r="H580" s="80" t="str">
        <f t="shared" si="112"/>
        <v/>
      </c>
      <c r="I580" s="80" t="str">
        <f t="shared" si="107"/>
        <v/>
      </c>
      <c r="J580" s="80" t="str">
        <f t="shared" si="113"/>
        <v/>
      </c>
      <c r="AG580" s="16" t="str">
        <f t="shared" si="114"/>
        <v/>
      </c>
      <c r="AH580" s="69" t="str">
        <f t="shared" si="108"/>
        <v/>
      </c>
      <c r="AI580" s="70" t="str">
        <f t="shared" si="109"/>
        <v/>
      </c>
      <c r="AJ580" s="70" t="str">
        <f t="shared" si="110"/>
        <v/>
      </c>
      <c r="AK580" s="70" t="str">
        <f t="shared" si="115"/>
        <v/>
      </c>
      <c r="AL580" s="70" t="str">
        <f t="shared" si="116"/>
        <v/>
      </c>
    </row>
    <row r="581" spans="2:38" ht="15" thickBot="1" x14ac:dyDescent="0.35">
      <c r="B581" s="79" t="str">
        <f t="shared" si="111"/>
        <v/>
      </c>
      <c r="C581" s="16"/>
      <c r="D581" s="79" t="str">
        <f>IFERROR(IF(J580&lt;=0,"",IF(C581="Yes","",B581-COUNTIF($C$19:C581,"Yes"))),"")</f>
        <v/>
      </c>
      <c r="E581" s="81" t="str">
        <f t="shared" si="104"/>
        <v/>
      </c>
      <c r="F581" s="80" t="str">
        <f t="shared" si="105"/>
        <v/>
      </c>
      <c r="G581" s="80" t="str">
        <f t="shared" si="106"/>
        <v/>
      </c>
      <c r="H581" s="80" t="str">
        <f t="shared" si="112"/>
        <v/>
      </c>
      <c r="I581" s="80" t="str">
        <f t="shared" si="107"/>
        <v/>
      </c>
      <c r="J581" s="80" t="str">
        <f t="shared" si="113"/>
        <v/>
      </c>
      <c r="AG581" s="16" t="str">
        <f t="shared" si="114"/>
        <v/>
      </c>
      <c r="AH581" s="69" t="str">
        <f t="shared" si="108"/>
        <v/>
      </c>
      <c r="AI581" s="70" t="str">
        <f t="shared" si="109"/>
        <v/>
      </c>
      <c r="AJ581" s="70" t="str">
        <f t="shared" si="110"/>
        <v/>
      </c>
      <c r="AK581" s="70" t="str">
        <f t="shared" si="115"/>
        <v/>
      </c>
      <c r="AL581" s="70" t="str">
        <f t="shared" si="116"/>
        <v/>
      </c>
    </row>
    <row r="582" spans="2:38" ht="15" thickBot="1" x14ac:dyDescent="0.35">
      <c r="B582" s="79" t="str">
        <f t="shared" si="111"/>
        <v/>
      </c>
      <c r="C582" s="16"/>
      <c r="D582" s="79" t="str">
        <f>IFERROR(IF(J581&lt;=0,"",IF(C582="Yes","",B582-COUNTIF($C$19:C582,"Yes"))),"")</f>
        <v/>
      </c>
      <c r="E582" s="81" t="str">
        <f t="shared" si="104"/>
        <v/>
      </c>
      <c r="F582" s="80" t="str">
        <f t="shared" si="105"/>
        <v/>
      </c>
      <c r="G582" s="80" t="str">
        <f t="shared" si="106"/>
        <v/>
      </c>
      <c r="H582" s="80" t="str">
        <f t="shared" si="112"/>
        <v/>
      </c>
      <c r="I582" s="80" t="str">
        <f t="shared" si="107"/>
        <v/>
      </c>
      <c r="J582" s="80" t="str">
        <f t="shared" si="113"/>
        <v/>
      </c>
      <c r="AG582" s="16" t="str">
        <f t="shared" si="114"/>
        <v/>
      </c>
      <c r="AH582" s="69" t="str">
        <f t="shared" si="108"/>
        <v/>
      </c>
      <c r="AI582" s="70" t="str">
        <f t="shared" si="109"/>
        <v/>
      </c>
      <c r="AJ582" s="70" t="str">
        <f t="shared" si="110"/>
        <v/>
      </c>
      <c r="AK582" s="70" t="str">
        <f t="shared" si="115"/>
        <v/>
      </c>
      <c r="AL582" s="70" t="str">
        <f t="shared" si="116"/>
        <v/>
      </c>
    </row>
    <row r="583" spans="2:38" ht="15" thickBot="1" x14ac:dyDescent="0.35">
      <c r="B583" s="79" t="str">
        <f t="shared" si="111"/>
        <v/>
      </c>
      <c r="C583" s="16"/>
      <c r="D583" s="79" t="str">
        <f>IFERROR(IF(J582&lt;=0,"",IF(C583="Yes","",B583-COUNTIF($C$19:C583,"Yes"))),"")</f>
        <v/>
      </c>
      <c r="E583" s="81" t="str">
        <f t="shared" si="104"/>
        <v/>
      </c>
      <c r="F583" s="80" t="str">
        <f t="shared" si="105"/>
        <v/>
      </c>
      <c r="G583" s="80" t="str">
        <f t="shared" si="106"/>
        <v/>
      </c>
      <c r="H583" s="80" t="str">
        <f t="shared" si="112"/>
        <v/>
      </c>
      <c r="I583" s="80" t="str">
        <f t="shared" si="107"/>
        <v/>
      </c>
      <c r="J583" s="80" t="str">
        <f t="shared" si="113"/>
        <v/>
      </c>
      <c r="AG583" s="16" t="str">
        <f t="shared" si="114"/>
        <v/>
      </c>
      <c r="AH583" s="69" t="str">
        <f t="shared" si="108"/>
        <v/>
      </c>
      <c r="AI583" s="70" t="str">
        <f t="shared" si="109"/>
        <v/>
      </c>
      <c r="AJ583" s="70" t="str">
        <f t="shared" si="110"/>
        <v/>
      </c>
      <c r="AK583" s="70" t="str">
        <f t="shared" si="115"/>
        <v/>
      </c>
      <c r="AL583" s="70" t="str">
        <f t="shared" si="116"/>
        <v/>
      </c>
    </row>
    <row r="584" spans="2:38" ht="15" thickBot="1" x14ac:dyDescent="0.35">
      <c r="B584" s="79" t="str">
        <f t="shared" si="111"/>
        <v/>
      </c>
      <c r="C584" s="16"/>
      <c r="D584" s="79" t="str">
        <f>IFERROR(IF(J583&lt;=0,"",IF(C584="Yes","",B584-COUNTIF($C$19:C584,"Yes"))),"")</f>
        <v/>
      </c>
      <c r="E584" s="81" t="str">
        <f t="shared" si="104"/>
        <v/>
      </c>
      <c r="F584" s="80" t="str">
        <f t="shared" si="105"/>
        <v/>
      </c>
      <c r="G584" s="80" t="str">
        <f t="shared" si="106"/>
        <v/>
      </c>
      <c r="H584" s="80" t="str">
        <f t="shared" si="112"/>
        <v/>
      </c>
      <c r="I584" s="80" t="str">
        <f t="shared" si="107"/>
        <v/>
      </c>
      <c r="J584" s="80" t="str">
        <f t="shared" si="113"/>
        <v/>
      </c>
      <c r="AG584" s="16" t="str">
        <f t="shared" si="114"/>
        <v/>
      </c>
      <c r="AH584" s="69" t="str">
        <f t="shared" si="108"/>
        <v/>
      </c>
      <c r="AI584" s="70" t="str">
        <f t="shared" si="109"/>
        <v/>
      </c>
      <c r="AJ584" s="70" t="str">
        <f t="shared" si="110"/>
        <v/>
      </c>
      <c r="AK584" s="70" t="str">
        <f t="shared" si="115"/>
        <v/>
      </c>
      <c r="AL584" s="70" t="str">
        <f t="shared" si="116"/>
        <v/>
      </c>
    </row>
    <row r="585" spans="2:38" ht="15" thickBot="1" x14ac:dyDescent="0.35">
      <c r="B585" s="79" t="str">
        <f t="shared" si="111"/>
        <v/>
      </c>
      <c r="C585" s="16"/>
      <c r="D585" s="79" t="str">
        <f>IFERROR(IF(J584&lt;=0,"",IF(C585="Yes","",B585-COUNTIF($C$19:C585,"Yes"))),"")</f>
        <v/>
      </c>
      <c r="E585" s="81" t="str">
        <f t="shared" si="104"/>
        <v/>
      </c>
      <c r="F585" s="80" t="str">
        <f t="shared" si="105"/>
        <v/>
      </c>
      <c r="G585" s="80" t="str">
        <f t="shared" si="106"/>
        <v/>
      </c>
      <c r="H585" s="80" t="str">
        <f t="shared" si="112"/>
        <v/>
      </c>
      <c r="I585" s="80" t="str">
        <f t="shared" si="107"/>
        <v/>
      </c>
      <c r="J585" s="80" t="str">
        <f t="shared" si="113"/>
        <v/>
      </c>
      <c r="AG585" s="16" t="str">
        <f t="shared" si="114"/>
        <v/>
      </c>
      <c r="AH585" s="69" t="str">
        <f t="shared" si="108"/>
        <v/>
      </c>
      <c r="AI585" s="70" t="str">
        <f t="shared" si="109"/>
        <v/>
      </c>
      <c r="AJ585" s="70" t="str">
        <f t="shared" si="110"/>
        <v/>
      </c>
      <c r="AK585" s="70" t="str">
        <f t="shared" si="115"/>
        <v/>
      </c>
      <c r="AL585" s="70" t="str">
        <f t="shared" si="116"/>
        <v/>
      </c>
    </row>
    <row r="586" spans="2:38" ht="15" thickBot="1" x14ac:dyDescent="0.35">
      <c r="B586" s="79" t="str">
        <f t="shared" si="111"/>
        <v/>
      </c>
      <c r="C586" s="16"/>
      <c r="D586" s="79" t="str">
        <f>IFERROR(IF(J585&lt;=0,"",IF(C586="Yes","",B586-COUNTIF($C$19:C586,"Yes"))),"")</f>
        <v/>
      </c>
      <c r="E586" s="81" t="str">
        <f t="shared" si="104"/>
        <v/>
      </c>
      <c r="F586" s="80" t="str">
        <f t="shared" si="105"/>
        <v/>
      </c>
      <c r="G586" s="80" t="str">
        <f t="shared" si="106"/>
        <v/>
      </c>
      <c r="H586" s="80" t="str">
        <f t="shared" si="112"/>
        <v/>
      </c>
      <c r="I586" s="80" t="str">
        <f t="shared" si="107"/>
        <v/>
      </c>
      <c r="J586" s="80" t="str">
        <f t="shared" si="113"/>
        <v/>
      </c>
      <c r="AG586" s="16" t="str">
        <f t="shared" si="114"/>
        <v/>
      </c>
      <c r="AH586" s="69" t="str">
        <f t="shared" si="108"/>
        <v/>
      </c>
      <c r="AI586" s="70" t="str">
        <f t="shared" si="109"/>
        <v/>
      </c>
      <c r="AJ586" s="70" t="str">
        <f t="shared" si="110"/>
        <v/>
      </c>
      <c r="AK586" s="70" t="str">
        <f t="shared" si="115"/>
        <v/>
      </c>
      <c r="AL586" s="70" t="str">
        <f t="shared" si="116"/>
        <v/>
      </c>
    </row>
    <row r="587" spans="2:38" ht="15" thickBot="1" x14ac:dyDescent="0.35">
      <c r="B587" s="79" t="str">
        <f t="shared" si="111"/>
        <v/>
      </c>
      <c r="C587" s="16"/>
      <c r="D587" s="79" t="str">
        <f>IFERROR(IF(J586&lt;=0,"",IF(C587="Yes","",B587-COUNTIF($C$19:C587,"Yes"))),"")</f>
        <v/>
      </c>
      <c r="E587" s="81" t="str">
        <f t="shared" si="104"/>
        <v/>
      </c>
      <c r="F587" s="80" t="str">
        <f t="shared" si="105"/>
        <v/>
      </c>
      <c r="G587" s="80" t="str">
        <f t="shared" si="106"/>
        <v/>
      </c>
      <c r="H587" s="80" t="str">
        <f t="shared" si="112"/>
        <v/>
      </c>
      <c r="I587" s="80" t="str">
        <f t="shared" si="107"/>
        <v/>
      </c>
      <c r="J587" s="80" t="str">
        <f t="shared" si="113"/>
        <v/>
      </c>
      <c r="AG587" s="16" t="str">
        <f t="shared" si="114"/>
        <v/>
      </c>
      <c r="AH587" s="69" t="str">
        <f t="shared" si="108"/>
        <v/>
      </c>
      <c r="AI587" s="70" t="str">
        <f t="shared" si="109"/>
        <v/>
      </c>
      <c r="AJ587" s="70" t="str">
        <f t="shared" si="110"/>
        <v/>
      </c>
      <c r="AK587" s="70" t="str">
        <f t="shared" si="115"/>
        <v/>
      </c>
      <c r="AL587" s="70" t="str">
        <f t="shared" si="116"/>
        <v/>
      </c>
    </row>
    <row r="588" spans="2:38" ht="15" thickBot="1" x14ac:dyDescent="0.35">
      <c r="B588" s="79" t="str">
        <f t="shared" si="111"/>
        <v/>
      </c>
      <c r="C588" s="16"/>
      <c r="D588" s="79" t="str">
        <f>IFERROR(IF(J587&lt;=0,"",IF(C588="Yes","",B588-COUNTIF($C$19:C588,"Yes"))),"")</f>
        <v/>
      </c>
      <c r="E588" s="81" t="str">
        <f t="shared" si="104"/>
        <v/>
      </c>
      <c r="F588" s="80" t="str">
        <f t="shared" si="105"/>
        <v/>
      </c>
      <c r="G588" s="80" t="str">
        <f t="shared" si="106"/>
        <v/>
      </c>
      <c r="H588" s="80" t="str">
        <f t="shared" si="112"/>
        <v/>
      </c>
      <c r="I588" s="80" t="str">
        <f t="shared" si="107"/>
        <v/>
      </c>
      <c r="J588" s="80" t="str">
        <f t="shared" si="113"/>
        <v/>
      </c>
      <c r="AG588" s="16" t="str">
        <f t="shared" si="114"/>
        <v/>
      </c>
      <c r="AH588" s="69" t="str">
        <f t="shared" si="108"/>
        <v/>
      </c>
      <c r="AI588" s="70" t="str">
        <f t="shared" si="109"/>
        <v/>
      </c>
      <c r="AJ588" s="70" t="str">
        <f t="shared" si="110"/>
        <v/>
      </c>
      <c r="AK588" s="70" t="str">
        <f t="shared" si="115"/>
        <v/>
      </c>
      <c r="AL588" s="70" t="str">
        <f t="shared" si="116"/>
        <v/>
      </c>
    </row>
    <row r="589" spans="2:38" ht="15" thickBot="1" x14ac:dyDescent="0.35">
      <c r="B589" s="79" t="str">
        <f t="shared" si="111"/>
        <v/>
      </c>
      <c r="C589" s="16"/>
      <c r="D589" s="79" t="str">
        <f>IFERROR(IF(J588&lt;=0,"",IF(C589="Yes","",B589-COUNTIF($C$19:C589,"Yes"))),"")</f>
        <v/>
      </c>
      <c r="E589" s="81" t="str">
        <f t="shared" si="104"/>
        <v/>
      </c>
      <c r="F589" s="80" t="str">
        <f t="shared" si="105"/>
        <v/>
      </c>
      <c r="G589" s="80" t="str">
        <f t="shared" si="106"/>
        <v/>
      </c>
      <c r="H589" s="80" t="str">
        <f t="shared" si="112"/>
        <v/>
      </c>
      <c r="I589" s="80" t="str">
        <f t="shared" si="107"/>
        <v/>
      </c>
      <c r="J589" s="80" t="str">
        <f t="shared" si="113"/>
        <v/>
      </c>
      <c r="AG589" s="16" t="str">
        <f t="shared" si="114"/>
        <v/>
      </c>
      <c r="AH589" s="69" t="str">
        <f t="shared" si="108"/>
        <v/>
      </c>
      <c r="AI589" s="70" t="str">
        <f t="shared" si="109"/>
        <v/>
      </c>
      <c r="AJ589" s="70" t="str">
        <f t="shared" si="110"/>
        <v/>
      </c>
      <c r="AK589" s="70" t="str">
        <f t="shared" si="115"/>
        <v/>
      </c>
      <c r="AL589" s="70" t="str">
        <f t="shared" si="116"/>
        <v/>
      </c>
    </row>
    <row r="590" spans="2:38" ht="15" thickBot="1" x14ac:dyDescent="0.35">
      <c r="B590" s="79" t="str">
        <f t="shared" si="111"/>
        <v/>
      </c>
      <c r="C590" s="16"/>
      <c r="D590" s="79" t="str">
        <f>IFERROR(IF(J589&lt;=0,"",IF(C590="Yes","",B590-COUNTIF($C$19:C590,"Yes"))),"")</f>
        <v/>
      </c>
      <c r="E590" s="81" t="str">
        <f t="shared" si="104"/>
        <v/>
      </c>
      <c r="F590" s="80" t="str">
        <f t="shared" si="105"/>
        <v/>
      </c>
      <c r="G590" s="80" t="str">
        <f t="shared" si="106"/>
        <v/>
      </c>
      <c r="H590" s="80" t="str">
        <f t="shared" si="112"/>
        <v/>
      </c>
      <c r="I590" s="80" t="str">
        <f t="shared" si="107"/>
        <v/>
      </c>
      <c r="J590" s="80" t="str">
        <f t="shared" si="113"/>
        <v/>
      </c>
      <c r="AG590" s="16" t="str">
        <f t="shared" si="114"/>
        <v/>
      </c>
      <c r="AH590" s="69" t="str">
        <f t="shared" si="108"/>
        <v/>
      </c>
      <c r="AI590" s="70" t="str">
        <f t="shared" si="109"/>
        <v/>
      </c>
      <c r="AJ590" s="70" t="str">
        <f t="shared" si="110"/>
        <v/>
      </c>
      <c r="AK590" s="70" t="str">
        <f t="shared" si="115"/>
        <v/>
      </c>
      <c r="AL590" s="70" t="str">
        <f t="shared" si="116"/>
        <v/>
      </c>
    </row>
    <row r="591" spans="2:38" ht="15" thickBot="1" x14ac:dyDescent="0.35">
      <c r="B591" s="79" t="str">
        <f t="shared" si="111"/>
        <v/>
      </c>
      <c r="C591" s="16"/>
      <c r="D591" s="79" t="str">
        <f>IFERROR(IF(J590&lt;=0,"",IF(C591="Yes","",B591-COUNTIF($C$19:C591,"Yes"))),"")</f>
        <v/>
      </c>
      <c r="E591" s="81" t="str">
        <f t="shared" si="104"/>
        <v/>
      </c>
      <c r="F591" s="80" t="str">
        <f t="shared" si="105"/>
        <v/>
      </c>
      <c r="G591" s="80" t="str">
        <f t="shared" si="106"/>
        <v/>
      </c>
      <c r="H591" s="80" t="str">
        <f t="shared" si="112"/>
        <v/>
      </c>
      <c r="I591" s="80" t="str">
        <f t="shared" si="107"/>
        <v/>
      </c>
      <c r="J591" s="80" t="str">
        <f t="shared" si="113"/>
        <v/>
      </c>
      <c r="AG591" s="16" t="str">
        <f t="shared" si="114"/>
        <v/>
      </c>
      <c r="AH591" s="69" t="str">
        <f t="shared" si="108"/>
        <v/>
      </c>
      <c r="AI591" s="70" t="str">
        <f t="shared" si="109"/>
        <v/>
      </c>
      <c r="AJ591" s="70" t="str">
        <f t="shared" si="110"/>
        <v/>
      </c>
      <c r="AK591" s="70" t="str">
        <f t="shared" si="115"/>
        <v/>
      </c>
      <c r="AL591" s="70" t="str">
        <f t="shared" si="116"/>
        <v/>
      </c>
    </row>
    <row r="592" spans="2:38" ht="15" thickBot="1" x14ac:dyDescent="0.35">
      <c r="B592" s="79" t="str">
        <f t="shared" si="111"/>
        <v/>
      </c>
      <c r="C592" s="16"/>
      <c r="D592" s="79" t="str">
        <f>IFERROR(IF(J591&lt;=0,"",IF(C592="Yes","",B592-COUNTIF($C$19:C592,"Yes"))),"")</f>
        <v/>
      </c>
      <c r="E592" s="81" t="str">
        <f t="shared" si="104"/>
        <v/>
      </c>
      <c r="F592" s="80" t="str">
        <f t="shared" si="105"/>
        <v/>
      </c>
      <c r="G592" s="80" t="str">
        <f t="shared" si="106"/>
        <v/>
      </c>
      <c r="H592" s="80" t="str">
        <f t="shared" si="112"/>
        <v/>
      </c>
      <c r="I592" s="80" t="str">
        <f t="shared" si="107"/>
        <v/>
      </c>
      <c r="J592" s="80" t="str">
        <f t="shared" si="113"/>
        <v/>
      </c>
      <c r="AG592" s="16" t="str">
        <f t="shared" si="114"/>
        <v/>
      </c>
      <c r="AH592" s="69" t="str">
        <f t="shared" si="108"/>
        <v/>
      </c>
      <c r="AI592" s="70" t="str">
        <f t="shared" si="109"/>
        <v/>
      </c>
      <c r="AJ592" s="70" t="str">
        <f t="shared" si="110"/>
        <v/>
      </c>
      <c r="AK592" s="70" t="str">
        <f t="shared" si="115"/>
        <v/>
      </c>
      <c r="AL592" s="70" t="str">
        <f t="shared" si="116"/>
        <v/>
      </c>
    </row>
    <row r="593" spans="2:38" ht="15" thickBot="1" x14ac:dyDescent="0.35">
      <c r="B593" s="79" t="str">
        <f t="shared" si="111"/>
        <v/>
      </c>
      <c r="C593" s="16"/>
      <c r="D593" s="79" t="str">
        <f>IFERROR(IF(J592&lt;=0,"",IF(C593="Yes","",B593-COUNTIF($C$19:C593,"Yes"))),"")</f>
        <v/>
      </c>
      <c r="E593" s="81" t="str">
        <f t="shared" si="104"/>
        <v/>
      </c>
      <c r="F593" s="80" t="str">
        <f t="shared" si="105"/>
        <v/>
      </c>
      <c r="G593" s="80" t="str">
        <f t="shared" si="106"/>
        <v/>
      </c>
      <c r="H593" s="80" t="str">
        <f t="shared" si="112"/>
        <v/>
      </c>
      <c r="I593" s="80" t="str">
        <f t="shared" si="107"/>
        <v/>
      </c>
      <c r="J593" s="80" t="str">
        <f t="shared" si="113"/>
        <v/>
      </c>
      <c r="AG593" s="16" t="str">
        <f t="shared" si="114"/>
        <v/>
      </c>
      <c r="AH593" s="69" t="str">
        <f t="shared" si="108"/>
        <v/>
      </c>
      <c r="AI593" s="70" t="str">
        <f t="shared" si="109"/>
        <v/>
      </c>
      <c r="AJ593" s="70" t="str">
        <f t="shared" si="110"/>
        <v/>
      </c>
      <c r="AK593" s="70" t="str">
        <f t="shared" si="115"/>
        <v/>
      </c>
      <c r="AL593" s="70" t="str">
        <f t="shared" si="116"/>
        <v/>
      </c>
    </row>
    <row r="594" spans="2:38" ht="15" thickBot="1" x14ac:dyDescent="0.35">
      <c r="B594" s="79" t="str">
        <f t="shared" si="111"/>
        <v/>
      </c>
      <c r="C594" s="16"/>
      <c r="D594" s="79" t="str">
        <f>IFERROR(IF(J593&lt;=0,"",IF(C594="Yes","",B594-COUNTIF($C$19:C594,"Yes"))),"")</f>
        <v/>
      </c>
      <c r="E594" s="81" t="str">
        <f t="shared" si="104"/>
        <v/>
      </c>
      <c r="F594" s="80" t="str">
        <f t="shared" si="105"/>
        <v/>
      </c>
      <c r="G594" s="80" t="str">
        <f t="shared" si="106"/>
        <v/>
      </c>
      <c r="H594" s="80" t="str">
        <f t="shared" si="112"/>
        <v/>
      </c>
      <c r="I594" s="80" t="str">
        <f t="shared" si="107"/>
        <v/>
      </c>
      <c r="J594" s="80" t="str">
        <f t="shared" si="113"/>
        <v/>
      </c>
      <c r="AG594" s="16" t="str">
        <f t="shared" si="114"/>
        <v/>
      </c>
      <c r="AH594" s="69" t="str">
        <f t="shared" si="108"/>
        <v/>
      </c>
      <c r="AI594" s="70" t="str">
        <f t="shared" si="109"/>
        <v/>
      </c>
      <c r="AJ594" s="70" t="str">
        <f t="shared" si="110"/>
        <v/>
      </c>
      <c r="AK594" s="70" t="str">
        <f t="shared" si="115"/>
        <v/>
      </c>
      <c r="AL594" s="70" t="str">
        <f t="shared" si="116"/>
        <v/>
      </c>
    </row>
    <row r="595" spans="2:38" ht="15" thickBot="1" x14ac:dyDescent="0.35">
      <c r="B595" s="79" t="str">
        <f t="shared" si="111"/>
        <v/>
      </c>
      <c r="C595" s="16"/>
      <c r="D595" s="79" t="str">
        <f>IFERROR(IF(J594&lt;=0,"",IF(C595="Yes","",B595-COUNTIF($C$19:C595,"Yes"))),"")</f>
        <v/>
      </c>
      <c r="E595" s="81" t="str">
        <f t="shared" ref="E595:E658" si="117">IF($E$9="End of the Period",IF(B595="","",IF(payment_frequency="Bi-weekly",first_payment_date+B595*VLOOKUP(payment_frequency,periodic_table,2,0),IF(payment_frequency="Weekly",first_payment_date+B595*VLOOKUP(payment_frequency,periodic_table,2,0),IF(payment_frequency="Semi-monthly",first_payment_date+B595*VLOOKUP(payment_frequency,periodic_table,2,0),EDATE(first_payment_date,B595*VLOOKUP(payment_frequency,periodic_table,2,0)))))),IF(B595="","",IF(payment_frequency="Bi-weekly",first_payment_date+(B595-1)*VLOOKUP(payment_frequency,periodic_table,2,0),IF(payment_frequency="Weekly",first_payment_date+(B595-1)*VLOOKUP(payment_frequency,periodic_table,2,0),IF(payment_frequency="Semi-monthly",first_payment_date+(B595-1)*VLOOKUP(payment_frequency,periodic_table,2,0),EDATE(first_payment_date,(B595-1)*VLOOKUP(payment_frequency,periodic_table,2,0)))))))</f>
        <v/>
      </c>
      <c r="F595" s="80" t="str">
        <f t="shared" ref="F595:F658" si="118">IF(B595="","",IF(C595="Yes",0,IF(J594&lt;payment,J594*(1+Compound_Rate),payment)))</f>
        <v/>
      </c>
      <c r="G595" s="80" t="str">
        <f t="shared" ref="G595:G658" si="119">IF(AND(Payment_Type=1,B595=1),0,IF(B595="","",IF(C595="Yes",0,J594*Compound_Rate)))</f>
        <v/>
      </c>
      <c r="H595" s="80" t="str">
        <f t="shared" si="112"/>
        <v/>
      </c>
      <c r="I595" s="80" t="str">
        <f t="shared" ref="I595:I658" si="120">IF(B595="","",IF(C595="Yes",J594*Compound_Rate,0))</f>
        <v/>
      </c>
      <c r="J595" s="80" t="str">
        <f t="shared" si="113"/>
        <v/>
      </c>
      <c r="AG595" s="16" t="str">
        <f t="shared" si="114"/>
        <v/>
      </c>
      <c r="AH595" s="69" t="str">
        <f t="shared" ref="AH595:AH658" si="121">IF($E$9="End of the Period",IF(AG595="","",IF(payment_frequency="Bi-weekly",first_payment_date+AG595*VLOOKUP(payment_frequency,periodic_table,2,0),IF(payment_frequency="Weekly",first_payment_date+AG595*VLOOKUP(payment_frequency,periodic_table,2,0),IF(payment_frequency="Semi-monthly",first_payment_date+AG595*VLOOKUP(payment_frequency,periodic_table,2,0),EDATE(first_payment_date,AG595*VLOOKUP(payment_frequency,periodic_table,2,0)))))),IF(AG595="","",IF(payment_frequency="Bi-weekly",first_payment_date+(AG595-1)*VLOOKUP(payment_frequency,periodic_table,2,0),IF(payment_frequency="Weekly",first_payment_date+(AG595-1)*VLOOKUP(payment_frequency,periodic_table,2,0),IF(payment_frequency="Semi-monthly",first_payment_date+(AG595-1)*VLOOKUP(payment_frequency,periodic_table,2,0),EDATE(first_payment_date,(AG595-1)*VLOOKUP(payment_frequency,periodic_table,2,0)))))))</f>
        <v/>
      </c>
      <c r="AI595" s="70" t="str">
        <f t="shared" ref="AI595:AI658" si="122">IF(AG595="","",IF(AL594&lt;payment,AL594*(1+Compound_Rate),payment))</f>
        <v/>
      </c>
      <c r="AJ595" s="70" t="str">
        <f t="shared" ref="AJ595:AJ658" si="123">IF(AND(Payment_Type=1,AG595=1),0,IF(AG595="","",AL594*Compound_Rate))</f>
        <v/>
      </c>
      <c r="AK595" s="70" t="str">
        <f t="shared" si="115"/>
        <v/>
      </c>
      <c r="AL595" s="70" t="str">
        <f t="shared" si="116"/>
        <v/>
      </c>
    </row>
    <row r="596" spans="2:38" ht="15" thickBot="1" x14ac:dyDescent="0.35">
      <c r="B596" s="79" t="str">
        <f t="shared" ref="B596:B659" si="124">IFERROR(IF(TRUNC(J595)&lt;=0,"",B595+1),"")</f>
        <v/>
      </c>
      <c r="C596" s="16"/>
      <c r="D596" s="79" t="str">
        <f>IFERROR(IF(J595&lt;=0,"",IF(C596="Yes","",B596-COUNTIF($C$19:C596,"Yes"))),"")</f>
        <v/>
      </c>
      <c r="E596" s="81" t="str">
        <f t="shared" si="117"/>
        <v/>
      </c>
      <c r="F596" s="80" t="str">
        <f t="shared" si="118"/>
        <v/>
      </c>
      <c r="G596" s="80" t="str">
        <f t="shared" si="119"/>
        <v/>
      </c>
      <c r="H596" s="80" t="str">
        <f t="shared" ref="H596:H659" si="125">IF(B596="","",F596-G596)</f>
        <v/>
      </c>
      <c r="I596" s="80" t="str">
        <f t="shared" si="120"/>
        <v/>
      </c>
      <c r="J596" s="80" t="str">
        <f t="shared" ref="J596:J659" si="126">IFERROR(IF(B596="","",J595-H596+I596),"")</f>
        <v/>
      </c>
      <c r="AG596" s="16" t="str">
        <f t="shared" ref="AG596:AG659" si="127">IFERROR(IF(AL595&lt;=0,"",AG595+1),"")</f>
        <v/>
      </c>
      <c r="AH596" s="69" t="str">
        <f t="shared" si="121"/>
        <v/>
      </c>
      <c r="AI596" s="70" t="str">
        <f t="shared" si="122"/>
        <v/>
      </c>
      <c r="AJ596" s="70" t="str">
        <f t="shared" si="123"/>
        <v/>
      </c>
      <c r="AK596" s="70" t="str">
        <f t="shared" ref="AK596:AK659" si="128">IF(AG596="","",AI596-AJ596)</f>
        <v/>
      </c>
      <c r="AL596" s="70" t="str">
        <f t="shared" ref="AL596:AL659" si="129">IFERROR(IF(AK596&lt;=0,"",AL595-AK596),"")</f>
        <v/>
      </c>
    </row>
    <row r="597" spans="2:38" ht="15" thickBot="1" x14ac:dyDescent="0.35">
      <c r="B597" s="79" t="str">
        <f t="shared" si="124"/>
        <v/>
      </c>
      <c r="C597" s="16"/>
      <c r="D597" s="79" t="str">
        <f>IFERROR(IF(J596&lt;=0,"",IF(C597="Yes","",B597-COUNTIF($C$19:C597,"Yes"))),"")</f>
        <v/>
      </c>
      <c r="E597" s="81" t="str">
        <f t="shared" si="117"/>
        <v/>
      </c>
      <c r="F597" s="80" t="str">
        <f t="shared" si="118"/>
        <v/>
      </c>
      <c r="G597" s="80" t="str">
        <f t="shared" si="119"/>
        <v/>
      </c>
      <c r="H597" s="80" t="str">
        <f t="shared" si="125"/>
        <v/>
      </c>
      <c r="I597" s="80" t="str">
        <f t="shared" si="120"/>
        <v/>
      </c>
      <c r="J597" s="80" t="str">
        <f t="shared" si="126"/>
        <v/>
      </c>
      <c r="AG597" s="16" t="str">
        <f t="shared" si="127"/>
        <v/>
      </c>
      <c r="AH597" s="69" t="str">
        <f t="shared" si="121"/>
        <v/>
      </c>
      <c r="AI597" s="70" t="str">
        <f t="shared" si="122"/>
        <v/>
      </c>
      <c r="AJ597" s="70" t="str">
        <f t="shared" si="123"/>
        <v/>
      </c>
      <c r="AK597" s="70" t="str">
        <f t="shared" si="128"/>
        <v/>
      </c>
      <c r="AL597" s="70" t="str">
        <f t="shared" si="129"/>
        <v/>
      </c>
    </row>
    <row r="598" spans="2:38" ht="15" thickBot="1" x14ac:dyDescent="0.35">
      <c r="B598" s="79" t="str">
        <f t="shared" si="124"/>
        <v/>
      </c>
      <c r="C598" s="16"/>
      <c r="D598" s="79" t="str">
        <f>IFERROR(IF(J597&lt;=0,"",IF(C598="Yes","",B598-COUNTIF($C$19:C598,"Yes"))),"")</f>
        <v/>
      </c>
      <c r="E598" s="81" t="str">
        <f t="shared" si="117"/>
        <v/>
      </c>
      <c r="F598" s="80" t="str">
        <f t="shared" si="118"/>
        <v/>
      </c>
      <c r="G598" s="80" t="str">
        <f t="shared" si="119"/>
        <v/>
      </c>
      <c r="H598" s="80" t="str">
        <f t="shared" si="125"/>
        <v/>
      </c>
      <c r="I598" s="80" t="str">
        <f t="shared" si="120"/>
        <v/>
      </c>
      <c r="J598" s="80" t="str">
        <f t="shared" si="126"/>
        <v/>
      </c>
      <c r="AG598" s="16" t="str">
        <f t="shared" si="127"/>
        <v/>
      </c>
      <c r="AH598" s="69" t="str">
        <f t="shared" si="121"/>
        <v/>
      </c>
      <c r="AI598" s="70" t="str">
        <f t="shared" si="122"/>
        <v/>
      </c>
      <c r="AJ598" s="70" t="str">
        <f t="shared" si="123"/>
        <v/>
      </c>
      <c r="AK598" s="70" t="str">
        <f t="shared" si="128"/>
        <v/>
      </c>
      <c r="AL598" s="70" t="str">
        <f t="shared" si="129"/>
        <v/>
      </c>
    </row>
    <row r="599" spans="2:38" ht="15" thickBot="1" x14ac:dyDescent="0.35">
      <c r="B599" s="79" t="str">
        <f t="shared" si="124"/>
        <v/>
      </c>
      <c r="C599" s="16"/>
      <c r="D599" s="79" t="str">
        <f>IFERROR(IF(J598&lt;=0,"",IF(C599="Yes","",B599-COUNTIF($C$19:C599,"Yes"))),"")</f>
        <v/>
      </c>
      <c r="E599" s="81" t="str">
        <f t="shared" si="117"/>
        <v/>
      </c>
      <c r="F599" s="80" t="str">
        <f t="shared" si="118"/>
        <v/>
      </c>
      <c r="G599" s="80" t="str">
        <f t="shared" si="119"/>
        <v/>
      </c>
      <c r="H599" s="80" t="str">
        <f t="shared" si="125"/>
        <v/>
      </c>
      <c r="I599" s="80" t="str">
        <f t="shared" si="120"/>
        <v/>
      </c>
      <c r="J599" s="80" t="str">
        <f t="shared" si="126"/>
        <v/>
      </c>
      <c r="AG599" s="16" t="str">
        <f t="shared" si="127"/>
        <v/>
      </c>
      <c r="AH599" s="69" t="str">
        <f t="shared" si="121"/>
        <v/>
      </c>
      <c r="AI599" s="70" t="str">
        <f t="shared" si="122"/>
        <v/>
      </c>
      <c r="AJ599" s="70" t="str">
        <f t="shared" si="123"/>
        <v/>
      </c>
      <c r="AK599" s="70" t="str">
        <f t="shared" si="128"/>
        <v/>
      </c>
      <c r="AL599" s="70" t="str">
        <f t="shared" si="129"/>
        <v/>
      </c>
    </row>
    <row r="600" spans="2:38" ht="15" thickBot="1" x14ac:dyDescent="0.35">
      <c r="B600" s="79" t="str">
        <f t="shared" si="124"/>
        <v/>
      </c>
      <c r="C600" s="16"/>
      <c r="D600" s="79" t="str">
        <f>IFERROR(IF(J599&lt;=0,"",IF(C600="Yes","",B600-COUNTIF($C$19:C600,"Yes"))),"")</f>
        <v/>
      </c>
      <c r="E600" s="81" t="str">
        <f t="shared" si="117"/>
        <v/>
      </c>
      <c r="F600" s="80" t="str">
        <f t="shared" si="118"/>
        <v/>
      </c>
      <c r="G600" s="80" t="str">
        <f t="shared" si="119"/>
        <v/>
      </c>
      <c r="H600" s="80" t="str">
        <f t="shared" si="125"/>
        <v/>
      </c>
      <c r="I600" s="80" t="str">
        <f t="shared" si="120"/>
        <v/>
      </c>
      <c r="J600" s="80" t="str">
        <f t="shared" si="126"/>
        <v/>
      </c>
      <c r="AG600" s="16" t="str">
        <f t="shared" si="127"/>
        <v/>
      </c>
      <c r="AH600" s="69" t="str">
        <f t="shared" si="121"/>
        <v/>
      </c>
      <c r="AI600" s="70" t="str">
        <f t="shared" si="122"/>
        <v/>
      </c>
      <c r="AJ600" s="70" t="str">
        <f t="shared" si="123"/>
        <v/>
      </c>
      <c r="AK600" s="70" t="str">
        <f t="shared" si="128"/>
        <v/>
      </c>
      <c r="AL600" s="70" t="str">
        <f t="shared" si="129"/>
        <v/>
      </c>
    </row>
    <row r="601" spans="2:38" ht="15" thickBot="1" x14ac:dyDescent="0.35">
      <c r="B601" s="79" t="str">
        <f t="shared" si="124"/>
        <v/>
      </c>
      <c r="C601" s="16"/>
      <c r="D601" s="79" t="str">
        <f>IFERROR(IF(J600&lt;=0,"",IF(C601="Yes","",B601-COUNTIF($C$19:C601,"Yes"))),"")</f>
        <v/>
      </c>
      <c r="E601" s="81" t="str">
        <f t="shared" si="117"/>
        <v/>
      </c>
      <c r="F601" s="80" t="str">
        <f t="shared" si="118"/>
        <v/>
      </c>
      <c r="G601" s="80" t="str">
        <f t="shared" si="119"/>
        <v/>
      </c>
      <c r="H601" s="80" t="str">
        <f t="shared" si="125"/>
        <v/>
      </c>
      <c r="I601" s="80" t="str">
        <f t="shared" si="120"/>
        <v/>
      </c>
      <c r="J601" s="80" t="str">
        <f t="shared" si="126"/>
        <v/>
      </c>
      <c r="AG601" s="16" t="str">
        <f t="shared" si="127"/>
        <v/>
      </c>
      <c r="AH601" s="69" t="str">
        <f t="shared" si="121"/>
        <v/>
      </c>
      <c r="AI601" s="70" t="str">
        <f t="shared" si="122"/>
        <v/>
      </c>
      <c r="AJ601" s="70" t="str">
        <f t="shared" si="123"/>
        <v/>
      </c>
      <c r="AK601" s="70" t="str">
        <f t="shared" si="128"/>
        <v/>
      </c>
      <c r="AL601" s="70" t="str">
        <f t="shared" si="129"/>
        <v/>
      </c>
    </row>
    <row r="602" spans="2:38" ht="15" thickBot="1" x14ac:dyDescent="0.35">
      <c r="B602" s="79" t="str">
        <f t="shared" si="124"/>
        <v/>
      </c>
      <c r="C602" s="16"/>
      <c r="D602" s="79" t="str">
        <f>IFERROR(IF(J601&lt;=0,"",IF(C602="Yes","",B602-COUNTIF($C$19:C602,"Yes"))),"")</f>
        <v/>
      </c>
      <c r="E602" s="81" t="str">
        <f t="shared" si="117"/>
        <v/>
      </c>
      <c r="F602" s="80" t="str">
        <f t="shared" si="118"/>
        <v/>
      </c>
      <c r="G602" s="80" t="str">
        <f t="shared" si="119"/>
        <v/>
      </c>
      <c r="H602" s="80" t="str">
        <f t="shared" si="125"/>
        <v/>
      </c>
      <c r="I602" s="80" t="str">
        <f t="shared" si="120"/>
        <v/>
      </c>
      <c r="J602" s="80" t="str">
        <f t="shared" si="126"/>
        <v/>
      </c>
      <c r="AG602" s="16" t="str">
        <f t="shared" si="127"/>
        <v/>
      </c>
      <c r="AH602" s="69" t="str">
        <f t="shared" si="121"/>
        <v/>
      </c>
      <c r="AI602" s="70" t="str">
        <f t="shared" si="122"/>
        <v/>
      </c>
      <c r="AJ602" s="70" t="str">
        <f t="shared" si="123"/>
        <v/>
      </c>
      <c r="AK602" s="70" t="str">
        <f t="shared" si="128"/>
        <v/>
      </c>
      <c r="AL602" s="70" t="str">
        <f t="shared" si="129"/>
        <v/>
      </c>
    </row>
    <row r="603" spans="2:38" ht="15" thickBot="1" x14ac:dyDescent="0.35">
      <c r="B603" s="79" t="str">
        <f t="shared" si="124"/>
        <v/>
      </c>
      <c r="C603" s="16"/>
      <c r="D603" s="79" t="str">
        <f>IFERROR(IF(J602&lt;=0,"",IF(C603="Yes","",B603-COUNTIF($C$19:C603,"Yes"))),"")</f>
        <v/>
      </c>
      <c r="E603" s="81" t="str">
        <f t="shared" si="117"/>
        <v/>
      </c>
      <c r="F603" s="80" t="str">
        <f t="shared" si="118"/>
        <v/>
      </c>
      <c r="G603" s="80" t="str">
        <f t="shared" si="119"/>
        <v/>
      </c>
      <c r="H603" s="80" t="str">
        <f t="shared" si="125"/>
        <v/>
      </c>
      <c r="I603" s="80" t="str">
        <f t="shared" si="120"/>
        <v/>
      </c>
      <c r="J603" s="80" t="str">
        <f t="shared" si="126"/>
        <v/>
      </c>
      <c r="AG603" s="16" t="str">
        <f t="shared" si="127"/>
        <v/>
      </c>
      <c r="AH603" s="69" t="str">
        <f t="shared" si="121"/>
        <v/>
      </c>
      <c r="AI603" s="70" t="str">
        <f t="shared" si="122"/>
        <v/>
      </c>
      <c r="AJ603" s="70" t="str">
        <f t="shared" si="123"/>
        <v/>
      </c>
      <c r="AK603" s="70" t="str">
        <f t="shared" si="128"/>
        <v/>
      </c>
      <c r="AL603" s="70" t="str">
        <f t="shared" si="129"/>
        <v/>
      </c>
    </row>
    <row r="604" spans="2:38" ht="15" thickBot="1" x14ac:dyDescent="0.35">
      <c r="B604" s="79" t="str">
        <f t="shared" si="124"/>
        <v/>
      </c>
      <c r="C604" s="16"/>
      <c r="D604" s="79" t="str">
        <f>IFERROR(IF(J603&lt;=0,"",IF(C604="Yes","",B604-COUNTIF($C$19:C604,"Yes"))),"")</f>
        <v/>
      </c>
      <c r="E604" s="81" t="str">
        <f t="shared" si="117"/>
        <v/>
      </c>
      <c r="F604" s="80" t="str">
        <f t="shared" si="118"/>
        <v/>
      </c>
      <c r="G604" s="80" t="str">
        <f t="shared" si="119"/>
        <v/>
      </c>
      <c r="H604" s="80" t="str">
        <f t="shared" si="125"/>
        <v/>
      </c>
      <c r="I604" s="80" t="str">
        <f t="shared" si="120"/>
        <v/>
      </c>
      <c r="J604" s="80" t="str">
        <f t="shared" si="126"/>
        <v/>
      </c>
      <c r="AG604" s="16" t="str">
        <f t="shared" si="127"/>
        <v/>
      </c>
      <c r="AH604" s="69" t="str">
        <f t="shared" si="121"/>
        <v/>
      </c>
      <c r="AI604" s="70" t="str">
        <f t="shared" si="122"/>
        <v/>
      </c>
      <c r="AJ604" s="70" t="str">
        <f t="shared" si="123"/>
        <v/>
      </c>
      <c r="AK604" s="70" t="str">
        <f t="shared" si="128"/>
        <v/>
      </c>
      <c r="AL604" s="70" t="str">
        <f t="shared" si="129"/>
        <v/>
      </c>
    </row>
    <row r="605" spans="2:38" ht="15" thickBot="1" x14ac:dyDescent="0.35">
      <c r="B605" s="79" t="str">
        <f t="shared" si="124"/>
        <v/>
      </c>
      <c r="C605" s="16"/>
      <c r="D605" s="79" t="str">
        <f>IFERROR(IF(J604&lt;=0,"",IF(C605="Yes","",B605-COUNTIF($C$19:C605,"Yes"))),"")</f>
        <v/>
      </c>
      <c r="E605" s="81" t="str">
        <f t="shared" si="117"/>
        <v/>
      </c>
      <c r="F605" s="80" t="str">
        <f t="shared" si="118"/>
        <v/>
      </c>
      <c r="G605" s="80" t="str">
        <f t="shared" si="119"/>
        <v/>
      </c>
      <c r="H605" s="80" t="str">
        <f t="shared" si="125"/>
        <v/>
      </c>
      <c r="I605" s="80" t="str">
        <f t="shared" si="120"/>
        <v/>
      </c>
      <c r="J605" s="80" t="str">
        <f t="shared" si="126"/>
        <v/>
      </c>
      <c r="AG605" s="16" t="str">
        <f t="shared" si="127"/>
        <v/>
      </c>
      <c r="AH605" s="69" t="str">
        <f t="shared" si="121"/>
        <v/>
      </c>
      <c r="AI605" s="70" t="str">
        <f t="shared" si="122"/>
        <v/>
      </c>
      <c r="AJ605" s="70" t="str">
        <f t="shared" si="123"/>
        <v/>
      </c>
      <c r="AK605" s="70" t="str">
        <f t="shared" si="128"/>
        <v/>
      </c>
      <c r="AL605" s="70" t="str">
        <f t="shared" si="129"/>
        <v/>
      </c>
    </row>
    <row r="606" spans="2:38" ht="15" thickBot="1" x14ac:dyDescent="0.35">
      <c r="B606" s="79" t="str">
        <f t="shared" si="124"/>
        <v/>
      </c>
      <c r="C606" s="16"/>
      <c r="D606" s="79" t="str">
        <f>IFERROR(IF(J605&lt;=0,"",IF(C606="Yes","",B606-COUNTIF($C$19:C606,"Yes"))),"")</f>
        <v/>
      </c>
      <c r="E606" s="81" t="str">
        <f t="shared" si="117"/>
        <v/>
      </c>
      <c r="F606" s="80" t="str">
        <f t="shared" si="118"/>
        <v/>
      </c>
      <c r="G606" s="80" t="str">
        <f t="shared" si="119"/>
        <v/>
      </c>
      <c r="H606" s="80" t="str">
        <f t="shared" si="125"/>
        <v/>
      </c>
      <c r="I606" s="80" t="str">
        <f t="shared" si="120"/>
        <v/>
      </c>
      <c r="J606" s="80" t="str">
        <f t="shared" si="126"/>
        <v/>
      </c>
      <c r="AG606" s="16" t="str">
        <f t="shared" si="127"/>
        <v/>
      </c>
      <c r="AH606" s="69" t="str">
        <f t="shared" si="121"/>
        <v/>
      </c>
      <c r="AI606" s="70" t="str">
        <f t="shared" si="122"/>
        <v/>
      </c>
      <c r="AJ606" s="70" t="str">
        <f t="shared" si="123"/>
        <v/>
      </c>
      <c r="AK606" s="70" t="str">
        <f t="shared" si="128"/>
        <v/>
      </c>
      <c r="AL606" s="70" t="str">
        <f t="shared" si="129"/>
        <v/>
      </c>
    </row>
    <row r="607" spans="2:38" ht="15" thickBot="1" x14ac:dyDescent="0.35">
      <c r="B607" s="79" t="str">
        <f t="shared" si="124"/>
        <v/>
      </c>
      <c r="C607" s="16"/>
      <c r="D607" s="79" t="str">
        <f>IFERROR(IF(J606&lt;=0,"",IF(C607="Yes","",B607-COUNTIF($C$19:C607,"Yes"))),"")</f>
        <v/>
      </c>
      <c r="E607" s="81" t="str">
        <f t="shared" si="117"/>
        <v/>
      </c>
      <c r="F607" s="80" t="str">
        <f t="shared" si="118"/>
        <v/>
      </c>
      <c r="G607" s="80" t="str">
        <f t="shared" si="119"/>
        <v/>
      </c>
      <c r="H607" s="80" t="str">
        <f t="shared" si="125"/>
        <v/>
      </c>
      <c r="I607" s="80" t="str">
        <f t="shared" si="120"/>
        <v/>
      </c>
      <c r="J607" s="80" t="str">
        <f t="shared" si="126"/>
        <v/>
      </c>
      <c r="AG607" s="16" t="str">
        <f t="shared" si="127"/>
        <v/>
      </c>
      <c r="AH607" s="69" t="str">
        <f t="shared" si="121"/>
        <v/>
      </c>
      <c r="AI607" s="70" t="str">
        <f t="shared" si="122"/>
        <v/>
      </c>
      <c r="AJ607" s="70" t="str">
        <f t="shared" si="123"/>
        <v/>
      </c>
      <c r="AK607" s="70" t="str">
        <f t="shared" si="128"/>
        <v/>
      </c>
      <c r="AL607" s="70" t="str">
        <f t="shared" si="129"/>
        <v/>
      </c>
    </row>
    <row r="608" spans="2:38" ht="15" thickBot="1" x14ac:dyDescent="0.35">
      <c r="B608" s="79" t="str">
        <f t="shared" si="124"/>
        <v/>
      </c>
      <c r="C608" s="16"/>
      <c r="D608" s="79" t="str">
        <f>IFERROR(IF(J607&lt;=0,"",IF(C608="Yes","",B608-COUNTIF($C$19:C608,"Yes"))),"")</f>
        <v/>
      </c>
      <c r="E608" s="81" t="str">
        <f t="shared" si="117"/>
        <v/>
      </c>
      <c r="F608" s="80" t="str">
        <f t="shared" si="118"/>
        <v/>
      </c>
      <c r="G608" s="80" t="str">
        <f t="shared" si="119"/>
        <v/>
      </c>
      <c r="H608" s="80" t="str">
        <f t="shared" si="125"/>
        <v/>
      </c>
      <c r="I608" s="80" t="str">
        <f t="shared" si="120"/>
        <v/>
      </c>
      <c r="J608" s="80" t="str">
        <f t="shared" si="126"/>
        <v/>
      </c>
      <c r="AG608" s="16" t="str">
        <f t="shared" si="127"/>
        <v/>
      </c>
      <c r="AH608" s="69" t="str">
        <f t="shared" si="121"/>
        <v/>
      </c>
      <c r="AI608" s="70" t="str">
        <f t="shared" si="122"/>
        <v/>
      </c>
      <c r="AJ608" s="70" t="str">
        <f t="shared" si="123"/>
        <v/>
      </c>
      <c r="AK608" s="70" t="str">
        <f t="shared" si="128"/>
        <v/>
      </c>
      <c r="AL608" s="70" t="str">
        <f t="shared" si="129"/>
        <v/>
      </c>
    </row>
    <row r="609" spans="2:38" ht="15" thickBot="1" x14ac:dyDescent="0.35">
      <c r="B609" s="79" t="str">
        <f t="shared" si="124"/>
        <v/>
      </c>
      <c r="C609" s="16"/>
      <c r="D609" s="79" t="str">
        <f>IFERROR(IF(J608&lt;=0,"",IF(C609="Yes","",B609-COUNTIF($C$19:C609,"Yes"))),"")</f>
        <v/>
      </c>
      <c r="E609" s="81" t="str">
        <f t="shared" si="117"/>
        <v/>
      </c>
      <c r="F609" s="80" t="str">
        <f t="shared" si="118"/>
        <v/>
      </c>
      <c r="G609" s="80" t="str">
        <f t="shared" si="119"/>
        <v/>
      </c>
      <c r="H609" s="80" t="str">
        <f t="shared" si="125"/>
        <v/>
      </c>
      <c r="I609" s="80" t="str">
        <f t="shared" si="120"/>
        <v/>
      </c>
      <c r="J609" s="80" t="str">
        <f t="shared" si="126"/>
        <v/>
      </c>
      <c r="AG609" s="16" t="str">
        <f t="shared" si="127"/>
        <v/>
      </c>
      <c r="AH609" s="69" t="str">
        <f t="shared" si="121"/>
        <v/>
      </c>
      <c r="AI609" s="70" t="str">
        <f t="shared" si="122"/>
        <v/>
      </c>
      <c r="AJ609" s="70" t="str">
        <f t="shared" si="123"/>
        <v/>
      </c>
      <c r="AK609" s="70" t="str">
        <f t="shared" si="128"/>
        <v/>
      </c>
      <c r="AL609" s="70" t="str">
        <f t="shared" si="129"/>
        <v/>
      </c>
    </row>
    <row r="610" spans="2:38" ht="15" thickBot="1" x14ac:dyDescent="0.35">
      <c r="B610" s="79" t="str">
        <f t="shared" si="124"/>
        <v/>
      </c>
      <c r="C610" s="16"/>
      <c r="D610" s="79" t="str">
        <f>IFERROR(IF(J609&lt;=0,"",IF(C610="Yes","",B610-COUNTIF($C$19:C610,"Yes"))),"")</f>
        <v/>
      </c>
      <c r="E610" s="81" t="str">
        <f t="shared" si="117"/>
        <v/>
      </c>
      <c r="F610" s="80" t="str">
        <f t="shared" si="118"/>
        <v/>
      </c>
      <c r="G610" s="80" t="str">
        <f t="shared" si="119"/>
        <v/>
      </c>
      <c r="H610" s="80" t="str">
        <f t="shared" si="125"/>
        <v/>
      </c>
      <c r="I610" s="80" t="str">
        <f t="shared" si="120"/>
        <v/>
      </c>
      <c r="J610" s="80" t="str">
        <f t="shared" si="126"/>
        <v/>
      </c>
      <c r="AG610" s="16" t="str">
        <f t="shared" si="127"/>
        <v/>
      </c>
      <c r="AH610" s="69" t="str">
        <f t="shared" si="121"/>
        <v/>
      </c>
      <c r="AI610" s="70" t="str">
        <f t="shared" si="122"/>
        <v/>
      </c>
      <c r="AJ610" s="70" t="str">
        <f t="shared" si="123"/>
        <v/>
      </c>
      <c r="AK610" s="70" t="str">
        <f t="shared" si="128"/>
        <v/>
      </c>
      <c r="AL610" s="70" t="str">
        <f t="shared" si="129"/>
        <v/>
      </c>
    </row>
    <row r="611" spans="2:38" ht="15" thickBot="1" x14ac:dyDescent="0.35">
      <c r="B611" s="79" t="str">
        <f t="shared" si="124"/>
        <v/>
      </c>
      <c r="C611" s="16"/>
      <c r="D611" s="79" t="str">
        <f>IFERROR(IF(J610&lt;=0,"",IF(C611="Yes","",B611-COUNTIF($C$19:C611,"Yes"))),"")</f>
        <v/>
      </c>
      <c r="E611" s="81" t="str">
        <f t="shared" si="117"/>
        <v/>
      </c>
      <c r="F611" s="80" t="str">
        <f t="shared" si="118"/>
        <v/>
      </c>
      <c r="G611" s="80" t="str">
        <f t="shared" si="119"/>
        <v/>
      </c>
      <c r="H611" s="80" t="str">
        <f t="shared" si="125"/>
        <v/>
      </c>
      <c r="I611" s="80" t="str">
        <f t="shared" si="120"/>
        <v/>
      </c>
      <c r="J611" s="80" t="str">
        <f t="shared" si="126"/>
        <v/>
      </c>
      <c r="AG611" s="16" t="str">
        <f t="shared" si="127"/>
        <v/>
      </c>
      <c r="AH611" s="69" t="str">
        <f t="shared" si="121"/>
        <v/>
      </c>
      <c r="AI611" s="70" t="str">
        <f t="shared" si="122"/>
        <v/>
      </c>
      <c r="AJ611" s="70" t="str">
        <f t="shared" si="123"/>
        <v/>
      </c>
      <c r="AK611" s="70" t="str">
        <f t="shared" si="128"/>
        <v/>
      </c>
      <c r="AL611" s="70" t="str">
        <f t="shared" si="129"/>
        <v/>
      </c>
    </row>
    <row r="612" spans="2:38" ht="15" thickBot="1" x14ac:dyDescent="0.35">
      <c r="B612" s="79" t="str">
        <f t="shared" si="124"/>
        <v/>
      </c>
      <c r="C612" s="16"/>
      <c r="D612" s="79" t="str">
        <f>IFERROR(IF(J611&lt;=0,"",IF(C612="Yes","",B612-COUNTIF($C$19:C612,"Yes"))),"")</f>
        <v/>
      </c>
      <c r="E612" s="81" t="str">
        <f t="shared" si="117"/>
        <v/>
      </c>
      <c r="F612" s="80" t="str">
        <f t="shared" si="118"/>
        <v/>
      </c>
      <c r="G612" s="80" t="str">
        <f t="shared" si="119"/>
        <v/>
      </c>
      <c r="H612" s="80" t="str">
        <f t="shared" si="125"/>
        <v/>
      </c>
      <c r="I612" s="80" t="str">
        <f t="shared" si="120"/>
        <v/>
      </c>
      <c r="J612" s="80" t="str">
        <f t="shared" si="126"/>
        <v/>
      </c>
      <c r="AG612" s="16" t="str">
        <f t="shared" si="127"/>
        <v/>
      </c>
      <c r="AH612" s="69" t="str">
        <f t="shared" si="121"/>
        <v/>
      </c>
      <c r="AI612" s="70" t="str">
        <f t="shared" si="122"/>
        <v/>
      </c>
      <c r="AJ612" s="70" t="str">
        <f t="shared" si="123"/>
        <v/>
      </c>
      <c r="AK612" s="70" t="str">
        <f t="shared" si="128"/>
        <v/>
      </c>
      <c r="AL612" s="70" t="str">
        <f t="shared" si="129"/>
        <v/>
      </c>
    </row>
    <row r="613" spans="2:38" ht="15" thickBot="1" x14ac:dyDescent="0.35">
      <c r="B613" s="79" t="str">
        <f t="shared" si="124"/>
        <v/>
      </c>
      <c r="C613" s="16"/>
      <c r="D613" s="79" t="str">
        <f>IFERROR(IF(J612&lt;=0,"",IF(C613="Yes","",B613-COUNTIF($C$19:C613,"Yes"))),"")</f>
        <v/>
      </c>
      <c r="E613" s="81" t="str">
        <f t="shared" si="117"/>
        <v/>
      </c>
      <c r="F613" s="80" t="str">
        <f t="shared" si="118"/>
        <v/>
      </c>
      <c r="G613" s="80" t="str">
        <f t="shared" si="119"/>
        <v/>
      </c>
      <c r="H613" s="80" t="str">
        <f t="shared" si="125"/>
        <v/>
      </c>
      <c r="I613" s="80" t="str">
        <f t="shared" si="120"/>
        <v/>
      </c>
      <c r="J613" s="80" t="str">
        <f t="shared" si="126"/>
        <v/>
      </c>
      <c r="AG613" s="16" t="str">
        <f t="shared" si="127"/>
        <v/>
      </c>
      <c r="AH613" s="69" t="str">
        <f t="shared" si="121"/>
        <v/>
      </c>
      <c r="AI613" s="70" t="str">
        <f t="shared" si="122"/>
        <v/>
      </c>
      <c r="AJ613" s="70" t="str">
        <f t="shared" si="123"/>
        <v/>
      </c>
      <c r="AK613" s="70" t="str">
        <f t="shared" si="128"/>
        <v/>
      </c>
      <c r="AL613" s="70" t="str">
        <f t="shared" si="129"/>
        <v/>
      </c>
    </row>
    <row r="614" spans="2:38" ht="15" thickBot="1" x14ac:dyDescent="0.35">
      <c r="B614" s="79" t="str">
        <f t="shared" si="124"/>
        <v/>
      </c>
      <c r="C614" s="16"/>
      <c r="D614" s="79" t="str">
        <f>IFERROR(IF(J613&lt;=0,"",IF(C614="Yes","",B614-COUNTIF($C$19:C614,"Yes"))),"")</f>
        <v/>
      </c>
      <c r="E614" s="81" t="str">
        <f t="shared" si="117"/>
        <v/>
      </c>
      <c r="F614" s="80" t="str">
        <f t="shared" si="118"/>
        <v/>
      </c>
      <c r="G614" s="80" t="str">
        <f t="shared" si="119"/>
        <v/>
      </c>
      <c r="H614" s="80" t="str">
        <f t="shared" si="125"/>
        <v/>
      </c>
      <c r="I614" s="80" t="str">
        <f t="shared" si="120"/>
        <v/>
      </c>
      <c r="J614" s="80" t="str">
        <f t="shared" si="126"/>
        <v/>
      </c>
      <c r="AG614" s="16" t="str">
        <f t="shared" si="127"/>
        <v/>
      </c>
      <c r="AH614" s="69" t="str">
        <f t="shared" si="121"/>
        <v/>
      </c>
      <c r="AI614" s="70" t="str">
        <f t="shared" si="122"/>
        <v/>
      </c>
      <c r="AJ614" s="70" t="str">
        <f t="shared" si="123"/>
        <v/>
      </c>
      <c r="AK614" s="70" t="str">
        <f t="shared" si="128"/>
        <v/>
      </c>
      <c r="AL614" s="70" t="str">
        <f t="shared" si="129"/>
        <v/>
      </c>
    </row>
    <row r="615" spans="2:38" ht="15" thickBot="1" x14ac:dyDescent="0.35">
      <c r="B615" s="79" t="str">
        <f t="shared" si="124"/>
        <v/>
      </c>
      <c r="C615" s="16"/>
      <c r="D615" s="79" t="str">
        <f>IFERROR(IF(J614&lt;=0,"",IF(C615="Yes","",B615-COUNTIF($C$19:C615,"Yes"))),"")</f>
        <v/>
      </c>
      <c r="E615" s="81" t="str">
        <f t="shared" si="117"/>
        <v/>
      </c>
      <c r="F615" s="80" t="str">
        <f t="shared" si="118"/>
        <v/>
      </c>
      <c r="G615" s="80" t="str">
        <f t="shared" si="119"/>
        <v/>
      </c>
      <c r="H615" s="80" t="str">
        <f t="shared" si="125"/>
        <v/>
      </c>
      <c r="I615" s="80" t="str">
        <f t="shared" si="120"/>
        <v/>
      </c>
      <c r="J615" s="80" t="str">
        <f t="shared" si="126"/>
        <v/>
      </c>
      <c r="AG615" s="16" t="str">
        <f t="shared" si="127"/>
        <v/>
      </c>
      <c r="AH615" s="69" t="str">
        <f t="shared" si="121"/>
        <v/>
      </c>
      <c r="AI615" s="70" t="str">
        <f t="shared" si="122"/>
        <v/>
      </c>
      <c r="AJ615" s="70" t="str">
        <f t="shared" si="123"/>
        <v/>
      </c>
      <c r="AK615" s="70" t="str">
        <f t="shared" si="128"/>
        <v/>
      </c>
      <c r="AL615" s="70" t="str">
        <f t="shared" si="129"/>
        <v/>
      </c>
    </row>
    <row r="616" spans="2:38" ht="15" thickBot="1" x14ac:dyDescent="0.35">
      <c r="B616" s="79" t="str">
        <f t="shared" si="124"/>
        <v/>
      </c>
      <c r="C616" s="16"/>
      <c r="D616" s="79" t="str">
        <f>IFERROR(IF(J615&lt;=0,"",IF(C616="Yes","",B616-COUNTIF($C$19:C616,"Yes"))),"")</f>
        <v/>
      </c>
      <c r="E616" s="81" t="str">
        <f t="shared" si="117"/>
        <v/>
      </c>
      <c r="F616" s="80" t="str">
        <f t="shared" si="118"/>
        <v/>
      </c>
      <c r="G616" s="80" t="str">
        <f t="shared" si="119"/>
        <v/>
      </c>
      <c r="H616" s="80" t="str">
        <f t="shared" si="125"/>
        <v/>
      </c>
      <c r="I616" s="80" t="str">
        <f t="shared" si="120"/>
        <v/>
      </c>
      <c r="J616" s="80" t="str">
        <f t="shared" si="126"/>
        <v/>
      </c>
      <c r="AG616" s="16" t="str">
        <f t="shared" si="127"/>
        <v/>
      </c>
      <c r="AH616" s="69" t="str">
        <f t="shared" si="121"/>
        <v/>
      </c>
      <c r="AI616" s="70" t="str">
        <f t="shared" si="122"/>
        <v/>
      </c>
      <c r="AJ616" s="70" t="str">
        <f t="shared" si="123"/>
        <v/>
      </c>
      <c r="AK616" s="70" t="str">
        <f t="shared" si="128"/>
        <v/>
      </c>
      <c r="AL616" s="70" t="str">
        <f t="shared" si="129"/>
        <v/>
      </c>
    </row>
    <row r="617" spans="2:38" ht="15" thickBot="1" x14ac:dyDescent="0.35">
      <c r="B617" s="79" t="str">
        <f t="shared" si="124"/>
        <v/>
      </c>
      <c r="C617" s="16"/>
      <c r="D617" s="79" t="str">
        <f>IFERROR(IF(J616&lt;=0,"",IF(C617="Yes","",B617-COUNTIF($C$19:C617,"Yes"))),"")</f>
        <v/>
      </c>
      <c r="E617" s="81" t="str">
        <f t="shared" si="117"/>
        <v/>
      </c>
      <c r="F617" s="80" t="str">
        <f t="shared" si="118"/>
        <v/>
      </c>
      <c r="G617" s="80" t="str">
        <f t="shared" si="119"/>
        <v/>
      </c>
      <c r="H617" s="80" t="str">
        <f t="shared" si="125"/>
        <v/>
      </c>
      <c r="I617" s="80" t="str">
        <f t="shared" si="120"/>
        <v/>
      </c>
      <c r="J617" s="80" t="str">
        <f t="shared" si="126"/>
        <v/>
      </c>
      <c r="AG617" s="16" t="str">
        <f t="shared" si="127"/>
        <v/>
      </c>
      <c r="AH617" s="69" t="str">
        <f t="shared" si="121"/>
        <v/>
      </c>
      <c r="AI617" s="70" t="str">
        <f t="shared" si="122"/>
        <v/>
      </c>
      <c r="AJ617" s="70" t="str">
        <f t="shared" si="123"/>
        <v/>
      </c>
      <c r="AK617" s="70" t="str">
        <f t="shared" si="128"/>
        <v/>
      </c>
      <c r="AL617" s="70" t="str">
        <f t="shared" si="129"/>
        <v/>
      </c>
    </row>
    <row r="618" spans="2:38" ht="15" thickBot="1" x14ac:dyDescent="0.35">
      <c r="B618" s="79" t="str">
        <f t="shared" si="124"/>
        <v/>
      </c>
      <c r="C618" s="16"/>
      <c r="D618" s="79" t="str">
        <f>IFERROR(IF(J617&lt;=0,"",IF(C618="Yes","",B618-COUNTIF($C$19:C618,"Yes"))),"")</f>
        <v/>
      </c>
      <c r="E618" s="81" t="str">
        <f t="shared" si="117"/>
        <v/>
      </c>
      <c r="F618" s="80" t="str">
        <f t="shared" si="118"/>
        <v/>
      </c>
      <c r="G618" s="80" t="str">
        <f t="shared" si="119"/>
        <v/>
      </c>
      <c r="H618" s="80" t="str">
        <f t="shared" si="125"/>
        <v/>
      </c>
      <c r="I618" s="80" t="str">
        <f t="shared" si="120"/>
        <v/>
      </c>
      <c r="J618" s="80" t="str">
        <f t="shared" si="126"/>
        <v/>
      </c>
      <c r="AG618" s="16" t="str">
        <f t="shared" si="127"/>
        <v/>
      </c>
      <c r="AH618" s="69" t="str">
        <f t="shared" si="121"/>
        <v/>
      </c>
      <c r="AI618" s="70" t="str">
        <f t="shared" si="122"/>
        <v/>
      </c>
      <c r="AJ618" s="70" t="str">
        <f t="shared" si="123"/>
        <v/>
      </c>
      <c r="AK618" s="70" t="str">
        <f t="shared" si="128"/>
        <v/>
      </c>
      <c r="AL618" s="70" t="str">
        <f t="shared" si="129"/>
        <v/>
      </c>
    </row>
    <row r="619" spans="2:38" ht="15" thickBot="1" x14ac:dyDescent="0.35">
      <c r="B619" s="79" t="str">
        <f t="shared" si="124"/>
        <v/>
      </c>
      <c r="C619" s="16"/>
      <c r="D619" s="79" t="str">
        <f>IFERROR(IF(J618&lt;=0,"",IF(C619="Yes","",B619-COUNTIF($C$19:C619,"Yes"))),"")</f>
        <v/>
      </c>
      <c r="E619" s="81" t="str">
        <f t="shared" si="117"/>
        <v/>
      </c>
      <c r="F619" s="80" t="str">
        <f t="shared" si="118"/>
        <v/>
      </c>
      <c r="G619" s="80" t="str">
        <f t="shared" si="119"/>
        <v/>
      </c>
      <c r="H619" s="80" t="str">
        <f t="shared" si="125"/>
        <v/>
      </c>
      <c r="I619" s="80" t="str">
        <f t="shared" si="120"/>
        <v/>
      </c>
      <c r="J619" s="80" t="str">
        <f t="shared" si="126"/>
        <v/>
      </c>
      <c r="AG619" s="16" t="str">
        <f t="shared" si="127"/>
        <v/>
      </c>
      <c r="AH619" s="69" t="str">
        <f t="shared" si="121"/>
        <v/>
      </c>
      <c r="AI619" s="70" t="str">
        <f t="shared" si="122"/>
        <v/>
      </c>
      <c r="AJ619" s="70" t="str">
        <f t="shared" si="123"/>
        <v/>
      </c>
      <c r="AK619" s="70" t="str">
        <f t="shared" si="128"/>
        <v/>
      </c>
      <c r="AL619" s="70" t="str">
        <f t="shared" si="129"/>
        <v/>
      </c>
    </row>
    <row r="620" spans="2:38" ht="15" thickBot="1" x14ac:dyDescent="0.35">
      <c r="B620" s="79" t="str">
        <f t="shared" si="124"/>
        <v/>
      </c>
      <c r="C620" s="16"/>
      <c r="D620" s="79" t="str">
        <f>IFERROR(IF(J619&lt;=0,"",IF(C620="Yes","",B620-COUNTIF($C$19:C620,"Yes"))),"")</f>
        <v/>
      </c>
      <c r="E620" s="81" t="str">
        <f t="shared" si="117"/>
        <v/>
      </c>
      <c r="F620" s="80" t="str">
        <f t="shared" si="118"/>
        <v/>
      </c>
      <c r="G620" s="80" t="str">
        <f t="shared" si="119"/>
        <v/>
      </c>
      <c r="H620" s="80" t="str">
        <f t="shared" si="125"/>
        <v/>
      </c>
      <c r="I620" s="80" t="str">
        <f t="shared" si="120"/>
        <v/>
      </c>
      <c r="J620" s="80" t="str">
        <f t="shared" si="126"/>
        <v/>
      </c>
      <c r="AG620" s="16" t="str">
        <f t="shared" si="127"/>
        <v/>
      </c>
      <c r="AH620" s="69" t="str">
        <f t="shared" si="121"/>
        <v/>
      </c>
      <c r="AI620" s="70" t="str">
        <f t="shared" si="122"/>
        <v/>
      </c>
      <c r="AJ620" s="70" t="str">
        <f t="shared" si="123"/>
        <v/>
      </c>
      <c r="AK620" s="70" t="str">
        <f t="shared" si="128"/>
        <v/>
      </c>
      <c r="AL620" s="70" t="str">
        <f t="shared" si="129"/>
        <v/>
      </c>
    </row>
    <row r="621" spans="2:38" ht="15" thickBot="1" x14ac:dyDescent="0.35">
      <c r="B621" s="79" t="str">
        <f t="shared" si="124"/>
        <v/>
      </c>
      <c r="C621" s="16"/>
      <c r="D621" s="79" t="str">
        <f>IFERROR(IF(J620&lt;=0,"",IF(C621="Yes","",B621-COUNTIF($C$19:C621,"Yes"))),"")</f>
        <v/>
      </c>
      <c r="E621" s="81" t="str">
        <f t="shared" si="117"/>
        <v/>
      </c>
      <c r="F621" s="80" t="str">
        <f t="shared" si="118"/>
        <v/>
      </c>
      <c r="G621" s="80" t="str">
        <f t="shared" si="119"/>
        <v/>
      </c>
      <c r="H621" s="80" t="str">
        <f t="shared" si="125"/>
        <v/>
      </c>
      <c r="I621" s="80" t="str">
        <f t="shared" si="120"/>
        <v/>
      </c>
      <c r="J621" s="80" t="str">
        <f t="shared" si="126"/>
        <v/>
      </c>
      <c r="AG621" s="16" t="str">
        <f t="shared" si="127"/>
        <v/>
      </c>
      <c r="AH621" s="69" t="str">
        <f t="shared" si="121"/>
        <v/>
      </c>
      <c r="AI621" s="70" t="str">
        <f t="shared" si="122"/>
        <v/>
      </c>
      <c r="AJ621" s="70" t="str">
        <f t="shared" si="123"/>
        <v/>
      </c>
      <c r="AK621" s="70" t="str">
        <f t="shared" si="128"/>
        <v/>
      </c>
      <c r="AL621" s="70" t="str">
        <f t="shared" si="129"/>
        <v/>
      </c>
    </row>
    <row r="622" spans="2:38" ht="15" thickBot="1" x14ac:dyDescent="0.35">
      <c r="B622" s="79" t="str">
        <f t="shared" si="124"/>
        <v/>
      </c>
      <c r="C622" s="16"/>
      <c r="D622" s="79" t="str">
        <f>IFERROR(IF(J621&lt;=0,"",IF(C622="Yes","",B622-COUNTIF($C$19:C622,"Yes"))),"")</f>
        <v/>
      </c>
      <c r="E622" s="81" t="str">
        <f t="shared" si="117"/>
        <v/>
      </c>
      <c r="F622" s="80" t="str">
        <f t="shared" si="118"/>
        <v/>
      </c>
      <c r="G622" s="80" t="str">
        <f t="shared" si="119"/>
        <v/>
      </c>
      <c r="H622" s="80" t="str">
        <f t="shared" si="125"/>
        <v/>
      </c>
      <c r="I622" s="80" t="str">
        <f t="shared" si="120"/>
        <v/>
      </c>
      <c r="J622" s="80" t="str">
        <f t="shared" si="126"/>
        <v/>
      </c>
      <c r="AG622" s="16" t="str">
        <f t="shared" si="127"/>
        <v/>
      </c>
      <c r="AH622" s="69" t="str">
        <f t="shared" si="121"/>
        <v/>
      </c>
      <c r="AI622" s="70" t="str">
        <f t="shared" si="122"/>
        <v/>
      </c>
      <c r="AJ622" s="70" t="str">
        <f t="shared" si="123"/>
        <v/>
      </c>
      <c r="AK622" s="70" t="str">
        <f t="shared" si="128"/>
        <v/>
      </c>
      <c r="AL622" s="70" t="str">
        <f t="shared" si="129"/>
        <v/>
      </c>
    </row>
    <row r="623" spans="2:38" ht="15" thickBot="1" x14ac:dyDescent="0.35">
      <c r="B623" s="79" t="str">
        <f t="shared" si="124"/>
        <v/>
      </c>
      <c r="C623" s="16"/>
      <c r="D623" s="79" t="str">
        <f>IFERROR(IF(J622&lt;=0,"",IF(C623="Yes","",B623-COUNTIF($C$19:C623,"Yes"))),"")</f>
        <v/>
      </c>
      <c r="E623" s="81" t="str">
        <f t="shared" si="117"/>
        <v/>
      </c>
      <c r="F623" s="80" t="str">
        <f t="shared" si="118"/>
        <v/>
      </c>
      <c r="G623" s="80" t="str">
        <f t="shared" si="119"/>
        <v/>
      </c>
      <c r="H623" s="80" t="str">
        <f t="shared" si="125"/>
        <v/>
      </c>
      <c r="I623" s="80" t="str">
        <f t="shared" si="120"/>
        <v/>
      </c>
      <c r="J623" s="80" t="str">
        <f t="shared" si="126"/>
        <v/>
      </c>
      <c r="AG623" s="16" t="str">
        <f t="shared" si="127"/>
        <v/>
      </c>
      <c r="AH623" s="69" t="str">
        <f t="shared" si="121"/>
        <v/>
      </c>
      <c r="AI623" s="70" t="str">
        <f t="shared" si="122"/>
        <v/>
      </c>
      <c r="AJ623" s="70" t="str">
        <f t="shared" si="123"/>
        <v/>
      </c>
      <c r="AK623" s="70" t="str">
        <f t="shared" si="128"/>
        <v/>
      </c>
      <c r="AL623" s="70" t="str">
        <f t="shared" si="129"/>
        <v/>
      </c>
    </row>
    <row r="624" spans="2:38" ht="15" thickBot="1" x14ac:dyDescent="0.35">
      <c r="B624" s="79" t="str">
        <f t="shared" si="124"/>
        <v/>
      </c>
      <c r="C624" s="16"/>
      <c r="D624" s="79" t="str">
        <f>IFERROR(IF(J623&lt;=0,"",IF(C624="Yes","",B624-COUNTIF($C$19:C624,"Yes"))),"")</f>
        <v/>
      </c>
      <c r="E624" s="81" t="str">
        <f t="shared" si="117"/>
        <v/>
      </c>
      <c r="F624" s="80" t="str">
        <f t="shared" si="118"/>
        <v/>
      </c>
      <c r="G624" s="80" t="str">
        <f t="shared" si="119"/>
        <v/>
      </c>
      <c r="H624" s="80" t="str">
        <f t="shared" si="125"/>
        <v/>
      </c>
      <c r="I624" s="80" t="str">
        <f t="shared" si="120"/>
        <v/>
      </c>
      <c r="J624" s="80" t="str">
        <f t="shared" si="126"/>
        <v/>
      </c>
      <c r="AG624" s="16" t="str">
        <f t="shared" si="127"/>
        <v/>
      </c>
      <c r="AH624" s="69" t="str">
        <f t="shared" si="121"/>
        <v/>
      </c>
      <c r="AI624" s="70" t="str">
        <f t="shared" si="122"/>
        <v/>
      </c>
      <c r="AJ624" s="70" t="str">
        <f t="shared" si="123"/>
        <v/>
      </c>
      <c r="AK624" s="70" t="str">
        <f t="shared" si="128"/>
        <v/>
      </c>
      <c r="AL624" s="70" t="str">
        <f t="shared" si="129"/>
        <v/>
      </c>
    </row>
    <row r="625" spans="2:38" ht="15" thickBot="1" x14ac:dyDescent="0.35">
      <c r="B625" s="79" t="str">
        <f t="shared" si="124"/>
        <v/>
      </c>
      <c r="C625" s="16"/>
      <c r="D625" s="79" t="str">
        <f>IFERROR(IF(J624&lt;=0,"",IF(C625="Yes","",B625-COUNTIF($C$19:C625,"Yes"))),"")</f>
        <v/>
      </c>
      <c r="E625" s="81" t="str">
        <f t="shared" si="117"/>
        <v/>
      </c>
      <c r="F625" s="80" t="str">
        <f t="shared" si="118"/>
        <v/>
      </c>
      <c r="G625" s="80" t="str">
        <f t="shared" si="119"/>
        <v/>
      </c>
      <c r="H625" s="80" t="str">
        <f t="shared" si="125"/>
        <v/>
      </c>
      <c r="I625" s="80" t="str">
        <f t="shared" si="120"/>
        <v/>
      </c>
      <c r="J625" s="80" t="str">
        <f t="shared" si="126"/>
        <v/>
      </c>
      <c r="AG625" s="16" t="str">
        <f t="shared" si="127"/>
        <v/>
      </c>
      <c r="AH625" s="69" t="str">
        <f t="shared" si="121"/>
        <v/>
      </c>
      <c r="AI625" s="70" t="str">
        <f t="shared" si="122"/>
        <v/>
      </c>
      <c r="AJ625" s="70" t="str">
        <f t="shared" si="123"/>
        <v/>
      </c>
      <c r="AK625" s="70" t="str">
        <f t="shared" si="128"/>
        <v/>
      </c>
      <c r="AL625" s="70" t="str">
        <f t="shared" si="129"/>
        <v/>
      </c>
    </row>
    <row r="626" spans="2:38" ht="15" thickBot="1" x14ac:dyDescent="0.35">
      <c r="B626" s="79" t="str">
        <f t="shared" si="124"/>
        <v/>
      </c>
      <c r="C626" s="16"/>
      <c r="D626" s="79" t="str">
        <f>IFERROR(IF(J625&lt;=0,"",IF(C626="Yes","",B626-COUNTIF($C$19:C626,"Yes"))),"")</f>
        <v/>
      </c>
      <c r="E626" s="81" t="str">
        <f t="shared" si="117"/>
        <v/>
      </c>
      <c r="F626" s="80" t="str">
        <f t="shared" si="118"/>
        <v/>
      </c>
      <c r="G626" s="80" t="str">
        <f t="shared" si="119"/>
        <v/>
      </c>
      <c r="H626" s="80" t="str">
        <f t="shared" si="125"/>
        <v/>
      </c>
      <c r="I626" s="80" t="str">
        <f t="shared" si="120"/>
        <v/>
      </c>
      <c r="J626" s="80" t="str">
        <f t="shared" si="126"/>
        <v/>
      </c>
      <c r="AG626" s="16" t="str">
        <f t="shared" si="127"/>
        <v/>
      </c>
      <c r="AH626" s="69" t="str">
        <f t="shared" si="121"/>
        <v/>
      </c>
      <c r="AI626" s="70" t="str">
        <f t="shared" si="122"/>
        <v/>
      </c>
      <c r="AJ626" s="70" t="str">
        <f t="shared" si="123"/>
        <v/>
      </c>
      <c r="AK626" s="70" t="str">
        <f t="shared" si="128"/>
        <v/>
      </c>
      <c r="AL626" s="70" t="str">
        <f t="shared" si="129"/>
        <v/>
      </c>
    </row>
    <row r="627" spans="2:38" ht="15" thickBot="1" x14ac:dyDescent="0.35">
      <c r="B627" s="79" t="str">
        <f t="shared" si="124"/>
        <v/>
      </c>
      <c r="C627" s="16"/>
      <c r="D627" s="79" t="str">
        <f>IFERROR(IF(J626&lt;=0,"",IF(C627="Yes","",B627-COUNTIF($C$19:C627,"Yes"))),"")</f>
        <v/>
      </c>
      <c r="E627" s="81" t="str">
        <f t="shared" si="117"/>
        <v/>
      </c>
      <c r="F627" s="80" t="str">
        <f t="shared" si="118"/>
        <v/>
      </c>
      <c r="G627" s="80" t="str">
        <f t="shared" si="119"/>
        <v/>
      </c>
      <c r="H627" s="80" t="str">
        <f t="shared" si="125"/>
        <v/>
      </c>
      <c r="I627" s="80" t="str">
        <f t="shared" si="120"/>
        <v/>
      </c>
      <c r="J627" s="80" t="str">
        <f t="shared" si="126"/>
        <v/>
      </c>
      <c r="AG627" s="16" t="str">
        <f t="shared" si="127"/>
        <v/>
      </c>
      <c r="AH627" s="69" t="str">
        <f t="shared" si="121"/>
        <v/>
      </c>
      <c r="AI627" s="70" t="str">
        <f t="shared" si="122"/>
        <v/>
      </c>
      <c r="AJ627" s="70" t="str">
        <f t="shared" si="123"/>
        <v/>
      </c>
      <c r="AK627" s="70" t="str">
        <f t="shared" si="128"/>
        <v/>
      </c>
      <c r="AL627" s="70" t="str">
        <f t="shared" si="129"/>
        <v/>
      </c>
    </row>
    <row r="628" spans="2:38" ht="15" thickBot="1" x14ac:dyDescent="0.35">
      <c r="B628" s="79" t="str">
        <f t="shared" si="124"/>
        <v/>
      </c>
      <c r="C628" s="16"/>
      <c r="D628" s="79" t="str">
        <f>IFERROR(IF(J627&lt;=0,"",IF(C628="Yes","",B628-COUNTIF($C$19:C628,"Yes"))),"")</f>
        <v/>
      </c>
      <c r="E628" s="81" t="str">
        <f t="shared" si="117"/>
        <v/>
      </c>
      <c r="F628" s="80" t="str">
        <f t="shared" si="118"/>
        <v/>
      </c>
      <c r="G628" s="80" t="str">
        <f t="shared" si="119"/>
        <v/>
      </c>
      <c r="H628" s="80" t="str">
        <f t="shared" si="125"/>
        <v/>
      </c>
      <c r="I628" s="80" t="str">
        <f t="shared" si="120"/>
        <v/>
      </c>
      <c r="J628" s="80" t="str">
        <f t="shared" si="126"/>
        <v/>
      </c>
      <c r="AG628" s="16" t="str">
        <f t="shared" si="127"/>
        <v/>
      </c>
      <c r="AH628" s="69" t="str">
        <f t="shared" si="121"/>
        <v/>
      </c>
      <c r="AI628" s="70" t="str">
        <f t="shared" si="122"/>
        <v/>
      </c>
      <c r="AJ628" s="70" t="str">
        <f t="shared" si="123"/>
        <v/>
      </c>
      <c r="AK628" s="70" t="str">
        <f t="shared" si="128"/>
        <v/>
      </c>
      <c r="AL628" s="70" t="str">
        <f t="shared" si="129"/>
        <v/>
      </c>
    </row>
    <row r="629" spans="2:38" ht="15" thickBot="1" x14ac:dyDescent="0.35">
      <c r="B629" s="79" t="str">
        <f t="shared" si="124"/>
        <v/>
      </c>
      <c r="C629" s="16"/>
      <c r="D629" s="79" t="str">
        <f>IFERROR(IF(J628&lt;=0,"",IF(C629="Yes","",B629-COUNTIF($C$19:C629,"Yes"))),"")</f>
        <v/>
      </c>
      <c r="E629" s="81" t="str">
        <f t="shared" si="117"/>
        <v/>
      </c>
      <c r="F629" s="80" t="str">
        <f t="shared" si="118"/>
        <v/>
      </c>
      <c r="G629" s="80" t="str">
        <f t="shared" si="119"/>
        <v/>
      </c>
      <c r="H629" s="80" t="str">
        <f t="shared" si="125"/>
        <v/>
      </c>
      <c r="I629" s="80" t="str">
        <f t="shared" si="120"/>
        <v/>
      </c>
      <c r="J629" s="80" t="str">
        <f t="shared" si="126"/>
        <v/>
      </c>
      <c r="AG629" s="16" t="str">
        <f t="shared" si="127"/>
        <v/>
      </c>
      <c r="AH629" s="69" t="str">
        <f t="shared" si="121"/>
        <v/>
      </c>
      <c r="AI629" s="70" t="str">
        <f t="shared" si="122"/>
        <v/>
      </c>
      <c r="AJ629" s="70" t="str">
        <f t="shared" si="123"/>
        <v/>
      </c>
      <c r="AK629" s="70" t="str">
        <f t="shared" si="128"/>
        <v/>
      </c>
      <c r="AL629" s="70" t="str">
        <f t="shared" si="129"/>
        <v/>
      </c>
    </row>
    <row r="630" spans="2:38" ht="15" thickBot="1" x14ac:dyDescent="0.35">
      <c r="B630" s="79" t="str">
        <f t="shared" si="124"/>
        <v/>
      </c>
      <c r="C630" s="16"/>
      <c r="D630" s="79" t="str">
        <f>IFERROR(IF(J629&lt;=0,"",IF(C630="Yes","",B630-COUNTIF($C$19:C630,"Yes"))),"")</f>
        <v/>
      </c>
      <c r="E630" s="81" t="str">
        <f t="shared" si="117"/>
        <v/>
      </c>
      <c r="F630" s="80" t="str">
        <f t="shared" si="118"/>
        <v/>
      </c>
      <c r="G630" s="80" t="str">
        <f t="shared" si="119"/>
        <v/>
      </c>
      <c r="H630" s="80" t="str">
        <f t="shared" si="125"/>
        <v/>
      </c>
      <c r="I630" s="80" t="str">
        <f t="shared" si="120"/>
        <v/>
      </c>
      <c r="J630" s="80" t="str">
        <f t="shared" si="126"/>
        <v/>
      </c>
      <c r="AG630" s="16" t="str">
        <f t="shared" si="127"/>
        <v/>
      </c>
      <c r="AH630" s="69" t="str">
        <f t="shared" si="121"/>
        <v/>
      </c>
      <c r="AI630" s="70" t="str">
        <f t="shared" si="122"/>
        <v/>
      </c>
      <c r="AJ630" s="70" t="str">
        <f t="shared" si="123"/>
        <v/>
      </c>
      <c r="AK630" s="70" t="str">
        <f t="shared" si="128"/>
        <v/>
      </c>
      <c r="AL630" s="70" t="str">
        <f t="shared" si="129"/>
        <v/>
      </c>
    </row>
    <row r="631" spans="2:38" ht="15" thickBot="1" x14ac:dyDescent="0.35">
      <c r="B631" s="79" t="str">
        <f t="shared" si="124"/>
        <v/>
      </c>
      <c r="C631" s="16"/>
      <c r="D631" s="79" t="str">
        <f>IFERROR(IF(J630&lt;=0,"",IF(C631="Yes","",B631-COUNTIF($C$19:C631,"Yes"))),"")</f>
        <v/>
      </c>
      <c r="E631" s="81" t="str">
        <f t="shared" si="117"/>
        <v/>
      </c>
      <c r="F631" s="80" t="str">
        <f t="shared" si="118"/>
        <v/>
      </c>
      <c r="G631" s="80" t="str">
        <f t="shared" si="119"/>
        <v/>
      </c>
      <c r="H631" s="80" t="str">
        <f t="shared" si="125"/>
        <v/>
      </c>
      <c r="I631" s="80" t="str">
        <f t="shared" si="120"/>
        <v/>
      </c>
      <c r="J631" s="80" t="str">
        <f t="shared" si="126"/>
        <v/>
      </c>
      <c r="AG631" s="16" t="str">
        <f t="shared" si="127"/>
        <v/>
      </c>
      <c r="AH631" s="69" t="str">
        <f t="shared" si="121"/>
        <v/>
      </c>
      <c r="AI631" s="70" t="str">
        <f t="shared" si="122"/>
        <v/>
      </c>
      <c r="AJ631" s="70" t="str">
        <f t="shared" si="123"/>
        <v/>
      </c>
      <c r="AK631" s="70" t="str">
        <f t="shared" si="128"/>
        <v/>
      </c>
      <c r="AL631" s="70" t="str">
        <f t="shared" si="129"/>
        <v/>
      </c>
    </row>
    <row r="632" spans="2:38" ht="15" thickBot="1" x14ac:dyDescent="0.35">
      <c r="B632" s="79" t="str">
        <f t="shared" si="124"/>
        <v/>
      </c>
      <c r="C632" s="16"/>
      <c r="D632" s="79" t="str">
        <f>IFERROR(IF(J631&lt;=0,"",IF(C632="Yes","",B632-COUNTIF($C$19:C632,"Yes"))),"")</f>
        <v/>
      </c>
      <c r="E632" s="81" t="str">
        <f t="shared" si="117"/>
        <v/>
      </c>
      <c r="F632" s="80" t="str">
        <f t="shared" si="118"/>
        <v/>
      </c>
      <c r="G632" s="80" t="str">
        <f t="shared" si="119"/>
        <v/>
      </c>
      <c r="H632" s="80" t="str">
        <f t="shared" si="125"/>
        <v/>
      </c>
      <c r="I632" s="80" t="str">
        <f t="shared" si="120"/>
        <v/>
      </c>
      <c r="J632" s="80" t="str">
        <f t="shared" si="126"/>
        <v/>
      </c>
      <c r="AG632" s="16" t="str">
        <f t="shared" si="127"/>
        <v/>
      </c>
      <c r="AH632" s="69" t="str">
        <f t="shared" si="121"/>
        <v/>
      </c>
      <c r="AI632" s="70" t="str">
        <f t="shared" si="122"/>
        <v/>
      </c>
      <c r="AJ632" s="70" t="str">
        <f t="shared" si="123"/>
        <v/>
      </c>
      <c r="AK632" s="70" t="str">
        <f t="shared" si="128"/>
        <v/>
      </c>
      <c r="AL632" s="70" t="str">
        <f t="shared" si="129"/>
        <v/>
      </c>
    </row>
    <row r="633" spans="2:38" ht="15" thickBot="1" x14ac:dyDescent="0.35">
      <c r="B633" s="79" t="str">
        <f t="shared" si="124"/>
        <v/>
      </c>
      <c r="C633" s="16"/>
      <c r="D633" s="79" t="str">
        <f>IFERROR(IF(J632&lt;=0,"",IF(C633="Yes","",B633-COUNTIF($C$19:C633,"Yes"))),"")</f>
        <v/>
      </c>
      <c r="E633" s="81" t="str">
        <f t="shared" si="117"/>
        <v/>
      </c>
      <c r="F633" s="80" t="str">
        <f t="shared" si="118"/>
        <v/>
      </c>
      <c r="G633" s="80" t="str">
        <f t="shared" si="119"/>
        <v/>
      </c>
      <c r="H633" s="80" t="str">
        <f t="shared" si="125"/>
        <v/>
      </c>
      <c r="I633" s="80" t="str">
        <f t="shared" si="120"/>
        <v/>
      </c>
      <c r="J633" s="80" t="str">
        <f t="shared" si="126"/>
        <v/>
      </c>
      <c r="AG633" s="16" t="str">
        <f t="shared" si="127"/>
        <v/>
      </c>
      <c r="AH633" s="69" t="str">
        <f t="shared" si="121"/>
        <v/>
      </c>
      <c r="AI633" s="70" t="str">
        <f t="shared" si="122"/>
        <v/>
      </c>
      <c r="AJ633" s="70" t="str">
        <f t="shared" si="123"/>
        <v/>
      </c>
      <c r="AK633" s="70" t="str">
        <f t="shared" si="128"/>
        <v/>
      </c>
      <c r="AL633" s="70" t="str">
        <f t="shared" si="129"/>
        <v/>
      </c>
    </row>
    <row r="634" spans="2:38" ht="15" thickBot="1" x14ac:dyDescent="0.35">
      <c r="B634" s="79" t="str">
        <f t="shared" si="124"/>
        <v/>
      </c>
      <c r="C634" s="16"/>
      <c r="D634" s="79" t="str">
        <f>IFERROR(IF(J633&lt;=0,"",IF(C634="Yes","",B634-COUNTIF($C$19:C634,"Yes"))),"")</f>
        <v/>
      </c>
      <c r="E634" s="81" t="str">
        <f t="shared" si="117"/>
        <v/>
      </c>
      <c r="F634" s="80" t="str">
        <f t="shared" si="118"/>
        <v/>
      </c>
      <c r="G634" s="80" t="str">
        <f t="shared" si="119"/>
        <v/>
      </c>
      <c r="H634" s="80" t="str">
        <f t="shared" si="125"/>
        <v/>
      </c>
      <c r="I634" s="80" t="str">
        <f t="shared" si="120"/>
        <v/>
      </c>
      <c r="J634" s="80" t="str">
        <f t="shared" si="126"/>
        <v/>
      </c>
      <c r="AG634" s="16" t="str">
        <f t="shared" si="127"/>
        <v/>
      </c>
      <c r="AH634" s="69" t="str">
        <f t="shared" si="121"/>
        <v/>
      </c>
      <c r="AI634" s="70" t="str">
        <f t="shared" si="122"/>
        <v/>
      </c>
      <c r="AJ634" s="70" t="str">
        <f t="shared" si="123"/>
        <v/>
      </c>
      <c r="AK634" s="70" t="str">
        <f t="shared" si="128"/>
        <v/>
      </c>
      <c r="AL634" s="70" t="str">
        <f t="shared" si="129"/>
        <v/>
      </c>
    </row>
    <row r="635" spans="2:38" ht="15" thickBot="1" x14ac:dyDescent="0.35">
      <c r="B635" s="79" t="str">
        <f t="shared" si="124"/>
        <v/>
      </c>
      <c r="C635" s="16"/>
      <c r="D635" s="79" t="str">
        <f>IFERROR(IF(J634&lt;=0,"",IF(C635="Yes","",B635-COUNTIF($C$19:C635,"Yes"))),"")</f>
        <v/>
      </c>
      <c r="E635" s="81" t="str">
        <f t="shared" si="117"/>
        <v/>
      </c>
      <c r="F635" s="80" t="str">
        <f t="shared" si="118"/>
        <v/>
      </c>
      <c r="G635" s="80" t="str">
        <f t="shared" si="119"/>
        <v/>
      </c>
      <c r="H635" s="80" t="str">
        <f t="shared" si="125"/>
        <v/>
      </c>
      <c r="I635" s="80" t="str">
        <f t="shared" si="120"/>
        <v/>
      </c>
      <c r="J635" s="80" t="str">
        <f t="shared" si="126"/>
        <v/>
      </c>
      <c r="AG635" s="16" t="str">
        <f t="shared" si="127"/>
        <v/>
      </c>
      <c r="AH635" s="69" t="str">
        <f t="shared" si="121"/>
        <v/>
      </c>
      <c r="AI635" s="70" t="str">
        <f t="shared" si="122"/>
        <v/>
      </c>
      <c r="AJ635" s="70" t="str">
        <f t="shared" si="123"/>
        <v/>
      </c>
      <c r="AK635" s="70" t="str">
        <f t="shared" si="128"/>
        <v/>
      </c>
      <c r="AL635" s="70" t="str">
        <f t="shared" si="129"/>
        <v/>
      </c>
    </row>
    <row r="636" spans="2:38" ht="15" thickBot="1" x14ac:dyDescent="0.35">
      <c r="B636" s="79" t="str">
        <f t="shared" si="124"/>
        <v/>
      </c>
      <c r="C636" s="16"/>
      <c r="D636" s="79" t="str">
        <f>IFERROR(IF(J635&lt;=0,"",IF(C636="Yes","",B636-COUNTIF($C$19:C636,"Yes"))),"")</f>
        <v/>
      </c>
      <c r="E636" s="81" t="str">
        <f t="shared" si="117"/>
        <v/>
      </c>
      <c r="F636" s="80" t="str">
        <f t="shared" si="118"/>
        <v/>
      </c>
      <c r="G636" s="80" t="str">
        <f t="shared" si="119"/>
        <v/>
      </c>
      <c r="H636" s="80" t="str">
        <f t="shared" si="125"/>
        <v/>
      </c>
      <c r="I636" s="80" t="str">
        <f t="shared" si="120"/>
        <v/>
      </c>
      <c r="J636" s="80" t="str">
        <f t="shared" si="126"/>
        <v/>
      </c>
      <c r="AG636" s="16" t="str">
        <f t="shared" si="127"/>
        <v/>
      </c>
      <c r="AH636" s="69" t="str">
        <f t="shared" si="121"/>
        <v/>
      </c>
      <c r="AI636" s="70" t="str">
        <f t="shared" si="122"/>
        <v/>
      </c>
      <c r="AJ636" s="70" t="str">
        <f t="shared" si="123"/>
        <v/>
      </c>
      <c r="AK636" s="70" t="str">
        <f t="shared" si="128"/>
        <v/>
      </c>
      <c r="AL636" s="70" t="str">
        <f t="shared" si="129"/>
        <v/>
      </c>
    </row>
    <row r="637" spans="2:38" ht="15" thickBot="1" x14ac:dyDescent="0.35">
      <c r="B637" s="79" t="str">
        <f t="shared" si="124"/>
        <v/>
      </c>
      <c r="C637" s="16"/>
      <c r="D637" s="79" t="str">
        <f>IFERROR(IF(J636&lt;=0,"",IF(C637="Yes","",B637-COUNTIF($C$19:C637,"Yes"))),"")</f>
        <v/>
      </c>
      <c r="E637" s="81" t="str">
        <f t="shared" si="117"/>
        <v/>
      </c>
      <c r="F637" s="80" t="str">
        <f t="shared" si="118"/>
        <v/>
      </c>
      <c r="G637" s="80" t="str">
        <f t="shared" si="119"/>
        <v/>
      </c>
      <c r="H637" s="80" t="str">
        <f t="shared" si="125"/>
        <v/>
      </c>
      <c r="I637" s="80" t="str">
        <f t="shared" si="120"/>
        <v/>
      </c>
      <c r="J637" s="80" t="str">
        <f t="shared" si="126"/>
        <v/>
      </c>
      <c r="AG637" s="16" t="str">
        <f t="shared" si="127"/>
        <v/>
      </c>
      <c r="AH637" s="69" t="str">
        <f t="shared" si="121"/>
        <v/>
      </c>
      <c r="AI637" s="70" t="str">
        <f t="shared" si="122"/>
        <v/>
      </c>
      <c r="AJ637" s="70" t="str">
        <f t="shared" si="123"/>
        <v/>
      </c>
      <c r="AK637" s="70" t="str">
        <f t="shared" si="128"/>
        <v/>
      </c>
      <c r="AL637" s="70" t="str">
        <f t="shared" si="129"/>
        <v/>
      </c>
    </row>
    <row r="638" spans="2:38" ht="15" thickBot="1" x14ac:dyDescent="0.35">
      <c r="B638" s="79" t="str">
        <f t="shared" si="124"/>
        <v/>
      </c>
      <c r="C638" s="16"/>
      <c r="D638" s="79" t="str">
        <f>IFERROR(IF(J637&lt;=0,"",IF(C638="Yes","",B638-COUNTIF($C$19:C638,"Yes"))),"")</f>
        <v/>
      </c>
      <c r="E638" s="81" t="str">
        <f t="shared" si="117"/>
        <v/>
      </c>
      <c r="F638" s="80" t="str">
        <f t="shared" si="118"/>
        <v/>
      </c>
      <c r="G638" s="80" t="str">
        <f t="shared" si="119"/>
        <v/>
      </c>
      <c r="H638" s="80" t="str">
        <f t="shared" si="125"/>
        <v/>
      </c>
      <c r="I638" s="80" t="str">
        <f t="shared" si="120"/>
        <v/>
      </c>
      <c r="J638" s="80" t="str">
        <f t="shared" si="126"/>
        <v/>
      </c>
      <c r="AG638" s="16" t="str">
        <f t="shared" si="127"/>
        <v/>
      </c>
      <c r="AH638" s="69" t="str">
        <f t="shared" si="121"/>
        <v/>
      </c>
      <c r="AI638" s="70" t="str">
        <f t="shared" si="122"/>
        <v/>
      </c>
      <c r="AJ638" s="70" t="str">
        <f t="shared" si="123"/>
        <v/>
      </c>
      <c r="AK638" s="70" t="str">
        <f t="shared" si="128"/>
        <v/>
      </c>
      <c r="AL638" s="70" t="str">
        <f t="shared" si="129"/>
        <v/>
      </c>
    </row>
    <row r="639" spans="2:38" ht="15" thickBot="1" x14ac:dyDescent="0.35">
      <c r="B639" s="79" t="str">
        <f t="shared" si="124"/>
        <v/>
      </c>
      <c r="C639" s="16"/>
      <c r="D639" s="79" t="str">
        <f>IFERROR(IF(J638&lt;=0,"",IF(C639="Yes","",B639-COUNTIF($C$19:C639,"Yes"))),"")</f>
        <v/>
      </c>
      <c r="E639" s="81" t="str">
        <f t="shared" si="117"/>
        <v/>
      </c>
      <c r="F639" s="80" t="str">
        <f t="shared" si="118"/>
        <v/>
      </c>
      <c r="G639" s="80" t="str">
        <f t="shared" si="119"/>
        <v/>
      </c>
      <c r="H639" s="80" t="str">
        <f t="shared" si="125"/>
        <v/>
      </c>
      <c r="I639" s="80" t="str">
        <f t="shared" si="120"/>
        <v/>
      </c>
      <c r="J639" s="80" t="str">
        <f t="shared" si="126"/>
        <v/>
      </c>
      <c r="AG639" s="16" t="str">
        <f t="shared" si="127"/>
        <v/>
      </c>
      <c r="AH639" s="69" t="str">
        <f t="shared" si="121"/>
        <v/>
      </c>
      <c r="AI639" s="70" t="str">
        <f t="shared" si="122"/>
        <v/>
      </c>
      <c r="AJ639" s="70" t="str">
        <f t="shared" si="123"/>
        <v/>
      </c>
      <c r="AK639" s="70" t="str">
        <f t="shared" si="128"/>
        <v/>
      </c>
      <c r="AL639" s="70" t="str">
        <f t="shared" si="129"/>
        <v/>
      </c>
    </row>
    <row r="640" spans="2:38" ht="15" thickBot="1" x14ac:dyDescent="0.35">
      <c r="B640" s="79" t="str">
        <f t="shared" si="124"/>
        <v/>
      </c>
      <c r="C640" s="16"/>
      <c r="D640" s="79" t="str">
        <f>IFERROR(IF(J639&lt;=0,"",IF(C640="Yes","",B640-COUNTIF($C$19:C640,"Yes"))),"")</f>
        <v/>
      </c>
      <c r="E640" s="81" t="str">
        <f t="shared" si="117"/>
        <v/>
      </c>
      <c r="F640" s="80" t="str">
        <f t="shared" si="118"/>
        <v/>
      </c>
      <c r="G640" s="80" t="str">
        <f t="shared" si="119"/>
        <v/>
      </c>
      <c r="H640" s="80" t="str">
        <f t="shared" si="125"/>
        <v/>
      </c>
      <c r="I640" s="80" t="str">
        <f t="shared" si="120"/>
        <v/>
      </c>
      <c r="J640" s="80" t="str">
        <f t="shared" si="126"/>
        <v/>
      </c>
      <c r="AG640" s="16" t="str">
        <f t="shared" si="127"/>
        <v/>
      </c>
      <c r="AH640" s="69" t="str">
        <f t="shared" si="121"/>
        <v/>
      </c>
      <c r="AI640" s="70" t="str">
        <f t="shared" si="122"/>
        <v/>
      </c>
      <c r="AJ640" s="70" t="str">
        <f t="shared" si="123"/>
        <v/>
      </c>
      <c r="AK640" s="70" t="str">
        <f t="shared" si="128"/>
        <v/>
      </c>
      <c r="AL640" s="70" t="str">
        <f t="shared" si="129"/>
        <v/>
      </c>
    </row>
    <row r="641" spans="2:38" ht="15" thickBot="1" x14ac:dyDescent="0.35">
      <c r="B641" s="79" t="str">
        <f t="shared" si="124"/>
        <v/>
      </c>
      <c r="C641" s="16"/>
      <c r="D641" s="79" t="str">
        <f>IFERROR(IF(J640&lt;=0,"",IF(C641="Yes","",B641-COUNTIF($C$19:C641,"Yes"))),"")</f>
        <v/>
      </c>
      <c r="E641" s="81" t="str">
        <f t="shared" si="117"/>
        <v/>
      </c>
      <c r="F641" s="80" t="str">
        <f t="shared" si="118"/>
        <v/>
      </c>
      <c r="G641" s="80" t="str">
        <f t="shared" si="119"/>
        <v/>
      </c>
      <c r="H641" s="80" t="str">
        <f t="shared" si="125"/>
        <v/>
      </c>
      <c r="I641" s="80" t="str">
        <f t="shared" si="120"/>
        <v/>
      </c>
      <c r="J641" s="80" t="str">
        <f t="shared" si="126"/>
        <v/>
      </c>
      <c r="AG641" s="16" t="str">
        <f t="shared" si="127"/>
        <v/>
      </c>
      <c r="AH641" s="69" t="str">
        <f t="shared" si="121"/>
        <v/>
      </c>
      <c r="AI641" s="70" t="str">
        <f t="shared" si="122"/>
        <v/>
      </c>
      <c r="AJ641" s="70" t="str">
        <f t="shared" si="123"/>
        <v/>
      </c>
      <c r="AK641" s="70" t="str">
        <f t="shared" si="128"/>
        <v/>
      </c>
      <c r="AL641" s="70" t="str">
        <f t="shared" si="129"/>
        <v/>
      </c>
    </row>
    <row r="642" spans="2:38" ht="15" thickBot="1" x14ac:dyDescent="0.35">
      <c r="B642" s="79" t="str">
        <f t="shared" si="124"/>
        <v/>
      </c>
      <c r="C642" s="16"/>
      <c r="D642" s="79" t="str">
        <f>IFERROR(IF(J641&lt;=0,"",IF(C642="Yes","",B642-COUNTIF($C$19:C642,"Yes"))),"")</f>
        <v/>
      </c>
      <c r="E642" s="81" t="str">
        <f t="shared" si="117"/>
        <v/>
      </c>
      <c r="F642" s="80" t="str">
        <f t="shared" si="118"/>
        <v/>
      </c>
      <c r="G642" s="80" t="str">
        <f t="shared" si="119"/>
        <v/>
      </c>
      <c r="H642" s="80" t="str">
        <f t="shared" si="125"/>
        <v/>
      </c>
      <c r="I642" s="80" t="str">
        <f t="shared" si="120"/>
        <v/>
      </c>
      <c r="J642" s="80" t="str">
        <f t="shared" si="126"/>
        <v/>
      </c>
      <c r="AG642" s="16" t="str">
        <f t="shared" si="127"/>
        <v/>
      </c>
      <c r="AH642" s="69" t="str">
        <f t="shared" si="121"/>
        <v/>
      </c>
      <c r="AI642" s="70" t="str">
        <f t="shared" si="122"/>
        <v/>
      </c>
      <c r="AJ642" s="70" t="str">
        <f t="shared" si="123"/>
        <v/>
      </c>
      <c r="AK642" s="70" t="str">
        <f t="shared" si="128"/>
        <v/>
      </c>
      <c r="AL642" s="70" t="str">
        <f t="shared" si="129"/>
        <v/>
      </c>
    </row>
    <row r="643" spans="2:38" ht="15" thickBot="1" x14ac:dyDescent="0.35">
      <c r="B643" s="79" t="str">
        <f t="shared" si="124"/>
        <v/>
      </c>
      <c r="C643" s="16"/>
      <c r="D643" s="79" t="str">
        <f>IFERROR(IF(J642&lt;=0,"",IF(C643="Yes","",B643-COUNTIF($C$19:C643,"Yes"))),"")</f>
        <v/>
      </c>
      <c r="E643" s="81" t="str">
        <f t="shared" si="117"/>
        <v/>
      </c>
      <c r="F643" s="80" t="str">
        <f t="shared" si="118"/>
        <v/>
      </c>
      <c r="G643" s="80" t="str">
        <f t="shared" si="119"/>
        <v/>
      </c>
      <c r="H643" s="80" t="str">
        <f t="shared" si="125"/>
        <v/>
      </c>
      <c r="I643" s="80" t="str">
        <f t="shared" si="120"/>
        <v/>
      </c>
      <c r="J643" s="80" t="str">
        <f t="shared" si="126"/>
        <v/>
      </c>
      <c r="AG643" s="16" t="str">
        <f t="shared" si="127"/>
        <v/>
      </c>
      <c r="AH643" s="69" t="str">
        <f t="shared" si="121"/>
        <v/>
      </c>
      <c r="AI643" s="70" t="str">
        <f t="shared" si="122"/>
        <v/>
      </c>
      <c r="AJ643" s="70" t="str">
        <f t="shared" si="123"/>
        <v/>
      </c>
      <c r="AK643" s="70" t="str">
        <f t="shared" si="128"/>
        <v/>
      </c>
      <c r="AL643" s="70" t="str">
        <f t="shared" si="129"/>
        <v/>
      </c>
    </row>
    <row r="644" spans="2:38" ht="15" thickBot="1" x14ac:dyDescent="0.35">
      <c r="B644" s="79" t="str">
        <f t="shared" si="124"/>
        <v/>
      </c>
      <c r="C644" s="16"/>
      <c r="D644" s="79" t="str">
        <f>IFERROR(IF(J643&lt;=0,"",IF(C644="Yes","",B644-COUNTIF($C$19:C644,"Yes"))),"")</f>
        <v/>
      </c>
      <c r="E644" s="81" t="str">
        <f t="shared" si="117"/>
        <v/>
      </c>
      <c r="F644" s="80" t="str">
        <f t="shared" si="118"/>
        <v/>
      </c>
      <c r="G644" s="80" t="str">
        <f t="shared" si="119"/>
        <v/>
      </c>
      <c r="H644" s="80" t="str">
        <f t="shared" si="125"/>
        <v/>
      </c>
      <c r="I644" s="80" t="str">
        <f t="shared" si="120"/>
        <v/>
      </c>
      <c r="J644" s="80" t="str">
        <f t="shared" si="126"/>
        <v/>
      </c>
      <c r="AG644" s="16" t="str">
        <f t="shared" si="127"/>
        <v/>
      </c>
      <c r="AH644" s="69" t="str">
        <f t="shared" si="121"/>
        <v/>
      </c>
      <c r="AI644" s="70" t="str">
        <f t="shared" si="122"/>
        <v/>
      </c>
      <c r="AJ644" s="70" t="str">
        <f t="shared" si="123"/>
        <v/>
      </c>
      <c r="AK644" s="70" t="str">
        <f t="shared" si="128"/>
        <v/>
      </c>
      <c r="AL644" s="70" t="str">
        <f t="shared" si="129"/>
        <v/>
      </c>
    </row>
    <row r="645" spans="2:38" ht="15" thickBot="1" x14ac:dyDescent="0.35">
      <c r="B645" s="79" t="str">
        <f t="shared" si="124"/>
        <v/>
      </c>
      <c r="C645" s="16"/>
      <c r="D645" s="79" t="str">
        <f>IFERROR(IF(J644&lt;=0,"",IF(C645="Yes","",B645-COUNTIF($C$19:C645,"Yes"))),"")</f>
        <v/>
      </c>
      <c r="E645" s="81" t="str">
        <f t="shared" si="117"/>
        <v/>
      </c>
      <c r="F645" s="80" t="str">
        <f t="shared" si="118"/>
        <v/>
      </c>
      <c r="G645" s="80" t="str">
        <f t="shared" si="119"/>
        <v/>
      </c>
      <c r="H645" s="80" t="str">
        <f t="shared" si="125"/>
        <v/>
      </c>
      <c r="I645" s="80" t="str">
        <f t="shared" si="120"/>
        <v/>
      </c>
      <c r="J645" s="80" t="str">
        <f t="shared" si="126"/>
        <v/>
      </c>
      <c r="AG645" s="16" t="str">
        <f t="shared" si="127"/>
        <v/>
      </c>
      <c r="AH645" s="69" t="str">
        <f t="shared" si="121"/>
        <v/>
      </c>
      <c r="AI645" s="70" t="str">
        <f t="shared" si="122"/>
        <v/>
      </c>
      <c r="AJ645" s="70" t="str">
        <f t="shared" si="123"/>
        <v/>
      </c>
      <c r="AK645" s="70" t="str">
        <f t="shared" si="128"/>
        <v/>
      </c>
      <c r="AL645" s="70" t="str">
        <f t="shared" si="129"/>
        <v/>
      </c>
    </row>
    <row r="646" spans="2:38" ht="15" thickBot="1" x14ac:dyDescent="0.35">
      <c r="B646" s="79" t="str">
        <f t="shared" si="124"/>
        <v/>
      </c>
      <c r="C646" s="16"/>
      <c r="D646" s="79" t="str">
        <f>IFERROR(IF(J645&lt;=0,"",IF(C646="Yes","",B646-COUNTIF($C$19:C646,"Yes"))),"")</f>
        <v/>
      </c>
      <c r="E646" s="81" t="str">
        <f t="shared" si="117"/>
        <v/>
      </c>
      <c r="F646" s="80" t="str">
        <f t="shared" si="118"/>
        <v/>
      </c>
      <c r="G646" s="80" t="str">
        <f t="shared" si="119"/>
        <v/>
      </c>
      <c r="H646" s="80" t="str">
        <f t="shared" si="125"/>
        <v/>
      </c>
      <c r="I646" s="80" t="str">
        <f t="shared" si="120"/>
        <v/>
      </c>
      <c r="J646" s="80" t="str">
        <f t="shared" si="126"/>
        <v/>
      </c>
      <c r="AG646" s="16" t="str">
        <f t="shared" si="127"/>
        <v/>
      </c>
      <c r="AH646" s="69" t="str">
        <f t="shared" si="121"/>
        <v/>
      </c>
      <c r="AI646" s="70" t="str">
        <f t="shared" si="122"/>
        <v/>
      </c>
      <c r="AJ646" s="70" t="str">
        <f t="shared" si="123"/>
        <v/>
      </c>
      <c r="AK646" s="70" t="str">
        <f t="shared" si="128"/>
        <v/>
      </c>
      <c r="AL646" s="70" t="str">
        <f t="shared" si="129"/>
        <v/>
      </c>
    </row>
    <row r="647" spans="2:38" ht="15" thickBot="1" x14ac:dyDescent="0.35">
      <c r="B647" s="79" t="str">
        <f t="shared" si="124"/>
        <v/>
      </c>
      <c r="C647" s="16"/>
      <c r="D647" s="79" t="str">
        <f>IFERROR(IF(J646&lt;=0,"",IF(C647="Yes","",B647-COUNTIF($C$19:C647,"Yes"))),"")</f>
        <v/>
      </c>
      <c r="E647" s="81" t="str">
        <f t="shared" si="117"/>
        <v/>
      </c>
      <c r="F647" s="80" t="str">
        <f t="shared" si="118"/>
        <v/>
      </c>
      <c r="G647" s="80" t="str">
        <f t="shared" si="119"/>
        <v/>
      </c>
      <c r="H647" s="80" t="str">
        <f t="shared" si="125"/>
        <v/>
      </c>
      <c r="I647" s="80" t="str">
        <f t="shared" si="120"/>
        <v/>
      </c>
      <c r="J647" s="80" t="str">
        <f t="shared" si="126"/>
        <v/>
      </c>
      <c r="AG647" s="16" t="str">
        <f t="shared" si="127"/>
        <v/>
      </c>
      <c r="AH647" s="69" t="str">
        <f t="shared" si="121"/>
        <v/>
      </c>
      <c r="AI647" s="70" t="str">
        <f t="shared" si="122"/>
        <v/>
      </c>
      <c r="AJ647" s="70" t="str">
        <f t="shared" si="123"/>
        <v/>
      </c>
      <c r="AK647" s="70" t="str">
        <f t="shared" si="128"/>
        <v/>
      </c>
      <c r="AL647" s="70" t="str">
        <f t="shared" si="129"/>
        <v/>
      </c>
    </row>
    <row r="648" spans="2:38" ht="15" thickBot="1" x14ac:dyDescent="0.35">
      <c r="B648" s="79" t="str">
        <f t="shared" si="124"/>
        <v/>
      </c>
      <c r="C648" s="16"/>
      <c r="D648" s="79" t="str">
        <f>IFERROR(IF(J647&lt;=0,"",IF(C648="Yes","",B648-COUNTIF($C$19:C648,"Yes"))),"")</f>
        <v/>
      </c>
      <c r="E648" s="81" t="str">
        <f t="shared" si="117"/>
        <v/>
      </c>
      <c r="F648" s="80" t="str">
        <f t="shared" si="118"/>
        <v/>
      </c>
      <c r="G648" s="80" t="str">
        <f t="shared" si="119"/>
        <v/>
      </c>
      <c r="H648" s="80" t="str">
        <f t="shared" si="125"/>
        <v/>
      </c>
      <c r="I648" s="80" t="str">
        <f t="shared" si="120"/>
        <v/>
      </c>
      <c r="J648" s="80" t="str">
        <f t="shared" si="126"/>
        <v/>
      </c>
      <c r="AG648" s="16" t="str">
        <f t="shared" si="127"/>
        <v/>
      </c>
      <c r="AH648" s="69" t="str">
        <f t="shared" si="121"/>
        <v/>
      </c>
      <c r="AI648" s="70" t="str">
        <f t="shared" si="122"/>
        <v/>
      </c>
      <c r="AJ648" s="70" t="str">
        <f t="shared" si="123"/>
        <v/>
      </c>
      <c r="AK648" s="70" t="str">
        <f t="shared" si="128"/>
        <v/>
      </c>
      <c r="AL648" s="70" t="str">
        <f t="shared" si="129"/>
        <v/>
      </c>
    </row>
    <row r="649" spans="2:38" ht="15" thickBot="1" x14ac:dyDescent="0.35">
      <c r="B649" s="79" t="str">
        <f t="shared" si="124"/>
        <v/>
      </c>
      <c r="C649" s="16"/>
      <c r="D649" s="79" t="str">
        <f>IFERROR(IF(J648&lt;=0,"",IF(C649="Yes","",B649-COUNTIF($C$19:C649,"Yes"))),"")</f>
        <v/>
      </c>
      <c r="E649" s="81" t="str">
        <f t="shared" si="117"/>
        <v/>
      </c>
      <c r="F649" s="80" t="str">
        <f t="shared" si="118"/>
        <v/>
      </c>
      <c r="G649" s="80" t="str">
        <f t="shared" si="119"/>
        <v/>
      </c>
      <c r="H649" s="80" t="str">
        <f t="shared" si="125"/>
        <v/>
      </c>
      <c r="I649" s="80" t="str">
        <f t="shared" si="120"/>
        <v/>
      </c>
      <c r="J649" s="80" t="str">
        <f t="shared" si="126"/>
        <v/>
      </c>
      <c r="AG649" s="16" t="str">
        <f t="shared" si="127"/>
        <v/>
      </c>
      <c r="AH649" s="69" t="str">
        <f t="shared" si="121"/>
        <v/>
      </c>
      <c r="AI649" s="70" t="str">
        <f t="shared" si="122"/>
        <v/>
      </c>
      <c r="AJ649" s="70" t="str">
        <f t="shared" si="123"/>
        <v/>
      </c>
      <c r="AK649" s="70" t="str">
        <f t="shared" si="128"/>
        <v/>
      </c>
      <c r="AL649" s="70" t="str">
        <f t="shared" si="129"/>
        <v/>
      </c>
    </row>
    <row r="650" spans="2:38" ht="15" thickBot="1" x14ac:dyDescent="0.35">
      <c r="B650" s="79" t="str">
        <f t="shared" si="124"/>
        <v/>
      </c>
      <c r="C650" s="16"/>
      <c r="D650" s="79" t="str">
        <f>IFERROR(IF(J649&lt;=0,"",IF(C650="Yes","",B650-COUNTIF($C$19:C650,"Yes"))),"")</f>
        <v/>
      </c>
      <c r="E650" s="81" t="str">
        <f t="shared" si="117"/>
        <v/>
      </c>
      <c r="F650" s="80" t="str">
        <f t="shared" si="118"/>
        <v/>
      </c>
      <c r="G650" s="80" t="str">
        <f t="shared" si="119"/>
        <v/>
      </c>
      <c r="H650" s="80" t="str">
        <f t="shared" si="125"/>
        <v/>
      </c>
      <c r="I650" s="80" t="str">
        <f t="shared" si="120"/>
        <v/>
      </c>
      <c r="J650" s="80" t="str">
        <f t="shared" si="126"/>
        <v/>
      </c>
      <c r="AG650" s="16" t="str">
        <f t="shared" si="127"/>
        <v/>
      </c>
      <c r="AH650" s="69" t="str">
        <f t="shared" si="121"/>
        <v/>
      </c>
      <c r="AI650" s="70" t="str">
        <f t="shared" si="122"/>
        <v/>
      </c>
      <c r="AJ650" s="70" t="str">
        <f t="shared" si="123"/>
        <v/>
      </c>
      <c r="AK650" s="70" t="str">
        <f t="shared" si="128"/>
        <v/>
      </c>
      <c r="AL650" s="70" t="str">
        <f t="shared" si="129"/>
        <v/>
      </c>
    </row>
    <row r="651" spans="2:38" ht="15" thickBot="1" x14ac:dyDescent="0.35">
      <c r="B651" s="79" t="str">
        <f t="shared" si="124"/>
        <v/>
      </c>
      <c r="C651" s="16"/>
      <c r="D651" s="79" t="str">
        <f>IFERROR(IF(J650&lt;=0,"",IF(C651="Yes","",B651-COUNTIF($C$19:C651,"Yes"))),"")</f>
        <v/>
      </c>
      <c r="E651" s="81" t="str">
        <f t="shared" si="117"/>
        <v/>
      </c>
      <c r="F651" s="80" t="str">
        <f t="shared" si="118"/>
        <v/>
      </c>
      <c r="G651" s="80" t="str">
        <f t="shared" si="119"/>
        <v/>
      </c>
      <c r="H651" s="80" t="str">
        <f t="shared" si="125"/>
        <v/>
      </c>
      <c r="I651" s="80" t="str">
        <f t="shared" si="120"/>
        <v/>
      </c>
      <c r="J651" s="80" t="str">
        <f t="shared" si="126"/>
        <v/>
      </c>
      <c r="AG651" s="16" t="str">
        <f t="shared" si="127"/>
        <v/>
      </c>
      <c r="AH651" s="69" t="str">
        <f t="shared" si="121"/>
        <v/>
      </c>
      <c r="AI651" s="70" t="str">
        <f t="shared" si="122"/>
        <v/>
      </c>
      <c r="AJ651" s="70" t="str">
        <f t="shared" si="123"/>
        <v/>
      </c>
      <c r="AK651" s="70" t="str">
        <f t="shared" si="128"/>
        <v/>
      </c>
      <c r="AL651" s="70" t="str">
        <f t="shared" si="129"/>
        <v/>
      </c>
    </row>
    <row r="652" spans="2:38" ht="15" thickBot="1" x14ac:dyDescent="0.35">
      <c r="B652" s="79" t="str">
        <f t="shared" si="124"/>
        <v/>
      </c>
      <c r="C652" s="16"/>
      <c r="D652" s="79" t="str">
        <f>IFERROR(IF(J651&lt;=0,"",IF(C652="Yes","",B652-COUNTIF($C$19:C652,"Yes"))),"")</f>
        <v/>
      </c>
      <c r="E652" s="81" t="str">
        <f t="shared" si="117"/>
        <v/>
      </c>
      <c r="F652" s="80" t="str">
        <f t="shared" si="118"/>
        <v/>
      </c>
      <c r="G652" s="80" t="str">
        <f t="shared" si="119"/>
        <v/>
      </c>
      <c r="H652" s="80" t="str">
        <f t="shared" si="125"/>
        <v/>
      </c>
      <c r="I652" s="80" t="str">
        <f t="shared" si="120"/>
        <v/>
      </c>
      <c r="J652" s="80" t="str">
        <f t="shared" si="126"/>
        <v/>
      </c>
      <c r="AG652" s="16" t="str">
        <f t="shared" si="127"/>
        <v/>
      </c>
      <c r="AH652" s="69" t="str">
        <f t="shared" si="121"/>
        <v/>
      </c>
      <c r="AI652" s="70" t="str">
        <f t="shared" si="122"/>
        <v/>
      </c>
      <c r="AJ652" s="70" t="str">
        <f t="shared" si="123"/>
        <v/>
      </c>
      <c r="AK652" s="70" t="str">
        <f t="shared" si="128"/>
        <v/>
      </c>
      <c r="AL652" s="70" t="str">
        <f t="shared" si="129"/>
        <v/>
      </c>
    </row>
    <row r="653" spans="2:38" ht="15" thickBot="1" x14ac:dyDescent="0.35">
      <c r="B653" s="79" t="str">
        <f t="shared" si="124"/>
        <v/>
      </c>
      <c r="C653" s="16"/>
      <c r="D653" s="79" t="str">
        <f>IFERROR(IF(J652&lt;=0,"",IF(C653="Yes","",B653-COUNTIF($C$19:C653,"Yes"))),"")</f>
        <v/>
      </c>
      <c r="E653" s="81" t="str">
        <f t="shared" si="117"/>
        <v/>
      </c>
      <c r="F653" s="80" t="str">
        <f t="shared" si="118"/>
        <v/>
      </c>
      <c r="G653" s="80" t="str">
        <f t="shared" si="119"/>
        <v/>
      </c>
      <c r="H653" s="80" t="str">
        <f t="shared" si="125"/>
        <v/>
      </c>
      <c r="I653" s="80" t="str">
        <f t="shared" si="120"/>
        <v/>
      </c>
      <c r="J653" s="80" t="str">
        <f t="shared" si="126"/>
        <v/>
      </c>
      <c r="AG653" s="16" t="str">
        <f t="shared" si="127"/>
        <v/>
      </c>
      <c r="AH653" s="69" t="str">
        <f t="shared" si="121"/>
        <v/>
      </c>
      <c r="AI653" s="70" t="str">
        <f t="shared" si="122"/>
        <v/>
      </c>
      <c r="AJ653" s="70" t="str">
        <f t="shared" si="123"/>
        <v/>
      </c>
      <c r="AK653" s="70" t="str">
        <f t="shared" si="128"/>
        <v/>
      </c>
      <c r="AL653" s="70" t="str">
        <f t="shared" si="129"/>
        <v/>
      </c>
    </row>
    <row r="654" spans="2:38" ht="15" thickBot="1" x14ac:dyDescent="0.35">
      <c r="B654" s="79" t="str">
        <f t="shared" si="124"/>
        <v/>
      </c>
      <c r="C654" s="16"/>
      <c r="D654" s="79" t="str">
        <f>IFERROR(IF(J653&lt;=0,"",IF(C654="Yes","",B654-COUNTIF($C$19:C654,"Yes"))),"")</f>
        <v/>
      </c>
      <c r="E654" s="81" t="str">
        <f t="shared" si="117"/>
        <v/>
      </c>
      <c r="F654" s="80" t="str">
        <f t="shared" si="118"/>
        <v/>
      </c>
      <c r="G654" s="80" t="str">
        <f t="shared" si="119"/>
        <v/>
      </c>
      <c r="H654" s="80" t="str">
        <f t="shared" si="125"/>
        <v/>
      </c>
      <c r="I654" s="80" t="str">
        <f t="shared" si="120"/>
        <v/>
      </c>
      <c r="J654" s="80" t="str">
        <f t="shared" si="126"/>
        <v/>
      </c>
      <c r="AG654" s="16" t="str">
        <f t="shared" si="127"/>
        <v/>
      </c>
      <c r="AH654" s="69" t="str">
        <f t="shared" si="121"/>
        <v/>
      </c>
      <c r="AI654" s="70" t="str">
        <f t="shared" si="122"/>
        <v/>
      </c>
      <c r="AJ654" s="70" t="str">
        <f t="shared" si="123"/>
        <v/>
      </c>
      <c r="AK654" s="70" t="str">
        <f t="shared" si="128"/>
        <v/>
      </c>
      <c r="AL654" s="70" t="str">
        <f t="shared" si="129"/>
        <v/>
      </c>
    </row>
    <row r="655" spans="2:38" ht="15" thickBot="1" x14ac:dyDescent="0.35">
      <c r="B655" s="79" t="str">
        <f t="shared" si="124"/>
        <v/>
      </c>
      <c r="C655" s="16"/>
      <c r="D655" s="79" t="str">
        <f>IFERROR(IF(J654&lt;=0,"",IF(C655="Yes","",B655-COUNTIF($C$19:C655,"Yes"))),"")</f>
        <v/>
      </c>
      <c r="E655" s="81" t="str">
        <f t="shared" si="117"/>
        <v/>
      </c>
      <c r="F655" s="80" t="str">
        <f t="shared" si="118"/>
        <v/>
      </c>
      <c r="G655" s="80" t="str">
        <f t="shared" si="119"/>
        <v/>
      </c>
      <c r="H655" s="80" t="str">
        <f t="shared" si="125"/>
        <v/>
      </c>
      <c r="I655" s="80" t="str">
        <f t="shared" si="120"/>
        <v/>
      </c>
      <c r="J655" s="80" t="str">
        <f t="shared" si="126"/>
        <v/>
      </c>
      <c r="AG655" s="16" t="str">
        <f t="shared" si="127"/>
        <v/>
      </c>
      <c r="AH655" s="69" t="str">
        <f t="shared" si="121"/>
        <v/>
      </c>
      <c r="AI655" s="70" t="str">
        <f t="shared" si="122"/>
        <v/>
      </c>
      <c r="AJ655" s="70" t="str">
        <f t="shared" si="123"/>
        <v/>
      </c>
      <c r="AK655" s="70" t="str">
        <f t="shared" si="128"/>
        <v/>
      </c>
      <c r="AL655" s="70" t="str">
        <f t="shared" si="129"/>
        <v/>
      </c>
    </row>
    <row r="656" spans="2:38" ht="15" thickBot="1" x14ac:dyDescent="0.35">
      <c r="B656" s="79" t="str">
        <f t="shared" si="124"/>
        <v/>
      </c>
      <c r="C656" s="16"/>
      <c r="D656" s="79" t="str">
        <f>IFERROR(IF(J655&lt;=0,"",IF(C656="Yes","",B656-COUNTIF($C$19:C656,"Yes"))),"")</f>
        <v/>
      </c>
      <c r="E656" s="81" t="str">
        <f t="shared" si="117"/>
        <v/>
      </c>
      <c r="F656" s="80" t="str">
        <f t="shared" si="118"/>
        <v/>
      </c>
      <c r="G656" s="80" t="str">
        <f t="shared" si="119"/>
        <v/>
      </c>
      <c r="H656" s="80" t="str">
        <f t="shared" si="125"/>
        <v/>
      </c>
      <c r="I656" s="80" t="str">
        <f t="shared" si="120"/>
        <v/>
      </c>
      <c r="J656" s="80" t="str">
        <f t="shared" si="126"/>
        <v/>
      </c>
      <c r="AG656" s="16" t="str">
        <f t="shared" si="127"/>
        <v/>
      </c>
      <c r="AH656" s="69" t="str">
        <f t="shared" si="121"/>
        <v/>
      </c>
      <c r="AI656" s="70" t="str">
        <f t="shared" si="122"/>
        <v/>
      </c>
      <c r="AJ656" s="70" t="str">
        <f t="shared" si="123"/>
        <v/>
      </c>
      <c r="AK656" s="70" t="str">
        <f t="shared" si="128"/>
        <v/>
      </c>
      <c r="AL656" s="70" t="str">
        <f t="shared" si="129"/>
        <v/>
      </c>
    </row>
    <row r="657" spans="2:38" ht="15" thickBot="1" x14ac:dyDescent="0.35">
      <c r="B657" s="79" t="str">
        <f t="shared" si="124"/>
        <v/>
      </c>
      <c r="C657" s="16"/>
      <c r="D657" s="79" t="str">
        <f>IFERROR(IF(J656&lt;=0,"",IF(C657="Yes","",B657-COUNTIF($C$19:C657,"Yes"))),"")</f>
        <v/>
      </c>
      <c r="E657" s="81" t="str">
        <f t="shared" si="117"/>
        <v/>
      </c>
      <c r="F657" s="80" t="str">
        <f t="shared" si="118"/>
        <v/>
      </c>
      <c r="G657" s="80" t="str">
        <f t="shared" si="119"/>
        <v/>
      </c>
      <c r="H657" s="80" t="str">
        <f t="shared" si="125"/>
        <v/>
      </c>
      <c r="I657" s="80" t="str">
        <f t="shared" si="120"/>
        <v/>
      </c>
      <c r="J657" s="80" t="str">
        <f t="shared" si="126"/>
        <v/>
      </c>
      <c r="AG657" s="16" t="str">
        <f t="shared" si="127"/>
        <v/>
      </c>
      <c r="AH657" s="69" t="str">
        <f t="shared" si="121"/>
        <v/>
      </c>
      <c r="AI657" s="70" t="str">
        <f t="shared" si="122"/>
        <v/>
      </c>
      <c r="AJ657" s="70" t="str">
        <f t="shared" si="123"/>
        <v/>
      </c>
      <c r="AK657" s="70" t="str">
        <f t="shared" si="128"/>
        <v/>
      </c>
      <c r="AL657" s="70" t="str">
        <f t="shared" si="129"/>
        <v/>
      </c>
    </row>
    <row r="658" spans="2:38" ht="15" thickBot="1" x14ac:dyDescent="0.35">
      <c r="B658" s="79" t="str">
        <f t="shared" si="124"/>
        <v/>
      </c>
      <c r="C658" s="16"/>
      <c r="D658" s="79" t="str">
        <f>IFERROR(IF(J657&lt;=0,"",IF(C658="Yes","",B658-COUNTIF($C$19:C658,"Yes"))),"")</f>
        <v/>
      </c>
      <c r="E658" s="81" t="str">
        <f t="shared" si="117"/>
        <v/>
      </c>
      <c r="F658" s="80" t="str">
        <f t="shared" si="118"/>
        <v/>
      </c>
      <c r="G658" s="80" t="str">
        <f t="shared" si="119"/>
        <v/>
      </c>
      <c r="H658" s="80" t="str">
        <f t="shared" si="125"/>
        <v/>
      </c>
      <c r="I658" s="80" t="str">
        <f t="shared" si="120"/>
        <v/>
      </c>
      <c r="J658" s="80" t="str">
        <f t="shared" si="126"/>
        <v/>
      </c>
      <c r="AG658" s="16" t="str">
        <f t="shared" si="127"/>
        <v/>
      </c>
      <c r="AH658" s="69" t="str">
        <f t="shared" si="121"/>
        <v/>
      </c>
      <c r="AI658" s="70" t="str">
        <f t="shared" si="122"/>
        <v/>
      </c>
      <c r="AJ658" s="70" t="str">
        <f t="shared" si="123"/>
        <v/>
      </c>
      <c r="AK658" s="70" t="str">
        <f t="shared" si="128"/>
        <v/>
      </c>
      <c r="AL658" s="70" t="str">
        <f t="shared" si="129"/>
        <v/>
      </c>
    </row>
    <row r="659" spans="2:38" ht="15" thickBot="1" x14ac:dyDescent="0.35">
      <c r="B659" s="79" t="str">
        <f t="shared" si="124"/>
        <v/>
      </c>
      <c r="C659" s="16"/>
      <c r="D659" s="79" t="str">
        <f>IFERROR(IF(J658&lt;=0,"",IF(C659="Yes","",B659-COUNTIF($C$19:C659,"Yes"))),"")</f>
        <v/>
      </c>
      <c r="E659" s="81" t="str">
        <f t="shared" ref="E659:E722" si="130">IF($E$9="End of the Period",IF(B659="","",IF(payment_frequency="Bi-weekly",first_payment_date+B659*VLOOKUP(payment_frequency,periodic_table,2,0),IF(payment_frequency="Weekly",first_payment_date+B659*VLOOKUP(payment_frequency,periodic_table,2,0),IF(payment_frequency="Semi-monthly",first_payment_date+B659*VLOOKUP(payment_frequency,periodic_table,2,0),EDATE(first_payment_date,B659*VLOOKUP(payment_frequency,periodic_table,2,0)))))),IF(B659="","",IF(payment_frequency="Bi-weekly",first_payment_date+(B659-1)*VLOOKUP(payment_frequency,periodic_table,2,0),IF(payment_frequency="Weekly",first_payment_date+(B659-1)*VLOOKUP(payment_frequency,periodic_table,2,0),IF(payment_frequency="Semi-monthly",first_payment_date+(B659-1)*VLOOKUP(payment_frequency,periodic_table,2,0),EDATE(first_payment_date,(B659-1)*VLOOKUP(payment_frequency,periodic_table,2,0)))))))</f>
        <v/>
      </c>
      <c r="F659" s="80" t="str">
        <f t="shared" ref="F659:F722" si="131">IF(B659="","",IF(C659="Yes",0,IF(J658&lt;payment,J658*(1+Compound_Rate),payment)))</f>
        <v/>
      </c>
      <c r="G659" s="80" t="str">
        <f t="shared" ref="G659:G722" si="132">IF(AND(Payment_Type=1,B659=1),0,IF(B659="","",IF(C659="Yes",0,J658*Compound_Rate)))</f>
        <v/>
      </c>
      <c r="H659" s="80" t="str">
        <f t="shared" si="125"/>
        <v/>
      </c>
      <c r="I659" s="80" t="str">
        <f t="shared" ref="I659:I722" si="133">IF(B659="","",IF(C659="Yes",J658*Compound_Rate,0))</f>
        <v/>
      </c>
      <c r="J659" s="80" t="str">
        <f t="shared" si="126"/>
        <v/>
      </c>
      <c r="AG659" s="16" t="str">
        <f t="shared" si="127"/>
        <v/>
      </c>
      <c r="AH659" s="69" t="str">
        <f t="shared" ref="AH659:AH722" si="134">IF($E$9="End of the Period",IF(AG659="","",IF(payment_frequency="Bi-weekly",first_payment_date+AG659*VLOOKUP(payment_frequency,periodic_table,2,0),IF(payment_frequency="Weekly",first_payment_date+AG659*VLOOKUP(payment_frequency,periodic_table,2,0),IF(payment_frequency="Semi-monthly",first_payment_date+AG659*VLOOKUP(payment_frequency,periodic_table,2,0),EDATE(first_payment_date,AG659*VLOOKUP(payment_frequency,periodic_table,2,0)))))),IF(AG659="","",IF(payment_frequency="Bi-weekly",first_payment_date+(AG659-1)*VLOOKUP(payment_frequency,periodic_table,2,0),IF(payment_frequency="Weekly",first_payment_date+(AG659-1)*VLOOKUP(payment_frequency,periodic_table,2,0),IF(payment_frequency="Semi-monthly",first_payment_date+(AG659-1)*VLOOKUP(payment_frequency,periodic_table,2,0),EDATE(first_payment_date,(AG659-1)*VLOOKUP(payment_frequency,periodic_table,2,0)))))))</f>
        <v/>
      </c>
      <c r="AI659" s="70" t="str">
        <f t="shared" ref="AI659:AI722" si="135">IF(AG659="","",IF(AL658&lt;payment,AL658*(1+Compound_Rate),payment))</f>
        <v/>
      </c>
      <c r="AJ659" s="70" t="str">
        <f t="shared" ref="AJ659:AJ722" si="136">IF(AND(Payment_Type=1,AG659=1),0,IF(AG659="","",AL658*Compound_Rate))</f>
        <v/>
      </c>
      <c r="AK659" s="70" t="str">
        <f t="shared" si="128"/>
        <v/>
      </c>
      <c r="AL659" s="70" t="str">
        <f t="shared" si="129"/>
        <v/>
      </c>
    </row>
    <row r="660" spans="2:38" ht="15" thickBot="1" x14ac:dyDescent="0.35">
      <c r="B660" s="79" t="str">
        <f t="shared" ref="B660:B723" si="137">IFERROR(IF(TRUNC(J659)&lt;=0,"",B659+1),"")</f>
        <v/>
      </c>
      <c r="C660" s="16"/>
      <c r="D660" s="79" t="str">
        <f>IFERROR(IF(J659&lt;=0,"",IF(C660="Yes","",B660-COUNTIF($C$19:C660,"Yes"))),"")</f>
        <v/>
      </c>
      <c r="E660" s="81" t="str">
        <f t="shared" si="130"/>
        <v/>
      </c>
      <c r="F660" s="80" t="str">
        <f t="shared" si="131"/>
        <v/>
      </c>
      <c r="G660" s="80" t="str">
        <f t="shared" si="132"/>
        <v/>
      </c>
      <c r="H660" s="80" t="str">
        <f t="shared" ref="H660:H723" si="138">IF(B660="","",F660-G660)</f>
        <v/>
      </c>
      <c r="I660" s="80" t="str">
        <f t="shared" si="133"/>
        <v/>
      </c>
      <c r="J660" s="80" t="str">
        <f t="shared" ref="J660:J723" si="139">IFERROR(IF(B660="","",J659-H660+I660),"")</f>
        <v/>
      </c>
      <c r="AG660" s="16" t="str">
        <f t="shared" ref="AG660:AG723" si="140">IFERROR(IF(AL659&lt;=0,"",AG659+1),"")</f>
        <v/>
      </c>
      <c r="AH660" s="69" t="str">
        <f t="shared" si="134"/>
        <v/>
      </c>
      <c r="AI660" s="70" t="str">
        <f t="shared" si="135"/>
        <v/>
      </c>
      <c r="AJ660" s="70" t="str">
        <f t="shared" si="136"/>
        <v/>
      </c>
      <c r="AK660" s="70" t="str">
        <f t="shared" ref="AK660:AK723" si="141">IF(AG660="","",AI660-AJ660)</f>
        <v/>
      </c>
      <c r="AL660" s="70" t="str">
        <f t="shared" ref="AL660:AL723" si="142">IFERROR(IF(AK660&lt;=0,"",AL659-AK660),"")</f>
        <v/>
      </c>
    </row>
    <row r="661" spans="2:38" ht="15" thickBot="1" x14ac:dyDescent="0.35">
      <c r="B661" s="79" t="str">
        <f t="shared" si="137"/>
        <v/>
      </c>
      <c r="C661" s="16"/>
      <c r="D661" s="79" t="str">
        <f>IFERROR(IF(J660&lt;=0,"",IF(C661="Yes","",B661-COUNTIF($C$19:C661,"Yes"))),"")</f>
        <v/>
      </c>
      <c r="E661" s="81" t="str">
        <f t="shared" si="130"/>
        <v/>
      </c>
      <c r="F661" s="80" t="str">
        <f t="shared" si="131"/>
        <v/>
      </c>
      <c r="G661" s="80" t="str">
        <f t="shared" si="132"/>
        <v/>
      </c>
      <c r="H661" s="80" t="str">
        <f t="shared" si="138"/>
        <v/>
      </c>
      <c r="I661" s="80" t="str">
        <f t="shared" si="133"/>
        <v/>
      </c>
      <c r="J661" s="80" t="str">
        <f t="shared" si="139"/>
        <v/>
      </c>
      <c r="AG661" s="16" t="str">
        <f t="shared" si="140"/>
        <v/>
      </c>
      <c r="AH661" s="69" t="str">
        <f t="shared" si="134"/>
        <v/>
      </c>
      <c r="AI661" s="70" t="str">
        <f t="shared" si="135"/>
        <v/>
      </c>
      <c r="AJ661" s="70" t="str">
        <f t="shared" si="136"/>
        <v/>
      </c>
      <c r="AK661" s="70" t="str">
        <f t="shared" si="141"/>
        <v/>
      </c>
      <c r="AL661" s="70" t="str">
        <f t="shared" si="142"/>
        <v/>
      </c>
    </row>
    <row r="662" spans="2:38" ht="15" thickBot="1" x14ac:dyDescent="0.35">
      <c r="B662" s="79" t="str">
        <f t="shared" si="137"/>
        <v/>
      </c>
      <c r="C662" s="16"/>
      <c r="D662" s="79" t="str">
        <f>IFERROR(IF(J661&lt;=0,"",IF(C662="Yes","",B662-COUNTIF($C$19:C662,"Yes"))),"")</f>
        <v/>
      </c>
      <c r="E662" s="81" t="str">
        <f t="shared" si="130"/>
        <v/>
      </c>
      <c r="F662" s="80" t="str">
        <f t="shared" si="131"/>
        <v/>
      </c>
      <c r="G662" s="80" t="str">
        <f t="shared" si="132"/>
        <v/>
      </c>
      <c r="H662" s="80" t="str">
        <f t="shared" si="138"/>
        <v/>
      </c>
      <c r="I662" s="80" t="str">
        <f t="shared" si="133"/>
        <v/>
      </c>
      <c r="J662" s="80" t="str">
        <f t="shared" si="139"/>
        <v/>
      </c>
      <c r="AG662" s="16" t="str">
        <f t="shared" si="140"/>
        <v/>
      </c>
      <c r="AH662" s="69" t="str">
        <f t="shared" si="134"/>
        <v/>
      </c>
      <c r="AI662" s="70" t="str">
        <f t="shared" si="135"/>
        <v/>
      </c>
      <c r="AJ662" s="70" t="str">
        <f t="shared" si="136"/>
        <v/>
      </c>
      <c r="AK662" s="70" t="str">
        <f t="shared" si="141"/>
        <v/>
      </c>
      <c r="AL662" s="70" t="str">
        <f t="shared" si="142"/>
        <v/>
      </c>
    </row>
    <row r="663" spans="2:38" ht="15" thickBot="1" x14ac:dyDescent="0.35">
      <c r="B663" s="79" t="str">
        <f t="shared" si="137"/>
        <v/>
      </c>
      <c r="C663" s="16"/>
      <c r="D663" s="79" t="str">
        <f>IFERROR(IF(J662&lt;=0,"",IF(C663="Yes","",B663-COUNTIF($C$19:C663,"Yes"))),"")</f>
        <v/>
      </c>
      <c r="E663" s="81" t="str">
        <f t="shared" si="130"/>
        <v/>
      </c>
      <c r="F663" s="80" t="str">
        <f t="shared" si="131"/>
        <v/>
      </c>
      <c r="G663" s="80" t="str">
        <f t="shared" si="132"/>
        <v/>
      </c>
      <c r="H663" s="80" t="str">
        <f t="shared" si="138"/>
        <v/>
      </c>
      <c r="I663" s="80" t="str">
        <f t="shared" si="133"/>
        <v/>
      </c>
      <c r="J663" s="80" t="str">
        <f t="shared" si="139"/>
        <v/>
      </c>
      <c r="AG663" s="16" t="str">
        <f t="shared" si="140"/>
        <v/>
      </c>
      <c r="AH663" s="69" t="str">
        <f t="shared" si="134"/>
        <v/>
      </c>
      <c r="AI663" s="70" t="str">
        <f t="shared" si="135"/>
        <v/>
      </c>
      <c r="AJ663" s="70" t="str">
        <f t="shared" si="136"/>
        <v/>
      </c>
      <c r="AK663" s="70" t="str">
        <f t="shared" si="141"/>
        <v/>
      </c>
      <c r="AL663" s="70" t="str">
        <f t="shared" si="142"/>
        <v/>
      </c>
    </row>
    <row r="664" spans="2:38" ht="15" thickBot="1" x14ac:dyDescent="0.35">
      <c r="B664" s="79" t="str">
        <f t="shared" si="137"/>
        <v/>
      </c>
      <c r="C664" s="16"/>
      <c r="D664" s="79" t="str">
        <f>IFERROR(IF(J663&lt;=0,"",IF(C664="Yes","",B664-COUNTIF($C$19:C664,"Yes"))),"")</f>
        <v/>
      </c>
      <c r="E664" s="81" t="str">
        <f t="shared" si="130"/>
        <v/>
      </c>
      <c r="F664" s="80" t="str">
        <f t="shared" si="131"/>
        <v/>
      </c>
      <c r="G664" s="80" t="str">
        <f t="shared" si="132"/>
        <v/>
      </c>
      <c r="H664" s="80" t="str">
        <f t="shared" si="138"/>
        <v/>
      </c>
      <c r="I664" s="80" t="str">
        <f t="shared" si="133"/>
        <v/>
      </c>
      <c r="J664" s="80" t="str">
        <f t="shared" si="139"/>
        <v/>
      </c>
      <c r="AG664" s="16" t="str">
        <f t="shared" si="140"/>
        <v/>
      </c>
      <c r="AH664" s="69" t="str">
        <f t="shared" si="134"/>
        <v/>
      </c>
      <c r="AI664" s="70" t="str">
        <f t="shared" si="135"/>
        <v/>
      </c>
      <c r="AJ664" s="70" t="str">
        <f t="shared" si="136"/>
        <v/>
      </c>
      <c r="AK664" s="70" t="str">
        <f t="shared" si="141"/>
        <v/>
      </c>
      <c r="AL664" s="70" t="str">
        <f t="shared" si="142"/>
        <v/>
      </c>
    </row>
    <row r="665" spans="2:38" ht="15" thickBot="1" x14ac:dyDescent="0.35">
      <c r="B665" s="79" t="str">
        <f t="shared" si="137"/>
        <v/>
      </c>
      <c r="C665" s="16"/>
      <c r="D665" s="79" t="str">
        <f>IFERROR(IF(J664&lt;=0,"",IF(C665="Yes","",B665-COUNTIF($C$19:C665,"Yes"))),"")</f>
        <v/>
      </c>
      <c r="E665" s="81" t="str">
        <f t="shared" si="130"/>
        <v/>
      </c>
      <c r="F665" s="80" t="str">
        <f t="shared" si="131"/>
        <v/>
      </c>
      <c r="G665" s="80" t="str">
        <f t="shared" si="132"/>
        <v/>
      </c>
      <c r="H665" s="80" t="str">
        <f t="shared" si="138"/>
        <v/>
      </c>
      <c r="I665" s="80" t="str">
        <f t="shared" si="133"/>
        <v/>
      </c>
      <c r="J665" s="80" t="str">
        <f t="shared" si="139"/>
        <v/>
      </c>
      <c r="AG665" s="16" t="str">
        <f t="shared" si="140"/>
        <v/>
      </c>
      <c r="AH665" s="69" t="str">
        <f t="shared" si="134"/>
        <v/>
      </c>
      <c r="AI665" s="70" t="str">
        <f t="shared" si="135"/>
        <v/>
      </c>
      <c r="AJ665" s="70" t="str">
        <f t="shared" si="136"/>
        <v/>
      </c>
      <c r="AK665" s="70" t="str">
        <f t="shared" si="141"/>
        <v/>
      </c>
      <c r="AL665" s="70" t="str">
        <f t="shared" si="142"/>
        <v/>
      </c>
    </row>
    <row r="666" spans="2:38" ht="15" thickBot="1" x14ac:dyDescent="0.35">
      <c r="B666" s="79" t="str">
        <f t="shared" si="137"/>
        <v/>
      </c>
      <c r="C666" s="16"/>
      <c r="D666" s="79" t="str">
        <f>IFERROR(IF(J665&lt;=0,"",IF(C666="Yes","",B666-COUNTIF($C$19:C666,"Yes"))),"")</f>
        <v/>
      </c>
      <c r="E666" s="81" t="str">
        <f t="shared" si="130"/>
        <v/>
      </c>
      <c r="F666" s="80" t="str">
        <f t="shared" si="131"/>
        <v/>
      </c>
      <c r="G666" s="80" t="str">
        <f t="shared" si="132"/>
        <v/>
      </c>
      <c r="H666" s="80" t="str">
        <f t="shared" si="138"/>
        <v/>
      </c>
      <c r="I666" s="80" t="str">
        <f t="shared" si="133"/>
        <v/>
      </c>
      <c r="J666" s="80" t="str">
        <f t="shared" si="139"/>
        <v/>
      </c>
      <c r="AG666" s="16" t="str">
        <f t="shared" si="140"/>
        <v/>
      </c>
      <c r="AH666" s="69" t="str">
        <f t="shared" si="134"/>
        <v/>
      </c>
      <c r="AI666" s="70" t="str">
        <f t="shared" si="135"/>
        <v/>
      </c>
      <c r="AJ666" s="70" t="str">
        <f t="shared" si="136"/>
        <v/>
      </c>
      <c r="AK666" s="70" t="str">
        <f t="shared" si="141"/>
        <v/>
      </c>
      <c r="AL666" s="70" t="str">
        <f t="shared" si="142"/>
        <v/>
      </c>
    </row>
    <row r="667" spans="2:38" ht="15" thickBot="1" x14ac:dyDescent="0.35">
      <c r="B667" s="79" t="str">
        <f t="shared" si="137"/>
        <v/>
      </c>
      <c r="C667" s="16"/>
      <c r="D667" s="79" t="str">
        <f>IFERROR(IF(J666&lt;=0,"",IF(C667="Yes","",B667-COUNTIF($C$19:C667,"Yes"))),"")</f>
        <v/>
      </c>
      <c r="E667" s="81" t="str">
        <f t="shared" si="130"/>
        <v/>
      </c>
      <c r="F667" s="80" t="str">
        <f t="shared" si="131"/>
        <v/>
      </c>
      <c r="G667" s="80" t="str">
        <f t="shared" si="132"/>
        <v/>
      </c>
      <c r="H667" s="80" t="str">
        <f t="shared" si="138"/>
        <v/>
      </c>
      <c r="I667" s="80" t="str">
        <f t="shared" si="133"/>
        <v/>
      </c>
      <c r="J667" s="80" t="str">
        <f t="shared" si="139"/>
        <v/>
      </c>
      <c r="AG667" s="16" t="str">
        <f t="shared" si="140"/>
        <v/>
      </c>
      <c r="AH667" s="69" t="str">
        <f t="shared" si="134"/>
        <v/>
      </c>
      <c r="AI667" s="70" t="str">
        <f t="shared" si="135"/>
        <v/>
      </c>
      <c r="AJ667" s="70" t="str">
        <f t="shared" si="136"/>
        <v/>
      </c>
      <c r="AK667" s="70" t="str">
        <f t="shared" si="141"/>
        <v/>
      </c>
      <c r="AL667" s="70" t="str">
        <f t="shared" si="142"/>
        <v/>
      </c>
    </row>
    <row r="668" spans="2:38" ht="15" thickBot="1" x14ac:dyDescent="0.35">
      <c r="B668" s="79" t="str">
        <f t="shared" si="137"/>
        <v/>
      </c>
      <c r="C668" s="16"/>
      <c r="D668" s="79" t="str">
        <f>IFERROR(IF(J667&lt;=0,"",IF(C668="Yes","",B668-COUNTIF($C$19:C668,"Yes"))),"")</f>
        <v/>
      </c>
      <c r="E668" s="81" t="str">
        <f t="shared" si="130"/>
        <v/>
      </c>
      <c r="F668" s="80" t="str">
        <f t="shared" si="131"/>
        <v/>
      </c>
      <c r="G668" s="80" t="str">
        <f t="shared" si="132"/>
        <v/>
      </c>
      <c r="H668" s="80" t="str">
        <f t="shared" si="138"/>
        <v/>
      </c>
      <c r="I668" s="80" t="str">
        <f t="shared" si="133"/>
        <v/>
      </c>
      <c r="J668" s="80" t="str">
        <f t="shared" si="139"/>
        <v/>
      </c>
      <c r="AG668" s="16" t="str">
        <f t="shared" si="140"/>
        <v/>
      </c>
      <c r="AH668" s="69" t="str">
        <f t="shared" si="134"/>
        <v/>
      </c>
      <c r="AI668" s="70" t="str">
        <f t="shared" si="135"/>
        <v/>
      </c>
      <c r="AJ668" s="70" t="str">
        <f t="shared" si="136"/>
        <v/>
      </c>
      <c r="AK668" s="70" t="str">
        <f t="shared" si="141"/>
        <v/>
      </c>
      <c r="AL668" s="70" t="str">
        <f t="shared" si="142"/>
        <v/>
      </c>
    </row>
    <row r="669" spans="2:38" ht="15" thickBot="1" x14ac:dyDescent="0.35">
      <c r="B669" s="79" t="str">
        <f t="shared" si="137"/>
        <v/>
      </c>
      <c r="C669" s="16"/>
      <c r="D669" s="79" t="str">
        <f>IFERROR(IF(J668&lt;=0,"",IF(C669="Yes","",B669-COUNTIF($C$19:C669,"Yes"))),"")</f>
        <v/>
      </c>
      <c r="E669" s="81" t="str">
        <f t="shared" si="130"/>
        <v/>
      </c>
      <c r="F669" s="80" t="str">
        <f t="shared" si="131"/>
        <v/>
      </c>
      <c r="G669" s="80" t="str">
        <f t="shared" si="132"/>
        <v/>
      </c>
      <c r="H669" s="80" t="str">
        <f t="shared" si="138"/>
        <v/>
      </c>
      <c r="I669" s="80" t="str">
        <f t="shared" si="133"/>
        <v/>
      </c>
      <c r="J669" s="80" t="str">
        <f t="shared" si="139"/>
        <v/>
      </c>
      <c r="AG669" s="16" t="str">
        <f t="shared" si="140"/>
        <v/>
      </c>
      <c r="AH669" s="69" t="str">
        <f t="shared" si="134"/>
        <v/>
      </c>
      <c r="AI669" s="70" t="str">
        <f t="shared" si="135"/>
        <v/>
      </c>
      <c r="AJ669" s="70" t="str">
        <f t="shared" si="136"/>
        <v/>
      </c>
      <c r="AK669" s="70" t="str">
        <f t="shared" si="141"/>
        <v/>
      </c>
      <c r="AL669" s="70" t="str">
        <f t="shared" si="142"/>
        <v/>
      </c>
    </row>
    <row r="670" spans="2:38" ht="15" thickBot="1" x14ac:dyDescent="0.35">
      <c r="B670" s="79" t="str">
        <f t="shared" si="137"/>
        <v/>
      </c>
      <c r="C670" s="16"/>
      <c r="D670" s="79" t="str">
        <f>IFERROR(IF(J669&lt;=0,"",IF(C670="Yes","",B670-COUNTIF($C$19:C670,"Yes"))),"")</f>
        <v/>
      </c>
      <c r="E670" s="81" t="str">
        <f t="shared" si="130"/>
        <v/>
      </c>
      <c r="F670" s="80" t="str">
        <f t="shared" si="131"/>
        <v/>
      </c>
      <c r="G670" s="80" t="str">
        <f t="shared" si="132"/>
        <v/>
      </c>
      <c r="H670" s="80" t="str">
        <f t="shared" si="138"/>
        <v/>
      </c>
      <c r="I670" s="80" t="str">
        <f t="shared" si="133"/>
        <v/>
      </c>
      <c r="J670" s="80" t="str">
        <f t="shared" si="139"/>
        <v/>
      </c>
      <c r="AG670" s="16" t="str">
        <f t="shared" si="140"/>
        <v/>
      </c>
      <c r="AH670" s="69" t="str">
        <f t="shared" si="134"/>
        <v/>
      </c>
      <c r="AI670" s="70" t="str">
        <f t="shared" si="135"/>
        <v/>
      </c>
      <c r="AJ670" s="70" t="str">
        <f t="shared" si="136"/>
        <v/>
      </c>
      <c r="AK670" s="70" t="str">
        <f t="shared" si="141"/>
        <v/>
      </c>
      <c r="AL670" s="70" t="str">
        <f t="shared" si="142"/>
        <v/>
      </c>
    </row>
    <row r="671" spans="2:38" ht="15" thickBot="1" x14ac:dyDescent="0.35">
      <c r="B671" s="79" t="str">
        <f t="shared" si="137"/>
        <v/>
      </c>
      <c r="C671" s="16"/>
      <c r="D671" s="79" t="str">
        <f>IFERROR(IF(J670&lt;=0,"",IF(C671="Yes","",B671-COUNTIF($C$19:C671,"Yes"))),"")</f>
        <v/>
      </c>
      <c r="E671" s="81" t="str">
        <f t="shared" si="130"/>
        <v/>
      </c>
      <c r="F671" s="80" t="str">
        <f t="shared" si="131"/>
        <v/>
      </c>
      <c r="G671" s="80" t="str">
        <f t="shared" si="132"/>
        <v/>
      </c>
      <c r="H671" s="80" t="str">
        <f t="shared" si="138"/>
        <v/>
      </c>
      <c r="I671" s="80" t="str">
        <f t="shared" si="133"/>
        <v/>
      </c>
      <c r="J671" s="80" t="str">
        <f t="shared" si="139"/>
        <v/>
      </c>
      <c r="AG671" s="16" t="str">
        <f t="shared" si="140"/>
        <v/>
      </c>
      <c r="AH671" s="69" t="str">
        <f t="shared" si="134"/>
        <v/>
      </c>
      <c r="AI671" s="70" t="str">
        <f t="shared" si="135"/>
        <v/>
      </c>
      <c r="AJ671" s="70" t="str">
        <f t="shared" si="136"/>
        <v/>
      </c>
      <c r="AK671" s="70" t="str">
        <f t="shared" si="141"/>
        <v/>
      </c>
      <c r="AL671" s="70" t="str">
        <f t="shared" si="142"/>
        <v/>
      </c>
    </row>
    <row r="672" spans="2:38" ht="15" thickBot="1" x14ac:dyDescent="0.35">
      <c r="B672" s="79" t="str">
        <f t="shared" si="137"/>
        <v/>
      </c>
      <c r="C672" s="16"/>
      <c r="D672" s="79" t="str">
        <f>IFERROR(IF(J671&lt;=0,"",IF(C672="Yes","",B672-COUNTIF($C$19:C672,"Yes"))),"")</f>
        <v/>
      </c>
      <c r="E672" s="81" t="str">
        <f t="shared" si="130"/>
        <v/>
      </c>
      <c r="F672" s="80" t="str">
        <f t="shared" si="131"/>
        <v/>
      </c>
      <c r="G672" s="80" t="str">
        <f t="shared" si="132"/>
        <v/>
      </c>
      <c r="H672" s="80" t="str">
        <f t="shared" si="138"/>
        <v/>
      </c>
      <c r="I672" s="80" t="str">
        <f t="shared" si="133"/>
        <v/>
      </c>
      <c r="J672" s="80" t="str">
        <f t="shared" si="139"/>
        <v/>
      </c>
      <c r="AG672" s="16" t="str">
        <f t="shared" si="140"/>
        <v/>
      </c>
      <c r="AH672" s="69" t="str">
        <f t="shared" si="134"/>
        <v/>
      </c>
      <c r="AI672" s="70" t="str">
        <f t="shared" si="135"/>
        <v/>
      </c>
      <c r="AJ672" s="70" t="str">
        <f t="shared" si="136"/>
        <v/>
      </c>
      <c r="AK672" s="70" t="str">
        <f t="shared" si="141"/>
        <v/>
      </c>
      <c r="AL672" s="70" t="str">
        <f t="shared" si="142"/>
        <v/>
      </c>
    </row>
    <row r="673" spans="2:38" ht="15" thickBot="1" x14ac:dyDescent="0.35">
      <c r="B673" s="79" t="str">
        <f t="shared" si="137"/>
        <v/>
      </c>
      <c r="C673" s="16"/>
      <c r="D673" s="79" t="str">
        <f>IFERROR(IF(J672&lt;=0,"",IF(C673="Yes","",B673-COUNTIF($C$19:C673,"Yes"))),"")</f>
        <v/>
      </c>
      <c r="E673" s="81" t="str">
        <f t="shared" si="130"/>
        <v/>
      </c>
      <c r="F673" s="80" t="str">
        <f t="shared" si="131"/>
        <v/>
      </c>
      <c r="G673" s="80" t="str">
        <f t="shared" si="132"/>
        <v/>
      </c>
      <c r="H673" s="80" t="str">
        <f t="shared" si="138"/>
        <v/>
      </c>
      <c r="I673" s="80" t="str">
        <f t="shared" si="133"/>
        <v/>
      </c>
      <c r="J673" s="80" t="str">
        <f t="shared" si="139"/>
        <v/>
      </c>
      <c r="AG673" s="16" t="str">
        <f t="shared" si="140"/>
        <v/>
      </c>
      <c r="AH673" s="69" t="str">
        <f t="shared" si="134"/>
        <v/>
      </c>
      <c r="AI673" s="70" t="str">
        <f t="shared" si="135"/>
        <v/>
      </c>
      <c r="AJ673" s="70" t="str">
        <f t="shared" si="136"/>
        <v/>
      </c>
      <c r="AK673" s="70" t="str">
        <f t="shared" si="141"/>
        <v/>
      </c>
      <c r="AL673" s="70" t="str">
        <f t="shared" si="142"/>
        <v/>
      </c>
    </row>
    <row r="674" spans="2:38" ht="15" thickBot="1" x14ac:dyDescent="0.35">
      <c r="B674" s="79" t="str">
        <f t="shared" si="137"/>
        <v/>
      </c>
      <c r="C674" s="16"/>
      <c r="D674" s="79" t="str">
        <f>IFERROR(IF(J673&lt;=0,"",IF(C674="Yes","",B674-COUNTIF($C$19:C674,"Yes"))),"")</f>
        <v/>
      </c>
      <c r="E674" s="81" t="str">
        <f t="shared" si="130"/>
        <v/>
      </c>
      <c r="F674" s="80" t="str">
        <f t="shared" si="131"/>
        <v/>
      </c>
      <c r="G674" s="80" t="str">
        <f t="shared" si="132"/>
        <v/>
      </c>
      <c r="H674" s="80" t="str">
        <f t="shared" si="138"/>
        <v/>
      </c>
      <c r="I674" s="80" t="str">
        <f t="shared" si="133"/>
        <v/>
      </c>
      <c r="J674" s="80" t="str">
        <f t="shared" si="139"/>
        <v/>
      </c>
      <c r="AG674" s="16" t="str">
        <f t="shared" si="140"/>
        <v/>
      </c>
      <c r="AH674" s="69" t="str">
        <f t="shared" si="134"/>
        <v/>
      </c>
      <c r="AI674" s="70" t="str">
        <f t="shared" si="135"/>
        <v/>
      </c>
      <c r="AJ674" s="70" t="str">
        <f t="shared" si="136"/>
        <v/>
      </c>
      <c r="AK674" s="70" t="str">
        <f t="shared" si="141"/>
        <v/>
      </c>
      <c r="AL674" s="70" t="str">
        <f t="shared" si="142"/>
        <v/>
      </c>
    </row>
    <row r="675" spans="2:38" ht="15" thickBot="1" x14ac:dyDescent="0.35">
      <c r="B675" s="79" t="str">
        <f t="shared" si="137"/>
        <v/>
      </c>
      <c r="C675" s="16"/>
      <c r="D675" s="79" t="str">
        <f>IFERROR(IF(J674&lt;=0,"",IF(C675="Yes","",B675-COUNTIF($C$19:C675,"Yes"))),"")</f>
        <v/>
      </c>
      <c r="E675" s="81" t="str">
        <f t="shared" si="130"/>
        <v/>
      </c>
      <c r="F675" s="80" t="str">
        <f t="shared" si="131"/>
        <v/>
      </c>
      <c r="G675" s="80" t="str">
        <f t="shared" si="132"/>
        <v/>
      </c>
      <c r="H675" s="80" t="str">
        <f t="shared" si="138"/>
        <v/>
      </c>
      <c r="I675" s="80" t="str">
        <f t="shared" si="133"/>
        <v/>
      </c>
      <c r="J675" s="80" t="str">
        <f t="shared" si="139"/>
        <v/>
      </c>
      <c r="AG675" s="16" t="str">
        <f t="shared" si="140"/>
        <v/>
      </c>
      <c r="AH675" s="69" t="str">
        <f t="shared" si="134"/>
        <v/>
      </c>
      <c r="AI675" s="70" t="str">
        <f t="shared" si="135"/>
        <v/>
      </c>
      <c r="AJ675" s="70" t="str">
        <f t="shared" si="136"/>
        <v/>
      </c>
      <c r="AK675" s="70" t="str">
        <f t="shared" si="141"/>
        <v/>
      </c>
      <c r="AL675" s="70" t="str">
        <f t="shared" si="142"/>
        <v/>
      </c>
    </row>
    <row r="676" spans="2:38" ht="15" thickBot="1" x14ac:dyDescent="0.35">
      <c r="B676" s="79" t="str">
        <f t="shared" si="137"/>
        <v/>
      </c>
      <c r="C676" s="16"/>
      <c r="D676" s="79" t="str">
        <f>IFERROR(IF(J675&lt;=0,"",IF(C676="Yes","",B676-COUNTIF($C$19:C676,"Yes"))),"")</f>
        <v/>
      </c>
      <c r="E676" s="81" t="str">
        <f t="shared" si="130"/>
        <v/>
      </c>
      <c r="F676" s="80" t="str">
        <f t="shared" si="131"/>
        <v/>
      </c>
      <c r="G676" s="80" t="str">
        <f t="shared" si="132"/>
        <v/>
      </c>
      <c r="H676" s="80" t="str">
        <f t="shared" si="138"/>
        <v/>
      </c>
      <c r="I676" s="80" t="str">
        <f t="shared" si="133"/>
        <v/>
      </c>
      <c r="J676" s="80" t="str">
        <f t="shared" si="139"/>
        <v/>
      </c>
      <c r="AG676" s="16" t="str">
        <f t="shared" si="140"/>
        <v/>
      </c>
      <c r="AH676" s="69" t="str">
        <f t="shared" si="134"/>
        <v/>
      </c>
      <c r="AI676" s="70" t="str">
        <f t="shared" si="135"/>
        <v/>
      </c>
      <c r="AJ676" s="70" t="str">
        <f t="shared" si="136"/>
        <v/>
      </c>
      <c r="AK676" s="70" t="str">
        <f t="shared" si="141"/>
        <v/>
      </c>
      <c r="AL676" s="70" t="str">
        <f t="shared" si="142"/>
        <v/>
      </c>
    </row>
    <row r="677" spans="2:38" ht="15" thickBot="1" x14ac:dyDescent="0.35">
      <c r="B677" s="79" t="str">
        <f t="shared" si="137"/>
        <v/>
      </c>
      <c r="C677" s="16"/>
      <c r="D677" s="79" t="str">
        <f>IFERROR(IF(J676&lt;=0,"",IF(C677="Yes","",B677-COUNTIF($C$19:C677,"Yes"))),"")</f>
        <v/>
      </c>
      <c r="E677" s="81" t="str">
        <f t="shared" si="130"/>
        <v/>
      </c>
      <c r="F677" s="80" t="str">
        <f t="shared" si="131"/>
        <v/>
      </c>
      <c r="G677" s="80" t="str">
        <f t="shared" si="132"/>
        <v/>
      </c>
      <c r="H677" s="80" t="str">
        <f t="shared" si="138"/>
        <v/>
      </c>
      <c r="I677" s="80" t="str">
        <f t="shared" si="133"/>
        <v/>
      </c>
      <c r="J677" s="80" t="str">
        <f t="shared" si="139"/>
        <v/>
      </c>
      <c r="AG677" s="16" t="str">
        <f t="shared" si="140"/>
        <v/>
      </c>
      <c r="AH677" s="69" t="str">
        <f t="shared" si="134"/>
        <v/>
      </c>
      <c r="AI677" s="70" t="str">
        <f t="shared" si="135"/>
        <v/>
      </c>
      <c r="AJ677" s="70" t="str">
        <f t="shared" si="136"/>
        <v/>
      </c>
      <c r="AK677" s="70" t="str">
        <f t="shared" si="141"/>
        <v/>
      </c>
      <c r="AL677" s="70" t="str">
        <f t="shared" si="142"/>
        <v/>
      </c>
    </row>
    <row r="678" spans="2:38" ht="15" thickBot="1" x14ac:dyDescent="0.35">
      <c r="B678" s="79" t="str">
        <f t="shared" si="137"/>
        <v/>
      </c>
      <c r="C678" s="16"/>
      <c r="D678" s="79" t="str">
        <f>IFERROR(IF(J677&lt;=0,"",IF(C678="Yes","",B678-COUNTIF($C$19:C678,"Yes"))),"")</f>
        <v/>
      </c>
      <c r="E678" s="81" t="str">
        <f t="shared" si="130"/>
        <v/>
      </c>
      <c r="F678" s="80" t="str">
        <f t="shared" si="131"/>
        <v/>
      </c>
      <c r="G678" s="80" t="str">
        <f t="shared" si="132"/>
        <v/>
      </c>
      <c r="H678" s="80" t="str">
        <f t="shared" si="138"/>
        <v/>
      </c>
      <c r="I678" s="80" t="str">
        <f t="shared" si="133"/>
        <v/>
      </c>
      <c r="J678" s="80" t="str">
        <f t="shared" si="139"/>
        <v/>
      </c>
      <c r="AG678" s="16" t="str">
        <f t="shared" si="140"/>
        <v/>
      </c>
      <c r="AH678" s="69" t="str">
        <f t="shared" si="134"/>
        <v/>
      </c>
      <c r="AI678" s="70" t="str">
        <f t="shared" si="135"/>
        <v/>
      </c>
      <c r="AJ678" s="70" t="str">
        <f t="shared" si="136"/>
        <v/>
      </c>
      <c r="AK678" s="70" t="str">
        <f t="shared" si="141"/>
        <v/>
      </c>
      <c r="AL678" s="70" t="str">
        <f t="shared" si="142"/>
        <v/>
      </c>
    </row>
    <row r="679" spans="2:38" ht="15" thickBot="1" x14ac:dyDescent="0.35">
      <c r="B679" s="79" t="str">
        <f t="shared" si="137"/>
        <v/>
      </c>
      <c r="C679" s="16"/>
      <c r="D679" s="79" t="str">
        <f>IFERROR(IF(J678&lt;=0,"",IF(C679="Yes","",B679-COUNTIF($C$19:C679,"Yes"))),"")</f>
        <v/>
      </c>
      <c r="E679" s="81" t="str">
        <f t="shared" si="130"/>
        <v/>
      </c>
      <c r="F679" s="80" t="str">
        <f t="shared" si="131"/>
        <v/>
      </c>
      <c r="G679" s="80" t="str">
        <f t="shared" si="132"/>
        <v/>
      </c>
      <c r="H679" s="80" t="str">
        <f t="shared" si="138"/>
        <v/>
      </c>
      <c r="I679" s="80" t="str">
        <f t="shared" si="133"/>
        <v/>
      </c>
      <c r="J679" s="80" t="str">
        <f t="shared" si="139"/>
        <v/>
      </c>
      <c r="AG679" s="16" t="str">
        <f t="shared" si="140"/>
        <v/>
      </c>
      <c r="AH679" s="69" t="str">
        <f t="shared" si="134"/>
        <v/>
      </c>
      <c r="AI679" s="70" t="str">
        <f t="shared" si="135"/>
        <v/>
      </c>
      <c r="AJ679" s="70" t="str">
        <f t="shared" si="136"/>
        <v/>
      </c>
      <c r="AK679" s="70" t="str">
        <f t="shared" si="141"/>
        <v/>
      </c>
      <c r="AL679" s="70" t="str">
        <f t="shared" si="142"/>
        <v/>
      </c>
    </row>
    <row r="680" spans="2:38" ht="15" thickBot="1" x14ac:dyDescent="0.35">
      <c r="B680" s="79" t="str">
        <f t="shared" si="137"/>
        <v/>
      </c>
      <c r="C680" s="16"/>
      <c r="D680" s="79" t="str">
        <f>IFERROR(IF(J679&lt;=0,"",IF(C680="Yes","",B680-COUNTIF($C$19:C680,"Yes"))),"")</f>
        <v/>
      </c>
      <c r="E680" s="81" t="str">
        <f t="shared" si="130"/>
        <v/>
      </c>
      <c r="F680" s="80" t="str">
        <f t="shared" si="131"/>
        <v/>
      </c>
      <c r="G680" s="80" t="str">
        <f t="shared" si="132"/>
        <v/>
      </c>
      <c r="H680" s="80" t="str">
        <f t="shared" si="138"/>
        <v/>
      </c>
      <c r="I680" s="80" t="str">
        <f t="shared" si="133"/>
        <v/>
      </c>
      <c r="J680" s="80" t="str">
        <f t="shared" si="139"/>
        <v/>
      </c>
      <c r="AG680" s="16" t="str">
        <f t="shared" si="140"/>
        <v/>
      </c>
      <c r="AH680" s="69" t="str">
        <f t="shared" si="134"/>
        <v/>
      </c>
      <c r="AI680" s="70" t="str">
        <f t="shared" si="135"/>
        <v/>
      </c>
      <c r="AJ680" s="70" t="str">
        <f t="shared" si="136"/>
        <v/>
      </c>
      <c r="AK680" s="70" t="str">
        <f t="shared" si="141"/>
        <v/>
      </c>
      <c r="AL680" s="70" t="str">
        <f t="shared" si="142"/>
        <v/>
      </c>
    </row>
    <row r="681" spans="2:38" ht="15" thickBot="1" x14ac:dyDescent="0.35">
      <c r="B681" s="79" t="str">
        <f t="shared" si="137"/>
        <v/>
      </c>
      <c r="C681" s="16"/>
      <c r="D681" s="79" t="str">
        <f>IFERROR(IF(J680&lt;=0,"",IF(C681="Yes","",B681-COUNTIF($C$19:C681,"Yes"))),"")</f>
        <v/>
      </c>
      <c r="E681" s="81" t="str">
        <f t="shared" si="130"/>
        <v/>
      </c>
      <c r="F681" s="80" t="str">
        <f t="shared" si="131"/>
        <v/>
      </c>
      <c r="G681" s="80" t="str">
        <f t="shared" si="132"/>
        <v/>
      </c>
      <c r="H681" s="80" t="str">
        <f t="shared" si="138"/>
        <v/>
      </c>
      <c r="I681" s="80" t="str">
        <f t="shared" si="133"/>
        <v/>
      </c>
      <c r="J681" s="80" t="str">
        <f t="shared" si="139"/>
        <v/>
      </c>
      <c r="AG681" s="16" t="str">
        <f t="shared" si="140"/>
        <v/>
      </c>
      <c r="AH681" s="69" t="str">
        <f t="shared" si="134"/>
        <v/>
      </c>
      <c r="AI681" s="70" t="str">
        <f t="shared" si="135"/>
        <v/>
      </c>
      <c r="AJ681" s="70" t="str">
        <f t="shared" si="136"/>
        <v/>
      </c>
      <c r="AK681" s="70" t="str">
        <f t="shared" si="141"/>
        <v/>
      </c>
      <c r="AL681" s="70" t="str">
        <f t="shared" si="142"/>
        <v/>
      </c>
    </row>
    <row r="682" spans="2:38" ht="15" thickBot="1" x14ac:dyDescent="0.35">
      <c r="B682" s="79" t="str">
        <f t="shared" si="137"/>
        <v/>
      </c>
      <c r="C682" s="16"/>
      <c r="D682" s="79" t="str">
        <f>IFERROR(IF(J681&lt;=0,"",IF(C682="Yes","",B682-COUNTIF($C$19:C682,"Yes"))),"")</f>
        <v/>
      </c>
      <c r="E682" s="81" t="str">
        <f t="shared" si="130"/>
        <v/>
      </c>
      <c r="F682" s="80" t="str">
        <f t="shared" si="131"/>
        <v/>
      </c>
      <c r="G682" s="80" t="str">
        <f t="shared" si="132"/>
        <v/>
      </c>
      <c r="H682" s="80" t="str">
        <f t="shared" si="138"/>
        <v/>
      </c>
      <c r="I682" s="80" t="str">
        <f t="shared" si="133"/>
        <v/>
      </c>
      <c r="J682" s="80" t="str">
        <f t="shared" si="139"/>
        <v/>
      </c>
      <c r="AG682" s="16" t="str">
        <f t="shared" si="140"/>
        <v/>
      </c>
      <c r="AH682" s="69" t="str">
        <f t="shared" si="134"/>
        <v/>
      </c>
      <c r="AI682" s="70" t="str">
        <f t="shared" si="135"/>
        <v/>
      </c>
      <c r="AJ682" s="70" t="str">
        <f t="shared" si="136"/>
        <v/>
      </c>
      <c r="AK682" s="70" t="str">
        <f t="shared" si="141"/>
        <v/>
      </c>
      <c r="AL682" s="70" t="str">
        <f t="shared" si="142"/>
        <v/>
      </c>
    </row>
    <row r="683" spans="2:38" ht="15" thickBot="1" x14ac:dyDescent="0.35">
      <c r="B683" s="79" t="str">
        <f t="shared" si="137"/>
        <v/>
      </c>
      <c r="C683" s="16"/>
      <c r="D683" s="79" t="str">
        <f>IFERROR(IF(J682&lt;=0,"",IF(C683="Yes","",B683-COUNTIF($C$19:C683,"Yes"))),"")</f>
        <v/>
      </c>
      <c r="E683" s="81" t="str">
        <f t="shared" si="130"/>
        <v/>
      </c>
      <c r="F683" s="80" t="str">
        <f t="shared" si="131"/>
        <v/>
      </c>
      <c r="G683" s="80" t="str">
        <f t="shared" si="132"/>
        <v/>
      </c>
      <c r="H683" s="80" t="str">
        <f t="shared" si="138"/>
        <v/>
      </c>
      <c r="I683" s="80" t="str">
        <f t="shared" si="133"/>
        <v/>
      </c>
      <c r="J683" s="80" t="str">
        <f t="shared" si="139"/>
        <v/>
      </c>
      <c r="AG683" s="16" t="str">
        <f t="shared" si="140"/>
        <v/>
      </c>
      <c r="AH683" s="69" t="str">
        <f t="shared" si="134"/>
        <v/>
      </c>
      <c r="AI683" s="70" t="str">
        <f t="shared" si="135"/>
        <v/>
      </c>
      <c r="AJ683" s="70" t="str">
        <f t="shared" si="136"/>
        <v/>
      </c>
      <c r="AK683" s="70" t="str">
        <f t="shared" si="141"/>
        <v/>
      </c>
      <c r="AL683" s="70" t="str">
        <f t="shared" si="142"/>
        <v/>
      </c>
    </row>
    <row r="684" spans="2:38" ht="15" thickBot="1" x14ac:dyDescent="0.35">
      <c r="B684" s="79" t="str">
        <f t="shared" si="137"/>
        <v/>
      </c>
      <c r="C684" s="16"/>
      <c r="D684" s="79" t="str">
        <f>IFERROR(IF(J683&lt;=0,"",IF(C684="Yes","",B684-COUNTIF($C$19:C684,"Yes"))),"")</f>
        <v/>
      </c>
      <c r="E684" s="81" t="str">
        <f t="shared" si="130"/>
        <v/>
      </c>
      <c r="F684" s="80" t="str">
        <f t="shared" si="131"/>
        <v/>
      </c>
      <c r="G684" s="80" t="str">
        <f t="shared" si="132"/>
        <v/>
      </c>
      <c r="H684" s="80" t="str">
        <f t="shared" si="138"/>
        <v/>
      </c>
      <c r="I684" s="80" t="str">
        <f t="shared" si="133"/>
        <v/>
      </c>
      <c r="J684" s="80" t="str">
        <f t="shared" si="139"/>
        <v/>
      </c>
      <c r="AG684" s="16" t="str">
        <f t="shared" si="140"/>
        <v/>
      </c>
      <c r="AH684" s="69" t="str">
        <f t="shared" si="134"/>
        <v/>
      </c>
      <c r="AI684" s="70" t="str">
        <f t="shared" si="135"/>
        <v/>
      </c>
      <c r="AJ684" s="70" t="str">
        <f t="shared" si="136"/>
        <v/>
      </c>
      <c r="AK684" s="70" t="str">
        <f t="shared" si="141"/>
        <v/>
      </c>
      <c r="AL684" s="70" t="str">
        <f t="shared" si="142"/>
        <v/>
      </c>
    </row>
    <row r="685" spans="2:38" ht="15" thickBot="1" x14ac:dyDescent="0.35">
      <c r="B685" s="79" t="str">
        <f t="shared" si="137"/>
        <v/>
      </c>
      <c r="C685" s="16"/>
      <c r="D685" s="79" t="str">
        <f>IFERROR(IF(J684&lt;=0,"",IF(C685="Yes","",B685-COUNTIF($C$19:C685,"Yes"))),"")</f>
        <v/>
      </c>
      <c r="E685" s="81" t="str">
        <f t="shared" si="130"/>
        <v/>
      </c>
      <c r="F685" s="80" t="str">
        <f t="shared" si="131"/>
        <v/>
      </c>
      <c r="G685" s="80" t="str">
        <f t="shared" si="132"/>
        <v/>
      </c>
      <c r="H685" s="80" t="str">
        <f t="shared" si="138"/>
        <v/>
      </c>
      <c r="I685" s="80" t="str">
        <f t="shared" si="133"/>
        <v/>
      </c>
      <c r="J685" s="80" t="str">
        <f t="shared" si="139"/>
        <v/>
      </c>
      <c r="AG685" s="16" t="str">
        <f t="shared" si="140"/>
        <v/>
      </c>
      <c r="AH685" s="69" t="str">
        <f t="shared" si="134"/>
        <v/>
      </c>
      <c r="AI685" s="70" t="str">
        <f t="shared" si="135"/>
        <v/>
      </c>
      <c r="AJ685" s="70" t="str">
        <f t="shared" si="136"/>
        <v/>
      </c>
      <c r="AK685" s="70" t="str">
        <f t="shared" si="141"/>
        <v/>
      </c>
      <c r="AL685" s="70" t="str">
        <f t="shared" si="142"/>
        <v/>
      </c>
    </row>
    <row r="686" spans="2:38" ht="15" thickBot="1" x14ac:dyDescent="0.35">
      <c r="B686" s="79" t="str">
        <f t="shared" si="137"/>
        <v/>
      </c>
      <c r="C686" s="16"/>
      <c r="D686" s="79" t="str">
        <f>IFERROR(IF(J685&lt;=0,"",IF(C686="Yes","",B686-COUNTIF($C$19:C686,"Yes"))),"")</f>
        <v/>
      </c>
      <c r="E686" s="81" t="str">
        <f t="shared" si="130"/>
        <v/>
      </c>
      <c r="F686" s="80" t="str">
        <f t="shared" si="131"/>
        <v/>
      </c>
      <c r="G686" s="80" t="str">
        <f t="shared" si="132"/>
        <v/>
      </c>
      <c r="H686" s="80" t="str">
        <f t="shared" si="138"/>
        <v/>
      </c>
      <c r="I686" s="80" t="str">
        <f t="shared" si="133"/>
        <v/>
      </c>
      <c r="J686" s="80" t="str">
        <f t="shared" si="139"/>
        <v/>
      </c>
      <c r="AG686" s="16" t="str">
        <f t="shared" si="140"/>
        <v/>
      </c>
      <c r="AH686" s="69" t="str">
        <f t="shared" si="134"/>
        <v/>
      </c>
      <c r="AI686" s="70" t="str">
        <f t="shared" si="135"/>
        <v/>
      </c>
      <c r="AJ686" s="70" t="str">
        <f t="shared" si="136"/>
        <v/>
      </c>
      <c r="AK686" s="70" t="str">
        <f t="shared" si="141"/>
        <v/>
      </c>
      <c r="AL686" s="70" t="str">
        <f t="shared" si="142"/>
        <v/>
      </c>
    </row>
    <row r="687" spans="2:38" ht="15" thickBot="1" x14ac:dyDescent="0.35">
      <c r="B687" s="79" t="str">
        <f t="shared" si="137"/>
        <v/>
      </c>
      <c r="C687" s="16"/>
      <c r="D687" s="79" t="str">
        <f>IFERROR(IF(J686&lt;=0,"",IF(C687="Yes","",B687-COUNTIF($C$19:C687,"Yes"))),"")</f>
        <v/>
      </c>
      <c r="E687" s="81" t="str">
        <f t="shared" si="130"/>
        <v/>
      </c>
      <c r="F687" s="80" t="str">
        <f t="shared" si="131"/>
        <v/>
      </c>
      <c r="G687" s="80" t="str">
        <f t="shared" si="132"/>
        <v/>
      </c>
      <c r="H687" s="80" t="str">
        <f t="shared" si="138"/>
        <v/>
      </c>
      <c r="I687" s="80" t="str">
        <f t="shared" si="133"/>
        <v/>
      </c>
      <c r="J687" s="80" t="str">
        <f t="shared" si="139"/>
        <v/>
      </c>
      <c r="AG687" s="16" t="str">
        <f t="shared" si="140"/>
        <v/>
      </c>
      <c r="AH687" s="69" t="str">
        <f t="shared" si="134"/>
        <v/>
      </c>
      <c r="AI687" s="70" t="str">
        <f t="shared" si="135"/>
        <v/>
      </c>
      <c r="AJ687" s="70" t="str">
        <f t="shared" si="136"/>
        <v/>
      </c>
      <c r="AK687" s="70" t="str">
        <f t="shared" si="141"/>
        <v/>
      </c>
      <c r="AL687" s="70" t="str">
        <f t="shared" si="142"/>
        <v/>
      </c>
    </row>
    <row r="688" spans="2:38" ht="15" thickBot="1" x14ac:dyDescent="0.35">
      <c r="B688" s="79" t="str">
        <f t="shared" si="137"/>
        <v/>
      </c>
      <c r="C688" s="16"/>
      <c r="D688" s="79" t="str">
        <f>IFERROR(IF(J687&lt;=0,"",IF(C688="Yes","",B688-COUNTIF($C$19:C688,"Yes"))),"")</f>
        <v/>
      </c>
      <c r="E688" s="81" t="str">
        <f t="shared" si="130"/>
        <v/>
      </c>
      <c r="F688" s="80" t="str">
        <f t="shared" si="131"/>
        <v/>
      </c>
      <c r="G688" s="80" t="str">
        <f t="shared" si="132"/>
        <v/>
      </c>
      <c r="H688" s="80" t="str">
        <f t="shared" si="138"/>
        <v/>
      </c>
      <c r="I688" s="80" t="str">
        <f t="shared" si="133"/>
        <v/>
      </c>
      <c r="J688" s="80" t="str">
        <f t="shared" si="139"/>
        <v/>
      </c>
      <c r="AG688" s="16" t="str">
        <f t="shared" si="140"/>
        <v/>
      </c>
      <c r="AH688" s="69" t="str">
        <f t="shared" si="134"/>
        <v/>
      </c>
      <c r="AI688" s="70" t="str">
        <f t="shared" si="135"/>
        <v/>
      </c>
      <c r="AJ688" s="70" t="str">
        <f t="shared" si="136"/>
        <v/>
      </c>
      <c r="AK688" s="70" t="str">
        <f t="shared" si="141"/>
        <v/>
      </c>
      <c r="AL688" s="70" t="str">
        <f t="shared" si="142"/>
        <v/>
      </c>
    </row>
    <row r="689" spans="2:38" ht="15" thickBot="1" x14ac:dyDescent="0.35">
      <c r="B689" s="79" t="str">
        <f t="shared" si="137"/>
        <v/>
      </c>
      <c r="C689" s="16"/>
      <c r="D689" s="79" t="str">
        <f>IFERROR(IF(J688&lt;=0,"",IF(C689="Yes","",B689-COUNTIF($C$19:C689,"Yes"))),"")</f>
        <v/>
      </c>
      <c r="E689" s="81" t="str">
        <f t="shared" si="130"/>
        <v/>
      </c>
      <c r="F689" s="80" t="str">
        <f t="shared" si="131"/>
        <v/>
      </c>
      <c r="G689" s="80" t="str">
        <f t="shared" si="132"/>
        <v/>
      </c>
      <c r="H689" s="80" t="str">
        <f t="shared" si="138"/>
        <v/>
      </c>
      <c r="I689" s="80" t="str">
        <f t="shared" si="133"/>
        <v/>
      </c>
      <c r="J689" s="80" t="str">
        <f t="shared" si="139"/>
        <v/>
      </c>
      <c r="AG689" s="16" t="str">
        <f t="shared" si="140"/>
        <v/>
      </c>
      <c r="AH689" s="69" t="str">
        <f t="shared" si="134"/>
        <v/>
      </c>
      <c r="AI689" s="70" t="str">
        <f t="shared" si="135"/>
        <v/>
      </c>
      <c r="AJ689" s="70" t="str">
        <f t="shared" si="136"/>
        <v/>
      </c>
      <c r="AK689" s="70" t="str">
        <f t="shared" si="141"/>
        <v/>
      </c>
      <c r="AL689" s="70" t="str">
        <f t="shared" si="142"/>
        <v/>
      </c>
    </row>
    <row r="690" spans="2:38" ht="15" thickBot="1" x14ac:dyDescent="0.35">
      <c r="B690" s="79" t="str">
        <f t="shared" si="137"/>
        <v/>
      </c>
      <c r="C690" s="16"/>
      <c r="D690" s="79" t="str">
        <f>IFERROR(IF(J689&lt;=0,"",IF(C690="Yes","",B690-COUNTIF($C$19:C690,"Yes"))),"")</f>
        <v/>
      </c>
      <c r="E690" s="81" t="str">
        <f t="shared" si="130"/>
        <v/>
      </c>
      <c r="F690" s="80" t="str">
        <f t="shared" si="131"/>
        <v/>
      </c>
      <c r="G690" s="80" t="str">
        <f t="shared" si="132"/>
        <v/>
      </c>
      <c r="H690" s="80" t="str">
        <f t="shared" si="138"/>
        <v/>
      </c>
      <c r="I690" s="80" t="str">
        <f t="shared" si="133"/>
        <v/>
      </c>
      <c r="J690" s="80" t="str">
        <f t="shared" si="139"/>
        <v/>
      </c>
      <c r="AG690" s="16" t="str">
        <f t="shared" si="140"/>
        <v/>
      </c>
      <c r="AH690" s="69" t="str">
        <f t="shared" si="134"/>
        <v/>
      </c>
      <c r="AI690" s="70" t="str">
        <f t="shared" si="135"/>
        <v/>
      </c>
      <c r="AJ690" s="70" t="str">
        <f t="shared" si="136"/>
        <v/>
      </c>
      <c r="AK690" s="70" t="str">
        <f t="shared" si="141"/>
        <v/>
      </c>
      <c r="AL690" s="70" t="str">
        <f t="shared" si="142"/>
        <v/>
      </c>
    </row>
    <row r="691" spans="2:38" ht="15" thickBot="1" x14ac:dyDescent="0.35">
      <c r="B691" s="79" t="str">
        <f t="shared" si="137"/>
        <v/>
      </c>
      <c r="C691" s="16"/>
      <c r="D691" s="79" t="str">
        <f>IFERROR(IF(J690&lt;=0,"",IF(C691="Yes","",B691-COUNTIF($C$19:C691,"Yes"))),"")</f>
        <v/>
      </c>
      <c r="E691" s="81" t="str">
        <f t="shared" si="130"/>
        <v/>
      </c>
      <c r="F691" s="80" t="str">
        <f t="shared" si="131"/>
        <v/>
      </c>
      <c r="G691" s="80" t="str">
        <f t="shared" si="132"/>
        <v/>
      </c>
      <c r="H691" s="80" t="str">
        <f t="shared" si="138"/>
        <v/>
      </c>
      <c r="I691" s="80" t="str">
        <f t="shared" si="133"/>
        <v/>
      </c>
      <c r="J691" s="80" t="str">
        <f t="shared" si="139"/>
        <v/>
      </c>
      <c r="AG691" s="16" t="str">
        <f t="shared" si="140"/>
        <v/>
      </c>
      <c r="AH691" s="69" t="str">
        <f t="shared" si="134"/>
        <v/>
      </c>
      <c r="AI691" s="70" t="str">
        <f t="shared" si="135"/>
        <v/>
      </c>
      <c r="AJ691" s="70" t="str">
        <f t="shared" si="136"/>
        <v/>
      </c>
      <c r="AK691" s="70" t="str">
        <f t="shared" si="141"/>
        <v/>
      </c>
      <c r="AL691" s="70" t="str">
        <f t="shared" si="142"/>
        <v/>
      </c>
    </row>
    <row r="692" spans="2:38" ht="15" thickBot="1" x14ac:dyDescent="0.35">
      <c r="B692" s="79" t="str">
        <f t="shared" si="137"/>
        <v/>
      </c>
      <c r="C692" s="16"/>
      <c r="D692" s="79" t="str">
        <f>IFERROR(IF(J691&lt;=0,"",IF(C692="Yes","",B692-COUNTIF($C$19:C692,"Yes"))),"")</f>
        <v/>
      </c>
      <c r="E692" s="81" t="str">
        <f t="shared" si="130"/>
        <v/>
      </c>
      <c r="F692" s="80" t="str">
        <f t="shared" si="131"/>
        <v/>
      </c>
      <c r="G692" s="80" t="str">
        <f t="shared" si="132"/>
        <v/>
      </c>
      <c r="H692" s="80" t="str">
        <f t="shared" si="138"/>
        <v/>
      </c>
      <c r="I692" s="80" t="str">
        <f t="shared" si="133"/>
        <v/>
      </c>
      <c r="J692" s="80" t="str">
        <f t="shared" si="139"/>
        <v/>
      </c>
      <c r="AG692" s="16" t="str">
        <f t="shared" si="140"/>
        <v/>
      </c>
      <c r="AH692" s="69" t="str">
        <f t="shared" si="134"/>
        <v/>
      </c>
      <c r="AI692" s="70" t="str">
        <f t="shared" si="135"/>
        <v/>
      </c>
      <c r="AJ692" s="70" t="str">
        <f t="shared" si="136"/>
        <v/>
      </c>
      <c r="AK692" s="70" t="str">
        <f t="shared" si="141"/>
        <v/>
      </c>
      <c r="AL692" s="70" t="str">
        <f t="shared" si="142"/>
        <v/>
      </c>
    </row>
    <row r="693" spans="2:38" ht="15" thickBot="1" x14ac:dyDescent="0.35">
      <c r="B693" s="79" t="str">
        <f t="shared" si="137"/>
        <v/>
      </c>
      <c r="C693" s="16"/>
      <c r="D693" s="79" t="str">
        <f>IFERROR(IF(J692&lt;=0,"",IF(C693="Yes","",B693-COUNTIF($C$19:C693,"Yes"))),"")</f>
        <v/>
      </c>
      <c r="E693" s="81" t="str">
        <f t="shared" si="130"/>
        <v/>
      </c>
      <c r="F693" s="80" t="str">
        <f t="shared" si="131"/>
        <v/>
      </c>
      <c r="G693" s="80" t="str">
        <f t="shared" si="132"/>
        <v/>
      </c>
      <c r="H693" s="80" t="str">
        <f t="shared" si="138"/>
        <v/>
      </c>
      <c r="I693" s="80" t="str">
        <f t="shared" si="133"/>
        <v/>
      </c>
      <c r="J693" s="80" t="str">
        <f t="shared" si="139"/>
        <v/>
      </c>
      <c r="AG693" s="16" t="str">
        <f t="shared" si="140"/>
        <v/>
      </c>
      <c r="AH693" s="69" t="str">
        <f t="shared" si="134"/>
        <v/>
      </c>
      <c r="AI693" s="70" t="str">
        <f t="shared" si="135"/>
        <v/>
      </c>
      <c r="AJ693" s="70" t="str">
        <f t="shared" si="136"/>
        <v/>
      </c>
      <c r="AK693" s="70" t="str">
        <f t="shared" si="141"/>
        <v/>
      </c>
      <c r="AL693" s="70" t="str">
        <f t="shared" si="142"/>
        <v/>
      </c>
    </row>
    <row r="694" spans="2:38" ht="15" thickBot="1" x14ac:dyDescent="0.35">
      <c r="B694" s="79" t="str">
        <f t="shared" si="137"/>
        <v/>
      </c>
      <c r="C694" s="16"/>
      <c r="D694" s="79" t="str">
        <f>IFERROR(IF(J693&lt;=0,"",IF(C694="Yes","",B694-COUNTIF($C$19:C694,"Yes"))),"")</f>
        <v/>
      </c>
      <c r="E694" s="81" t="str">
        <f t="shared" si="130"/>
        <v/>
      </c>
      <c r="F694" s="80" t="str">
        <f t="shared" si="131"/>
        <v/>
      </c>
      <c r="G694" s="80" t="str">
        <f t="shared" si="132"/>
        <v/>
      </c>
      <c r="H694" s="80" t="str">
        <f t="shared" si="138"/>
        <v/>
      </c>
      <c r="I694" s="80" t="str">
        <f t="shared" si="133"/>
        <v/>
      </c>
      <c r="J694" s="80" t="str">
        <f t="shared" si="139"/>
        <v/>
      </c>
      <c r="AG694" s="16" t="str">
        <f t="shared" si="140"/>
        <v/>
      </c>
      <c r="AH694" s="69" t="str">
        <f t="shared" si="134"/>
        <v/>
      </c>
      <c r="AI694" s="70" t="str">
        <f t="shared" si="135"/>
        <v/>
      </c>
      <c r="AJ694" s="70" t="str">
        <f t="shared" si="136"/>
        <v/>
      </c>
      <c r="AK694" s="70" t="str">
        <f t="shared" si="141"/>
        <v/>
      </c>
      <c r="AL694" s="70" t="str">
        <f t="shared" si="142"/>
        <v/>
      </c>
    </row>
    <row r="695" spans="2:38" ht="15" thickBot="1" x14ac:dyDescent="0.35">
      <c r="B695" s="79" t="str">
        <f t="shared" si="137"/>
        <v/>
      </c>
      <c r="C695" s="16"/>
      <c r="D695" s="79" t="str">
        <f>IFERROR(IF(J694&lt;=0,"",IF(C695="Yes","",B695-COUNTIF($C$19:C695,"Yes"))),"")</f>
        <v/>
      </c>
      <c r="E695" s="81" t="str">
        <f t="shared" si="130"/>
        <v/>
      </c>
      <c r="F695" s="80" t="str">
        <f t="shared" si="131"/>
        <v/>
      </c>
      <c r="G695" s="80" t="str">
        <f t="shared" si="132"/>
        <v/>
      </c>
      <c r="H695" s="80" t="str">
        <f t="shared" si="138"/>
        <v/>
      </c>
      <c r="I695" s="80" t="str">
        <f t="shared" si="133"/>
        <v/>
      </c>
      <c r="J695" s="80" t="str">
        <f t="shared" si="139"/>
        <v/>
      </c>
      <c r="AG695" s="16" t="str">
        <f t="shared" si="140"/>
        <v/>
      </c>
      <c r="AH695" s="69" t="str">
        <f t="shared" si="134"/>
        <v/>
      </c>
      <c r="AI695" s="70" t="str">
        <f t="shared" si="135"/>
        <v/>
      </c>
      <c r="AJ695" s="70" t="str">
        <f t="shared" si="136"/>
        <v/>
      </c>
      <c r="AK695" s="70" t="str">
        <f t="shared" si="141"/>
        <v/>
      </c>
      <c r="AL695" s="70" t="str">
        <f t="shared" si="142"/>
        <v/>
      </c>
    </row>
    <row r="696" spans="2:38" ht="15" thickBot="1" x14ac:dyDescent="0.35">
      <c r="B696" s="79" t="str">
        <f t="shared" si="137"/>
        <v/>
      </c>
      <c r="C696" s="16"/>
      <c r="D696" s="79" t="str">
        <f>IFERROR(IF(J695&lt;=0,"",IF(C696="Yes","",B696-COUNTIF($C$19:C696,"Yes"))),"")</f>
        <v/>
      </c>
      <c r="E696" s="81" t="str">
        <f t="shared" si="130"/>
        <v/>
      </c>
      <c r="F696" s="80" t="str">
        <f t="shared" si="131"/>
        <v/>
      </c>
      <c r="G696" s="80" t="str">
        <f t="shared" si="132"/>
        <v/>
      </c>
      <c r="H696" s="80" t="str">
        <f t="shared" si="138"/>
        <v/>
      </c>
      <c r="I696" s="80" t="str">
        <f t="shared" si="133"/>
        <v/>
      </c>
      <c r="J696" s="80" t="str">
        <f t="shared" si="139"/>
        <v/>
      </c>
      <c r="AG696" s="16" t="str">
        <f t="shared" si="140"/>
        <v/>
      </c>
      <c r="AH696" s="69" t="str">
        <f t="shared" si="134"/>
        <v/>
      </c>
      <c r="AI696" s="70" t="str">
        <f t="shared" si="135"/>
        <v/>
      </c>
      <c r="AJ696" s="70" t="str">
        <f t="shared" si="136"/>
        <v/>
      </c>
      <c r="AK696" s="70" t="str">
        <f t="shared" si="141"/>
        <v/>
      </c>
      <c r="AL696" s="70" t="str">
        <f t="shared" si="142"/>
        <v/>
      </c>
    </row>
    <row r="697" spans="2:38" ht="15" thickBot="1" x14ac:dyDescent="0.35">
      <c r="B697" s="79" t="str">
        <f t="shared" si="137"/>
        <v/>
      </c>
      <c r="C697" s="16"/>
      <c r="D697" s="79" t="str">
        <f>IFERROR(IF(J696&lt;=0,"",IF(C697="Yes","",B697-COUNTIF($C$19:C697,"Yes"))),"")</f>
        <v/>
      </c>
      <c r="E697" s="81" t="str">
        <f t="shared" si="130"/>
        <v/>
      </c>
      <c r="F697" s="80" t="str">
        <f t="shared" si="131"/>
        <v/>
      </c>
      <c r="G697" s="80" t="str">
        <f t="shared" si="132"/>
        <v/>
      </c>
      <c r="H697" s="80" t="str">
        <f t="shared" si="138"/>
        <v/>
      </c>
      <c r="I697" s="80" t="str">
        <f t="shared" si="133"/>
        <v/>
      </c>
      <c r="J697" s="80" t="str">
        <f t="shared" si="139"/>
        <v/>
      </c>
      <c r="AG697" s="16" t="str">
        <f t="shared" si="140"/>
        <v/>
      </c>
      <c r="AH697" s="69" t="str">
        <f t="shared" si="134"/>
        <v/>
      </c>
      <c r="AI697" s="70" t="str">
        <f t="shared" si="135"/>
        <v/>
      </c>
      <c r="AJ697" s="70" t="str">
        <f t="shared" si="136"/>
        <v/>
      </c>
      <c r="AK697" s="70" t="str">
        <f t="shared" si="141"/>
        <v/>
      </c>
      <c r="AL697" s="70" t="str">
        <f t="shared" si="142"/>
        <v/>
      </c>
    </row>
    <row r="698" spans="2:38" ht="15" thickBot="1" x14ac:dyDescent="0.35">
      <c r="B698" s="79" t="str">
        <f t="shared" si="137"/>
        <v/>
      </c>
      <c r="C698" s="16"/>
      <c r="D698" s="79" t="str">
        <f>IFERROR(IF(J697&lt;=0,"",IF(C698="Yes","",B698-COUNTIF($C$19:C698,"Yes"))),"")</f>
        <v/>
      </c>
      <c r="E698" s="81" t="str">
        <f t="shared" si="130"/>
        <v/>
      </c>
      <c r="F698" s="80" t="str">
        <f t="shared" si="131"/>
        <v/>
      </c>
      <c r="G698" s="80" t="str">
        <f t="shared" si="132"/>
        <v/>
      </c>
      <c r="H698" s="80" t="str">
        <f t="shared" si="138"/>
        <v/>
      </c>
      <c r="I698" s="80" t="str">
        <f t="shared" si="133"/>
        <v/>
      </c>
      <c r="J698" s="80" t="str">
        <f t="shared" si="139"/>
        <v/>
      </c>
      <c r="AG698" s="16" t="str">
        <f t="shared" si="140"/>
        <v/>
      </c>
      <c r="AH698" s="69" t="str">
        <f t="shared" si="134"/>
        <v/>
      </c>
      <c r="AI698" s="70" t="str">
        <f t="shared" si="135"/>
        <v/>
      </c>
      <c r="AJ698" s="70" t="str">
        <f t="shared" si="136"/>
        <v/>
      </c>
      <c r="AK698" s="70" t="str">
        <f t="shared" si="141"/>
        <v/>
      </c>
      <c r="AL698" s="70" t="str">
        <f t="shared" si="142"/>
        <v/>
      </c>
    </row>
    <row r="699" spans="2:38" ht="15" thickBot="1" x14ac:dyDescent="0.35">
      <c r="B699" s="79" t="str">
        <f t="shared" si="137"/>
        <v/>
      </c>
      <c r="C699" s="16"/>
      <c r="D699" s="79" t="str">
        <f>IFERROR(IF(J698&lt;=0,"",IF(C699="Yes","",B699-COUNTIF($C$19:C699,"Yes"))),"")</f>
        <v/>
      </c>
      <c r="E699" s="81" t="str">
        <f t="shared" si="130"/>
        <v/>
      </c>
      <c r="F699" s="80" t="str">
        <f t="shared" si="131"/>
        <v/>
      </c>
      <c r="G699" s="80" t="str">
        <f t="shared" si="132"/>
        <v/>
      </c>
      <c r="H699" s="80" t="str">
        <f t="shared" si="138"/>
        <v/>
      </c>
      <c r="I699" s="80" t="str">
        <f t="shared" si="133"/>
        <v/>
      </c>
      <c r="J699" s="80" t="str">
        <f t="shared" si="139"/>
        <v/>
      </c>
      <c r="AG699" s="16" t="str">
        <f t="shared" si="140"/>
        <v/>
      </c>
      <c r="AH699" s="69" t="str">
        <f t="shared" si="134"/>
        <v/>
      </c>
      <c r="AI699" s="70" t="str">
        <f t="shared" si="135"/>
        <v/>
      </c>
      <c r="AJ699" s="70" t="str">
        <f t="shared" si="136"/>
        <v/>
      </c>
      <c r="AK699" s="70" t="str">
        <f t="shared" si="141"/>
        <v/>
      </c>
      <c r="AL699" s="70" t="str">
        <f t="shared" si="142"/>
        <v/>
      </c>
    </row>
    <row r="700" spans="2:38" ht="15" thickBot="1" x14ac:dyDescent="0.35">
      <c r="B700" s="79" t="str">
        <f t="shared" si="137"/>
        <v/>
      </c>
      <c r="C700" s="16"/>
      <c r="D700" s="79" t="str">
        <f>IFERROR(IF(J699&lt;=0,"",IF(C700="Yes","",B700-COUNTIF($C$19:C700,"Yes"))),"")</f>
        <v/>
      </c>
      <c r="E700" s="81" t="str">
        <f t="shared" si="130"/>
        <v/>
      </c>
      <c r="F700" s="80" t="str">
        <f t="shared" si="131"/>
        <v/>
      </c>
      <c r="G700" s="80" t="str">
        <f t="shared" si="132"/>
        <v/>
      </c>
      <c r="H700" s="80" t="str">
        <f t="shared" si="138"/>
        <v/>
      </c>
      <c r="I700" s="80" t="str">
        <f t="shared" si="133"/>
        <v/>
      </c>
      <c r="J700" s="80" t="str">
        <f t="shared" si="139"/>
        <v/>
      </c>
      <c r="AG700" s="16" t="str">
        <f t="shared" si="140"/>
        <v/>
      </c>
      <c r="AH700" s="69" t="str">
        <f t="shared" si="134"/>
        <v/>
      </c>
      <c r="AI700" s="70" t="str">
        <f t="shared" si="135"/>
        <v/>
      </c>
      <c r="AJ700" s="70" t="str">
        <f t="shared" si="136"/>
        <v/>
      </c>
      <c r="AK700" s="70" t="str">
        <f t="shared" si="141"/>
        <v/>
      </c>
      <c r="AL700" s="70" t="str">
        <f t="shared" si="142"/>
        <v/>
      </c>
    </row>
    <row r="701" spans="2:38" ht="15" thickBot="1" x14ac:dyDescent="0.35">
      <c r="B701" s="79" t="str">
        <f t="shared" si="137"/>
        <v/>
      </c>
      <c r="C701" s="16"/>
      <c r="D701" s="79" t="str">
        <f>IFERROR(IF(J700&lt;=0,"",IF(C701="Yes","",B701-COUNTIF($C$19:C701,"Yes"))),"")</f>
        <v/>
      </c>
      <c r="E701" s="81" t="str">
        <f t="shared" si="130"/>
        <v/>
      </c>
      <c r="F701" s="80" t="str">
        <f t="shared" si="131"/>
        <v/>
      </c>
      <c r="G701" s="80" t="str">
        <f t="shared" si="132"/>
        <v/>
      </c>
      <c r="H701" s="80" t="str">
        <f t="shared" si="138"/>
        <v/>
      </c>
      <c r="I701" s="80" t="str">
        <f t="shared" si="133"/>
        <v/>
      </c>
      <c r="J701" s="80" t="str">
        <f t="shared" si="139"/>
        <v/>
      </c>
      <c r="AG701" s="16" t="str">
        <f t="shared" si="140"/>
        <v/>
      </c>
      <c r="AH701" s="69" t="str">
        <f t="shared" si="134"/>
        <v/>
      </c>
      <c r="AI701" s="70" t="str">
        <f t="shared" si="135"/>
        <v/>
      </c>
      <c r="AJ701" s="70" t="str">
        <f t="shared" si="136"/>
        <v/>
      </c>
      <c r="AK701" s="70" t="str">
        <f t="shared" si="141"/>
        <v/>
      </c>
      <c r="AL701" s="70" t="str">
        <f t="shared" si="142"/>
        <v/>
      </c>
    </row>
    <row r="702" spans="2:38" ht="15" thickBot="1" x14ac:dyDescent="0.35">
      <c r="B702" s="79" t="str">
        <f t="shared" si="137"/>
        <v/>
      </c>
      <c r="C702" s="16"/>
      <c r="D702" s="79" t="str">
        <f>IFERROR(IF(J701&lt;=0,"",IF(C702="Yes","",B702-COUNTIF($C$19:C702,"Yes"))),"")</f>
        <v/>
      </c>
      <c r="E702" s="81" t="str">
        <f t="shared" si="130"/>
        <v/>
      </c>
      <c r="F702" s="80" t="str">
        <f t="shared" si="131"/>
        <v/>
      </c>
      <c r="G702" s="80" t="str">
        <f t="shared" si="132"/>
        <v/>
      </c>
      <c r="H702" s="80" t="str">
        <f t="shared" si="138"/>
        <v/>
      </c>
      <c r="I702" s="80" t="str">
        <f t="shared" si="133"/>
        <v/>
      </c>
      <c r="J702" s="80" t="str">
        <f t="shared" si="139"/>
        <v/>
      </c>
      <c r="AG702" s="16" t="str">
        <f t="shared" si="140"/>
        <v/>
      </c>
      <c r="AH702" s="69" t="str">
        <f t="shared" si="134"/>
        <v/>
      </c>
      <c r="AI702" s="70" t="str">
        <f t="shared" si="135"/>
        <v/>
      </c>
      <c r="AJ702" s="70" t="str">
        <f t="shared" si="136"/>
        <v/>
      </c>
      <c r="AK702" s="70" t="str">
        <f t="shared" si="141"/>
        <v/>
      </c>
      <c r="AL702" s="70" t="str">
        <f t="shared" si="142"/>
        <v/>
      </c>
    </row>
    <row r="703" spans="2:38" ht="15" thickBot="1" x14ac:dyDescent="0.35">
      <c r="B703" s="79" t="str">
        <f t="shared" si="137"/>
        <v/>
      </c>
      <c r="C703" s="16"/>
      <c r="D703" s="79" t="str">
        <f>IFERROR(IF(J702&lt;=0,"",IF(C703="Yes","",B703-COUNTIF($C$19:C703,"Yes"))),"")</f>
        <v/>
      </c>
      <c r="E703" s="81" t="str">
        <f t="shared" si="130"/>
        <v/>
      </c>
      <c r="F703" s="80" t="str">
        <f t="shared" si="131"/>
        <v/>
      </c>
      <c r="G703" s="80" t="str">
        <f t="shared" si="132"/>
        <v/>
      </c>
      <c r="H703" s="80" t="str">
        <f t="shared" si="138"/>
        <v/>
      </c>
      <c r="I703" s="80" t="str">
        <f t="shared" si="133"/>
        <v/>
      </c>
      <c r="J703" s="80" t="str">
        <f t="shared" si="139"/>
        <v/>
      </c>
      <c r="AG703" s="16" t="str">
        <f t="shared" si="140"/>
        <v/>
      </c>
      <c r="AH703" s="69" t="str">
        <f t="shared" si="134"/>
        <v/>
      </c>
      <c r="AI703" s="70" t="str">
        <f t="shared" si="135"/>
        <v/>
      </c>
      <c r="AJ703" s="70" t="str">
        <f t="shared" si="136"/>
        <v/>
      </c>
      <c r="AK703" s="70" t="str">
        <f t="shared" si="141"/>
        <v/>
      </c>
      <c r="AL703" s="70" t="str">
        <f t="shared" si="142"/>
        <v/>
      </c>
    </row>
    <row r="704" spans="2:38" ht="15" thickBot="1" x14ac:dyDescent="0.35">
      <c r="B704" s="79" t="str">
        <f t="shared" si="137"/>
        <v/>
      </c>
      <c r="C704" s="16"/>
      <c r="D704" s="79" t="str">
        <f>IFERROR(IF(J703&lt;=0,"",IF(C704="Yes","",B704-COUNTIF($C$19:C704,"Yes"))),"")</f>
        <v/>
      </c>
      <c r="E704" s="81" t="str">
        <f t="shared" si="130"/>
        <v/>
      </c>
      <c r="F704" s="80" t="str">
        <f t="shared" si="131"/>
        <v/>
      </c>
      <c r="G704" s="80" t="str">
        <f t="shared" si="132"/>
        <v/>
      </c>
      <c r="H704" s="80" t="str">
        <f t="shared" si="138"/>
        <v/>
      </c>
      <c r="I704" s="80" t="str">
        <f t="shared" si="133"/>
        <v/>
      </c>
      <c r="J704" s="80" t="str">
        <f t="shared" si="139"/>
        <v/>
      </c>
      <c r="AG704" s="16" t="str">
        <f t="shared" si="140"/>
        <v/>
      </c>
      <c r="AH704" s="69" t="str">
        <f t="shared" si="134"/>
        <v/>
      </c>
      <c r="AI704" s="70" t="str">
        <f t="shared" si="135"/>
        <v/>
      </c>
      <c r="AJ704" s="70" t="str">
        <f t="shared" si="136"/>
        <v/>
      </c>
      <c r="AK704" s="70" t="str">
        <f t="shared" si="141"/>
        <v/>
      </c>
      <c r="AL704" s="70" t="str">
        <f t="shared" si="142"/>
        <v/>
      </c>
    </row>
    <row r="705" spans="2:38" ht="15" thickBot="1" x14ac:dyDescent="0.35">
      <c r="B705" s="79" t="str">
        <f t="shared" si="137"/>
        <v/>
      </c>
      <c r="C705" s="16"/>
      <c r="D705" s="79" t="str">
        <f>IFERROR(IF(J704&lt;=0,"",IF(C705="Yes","",B705-COUNTIF($C$19:C705,"Yes"))),"")</f>
        <v/>
      </c>
      <c r="E705" s="81" t="str">
        <f t="shared" si="130"/>
        <v/>
      </c>
      <c r="F705" s="80" t="str">
        <f t="shared" si="131"/>
        <v/>
      </c>
      <c r="G705" s="80" t="str">
        <f t="shared" si="132"/>
        <v/>
      </c>
      <c r="H705" s="80" t="str">
        <f t="shared" si="138"/>
        <v/>
      </c>
      <c r="I705" s="80" t="str">
        <f t="shared" si="133"/>
        <v/>
      </c>
      <c r="J705" s="80" t="str">
        <f t="shared" si="139"/>
        <v/>
      </c>
      <c r="AG705" s="16" t="str">
        <f t="shared" si="140"/>
        <v/>
      </c>
      <c r="AH705" s="69" t="str">
        <f t="shared" si="134"/>
        <v/>
      </c>
      <c r="AI705" s="70" t="str">
        <f t="shared" si="135"/>
        <v/>
      </c>
      <c r="AJ705" s="70" t="str">
        <f t="shared" si="136"/>
        <v/>
      </c>
      <c r="AK705" s="70" t="str">
        <f t="shared" si="141"/>
        <v/>
      </c>
      <c r="AL705" s="70" t="str">
        <f t="shared" si="142"/>
        <v/>
      </c>
    </row>
    <row r="706" spans="2:38" ht="15" thickBot="1" x14ac:dyDescent="0.35">
      <c r="B706" s="79" t="str">
        <f t="shared" si="137"/>
        <v/>
      </c>
      <c r="C706" s="16"/>
      <c r="D706" s="79" t="str">
        <f>IFERROR(IF(J705&lt;=0,"",IF(C706="Yes","",B706-COUNTIF($C$19:C706,"Yes"))),"")</f>
        <v/>
      </c>
      <c r="E706" s="81" t="str">
        <f t="shared" si="130"/>
        <v/>
      </c>
      <c r="F706" s="80" t="str">
        <f t="shared" si="131"/>
        <v/>
      </c>
      <c r="G706" s="80" t="str">
        <f t="shared" si="132"/>
        <v/>
      </c>
      <c r="H706" s="80" t="str">
        <f t="shared" si="138"/>
        <v/>
      </c>
      <c r="I706" s="80" t="str">
        <f t="shared" si="133"/>
        <v/>
      </c>
      <c r="J706" s="80" t="str">
        <f t="shared" si="139"/>
        <v/>
      </c>
      <c r="AG706" s="16" t="str">
        <f t="shared" si="140"/>
        <v/>
      </c>
      <c r="AH706" s="69" t="str">
        <f t="shared" si="134"/>
        <v/>
      </c>
      <c r="AI706" s="70" t="str">
        <f t="shared" si="135"/>
        <v/>
      </c>
      <c r="AJ706" s="70" t="str">
        <f t="shared" si="136"/>
        <v/>
      </c>
      <c r="AK706" s="70" t="str">
        <f t="shared" si="141"/>
        <v/>
      </c>
      <c r="AL706" s="70" t="str">
        <f t="shared" si="142"/>
        <v/>
      </c>
    </row>
    <row r="707" spans="2:38" ht="15" thickBot="1" x14ac:dyDescent="0.35">
      <c r="B707" s="79" t="str">
        <f t="shared" si="137"/>
        <v/>
      </c>
      <c r="C707" s="16"/>
      <c r="D707" s="79" t="str">
        <f>IFERROR(IF(J706&lt;=0,"",IF(C707="Yes","",B707-COUNTIF($C$19:C707,"Yes"))),"")</f>
        <v/>
      </c>
      <c r="E707" s="81" t="str">
        <f t="shared" si="130"/>
        <v/>
      </c>
      <c r="F707" s="80" t="str">
        <f t="shared" si="131"/>
        <v/>
      </c>
      <c r="G707" s="80" t="str">
        <f t="shared" si="132"/>
        <v/>
      </c>
      <c r="H707" s="80" t="str">
        <f t="shared" si="138"/>
        <v/>
      </c>
      <c r="I707" s="80" t="str">
        <f t="shared" si="133"/>
        <v/>
      </c>
      <c r="J707" s="80" t="str">
        <f t="shared" si="139"/>
        <v/>
      </c>
      <c r="AG707" s="16" t="str">
        <f t="shared" si="140"/>
        <v/>
      </c>
      <c r="AH707" s="69" t="str">
        <f t="shared" si="134"/>
        <v/>
      </c>
      <c r="AI707" s="70" t="str">
        <f t="shared" si="135"/>
        <v/>
      </c>
      <c r="AJ707" s="70" t="str">
        <f t="shared" si="136"/>
        <v/>
      </c>
      <c r="AK707" s="70" t="str">
        <f t="shared" si="141"/>
        <v/>
      </c>
      <c r="AL707" s="70" t="str">
        <f t="shared" si="142"/>
        <v/>
      </c>
    </row>
    <row r="708" spans="2:38" ht="15" thickBot="1" x14ac:dyDescent="0.35">
      <c r="B708" s="79" t="str">
        <f t="shared" si="137"/>
        <v/>
      </c>
      <c r="C708" s="16"/>
      <c r="D708" s="79" t="str">
        <f>IFERROR(IF(J707&lt;=0,"",IF(C708="Yes","",B708-COUNTIF($C$19:C708,"Yes"))),"")</f>
        <v/>
      </c>
      <c r="E708" s="81" t="str">
        <f t="shared" si="130"/>
        <v/>
      </c>
      <c r="F708" s="80" t="str">
        <f t="shared" si="131"/>
        <v/>
      </c>
      <c r="G708" s="80" t="str">
        <f t="shared" si="132"/>
        <v/>
      </c>
      <c r="H708" s="80" t="str">
        <f t="shared" si="138"/>
        <v/>
      </c>
      <c r="I708" s="80" t="str">
        <f t="shared" si="133"/>
        <v/>
      </c>
      <c r="J708" s="80" t="str">
        <f t="shared" si="139"/>
        <v/>
      </c>
      <c r="AG708" s="16" t="str">
        <f t="shared" si="140"/>
        <v/>
      </c>
      <c r="AH708" s="69" t="str">
        <f t="shared" si="134"/>
        <v/>
      </c>
      <c r="AI708" s="70" t="str">
        <f t="shared" si="135"/>
        <v/>
      </c>
      <c r="AJ708" s="70" t="str">
        <f t="shared" si="136"/>
        <v/>
      </c>
      <c r="AK708" s="70" t="str">
        <f t="shared" si="141"/>
        <v/>
      </c>
      <c r="AL708" s="70" t="str">
        <f t="shared" si="142"/>
        <v/>
      </c>
    </row>
    <row r="709" spans="2:38" ht="15" thickBot="1" x14ac:dyDescent="0.35">
      <c r="B709" s="79" t="str">
        <f t="shared" si="137"/>
        <v/>
      </c>
      <c r="C709" s="16"/>
      <c r="D709" s="79" t="str">
        <f>IFERROR(IF(J708&lt;=0,"",IF(C709="Yes","",B709-COUNTIF($C$19:C709,"Yes"))),"")</f>
        <v/>
      </c>
      <c r="E709" s="81" t="str">
        <f t="shared" si="130"/>
        <v/>
      </c>
      <c r="F709" s="80" t="str">
        <f t="shared" si="131"/>
        <v/>
      </c>
      <c r="G709" s="80" t="str">
        <f t="shared" si="132"/>
        <v/>
      </c>
      <c r="H709" s="80" t="str">
        <f t="shared" si="138"/>
        <v/>
      </c>
      <c r="I709" s="80" t="str">
        <f t="shared" si="133"/>
        <v/>
      </c>
      <c r="J709" s="80" t="str">
        <f t="shared" si="139"/>
        <v/>
      </c>
      <c r="AG709" s="16" t="str">
        <f t="shared" si="140"/>
        <v/>
      </c>
      <c r="AH709" s="69" t="str">
        <f t="shared" si="134"/>
        <v/>
      </c>
      <c r="AI709" s="70" t="str">
        <f t="shared" si="135"/>
        <v/>
      </c>
      <c r="AJ709" s="70" t="str">
        <f t="shared" si="136"/>
        <v/>
      </c>
      <c r="AK709" s="70" t="str">
        <f t="shared" si="141"/>
        <v/>
      </c>
      <c r="AL709" s="70" t="str">
        <f t="shared" si="142"/>
        <v/>
      </c>
    </row>
    <row r="710" spans="2:38" ht="15" thickBot="1" x14ac:dyDescent="0.35">
      <c r="B710" s="79" t="str">
        <f t="shared" si="137"/>
        <v/>
      </c>
      <c r="C710" s="16"/>
      <c r="D710" s="79" t="str">
        <f>IFERROR(IF(J709&lt;=0,"",IF(C710="Yes","",B710-COUNTIF($C$19:C710,"Yes"))),"")</f>
        <v/>
      </c>
      <c r="E710" s="81" t="str">
        <f t="shared" si="130"/>
        <v/>
      </c>
      <c r="F710" s="80" t="str">
        <f t="shared" si="131"/>
        <v/>
      </c>
      <c r="G710" s="80" t="str">
        <f t="shared" si="132"/>
        <v/>
      </c>
      <c r="H710" s="80" t="str">
        <f t="shared" si="138"/>
        <v/>
      </c>
      <c r="I710" s="80" t="str">
        <f t="shared" si="133"/>
        <v/>
      </c>
      <c r="J710" s="80" t="str">
        <f t="shared" si="139"/>
        <v/>
      </c>
      <c r="AG710" s="16" t="str">
        <f t="shared" si="140"/>
        <v/>
      </c>
      <c r="AH710" s="69" t="str">
        <f t="shared" si="134"/>
        <v/>
      </c>
      <c r="AI710" s="70" t="str">
        <f t="shared" si="135"/>
        <v/>
      </c>
      <c r="AJ710" s="70" t="str">
        <f t="shared" si="136"/>
        <v/>
      </c>
      <c r="AK710" s="70" t="str">
        <f t="shared" si="141"/>
        <v/>
      </c>
      <c r="AL710" s="70" t="str">
        <f t="shared" si="142"/>
        <v/>
      </c>
    </row>
    <row r="711" spans="2:38" ht="15" thickBot="1" x14ac:dyDescent="0.35">
      <c r="B711" s="79" t="str">
        <f t="shared" si="137"/>
        <v/>
      </c>
      <c r="C711" s="16"/>
      <c r="D711" s="79" t="str">
        <f>IFERROR(IF(J710&lt;=0,"",IF(C711="Yes","",B711-COUNTIF($C$19:C711,"Yes"))),"")</f>
        <v/>
      </c>
      <c r="E711" s="81" t="str">
        <f t="shared" si="130"/>
        <v/>
      </c>
      <c r="F711" s="80" t="str">
        <f t="shared" si="131"/>
        <v/>
      </c>
      <c r="G711" s="80" t="str">
        <f t="shared" si="132"/>
        <v/>
      </c>
      <c r="H711" s="80" t="str">
        <f t="shared" si="138"/>
        <v/>
      </c>
      <c r="I711" s="80" t="str">
        <f t="shared" si="133"/>
        <v/>
      </c>
      <c r="J711" s="80" t="str">
        <f t="shared" si="139"/>
        <v/>
      </c>
      <c r="AG711" s="16" t="str">
        <f t="shared" si="140"/>
        <v/>
      </c>
      <c r="AH711" s="69" t="str">
        <f t="shared" si="134"/>
        <v/>
      </c>
      <c r="AI711" s="70" t="str">
        <f t="shared" si="135"/>
        <v/>
      </c>
      <c r="AJ711" s="70" t="str">
        <f t="shared" si="136"/>
        <v/>
      </c>
      <c r="AK711" s="70" t="str">
        <f t="shared" si="141"/>
        <v/>
      </c>
      <c r="AL711" s="70" t="str">
        <f t="shared" si="142"/>
        <v/>
      </c>
    </row>
    <row r="712" spans="2:38" ht="15" thickBot="1" x14ac:dyDescent="0.35">
      <c r="B712" s="79" t="str">
        <f t="shared" si="137"/>
        <v/>
      </c>
      <c r="C712" s="16"/>
      <c r="D712" s="79" t="str">
        <f>IFERROR(IF(J711&lt;=0,"",IF(C712="Yes","",B712-COUNTIF($C$19:C712,"Yes"))),"")</f>
        <v/>
      </c>
      <c r="E712" s="81" t="str">
        <f t="shared" si="130"/>
        <v/>
      </c>
      <c r="F712" s="80" t="str">
        <f t="shared" si="131"/>
        <v/>
      </c>
      <c r="G712" s="80" t="str">
        <f t="shared" si="132"/>
        <v/>
      </c>
      <c r="H712" s="80" t="str">
        <f t="shared" si="138"/>
        <v/>
      </c>
      <c r="I712" s="80" t="str">
        <f t="shared" si="133"/>
        <v/>
      </c>
      <c r="J712" s="80" t="str">
        <f t="shared" si="139"/>
        <v/>
      </c>
      <c r="AG712" s="16" t="str">
        <f t="shared" si="140"/>
        <v/>
      </c>
      <c r="AH712" s="69" t="str">
        <f t="shared" si="134"/>
        <v/>
      </c>
      <c r="AI712" s="70" t="str">
        <f t="shared" si="135"/>
        <v/>
      </c>
      <c r="AJ712" s="70" t="str">
        <f t="shared" si="136"/>
        <v/>
      </c>
      <c r="AK712" s="70" t="str">
        <f t="shared" si="141"/>
        <v/>
      </c>
      <c r="AL712" s="70" t="str">
        <f t="shared" si="142"/>
        <v/>
      </c>
    </row>
    <row r="713" spans="2:38" ht="15" thickBot="1" x14ac:dyDescent="0.35">
      <c r="B713" s="79" t="str">
        <f t="shared" si="137"/>
        <v/>
      </c>
      <c r="C713" s="16"/>
      <c r="D713" s="79" t="str">
        <f>IFERROR(IF(J712&lt;=0,"",IF(C713="Yes","",B713-COUNTIF($C$19:C713,"Yes"))),"")</f>
        <v/>
      </c>
      <c r="E713" s="81" t="str">
        <f t="shared" si="130"/>
        <v/>
      </c>
      <c r="F713" s="80" t="str">
        <f t="shared" si="131"/>
        <v/>
      </c>
      <c r="G713" s="80" t="str">
        <f t="shared" si="132"/>
        <v/>
      </c>
      <c r="H713" s="80" t="str">
        <f t="shared" si="138"/>
        <v/>
      </c>
      <c r="I713" s="80" t="str">
        <f t="shared" si="133"/>
        <v/>
      </c>
      <c r="J713" s="80" t="str">
        <f t="shared" si="139"/>
        <v/>
      </c>
      <c r="AG713" s="16" t="str">
        <f t="shared" si="140"/>
        <v/>
      </c>
      <c r="AH713" s="69" t="str">
        <f t="shared" si="134"/>
        <v/>
      </c>
      <c r="AI713" s="70" t="str">
        <f t="shared" si="135"/>
        <v/>
      </c>
      <c r="AJ713" s="70" t="str">
        <f t="shared" si="136"/>
        <v/>
      </c>
      <c r="AK713" s="70" t="str">
        <f t="shared" si="141"/>
        <v/>
      </c>
      <c r="AL713" s="70" t="str">
        <f t="shared" si="142"/>
        <v/>
      </c>
    </row>
    <row r="714" spans="2:38" ht="15" thickBot="1" x14ac:dyDescent="0.35">
      <c r="B714" s="79" t="str">
        <f t="shared" si="137"/>
        <v/>
      </c>
      <c r="C714" s="16"/>
      <c r="D714" s="79" t="str">
        <f>IFERROR(IF(J713&lt;=0,"",IF(C714="Yes","",B714-COUNTIF($C$19:C714,"Yes"))),"")</f>
        <v/>
      </c>
      <c r="E714" s="81" t="str">
        <f t="shared" si="130"/>
        <v/>
      </c>
      <c r="F714" s="80" t="str">
        <f t="shared" si="131"/>
        <v/>
      </c>
      <c r="G714" s="80" t="str">
        <f t="shared" si="132"/>
        <v/>
      </c>
      <c r="H714" s="80" t="str">
        <f t="shared" si="138"/>
        <v/>
      </c>
      <c r="I714" s="80" t="str">
        <f t="shared" si="133"/>
        <v/>
      </c>
      <c r="J714" s="80" t="str">
        <f t="shared" si="139"/>
        <v/>
      </c>
      <c r="AG714" s="16" t="str">
        <f t="shared" si="140"/>
        <v/>
      </c>
      <c r="AH714" s="69" t="str">
        <f t="shared" si="134"/>
        <v/>
      </c>
      <c r="AI714" s="70" t="str">
        <f t="shared" si="135"/>
        <v/>
      </c>
      <c r="AJ714" s="70" t="str">
        <f t="shared" si="136"/>
        <v/>
      </c>
      <c r="AK714" s="70" t="str">
        <f t="shared" si="141"/>
        <v/>
      </c>
      <c r="AL714" s="70" t="str">
        <f t="shared" si="142"/>
        <v/>
      </c>
    </row>
    <row r="715" spans="2:38" ht="15" thickBot="1" x14ac:dyDescent="0.35">
      <c r="B715" s="79" t="str">
        <f t="shared" si="137"/>
        <v/>
      </c>
      <c r="C715" s="16"/>
      <c r="D715" s="79" t="str">
        <f>IFERROR(IF(J714&lt;=0,"",IF(C715="Yes","",B715-COUNTIF($C$19:C715,"Yes"))),"")</f>
        <v/>
      </c>
      <c r="E715" s="81" t="str">
        <f t="shared" si="130"/>
        <v/>
      </c>
      <c r="F715" s="80" t="str">
        <f t="shared" si="131"/>
        <v/>
      </c>
      <c r="G715" s="80" t="str">
        <f t="shared" si="132"/>
        <v/>
      </c>
      <c r="H715" s="80" t="str">
        <f t="shared" si="138"/>
        <v/>
      </c>
      <c r="I715" s="80" t="str">
        <f t="shared" si="133"/>
        <v/>
      </c>
      <c r="J715" s="80" t="str">
        <f t="shared" si="139"/>
        <v/>
      </c>
      <c r="AG715" s="16" t="str">
        <f t="shared" si="140"/>
        <v/>
      </c>
      <c r="AH715" s="69" t="str">
        <f t="shared" si="134"/>
        <v/>
      </c>
      <c r="AI715" s="70" t="str">
        <f t="shared" si="135"/>
        <v/>
      </c>
      <c r="AJ715" s="70" t="str">
        <f t="shared" si="136"/>
        <v/>
      </c>
      <c r="AK715" s="70" t="str">
        <f t="shared" si="141"/>
        <v/>
      </c>
      <c r="AL715" s="70" t="str">
        <f t="shared" si="142"/>
        <v/>
      </c>
    </row>
    <row r="716" spans="2:38" ht="15" thickBot="1" x14ac:dyDescent="0.35">
      <c r="B716" s="79" t="str">
        <f t="shared" si="137"/>
        <v/>
      </c>
      <c r="C716" s="16"/>
      <c r="D716" s="79" t="str">
        <f>IFERROR(IF(J715&lt;=0,"",IF(C716="Yes","",B716-COUNTIF($C$19:C716,"Yes"))),"")</f>
        <v/>
      </c>
      <c r="E716" s="81" t="str">
        <f t="shared" si="130"/>
        <v/>
      </c>
      <c r="F716" s="80" t="str">
        <f t="shared" si="131"/>
        <v/>
      </c>
      <c r="G716" s="80" t="str">
        <f t="shared" si="132"/>
        <v/>
      </c>
      <c r="H716" s="80" t="str">
        <f t="shared" si="138"/>
        <v/>
      </c>
      <c r="I716" s="80" t="str">
        <f t="shared" si="133"/>
        <v/>
      </c>
      <c r="J716" s="80" t="str">
        <f t="shared" si="139"/>
        <v/>
      </c>
      <c r="AG716" s="16" t="str">
        <f t="shared" si="140"/>
        <v/>
      </c>
      <c r="AH716" s="69" t="str">
        <f t="shared" si="134"/>
        <v/>
      </c>
      <c r="AI716" s="70" t="str">
        <f t="shared" si="135"/>
        <v/>
      </c>
      <c r="AJ716" s="70" t="str">
        <f t="shared" si="136"/>
        <v/>
      </c>
      <c r="AK716" s="70" t="str">
        <f t="shared" si="141"/>
        <v/>
      </c>
      <c r="AL716" s="70" t="str">
        <f t="shared" si="142"/>
        <v/>
      </c>
    </row>
    <row r="717" spans="2:38" ht="15" thickBot="1" x14ac:dyDescent="0.35">
      <c r="B717" s="79" t="str">
        <f t="shared" si="137"/>
        <v/>
      </c>
      <c r="C717" s="16"/>
      <c r="D717" s="79" t="str">
        <f>IFERROR(IF(J716&lt;=0,"",IF(C717="Yes","",B717-COUNTIF($C$19:C717,"Yes"))),"")</f>
        <v/>
      </c>
      <c r="E717" s="81" t="str">
        <f t="shared" si="130"/>
        <v/>
      </c>
      <c r="F717" s="80" t="str">
        <f t="shared" si="131"/>
        <v/>
      </c>
      <c r="G717" s="80" t="str">
        <f t="shared" si="132"/>
        <v/>
      </c>
      <c r="H717" s="80" t="str">
        <f t="shared" si="138"/>
        <v/>
      </c>
      <c r="I717" s="80" t="str">
        <f t="shared" si="133"/>
        <v/>
      </c>
      <c r="J717" s="80" t="str">
        <f t="shared" si="139"/>
        <v/>
      </c>
      <c r="AG717" s="16" t="str">
        <f t="shared" si="140"/>
        <v/>
      </c>
      <c r="AH717" s="69" t="str">
        <f t="shared" si="134"/>
        <v/>
      </c>
      <c r="AI717" s="70" t="str">
        <f t="shared" si="135"/>
        <v/>
      </c>
      <c r="AJ717" s="70" t="str">
        <f t="shared" si="136"/>
        <v/>
      </c>
      <c r="AK717" s="70" t="str">
        <f t="shared" si="141"/>
        <v/>
      </c>
      <c r="AL717" s="70" t="str">
        <f t="shared" si="142"/>
        <v/>
      </c>
    </row>
    <row r="718" spans="2:38" ht="15" thickBot="1" x14ac:dyDescent="0.35">
      <c r="B718" s="79" t="str">
        <f t="shared" si="137"/>
        <v/>
      </c>
      <c r="C718" s="16"/>
      <c r="D718" s="79" t="str">
        <f>IFERROR(IF(J717&lt;=0,"",IF(C718="Yes","",B718-COUNTIF($C$19:C718,"Yes"))),"")</f>
        <v/>
      </c>
      <c r="E718" s="81" t="str">
        <f t="shared" si="130"/>
        <v/>
      </c>
      <c r="F718" s="80" t="str">
        <f t="shared" si="131"/>
        <v/>
      </c>
      <c r="G718" s="80" t="str">
        <f t="shared" si="132"/>
        <v/>
      </c>
      <c r="H718" s="80" t="str">
        <f t="shared" si="138"/>
        <v/>
      </c>
      <c r="I718" s="80" t="str">
        <f t="shared" si="133"/>
        <v/>
      </c>
      <c r="J718" s="80" t="str">
        <f t="shared" si="139"/>
        <v/>
      </c>
      <c r="AG718" s="16" t="str">
        <f t="shared" si="140"/>
        <v/>
      </c>
      <c r="AH718" s="69" t="str">
        <f t="shared" si="134"/>
        <v/>
      </c>
      <c r="AI718" s="70" t="str">
        <f t="shared" si="135"/>
        <v/>
      </c>
      <c r="AJ718" s="70" t="str">
        <f t="shared" si="136"/>
        <v/>
      </c>
      <c r="AK718" s="70" t="str">
        <f t="shared" si="141"/>
        <v/>
      </c>
      <c r="AL718" s="70" t="str">
        <f t="shared" si="142"/>
        <v/>
      </c>
    </row>
    <row r="719" spans="2:38" ht="15" thickBot="1" x14ac:dyDescent="0.35">
      <c r="B719" s="79" t="str">
        <f t="shared" si="137"/>
        <v/>
      </c>
      <c r="C719" s="16"/>
      <c r="D719" s="79" t="str">
        <f>IFERROR(IF(J718&lt;=0,"",IF(C719="Yes","",B719-COUNTIF($C$19:C719,"Yes"))),"")</f>
        <v/>
      </c>
      <c r="E719" s="81" t="str">
        <f t="shared" si="130"/>
        <v/>
      </c>
      <c r="F719" s="80" t="str">
        <f t="shared" si="131"/>
        <v/>
      </c>
      <c r="G719" s="80" t="str">
        <f t="shared" si="132"/>
        <v/>
      </c>
      <c r="H719" s="80" t="str">
        <f t="shared" si="138"/>
        <v/>
      </c>
      <c r="I719" s="80" t="str">
        <f t="shared" si="133"/>
        <v/>
      </c>
      <c r="J719" s="80" t="str">
        <f t="shared" si="139"/>
        <v/>
      </c>
      <c r="AG719" s="16" t="str">
        <f t="shared" si="140"/>
        <v/>
      </c>
      <c r="AH719" s="69" t="str">
        <f t="shared" si="134"/>
        <v/>
      </c>
      <c r="AI719" s="70" t="str">
        <f t="shared" si="135"/>
        <v/>
      </c>
      <c r="AJ719" s="70" t="str">
        <f t="shared" si="136"/>
        <v/>
      </c>
      <c r="AK719" s="70" t="str">
        <f t="shared" si="141"/>
        <v/>
      </c>
      <c r="AL719" s="70" t="str">
        <f t="shared" si="142"/>
        <v/>
      </c>
    </row>
    <row r="720" spans="2:38" ht="15" thickBot="1" x14ac:dyDescent="0.35">
      <c r="B720" s="79" t="str">
        <f t="shared" si="137"/>
        <v/>
      </c>
      <c r="C720" s="16"/>
      <c r="D720" s="79" t="str">
        <f>IFERROR(IF(J719&lt;=0,"",IF(C720="Yes","",B720-COUNTIF($C$19:C720,"Yes"))),"")</f>
        <v/>
      </c>
      <c r="E720" s="81" t="str">
        <f t="shared" si="130"/>
        <v/>
      </c>
      <c r="F720" s="80" t="str">
        <f t="shared" si="131"/>
        <v/>
      </c>
      <c r="G720" s="80" t="str">
        <f t="shared" si="132"/>
        <v/>
      </c>
      <c r="H720" s="80" t="str">
        <f t="shared" si="138"/>
        <v/>
      </c>
      <c r="I720" s="80" t="str">
        <f t="shared" si="133"/>
        <v/>
      </c>
      <c r="J720" s="80" t="str">
        <f t="shared" si="139"/>
        <v/>
      </c>
      <c r="AG720" s="16" t="str">
        <f t="shared" si="140"/>
        <v/>
      </c>
      <c r="AH720" s="69" t="str">
        <f t="shared" si="134"/>
        <v/>
      </c>
      <c r="AI720" s="70" t="str">
        <f t="shared" si="135"/>
        <v/>
      </c>
      <c r="AJ720" s="70" t="str">
        <f t="shared" si="136"/>
        <v/>
      </c>
      <c r="AK720" s="70" t="str">
        <f t="shared" si="141"/>
        <v/>
      </c>
      <c r="AL720" s="70" t="str">
        <f t="shared" si="142"/>
        <v/>
      </c>
    </row>
    <row r="721" spans="2:38" ht="15" thickBot="1" x14ac:dyDescent="0.35">
      <c r="B721" s="79" t="str">
        <f t="shared" si="137"/>
        <v/>
      </c>
      <c r="C721" s="16"/>
      <c r="D721" s="79" t="str">
        <f>IFERROR(IF(J720&lt;=0,"",IF(C721="Yes","",B721-COUNTIF($C$19:C721,"Yes"))),"")</f>
        <v/>
      </c>
      <c r="E721" s="81" t="str">
        <f t="shared" si="130"/>
        <v/>
      </c>
      <c r="F721" s="80" t="str">
        <f t="shared" si="131"/>
        <v/>
      </c>
      <c r="G721" s="80" t="str">
        <f t="shared" si="132"/>
        <v/>
      </c>
      <c r="H721" s="80" t="str">
        <f t="shared" si="138"/>
        <v/>
      </c>
      <c r="I721" s="80" t="str">
        <f t="shared" si="133"/>
        <v/>
      </c>
      <c r="J721" s="80" t="str">
        <f t="shared" si="139"/>
        <v/>
      </c>
      <c r="AG721" s="16" t="str">
        <f t="shared" si="140"/>
        <v/>
      </c>
      <c r="AH721" s="69" t="str">
        <f t="shared" si="134"/>
        <v/>
      </c>
      <c r="AI721" s="70" t="str">
        <f t="shared" si="135"/>
        <v/>
      </c>
      <c r="AJ721" s="70" t="str">
        <f t="shared" si="136"/>
        <v/>
      </c>
      <c r="AK721" s="70" t="str">
        <f t="shared" si="141"/>
        <v/>
      </c>
      <c r="AL721" s="70" t="str">
        <f t="shared" si="142"/>
        <v/>
      </c>
    </row>
    <row r="722" spans="2:38" ht="15" thickBot="1" x14ac:dyDescent="0.35">
      <c r="B722" s="79" t="str">
        <f t="shared" si="137"/>
        <v/>
      </c>
      <c r="C722" s="16"/>
      <c r="D722" s="79" t="str">
        <f>IFERROR(IF(J721&lt;=0,"",IF(C722="Yes","",B722-COUNTIF($C$19:C722,"Yes"))),"")</f>
        <v/>
      </c>
      <c r="E722" s="81" t="str">
        <f t="shared" si="130"/>
        <v/>
      </c>
      <c r="F722" s="80" t="str">
        <f t="shared" si="131"/>
        <v/>
      </c>
      <c r="G722" s="80" t="str">
        <f t="shared" si="132"/>
        <v/>
      </c>
      <c r="H722" s="80" t="str">
        <f t="shared" si="138"/>
        <v/>
      </c>
      <c r="I722" s="80" t="str">
        <f t="shared" si="133"/>
        <v/>
      </c>
      <c r="J722" s="80" t="str">
        <f t="shared" si="139"/>
        <v/>
      </c>
      <c r="AG722" s="16" t="str">
        <f t="shared" si="140"/>
        <v/>
      </c>
      <c r="AH722" s="69" t="str">
        <f t="shared" si="134"/>
        <v/>
      </c>
      <c r="AI722" s="70" t="str">
        <f t="shared" si="135"/>
        <v/>
      </c>
      <c r="AJ722" s="70" t="str">
        <f t="shared" si="136"/>
        <v/>
      </c>
      <c r="AK722" s="70" t="str">
        <f t="shared" si="141"/>
        <v/>
      </c>
      <c r="AL722" s="70" t="str">
        <f t="shared" si="142"/>
        <v/>
      </c>
    </row>
    <row r="723" spans="2:38" ht="15" thickBot="1" x14ac:dyDescent="0.35">
      <c r="B723" s="79" t="str">
        <f t="shared" si="137"/>
        <v/>
      </c>
      <c r="C723" s="16"/>
      <c r="D723" s="79" t="str">
        <f>IFERROR(IF(J722&lt;=0,"",IF(C723="Yes","",B723-COUNTIF($C$19:C723,"Yes"))),"")</f>
        <v/>
      </c>
      <c r="E723" s="81" t="str">
        <f t="shared" ref="E723:E786" si="143">IF($E$9="End of the Period",IF(B723="","",IF(payment_frequency="Bi-weekly",first_payment_date+B723*VLOOKUP(payment_frequency,periodic_table,2,0),IF(payment_frequency="Weekly",first_payment_date+B723*VLOOKUP(payment_frequency,periodic_table,2,0),IF(payment_frequency="Semi-monthly",first_payment_date+B723*VLOOKUP(payment_frequency,periodic_table,2,0),EDATE(first_payment_date,B723*VLOOKUP(payment_frequency,periodic_table,2,0)))))),IF(B723="","",IF(payment_frequency="Bi-weekly",first_payment_date+(B723-1)*VLOOKUP(payment_frequency,periodic_table,2,0),IF(payment_frequency="Weekly",first_payment_date+(B723-1)*VLOOKUP(payment_frequency,periodic_table,2,0),IF(payment_frequency="Semi-monthly",first_payment_date+(B723-1)*VLOOKUP(payment_frequency,periodic_table,2,0),EDATE(first_payment_date,(B723-1)*VLOOKUP(payment_frequency,periodic_table,2,0)))))))</f>
        <v/>
      </c>
      <c r="F723" s="80" t="str">
        <f t="shared" ref="F723:F786" si="144">IF(B723="","",IF(C723="Yes",0,IF(J722&lt;payment,J722*(1+Compound_Rate),payment)))</f>
        <v/>
      </c>
      <c r="G723" s="80" t="str">
        <f t="shared" ref="G723:G786" si="145">IF(AND(Payment_Type=1,B723=1),0,IF(B723="","",IF(C723="Yes",0,J722*Compound_Rate)))</f>
        <v/>
      </c>
      <c r="H723" s="80" t="str">
        <f t="shared" si="138"/>
        <v/>
      </c>
      <c r="I723" s="80" t="str">
        <f t="shared" ref="I723:I786" si="146">IF(B723="","",IF(C723="Yes",J722*Compound_Rate,0))</f>
        <v/>
      </c>
      <c r="J723" s="80" t="str">
        <f t="shared" si="139"/>
        <v/>
      </c>
      <c r="AG723" s="16" t="str">
        <f t="shared" si="140"/>
        <v/>
      </c>
      <c r="AH723" s="69" t="str">
        <f t="shared" ref="AH723:AH786" si="147">IF($E$9="End of the Period",IF(AG723="","",IF(payment_frequency="Bi-weekly",first_payment_date+AG723*VLOOKUP(payment_frequency,periodic_table,2,0),IF(payment_frequency="Weekly",first_payment_date+AG723*VLOOKUP(payment_frequency,periodic_table,2,0),IF(payment_frequency="Semi-monthly",first_payment_date+AG723*VLOOKUP(payment_frequency,periodic_table,2,0),EDATE(first_payment_date,AG723*VLOOKUP(payment_frequency,periodic_table,2,0)))))),IF(AG723="","",IF(payment_frequency="Bi-weekly",first_payment_date+(AG723-1)*VLOOKUP(payment_frequency,periodic_table,2,0),IF(payment_frequency="Weekly",first_payment_date+(AG723-1)*VLOOKUP(payment_frequency,periodic_table,2,0),IF(payment_frequency="Semi-monthly",first_payment_date+(AG723-1)*VLOOKUP(payment_frequency,periodic_table,2,0),EDATE(first_payment_date,(AG723-1)*VLOOKUP(payment_frequency,periodic_table,2,0)))))))</f>
        <v/>
      </c>
      <c r="AI723" s="70" t="str">
        <f t="shared" ref="AI723:AI786" si="148">IF(AG723="","",IF(AL722&lt;payment,AL722*(1+Compound_Rate),payment))</f>
        <v/>
      </c>
      <c r="AJ723" s="70" t="str">
        <f t="shared" ref="AJ723:AJ786" si="149">IF(AND(Payment_Type=1,AG723=1),0,IF(AG723="","",AL722*Compound_Rate))</f>
        <v/>
      </c>
      <c r="AK723" s="70" t="str">
        <f t="shared" si="141"/>
        <v/>
      </c>
      <c r="AL723" s="70" t="str">
        <f t="shared" si="142"/>
        <v/>
      </c>
    </row>
    <row r="724" spans="2:38" ht="15" thickBot="1" x14ac:dyDescent="0.35">
      <c r="B724" s="79" t="str">
        <f t="shared" ref="B724:B787" si="150">IFERROR(IF(TRUNC(J723)&lt;=0,"",B723+1),"")</f>
        <v/>
      </c>
      <c r="C724" s="16"/>
      <c r="D724" s="79" t="str">
        <f>IFERROR(IF(J723&lt;=0,"",IF(C724="Yes","",B724-COUNTIF($C$19:C724,"Yes"))),"")</f>
        <v/>
      </c>
      <c r="E724" s="81" t="str">
        <f t="shared" si="143"/>
        <v/>
      </c>
      <c r="F724" s="80" t="str">
        <f t="shared" si="144"/>
        <v/>
      </c>
      <c r="G724" s="80" t="str">
        <f t="shared" si="145"/>
        <v/>
      </c>
      <c r="H724" s="80" t="str">
        <f t="shared" ref="H724:H787" si="151">IF(B724="","",F724-G724)</f>
        <v/>
      </c>
      <c r="I724" s="80" t="str">
        <f t="shared" si="146"/>
        <v/>
      </c>
      <c r="J724" s="80" t="str">
        <f t="shared" ref="J724:J787" si="152">IFERROR(IF(B724="","",J723-H724+I724),"")</f>
        <v/>
      </c>
      <c r="AG724" s="16" t="str">
        <f t="shared" ref="AG724:AG787" si="153">IFERROR(IF(AL723&lt;=0,"",AG723+1),"")</f>
        <v/>
      </c>
      <c r="AH724" s="69" t="str">
        <f t="shared" si="147"/>
        <v/>
      </c>
      <c r="AI724" s="70" t="str">
        <f t="shared" si="148"/>
        <v/>
      </c>
      <c r="AJ724" s="70" t="str">
        <f t="shared" si="149"/>
        <v/>
      </c>
      <c r="AK724" s="70" t="str">
        <f t="shared" ref="AK724:AK787" si="154">IF(AG724="","",AI724-AJ724)</f>
        <v/>
      </c>
      <c r="AL724" s="70" t="str">
        <f t="shared" ref="AL724:AL787" si="155">IFERROR(IF(AK724&lt;=0,"",AL723-AK724),"")</f>
        <v/>
      </c>
    </row>
    <row r="725" spans="2:38" ht="15" thickBot="1" x14ac:dyDescent="0.35">
      <c r="B725" s="79" t="str">
        <f t="shared" si="150"/>
        <v/>
      </c>
      <c r="C725" s="16"/>
      <c r="D725" s="79" t="str">
        <f>IFERROR(IF(J724&lt;=0,"",IF(C725="Yes","",B725-COUNTIF($C$19:C725,"Yes"))),"")</f>
        <v/>
      </c>
      <c r="E725" s="81" t="str">
        <f t="shared" si="143"/>
        <v/>
      </c>
      <c r="F725" s="80" t="str">
        <f t="shared" si="144"/>
        <v/>
      </c>
      <c r="G725" s="80" t="str">
        <f t="shared" si="145"/>
        <v/>
      </c>
      <c r="H725" s="80" t="str">
        <f t="shared" si="151"/>
        <v/>
      </c>
      <c r="I725" s="80" t="str">
        <f t="shared" si="146"/>
        <v/>
      </c>
      <c r="J725" s="80" t="str">
        <f t="shared" si="152"/>
        <v/>
      </c>
      <c r="AG725" s="16" t="str">
        <f t="shared" si="153"/>
        <v/>
      </c>
      <c r="AH725" s="69" t="str">
        <f t="shared" si="147"/>
        <v/>
      </c>
      <c r="AI725" s="70" t="str">
        <f t="shared" si="148"/>
        <v/>
      </c>
      <c r="AJ725" s="70" t="str">
        <f t="shared" si="149"/>
        <v/>
      </c>
      <c r="AK725" s="70" t="str">
        <f t="shared" si="154"/>
        <v/>
      </c>
      <c r="AL725" s="70" t="str">
        <f t="shared" si="155"/>
        <v/>
      </c>
    </row>
    <row r="726" spans="2:38" ht="15" thickBot="1" x14ac:dyDescent="0.35">
      <c r="B726" s="79" t="str">
        <f t="shared" si="150"/>
        <v/>
      </c>
      <c r="C726" s="16"/>
      <c r="D726" s="79" t="str">
        <f>IFERROR(IF(J725&lt;=0,"",IF(C726="Yes","",B726-COUNTIF($C$19:C726,"Yes"))),"")</f>
        <v/>
      </c>
      <c r="E726" s="81" t="str">
        <f t="shared" si="143"/>
        <v/>
      </c>
      <c r="F726" s="80" t="str">
        <f t="shared" si="144"/>
        <v/>
      </c>
      <c r="G726" s="80" t="str">
        <f t="shared" si="145"/>
        <v/>
      </c>
      <c r="H726" s="80" t="str">
        <f t="shared" si="151"/>
        <v/>
      </c>
      <c r="I726" s="80" t="str">
        <f t="shared" si="146"/>
        <v/>
      </c>
      <c r="J726" s="80" t="str">
        <f t="shared" si="152"/>
        <v/>
      </c>
      <c r="AG726" s="16" t="str">
        <f t="shared" si="153"/>
        <v/>
      </c>
      <c r="AH726" s="69" t="str">
        <f t="shared" si="147"/>
        <v/>
      </c>
      <c r="AI726" s="70" t="str">
        <f t="shared" si="148"/>
        <v/>
      </c>
      <c r="AJ726" s="70" t="str">
        <f t="shared" si="149"/>
        <v/>
      </c>
      <c r="AK726" s="70" t="str">
        <f t="shared" si="154"/>
        <v/>
      </c>
      <c r="AL726" s="70" t="str">
        <f t="shared" si="155"/>
        <v/>
      </c>
    </row>
    <row r="727" spans="2:38" ht="15" thickBot="1" x14ac:dyDescent="0.35">
      <c r="B727" s="79" t="str">
        <f t="shared" si="150"/>
        <v/>
      </c>
      <c r="C727" s="16"/>
      <c r="D727" s="79" t="str">
        <f>IFERROR(IF(J726&lt;=0,"",IF(C727="Yes","",B727-COUNTIF($C$19:C727,"Yes"))),"")</f>
        <v/>
      </c>
      <c r="E727" s="81" t="str">
        <f t="shared" si="143"/>
        <v/>
      </c>
      <c r="F727" s="80" t="str">
        <f t="shared" si="144"/>
        <v/>
      </c>
      <c r="G727" s="80" t="str">
        <f t="shared" si="145"/>
        <v/>
      </c>
      <c r="H727" s="80" t="str">
        <f t="shared" si="151"/>
        <v/>
      </c>
      <c r="I727" s="80" t="str">
        <f t="shared" si="146"/>
        <v/>
      </c>
      <c r="J727" s="80" t="str">
        <f t="shared" si="152"/>
        <v/>
      </c>
      <c r="AG727" s="16" t="str">
        <f t="shared" si="153"/>
        <v/>
      </c>
      <c r="AH727" s="69" t="str">
        <f t="shared" si="147"/>
        <v/>
      </c>
      <c r="AI727" s="70" t="str">
        <f t="shared" si="148"/>
        <v/>
      </c>
      <c r="AJ727" s="70" t="str">
        <f t="shared" si="149"/>
        <v/>
      </c>
      <c r="AK727" s="70" t="str">
        <f t="shared" si="154"/>
        <v/>
      </c>
      <c r="AL727" s="70" t="str">
        <f t="shared" si="155"/>
        <v/>
      </c>
    </row>
    <row r="728" spans="2:38" ht="15" thickBot="1" x14ac:dyDescent="0.35">
      <c r="B728" s="79" t="str">
        <f t="shared" si="150"/>
        <v/>
      </c>
      <c r="C728" s="16"/>
      <c r="D728" s="79" t="str">
        <f>IFERROR(IF(J727&lt;=0,"",IF(C728="Yes","",B728-COUNTIF($C$19:C728,"Yes"))),"")</f>
        <v/>
      </c>
      <c r="E728" s="81" t="str">
        <f t="shared" si="143"/>
        <v/>
      </c>
      <c r="F728" s="80" t="str">
        <f t="shared" si="144"/>
        <v/>
      </c>
      <c r="G728" s="80" t="str">
        <f t="shared" si="145"/>
        <v/>
      </c>
      <c r="H728" s="80" t="str">
        <f t="shared" si="151"/>
        <v/>
      </c>
      <c r="I728" s="80" t="str">
        <f t="shared" si="146"/>
        <v/>
      </c>
      <c r="J728" s="80" t="str">
        <f t="shared" si="152"/>
        <v/>
      </c>
      <c r="AG728" s="16" t="str">
        <f t="shared" si="153"/>
        <v/>
      </c>
      <c r="AH728" s="69" t="str">
        <f t="shared" si="147"/>
        <v/>
      </c>
      <c r="AI728" s="70" t="str">
        <f t="shared" si="148"/>
        <v/>
      </c>
      <c r="AJ728" s="70" t="str">
        <f t="shared" si="149"/>
        <v/>
      </c>
      <c r="AK728" s="70" t="str">
        <f t="shared" si="154"/>
        <v/>
      </c>
      <c r="AL728" s="70" t="str">
        <f t="shared" si="155"/>
        <v/>
      </c>
    </row>
    <row r="729" spans="2:38" ht="15" thickBot="1" x14ac:dyDescent="0.35">
      <c r="B729" s="79" t="str">
        <f t="shared" si="150"/>
        <v/>
      </c>
      <c r="C729" s="16"/>
      <c r="D729" s="79" t="str">
        <f>IFERROR(IF(J728&lt;=0,"",IF(C729="Yes","",B729-COUNTIF($C$19:C729,"Yes"))),"")</f>
        <v/>
      </c>
      <c r="E729" s="81" t="str">
        <f t="shared" si="143"/>
        <v/>
      </c>
      <c r="F729" s="80" t="str">
        <f t="shared" si="144"/>
        <v/>
      </c>
      <c r="G729" s="80" t="str">
        <f t="shared" si="145"/>
        <v/>
      </c>
      <c r="H729" s="80" t="str">
        <f t="shared" si="151"/>
        <v/>
      </c>
      <c r="I729" s="80" t="str">
        <f t="shared" si="146"/>
        <v/>
      </c>
      <c r="J729" s="80" t="str">
        <f t="shared" si="152"/>
        <v/>
      </c>
      <c r="AG729" s="16" t="str">
        <f t="shared" si="153"/>
        <v/>
      </c>
      <c r="AH729" s="69" t="str">
        <f t="shared" si="147"/>
        <v/>
      </c>
      <c r="AI729" s="70" t="str">
        <f t="shared" si="148"/>
        <v/>
      </c>
      <c r="AJ729" s="70" t="str">
        <f t="shared" si="149"/>
        <v/>
      </c>
      <c r="AK729" s="70" t="str">
        <f t="shared" si="154"/>
        <v/>
      </c>
      <c r="AL729" s="70" t="str">
        <f t="shared" si="155"/>
        <v/>
      </c>
    </row>
    <row r="730" spans="2:38" ht="15" thickBot="1" x14ac:dyDescent="0.35">
      <c r="B730" s="79" t="str">
        <f t="shared" si="150"/>
        <v/>
      </c>
      <c r="C730" s="16"/>
      <c r="D730" s="79" t="str">
        <f>IFERROR(IF(J729&lt;=0,"",IF(C730="Yes","",B730-COUNTIF($C$19:C730,"Yes"))),"")</f>
        <v/>
      </c>
      <c r="E730" s="81" t="str">
        <f t="shared" si="143"/>
        <v/>
      </c>
      <c r="F730" s="80" t="str">
        <f t="shared" si="144"/>
        <v/>
      </c>
      <c r="G730" s="80" t="str">
        <f t="shared" si="145"/>
        <v/>
      </c>
      <c r="H730" s="80" t="str">
        <f t="shared" si="151"/>
        <v/>
      </c>
      <c r="I730" s="80" t="str">
        <f t="shared" si="146"/>
        <v/>
      </c>
      <c r="J730" s="80" t="str">
        <f t="shared" si="152"/>
        <v/>
      </c>
      <c r="AG730" s="16" t="str">
        <f t="shared" si="153"/>
        <v/>
      </c>
      <c r="AH730" s="69" t="str">
        <f t="shared" si="147"/>
        <v/>
      </c>
      <c r="AI730" s="70" t="str">
        <f t="shared" si="148"/>
        <v/>
      </c>
      <c r="AJ730" s="70" t="str">
        <f t="shared" si="149"/>
        <v/>
      </c>
      <c r="AK730" s="70" t="str">
        <f t="shared" si="154"/>
        <v/>
      </c>
      <c r="AL730" s="70" t="str">
        <f t="shared" si="155"/>
        <v/>
      </c>
    </row>
    <row r="731" spans="2:38" ht="15" thickBot="1" x14ac:dyDescent="0.35">
      <c r="B731" s="79" t="str">
        <f t="shared" si="150"/>
        <v/>
      </c>
      <c r="C731" s="16"/>
      <c r="D731" s="79" t="str">
        <f>IFERROR(IF(J730&lt;=0,"",IF(C731="Yes","",B731-COUNTIF($C$19:C731,"Yes"))),"")</f>
        <v/>
      </c>
      <c r="E731" s="81" t="str">
        <f t="shared" si="143"/>
        <v/>
      </c>
      <c r="F731" s="80" t="str">
        <f t="shared" si="144"/>
        <v/>
      </c>
      <c r="G731" s="80" t="str">
        <f t="shared" si="145"/>
        <v/>
      </c>
      <c r="H731" s="80" t="str">
        <f t="shared" si="151"/>
        <v/>
      </c>
      <c r="I731" s="80" t="str">
        <f t="shared" si="146"/>
        <v/>
      </c>
      <c r="J731" s="80" t="str">
        <f t="shared" si="152"/>
        <v/>
      </c>
      <c r="AG731" s="16" t="str">
        <f t="shared" si="153"/>
        <v/>
      </c>
      <c r="AH731" s="69" t="str">
        <f t="shared" si="147"/>
        <v/>
      </c>
      <c r="AI731" s="70" t="str">
        <f t="shared" si="148"/>
        <v/>
      </c>
      <c r="AJ731" s="70" t="str">
        <f t="shared" si="149"/>
        <v/>
      </c>
      <c r="AK731" s="70" t="str">
        <f t="shared" si="154"/>
        <v/>
      </c>
      <c r="AL731" s="70" t="str">
        <f t="shared" si="155"/>
        <v/>
      </c>
    </row>
    <row r="732" spans="2:38" ht="15" thickBot="1" x14ac:dyDescent="0.35">
      <c r="B732" s="79" t="str">
        <f t="shared" si="150"/>
        <v/>
      </c>
      <c r="C732" s="16"/>
      <c r="D732" s="79" t="str">
        <f>IFERROR(IF(J731&lt;=0,"",IF(C732="Yes","",B732-COUNTIF($C$19:C732,"Yes"))),"")</f>
        <v/>
      </c>
      <c r="E732" s="81" t="str">
        <f t="shared" si="143"/>
        <v/>
      </c>
      <c r="F732" s="80" t="str">
        <f t="shared" si="144"/>
        <v/>
      </c>
      <c r="G732" s="80" t="str">
        <f t="shared" si="145"/>
        <v/>
      </c>
      <c r="H732" s="80" t="str">
        <f t="shared" si="151"/>
        <v/>
      </c>
      <c r="I732" s="80" t="str">
        <f t="shared" si="146"/>
        <v/>
      </c>
      <c r="J732" s="80" t="str">
        <f t="shared" si="152"/>
        <v/>
      </c>
      <c r="AG732" s="16" t="str">
        <f t="shared" si="153"/>
        <v/>
      </c>
      <c r="AH732" s="69" t="str">
        <f t="shared" si="147"/>
        <v/>
      </c>
      <c r="AI732" s="70" t="str">
        <f t="shared" si="148"/>
        <v/>
      </c>
      <c r="AJ732" s="70" t="str">
        <f t="shared" si="149"/>
        <v/>
      </c>
      <c r="AK732" s="70" t="str">
        <f t="shared" si="154"/>
        <v/>
      </c>
      <c r="AL732" s="70" t="str">
        <f t="shared" si="155"/>
        <v/>
      </c>
    </row>
    <row r="733" spans="2:38" ht="15" thickBot="1" x14ac:dyDescent="0.35">
      <c r="B733" s="79" t="str">
        <f t="shared" si="150"/>
        <v/>
      </c>
      <c r="C733" s="16"/>
      <c r="D733" s="79" t="str">
        <f>IFERROR(IF(J732&lt;=0,"",IF(C733="Yes","",B733-COUNTIF($C$19:C733,"Yes"))),"")</f>
        <v/>
      </c>
      <c r="E733" s="81" t="str">
        <f t="shared" si="143"/>
        <v/>
      </c>
      <c r="F733" s="80" t="str">
        <f t="shared" si="144"/>
        <v/>
      </c>
      <c r="G733" s="80" t="str">
        <f t="shared" si="145"/>
        <v/>
      </c>
      <c r="H733" s="80" t="str">
        <f t="shared" si="151"/>
        <v/>
      </c>
      <c r="I733" s="80" t="str">
        <f t="shared" si="146"/>
        <v/>
      </c>
      <c r="J733" s="80" t="str">
        <f t="shared" si="152"/>
        <v/>
      </c>
      <c r="AG733" s="16" t="str">
        <f t="shared" si="153"/>
        <v/>
      </c>
      <c r="AH733" s="69" t="str">
        <f t="shared" si="147"/>
        <v/>
      </c>
      <c r="AI733" s="70" t="str">
        <f t="shared" si="148"/>
        <v/>
      </c>
      <c r="AJ733" s="70" t="str">
        <f t="shared" si="149"/>
        <v/>
      </c>
      <c r="AK733" s="70" t="str">
        <f t="shared" si="154"/>
        <v/>
      </c>
      <c r="AL733" s="70" t="str">
        <f t="shared" si="155"/>
        <v/>
      </c>
    </row>
    <row r="734" spans="2:38" ht="15" thickBot="1" x14ac:dyDescent="0.35">
      <c r="B734" s="79" t="str">
        <f t="shared" si="150"/>
        <v/>
      </c>
      <c r="C734" s="16"/>
      <c r="D734" s="79" t="str">
        <f>IFERROR(IF(J733&lt;=0,"",IF(C734="Yes","",B734-COUNTIF($C$19:C734,"Yes"))),"")</f>
        <v/>
      </c>
      <c r="E734" s="81" t="str">
        <f t="shared" si="143"/>
        <v/>
      </c>
      <c r="F734" s="80" t="str">
        <f t="shared" si="144"/>
        <v/>
      </c>
      <c r="G734" s="80" t="str">
        <f t="shared" si="145"/>
        <v/>
      </c>
      <c r="H734" s="80" t="str">
        <f t="shared" si="151"/>
        <v/>
      </c>
      <c r="I734" s="80" t="str">
        <f t="shared" si="146"/>
        <v/>
      </c>
      <c r="J734" s="80" t="str">
        <f t="shared" si="152"/>
        <v/>
      </c>
      <c r="AG734" s="16" t="str">
        <f t="shared" si="153"/>
        <v/>
      </c>
      <c r="AH734" s="69" t="str">
        <f t="shared" si="147"/>
        <v/>
      </c>
      <c r="AI734" s="70" t="str">
        <f t="shared" si="148"/>
        <v/>
      </c>
      <c r="AJ734" s="70" t="str">
        <f t="shared" si="149"/>
        <v/>
      </c>
      <c r="AK734" s="70" t="str">
        <f t="shared" si="154"/>
        <v/>
      </c>
      <c r="AL734" s="70" t="str">
        <f t="shared" si="155"/>
        <v/>
      </c>
    </row>
    <row r="735" spans="2:38" ht="15" thickBot="1" x14ac:dyDescent="0.35">
      <c r="B735" s="79" t="str">
        <f t="shared" si="150"/>
        <v/>
      </c>
      <c r="C735" s="16"/>
      <c r="D735" s="79" t="str">
        <f>IFERROR(IF(J734&lt;=0,"",IF(C735="Yes","",B735-COUNTIF($C$19:C735,"Yes"))),"")</f>
        <v/>
      </c>
      <c r="E735" s="81" t="str">
        <f t="shared" si="143"/>
        <v/>
      </c>
      <c r="F735" s="80" t="str">
        <f t="shared" si="144"/>
        <v/>
      </c>
      <c r="G735" s="80" t="str">
        <f t="shared" si="145"/>
        <v/>
      </c>
      <c r="H735" s="80" t="str">
        <f t="shared" si="151"/>
        <v/>
      </c>
      <c r="I735" s="80" t="str">
        <f t="shared" si="146"/>
        <v/>
      </c>
      <c r="J735" s="80" t="str">
        <f t="shared" si="152"/>
        <v/>
      </c>
      <c r="AG735" s="16" t="str">
        <f t="shared" si="153"/>
        <v/>
      </c>
      <c r="AH735" s="69" t="str">
        <f t="shared" si="147"/>
        <v/>
      </c>
      <c r="AI735" s="70" t="str">
        <f t="shared" si="148"/>
        <v/>
      </c>
      <c r="AJ735" s="70" t="str">
        <f t="shared" si="149"/>
        <v/>
      </c>
      <c r="AK735" s="70" t="str">
        <f t="shared" si="154"/>
        <v/>
      </c>
      <c r="AL735" s="70" t="str">
        <f t="shared" si="155"/>
        <v/>
      </c>
    </row>
    <row r="736" spans="2:38" ht="15" thickBot="1" x14ac:dyDescent="0.35">
      <c r="B736" s="79" t="str">
        <f t="shared" si="150"/>
        <v/>
      </c>
      <c r="C736" s="16"/>
      <c r="D736" s="79" t="str">
        <f>IFERROR(IF(J735&lt;=0,"",IF(C736="Yes","",B736-COUNTIF($C$19:C736,"Yes"))),"")</f>
        <v/>
      </c>
      <c r="E736" s="81" t="str">
        <f t="shared" si="143"/>
        <v/>
      </c>
      <c r="F736" s="80" t="str">
        <f t="shared" si="144"/>
        <v/>
      </c>
      <c r="G736" s="80" t="str">
        <f t="shared" si="145"/>
        <v/>
      </c>
      <c r="H736" s="80" t="str">
        <f t="shared" si="151"/>
        <v/>
      </c>
      <c r="I736" s="80" t="str">
        <f t="shared" si="146"/>
        <v/>
      </c>
      <c r="J736" s="80" t="str">
        <f t="shared" si="152"/>
        <v/>
      </c>
      <c r="AG736" s="16" t="str">
        <f t="shared" si="153"/>
        <v/>
      </c>
      <c r="AH736" s="69" t="str">
        <f t="shared" si="147"/>
        <v/>
      </c>
      <c r="AI736" s="70" t="str">
        <f t="shared" si="148"/>
        <v/>
      </c>
      <c r="AJ736" s="70" t="str">
        <f t="shared" si="149"/>
        <v/>
      </c>
      <c r="AK736" s="70" t="str">
        <f t="shared" si="154"/>
        <v/>
      </c>
      <c r="AL736" s="70" t="str">
        <f t="shared" si="155"/>
        <v/>
      </c>
    </row>
    <row r="737" spans="2:38" ht="15" thickBot="1" x14ac:dyDescent="0.35">
      <c r="B737" s="79" t="str">
        <f t="shared" si="150"/>
        <v/>
      </c>
      <c r="C737" s="16"/>
      <c r="D737" s="79" t="str">
        <f>IFERROR(IF(J736&lt;=0,"",IF(C737="Yes","",B737-COUNTIF($C$19:C737,"Yes"))),"")</f>
        <v/>
      </c>
      <c r="E737" s="81" t="str">
        <f t="shared" si="143"/>
        <v/>
      </c>
      <c r="F737" s="80" t="str">
        <f t="shared" si="144"/>
        <v/>
      </c>
      <c r="G737" s="80" t="str">
        <f t="shared" si="145"/>
        <v/>
      </c>
      <c r="H737" s="80" t="str">
        <f t="shared" si="151"/>
        <v/>
      </c>
      <c r="I737" s="80" t="str">
        <f t="shared" si="146"/>
        <v/>
      </c>
      <c r="J737" s="80" t="str">
        <f t="shared" si="152"/>
        <v/>
      </c>
      <c r="AG737" s="16" t="str">
        <f t="shared" si="153"/>
        <v/>
      </c>
      <c r="AH737" s="69" t="str">
        <f t="shared" si="147"/>
        <v/>
      </c>
      <c r="AI737" s="70" t="str">
        <f t="shared" si="148"/>
        <v/>
      </c>
      <c r="AJ737" s="70" t="str">
        <f t="shared" si="149"/>
        <v/>
      </c>
      <c r="AK737" s="70" t="str">
        <f t="shared" si="154"/>
        <v/>
      </c>
      <c r="AL737" s="70" t="str">
        <f t="shared" si="155"/>
        <v/>
      </c>
    </row>
    <row r="738" spans="2:38" ht="15" thickBot="1" x14ac:dyDescent="0.35">
      <c r="B738" s="79" t="str">
        <f t="shared" si="150"/>
        <v/>
      </c>
      <c r="C738" s="16"/>
      <c r="D738" s="79" t="str">
        <f>IFERROR(IF(J737&lt;=0,"",IF(C738="Yes","",B738-COUNTIF($C$19:C738,"Yes"))),"")</f>
        <v/>
      </c>
      <c r="E738" s="81" t="str">
        <f t="shared" si="143"/>
        <v/>
      </c>
      <c r="F738" s="80" t="str">
        <f t="shared" si="144"/>
        <v/>
      </c>
      <c r="G738" s="80" t="str">
        <f t="shared" si="145"/>
        <v/>
      </c>
      <c r="H738" s="80" t="str">
        <f t="shared" si="151"/>
        <v/>
      </c>
      <c r="I738" s="80" t="str">
        <f t="shared" si="146"/>
        <v/>
      </c>
      <c r="J738" s="80" t="str">
        <f t="shared" si="152"/>
        <v/>
      </c>
      <c r="AG738" s="16" t="str">
        <f t="shared" si="153"/>
        <v/>
      </c>
      <c r="AH738" s="69" t="str">
        <f t="shared" si="147"/>
        <v/>
      </c>
      <c r="AI738" s="70" t="str">
        <f t="shared" si="148"/>
        <v/>
      </c>
      <c r="AJ738" s="70" t="str">
        <f t="shared" si="149"/>
        <v/>
      </c>
      <c r="AK738" s="70" t="str">
        <f t="shared" si="154"/>
        <v/>
      </c>
      <c r="AL738" s="70" t="str">
        <f t="shared" si="155"/>
        <v/>
      </c>
    </row>
    <row r="739" spans="2:38" ht="15" thickBot="1" x14ac:dyDescent="0.35">
      <c r="B739" s="79" t="str">
        <f t="shared" si="150"/>
        <v/>
      </c>
      <c r="C739" s="16"/>
      <c r="D739" s="79" t="str">
        <f>IFERROR(IF(J738&lt;=0,"",IF(C739="Yes","",B739-COUNTIF($C$19:C739,"Yes"))),"")</f>
        <v/>
      </c>
      <c r="E739" s="81" t="str">
        <f t="shared" si="143"/>
        <v/>
      </c>
      <c r="F739" s="80" t="str">
        <f t="shared" si="144"/>
        <v/>
      </c>
      <c r="G739" s="80" t="str">
        <f t="shared" si="145"/>
        <v/>
      </c>
      <c r="H739" s="80" t="str">
        <f t="shared" si="151"/>
        <v/>
      </c>
      <c r="I739" s="80" t="str">
        <f t="shared" si="146"/>
        <v/>
      </c>
      <c r="J739" s="80" t="str">
        <f t="shared" si="152"/>
        <v/>
      </c>
      <c r="AG739" s="16" t="str">
        <f t="shared" si="153"/>
        <v/>
      </c>
      <c r="AH739" s="69" t="str">
        <f t="shared" si="147"/>
        <v/>
      </c>
      <c r="AI739" s="70" t="str">
        <f t="shared" si="148"/>
        <v/>
      </c>
      <c r="AJ739" s="70" t="str">
        <f t="shared" si="149"/>
        <v/>
      </c>
      <c r="AK739" s="70" t="str">
        <f t="shared" si="154"/>
        <v/>
      </c>
      <c r="AL739" s="70" t="str">
        <f t="shared" si="155"/>
        <v/>
      </c>
    </row>
    <row r="740" spans="2:38" ht="15" thickBot="1" x14ac:dyDescent="0.35">
      <c r="B740" s="79" t="str">
        <f t="shared" si="150"/>
        <v/>
      </c>
      <c r="C740" s="16"/>
      <c r="D740" s="79" t="str">
        <f>IFERROR(IF(J739&lt;=0,"",IF(C740="Yes","",B740-COUNTIF($C$19:C740,"Yes"))),"")</f>
        <v/>
      </c>
      <c r="E740" s="81" t="str">
        <f t="shared" si="143"/>
        <v/>
      </c>
      <c r="F740" s="80" t="str">
        <f t="shared" si="144"/>
        <v/>
      </c>
      <c r="G740" s="80" t="str">
        <f t="shared" si="145"/>
        <v/>
      </c>
      <c r="H740" s="80" t="str">
        <f t="shared" si="151"/>
        <v/>
      </c>
      <c r="I740" s="80" t="str">
        <f t="shared" si="146"/>
        <v/>
      </c>
      <c r="J740" s="80" t="str">
        <f t="shared" si="152"/>
        <v/>
      </c>
      <c r="AG740" s="16" t="str">
        <f t="shared" si="153"/>
        <v/>
      </c>
      <c r="AH740" s="69" t="str">
        <f t="shared" si="147"/>
        <v/>
      </c>
      <c r="AI740" s="70" t="str">
        <f t="shared" si="148"/>
        <v/>
      </c>
      <c r="AJ740" s="70" t="str">
        <f t="shared" si="149"/>
        <v/>
      </c>
      <c r="AK740" s="70" t="str">
        <f t="shared" si="154"/>
        <v/>
      </c>
      <c r="AL740" s="70" t="str">
        <f t="shared" si="155"/>
        <v/>
      </c>
    </row>
    <row r="741" spans="2:38" ht="15" thickBot="1" x14ac:dyDescent="0.35">
      <c r="B741" s="79" t="str">
        <f t="shared" si="150"/>
        <v/>
      </c>
      <c r="C741" s="16"/>
      <c r="D741" s="79" t="str">
        <f>IFERROR(IF(J740&lt;=0,"",IF(C741="Yes","",B741-COUNTIF($C$19:C741,"Yes"))),"")</f>
        <v/>
      </c>
      <c r="E741" s="81" t="str">
        <f t="shared" si="143"/>
        <v/>
      </c>
      <c r="F741" s="80" t="str">
        <f t="shared" si="144"/>
        <v/>
      </c>
      <c r="G741" s="80" t="str">
        <f t="shared" si="145"/>
        <v/>
      </c>
      <c r="H741" s="80" t="str">
        <f t="shared" si="151"/>
        <v/>
      </c>
      <c r="I741" s="80" t="str">
        <f t="shared" si="146"/>
        <v/>
      </c>
      <c r="J741" s="80" t="str">
        <f t="shared" si="152"/>
        <v/>
      </c>
      <c r="AG741" s="16" t="str">
        <f t="shared" si="153"/>
        <v/>
      </c>
      <c r="AH741" s="69" t="str">
        <f t="shared" si="147"/>
        <v/>
      </c>
      <c r="AI741" s="70" t="str">
        <f t="shared" si="148"/>
        <v/>
      </c>
      <c r="AJ741" s="70" t="str">
        <f t="shared" si="149"/>
        <v/>
      </c>
      <c r="AK741" s="70" t="str">
        <f t="shared" si="154"/>
        <v/>
      </c>
      <c r="AL741" s="70" t="str">
        <f t="shared" si="155"/>
        <v/>
      </c>
    </row>
    <row r="742" spans="2:38" ht="15" thickBot="1" x14ac:dyDescent="0.35">
      <c r="B742" s="79" t="str">
        <f t="shared" si="150"/>
        <v/>
      </c>
      <c r="C742" s="16"/>
      <c r="D742" s="79" t="str">
        <f>IFERROR(IF(J741&lt;=0,"",IF(C742="Yes","",B742-COUNTIF($C$19:C742,"Yes"))),"")</f>
        <v/>
      </c>
      <c r="E742" s="81" t="str">
        <f t="shared" si="143"/>
        <v/>
      </c>
      <c r="F742" s="80" t="str">
        <f t="shared" si="144"/>
        <v/>
      </c>
      <c r="G742" s="80" t="str">
        <f t="shared" si="145"/>
        <v/>
      </c>
      <c r="H742" s="80" t="str">
        <f t="shared" si="151"/>
        <v/>
      </c>
      <c r="I742" s="80" t="str">
        <f t="shared" si="146"/>
        <v/>
      </c>
      <c r="J742" s="80" t="str">
        <f t="shared" si="152"/>
        <v/>
      </c>
      <c r="AG742" s="16" t="str">
        <f t="shared" si="153"/>
        <v/>
      </c>
      <c r="AH742" s="69" t="str">
        <f t="shared" si="147"/>
        <v/>
      </c>
      <c r="AI742" s="70" t="str">
        <f t="shared" si="148"/>
        <v/>
      </c>
      <c r="AJ742" s="70" t="str">
        <f t="shared" si="149"/>
        <v/>
      </c>
      <c r="AK742" s="70" t="str">
        <f t="shared" si="154"/>
        <v/>
      </c>
      <c r="AL742" s="70" t="str">
        <f t="shared" si="155"/>
        <v/>
      </c>
    </row>
    <row r="743" spans="2:38" ht="15" thickBot="1" x14ac:dyDescent="0.35">
      <c r="B743" s="79" t="str">
        <f t="shared" si="150"/>
        <v/>
      </c>
      <c r="C743" s="16"/>
      <c r="D743" s="79" t="str">
        <f>IFERROR(IF(J742&lt;=0,"",IF(C743="Yes","",B743-COUNTIF($C$19:C743,"Yes"))),"")</f>
        <v/>
      </c>
      <c r="E743" s="81" t="str">
        <f t="shared" si="143"/>
        <v/>
      </c>
      <c r="F743" s="80" t="str">
        <f t="shared" si="144"/>
        <v/>
      </c>
      <c r="G743" s="80" t="str">
        <f t="shared" si="145"/>
        <v/>
      </c>
      <c r="H743" s="80" t="str">
        <f t="shared" si="151"/>
        <v/>
      </c>
      <c r="I743" s="80" t="str">
        <f t="shared" si="146"/>
        <v/>
      </c>
      <c r="J743" s="80" t="str">
        <f t="shared" si="152"/>
        <v/>
      </c>
      <c r="AG743" s="16" t="str">
        <f t="shared" si="153"/>
        <v/>
      </c>
      <c r="AH743" s="69" t="str">
        <f t="shared" si="147"/>
        <v/>
      </c>
      <c r="AI743" s="70" t="str">
        <f t="shared" si="148"/>
        <v/>
      </c>
      <c r="AJ743" s="70" t="str">
        <f t="shared" si="149"/>
        <v/>
      </c>
      <c r="AK743" s="70" t="str">
        <f t="shared" si="154"/>
        <v/>
      </c>
      <c r="AL743" s="70" t="str">
        <f t="shared" si="155"/>
        <v/>
      </c>
    </row>
    <row r="744" spans="2:38" ht="15" thickBot="1" x14ac:dyDescent="0.35">
      <c r="B744" s="79" t="str">
        <f t="shared" si="150"/>
        <v/>
      </c>
      <c r="C744" s="16"/>
      <c r="D744" s="79" t="str">
        <f>IFERROR(IF(J743&lt;=0,"",IF(C744="Yes","",B744-COUNTIF($C$19:C744,"Yes"))),"")</f>
        <v/>
      </c>
      <c r="E744" s="81" t="str">
        <f t="shared" si="143"/>
        <v/>
      </c>
      <c r="F744" s="80" t="str">
        <f t="shared" si="144"/>
        <v/>
      </c>
      <c r="G744" s="80" t="str">
        <f t="shared" si="145"/>
        <v/>
      </c>
      <c r="H744" s="80" t="str">
        <f t="shared" si="151"/>
        <v/>
      </c>
      <c r="I744" s="80" t="str">
        <f t="shared" si="146"/>
        <v/>
      </c>
      <c r="J744" s="80" t="str">
        <f t="shared" si="152"/>
        <v/>
      </c>
      <c r="AG744" s="16" t="str">
        <f t="shared" si="153"/>
        <v/>
      </c>
      <c r="AH744" s="69" t="str">
        <f t="shared" si="147"/>
        <v/>
      </c>
      <c r="AI744" s="70" t="str">
        <f t="shared" si="148"/>
        <v/>
      </c>
      <c r="AJ744" s="70" t="str">
        <f t="shared" si="149"/>
        <v/>
      </c>
      <c r="AK744" s="70" t="str">
        <f t="shared" si="154"/>
        <v/>
      </c>
      <c r="AL744" s="70" t="str">
        <f t="shared" si="155"/>
        <v/>
      </c>
    </row>
    <row r="745" spans="2:38" ht="15" thickBot="1" x14ac:dyDescent="0.35">
      <c r="B745" s="79" t="str">
        <f t="shared" si="150"/>
        <v/>
      </c>
      <c r="C745" s="16"/>
      <c r="D745" s="79" t="str">
        <f>IFERROR(IF(J744&lt;=0,"",IF(C745="Yes","",B745-COUNTIF($C$19:C745,"Yes"))),"")</f>
        <v/>
      </c>
      <c r="E745" s="81" t="str">
        <f t="shared" si="143"/>
        <v/>
      </c>
      <c r="F745" s="80" t="str">
        <f t="shared" si="144"/>
        <v/>
      </c>
      <c r="G745" s="80" t="str">
        <f t="shared" si="145"/>
        <v/>
      </c>
      <c r="H745" s="80" t="str">
        <f t="shared" si="151"/>
        <v/>
      </c>
      <c r="I745" s="80" t="str">
        <f t="shared" si="146"/>
        <v/>
      </c>
      <c r="J745" s="80" t="str">
        <f t="shared" si="152"/>
        <v/>
      </c>
      <c r="AG745" s="16" t="str">
        <f t="shared" si="153"/>
        <v/>
      </c>
      <c r="AH745" s="69" t="str">
        <f t="shared" si="147"/>
        <v/>
      </c>
      <c r="AI745" s="70" t="str">
        <f t="shared" si="148"/>
        <v/>
      </c>
      <c r="AJ745" s="70" t="str">
        <f t="shared" si="149"/>
        <v/>
      </c>
      <c r="AK745" s="70" t="str">
        <f t="shared" si="154"/>
        <v/>
      </c>
      <c r="AL745" s="70" t="str">
        <f t="shared" si="155"/>
        <v/>
      </c>
    </row>
    <row r="746" spans="2:38" ht="15" thickBot="1" x14ac:dyDescent="0.35">
      <c r="B746" s="79" t="str">
        <f t="shared" si="150"/>
        <v/>
      </c>
      <c r="C746" s="16"/>
      <c r="D746" s="79" t="str">
        <f>IFERROR(IF(J745&lt;=0,"",IF(C746="Yes","",B746-COUNTIF($C$19:C746,"Yes"))),"")</f>
        <v/>
      </c>
      <c r="E746" s="81" t="str">
        <f t="shared" si="143"/>
        <v/>
      </c>
      <c r="F746" s="80" t="str">
        <f t="shared" si="144"/>
        <v/>
      </c>
      <c r="G746" s="80" t="str">
        <f t="shared" si="145"/>
        <v/>
      </c>
      <c r="H746" s="80" t="str">
        <f t="shared" si="151"/>
        <v/>
      </c>
      <c r="I746" s="80" t="str">
        <f t="shared" si="146"/>
        <v/>
      </c>
      <c r="J746" s="80" t="str">
        <f t="shared" si="152"/>
        <v/>
      </c>
      <c r="AG746" s="16" t="str">
        <f t="shared" si="153"/>
        <v/>
      </c>
      <c r="AH746" s="69" t="str">
        <f t="shared" si="147"/>
        <v/>
      </c>
      <c r="AI746" s="70" t="str">
        <f t="shared" si="148"/>
        <v/>
      </c>
      <c r="AJ746" s="70" t="str">
        <f t="shared" si="149"/>
        <v/>
      </c>
      <c r="AK746" s="70" t="str">
        <f t="shared" si="154"/>
        <v/>
      </c>
      <c r="AL746" s="70" t="str">
        <f t="shared" si="155"/>
        <v/>
      </c>
    </row>
    <row r="747" spans="2:38" ht="15" thickBot="1" x14ac:dyDescent="0.35">
      <c r="B747" s="79" t="str">
        <f t="shared" si="150"/>
        <v/>
      </c>
      <c r="C747" s="16"/>
      <c r="D747" s="79" t="str">
        <f>IFERROR(IF(J746&lt;=0,"",IF(C747="Yes","",B747-COUNTIF($C$19:C747,"Yes"))),"")</f>
        <v/>
      </c>
      <c r="E747" s="81" t="str">
        <f t="shared" si="143"/>
        <v/>
      </c>
      <c r="F747" s="80" t="str">
        <f t="shared" si="144"/>
        <v/>
      </c>
      <c r="G747" s="80" t="str">
        <f t="shared" si="145"/>
        <v/>
      </c>
      <c r="H747" s="80" t="str">
        <f t="shared" si="151"/>
        <v/>
      </c>
      <c r="I747" s="80" t="str">
        <f t="shared" si="146"/>
        <v/>
      </c>
      <c r="J747" s="80" t="str">
        <f t="shared" si="152"/>
        <v/>
      </c>
      <c r="AG747" s="16" t="str">
        <f t="shared" si="153"/>
        <v/>
      </c>
      <c r="AH747" s="69" t="str">
        <f t="shared" si="147"/>
        <v/>
      </c>
      <c r="AI747" s="70" t="str">
        <f t="shared" si="148"/>
        <v/>
      </c>
      <c r="AJ747" s="70" t="str">
        <f t="shared" si="149"/>
        <v/>
      </c>
      <c r="AK747" s="70" t="str">
        <f t="shared" si="154"/>
        <v/>
      </c>
      <c r="AL747" s="70" t="str">
        <f t="shared" si="155"/>
        <v/>
      </c>
    </row>
    <row r="748" spans="2:38" ht="15" thickBot="1" x14ac:dyDescent="0.35">
      <c r="B748" s="79" t="str">
        <f t="shared" si="150"/>
        <v/>
      </c>
      <c r="C748" s="16"/>
      <c r="D748" s="79" t="str">
        <f>IFERROR(IF(J747&lt;=0,"",IF(C748="Yes","",B748-COUNTIF($C$19:C748,"Yes"))),"")</f>
        <v/>
      </c>
      <c r="E748" s="81" t="str">
        <f t="shared" si="143"/>
        <v/>
      </c>
      <c r="F748" s="80" t="str">
        <f t="shared" si="144"/>
        <v/>
      </c>
      <c r="G748" s="80" t="str">
        <f t="shared" si="145"/>
        <v/>
      </c>
      <c r="H748" s="80" t="str">
        <f t="shared" si="151"/>
        <v/>
      </c>
      <c r="I748" s="80" t="str">
        <f t="shared" si="146"/>
        <v/>
      </c>
      <c r="J748" s="80" t="str">
        <f t="shared" si="152"/>
        <v/>
      </c>
      <c r="AG748" s="16" t="str">
        <f t="shared" si="153"/>
        <v/>
      </c>
      <c r="AH748" s="69" t="str">
        <f t="shared" si="147"/>
        <v/>
      </c>
      <c r="AI748" s="70" t="str">
        <f t="shared" si="148"/>
        <v/>
      </c>
      <c r="AJ748" s="70" t="str">
        <f t="shared" si="149"/>
        <v/>
      </c>
      <c r="AK748" s="70" t="str">
        <f t="shared" si="154"/>
        <v/>
      </c>
      <c r="AL748" s="70" t="str">
        <f t="shared" si="155"/>
        <v/>
      </c>
    </row>
    <row r="749" spans="2:38" ht="15" thickBot="1" x14ac:dyDescent="0.35">
      <c r="B749" s="79" t="str">
        <f t="shared" si="150"/>
        <v/>
      </c>
      <c r="C749" s="16"/>
      <c r="D749" s="79" t="str">
        <f>IFERROR(IF(J748&lt;=0,"",IF(C749="Yes","",B749-COUNTIF($C$19:C749,"Yes"))),"")</f>
        <v/>
      </c>
      <c r="E749" s="81" t="str">
        <f t="shared" si="143"/>
        <v/>
      </c>
      <c r="F749" s="80" t="str">
        <f t="shared" si="144"/>
        <v/>
      </c>
      <c r="G749" s="80" t="str">
        <f t="shared" si="145"/>
        <v/>
      </c>
      <c r="H749" s="80" t="str">
        <f t="shared" si="151"/>
        <v/>
      </c>
      <c r="I749" s="80" t="str">
        <f t="shared" si="146"/>
        <v/>
      </c>
      <c r="J749" s="80" t="str">
        <f t="shared" si="152"/>
        <v/>
      </c>
      <c r="AG749" s="16" t="str">
        <f t="shared" si="153"/>
        <v/>
      </c>
      <c r="AH749" s="69" t="str">
        <f t="shared" si="147"/>
        <v/>
      </c>
      <c r="AI749" s="70" t="str">
        <f t="shared" si="148"/>
        <v/>
      </c>
      <c r="AJ749" s="70" t="str">
        <f t="shared" si="149"/>
        <v/>
      </c>
      <c r="AK749" s="70" t="str">
        <f t="shared" si="154"/>
        <v/>
      </c>
      <c r="AL749" s="70" t="str">
        <f t="shared" si="155"/>
        <v/>
      </c>
    </row>
    <row r="750" spans="2:38" ht="15" thickBot="1" x14ac:dyDescent="0.35">
      <c r="B750" s="79" t="str">
        <f t="shared" si="150"/>
        <v/>
      </c>
      <c r="C750" s="16"/>
      <c r="D750" s="79" t="str">
        <f>IFERROR(IF(J749&lt;=0,"",IF(C750="Yes","",B750-COUNTIF($C$19:C750,"Yes"))),"")</f>
        <v/>
      </c>
      <c r="E750" s="81" t="str">
        <f t="shared" si="143"/>
        <v/>
      </c>
      <c r="F750" s="80" t="str">
        <f t="shared" si="144"/>
        <v/>
      </c>
      <c r="G750" s="80" t="str">
        <f t="shared" si="145"/>
        <v/>
      </c>
      <c r="H750" s="80" t="str">
        <f t="shared" si="151"/>
        <v/>
      </c>
      <c r="I750" s="80" t="str">
        <f t="shared" si="146"/>
        <v/>
      </c>
      <c r="J750" s="80" t="str">
        <f t="shared" si="152"/>
        <v/>
      </c>
      <c r="AG750" s="16" t="str">
        <f t="shared" si="153"/>
        <v/>
      </c>
      <c r="AH750" s="69" t="str">
        <f t="shared" si="147"/>
        <v/>
      </c>
      <c r="AI750" s="70" t="str">
        <f t="shared" si="148"/>
        <v/>
      </c>
      <c r="AJ750" s="70" t="str">
        <f t="shared" si="149"/>
        <v/>
      </c>
      <c r="AK750" s="70" t="str">
        <f t="shared" si="154"/>
        <v/>
      </c>
      <c r="AL750" s="70" t="str">
        <f t="shared" si="155"/>
        <v/>
      </c>
    </row>
    <row r="751" spans="2:38" ht="15" thickBot="1" x14ac:dyDescent="0.35">
      <c r="B751" s="79" t="str">
        <f t="shared" si="150"/>
        <v/>
      </c>
      <c r="C751" s="16"/>
      <c r="D751" s="79" t="str">
        <f>IFERROR(IF(J750&lt;=0,"",IF(C751="Yes","",B751-COUNTIF($C$19:C751,"Yes"))),"")</f>
        <v/>
      </c>
      <c r="E751" s="81" t="str">
        <f t="shared" si="143"/>
        <v/>
      </c>
      <c r="F751" s="80" t="str">
        <f t="shared" si="144"/>
        <v/>
      </c>
      <c r="G751" s="80" t="str">
        <f t="shared" si="145"/>
        <v/>
      </c>
      <c r="H751" s="80" t="str">
        <f t="shared" si="151"/>
        <v/>
      </c>
      <c r="I751" s="80" t="str">
        <f t="shared" si="146"/>
        <v/>
      </c>
      <c r="J751" s="80" t="str">
        <f t="shared" si="152"/>
        <v/>
      </c>
      <c r="AG751" s="16" t="str">
        <f t="shared" si="153"/>
        <v/>
      </c>
      <c r="AH751" s="69" t="str">
        <f t="shared" si="147"/>
        <v/>
      </c>
      <c r="AI751" s="70" t="str">
        <f t="shared" si="148"/>
        <v/>
      </c>
      <c r="AJ751" s="70" t="str">
        <f t="shared" si="149"/>
        <v/>
      </c>
      <c r="AK751" s="70" t="str">
        <f t="shared" si="154"/>
        <v/>
      </c>
      <c r="AL751" s="70" t="str">
        <f t="shared" si="155"/>
        <v/>
      </c>
    </row>
    <row r="752" spans="2:38" ht="15" thickBot="1" x14ac:dyDescent="0.35">
      <c r="B752" s="79" t="str">
        <f t="shared" si="150"/>
        <v/>
      </c>
      <c r="C752" s="16"/>
      <c r="D752" s="79" t="str">
        <f>IFERROR(IF(J751&lt;=0,"",IF(C752="Yes","",B752-COUNTIF($C$19:C752,"Yes"))),"")</f>
        <v/>
      </c>
      <c r="E752" s="81" t="str">
        <f t="shared" si="143"/>
        <v/>
      </c>
      <c r="F752" s="80" t="str">
        <f t="shared" si="144"/>
        <v/>
      </c>
      <c r="G752" s="80" t="str">
        <f t="shared" si="145"/>
        <v/>
      </c>
      <c r="H752" s="80" t="str">
        <f t="shared" si="151"/>
        <v/>
      </c>
      <c r="I752" s="80" t="str">
        <f t="shared" si="146"/>
        <v/>
      </c>
      <c r="J752" s="80" t="str">
        <f t="shared" si="152"/>
        <v/>
      </c>
      <c r="AG752" s="16" t="str">
        <f t="shared" si="153"/>
        <v/>
      </c>
      <c r="AH752" s="69" t="str">
        <f t="shared" si="147"/>
        <v/>
      </c>
      <c r="AI752" s="70" t="str">
        <f t="shared" si="148"/>
        <v/>
      </c>
      <c r="AJ752" s="70" t="str">
        <f t="shared" si="149"/>
        <v/>
      </c>
      <c r="AK752" s="70" t="str">
        <f t="shared" si="154"/>
        <v/>
      </c>
      <c r="AL752" s="70" t="str">
        <f t="shared" si="155"/>
        <v/>
      </c>
    </row>
    <row r="753" spans="2:38" ht="15" thickBot="1" x14ac:dyDescent="0.35">
      <c r="B753" s="79" t="str">
        <f t="shared" si="150"/>
        <v/>
      </c>
      <c r="C753" s="16"/>
      <c r="D753" s="79" t="str">
        <f>IFERROR(IF(J752&lt;=0,"",IF(C753="Yes","",B753-COUNTIF($C$19:C753,"Yes"))),"")</f>
        <v/>
      </c>
      <c r="E753" s="81" t="str">
        <f t="shared" si="143"/>
        <v/>
      </c>
      <c r="F753" s="80" t="str">
        <f t="shared" si="144"/>
        <v/>
      </c>
      <c r="G753" s="80" t="str">
        <f t="shared" si="145"/>
        <v/>
      </c>
      <c r="H753" s="80" t="str">
        <f t="shared" si="151"/>
        <v/>
      </c>
      <c r="I753" s="80" t="str">
        <f t="shared" si="146"/>
        <v/>
      </c>
      <c r="J753" s="80" t="str">
        <f t="shared" si="152"/>
        <v/>
      </c>
      <c r="AG753" s="16" t="str">
        <f t="shared" si="153"/>
        <v/>
      </c>
      <c r="AH753" s="69" t="str">
        <f t="shared" si="147"/>
        <v/>
      </c>
      <c r="AI753" s="70" t="str">
        <f t="shared" si="148"/>
        <v/>
      </c>
      <c r="AJ753" s="70" t="str">
        <f t="shared" si="149"/>
        <v/>
      </c>
      <c r="AK753" s="70" t="str">
        <f t="shared" si="154"/>
        <v/>
      </c>
      <c r="AL753" s="70" t="str">
        <f t="shared" si="155"/>
        <v/>
      </c>
    </row>
    <row r="754" spans="2:38" ht="15" thickBot="1" x14ac:dyDescent="0.35">
      <c r="B754" s="79" t="str">
        <f t="shared" si="150"/>
        <v/>
      </c>
      <c r="C754" s="16"/>
      <c r="D754" s="79" t="str">
        <f>IFERROR(IF(J753&lt;=0,"",IF(C754="Yes","",B754-COUNTIF($C$19:C754,"Yes"))),"")</f>
        <v/>
      </c>
      <c r="E754" s="81" t="str">
        <f t="shared" si="143"/>
        <v/>
      </c>
      <c r="F754" s="80" t="str">
        <f t="shared" si="144"/>
        <v/>
      </c>
      <c r="G754" s="80" t="str">
        <f t="shared" si="145"/>
        <v/>
      </c>
      <c r="H754" s="80" t="str">
        <f t="shared" si="151"/>
        <v/>
      </c>
      <c r="I754" s="80" t="str">
        <f t="shared" si="146"/>
        <v/>
      </c>
      <c r="J754" s="80" t="str">
        <f t="shared" si="152"/>
        <v/>
      </c>
      <c r="AG754" s="16" t="str">
        <f t="shared" si="153"/>
        <v/>
      </c>
      <c r="AH754" s="69" t="str">
        <f t="shared" si="147"/>
        <v/>
      </c>
      <c r="AI754" s="70" t="str">
        <f t="shared" si="148"/>
        <v/>
      </c>
      <c r="AJ754" s="70" t="str">
        <f t="shared" si="149"/>
        <v/>
      </c>
      <c r="AK754" s="70" t="str">
        <f t="shared" si="154"/>
        <v/>
      </c>
      <c r="AL754" s="70" t="str">
        <f t="shared" si="155"/>
        <v/>
      </c>
    </row>
    <row r="755" spans="2:38" ht="15" thickBot="1" x14ac:dyDescent="0.35">
      <c r="B755" s="79" t="str">
        <f t="shared" si="150"/>
        <v/>
      </c>
      <c r="C755" s="16"/>
      <c r="D755" s="79" t="str">
        <f>IFERROR(IF(J754&lt;=0,"",IF(C755="Yes","",B755-COUNTIF($C$19:C755,"Yes"))),"")</f>
        <v/>
      </c>
      <c r="E755" s="81" t="str">
        <f t="shared" si="143"/>
        <v/>
      </c>
      <c r="F755" s="80" t="str">
        <f t="shared" si="144"/>
        <v/>
      </c>
      <c r="G755" s="80" t="str">
        <f t="shared" si="145"/>
        <v/>
      </c>
      <c r="H755" s="80" t="str">
        <f t="shared" si="151"/>
        <v/>
      </c>
      <c r="I755" s="80" t="str">
        <f t="shared" si="146"/>
        <v/>
      </c>
      <c r="J755" s="80" t="str">
        <f t="shared" si="152"/>
        <v/>
      </c>
      <c r="AG755" s="16" t="str">
        <f t="shared" si="153"/>
        <v/>
      </c>
      <c r="AH755" s="69" t="str">
        <f t="shared" si="147"/>
        <v/>
      </c>
      <c r="AI755" s="70" t="str">
        <f t="shared" si="148"/>
        <v/>
      </c>
      <c r="AJ755" s="70" t="str">
        <f t="shared" si="149"/>
        <v/>
      </c>
      <c r="AK755" s="70" t="str">
        <f t="shared" si="154"/>
        <v/>
      </c>
      <c r="AL755" s="70" t="str">
        <f t="shared" si="155"/>
        <v/>
      </c>
    </row>
    <row r="756" spans="2:38" ht="15" thickBot="1" x14ac:dyDescent="0.35">
      <c r="B756" s="79" t="str">
        <f t="shared" si="150"/>
        <v/>
      </c>
      <c r="C756" s="16"/>
      <c r="D756" s="79" t="str">
        <f>IFERROR(IF(J755&lt;=0,"",IF(C756="Yes","",B756-COUNTIF($C$19:C756,"Yes"))),"")</f>
        <v/>
      </c>
      <c r="E756" s="81" t="str">
        <f t="shared" si="143"/>
        <v/>
      </c>
      <c r="F756" s="80" t="str">
        <f t="shared" si="144"/>
        <v/>
      </c>
      <c r="G756" s="80" t="str">
        <f t="shared" si="145"/>
        <v/>
      </c>
      <c r="H756" s="80" t="str">
        <f t="shared" si="151"/>
        <v/>
      </c>
      <c r="I756" s="80" t="str">
        <f t="shared" si="146"/>
        <v/>
      </c>
      <c r="J756" s="80" t="str">
        <f t="shared" si="152"/>
        <v/>
      </c>
      <c r="AG756" s="16" t="str">
        <f t="shared" si="153"/>
        <v/>
      </c>
      <c r="AH756" s="69" t="str">
        <f t="shared" si="147"/>
        <v/>
      </c>
      <c r="AI756" s="70" t="str">
        <f t="shared" si="148"/>
        <v/>
      </c>
      <c r="AJ756" s="70" t="str">
        <f t="shared" si="149"/>
        <v/>
      </c>
      <c r="AK756" s="70" t="str">
        <f t="shared" si="154"/>
        <v/>
      </c>
      <c r="AL756" s="70" t="str">
        <f t="shared" si="155"/>
        <v/>
      </c>
    </row>
    <row r="757" spans="2:38" ht="15" thickBot="1" x14ac:dyDescent="0.35">
      <c r="B757" s="79" t="str">
        <f t="shared" si="150"/>
        <v/>
      </c>
      <c r="C757" s="16"/>
      <c r="D757" s="79" t="str">
        <f>IFERROR(IF(J756&lt;=0,"",IF(C757="Yes","",B757-COUNTIF($C$19:C757,"Yes"))),"")</f>
        <v/>
      </c>
      <c r="E757" s="81" t="str">
        <f t="shared" si="143"/>
        <v/>
      </c>
      <c r="F757" s="80" t="str">
        <f t="shared" si="144"/>
        <v/>
      </c>
      <c r="G757" s="80" t="str">
        <f t="shared" si="145"/>
        <v/>
      </c>
      <c r="H757" s="80" t="str">
        <f t="shared" si="151"/>
        <v/>
      </c>
      <c r="I757" s="80" t="str">
        <f t="shared" si="146"/>
        <v/>
      </c>
      <c r="J757" s="80" t="str">
        <f t="shared" si="152"/>
        <v/>
      </c>
      <c r="AG757" s="16" t="str">
        <f t="shared" si="153"/>
        <v/>
      </c>
      <c r="AH757" s="69" t="str">
        <f t="shared" si="147"/>
        <v/>
      </c>
      <c r="AI757" s="70" t="str">
        <f t="shared" si="148"/>
        <v/>
      </c>
      <c r="AJ757" s="70" t="str">
        <f t="shared" si="149"/>
        <v/>
      </c>
      <c r="AK757" s="70" t="str">
        <f t="shared" si="154"/>
        <v/>
      </c>
      <c r="AL757" s="70" t="str">
        <f t="shared" si="155"/>
        <v/>
      </c>
    </row>
    <row r="758" spans="2:38" ht="15" thickBot="1" x14ac:dyDescent="0.35">
      <c r="B758" s="79" t="str">
        <f t="shared" si="150"/>
        <v/>
      </c>
      <c r="C758" s="16"/>
      <c r="D758" s="79" t="str">
        <f>IFERROR(IF(J757&lt;=0,"",IF(C758="Yes","",B758-COUNTIF($C$19:C758,"Yes"))),"")</f>
        <v/>
      </c>
      <c r="E758" s="81" t="str">
        <f t="shared" si="143"/>
        <v/>
      </c>
      <c r="F758" s="80" t="str">
        <f t="shared" si="144"/>
        <v/>
      </c>
      <c r="G758" s="80" t="str">
        <f t="shared" si="145"/>
        <v/>
      </c>
      <c r="H758" s="80" t="str">
        <f t="shared" si="151"/>
        <v/>
      </c>
      <c r="I758" s="80" t="str">
        <f t="shared" si="146"/>
        <v/>
      </c>
      <c r="J758" s="80" t="str">
        <f t="shared" si="152"/>
        <v/>
      </c>
      <c r="AG758" s="16" t="str">
        <f t="shared" si="153"/>
        <v/>
      </c>
      <c r="AH758" s="69" t="str">
        <f t="shared" si="147"/>
        <v/>
      </c>
      <c r="AI758" s="70" t="str">
        <f t="shared" si="148"/>
        <v/>
      </c>
      <c r="AJ758" s="70" t="str">
        <f t="shared" si="149"/>
        <v/>
      </c>
      <c r="AK758" s="70" t="str">
        <f t="shared" si="154"/>
        <v/>
      </c>
      <c r="AL758" s="70" t="str">
        <f t="shared" si="155"/>
        <v/>
      </c>
    </row>
    <row r="759" spans="2:38" ht="15" thickBot="1" x14ac:dyDescent="0.35">
      <c r="B759" s="79" t="str">
        <f t="shared" si="150"/>
        <v/>
      </c>
      <c r="C759" s="16"/>
      <c r="D759" s="79" t="str">
        <f>IFERROR(IF(J758&lt;=0,"",IF(C759="Yes","",B759-COUNTIF($C$19:C759,"Yes"))),"")</f>
        <v/>
      </c>
      <c r="E759" s="81" t="str">
        <f t="shared" si="143"/>
        <v/>
      </c>
      <c r="F759" s="80" t="str">
        <f t="shared" si="144"/>
        <v/>
      </c>
      <c r="G759" s="80" t="str">
        <f t="shared" si="145"/>
        <v/>
      </c>
      <c r="H759" s="80" t="str">
        <f t="shared" si="151"/>
        <v/>
      </c>
      <c r="I759" s="80" t="str">
        <f t="shared" si="146"/>
        <v/>
      </c>
      <c r="J759" s="80" t="str">
        <f t="shared" si="152"/>
        <v/>
      </c>
      <c r="AG759" s="16" t="str">
        <f t="shared" si="153"/>
        <v/>
      </c>
      <c r="AH759" s="69" t="str">
        <f t="shared" si="147"/>
        <v/>
      </c>
      <c r="AI759" s="70" t="str">
        <f t="shared" si="148"/>
        <v/>
      </c>
      <c r="AJ759" s="70" t="str">
        <f t="shared" si="149"/>
        <v/>
      </c>
      <c r="AK759" s="70" t="str">
        <f t="shared" si="154"/>
        <v/>
      </c>
      <c r="AL759" s="70" t="str">
        <f t="shared" si="155"/>
        <v/>
      </c>
    </row>
    <row r="760" spans="2:38" ht="15" thickBot="1" x14ac:dyDescent="0.35">
      <c r="B760" s="79" t="str">
        <f t="shared" si="150"/>
        <v/>
      </c>
      <c r="C760" s="16"/>
      <c r="D760" s="79" t="str">
        <f>IFERROR(IF(J759&lt;=0,"",IF(C760="Yes","",B760-COUNTIF($C$19:C760,"Yes"))),"")</f>
        <v/>
      </c>
      <c r="E760" s="81" t="str">
        <f t="shared" si="143"/>
        <v/>
      </c>
      <c r="F760" s="80" t="str">
        <f t="shared" si="144"/>
        <v/>
      </c>
      <c r="G760" s="80" t="str">
        <f t="shared" si="145"/>
        <v/>
      </c>
      <c r="H760" s="80" t="str">
        <f t="shared" si="151"/>
        <v/>
      </c>
      <c r="I760" s="80" t="str">
        <f t="shared" si="146"/>
        <v/>
      </c>
      <c r="J760" s="80" t="str">
        <f t="shared" si="152"/>
        <v/>
      </c>
      <c r="AG760" s="16" t="str">
        <f t="shared" si="153"/>
        <v/>
      </c>
      <c r="AH760" s="69" t="str">
        <f t="shared" si="147"/>
        <v/>
      </c>
      <c r="AI760" s="70" t="str">
        <f t="shared" si="148"/>
        <v/>
      </c>
      <c r="AJ760" s="70" t="str">
        <f t="shared" si="149"/>
        <v/>
      </c>
      <c r="AK760" s="70" t="str">
        <f t="shared" si="154"/>
        <v/>
      </c>
      <c r="AL760" s="70" t="str">
        <f t="shared" si="155"/>
        <v/>
      </c>
    </row>
    <row r="761" spans="2:38" ht="15" thickBot="1" x14ac:dyDescent="0.35">
      <c r="B761" s="79" t="str">
        <f t="shared" si="150"/>
        <v/>
      </c>
      <c r="C761" s="16"/>
      <c r="D761" s="79" t="str">
        <f>IFERROR(IF(J760&lt;=0,"",IF(C761="Yes","",B761-COUNTIF($C$19:C761,"Yes"))),"")</f>
        <v/>
      </c>
      <c r="E761" s="81" t="str">
        <f t="shared" si="143"/>
        <v/>
      </c>
      <c r="F761" s="80" t="str">
        <f t="shared" si="144"/>
        <v/>
      </c>
      <c r="G761" s="80" t="str">
        <f t="shared" si="145"/>
        <v/>
      </c>
      <c r="H761" s="80" t="str">
        <f t="shared" si="151"/>
        <v/>
      </c>
      <c r="I761" s="80" t="str">
        <f t="shared" si="146"/>
        <v/>
      </c>
      <c r="J761" s="80" t="str">
        <f t="shared" si="152"/>
        <v/>
      </c>
      <c r="AG761" s="16" t="str">
        <f t="shared" si="153"/>
        <v/>
      </c>
      <c r="AH761" s="69" t="str">
        <f t="shared" si="147"/>
        <v/>
      </c>
      <c r="AI761" s="70" t="str">
        <f t="shared" si="148"/>
        <v/>
      </c>
      <c r="AJ761" s="70" t="str">
        <f t="shared" si="149"/>
        <v/>
      </c>
      <c r="AK761" s="70" t="str">
        <f t="shared" si="154"/>
        <v/>
      </c>
      <c r="AL761" s="70" t="str">
        <f t="shared" si="155"/>
        <v/>
      </c>
    </row>
    <row r="762" spans="2:38" ht="15" thickBot="1" x14ac:dyDescent="0.35">
      <c r="B762" s="79" t="str">
        <f t="shared" si="150"/>
        <v/>
      </c>
      <c r="C762" s="16"/>
      <c r="D762" s="79" t="str">
        <f>IFERROR(IF(J761&lt;=0,"",IF(C762="Yes","",B762-COUNTIF($C$19:C762,"Yes"))),"")</f>
        <v/>
      </c>
      <c r="E762" s="81" t="str">
        <f t="shared" si="143"/>
        <v/>
      </c>
      <c r="F762" s="80" t="str">
        <f t="shared" si="144"/>
        <v/>
      </c>
      <c r="G762" s="80" t="str">
        <f t="shared" si="145"/>
        <v/>
      </c>
      <c r="H762" s="80" t="str">
        <f t="shared" si="151"/>
        <v/>
      </c>
      <c r="I762" s="80" t="str">
        <f t="shared" si="146"/>
        <v/>
      </c>
      <c r="J762" s="80" t="str">
        <f t="shared" si="152"/>
        <v/>
      </c>
      <c r="AG762" s="16" t="str">
        <f t="shared" si="153"/>
        <v/>
      </c>
      <c r="AH762" s="69" t="str">
        <f t="shared" si="147"/>
        <v/>
      </c>
      <c r="AI762" s="70" t="str">
        <f t="shared" si="148"/>
        <v/>
      </c>
      <c r="AJ762" s="70" t="str">
        <f t="shared" si="149"/>
        <v/>
      </c>
      <c r="AK762" s="70" t="str">
        <f t="shared" si="154"/>
        <v/>
      </c>
      <c r="AL762" s="70" t="str">
        <f t="shared" si="155"/>
        <v/>
      </c>
    </row>
    <row r="763" spans="2:38" ht="15" thickBot="1" x14ac:dyDescent="0.35">
      <c r="B763" s="79" t="str">
        <f t="shared" si="150"/>
        <v/>
      </c>
      <c r="C763" s="16"/>
      <c r="D763" s="79" t="str">
        <f>IFERROR(IF(J762&lt;=0,"",IF(C763="Yes","",B763-COUNTIF($C$19:C763,"Yes"))),"")</f>
        <v/>
      </c>
      <c r="E763" s="81" t="str">
        <f t="shared" si="143"/>
        <v/>
      </c>
      <c r="F763" s="80" t="str">
        <f t="shared" si="144"/>
        <v/>
      </c>
      <c r="G763" s="80" t="str">
        <f t="shared" si="145"/>
        <v/>
      </c>
      <c r="H763" s="80" t="str">
        <f t="shared" si="151"/>
        <v/>
      </c>
      <c r="I763" s="80" t="str">
        <f t="shared" si="146"/>
        <v/>
      </c>
      <c r="J763" s="80" t="str">
        <f t="shared" si="152"/>
        <v/>
      </c>
      <c r="AG763" s="16" t="str">
        <f t="shared" si="153"/>
        <v/>
      </c>
      <c r="AH763" s="69" t="str">
        <f t="shared" si="147"/>
        <v/>
      </c>
      <c r="AI763" s="70" t="str">
        <f t="shared" si="148"/>
        <v/>
      </c>
      <c r="AJ763" s="70" t="str">
        <f t="shared" si="149"/>
        <v/>
      </c>
      <c r="AK763" s="70" t="str">
        <f t="shared" si="154"/>
        <v/>
      </c>
      <c r="AL763" s="70" t="str">
        <f t="shared" si="155"/>
        <v/>
      </c>
    </row>
    <row r="764" spans="2:38" ht="15" thickBot="1" x14ac:dyDescent="0.35">
      <c r="B764" s="79" t="str">
        <f t="shared" si="150"/>
        <v/>
      </c>
      <c r="C764" s="16"/>
      <c r="D764" s="79" t="str">
        <f>IFERROR(IF(J763&lt;=0,"",IF(C764="Yes","",B764-COUNTIF($C$19:C764,"Yes"))),"")</f>
        <v/>
      </c>
      <c r="E764" s="81" t="str">
        <f t="shared" si="143"/>
        <v/>
      </c>
      <c r="F764" s="80" t="str">
        <f t="shared" si="144"/>
        <v/>
      </c>
      <c r="G764" s="80" t="str">
        <f t="shared" si="145"/>
        <v/>
      </c>
      <c r="H764" s="80" t="str">
        <f t="shared" si="151"/>
        <v/>
      </c>
      <c r="I764" s="80" t="str">
        <f t="shared" si="146"/>
        <v/>
      </c>
      <c r="J764" s="80" t="str">
        <f t="shared" si="152"/>
        <v/>
      </c>
      <c r="AG764" s="16" t="str">
        <f t="shared" si="153"/>
        <v/>
      </c>
      <c r="AH764" s="69" t="str">
        <f t="shared" si="147"/>
        <v/>
      </c>
      <c r="AI764" s="70" t="str">
        <f t="shared" si="148"/>
        <v/>
      </c>
      <c r="AJ764" s="70" t="str">
        <f t="shared" si="149"/>
        <v/>
      </c>
      <c r="AK764" s="70" t="str">
        <f t="shared" si="154"/>
        <v/>
      </c>
      <c r="AL764" s="70" t="str">
        <f t="shared" si="155"/>
        <v/>
      </c>
    </row>
    <row r="765" spans="2:38" ht="15" thickBot="1" x14ac:dyDescent="0.35">
      <c r="B765" s="79" t="str">
        <f t="shared" si="150"/>
        <v/>
      </c>
      <c r="C765" s="16"/>
      <c r="D765" s="79" t="str">
        <f>IFERROR(IF(J764&lt;=0,"",IF(C765="Yes","",B765-COUNTIF($C$19:C765,"Yes"))),"")</f>
        <v/>
      </c>
      <c r="E765" s="81" t="str">
        <f t="shared" si="143"/>
        <v/>
      </c>
      <c r="F765" s="80" t="str">
        <f t="shared" si="144"/>
        <v/>
      </c>
      <c r="G765" s="80" t="str">
        <f t="shared" si="145"/>
        <v/>
      </c>
      <c r="H765" s="80" t="str">
        <f t="shared" si="151"/>
        <v/>
      </c>
      <c r="I765" s="80" t="str">
        <f t="shared" si="146"/>
        <v/>
      </c>
      <c r="J765" s="80" t="str">
        <f t="shared" si="152"/>
        <v/>
      </c>
      <c r="AG765" s="16" t="str">
        <f t="shared" si="153"/>
        <v/>
      </c>
      <c r="AH765" s="69" t="str">
        <f t="shared" si="147"/>
        <v/>
      </c>
      <c r="AI765" s="70" t="str">
        <f t="shared" si="148"/>
        <v/>
      </c>
      <c r="AJ765" s="70" t="str">
        <f t="shared" si="149"/>
        <v/>
      </c>
      <c r="AK765" s="70" t="str">
        <f t="shared" si="154"/>
        <v/>
      </c>
      <c r="AL765" s="70" t="str">
        <f t="shared" si="155"/>
        <v/>
      </c>
    </row>
    <row r="766" spans="2:38" ht="15" thickBot="1" x14ac:dyDescent="0.35">
      <c r="B766" s="79" t="str">
        <f t="shared" si="150"/>
        <v/>
      </c>
      <c r="C766" s="16"/>
      <c r="D766" s="79" t="str">
        <f>IFERROR(IF(J765&lt;=0,"",IF(C766="Yes","",B766-COUNTIF($C$19:C766,"Yes"))),"")</f>
        <v/>
      </c>
      <c r="E766" s="81" t="str">
        <f t="shared" si="143"/>
        <v/>
      </c>
      <c r="F766" s="80" t="str">
        <f t="shared" si="144"/>
        <v/>
      </c>
      <c r="G766" s="80" t="str">
        <f t="shared" si="145"/>
        <v/>
      </c>
      <c r="H766" s="80" t="str">
        <f t="shared" si="151"/>
        <v/>
      </c>
      <c r="I766" s="80" t="str">
        <f t="shared" si="146"/>
        <v/>
      </c>
      <c r="J766" s="80" t="str">
        <f t="shared" si="152"/>
        <v/>
      </c>
      <c r="AG766" s="16" t="str">
        <f t="shared" si="153"/>
        <v/>
      </c>
      <c r="AH766" s="69" t="str">
        <f t="shared" si="147"/>
        <v/>
      </c>
      <c r="AI766" s="70" t="str">
        <f t="shared" si="148"/>
        <v/>
      </c>
      <c r="AJ766" s="70" t="str">
        <f t="shared" si="149"/>
        <v/>
      </c>
      <c r="AK766" s="70" t="str">
        <f t="shared" si="154"/>
        <v/>
      </c>
      <c r="AL766" s="70" t="str">
        <f t="shared" si="155"/>
        <v/>
      </c>
    </row>
    <row r="767" spans="2:38" ht="15" thickBot="1" x14ac:dyDescent="0.35">
      <c r="B767" s="79" t="str">
        <f t="shared" si="150"/>
        <v/>
      </c>
      <c r="C767" s="16"/>
      <c r="D767" s="79" t="str">
        <f>IFERROR(IF(J766&lt;=0,"",IF(C767="Yes","",B767-COUNTIF($C$19:C767,"Yes"))),"")</f>
        <v/>
      </c>
      <c r="E767" s="81" t="str">
        <f t="shared" si="143"/>
        <v/>
      </c>
      <c r="F767" s="80" t="str">
        <f t="shared" si="144"/>
        <v/>
      </c>
      <c r="G767" s="80" t="str">
        <f t="shared" si="145"/>
        <v/>
      </c>
      <c r="H767" s="80" t="str">
        <f t="shared" si="151"/>
        <v/>
      </c>
      <c r="I767" s="80" t="str">
        <f t="shared" si="146"/>
        <v/>
      </c>
      <c r="J767" s="80" t="str">
        <f t="shared" si="152"/>
        <v/>
      </c>
      <c r="AG767" s="16" t="str">
        <f t="shared" si="153"/>
        <v/>
      </c>
      <c r="AH767" s="69" t="str">
        <f t="shared" si="147"/>
        <v/>
      </c>
      <c r="AI767" s="70" t="str">
        <f t="shared" si="148"/>
        <v/>
      </c>
      <c r="AJ767" s="70" t="str">
        <f t="shared" si="149"/>
        <v/>
      </c>
      <c r="AK767" s="70" t="str">
        <f t="shared" si="154"/>
        <v/>
      </c>
      <c r="AL767" s="70" t="str">
        <f t="shared" si="155"/>
        <v/>
      </c>
    </row>
    <row r="768" spans="2:38" ht="15" thickBot="1" x14ac:dyDescent="0.35">
      <c r="B768" s="79" t="str">
        <f t="shared" si="150"/>
        <v/>
      </c>
      <c r="C768" s="16"/>
      <c r="D768" s="79" t="str">
        <f>IFERROR(IF(J767&lt;=0,"",IF(C768="Yes","",B768-COUNTIF($C$19:C768,"Yes"))),"")</f>
        <v/>
      </c>
      <c r="E768" s="81" t="str">
        <f t="shared" si="143"/>
        <v/>
      </c>
      <c r="F768" s="80" t="str">
        <f t="shared" si="144"/>
        <v/>
      </c>
      <c r="G768" s="80" t="str">
        <f t="shared" si="145"/>
        <v/>
      </c>
      <c r="H768" s="80" t="str">
        <f t="shared" si="151"/>
        <v/>
      </c>
      <c r="I768" s="80" t="str">
        <f t="shared" si="146"/>
        <v/>
      </c>
      <c r="J768" s="80" t="str">
        <f t="shared" si="152"/>
        <v/>
      </c>
      <c r="AG768" s="16" t="str">
        <f t="shared" si="153"/>
        <v/>
      </c>
      <c r="AH768" s="69" t="str">
        <f t="shared" si="147"/>
        <v/>
      </c>
      <c r="AI768" s="70" t="str">
        <f t="shared" si="148"/>
        <v/>
      </c>
      <c r="AJ768" s="70" t="str">
        <f t="shared" si="149"/>
        <v/>
      </c>
      <c r="AK768" s="70" t="str">
        <f t="shared" si="154"/>
        <v/>
      </c>
      <c r="AL768" s="70" t="str">
        <f t="shared" si="155"/>
        <v/>
      </c>
    </row>
    <row r="769" spans="2:38" ht="15" thickBot="1" x14ac:dyDescent="0.35">
      <c r="B769" s="79" t="str">
        <f t="shared" si="150"/>
        <v/>
      </c>
      <c r="C769" s="16"/>
      <c r="D769" s="79" t="str">
        <f>IFERROR(IF(J768&lt;=0,"",IF(C769="Yes","",B769-COUNTIF($C$19:C769,"Yes"))),"")</f>
        <v/>
      </c>
      <c r="E769" s="81" t="str">
        <f t="shared" si="143"/>
        <v/>
      </c>
      <c r="F769" s="80" t="str">
        <f t="shared" si="144"/>
        <v/>
      </c>
      <c r="G769" s="80" t="str">
        <f t="shared" si="145"/>
        <v/>
      </c>
      <c r="H769" s="80" t="str">
        <f t="shared" si="151"/>
        <v/>
      </c>
      <c r="I769" s="80" t="str">
        <f t="shared" si="146"/>
        <v/>
      </c>
      <c r="J769" s="80" t="str">
        <f t="shared" si="152"/>
        <v/>
      </c>
      <c r="AG769" s="16" t="str">
        <f t="shared" si="153"/>
        <v/>
      </c>
      <c r="AH769" s="69" t="str">
        <f t="shared" si="147"/>
        <v/>
      </c>
      <c r="AI769" s="70" t="str">
        <f t="shared" si="148"/>
        <v/>
      </c>
      <c r="AJ769" s="70" t="str">
        <f t="shared" si="149"/>
        <v/>
      </c>
      <c r="AK769" s="70" t="str">
        <f t="shared" si="154"/>
        <v/>
      </c>
      <c r="AL769" s="70" t="str">
        <f t="shared" si="155"/>
        <v/>
      </c>
    </row>
    <row r="770" spans="2:38" ht="15" thickBot="1" x14ac:dyDescent="0.35">
      <c r="B770" s="79" t="str">
        <f t="shared" si="150"/>
        <v/>
      </c>
      <c r="C770" s="16"/>
      <c r="D770" s="79" t="str">
        <f>IFERROR(IF(J769&lt;=0,"",IF(C770="Yes","",B770-COUNTIF($C$19:C770,"Yes"))),"")</f>
        <v/>
      </c>
      <c r="E770" s="81" t="str">
        <f t="shared" si="143"/>
        <v/>
      </c>
      <c r="F770" s="80" t="str">
        <f t="shared" si="144"/>
        <v/>
      </c>
      <c r="G770" s="80" t="str">
        <f t="shared" si="145"/>
        <v/>
      </c>
      <c r="H770" s="80" t="str">
        <f t="shared" si="151"/>
        <v/>
      </c>
      <c r="I770" s="80" t="str">
        <f t="shared" si="146"/>
        <v/>
      </c>
      <c r="J770" s="80" t="str">
        <f t="shared" si="152"/>
        <v/>
      </c>
      <c r="AG770" s="16" t="str">
        <f t="shared" si="153"/>
        <v/>
      </c>
      <c r="AH770" s="69" t="str">
        <f t="shared" si="147"/>
        <v/>
      </c>
      <c r="AI770" s="70" t="str">
        <f t="shared" si="148"/>
        <v/>
      </c>
      <c r="AJ770" s="70" t="str">
        <f t="shared" si="149"/>
        <v/>
      </c>
      <c r="AK770" s="70" t="str">
        <f t="shared" si="154"/>
        <v/>
      </c>
      <c r="AL770" s="70" t="str">
        <f t="shared" si="155"/>
        <v/>
      </c>
    </row>
    <row r="771" spans="2:38" ht="15" thickBot="1" x14ac:dyDescent="0.35">
      <c r="B771" s="79" t="str">
        <f t="shared" si="150"/>
        <v/>
      </c>
      <c r="C771" s="16"/>
      <c r="D771" s="79" t="str">
        <f>IFERROR(IF(J770&lt;=0,"",IF(C771="Yes","",B771-COUNTIF($C$19:C771,"Yes"))),"")</f>
        <v/>
      </c>
      <c r="E771" s="81" t="str">
        <f t="shared" si="143"/>
        <v/>
      </c>
      <c r="F771" s="80" t="str">
        <f t="shared" si="144"/>
        <v/>
      </c>
      <c r="G771" s="80" t="str">
        <f t="shared" si="145"/>
        <v/>
      </c>
      <c r="H771" s="80" t="str">
        <f t="shared" si="151"/>
        <v/>
      </c>
      <c r="I771" s="80" t="str">
        <f t="shared" si="146"/>
        <v/>
      </c>
      <c r="J771" s="80" t="str">
        <f t="shared" si="152"/>
        <v/>
      </c>
      <c r="AG771" s="16" t="str">
        <f t="shared" si="153"/>
        <v/>
      </c>
      <c r="AH771" s="69" t="str">
        <f t="shared" si="147"/>
        <v/>
      </c>
      <c r="AI771" s="70" t="str">
        <f t="shared" si="148"/>
        <v/>
      </c>
      <c r="AJ771" s="70" t="str">
        <f t="shared" si="149"/>
        <v/>
      </c>
      <c r="AK771" s="70" t="str">
        <f t="shared" si="154"/>
        <v/>
      </c>
      <c r="AL771" s="70" t="str">
        <f t="shared" si="155"/>
        <v/>
      </c>
    </row>
    <row r="772" spans="2:38" ht="15" thickBot="1" x14ac:dyDescent="0.35">
      <c r="B772" s="79" t="str">
        <f t="shared" si="150"/>
        <v/>
      </c>
      <c r="C772" s="16"/>
      <c r="D772" s="79" t="str">
        <f>IFERROR(IF(J771&lt;=0,"",IF(C772="Yes","",B772-COUNTIF($C$19:C772,"Yes"))),"")</f>
        <v/>
      </c>
      <c r="E772" s="81" t="str">
        <f t="shared" si="143"/>
        <v/>
      </c>
      <c r="F772" s="80" t="str">
        <f t="shared" si="144"/>
        <v/>
      </c>
      <c r="G772" s="80" t="str">
        <f t="shared" si="145"/>
        <v/>
      </c>
      <c r="H772" s="80" t="str">
        <f t="shared" si="151"/>
        <v/>
      </c>
      <c r="I772" s="80" t="str">
        <f t="shared" si="146"/>
        <v/>
      </c>
      <c r="J772" s="80" t="str">
        <f t="shared" si="152"/>
        <v/>
      </c>
      <c r="AG772" s="16" t="str">
        <f t="shared" si="153"/>
        <v/>
      </c>
      <c r="AH772" s="69" t="str">
        <f t="shared" si="147"/>
        <v/>
      </c>
      <c r="AI772" s="70" t="str">
        <f t="shared" si="148"/>
        <v/>
      </c>
      <c r="AJ772" s="70" t="str">
        <f t="shared" si="149"/>
        <v/>
      </c>
      <c r="AK772" s="70" t="str">
        <f t="shared" si="154"/>
        <v/>
      </c>
      <c r="AL772" s="70" t="str">
        <f t="shared" si="155"/>
        <v/>
      </c>
    </row>
    <row r="773" spans="2:38" ht="15" thickBot="1" x14ac:dyDescent="0.35">
      <c r="B773" s="79" t="str">
        <f t="shared" si="150"/>
        <v/>
      </c>
      <c r="C773" s="16"/>
      <c r="D773" s="79" t="str">
        <f>IFERROR(IF(J772&lt;=0,"",IF(C773="Yes","",B773-COUNTIF($C$19:C773,"Yes"))),"")</f>
        <v/>
      </c>
      <c r="E773" s="81" t="str">
        <f t="shared" si="143"/>
        <v/>
      </c>
      <c r="F773" s="80" t="str">
        <f t="shared" si="144"/>
        <v/>
      </c>
      <c r="G773" s="80" t="str">
        <f t="shared" si="145"/>
        <v/>
      </c>
      <c r="H773" s="80" t="str">
        <f t="shared" si="151"/>
        <v/>
      </c>
      <c r="I773" s="80" t="str">
        <f t="shared" si="146"/>
        <v/>
      </c>
      <c r="J773" s="80" t="str">
        <f t="shared" si="152"/>
        <v/>
      </c>
      <c r="AG773" s="16" t="str">
        <f t="shared" si="153"/>
        <v/>
      </c>
      <c r="AH773" s="69" t="str">
        <f t="shared" si="147"/>
        <v/>
      </c>
      <c r="AI773" s="70" t="str">
        <f t="shared" si="148"/>
        <v/>
      </c>
      <c r="AJ773" s="70" t="str">
        <f t="shared" si="149"/>
        <v/>
      </c>
      <c r="AK773" s="70" t="str">
        <f t="shared" si="154"/>
        <v/>
      </c>
      <c r="AL773" s="70" t="str">
        <f t="shared" si="155"/>
        <v/>
      </c>
    </row>
    <row r="774" spans="2:38" ht="15" thickBot="1" x14ac:dyDescent="0.35">
      <c r="B774" s="79" t="str">
        <f t="shared" si="150"/>
        <v/>
      </c>
      <c r="C774" s="16"/>
      <c r="D774" s="79" t="str">
        <f>IFERROR(IF(J773&lt;=0,"",IF(C774="Yes","",B774-COUNTIF($C$19:C774,"Yes"))),"")</f>
        <v/>
      </c>
      <c r="E774" s="81" t="str">
        <f t="shared" si="143"/>
        <v/>
      </c>
      <c r="F774" s="80" t="str">
        <f t="shared" si="144"/>
        <v/>
      </c>
      <c r="G774" s="80" t="str">
        <f t="shared" si="145"/>
        <v/>
      </c>
      <c r="H774" s="80" t="str">
        <f t="shared" si="151"/>
        <v/>
      </c>
      <c r="I774" s="80" t="str">
        <f t="shared" si="146"/>
        <v/>
      </c>
      <c r="J774" s="80" t="str">
        <f t="shared" si="152"/>
        <v/>
      </c>
      <c r="AG774" s="16" t="str">
        <f t="shared" si="153"/>
        <v/>
      </c>
      <c r="AH774" s="69" t="str">
        <f t="shared" si="147"/>
        <v/>
      </c>
      <c r="AI774" s="70" t="str">
        <f t="shared" si="148"/>
        <v/>
      </c>
      <c r="AJ774" s="70" t="str">
        <f t="shared" si="149"/>
        <v/>
      </c>
      <c r="AK774" s="70" t="str">
        <f t="shared" si="154"/>
        <v/>
      </c>
      <c r="AL774" s="70" t="str">
        <f t="shared" si="155"/>
        <v/>
      </c>
    </row>
    <row r="775" spans="2:38" ht="15" thickBot="1" x14ac:dyDescent="0.35">
      <c r="B775" s="79" t="str">
        <f t="shared" si="150"/>
        <v/>
      </c>
      <c r="C775" s="16"/>
      <c r="D775" s="79" t="str">
        <f>IFERROR(IF(J774&lt;=0,"",IF(C775="Yes","",B775-COUNTIF($C$19:C775,"Yes"))),"")</f>
        <v/>
      </c>
      <c r="E775" s="81" t="str">
        <f t="shared" si="143"/>
        <v/>
      </c>
      <c r="F775" s="80" t="str">
        <f t="shared" si="144"/>
        <v/>
      </c>
      <c r="G775" s="80" t="str">
        <f t="shared" si="145"/>
        <v/>
      </c>
      <c r="H775" s="80" t="str">
        <f t="shared" si="151"/>
        <v/>
      </c>
      <c r="I775" s="80" t="str">
        <f t="shared" si="146"/>
        <v/>
      </c>
      <c r="J775" s="80" t="str">
        <f t="shared" si="152"/>
        <v/>
      </c>
      <c r="AG775" s="16" t="str">
        <f t="shared" si="153"/>
        <v/>
      </c>
      <c r="AH775" s="69" t="str">
        <f t="shared" si="147"/>
        <v/>
      </c>
      <c r="AI775" s="70" t="str">
        <f t="shared" si="148"/>
        <v/>
      </c>
      <c r="AJ775" s="70" t="str">
        <f t="shared" si="149"/>
        <v/>
      </c>
      <c r="AK775" s="70" t="str">
        <f t="shared" si="154"/>
        <v/>
      </c>
      <c r="AL775" s="70" t="str">
        <f t="shared" si="155"/>
        <v/>
      </c>
    </row>
    <row r="776" spans="2:38" ht="15" thickBot="1" x14ac:dyDescent="0.35">
      <c r="B776" s="79" t="str">
        <f t="shared" si="150"/>
        <v/>
      </c>
      <c r="C776" s="16"/>
      <c r="D776" s="79" t="str">
        <f>IFERROR(IF(J775&lt;=0,"",IF(C776="Yes","",B776-COUNTIF($C$19:C776,"Yes"))),"")</f>
        <v/>
      </c>
      <c r="E776" s="81" t="str">
        <f t="shared" si="143"/>
        <v/>
      </c>
      <c r="F776" s="80" t="str">
        <f t="shared" si="144"/>
        <v/>
      </c>
      <c r="G776" s="80" t="str">
        <f t="shared" si="145"/>
        <v/>
      </c>
      <c r="H776" s="80" t="str">
        <f t="shared" si="151"/>
        <v/>
      </c>
      <c r="I776" s="80" t="str">
        <f t="shared" si="146"/>
        <v/>
      </c>
      <c r="J776" s="80" t="str">
        <f t="shared" si="152"/>
        <v/>
      </c>
      <c r="AG776" s="16" t="str">
        <f t="shared" si="153"/>
        <v/>
      </c>
      <c r="AH776" s="69" t="str">
        <f t="shared" si="147"/>
        <v/>
      </c>
      <c r="AI776" s="70" t="str">
        <f t="shared" si="148"/>
        <v/>
      </c>
      <c r="AJ776" s="70" t="str">
        <f t="shared" si="149"/>
        <v/>
      </c>
      <c r="AK776" s="70" t="str">
        <f t="shared" si="154"/>
        <v/>
      </c>
      <c r="AL776" s="70" t="str">
        <f t="shared" si="155"/>
        <v/>
      </c>
    </row>
    <row r="777" spans="2:38" ht="15" thickBot="1" x14ac:dyDescent="0.35">
      <c r="B777" s="79" t="str">
        <f t="shared" si="150"/>
        <v/>
      </c>
      <c r="C777" s="16"/>
      <c r="D777" s="79" t="str">
        <f>IFERROR(IF(J776&lt;=0,"",IF(C777="Yes","",B777-COUNTIF($C$19:C777,"Yes"))),"")</f>
        <v/>
      </c>
      <c r="E777" s="81" t="str">
        <f t="shared" si="143"/>
        <v/>
      </c>
      <c r="F777" s="80" t="str">
        <f t="shared" si="144"/>
        <v/>
      </c>
      <c r="G777" s="80" t="str">
        <f t="shared" si="145"/>
        <v/>
      </c>
      <c r="H777" s="80" t="str">
        <f t="shared" si="151"/>
        <v/>
      </c>
      <c r="I777" s="80" t="str">
        <f t="shared" si="146"/>
        <v/>
      </c>
      <c r="J777" s="80" t="str">
        <f t="shared" si="152"/>
        <v/>
      </c>
      <c r="AG777" s="16" t="str">
        <f t="shared" si="153"/>
        <v/>
      </c>
      <c r="AH777" s="69" t="str">
        <f t="shared" si="147"/>
        <v/>
      </c>
      <c r="AI777" s="70" t="str">
        <f t="shared" si="148"/>
        <v/>
      </c>
      <c r="AJ777" s="70" t="str">
        <f t="shared" si="149"/>
        <v/>
      </c>
      <c r="AK777" s="70" t="str">
        <f t="shared" si="154"/>
        <v/>
      </c>
      <c r="AL777" s="70" t="str">
        <f t="shared" si="155"/>
        <v/>
      </c>
    </row>
    <row r="778" spans="2:38" ht="15" thickBot="1" x14ac:dyDescent="0.35">
      <c r="B778" s="79" t="str">
        <f t="shared" si="150"/>
        <v/>
      </c>
      <c r="C778" s="16"/>
      <c r="D778" s="79" t="str">
        <f>IFERROR(IF(J777&lt;=0,"",IF(C778="Yes","",B778-COUNTIF($C$19:C778,"Yes"))),"")</f>
        <v/>
      </c>
      <c r="E778" s="81" t="str">
        <f t="shared" si="143"/>
        <v/>
      </c>
      <c r="F778" s="80" t="str">
        <f t="shared" si="144"/>
        <v/>
      </c>
      <c r="G778" s="80" t="str">
        <f t="shared" si="145"/>
        <v/>
      </c>
      <c r="H778" s="80" t="str">
        <f t="shared" si="151"/>
        <v/>
      </c>
      <c r="I778" s="80" t="str">
        <f t="shared" si="146"/>
        <v/>
      </c>
      <c r="J778" s="80" t="str">
        <f t="shared" si="152"/>
        <v/>
      </c>
      <c r="AG778" s="16" t="str">
        <f t="shared" si="153"/>
        <v/>
      </c>
      <c r="AH778" s="69" t="str">
        <f t="shared" si="147"/>
        <v/>
      </c>
      <c r="AI778" s="70" t="str">
        <f t="shared" si="148"/>
        <v/>
      </c>
      <c r="AJ778" s="70" t="str">
        <f t="shared" si="149"/>
        <v/>
      </c>
      <c r="AK778" s="70" t="str">
        <f t="shared" si="154"/>
        <v/>
      </c>
      <c r="AL778" s="70" t="str">
        <f t="shared" si="155"/>
        <v/>
      </c>
    </row>
    <row r="779" spans="2:38" ht="15" thickBot="1" x14ac:dyDescent="0.35">
      <c r="B779" s="79" t="str">
        <f t="shared" si="150"/>
        <v/>
      </c>
      <c r="C779" s="16"/>
      <c r="D779" s="79" t="str">
        <f>IFERROR(IF(J778&lt;=0,"",IF(C779="Yes","",B779-COUNTIF($C$19:C779,"Yes"))),"")</f>
        <v/>
      </c>
      <c r="E779" s="81" t="str">
        <f t="shared" si="143"/>
        <v/>
      </c>
      <c r="F779" s="80" t="str">
        <f t="shared" si="144"/>
        <v/>
      </c>
      <c r="G779" s="80" t="str">
        <f t="shared" si="145"/>
        <v/>
      </c>
      <c r="H779" s="80" t="str">
        <f t="shared" si="151"/>
        <v/>
      </c>
      <c r="I779" s="80" t="str">
        <f t="shared" si="146"/>
        <v/>
      </c>
      <c r="J779" s="80" t="str">
        <f t="shared" si="152"/>
        <v/>
      </c>
      <c r="AG779" s="16" t="str">
        <f t="shared" si="153"/>
        <v/>
      </c>
      <c r="AH779" s="69" t="str">
        <f t="shared" si="147"/>
        <v/>
      </c>
      <c r="AI779" s="70" t="str">
        <f t="shared" si="148"/>
        <v/>
      </c>
      <c r="AJ779" s="70" t="str">
        <f t="shared" si="149"/>
        <v/>
      </c>
      <c r="AK779" s="70" t="str">
        <f t="shared" si="154"/>
        <v/>
      </c>
      <c r="AL779" s="70" t="str">
        <f t="shared" si="155"/>
        <v/>
      </c>
    </row>
    <row r="780" spans="2:38" ht="15" thickBot="1" x14ac:dyDescent="0.35">
      <c r="B780" s="79" t="str">
        <f t="shared" si="150"/>
        <v/>
      </c>
      <c r="C780" s="16"/>
      <c r="D780" s="79" t="str">
        <f>IFERROR(IF(J779&lt;=0,"",IF(C780="Yes","",B780-COUNTIF($C$19:C780,"Yes"))),"")</f>
        <v/>
      </c>
      <c r="E780" s="81" t="str">
        <f t="shared" si="143"/>
        <v/>
      </c>
      <c r="F780" s="80" t="str">
        <f t="shared" si="144"/>
        <v/>
      </c>
      <c r="G780" s="80" t="str">
        <f t="shared" si="145"/>
        <v/>
      </c>
      <c r="H780" s="80" t="str">
        <f t="shared" si="151"/>
        <v/>
      </c>
      <c r="I780" s="80" t="str">
        <f t="shared" si="146"/>
        <v/>
      </c>
      <c r="J780" s="80" t="str">
        <f t="shared" si="152"/>
        <v/>
      </c>
      <c r="AG780" s="16" t="str">
        <f t="shared" si="153"/>
        <v/>
      </c>
      <c r="AH780" s="69" t="str">
        <f t="shared" si="147"/>
        <v/>
      </c>
      <c r="AI780" s="70" t="str">
        <f t="shared" si="148"/>
        <v/>
      </c>
      <c r="AJ780" s="70" t="str">
        <f t="shared" si="149"/>
        <v/>
      </c>
      <c r="AK780" s="70" t="str">
        <f t="shared" si="154"/>
        <v/>
      </c>
      <c r="AL780" s="70" t="str">
        <f t="shared" si="155"/>
        <v/>
      </c>
    </row>
    <row r="781" spans="2:38" ht="15" thickBot="1" x14ac:dyDescent="0.35">
      <c r="B781" s="79" t="str">
        <f t="shared" si="150"/>
        <v/>
      </c>
      <c r="C781" s="16"/>
      <c r="D781" s="79" t="str">
        <f>IFERROR(IF(J780&lt;=0,"",IF(C781="Yes","",B781-COUNTIF($C$19:C781,"Yes"))),"")</f>
        <v/>
      </c>
      <c r="E781" s="81" t="str">
        <f t="shared" si="143"/>
        <v/>
      </c>
      <c r="F781" s="80" t="str">
        <f t="shared" si="144"/>
        <v/>
      </c>
      <c r="G781" s="80" t="str">
        <f t="shared" si="145"/>
        <v/>
      </c>
      <c r="H781" s="80" t="str">
        <f t="shared" si="151"/>
        <v/>
      </c>
      <c r="I781" s="80" t="str">
        <f t="shared" si="146"/>
        <v/>
      </c>
      <c r="J781" s="80" t="str">
        <f t="shared" si="152"/>
        <v/>
      </c>
      <c r="AG781" s="16" t="str">
        <f t="shared" si="153"/>
        <v/>
      </c>
      <c r="AH781" s="69" t="str">
        <f t="shared" si="147"/>
        <v/>
      </c>
      <c r="AI781" s="70" t="str">
        <f t="shared" si="148"/>
        <v/>
      </c>
      <c r="AJ781" s="70" t="str">
        <f t="shared" si="149"/>
        <v/>
      </c>
      <c r="AK781" s="70" t="str">
        <f t="shared" si="154"/>
        <v/>
      </c>
      <c r="AL781" s="70" t="str">
        <f t="shared" si="155"/>
        <v/>
      </c>
    </row>
    <row r="782" spans="2:38" ht="15" thickBot="1" x14ac:dyDescent="0.35">
      <c r="B782" s="79" t="str">
        <f t="shared" si="150"/>
        <v/>
      </c>
      <c r="C782" s="16"/>
      <c r="D782" s="79" t="str">
        <f>IFERROR(IF(J781&lt;=0,"",IF(C782="Yes","",B782-COUNTIF($C$19:C782,"Yes"))),"")</f>
        <v/>
      </c>
      <c r="E782" s="81" t="str">
        <f t="shared" si="143"/>
        <v/>
      </c>
      <c r="F782" s="80" t="str">
        <f t="shared" si="144"/>
        <v/>
      </c>
      <c r="G782" s="80" t="str">
        <f t="shared" si="145"/>
        <v/>
      </c>
      <c r="H782" s="80" t="str">
        <f t="shared" si="151"/>
        <v/>
      </c>
      <c r="I782" s="80" t="str">
        <f t="shared" si="146"/>
        <v/>
      </c>
      <c r="J782" s="80" t="str">
        <f t="shared" si="152"/>
        <v/>
      </c>
      <c r="AG782" s="16" t="str">
        <f t="shared" si="153"/>
        <v/>
      </c>
      <c r="AH782" s="69" t="str">
        <f t="shared" si="147"/>
        <v/>
      </c>
      <c r="AI782" s="70" t="str">
        <f t="shared" si="148"/>
        <v/>
      </c>
      <c r="AJ782" s="70" t="str">
        <f t="shared" si="149"/>
        <v/>
      </c>
      <c r="AK782" s="70" t="str">
        <f t="shared" si="154"/>
        <v/>
      </c>
      <c r="AL782" s="70" t="str">
        <f t="shared" si="155"/>
        <v/>
      </c>
    </row>
    <row r="783" spans="2:38" ht="15" thickBot="1" x14ac:dyDescent="0.35">
      <c r="B783" s="79" t="str">
        <f t="shared" si="150"/>
        <v/>
      </c>
      <c r="C783" s="16"/>
      <c r="D783" s="79" t="str">
        <f>IFERROR(IF(J782&lt;=0,"",IF(C783="Yes","",B783-COUNTIF($C$19:C783,"Yes"))),"")</f>
        <v/>
      </c>
      <c r="E783" s="81" t="str">
        <f t="shared" si="143"/>
        <v/>
      </c>
      <c r="F783" s="80" t="str">
        <f t="shared" si="144"/>
        <v/>
      </c>
      <c r="G783" s="80" t="str">
        <f t="shared" si="145"/>
        <v/>
      </c>
      <c r="H783" s="80" t="str">
        <f t="shared" si="151"/>
        <v/>
      </c>
      <c r="I783" s="80" t="str">
        <f t="shared" si="146"/>
        <v/>
      </c>
      <c r="J783" s="80" t="str">
        <f t="shared" si="152"/>
        <v/>
      </c>
      <c r="AG783" s="16" t="str">
        <f t="shared" si="153"/>
        <v/>
      </c>
      <c r="AH783" s="69" t="str">
        <f t="shared" si="147"/>
        <v/>
      </c>
      <c r="AI783" s="70" t="str">
        <f t="shared" si="148"/>
        <v/>
      </c>
      <c r="AJ783" s="70" t="str">
        <f t="shared" si="149"/>
        <v/>
      </c>
      <c r="AK783" s="70" t="str">
        <f t="shared" si="154"/>
        <v/>
      </c>
      <c r="AL783" s="70" t="str">
        <f t="shared" si="155"/>
        <v/>
      </c>
    </row>
    <row r="784" spans="2:38" ht="15" thickBot="1" x14ac:dyDescent="0.35">
      <c r="B784" s="79" t="str">
        <f t="shared" si="150"/>
        <v/>
      </c>
      <c r="C784" s="16"/>
      <c r="D784" s="79" t="str">
        <f>IFERROR(IF(J783&lt;=0,"",IF(C784="Yes","",B784-COUNTIF($C$19:C784,"Yes"))),"")</f>
        <v/>
      </c>
      <c r="E784" s="81" t="str">
        <f t="shared" si="143"/>
        <v/>
      </c>
      <c r="F784" s="80" t="str">
        <f t="shared" si="144"/>
        <v/>
      </c>
      <c r="G784" s="80" t="str">
        <f t="shared" si="145"/>
        <v/>
      </c>
      <c r="H784" s="80" t="str">
        <f t="shared" si="151"/>
        <v/>
      </c>
      <c r="I784" s="80" t="str">
        <f t="shared" si="146"/>
        <v/>
      </c>
      <c r="J784" s="80" t="str">
        <f t="shared" si="152"/>
        <v/>
      </c>
      <c r="AG784" s="16" t="str">
        <f t="shared" si="153"/>
        <v/>
      </c>
      <c r="AH784" s="69" t="str">
        <f t="shared" si="147"/>
        <v/>
      </c>
      <c r="AI784" s="70" t="str">
        <f t="shared" si="148"/>
        <v/>
      </c>
      <c r="AJ784" s="70" t="str">
        <f t="shared" si="149"/>
        <v/>
      </c>
      <c r="AK784" s="70" t="str">
        <f t="shared" si="154"/>
        <v/>
      </c>
      <c r="AL784" s="70" t="str">
        <f t="shared" si="155"/>
        <v/>
      </c>
    </row>
    <row r="785" spans="2:38" ht="15" thickBot="1" x14ac:dyDescent="0.35">
      <c r="B785" s="79" t="str">
        <f t="shared" si="150"/>
        <v/>
      </c>
      <c r="C785" s="16"/>
      <c r="D785" s="79" t="str">
        <f>IFERROR(IF(J784&lt;=0,"",IF(C785="Yes","",B785-COUNTIF($C$19:C785,"Yes"))),"")</f>
        <v/>
      </c>
      <c r="E785" s="81" t="str">
        <f t="shared" si="143"/>
        <v/>
      </c>
      <c r="F785" s="80" t="str">
        <f t="shared" si="144"/>
        <v/>
      </c>
      <c r="G785" s="80" t="str">
        <f t="shared" si="145"/>
        <v/>
      </c>
      <c r="H785" s="80" t="str">
        <f t="shared" si="151"/>
        <v/>
      </c>
      <c r="I785" s="80" t="str">
        <f t="shared" si="146"/>
        <v/>
      </c>
      <c r="J785" s="80" t="str">
        <f t="shared" si="152"/>
        <v/>
      </c>
      <c r="AG785" s="16" t="str">
        <f t="shared" si="153"/>
        <v/>
      </c>
      <c r="AH785" s="69" t="str">
        <f t="shared" si="147"/>
        <v/>
      </c>
      <c r="AI785" s="70" t="str">
        <f t="shared" si="148"/>
        <v/>
      </c>
      <c r="AJ785" s="70" t="str">
        <f t="shared" si="149"/>
        <v/>
      </c>
      <c r="AK785" s="70" t="str">
        <f t="shared" si="154"/>
        <v/>
      </c>
      <c r="AL785" s="70" t="str">
        <f t="shared" si="155"/>
        <v/>
      </c>
    </row>
    <row r="786" spans="2:38" ht="15" thickBot="1" x14ac:dyDescent="0.35">
      <c r="B786" s="79" t="str">
        <f t="shared" si="150"/>
        <v/>
      </c>
      <c r="C786" s="16"/>
      <c r="D786" s="79" t="str">
        <f>IFERROR(IF(J785&lt;=0,"",IF(C786="Yes","",B786-COUNTIF($C$19:C786,"Yes"))),"")</f>
        <v/>
      </c>
      <c r="E786" s="81" t="str">
        <f t="shared" si="143"/>
        <v/>
      </c>
      <c r="F786" s="80" t="str">
        <f t="shared" si="144"/>
        <v/>
      </c>
      <c r="G786" s="80" t="str">
        <f t="shared" si="145"/>
        <v/>
      </c>
      <c r="H786" s="80" t="str">
        <f t="shared" si="151"/>
        <v/>
      </c>
      <c r="I786" s="80" t="str">
        <f t="shared" si="146"/>
        <v/>
      </c>
      <c r="J786" s="80" t="str">
        <f t="shared" si="152"/>
        <v/>
      </c>
      <c r="AG786" s="16" t="str">
        <f t="shared" si="153"/>
        <v/>
      </c>
      <c r="AH786" s="69" t="str">
        <f t="shared" si="147"/>
        <v/>
      </c>
      <c r="AI786" s="70" t="str">
        <f t="shared" si="148"/>
        <v/>
      </c>
      <c r="AJ786" s="70" t="str">
        <f t="shared" si="149"/>
        <v/>
      </c>
      <c r="AK786" s="70" t="str">
        <f t="shared" si="154"/>
        <v/>
      </c>
      <c r="AL786" s="70" t="str">
        <f t="shared" si="155"/>
        <v/>
      </c>
    </row>
    <row r="787" spans="2:38" ht="15" thickBot="1" x14ac:dyDescent="0.35">
      <c r="B787" s="79" t="str">
        <f t="shared" si="150"/>
        <v/>
      </c>
      <c r="C787" s="16"/>
      <c r="D787" s="79" t="str">
        <f>IFERROR(IF(J786&lt;=0,"",IF(C787="Yes","",B787-COUNTIF($C$19:C787,"Yes"))),"")</f>
        <v/>
      </c>
      <c r="E787" s="81" t="str">
        <f t="shared" ref="E787:E850" si="156">IF($E$9="End of the Period",IF(B787="","",IF(payment_frequency="Bi-weekly",first_payment_date+B787*VLOOKUP(payment_frequency,periodic_table,2,0),IF(payment_frequency="Weekly",first_payment_date+B787*VLOOKUP(payment_frequency,periodic_table,2,0),IF(payment_frequency="Semi-monthly",first_payment_date+B787*VLOOKUP(payment_frequency,periodic_table,2,0),EDATE(first_payment_date,B787*VLOOKUP(payment_frequency,periodic_table,2,0)))))),IF(B787="","",IF(payment_frequency="Bi-weekly",first_payment_date+(B787-1)*VLOOKUP(payment_frequency,periodic_table,2,0),IF(payment_frequency="Weekly",first_payment_date+(B787-1)*VLOOKUP(payment_frequency,periodic_table,2,0),IF(payment_frequency="Semi-monthly",first_payment_date+(B787-1)*VLOOKUP(payment_frequency,periodic_table,2,0),EDATE(first_payment_date,(B787-1)*VLOOKUP(payment_frequency,periodic_table,2,0)))))))</f>
        <v/>
      </c>
      <c r="F787" s="80" t="str">
        <f t="shared" ref="F787:F850" si="157">IF(B787="","",IF(C787="Yes",0,IF(J786&lt;payment,J786*(1+Compound_Rate),payment)))</f>
        <v/>
      </c>
      <c r="G787" s="80" t="str">
        <f t="shared" ref="G787:G850" si="158">IF(AND(Payment_Type=1,B787=1),0,IF(B787="","",IF(C787="Yes",0,J786*Compound_Rate)))</f>
        <v/>
      </c>
      <c r="H787" s="80" t="str">
        <f t="shared" si="151"/>
        <v/>
      </c>
      <c r="I787" s="80" t="str">
        <f t="shared" ref="I787:I850" si="159">IF(B787="","",IF(C787="Yes",J786*Compound_Rate,0))</f>
        <v/>
      </c>
      <c r="J787" s="80" t="str">
        <f t="shared" si="152"/>
        <v/>
      </c>
      <c r="AG787" s="16" t="str">
        <f t="shared" si="153"/>
        <v/>
      </c>
      <c r="AH787" s="69" t="str">
        <f t="shared" ref="AH787:AH850" si="160">IF($E$9="End of the Period",IF(AG787="","",IF(payment_frequency="Bi-weekly",first_payment_date+AG787*VLOOKUP(payment_frequency,periodic_table,2,0),IF(payment_frequency="Weekly",first_payment_date+AG787*VLOOKUP(payment_frequency,periodic_table,2,0),IF(payment_frequency="Semi-monthly",first_payment_date+AG787*VLOOKUP(payment_frequency,periodic_table,2,0),EDATE(first_payment_date,AG787*VLOOKUP(payment_frequency,periodic_table,2,0)))))),IF(AG787="","",IF(payment_frequency="Bi-weekly",first_payment_date+(AG787-1)*VLOOKUP(payment_frequency,periodic_table,2,0),IF(payment_frequency="Weekly",first_payment_date+(AG787-1)*VLOOKUP(payment_frequency,periodic_table,2,0),IF(payment_frequency="Semi-monthly",first_payment_date+(AG787-1)*VLOOKUP(payment_frequency,periodic_table,2,0),EDATE(first_payment_date,(AG787-1)*VLOOKUP(payment_frequency,periodic_table,2,0)))))))</f>
        <v/>
      </c>
      <c r="AI787" s="70" t="str">
        <f t="shared" ref="AI787:AI850" si="161">IF(AG787="","",IF(AL786&lt;payment,AL786*(1+Compound_Rate),payment))</f>
        <v/>
      </c>
      <c r="AJ787" s="70" t="str">
        <f t="shared" ref="AJ787:AJ850" si="162">IF(AND(Payment_Type=1,AG787=1),0,IF(AG787="","",AL786*Compound_Rate))</f>
        <v/>
      </c>
      <c r="AK787" s="70" t="str">
        <f t="shared" si="154"/>
        <v/>
      </c>
      <c r="AL787" s="70" t="str">
        <f t="shared" si="155"/>
        <v/>
      </c>
    </row>
    <row r="788" spans="2:38" ht="15" thickBot="1" x14ac:dyDescent="0.35">
      <c r="B788" s="79" t="str">
        <f t="shared" ref="B788:B851" si="163">IFERROR(IF(TRUNC(J787)&lt;=0,"",B787+1),"")</f>
        <v/>
      </c>
      <c r="C788" s="16"/>
      <c r="D788" s="79" t="str">
        <f>IFERROR(IF(J787&lt;=0,"",IF(C788="Yes","",B788-COUNTIF($C$19:C788,"Yes"))),"")</f>
        <v/>
      </c>
      <c r="E788" s="81" t="str">
        <f t="shared" si="156"/>
        <v/>
      </c>
      <c r="F788" s="80" t="str">
        <f t="shared" si="157"/>
        <v/>
      </c>
      <c r="G788" s="80" t="str">
        <f t="shared" si="158"/>
        <v/>
      </c>
      <c r="H788" s="80" t="str">
        <f t="shared" ref="H788:H851" si="164">IF(B788="","",F788-G788)</f>
        <v/>
      </c>
      <c r="I788" s="80" t="str">
        <f t="shared" si="159"/>
        <v/>
      </c>
      <c r="J788" s="80" t="str">
        <f t="shared" ref="J788:J851" si="165">IFERROR(IF(B788="","",J787-H788+I788),"")</f>
        <v/>
      </c>
      <c r="AG788" s="16" t="str">
        <f t="shared" ref="AG788:AG851" si="166">IFERROR(IF(AL787&lt;=0,"",AG787+1),"")</f>
        <v/>
      </c>
      <c r="AH788" s="69" t="str">
        <f t="shared" si="160"/>
        <v/>
      </c>
      <c r="AI788" s="70" t="str">
        <f t="shared" si="161"/>
        <v/>
      </c>
      <c r="AJ788" s="70" t="str">
        <f t="shared" si="162"/>
        <v/>
      </c>
      <c r="AK788" s="70" t="str">
        <f t="shared" ref="AK788:AK851" si="167">IF(AG788="","",AI788-AJ788)</f>
        <v/>
      </c>
      <c r="AL788" s="70" t="str">
        <f t="shared" ref="AL788:AL851" si="168">IFERROR(IF(AK788&lt;=0,"",AL787-AK788),"")</f>
        <v/>
      </c>
    </row>
    <row r="789" spans="2:38" ht="15" thickBot="1" x14ac:dyDescent="0.35">
      <c r="B789" s="79" t="str">
        <f t="shared" si="163"/>
        <v/>
      </c>
      <c r="C789" s="16"/>
      <c r="D789" s="79" t="str">
        <f>IFERROR(IF(J788&lt;=0,"",IF(C789="Yes","",B789-COUNTIF($C$19:C789,"Yes"))),"")</f>
        <v/>
      </c>
      <c r="E789" s="81" t="str">
        <f t="shared" si="156"/>
        <v/>
      </c>
      <c r="F789" s="80" t="str">
        <f t="shared" si="157"/>
        <v/>
      </c>
      <c r="G789" s="80" t="str">
        <f t="shared" si="158"/>
        <v/>
      </c>
      <c r="H789" s="80" t="str">
        <f t="shared" si="164"/>
        <v/>
      </c>
      <c r="I789" s="80" t="str">
        <f t="shared" si="159"/>
        <v/>
      </c>
      <c r="J789" s="80" t="str">
        <f t="shared" si="165"/>
        <v/>
      </c>
      <c r="AG789" s="16" t="str">
        <f t="shared" si="166"/>
        <v/>
      </c>
      <c r="AH789" s="69" t="str">
        <f t="shared" si="160"/>
        <v/>
      </c>
      <c r="AI789" s="70" t="str">
        <f t="shared" si="161"/>
        <v/>
      </c>
      <c r="AJ789" s="70" t="str">
        <f t="shared" si="162"/>
        <v/>
      </c>
      <c r="AK789" s="70" t="str">
        <f t="shared" si="167"/>
        <v/>
      </c>
      <c r="AL789" s="70" t="str">
        <f t="shared" si="168"/>
        <v/>
      </c>
    </row>
    <row r="790" spans="2:38" ht="15" thickBot="1" x14ac:dyDescent="0.35">
      <c r="B790" s="79" t="str">
        <f t="shared" si="163"/>
        <v/>
      </c>
      <c r="C790" s="16"/>
      <c r="D790" s="79" t="str">
        <f>IFERROR(IF(J789&lt;=0,"",IF(C790="Yes","",B790-COUNTIF($C$19:C790,"Yes"))),"")</f>
        <v/>
      </c>
      <c r="E790" s="81" t="str">
        <f t="shared" si="156"/>
        <v/>
      </c>
      <c r="F790" s="80" t="str">
        <f t="shared" si="157"/>
        <v/>
      </c>
      <c r="G790" s="80" t="str">
        <f t="shared" si="158"/>
        <v/>
      </c>
      <c r="H790" s="80" t="str">
        <f t="shared" si="164"/>
        <v/>
      </c>
      <c r="I790" s="80" t="str">
        <f t="shared" si="159"/>
        <v/>
      </c>
      <c r="J790" s="80" t="str">
        <f t="shared" si="165"/>
        <v/>
      </c>
      <c r="AG790" s="16" t="str">
        <f t="shared" si="166"/>
        <v/>
      </c>
      <c r="AH790" s="69" t="str">
        <f t="shared" si="160"/>
        <v/>
      </c>
      <c r="AI790" s="70" t="str">
        <f t="shared" si="161"/>
        <v/>
      </c>
      <c r="AJ790" s="70" t="str">
        <f t="shared" si="162"/>
        <v/>
      </c>
      <c r="AK790" s="70" t="str">
        <f t="shared" si="167"/>
        <v/>
      </c>
      <c r="AL790" s="70" t="str">
        <f t="shared" si="168"/>
        <v/>
      </c>
    </row>
    <row r="791" spans="2:38" ht="15" thickBot="1" x14ac:dyDescent="0.35">
      <c r="B791" s="79" t="str">
        <f t="shared" si="163"/>
        <v/>
      </c>
      <c r="C791" s="16"/>
      <c r="D791" s="79" t="str">
        <f>IFERROR(IF(J790&lt;=0,"",IF(C791="Yes","",B791-COUNTIF($C$19:C791,"Yes"))),"")</f>
        <v/>
      </c>
      <c r="E791" s="81" t="str">
        <f t="shared" si="156"/>
        <v/>
      </c>
      <c r="F791" s="80" t="str">
        <f t="shared" si="157"/>
        <v/>
      </c>
      <c r="G791" s="80" t="str">
        <f t="shared" si="158"/>
        <v/>
      </c>
      <c r="H791" s="80" t="str">
        <f t="shared" si="164"/>
        <v/>
      </c>
      <c r="I791" s="80" t="str">
        <f t="shared" si="159"/>
        <v/>
      </c>
      <c r="J791" s="80" t="str">
        <f t="shared" si="165"/>
        <v/>
      </c>
      <c r="AG791" s="16" t="str">
        <f t="shared" si="166"/>
        <v/>
      </c>
      <c r="AH791" s="69" t="str">
        <f t="shared" si="160"/>
        <v/>
      </c>
      <c r="AI791" s="70" t="str">
        <f t="shared" si="161"/>
        <v/>
      </c>
      <c r="AJ791" s="70" t="str">
        <f t="shared" si="162"/>
        <v/>
      </c>
      <c r="AK791" s="70" t="str">
        <f t="shared" si="167"/>
        <v/>
      </c>
      <c r="AL791" s="70" t="str">
        <f t="shared" si="168"/>
        <v/>
      </c>
    </row>
    <row r="792" spans="2:38" ht="15" thickBot="1" x14ac:dyDescent="0.35">
      <c r="B792" s="79" t="str">
        <f t="shared" si="163"/>
        <v/>
      </c>
      <c r="C792" s="16"/>
      <c r="D792" s="79" t="str">
        <f>IFERROR(IF(J791&lt;=0,"",IF(C792="Yes","",B792-COUNTIF($C$19:C792,"Yes"))),"")</f>
        <v/>
      </c>
      <c r="E792" s="81" t="str">
        <f t="shared" si="156"/>
        <v/>
      </c>
      <c r="F792" s="80" t="str">
        <f t="shared" si="157"/>
        <v/>
      </c>
      <c r="G792" s="80" t="str">
        <f t="shared" si="158"/>
        <v/>
      </c>
      <c r="H792" s="80" t="str">
        <f t="shared" si="164"/>
        <v/>
      </c>
      <c r="I792" s="80" t="str">
        <f t="shared" si="159"/>
        <v/>
      </c>
      <c r="J792" s="80" t="str">
        <f t="shared" si="165"/>
        <v/>
      </c>
      <c r="AG792" s="16" t="str">
        <f t="shared" si="166"/>
        <v/>
      </c>
      <c r="AH792" s="69" t="str">
        <f t="shared" si="160"/>
        <v/>
      </c>
      <c r="AI792" s="70" t="str">
        <f t="shared" si="161"/>
        <v/>
      </c>
      <c r="AJ792" s="70" t="str">
        <f t="shared" si="162"/>
        <v/>
      </c>
      <c r="AK792" s="70" t="str">
        <f t="shared" si="167"/>
        <v/>
      </c>
      <c r="AL792" s="70" t="str">
        <f t="shared" si="168"/>
        <v/>
      </c>
    </row>
    <row r="793" spans="2:38" ht="15" thickBot="1" x14ac:dyDescent="0.35">
      <c r="B793" s="79" t="str">
        <f t="shared" si="163"/>
        <v/>
      </c>
      <c r="C793" s="16"/>
      <c r="D793" s="79" t="str">
        <f>IFERROR(IF(J792&lt;=0,"",IF(C793="Yes","",B793-COUNTIF($C$19:C793,"Yes"))),"")</f>
        <v/>
      </c>
      <c r="E793" s="81" t="str">
        <f t="shared" si="156"/>
        <v/>
      </c>
      <c r="F793" s="80" t="str">
        <f t="shared" si="157"/>
        <v/>
      </c>
      <c r="G793" s="80" t="str">
        <f t="shared" si="158"/>
        <v/>
      </c>
      <c r="H793" s="80" t="str">
        <f t="shared" si="164"/>
        <v/>
      </c>
      <c r="I793" s="80" t="str">
        <f t="shared" si="159"/>
        <v/>
      </c>
      <c r="J793" s="80" t="str">
        <f t="shared" si="165"/>
        <v/>
      </c>
      <c r="AG793" s="16" t="str">
        <f t="shared" si="166"/>
        <v/>
      </c>
      <c r="AH793" s="69" t="str">
        <f t="shared" si="160"/>
        <v/>
      </c>
      <c r="AI793" s="70" t="str">
        <f t="shared" si="161"/>
        <v/>
      </c>
      <c r="AJ793" s="70" t="str">
        <f t="shared" si="162"/>
        <v/>
      </c>
      <c r="AK793" s="70" t="str">
        <f t="shared" si="167"/>
        <v/>
      </c>
      <c r="AL793" s="70" t="str">
        <f t="shared" si="168"/>
        <v/>
      </c>
    </row>
    <row r="794" spans="2:38" ht="15" thickBot="1" x14ac:dyDescent="0.35">
      <c r="B794" s="79" t="str">
        <f t="shared" si="163"/>
        <v/>
      </c>
      <c r="C794" s="16"/>
      <c r="D794" s="79" t="str">
        <f>IFERROR(IF(J793&lt;=0,"",IF(C794="Yes","",B794-COUNTIF($C$19:C794,"Yes"))),"")</f>
        <v/>
      </c>
      <c r="E794" s="81" t="str">
        <f t="shared" si="156"/>
        <v/>
      </c>
      <c r="F794" s="80" t="str">
        <f t="shared" si="157"/>
        <v/>
      </c>
      <c r="G794" s="80" t="str">
        <f t="shared" si="158"/>
        <v/>
      </c>
      <c r="H794" s="80" t="str">
        <f t="shared" si="164"/>
        <v/>
      </c>
      <c r="I794" s="80" t="str">
        <f t="shared" si="159"/>
        <v/>
      </c>
      <c r="J794" s="80" t="str">
        <f t="shared" si="165"/>
        <v/>
      </c>
      <c r="AG794" s="16" t="str">
        <f t="shared" si="166"/>
        <v/>
      </c>
      <c r="AH794" s="69" t="str">
        <f t="shared" si="160"/>
        <v/>
      </c>
      <c r="AI794" s="70" t="str">
        <f t="shared" si="161"/>
        <v/>
      </c>
      <c r="AJ794" s="70" t="str">
        <f t="shared" si="162"/>
        <v/>
      </c>
      <c r="AK794" s="70" t="str">
        <f t="shared" si="167"/>
        <v/>
      </c>
      <c r="AL794" s="70" t="str">
        <f t="shared" si="168"/>
        <v/>
      </c>
    </row>
    <row r="795" spans="2:38" ht="15" thickBot="1" x14ac:dyDescent="0.35">
      <c r="B795" s="79" t="str">
        <f t="shared" si="163"/>
        <v/>
      </c>
      <c r="C795" s="16"/>
      <c r="D795" s="79" t="str">
        <f>IFERROR(IF(J794&lt;=0,"",IF(C795="Yes","",B795-COUNTIF($C$19:C795,"Yes"))),"")</f>
        <v/>
      </c>
      <c r="E795" s="81" t="str">
        <f t="shared" si="156"/>
        <v/>
      </c>
      <c r="F795" s="80" t="str">
        <f t="shared" si="157"/>
        <v/>
      </c>
      <c r="G795" s="80" t="str">
        <f t="shared" si="158"/>
        <v/>
      </c>
      <c r="H795" s="80" t="str">
        <f t="shared" si="164"/>
        <v/>
      </c>
      <c r="I795" s="80" t="str">
        <f t="shared" si="159"/>
        <v/>
      </c>
      <c r="J795" s="80" t="str">
        <f t="shared" si="165"/>
        <v/>
      </c>
      <c r="AG795" s="16" t="str">
        <f t="shared" si="166"/>
        <v/>
      </c>
      <c r="AH795" s="69" t="str">
        <f t="shared" si="160"/>
        <v/>
      </c>
      <c r="AI795" s="70" t="str">
        <f t="shared" si="161"/>
        <v/>
      </c>
      <c r="AJ795" s="70" t="str">
        <f t="shared" si="162"/>
        <v/>
      </c>
      <c r="AK795" s="70" t="str">
        <f t="shared" si="167"/>
        <v/>
      </c>
      <c r="AL795" s="70" t="str">
        <f t="shared" si="168"/>
        <v/>
      </c>
    </row>
    <row r="796" spans="2:38" ht="15" thickBot="1" x14ac:dyDescent="0.35">
      <c r="B796" s="79" t="str">
        <f t="shared" si="163"/>
        <v/>
      </c>
      <c r="C796" s="16"/>
      <c r="D796" s="79" t="str">
        <f>IFERROR(IF(J795&lt;=0,"",IF(C796="Yes","",B796-COUNTIF($C$19:C796,"Yes"))),"")</f>
        <v/>
      </c>
      <c r="E796" s="81" t="str">
        <f t="shared" si="156"/>
        <v/>
      </c>
      <c r="F796" s="80" t="str">
        <f t="shared" si="157"/>
        <v/>
      </c>
      <c r="G796" s="80" t="str">
        <f t="shared" si="158"/>
        <v/>
      </c>
      <c r="H796" s="80" t="str">
        <f t="shared" si="164"/>
        <v/>
      </c>
      <c r="I796" s="80" t="str">
        <f t="shared" si="159"/>
        <v/>
      </c>
      <c r="J796" s="80" t="str">
        <f t="shared" si="165"/>
        <v/>
      </c>
      <c r="AG796" s="16" t="str">
        <f t="shared" si="166"/>
        <v/>
      </c>
      <c r="AH796" s="69" t="str">
        <f t="shared" si="160"/>
        <v/>
      </c>
      <c r="AI796" s="70" t="str">
        <f t="shared" si="161"/>
        <v/>
      </c>
      <c r="AJ796" s="70" t="str">
        <f t="shared" si="162"/>
        <v/>
      </c>
      <c r="AK796" s="70" t="str">
        <f t="shared" si="167"/>
        <v/>
      </c>
      <c r="AL796" s="70" t="str">
        <f t="shared" si="168"/>
        <v/>
      </c>
    </row>
    <row r="797" spans="2:38" ht="15" thickBot="1" x14ac:dyDescent="0.35">
      <c r="B797" s="79" t="str">
        <f t="shared" si="163"/>
        <v/>
      </c>
      <c r="C797" s="16"/>
      <c r="D797" s="79" t="str">
        <f>IFERROR(IF(J796&lt;=0,"",IF(C797="Yes","",B797-COUNTIF($C$19:C797,"Yes"))),"")</f>
        <v/>
      </c>
      <c r="E797" s="81" t="str">
        <f t="shared" si="156"/>
        <v/>
      </c>
      <c r="F797" s="80" t="str">
        <f t="shared" si="157"/>
        <v/>
      </c>
      <c r="G797" s="80" t="str">
        <f t="shared" si="158"/>
        <v/>
      </c>
      <c r="H797" s="80" t="str">
        <f t="shared" si="164"/>
        <v/>
      </c>
      <c r="I797" s="80" t="str">
        <f t="shared" si="159"/>
        <v/>
      </c>
      <c r="J797" s="80" t="str">
        <f t="shared" si="165"/>
        <v/>
      </c>
      <c r="AG797" s="16" t="str">
        <f t="shared" si="166"/>
        <v/>
      </c>
      <c r="AH797" s="69" t="str">
        <f t="shared" si="160"/>
        <v/>
      </c>
      <c r="AI797" s="70" t="str">
        <f t="shared" si="161"/>
        <v/>
      </c>
      <c r="AJ797" s="70" t="str">
        <f t="shared" si="162"/>
        <v/>
      </c>
      <c r="AK797" s="70" t="str">
        <f t="shared" si="167"/>
        <v/>
      </c>
      <c r="AL797" s="70" t="str">
        <f t="shared" si="168"/>
        <v/>
      </c>
    </row>
    <row r="798" spans="2:38" ht="15" thickBot="1" x14ac:dyDescent="0.35">
      <c r="B798" s="79" t="str">
        <f t="shared" si="163"/>
        <v/>
      </c>
      <c r="C798" s="16"/>
      <c r="D798" s="79" t="str">
        <f>IFERROR(IF(J797&lt;=0,"",IF(C798="Yes","",B798-COUNTIF($C$19:C798,"Yes"))),"")</f>
        <v/>
      </c>
      <c r="E798" s="81" t="str">
        <f t="shared" si="156"/>
        <v/>
      </c>
      <c r="F798" s="80" t="str">
        <f t="shared" si="157"/>
        <v/>
      </c>
      <c r="G798" s="80" t="str">
        <f t="shared" si="158"/>
        <v/>
      </c>
      <c r="H798" s="80" t="str">
        <f t="shared" si="164"/>
        <v/>
      </c>
      <c r="I798" s="80" t="str">
        <f t="shared" si="159"/>
        <v/>
      </c>
      <c r="J798" s="80" t="str">
        <f t="shared" si="165"/>
        <v/>
      </c>
      <c r="AG798" s="16" t="str">
        <f t="shared" si="166"/>
        <v/>
      </c>
      <c r="AH798" s="69" t="str">
        <f t="shared" si="160"/>
        <v/>
      </c>
      <c r="AI798" s="70" t="str">
        <f t="shared" si="161"/>
        <v/>
      </c>
      <c r="AJ798" s="70" t="str">
        <f t="shared" si="162"/>
        <v/>
      </c>
      <c r="AK798" s="70" t="str">
        <f t="shared" si="167"/>
        <v/>
      </c>
      <c r="AL798" s="70" t="str">
        <f t="shared" si="168"/>
        <v/>
      </c>
    </row>
    <row r="799" spans="2:38" ht="15" thickBot="1" x14ac:dyDescent="0.35">
      <c r="B799" s="79" t="str">
        <f t="shared" si="163"/>
        <v/>
      </c>
      <c r="C799" s="16"/>
      <c r="D799" s="79" t="str">
        <f>IFERROR(IF(J798&lt;=0,"",IF(C799="Yes","",B799-COUNTIF($C$19:C799,"Yes"))),"")</f>
        <v/>
      </c>
      <c r="E799" s="81" t="str">
        <f t="shared" si="156"/>
        <v/>
      </c>
      <c r="F799" s="80" t="str">
        <f t="shared" si="157"/>
        <v/>
      </c>
      <c r="G799" s="80" t="str">
        <f t="shared" si="158"/>
        <v/>
      </c>
      <c r="H799" s="80" t="str">
        <f t="shared" si="164"/>
        <v/>
      </c>
      <c r="I799" s="80" t="str">
        <f t="shared" si="159"/>
        <v/>
      </c>
      <c r="J799" s="80" t="str">
        <f t="shared" si="165"/>
        <v/>
      </c>
      <c r="AG799" s="16" t="str">
        <f t="shared" si="166"/>
        <v/>
      </c>
      <c r="AH799" s="69" t="str">
        <f t="shared" si="160"/>
        <v/>
      </c>
      <c r="AI799" s="70" t="str">
        <f t="shared" si="161"/>
        <v/>
      </c>
      <c r="AJ799" s="70" t="str">
        <f t="shared" si="162"/>
        <v/>
      </c>
      <c r="AK799" s="70" t="str">
        <f t="shared" si="167"/>
        <v/>
      </c>
      <c r="AL799" s="70" t="str">
        <f t="shared" si="168"/>
        <v/>
      </c>
    </row>
    <row r="800" spans="2:38" ht="15" thickBot="1" x14ac:dyDescent="0.35">
      <c r="B800" s="79" t="str">
        <f t="shared" si="163"/>
        <v/>
      </c>
      <c r="C800" s="16"/>
      <c r="D800" s="79" t="str">
        <f>IFERROR(IF(J799&lt;=0,"",IF(C800="Yes","",B800-COUNTIF($C$19:C800,"Yes"))),"")</f>
        <v/>
      </c>
      <c r="E800" s="81" t="str">
        <f t="shared" si="156"/>
        <v/>
      </c>
      <c r="F800" s="80" t="str">
        <f t="shared" si="157"/>
        <v/>
      </c>
      <c r="G800" s="80" t="str">
        <f t="shared" si="158"/>
        <v/>
      </c>
      <c r="H800" s="80" t="str">
        <f t="shared" si="164"/>
        <v/>
      </c>
      <c r="I800" s="80" t="str">
        <f t="shared" si="159"/>
        <v/>
      </c>
      <c r="J800" s="80" t="str">
        <f t="shared" si="165"/>
        <v/>
      </c>
      <c r="AG800" s="16" t="str">
        <f t="shared" si="166"/>
        <v/>
      </c>
      <c r="AH800" s="69" t="str">
        <f t="shared" si="160"/>
        <v/>
      </c>
      <c r="AI800" s="70" t="str">
        <f t="shared" si="161"/>
        <v/>
      </c>
      <c r="AJ800" s="70" t="str">
        <f t="shared" si="162"/>
        <v/>
      </c>
      <c r="AK800" s="70" t="str">
        <f t="shared" si="167"/>
        <v/>
      </c>
      <c r="AL800" s="70" t="str">
        <f t="shared" si="168"/>
        <v/>
      </c>
    </row>
    <row r="801" spans="2:38" ht="15" thickBot="1" x14ac:dyDescent="0.35">
      <c r="B801" s="79" t="str">
        <f t="shared" si="163"/>
        <v/>
      </c>
      <c r="C801" s="16"/>
      <c r="D801" s="79" t="str">
        <f>IFERROR(IF(J800&lt;=0,"",IF(C801="Yes","",B801-COUNTIF($C$19:C801,"Yes"))),"")</f>
        <v/>
      </c>
      <c r="E801" s="81" t="str">
        <f t="shared" si="156"/>
        <v/>
      </c>
      <c r="F801" s="80" t="str">
        <f t="shared" si="157"/>
        <v/>
      </c>
      <c r="G801" s="80" t="str">
        <f t="shared" si="158"/>
        <v/>
      </c>
      <c r="H801" s="80" t="str">
        <f t="shared" si="164"/>
        <v/>
      </c>
      <c r="I801" s="80" t="str">
        <f t="shared" si="159"/>
        <v/>
      </c>
      <c r="J801" s="80" t="str">
        <f t="shared" si="165"/>
        <v/>
      </c>
      <c r="AG801" s="16" t="str">
        <f t="shared" si="166"/>
        <v/>
      </c>
      <c r="AH801" s="69" t="str">
        <f t="shared" si="160"/>
        <v/>
      </c>
      <c r="AI801" s="70" t="str">
        <f t="shared" si="161"/>
        <v/>
      </c>
      <c r="AJ801" s="70" t="str">
        <f t="shared" si="162"/>
        <v/>
      </c>
      <c r="AK801" s="70" t="str">
        <f t="shared" si="167"/>
        <v/>
      </c>
      <c r="AL801" s="70" t="str">
        <f t="shared" si="168"/>
        <v/>
      </c>
    </row>
    <row r="802" spans="2:38" ht="15" thickBot="1" x14ac:dyDescent="0.35">
      <c r="B802" s="79" t="str">
        <f t="shared" si="163"/>
        <v/>
      </c>
      <c r="C802" s="16"/>
      <c r="D802" s="79" t="str">
        <f>IFERROR(IF(J801&lt;=0,"",IF(C802="Yes","",B802-COUNTIF($C$19:C802,"Yes"))),"")</f>
        <v/>
      </c>
      <c r="E802" s="81" t="str">
        <f t="shared" si="156"/>
        <v/>
      </c>
      <c r="F802" s="80" t="str">
        <f t="shared" si="157"/>
        <v/>
      </c>
      <c r="G802" s="80" t="str">
        <f t="shared" si="158"/>
        <v/>
      </c>
      <c r="H802" s="80" t="str">
        <f t="shared" si="164"/>
        <v/>
      </c>
      <c r="I802" s="80" t="str">
        <f t="shared" si="159"/>
        <v/>
      </c>
      <c r="J802" s="80" t="str">
        <f t="shared" si="165"/>
        <v/>
      </c>
      <c r="AG802" s="16" t="str">
        <f t="shared" si="166"/>
        <v/>
      </c>
      <c r="AH802" s="69" t="str">
        <f t="shared" si="160"/>
        <v/>
      </c>
      <c r="AI802" s="70" t="str">
        <f t="shared" si="161"/>
        <v/>
      </c>
      <c r="AJ802" s="70" t="str">
        <f t="shared" si="162"/>
        <v/>
      </c>
      <c r="AK802" s="70" t="str">
        <f t="shared" si="167"/>
        <v/>
      </c>
      <c r="AL802" s="70" t="str">
        <f t="shared" si="168"/>
        <v/>
      </c>
    </row>
    <row r="803" spans="2:38" ht="15" thickBot="1" x14ac:dyDescent="0.35">
      <c r="B803" s="79" t="str">
        <f t="shared" si="163"/>
        <v/>
      </c>
      <c r="C803" s="16"/>
      <c r="D803" s="79" t="str">
        <f>IFERROR(IF(J802&lt;=0,"",IF(C803="Yes","",B803-COUNTIF($C$19:C803,"Yes"))),"")</f>
        <v/>
      </c>
      <c r="E803" s="81" t="str">
        <f t="shared" si="156"/>
        <v/>
      </c>
      <c r="F803" s="80" t="str">
        <f t="shared" si="157"/>
        <v/>
      </c>
      <c r="G803" s="80" t="str">
        <f t="shared" si="158"/>
        <v/>
      </c>
      <c r="H803" s="80" t="str">
        <f t="shared" si="164"/>
        <v/>
      </c>
      <c r="I803" s="80" t="str">
        <f t="shared" si="159"/>
        <v/>
      </c>
      <c r="J803" s="80" t="str">
        <f t="shared" si="165"/>
        <v/>
      </c>
      <c r="AG803" s="16" t="str">
        <f t="shared" si="166"/>
        <v/>
      </c>
      <c r="AH803" s="69" t="str">
        <f t="shared" si="160"/>
        <v/>
      </c>
      <c r="AI803" s="70" t="str">
        <f t="shared" si="161"/>
        <v/>
      </c>
      <c r="AJ803" s="70" t="str">
        <f t="shared" si="162"/>
        <v/>
      </c>
      <c r="AK803" s="70" t="str">
        <f t="shared" si="167"/>
        <v/>
      </c>
      <c r="AL803" s="70" t="str">
        <f t="shared" si="168"/>
        <v/>
      </c>
    </row>
    <row r="804" spans="2:38" ht="15" thickBot="1" x14ac:dyDescent="0.35">
      <c r="B804" s="79" t="str">
        <f t="shared" si="163"/>
        <v/>
      </c>
      <c r="C804" s="16"/>
      <c r="D804" s="79" t="str">
        <f>IFERROR(IF(J803&lt;=0,"",IF(C804="Yes","",B804-COUNTIF($C$19:C804,"Yes"))),"")</f>
        <v/>
      </c>
      <c r="E804" s="81" t="str">
        <f t="shared" si="156"/>
        <v/>
      </c>
      <c r="F804" s="80" t="str">
        <f t="shared" si="157"/>
        <v/>
      </c>
      <c r="G804" s="80" t="str">
        <f t="shared" si="158"/>
        <v/>
      </c>
      <c r="H804" s="80" t="str">
        <f t="shared" si="164"/>
        <v/>
      </c>
      <c r="I804" s="80" t="str">
        <f t="shared" si="159"/>
        <v/>
      </c>
      <c r="J804" s="80" t="str">
        <f t="shared" si="165"/>
        <v/>
      </c>
      <c r="AG804" s="16" t="str">
        <f t="shared" si="166"/>
        <v/>
      </c>
      <c r="AH804" s="69" t="str">
        <f t="shared" si="160"/>
        <v/>
      </c>
      <c r="AI804" s="70" t="str">
        <f t="shared" si="161"/>
        <v/>
      </c>
      <c r="AJ804" s="70" t="str">
        <f t="shared" si="162"/>
        <v/>
      </c>
      <c r="AK804" s="70" t="str">
        <f t="shared" si="167"/>
        <v/>
      </c>
      <c r="AL804" s="70" t="str">
        <f t="shared" si="168"/>
        <v/>
      </c>
    </row>
    <row r="805" spans="2:38" ht="15" thickBot="1" x14ac:dyDescent="0.35">
      <c r="B805" s="79" t="str">
        <f t="shared" si="163"/>
        <v/>
      </c>
      <c r="C805" s="16"/>
      <c r="D805" s="79" t="str">
        <f>IFERROR(IF(J804&lt;=0,"",IF(C805="Yes","",B805-COUNTIF($C$19:C805,"Yes"))),"")</f>
        <v/>
      </c>
      <c r="E805" s="81" t="str">
        <f t="shared" si="156"/>
        <v/>
      </c>
      <c r="F805" s="80" t="str">
        <f t="shared" si="157"/>
        <v/>
      </c>
      <c r="G805" s="80" t="str">
        <f t="shared" si="158"/>
        <v/>
      </c>
      <c r="H805" s="80" t="str">
        <f t="shared" si="164"/>
        <v/>
      </c>
      <c r="I805" s="80" t="str">
        <f t="shared" si="159"/>
        <v/>
      </c>
      <c r="J805" s="80" t="str">
        <f t="shared" si="165"/>
        <v/>
      </c>
      <c r="AG805" s="16" t="str">
        <f t="shared" si="166"/>
        <v/>
      </c>
      <c r="AH805" s="69" t="str">
        <f t="shared" si="160"/>
        <v/>
      </c>
      <c r="AI805" s="70" t="str">
        <f t="shared" si="161"/>
        <v/>
      </c>
      <c r="AJ805" s="70" t="str">
        <f t="shared" si="162"/>
        <v/>
      </c>
      <c r="AK805" s="70" t="str">
        <f t="shared" si="167"/>
        <v/>
      </c>
      <c r="AL805" s="70" t="str">
        <f t="shared" si="168"/>
        <v/>
      </c>
    </row>
    <row r="806" spans="2:38" ht="15" thickBot="1" x14ac:dyDescent="0.35">
      <c r="B806" s="79" t="str">
        <f t="shared" si="163"/>
        <v/>
      </c>
      <c r="C806" s="16"/>
      <c r="D806" s="79" t="str">
        <f>IFERROR(IF(J805&lt;=0,"",IF(C806="Yes","",B806-COUNTIF($C$19:C806,"Yes"))),"")</f>
        <v/>
      </c>
      <c r="E806" s="81" t="str">
        <f t="shared" si="156"/>
        <v/>
      </c>
      <c r="F806" s="80" t="str">
        <f t="shared" si="157"/>
        <v/>
      </c>
      <c r="G806" s="80" t="str">
        <f t="shared" si="158"/>
        <v/>
      </c>
      <c r="H806" s="80" t="str">
        <f t="shared" si="164"/>
        <v/>
      </c>
      <c r="I806" s="80" t="str">
        <f t="shared" si="159"/>
        <v/>
      </c>
      <c r="J806" s="80" t="str">
        <f t="shared" si="165"/>
        <v/>
      </c>
      <c r="AG806" s="16" t="str">
        <f t="shared" si="166"/>
        <v/>
      </c>
      <c r="AH806" s="69" t="str">
        <f t="shared" si="160"/>
        <v/>
      </c>
      <c r="AI806" s="70" t="str">
        <f t="shared" si="161"/>
        <v/>
      </c>
      <c r="AJ806" s="70" t="str">
        <f t="shared" si="162"/>
        <v/>
      </c>
      <c r="AK806" s="70" t="str">
        <f t="shared" si="167"/>
        <v/>
      </c>
      <c r="AL806" s="70" t="str">
        <f t="shared" si="168"/>
        <v/>
      </c>
    </row>
    <row r="807" spans="2:38" ht="15" thickBot="1" x14ac:dyDescent="0.35">
      <c r="B807" s="79" t="str">
        <f t="shared" si="163"/>
        <v/>
      </c>
      <c r="C807" s="16"/>
      <c r="D807" s="79" t="str">
        <f>IFERROR(IF(J806&lt;=0,"",IF(C807="Yes","",B807-COUNTIF($C$19:C807,"Yes"))),"")</f>
        <v/>
      </c>
      <c r="E807" s="81" t="str">
        <f t="shared" si="156"/>
        <v/>
      </c>
      <c r="F807" s="80" t="str">
        <f t="shared" si="157"/>
        <v/>
      </c>
      <c r="G807" s="80" t="str">
        <f t="shared" si="158"/>
        <v/>
      </c>
      <c r="H807" s="80" t="str">
        <f t="shared" si="164"/>
        <v/>
      </c>
      <c r="I807" s="80" t="str">
        <f t="shared" si="159"/>
        <v/>
      </c>
      <c r="J807" s="80" t="str">
        <f t="shared" si="165"/>
        <v/>
      </c>
      <c r="AG807" s="16" t="str">
        <f t="shared" si="166"/>
        <v/>
      </c>
      <c r="AH807" s="69" t="str">
        <f t="shared" si="160"/>
        <v/>
      </c>
      <c r="AI807" s="70" t="str">
        <f t="shared" si="161"/>
        <v/>
      </c>
      <c r="AJ807" s="70" t="str">
        <f t="shared" si="162"/>
        <v/>
      </c>
      <c r="AK807" s="70" t="str">
        <f t="shared" si="167"/>
        <v/>
      </c>
      <c r="AL807" s="70" t="str">
        <f t="shared" si="168"/>
        <v/>
      </c>
    </row>
    <row r="808" spans="2:38" ht="15" thickBot="1" x14ac:dyDescent="0.35">
      <c r="B808" s="79" t="str">
        <f t="shared" si="163"/>
        <v/>
      </c>
      <c r="C808" s="16"/>
      <c r="D808" s="79" t="str">
        <f>IFERROR(IF(J807&lt;=0,"",IF(C808="Yes","",B808-COUNTIF($C$19:C808,"Yes"))),"")</f>
        <v/>
      </c>
      <c r="E808" s="81" t="str">
        <f t="shared" si="156"/>
        <v/>
      </c>
      <c r="F808" s="80" t="str">
        <f t="shared" si="157"/>
        <v/>
      </c>
      <c r="G808" s="80" t="str">
        <f t="shared" si="158"/>
        <v/>
      </c>
      <c r="H808" s="80" t="str">
        <f t="shared" si="164"/>
        <v/>
      </c>
      <c r="I808" s="80" t="str">
        <f t="shared" si="159"/>
        <v/>
      </c>
      <c r="J808" s="80" t="str">
        <f t="shared" si="165"/>
        <v/>
      </c>
      <c r="AG808" s="16" t="str">
        <f t="shared" si="166"/>
        <v/>
      </c>
      <c r="AH808" s="69" t="str">
        <f t="shared" si="160"/>
        <v/>
      </c>
      <c r="AI808" s="70" t="str">
        <f t="shared" si="161"/>
        <v/>
      </c>
      <c r="AJ808" s="70" t="str">
        <f t="shared" si="162"/>
        <v/>
      </c>
      <c r="AK808" s="70" t="str">
        <f t="shared" si="167"/>
        <v/>
      </c>
      <c r="AL808" s="70" t="str">
        <f t="shared" si="168"/>
        <v/>
      </c>
    </row>
    <row r="809" spans="2:38" ht="15" thickBot="1" x14ac:dyDescent="0.35">
      <c r="B809" s="79" t="str">
        <f t="shared" si="163"/>
        <v/>
      </c>
      <c r="C809" s="16"/>
      <c r="D809" s="79" t="str">
        <f>IFERROR(IF(J808&lt;=0,"",IF(C809="Yes","",B809-COUNTIF($C$19:C809,"Yes"))),"")</f>
        <v/>
      </c>
      <c r="E809" s="81" t="str">
        <f t="shared" si="156"/>
        <v/>
      </c>
      <c r="F809" s="80" t="str">
        <f t="shared" si="157"/>
        <v/>
      </c>
      <c r="G809" s="80" t="str">
        <f t="shared" si="158"/>
        <v/>
      </c>
      <c r="H809" s="80" t="str">
        <f t="shared" si="164"/>
        <v/>
      </c>
      <c r="I809" s="80" t="str">
        <f t="shared" si="159"/>
        <v/>
      </c>
      <c r="J809" s="80" t="str">
        <f t="shared" si="165"/>
        <v/>
      </c>
      <c r="AG809" s="16" t="str">
        <f t="shared" si="166"/>
        <v/>
      </c>
      <c r="AH809" s="69" t="str">
        <f t="shared" si="160"/>
        <v/>
      </c>
      <c r="AI809" s="70" t="str">
        <f t="shared" si="161"/>
        <v/>
      </c>
      <c r="AJ809" s="70" t="str">
        <f t="shared" si="162"/>
        <v/>
      </c>
      <c r="AK809" s="70" t="str">
        <f t="shared" si="167"/>
        <v/>
      </c>
      <c r="AL809" s="70" t="str">
        <f t="shared" si="168"/>
        <v/>
      </c>
    </row>
    <row r="810" spans="2:38" ht="15" thickBot="1" x14ac:dyDescent="0.35">
      <c r="B810" s="79" t="str">
        <f t="shared" si="163"/>
        <v/>
      </c>
      <c r="C810" s="16"/>
      <c r="D810" s="79" t="str">
        <f>IFERROR(IF(J809&lt;=0,"",IF(C810="Yes","",B810-COUNTIF($C$19:C810,"Yes"))),"")</f>
        <v/>
      </c>
      <c r="E810" s="81" t="str">
        <f t="shared" si="156"/>
        <v/>
      </c>
      <c r="F810" s="80" t="str">
        <f t="shared" si="157"/>
        <v/>
      </c>
      <c r="G810" s="80" t="str">
        <f t="shared" si="158"/>
        <v/>
      </c>
      <c r="H810" s="80" t="str">
        <f t="shared" si="164"/>
        <v/>
      </c>
      <c r="I810" s="80" t="str">
        <f t="shared" si="159"/>
        <v/>
      </c>
      <c r="J810" s="80" t="str">
        <f t="shared" si="165"/>
        <v/>
      </c>
      <c r="AG810" s="16" t="str">
        <f t="shared" si="166"/>
        <v/>
      </c>
      <c r="AH810" s="69" t="str">
        <f t="shared" si="160"/>
        <v/>
      </c>
      <c r="AI810" s="70" t="str">
        <f t="shared" si="161"/>
        <v/>
      </c>
      <c r="AJ810" s="70" t="str">
        <f t="shared" si="162"/>
        <v/>
      </c>
      <c r="AK810" s="70" t="str">
        <f t="shared" si="167"/>
        <v/>
      </c>
      <c r="AL810" s="70" t="str">
        <f t="shared" si="168"/>
        <v/>
      </c>
    </row>
    <row r="811" spans="2:38" ht="15" thickBot="1" x14ac:dyDescent="0.35">
      <c r="B811" s="79" t="str">
        <f t="shared" si="163"/>
        <v/>
      </c>
      <c r="C811" s="16"/>
      <c r="D811" s="79" t="str">
        <f>IFERROR(IF(J810&lt;=0,"",IF(C811="Yes","",B811-COUNTIF($C$19:C811,"Yes"))),"")</f>
        <v/>
      </c>
      <c r="E811" s="81" t="str">
        <f t="shared" si="156"/>
        <v/>
      </c>
      <c r="F811" s="80" t="str">
        <f t="shared" si="157"/>
        <v/>
      </c>
      <c r="G811" s="80" t="str">
        <f t="shared" si="158"/>
        <v/>
      </c>
      <c r="H811" s="80" t="str">
        <f t="shared" si="164"/>
        <v/>
      </c>
      <c r="I811" s="80" t="str">
        <f t="shared" si="159"/>
        <v/>
      </c>
      <c r="J811" s="80" t="str">
        <f t="shared" si="165"/>
        <v/>
      </c>
      <c r="AG811" s="16" t="str">
        <f t="shared" si="166"/>
        <v/>
      </c>
      <c r="AH811" s="69" t="str">
        <f t="shared" si="160"/>
        <v/>
      </c>
      <c r="AI811" s="70" t="str">
        <f t="shared" si="161"/>
        <v/>
      </c>
      <c r="AJ811" s="70" t="str">
        <f t="shared" si="162"/>
        <v/>
      </c>
      <c r="AK811" s="70" t="str">
        <f t="shared" si="167"/>
        <v/>
      </c>
      <c r="AL811" s="70" t="str">
        <f t="shared" si="168"/>
        <v/>
      </c>
    </row>
    <row r="812" spans="2:38" ht="15" thickBot="1" x14ac:dyDescent="0.35">
      <c r="B812" s="79" t="str">
        <f t="shared" si="163"/>
        <v/>
      </c>
      <c r="C812" s="16"/>
      <c r="D812" s="79" t="str">
        <f>IFERROR(IF(J811&lt;=0,"",IF(C812="Yes","",B812-COUNTIF($C$19:C812,"Yes"))),"")</f>
        <v/>
      </c>
      <c r="E812" s="81" t="str">
        <f t="shared" si="156"/>
        <v/>
      </c>
      <c r="F812" s="80" t="str">
        <f t="shared" si="157"/>
        <v/>
      </c>
      <c r="G812" s="80" t="str">
        <f t="shared" si="158"/>
        <v/>
      </c>
      <c r="H812" s="80" t="str">
        <f t="shared" si="164"/>
        <v/>
      </c>
      <c r="I812" s="80" t="str">
        <f t="shared" si="159"/>
        <v/>
      </c>
      <c r="J812" s="80" t="str">
        <f t="shared" si="165"/>
        <v/>
      </c>
      <c r="AG812" s="16" t="str">
        <f t="shared" si="166"/>
        <v/>
      </c>
      <c r="AH812" s="69" t="str">
        <f t="shared" si="160"/>
        <v/>
      </c>
      <c r="AI812" s="70" t="str">
        <f t="shared" si="161"/>
        <v/>
      </c>
      <c r="AJ812" s="70" t="str">
        <f t="shared" si="162"/>
        <v/>
      </c>
      <c r="AK812" s="70" t="str">
        <f t="shared" si="167"/>
        <v/>
      </c>
      <c r="AL812" s="70" t="str">
        <f t="shared" si="168"/>
        <v/>
      </c>
    </row>
    <row r="813" spans="2:38" ht="15" thickBot="1" x14ac:dyDescent="0.35">
      <c r="B813" s="79" t="str">
        <f t="shared" si="163"/>
        <v/>
      </c>
      <c r="C813" s="16"/>
      <c r="D813" s="79" t="str">
        <f>IFERROR(IF(J812&lt;=0,"",IF(C813="Yes","",B813-COUNTIF($C$19:C813,"Yes"))),"")</f>
        <v/>
      </c>
      <c r="E813" s="81" t="str">
        <f t="shared" si="156"/>
        <v/>
      </c>
      <c r="F813" s="80" t="str">
        <f t="shared" si="157"/>
        <v/>
      </c>
      <c r="G813" s="80" t="str">
        <f t="shared" si="158"/>
        <v/>
      </c>
      <c r="H813" s="80" t="str">
        <f t="shared" si="164"/>
        <v/>
      </c>
      <c r="I813" s="80" t="str">
        <f t="shared" si="159"/>
        <v/>
      </c>
      <c r="J813" s="80" t="str">
        <f t="shared" si="165"/>
        <v/>
      </c>
      <c r="AG813" s="16" t="str">
        <f t="shared" si="166"/>
        <v/>
      </c>
      <c r="AH813" s="69" t="str">
        <f t="shared" si="160"/>
        <v/>
      </c>
      <c r="AI813" s="70" t="str">
        <f t="shared" si="161"/>
        <v/>
      </c>
      <c r="AJ813" s="70" t="str">
        <f t="shared" si="162"/>
        <v/>
      </c>
      <c r="AK813" s="70" t="str">
        <f t="shared" si="167"/>
        <v/>
      </c>
      <c r="AL813" s="70" t="str">
        <f t="shared" si="168"/>
        <v/>
      </c>
    </row>
    <row r="814" spans="2:38" ht="15" thickBot="1" x14ac:dyDescent="0.35">
      <c r="B814" s="79" t="str">
        <f t="shared" si="163"/>
        <v/>
      </c>
      <c r="C814" s="16"/>
      <c r="D814" s="79" t="str">
        <f>IFERROR(IF(J813&lt;=0,"",IF(C814="Yes","",B814-COUNTIF($C$19:C814,"Yes"))),"")</f>
        <v/>
      </c>
      <c r="E814" s="81" t="str">
        <f t="shared" si="156"/>
        <v/>
      </c>
      <c r="F814" s="80" t="str">
        <f t="shared" si="157"/>
        <v/>
      </c>
      <c r="G814" s="80" t="str">
        <f t="shared" si="158"/>
        <v/>
      </c>
      <c r="H814" s="80" t="str">
        <f t="shared" si="164"/>
        <v/>
      </c>
      <c r="I814" s="80" t="str">
        <f t="shared" si="159"/>
        <v/>
      </c>
      <c r="J814" s="80" t="str">
        <f t="shared" si="165"/>
        <v/>
      </c>
      <c r="AG814" s="16" t="str">
        <f t="shared" si="166"/>
        <v/>
      </c>
      <c r="AH814" s="69" t="str">
        <f t="shared" si="160"/>
        <v/>
      </c>
      <c r="AI814" s="70" t="str">
        <f t="shared" si="161"/>
        <v/>
      </c>
      <c r="AJ814" s="70" t="str">
        <f t="shared" si="162"/>
        <v/>
      </c>
      <c r="AK814" s="70" t="str">
        <f t="shared" si="167"/>
        <v/>
      </c>
      <c r="AL814" s="70" t="str">
        <f t="shared" si="168"/>
        <v/>
      </c>
    </row>
    <row r="815" spans="2:38" ht="15" thickBot="1" x14ac:dyDescent="0.35">
      <c r="B815" s="79" t="str">
        <f t="shared" si="163"/>
        <v/>
      </c>
      <c r="C815" s="16"/>
      <c r="D815" s="79" t="str">
        <f>IFERROR(IF(J814&lt;=0,"",IF(C815="Yes","",B815-COUNTIF($C$19:C815,"Yes"))),"")</f>
        <v/>
      </c>
      <c r="E815" s="81" t="str">
        <f t="shared" si="156"/>
        <v/>
      </c>
      <c r="F815" s="80" t="str">
        <f t="shared" si="157"/>
        <v/>
      </c>
      <c r="G815" s="80" t="str">
        <f t="shared" si="158"/>
        <v/>
      </c>
      <c r="H815" s="80" t="str">
        <f t="shared" si="164"/>
        <v/>
      </c>
      <c r="I815" s="80" t="str">
        <f t="shared" si="159"/>
        <v/>
      </c>
      <c r="J815" s="80" t="str">
        <f t="shared" si="165"/>
        <v/>
      </c>
      <c r="AG815" s="16" t="str">
        <f t="shared" si="166"/>
        <v/>
      </c>
      <c r="AH815" s="69" t="str">
        <f t="shared" si="160"/>
        <v/>
      </c>
      <c r="AI815" s="70" t="str">
        <f t="shared" si="161"/>
        <v/>
      </c>
      <c r="AJ815" s="70" t="str">
        <f t="shared" si="162"/>
        <v/>
      </c>
      <c r="AK815" s="70" t="str">
        <f t="shared" si="167"/>
        <v/>
      </c>
      <c r="AL815" s="70" t="str">
        <f t="shared" si="168"/>
        <v/>
      </c>
    </row>
    <row r="816" spans="2:38" ht="15" thickBot="1" x14ac:dyDescent="0.35">
      <c r="B816" s="79" t="str">
        <f t="shared" si="163"/>
        <v/>
      </c>
      <c r="C816" s="16"/>
      <c r="D816" s="79" t="str">
        <f>IFERROR(IF(J815&lt;=0,"",IF(C816="Yes","",B816-COUNTIF($C$19:C816,"Yes"))),"")</f>
        <v/>
      </c>
      <c r="E816" s="81" t="str">
        <f t="shared" si="156"/>
        <v/>
      </c>
      <c r="F816" s="80" t="str">
        <f t="shared" si="157"/>
        <v/>
      </c>
      <c r="G816" s="80" t="str">
        <f t="shared" si="158"/>
        <v/>
      </c>
      <c r="H816" s="80" t="str">
        <f t="shared" si="164"/>
        <v/>
      </c>
      <c r="I816" s="80" t="str">
        <f t="shared" si="159"/>
        <v/>
      </c>
      <c r="J816" s="80" t="str">
        <f t="shared" si="165"/>
        <v/>
      </c>
      <c r="AG816" s="16" t="str">
        <f t="shared" si="166"/>
        <v/>
      </c>
      <c r="AH816" s="69" t="str">
        <f t="shared" si="160"/>
        <v/>
      </c>
      <c r="AI816" s="70" t="str">
        <f t="shared" si="161"/>
        <v/>
      </c>
      <c r="AJ816" s="70" t="str">
        <f t="shared" si="162"/>
        <v/>
      </c>
      <c r="AK816" s="70" t="str">
        <f t="shared" si="167"/>
        <v/>
      </c>
      <c r="AL816" s="70" t="str">
        <f t="shared" si="168"/>
        <v/>
      </c>
    </row>
    <row r="817" spans="2:38" ht="15" thickBot="1" x14ac:dyDescent="0.35">
      <c r="B817" s="79" t="str">
        <f t="shared" si="163"/>
        <v/>
      </c>
      <c r="C817" s="16"/>
      <c r="D817" s="79" t="str">
        <f>IFERROR(IF(J816&lt;=0,"",IF(C817="Yes","",B817-COUNTIF($C$19:C817,"Yes"))),"")</f>
        <v/>
      </c>
      <c r="E817" s="81" t="str">
        <f t="shared" si="156"/>
        <v/>
      </c>
      <c r="F817" s="80" t="str">
        <f t="shared" si="157"/>
        <v/>
      </c>
      <c r="G817" s="80" t="str">
        <f t="shared" si="158"/>
        <v/>
      </c>
      <c r="H817" s="80" t="str">
        <f t="shared" si="164"/>
        <v/>
      </c>
      <c r="I817" s="80" t="str">
        <f t="shared" si="159"/>
        <v/>
      </c>
      <c r="J817" s="80" t="str">
        <f t="shared" si="165"/>
        <v/>
      </c>
      <c r="AG817" s="16" t="str">
        <f t="shared" si="166"/>
        <v/>
      </c>
      <c r="AH817" s="69" t="str">
        <f t="shared" si="160"/>
        <v/>
      </c>
      <c r="AI817" s="70" t="str">
        <f t="shared" si="161"/>
        <v/>
      </c>
      <c r="AJ817" s="70" t="str">
        <f t="shared" si="162"/>
        <v/>
      </c>
      <c r="AK817" s="70" t="str">
        <f t="shared" si="167"/>
        <v/>
      </c>
      <c r="AL817" s="70" t="str">
        <f t="shared" si="168"/>
        <v/>
      </c>
    </row>
    <row r="818" spans="2:38" ht="15" thickBot="1" x14ac:dyDescent="0.35">
      <c r="B818" s="79" t="str">
        <f t="shared" si="163"/>
        <v/>
      </c>
      <c r="C818" s="16"/>
      <c r="D818" s="79" t="str">
        <f>IFERROR(IF(J817&lt;=0,"",IF(C818="Yes","",B818-COUNTIF($C$19:C818,"Yes"))),"")</f>
        <v/>
      </c>
      <c r="E818" s="81" t="str">
        <f t="shared" si="156"/>
        <v/>
      </c>
      <c r="F818" s="80" t="str">
        <f t="shared" si="157"/>
        <v/>
      </c>
      <c r="G818" s="80" t="str">
        <f t="shared" si="158"/>
        <v/>
      </c>
      <c r="H818" s="80" t="str">
        <f t="shared" si="164"/>
        <v/>
      </c>
      <c r="I818" s="80" t="str">
        <f t="shared" si="159"/>
        <v/>
      </c>
      <c r="J818" s="80" t="str">
        <f t="shared" si="165"/>
        <v/>
      </c>
      <c r="AG818" s="16" t="str">
        <f t="shared" si="166"/>
        <v/>
      </c>
      <c r="AH818" s="69" t="str">
        <f t="shared" si="160"/>
        <v/>
      </c>
      <c r="AI818" s="70" t="str">
        <f t="shared" si="161"/>
        <v/>
      </c>
      <c r="AJ818" s="70" t="str">
        <f t="shared" si="162"/>
        <v/>
      </c>
      <c r="AK818" s="70" t="str">
        <f t="shared" si="167"/>
        <v/>
      </c>
      <c r="AL818" s="70" t="str">
        <f t="shared" si="168"/>
        <v/>
      </c>
    </row>
    <row r="819" spans="2:38" ht="15" thickBot="1" x14ac:dyDescent="0.35">
      <c r="B819" s="79" t="str">
        <f t="shared" si="163"/>
        <v/>
      </c>
      <c r="C819" s="16"/>
      <c r="D819" s="79" t="str">
        <f>IFERROR(IF(J818&lt;=0,"",IF(C819="Yes","",B819-COUNTIF($C$19:C819,"Yes"))),"")</f>
        <v/>
      </c>
      <c r="E819" s="81" t="str">
        <f t="shared" si="156"/>
        <v/>
      </c>
      <c r="F819" s="80" t="str">
        <f t="shared" si="157"/>
        <v/>
      </c>
      <c r="G819" s="80" t="str">
        <f t="shared" si="158"/>
        <v/>
      </c>
      <c r="H819" s="80" t="str">
        <f t="shared" si="164"/>
        <v/>
      </c>
      <c r="I819" s="80" t="str">
        <f t="shared" si="159"/>
        <v/>
      </c>
      <c r="J819" s="80" t="str">
        <f t="shared" si="165"/>
        <v/>
      </c>
      <c r="AG819" s="16" t="str">
        <f t="shared" si="166"/>
        <v/>
      </c>
      <c r="AH819" s="69" t="str">
        <f t="shared" si="160"/>
        <v/>
      </c>
      <c r="AI819" s="70" t="str">
        <f t="shared" si="161"/>
        <v/>
      </c>
      <c r="AJ819" s="70" t="str">
        <f t="shared" si="162"/>
        <v/>
      </c>
      <c r="AK819" s="70" t="str">
        <f t="shared" si="167"/>
        <v/>
      </c>
      <c r="AL819" s="70" t="str">
        <f t="shared" si="168"/>
        <v/>
      </c>
    </row>
    <row r="820" spans="2:38" ht="15" thickBot="1" x14ac:dyDescent="0.35">
      <c r="B820" s="79" t="str">
        <f t="shared" si="163"/>
        <v/>
      </c>
      <c r="C820" s="16"/>
      <c r="D820" s="79" t="str">
        <f>IFERROR(IF(J819&lt;=0,"",IF(C820="Yes","",B820-COUNTIF($C$19:C820,"Yes"))),"")</f>
        <v/>
      </c>
      <c r="E820" s="81" t="str">
        <f t="shared" si="156"/>
        <v/>
      </c>
      <c r="F820" s="80" t="str">
        <f t="shared" si="157"/>
        <v/>
      </c>
      <c r="G820" s="80" t="str">
        <f t="shared" si="158"/>
        <v/>
      </c>
      <c r="H820" s="80" t="str">
        <f t="shared" si="164"/>
        <v/>
      </c>
      <c r="I820" s="80" t="str">
        <f t="shared" si="159"/>
        <v/>
      </c>
      <c r="J820" s="80" t="str">
        <f t="shared" si="165"/>
        <v/>
      </c>
      <c r="AG820" s="16" t="str">
        <f t="shared" si="166"/>
        <v/>
      </c>
      <c r="AH820" s="69" t="str">
        <f t="shared" si="160"/>
        <v/>
      </c>
      <c r="AI820" s="70" t="str">
        <f t="shared" si="161"/>
        <v/>
      </c>
      <c r="AJ820" s="70" t="str">
        <f t="shared" si="162"/>
        <v/>
      </c>
      <c r="AK820" s="70" t="str">
        <f t="shared" si="167"/>
        <v/>
      </c>
      <c r="AL820" s="70" t="str">
        <f t="shared" si="168"/>
        <v/>
      </c>
    </row>
    <row r="821" spans="2:38" ht="15" thickBot="1" x14ac:dyDescent="0.35">
      <c r="B821" s="79" t="str">
        <f t="shared" si="163"/>
        <v/>
      </c>
      <c r="C821" s="16"/>
      <c r="D821" s="79" t="str">
        <f>IFERROR(IF(J820&lt;=0,"",IF(C821="Yes","",B821-COUNTIF($C$19:C821,"Yes"))),"")</f>
        <v/>
      </c>
      <c r="E821" s="81" t="str">
        <f t="shared" si="156"/>
        <v/>
      </c>
      <c r="F821" s="80" t="str">
        <f t="shared" si="157"/>
        <v/>
      </c>
      <c r="G821" s="80" t="str">
        <f t="shared" si="158"/>
        <v/>
      </c>
      <c r="H821" s="80" t="str">
        <f t="shared" si="164"/>
        <v/>
      </c>
      <c r="I821" s="80" t="str">
        <f t="shared" si="159"/>
        <v/>
      </c>
      <c r="J821" s="80" t="str">
        <f t="shared" si="165"/>
        <v/>
      </c>
      <c r="AG821" s="16" t="str">
        <f t="shared" si="166"/>
        <v/>
      </c>
      <c r="AH821" s="69" t="str">
        <f t="shared" si="160"/>
        <v/>
      </c>
      <c r="AI821" s="70" t="str">
        <f t="shared" si="161"/>
        <v/>
      </c>
      <c r="AJ821" s="70" t="str">
        <f t="shared" si="162"/>
        <v/>
      </c>
      <c r="AK821" s="70" t="str">
        <f t="shared" si="167"/>
        <v/>
      </c>
      <c r="AL821" s="70" t="str">
        <f t="shared" si="168"/>
        <v/>
      </c>
    </row>
    <row r="822" spans="2:38" ht="15" thickBot="1" x14ac:dyDescent="0.35">
      <c r="B822" s="79" t="str">
        <f t="shared" si="163"/>
        <v/>
      </c>
      <c r="C822" s="16"/>
      <c r="D822" s="79" t="str">
        <f>IFERROR(IF(J821&lt;=0,"",IF(C822="Yes","",B822-COUNTIF($C$19:C822,"Yes"))),"")</f>
        <v/>
      </c>
      <c r="E822" s="81" t="str">
        <f t="shared" si="156"/>
        <v/>
      </c>
      <c r="F822" s="80" t="str">
        <f t="shared" si="157"/>
        <v/>
      </c>
      <c r="G822" s="80" t="str">
        <f t="shared" si="158"/>
        <v/>
      </c>
      <c r="H822" s="80" t="str">
        <f t="shared" si="164"/>
        <v/>
      </c>
      <c r="I822" s="80" t="str">
        <f t="shared" si="159"/>
        <v/>
      </c>
      <c r="J822" s="80" t="str">
        <f t="shared" si="165"/>
        <v/>
      </c>
      <c r="AG822" s="16" t="str">
        <f t="shared" si="166"/>
        <v/>
      </c>
      <c r="AH822" s="69" t="str">
        <f t="shared" si="160"/>
        <v/>
      </c>
      <c r="AI822" s="70" t="str">
        <f t="shared" si="161"/>
        <v/>
      </c>
      <c r="AJ822" s="70" t="str">
        <f t="shared" si="162"/>
        <v/>
      </c>
      <c r="AK822" s="70" t="str">
        <f t="shared" si="167"/>
        <v/>
      </c>
      <c r="AL822" s="70" t="str">
        <f t="shared" si="168"/>
        <v/>
      </c>
    </row>
    <row r="823" spans="2:38" ht="15" thickBot="1" x14ac:dyDescent="0.35">
      <c r="B823" s="79" t="str">
        <f t="shared" si="163"/>
        <v/>
      </c>
      <c r="C823" s="16"/>
      <c r="D823" s="79" t="str">
        <f>IFERROR(IF(J822&lt;=0,"",IF(C823="Yes","",B823-COUNTIF($C$19:C823,"Yes"))),"")</f>
        <v/>
      </c>
      <c r="E823" s="81" t="str">
        <f t="shared" si="156"/>
        <v/>
      </c>
      <c r="F823" s="80" t="str">
        <f t="shared" si="157"/>
        <v/>
      </c>
      <c r="G823" s="80" t="str">
        <f t="shared" si="158"/>
        <v/>
      </c>
      <c r="H823" s="80" t="str">
        <f t="shared" si="164"/>
        <v/>
      </c>
      <c r="I823" s="80" t="str">
        <f t="shared" si="159"/>
        <v/>
      </c>
      <c r="J823" s="80" t="str">
        <f t="shared" si="165"/>
        <v/>
      </c>
      <c r="AG823" s="16" t="str">
        <f t="shared" si="166"/>
        <v/>
      </c>
      <c r="AH823" s="69" t="str">
        <f t="shared" si="160"/>
        <v/>
      </c>
      <c r="AI823" s="70" t="str">
        <f t="shared" si="161"/>
        <v/>
      </c>
      <c r="AJ823" s="70" t="str">
        <f t="shared" si="162"/>
        <v/>
      </c>
      <c r="AK823" s="70" t="str">
        <f t="shared" si="167"/>
        <v/>
      </c>
      <c r="AL823" s="70" t="str">
        <f t="shared" si="168"/>
        <v/>
      </c>
    </row>
    <row r="824" spans="2:38" ht="15" thickBot="1" x14ac:dyDescent="0.35">
      <c r="B824" s="79" t="str">
        <f t="shared" si="163"/>
        <v/>
      </c>
      <c r="C824" s="16"/>
      <c r="D824" s="79" t="str">
        <f>IFERROR(IF(J823&lt;=0,"",IF(C824="Yes","",B824-COUNTIF($C$19:C824,"Yes"))),"")</f>
        <v/>
      </c>
      <c r="E824" s="81" t="str">
        <f t="shared" si="156"/>
        <v/>
      </c>
      <c r="F824" s="80" t="str">
        <f t="shared" si="157"/>
        <v/>
      </c>
      <c r="G824" s="80" t="str">
        <f t="shared" si="158"/>
        <v/>
      </c>
      <c r="H824" s="80" t="str">
        <f t="shared" si="164"/>
        <v/>
      </c>
      <c r="I824" s="80" t="str">
        <f t="shared" si="159"/>
        <v/>
      </c>
      <c r="J824" s="80" t="str">
        <f t="shared" si="165"/>
        <v/>
      </c>
      <c r="AG824" s="16" t="str">
        <f t="shared" si="166"/>
        <v/>
      </c>
      <c r="AH824" s="69" t="str">
        <f t="shared" si="160"/>
        <v/>
      </c>
      <c r="AI824" s="70" t="str">
        <f t="shared" si="161"/>
        <v/>
      </c>
      <c r="AJ824" s="70" t="str">
        <f t="shared" si="162"/>
        <v/>
      </c>
      <c r="AK824" s="70" t="str">
        <f t="shared" si="167"/>
        <v/>
      </c>
      <c r="AL824" s="70" t="str">
        <f t="shared" si="168"/>
        <v/>
      </c>
    </row>
    <row r="825" spans="2:38" ht="15" thickBot="1" x14ac:dyDescent="0.35">
      <c r="B825" s="79" t="str">
        <f t="shared" si="163"/>
        <v/>
      </c>
      <c r="C825" s="16"/>
      <c r="D825" s="79" t="str">
        <f>IFERROR(IF(J824&lt;=0,"",IF(C825="Yes","",B825-COUNTIF($C$19:C825,"Yes"))),"")</f>
        <v/>
      </c>
      <c r="E825" s="81" t="str">
        <f t="shared" si="156"/>
        <v/>
      </c>
      <c r="F825" s="80" t="str">
        <f t="shared" si="157"/>
        <v/>
      </c>
      <c r="G825" s="80" t="str">
        <f t="shared" si="158"/>
        <v/>
      </c>
      <c r="H825" s="80" t="str">
        <f t="shared" si="164"/>
        <v/>
      </c>
      <c r="I825" s="80" t="str">
        <f t="shared" si="159"/>
        <v/>
      </c>
      <c r="J825" s="80" t="str">
        <f t="shared" si="165"/>
        <v/>
      </c>
      <c r="AG825" s="16" t="str">
        <f t="shared" si="166"/>
        <v/>
      </c>
      <c r="AH825" s="69" t="str">
        <f t="shared" si="160"/>
        <v/>
      </c>
      <c r="AI825" s="70" t="str">
        <f t="shared" si="161"/>
        <v/>
      </c>
      <c r="AJ825" s="70" t="str">
        <f t="shared" si="162"/>
        <v/>
      </c>
      <c r="AK825" s="70" t="str">
        <f t="shared" si="167"/>
        <v/>
      </c>
      <c r="AL825" s="70" t="str">
        <f t="shared" si="168"/>
        <v/>
      </c>
    </row>
    <row r="826" spans="2:38" ht="15" thickBot="1" x14ac:dyDescent="0.35">
      <c r="B826" s="79" t="str">
        <f t="shared" si="163"/>
        <v/>
      </c>
      <c r="C826" s="16"/>
      <c r="D826" s="79" t="str">
        <f>IFERROR(IF(J825&lt;=0,"",IF(C826="Yes","",B826-COUNTIF($C$19:C826,"Yes"))),"")</f>
        <v/>
      </c>
      <c r="E826" s="81" t="str">
        <f t="shared" si="156"/>
        <v/>
      </c>
      <c r="F826" s="80" t="str">
        <f t="shared" si="157"/>
        <v/>
      </c>
      <c r="G826" s="80" t="str">
        <f t="shared" si="158"/>
        <v/>
      </c>
      <c r="H826" s="80" t="str">
        <f t="shared" si="164"/>
        <v/>
      </c>
      <c r="I826" s="80" t="str">
        <f t="shared" si="159"/>
        <v/>
      </c>
      <c r="J826" s="80" t="str">
        <f t="shared" si="165"/>
        <v/>
      </c>
      <c r="AG826" s="16" t="str">
        <f t="shared" si="166"/>
        <v/>
      </c>
      <c r="AH826" s="69" t="str">
        <f t="shared" si="160"/>
        <v/>
      </c>
      <c r="AI826" s="70" t="str">
        <f t="shared" si="161"/>
        <v/>
      </c>
      <c r="AJ826" s="70" t="str">
        <f t="shared" si="162"/>
        <v/>
      </c>
      <c r="AK826" s="70" t="str">
        <f t="shared" si="167"/>
        <v/>
      </c>
      <c r="AL826" s="70" t="str">
        <f t="shared" si="168"/>
        <v/>
      </c>
    </row>
    <row r="827" spans="2:38" ht="15" thickBot="1" x14ac:dyDescent="0.35">
      <c r="B827" s="79" t="str">
        <f t="shared" si="163"/>
        <v/>
      </c>
      <c r="C827" s="16"/>
      <c r="D827" s="79" t="str">
        <f>IFERROR(IF(J826&lt;=0,"",IF(C827="Yes","",B827-COUNTIF($C$19:C827,"Yes"))),"")</f>
        <v/>
      </c>
      <c r="E827" s="81" t="str">
        <f t="shared" si="156"/>
        <v/>
      </c>
      <c r="F827" s="80" t="str">
        <f t="shared" si="157"/>
        <v/>
      </c>
      <c r="G827" s="80" t="str">
        <f t="shared" si="158"/>
        <v/>
      </c>
      <c r="H827" s="80" t="str">
        <f t="shared" si="164"/>
        <v/>
      </c>
      <c r="I827" s="80" t="str">
        <f t="shared" si="159"/>
        <v/>
      </c>
      <c r="J827" s="80" t="str">
        <f t="shared" si="165"/>
        <v/>
      </c>
      <c r="AG827" s="16" t="str">
        <f t="shared" si="166"/>
        <v/>
      </c>
      <c r="AH827" s="69" t="str">
        <f t="shared" si="160"/>
        <v/>
      </c>
      <c r="AI827" s="70" t="str">
        <f t="shared" si="161"/>
        <v/>
      </c>
      <c r="AJ827" s="70" t="str">
        <f t="shared" si="162"/>
        <v/>
      </c>
      <c r="AK827" s="70" t="str">
        <f t="shared" si="167"/>
        <v/>
      </c>
      <c r="AL827" s="70" t="str">
        <f t="shared" si="168"/>
        <v/>
      </c>
    </row>
    <row r="828" spans="2:38" ht="15" thickBot="1" x14ac:dyDescent="0.35">
      <c r="B828" s="79" t="str">
        <f t="shared" si="163"/>
        <v/>
      </c>
      <c r="C828" s="16"/>
      <c r="D828" s="79" t="str">
        <f>IFERROR(IF(J827&lt;=0,"",IF(C828="Yes","",B828-COUNTIF($C$19:C828,"Yes"))),"")</f>
        <v/>
      </c>
      <c r="E828" s="81" t="str">
        <f t="shared" si="156"/>
        <v/>
      </c>
      <c r="F828" s="80" t="str">
        <f t="shared" si="157"/>
        <v/>
      </c>
      <c r="G828" s="80" t="str">
        <f t="shared" si="158"/>
        <v/>
      </c>
      <c r="H828" s="80" t="str">
        <f t="shared" si="164"/>
        <v/>
      </c>
      <c r="I828" s="80" t="str">
        <f t="shared" si="159"/>
        <v/>
      </c>
      <c r="J828" s="80" t="str">
        <f t="shared" si="165"/>
        <v/>
      </c>
      <c r="AG828" s="16" t="str">
        <f t="shared" si="166"/>
        <v/>
      </c>
      <c r="AH828" s="69" t="str">
        <f t="shared" si="160"/>
        <v/>
      </c>
      <c r="AI828" s="70" t="str">
        <f t="shared" si="161"/>
        <v/>
      </c>
      <c r="AJ828" s="70" t="str">
        <f t="shared" si="162"/>
        <v/>
      </c>
      <c r="AK828" s="70" t="str">
        <f t="shared" si="167"/>
        <v/>
      </c>
      <c r="AL828" s="70" t="str">
        <f t="shared" si="168"/>
        <v/>
      </c>
    </row>
    <row r="829" spans="2:38" ht="15" thickBot="1" x14ac:dyDescent="0.35">
      <c r="B829" s="79" t="str">
        <f t="shared" si="163"/>
        <v/>
      </c>
      <c r="C829" s="16"/>
      <c r="D829" s="79" t="str">
        <f>IFERROR(IF(J828&lt;=0,"",IF(C829="Yes","",B829-COUNTIF($C$19:C829,"Yes"))),"")</f>
        <v/>
      </c>
      <c r="E829" s="81" t="str">
        <f t="shared" si="156"/>
        <v/>
      </c>
      <c r="F829" s="80" t="str">
        <f t="shared" si="157"/>
        <v/>
      </c>
      <c r="G829" s="80" t="str">
        <f t="shared" si="158"/>
        <v/>
      </c>
      <c r="H829" s="80" t="str">
        <f t="shared" si="164"/>
        <v/>
      </c>
      <c r="I829" s="80" t="str">
        <f t="shared" si="159"/>
        <v/>
      </c>
      <c r="J829" s="80" t="str">
        <f t="shared" si="165"/>
        <v/>
      </c>
      <c r="AG829" s="16" t="str">
        <f t="shared" si="166"/>
        <v/>
      </c>
      <c r="AH829" s="69" t="str">
        <f t="shared" si="160"/>
        <v/>
      </c>
      <c r="AI829" s="70" t="str">
        <f t="shared" si="161"/>
        <v/>
      </c>
      <c r="AJ829" s="70" t="str">
        <f t="shared" si="162"/>
        <v/>
      </c>
      <c r="AK829" s="70" t="str">
        <f t="shared" si="167"/>
        <v/>
      </c>
      <c r="AL829" s="70" t="str">
        <f t="shared" si="168"/>
        <v/>
      </c>
    </row>
    <row r="830" spans="2:38" ht="15" thickBot="1" x14ac:dyDescent="0.35">
      <c r="B830" s="79" t="str">
        <f t="shared" si="163"/>
        <v/>
      </c>
      <c r="C830" s="16"/>
      <c r="D830" s="79" t="str">
        <f>IFERROR(IF(J829&lt;=0,"",IF(C830="Yes","",B830-COUNTIF($C$19:C830,"Yes"))),"")</f>
        <v/>
      </c>
      <c r="E830" s="81" t="str">
        <f t="shared" si="156"/>
        <v/>
      </c>
      <c r="F830" s="80" t="str">
        <f t="shared" si="157"/>
        <v/>
      </c>
      <c r="G830" s="80" t="str">
        <f t="shared" si="158"/>
        <v/>
      </c>
      <c r="H830" s="80" t="str">
        <f t="shared" si="164"/>
        <v/>
      </c>
      <c r="I830" s="80" t="str">
        <f t="shared" si="159"/>
        <v/>
      </c>
      <c r="J830" s="80" t="str">
        <f t="shared" si="165"/>
        <v/>
      </c>
      <c r="AG830" s="16" t="str">
        <f t="shared" si="166"/>
        <v/>
      </c>
      <c r="AH830" s="69" t="str">
        <f t="shared" si="160"/>
        <v/>
      </c>
      <c r="AI830" s="70" t="str">
        <f t="shared" si="161"/>
        <v/>
      </c>
      <c r="AJ830" s="70" t="str">
        <f t="shared" si="162"/>
        <v/>
      </c>
      <c r="AK830" s="70" t="str">
        <f t="shared" si="167"/>
        <v/>
      </c>
      <c r="AL830" s="70" t="str">
        <f t="shared" si="168"/>
        <v/>
      </c>
    </row>
    <row r="831" spans="2:38" ht="15" thickBot="1" x14ac:dyDescent="0.35">
      <c r="B831" s="79" t="str">
        <f t="shared" si="163"/>
        <v/>
      </c>
      <c r="C831" s="16"/>
      <c r="D831" s="79" t="str">
        <f>IFERROR(IF(J830&lt;=0,"",IF(C831="Yes","",B831-COUNTIF($C$19:C831,"Yes"))),"")</f>
        <v/>
      </c>
      <c r="E831" s="81" t="str">
        <f t="shared" si="156"/>
        <v/>
      </c>
      <c r="F831" s="80" t="str">
        <f t="shared" si="157"/>
        <v/>
      </c>
      <c r="G831" s="80" t="str">
        <f t="shared" si="158"/>
        <v/>
      </c>
      <c r="H831" s="80" t="str">
        <f t="shared" si="164"/>
        <v/>
      </c>
      <c r="I831" s="80" t="str">
        <f t="shared" si="159"/>
        <v/>
      </c>
      <c r="J831" s="80" t="str">
        <f t="shared" si="165"/>
        <v/>
      </c>
      <c r="AG831" s="16" t="str">
        <f t="shared" si="166"/>
        <v/>
      </c>
      <c r="AH831" s="69" t="str">
        <f t="shared" si="160"/>
        <v/>
      </c>
      <c r="AI831" s="70" t="str">
        <f t="shared" si="161"/>
        <v/>
      </c>
      <c r="AJ831" s="70" t="str">
        <f t="shared" si="162"/>
        <v/>
      </c>
      <c r="AK831" s="70" t="str">
        <f t="shared" si="167"/>
        <v/>
      </c>
      <c r="AL831" s="70" t="str">
        <f t="shared" si="168"/>
        <v/>
      </c>
    </row>
    <row r="832" spans="2:38" ht="15" thickBot="1" x14ac:dyDescent="0.35">
      <c r="B832" s="79" t="str">
        <f t="shared" si="163"/>
        <v/>
      </c>
      <c r="C832" s="16"/>
      <c r="D832" s="79" t="str">
        <f>IFERROR(IF(J831&lt;=0,"",IF(C832="Yes","",B832-COUNTIF($C$19:C832,"Yes"))),"")</f>
        <v/>
      </c>
      <c r="E832" s="81" t="str">
        <f t="shared" si="156"/>
        <v/>
      </c>
      <c r="F832" s="80" t="str">
        <f t="shared" si="157"/>
        <v/>
      </c>
      <c r="G832" s="80" t="str">
        <f t="shared" si="158"/>
        <v/>
      </c>
      <c r="H832" s="80" t="str">
        <f t="shared" si="164"/>
        <v/>
      </c>
      <c r="I832" s="80" t="str">
        <f t="shared" si="159"/>
        <v/>
      </c>
      <c r="J832" s="80" t="str">
        <f t="shared" si="165"/>
        <v/>
      </c>
      <c r="AG832" s="16" t="str">
        <f t="shared" si="166"/>
        <v/>
      </c>
      <c r="AH832" s="69" t="str">
        <f t="shared" si="160"/>
        <v/>
      </c>
      <c r="AI832" s="70" t="str">
        <f t="shared" si="161"/>
        <v/>
      </c>
      <c r="AJ832" s="70" t="str">
        <f t="shared" si="162"/>
        <v/>
      </c>
      <c r="AK832" s="70" t="str">
        <f t="shared" si="167"/>
        <v/>
      </c>
      <c r="AL832" s="70" t="str">
        <f t="shared" si="168"/>
        <v/>
      </c>
    </row>
    <row r="833" spans="2:38" ht="15" thickBot="1" x14ac:dyDescent="0.35">
      <c r="B833" s="79" t="str">
        <f t="shared" si="163"/>
        <v/>
      </c>
      <c r="C833" s="16"/>
      <c r="D833" s="79" t="str">
        <f>IFERROR(IF(J832&lt;=0,"",IF(C833="Yes","",B833-COUNTIF($C$19:C833,"Yes"))),"")</f>
        <v/>
      </c>
      <c r="E833" s="81" t="str">
        <f t="shared" si="156"/>
        <v/>
      </c>
      <c r="F833" s="80" t="str">
        <f t="shared" si="157"/>
        <v/>
      </c>
      <c r="G833" s="80" t="str">
        <f t="shared" si="158"/>
        <v/>
      </c>
      <c r="H833" s="80" t="str">
        <f t="shared" si="164"/>
        <v/>
      </c>
      <c r="I833" s="80" t="str">
        <f t="shared" si="159"/>
        <v/>
      </c>
      <c r="J833" s="80" t="str">
        <f t="shared" si="165"/>
        <v/>
      </c>
      <c r="AG833" s="16" t="str">
        <f t="shared" si="166"/>
        <v/>
      </c>
      <c r="AH833" s="69" t="str">
        <f t="shared" si="160"/>
        <v/>
      </c>
      <c r="AI833" s="70" t="str">
        <f t="shared" si="161"/>
        <v/>
      </c>
      <c r="AJ833" s="70" t="str">
        <f t="shared" si="162"/>
        <v/>
      </c>
      <c r="AK833" s="70" t="str">
        <f t="shared" si="167"/>
        <v/>
      </c>
      <c r="AL833" s="70" t="str">
        <f t="shared" si="168"/>
        <v/>
      </c>
    </row>
    <row r="834" spans="2:38" ht="15" thickBot="1" x14ac:dyDescent="0.35">
      <c r="B834" s="79" t="str">
        <f t="shared" si="163"/>
        <v/>
      </c>
      <c r="C834" s="16"/>
      <c r="D834" s="79" t="str">
        <f>IFERROR(IF(J833&lt;=0,"",IF(C834="Yes","",B834-COUNTIF($C$19:C834,"Yes"))),"")</f>
        <v/>
      </c>
      <c r="E834" s="81" t="str">
        <f t="shared" si="156"/>
        <v/>
      </c>
      <c r="F834" s="80" t="str">
        <f t="shared" si="157"/>
        <v/>
      </c>
      <c r="G834" s="80" t="str">
        <f t="shared" si="158"/>
        <v/>
      </c>
      <c r="H834" s="80" t="str">
        <f t="shared" si="164"/>
        <v/>
      </c>
      <c r="I834" s="80" t="str">
        <f t="shared" si="159"/>
        <v/>
      </c>
      <c r="J834" s="80" t="str">
        <f t="shared" si="165"/>
        <v/>
      </c>
      <c r="AG834" s="16" t="str">
        <f t="shared" si="166"/>
        <v/>
      </c>
      <c r="AH834" s="69" t="str">
        <f t="shared" si="160"/>
        <v/>
      </c>
      <c r="AI834" s="70" t="str">
        <f t="shared" si="161"/>
        <v/>
      </c>
      <c r="AJ834" s="70" t="str">
        <f t="shared" si="162"/>
        <v/>
      </c>
      <c r="AK834" s="70" t="str">
        <f t="shared" si="167"/>
        <v/>
      </c>
      <c r="AL834" s="70" t="str">
        <f t="shared" si="168"/>
        <v/>
      </c>
    </row>
    <row r="835" spans="2:38" ht="15" thickBot="1" x14ac:dyDescent="0.35">
      <c r="B835" s="79" t="str">
        <f t="shared" si="163"/>
        <v/>
      </c>
      <c r="C835" s="16"/>
      <c r="D835" s="79" t="str">
        <f>IFERROR(IF(J834&lt;=0,"",IF(C835="Yes","",B835-COUNTIF($C$19:C835,"Yes"))),"")</f>
        <v/>
      </c>
      <c r="E835" s="81" t="str">
        <f t="shared" si="156"/>
        <v/>
      </c>
      <c r="F835" s="80" t="str">
        <f t="shared" si="157"/>
        <v/>
      </c>
      <c r="G835" s="80" t="str">
        <f t="shared" si="158"/>
        <v/>
      </c>
      <c r="H835" s="80" t="str">
        <f t="shared" si="164"/>
        <v/>
      </c>
      <c r="I835" s="80" t="str">
        <f t="shared" si="159"/>
        <v/>
      </c>
      <c r="J835" s="80" t="str">
        <f t="shared" si="165"/>
        <v/>
      </c>
      <c r="AG835" s="16" t="str">
        <f t="shared" si="166"/>
        <v/>
      </c>
      <c r="AH835" s="69" t="str">
        <f t="shared" si="160"/>
        <v/>
      </c>
      <c r="AI835" s="70" t="str">
        <f t="shared" si="161"/>
        <v/>
      </c>
      <c r="AJ835" s="70" t="str">
        <f t="shared" si="162"/>
        <v/>
      </c>
      <c r="AK835" s="70" t="str">
        <f t="shared" si="167"/>
        <v/>
      </c>
      <c r="AL835" s="70" t="str">
        <f t="shared" si="168"/>
        <v/>
      </c>
    </row>
    <row r="836" spans="2:38" ht="15" thickBot="1" x14ac:dyDescent="0.35">
      <c r="B836" s="79" t="str">
        <f t="shared" si="163"/>
        <v/>
      </c>
      <c r="C836" s="16"/>
      <c r="D836" s="79" t="str">
        <f>IFERROR(IF(J835&lt;=0,"",IF(C836="Yes","",B836-COUNTIF($C$19:C836,"Yes"))),"")</f>
        <v/>
      </c>
      <c r="E836" s="81" t="str">
        <f t="shared" si="156"/>
        <v/>
      </c>
      <c r="F836" s="80" t="str">
        <f t="shared" si="157"/>
        <v/>
      </c>
      <c r="G836" s="80" t="str">
        <f t="shared" si="158"/>
        <v/>
      </c>
      <c r="H836" s="80" t="str">
        <f t="shared" si="164"/>
        <v/>
      </c>
      <c r="I836" s="80" t="str">
        <f t="shared" si="159"/>
        <v/>
      </c>
      <c r="J836" s="80" t="str">
        <f t="shared" si="165"/>
        <v/>
      </c>
      <c r="AG836" s="16" t="str">
        <f t="shared" si="166"/>
        <v/>
      </c>
      <c r="AH836" s="69" t="str">
        <f t="shared" si="160"/>
        <v/>
      </c>
      <c r="AI836" s="70" t="str">
        <f t="shared" si="161"/>
        <v/>
      </c>
      <c r="AJ836" s="70" t="str">
        <f t="shared" si="162"/>
        <v/>
      </c>
      <c r="AK836" s="70" t="str">
        <f t="shared" si="167"/>
        <v/>
      </c>
      <c r="AL836" s="70" t="str">
        <f t="shared" si="168"/>
        <v/>
      </c>
    </row>
    <row r="837" spans="2:38" ht="15" thickBot="1" x14ac:dyDescent="0.35">
      <c r="B837" s="79" t="str">
        <f t="shared" si="163"/>
        <v/>
      </c>
      <c r="C837" s="16"/>
      <c r="D837" s="79" t="str">
        <f>IFERROR(IF(J836&lt;=0,"",IF(C837="Yes","",B837-COUNTIF($C$19:C837,"Yes"))),"")</f>
        <v/>
      </c>
      <c r="E837" s="81" t="str">
        <f t="shared" si="156"/>
        <v/>
      </c>
      <c r="F837" s="80" t="str">
        <f t="shared" si="157"/>
        <v/>
      </c>
      <c r="G837" s="80" t="str">
        <f t="shared" si="158"/>
        <v/>
      </c>
      <c r="H837" s="80" t="str">
        <f t="shared" si="164"/>
        <v/>
      </c>
      <c r="I837" s="80" t="str">
        <f t="shared" si="159"/>
        <v/>
      </c>
      <c r="J837" s="80" t="str">
        <f t="shared" si="165"/>
        <v/>
      </c>
      <c r="AG837" s="16" t="str">
        <f t="shared" si="166"/>
        <v/>
      </c>
      <c r="AH837" s="69" t="str">
        <f t="shared" si="160"/>
        <v/>
      </c>
      <c r="AI837" s="70" t="str">
        <f t="shared" si="161"/>
        <v/>
      </c>
      <c r="AJ837" s="70" t="str">
        <f t="shared" si="162"/>
        <v/>
      </c>
      <c r="AK837" s="70" t="str">
        <f t="shared" si="167"/>
        <v/>
      </c>
      <c r="AL837" s="70" t="str">
        <f t="shared" si="168"/>
        <v/>
      </c>
    </row>
    <row r="838" spans="2:38" ht="15" thickBot="1" x14ac:dyDescent="0.35">
      <c r="B838" s="79" t="str">
        <f t="shared" si="163"/>
        <v/>
      </c>
      <c r="C838" s="16"/>
      <c r="D838" s="79" t="str">
        <f>IFERROR(IF(J837&lt;=0,"",IF(C838="Yes","",B838-COUNTIF($C$19:C838,"Yes"))),"")</f>
        <v/>
      </c>
      <c r="E838" s="81" t="str">
        <f t="shared" si="156"/>
        <v/>
      </c>
      <c r="F838" s="80" t="str">
        <f t="shared" si="157"/>
        <v/>
      </c>
      <c r="G838" s="80" t="str">
        <f t="shared" si="158"/>
        <v/>
      </c>
      <c r="H838" s="80" t="str">
        <f t="shared" si="164"/>
        <v/>
      </c>
      <c r="I838" s="80" t="str">
        <f t="shared" si="159"/>
        <v/>
      </c>
      <c r="J838" s="80" t="str">
        <f t="shared" si="165"/>
        <v/>
      </c>
      <c r="AG838" s="16" t="str">
        <f t="shared" si="166"/>
        <v/>
      </c>
      <c r="AH838" s="69" t="str">
        <f t="shared" si="160"/>
        <v/>
      </c>
      <c r="AI838" s="70" t="str">
        <f t="shared" si="161"/>
        <v/>
      </c>
      <c r="AJ838" s="70" t="str">
        <f t="shared" si="162"/>
        <v/>
      </c>
      <c r="AK838" s="70" t="str">
        <f t="shared" si="167"/>
        <v/>
      </c>
      <c r="AL838" s="70" t="str">
        <f t="shared" si="168"/>
        <v/>
      </c>
    </row>
    <row r="839" spans="2:38" ht="15" thickBot="1" x14ac:dyDescent="0.35">
      <c r="B839" s="79" t="str">
        <f t="shared" si="163"/>
        <v/>
      </c>
      <c r="C839" s="16"/>
      <c r="D839" s="79" t="str">
        <f>IFERROR(IF(J838&lt;=0,"",IF(C839="Yes","",B839-COUNTIF($C$19:C839,"Yes"))),"")</f>
        <v/>
      </c>
      <c r="E839" s="81" t="str">
        <f t="shared" si="156"/>
        <v/>
      </c>
      <c r="F839" s="80" t="str">
        <f t="shared" si="157"/>
        <v/>
      </c>
      <c r="G839" s="80" t="str">
        <f t="shared" si="158"/>
        <v/>
      </c>
      <c r="H839" s="80" t="str">
        <f t="shared" si="164"/>
        <v/>
      </c>
      <c r="I839" s="80" t="str">
        <f t="shared" si="159"/>
        <v/>
      </c>
      <c r="J839" s="80" t="str">
        <f t="shared" si="165"/>
        <v/>
      </c>
      <c r="AG839" s="16" t="str">
        <f t="shared" si="166"/>
        <v/>
      </c>
      <c r="AH839" s="69" t="str">
        <f t="shared" si="160"/>
        <v/>
      </c>
      <c r="AI839" s="70" t="str">
        <f t="shared" si="161"/>
        <v/>
      </c>
      <c r="AJ839" s="70" t="str">
        <f t="shared" si="162"/>
        <v/>
      </c>
      <c r="AK839" s="70" t="str">
        <f t="shared" si="167"/>
        <v/>
      </c>
      <c r="AL839" s="70" t="str">
        <f t="shared" si="168"/>
        <v/>
      </c>
    </row>
    <row r="840" spans="2:38" ht="15" thickBot="1" x14ac:dyDescent="0.35">
      <c r="B840" s="79" t="str">
        <f t="shared" si="163"/>
        <v/>
      </c>
      <c r="C840" s="16"/>
      <c r="D840" s="79" t="str">
        <f>IFERROR(IF(J839&lt;=0,"",IF(C840="Yes","",B840-COUNTIF($C$19:C840,"Yes"))),"")</f>
        <v/>
      </c>
      <c r="E840" s="81" t="str">
        <f t="shared" si="156"/>
        <v/>
      </c>
      <c r="F840" s="80" t="str">
        <f t="shared" si="157"/>
        <v/>
      </c>
      <c r="G840" s="80" t="str">
        <f t="shared" si="158"/>
        <v/>
      </c>
      <c r="H840" s="80" t="str">
        <f t="shared" si="164"/>
        <v/>
      </c>
      <c r="I840" s="80" t="str">
        <f t="shared" si="159"/>
        <v/>
      </c>
      <c r="J840" s="80" t="str">
        <f t="shared" si="165"/>
        <v/>
      </c>
      <c r="AG840" s="16" t="str">
        <f t="shared" si="166"/>
        <v/>
      </c>
      <c r="AH840" s="69" t="str">
        <f t="shared" si="160"/>
        <v/>
      </c>
      <c r="AI840" s="70" t="str">
        <f t="shared" si="161"/>
        <v/>
      </c>
      <c r="AJ840" s="70" t="str">
        <f t="shared" si="162"/>
        <v/>
      </c>
      <c r="AK840" s="70" t="str">
        <f t="shared" si="167"/>
        <v/>
      </c>
      <c r="AL840" s="70" t="str">
        <f t="shared" si="168"/>
        <v/>
      </c>
    </row>
    <row r="841" spans="2:38" ht="15" thickBot="1" x14ac:dyDescent="0.35">
      <c r="B841" s="79" t="str">
        <f t="shared" si="163"/>
        <v/>
      </c>
      <c r="C841" s="16"/>
      <c r="D841" s="79" t="str">
        <f>IFERROR(IF(J840&lt;=0,"",IF(C841="Yes","",B841-COUNTIF($C$19:C841,"Yes"))),"")</f>
        <v/>
      </c>
      <c r="E841" s="81" t="str">
        <f t="shared" si="156"/>
        <v/>
      </c>
      <c r="F841" s="80" t="str">
        <f t="shared" si="157"/>
        <v/>
      </c>
      <c r="G841" s="80" t="str">
        <f t="shared" si="158"/>
        <v/>
      </c>
      <c r="H841" s="80" t="str">
        <f t="shared" si="164"/>
        <v/>
      </c>
      <c r="I841" s="80" t="str">
        <f t="shared" si="159"/>
        <v/>
      </c>
      <c r="J841" s="80" t="str">
        <f t="shared" si="165"/>
        <v/>
      </c>
      <c r="AG841" s="16" t="str">
        <f t="shared" si="166"/>
        <v/>
      </c>
      <c r="AH841" s="69" t="str">
        <f t="shared" si="160"/>
        <v/>
      </c>
      <c r="AI841" s="70" t="str">
        <f t="shared" si="161"/>
        <v/>
      </c>
      <c r="AJ841" s="70" t="str">
        <f t="shared" si="162"/>
        <v/>
      </c>
      <c r="AK841" s="70" t="str">
        <f t="shared" si="167"/>
        <v/>
      </c>
      <c r="AL841" s="70" t="str">
        <f t="shared" si="168"/>
        <v/>
      </c>
    </row>
    <row r="842" spans="2:38" ht="15" thickBot="1" x14ac:dyDescent="0.35">
      <c r="B842" s="79" t="str">
        <f t="shared" si="163"/>
        <v/>
      </c>
      <c r="C842" s="16"/>
      <c r="D842" s="79" t="str">
        <f>IFERROR(IF(J841&lt;=0,"",IF(C842="Yes","",B842-COUNTIF($C$19:C842,"Yes"))),"")</f>
        <v/>
      </c>
      <c r="E842" s="81" t="str">
        <f t="shared" si="156"/>
        <v/>
      </c>
      <c r="F842" s="80" t="str">
        <f t="shared" si="157"/>
        <v/>
      </c>
      <c r="G842" s="80" t="str">
        <f t="shared" si="158"/>
        <v/>
      </c>
      <c r="H842" s="80" t="str">
        <f t="shared" si="164"/>
        <v/>
      </c>
      <c r="I842" s="80" t="str">
        <f t="shared" si="159"/>
        <v/>
      </c>
      <c r="J842" s="80" t="str">
        <f t="shared" si="165"/>
        <v/>
      </c>
      <c r="AG842" s="16" t="str">
        <f t="shared" si="166"/>
        <v/>
      </c>
      <c r="AH842" s="69" t="str">
        <f t="shared" si="160"/>
        <v/>
      </c>
      <c r="AI842" s="70" t="str">
        <f t="shared" si="161"/>
        <v/>
      </c>
      <c r="AJ842" s="70" t="str">
        <f t="shared" si="162"/>
        <v/>
      </c>
      <c r="AK842" s="70" t="str">
        <f t="shared" si="167"/>
        <v/>
      </c>
      <c r="AL842" s="70" t="str">
        <f t="shared" si="168"/>
        <v/>
      </c>
    </row>
    <row r="843" spans="2:38" ht="15" thickBot="1" x14ac:dyDescent="0.35">
      <c r="B843" s="79" t="str">
        <f t="shared" si="163"/>
        <v/>
      </c>
      <c r="C843" s="16"/>
      <c r="D843" s="79" t="str">
        <f>IFERROR(IF(J842&lt;=0,"",IF(C843="Yes","",B843-COUNTIF($C$19:C843,"Yes"))),"")</f>
        <v/>
      </c>
      <c r="E843" s="81" t="str">
        <f t="shared" si="156"/>
        <v/>
      </c>
      <c r="F843" s="80" t="str">
        <f t="shared" si="157"/>
        <v/>
      </c>
      <c r="G843" s="80" t="str">
        <f t="shared" si="158"/>
        <v/>
      </c>
      <c r="H843" s="80" t="str">
        <f t="shared" si="164"/>
        <v/>
      </c>
      <c r="I843" s="80" t="str">
        <f t="shared" si="159"/>
        <v/>
      </c>
      <c r="J843" s="80" t="str">
        <f t="shared" si="165"/>
        <v/>
      </c>
      <c r="AG843" s="16" t="str">
        <f t="shared" si="166"/>
        <v/>
      </c>
      <c r="AH843" s="69" t="str">
        <f t="shared" si="160"/>
        <v/>
      </c>
      <c r="AI843" s="70" t="str">
        <f t="shared" si="161"/>
        <v/>
      </c>
      <c r="AJ843" s="70" t="str">
        <f t="shared" si="162"/>
        <v/>
      </c>
      <c r="AK843" s="70" t="str">
        <f t="shared" si="167"/>
        <v/>
      </c>
      <c r="AL843" s="70" t="str">
        <f t="shared" si="168"/>
        <v/>
      </c>
    </row>
    <row r="844" spans="2:38" ht="15" thickBot="1" x14ac:dyDescent="0.35">
      <c r="B844" s="79" t="str">
        <f t="shared" si="163"/>
        <v/>
      </c>
      <c r="C844" s="16"/>
      <c r="D844" s="79" t="str">
        <f>IFERROR(IF(J843&lt;=0,"",IF(C844="Yes","",B844-COUNTIF($C$19:C844,"Yes"))),"")</f>
        <v/>
      </c>
      <c r="E844" s="81" t="str">
        <f t="shared" si="156"/>
        <v/>
      </c>
      <c r="F844" s="80" t="str">
        <f t="shared" si="157"/>
        <v/>
      </c>
      <c r="G844" s="80" t="str">
        <f t="shared" si="158"/>
        <v/>
      </c>
      <c r="H844" s="80" t="str">
        <f t="shared" si="164"/>
        <v/>
      </c>
      <c r="I844" s="80" t="str">
        <f t="shared" si="159"/>
        <v/>
      </c>
      <c r="J844" s="80" t="str">
        <f t="shared" si="165"/>
        <v/>
      </c>
      <c r="AG844" s="16" t="str">
        <f t="shared" si="166"/>
        <v/>
      </c>
      <c r="AH844" s="69" t="str">
        <f t="shared" si="160"/>
        <v/>
      </c>
      <c r="AI844" s="70" t="str">
        <f t="shared" si="161"/>
        <v/>
      </c>
      <c r="AJ844" s="70" t="str">
        <f t="shared" si="162"/>
        <v/>
      </c>
      <c r="AK844" s="70" t="str">
        <f t="shared" si="167"/>
        <v/>
      </c>
      <c r="AL844" s="70" t="str">
        <f t="shared" si="168"/>
        <v/>
      </c>
    </row>
    <row r="845" spans="2:38" ht="15" thickBot="1" x14ac:dyDescent="0.35">
      <c r="B845" s="79" t="str">
        <f t="shared" si="163"/>
        <v/>
      </c>
      <c r="C845" s="16"/>
      <c r="D845" s="79" t="str">
        <f>IFERROR(IF(J844&lt;=0,"",IF(C845="Yes","",B845-COUNTIF($C$19:C845,"Yes"))),"")</f>
        <v/>
      </c>
      <c r="E845" s="81" t="str">
        <f t="shared" si="156"/>
        <v/>
      </c>
      <c r="F845" s="80" t="str">
        <f t="shared" si="157"/>
        <v/>
      </c>
      <c r="G845" s="80" t="str">
        <f t="shared" si="158"/>
        <v/>
      </c>
      <c r="H845" s="80" t="str">
        <f t="shared" si="164"/>
        <v/>
      </c>
      <c r="I845" s="80" t="str">
        <f t="shared" si="159"/>
        <v/>
      </c>
      <c r="J845" s="80" t="str">
        <f t="shared" si="165"/>
        <v/>
      </c>
      <c r="AG845" s="16" t="str">
        <f t="shared" si="166"/>
        <v/>
      </c>
      <c r="AH845" s="69" t="str">
        <f t="shared" si="160"/>
        <v/>
      </c>
      <c r="AI845" s="70" t="str">
        <f t="shared" si="161"/>
        <v/>
      </c>
      <c r="AJ845" s="70" t="str">
        <f t="shared" si="162"/>
        <v/>
      </c>
      <c r="AK845" s="70" t="str">
        <f t="shared" si="167"/>
        <v/>
      </c>
      <c r="AL845" s="70" t="str">
        <f t="shared" si="168"/>
        <v/>
      </c>
    </row>
    <row r="846" spans="2:38" ht="15" thickBot="1" x14ac:dyDescent="0.35">
      <c r="B846" s="79" t="str">
        <f t="shared" si="163"/>
        <v/>
      </c>
      <c r="C846" s="16"/>
      <c r="D846" s="79" t="str">
        <f>IFERROR(IF(J845&lt;=0,"",IF(C846="Yes","",B846-COUNTIF($C$19:C846,"Yes"))),"")</f>
        <v/>
      </c>
      <c r="E846" s="81" t="str">
        <f t="shared" si="156"/>
        <v/>
      </c>
      <c r="F846" s="80" t="str">
        <f t="shared" si="157"/>
        <v/>
      </c>
      <c r="G846" s="80" t="str">
        <f t="shared" si="158"/>
        <v/>
      </c>
      <c r="H846" s="80" t="str">
        <f t="shared" si="164"/>
        <v/>
      </c>
      <c r="I846" s="80" t="str">
        <f t="shared" si="159"/>
        <v/>
      </c>
      <c r="J846" s="80" t="str">
        <f t="shared" si="165"/>
        <v/>
      </c>
      <c r="AG846" s="16" t="str">
        <f t="shared" si="166"/>
        <v/>
      </c>
      <c r="AH846" s="69" t="str">
        <f t="shared" si="160"/>
        <v/>
      </c>
      <c r="AI846" s="70" t="str">
        <f t="shared" si="161"/>
        <v/>
      </c>
      <c r="AJ846" s="70" t="str">
        <f t="shared" si="162"/>
        <v/>
      </c>
      <c r="AK846" s="70" t="str">
        <f t="shared" si="167"/>
        <v/>
      </c>
      <c r="AL846" s="70" t="str">
        <f t="shared" si="168"/>
        <v/>
      </c>
    </row>
    <row r="847" spans="2:38" ht="15" thickBot="1" x14ac:dyDescent="0.35">
      <c r="B847" s="79" t="str">
        <f t="shared" si="163"/>
        <v/>
      </c>
      <c r="C847" s="16"/>
      <c r="D847" s="79" t="str">
        <f>IFERROR(IF(J846&lt;=0,"",IF(C847="Yes","",B847-COUNTIF($C$19:C847,"Yes"))),"")</f>
        <v/>
      </c>
      <c r="E847" s="81" t="str">
        <f t="shared" si="156"/>
        <v/>
      </c>
      <c r="F847" s="80" t="str">
        <f t="shared" si="157"/>
        <v/>
      </c>
      <c r="G847" s="80" t="str">
        <f t="shared" si="158"/>
        <v/>
      </c>
      <c r="H847" s="80" t="str">
        <f t="shared" si="164"/>
        <v/>
      </c>
      <c r="I847" s="80" t="str">
        <f t="shared" si="159"/>
        <v/>
      </c>
      <c r="J847" s="80" t="str">
        <f t="shared" si="165"/>
        <v/>
      </c>
      <c r="AG847" s="16" t="str">
        <f t="shared" si="166"/>
        <v/>
      </c>
      <c r="AH847" s="69" t="str">
        <f t="shared" si="160"/>
        <v/>
      </c>
      <c r="AI847" s="70" t="str">
        <f t="shared" si="161"/>
        <v/>
      </c>
      <c r="AJ847" s="70" t="str">
        <f t="shared" si="162"/>
        <v/>
      </c>
      <c r="AK847" s="70" t="str">
        <f t="shared" si="167"/>
        <v/>
      </c>
      <c r="AL847" s="70" t="str">
        <f t="shared" si="168"/>
        <v/>
      </c>
    </row>
    <row r="848" spans="2:38" ht="15" thickBot="1" x14ac:dyDescent="0.35">
      <c r="B848" s="79" t="str">
        <f t="shared" si="163"/>
        <v/>
      </c>
      <c r="C848" s="16"/>
      <c r="D848" s="79" t="str">
        <f>IFERROR(IF(J847&lt;=0,"",IF(C848="Yes","",B848-COUNTIF($C$19:C848,"Yes"))),"")</f>
        <v/>
      </c>
      <c r="E848" s="81" t="str">
        <f t="shared" si="156"/>
        <v/>
      </c>
      <c r="F848" s="80" t="str">
        <f t="shared" si="157"/>
        <v/>
      </c>
      <c r="G848" s="80" t="str">
        <f t="shared" si="158"/>
        <v/>
      </c>
      <c r="H848" s="80" t="str">
        <f t="shared" si="164"/>
        <v/>
      </c>
      <c r="I848" s="80" t="str">
        <f t="shared" si="159"/>
        <v/>
      </c>
      <c r="J848" s="80" t="str">
        <f t="shared" si="165"/>
        <v/>
      </c>
      <c r="AG848" s="16" t="str">
        <f t="shared" si="166"/>
        <v/>
      </c>
      <c r="AH848" s="69" t="str">
        <f t="shared" si="160"/>
        <v/>
      </c>
      <c r="AI848" s="70" t="str">
        <f t="shared" si="161"/>
        <v/>
      </c>
      <c r="AJ848" s="70" t="str">
        <f t="shared" si="162"/>
        <v/>
      </c>
      <c r="AK848" s="70" t="str">
        <f t="shared" si="167"/>
        <v/>
      </c>
      <c r="AL848" s="70" t="str">
        <f t="shared" si="168"/>
        <v/>
      </c>
    </row>
    <row r="849" spans="2:38" ht="15" thickBot="1" x14ac:dyDescent="0.35">
      <c r="B849" s="79" t="str">
        <f t="shared" si="163"/>
        <v/>
      </c>
      <c r="C849" s="16"/>
      <c r="D849" s="79" t="str">
        <f>IFERROR(IF(J848&lt;=0,"",IF(C849="Yes","",B849-COUNTIF($C$19:C849,"Yes"))),"")</f>
        <v/>
      </c>
      <c r="E849" s="81" t="str">
        <f t="shared" si="156"/>
        <v/>
      </c>
      <c r="F849" s="80" t="str">
        <f t="shared" si="157"/>
        <v/>
      </c>
      <c r="G849" s="80" t="str">
        <f t="shared" si="158"/>
        <v/>
      </c>
      <c r="H849" s="80" t="str">
        <f t="shared" si="164"/>
        <v/>
      </c>
      <c r="I849" s="80" t="str">
        <f t="shared" si="159"/>
        <v/>
      </c>
      <c r="J849" s="80" t="str">
        <f t="shared" si="165"/>
        <v/>
      </c>
      <c r="AG849" s="16" t="str">
        <f t="shared" si="166"/>
        <v/>
      </c>
      <c r="AH849" s="69" t="str">
        <f t="shared" si="160"/>
        <v/>
      </c>
      <c r="AI849" s="70" t="str">
        <f t="shared" si="161"/>
        <v/>
      </c>
      <c r="AJ849" s="70" t="str">
        <f t="shared" si="162"/>
        <v/>
      </c>
      <c r="AK849" s="70" t="str">
        <f t="shared" si="167"/>
        <v/>
      </c>
      <c r="AL849" s="70" t="str">
        <f t="shared" si="168"/>
        <v/>
      </c>
    </row>
    <row r="850" spans="2:38" ht="15" thickBot="1" x14ac:dyDescent="0.35">
      <c r="B850" s="79" t="str">
        <f t="shared" si="163"/>
        <v/>
      </c>
      <c r="C850" s="16"/>
      <c r="D850" s="79" t="str">
        <f>IFERROR(IF(J849&lt;=0,"",IF(C850="Yes","",B850-COUNTIF($C$19:C850,"Yes"))),"")</f>
        <v/>
      </c>
      <c r="E850" s="81" t="str">
        <f t="shared" si="156"/>
        <v/>
      </c>
      <c r="F850" s="80" t="str">
        <f t="shared" si="157"/>
        <v/>
      </c>
      <c r="G850" s="80" t="str">
        <f t="shared" si="158"/>
        <v/>
      </c>
      <c r="H850" s="80" t="str">
        <f t="shared" si="164"/>
        <v/>
      </c>
      <c r="I850" s="80" t="str">
        <f t="shared" si="159"/>
        <v/>
      </c>
      <c r="J850" s="80" t="str">
        <f t="shared" si="165"/>
        <v/>
      </c>
      <c r="AG850" s="16" t="str">
        <f t="shared" si="166"/>
        <v/>
      </c>
      <c r="AH850" s="69" t="str">
        <f t="shared" si="160"/>
        <v/>
      </c>
      <c r="AI850" s="70" t="str">
        <f t="shared" si="161"/>
        <v/>
      </c>
      <c r="AJ850" s="70" t="str">
        <f t="shared" si="162"/>
        <v/>
      </c>
      <c r="AK850" s="70" t="str">
        <f t="shared" si="167"/>
        <v/>
      </c>
      <c r="AL850" s="70" t="str">
        <f t="shared" si="168"/>
        <v/>
      </c>
    </row>
    <row r="851" spans="2:38" ht="15" thickBot="1" x14ac:dyDescent="0.35">
      <c r="B851" s="79" t="str">
        <f t="shared" si="163"/>
        <v/>
      </c>
      <c r="C851" s="16"/>
      <c r="D851" s="79" t="str">
        <f>IFERROR(IF(J850&lt;=0,"",IF(C851="Yes","",B851-COUNTIF($C$19:C851,"Yes"))),"")</f>
        <v/>
      </c>
      <c r="E851" s="81" t="str">
        <f t="shared" ref="E851:E914" si="169">IF($E$9="End of the Period",IF(B851="","",IF(payment_frequency="Bi-weekly",first_payment_date+B851*VLOOKUP(payment_frequency,periodic_table,2,0),IF(payment_frequency="Weekly",first_payment_date+B851*VLOOKUP(payment_frequency,periodic_table,2,0),IF(payment_frequency="Semi-monthly",first_payment_date+B851*VLOOKUP(payment_frequency,periodic_table,2,0),EDATE(first_payment_date,B851*VLOOKUP(payment_frequency,periodic_table,2,0)))))),IF(B851="","",IF(payment_frequency="Bi-weekly",first_payment_date+(B851-1)*VLOOKUP(payment_frequency,periodic_table,2,0),IF(payment_frequency="Weekly",first_payment_date+(B851-1)*VLOOKUP(payment_frequency,periodic_table,2,0),IF(payment_frequency="Semi-monthly",first_payment_date+(B851-1)*VLOOKUP(payment_frequency,periodic_table,2,0),EDATE(first_payment_date,(B851-1)*VLOOKUP(payment_frequency,periodic_table,2,0)))))))</f>
        <v/>
      </c>
      <c r="F851" s="80" t="str">
        <f t="shared" ref="F851:F914" si="170">IF(B851="","",IF(C851="Yes",0,IF(J850&lt;payment,J850*(1+Compound_Rate),payment)))</f>
        <v/>
      </c>
      <c r="G851" s="80" t="str">
        <f t="shared" ref="G851:G914" si="171">IF(AND(Payment_Type=1,B851=1),0,IF(B851="","",IF(C851="Yes",0,J850*Compound_Rate)))</f>
        <v/>
      </c>
      <c r="H851" s="80" t="str">
        <f t="shared" si="164"/>
        <v/>
      </c>
      <c r="I851" s="80" t="str">
        <f t="shared" ref="I851:I914" si="172">IF(B851="","",IF(C851="Yes",J850*Compound_Rate,0))</f>
        <v/>
      </c>
      <c r="J851" s="80" t="str">
        <f t="shared" si="165"/>
        <v/>
      </c>
      <c r="AG851" s="16" t="str">
        <f t="shared" si="166"/>
        <v/>
      </c>
      <c r="AH851" s="69" t="str">
        <f t="shared" ref="AH851:AH914" si="173">IF($E$9="End of the Period",IF(AG851="","",IF(payment_frequency="Bi-weekly",first_payment_date+AG851*VLOOKUP(payment_frequency,periodic_table,2,0),IF(payment_frequency="Weekly",first_payment_date+AG851*VLOOKUP(payment_frequency,periodic_table,2,0),IF(payment_frequency="Semi-monthly",first_payment_date+AG851*VLOOKUP(payment_frequency,periodic_table,2,0),EDATE(first_payment_date,AG851*VLOOKUP(payment_frequency,periodic_table,2,0)))))),IF(AG851="","",IF(payment_frequency="Bi-weekly",first_payment_date+(AG851-1)*VLOOKUP(payment_frequency,periodic_table,2,0),IF(payment_frequency="Weekly",first_payment_date+(AG851-1)*VLOOKUP(payment_frequency,periodic_table,2,0),IF(payment_frequency="Semi-monthly",first_payment_date+(AG851-1)*VLOOKUP(payment_frequency,periodic_table,2,0),EDATE(first_payment_date,(AG851-1)*VLOOKUP(payment_frequency,periodic_table,2,0)))))))</f>
        <v/>
      </c>
      <c r="AI851" s="70" t="str">
        <f t="shared" ref="AI851:AI914" si="174">IF(AG851="","",IF(AL850&lt;payment,AL850*(1+Compound_Rate),payment))</f>
        <v/>
      </c>
      <c r="AJ851" s="70" t="str">
        <f t="shared" ref="AJ851:AJ914" si="175">IF(AND(Payment_Type=1,AG851=1),0,IF(AG851="","",AL850*Compound_Rate))</f>
        <v/>
      </c>
      <c r="AK851" s="70" t="str">
        <f t="shared" si="167"/>
        <v/>
      </c>
      <c r="AL851" s="70" t="str">
        <f t="shared" si="168"/>
        <v/>
      </c>
    </row>
    <row r="852" spans="2:38" ht="15" thickBot="1" x14ac:dyDescent="0.35">
      <c r="B852" s="79" t="str">
        <f t="shared" ref="B852:B915" si="176">IFERROR(IF(TRUNC(J851)&lt;=0,"",B851+1),"")</f>
        <v/>
      </c>
      <c r="C852" s="16"/>
      <c r="D852" s="79" t="str">
        <f>IFERROR(IF(J851&lt;=0,"",IF(C852="Yes","",B852-COUNTIF($C$19:C852,"Yes"))),"")</f>
        <v/>
      </c>
      <c r="E852" s="81" t="str">
        <f t="shared" si="169"/>
        <v/>
      </c>
      <c r="F852" s="80" t="str">
        <f t="shared" si="170"/>
        <v/>
      </c>
      <c r="G852" s="80" t="str">
        <f t="shared" si="171"/>
        <v/>
      </c>
      <c r="H852" s="80" t="str">
        <f t="shared" ref="H852:H915" si="177">IF(B852="","",F852-G852)</f>
        <v/>
      </c>
      <c r="I852" s="80" t="str">
        <f t="shared" si="172"/>
        <v/>
      </c>
      <c r="J852" s="80" t="str">
        <f t="shared" ref="J852:J915" si="178">IFERROR(IF(B852="","",J851-H852+I852),"")</f>
        <v/>
      </c>
      <c r="AG852" s="16" t="str">
        <f t="shared" ref="AG852:AG915" si="179">IFERROR(IF(AL851&lt;=0,"",AG851+1),"")</f>
        <v/>
      </c>
      <c r="AH852" s="69" t="str">
        <f t="shared" si="173"/>
        <v/>
      </c>
      <c r="AI852" s="70" t="str">
        <f t="shared" si="174"/>
        <v/>
      </c>
      <c r="AJ852" s="70" t="str">
        <f t="shared" si="175"/>
        <v/>
      </c>
      <c r="AK852" s="70" t="str">
        <f t="shared" ref="AK852:AK915" si="180">IF(AG852="","",AI852-AJ852)</f>
        <v/>
      </c>
      <c r="AL852" s="70" t="str">
        <f t="shared" ref="AL852:AL915" si="181">IFERROR(IF(AK852&lt;=0,"",AL851-AK852),"")</f>
        <v/>
      </c>
    </row>
    <row r="853" spans="2:38" ht="15" thickBot="1" x14ac:dyDescent="0.35">
      <c r="B853" s="79" t="str">
        <f t="shared" si="176"/>
        <v/>
      </c>
      <c r="C853" s="16"/>
      <c r="D853" s="79" t="str">
        <f>IFERROR(IF(J852&lt;=0,"",IF(C853="Yes","",B853-COUNTIF($C$19:C853,"Yes"))),"")</f>
        <v/>
      </c>
      <c r="E853" s="81" t="str">
        <f t="shared" si="169"/>
        <v/>
      </c>
      <c r="F853" s="80" t="str">
        <f t="shared" si="170"/>
        <v/>
      </c>
      <c r="G853" s="80" t="str">
        <f t="shared" si="171"/>
        <v/>
      </c>
      <c r="H853" s="80" t="str">
        <f t="shared" si="177"/>
        <v/>
      </c>
      <c r="I853" s="80" t="str">
        <f t="shared" si="172"/>
        <v/>
      </c>
      <c r="J853" s="80" t="str">
        <f t="shared" si="178"/>
        <v/>
      </c>
      <c r="AG853" s="16" t="str">
        <f t="shared" si="179"/>
        <v/>
      </c>
      <c r="AH853" s="69" t="str">
        <f t="shared" si="173"/>
        <v/>
      </c>
      <c r="AI853" s="70" t="str">
        <f t="shared" si="174"/>
        <v/>
      </c>
      <c r="AJ853" s="70" t="str">
        <f t="shared" si="175"/>
        <v/>
      </c>
      <c r="AK853" s="70" t="str">
        <f t="shared" si="180"/>
        <v/>
      </c>
      <c r="AL853" s="70" t="str">
        <f t="shared" si="181"/>
        <v/>
      </c>
    </row>
    <row r="854" spans="2:38" ht="15" thickBot="1" x14ac:dyDescent="0.35">
      <c r="B854" s="79" t="str">
        <f t="shared" si="176"/>
        <v/>
      </c>
      <c r="C854" s="16"/>
      <c r="D854" s="79" t="str">
        <f>IFERROR(IF(J853&lt;=0,"",IF(C854="Yes","",B854-COUNTIF($C$19:C854,"Yes"))),"")</f>
        <v/>
      </c>
      <c r="E854" s="81" t="str">
        <f t="shared" si="169"/>
        <v/>
      </c>
      <c r="F854" s="80" t="str">
        <f t="shared" si="170"/>
        <v/>
      </c>
      <c r="G854" s="80" t="str">
        <f t="shared" si="171"/>
        <v/>
      </c>
      <c r="H854" s="80" t="str">
        <f t="shared" si="177"/>
        <v/>
      </c>
      <c r="I854" s="80" t="str">
        <f t="shared" si="172"/>
        <v/>
      </c>
      <c r="J854" s="80" t="str">
        <f t="shared" si="178"/>
        <v/>
      </c>
      <c r="AG854" s="16" t="str">
        <f t="shared" si="179"/>
        <v/>
      </c>
      <c r="AH854" s="69" t="str">
        <f t="shared" si="173"/>
        <v/>
      </c>
      <c r="AI854" s="70" t="str">
        <f t="shared" si="174"/>
        <v/>
      </c>
      <c r="AJ854" s="70" t="str">
        <f t="shared" si="175"/>
        <v/>
      </c>
      <c r="AK854" s="70" t="str">
        <f t="shared" si="180"/>
        <v/>
      </c>
      <c r="AL854" s="70" t="str">
        <f t="shared" si="181"/>
        <v/>
      </c>
    </row>
    <row r="855" spans="2:38" ht="15" thickBot="1" x14ac:dyDescent="0.35">
      <c r="B855" s="79" t="str">
        <f t="shared" si="176"/>
        <v/>
      </c>
      <c r="C855" s="16"/>
      <c r="D855" s="79" t="str">
        <f>IFERROR(IF(J854&lt;=0,"",IF(C855="Yes","",B855-COUNTIF($C$19:C855,"Yes"))),"")</f>
        <v/>
      </c>
      <c r="E855" s="81" t="str">
        <f t="shared" si="169"/>
        <v/>
      </c>
      <c r="F855" s="80" t="str">
        <f t="shared" si="170"/>
        <v/>
      </c>
      <c r="G855" s="80" t="str">
        <f t="shared" si="171"/>
        <v/>
      </c>
      <c r="H855" s="80" t="str">
        <f t="shared" si="177"/>
        <v/>
      </c>
      <c r="I855" s="80" t="str">
        <f t="shared" si="172"/>
        <v/>
      </c>
      <c r="J855" s="80" t="str">
        <f t="shared" si="178"/>
        <v/>
      </c>
      <c r="AG855" s="16" t="str">
        <f t="shared" si="179"/>
        <v/>
      </c>
      <c r="AH855" s="69" t="str">
        <f t="shared" si="173"/>
        <v/>
      </c>
      <c r="AI855" s="70" t="str">
        <f t="shared" si="174"/>
        <v/>
      </c>
      <c r="AJ855" s="70" t="str">
        <f t="shared" si="175"/>
        <v/>
      </c>
      <c r="AK855" s="70" t="str">
        <f t="shared" si="180"/>
        <v/>
      </c>
      <c r="AL855" s="70" t="str">
        <f t="shared" si="181"/>
        <v/>
      </c>
    </row>
    <row r="856" spans="2:38" ht="15" thickBot="1" x14ac:dyDescent="0.35">
      <c r="B856" s="79" t="str">
        <f t="shared" si="176"/>
        <v/>
      </c>
      <c r="C856" s="16"/>
      <c r="D856" s="79" t="str">
        <f>IFERROR(IF(J855&lt;=0,"",IF(C856="Yes","",B856-COUNTIF($C$19:C856,"Yes"))),"")</f>
        <v/>
      </c>
      <c r="E856" s="81" t="str">
        <f t="shared" si="169"/>
        <v/>
      </c>
      <c r="F856" s="80" t="str">
        <f t="shared" si="170"/>
        <v/>
      </c>
      <c r="G856" s="80" t="str">
        <f t="shared" si="171"/>
        <v/>
      </c>
      <c r="H856" s="80" t="str">
        <f t="shared" si="177"/>
        <v/>
      </c>
      <c r="I856" s="80" t="str">
        <f t="shared" si="172"/>
        <v/>
      </c>
      <c r="J856" s="80" t="str">
        <f t="shared" si="178"/>
        <v/>
      </c>
      <c r="AG856" s="16" t="str">
        <f t="shared" si="179"/>
        <v/>
      </c>
      <c r="AH856" s="69" t="str">
        <f t="shared" si="173"/>
        <v/>
      </c>
      <c r="AI856" s="70" t="str">
        <f t="shared" si="174"/>
        <v/>
      </c>
      <c r="AJ856" s="70" t="str">
        <f t="shared" si="175"/>
        <v/>
      </c>
      <c r="AK856" s="70" t="str">
        <f t="shared" si="180"/>
        <v/>
      </c>
      <c r="AL856" s="70" t="str">
        <f t="shared" si="181"/>
        <v/>
      </c>
    </row>
    <row r="857" spans="2:38" ht="15" thickBot="1" x14ac:dyDescent="0.35">
      <c r="B857" s="79" t="str">
        <f t="shared" si="176"/>
        <v/>
      </c>
      <c r="C857" s="16"/>
      <c r="D857" s="79" t="str">
        <f>IFERROR(IF(J856&lt;=0,"",IF(C857="Yes","",B857-COUNTIF($C$19:C857,"Yes"))),"")</f>
        <v/>
      </c>
      <c r="E857" s="81" t="str">
        <f t="shared" si="169"/>
        <v/>
      </c>
      <c r="F857" s="80" t="str">
        <f t="shared" si="170"/>
        <v/>
      </c>
      <c r="G857" s="80" t="str">
        <f t="shared" si="171"/>
        <v/>
      </c>
      <c r="H857" s="80" t="str">
        <f t="shared" si="177"/>
        <v/>
      </c>
      <c r="I857" s="80" t="str">
        <f t="shared" si="172"/>
        <v/>
      </c>
      <c r="J857" s="80" t="str">
        <f t="shared" si="178"/>
        <v/>
      </c>
      <c r="AG857" s="16" t="str">
        <f t="shared" si="179"/>
        <v/>
      </c>
      <c r="AH857" s="69" t="str">
        <f t="shared" si="173"/>
        <v/>
      </c>
      <c r="AI857" s="70" t="str">
        <f t="shared" si="174"/>
        <v/>
      </c>
      <c r="AJ857" s="70" t="str">
        <f t="shared" si="175"/>
        <v/>
      </c>
      <c r="AK857" s="70" t="str">
        <f t="shared" si="180"/>
        <v/>
      </c>
      <c r="AL857" s="70" t="str">
        <f t="shared" si="181"/>
        <v/>
      </c>
    </row>
    <row r="858" spans="2:38" ht="15" thickBot="1" x14ac:dyDescent="0.35">
      <c r="B858" s="79" t="str">
        <f t="shared" si="176"/>
        <v/>
      </c>
      <c r="C858" s="16"/>
      <c r="D858" s="79" t="str">
        <f>IFERROR(IF(J857&lt;=0,"",IF(C858="Yes","",B858-COUNTIF($C$19:C858,"Yes"))),"")</f>
        <v/>
      </c>
      <c r="E858" s="81" t="str">
        <f t="shared" si="169"/>
        <v/>
      </c>
      <c r="F858" s="80" t="str">
        <f t="shared" si="170"/>
        <v/>
      </c>
      <c r="G858" s="80" t="str">
        <f t="shared" si="171"/>
        <v/>
      </c>
      <c r="H858" s="80" t="str">
        <f t="shared" si="177"/>
        <v/>
      </c>
      <c r="I858" s="80" t="str">
        <f t="shared" si="172"/>
        <v/>
      </c>
      <c r="J858" s="80" t="str">
        <f t="shared" si="178"/>
        <v/>
      </c>
      <c r="AG858" s="16" t="str">
        <f t="shared" si="179"/>
        <v/>
      </c>
      <c r="AH858" s="69" t="str">
        <f t="shared" si="173"/>
        <v/>
      </c>
      <c r="AI858" s="70" t="str">
        <f t="shared" si="174"/>
        <v/>
      </c>
      <c r="AJ858" s="70" t="str">
        <f t="shared" si="175"/>
        <v/>
      </c>
      <c r="AK858" s="70" t="str">
        <f t="shared" si="180"/>
        <v/>
      </c>
      <c r="AL858" s="70" t="str">
        <f t="shared" si="181"/>
        <v/>
      </c>
    </row>
    <row r="859" spans="2:38" ht="15" thickBot="1" x14ac:dyDescent="0.35">
      <c r="B859" s="79" t="str">
        <f t="shared" si="176"/>
        <v/>
      </c>
      <c r="C859" s="16"/>
      <c r="D859" s="79" t="str">
        <f>IFERROR(IF(J858&lt;=0,"",IF(C859="Yes","",B859-COUNTIF($C$19:C859,"Yes"))),"")</f>
        <v/>
      </c>
      <c r="E859" s="81" t="str">
        <f t="shared" si="169"/>
        <v/>
      </c>
      <c r="F859" s="80" t="str">
        <f t="shared" si="170"/>
        <v/>
      </c>
      <c r="G859" s="80" t="str">
        <f t="shared" si="171"/>
        <v/>
      </c>
      <c r="H859" s="80" t="str">
        <f t="shared" si="177"/>
        <v/>
      </c>
      <c r="I859" s="80" t="str">
        <f t="shared" si="172"/>
        <v/>
      </c>
      <c r="J859" s="80" t="str">
        <f t="shared" si="178"/>
        <v/>
      </c>
      <c r="AG859" s="16" t="str">
        <f t="shared" si="179"/>
        <v/>
      </c>
      <c r="AH859" s="69" t="str">
        <f t="shared" si="173"/>
        <v/>
      </c>
      <c r="AI859" s="70" t="str">
        <f t="shared" si="174"/>
        <v/>
      </c>
      <c r="AJ859" s="70" t="str">
        <f t="shared" si="175"/>
        <v/>
      </c>
      <c r="AK859" s="70" t="str">
        <f t="shared" si="180"/>
        <v/>
      </c>
      <c r="AL859" s="70" t="str">
        <f t="shared" si="181"/>
        <v/>
      </c>
    </row>
    <row r="860" spans="2:38" ht="15" thickBot="1" x14ac:dyDescent="0.35">
      <c r="B860" s="79" t="str">
        <f t="shared" si="176"/>
        <v/>
      </c>
      <c r="C860" s="16"/>
      <c r="D860" s="79" t="str">
        <f>IFERROR(IF(J859&lt;=0,"",IF(C860="Yes","",B860-COUNTIF($C$19:C860,"Yes"))),"")</f>
        <v/>
      </c>
      <c r="E860" s="81" t="str">
        <f t="shared" si="169"/>
        <v/>
      </c>
      <c r="F860" s="80" t="str">
        <f t="shared" si="170"/>
        <v/>
      </c>
      <c r="G860" s="80" t="str">
        <f t="shared" si="171"/>
        <v/>
      </c>
      <c r="H860" s="80" t="str">
        <f t="shared" si="177"/>
        <v/>
      </c>
      <c r="I860" s="80" t="str">
        <f t="shared" si="172"/>
        <v/>
      </c>
      <c r="J860" s="80" t="str">
        <f t="shared" si="178"/>
        <v/>
      </c>
      <c r="AG860" s="16" t="str">
        <f t="shared" si="179"/>
        <v/>
      </c>
      <c r="AH860" s="69" t="str">
        <f t="shared" si="173"/>
        <v/>
      </c>
      <c r="AI860" s="70" t="str">
        <f t="shared" si="174"/>
        <v/>
      </c>
      <c r="AJ860" s="70" t="str">
        <f t="shared" si="175"/>
        <v/>
      </c>
      <c r="AK860" s="70" t="str">
        <f t="shared" si="180"/>
        <v/>
      </c>
      <c r="AL860" s="70" t="str">
        <f t="shared" si="181"/>
        <v/>
      </c>
    </row>
    <row r="861" spans="2:38" ht="15" thickBot="1" x14ac:dyDescent="0.35">
      <c r="B861" s="79" t="str">
        <f t="shared" si="176"/>
        <v/>
      </c>
      <c r="C861" s="16"/>
      <c r="D861" s="79" t="str">
        <f>IFERROR(IF(J860&lt;=0,"",IF(C861="Yes","",B861-COUNTIF($C$19:C861,"Yes"))),"")</f>
        <v/>
      </c>
      <c r="E861" s="81" t="str">
        <f t="shared" si="169"/>
        <v/>
      </c>
      <c r="F861" s="80" t="str">
        <f t="shared" si="170"/>
        <v/>
      </c>
      <c r="G861" s="80" t="str">
        <f t="shared" si="171"/>
        <v/>
      </c>
      <c r="H861" s="80" t="str">
        <f t="shared" si="177"/>
        <v/>
      </c>
      <c r="I861" s="80" t="str">
        <f t="shared" si="172"/>
        <v/>
      </c>
      <c r="J861" s="80" t="str">
        <f t="shared" si="178"/>
        <v/>
      </c>
      <c r="AG861" s="16" t="str">
        <f t="shared" si="179"/>
        <v/>
      </c>
      <c r="AH861" s="69" t="str">
        <f t="shared" si="173"/>
        <v/>
      </c>
      <c r="AI861" s="70" t="str">
        <f t="shared" si="174"/>
        <v/>
      </c>
      <c r="AJ861" s="70" t="str">
        <f t="shared" si="175"/>
        <v/>
      </c>
      <c r="AK861" s="70" t="str">
        <f t="shared" si="180"/>
        <v/>
      </c>
      <c r="AL861" s="70" t="str">
        <f t="shared" si="181"/>
        <v/>
      </c>
    </row>
    <row r="862" spans="2:38" ht="15" thickBot="1" x14ac:dyDescent="0.35">
      <c r="B862" s="79" t="str">
        <f t="shared" si="176"/>
        <v/>
      </c>
      <c r="C862" s="16"/>
      <c r="D862" s="79" t="str">
        <f>IFERROR(IF(J861&lt;=0,"",IF(C862="Yes","",B862-COUNTIF($C$19:C862,"Yes"))),"")</f>
        <v/>
      </c>
      <c r="E862" s="81" t="str">
        <f t="shared" si="169"/>
        <v/>
      </c>
      <c r="F862" s="80" t="str">
        <f t="shared" si="170"/>
        <v/>
      </c>
      <c r="G862" s="80" t="str">
        <f t="shared" si="171"/>
        <v/>
      </c>
      <c r="H862" s="80" t="str">
        <f t="shared" si="177"/>
        <v/>
      </c>
      <c r="I862" s="80" t="str">
        <f t="shared" si="172"/>
        <v/>
      </c>
      <c r="J862" s="80" t="str">
        <f t="shared" si="178"/>
        <v/>
      </c>
      <c r="AG862" s="16" t="str">
        <f t="shared" si="179"/>
        <v/>
      </c>
      <c r="AH862" s="69" t="str">
        <f t="shared" si="173"/>
        <v/>
      </c>
      <c r="AI862" s="70" t="str">
        <f t="shared" si="174"/>
        <v/>
      </c>
      <c r="AJ862" s="70" t="str">
        <f t="shared" si="175"/>
        <v/>
      </c>
      <c r="AK862" s="70" t="str">
        <f t="shared" si="180"/>
        <v/>
      </c>
      <c r="AL862" s="70" t="str">
        <f t="shared" si="181"/>
        <v/>
      </c>
    </row>
    <row r="863" spans="2:38" ht="15" thickBot="1" x14ac:dyDescent="0.35">
      <c r="B863" s="79" t="str">
        <f t="shared" si="176"/>
        <v/>
      </c>
      <c r="C863" s="16"/>
      <c r="D863" s="79" t="str">
        <f>IFERROR(IF(J862&lt;=0,"",IF(C863="Yes","",B863-COUNTIF($C$19:C863,"Yes"))),"")</f>
        <v/>
      </c>
      <c r="E863" s="81" t="str">
        <f t="shared" si="169"/>
        <v/>
      </c>
      <c r="F863" s="80" t="str">
        <f t="shared" si="170"/>
        <v/>
      </c>
      <c r="G863" s="80" t="str">
        <f t="shared" si="171"/>
        <v/>
      </c>
      <c r="H863" s="80" t="str">
        <f t="shared" si="177"/>
        <v/>
      </c>
      <c r="I863" s="80" t="str">
        <f t="shared" si="172"/>
        <v/>
      </c>
      <c r="J863" s="80" t="str">
        <f t="shared" si="178"/>
        <v/>
      </c>
      <c r="AG863" s="16" t="str">
        <f t="shared" si="179"/>
        <v/>
      </c>
      <c r="AH863" s="69" t="str">
        <f t="shared" si="173"/>
        <v/>
      </c>
      <c r="AI863" s="70" t="str">
        <f t="shared" si="174"/>
        <v/>
      </c>
      <c r="AJ863" s="70" t="str">
        <f t="shared" si="175"/>
        <v/>
      </c>
      <c r="AK863" s="70" t="str">
        <f t="shared" si="180"/>
        <v/>
      </c>
      <c r="AL863" s="70" t="str">
        <f t="shared" si="181"/>
        <v/>
      </c>
    </row>
    <row r="864" spans="2:38" ht="15" thickBot="1" x14ac:dyDescent="0.35">
      <c r="B864" s="79" t="str">
        <f t="shared" si="176"/>
        <v/>
      </c>
      <c r="C864" s="16"/>
      <c r="D864" s="79" t="str">
        <f>IFERROR(IF(J863&lt;=0,"",IF(C864="Yes","",B864-COUNTIF($C$19:C864,"Yes"))),"")</f>
        <v/>
      </c>
      <c r="E864" s="81" t="str">
        <f t="shared" si="169"/>
        <v/>
      </c>
      <c r="F864" s="80" t="str">
        <f t="shared" si="170"/>
        <v/>
      </c>
      <c r="G864" s="80" t="str">
        <f t="shared" si="171"/>
        <v/>
      </c>
      <c r="H864" s="80" t="str">
        <f t="shared" si="177"/>
        <v/>
      </c>
      <c r="I864" s="80" t="str">
        <f t="shared" si="172"/>
        <v/>
      </c>
      <c r="J864" s="80" t="str">
        <f t="shared" si="178"/>
        <v/>
      </c>
      <c r="AG864" s="16" t="str">
        <f t="shared" si="179"/>
        <v/>
      </c>
      <c r="AH864" s="69" t="str">
        <f t="shared" si="173"/>
        <v/>
      </c>
      <c r="AI864" s="70" t="str">
        <f t="shared" si="174"/>
        <v/>
      </c>
      <c r="AJ864" s="70" t="str">
        <f t="shared" si="175"/>
        <v/>
      </c>
      <c r="AK864" s="70" t="str">
        <f t="shared" si="180"/>
        <v/>
      </c>
      <c r="AL864" s="70" t="str">
        <f t="shared" si="181"/>
        <v/>
      </c>
    </row>
    <row r="865" spans="2:38" ht="15" thickBot="1" x14ac:dyDescent="0.35">
      <c r="B865" s="79" t="str">
        <f t="shared" si="176"/>
        <v/>
      </c>
      <c r="C865" s="16"/>
      <c r="D865" s="79" t="str">
        <f>IFERROR(IF(J864&lt;=0,"",IF(C865="Yes","",B865-COUNTIF($C$19:C865,"Yes"))),"")</f>
        <v/>
      </c>
      <c r="E865" s="81" t="str">
        <f t="shared" si="169"/>
        <v/>
      </c>
      <c r="F865" s="80" t="str">
        <f t="shared" si="170"/>
        <v/>
      </c>
      <c r="G865" s="80" t="str">
        <f t="shared" si="171"/>
        <v/>
      </c>
      <c r="H865" s="80" t="str">
        <f t="shared" si="177"/>
        <v/>
      </c>
      <c r="I865" s="80" t="str">
        <f t="shared" si="172"/>
        <v/>
      </c>
      <c r="J865" s="80" t="str">
        <f t="shared" si="178"/>
        <v/>
      </c>
      <c r="AG865" s="16" t="str">
        <f t="shared" si="179"/>
        <v/>
      </c>
      <c r="AH865" s="69" t="str">
        <f t="shared" si="173"/>
        <v/>
      </c>
      <c r="AI865" s="70" t="str">
        <f t="shared" si="174"/>
        <v/>
      </c>
      <c r="AJ865" s="70" t="str">
        <f t="shared" si="175"/>
        <v/>
      </c>
      <c r="AK865" s="70" t="str">
        <f t="shared" si="180"/>
        <v/>
      </c>
      <c r="AL865" s="70" t="str">
        <f t="shared" si="181"/>
        <v/>
      </c>
    </row>
    <row r="866" spans="2:38" ht="15" thickBot="1" x14ac:dyDescent="0.35">
      <c r="B866" s="79" t="str">
        <f t="shared" si="176"/>
        <v/>
      </c>
      <c r="C866" s="16"/>
      <c r="D866" s="79" t="str">
        <f>IFERROR(IF(J865&lt;=0,"",IF(C866="Yes","",B866-COUNTIF($C$19:C866,"Yes"))),"")</f>
        <v/>
      </c>
      <c r="E866" s="81" t="str">
        <f t="shared" si="169"/>
        <v/>
      </c>
      <c r="F866" s="80" t="str">
        <f t="shared" si="170"/>
        <v/>
      </c>
      <c r="G866" s="80" t="str">
        <f t="shared" si="171"/>
        <v/>
      </c>
      <c r="H866" s="80" t="str">
        <f t="shared" si="177"/>
        <v/>
      </c>
      <c r="I866" s="80" t="str">
        <f t="shared" si="172"/>
        <v/>
      </c>
      <c r="J866" s="80" t="str">
        <f t="shared" si="178"/>
        <v/>
      </c>
      <c r="AG866" s="16" t="str">
        <f t="shared" si="179"/>
        <v/>
      </c>
      <c r="AH866" s="69" t="str">
        <f t="shared" si="173"/>
        <v/>
      </c>
      <c r="AI866" s="70" t="str">
        <f t="shared" si="174"/>
        <v/>
      </c>
      <c r="AJ866" s="70" t="str">
        <f t="shared" si="175"/>
        <v/>
      </c>
      <c r="AK866" s="70" t="str">
        <f t="shared" si="180"/>
        <v/>
      </c>
      <c r="AL866" s="70" t="str">
        <f t="shared" si="181"/>
        <v/>
      </c>
    </row>
    <row r="867" spans="2:38" ht="15" thickBot="1" x14ac:dyDescent="0.35">
      <c r="B867" s="79" t="str">
        <f t="shared" si="176"/>
        <v/>
      </c>
      <c r="C867" s="16"/>
      <c r="D867" s="79" t="str">
        <f>IFERROR(IF(J866&lt;=0,"",IF(C867="Yes","",B867-COUNTIF($C$19:C867,"Yes"))),"")</f>
        <v/>
      </c>
      <c r="E867" s="81" t="str">
        <f t="shared" si="169"/>
        <v/>
      </c>
      <c r="F867" s="80" t="str">
        <f t="shared" si="170"/>
        <v/>
      </c>
      <c r="G867" s="80" t="str">
        <f t="shared" si="171"/>
        <v/>
      </c>
      <c r="H867" s="80" t="str">
        <f t="shared" si="177"/>
        <v/>
      </c>
      <c r="I867" s="80" t="str">
        <f t="shared" si="172"/>
        <v/>
      </c>
      <c r="J867" s="80" t="str">
        <f t="shared" si="178"/>
        <v/>
      </c>
      <c r="AG867" s="16" t="str">
        <f t="shared" si="179"/>
        <v/>
      </c>
      <c r="AH867" s="69" t="str">
        <f t="shared" si="173"/>
        <v/>
      </c>
      <c r="AI867" s="70" t="str">
        <f t="shared" si="174"/>
        <v/>
      </c>
      <c r="AJ867" s="70" t="str">
        <f t="shared" si="175"/>
        <v/>
      </c>
      <c r="AK867" s="70" t="str">
        <f t="shared" si="180"/>
        <v/>
      </c>
      <c r="AL867" s="70" t="str">
        <f t="shared" si="181"/>
        <v/>
      </c>
    </row>
    <row r="868" spans="2:38" ht="15" thickBot="1" x14ac:dyDescent="0.35">
      <c r="B868" s="79" t="str">
        <f t="shared" si="176"/>
        <v/>
      </c>
      <c r="C868" s="16"/>
      <c r="D868" s="79" t="str">
        <f>IFERROR(IF(J867&lt;=0,"",IF(C868="Yes","",B868-COUNTIF($C$19:C868,"Yes"))),"")</f>
        <v/>
      </c>
      <c r="E868" s="81" t="str">
        <f t="shared" si="169"/>
        <v/>
      </c>
      <c r="F868" s="80" t="str">
        <f t="shared" si="170"/>
        <v/>
      </c>
      <c r="G868" s="80" t="str">
        <f t="shared" si="171"/>
        <v/>
      </c>
      <c r="H868" s="80" t="str">
        <f t="shared" si="177"/>
        <v/>
      </c>
      <c r="I868" s="80" t="str">
        <f t="shared" si="172"/>
        <v/>
      </c>
      <c r="J868" s="80" t="str">
        <f t="shared" si="178"/>
        <v/>
      </c>
      <c r="AG868" s="16" t="str">
        <f t="shared" si="179"/>
        <v/>
      </c>
      <c r="AH868" s="69" t="str">
        <f t="shared" si="173"/>
        <v/>
      </c>
      <c r="AI868" s="70" t="str">
        <f t="shared" si="174"/>
        <v/>
      </c>
      <c r="AJ868" s="70" t="str">
        <f t="shared" si="175"/>
        <v/>
      </c>
      <c r="AK868" s="70" t="str">
        <f t="shared" si="180"/>
        <v/>
      </c>
      <c r="AL868" s="70" t="str">
        <f t="shared" si="181"/>
        <v/>
      </c>
    </row>
    <row r="869" spans="2:38" ht="15" thickBot="1" x14ac:dyDescent="0.35">
      <c r="B869" s="79" t="str">
        <f t="shared" si="176"/>
        <v/>
      </c>
      <c r="C869" s="16"/>
      <c r="D869" s="79" t="str">
        <f>IFERROR(IF(J868&lt;=0,"",IF(C869="Yes","",B869-COUNTIF($C$19:C869,"Yes"))),"")</f>
        <v/>
      </c>
      <c r="E869" s="81" t="str">
        <f t="shared" si="169"/>
        <v/>
      </c>
      <c r="F869" s="80" t="str">
        <f t="shared" si="170"/>
        <v/>
      </c>
      <c r="G869" s="80" t="str">
        <f t="shared" si="171"/>
        <v/>
      </c>
      <c r="H869" s="80" t="str">
        <f t="shared" si="177"/>
        <v/>
      </c>
      <c r="I869" s="80" t="str">
        <f t="shared" si="172"/>
        <v/>
      </c>
      <c r="J869" s="80" t="str">
        <f t="shared" si="178"/>
        <v/>
      </c>
      <c r="AG869" s="16" t="str">
        <f t="shared" si="179"/>
        <v/>
      </c>
      <c r="AH869" s="69" t="str">
        <f t="shared" si="173"/>
        <v/>
      </c>
      <c r="AI869" s="70" t="str">
        <f t="shared" si="174"/>
        <v/>
      </c>
      <c r="AJ869" s="70" t="str">
        <f t="shared" si="175"/>
        <v/>
      </c>
      <c r="AK869" s="70" t="str">
        <f t="shared" si="180"/>
        <v/>
      </c>
      <c r="AL869" s="70" t="str">
        <f t="shared" si="181"/>
        <v/>
      </c>
    </row>
    <row r="870" spans="2:38" ht="15" thickBot="1" x14ac:dyDescent="0.35">
      <c r="B870" s="79" t="str">
        <f t="shared" si="176"/>
        <v/>
      </c>
      <c r="C870" s="16"/>
      <c r="D870" s="79" t="str">
        <f>IFERROR(IF(J869&lt;=0,"",IF(C870="Yes","",B870-COUNTIF($C$19:C870,"Yes"))),"")</f>
        <v/>
      </c>
      <c r="E870" s="81" t="str">
        <f t="shared" si="169"/>
        <v/>
      </c>
      <c r="F870" s="80" t="str">
        <f t="shared" si="170"/>
        <v/>
      </c>
      <c r="G870" s="80" t="str">
        <f t="shared" si="171"/>
        <v/>
      </c>
      <c r="H870" s="80" t="str">
        <f t="shared" si="177"/>
        <v/>
      </c>
      <c r="I870" s="80" t="str">
        <f t="shared" si="172"/>
        <v/>
      </c>
      <c r="J870" s="80" t="str">
        <f t="shared" si="178"/>
        <v/>
      </c>
      <c r="AG870" s="16" t="str">
        <f t="shared" si="179"/>
        <v/>
      </c>
      <c r="AH870" s="69" t="str">
        <f t="shared" si="173"/>
        <v/>
      </c>
      <c r="AI870" s="70" t="str">
        <f t="shared" si="174"/>
        <v/>
      </c>
      <c r="AJ870" s="70" t="str">
        <f t="shared" si="175"/>
        <v/>
      </c>
      <c r="AK870" s="70" t="str">
        <f t="shared" si="180"/>
        <v/>
      </c>
      <c r="AL870" s="70" t="str">
        <f t="shared" si="181"/>
        <v/>
      </c>
    </row>
    <row r="871" spans="2:38" ht="15" thickBot="1" x14ac:dyDescent="0.35">
      <c r="B871" s="79" t="str">
        <f t="shared" si="176"/>
        <v/>
      </c>
      <c r="C871" s="16"/>
      <c r="D871" s="79" t="str">
        <f>IFERROR(IF(J870&lt;=0,"",IF(C871="Yes","",B871-COUNTIF($C$19:C871,"Yes"))),"")</f>
        <v/>
      </c>
      <c r="E871" s="81" t="str">
        <f t="shared" si="169"/>
        <v/>
      </c>
      <c r="F871" s="80" t="str">
        <f t="shared" si="170"/>
        <v/>
      </c>
      <c r="G871" s="80" t="str">
        <f t="shared" si="171"/>
        <v/>
      </c>
      <c r="H871" s="80" t="str">
        <f t="shared" si="177"/>
        <v/>
      </c>
      <c r="I871" s="80" t="str">
        <f t="shared" si="172"/>
        <v/>
      </c>
      <c r="J871" s="80" t="str">
        <f t="shared" si="178"/>
        <v/>
      </c>
      <c r="AG871" s="16" t="str">
        <f t="shared" si="179"/>
        <v/>
      </c>
      <c r="AH871" s="69" t="str">
        <f t="shared" si="173"/>
        <v/>
      </c>
      <c r="AI871" s="70" t="str">
        <f t="shared" si="174"/>
        <v/>
      </c>
      <c r="AJ871" s="70" t="str">
        <f t="shared" si="175"/>
        <v/>
      </c>
      <c r="AK871" s="70" t="str">
        <f t="shared" si="180"/>
        <v/>
      </c>
      <c r="AL871" s="70" t="str">
        <f t="shared" si="181"/>
        <v/>
      </c>
    </row>
    <row r="872" spans="2:38" ht="15" thickBot="1" x14ac:dyDescent="0.35">
      <c r="B872" s="79" t="str">
        <f t="shared" si="176"/>
        <v/>
      </c>
      <c r="C872" s="16"/>
      <c r="D872" s="79" t="str">
        <f>IFERROR(IF(J871&lt;=0,"",IF(C872="Yes","",B872-COUNTIF($C$19:C872,"Yes"))),"")</f>
        <v/>
      </c>
      <c r="E872" s="81" t="str">
        <f t="shared" si="169"/>
        <v/>
      </c>
      <c r="F872" s="80" t="str">
        <f t="shared" si="170"/>
        <v/>
      </c>
      <c r="G872" s="80" t="str">
        <f t="shared" si="171"/>
        <v/>
      </c>
      <c r="H872" s="80" t="str">
        <f t="shared" si="177"/>
        <v/>
      </c>
      <c r="I872" s="80" t="str">
        <f t="shared" si="172"/>
        <v/>
      </c>
      <c r="J872" s="80" t="str">
        <f t="shared" si="178"/>
        <v/>
      </c>
      <c r="AG872" s="16" t="str">
        <f t="shared" si="179"/>
        <v/>
      </c>
      <c r="AH872" s="69" t="str">
        <f t="shared" si="173"/>
        <v/>
      </c>
      <c r="AI872" s="70" t="str">
        <f t="shared" si="174"/>
        <v/>
      </c>
      <c r="AJ872" s="70" t="str">
        <f t="shared" si="175"/>
        <v/>
      </c>
      <c r="AK872" s="70" t="str">
        <f t="shared" si="180"/>
        <v/>
      </c>
      <c r="AL872" s="70" t="str">
        <f t="shared" si="181"/>
        <v/>
      </c>
    </row>
    <row r="873" spans="2:38" ht="15" thickBot="1" x14ac:dyDescent="0.35">
      <c r="B873" s="79" t="str">
        <f t="shared" si="176"/>
        <v/>
      </c>
      <c r="C873" s="16"/>
      <c r="D873" s="79" t="str">
        <f>IFERROR(IF(J872&lt;=0,"",IF(C873="Yes","",B873-COUNTIF($C$19:C873,"Yes"))),"")</f>
        <v/>
      </c>
      <c r="E873" s="81" t="str">
        <f t="shared" si="169"/>
        <v/>
      </c>
      <c r="F873" s="80" t="str">
        <f t="shared" si="170"/>
        <v/>
      </c>
      <c r="G873" s="80" t="str">
        <f t="shared" si="171"/>
        <v/>
      </c>
      <c r="H873" s="80" t="str">
        <f t="shared" si="177"/>
        <v/>
      </c>
      <c r="I873" s="80" t="str">
        <f t="shared" si="172"/>
        <v/>
      </c>
      <c r="J873" s="80" t="str">
        <f t="shared" si="178"/>
        <v/>
      </c>
      <c r="AG873" s="16" t="str">
        <f t="shared" si="179"/>
        <v/>
      </c>
      <c r="AH873" s="69" t="str">
        <f t="shared" si="173"/>
        <v/>
      </c>
      <c r="AI873" s="70" t="str">
        <f t="shared" si="174"/>
        <v/>
      </c>
      <c r="AJ873" s="70" t="str">
        <f t="shared" si="175"/>
        <v/>
      </c>
      <c r="AK873" s="70" t="str">
        <f t="shared" si="180"/>
        <v/>
      </c>
      <c r="AL873" s="70" t="str">
        <f t="shared" si="181"/>
        <v/>
      </c>
    </row>
    <row r="874" spans="2:38" ht="15" thickBot="1" x14ac:dyDescent="0.35">
      <c r="B874" s="79" t="str">
        <f t="shared" si="176"/>
        <v/>
      </c>
      <c r="C874" s="16"/>
      <c r="D874" s="79" t="str">
        <f>IFERROR(IF(J873&lt;=0,"",IF(C874="Yes","",B874-COUNTIF($C$19:C874,"Yes"))),"")</f>
        <v/>
      </c>
      <c r="E874" s="81" t="str">
        <f t="shared" si="169"/>
        <v/>
      </c>
      <c r="F874" s="80" t="str">
        <f t="shared" si="170"/>
        <v/>
      </c>
      <c r="G874" s="80" t="str">
        <f t="shared" si="171"/>
        <v/>
      </c>
      <c r="H874" s="80" t="str">
        <f t="shared" si="177"/>
        <v/>
      </c>
      <c r="I874" s="80" t="str">
        <f t="shared" si="172"/>
        <v/>
      </c>
      <c r="J874" s="80" t="str">
        <f t="shared" si="178"/>
        <v/>
      </c>
      <c r="AG874" s="16" t="str">
        <f t="shared" si="179"/>
        <v/>
      </c>
      <c r="AH874" s="69" t="str">
        <f t="shared" si="173"/>
        <v/>
      </c>
      <c r="AI874" s="70" t="str">
        <f t="shared" si="174"/>
        <v/>
      </c>
      <c r="AJ874" s="70" t="str">
        <f t="shared" si="175"/>
        <v/>
      </c>
      <c r="AK874" s="70" t="str">
        <f t="shared" si="180"/>
        <v/>
      </c>
      <c r="AL874" s="70" t="str">
        <f t="shared" si="181"/>
        <v/>
      </c>
    </row>
    <row r="875" spans="2:38" ht="15" thickBot="1" x14ac:dyDescent="0.35">
      <c r="B875" s="79" t="str">
        <f t="shared" si="176"/>
        <v/>
      </c>
      <c r="C875" s="16"/>
      <c r="D875" s="79" t="str">
        <f>IFERROR(IF(J874&lt;=0,"",IF(C875="Yes","",B875-COUNTIF($C$19:C875,"Yes"))),"")</f>
        <v/>
      </c>
      <c r="E875" s="81" t="str">
        <f t="shared" si="169"/>
        <v/>
      </c>
      <c r="F875" s="80" t="str">
        <f t="shared" si="170"/>
        <v/>
      </c>
      <c r="G875" s="80" t="str">
        <f t="shared" si="171"/>
        <v/>
      </c>
      <c r="H875" s="80" t="str">
        <f t="shared" si="177"/>
        <v/>
      </c>
      <c r="I875" s="80" t="str">
        <f t="shared" si="172"/>
        <v/>
      </c>
      <c r="J875" s="80" t="str">
        <f t="shared" si="178"/>
        <v/>
      </c>
      <c r="AG875" s="16" t="str">
        <f t="shared" si="179"/>
        <v/>
      </c>
      <c r="AH875" s="69" t="str">
        <f t="shared" si="173"/>
        <v/>
      </c>
      <c r="AI875" s="70" t="str">
        <f t="shared" si="174"/>
        <v/>
      </c>
      <c r="AJ875" s="70" t="str">
        <f t="shared" si="175"/>
        <v/>
      </c>
      <c r="AK875" s="70" t="str">
        <f t="shared" si="180"/>
        <v/>
      </c>
      <c r="AL875" s="70" t="str">
        <f t="shared" si="181"/>
        <v/>
      </c>
    </row>
    <row r="876" spans="2:38" ht="15" thickBot="1" x14ac:dyDescent="0.35">
      <c r="B876" s="79" t="str">
        <f t="shared" si="176"/>
        <v/>
      </c>
      <c r="C876" s="16"/>
      <c r="D876" s="79" t="str">
        <f>IFERROR(IF(J875&lt;=0,"",IF(C876="Yes","",B876-COUNTIF($C$19:C876,"Yes"))),"")</f>
        <v/>
      </c>
      <c r="E876" s="81" t="str">
        <f t="shared" si="169"/>
        <v/>
      </c>
      <c r="F876" s="80" t="str">
        <f t="shared" si="170"/>
        <v/>
      </c>
      <c r="G876" s="80" t="str">
        <f t="shared" si="171"/>
        <v/>
      </c>
      <c r="H876" s="80" t="str">
        <f t="shared" si="177"/>
        <v/>
      </c>
      <c r="I876" s="80" t="str">
        <f t="shared" si="172"/>
        <v/>
      </c>
      <c r="J876" s="80" t="str">
        <f t="shared" si="178"/>
        <v/>
      </c>
      <c r="AG876" s="16" t="str">
        <f t="shared" si="179"/>
        <v/>
      </c>
      <c r="AH876" s="69" t="str">
        <f t="shared" si="173"/>
        <v/>
      </c>
      <c r="AI876" s="70" t="str">
        <f t="shared" si="174"/>
        <v/>
      </c>
      <c r="AJ876" s="70" t="str">
        <f t="shared" si="175"/>
        <v/>
      </c>
      <c r="AK876" s="70" t="str">
        <f t="shared" si="180"/>
        <v/>
      </c>
      <c r="AL876" s="70" t="str">
        <f t="shared" si="181"/>
        <v/>
      </c>
    </row>
    <row r="877" spans="2:38" ht="15" thickBot="1" x14ac:dyDescent="0.35">
      <c r="B877" s="79" t="str">
        <f t="shared" si="176"/>
        <v/>
      </c>
      <c r="C877" s="16"/>
      <c r="D877" s="79" t="str">
        <f>IFERROR(IF(J876&lt;=0,"",IF(C877="Yes","",B877-COUNTIF($C$19:C877,"Yes"))),"")</f>
        <v/>
      </c>
      <c r="E877" s="81" t="str">
        <f t="shared" si="169"/>
        <v/>
      </c>
      <c r="F877" s="80" t="str">
        <f t="shared" si="170"/>
        <v/>
      </c>
      <c r="G877" s="80" t="str">
        <f t="shared" si="171"/>
        <v/>
      </c>
      <c r="H877" s="80" t="str">
        <f t="shared" si="177"/>
        <v/>
      </c>
      <c r="I877" s="80" t="str">
        <f t="shared" si="172"/>
        <v/>
      </c>
      <c r="J877" s="80" t="str">
        <f t="shared" si="178"/>
        <v/>
      </c>
      <c r="AG877" s="16" t="str">
        <f t="shared" si="179"/>
        <v/>
      </c>
      <c r="AH877" s="69" t="str">
        <f t="shared" si="173"/>
        <v/>
      </c>
      <c r="AI877" s="70" t="str">
        <f t="shared" si="174"/>
        <v/>
      </c>
      <c r="AJ877" s="70" t="str">
        <f t="shared" si="175"/>
        <v/>
      </c>
      <c r="AK877" s="70" t="str">
        <f t="shared" si="180"/>
        <v/>
      </c>
      <c r="AL877" s="70" t="str">
        <f t="shared" si="181"/>
        <v/>
      </c>
    </row>
    <row r="878" spans="2:38" ht="15" thickBot="1" x14ac:dyDescent="0.35">
      <c r="B878" s="79" t="str">
        <f t="shared" si="176"/>
        <v/>
      </c>
      <c r="C878" s="16"/>
      <c r="D878" s="79" t="str">
        <f>IFERROR(IF(J877&lt;=0,"",IF(C878="Yes","",B878-COUNTIF($C$19:C878,"Yes"))),"")</f>
        <v/>
      </c>
      <c r="E878" s="81" t="str">
        <f t="shared" si="169"/>
        <v/>
      </c>
      <c r="F878" s="80" t="str">
        <f t="shared" si="170"/>
        <v/>
      </c>
      <c r="G878" s="80" t="str">
        <f t="shared" si="171"/>
        <v/>
      </c>
      <c r="H878" s="80" t="str">
        <f t="shared" si="177"/>
        <v/>
      </c>
      <c r="I878" s="80" t="str">
        <f t="shared" si="172"/>
        <v/>
      </c>
      <c r="J878" s="80" t="str">
        <f t="shared" si="178"/>
        <v/>
      </c>
      <c r="AG878" s="16" t="str">
        <f t="shared" si="179"/>
        <v/>
      </c>
      <c r="AH878" s="69" t="str">
        <f t="shared" si="173"/>
        <v/>
      </c>
      <c r="AI878" s="70" t="str">
        <f t="shared" si="174"/>
        <v/>
      </c>
      <c r="AJ878" s="70" t="str">
        <f t="shared" si="175"/>
        <v/>
      </c>
      <c r="AK878" s="70" t="str">
        <f t="shared" si="180"/>
        <v/>
      </c>
      <c r="AL878" s="70" t="str">
        <f t="shared" si="181"/>
        <v/>
      </c>
    </row>
    <row r="879" spans="2:38" ht="15" thickBot="1" x14ac:dyDescent="0.35">
      <c r="B879" s="79" t="str">
        <f t="shared" si="176"/>
        <v/>
      </c>
      <c r="C879" s="16"/>
      <c r="D879" s="79" t="str">
        <f>IFERROR(IF(J878&lt;=0,"",IF(C879="Yes","",B879-COUNTIF($C$19:C879,"Yes"))),"")</f>
        <v/>
      </c>
      <c r="E879" s="81" t="str">
        <f t="shared" si="169"/>
        <v/>
      </c>
      <c r="F879" s="80" t="str">
        <f t="shared" si="170"/>
        <v/>
      </c>
      <c r="G879" s="80" t="str">
        <f t="shared" si="171"/>
        <v/>
      </c>
      <c r="H879" s="80" t="str">
        <f t="shared" si="177"/>
        <v/>
      </c>
      <c r="I879" s="80" t="str">
        <f t="shared" si="172"/>
        <v/>
      </c>
      <c r="J879" s="80" t="str">
        <f t="shared" si="178"/>
        <v/>
      </c>
      <c r="AG879" s="16" t="str">
        <f t="shared" si="179"/>
        <v/>
      </c>
      <c r="AH879" s="69" t="str">
        <f t="shared" si="173"/>
        <v/>
      </c>
      <c r="AI879" s="70" t="str">
        <f t="shared" si="174"/>
        <v/>
      </c>
      <c r="AJ879" s="70" t="str">
        <f t="shared" si="175"/>
        <v/>
      </c>
      <c r="AK879" s="70" t="str">
        <f t="shared" si="180"/>
        <v/>
      </c>
      <c r="AL879" s="70" t="str">
        <f t="shared" si="181"/>
        <v/>
      </c>
    </row>
    <row r="880" spans="2:38" ht="15" thickBot="1" x14ac:dyDescent="0.35">
      <c r="B880" s="79" t="str">
        <f t="shared" si="176"/>
        <v/>
      </c>
      <c r="C880" s="16"/>
      <c r="D880" s="79" t="str">
        <f>IFERROR(IF(J879&lt;=0,"",IF(C880="Yes","",B880-COUNTIF($C$19:C880,"Yes"))),"")</f>
        <v/>
      </c>
      <c r="E880" s="81" t="str">
        <f t="shared" si="169"/>
        <v/>
      </c>
      <c r="F880" s="80" t="str">
        <f t="shared" si="170"/>
        <v/>
      </c>
      <c r="G880" s="80" t="str">
        <f t="shared" si="171"/>
        <v/>
      </c>
      <c r="H880" s="80" t="str">
        <f t="shared" si="177"/>
        <v/>
      </c>
      <c r="I880" s="80" t="str">
        <f t="shared" si="172"/>
        <v/>
      </c>
      <c r="J880" s="80" t="str">
        <f t="shared" si="178"/>
        <v/>
      </c>
      <c r="AG880" s="16" t="str">
        <f t="shared" si="179"/>
        <v/>
      </c>
      <c r="AH880" s="69" t="str">
        <f t="shared" si="173"/>
        <v/>
      </c>
      <c r="AI880" s="70" t="str">
        <f t="shared" si="174"/>
        <v/>
      </c>
      <c r="AJ880" s="70" t="str">
        <f t="shared" si="175"/>
        <v/>
      </c>
      <c r="AK880" s="70" t="str">
        <f t="shared" si="180"/>
        <v/>
      </c>
      <c r="AL880" s="70" t="str">
        <f t="shared" si="181"/>
        <v/>
      </c>
    </row>
    <row r="881" spans="2:38" ht="15" thickBot="1" x14ac:dyDescent="0.35">
      <c r="B881" s="79" t="str">
        <f t="shared" si="176"/>
        <v/>
      </c>
      <c r="C881" s="16"/>
      <c r="D881" s="79" t="str">
        <f>IFERROR(IF(J880&lt;=0,"",IF(C881="Yes","",B881-COUNTIF($C$19:C881,"Yes"))),"")</f>
        <v/>
      </c>
      <c r="E881" s="81" t="str">
        <f t="shared" si="169"/>
        <v/>
      </c>
      <c r="F881" s="80" t="str">
        <f t="shared" si="170"/>
        <v/>
      </c>
      <c r="G881" s="80" t="str">
        <f t="shared" si="171"/>
        <v/>
      </c>
      <c r="H881" s="80" t="str">
        <f t="shared" si="177"/>
        <v/>
      </c>
      <c r="I881" s="80" t="str">
        <f t="shared" si="172"/>
        <v/>
      </c>
      <c r="J881" s="80" t="str">
        <f t="shared" si="178"/>
        <v/>
      </c>
      <c r="AG881" s="16" t="str">
        <f t="shared" si="179"/>
        <v/>
      </c>
      <c r="AH881" s="69" t="str">
        <f t="shared" si="173"/>
        <v/>
      </c>
      <c r="AI881" s="70" t="str">
        <f t="shared" si="174"/>
        <v/>
      </c>
      <c r="AJ881" s="70" t="str">
        <f t="shared" si="175"/>
        <v/>
      </c>
      <c r="AK881" s="70" t="str">
        <f t="shared" si="180"/>
        <v/>
      </c>
      <c r="AL881" s="70" t="str">
        <f t="shared" si="181"/>
        <v/>
      </c>
    </row>
    <row r="882" spans="2:38" ht="15" thickBot="1" x14ac:dyDescent="0.35">
      <c r="B882" s="79" t="str">
        <f t="shared" si="176"/>
        <v/>
      </c>
      <c r="C882" s="16"/>
      <c r="D882" s="79" t="str">
        <f>IFERROR(IF(J881&lt;=0,"",IF(C882="Yes","",B882-COUNTIF($C$19:C882,"Yes"))),"")</f>
        <v/>
      </c>
      <c r="E882" s="81" t="str">
        <f t="shared" si="169"/>
        <v/>
      </c>
      <c r="F882" s="80" t="str">
        <f t="shared" si="170"/>
        <v/>
      </c>
      <c r="G882" s="80" t="str">
        <f t="shared" si="171"/>
        <v/>
      </c>
      <c r="H882" s="80" t="str">
        <f t="shared" si="177"/>
        <v/>
      </c>
      <c r="I882" s="80" t="str">
        <f t="shared" si="172"/>
        <v/>
      </c>
      <c r="J882" s="80" t="str">
        <f t="shared" si="178"/>
        <v/>
      </c>
      <c r="AG882" s="16" t="str">
        <f t="shared" si="179"/>
        <v/>
      </c>
      <c r="AH882" s="69" t="str">
        <f t="shared" si="173"/>
        <v/>
      </c>
      <c r="AI882" s="70" t="str">
        <f t="shared" si="174"/>
        <v/>
      </c>
      <c r="AJ882" s="70" t="str">
        <f t="shared" si="175"/>
        <v/>
      </c>
      <c r="AK882" s="70" t="str">
        <f t="shared" si="180"/>
        <v/>
      </c>
      <c r="AL882" s="70" t="str">
        <f t="shared" si="181"/>
        <v/>
      </c>
    </row>
    <row r="883" spans="2:38" ht="15" thickBot="1" x14ac:dyDescent="0.35">
      <c r="B883" s="79" t="str">
        <f t="shared" si="176"/>
        <v/>
      </c>
      <c r="C883" s="16"/>
      <c r="D883" s="79" t="str">
        <f>IFERROR(IF(J882&lt;=0,"",IF(C883="Yes","",B883-COUNTIF($C$19:C883,"Yes"))),"")</f>
        <v/>
      </c>
      <c r="E883" s="81" t="str">
        <f t="shared" si="169"/>
        <v/>
      </c>
      <c r="F883" s="80" t="str">
        <f t="shared" si="170"/>
        <v/>
      </c>
      <c r="G883" s="80" t="str">
        <f t="shared" si="171"/>
        <v/>
      </c>
      <c r="H883" s="80" t="str">
        <f t="shared" si="177"/>
        <v/>
      </c>
      <c r="I883" s="80" t="str">
        <f t="shared" si="172"/>
        <v/>
      </c>
      <c r="J883" s="80" t="str">
        <f t="shared" si="178"/>
        <v/>
      </c>
      <c r="AG883" s="16" t="str">
        <f t="shared" si="179"/>
        <v/>
      </c>
      <c r="AH883" s="69" t="str">
        <f t="shared" si="173"/>
        <v/>
      </c>
      <c r="AI883" s="70" t="str">
        <f t="shared" si="174"/>
        <v/>
      </c>
      <c r="AJ883" s="70" t="str">
        <f t="shared" si="175"/>
        <v/>
      </c>
      <c r="AK883" s="70" t="str">
        <f t="shared" si="180"/>
        <v/>
      </c>
      <c r="AL883" s="70" t="str">
        <f t="shared" si="181"/>
        <v/>
      </c>
    </row>
    <row r="884" spans="2:38" ht="15" thickBot="1" x14ac:dyDescent="0.35">
      <c r="B884" s="79" t="str">
        <f t="shared" si="176"/>
        <v/>
      </c>
      <c r="C884" s="16"/>
      <c r="D884" s="79" t="str">
        <f>IFERROR(IF(J883&lt;=0,"",IF(C884="Yes","",B884-COUNTIF($C$19:C884,"Yes"))),"")</f>
        <v/>
      </c>
      <c r="E884" s="81" t="str">
        <f t="shared" si="169"/>
        <v/>
      </c>
      <c r="F884" s="80" t="str">
        <f t="shared" si="170"/>
        <v/>
      </c>
      <c r="G884" s="80" t="str">
        <f t="shared" si="171"/>
        <v/>
      </c>
      <c r="H884" s="80" t="str">
        <f t="shared" si="177"/>
        <v/>
      </c>
      <c r="I884" s="80" t="str">
        <f t="shared" si="172"/>
        <v/>
      </c>
      <c r="J884" s="80" t="str">
        <f t="shared" si="178"/>
        <v/>
      </c>
      <c r="AG884" s="16" t="str">
        <f t="shared" si="179"/>
        <v/>
      </c>
      <c r="AH884" s="69" t="str">
        <f t="shared" si="173"/>
        <v/>
      </c>
      <c r="AI884" s="70" t="str">
        <f t="shared" si="174"/>
        <v/>
      </c>
      <c r="AJ884" s="70" t="str">
        <f t="shared" si="175"/>
        <v/>
      </c>
      <c r="AK884" s="70" t="str">
        <f t="shared" si="180"/>
        <v/>
      </c>
      <c r="AL884" s="70" t="str">
        <f t="shared" si="181"/>
        <v/>
      </c>
    </row>
    <row r="885" spans="2:38" ht="15" thickBot="1" x14ac:dyDescent="0.35">
      <c r="B885" s="79" t="str">
        <f t="shared" si="176"/>
        <v/>
      </c>
      <c r="C885" s="16"/>
      <c r="D885" s="79" t="str">
        <f>IFERROR(IF(J884&lt;=0,"",IF(C885="Yes","",B885-COUNTIF($C$19:C885,"Yes"))),"")</f>
        <v/>
      </c>
      <c r="E885" s="81" t="str">
        <f t="shared" si="169"/>
        <v/>
      </c>
      <c r="F885" s="80" t="str">
        <f t="shared" si="170"/>
        <v/>
      </c>
      <c r="G885" s="80" t="str">
        <f t="shared" si="171"/>
        <v/>
      </c>
      <c r="H885" s="80" t="str">
        <f t="shared" si="177"/>
        <v/>
      </c>
      <c r="I885" s="80" t="str">
        <f t="shared" si="172"/>
        <v/>
      </c>
      <c r="J885" s="80" t="str">
        <f t="shared" si="178"/>
        <v/>
      </c>
      <c r="AG885" s="16" t="str">
        <f t="shared" si="179"/>
        <v/>
      </c>
      <c r="AH885" s="69" t="str">
        <f t="shared" si="173"/>
        <v/>
      </c>
      <c r="AI885" s="70" t="str">
        <f t="shared" si="174"/>
        <v/>
      </c>
      <c r="AJ885" s="70" t="str">
        <f t="shared" si="175"/>
        <v/>
      </c>
      <c r="AK885" s="70" t="str">
        <f t="shared" si="180"/>
        <v/>
      </c>
      <c r="AL885" s="70" t="str">
        <f t="shared" si="181"/>
        <v/>
      </c>
    </row>
    <row r="886" spans="2:38" ht="15" thickBot="1" x14ac:dyDescent="0.35">
      <c r="B886" s="79" t="str">
        <f t="shared" si="176"/>
        <v/>
      </c>
      <c r="C886" s="16"/>
      <c r="D886" s="79" t="str">
        <f>IFERROR(IF(J885&lt;=0,"",IF(C886="Yes","",B886-COUNTIF($C$19:C886,"Yes"))),"")</f>
        <v/>
      </c>
      <c r="E886" s="81" t="str">
        <f t="shared" si="169"/>
        <v/>
      </c>
      <c r="F886" s="80" t="str">
        <f t="shared" si="170"/>
        <v/>
      </c>
      <c r="G886" s="80" t="str">
        <f t="shared" si="171"/>
        <v/>
      </c>
      <c r="H886" s="80" t="str">
        <f t="shared" si="177"/>
        <v/>
      </c>
      <c r="I886" s="80" t="str">
        <f t="shared" si="172"/>
        <v/>
      </c>
      <c r="J886" s="80" t="str">
        <f t="shared" si="178"/>
        <v/>
      </c>
      <c r="AG886" s="16" t="str">
        <f t="shared" si="179"/>
        <v/>
      </c>
      <c r="AH886" s="69" t="str">
        <f t="shared" si="173"/>
        <v/>
      </c>
      <c r="AI886" s="70" t="str">
        <f t="shared" si="174"/>
        <v/>
      </c>
      <c r="AJ886" s="70" t="str">
        <f t="shared" si="175"/>
        <v/>
      </c>
      <c r="AK886" s="70" t="str">
        <f t="shared" si="180"/>
        <v/>
      </c>
      <c r="AL886" s="70" t="str">
        <f t="shared" si="181"/>
        <v/>
      </c>
    </row>
    <row r="887" spans="2:38" ht="15" thickBot="1" x14ac:dyDescent="0.35">
      <c r="B887" s="79" t="str">
        <f t="shared" si="176"/>
        <v/>
      </c>
      <c r="C887" s="16"/>
      <c r="D887" s="79" t="str">
        <f>IFERROR(IF(J886&lt;=0,"",IF(C887="Yes","",B887-COUNTIF($C$19:C887,"Yes"))),"")</f>
        <v/>
      </c>
      <c r="E887" s="81" t="str">
        <f t="shared" si="169"/>
        <v/>
      </c>
      <c r="F887" s="80" t="str">
        <f t="shared" si="170"/>
        <v/>
      </c>
      <c r="G887" s="80" t="str">
        <f t="shared" si="171"/>
        <v/>
      </c>
      <c r="H887" s="80" t="str">
        <f t="shared" si="177"/>
        <v/>
      </c>
      <c r="I887" s="80" t="str">
        <f t="shared" si="172"/>
        <v/>
      </c>
      <c r="J887" s="80" t="str">
        <f t="shared" si="178"/>
        <v/>
      </c>
      <c r="AG887" s="16" t="str">
        <f t="shared" si="179"/>
        <v/>
      </c>
      <c r="AH887" s="69" t="str">
        <f t="shared" si="173"/>
        <v/>
      </c>
      <c r="AI887" s="70" t="str">
        <f t="shared" si="174"/>
        <v/>
      </c>
      <c r="AJ887" s="70" t="str">
        <f t="shared" si="175"/>
        <v/>
      </c>
      <c r="AK887" s="70" t="str">
        <f t="shared" si="180"/>
        <v/>
      </c>
      <c r="AL887" s="70" t="str">
        <f t="shared" si="181"/>
        <v/>
      </c>
    </row>
    <row r="888" spans="2:38" ht="15" thickBot="1" x14ac:dyDescent="0.35">
      <c r="B888" s="79" t="str">
        <f t="shared" si="176"/>
        <v/>
      </c>
      <c r="C888" s="16"/>
      <c r="D888" s="79" t="str">
        <f>IFERROR(IF(J887&lt;=0,"",IF(C888="Yes","",B888-COUNTIF($C$19:C888,"Yes"))),"")</f>
        <v/>
      </c>
      <c r="E888" s="81" t="str">
        <f t="shared" si="169"/>
        <v/>
      </c>
      <c r="F888" s="80" t="str">
        <f t="shared" si="170"/>
        <v/>
      </c>
      <c r="G888" s="80" t="str">
        <f t="shared" si="171"/>
        <v/>
      </c>
      <c r="H888" s="80" t="str">
        <f t="shared" si="177"/>
        <v/>
      </c>
      <c r="I888" s="80" t="str">
        <f t="shared" si="172"/>
        <v/>
      </c>
      <c r="J888" s="80" t="str">
        <f t="shared" si="178"/>
        <v/>
      </c>
      <c r="AG888" s="16" t="str">
        <f t="shared" si="179"/>
        <v/>
      </c>
      <c r="AH888" s="69" t="str">
        <f t="shared" si="173"/>
        <v/>
      </c>
      <c r="AI888" s="70" t="str">
        <f t="shared" si="174"/>
        <v/>
      </c>
      <c r="AJ888" s="70" t="str">
        <f t="shared" si="175"/>
        <v/>
      </c>
      <c r="AK888" s="70" t="str">
        <f t="shared" si="180"/>
        <v/>
      </c>
      <c r="AL888" s="70" t="str">
        <f t="shared" si="181"/>
        <v/>
      </c>
    </row>
    <row r="889" spans="2:38" ht="15" thickBot="1" x14ac:dyDescent="0.35">
      <c r="B889" s="79" t="str">
        <f t="shared" si="176"/>
        <v/>
      </c>
      <c r="C889" s="16"/>
      <c r="D889" s="79" t="str">
        <f>IFERROR(IF(J888&lt;=0,"",IF(C889="Yes","",B889-COUNTIF($C$19:C889,"Yes"))),"")</f>
        <v/>
      </c>
      <c r="E889" s="81" t="str">
        <f t="shared" si="169"/>
        <v/>
      </c>
      <c r="F889" s="80" t="str">
        <f t="shared" si="170"/>
        <v/>
      </c>
      <c r="G889" s="80" t="str">
        <f t="shared" si="171"/>
        <v/>
      </c>
      <c r="H889" s="80" t="str">
        <f t="shared" si="177"/>
        <v/>
      </c>
      <c r="I889" s="80" t="str">
        <f t="shared" si="172"/>
        <v/>
      </c>
      <c r="J889" s="80" t="str">
        <f t="shared" si="178"/>
        <v/>
      </c>
      <c r="AG889" s="16" t="str">
        <f t="shared" si="179"/>
        <v/>
      </c>
      <c r="AH889" s="69" t="str">
        <f t="shared" si="173"/>
        <v/>
      </c>
      <c r="AI889" s="70" t="str">
        <f t="shared" si="174"/>
        <v/>
      </c>
      <c r="AJ889" s="70" t="str">
        <f t="shared" si="175"/>
        <v/>
      </c>
      <c r="AK889" s="70" t="str">
        <f t="shared" si="180"/>
        <v/>
      </c>
      <c r="AL889" s="70" t="str">
        <f t="shared" si="181"/>
        <v/>
      </c>
    </row>
    <row r="890" spans="2:38" ht="15" thickBot="1" x14ac:dyDescent="0.35">
      <c r="B890" s="79" t="str">
        <f t="shared" si="176"/>
        <v/>
      </c>
      <c r="C890" s="16"/>
      <c r="D890" s="79" t="str">
        <f>IFERROR(IF(J889&lt;=0,"",IF(C890="Yes","",B890-COUNTIF($C$19:C890,"Yes"))),"")</f>
        <v/>
      </c>
      <c r="E890" s="81" t="str">
        <f t="shared" si="169"/>
        <v/>
      </c>
      <c r="F890" s="80" t="str">
        <f t="shared" si="170"/>
        <v/>
      </c>
      <c r="G890" s="80" t="str">
        <f t="shared" si="171"/>
        <v/>
      </c>
      <c r="H890" s="80" t="str">
        <f t="shared" si="177"/>
        <v/>
      </c>
      <c r="I890" s="80" t="str">
        <f t="shared" si="172"/>
        <v/>
      </c>
      <c r="J890" s="80" t="str">
        <f t="shared" si="178"/>
        <v/>
      </c>
      <c r="AG890" s="16" t="str">
        <f t="shared" si="179"/>
        <v/>
      </c>
      <c r="AH890" s="69" t="str">
        <f t="shared" si="173"/>
        <v/>
      </c>
      <c r="AI890" s="70" t="str">
        <f t="shared" si="174"/>
        <v/>
      </c>
      <c r="AJ890" s="70" t="str">
        <f t="shared" si="175"/>
        <v/>
      </c>
      <c r="AK890" s="70" t="str">
        <f t="shared" si="180"/>
        <v/>
      </c>
      <c r="AL890" s="70" t="str">
        <f t="shared" si="181"/>
        <v/>
      </c>
    </row>
    <row r="891" spans="2:38" ht="15" thickBot="1" x14ac:dyDescent="0.35">
      <c r="B891" s="79" t="str">
        <f t="shared" si="176"/>
        <v/>
      </c>
      <c r="C891" s="16"/>
      <c r="D891" s="79" t="str">
        <f>IFERROR(IF(J890&lt;=0,"",IF(C891="Yes","",B891-COUNTIF($C$19:C891,"Yes"))),"")</f>
        <v/>
      </c>
      <c r="E891" s="81" t="str">
        <f t="shared" si="169"/>
        <v/>
      </c>
      <c r="F891" s="80" t="str">
        <f t="shared" si="170"/>
        <v/>
      </c>
      <c r="G891" s="80" t="str">
        <f t="shared" si="171"/>
        <v/>
      </c>
      <c r="H891" s="80" t="str">
        <f t="shared" si="177"/>
        <v/>
      </c>
      <c r="I891" s="80" t="str">
        <f t="shared" si="172"/>
        <v/>
      </c>
      <c r="J891" s="80" t="str">
        <f t="shared" si="178"/>
        <v/>
      </c>
      <c r="AG891" s="16" t="str">
        <f t="shared" si="179"/>
        <v/>
      </c>
      <c r="AH891" s="69" t="str">
        <f t="shared" si="173"/>
        <v/>
      </c>
      <c r="AI891" s="70" t="str">
        <f t="shared" si="174"/>
        <v/>
      </c>
      <c r="AJ891" s="70" t="str">
        <f t="shared" si="175"/>
        <v/>
      </c>
      <c r="AK891" s="70" t="str">
        <f t="shared" si="180"/>
        <v/>
      </c>
      <c r="AL891" s="70" t="str">
        <f t="shared" si="181"/>
        <v/>
      </c>
    </row>
    <row r="892" spans="2:38" ht="15" thickBot="1" x14ac:dyDescent="0.35">
      <c r="B892" s="79" t="str">
        <f t="shared" si="176"/>
        <v/>
      </c>
      <c r="C892" s="16"/>
      <c r="D892" s="79" t="str">
        <f>IFERROR(IF(J891&lt;=0,"",IF(C892="Yes","",B892-COUNTIF($C$19:C892,"Yes"))),"")</f>
        <v/>
      </c>
      <c r="E892" s="81" t="str">
        <f t="shared" si="169"/>
        <v/>
      </c>
      <c r="F892" s="80" t="str">
        <f t="shared" si="170"/>
        <v/>
      </c>
      <c r="G892" s="80" t="str">
        <f t="shared" si="171"/>
        <v/>
      </c>
      <c r="H892" s="80" t="str">
        <f t="shared" si="177"/>
        <v/>
      </c>
      <c r="I892" s="80" t="str">
        <f t="shared" si="172"/>
        <v/>
      </c>
      <c r="J892" s="80" t="str">
        <f t="shared" si="178"/>
        <v/>
      </c>
      <c r="AG892" s="16" t="str">
        <f t="shared" si="179"/>
        <v/>
      </c>
      <c r="AH892" s="69" t="str">
        <f t="shared" si="173"/>
        <v/>
      </c>
      <c r="AI892" s="70" t="str">
        <f t="shared" si="174"/>
        <v/>
      </c>
      <c r="AJ892" s="70" t="str">
        <f t="shared" si="175"/>
        <v/>
      </c>
      <c r="AK892" s="70" t="str">
        <f t="shared" si="180"/>
        <v/>
      </c>
      <c r="AL892" s="70" t="str">
        <f t="shared" si="181"/>
        <v/>
      </c>
    </row>
    <row r="893" spans="2:38" ht="15" thickBot="1" x14ac:dyDescent="0.35">
      <c r="B893" s="79" t="str">
        <f t="shared" si="176"/>
        <v/>
      </c>
      <c r="C893" s="16"/>
      <c r="D893" s="79" t="str">
        <f>IFERROR(IF(J892&lt;=0,"",IF(C893="Yes","",B893-COUNTIF($C$19:C893,"Yes"))),"")</f>
        <v/>
      </c>
      <c r="E893" s="81" t="str">
        <f t="shared" si="169"/>
        <v/>
      </c>
      <c r="F893" s="80" t="str">
        <f t="shared" si="170"/>
        <v/>
      </c>
      <c r="G893" s="80" t="str">
        <f t="shared" si="171"/>
        <v/>
      </c>
      <c r="H893" s="80" t="str">
        <f t="shared" si="177"/>
        <v/>
      </c>
      <c r="I893" s="80" t="str">
        <f t="shared" si="172"/>
        <v/>
      </c>
      <c r="J893" s="80" t="str">
        <f t="shared" si="178"/>
        <v/>
      </c>
      <c r="AG893" s="16" t="str">
        <f t="shared" si="179"/>
        <v/>
      </c>
      <c r="AH893" s="69" t="str">
        <f t="shared" si="173"/>
        <v/>
      </c>
      <c r="AI893" s="70" t="str">
        <f t="shared" si="174"/>
        <v/>
      </c>
      <c r="AJ893" s="70" t="str">
        <f t="shared" si="175"/>
        <v/>
      </c>
      <c r="AK893" s="70" t="str">
        <f t="shared" si="180"/>
        <v/>
      </c>
      <c r="AL893" s="70" t="str">
        <f t="shared" si="181"/>
        <v/>
      </c>
    </row>
    <row r="894" spans="2:38" ht="15" thickBot="1" x14ac:dyDescent="0.35">
      <c r="B894" s="79" t="str">
        <f t="shared" si="176"/>
        <v/>
      </c>
      <c r="C894" s="16"/>
      <c r="D894" s="79" t="str">
        <f>IFERROR(IF(J893&lt;=0,"",IF(C894="Yes","",B894-COUNTIF($C$19:C894,"Yes"))),"")</f>
        <v/>
      </c>
      <c r="E894" s="81" t="str">
        <f t="shared" si="169"/>
        <v/>
      </c>
      <c r="F894" s="80" t="str">
        <f t="shared" si="170"/>
        <v/>
      </c>
      <c r="G894" s="80" t="str">
        <f t="shared" si="171"/>
        <v/>
      </c>
      <c r="H894" s="80" t="str">
        <f t="shared" si="177"/>
        <v/>
      </c>
      <c r="I894" s="80" t="str">
        <f t="shared" si="172"/>
        <v/>
      </c>
      <c r="J894" s="80" t="str">
        <f t="shared" si="178"/>
        <v/>
      </c>
      <c r="AG894" s="16" t="str">
        <f t="shared" si="179"/>
        <v/>
      </c>
      <c r="AH894" s="69" t="str">
        <f t="shared" si="173"/>
        <v/>
      </c>
      <c r="AI894" s="70" t="str">
        <f t="shared" si="174"/>
        <v/>
      </c>
      <c r="AJ894" s="70" t="str">
        <f t="shared" si="175"/>
        <v/>
      </c>
      <c r="AK894" s="70" t="str">
        <f t="shared" si="180"/>
        <v/>
      </c>
      <c r="AL894" s="70" t="str">
        <f t="shared" si="181"/>
        <v/>
      </c>
    </row>
    <row r="895" spans="2:38" ht="15" thickBot="1" x14ac:dyDescent="0.35">
      <c r="B895" s="79" t="str">
        <f t="shared" si="176"/>
        <v/>
      </c>
      <c r="C895" s="16"/>
      <c r="D895" s="79" t="str">
        <f>IFERROR(IF(J894&lt;=0,"",IF(C895="Yes","",B895-COUNTIF($C$19:C895,"Yes"))),"")</f>
        <v/>
      </c>
      <c r="E895" s="81" t="str">
        <f t="shared" si="169"/>
        <v/>
      </c>
      <c r="F895" s="80" t="str">
        <f t="shared" si="170"/>
        <v/>
      </c>
      <c r="G895" s="80" t="str">
        <f t="shared" si="171"/>
        <v/>
      </c>
      <c r="H895" s="80" t="str">
        <f t="shared" si="177"/>
        <v/>
      </c>
      <c r="I895" s="80" t="str">
        <f t="shared" si="172"/>
        <v/>
      </c>
      <c r="J895" s="80" t="str">
        <f t="shared" si="178"/>
        <v/>
      </c>
      <c r="AG895" s="16" t="str">
        <f t="shared" si="179"/>
        <v/>
      </c>
      <c r="AH895" s="69" t="str">
        <f t="shared" si="173"/>
        <v/>
      </c>
      <c r="AI895" s="70" t="str">
        <f t="shared" si="174"/>
        <v/>
      </c>
      <c r="AJ895" s="70" t="str">
        <f t="shared" si="175"/>
        <v/>
      </c>
      <c r="AK895" s="70" t="str">
        <f t="shared" si="180"/>
        <v/>
      </c>
      <c r="AL895" s="70" t="str">
        <f t="shared" si="181"/>
        <v/>
      </c>
    </row>
    <row r="896" spans="2:38" ht="15" thickBot="1" x14ac:dyDescent="0.35">
      <c r="B896" s="79" t="str">
        <f t="shared" si="176"/>
        <v/>
      </c>
      <c r="C896" s="16"/>
      <c r="D896" s="79" t="str">
        <f>IFERROR(IF(J895&lt;=0,"",IF(C896="Yes","",B896-COUNTIF($C$19:C896,"Yes"))),"")</f>
        <v/>
      </c>
      <c r="E896" s="81" t="str">
        <f t="shared" si="169"/>
        <v/>
      </c>
      <c r="F896" s="80" t="str">
        <f t="shared" si="170"/>
        <v/>
      </c>
      <c r="G896" s="80" t="str">
        <f t="shared" si="171"/>
        <v/>
      </c>
      <c r="H896" s="80" t="str">
        <f t="shared" si="177"/>
        <v/>
      </c>
      <c r="I896" s="80" t="str">
        <f t="shared" si="172"/>
        <v/>
      </c>
      <c r="J896" s="80" t="str">
        <f t="shared" si="178"/>
        <v/>
      </c>
      <c r="AG896" s="16" t="str">
        <f t="shared" si="179"/>
        <v/>
      </c>
      <c r="AH896" s="69" t="str">
        <f t="shared" si="173"/>
        <v/>
      </c>
      <c r="AI896" s="70" t="str">
        <f t="shared" si="174"/>
        <v/>
      </c>
      <c r="AJ896" s="70" t="str">
        <f t="shared" si="175"/>
        <v/>
      </c>
      <c r="AK896" s="70" t="str">
        <f t="shared" si="180"/>
        <v/>
      </c>
      <c r="AL896" s="70" t="str">
        <f t="shared" si="181"/>
        <v/>
      </c>
    </row>
    <row r="897" spans="2:38" ht="15" thickBot="1" x14ac:dyDescent="0.35">
      <c r="B897" s="79" t="str">
        <f t="shared" si="176"/>
        <v/>
      </c>
      <c r="C897" s="16"/>
      <c r="D897" s="79" t="str">
        <f>IFERROR(IF(J896&lt;=0,"",IF(C897="Yes","",B897-COUNTIF($C$19:C897,"Yes"))),"")</f>
        <v/>
      </c>
      <c r="E897" s="81" t="str">
        <f t="shared" si="169"/>
        <v/>
      </c>
      <c r="F897" s="80" t="str">
        <f t="shared" si="170"/>
        <v/>
      </c>
      <c r="G897" s="80" t="str">
        <f t="shared" si="171"/>
        <v/>
      </c>
      <c r="H897" s="80" t="str">
        <f t="shared" si="177"/>
        <v/>
      </c>
      <c r="I897" s="80" t="str">
        <f t="shared" si="172"/>
        <v/>
      </c>
      <c r="J897" s="80" t="str">
        <f t="shared" si="178"/>
        <v/>
      </c>
      <c r="AG897" s="16" t="str">
        <f t="shared" si="179"/>
        <v/>
      </c>
      <c r="AH897" s="69" t="str">
        <f t="shared" si="173"/>
        <v/>
      </c>
      <c r="AI897" s="70" t="str">
        <f t="shared" si="174"/>
        <v/>
      </c>
      <c r="AJ897" s="70" t="str">
        <f t="shared" si="175"/>
        <v/>
      </c>
      <c r="AK897" s="70" t="str">
        <f t="shared" si="180"/>
        <v/>
      </c>
      <c r="AL897" s="70" t="str">
        <f t="shared" si="181"/>
        <v/>
      </c>
    </row>
    <row r="898" spans="2:38" ht="15" thickBot="1" x14ac:dyDescent="0.35">
      <c r="B898" s="79" t="str">
        <f t="shared" si="176"/>
        <v/>
      </c>
      <c r="C898" s="16"/>
      <c r="D898" s="79" t="str">
        <f>IFERROR(IF(J897&lt;=0,"",IF(C898="Yes","",B898-COUNTIF($C$19:C898,"Yes"))),"")</f>
        <v/>
      </c>
      <c r="E898" s="81" t="str">
        <f t="shared" si="169"/>
        <v/>
      </c>
      <c r="F898" s="80" t="str">
        <f t="shared" si="170"/>
        <v/>
      </c>
      <c r="G898" s="80" t="str">
        <f t="shared" si="171"/>
        <v/>
      </c>
      <c r="H898" s="80" t="str">
        <f t="shared" si="177"/>
        <v/>
      </c>
      <c r="I898" s="80" t="str">
        <f t="shared" si="172"/>
        <v/>
      </c>
      <c r="J898" s="80" t="str">
        <f t="shared" si="178"/>
        <v/>
      </c>
      <c r="AG898" s="16" t="str">
        <f t="shared" si="179"/>
        <v/>
      </c>
      <c r="AH898" s="69" t="str">
        <f t="shared" si="173"/>
        <v/>
      </c>
      <c r="AI898" s="70" t="str">
        <f t="shared" si="174"/>
        <v/>
      </c>
      <c r="AJ898" s="70" t="str">
        <f t="shared" si="175"/>
        <v/>
      </c>
      <c r="AK898" s="70" t="str">
        <f t="shared" si="180"/>
        <v/>
      </c>
      <c r="AL898" s="70" t="str">
        <f t="shared" si="181"/>
        <v/>
      </c>
    </row>
    <row r="899" spans="2:38" ht="15" thickBot="1" x14ac:dyDescent="0.35">
      <c r="B899" s="79" t="str">
        <f t="shared" si="176"/>
        <v/>
      </c>
      <c r="C899" s="16"/>
      <c r="D899" s="79" t="str">
        <f>IFERROR(IF(J898&lt;=0,"",IF(C899="Yes","",B899-COUNTIF($C$19:C899,"Yes"))),"")</f>
        <v/>
      </c>
      <c r="E899" s="81" t="str">
        <f t="shared" si="169"/>
        <v/>
      </c>
      <c r="F899" s="80" t="str">
        <f t="shared" si="170"/>
        <v/>
      </c>
      <c r="G899" s="80" t="str">
        <f t="shared" si="171"/>
        <v/>
      </c>
      <c r="H899" s="80" t="str">
        <f t="shared" si="177"/>
        <v/>
      </c>
      <c r="I899" s="80" t="str">
        <f t="shared" si="172"/>
        <v/>
      </c>
      <c r="J899" s="80" t="str">
        <f t="shared" si="178"/>
        <v/>
      </c>
      <c r="AG899" s="16" t="str">
        <f t="shared" si="179"/>
        <v/>
      </c>
      <c r="AH899" s="69" t="str">
        <f t="shared" si="173"/>
        <v/>
      </c>
      <c r="AI899" s="70" t="str">
        <f t="shared" si="174"/>
        <v/>
      </c>
      <c r="AJ899" s="70" t="str">
        <f t="shared" si="175"/>
        <v/>
      </c>
      <c r="AK899" s="70" t="str">
        <f t="shared" si="180"/>
        <v/>
      </c>
      <c r="AL899" s="70" t="str">
        <f t="shared" si="181"/>
        <v/>
      </c>
    </row>
    <row r="900" spans="2:38" ht="15" thickBot="1" x14ac:dyDescent="0.35">
      <c r="B900" s="79" t="str">
        <f t="shared" si="176"/>
        <v/>
      </c>
      <c r="C900" s="16"/>
      <c r="D900" s="79" t="str">
        <f>IFERROR(IF(J899&lt;=0,"",IF(C900="Yes","",B900-COUNTIF($C$19:C900,"Yes"))),"")</f>
        <v/>
      </c>
      <c r="E900" s="81" t="str">
        <f t="shared" si="169"/>
        <v/>
      </c>
      <c r="F900" s="80" t="str">
        <f t="shared" si="170"/>
        <v/>
      </c>
      <c r="G900" s="80" t="str">
        <f t="shared" si="171"/>
        <v/>
      </c>
      <c r="H900" s="80" t="str">
        <f t="shared" si="177"/>
        <v/>
      </c>
      <c r="I900" s="80" t="str">
        <f t="shared" si="172"/>
        <v/>
      </c>
      <c r="J900" s="80" t="str">
        <f t="shared" si="178"/>
        <v/>
      </c>
      <c r="AG900" s="16" t="str">
        <f t="shared" si="179"/>
        <v/>
      </c>
      <c r="AH900" s="69" t="str">
        <f t="shared" si="173"/>
        <v/>
      </c>
      <c r="AI900" s="70" t="str">
        <f t="shared" si="174"/>
        <v/>
      </c>
      <c r="AJ900" s="70" t="str">
        <f t="shared" si="175"/>
        <v/>
      </c>
      <c r="AK900" s="70" t="str">
        <f t="shared" si="180"/>
        <v/>
      </c>
      <c r="AL900" s="70" t="str">
        <f t="shared" si="181"/>
        <v/>
      </c>
    </row>
    <row r="901" spans="2:38" ht="15" thickBot="1" x14ac:dyDescent="0.35">
      <c r="B901" s="79" t="str">
        <f t="shared" si="176"/>
        <v/>
      </c>
      <c r="C901" s="16"/>
      <c r="D901" s="79" t="str">
        <f>IFERROR(IF(J900&lt;=0,"",IF(C901="Yes","",B901-COUNTIF($C$19:C901,"Yes"))),"")</f>
        <v/>
      </c>
      <c r="E901" s="81" t="str">
        <f t="shared" si="169"/>
        <v/>
      </c>
      <c r="F901" s="80" t="str">
        <f t="shared" si="170"/>
        <v/>
      </c>
      <c r="G901" s="80" t="str">
        <f t="shared" si="171"/>
        <v/>
      </c>
      <c r="H901" s="80" t="str">
        <f t="shared" si="177"/>
        <v/>
      </c>
      <c r="I901" s="80" t="str">
        <f t="shared" si="172"/>
        <v/>
      </c>
      <c r="J901" s="80" t="str">
        <f t="shared" si="178"/>
        <v/>
      </c>
      <c r="AG901" s="16" t="str">
        <f t="shared" si="179"/>
        <v/>
      </c>
      <c r="AH901" s="69" t="str">
        <f t="shared" si="173"/>
        <v/>
      </c>
      <c r="AI901" s="70" t="str">
        <f t="shared" si="174"/>
        <v/>
      </c>
      <c r="AJ901" s="70" t="str">
        <f t="shared" si="175"/>
        <v/>
      </c>
      <c r="AK901" s="70" t="str">
        <f t="shared" si="180"/>
        <v/>
      </c>
      <c r="AL901" s="70" t="str">
        <f t="shared" si="181"/>
        <v/>
      </c>
    </row>
    <row r="902" spans="2:38" ht="15" thickBot="1" x14ac:dyDescent="0.35">
      <c r="B902" s="79" t="str">
        <f t="shared" si="176"/>
        <v/>
      </c>
      <c r="C902" s="16"/>
      <c r="D902" s="79" t="str">
        <f>IFERROR(IF(J901&lt;=0,"",IF(C902="Yes","",B902-COUNTIF($C$19:C902,"Yes"))),"")</f>
        <v/>
      </c>
      <c r="E902" s="81" t="str">
        <f t="shared" si="169"/>
        <v/>
      </c>
      <c r="F902" s="80" t="str">
        <f t="shared" si="170"/>
        <v/>
      </c>
      <c r="G902" s="80" t="str">
        <f t="shared" si="171"/>
        <v/>
      </c>
      <c r="H902" s="80" t="str">
        <f t="shared" si="177"/>
        <v/>
      </c>
      <c r="I902" s="80" t="str">
        <f t="shared" si="172"/>
        <v/>
      </c>
      <c r="J902" s="80" t="str">
        <f t="shared" si="178"/>
        <v/>
      </c>
      <c r="AG902" s="16" t="str">
        <f t="shared" si="179"/>
        <v/>
      </c>
      <c r="AH902" s="69" t="str">
        <f t="shared" si="173"/>
        <v/>
      </c>
      <c r="AI902" s="70" t="str">
        <f t="shared" si="174"/>
        <v/>
      </c>
      <c r="AJ902" s="70" t="str">
        <f t="shared" si="175"/>
        <v/>
      </c>
      <c r="AK902" s="70" t="str">
        <f t="shared" si="180"/>
        <v/>
      </c>
      <c r="AL902" s="70" t="str">
        <f t="shared" si="181"/>
        <v/>
      </c>
    </row>
    <row r="903" spans="2:38" ht="15" thickBot="1" x14ac:dyDescent="0.35">
      <c r="B903" s="79" t="str">
        <f t="shared" si="176"/>
        <v/>
      </c>
      <c r="C903" s="16"/>
      <c r="D903" s="79" t="str">
        <f>IFERROR(IF(J902&lt;=0,"",IF(C903="Yes","",B903-COUNTIF($C$19:C903,"Yes"))),"")</f>
        <v/>
      </c>
      <c r="E903" s="81" t="str">
        <f t="shared" si="169"/>
        <v/>
      </c>
      <c r="F903" s="80" t="str">
        <f t="shared" si="170"/>
        <v/>
      </c>
      <c r="G903" s="80" t="str">
        <f t="shared" si="171"/>
        <v/>
      </c>
      <c r="H903" s="80" t="str">
        <f t="shared" si="177"/>
        <v/>
      </c>
      <c r="I903" s="80" t="str">
        <f t="shared" si="172"/>
        <v/>
      </c>
      <c r="J903" s="80" t="str">
        <f t="shared" si="178"/>
        <v/>
      </c>
      <c r="AG903" s="16" t="str">
        <f t="shared" si="179"/>
        <v/>
      </c>
      <c r="AH903" s="69" t="str">
        <f t="shared" si="173"/>
        <v/>
      </c>
      <c r="AI903" s="70" t="str">
        <f t="shared" si="174"/>
        <v/>
      </c>
      <c r="AJ903" s="70" t="str">
        <f t="shared" si="175"/>
        <v/>
      </c>
      <c r="AK903" s="70" t="str">
        <f t="shared" si="180"/>
        <v/>
      </c>
      <c r="AL903" s="70" t="str">
        <f t="shared" si="181"/>
        <v/>
      </c>
    </row>
    <row r="904" spans="2:38" ht="15" thickBot="1" x14ac:dyDescent="0.35">
      <c r="B904" s="79" t="str">
        <f t="shared" si="176"/>
        <v/>
      </c>
      <c r="C904" s="16"/>
      <c r="D904" s="79" t="str">
        <f>IFERROR(IF(J903&lt;=0,"",IF(C904="Yes","",B904-COUNTIF($C$19:C904,"Yes"))),"")</f>
        <v/>
      </c>
      <c r="E904" s="81" t="str">
        <f t="shared" si="169"/>
        <v/>
      </c>
      <c r="F904" s="80" t="str">
        <f t="shared" si="170"/>
        <v/>
      </c>
      <c r="G904" s="80" t="str">
        <f t="shared" si="171"/>
        <v/>
      </c>
      <c r="H904" s="80" t="str">
        <f t="shared" si="177"/>
        <v/>
      </c>
      <c r="I904" s="80" t="str">
        <f t="shared" si="172"/>
        <v/>
      </c>
      <c r="J904" s="80" t="str">
        <f t="shared" si="178"/>
        <v/>
      </c>
      <c r="AG904" s="16" t="str">
        <f t="shared" si="179"/>
        <v/>
      </c>
      <c r="AH904" s="69" t="str">
        <f t="shared" si="173"/>
        <v/>
      </c>
      <c r="AI904" s="70" t="str">
        <f t="shared" si="174"/>
        <v/>
      </c>
      <c r="AJ904" s="70" t="str">
        <f t="shared" si="175"/>
        <v/>
      </c>
      <c r="AK904" s="70" t="str">
        <f t="shared" si="180"/>
        <v/>
      </c>
      <c r="AL904" s="70" t="str">
        <f t="shared" si="181"/>
        <v/>
      </c>
    </row>
    <row r="905" spans="2:38" ht="15" thickBot="1" x14ac:dyDescent="0.35">
      <c r="B905" s="79" t="str">
        <f t="shared" si="176"/>
        <v/>
      </c>
      <c r="C905" s="16"/>
      <c r="D905" s="79" t="str">
        <f>IFERROR(IF(J904&lt;=0,"",IF(C905="Yes","",B905-COUNTIF($C$19:C905,"Yes"))),"")</f>
        <v/>
      </c>
      <c r="E905" s="81" t="str">
        <f t="shared" si="169"/>
        <v/>
      </c>
      <c r="F905" s="80" t="str">
        <f t="shared" si="170"/>
        <v/>
      </c>
      <c r="G905" s="80" t="str">
        <f t="shared" si="171"/>
        <v/>
      </c>
      <c r="H905" s="80" t="str">
        <f t="shared" si="177"/>
        <v/>
      </c>
      <c r="I905" s="80" t="str">
        <f t="shared" si="172"/>
        <v/>
      </c>
      <c r="J905" s="80" t="str">
        <f t="shared" si="178"/>
        <v/>
      </c>
      <c r="AG905" s="16" t="str">
        <f t="shared" si="179"/>
        <v/>
      </c>
      <c r="AH905" s="69" t="str">
        <f t="shared" si="173"/>
        <v/>
      </c>
      <c r="AI905" s="70" t="str">
        <f t="shared" si="174"/>
        <v/>
      </c>
      <c r="AJ905" s="70" t="str">
        <f t="shared" si="175"/>
        <v/>
      </c>
      <c r="AK905" s="70" t="str">
        <f t="shared" si="180"/>
        <v/>
      </c>
      <c r="AL905" s="70" t="str">
        <f t="shared" si="181"/>
        <v/>
      </c>
    </row>
    <row r="906" spans="2:38" ht="15" thickBot="1" x14ac:dyDescent="0.35">
      <c r="B906" s="79" t="str">
        <f t="shared" si="176"/>
        <v/>
      </c>
      <c r="C906" s="16"/>
      <c r="D906" s="79" t="str">
        <f>IFERROR(IF(J905&lt;=0,"",IF(C906="Yes","",B906-COUNTIF($C$19:C906,"Yes"))),"")</f>
        <v/>
      </c>
      <c r="E906" s="81" t="str">
        <f t="shared" si="169"/>
        <v/>
      </c>
      <c r="F906" s="80" t="str">
        <f t="shared" si="170"/>
        <v/>
      </c>
      <c r="G906" s="80" t="str">
        <f t="shared" si="171"/>
        <v/>
      </c>
      <c r="H906" s="80" t="str">
        <f t="shared" si="177"/>
        <v/>
      </c>
      <c r="I906" s="80" t="str">
        <f t="shared" si="172"/>
        <v/>
      </c>
      <c r="J906" s="80" t="str">
        <f t="shared" si="178"/>
        <v/>
      </c>
      <c r="AG906" s="16" t="str">
        <f t="shared" si="179"/>
        <v/>
      </c>
      <c r="AH906" s="69" t="str">
        <f t="shared" si="173"/>
        <v/>
      </c>
      <c r="AI906" s="70" t="str">
        <f t="shared" si="174"/>
        <v/>
      </c>
      <c r="AJ906" s="70" t="str">
        <f t="shared" si="175"/>
        <v/>
      </c>
      <c r="AK906" s="70" t="str">
        <f t="shared" si="180"/>
        <v/>
      </c>
      <c r="AL906" s="70" t="str">
        <f t="shared" si="181"/>
        <v/>
      </c>
    </row>
    <row r="907" spans="2:38" ht="15" thickBot="1" x14ac:dyDescent="0.35">
      <c r="B907" s="79" t="str">
        <f t="shared" si="176"/>
        <v/>
      </c>
      <c r="C907" s="16"/>
      <c r="D907" s="79" t="str">
        <f>IFERROR(IF(J906&lt;=0,"",IF(C907="Yes","",B907-COUNTIF($C$19:C907,"Yes"))),"")</f>
        <v/>
      </c>
      <c r="E907" s="81" t="str">
        <f t="shared" si="169"/>
        <v/>
      </c>
      <c r="F907" s="80" t="str">
        <f t="shared" si="170"/>
        <v/>
      </c>
      <c r="G907" s="80" t="str">
        <f t="shared" si="171"/>
        <v/>
      </c>
      <c r="H907" s="80" t="str">
        <f t="shared" si="177"/>
        <v/>
      </c>
      <c r="I907" s="80" t="str">
        <f t="shared" si="172"/>
        <v/>
      </c>
      <c r="J907" s="80" t="str">
        <f t="shared" si="178"/>
        <v/>
      </c>
      <c r="AG907" s="16" t="str">
        <f t="shared" si="179"/>
        <v/>
      </c>
      <c r="AH907" s="69" t="str">
        <f t="shared" si="173"/>
        <v/>
      </c>
      <c r="AI907" s="70" t="str">
        <f t="shared" si="174"/>
        <v/>
      </c>
      <c r="AJ907" s="70" t="str">
        <f t="shared" si="175"/>
        <v/>
      </c>
      <c r="AK907" s="70" t="str">
        <f t="shared" si="180"/>
        <v/>
      </c>
      <c r="AL907" s="70" t="str">
        <f t="shared" si="181"/>
        <v/>
      </c>
    </row>
    <row r="908" spans="2:38" ht="15" thickBot="1" x14ac:dyDescent="0.35">
      <c r="B908" s="79" t="str">
        <f t="shared" si="176"/>
        <v/>
      </c>
      <c r="C908" s="16"/>
      <c r="D908" s="79" t="str">
        <f>IFERROR(IF(J907&lt;=0,"",IF(C908="Yes","",B908-COUNTIF($C$19:C908,"Yes"))),"")</f>
        <v/>
      </c>
      <c r="E908" s="81" t="str">
        <f t="shared" si="169"/>
        <v/>
      </c>
      <c r="F908" s="80" t="str">
        <f t="shared" si="170"/>
        <v/>
      </c>
      <c r="G908" s="80" t="str">
        <f t="shared" si="171"/>
        <v/>
      </c>
      <c r="H908" s="80" t="str">
        <f t="shared" si="177"/>
        <v/>
      </c>
      <c r="I908" s="80" t="str">
        <f t="shared" si="172"/>
        <v/>
      </c>
      <c r="J908" s="80" t="str">
        <f t="shared" si="178"/>
        <v/>
      </c>
      <c r="AG908" s="16" t="str">
        <f t="shared" si="179"/>
        <v/>
      </c>
      <c r="AH908" s="69" t="str">
        <f t="shared" si="173"/>
        <v/>
      </c>
      <c r="AI908" s="70" t="str">
        <f t="shared" si="174"/>
        <v/>
      </c>
      <c r="AJ908" s="70" t="str">
        <f t="shared" si="175"/>
        <v/>
      </c>
      <c r="AK908" s="70" t="str">
        <f t="shared" si="180"/>
        <v/>
      </c>
      <c r="AL908" s="70" t="str">
        <f t="shared" si="181"/>
        <v/>
      </c>
    </row>
    <row r="909" spans="2:38" ht="15" thickBot="1" x14ac:dyDescent="0.35">
      <c r="B909" s="79" t="str">
        <f t="shared" si="176"/>
        <v/>
      </c>
      <c r="C909" s="16"/>
      <c r="D909" s="79" t="str">
        <f>IFERROR(IF(J908&lt;=0,"",IF(C909="Yes","",B909-COUNTIF($C$19:C909,"Yes"))),"")</f>
        <v/>
      </c>
      <c r="E909" s="81" t="str">
        <f t="shared" si="169"/>
        <v/>
      </c>
      <c r="F909" s="80" t="str">
        <f t="shared" si="170"/>
        <v/>
      </c>
      <c r="G909" s="80" t="str">
        <f t="shared" si="171"/>
        <v/>
      </c>
      <c r="H909" s="80" t="str">
        <f t="shared" si="177"/>
        <v/>
      </c>
      <c r="I909" s="80" t="str">
        <f t="shared" si="172"/>
        <v/>
      </c>
      <c r="J909" s="80" t="str">
        <f t="shared" si="178"/>
        <v/>
      </c>
      <c r="AG909" s="16" t="str">
        <f t="shared" si="179"/>
        <v/>
      </c>
      <c r="AH909" s="69" t="str">
        <f t="shared" si="173"/>
        <v/>
      </c>
      <c r="AI909" s="70" t="str">
        <f t="shared" si="174"/>
        <v/>
      </c>
      <c r="AJ909" s="70" t="str">
        <f t="shared" si="175"/>
        <v/>
      </c>
      <c r="AK909" s="70" t="str">
        <f t="shared" si="180"/>
        <v/>
      </c>
      <c r="AL909" s="70" t="str">
        <f t="shared" si="181"/>
        <v/>
      </c>
    </row>
    <row r="910" spans="2:38" ht="15" thickBot="1" x14ac:dyDescent="0.35">
      <c r="B910" s="79" t="str">
        <f t="shared" si="176"/>
        <v/>
      </c>
      <c r="C910" s="16"/>
      <c r="D910" s="79" t="str">
        <f>IFERROR(IF(J909&lt;=0,"",IF(C910="Yes","",B910-COUNTIF($C$19:C910,"Yes"))),"")</f>
        <v/>
      </c>
      <c r="E910" s="81" t="str">
        <f t="shared" si="169"/>
        <v/>
      </c>
      <c r="F910" s="80" t="str">
        <f t="shared" si="170"/>
        <v/>
      </c>
      <c r="G910" s="80" t="str">
        <f t="shared" si="171"/>
        <v/>
      </c>
      <c r="H910" s="80" t="str">
        <f t="shared" si="177"/>
        <v/>
      </c>
      <c r="I910" s="80" t="str">
        <f t="shared" si="172"/>
        <v/>
      </c>
      <c r="J910" s="80" t="str">
        <f t="shared" si="178"/>
        <v/>
      </c>
      <c r="AG910" s="16" t="str">
        <f t="shared" si="179"/>
        <v/>
      </c>
      <c r="AH910" s="69" t="str">
        <f t="shared" si="173"/>
        <v/>
      </c>
      <c r="AI910" s="70" t="str">
        <f t="shared" si="174"/>
        <v/>
      </c>
      <c r="AJ910" s="70" t="str">
        <f t="shared" si="175"/>
        <v/>
      </c>
      <c r="AK910" s="70" t="str">
        <f t="shared" si="180"/>
        <v/>
      </c>
      <c r="AL910" s="70" t="str">
        <f t="shared" si="181"/>
        <v/>
      </c>
    </row>
    <row r="911" spans="2:38" ht="15" thickBot="1" x14ac:dyDescent="0.35">
      <c r="B911" s="79" t="str">
        <f t="shared" si="176"/>
        <v/>
      </c>
      <c r="C911" s="16"/>
      <c r="D911" s="79" t="str">
        <f>IFERROR(IF(J910&lt;=0,"",IF(C911="Yes","",B911-COUNTIF($C$19:C911,"Yes"))),"")</f>
        <v/>
      </c>
      <c r="E911" s="81" t="str">
        <f t="shared" si="169"/>
        <v/>
      </c>
      <c r="F911" s="80" t="str">
        <f t="shared" si="170"/>
        <v/>
      </c>
      <c r="G911" s="80" t="str">
        <f t="shared" si="171"/>
        <v/>
      </c>
      <c r="H911" s="80" t="str">
        <f t="shared" si="177"/>
        <v/>
      </c>
      <c r="I911" s="80" t="str">
        <f t="shared" si="172"/>
        <v/>
      </c>
      <c r="J911" s="80" t="str">
        <f t="shared" si="178"/>
        <v/>
      </c>
      <c r="AG911" s="16" t="str">
        <f t="shared" si="179"/>
        <v/>
      </c>
      <c r="AH911" s="69" t="str">
        <f t="shared" si="173"/>
        <v/>
      </c>
      <c r="AI911" s="70" t="str">
        <f t="shared" si="174"/>
        <v/>
      </c>
      <c r="AJ911" s="70" t="str">
        <f t="shared" si="175"/>
        <v/>
      </c>
      <c r="AK911" s="70" t="str">
        <f t="shared" si="180"/>
        <v/>
      </c>
      <c r="AL911" s="70" t="str">
        <f t="shared" si="181"/>
        <v/>
      </c>
    </row>
    <row r="912" spans="2:38" ht="15" thickBot="1" x14ac:dyDescent="0.35">
      <c r="B912" s="79" t="str">
        <f t="shared" si="176"/>
        <v/>
      </c>
      <c r="C912" s="16"/>
      <c r="D912" s="79" t="str">
        <f>IFERROR(IF(J911&lt;=0,"",IF(C912="Yes","",B912-COUNTIF($C$19:C912,"Yes"))),"")</f>
        <v/>
      </c>
      <c r="E912" s="81" t="str">
        <f t="shared" si="169"/>
        <v/>
      </c>
      <c r="F912" s="80" t="str">
        <f t="shared" si="170"/>
        <v/>
      </c>
      <c r="G912" s="80" t="str">
        <f t="shared" si="171"/>
        <v/>
      </c>
      <c r="H912" s="80" t="str">
        <f t="shared" si="177"/>
        <v/>
      </c>
      <c r="I912" s="80" t="str">
        <f t="shared" si="172"/>
        <v/>
      </c>
      <c r="J912" s="80" t="str">
        <f t="shared" si="178"/>
        <v/>
      </c>
      <c r="AG912" s="16" t="str">
        <f t="shared" si="179"/>
        <v/>
      </c>
      <c r="AH912" s="69" t="str">
        <f t="shared" si="173"/>
        <v/>
      </c>
      <c r="AI912" s="70" t="str">
        <f t="shared" si="174"/>
        <v/>
      </c>
      <c r="AJ912" s="70" t="str">
        <f t="shared" si="175"/>
        <v/>
      </c>
      <c r="AK912" s="70" t="str">
        <f t="shared" si="180"/>
        <v/>
      </c>
      <c r="AL912" s="70" t="str">
        <f t="shared" si="181"/>
        <v/>
      </c>
    </row>
    <row r="913" spans="2:38" ht="15" thickBot="1" x14ac:dyDescent="0.35">
      <c r="B913" s="79" t="str">
        <f t="shared" si="176"/>
        <v/>
      </c>
      <c r="C913" s="16"/>
      <c r="D913" s="79" t="str">
        <f>IFERROR(IF(J912&lt;=0,"",IF(C913="Yes","",B913-COUNTIF($C$19:C913,"Yes"))),"")</f>
        <v/>
      </c>
      <c r="E913" s="81" t="str">
        <f t="shared" si="169"/>
        <v/>
      </c>
      <c r="F913" s="80" t="str">
        <f t="shared" si="170"/>
        <v/>
      </c>
      <c r="G913" s="80" t="str">
        <f t="shared" si="171"/>
        <v/>
      </c>
      <c r="H913" s="80" t="str">
        <f t="shared" si="177"/>
        <v/>
      </c>
      <c r="I913" s="80" t="str">
        <f t="shared" si="172"/>
        <v/>
      </c>
      <c r="J913" s="80" t="str">
        <f t="shared" si="178"/>
        <v/>
      </c>
      <c r="AG913" s="16" t="str">
        <f t="shared" si="179"/>
        <v/>
      </c>
      <c r="AH913" s="69" t="str">
        <f t="shared" si="173"/>
        <v/>
      </c>
      <c r="AI913" s="70" t="str">
        <f t="shared" si="174"/>
        <v/>
      </c>
      <c r="AJ913" s="70" t="str">
        <f t="shared" si="175"/>
        <v/>
      </c>
      <c r="AK913" s="70" t="str">
        <f t="shared" si="180"/>
        <v/>
      </c>
      <c r="AL913" s="70" t="str">
        <f t="shared" si="181"/>
        <v/>
      </c>
    </row>
    <row r="914" spans="2:38" ht="15" thickBot="1" x14ac:dyDescent="0.35">
      <c r="B914" s="79" t="str">
        <f t="shared" si="176"/>
        <v/>
      </c>
      <c r="C914" s="16"/>
      <c r="D914" s="79" t="str">
        <f>IFERROR(IF(J913&lt;=0,"",IF(C914="Yes","",B914-COUNTIF($C$19:C914,"Yes"))),"")</f>
        <v/>
      </c>
      <c r="E914" s="81" t="str">
        <f t="shared" si="169"/>
        <v/>
      </c>
      <c r="F914" s="80" t="str">
        <f t="shared" si="170"/>
        <v/>
      </c>
      <c r="G914" s="80" t="str">
        <f t="shared" si="171"/>
        <v/>
      </c>
      <c r="H914" s="80" t="str">
        <f t="shared" si="177"/>
        <v/>
      </c>
      <c r="I914" s="80" t="str">
        <f t="shared" si="172"/>
        <v/>
      </c>
      <c r="J914" s="80" t="str">
        <f t="shared" si="178"/>
        <v/>
      </c>
      <c r="AG914" s="16" t="str">
        <f t="shared" si="179"/>
        <v/>
      </c>
      <c r="AH914" s="69" t="str">
        <f t="shared" si="173"/>
        <v/>
      </c>
      <c r="AI914" s="70" t="str">
        <f t="shared" si="174"/>
        <v/>
      </c>
      <c r="AJ914" s="70" t="str">
        <f t="shared" si="175"/>
        <v/>
      </c>
      <c r="AK914" s="70" t="str">
        <f t="shared" si="180"/>
        <v/>
      </c>
      <c r="AL914" s="70" t="str">
        <f t="shared" si="181"/>
        <v/>
      </c>
    </row>
    <row r="915" spans="2:38" ht="15" thickBot="1" x14ac:dyDescent="0.35">
      <c r="B915" s="79" t="str">
        <f t="shared" si="176"/>
        <v/>
      </c>
      <c r="C915" s="16"/>
      <c r="D915" s="79" t="str">
        <f>IFERROR(IF(J914&lt;=0,"",IF(C915="Yes","",B915-COUNTIF($C$19:C915,"Yes"))),"")</f>
        <v/>
      </c>
      <c r="E915" s="81" t="str">
        <f t="shared" ref="E915:E978" si="182">IF($E$9="End of the Period",IF(B915="","",IF(payment_frequency="Bi-weekly",first_payment_date+B915*VLOOKUP(payment_frequency,periodic_table,2,0),IF(payment_frequency="Weekly",first_payment_date+B915*VLOOKUP(payment_frequency,periodic_table,2,0),IF(payment_frequency="Semi-monthly",first_payment_date+B915*VLOOKUP(payment_frequency,periodic_table,2,0),EDATE(first_payment_date,B915*VLOOKUP(payment_frequency,periodic_table,2,0)))))),IF(B915="","",IF(payment_frequency="Bi-weekly",first_payment_date+(B915-1)*VLOOKUP(payment_frequency,periodic_table,2,0),IF(payment_frequency="Weekly",first_payment_date+(B915-1)*VLOOKUP(payment_frequency,periodic_table,2,0),IF(payment_frequency="Semi-monthly",first_payment_date+(B915-1)*VLOOKUP(payment_frequency,periodic_table,2,0),EDATE(first_payment_date,(B915-1)*VLOOKUP(payment_frequency,periodic_table,2,0)))))))</f>
        <v/>
      </c>
      <c r="F915" s="80" t="str">
        <f t="shared" ref="F915:F978" si="183">IF(B915="","",IF(C915="Yes",0,IF(J914&lt;payment,J914*(1+Compound_Rate),payment)))</f>
        <v/>
      </c>
      <c r="G915" s="80" t="str">
        <f t="shared" ref="G915:G978" si="184">IF(AND(Payment_Type=1,B915=1),0,IF(B915="","",IF(C915="Yes",0,J914*Compound_Rate)))</f>
        <v/>
      </c>
      <c r="H915" s="80" t="str">
        <f t="shared" si="177"/>
        <v/>
      </c>
      <c r="I915" s="80" t="str">
        <f t="shared" ref="I915:I978" si="185">IF(B915="","",IF(C915="Yes",J914*Compound_Rate,0))</f>
        <v/>
      </c>
      <c r="J915" s="80" t="str">
        <f t="shared" si="178"/>
        <v/>
      </c>
      <c r="AG915" s="16" t="str">
        <f t="shared" si="179"/>
        <v/>
      </c>
      <c r="AH915" s="69" t="str">
        <f t="shared" ref="AH915:AH978" si="186">IF($E$9="End of the Period",IF(AG915="","",IF(payment_frequency="Bi-weekly",first_payment_date+AG915*VLOOKUP(payment_frequency,periodic_table,2,0),IF(payment_frequency="Weekly",first_payment_date+AG915*VLOOKUP(payment_frequency,periodic_table,2,0),IF(payment_frequency="Semi-monthly",first_payment_date+AG915*VLOOKUP(payment_frequency,periodic_table,2,0),EDATE(first_payment_date,AG915*VLOOKUP(payment_frequency,periodic_table,2,0)))))),IF(AG915="","",IF(payment_frequency="Bi-weekly",first_payment_date+(AG915-1)*VLOOKUP(payment_frequency,periodic_table,2,0),IF(payment_frequency="Weekly",first_payment_date+(AG915-1)*VLOOKUP(payment_frequency,periodic_table,2,0),IF(payment_frequency="Semi-monthly",first_payment_date+(AG915-1)*VLOOKUP(payment_frequency,periodic_table,2,0),EDATE(first_payment_date,(AG915-1)*VLOOKUP(payment_frequency,periodic_table,2,0)))))))</f>
        <v/>
      </c>
      <c r="AI915" s="70" t="str">
        <f t="shared" ref="AI915:AI978" si="187">IF(AG915="","",IF(AL914&lt;payment,AL914*(1+Compound_Rate),payment))</f>
        <v/>
      </c>
      <c r="AJ915" s="70" t="str">
        <f t="shared" ref="AJ915:AJ978" si="188">IF(AND(Payment_Type=1,AG915=1),0,IF(AG915="","",AL914*Compound_Rate))</f>
        <v/>
      </c>
      <c r="AK915" s="70" t="str">
        <f t="shared" si="180"/>
        <v/>
      </c>
      <c r="AL915" s="70" t="str">
        <f t="shared" si="181"/>
        <v/>
      </c>
    </row>
    <row r="916" spans="2:38" ht="15" thickBot="1" x14ac:dyDescent="0.35">
      <c r="B916" s="79" t="str">
        <f t="shared" ref="B916:B979" si="189">IFERROR(IF(TRUNC(J915)&lt;=0,"",B915+1),"")</f>
        <v/>
      </c>
      <c r="C916" s="16"/>
      <c r="D916" s="79" t="str">
        <f>IFERROR(IF(J915&lt;=0,"",IF(C916="Yes","",B916-COUNTIF($C$19:C916,"Yes"))),"")</f>
        <v/>
      </c>
      <c r="E916" s="81" t="str">
        <f t="shared" si="182"/>
        <v/>
      </c>
      <c r="F916" s="80" t="str">
        <f t="shared" si="183"/>
        <v/>
      </c>
      <c r="G916" s="80" t="str">
        <f t="shared" si="184"/>
        <v/>
      </c>
      <c r="H916" s="80" t="str">
        <f t="shared" ref="H916:H979" si="190">IF(B916="","",F916-G916)</f>
        <v/>
      </c>
      <c r="I916" s="80" t="str">
        <f t="shared" si="185"/>
        <v/>
      </c>
      <c r="J916" s="80" t="str">
        <f t="shared" ref="J916:J979" si="191">IFERROR(IF(B916="","",J915-H916+I916),"")</f>
        <v/>
      </c>
      <c r="AG916" s="16" t="str">
        <f t="shared" ref="AG916:AG979" si="192">IFERROR(IF(AL915&lt;=0,"",AG915+1),"")</f>
        <v/>
      </c>
      <c r="AH916" s="69" t="str">
        <f t="shared" si="186"/>
        <v/>
      </c>
      <c r="AI916" s="70" t="str">
        <f t="shared" si="187"/>
        <v/>
      </c>
      <c r="AJ916" s="70" t="str">
        <f t="shared" si="188"/>
        <v/>
      </c>
      <c r="AK916" s="70" t="str">
        <f t="shared" ref="AK916:AK979" si="193">IF(AG916="","",AI916-AJ916)</f>
        <v/>
      </c>
      <c r="AL916" s="70" t="str">
        <f t="shared" ref="AL916:AL979" si="194">IFERROR(IF(AK916&lt;=0,"",AL915-AK916),"")</f>
        <v/>
      </c>
    </row>
    <row r="917" spans="2:38" ht="15" thickBot="1" x14ac:dyDescent="0.35">
      <c r="B917" s="79" t="str">
        <f t="shared" si="189"/>
        <v/>
      </c>
      <c r="C917" s="16"/>
      <c r="D917" s="79" t="str">
        <f>IFERROR(IF(J916&lt;=0,"",IF(C917="Yes","",B917-COUNTIF($C$19:C917,"Yes"))),"")</f>
        <v/>
      </c>
      <c r="E917" s="81" t="str">
        <f t="shared" si="182"/>
        <v/>
      </c>
      <c r="F917" s="80" t="str">
        <f t="shared" si="183"/>
        <v/>
      </c>
      <c r="G917" s="80" t="str">
        <f t="shared" si="184"/>
        <v/>
      </c>
      <c r="H917" s="80" t="str">
        <f t="shared" si="190"/>
        <v/>
      </c>
      <c r="I917" s="80" t="str">
        <f t="shared" si="185"/>
        <v/>
      </c>
      <c r="J917" s="80" t="str">
        <f t="shared" si="191"/>
        <v/>
      </c>
      <c r="AG917" s="16" t="str">
        <f t="shared" si="192"/>
        <v/>
      </c>
      <c r="AH917" s="69" t="str">
        <f t="shared" si="186"/>
        <v/>
      </c>
      <c r="AI917" s="70" t="str">
        <f t="shared" si="187"/>
        <v/>
      </c>
      <c r="AJ917" s="70" t="str">
        <f t="shared" si="188"/>
        <v/>
      </c>
      <c r="AK917" s="70" t="str">
        <f t="shared" si="193"/>
        <v/>
      </c>
      <c r="AL917" s="70" t="str">
        <f t="shared" si="194"/>
        <v/>
      </c>
    </row>
    <row r="918" spans="2:38" ht="15" thickBot="1" x14ac:dyDescent="0.35">
      <c r="B918" s="79" t="str">
        <f t="shared" si="189"/>
        <v/>
      </c>
      <c r="C918" s="16"/>
      <c r="D918" s="79" t="str">
        <f>IFERROR(IF(J917&lt;=0,"",IF(C918="Yes","",B918-COUNTIF($C$19:C918,"Yes"))),"")</f>
        <v/>
      </c>
      <c r="E918" s="81" t="str">
        <f t="shared" si="182"/>
        <v/>
      </c>
      <c r="F918" s="80" t="str">
        <f t="shared" si="183"/>
        <v/>
      </c>
      <c r="G918" s="80" t="str">
        <f t="shared" si="184"/>
        <v/>
      </c>
      <c r="H918" s="80" t="str">
        <f t="shared" si="190"/>
        <v/>
      </c>
      <c r="I918" s="80" t="str">
        <f t="shared" si="185"/>
        <v/>
      </c>
      <c r="J918" s="80" t="str">
        <f t="shared" si="191"/>
        <v/>
      </c>
      <c r="AG918" s="16" t="str">
        <f t="shared" si="192"/>
        <v/>
      </c>
      <c r="AH918" s="69" t="str">
        <f t="shared" si="186"/>
        <v/>
      </c>
      <c r="AI918" s="70" t="str">
        <f t="shared" si="187"/>
        <v/>
      </c>
      <c r="AJ918" s="70" t="str">
        <f t="shared" si="188"/>
        <v/>
      </c>
      <c r="AK918" s="70" t="str">
        <f t="shared" si="193"/>
        <v/>
      </c>
      <c r="AL918" s="70" t="str">
        <f t="shared" si="194"/>
        <v/>
      </c>
    </row>
    <row r="919" spans="2:38" ht="15" thickBot="1" x14ac:dyDescent="0.35">
      <c r="B919" s="79" t="str">
        <f t="shared" si="189"/>
        <v/>
      </c>
      <c r="C919" s="16"/>
      <c r="D919" s="79" t="str">
        <f>IFERROR(IF(J918&lt;=0,"",IF(C919="Yes","",B919-COUNTIF($C$19:C919,"Yes"))),"")</f>
        <v/>
      </c>
      <c r="E919" s="81" t="str">
        <f t="shared" si="182"/>
        <v/>
      </c>
      <c r="F919" s="80" t="str">
        <f t="shared" si="183"/>
        <v/>
      </c>
      <c r="G919" s="80" t="str">
        <f t="shared" si="184"/>
        <v/>
      </c>
      <c r="H919" s="80" t="str">
        <f t="shared" si="190"/>
        <v/>
      </c>
      <c r="I919" s="80" t="str">
        <f t="shared" si="185"/>
        <v/>
      </c>
      <c r="J919" s="80" t="str">
        <f t="shared" si="191"/>
        <v/>
      </c>
      <c r="AG919" s="16" t="str">
        <f t="shared" si="192"/>
        <v/>
      </c>
      <c r="AH919" s="69" t="str">
        <f t="shared" si="186"/>
        <v/>
      </c>
      <c r="AI919" s="70" t="str">
        <f t="shared" si="187"/>
        <v/>
      </c>
      <c r="AJ919" s="70" t="str">
        <f t="shared" si="188"/>
        <v/>
      </c>
      <c r="AK919" s="70" t="str">
        <f t="shared" si="193"/>
        <v/>
      </c>
      <c r="AL919" s="70" t="str">
        <f t="shared" si="194"/>
        <v/>
      </c>
    </row>
    <row r="920" spans="2:38" ht="15" thickBot="1" x14ac:dyDescent="0.35">
      <c r="B920" s="79" t="str">
        <f t="shared" si="189"/>
        <v/>
      </c>
      <c r="C920" s="16"/>
      <c r="D920" s="79" t="str">
        <f>IFERROR(IF(J919&lt;=0,"",IF(C920="Yes","",B920-COUNTIF($C$19:C920,"Yes"))),"")</f>
        <v/>
      </c>
      <c r="E920" s="81" t="str">
        <f t="shared" si="182"/>
        <v/>
      </c>
      <c r="F920" s="80" t="str">
        <f t="shared" si="183"/>
        <v/>
      </c>
      <c r="G920" s="80" t="str">
        <f t="shared" si="184"/>
        <v/>
      </c>
      <c r="H920" s="80" t="str">
        <f t="shared" si="190"/>
        <v/>
      </c>
      <c r="I920" s="80" t="str">
        <f t="shared" si="185"/>
        <v/>
      </c>
      <c r="J920" s="80" t="str">
        <f t="shared" si="191"/>
        <v/>
      </c>
      <c r="AG920" s="16" t="str">
        <f t="shared" si="192"/>
        <v/>
      </c>
      <c r="AH920" s="69" t="str">
        <f t="shared" si="186"/>
        <v/>
      </c>
      <c r="AI920" s="70" t="str">
        <f t="shared" si="187"/>
        <v/>
      </c>
      <c r="AJ920" s="70" t="str">
        <f t="shared" si="188"/>
        <v/>
      </c>
      <c r="AK920" s="70" t="str">
        <f t="shared" si="193"/>
        <v/>
      </c>
      <c r="AL920" s="70" t="str">
        <f t="shared" si="194"/>
        <v/>
      </c>
    </row>
    <row r="921" spans="2:38" ht="15" thickBot="1" x14ac:dyDescent="0.35">
      <c r="B921" s="79" t="str">
        <f t="shared" si="189"/>
        <v/>
      </c>
      <c r="C921" s="16"/>
      <c r="D921" s="79" t="str">
        <f>IFERROR(IF(J920&lt;=0,"",IF(C921="Yes","",B921-COUNTIF($C$19:C921,"Yes"))),"")</f>
        <v/>
      </c>
      <c r="E921" s="81" t="str">
        <f t="shared" si="182"/>
        <v/>
      </c>
      <c r="F921" s="80" t="str">
        <f t="shared" si="183"/>
        <v/>
      </c>
      <c r="G921" s="80" t="str">
        <f t="shared" si="184"/>
        <v/>
      </c>
      <c r="H921" s="80" t="str">
        <f t="shared" si="190"/>
        <v/>
      </c>
      <c r="I921" s="80" t="str">
        <f t="shared" si="185"/>
        <v/>
      </c>
      <c r="J921" s="80" t="str">
        <f t="shared" si="191"/>
        <v/>
      </c>
      <c r="AG921" s="16" t="str">
        <f t="shared" si="192"/>
        <v/>
      </c>
      <c r="AH921" s="69" t="str">
        <f t="shared" si="186"/>
        <v/>
      </c>
      <c r="AI921" s="70" t="str">
        <f t="shared" si="187"/>
        <v/>
      </c>
      <c r="AJ921" s="70" t="str">
        <f t="shared" si="188"/>
        <v/>
      </c>
      <c r="AK921" s="70" t="str">
        <f t="shared" si="193"/>
        <v/>
      </c>
      <c r="AL921" s="70" t="str">
        <f t="shared" si="194"/>
        <v/>
      </c>
    </row>
    <row r="922" spans="2:38" ht="15" thickBot="1" x14ac:dyDescent="0.35">
      <c r="B922" s="79" t="str">
        <f t="shared" si="189"/>
        <v/>
      </c>
      <c r="C922" s="16"/>
      <c r="D922" s="79" t="str">
        <f>IFERROR(IF(J921&lt;=0,"",IF(C922="Yes","",B922-COUNTIF($C$19:C922,"Yes"))),"")</f>
        <v/>
      </c>
      <c r="E922" s="81" t="str">
        <f t="shared" si="182"/>
        <v/>
      </c>
      <c r="F922" s="80" t="str">
        <f t="shared" si="183"/>
        <v/>
      </c>
      <c r="G922" s="80" t="str">
        <f t="shared" si="184"/>
        <v/>
      </c>
      <c r="H922" s="80" t="str">
        <f t="shared" si="190"/>
        <v/>
      </c>
      <c r="I922" s="80" t="str">
        <f t="shared" si="185"/>
        <v/>
      </c>
      <c r="J922" s="80" t="str">
        <f t="shared" si="191"/>
        <v/>
      </c>
      <c r="AG922" s="16" t="str">
        <f t="shared" si="192"/>
        <v/>
      </c>
      <c r="AH922" s="69" t="str">
        <f t="shared" si="186"/>
        <v/>
      </c>
      <c r="AI922" s="70" t="str">
        <f t="shared" si="187"/>
        <v/>
      </c>
      <c r="AJ922" s="70" t="str">
        <f t="shared" si="188"/>
        <v/>
      </c>
      <c r="AK922" s="70" t="str">
        <f t="shared" si="193"/>
        <v/>
      </c>
      <c r="AL922" s="70" t="str">
        <f t="shared" si="194"/>
        <v/>
      </c>
    </row>
    <row r="923" spans="2:38" ht="15" thickBot="1" x14ac:dyDescent="0.35">
      <c r="B923" s="79" t="str">
        <f t="shared" si="189"/>
        <v/>
      </c>
      <c r="C923" s="16"/>
      <c r="D923" s="79" t="str">
        <f>IFERROR(IF(J922&lt;=0,"",IF(C923="Yes","",B923-COUNTIF($C$19:C923,"Yes"))),"")</f>
        <v/>
      </c>
      <c r="E923" s="81" t="str">
        <f t="shared" si="182"/>
        <v/>
      </c>
      <c r="F923" s="80" t="str">
        <f t="shared" si="183"/>
        <v/>
      </c>
      <c r="G923" s="80" t="str">
        <f t="shared" si="184"/>
        <v/>
      </c>
      <c r="H923" s="80" t="str">
        <f t="shared" si="190"/>
        <v/>
      </c>
      <c r="I923" s="80" t="str">
        <f t="shared" si="185"/>
        <v/>
      </c>
      <c r="J923" s="80" t="str">
        <f t="shared" si="191"/>
        <v/>
      </c>
      <c r="AG923" s="16" t="str">
        <f t="shared" si="192"/>
        <v/>
      </c>
      <c r="AH923" s="69" t="str">
        <f t="shared" si="186"/>
        <v/>
      </c>
      <c r="AI923" s="70" t="str">
        <f t="shared" si="187"/>
        <v/>
      </c>
      <c r="AJ923" s="70" t="str">
        <f t="shared" si="188"/>
        <v/>
      </c>
      <c r="AK923" s="70" t="str">
        <f t="shared" si="193"/>
        <v/>
      </c>
      <c r="AL923" s="70" t="str">
        <f t="shared" si="194"/>
        <v/>
      </c>
    </row>
    <row r="924" spans="2:38" ht="15" thickBot="1" x14ac:dyDescent="0.35">
      <c r="B924" s="79" t="str">
        <f t="shared" si="189"/>
        <v/>
      </c>
      <c r="C924" s="16"/>
      <c r="D924" s="79" t="str">
        <f>IFERROR(IF(J923&lt;=0,"",IF(C924="Yes","",B924-COUNTIF($C$19:C924,"Yes"))),"")</f>
        <v/>
      </c>
      <c r="E924" s="81" t="str">
        <f t="shared" si="182"/>
        <v/>
      </c>
      <c r="F924" s="80" t="str">
        <f t="shared" si="183"/>
        <v/>
      </c>
      <c r="G924" s="80" t="str">
        <f t="shared" si="184"/>
        <v/>
      </c>
      <c r="H924" s="80" t="str">
        <f t="shared" si="190"/>
        <v/>
      </c>
      <c r="I924" s="80" t="str">
        <f t="shared" si="185"/>
        <v/>
      </c>
      <c r="J924" s="80" t="str">
        <f t="shared" si="191"/>
        <v/>
      </c>
      <c r="AG924" s="16" t="str">
        <f t="shared" si="192"/>
        <v/>
      </c>
      <c r="AH924" s="69" t="str">
        <f t="shared" si="186"/>
        <v/>
      </c>
      <c r="AI924" s="70" t="str">
        <f t="shared" si="187"/>
        <v/>
      </c>
      <c r="AJ924" s="70" t="str">
        <f t="shared" si="188"/>
        <v/>
      </c>
      <c r="AK924" s="70" t="str">
        <f t="shared" si="193"/>
        <v/>
      </c>
      <c r="AL924" s="70" t="str">
        <f t="shared" si="194"/>
        <v/>
      </c>
    </row>
    <row r="925" spans="2:38" ht="15" thickBot="1" x14ac:dyDescent="0.35">
      <c r="B925" s="79" t="str">
        <f t="shared" si="189"/>
        <v/>
      </c>
      <c r="C925" s="16"/>
      <c r="D925" s="79" t="str">
        <f>IFERROR(IF(J924&lt;=0,"",IF(C925="Yes","",B925-COUNTIF($C$19:C925,"Yes"))),"")</f>
        <v/>
      </c>
      <c r="E925" s="81" t="str">
        <f t="shared" si="182"/>
        <v/>
      </c>
      <c r="F925" s="80" t="str">
        <f t="shared" si="183"/>
        <v/>
      </c>
      <c r="G925" s="80" t="str">
        <f t="shared" si="184"/>
        <v/>
      </c>
      <c r="H925" s="80" t="str">
        <f t="shared" si="190"/>
        <v/>
      </c>
      <c r="I925" s="80" t="str">
        <f t="shared" si="185"/>
        <v/>
      </c>
      <c r="J925" s="80" t="str">
        <f t="shared" si="191"/>
        <v/>
      </c>
      <c r="AG925" s="16" t="str">
        <f t="shared" si="192"/>
        <v/>
      </c>
      <c r="AH925" s="69" t="str">
        <f t="shared" si="186"/>
        <v/>
      </c>
      <c r="AI925" s="70" t="str">
        <f t="shared" si="187"/>
        <v/>
      </c>
      <c r="AJ925" s="70" t="str">
        <f t="shared" si="188"/>
        <v/>
      </c>
      <c r="AK925" s="70" t="str">
        <f t="shared" si="193"/>
        <v/>
      </c>
      <c r="AL925" s="70" t="str">
        <f t="shared" si="194"/>
        <v/>
      </c>
    </row>
    <row r="926" spans="2:38" ht="15" thickBot="1" x14ac:dyDescent="0.35">
      <c r="B926" s="79" t="str">
        <f t="shared" si="189"/>
        <v/>
      </c>
      <c r="C926" s="16"/>
      <c r="D926" s="79" t="str">
        <f>IFERROR(IF(J925&lt;=0,"",IF(C926="Yes","",B926-COUNTIF($C$19:C926,"Yes"))),"")</f>
        <v/>
      </c>
      <c r="E926" s="81" t="str">
        <f t="shared" si="182"/>
        <v/>
      </c>
      <c r="F926" s="80" t="str">
        <f t="shared" si="183"/>
        <v/>
      </c>
      <c r="G926" s="80" t="str">
        <f t="shared" si="184"/>
        <v/>
      </c>
      <c r="H926" s="80" t="str">
        <f t="shared" si="190"/>
        <v/>
      </c>
      <c r="I926" s="80" t="str">
        <f t="shared" si="185"/>
        <v/>
      </c>
      <c r="J926" s="80" t="str">
        <f t="shared" si="191"/>
        <v/>
      </c>
      <c r="AG926" s="16" t="str">
        <f t="shared" si="192"/>
        <v/>
      </c>
      <c r="AH926" s="69" t="str">
        <f t="shared" si="186"/>
        <v/>
      </c>
      <c r="AI926" s="70" t="str">
        <f t="shared" si="187"/>
        <v/>
      </c>
      <c r="AJ926" s="70" t="str">
        <f t="shared" si="188"/>
        <v/>
      </c>
      <c r="AK926" s="70" t="str">
        <f t="shared" si="193"/>
        <v/>
      </c>
      <c r="AL926" s="70" t="str">
        <f t="shared" si="194"/>
        <v/>
      </c>
    </row>
    <row r="927" spans="2:38" ht="15" thickBot="1" x14ac:dyDescent="0.35">
      <c r="B927" s="79" t="str">
        <f t="shared" si="189"/>
        <v/>
      </c>
      <c r="C927" s="16"/>
      <c r="D927" s="79" t="str">
        <f>IFERROR(IF(J926&lt;=0,"",IF(C927="Yes","",B927-COUNTIF($C$19:C927,"Yes"))),"")</f>
        <v/>
      </c>
      <c r="E927" s="81" t="str">
        <f t="shared" si="182"/>
        <v/>
      </c>
      <c r="F927" s="80" t="str">
        <f t="shared" si="183"/>
        <v/>
      </c>
      <c r="G927" s="80" t="str">
        <f t="shared" si="184"/>
        <v/>
      </c>
      <c r="H927" s="80" t="str">
        <f t="shared" si="190"/>
        <v/>
      </c>
      <c r="I927" s="80" t="str">
        <f t="shared" si="185"/>
        <v/>
      </c>
      <c r="J927" s="80" t="str">
        <f t="shared" si="191"/>
        <v/>
      </c>
      <c r="AG927" s="16" t="str">
        <f t="shared" si="192"/>
        <v/>
      </c>
      <c r="AH927" s="69" t="str">
        <f t="shared" si="186"/>
        <v/>
      </c>
      <c r="AI927" s="70" t="str">
        <f t="shared" si="187"/>
        <v/>
      </c>
      <c r="AJ927" s="70" t="str">
        <f t="shared" si="188"/>
        <v/>
      </c>
      <c r="AK927" s="70" t="str">
        <f t="shared" si="193"/>
        <v/>
      </c>
      <c r="AL927" s="70" t="str">
        <f t="shared" si="194"/>
        <v/>
      </c>
    </row>
    <row r="928" spans="2:38" ht="15" thickBot="1" x14ac:dyDescent="0.35">
      <c r="B928" s="79" t="str">
        <f t="shared" si="189"/>
        <v/>
      </c>
      <c r="C928" s="16"/>
      <c r="D928" s="79" t="str">
        <f>IFERROR(IF(J927&lt;=0,"",IF(C928="Yes","",B928-COUNTIF($C$19:C928,"Yes"))),"")</f>
        <v/>
      </c>
      <c r="E928" s="81" t="str">
        <f t="shared" si="182"/>
        <v/>
      </c>
      <c r="F928" s="80" t="str">
        <f t="shared" si="183"/>
        <v/>
      </c>
      <c r="G928" s="80" t="str">
        <f t="shared" si="184"/>
        <v/>
      </c>
      <c r="H928" s="80" t="str">
        <f t="shared" si="190"/>
        <v/>
      </c>
      <c r="I928" s="80" t="str">
        <f t="shared" si="185"/>
        <v/>
      </c>
      <c r="J928" s="80" t="str">
        <f t="shared" si="191"/>
        <v/>
      </c>
      <c r="AG928" s="16" t="str">
        <f t="shared" si="192"/>
        <v/>
      </c>
      <c r="AH928" s="69" t="str">
        <f t="shared" si="186"/>
        <v/>
      </c>
      <c r="AI928" s="70" t="str">
        <f t="shared" si="187"/>
        <v/>
      </c>
      <c r="AJ928" s="70" t="str">
        <f t="shared" si="188"/>
        <v/>
      </c>
      <c r="AK928" s="70" t="str">
        <f t="shared" si="193"/>
        <v/>
      </c>
      <c r="AL928" s="70" t="str">
        <f t="shared" si="194"/>
        <v/>
      </c>
    </row>
    <row r="929" spans="2:38" ht="15" thickBot="1" x14ac:dyDescent="0.35">
      <c r="B929" s="79" t="str">
        <f t="shared" si="189"/>
        <v/>
      </c>
      <c r="C929" s="16"/>
      <c r="D929" s="79" t="str">
        <f>IFERROR(IF(J928&lt;=0,"",IF(C929="Yes","",B929-COUNTIF($C$19:C929,"Yes"))),"")</f>
        <v/>
      </c>
      <c r="E929" s="81" t="str">
        <f t="shared" si="182"/>
        <v/>
      </c>
      <c r="F929" s="80" t="str">
        <f t="shared" si="183"/>
        <v/>
      </c>
      <c r="G929" s="80" t="str">
        <f t="shared" si="184"/>
        <v/>
      </c>
      <c r="H929" s="80" t="str">
        <f t="shared" si="190"/>
        <v/>
      </c>
      <c r="I929" s="80" t="str">
        <f t="shared" si="185"/>
        <v/>
      </c>
      <c r="J929" s="80" t="str">
        <f t="shared" si="191"/>
        <v/>
      </c>
      <c r="AG929" s="16" t="str">
        <f t="shared" si="192"/>
        <v/>
      </c>
      <c r="AH929" s="69" t="str">
        <f t="shared" si="186"/>
        <v/>
      </c>
      <c r="AI929" s="70" t="str">
        <f t="shared" si="187"/>
        <v/>
      </c>
      <c r="AJ929" s="70" t="str">
        <f t="shared" si="188"/>
        <v/>
      </c>
      <c r="AK929" s="70" t="str">
        <f t="shared" si="193"/>
        <v/>
      </c>
      <c r="AL929" s="70" t="str">
        <f t="shared" si="194"/>
        <v/>
      </c>
    </row>
    <row r="930" spans="2:38" ht="15" thickBot="1" x14ac:dyDescent="0.35">
      <c r="B930" s="79" t="str">
        <f t="shared" si="189"/>
        <v/>
      </c>
      <c r="C930" s="16"/>
      <c r="D930" s="79" t="str">
        <f>IFERROR(IF(J929&lt;=0,"",IF(C930="Yes","",B930-COUNTIF($C$19:C930,"Yes"))),"")</f>
        <v/>
      </c>
      <c r="E930" s="81" t="str">
        <f t="shared" si="182"/>
        <v/>
      </c>
      <c r="F930" s="80" t="str">
        <f t="shared" si="183"/>
        <v/>
      </c>
      <c r="G930" s="80" t="str">
        <f t="shared" si="184"/>
        <v/>
      </c>
      <c r="H930" s="80" t="str">
        <f t="shared" si="190"/>
        <v/>
      </c>
      <c r="I930" s="80" t="str">
        <f t="shared" si="185"/>
        <v/>
      </c>
      <c r="J930" s="80" t="str">
        <f t="shared" si="191"/>
        <v/>
      </c>
      <c r="AG930" s="16" t="str">
        <f t="shared" si="192"/>
        <v/>
      </c>
      <c r="AH930" s="69" t="str">
        <f t="shared" si="186"/>
        <v/>
      </c>
      <c r="AI930" s="70" t="str">
        <f t="shared" si="187"/>
        <v/>
      </c>
      <c r="AJ930" s="70" t="str">
        <f t="shared" si="188"/>
        <v/>
      </c>
      <c r="AK930" s="70" t="str">
        <f t="shared" si="193"/>
        <v/>
      </c>
      <c r="AL930" s="70" t="str">
        <f t="shared" si="194"/>
        <v/>
      </c>
    </row>
    <row r="931" spans="2:38" ht="15" thickBot="1" x14ac:dyDescent="0.35">
      <c r="B931" s="79" t="str">
        <f t="shared" si="189"/>
        <v/>
      </c>
      <c r="C931" s="16"/>
      <c r="D931" s="79" t="str">
        <f>IFERROR(IF(J930&lt;=0,"",IF(C931="Yes","",B931-COUNTIF($C$19:C931,"Yes"))),"")</f>
        <v/>
      </c>
      <c r="E931" s="81" t="str">
        <f t="shared" si="182"/>
        <v/>
      </c>
      <c r="F931" s="80" t="str">
        <f t="shared" si="183"/>
        <v/>
      </c>
      <c r="G931" s="80" t="str">
        <f t="shared" si="184"/>
        <v/>
      </c>
      <c r="H931" s="80" t="str">
        <f t="shared" si="190"/>
        <v/>
      </c>
      <c r="I931" s="80" t="str">
        <f t="shared" si="185"/>
        <v/>
      </c>
      <c r="J931" s="80" t="str">
        <f t="shared" si="191"/>
        <v/>
      </c>
      <c r="AG931" s="16" t="str">
        <f t="shared" si="192"/>
        <v/>
      </c>
      <c r="AH931" s="69" t="str">
        <f t="shared" si="186"/>
        <v/>
      </c>
      <c r="AI931" s="70" t="str">
        <f t="shared" si="187"/>
        <v/>
      </c>
      <c r="AJ931" s="70" t="str">
        <f t="shared" si="188"/>
        <v/>
      </c>
      <c r="AK931" s="70" t="str">
        <f t="shared" si="193"/>
        <v/>
      </c>
      <c r="AL931" s="70" t="str">
        <f t="shared" si="194"/>
        <v/>
      </c>
    </row>
    <row r="932" spans="2:38" ht="15" thickBot="1" x14ac:dyDescent="0.35">
      <c r="B932" s="79" t="str">
        <f t="shared" si="189"/>
        <v/>
      </c>
      <c r="C932" s="16"/>
      <c r="D932" s="79" t="str">
        <f>IFERROR(IF(J931&lt;=0,"",IF(C932="Yes","",B932-COUNTIF($C$19:C932,"Yes"))),"")</f>
        <v/>
      </c>
      <c r="E932" s="81" t="str">
        <f t="shared" si="182"/>
        <v/>
      </c>
      <c r="F932" s="80" t="str">
        <f t="shared" si="183"/>
        <v/>
      </c>
      <c r="G932" s="80" t="str">
        <f t="shared" si="184"/>
        <v/>
      </c>
      <c r="H932" s="80" t="str">
        <f t="shared" si="190"/>
        <v/>
      </c>
      <c r="I932" s="80" t="str">
        <f t="shared" si="185"/>
        <v/>
      </c>
      <c r="J932" s="80" t="str">
        <f t="shared" si="191"/>
        <v/>
      </c>
      <c r="AG932" s="16" t="str">
        <f t="shared" si="192"/>
        <v/>
      </c>
      <c r="AH932" s="69" t="str">
        <f t="shared" si="186"/>
        <v/>
      </c>
      <c r="AI932" s="70" t="str">
        <f t="shared" si="187"/>
        <v/>
      </c>
      <c r="AJ932" s="70" t="str">
        <f t="shared" si="188"/>
        <v/>
      </c>
      <c r="AK932" s="70" t="str">
        <f t="shared" si="193"/>
        <v/>
      </c>
      <c r="AL932" s="70" t="str">
        <f t="shared" si="194"/>
        <v/>
      </c>
    </row>
    <row r="933" spans="2:38" ht="15" thickBot="1" x14ac:dyDescent="0.35">
      <c r="B933" s="79" t="str">
        <f t="shared" si="189"/>
        <v/>
      </c>
      <c r="C933" s="16"/>
      <c r="D933" s="79" t="str">
        <f>IFERROR(IF(J932&lt;=0,"",IF(C933="Yes","",B933-COUNTIF($C$19:C933,"Yes"))),"")</f>
        <v/>
      </c>
      <c r="E933" s="81" t="str">
        <f t="shared" si="182"/>
        <v/>
      </c>
      <c r="F933" s="80" t="str">
        <f t="shared" si="183"/>
        <v/>
      </c>
      <c r="G933" s="80" t="str">
        <f t="shared" si="184"/>
        <v/>
      </c>
      <c r="H933" s="80" t="str">
        <f t="shared" si="190"/>
        <v/>
      </c>
      <c r="I933" s="80" t="str">
        <f t="shared" si="185"/>
        <v/>
      </c>
      <c r="J933" s="80" t="str">
        <f t="shared" si="191"/>
        <v/>
      </c>
      <c r="AG933" s="16" t="str">
        <f t="shared" si="192"/>
        <v/>
      </c>
      <c r="AH933" s="69" t="str">
        <f t="shared" si="186"/>
        <v/>
      </c>
      <c r="AI933" s="70" t="str">
        <f t="shared" si="187"/>
        <v/>
      </c>
      <c r="AJ933" s="70" t="str">
        <f t="shared" si="188"/>
        <v/>
      </c>
      <c r="AK933" s="70" t="str">
        <f t="shared" si="193"/>
        <v/>
      </c>
      <c r="AL933" s="70" t="str">
        <f t="shared" si="194"/>
        <v/>
      </c>
    </row>
    <row r="934" spans="2:38" ht="15" thickBot="1" x14ac:dyDescent="0.35">
      <c r="B934" s="79" t="str">
        <f t="shared" si="189"/>
        <v/>
      </c>
      <c r="C934" s="16"/>
      <c r="D934" s="79" t="str">
        <f>IFERROR(IF(J933&lt;=0,"",IF(C934="Yes","",B934-COUNTIF($C$19:C934,"Yes"))),"")</f>
        <v/>
      </c>
      <c r="E934" s="81" t="str">
        <f t="shared" si="182"/>
        <v/>
      </c>
      <c r="F934" s="80" t="str">
        <f t="shared" si="183"/>
        <v/>
      </c>
      <c r="G934" s="80" t="str">
        <f t="shared" si="184"/>
        <v/>
      </c>
      <c r="H934" s="80" t="str">
        <f t="shared" si="190"/>
        <v/>
      </c>
      <c r="I934" s="80" t="str">
        <f t="shared" si="185"/>
        <v/>
      </c>
      <c r="J934" s="80" t="str">
        <f t="shared" si="191"/>
        <v/>
      </c>
      <c r="AG934" s="16" t="str">
        <f t="shared" si="192"/>
        <v/>
      </c>
      <c r="AH934" s="69" t="str">
        <f t="shared" si="186"/>
        <v/>
      </c>
      <c r="AI934" s="70" t="str">
        <f t="shared" si="187"/>
        <v/>
      </c>
      <c r="AJ934" s="70" t="str">
        <f t="shared" si="188"/>
        <v/>
      </c>
      <c r="AK934" s="70" t="str">
        <f t="shared" si="193"/>
        <v/>
      </c>
      <c r="AL934" s="70" t="str">
        <f t="shared" si="194"/>
        <v/>
      </c>
    </row>
    <row r="935" spans="2:38" ht="15" thickBot="1" x14ac:dyDescent="0.35">
      <c r="B935" s="79" t="str">
        <f t="shared" si="189"/>
        <v/>
      </c>
      <c r="C935" s="16"/>
      <c r="D935" s="79" t="str">
        <f>IFERROR(IF(J934&lt;=0,"",IF(C935="Yes","",B935-COUNTIF($C$19:C935,"Yes"))),"")</f>
        <v/>
      </c>
      <c r="E935" s="81" t="str">
        <f t="shared" si="182"/>
        <v/>
      </c>
      <c r="F935" s="80" t="str">
        <f t="shared" si="183"/>
        <v/>
      </c>
      <c r="G935" s="80" t="str">
        <f t="shared" si="184"/>
        <v/>
      </c>
      <c r="H935" s="80" t="str">
        <f t="shared" si="190"/>
        <v/>
      </c>
      <c r="I935" s="80" t="str">
        <f t="shared" si="185"/>
        <v/>
      </c>
      <c r="J935" s="80" t="str">
        <f t="shared" si="191"/>
        <v/>
      </c>
      <c r="AG935" s="16" t="str">
        <f t="shared" si="192"/>
        <v/>
      </c>
      <c r="AH935" s="69" t="str">
        <f t="shared" si="186"/>
        <v/>
      </c>
      <c r="AI935" s="70" t="str">
        <f t="shared" si="187"/>
        <v/>
      </c>
      <c r="AJ935" s="70" t="str">
        <f t="shared" si="188"/>
        <v/>
      </c>
      <c r="AK935" s="70" t="str">
        <f t="shared" si="193"/>
        <v/>
      </c>
      <c r="AL935" s="70" t="str">
        <f t="shared" si="194"/>
        <v/>
      </c>
    </row>
    <row r="936" spans="2:38" ht="15" thickBot="1" x14ac:dyDescent="0.35">
      <c r="B936" s="79" t="str">
        <f t="shared" si="189"/>
        <v/>
      </c>
      <c r="C936" s="16"/>
      <c r="D936" s="79" t="str">
        <f>IFERROR(IF(J935&lt;=0,"",IF(C936="Yes","",B936-COUNTIF($C$19:C936,"Yes"))),"")</f>
        <v/>
      </c>
      <c r="E936" s="81" t="str">
        <f t="shared" si="182"/>
        <v/>
      </c>
      <c r="F936" s="80" t="str">
        <f t="shared" si="183"/>
        <v/>
      </c>
      <c r="G936" s="80" t="str">
        <f t="shared" si="184"/>
        <v/>
      </c>
      <c r="H936" s="80" t="str">
        <f t="shared" si="190"/>
        <v/>
      </c>
      <c r="I936" s="80" t="str">
        <f t="shared" si="185"/>
        <v/>
      </c>
      <c r="J936" s="80" t="str">
        <f t="shared" si="191"/>
        <v/>
      </c>
      <c r="AG936" s="16" t="str">
        <f t="shared" si="192"/>
        <v/>
      </c>
      <c r="AH936" s="69" t="str">
        <f t="shared" si="186"/>
        <v/>
      </c>
      <c r="AI936" s="70" t="str">
        <f t="shared" si="187"/>
        <v/>
      </c>
      <c r="AJ936" s="70" t="str">
        <f t="shared" si="188"/>
        <v/>
      </c>
      <c r="AK936" s="70" t="str">
        <f t="shared" si="193"/>
        <v/>
      </c>
      <c r="AL936" s="70" t="str">
        <f t="shared" si="194"/>
        <v/>
      </c>
    </row>
    <row r="937" spans="2:38" ht="15" thickBot="1" x14ac:dyDescent="0.35">
      <c r="B937" s="79" t="str">
        <f t="shared" si="189"/>
        <v/>
      </c>
      <c r="C937" s="16"/>
      <c r="D937" s="79" t="str">
        <f>IFERROR(IF(J936&lt;=0,"",IF(C937="Yes","",B937-COUNTIF($C$19:C937,"Yes"))),"")</f>
        <v/>
      </c>
      <c r="E937" s="81" t="str">
        <f t="shared" si="182"/>
        <v/>
      </c>
      <c r="F937" s="80" t="str">
        <f t="shared" si="183"/>
        <v/>
      </c>
      <c r="G937" s="80" t="str">
        <f t="shared" si="184"/>
        <v/>
      </c>
      <c r="H937" s="80" t="str">
        <f t="shared" si="190"/>
        <v/>
      </c>
      <c r="I937" s="80" t="str">
        <f t="shared" si="185"/>
        <v/>
      </c>
      <c r="J937" s="80" t="str">
        <f t="shared" si="191"/>
        <v/>
      </c>
      <c r="AG937" s="16" t="str">
        <f t="shared" si="192"/>
        <v/>
      </c>
      <c r="AH937" s="69" t="str">
        <f t="shared" si="186"/>
        <v/>
      </c>
      <c r="AI937" s="70" t="str">
        <f t="shared" si="187"/>
        <v/>
      </c>
      <c r="AJ937" s="70" t="str">
        <f t="shared" si="188"/>
        <v/>
      </c>
      <c r="AK937" s="70" t="str">
        <f t="shared" si="193"/>
        <v/>
      </c>
      <c r="AL937" s="70" t="str">
        <f t="shared" si="194"/>
        <v/>
      </c>
    </row>
    <row r="938" spans="2:38" ht="15" thickBot="1" x14ac:dyDescent="0.35">
      <c r="B938" s="79" t="str">
        <f t="shared" si="189"/>
        <v/>
      </c>
      <c r="C938" s="16"/>
      <c r="D938" s="79" t="str">
        <f>IFERROR(IF(J937&lt;=0,"",IF(C938="Yes","",B938-COUNTIF($C$19:C938,"Yes"))),"")</f>
        <v/>
      </c>
      <c r="E938" s="81" t="str">
        <f t="shared" si="182"/>
        <v/>
      </c>
      <c r="F938" s="80" t="str">
        <f t="shared" si="183"/>
        <v/>
      </c>
      <c r="G938" s="80" t="str">
        <f t="shared" si="184"/>
        <v/>
      </c>
      <c r="H938" s="80" t="str">
        <f t="shared" si="190"/>
        <v/>
      </c>
      <c r="I938" s="80" t="str">
        <f t="shared" si="185"/>
        <v/>
      </c>
      <c r="J938" s="80" t="str">
        <f t="shared" si="191"/>
        <v/>
      </c>
      <c r="AG938" s="16" t="str">
        <f t="shared" si="192"/>
        <v/>
      </c>
      <c r="AH938" s="69" t="str">
        <f t="shared" si="186"/>
        <v/>
      </c>
      <c r="AI938" s="70" t="str">
        <f t="shared" si="187"/>
        <v/>
      </c>
      <c r="AJ938" s="70" t="str">
        <f t="shared" si="188"/>
        <v/>
      </c>
      <c r="AK938" s="70" t="str">
        <f t="shared" si="193"/>
        <v/>
      </c>
      <c r="AL938" s="70" t="str">
        <f t="shared" si="194"/>
        <v/>
      </c>
    </row>
    <row r="939" spans="2:38" ht="15" thickBot="1" x14ac:dyDescent="0.35">
      <c r="B939" s="79" t="str">
        <f t="shared" si="189"/>
        <v/>
      </c>
      <c r="C939" s="16"/>
      <c r="D939" s="79" t="str">
        <f>IFERROR(IF(J938&lt;=0,"",IF(C939="Yes","",B939-COUNTIF($C$19:C939,"Yes"))),"")</f>
        <v/>
      </c>
      <c r="E939" s="81" t="str">
        <f t="shared" si="182"/>
        <v/>
      </c>
      <c r="F939" s="80" t="str">
        <f t="shared" si="183"/>
        <v/>
      </c>
      <c r="G939" s="80" t="str">
        <f t="shared" si="184"/>
        <v/>
      </c>
      <c r="H939" s="80" t="str">
        <f t="shared" si="190"/>
        <v/>
      </c>
      <c r="I939" s="80" t="str">
        <f t="shared" si="185"/>
        <v/>
      </c>
      <c r="J939" s="80" t="str">
        <f t="shared" si="191"/>
        <v/>
      </c>
      <c r="AG939" s="16" t="str">
        <f t="shared" si="192"/>
        <v/>
      </c>
      <c r="AH939" s="69" t="str">
        <f t="shared" si="186"/>
        <v/>
      </c>
      <c r="AI939" s="70" t="str">
        <f t="shared" si="187"/>
        <v/>
      </c>
      <c r="AJ939" s="70" t="str">
        <f t="shared" si="188"/>
        <v/>
      </c>
      <c r="AK939" s="70" t="str">
        <f t="shared" si="193"/>
        <v/>
      </c>
      <c r="AL939" s="70" t="str">
        <f t="shared" si="194"/>
        <v/>
      </c>
    </row>
    <row r="940" spans="2:38" ht="15" thickBot="1" x14ac:dyDescent="0.35">
      <c r="B940" s="79" t="str">
        <f t="shared" si="189"/>
        <v/>
      </c>
      <c r="C940" s="16"/>
      <c r="D940" s="79" t="str">
        <f>IFERROR(IF(J939&lt;=0,"",IF(C940="Yes","",B940-COUNTIF($C$19:C940,"Yes"))),"")</f>
        <v/>
      </c>
      <c r="E940" s="81" t="str">
        <f t="shared" si="182"/>
        <v/>
      </c>
      <c r="F940" s="80" t="str">
        <f t="shared" si="183"/>
        <v/>
      </c>
      <c r="G940" s="80" t="str">
        <f t="shared" si="184"/>
        <v/>
      </c>
      <c r="H940" s="80" t="str">
        <f t="shared" si="190"/>
        <v/>
      </c>
      <c r="I940" s="80" t="str">
        <f t="shared" si="185"/>
        <v/>
      </c>
      <c r="J940" s="80" t="str">
        <f t="shared" si="191"/>
        <v/>
      </c>
      <c r="AG940" s="16" t="str">
        <f t="shared" si="192"/>
        <v/>
      </c>
      <c r="AH940" s="69" t="str">
        <f t="shared" si="186"/>
        <v/>
      </c>
      <c r="AI940" s="70" t="str">
        <f t="shared" si="187"/>
        <v/>
      </c>
      <c r="AJ940" s="70" t="str">
        <f t="shared" si="188"/>
        <v/>
      </c>
      <c r="AK940" s="70" t="str">
        <f t="shared" si="193"/>
        <v/>
      </c>
      <c r="AL940" s="70" t="str">
        <f t="shared" si="194"/>
        <v/>
      </c>
    </row>
    <row r="941" spans="2:38" ht="15" thickBot="1" x14ac:dyDescent="0.35">
      <c r="B941" s="79" t="str">
        <f t="shared" si="189"/>
        <v/>
      </c>
      <c r="C941" s="16"/>
      <c r="D941" s="79" t="str">
        <f>IFERROR(IF(J940&lt;=0,"",IF(C941="Yes","",B941-COUNTIF($C$19:C941,"Yes"))),"")</f>
        <v/>
      </c>
      <c r="E941" s="81" t="str">
        <f t="shared" si="182"/>
        <v/>
      </c>
      <c r="F941" s="80" t="str">
        <f t="shared" si="183"/>
        <v/>
      </c>
      <c r="G941" s="80" t="str">
        <f t="shared" si="184"/>
        <v/>
      </c>
      <c r="H941" s="80" t="str">
        <f t="shared" si="190"/>
        <v/>
      </c>
      <c r="I941" s="80" t="str">
        <f t="shared" si="185"/>
        <v/>
      </c>
      <c r="J941" s="80" t="str">
        <f t="shared" si="191"/>
        <v/>
      </c>
      <c r="AG941" s="16" t="str">
        <f t="shared" si="192"/>
        <v/>
      </c>
      <c r="AH941" s="69" t="str">
        <f t="shared" si="186"/>
        <v/>
      </c>
      <c r="AI941" s="70" t="str">
        <f t="shared" si="187"/>
        <v/>
      </c>
      <c r="AJ941" s="70" t="str">
        <f t="shared" si="188"/>
        <v/>
      </c>
      <c r="AK941" s="70" t="str">
        <f t="shared" si="193"/>
        <v/>
      </c>
      <c r="AL941" s="70" t="str">
        <f t="shared" si="194"/>
        <v/>
      </c>
    </row>
    <row r="942" spans="2:38" ht="15" thickBot="1" x14ac:dyDescent="0.35">
      <c r="B942" s="79" t="str">
        <f t="shared" si="189"/>
        <v/>
      </c>
      <c r="C942" s="16"/>
      <c r="D942" s="79" t="str">
        <f>IFERROR(IF(J941&lt;=0,"",IF(C942="Yes","",B942-COUNTIF($C$19:C942,"Yes"))),"")</f>
        <v/>
      </c>
      <c r="E942" s="81" t="str">
        <f t="shared" si="182"/>
        <v/>
      </c>
      <c r="F942" s="80" t="str">
        <f t="shared" si="183"/>
        <v/>
      </c>
      <c r="G942" s="80" t="str">
        <f t="shared" si="184"/>
        <v/>
      </c>
      <c r="H942" s="80" t="str">
        <f t="shared" si="190"/>
        <v/>
      </c>
      <c r="I942" s="80" t="str">
        <f t="shared" si="185"/>
        <v/>
      </c>
      <c r="J942" s="80" t="str">
        <f t="shared" si="191"/>
        <v/>
      </c>
      <c r="AG942" s="16" t="str">
        <f t="shared" si="192"/>
        <v/>
      </c>
      <c r="AH942" s="69" t="str">
        <f t="shared" si="186"/>
        <v/>
      </c>
      <c r="AI942" s="70" t="str">
        <f t="shared" si="187"/>
        <v/>
      </c>
      <c r="AJ942" s="70" t="str">
        <f t="shared" si="188"/>
        <v/>
      </c>
      <c r="AK942" s="70" t="str">
        <f t="shared" si="193"/>
        <v/>
      </c>
      <c r="AL942" s="70" t="str">
        <f t="shared" si="194"/>
        <v/>
      </c>
    </row>
    <row r="943" spans="2:38" ht="15" thickBot="1" x14ac:dyDescent="0.35">
      <c r="B943" s="79" t="str">
        <f t="shared" si="189"/>
        <v/>
      </c>
      <c r="C943" s="16"/>
      <c r="D943" s="79" t="str">
        <f>IFERROR(IF(J942&lt;=0,"",IF(C943="Yes","",B943-COUNTIF($C$19:C943,"Yes"))),"")</f>
        <v/>
      </c>
      <c r="E943" s="81" t="str">
        <f t="shared" si="182"/>
        <v/>
      </c>
      <c r="F943" s="80" t="str">
        <f t="shared" si="183"/>
        <v/>
      </c>
      <c r="G943" s="80" t="str">
        <f t="shared" si="184"/>
        <v/>
      </c>
      <c r="H943" s="80" t="str">
        <f t="shared" si="190"/>
        <v/>
      </c>
      <c r="I943" s="80" t="str">
        <f t="shared" si="185"/>
        <v/>
      </c>
      <c r="J943" s="80" t="str">
        <f t="shared" si="191"/>
        <v/>
      </c>
      <c r="AG943" s="16" t="str">
        <f t="shared" si="192"/>
        <v/>
      </c>
      <c r="AH943" s="69" t="str">
        <f t="shared" si="186"/>
        <v/>
      </c>
      <c r="AI943" s="70" t="str">
        <f t="shared" si="187"/>
        <v/>
      </c>
      <c r="AJ943" s="70" t="str">
        <f t="shared" si="188"/>
        <v/>
      </c>
      <c r="AK943" s="70" t="str">
        <f t="shared" si="193"/>
        <v/>
      </c>
      <c r="AL943" s="70" t="str">
        <f t="shared" si="194"/>
        <v/>
      </c>
    </row>
    <row r="944" spans="2:38" ht="15" thickBot="1" x14ac:dyDescent="0.35">
      <c r="B944" s="79" t="str">
        <f t="shared" si="189"/>
        <v/>
      </c>
      <c r="C944" s="16"/>
      <c r="D944" s="79" t="str">
        <f>IFERROR(IF(J943&lt;=0,"",IF(C944="Yes","",B944-COUNTIF($C$19:C944,"Yes"))),"")</f>
        <v/>
      </c>
      <c r="E944" s="81" t="str">
        <f t="shared" si="182"/>
        <v/>
      </c>
      <c r="F944" s="80" t="str">
        <f t="shared" si="183"/>
        <v/>
      </c>
      <c r="G944" s="80" t="str">
        <f t="shared" si="184"/>
        <v/>
      </c>
      <c r="H944" s="80" t="str">
        <f t="shared" si="190"/>
        <v/>
      </c>
      <c r="I944" s="80" t="str">
        <f t="shared" si="185"/>
        <v/>
      </c>
      <c r="J944" s="80" t="str">
        <f t="shared" si="191"/>
        <v/>
      </c>
      <c r="AG944" s="16" t="str">
        <f t="shared" si="192"/>
        <v/>
      </c>
      <c r="AH944" s="69" t="str">
        <f t="shared" si="186"/>
        <v/>
      </c>
      <c r="AI944" s="70" t="str">
        <f t="shared" si="187"/>
        <v/>
      </c>
      <c r="AJ944" s="70" t="str">
        <f t="shared" si="188"/>
        <v/>
      </c>
      <c r="AK944" s="70" t="str">
        <f t="shared" si="193"/>
        <v/>
      </c>
      <c r="AL944" s="70" t="str">
        <f t="shared" si="194"/>
        <v/>
      </c>
    </row>
    <row r="945" spans="2:38" ht="15" thickBot="1" x14ac:dyDescent="0.35">
      <c r="B945" s="79" t="str">
        <f t="shared" si="189"/>
        <v/>
      </c>
      <c r="C945" s="16"/>
      <c r="D945" s="79" t="str">
        <f>IFERROR(IF(J944&lt;=0,"",IF(C945="Yes","",B945-COUNTIF($C$19:C945,"Yes"))),"")</f>
        <v/>
      </c>
      <c r="E945" s="81" t="str">
        <f t="shared" si="182"/>
        <v/>
      </c>
      <c r="F945" s="80" t="str">
        <f t="shared" si="183"/>
        <v/>
      </c>
      <c r="G945" s="80" t="str">
        <f t="shared" si="184"/>
        <v/>
      </c>
      <c r="H945" s="80" t="str">
        <f t="shared" si="190"/>
        <v/>
      </c>
      <c r="I945" s="80" t="str">
        <f t="shared" si="185"/>
        <v/>
      </c>
      <c r="J945" s="80" t="str">
        <f t="shared" si="191"/>
        <v/>
      </c>
      <c r="AG945" s="16" t="str">
        <f t="shared" si="192"/>
        <v/>
      </c>
      <c r="AH945" s="69" t="str">
        <f t="shared" si="186"/>
        <v/>
      </c>
      <c r="AI945" s="70" t="str">
        <f t="shared" si="187"/>
        <v/>
      </c>
      <c r="AJ945" s="70" t="str">
        <f t="shared" si="188"/>
        <v/>
      </c>
      <c r="AK945" s="70" t="str">
        <f t="shared" si="193"/>
        <v/>
      </c>
      <c r="AL945" s="70" t="str">
        <f t="shared" si="194"/>
        <v/>
      </c>
    </row>
    <row r="946" spans="2:38" ht="15" thickBot="1" x14ac:dyDescent="0.35">
      <c r="B946" s="79" t="str">
        <f t="shared" si="189"/>
        <v/>
      </c>
      <c r="C946" s="16"/>
      <c r="D946" s="79" t="str">
        <f>IFERROR(IF(J945&lt;=0,"",IF(C946="Yes","",B946-COUNTIF($C$19:C946,"Yes"))),"")</f>
        <v/>
      </c>
      <c r="E946" s="81" t="str">
        <f t="shared" si="182"/>
        <v/>
      </c>
      <c r="F946" s="80" t="str">
        <f t="shared" si="183"/>
        <v/>
      </c>
      <c r="G946" s="80" t="str">
        <f t="shared" si="184"/>
        <v/>
      </c>
      <c r="H946" s="80" t="str">
        <f t="shared" si="190"/>
        <v/>
      </c>
      <c r="I946" s="80" t="str">
        <f t="shared" si="185"/>
        <v/>
      </c>
      <c r="J946" s="80" t="str">
        <f t="shared" si="191"/>
        <v/>
      </c>
      <c r="AG946" s="16" t="str">
        <f t="shared" si="192"/>
        <v/>
      </c>
      <c r="AH946" s="69" t="str">
        <f t="shared" si="186"/>
        <v/>
      </c>
      <c r="AI946" s="70" t="str">
        <f t="shared" si="187"/>
        <v/>
      </c>
      <c r="AJ946" s="70" t="str">
        <f t="shared" si="188"/>
        <v/>
      </c>
      <c r="AK946" s="70" t="str">
        <f t="shared" si="193"/>
        <v/>
      </c>
      <c r="AL946" s="70" t="str">
        <f t="shared" si="194"/>
        <v/>
      </c>
    </row>
    <row r="947" spans="2:38" ht="15" thickBot="1" x14ac:dyDescent="0.35">
      <c r="B947" s="79" t="str">
        <f t="shared" si="189"/>
        <v/>
      </c>
      <c r="C947" s="16"/>
      <c r="D947" s="79" t="str">
        <f>IFERROR(IF(J946&lt;=0,"",IF(C947="Yes","",B947-COUNTIF($C$19:C947,"Yes"))),"")</f>
        <v/>
      </c>
      <c r="E947" s="81" t="str">
        <f t="shared" si="182"/>
        <v/>
      </c>
      <c r="F947" s="80" t="str">
        <f t="shared" si="183"/>
        <v/>
      </c>
      <c r="G947" s="80" t="str">
        <f t="shared" si="184"/>
        <v/>
      </c>
      <c r="H947" s="80" t="str">
        <f t="shared" si="190"/>
        <v/>
      </c>
      <c r="I947" s="80" t="str">
        <f t="shared" si="185"/>
        <v/>
      </c>
      <c r="J947" s="80" t="str">
        <f t="shared" si="191"/>
        <v/>
      </c>
      <c r="AG947" s="16" t="str">
        <f t="shared" si="192"/>
        <v/>
      </c>
      <c r="AH947" s="69" t="str">
        <f t="shared" si="186"/>
        <v/>
      </c>
      <c r="AI947" s="70" t="str">
        <f t="shared" si="187"/>
        <v/>
      </c>
      <c r="AJ947" s="70" t="str">
        <f t="shared" si="188"/>
        <v/>
      </c>
      <c r="AK947" s="70" t="str">
        <f t="shared" si="193"/>
        <v/>
      </c>
      <c r="AL947" s="70" t="str">
        <f t="shared" si="194"/>
        <v/>
      </c>
    </row>
    <row r="948" spans="2:38" ht="15" thickBot="1" x14ac:dyDescent="0.35">
      <c r="B948" s="79" t="str">
        <f t="shared" si="189"/>
        <v/>
      </c>
      <c r="C948" s="16"/>
      <c r="D948" s="79" t="str">
        <f>IFERROR(IF(J947&lt;=0,"",IF(C948="Yes","",B948-COUNTIF($C$19:C948,"Yes"))),"")</f>
        <v/>
      </c>
      <c r="E948" s="81" t="str">
        <f t="shared" si="182"/>
        <v/>
      </c>
      <c r="F948" s="80" t="str">
        <f t="shared" si="183"/>
        <v/>
      </c>
      <c r="G948" s="80" t="str">
        <f t="shared" si="184"/>
        <v/>
      </c>
      <c r="H948" s="80" t="str">
        <f t="shared" si="190"/>
        <v/>
      </c>
      <c r="I948" s="80" t="str">
        <f t="shared" si="185"/>
        <v/>
      </c>
      <c r="J948" s="80" t="str">
        <f t="shared" si="191"/>
        <v/>
      </c>
      <c r="AG948" s="16" t="str">
        <f t="shared" si="192"/>
        <v/>
      </c>
      <c r="AH948" s="69" t="str">
        <f t="shared" si="186"/>
        <v/>
      </c>
      <c r="AI948" s="70" t="str">
        <f t="shared" si="187"/>
        <v/>
      </c>
      <c r="AJ948" s="70" t="str">
        <f t="shared" si="188"/>
        <v/>
      </c>
      <c r="AK948" s="70" t="str">
        <f t="shared" si="193"/>
        <v/>
      </c>
      <c r="AL948" s="70" t="str">
        <f t="shared" si="194"/>
        <v/>
      </c>
    </row>
    <row r="949" spans="2:38" ht="15" thickBot="1" x14ac:dyDescent="0.35">
      <c r="B949" s="79" t="str">
        <f t="shared" si="189"/>
        <v/>
      </c>
      <c r="C949" s="16"/>
      <c r="D949" s="79" t="str">
        <f>IFERROR(IF(J948&lt;=0,"",IF(C949="Yes","",B949-COUNTIF($C$19:C949,"Yes"))),"")</f>
        <v/>
      </c>
      <c r="E949" s="81" t="str">
        <f t="shared" si="182"/>
        <v/>
      </c>
      <c r="F949" s="80" t="str">
        <f t="shared" si="183"/>
        <v/>
      </c>
      <c r="G949" s="80" t="str">
        <f t="shared" si="184"/>
        <v/>
      </c>
      <c r="H949" s="80" t="str">
        <f t="shared" si="190"/>
        <v/>
      </c>
      <c r="I949" s="80" t="str">
        <f t="shared" si="185"/>
        <v/>
      </c>
      <c r="J949" s="80" t="str">
        <f t="shared" si="191"/>
        <v/>
      </c>
      <c r="AG949" s="16" t="str">
        <f t="shared" si="192"/>
        <v/>
      </c>
      <c r="AH949" s="69" t="str">
        <f t="shared" si="186"/>
        <v/>
      </c>
      <c r="AI949" s="70" t="str">
        <f t="shared" si="187"/>
        <v/>
      </c>
      <c r="AJ949" s="70" t="str">
        <f t="shared" si="188"/>
        <v/>
      </c>
      <c r="AK949" s="70" t="str">
        <f t="shared" si="193"/>
        <v/>
      </c>
      <c r="AL949" s="70" t="str">
        <f t="shared" si="194"/>
        <v/>
      </c>
    </row>
    <row r="950" spans="2:38" ht="15" thickBot="1" x14ac:dyDescent="0.35">
      <c r="B950" s="79" t="str">
        <f t="shared" si="189"/>
        <v/>
      </c>
      <c r="C950" s="16"/>
      <c r="D950" s="79" t="str">
        <f>IFERROR(IF(J949&lt;=0,"",IF(C950="Yes","",B950-COUNTIF($C$19:C950,"Yes"))),"")</f>
        <v/>
      </c>
      <c r="E950" s="81" t="str">
        <f t="shared" si="182"/>
        <v/>
      </c>
      <c r="F950" s="80" t="str">
        <f t="shared" si="183"/>
        <v/>
      </c>
      <c r="G950" s="80" t="str">
        <f t="shared" si="184"/>
        <v/>
      </c>
      <c r="H950" s="80" t="str">
        <f t="shared" si="190"/>
        <v/>
      </c>
      <c r="I950" s="80" t="str">
        <f t="shared" si="185"/>
        <v/>
      </c>
      <c r="J950" s="80" t="str">
        <f t="shared" si="191"/>
        <v/>
      </c>
      <c r="AG950" s="16" t="str">
        <f t="shared" si="192"/>
        <v/>
      </c>
      <c r="AH950" s="69" t="str">
        <f t="shared" si="186"/>
        <v/>
      </c>
      <c r="AI950" s="70" t="str">
        <f t="shared" si="187"/>
        <v/>
      </c>
      <c r="AJ950" s="70" t="str">
        <f t="shared" si="188"/>
        <v/>
      </c>
      <c r="AK950" s="70" t="str">
        <f t="shared" si="193"/>
        <v/>
      </c>
      <c r="AL950" s="70" t="str">
        <f t="shared" si="194"/>
        <v/>
      </c>
    </row>
    <row r="951" spans="2:38" ht="15" thickBot="1" x14ac:dyDescent="0.35">
      <c r="B951" s="79" t="str">
        <f t="shared" si="189"/>
        <v/>
      </c>
      <c r="C951" s="16"/>
      <c r="D951" s="79" t="str">
        <f>IFERROR(IF(J950&lt;=0,"",IF(C951="Yes","",B951-COUNTIF($C$19:C951,"Yes"))),"")</f>
        <v/>
      </c>
      <c r="E951" s="81" t="str">
        <f t="shared" si="182"/>
        <v/>
      </c>
      <c r="F951" s="80" t="str">
        <f t="shared" si="183"/>
        <v/>
      </c>
      <c r="G951" s="80" t="str">
        <f t="shared" si="184"/>
        <v/>
      </c>
      <c r="H951" s="80" t="str">
        <f t="shared" si="190"/>
        <v/>
      </c>
      <c r="I951" s="80" t="str">
        <f t="shared" si="185"/>
        <v/>
      </c>
      <c r="J951" s="80" t="str">
        <f t="shared" si="191"/>
        <v/>
      </c>
      <c r="AG951" s="16" t="str">
        <f t="shared" si="192"/>
        <v/>
      </c>
      <c r="AH951" s="69" t="str">
        <f t="shared" si="186"/>
        <v/>
      </c>
      <c r="AI951" s="70" t="str">
        <f t="shared" si="187"/>
        <v/>
      </c>
      <c r="AJ951" s="70" t="str">
        <f t="shared" si="188"/>
        <v/>
      </c>
      <c r="AK951" s="70" t="str">
        <f t="shared" si="193"/>
        <v/>
      </c>
      <c r="AL951" s="70" t="str">
        <f t="shared" si="194"/>
        <v/>
      </c>
    </row>
    <row r="952" spans="2:38" ht="15" thickBot="1" x14ac:dyDescent="0.35">
      <c r="B952" s="79" t="str">
        <f t="shared" si="189"/>
        <v/>
      </c>
      <c r="C952" s="16"/>
      <c r="D952" s="79" t="str">
        <f>IFERROR(IF(J951&lt;=0,"",IF(C952="Yes","",B952-COUNTIF($C$19:C952,"Yes"))),"")</f>
        <v/>
      </c>
      <c r="E952" s="81" t="str">
        <f t="shared" si="182"/>
        <v/>
      </c>
      <c r="F952" s="80" t="str">
        <f t="shared" si="183"/>
        <v/>
      </c>
      <c r="G952" s="80" t="str">
        <f t="shared" si="184"/>
        <v/>
      </c>
      <c r="H952" s="80" t="str">
        <f t="shared" si="190"/>
        <v/>
      </c>
      <c r="I952" s="80" t="str">
        <f t="shared" si="185"/>
        <v/>
      </c>
      <c r="J952" s="80" t="str">
        <f t="shared" si="191"/>
        <v/>
      </c>
      <c r="AG952" s="16" t="str">
        <f t="shared" si="192"/>
        <v/>
      </c>
      <c r="AH952" s="69" t="str">
        <f t="shared" si="186"/>
        <v/>
      </c>
      <c r="AI952" s="70" t="str">
        <f t="shared" si="187"/>
        <v/>
      </c>
      <c r="AJ952" s="70" t="str">
        <f t="shared" si="188"/>
        <v/>
      </c>
      <c r="AK952" s="70" t="str">
        <f t="shared" si="193"/>
        <v/>
      </c>
      <c r="AL952" s="70" t="str">
        <f t="shared" si="194"/>
        <v/>
      </c>
    </row>
    <row r="953" spans="2:38" ht="15" thickBot="1" x14ac:dyDescent="0.35">
      <c r="B953" s="79" t="str">
        <f t="shared" si="189"/>
        <v/>
      </c>
      <c r="C953" s="16"/>
      <c r="D953" s="79" t="str">
        <f>IFERROR(IF(J952&lt;=0,"",IF(C953="Yes","",B953-COUNTIF($C$19:C953,"Yes"))),"")</f>
        <v/>
      </c>
      <c r="E953" s="81" t="str">
        <f t="shared" si="182"/>
        <v/>
      </c>
      <c r="F953" s="80" t="str">
        <f t="shared" si="183"/>
        <v/>
      </c>
      <c r="G953" s="80" t="str">
        <f t="shared" si="184"/>
        <v/>
      </c>
      <c r="H953" s="80" t="str">
        <f t="shared" si="190"/>
        <v/>
      </c>
      <c r="I953" s="80" t="str">
        <f t="shared" si="185"/>
        <v/>
      </c>
      <c r="J953" s="80" t="str">
        <f t="shared" si="191"/>
        <v/>
      </c>
      <c r="AG953" s="16" t="str">
        <f t="shared" si="192"/>
        <v/>
      </c>
      <c r="AH953" s="69" t="str">
        <f t="shared" si="186"/>
        <v/>
      </c>
      <c r="AI953" s="70" t="str">
        <f t="shared" si="187"/>
        <v/>
      </c>
      <c r="AJ953" s="70" t="str">
        <f t="shared" si="188"/>
        <v/>
      </c>
      <c r="AK953" s="70" t="str">
        <f t="shared" si="193"/>
        <v/>
      </c>
      <c r="AL953" s="70" t="str">
        <f t="shared" si="194"/>
        <v/>
      </c>
    </row>
    <row r="954" spans="2:38" ht="15" thickBot="1" x14ac:dyDescent="0.35">
      <c r="B954" s="79" t="str">
        <f t="shared" si="189"/>
        <v/>
      </c>
      <c r="C954" s="16"/>
      <c r="D954" s="79" t="str">
        <f>IFERROR(IF(J953&lt;=0,"",IF(C954="Yes","",B954-COUNTIF($C$19:C954,"Yes"))),"")</f>
        <v/>
      </c>
      <c r="E954" s="81" t="str">
        <f t="shared" si="182"/>
        <v/>
      </c>
      <c r="F954" s="80" t="str">
        <f t="shared" si="183"/>
        <v/>
      </c>
      <c r="G954" s="80" t="str">
        <f t="shared" si="184"/>
        <v/>
      </c>
      <c r="H954" s="80" t="str">
        <f t="shared" si="190"/>
        <v/>
      </c>
      <c r="I954" s="80" t="str">
        <f t="shared" si="185"/>
        <v/>
      </c>
      <c r="J954" s="80" t="str">
        <f t="shared" si="191"/>
        <v/>
      </c>
      <c r="AG954" s="16" t="str">
        <f t="shared" si="192"/>
        <v/>
      </c>
      <c r="AH954" s="69" t="str">
        <f t="shared" si="186"/>
        <v/>
      </c>
      <c r="AI954" s="70" t="str">
        <f t="shared" si="187"/>
        <v/>
      </c>
      <c r="AJ954" s="70" t="str">
        <f t="shared" si="188"/>
        <v/>
      </c>
      <c r="AK954" s="70" t="str">
        <f t="shared" si="193"/>
        <v/>
      </c>
      <c r="AL954" s="70" t="str">
        <f t="shared" si="194"/>
        <v/>
      </c>
    </row>
    <row r="955" spans="2:38" ht="15" thickBot="1" x14ac:dyDescent="0.35">
      <c r="B955" s="79" t="str">
        <f t="shared" si="189"/>
        <v/>
      </c>
      <c r="C955" s="16"/>
      <c r="D955" s="79" t="str">
        <f>IFERROR(IF(J954&lt;=0,"",IF(C955="Yes","",B955-COUNTIF($C$19:C955,"Yes"))),"")</f>
        <v/>
      </c>
      <c r="E955" s="81" t="str">
        <f t="shared" si="182"/>
        <v/>
      </c>
      <c r="F955" s="80" t="str">
        <f t="shared" si="183"/>
        <v/>
      </c>
      <c r="G955" s="80" t="str">
        <f t="shared" si="184"/>
        <v/>
      </c>
      <c r="H955" s="80" t="str">
        <f t="shared" si="190"/>
        <v/>
      </c>
      <c r="I955" s="80" t="str">
        <f t="shared" si="185"/>
        <v/>
      </c>
      <c r="J955" s="80" t="str">
        <f t="shared" si="191"/>
        <v/>
      </c>
      <c r="AG955" s="16" t="str">
        <f t="shared" si="192"/>
        <v/>
      </c>
      <c r="AH955" s="69" t="str">
        <f t="shared" si="186"/>
        <v/>
      </c>
      <c r="AI955" s="70" t="str">
        <f t="shared" si="187"/>
        <v/>
      </c>
      <c r="AJ955" s="70" t="str">
        <f t="shared" si="188"/>
        <v/>
      </c>
      <c r="AK955" s="70" t="str">
        <f t="shared" si="193"/>
        <v/>
      </c>
      <c r="AL955" s="70" t="str">
        <f t="shared" si="194"/>
        <v/>
      </c>
    </row>
    <row r="956" spans="2:38" ht="15" thickBot="1" x14ac:dyDescent="0.35">
      <c r="B956" s="79" t="str">
        <f t="shared" si="189"/>
        <v/>
      </c>
      <c r="C956" s="16"/>
      <c r="D956" s="79" t="str">
        <f>IFERROR(IF(J955&lt;=0,"",IF(C956="Yes","",B956-COUNTIF($C$19:C956,"Yes"))),"")</f>
        <v/>
      </c>
      <c r="E956" s="81" t="str">
        <f t="shared" si="182"/>
        <v/>
      </c>
      <c r="F956" s="80" t="str">
        <f t="shared" si="183"/>
        <v/>
      </c>
      <c r="G956" s="80" t="str">
        <f t="shared" si="184"/>
        <v/>
      </c>
      <c r="H956" s="80" t="str">
        <f t="shared" si="190"/>
        <v/>
      </c>
      <c r="I956" s="80" t="str">
        <f t="shared" si="185"/>
        <v/>
      </c>
      <c r="J956" s="80" t="str">
        <f t="shared" si="191"/>
        <v/>
      </c>
      <c r="AG956" s="16" t="str">
        <f t="shared" si="192"/>
        <v/>
      </c>
      <c r="AH956" s="69" t="str">
        <f t="shared" si="186"/>
        <v/>
      </c>
      <c r="AI956" s="70" t="str">
        <f t="shared" si="187"/>
        <v/>
      </c>
      <c r="AJ956" s="70" t="str">
        <f t="shared" si="188"/>
        <v/>
      </c>
      <c r="AK956" s="70" t="str">
        <f t="shared" si="193"/>
        <v/>
      </c>
      <c r="AL956" s="70" t="str">
        <f t="shared" si="194"/>
        <v/>
      </c>
    </row>
    <row r="957" spans="2:38" ht="15" thickBot="1" x14ac:dyDescent="0.35">
      <c r="B957" s="79" t="str">
        <f t="shared" si="189"/>
        <v/>
      </c>
      <c r="C957" s="16"/>
      <c r="D957" s="79" t="str">
        <f>IFERROR(IF(J956&lt;=0,"",IF(C957="Yes","",B957-COUNTIF($C$19:C957,"Yes"))),"")</f>
        <v/>
      </c>
      <c r="E957" s="81" t="str">
        <f t="shared" si="182"/>
        <v/>
      </c>
      <c r="F957" s="80" t="str">
        <f t="shared" si="183"/>
        <v/>
      </c>
      <c r="G957" s="80" t="str">
        <f t="shared" si="184"/>
        <v/>
      </c>
      <c r="H957" s="80" t="str">
        <f t="shared" si="190"/>
        <v/>
      </c>
      <c r="I957" s="80" t="str">
        <f t="shared" si="185"/>
        <v/>
      </c>
      <c r="J957" s="80" t="str">
        <f t="shared" si="191"/>
        <v/>
      </c>
      <c r="AG957" s="16" t="str">
        <f t="shared" si="192"/>
        <v/>
      </c>
      <c r="AH957" s="69" t="str">
        <f t="shared" si="186"/>
        <v/>
      </c>
      <c r="AI957" s="70" t="str">
        <f t="shared" si="187"/>
        <v/>
      </c>
      <c r="AJ957" s="70" t="str">
        <f t="shared" si="188"/>
        <v/>
      </c>
      <c r="AK957" s="70" t="str">
        <f t="shared" si="193"/>
        <v/>
      </c>
      <c r="AL957" s="70" t="str">
        <f t="shared" si="194"/>
        <v/>
      </c>
    </row>
    <row r="958" spans="2:38" ht="15" thickBot="1" x14ac:dyDescent="0.35">
      <c r="B958" s="79" t="str">
        <f t="shared" si="189"/>
        <v/>
      </c>
      <c r="C958" s="16"/>
      <c r="D958" s="79" t="str">
        <f>IFERROR(IF(J957&lt;=0,"",IF(C958="Yes","",B958-COUNTIF($C$19:C958,"Yes"))),"")</f>
        <v/>
      </c>
      <c r="E958" s="81" t="str">
        <f t="shared" si="182"/>
        <v/>
      </c>
      <c r="F958" s="80" t="str">
        <f t="shared" si="183"/>
        <v/>
      </c>
      <c r="G958" s="80" t="str">
        <f t="shared" si="184"/>
        <v/>
      </c>
      <c r="H958" s="80" t="str">
        <f t="shared" si="190"/>
        <v/>
      </c>
      <c r="I958" s="80" t="str">
        <f t="shared" si="185"/>
        <v/>
      </c>
      <c r="J958" s="80" t="str">
        <f t="shared" si="191"/>
        <v/>
      </c>
      <c r="AG958" s="16" t="str">
        <f t="shared" si="192"/>
        <v/>
      </c>
      <c r="AH958" s="69" t="str">
        <f t="shared" si="186"/>
        <v/>
      </c>
      <c r="AI958" s="70" t="str">
        <f t="shared" si="187"/>
        <v/>
      </c>
      <c r="AJ958" s="70" t="str">
        <f t="shared" si="188"/>
        <v/>
      </c>
      <c r="AK958" s="70" t="str">
        <f t="shared" si="193"/>
        <v/>
      </c>
      <c r="AL958" s="70" t="str">
        <f t="shared" si="194"/>
        <v/>
      </c>
    </row>
    <row r="959" spans="2:38" ht="15" thickBot="1" x14ac:dyDescent="0.35">
      <c r="B959" s="79" t="str">
        <f t="shared" si="189"/>
        <v/>
      </c>
      <c r="C959" s="16"/>
      <c r="D959" s="79" t="str">
        <f>IFERROR(IF(J958&lt;=0,"",IF(C959="Yes","",B959-COUNTIF($C$19:C959,"Yes"))),"")</f>
        <v/>
      </c>
      <c r="E959" s="81" t="str">
        <f t="shared" si="182"/>
        <v/>
      </c>
      <c r="F959" s="80" t="str">
        <f t="shared" si="183"/>
        <v/>
      </c>
      <c r="G959" s="80" t="str">
        <f t="shared" si="184"/>
        <v/>
      </c>
      <c r="H959" s="80" t="str">
        <f t="shared" si="190"/>
        <v/>
      </c>
      <c r="I959" s="80" t="str">
        <f t="shared" si="185"/>
        <v/>
      </c>
      <c r="J959" s="80" t="str">
        <f t="shared" si="191"/>
        <v/>
      </c>
      <c r="AG959" s="16" t="str">
        <f t="shared" si="192"/>
        <v/>
      </c>
      <c r="AH959" s="69" t="str">
        <f t="shared" si="186"/>
        <v/>
      </c>
      <c r="AI959" s="70" t="str">
        <f t="shared" si="187"/>
        <v/>
      </c>
      <c r="AJ959" s="70" t="str">
        <f t="shared" si="188"/>
        <v/>
      </c>
      <c r="AK959" s="70" t="str">
        <f t="shared" si="193"/>
        <v/>
      </c>
      <c r="AL959" s="70" t="str">
        <f t="shared" si="194"/>
        <v/>
      </c>
    </row>
    <row r="960" spans="2:38" ht="15" thickBot="1" x14ac:dyDescent="0.35">
      <c r="B960" s="79" t="str">
        <f t="shared" si="189"/>
        <v/>
      </c>
      <c r="C960" s="16"/>
      <c r="D960" s="79" t="str">
        <f>IFERROR(IF(J959&lt;=0,"",IF(C960="Yes","",B960-COUNTIF($C$19:C960,"Yes"))),"")</f>
        <v/>
      </c>
      <c r="E960" s="81" t="str">
        <f t="shared" si="182"/>
        <v/>
      </c>
      <c r="F960" s="80" t="str">
        <f t="shared" si="183"/>
        <v/>
      </c>
      <c r="G960" s="80" t="str">
        <f t="shared" si="184"/>
        <v/>
      </c>
      <c r="H960" s="80" t="str">
        <f t="shared" si="190"/>
        <v/>
      </c>
      <c r="I960" s="80" t="str">
        <f t="shared" si="185"/>
        <v/>
      </c>
      <c r="J960" s="80" t="str">
        <f t="shared" si="191"/>
        <v/>
      </c>
      <c r="AG960" s="16" t="str">
        <f t="shared" si="192"/>
        <v/>
      </c>
      <c r="AH960" s="69" t="str">
        <f t="shared" si="186"/>
        <v/>
      </c>
      <c r="AI960" s="70" t="str">
        <f t="shared" si="187"/>
        <v/>
      </c>
      <c r="AJ960" s="70" t="str">
        <f t="shared" si="188"/>
        <v/>
      </c>
      <c r="AK960" s="70" t="str">
        <f t="shared" si="193"/>
        <v/>
      </c>
      <c r="AL960" s="70" t="str">
        <f t="shared" si="194"/>
        <v/>
      </c>
    </row>
    <row r="961" spans="2:38" ht="15" thickBot="1" x14ac:dyDescent="0.35">
      <c r="B961" s="79" t="str">
        <f t="shared" si="189"/>
        <v/>
      </c>
      <c r="C961" s="16"/>
      <c r="D961" s="79" t="str">
        <f>IFERROR(IF(J960&lt;=0,"",IF(C961="Yes","",B961-COUNTIF($C$19:C961,"Yes"))),"")</f>
        <v/>
      </c>
      <c r="E961" s="81" t="str">
        <f t="shared" si="182"/>
        <v/>
      </c>
      <c r="F961" s="80" t="str">
        <f t="shared" si="183"/>
        <v/>
      </c>
      <c r="G961" s="80" t="str">
        <f t="shared" si="184"/>
        <v/>
      </c>
      <c r="H961" s="80" t="str">
        <f t="shared" si="190"/>
        <v/>
      </c>
      <c r="I961" s="80" t="str">
        <f t="shared" si="185"/>
        <v/>
      </c>
      <c r="J961" s="80" t="str">
        <f t="shared" si="191"/>
        <v/>
      </c>
      <c r="AG961" s="16" t="str">
        <f t="shared" si="192"/>
        <v/>
      </c>
      <c r="AH961" s="69" t="str">
        <f t="shared" si="186"/>
        <v/>
      </c>
      <c r="AI961" s="70" t="str">
        <f t="shared" si="187"/>
        <v/>
      </c>
      <c r="AJ961" s="70" t="str">
        <f t="shared" si="188"/>
        <v/>
      </c>
      <c r="AK961" s="70" t="str">
        <f t="shared" si="193"/>
        <v/>
      </c>
      <c r="AL961" s="70" t="str">
        <f t="shared" si="194"/>
        <v/>
      </c>
    </row>
    <row r="962" spans="2:38" ht="15" thickBot="1" x14ac:dyDescent="0.35">
      <c r="B962" s="79" t="str">
        <f t="shared" si="189"/>
        <v/>
      </c>
      <c r="C962" s="16"/>
      <c r="D962" s="79" t="str">
        <f>IFERROR(IF(J961&lt;=0,"",IF(C962="Yes","",B962-COUNTIF($C$19:C962,"Yes"))),"")</f>
        <v/>
      </c>
      <c r="E962" s="81" t="str">
        <f t="shared" si="182"/>
        <v/>
      </c>
      <c r="F962" s="80" t="str">
        <f t="shared" si="183"/>
        <v/>
      </c>
      <c r="G962" s="80" t="str">
        <f t="shared" si="184"/>
        <v/>
      </c>
      <c r="H962" s="80" t="str">
        <f t="shared" si="190"/>
        <v/>
      </c>
      <c r="I962" s="80" t="str">
        <f t="shared" si="185"/>
        <v/>
      </c>
      <c r="J962" s="80" t="str">
        <f t="shared" si="191"/>
        <v/>
      </c>
      <c r="AG962" s="16" t="str">
        <f t="shared" si="192"/>
        <v/>
      </c>
      <c r="AH962" s="69" t="str">
        <f t="shared" si="186"/>
        <v/>
      </c>
      <c r="AI962" s="70" t="str">
        <f t="shared" si="187"/>
        <v/>
      </c>
      <c r="AJ962" s="70" t="str">
        <f t="shared" si="188"/>
        <v/>
      </c>
      <c r="AK962" s="70" t="str">
        <f t="shared" si="193"/>
        <v/>
      </c>
      <c r="AL962" s="70" t="str">
        <f t="shared" si="194"/>
        <v/>
      </c>
    </row>
    <row r="963" spans="2:38" ht="15" thickBot="1" x14ac:dyDescent="0.35">
      <c r="B963" s="79" t="str">
        <f t="shared" si="189"/>
        <v/>
      </c>
      <c r="C963" s="16"/>
      <c r="D963" s="79" t="str">
        <f>IFERROR(IF(J962&lt;=0,"",IF(C963="Yes","",B963-COUNTIF($C$19:C963,"Yes"))),"")</f>
        <v/>
      </c>
      <c r="E963" s="81" t="str">
        <f t="shared" si="182"/>
        <v/>
      </c>
      <c r="F963" s="80" t="str">
        <f t="shared" si="183"/>
        <v/>
      </c>
      <c r="G963" s="80" t="str">
        <f t="shared" si="184"/>
        <v/>
      </c>
      <c r="H963" s="80" t="str">
        <f t="shared" si="190"/>
        <v/>
      </c>
      <c r="I963" s="80" t="str">
        <f t="shared" si="185"/>
        <v/>
      </c>
      <c r="J963" s="80" t="str">
        <f t="shared" si="191"/>
        <v/>
      </c>
      <c r="AG963" s="16" t="str">
        <f t="shared" si="192"/>
        <v/>
      </c>
      <c r="AH963" s="69" t="str">
        <f t="shared" si="186"/>
        <v/>
      </c>
      <c r="AI963" s="70" t="str">
        <f t="shared" si="187"/>
        <v/>
      </c>
      <c r="AJ963" s="70" t="str">
        <f t="shared" si="188"/>
        <v/>
      </c>
      <c r="AK963" s="70" t="str">
        <f t="shared" si="193"/>
        <v/>
      </c>
      <c r="AL963" s="70" t="str">
        <f t="shared" si="194"/>
        <v/>
      </c>
    </row>
    <row r="964" spans="2:38" ht="15" thickBot="1" x14ac:dyDescent="0.35">
      <c r="B964" s="79" t="str">
        <f t="shared" si="189"/>
        <v/>
      </c>
      <c r="C964" s="16"/>
      <c r="D964" s="79" t="str">
        <f>IFERROR(IF(J963&lt;=0,"",IF(C964="Yes","",B964-COUNTIF($C$19:C964,"Yes"))),"")</f>
        <v/>
      </c>
      <c r="E964" s="81" t="str">
        <f t="shared" si="182"/>
        <v/>
      </c>
      <c r="F964" s="80" t="str">
        <f t="shared" si="183"/>
        <v/>
      </c>
      <c r="G964" s="80" t="str">
        <f t="shared" si="184"/>
        <v/>
      </c>
      <c r="H964" s="80" t="str">
        <f t="shared" si="190"/>
        <v/>
      </c>
      <c r="I964" s="80" t="str">
        <f t="shared" si="185"/>
        <v/>
      </c>
      <c r="J964" s="80" t="str">
        <f t="shared" si="191"/>
        <v/>
      </c>
      <c r="AG964" s="16" t="str">
        <f t="shared" si="192"/>
        <v/>
      </c>
      <c r="AH964" s="69" t="str">
        <f t="shared" si="186"/>
        <v/>
      </c>
      <c r="AI964" s="70" t="str">
        <f t="shared" si="187"/>
        <v/>
      </c>
      <c r="AJ964" s="70" t="str">
        <f t="shared" si="188"/>
        <v/>
      </c>
      <c r="AK964" s="70" t="str">
        <f t="shared" si="193"/>
        <v/>
      </c>
      <c r="AL964" s="70" t="str">
        <f t="shared" si="194"/>
        <v/>
      </c>
    </row>
    <row r="965" spans="2:38" ht="15" thickBot="1" x14ac:dyDescent="0.35">
      <c r="B965" s="79" t="str">
        <f t="shared" si="189"/>
        <v/>
      </c>
      <c r="C965" s="16"/>
      <c r="D965" s="79" t="str">
        <f>IFERROR(IF(J964&lt;=0,"",IF(C965="Yes","",B965-COUNTIF($C$19:C965,"Yes"))),"")</f>
        <v/>
      </c>
      <c r="E965" s="81" t="str">
        <f t="shared" si="182"/>
        <v/>
      </c>
      <c r="F965" s="80" t="str">
        <f t="shared" si="183"/>
        <v/>
      </c>
      <c r="G965" s="80" t="str">
        <f t="shared" si="184"/>
        <v/>
      </c>
      <c r="H965" s="80" t="str">
        <f t="shared" si="190"/>
        <v/>
      </c>
      <c r="I965" s="80" t="str">
        <f t="shared" si="185"/>
        <v/>
      </c>
      <c r="J965" s="80" t="str">
        <f t="shared" si="191"/>
        <v/>
      </c>
      <c r="AG965" s="16" t="str">
        <f t="shared" si="192"/>
        <v/>
      </c>
      <c r="AH965" s="69" t="str">
        <f t="shared" si="186"/>
        <v/>
      </c>
      <c r="AI965" s="70" t="str">
        <f t="shared" si="187"/>
        <v/>
      </c>
      <c r="AJ965" s="70" t="str">
        <f t="shared" si="188"/>
        <v/>
      </c>
      <c r="AK965" s="70" t="str">
        <f t="shared" si="193"/>
        <v/>
      </c>
      <c r="AL965" s="70" t="str">
        <f t="shared" si="194"/>
        <v/>
      </c>
    </row>
    <row r="966" spans="2:38" ht="15" thickBot="1" x14ac:dyDescent="0.35">
      <c r="B966" s="79" t="str">
        <f t="shared" si="189"/>
        <v/>
      </c>
      <c r="C966" s="16"/>
      <c r="D966" s="79" t="str">
        <f>IFERROR(IF(J965&lt;=0,"",IF(C966="Yes","",B966-COUNTIF($C$19:C966,"Yes"))),"")</f>
        <v/>
      </c>
      <c r="E966" s="81" t="str">
        <f t="shared" si="182"/>
        <v/>
      </c>
      <c r="F966" s="80" t="str">
        <f t="shared" si="183"/>
        <v/>
      </c>
      <c r="G966" s="80" t="str">
        <f t="shared" si="184"/>
        <v/>
      </c>
      <c r="H966" s="80" t="str">
        <f t="shared" si="190"/>
        <v/>
      </c>
      <c r="I966" s="80" t="str">
        <f t="shared" si="185"/>
        <v/>
      </c>
      <c r="J966" s="80" t="str">
        <f t="shared" si="191"/>
        <v/>
      </c>
      <c r="AG966" s="16" t="str">
        <f t="shared" si="192"/>
        <v/>
      </c>
      <c r="AH966" s="69" t="str">
        <f t="shared" si="186"/>
        <v/>
      </c>
      <c r="AI966" s="70" t="str">
        <f t="shared" si="187"/>
        <v/>
      </c>
      <c r="AJ966" s="70" t="str">
        <f t="shared" si="188"/>
        <v/>
      </c>
      <c r="AK966" s="70" t="str">
        <f t="shared" si="193"/>
        <v/>
      </c>
      <c r="AL966" s="70" t="str">
        <f t="shared" si="194"/>
        <v/>
      </c>
    </row>
    <row r="967" spans="2:38" ht="15" thickBot="1" x14ac:dyDescent="0.35">
      <c r="B967" s="79" t="str">
        <f t="shared" si="189"/>
        <v/>
      </c>
      <c r="C967" s="16"/>
      <c r="D967" s="79" t="str">
        <f>IFERROR(IF(J966&lt;=0,"",IF(C967="Yes","",B967-COUNTIF($C$19:C967,"Yes"))),"")</f>
        <v/>
      </c>
      <c r="E967" s="81" t="str">
        <f t="shared" si="182"/>
        <v/>
      </c>
      <c r="F967" s="80" t="str">
        <f t="shared" si="183"/>
        <v/>
      </c>
      <c r="G967" s="80" t="str">
        <f t="shared" si="184"/>
        <v/>
      </c>
      <c r="H967" s="80" t="str">
        <f t="shared" si="190"/>
        <v/>
      </c>
      <c r="I967" s="80" t="str">
        <f t="shared" si="185"/>
        <v/>
      </c>
      <c r="J967" s="80" t="str">
        <f t="shared" si="191"/>
        <v/>
      </c>
      <c r="AG967" s="16" t="str">
        <f t="shared" si="192"/>
        <v/>
      </c>
      <c r="AH967" s="69" t="str">
        <f t="shared" si="186"/>
        <v/>
      </c>
      <c r="AI967" s="70" t="str">
        <f t="shared" si="187"/>
        <v/>
      </c>
      <c r="AJ967" s="70" t="str">
        <f t="shared" si="188"/>
        <v/>
      </c>
      <c r="AK967" s="70" t="str">
        <f t="shared" si="193"/>
        <v/>
      </c>
      <c r="AL967" s="70" t="str">
        <f t="shared" si="194"/>
        <v/>
      </c>
    </row>
    <row r="968" spans="2:38" ht="15" thickBot="1" x14ac:dyDescent="0.35">
      <c r="B968" s="79" t="str">
        <f t="shared" si="189"/>
        <v/>
      </c>
      <c r="C968" s="16"/>
      <c r="D968" s="79" t="str">
        <f>IFERROR(IF(J967&lt;=0,"",IF(C968="Yes","",B968-COUNTIF($C$19:C968,"Yes"))),"")</f>
        <v/>
      </c>
      <c r="E968" s="81" t="str">
        <f t="shared" si="182"/>
        <v/>
      </c>
      <c r="F968" s="80" t="str">
        <f t="shared" si="183"/>
        <v/>
      </c>
      <c r="G968" s="80" t="str">
        <f t="shared" si="184"/>
        <v/>
      </c>
      <c r="H968" s="80" t="str">
        <f t="shared" si="190"/>
        <v/>
      </c>
      <c r="I968" s="80" t="str">
        <f t="shared" si="185"/>
        <v/>
      </c>
      <c r="J968" s="80" t="str">
        <f t="shared" si="191"/>
        <v/>
      </c>
      <c r="AG968" s="16" t="str">
        <f t="shared" si="192"/>
        <v/>
      </c>
      <c r="AH968" s="69" t="str">
        <f t="shared" si="186"/>
        <v/>
      </c>
      <c r="AI968" s="70" t="str">
        <f t="shared" si="187"/>
        <v/>
      </c>
      <c r="AJ968" s="70" t="str">
        <f t="shared" si="188"/>
        <v/>
      </c>
      <c r="AK968" s="70" t="str">
        <f t="shared" si="193"/>
        <v/>
      </c>
      <c r="AL968" s="70" t="str">
        <f t="shared" si="194"/>
        <v/>
      </c>
    </row>
    <row r="969" spans="2:38" ht="15" thickBot="1" x14ac:dyDescent="0.35">
      <c r="B969" s="79" t="str">
        <f t="shared" si="189"/>
        <v/>
      </c>
      <c r="C969" s="16"/>
      <c r="D969" s="79" t="str">
        <f>IFERROR(IF(J968&lt;=0,"",IF(C969="Yes","",B969-COUNTIF($C$19:C969,"Yes"))),"")</f>
        <v/>
      </c>
      <c r="E969" s="81" t="str">
        <f t="shared" si="182"/>
        <v/>
      </c>
      <c r="F969" s="80" t="str">
        <f t="shared" si="183"/>
        <v/>
      </c>
      <c r="G969" s="80" t="str">
        <f t="shared" si="184"/>
        <v/>
      </c>
      <c r="H969" s="80" t="str">
        <f t="shared" si="190"/>
        <v/>
      </c>
      <c r="I969" s="80" t="str">
        <f t="shared" si="185"/>
        <v/>
      </c>
      <c r="J969" s="80" t="str">
        <f t="shared" si="191"/>
        <v/>
      </c>
      <c r="AG969" s="16" t="str">
        <f t="shared" si="192"/>
        <v/>
      </c>
      <c r="AH969" s="69" t="str">
        <f t="shared" si="186"/>
        <v/>
      </c>
      <c r="AI969" s="70" t="str">
        <f t="shared" si="187"/>
        <v/>
      </c>
      <c r="AJ969" s="70" t="str">
        <f t="shared" si="188"/>
        <v/>
      </c>
      <c r="AK969" s="70" t="str">
        <f t="shared" si="193"/>
        <v/>
      </c>
      <c r="AL969" s="70" t="str">
        <f t="shared" si="194"/>
        <v/>
      </c>
    </row>
    <row r="970" spans="2:38" ht="15" thickBot="1" x14ac:dyDescent="0.35">
      <c r="B970" s="79" t="str">
        <f t="shared" si="189"/>
        <v/>
      </c>
      <c r="C970" s="16"/>
      <c r="D970" s="79" t="str">
        <f>IFERROR(IF(J969&lt;=0,"",IF(C970="Yes","",B970-COUNTIF($C$19:C970,"Yes"))),"")</f>
        <v/>
      </c>
      <c r="E970" s="81" t="str">
        <f t="shared" si="182"/>
        <v/>
      </c>
      <c r="F970" s="80" t="str">
        <f t="shared" si="183"/>
        <v/>
      </c>
      <c r="G970" s="80" t="str">
        <f t="shared" si="184"/>
        <v/>
      </c>
      <c r="H970" s="80" t="str">
        <f t="shared" si="190"/>
        <v/>
      </c>
      <c r="I970" s="80" t="str">
        <f t="shared" si="185"/>
        <v/>
      </c>
      <c r="J970" s="80" t="str">
        <f t="shared" si="191"/>
        <v/>
      </c>
      <c r="AG970" s="16" t="str">
        <f t="shared" si="192"/>
        <v/>
      </c>
      <c r="AH970" s="69" t="str">
        <f t="shared" si="186"/>
        <v/>
      </c>
      <c r="AI970" s="70" t="str">
        <f t="shared" si="187"/>
        <v/>
      </c>
      <c r="AJ970" s="70" t="str">
        <f t="shared" si="188"/>
        <v/>
      </c>
      <c r="AK970" s="70" t="str">
        <f t="shared" si="193"/>
        <v/>
      </c>
      <c r="AL970" s="70" t="str">
        <f t="shared" si="194"/>
        <v/>
      </c>
    </row>
    <row r="971" spans="2:38" ht="15" thickBot="1" x14ac:dyDescent="0.35">
      <c r="B971" s="79" t="str">
        <f t="shared" si="189"/>
        <v/>
      </c>
      <c r="C971" s="16"/>
      <c r="D971" s="79" t="str">
        <f>IFERROR(IF(J970&lt;=0,"",IF(C971="Yes","",B971-COUNTIF($C$19:C971,"Yes"))),"")</f>
        <v/>
      </c>
      <c r="E971" s="81" t="str">
        <f t="shared" si="182"/>
        <v/>
      </c>
      <c r="F971" s="80" t="str">
        <f t="shared" si="183"/>
        <v/>
      </c>
      <c r="G971" s="80" t="str">
        <f t="shared" si="184"/>
        <v/>
      </c>
      <c r="H971" s="80" t="str">
        <f t="shared" si="190"/>
        <v/>
      </c>
      <c r="I971" s="80" t="str">
        <f t="shared" si="185"/>
        <v/>
      </c>
      <c r="J971" s="80" t="str">
        <f t="shared" si="191"/>
        <v/>
      </c>
      <c r="AG971" s="16" t="str">
        <f t="shared" si="192"/>
        <v/>
      </c>
      <c r="AH971" s="69" t="str">
        <f t="shared" si="186"/>
        <v/>
      </c>
      <c r="AI971" s="70" t="str">
        <f t="shared" si="187"/>
        <v/>
      </c>
      <c r="AJ971" s="70" t="str">
        <f t="shared" si="188"/>
        <v/>
      </c>
      <c r="AK971" s="70" t="str">
        <f t="shared" si="193"/>
        <v/>
      </c>
      <c r="AL971" s="70" t="str">
        <f t="shared" si="194"/>
        <v/>
      </c>
    </row>
    <row r="972" spans="2:38" ht="15" thickBot="1" x14ac:dyDescent="0.35">
      <c r="B972" s="79" t="str">
        <f t="shared" si="189"/>
        <v/>
      </c>
      <c r="C972" s="16"/>
      <c r="D972" s="79" t="str">
        <f>IFERROR(IF(J971&lt;=0,"",IF(C972="Yes","",B972-COUNTIF($C$19:C972,"Yes"))),"")</f>
        <v/>
      </c>
      <c r="E972" s="81" t="str">
        <f t="shared" si="182"/>
        <v/>
      </c>
      <c r="F972" s="80" t="str">
        <f t="shared" si="183"/>
        <v/>
      </c>
      <c r="G972" s="80" t="str">
        <f t="shared" si="184"/>
        <v/>
      </c>
      <c r="H972" s="80" t="str">
        <f t="shared" si="190"/>
        <v/>
      </c>
      <c r="I972" s="80" t="str">
        <f t="shared" si="185"/>
        <v/>
      </c>
      <c r="J972" s="80" t="str">
        <f t="shared" si="191"/>
        <v/>
      </c>
      <c r="AG972" s="16" t="str">
        <f t="shared" si="192"/>
        <v/>
      </c>
      <c r="AH972" s="69" t="str">
        <f t="shared" si="186"/>
        <v/>
      </c>
      <c r="AI972" s="70" t="str">
        <f t="shared" si="187"/>
        <v/>
      </c>
      <c r="AJ972" s="70" t="str">
        <f t="shared" si="188"/>
        <v/>
      </c>
      <c r="AK972" s="70" t="str">
        <f t="shared" si="193"/>
        <v/>
      </c>
      <c r="AL972" s="70" t="str">
        <f t="shared" si="194"/>
        <v/>
      </c>
    </row>
    <row r="973" spans="2:38" ht="15" thickBot="1" x14ac:dyDescent="0.35">
      <c r="B973" s="79" t="str">
        <f t="shared" si="189"/>
        <v/>
      </c>
      <c r="C973" s="16"/>
      <c r="D973" s="79" t="str">
        <f>IFERROR(IF(J972&lt;=0,"",IF(C973="Yes","",B973-COUNTIF($C$19:C973,"Yes"))),"")</f>
        <v/>
      </c>
      <c r="E973" s="81" t="str">
        <f t="shared" si="182"/>
        <v/>
      </c>
      <c r="F973" s="80" t="str">
        <f t="shared" si="183"/>
        <v/>
      </c>
      <c r="G973" s="80" t="str">
        <f t="shared" si="184"/>
        <v/>
      </c>
      <c r="H973" s="80" t="str">
        <f t="shared" si="190"/>
        <v/>
      </c>
      <c r="I973" s="80" t="str">
        <f t="shared" si="185"/>
        <v/>
      </c>
      <c r="J973" s="80" t="str">
        <f t="shared" si="191"/>
        <v/>
      </c>
      <c r="AG973" s="16" t="str">
        <f t="shared" si="192"/>
        <v/>
      </c>
      <c r="AH973" s="69" t="str">
        <f t="shared" si="186"/>
        <v/>
      </c>
      <c r="AI973" s="70" t="str">
        <f t="shared" si="187"/>
        <v/>
      </c>
      <c r="AJ973" s="70" t="str">
        <f t="shared" si="188"/>
        <v/>
      </c>
      <c r="AK973" s="70" t="str">
        <f t="shared" si="193"/>
        <v/>
      </c>
      <c r="AL973" s="70" t="str">
        <f t="shared" si="194"/>
        <v/>
      </c>
    </row>
    <row r="974" spans="2:38" ht="15" thickBot="1" x14ac:dyDescent="0.35">
      <c r="B974" s="79" t="str">
        <f t="shared" si="189"/>
        <v/>
      </c>
      <c r="C974" s="16"/>
      <c r="D974" s="79" t="str">
        <f>IFERROR(IF(J973&lt;=0,"",IF(C974="Yes","",B974-COUNTIF($C$19:C974,"Yes"))),"")</f>
        <v/>
      </c>
      <c r="E974" s="81" t="str">
        <f t="shared" si="182"/>
        <v/>
      </c>
      <c r="F974" s="80" t="str">
        <f t="shared" si="183"/>
        <v/>
      </c>
      <c r="G974" s="80" t="str">
        <f t="shared" si="184"/>
        <v/>
      </c>
      <c r="H974" s="80" t="str">
        <f t="shared" si="190"/>
        <v/>
      </c>
      <c r="I974" s="80" t="str">
        <f t="shared" si="185"/>
        <v/>
      </c>
      <c r="J974" s="80" t="str">
        <f t="shared" si="191"/>
        <v/>
      </c>
      <c r="AG974" s="16" t="str">
        <f t="shared" si="192"/>
        <v/>
      </c>
      <c r="AH974" s="69" t="str">
        <f t="shared" si="186"/>
        <v/>
      </c>
      <c r="AI974" s="70" t="str">
        <f t="shared" si="187"/>
        <v/>
      </c>
      <c r="AJ974" s="70" t="str">
        <f t="shared" si="188"/>
        <v/>
      </c>
      <c r="AK974" s="70" t="str">
        <f t="shared" si="193"/>
        <v/>
      </c>
      <c r="AL974" s="70" t="str">
        <f t="shared" si="194"/>
        <v/>
      </c>
    </row>
    <row r="975" spans="2:38" ht="15" thickBot="1" x14ac:dyDescent="0.35">
      <c r="B975" s="79" t="str">
        <f t="shared" si="189"/>
        <v/>
      </c>
      <c r="C975" s="16"/>
      <c r="D975" s="79" t="str">
        <f>IFERROR(IF(J974&lt;=0,"",IF(C975="Yes","",B975-COUNTIF($C$19:C975,"Yes"))),"")</f>
        <v/>
      </c>
      <c r="E975" s="81" t="str">
        <f t="shared" si="182"/>
        <v/>
      </c>
      <c r="F975" s="80" t="str">
        <f t="shared" si="183"/>
        <v/>
      </c>
      <c r="G975" s="80" t="str">
        <f t="shared" si="184"/>
        <v/>
      </c>
      <c r="H975" s="80" t="str">
        <f t="shared" si="190"/>
        <v/>
      </c>
      <c r="I975" s="80" t="str">
        <f t="shared" si="185"/>
        <v/>
      </c>
      <c r="J975" s="80" t="str">
        <f t="shared" si="191"/>
        <v/>
      </c>
      <c r="AG975" s="16" t="str">
        <f t="shared" si="192"/>
        <v/>
      </c>
      <c r="AH975" s="69" t="str">
        <f t="shared" si="186"/>
        <v/>
      </c>
      <c r="AI975" s="70" t="str">
        <f t="shared" si="187"/>
        <v/>
      </c>
      <c r="AJ975" s="70" t="str">
        <f t="shared" si="188"/>
        <v/>
      </c>
      <c r="AK975" s="70" t="str">
        <f t="shared" si="193"/>
        <v/>
      </c>
      <c r="AL975" s="70" t="str">
        <f t="shared" si="194"/>
        <v/>
      </c>
    </row>
    <row r="976" spans="2:38" ht="15" thickBot="1" x14ac:dyDescent="0.35">
      <c r="B976" s="79" t="str">
        <f t="shared" si="189"/>
        <v/>
      </c>
      <c r="C976" s="16"/>
      <c r="D976" s="79" t="str">
        <f>IFERROR(IF(J975&lt;=0,"",IF(C976="Yes","",B976-COUNTIF($C$19:C976,"Yes"))),"")</f>
        <v/>
      </c>
      <c r="E976" s="81" t="str">
        <f t="shared" si="182"/>
        <v/>
      </c>
      <c r="F976" s="80" t="str">
        <f t="shared" si="183"/>
        <v/>
      </c>
      <c r="G976" s="80" t="str">
        <f t="shared" si="184"/>
        <v/>
      </c>
      <c r="H976" s="80" t="str">
        <f t="shared" si="190"/>
        <v/>
      </c>
      <c r="I976" s="80" t="str">
        <f t="shared" si="185"/>
        <v/>
      </c>
      <c r="J976" s="80" t="str">
        <f t="shared" si="191"/>
        <v/>
      </c>
      <c r="AG976" s="16" t="str">
        <f t="shared" si="192"/>
        <v/>
      </c>
      <c r="AH976" s="69" t="str">
        <f t="shared" si="186"/>
        <v/>
      </c>
      <c r="AI976" s="70" t="str">
        <f t="shared" si="187"/>
        <v/>
      </c>
      <c r="AJ976" s="70" t="str">
        <f t="shared" si="188"/>
        <v/>
      </c>
      <c r="AK976" s="70" t="str">
        <f t="shared" si="193"/>
        <v/>
      </c>
      <c r="AL976" s="70" t="str">
        <f t="shared" si="194"/>
        <v/>
      </c>
    </row>
    <row r="977" spans="2:38" ht="15" thickBot="1" x14ac:dyDescent="0.35">
      <c r="B977" s="79" t="str">
        <f t="shared" si="189"/>
        <v/>
      </c>
      <c r="C977" s="16"/>
      <c r="D977" s="79" t="str">
        <f>IFERROR(IF(J976&lt;=0,"",IF(C977="Yes","",B977-COUNTIF($C$19:C977,"Yes"))),"")</f>
        <v/>
      </c>
      <c r="E977" s="81" t="str">
        <f t="shared" si="182"/>
        <v/>
      </c>
      <c r="F977" s="80" t="str">
        <f t="shared" si="183"/>
        <v/>
      </c>
      <c r="G977" s="80" t="str">
        <f t="shared" si="184"/>
        <v/>
      </c>
      <c r="H977" s="80" t="str">
        <f t="shared" si="190"/>
        <v/>
      </c>
      <c r="I977" s="80" t="str">
        <f t="shared" si="185"/>
        <v/>
      </c>
      <c r="J977" s="80" t="str">
        <f t="shared" si="191"/>
        <v/>
      </c>
      <c r="AG977" s="16" t="str">
        <f t="shared" si="192"/>
        <v/>
      </c>
      <c r="AH977" s="69" t="str">
        <f t="shared" si="186"/>
        <v/>
      </c>
      <c r="AI977" s="70" t="str">
        <f t="shared" si="187"/>
        <v/>
      </c>
      <c r="AJ977" s="70" t="str">
        <f t="shared" si="188"/>
        <v/>
      </c>
      <c r="AK977" s="70" t="str">
        <f t="shared" si="193"/>
        <v/>
      </c>
      <c r="AL977" s="70" t="str">
        <f t="shared" si="194"/>
        <v/>
      </c>
    </row>
    <row r="978" spans="2:38" ht="15" thickBot="1" x14ac:dyDescent="0.35">
      <c r="B978" s="79" t="str">
        <f t="shared" si="189"/>
        <v/>
      </c>
      <c r="C978" s="16"/>
      <c r="D978" s="79" t="str">
        <f>IFERROR(IF(J977&lt;=0,"",IF(C978="Yes","",B978-COUNTIF($C$19:C978,"Yes"))),"")</f>
        <v/>
      </c>
      <c r="E978" s="81" t="str">
        <f t="shared" si="182"/>
        <v/>
      </c>
      <c r="F978" s="80" t="str">
        <f t="shared" si="183"/>
        <v/>
      </c>
      <c r="G978" s="80" t="str">
        <f t="shared" si="184"/>
        <v/>
      </c>
      <c r="H978" s="80" t="str">
        <f t="shared" si="190"/>
        <v/>
      </c>
      <c r="I978" s="80" t="str">
        <f t="shared" si="185"/>
        <v/>
      </c>
      <c r="J978" s="80" t="str">
        <f t="shared" si="191"/>
        <v/>
      </c>
      <c r="AG978" s="16" t="str">
        <f t="shared" si="192"/>
        <v/>
      </c>
      <c r="AH978" s="69" t="str">
        <f t="shared" si="186"/>
        <v/>
      </c>
      <c r="AI978" s="70" t="str">
        <f t="shared" si="187"/>
        <v/>
      </c>
      <c r="AJ978" s="70" t="str">
        <f t="shared" si="188"/>
        <v/>
      </c>
      <c r="AK978" s="70" t="str">
        <f t="shared" si="193"/>
        <v/>
      </c>
      <c r="AL978" s="70" t="str">
        <f t="shared" si="194"/>
        <v/>
      </c>
    </row>
    <row r="979" spans="2:38" ht="15" thickBot="1" x14ac:dyDescent="0.35">
      <c r="B979" s="79" t="str">
        <f t="shared" si="189"/>
        <v/>
      </c>
      <c r="C979" s="16"/>
      <c r="D979" s="79" t="str">
        <f>IFERROR(IF(J978&lt;=0,"",IF(C979="Yes","",B979-COUNTIF($C$19:C979,"Yes"))),"")</f>
        <v/>
      </c>
      <c r="E979" s="81" t="str">
        <f t="shared" ref="E979:E1042" si="195">IF($E$9="End of the Period",IF(B979="","",IF(payment_frequency="Bi-weekly",first_payment_date+B979*VLOOKUP(payment_frequency,periodic_table,2,0),IF(payment_frequency="Weekly",first_payment_date+B979*VLOOKUP(payment_frequency,periodic_table,2,0),IF(payment_frequency="Semi-monthly",first_payment_date+B979*VLOOKUP(payment_frequency,periodic_table,2,0),EDATE(first_payment_date,B979*VLOOKUP(payment_frequency,periodic_table,2,0)))))),IF(B979="","",IF(payment_frequency="Bi-weekly",first_payment_date+(B979-1)*VLOOKUP(payment_frequency,periodic_table,2,0),IF(payment_frequency="Weekly",first_payment_date+(B979-1)*VLOOKUP(payment_frequency,periodic_table,2,0),IF(payment_frequency="Semi-monthly",first_payment_date+(B979-1)*VLOOKUP(payment_frequency,periodic_table,2,0),EDATE(first_payment_date,(B979-1)*VLOOKUP(payment_frequency,periodic_table,2,0)))))))</f>
        <v/>
      </c>
      <c r="F979" s="80" t="str">
        <f t="shared" ref="F979:F1042" si="196">IF(B979="","",IF(C979="Yes",0,IF(J978&lt;payment,J978*(1+Compound_Rate),payment)))</f>
        <v/>
      </c>
      <c r="G979" s="80" t="str">
        <f t="shared" ref="G979:G1042" si="197">IF(AND(Payment_Type=1,B979=1),0,IF(B979="","",IF(C979="Yes",0,J978*Compound_Rate)))</f>
        <v/>
      </c>
      <c r="H979" s="80" t="str">
        <f t="shared" si="190"/>
        <v/>
      </c>
      <c r="I979" s="80" t="str">
        <f t="shared" ref="I979:I1042" si="198">IF(B979="","",IF(C979="Yes",J978*Compound_Rate,0))</f>
        <v/>
      </c>
      <c r="J979" s="80" t="str">
        <f t="shared" si="191"/>
        <v/>
      </c>
      <c r="AG979" s="16" t="str">
        <f t="shared" si="192"/>
        <v/>
      </c>
      <c r="AH979" s="69" t="str">
        <f t="shared" ref="AH979:AH1042" si="199">IF($E$9="End of the Period",IF(AG979="","",IF(payment_frequency="Bi-weekly",first_payment_date+AG979*VLOOKUP(payment_frequency,periodic_table,2,0),IF(payment_frequency="Weekly",first_payment_date+AG979*VLOOKUP(payment_frequency,periodic_table,2,0),IF(payment_frequency="Semi-monthly",first_payment_date+AG979*VLOOKUP(payment_frequency,periodic_table,2,0),EDATE(first_payment_date,AG979*VLOOKUP(payment_frequency,periodic_table,2,0)))))),IF(AG979="","",IF(payment_frequency="Bi-weekly",first_payment_date+(AG979-1)*VLOOKUP(payment_frequency,periodic_table,2,0),IF(payment_frequency="Weekly",first_payment_date+(AG979-1)*VLOOKUP(payment_frequency,periodic_table,2,0),IF(payment_frequency="Semi-monthly",first_payment_date+(AG979-1)*VLOOKUP(payment_frequency,periodic_table,2,0),EDATE(first_payment_date,(AG979-1)*VLOOKUP(payment_frequency,periodic_table,2,0)))))))</f>
        <v/>
      </c>
      <c r="AI979" s="70" t="str">
        <f t="shared" ref="AI979:AI1042" si="200">IF(AG979="","",IF(AL978&lt;payment,AL978*(1+Compound_Rate),payment))</f>
        <v/>
      </c>
      <c r="AJ979" s="70" t="str">
        <f t="shared" ref="AJ979:AJ1042" si="201">IF(AND(Payment_Type=1,AG979=1),0,IF(AG979="","",AL978*Compound_Rate))</f>
        <v/>
      </c>
      <c r="AK979" s="70" t="str">
        <f t="shared" si="193"/>
        <v/>
      </c>
      <c r="AL979" s="70" t="str">
        <f t="shared" si="194"/>
        <v/>
      </c>
    </row>
    <row r="980" spans="2:38" ht="15" thickBot="1" x14ac:dyDescent="0.35">
      <c r="B980" s="79" t="str">
        <f t="shared" ref="B980:B1043" si="202">IFERROR(IF(TRUNC(J979)&lt;=0,"",B979+1),"")</f>
        <v/>
      </c>
      <c r="C980" s="16"/>
      <c r="D980" s="79" t="str">
        <f>IFERROR(IF(J979&lt;=0,"",IF(C980="Yes","",B980-COUNTIF($C$19:C980,"Yes"))),"")</f>
        <v/>
      </c>
      <c r="E980" s="81" t="str">
        <f t="shared" si="195"/>
        <v/>
      </c>
      <c r="F980" s="80" t="str">
        <f t="shared" si="196"/>
        <v/>
      </c>
      <c r="G980" s="80" t="str">
        <f t="shared" si="197"/>
        <v/>
      </c>
      <c r="H980" s="80" t="str">
        <f t="shared" ref="H980:H1043" si="203">IF(B980="","",F980-G980)</f>
        <v/>
      </c>
      <c r="I980" s="80" t="str">
        <f t="shared" si="198"/>
        <v/>
      </c>
      <c r="J980" s="80" t="str">
        <f t="shared" ref="J980:J1043" si="204">IFERROR(IF(B980="","",J979-H980+I980),"")</f>
        <v/>
      </c>
      <c r="AG980" s="16" t="str">
        <f t="shared" ref="AG980:AG1043" si="205">IFERROR(IF(AL979&lt;=0,"",AG979+1),"")</f>
        <v/>
      </c>
      <c r="AH980" s="69" t="str">
        <f t="shared" si="199"/>
        <v/>
      </c>
      <c r="AI980" s="70" t="str">
        <f t="shared" si="200"/>
        <v/>
      </c>
      <c r="AJ980" s="70" t="str">
        <f t="shared" si="201"/>
        <v/>
      </c>
      <c r="AK980" s="70" t="str">
        <f t="shared" ref="AK980:AK1043" si="206">IF(AG980="","",AI980-AJ980)</f>
        <v/>
      </c>
      <c r="AL980" s="70" t="str">
        <f t="shared" ref="AL980:AL1043" si="207">IFERROR(IF(AK980&lt;=0,"",AL979-AK980),"")</f>
        <v/>
      </c>
    </row>
    <row r="981" spans="2:38" ht="15" thickBot="1" x14ac:dyDescent="0.35">
      <c r="B981" s="79" t="str">
        <f t="shared" si="202"/>
        <v/>
      </c>
      <c r="C981" s="16"/>
      <c r="D981" s="79" t="str">
        <f>IFERROR(IF(J980&lt;=0,"",IF(C981="Yes","",B981-COUNTIF($C$19:C981,"Yes"))),"")</f>
        <v/>
      </c>
      <c r="E981" s="81" t="str">
        <f t="shared" si="195"/>
        <v/>
      </c>
      <c r="F981" s="80" t="str">
        <f t="shared" si="196"/>
        <v/>
      </c>
      <c r="G981" s="80" t="str">
        <f t="shared" si="197"/>
        <v/>
      </c>
      <c r="H981" s="80" t="str">
        <f t="shared" si="203"/>
        <v/>
      </c>
      <c r="I981" s="80" t="str">
        <f t="shared" si="198"/>
        <v/>
      </c>
      <c r="J981" s="80" t="str">
        <f t="shared" si="204"/>
        <v/>
      </c>
      <c r="AG981" s="16" t="str">
        <f t="shared" si="205"/>
        <v/>
      </c>
      <c r="AH981" s="69" t="str">
        <f t="shared" si="199"/>
        <v/>
      </c>
      <c r="AI981" s="70" t="str">
        <f t="shared" si="200"/>
        <v/>
      </c>
      <c r="AJ981" s="70" t="str">
        <f t="shared" si="201"/>
        <v/>
      </c>
      <c r="AK981" s="70" t="str">
        <f t="shared" si="206"/>
        <v/>
      </c>
      <c r="AL981" s="70" t="str">
        <f t="shared" si="207"/>
        <v/>
      </c>
    </row>
    <row r="982" spans="2:38" ht="15" thickBot="1" x14ac:dyDescent="0.35">
      <c r="B982" s="79" t="str">
        <f t="shared" si="202"/>
        <v/>
      </c>
      <c r="C982" s="16"/>
      <c r="D982" s="79" t="str">
        <f>IFERROR(IF(J981&lt;=0,"",IF(C982="Yes","",B982-COUNTIF($C$19:C982,"Yes"))),"")</f>
        <v/>
      </c>
      <c r="E982" s="81" t="str">
        <f t="shared" si="195"/>
        <v/>
      </c>
      <c r="F982" s="80" t="str">
        <f t="shared" si="196"/>
        <v/>
      </c>
      <c r="G982" s="80" t="str">
        <f t="shared" si="197"/>
        <v/>
      </c>
      <c r="H982" s="80" t="str">
        <f t="shared" si="203"/>
        <v/>
      </c>
      <c r="I982" s="80" t="str">
        <f t="shared" si="198"/>
        <v/>
      </c>
      <c r="J982" s="80" t="str">
        <f t="shared" si="204"/>
        <v/>
      </c>
      <c r="AG982" s="16" t="str">
        <f t="shared" si="205"/>
        <v/>
      </c>
      <c r="AH982" s="69" t="str">
        <f t="shared" si="199"/>
        <v/>
      </c>
      <c r="AI982" s="70" t="str">
        <f t="shared" si="200"/>
        <v/>
      </c>
      <c r="AJ982" s="70" t="str">
        <f t="shared" si="201"/>
        <v/>
      </c>
      <c r="AK982" s="70" t="str">
        <f t="shared" si="206"/>
        <v/>
      </c>
      <c r="AL982" s="70" t="str">
        <f t="shared" si="207"/>
        <v/>
      </c>
    </row>
    <row r="983" spans="2:38" ht="15" thickBot="1" x14ac:dyDescent="0.35">
      <c r="B983" s="79" t="str">
        <f t="shared" si="202"/>
        <v/>
      </c>
      <c r="C983" s="16"/>
      <c r="D983" s="79" t="str">
        <f>IFERROR(IF(J982&lt;=0,"",IF(C983="Yes","",B983-COUNTIF($C$19:C983,"Yes"))),"")</f>
        <v/>
      </c>
      <c r="E983" s="81" t="str">
        <f t="shared" si="195"/>
        <v/>
      </c>
      <c r="F983" s="80" t="str">
        <f t="shared" si="196"/>
        <v/>
      </c>
      <c r="G983" s="80" t="str">
        <f t="shared" si="197"/>
        <v/>
      </c>
      <c r="H983" s="80" t="str">
        <f t="shared" si="203"/>
        <v/>
      </c>
      <c r="I983" s="80" t="str">
        <f t="shared" si="198"/>
        <v/>
      </c>
      <c r="J983" s="80" t="str">
        <f t="shared" si="204"/>
        <v/>
      </c>
      <c r="AG983" s="16" t="str">
        <f t="shared" si="205"/>
        <v/>
      </c>
      <c r="AH983" s="69" t="str">
        <f t="shared" si="199"/>
        <v/>
      </c>
      <c r="AI983" s="70" t="str">
        <f t="shared" si="200"/>
        <v/>
      </c>
      <c r="AJ983" s="70" t="str">
        <f t="shared" si="201"/>
        <v/>
      </c>
      <c r="AK983" s="70" t="str">
        <f t="shared" si="206"/>
        <v/>
      </c>
      <c r="AL983" s="70" t="str">
        <f t="shared" si="207"/>
        <v/>
      </c>
    </row>
    <row r="984" spans="2:38" ht="15" thickBot="1" x14ac:dyDescent="0.35">
      <c r="B984" s="79" t="str">
        <f t="shared" si="202"/>
        <v/>
      </c>
      <c r="C984" s="16"/>
      <c r="D984" s="79" t="str">
        <f>IFERROR(IF(J983&lt;=0,"",IF(C984="Yes","",B984-COUNTIF($C$19:C984,"Yes"))),"")</f>
        <v/>
      </c>
      <c r="E984" s="81" t="str">
        <f t="shared" si="195"/>
        <v/>
      </c>
      <c r="F984" s="80" t="str">
        <f t="shared" si="196"/>
        <v/>
      </c>
      <c r="G984" s="80" t="str">
        <f t="shared" si="197"/>
        <v/>
      </c>
      <c r="H984" s="80" t="str">
        <f t="shared" si="203"/>
        <v/>
      </c>
      <c r="I984" s="80" t="str">
        <f t="shared" si="198"/>
        <v/>
      </c>
      <c r="J984" s="80" t="str">
        <f t="shared" si="204"/>
        <v/>
      </c>
      <c r="AG984" s="16" t="str">
        <f t="shared" si="205"/>
        <v/>
      </c>
      <c r="AH984" s="69" t="str">
        <f t="shared" si="199"/>
        <v/>
      </c>
      <c r="AI984" s="70" t="str">
        <f t="shared" si="200"/>
        <v/>
      </c>
      <c r="AJ984" s="70" t="str">
        <f t="shared" si="201"/>
        <v/>
      </c>
      <c r="AK984" s="70" t="str">
        <f t="shared" si="206"/>
        <v/>
      </c>
      <c r="AL984" s="70" t="str">
        <f t="shared" si="207"/>
        <v/>
      </c>
    </row>
    <row r="985" spans="2:38" ht="15" thickBot="1" x14ac:dyDescent="0.35">
      <c r="B985" s="79" t="str">
        <f t="shared" si="202"/>
        <v/>
      </c>
      <c r="C985" s="16"/>
      <c r="D985" s="79" t="str">
        <f>IFERROR(IF(J984&lt;=0,"",IF(C985="Yes","",B985-COUNTIF($C$19:C985,"Yes"))),"")</f>
        <v/>
      </c>
      <c r="E985" s="81" t="str">
        <f t="shared" si="195"/>
        <v/>
      </c>
      <c r="F985" s="80" t="str">
        <f t="shared" si="196"/>
        <v/>
      </c>
      <c r="G985" s="80" t="str">
        <f t="shared" si="197"/>
        <v/>
      </c>
      <c r="H985" s="80" t="str">
        <f t="shared" si="203"/>
        <v/>
      </c>
      <c r="I985" s="80" t="str">
        <f t="shared" si="198"/>
        <v/>
      </c>
      <c r="J985" s="80" t="str">
        <f t="shared" si="204"/>
        <v/>
      </c>
      <c r="AG985" s="16" t="str">
        <f t="shared" si="205"/>
        <v/>
      </c>
      <c r="AH985" s="69" t="str">
        <f t="shared" si="199"/>
        <v/>
      </c>
      <c r="AI985" s="70" t="str">
        <f t="shared" si="200"/>
        <v/>
      </c>
      <c r="AJ985" s="70" t="str">
        <f t="shared" si="201"/>
        <v/>
      </c>
      <c r="AK985" s="70" t="str">
        <f t="shared" si="206"/>
        <v/>
      </c>
      <c r="AL985" s="70" t="str">
        <f t="shared" si="207"/>
        <v/>
      </c>
    </row>
    <row r="986" spans="2:38" ht="15" thickBot="1" x14ac:dyDescent="0.35">
      <c r="B986" s="79" t="str">
        <f t="shared" si="202"/>
        <v/>
      </c>
      <c r="C986" s="16"/>
      <c r="D986" s="79" t="str">
        <f>IFERROR(IF(J985&lt;=0,"",IF(C986="Yes","",B986-COUNTIF($C$19:C986,"Yes"))),"")</f>
        <v/>
      </c>
      <c r="E986" s="81" t="str">
        <f t="shared" si="195"/>
        <v/>
      </c>
      <c r="F986" s="80" t="str">
        <f t="shared" si="196"/>
        <v/>
      </c>
      <c r="G986" s="80" t="str">
        <f t="shared" si="197"/>
        <v/>
      </c>
      <c r="H986" s="80" t="str">
        <f t="shared" si="203"/>
        <v/>
      </c>
      <c r="I986" s="80" t="str">
        <f t="shared" si="198"/>
        <v/>
      </c>
      <c r="J986" s="80" t="str">
        <f t="shared" si="204"/>
        <v/>
      </c>
      <c r="AG986" s="16" t="str">
        <f t="shared" si="205"/>
        <v/>
      </c>
      <c r="AH986" s="69" t="str">
        <f t="shared" si="199"/>
        <v/>
      </c>
      <c r="AI986" s="70" t="str">
        <f t="shared" si="200"/>
        <v/>
      </c>
      <c r="AJ986" s="70" t="str">
        <f t="shared" si="201"/>
        <v/>
      </c>
      <c r="AK986" s="70" t="str">
        <f t="shared" si="206"/>
        <v/>
      </c>
      <c r="AL986" s="70" t="str">
        <f t="shared" si="207"/>
        <v/>
      </c>
    </row>
    <row r="987" spans="2:38" ht="15" thickBot="1" x14ac:dyDescent="0.35">
      <c r="B987" s="79" t="str">
        <f t="shared" si="202"/>
        <v/>
      </c>
      <c r="C987" s="16"/>
      <c r="D987" s="79" t="str">
        <f>IFERROR(IF(J986&lt;=0,"",IF(C987="Yes","",B987-COUNTIF($C$19:C987,"Yes"))),"")</f>
        <v/>
      </c>
      <c r="E987" s="81" t="str">
        <f t="shared" si="195"/>
        <v/>
      </c>
      <c r="F987" s="80" t="str">
        <f t="shared" si="196"/>
        <v/>
      </c>
      <c r="G987" s="80" t="str">
        <f t="shared" si="197"/>
        <v/>
      </c>
      <c r="H987" s="80" t="str">
        <f t="shared" si="203"/>
        <v/>
      </c>
      <c r="I987" s="80" t="str">
        <f t="shared" si="198"/>
        <v/>
      </c>
      <c r="J987" s="80" t="str">
        <f t="shared" si="204"/>
        <v/>
      </c>
      <c r="AG987" s="16" t="str">
        <f t="shared" si="205"/>
        <v/>
      </c>
      <c r="AH987" s="69" t="str">
        <f t="shared" si="199"/>
        <v/>
      </c>
      <c r="AI987" s="70" t="str">
        <f t="shared" si="200"/>
        <v/>
      </c>
      <c r="AJ987" s="70" t="str">
        <f t="shared" si="201"/>
        <v/>
      </c>
      <c r="AK987" s="70" t="str">
        <f t="shared" si="206"/>
        <v/>
      </c>
      <c r="AL987" s="70" t="str">
        <f t="shared" si="207"/>
        <v/>
      </c>
    </row>
    <row r="988" spans="2:38" ht="15" thickBot="1" x14ac:dyDescent="0.35">
      <c r="B988" s="79" t="str">
        <f t="shared" si="202"/>
        <v/>
      </c>
      <c r="C988" s="16"/>
      <c r="D988" s="79" t="str">
        <f>IFERROR(IF(J987&lt;=0,"",IF(C988="Yes","",B988-COUNTIF($C$19:C988,"Yes"))),"")</f>
        <v/>
      </c>
      <c r="E988" s="81" t="str">
        <f t="shared" si="195"/>
        <v/>
      </c>
      <c r="F988" s="80" t="str">
        <f t="shared" si="196"/>
        <v/>
      </c>
      <c r="G988" s="80" t="str">
        <f t="shared" si="197"/>
        <v/>
      </c>
      <c r="H988" s="80" t="str">
        <f t="shared" si="203"/>
        <v/>
      </c>
      <c r="I988" s="80" t="str">
        <f t="shared" si="198"/>
        <v/>
      </c>
      <c r="J988" s="80" t="str">
        <f t="shared" si="204"/>
        <v/>
      </c>
      <c r="AG988" s="16" t="str">
        <f t="shared" si="205"/>
        <v/>
      </c>
      <c r="AH988" s="69" t="str">
        <f t="shared" si="199"/>
        <v/>
      </c>
      <c r="AI988" s="70" t="str">
        <f t="shared" si="200"/>
        <v/>
      </c>
      <c r="AJ988" s="70" t="str">
        <f t="shared" si="201"/>
        <v/>
      </c>
      <c r="AK988" s="70" t="str">
        <f t="shared" si="206"/>
        <v/>
      </c>
      <c r="AL988" s="70" t="str">
        <f t="shared" si="207"/>
        <v/>
      </c>
    </row>
    <row r="989" spans="2:38" ht="15" thickBot="1" x14ac:dyDescent="0.35">
      <c r="B989" s="79" t="str">
        <f t="shared" si="202"/>
        <v/>
      </c>
      <c r="C989" s="16"/>
      <c r="D989" s="79" t="str">
        <f>IFERROR(IF(J988&lt;=0,"",IF(C989="Yes","",B989-COUNTIF($C$19:C989,"Yes"))),"")</f>
        <v/>
      </c>
      <c r="E989" s="81" t="str">
        <f t="shared" si="195"/>
        <v/>
      </c>
      <c r="F989" s="80" t="str">
        <f t="shared" si="196"/>
        <v/>
      </c>
      <c r="G989" s="80" t="str">
        <f t="shared" si="197"/>
        <v/>
      </c>
      <c r="H989" s="80" t="str">
        <f t="shared" si="203"/>
        <v/>
      </c>
      <c r="I989" s="80" t="str">
        <f t="shared" si="198"/>
        <v/>
      </c>
      <c r="J989" s="80" t="str">
        <f t="shared" si="204"/>
        <v/>
      </c>
      <c r="AG989" s="16" t="str">
        <f t="shared" si="205"/>
        <v/>
      </c>
      <c r="AH989" s="69" t="str">
        <f t="shared" si="199"/>
        <v/>
      </c>
      <c r="AI989" s="70" t="str">
        <f t="shared" si="200"/>
        <v/>
      </c>
      <c r="AJ989" s="70" t="str">
        <f t="shared" si="201"/>
        <v/>
      </c>
      <c r="AK989" s="70" t="str">
        <f t="shared" si="206"/>
        <v/>
      </c>
      <c r="AL989" s="70" t="str">
        <f t="shared" si="207"/>
        <v/>
      </c>
    </row>
    <row r="990" spans="2:38" ht="15" thickBot="1" x14ac:dyDescent="0.35">
      <c r="B990" s="79" t="str">
        <f t="shared" si="202"/>
        <v/>
      </c>
      <c r="C990" s="16"/>
      <c r="D990" s="79" t="str">
        <f>IFERROR(IF(J989&lt;=0,"",IF(C990="Yes","",B990-COUNTIF($C$19:C990,"Yes"))),"")</f>
        <v/>
      </c>
      <c r="E990" s="81" t="str">
        <f t="shared" si="195"/>
        <v/>
      </c>
      <c r="F990" s="80" t="str">
        <f t="shared" si="196"/>
        <v/>
      </c>
      <c r="G990" s="80" t="str">
        <f t="shared" si="197"/>
        <v/>
      </c>
      <c r="H990" s="80" t="str">
        <f t="shared" si="203"/>
        <v/>
      </c>
      <c r="I990" s="80" t="str">
        <f t="shared" si="198"/>
        <v/>
      </c>
      <c r="J990" s="80" t="str">
        <f t="shared" si="204"/>
        <v/>
      </c>
      <c r="AG990" s="16" t="str">
        <f t="shared" si="205"/>
        <v/>
      </c>
      <c r="AH990" s="69" t="str">
        <f t="shared" si="199"/>
        <v/>
      </c>
      <c r="AI990" s="70" t="str">
        <f t="shared" si="200"/>
        <v/>
      </c>
      <c r="AJ990" s="70" t="str">
        <f t="shared" si="201"/>
        <v/>
      </c>
      <c r="AK990" s="70" t="str">
        <f t="shared" si="206"/>
        <v/>
      </c>
      <c r="AL990" s="70" t="str">
        <f t="shared" si="207"/>
        <v/>
      </c>
    </row>
    <row r="991" spans="2:38" ht="15" thickBot="1" x14ac:dyDescent="0.35">
      <c r="B991" s="79" t="str">
        <f t="shared" si="202"/>
        <v/>
      </c>
      <c r="C991" s="16"/>
      <c r="D991" s="79" t="str">
        <f>IFERROR(IF(J990&lt;=0,"",IF(C991="Yes","",B991-COUNTIF($C$19:C991,"Yes"))),"")</f>
        <v/>
      </c>
      <c r="E991" s="81" t="str">
        <f t="shared" si="195"/>
        <v/>
      </c>
      <c r="F991" s="80" t="str">
        <f t="shared" si="196"/>
        <v/>
      </c>
      <c r="G991" s="80" t="str">
        <f t="shared" si="197"/>
        <v/>
      </c>
      <c r="H991" s="80" t="str">
        <f t="shared" si="203"/>
        <v/>
      </c>
      <c r="I991" s="80" t="str">
        <f t="shared" si="198"/>
        <v/>
      </c>
      <c r="J991" s="80" t="str">
        <f t="shared" si="204"/>
        <v/>
      </c>
      <c r="AG991" s="16" t="str">
        <f t="shared" si="205"/>
        <v/>
      </c>
      <c r="AH991" s="69" t="str">
        <f t="shared" si="199"/>
        <v/>
      </c>
      <c r="AI991" s="70" t="str">
        <f t="shared" si="200"/>
        <v/>
      </c>
      <c r="AJ991" s="70" t="str">
        <f t="shared" si="201"/>
        <v/>
      </c>
      <c r="AK991" s="70" t="str">
        <f t="shared" si="206"/>
        <v/>
      </c>
      <c r="AL991" s="70" t="str">
        <f t="shared" si="207"/>
        <v/>
      </c>
    </row>
    <row r="992" spans="2:38" ht="15" thickBot="1" x14ac:dyDescent="0.35">
      <c r="B992" s="79" t="str">
        <f t="shared" si="202"/>
        <v/>
      </c>
      <c r="C992" s="16"/>
      <c r="D992" s="79" t="str">
        <f>IFERROR(IF(J991&lt;=0,"",IF(C992="Yes","",B992-COUNTIF($C$19:C992,"Yes"))),"")</f>
        <v/>
      </c>
      <c r="E992" s="81" t="str">
        <f t="shared" si="195"/>
        <v/>
      </c>
      <c r="F992" s="80" t="str">
        <f t="shared" si="196"/>
        <v/>
      </c>
      <c r="G992" s="80" t="str">
        <f t="shared" si="197"/>
        <v/>
      </c>
      <c r="H992" s="80" t="str">
        <f t="shared" si="203"/>
        <v/>
      </c>
      <c r="I992" s="80" t="str">
        <f t="shared" si="198"/>
        <v/>
      </c>
      <c r="J992" s="80" t="str">
        <f t="shared" si="204"/>
        <v/>
      </c>
      <c r="AG992" s="16" t="str">
        <f t="shared" si="205"/>
        <v/>
      </c>
      <c r="AH992" s="69" t="str">
        <f t="shared" si="199"/>
        <v/>
      </c>
      <c r="AI992" s="70" t="str">
        <f t="shared" si="200"/>
        <v/>
      </c>
      <c r="AJ992" s="70" t="str">
        <f t="shared" si="201"/>
        <v/>
      </c>
      <c r="AK992" s="70" t="str">
        <f t="shared" si="206"/>
        <v/>
      </c>
      <c r="AL992" s="70" t="str">
        <f t="shared" si="207"/>
        <v/>
      </c>
    </row>
    <row r="993" spans="2:38" ht="15" thickBot="1" x14ac:dyDescent="0.35">
      <c r="B993" s="79" t="str">
        <f t="shared" si="202"/>
        <v/>
      </c>
      <c r="C993" s="16"/>
      <c r="D993" s="79" t="str">
        <f>IFERROR(IF(J992&lt;=0,"",IF(C993="Yes","",B993-COUNTIF($C$19:C993,"Yes"))),"")</f>
        <v/>
      </c>
      <c r="E993" s="81" t="str">
        <f t="shared" si="195"/>
        <v/>
      </c>
      <c r="F993" s="80" t="str">
        <f t="shared" si="196"/>
        <v/>
      </c>
      <c r="G993" s="80" t="str">
        <f t="shared" si="197"/>
        <v/>
      </c>
      <c r="H993" s="80" t="str">
        <f t="shared" si="203"/>
        <v/>
      </c>
      <c r="I993" s="80" t="str">
        <f t="shared" si="198"/>
        <v/>
      </c>
      <c r="J993" s="80" t="str">
        <f t="shared" si="204"/>
        <v/>
      </c>
      <c r="AG993" s="16" t="str">
        <f t="shared" si="205"/>
        <v/>
      </c>
      <c r="AH993" s="69" t="str">
        <f t="shared" si="199"/>
        <v/>
      </c>
      <c r="AI993" s="70" t="str">
        <f t="shared" si="200"/>
        <v/>
      </c>
      <c r="AJ993" s="70" t="str">
        <f t="shared" si="201"/>
        <v/>
      </c>
      <c r="AK993" s="70" t="str">
        <f t="shared" si="206"/>
        <v/>
      </c>
      <c r="AL993" s="70" t="str">
        <f t="shared" si="207"/>
        <v/>
      </c>
    </row>
    <row r="994" spans="2:38" ht="15" thickBot="1" x14ac:dyDescent="0.35">
      <c r="B994" s="79" t="str">
        <f t="shared" si="202"/>
        <v/>
      </c>
      <c r="C994" s="16"/>
      <c r="D994" s="79" t="str">
        <f>IFERROR(IF(J993&lt;=0,"",IF(C994="Yes","",B994-COUNTIF($C$19:C994,"Yes"))),"")</f>
        <v/>
      </c>
      <c r="E994" s="81" t="str">
        <f t="shared" si="195"/>
        <v/>
      </c>
      <c r="F994" s="80" t="str">
        <f t="shared" si="196"/>
        <v/>
      </c>
      <c r="G994" s="80" t="str">
        <f t="shared" si="197"/>
        <v/>
      </c>
      <c r="H994" s="80" t="str">
        <f t="shared" si="203"/>
        <v/>
      </c>
      <c r="I994" s="80" t="str">
        <f t="shared" si="198"/>
        <v/>
      </c>
      <c r="J994" s="80" t="str">
        <f t="shared" si="204"/>
        <v/>
      </c>
      <c r="AG994" s="16" t="str">
        <f t="shared" si="205"/>
        <v/>
      </c>
      <c r="AH994" s="69" t="str">
        <f t="shared" si="199"/>
        <v/>
      </c>
      <c r="AI994" s="70" t="str">
        <f t="shared" si="200"/>
        <v/>
      </c>
      <c r="AJ994" s="70" t="str">
        <f t="shared" si="201"/>
        <v/>
      </c>
      <c r="AK994" s="70" t="str">
        <f t="shared" si="206"/>
        <v/>
      </c>
      <c r="AL994" s="70" t="str">
        <f t="shared" si="207"/>
        <v/>
      </c>
    </row>
    <row r="995" spans="2:38" ht="15" thickBot="1" x14ac:dyDescent="0.35">
      <c r="B995" s="79" t="str">
        <f t="shared" si="202"/>
        <v/>
      </c>
      <c r="C995" s="16"/>
      <c r="D995" s="79" t="str">
        <f>IFERROR(IF(J994&lt;=0,"",IF(C995="Yes","",B995-COUNTIF($C$19:C995,"Yes"))),"")</f>
        <v/>
      </c>
      <c r="E995" s="81" t="str">
        <f t="shared" si="195"/>
        <v/>
      </c>
      <c r="F995" s="80" t="str">
        <f t="shared" si="196"/>
        <v/>
      </c>
      <c r="G995" s="80" t="str">
        <f t="shared" si="197"/>
        <v/>
      </c>
      <c r="H995" s="80" t="str">
        <f t="shared" si="203"/>
        <v/>
      </c>
      <c r="I995" s="80" t="str">
        <f t="shared" si="198"/>
        <v/>
      </c>
      <c r="J995" s="80" t="str">
        <f t="shared" si="204"/>
        <v/>
      </c>
      <c r="AG995" s="16" t="str">
        <f t="shared" si="205"/>
        <v/>
      </c>
      <c r="AH995" s="69" t="str">
        <f t="shared" si="199"/>
        <v/>
      </c>
      <c r="AI995" s="70" t="str">
        <f t="shared" si="200"/>
        <v/>
      </c>
      <c r="AJ995" s="70" t="str">
        <f t="shared" si="201"/>
        <v/>
      </c>
      <c r="AK995" s="70" t="str">
        <f t="shared" si="206"/>
        <v/>
      </c>
      <c r="AL995" s="70" t="str">
        <f t="shared" si="207"/>
        <v/>
      </c>
    </row>
    <row r="996" spans="2:38" ht="15" thickBot="1" x14ac:dyDescent="0.35">
      <c r="B996" s="79" t="str">
        <f t="shared" si="202"/>
        <v/>
      </c>
      <c r="C996" s="16"/>
      <c r="D996" s="79" t="str">
        <f>IFERROR(IF(J995&lt;=0,"",IF(C996="Yes","",B996-COUNTIF($C$19:C996,"Yes"))),"")</f>
        <v/>
      </c>
      <c r="E996" s="81" t="str">
        <f t="shared" si="195"/>
        <v/>
      </c>
      <c r="F996" s="80" t="str">
        <f t="shared" si="196"/>
        <v/>
      </c>
      <c r="G996" s="80" t="str">
        <f t="shared" si="197"/>
        <v/>
      </c>
      <c r="H996" s="80" t="str">
        <f t="shared" si="203"/>
        <v/>
      </c>
      <c r="I996" s="80" t="str">
        <f t="shared" si="198"/>
        <v/>
      </c>
      <c r="J996" s="80" t="str">
        <f t="shared" si="204"/>
        <v/>
      </c>
      <c r="AG996" s="16" t="str">
        <f t="shared" si="205"/>
        <v/>
      </c>
      <c r="AH996" s="69" t="str">
        <f t="shared" si="199"/>
        <v/>
      </c>
      <c r="AI996" s="70" t="str">
        <f t="shared" si="200"/>
        <v/>
      </c>
      <c r="AJ996" s="70" t="str">
        <f t="shared" si="201"/>
        <v/>
      </c>
      <c r="AK996" s="70" t="str">
        <f t="shared" si="206"/>
        <v/>
      </c>
      <c r="AL996" s="70" t="str">
        <f t="shared" si="207"/>
        <v/>
      </c>
    </row>
    <row r="997" spans="2:38" ht="15" thickBot="1" x14ac:dyDescent="0.35">
      <c r="B997" s="79" t="str">
        <f t="shared" si="202"/>
        <v/>
      </c>
      <c r="C997" s="16"/>
      <c r="D997" s="79" t="str">
        <f>IFERROR(IF(J996&lt;=0,"",IF(C997="Yes","",B997-COUNTIF($C$19:C997,"Yes"))),"")</f>
        <v/>
      </c>
      <c r="E997" s="81" t="str">
        <f t="shared" si="195"/>
        <v/>
      </c>
      <c r="F997" s="80" t="str">
        <f t="shared" si="196"/>
        <v/>
      </c>
      <c r="G997" s="80" t="str">
        <f t="shared" si="197"/>
        <v/>
      </c>
      <c r="H997" s="80" t="str">
        <f t="shared" si="203"/>
        <v/>
      </c>
      <c r="I997" s="80" t="str">
        <f t="shared" si="198"/>
        <v/>
      </c>
      <c r="J997" s="80" t="str">
        <f t="shared" si="204"/>
        <v/>
      </c>
      <c r="AG997" s="16" t="str">
        <f t="shared" si="205"/>
        <v/>
      </c>
      <c r="AH997" s="69" t="str">
        <f t="shared" si="199"/>
        <v/>
      </c>
      <c r="AI997" s="70" t="str">
        <f t="shared" si="200"/>
        <v/>
      </c>
      <c r="AJ997" s="70" t="str">
        <f t="shared" si="201"/>
        <v/>
      </c>
      <c r="AK997" s="70" t="str">
        <f t="shared" si="206"/>
        <v/>
      </c>
      <c r="AL997" s="70" t="str">
        <f t="shared" si="207"/>
        <v/>
      </c>
    </row>
    <row r="998" spans="2:38" ht="15" thickBot="1" x14ac:dyDescent="0.35">
      <c r="B998" s="79" t="str">
        <f t="shared" si="202"/>
        <v/>
      </c>
      <c r="C998" s="16"/>
      <c r="D998" s="79" t="str">
        <f>IFERROR(IF(J997&lt;=0,"",IF(C998="Yes","",B998-COUNTIF($C$19:C998,"Yes"))),"")</f>
        <v/>
      </c>
      <c r="E998" s="81" t="str">
        <f t="shared" si="195"/>
        <v/>
      </c>
      <c r="F998" s="80" t="str">
        <f t="shared" si="196"/>
        <v/>
      </c>
      <c r="G998" s="80" t="str">
        <f t="shared" si="197"/>
        <v/>
      </c>
      <c r="H998" s="80" t="str">
        <f t="shared" si="203"/>
        <v/>
      </c>
      <c r="I998" s="80" t="str">
        <f t="shared" si="198"/>
        <v/>
      </c>
      <c r="J998" s="80" t="str">
        <f t="shared" si="204"/>
        <v/>
      </c>
      <c r="AG998" s="16" t="str">
        <f t="shared" si="205"/>
        <v/>
      </c>
      <c r="AH998" s="69" t="str">
        <f t="shared" si="199"/>
        <v/>
      </c>
      <c r="AI998" s="70" t="str">
        <f t="shared" si="200"/>
        <v/>
      </c>
      <c r="AJ998" s="70" t="str">
        <f t="shared" si="201"/>
        <v/>
      </c>
      <c r="AK998" s="70" t="str">
        <f t="shared" si="206"/>
        <v/>
      </c>
      <c r="AL998" s="70" t="str">
        <f t="shared" si="207"/>
        <v/>
      </c>
    </row>
    <row r="999" spans="2:38" ht="15" thickBot="1" x14ac:dyDescent="0.35">
      <c r="B999" s="79" t="str">
        <f t="shared" si="202"/>
        <v/>
      </c>
      <c r="C999" s="16"/>
      <c r="D999" s="79" t="str">
        <f>IFERROR(IF(J998&lt;=0,"",IF(C999="Yes","",B999-COUNTIF($C$19:C999,"Yes"))),"")</f>
        <v/>
      </c>
      <c r="E999" s="81" t="str">
        <f t="shared" si="195"/>
        <v/>
      </c>
      <c r="F999" s="80" t="str">
        <f t="shared" si="196"/>
        <v/>
      </c>
      <c r="G999" s="80" t="str">
        <f t="shared" si="197"/>
        <v/>
      </c>
      <c r="H999" s="80" t="str">
        <f t="shared" si="203"/>
        <v/>
      </c>
      <c r="I999" s="80" t="str">
        <f t="shared" si="198"/>
        <v/>
      </c>
      <c r="J999" s="80" t="str">
        <f t="shared" si="204"/>
        <v/>
      </c>
      <c r="AG999" s="16" t="str">
        <f t="shared" si="205"/>
        <v/>
      </c>
      <c r="AH999" s="69" t="str">
        <f t="shared" si="199"/>
        <v/>
      </c>
      <c r="AI999" s="70" t="str">
        <f t="shared" si="200"/>
        <v/>
      </c>
      <c r="AJ999" s="70" t="str">
        <f t="shared" si="201"/>
        <v/>
      </c>
      <c r="AK999" s="70" t="str">
        <f t="shared" si="206"/>
        <v/>
      </c>
      <c r="AL999" s="70" t="str">
        <f t="shared" si="207"/>
        <v/>
      </c>
    </row>
    <row r="1000" spans="2:38" ht="15" thickBot="1" x14ac:dyDescent="0.35">
      <c r="B1000" s="79" t="str">
        <f t="shared" si="202"/>
        <v/>
      </c>
      <c r="C1000" s="16"/>
      <c r="D1000" s="79" t="str">
        <f>IFERROR(IF(J999&lt;=0,"",IF(C1000="Yes","",B1000-COUNTIF($C$19:C1000,"Yes"))),"")</f>
        <v/>
      </c>
      <c r="E1000" s="81" t="str">
        <f t="shared" si="195"/>
        <v/>
      </c>
      <c r="F1000" s="80" t="str">
        <f t="shared" si="196"/>
        <v/>
      </c>
      <c r="G1000" s="80" t="str">
        <f t="shared" si="197"/>
        <v/>
      </c>
      <c r="H1000" s="80" t="str">
        <f t="shared" si="203"/>
        <v/>
      </c>
      <c r="I1000" s="80" t="str">
        <f t="shared" si="198"/>
        <v/>
      </c>
      <c r="J1000" s="80" t="str">
        <f t="shared" si="204"/>
        <v/>
      </c>
      <c r="AG1000" s="16" t="str">
        <f t="shared" si="205"/>
        <v/>
      </c>
      <c r="AH1000" s="69" t="str">
        <f t="shared" si="199"/>
        <v/>
      </c>
      <c r="AI1000" s="70" t="str">
        <f t="shared" si="200"/>
        <v/>
      </c>
      <c r="AJ1000" s="70" t="str">
        <f t="shared" si="201"/>
        <v/>
      </c>
      <c r="AK1000" s="70" t="str">
        <f t="shared" si="206"/>
        <v/>
      </c>
      <c r="AL1000" s="70" t="str">
        <f t="shared" si="207"/>
        <v/>
      </c>
    </row>
    <row r="1001" spans="2:38" ht="15" thickBot="1" x14ac:dyDescent="0.35">
      <c r="B1001" s="79" t="str">
        <f t="shared" si="202"/>
        <v/>
      </c>
      <c r="C1001" s="16"/>
      <c r="D1001" s="79" t="str">
        <f>IFERROR(IF(J1000&lt;=0,"",IF(C1001="Yes","",B1001-COUNTIF($C$19:C1001,"Yes"))),"")</f>
        <v/>
      </c>
      <c r="E1001" s="81" t="str">
        <f t="shared" si="195"/>
        <v/>
      </c>
      <c r="F1001" s="80" t="str">
        <f t="shared" si="196"/>
        <v/>
      </c>
      <c r="G1001" s="80" t="str">
        <f t="shared" si="197"/>
        <v/>
      </c>
      <c r="H1001" s="80" t="str">
        <f t="shared" si="203"/>
        <v/>
      </c>
      <c r="I1001" s="80" t="str">
        <f t="shared" si="198"/>
        <v/>
      </c>
      <c r="J1001" s="80" t="str">
        <f t="shared" si="204"/>
        <v/>
      </c>
      <c r="AG1001" s="16" t="str">
        <f t="shared" si="205"/>
        <v/>
      </c>
      <c r="AH1001" s="69" t="str">
        <f t="shared" si="199"/>
        <v/>
      </c>
      <c r="AI1001" s="70" t="str">
        <f t="shared" si="200"/>
        <v/>
      </c>
      <c r="AJ1001" s="70" t="str">
        <f t="shared" si="201"/>
        <v/>
      </c>
      <c r="AK1001" s="70" t="str">
        <f t="shared" si="206"/>
        <v/>
      </c>
      <c r="AL1001" s="70" t="str">
        <f t="shared" si="207"/>
        <v/>
      </c>
    </row>
    <row r="1002" spans="2:38" ht="15" thickBot="1" x14ac:dyDescent="0.35">
      <c r="B1002" s="79" t="str">
        <f t="shared" si="202"/>
        <v/>
      </c>
      <c r="C1002" s="16"/>
      <c r="D1002" s="79" t="str">
        <f>IFERROR(IF(J1001&lt;=0,"",IF(C1002="Yes","",B1002-COUNTIF($C$19:C1002,"Yes"))),"")</f>
        <v/>
      </c>
      <c r="E1002" s="81" t="str">
        <f t="shared" si="195"/>
        <v/>
      </c>
      <c r="F1002" s="80" t="str">
        <f t="shared" si="196"/>
        <v/>
      </c>
      <c r="G1002" s="80" t="str">
        <f t="shared" si="197"/>
        <v/>
      </c>
      <c r="H1002" s="80" t="str">
        <f t="shared" si="203"/>
        <v/>
      </c>
      <c r="I1002" s="80" t="str">
        <f t="shared" si="198"/>
        <v/>
      </c>
      <c r="J1002" s="80" t="str">
        <f t="shared" si="204"/>
        <v/>
      </c>
      <c r="AG1002" s="16" t="str">
        <f t="shared" si="205"/>
        <v/>
      </c>
      <c r="AH1002" s="69" t="str">
        <f t="shared" si="199"/>
        <v/>
      </c>
      <c r="AI1002" s="70" t="str">
        <f t="shared" si="200"/>
        <v/>
      </c>
      <c r="AJ1002" s="70" t="str">
        <f t="shared" si="201"/>
        <v/>
      </c>
      <c r="AK1002" s="70" t="str">
        <f t="shared" si="206"/>
        <v/>
      </c>
      <c r="AL1002" s="70" t="str">
        <f t="shared" si="207"/>
        <v/>
      </c>
    </row>
    <row r="1003" spans="2:38" ht="15" thickBot="1" x14ac:dyDescent="0.35">
      <c r="B1003" s="79" t="str">
        <f t="shared" si="202"/>
        <v/>
      </c>
      <c r="C1003" s="16"/>
      <c r="D1003" s="79" t="str">
        <f>IFERROR(IF(J1002&lt;=0,"",IF(C1003="Yes","",B1003-COUNTIF($C$19:C1003,"Yes"))),"")</f>
        <v/>
      </c>
      <c r="E1003" s="81" t="str">
        <f t="shared" si="195"/>
        <v/>
      </c>
      <c r="F1003" s="80" t="str">
        <f t="shared" si="196"/>
        <v/>
      </c>
      <c r="G1003" s="80" t="str">
        <f t="shared" si="197"/>
        <v/>
      </c>
      <c r="H1003" s="80" t="str">
        <f t="shared" si="203"/>
        <v/>
      </c>
      <c r="I1003" s="80" t="str">
        <f t="shared" si="198"/>
        <v/>
      </c>
      <c r="J1003" s="80" t="str">
        <f t="shared" si="204"/>
        <v/>
      </c>
      <c r="AG1003" s="16" t="str">
        <f t="shared" si="205"/>
        <v/>
      </c>
      <c r="AH1003" s="69" t="str">
        <f t="shared" si="199"/>
        <v/>
      </c>
      <c r="AI1003" s="70" t="str">
        <f t="shared" si="200"/>
        <v/>
      </c>
      <c r="AJ1003" s="70" t="str">
        <f t="shared" si="201"/>
        <v/>
      </c>
      <c r="AK1003" s="70" t="str">
        <f t="shared" si="206"/>
        <v/>
      </c>
      <c r="AL1003" s="70" t="str">
        <f t="shared" si="207"/>
        <v/>
      </c>
    </row>
    <row r="1004" spans="2:38" ht="15" thickBot="1" x14ac:dyDescent="0.35">
      <c r="B1004" s="79" t="str">
        <f t="shared" si="202"/>
        <v/>
      </c>
      <c r="C1004" s="16"/>
      <c r="D1004" s="79" t="str">
        <f>IFERROR(IF(J1003&lt;=0,"",IF(C1004="Yes","",B1004-COUNTIF($C$19:C1004,"Yes"))),"")</f>
        <v/>
      </c>
      <c r="E1004" s="81" t="str">
        <f t="shared" si="195"/>
        <v/>
      </c>
      <c r="F1004" s="80" t="str">
        <f t="shared" si="196"/>
        <v/>
      </c>
      <c r="G1004" s="80" t="str">
        <f t="shared" si="197"/>
        <v/>
      </c>
      <c r="H1004" s="80" t="str">
        <f t="shared" si="203"/>
        <v/>
      </c>
      <c r="I1004" s="80" t="str">
        <f t="shared" si="198"/>
        <v/>
      </c>
      <c r="J1004" s="80" t="str">
        <f t="shared" si="204"/>
        <v/>
      </c>
      <c r="AG1004" s="16" t="str">
        <f t="shared" si="205"/>
        <v/>
      </c>
      <c r="AH1004" s="69" t="str">
        <f t="shared" si="199"/>
        <v/>
      </c>
      <c r="AI1004" s="70" t="str">
        <f t="shared" si="200"/>
        <v/>
      </c>
      <c r="AJ1004" s="70" t="str">
        <f t="shared" si="201"/>
        <v/>
      </c>
      <c r="AK1004" s="70" t="str">
        <f t="shared" si="206"/>
        <v/>
      </c>
      <c r="AL1004" s="70" t="str">
        <f t="shared" si="207"/>
        <v/>
      </c>
    </row>
    <row r="1005" spans="2:38" ht="15" thickBot="1" x14ac:dyDescent="0.35">
      <c r="B1005" s="79" t="str">
        <f t="shared" si="202"/>
        <v/>
      </c>
      <c r="C1005" s="16"/>
      <c r="D1005" s="79" t="str">
        <f>IFERROR(IF(J1004&lt;=0,"",IF(C1005="Yes","",B1005-COUNTIF($C$19:C1005,"Yes"))),"")</f>
        <v/>
      </c>
      <c r="E1005" s="81" t="str">
        <f t="shared" si="195"/>
        <v/>
      </c>
      <c r="F1005" s="80" t="str">
        <f t="shared" si="196"/>
        <v/>
      </c>
      <c r="G1005" s="80" t="str">
        <f t="shared" si="197"/>
        <v/>
      </c>
      <c r="H1005" s="80" t="str">
        <f t="shared" si="203"/>
        <v/>
      </c>
      <c r="I1005" s="80" t="str">
        <f t="shared" si="198"/>
        <v/>
      </c>
      <c r="J1005" s="80" t="str">
        <f t="shared" si="204"/>
        <v/>
      </c>
      <c r="AG1005" s="16" t="str">
        <f t="shared" si="205"/>
        <v/>
      </c>
      <c r="AH1005" s="69" t="str">
        <f t="shared" si="199"/>
        <v/>
      </c>
      <c r="AI1005" s="70" t="str">
        <f t="shared" si="200"/>
        <v/>
      </c>
      <c r="AJ1005" s="70" t="str">
        <f t="shared" si="201"/>
        <v/>
      </c>
      <c r="AK1005" s="70" t="str">
        <f t="shared" si="206"/>
        <v/>
      </c>
      <c r="AL1005" s="70" t="str">
        <f t="shared" si="207"/>
        <v/>
      </c>
    </row>
    <row r="1006" spans="2:38" ht="15" thickBot="1" x14ac:dyDescent="0.35">
      <c r="B1006" s="79" t="str">
        <f t="shared" si="202"/>
        <v/>
      </c>
      <c r="C1006" s="16"/>
      <c r="D1006" s="79" t="str">
        <f>IFERROR(IF(J1005&lt;=0,"",IF(C1006="Yes","",B1006-COUNTIF($C$19:C1006,"Yes"))),"")</f>
        <v/>
      </c>
      <c r="E1006" s="81" t="str">
        <f t="shared" si="195"/>
        <v/>
      </c>
      <c r="F1006" s="80" t="str">
        <f t="shared" si="196"/>
        <v/>
      </c>
      <c r="G1006" s="80" t="str">
        <f t="shared" si="197"/>
        <v/>
      </c>
      <c r="H1006" s="80" t="str">
        <f t="shared" si="203"/>
        <v/>
      </c>
      <c r="I1006" s="80" t="str">
        <f t="shared" si="198"/>
        <v/>
      </c>
      <c r="J1006" s="80" t="str">
        <f t="shared" si="204"/>
        <v/>
      </c>
      <c r="AG1006" s="16" t="str">
        <f t="shared" si="205"/>
        <v/>
      </c>
      <c r="AH1006" s="69" t="str">
        <f t="shared" si="199"/>
        <v/>
      </c>
      <c r="AI1006" s="70" t="str">
        <f t="shared" si="200"/>
        <v/>
      </c>
      <c r="AJ1006" s="70" t="str">
        <f t="shared" si="201"/>
        <v/>
      </c>
      <c r="AK1006" s="70" t="str">
        <f t="shared" si="206"/>
        <v/>
      </c>
      <c r="AL1006" s="70" t="str">
        <f t="shared" si="207"/>
        <v/>
      </c>
    </row>
    <row r="1007" spans="2:38" ht="15" thickBot="1" x14ac:dyDescent="0.35">
      <c r="B1007" s="79" t="str">
        <f t="shared" si="202"/>
        <v/>
      </c>
      <c r="C1007" s="16"/>
      <c r="D1007" s="79" t="str">
        <f>IFERROR(IF(J1006&lt;=0,"",IF(C1007="Yes","",B1007-COUNTIF($C$19:C1007,"Yes"))),"")</f>
        <v/>
      </c>
      <c r="E1007" s="81" t="str">
        <f t="shared" si="195"/>
        <v/>
      </c>
      <c r="F1007" s="80" t="str">
        <f t="shared" si="196"/>
        <v/>
      </c>
      <c r="G1007" s="80" t="str">
        <f t="shared" si="197"/>
        <v/>
      </c>
      <c r="H1007" s="80" t="str">
        <f t="shared" si="203"/>
        <v/>
      </c>
      <c r="I1007" s="80" t="str">
        <f t="shared" si="198"/>
        <v/>
      </c>
      <c r="J1007" s="80" t="str">
        <f t="shared" si="204"/>
        <v/>
      </c>
      <c r="AG1007" s="16" t="str">
        <f t="shared" si="205"/>
        <v/>
      </c>
      <c r="AH1007" s="69" t="str">
        <f t="shared" si="199"/>
        <v/>
      </c>
      <c r="AI1007" s="70" t="str">
        <f t="shared" si="200"/>
        <v/>
      </c>
      <c r="AJ1007" s="70" t="str">
        <f t="shared" si="201"/>
        <v/>
      </c>
      <c r="AK1007" s="70" t="str">
        <f t="shared" si="206"/>
        <v/>
      </c>
      <c r="AL1007" s="70" t="str">
        <f t="shared" si="207"/>
        <v/>
      </c>
    </row>
    <row r="1008" spans="2:38" ht="15" thickBot="1" x14ac:dyDescent="0.35">
      <c r="B1008" s="79" t="str">
        <f t="shared" si="202"/>
        <v/>
      </c>
      <c r="C1008" s="16"/>
      <c r="D1008" s="79" t="str">
        <f>IFERROR(IF(J1007&lt;=0,"",IF(C1008="Yes","",B1008-COUNTIF($C$19:C1008,"Yes"))),"")</f>
        <v/>
      </c>
      <c r="E1008" s="81" t="str">
        <f t="shared" si="195"/>
        <v/>
      </c>
      <c r="F1008" s="80" t="str">
        <f t="shared" si="196"/>
        <v/>
      </c>
      <c r="G1008" s="80" t="str">
        <f t="shared" si="197"/>
        <v/>
      </c>
      <c r="H1008" s="80" t="str">
        <f t="shared" si="203"/>
        <v/>
      </c>
      <c r="I1008" s="80" t="str">
        <f t="shared" si="198"/>
        <v/>
      </c>
      <c r="J1008" s="80" t="str">
        <f t="shared" si="204"/>
        <v/>
      </c>
      <c r="AG1008" s="16" t="str">
        <f t="shared" si="205"/>
        <v/>
      </c>
      <c r="AH1008" s="69" t="str">
        <f t="shared" si="199"/>
        <v/>
      </c>
      <c r="AI1008" s="70" t="str">
        <f t="shared" si="200"/>
        <v/>
      </c>
      <c r="AJ1008" s="70" t="str">
        <f t="shared" si="201"/>
        <v/>
      </c>
      <c r="AK1008" s="70" t="str">
        <f t="shared" si="206"/>
        <v/>
      </c>
      <c r="AL1008" s="70" t="str">
        <f t="shared" si="207"/>
        <v/>
      </c>
    </row>
    <row r="1009" spans="2:38" ht="15" thickBot="1" x14ac:dyDescent="0.35">
      <c r="B1009" s="79" t="str">
        <f t="shared" si="202"/>
        <v/>
      </c>
      <c r="C1009" s="16"/>
      <c r="D1009" s="79" t="str">
        <f>IFERROR(IF(J1008&lt;=0,"",IF(C1009="Yes","",B1009-COUNTIF($C$19:C1009,"Yes"))),"")</f>
        <v/>
      </c>
      <c r="E1009" s="81" t="str">
        <f t="shared" si="195"/>
        <v/>
      </c>
      <c r="F1009" s="80" t="str">
        <f t="shared" si="196"/>
        <v/>
      </c>
      <c r="G1009" s="80" t="str">
        <f t="shared" si="197"/>
        <v/>
      </c>
      <c r="H1009" s="80" t="str">
        <f t="shared" si="203"/>
        <v/>
      </c>
      <c r="I1009" s="80" t="str">
        <f t="shared" si="198"/>
        <v/>
      </c>
      <c r="J1009" s="80" t="str">
        <f t="shared" si="204"/>
        <v/>
      </c>
      <c r="AG1009" s="16" t="str">
        <f t="shared" si="205"/>
        <v/>
      </c>
      <c r="AH1009" s="69" t="str">
        <f t="shared" si="199"/>
        <v/>
      </c>
      <c r="AI1009" s="70" t="str">
        <f t="shared" si="200"/>
        <v/>
      </c>
      <c r="AJ1009" s="70" t="str">
        <f t="shared" si="201"/>
        <v/>
      </c>
      <c r="AK1009" s="70" t="str">
        <f t="shared" si="206"/>
        <v/>
      </c>
      <c r="AL1009" s="70" t="str">
        <f t="shared" si="207"/>
        <v/>
      </c>
    </row>
    <row r="1010" spans="2:38" ht="15" thickBot="1" x14ac:dyDescent="0.35">
      <c r="B1010" s="79" t="str">
        <f t="shared" si="202"/>
        <v/>
      </c>
      <c r="C1010" s="16"/>
      <c r="D1010" s="79" t="str">
        <f>IFERROR(IF(J1009&lt;=0,"",IF(C1010="Yes","",B1010-COUNTIF($C$19:C1010,"Yes"))),"")</f>
        <v/>
      </c>
      <c r="E1010" s="81" t="str">
        <f t="shared" si="195"/>
        <v/>
      </c>
      <c r="F1010" s="80" t="str">
        <f t="shared" si="196"/>
        <v/>
      </c>
      <c r="G1010" s="80" t="str">
        <f t="shared" si="197"/>
        <v/>
      </c>
      <c r="H1010" s="80" t="str">
        <f t="shared" si="203"/>
        <v/>
      </c>
      <c r="I1010" s="80" t="str">
        <f t="shared" si="198"/>
        <v/>
      </c>
      <c r="J1010" s="80" t="str">
        <f t="shared" si="204"/>
        <v/>
      </c>
      <c r="AG1010" s="16" t="str">
        <f t="shared" si="205"/>
        <v/>
      </c>
      <c r="AH1010" s="69" t="str">
        <f t="shared" si="199"/>
        <v/>
      </c>
      <c r="AI1010" s="70" t="str">
        <f t="shared" si="200"/>
        <v/>
      </c>
      <c r="AJ1010" s="70" t="str">
        <f t="shared" si="201"/>
        <v/>
      </c>
      <c r="AK1010" s="70" t="str">
        <f t="shared" si="206"/>
        <v/>
      </c>
      <c r="AL1010" s="70" t="str">
        <f t="shared" si="207"/>
        <v/>
      </c>
    </row>
    <row r="1011" spans="2:38" ht="15" thickBot="1" x14ac:dyDescent="0.35">
      <c r="B1011" s="79" t="str">
        <f t="shared" si="202"/>
        <v/>
      </c>
      <c r="C1011" s="16"/>
      <c r="D1011" s="79" t="str">
        <f>IFERROR(IF(J1010&lt;=0,"",IF(C1011="Yes","",B1011-COUNTIF($C$19:C1011,"Yes"))),"")</f>
        <v/>
      </c>
      <c r="E1011" s="81" t="str">
        <f t="shared" si="195"/>
        <v/>
      </c>
      <c r="F1011" s="80" t="str">
        <f t="shared" si="196"/>
        <v/>
      </c>
      <c r="G1011" s="80" t="str">
        <f t="shared" si="197"/>
        <v/>
      </c>
      <c r="H1011" s="80" t="str">
        <f t="shared" si="203"/>
        <v/>
      </c>
      <c r="I1011" s="80" t="str">
        <f t="shared" si="198"/>
        <v/>
      </c>
      <c r="J1011" s="80" t="str">
        <f t="shared" si="204"/>
        <v/>
      </c>
      <c r="AG1011" s="16" t="str">
        <f t="shared" si="205"/>
        <v/>
      </c>
      <c r="AH1011" s="69" t="str">
        <f t="shared" si="199"/>
        <v/>
      </c>
      <c r="AI1011" s="70" t="str">
        <f t="shared" si="200"/>
        <v/>
      </c>
      <c r="AJ1011" s="70" t="str">
        <f t="shared" si="201"/>
        <v/>
      </c>
      <c r="AK1011" s="70" t="str">
        <f t="shared" si="206"/>
        <v/>
      </c>
      <c r="AL1011" s="70" t="str">
        <f t="shared" si="207"/>
        <v/>
      </c>
    </row>
    <row r="1012" spans="2:38" ht="15" thickBot="1" x14ac:dyDescent="0.35">
      <c r="B1012" s="79" t="str">
        <f t="shared" si="202"/>
        <v/>
      </c>
      <c r="C1012" s="16"/>
      <c r="D1012" s="79" t="str">
        <f>IFERROR(IF(J1011&lt;=0,"",IF(C1012="Yes","",B1012-COUNTIF($C$19:C1012,"Yes"))),"")</f>
        <v/>
      </c>
      <c r="E1012" s="81" t="str">
        <f t="shared" si="195"/>
        <v/>
      </c>
      <c r="F1012" s="80" t="str">
        <f t="shared" si="196"/>
        <v/>
      </c>
      <c r="G1012" s="80" t="str">
        <f t="shared" si="197"/>
        <v/>
      </c>
      <c r="H1012" s="80" t="str">
        <f t="shared" si="203"/>
        <v/>
      </c>
      <c r="I1012" s="80" t="str">
        <f t="shared" si="198"/>
        <v/>
      </c>
      <c r="J1012" s="80" t="str">
        <f t="shared" si="204"/>
        <v/>
      </c>
      <c r="AG1012" s="16" t="str">
        <f t="shared" si="205"/>
        <v/>
      </c>
      <c r="AH1012" s="69" t="str">
        <f t="shared" si="199"/>
        <v/>
      </c>
      <c r="AI1012" s="70" t="str">
        <f t="shared" si="200"/>
        <v/>
      </c>
      <c r="AJ1012" s="70" t="str">
        <f t="shared" si="201"/>
        <v/>
      </c>
      <c r="AK1012" s="70" t="str">
        <f t="shared" si="206"/>
        <v/>
      </c>
      <c r="AL1012" s="70" t="str">
        <f t="shared" si="207"/>
        <v/>
      </c>
    </row>
    <row r="1013" spans="2:38" ht="15" thickBot="1" x14ac:dyDescent="0.35">
      <c r="B1013" s="79" t="str">
        <f t="shared" si="202"/>
        <v/>
      </c>
      <c r="C1013" s="16"/>
      <c r="D1013" s="79" t="str">
        <f>IFERROR(IF(J1012&lt;=0,"",IF(C1013="Yes","",B1013-COUNTIF($C$19:C1013,"Yes"))),"")</f>
        <v/>
      </c>
      <c r="E1013" s="81" t="str">
        <f t="shared" si="195"/>
        <v/>
      </c>
      <c r="F1013" s="80" t="str">
        <f t="shared" si="196"/>
        <v/>
      </c>
      <c r="G1013" s="80" t="str">
        <f t="shared" si="197"/>
        <v/>
      </c>
      <c r="H1013" s="80" t="str">
        <f t="shared" si="203"/>
        <v/>
      </c>
      <c r="I1013" s="80" t="str">
        <f t="shared" si="198"/>
        <v/>
      </c>
      <c r="J1013" s="80" t="str">
        <f t="shared" si="204"/>
        <v/>
      </c>
      <c r="AG1013" s="16" t="str">
        <f t="shared" si="205"/>
        <v/>
      </c>
      <c r="AH1013" s="69" t="str">
        <f t="shared" si="199"/>
        <v/>
      </c>
      <c r="AI1013" s="70" t="str">
        <f t="shared" si="200"/>
        <v/>
      </c>
      <c r="AJ1013" s="70" t="str">
        <f t="shared" si="201"/>
        <v/>
      </c>
      <c r="AK1013" s="70" t="str">
        <f t="shared" si="206"/>
        <v/>
      </c>
      <c r="AL1013" s="70" t="str">
        <f t="shared" si="207"/>
        <v/>
      </c>
    </row>
    <row r="1014" spans="2:38" ht="15" thickBot="1" x14ac:dyDescent="0.35">
      <c r="B1014" s="79" t="str">
        <f t="shared" si="202"/>
        <v/>
      </c>
      <c r="C1014" s="16"/>
      <c r="D1014" s="79" t="str">
        <f>IFERROR(IF(J1013&lt;=0,"",IF(C1014="Yes","",B1014-COUNTIF($C$19:C1014,"Yes"))),"")</f>
        <v/>
      </c>
      <c r="E1014" s="81" t="str">
        <f t="shared" si="195"/>
        <v/>
      </c>
      <c r="F1014" s="80" t="str">
        <f t="shared" si="196"/>
        <v/>
      </c>
      <c r="G1014" s="80" t="str">
        <f t="shared" si="197"/>
        <v/>
      </c>
      <c r="H1014" s="80" t="str">
        <f t="shared" si="203"/>
        <v/>
      </c>
      <c r="I1014" s="80" t="str">
        <f t="shared" si="198"/>
        <v/>
      </c>
      <c r="J1014" s="80" t="str">
        <f t="shared" si="204"/>
        <v/>
      </c>
      <c r="AG1014" s="16" t="str">
        <f t="shared" si="205"/>
        <v/>
      </c>
      <c r="AH1014" s="69" t="str">
        <f t="shared" si="199"/>
        <v/>
      </c>
      <c r="AI1014" s="70" t="str">
        <f t="shared" si="200"/>
        <v/>
      </c>
      <c r="AJ1014" s="70" t="str">
        <f t="shared" si="201"/>
        <v/>
      </c>
      <c r="AK1014" s="70" t="str">
        <f t="shared" si="206"/>
        <v/>
      </c>
      <c r="AL1014" s="70" t="str">
        <f t="shared" si="207"/>
        <v/>
      </c>
    </row>
    <row r="1015" spans="2:38" ht="15" thickBot="1" x14ac:dyDescent="0.35">
      <c r="B1015" s="79" t="str">
        <f t="shared" si="202"/>
        <v/>
      </c>
      <c r="C1015" s="16"/>
      <c r="D1015" s="79" t="str">
        <f>IFERROR(IF(J1014&lt;=0,"",IF(C1015="Yes","",B1015-COUNTIF($C$19:C1015,"Yes"))),"")</f>
        <v/>
      </c>
      <c r="E1015" s="81" t="str">
        <f t="shared" si="195"/>
        <v/>
      </c>
      <c r="F1015" s="80" t="str">
        <f t="shared" si="196"/>
        <v/>
      </c>
      <c r="G1015" s="80" t="str">
        <f t="shared" si="197"/>
        <v/>
      </c>
      <c r="H1015" s="80" t="str">
        <f t="shared" si="203"/>
        <v/>
      </c>
      <c r="I1015" s="80" t="str">
        <f t="shared" si="198"/>
        <v/>
      </c>
      <c r="J1015" s="80" t="str">
        <f t="shared" si="204"/>
        <v/>
      </c>
      <c r="AG1015" s="16" t="str">
        <f t="shared" si="205"/>
        <v/>
      </c>
      <c r="AH1015" s="69" t="str">
        <f t="shared" si="199"/>
        <v/>
      </c>
      <c r="AI1015" s="70" t="str">
        <f t="shared" si="200"/>
        <v/>
      </c>
      <c r="AJ1015" s="70" t="str">
        <f t="shared" si="201"/>
        <v/>
      </c>
      <c r="AK1015" s="70" t="str">
        <f t="shared" si="206"/>
        <v/>
      </c>
      <c r="AL1015" s="70" t="str">
        <f t="shared" si="207"/>
        <v/>
      </c>
    </row>
    <row r="1016" spans="2:38" ht="15" thickBot="1" x14ac:dyDescent="0.35">
      <c r="B1016" s="79" t="str">
        <f t="shared" si="202"/>
        <v/>
      </c>
      <c r="C1016" s="16"/>
      <c r="D1016" s="79" t="str">
        <f>IFERROR(IF(J1015&lt;=0,"",IF(C1016="Yes","",B1016-COUNTIF($C$19:C1016,"Yes"))),"")</f>
        <v/>
      </c>
      <c r="E1016" s="81" t="str">
        <f t="shared" si="195"/>
        <v/>
      </c>
      <c r="F1016" s="80" t="str">
        <f t="shared" si="196"/>
        <v/>
      </c>
      <c r="G1016" s="80" t="str">
        <f t="shared" si="197"/>
        <v/>
      </c>
      <c r="H1016" s="80" t="str">
        <f t="shared" si="203"/>
        <v/>
      </c>
      <c r="I1016" s="80" t="str">
        <f t="shared" si="198"/>
        <v/>
      </c>
      <c r="J1016" s="80" t="str">
        <f t="shared" si="204"/>
        <v/>
      </c>
      <c r="AG1016" s="16" t="str">
        <f t="shared" si="205"/>
        <v/>
      </c>
      <c r="AH1016" s="69" t="str">
        <f t="shared" si="199"/>
        <v/>
      </c>
      <c r="AI1016" s="70" t="str">
        <f t="shared" si="200"/>
        <v/>
      </c>
      <c r="AJ1016" s="70" t="str">
        <f t="shared" si="201"/>
        <v/>
      </c>
      <c r="AK1016" s="70" t="str">
        <f t="shared" si="206"/>
        <v/>
      </c>
      <c r="AL1016" s="70" t="str">
        <f t="shared" si="207"/>
        <v/>
      </c>
    </row>
    <row r="1017" spans="2:38" ht="15" thickBot="1" x14ac:dyDescent="0.35">
      <c r="B1017" s="79" t="str">
        <f t="shared" si="202"/>
        <v/>
      </c>
      <c r="C1017" s="16"/>
      <c r="D1017" s="79" t="str">
        <f>IFERROR(IF(J1016&lt;=0,"",IF(C1017="Yes","",B1017-COUNTIF($C$19:C1017,"Yes"))),"")</f>
        <v/>
      </c>
      <c r="E1017" s="81" t="str">
        <f t="shared" si="195"/>
        <v/>
      </c>
      <c r="F1017" s="80" t="str">
        <f t="shared" si="196"/>
        <v/>
      </c>
      <c r="G1017" s="80" t="str">
        <f t="shared" si="197"/>
        <v/>
      </c>
      <c r="H1017" s="80" t="str">
        <f t="shared" si="203"/>
        <v/>
      </c>
      <c r="I1017" s="80" t="str">
        <f t="shared" si="198"/>
        <v/>
      </c>
      <c r="J1017" s="80" t="str">
        <f t="shared" si="204"/>
        <v/>
      </c>
      <c r="AG1017" s="16" t="str">
        <f t="shared" si="205"/>
        <v/>
      </c>
      <c r="AH1017" s="69" t="str">
        <f t="shared" si="199"/>
        <v/>
      </c>
      <c r="AI1017" s="70" t="str">
        <f t="shared" si="200"/>
        <v/>
      </c>
      <c r="AJ1017" s="70" t="str">
        <f t="shared" si="201"/>
        <v/>
      </c>
      <c r="AK1017" s="70" t="str">
        <f t="shared" si="206"/>
        <v/>
      </c>
      <c r="AL1017" s="70" t="str">
        <f t="shared" si="207"/>
        <v/>
      </c>
    </row>
    <row r="1018" spans="2:38" ht="15" thickBot="1" x14ac:dyDescent="0.35">
      <c r="B1018" s="79" t="str">
        <f t="shared" si="202"/>
        <v/>
      </c>
      <c r="C1018" s="16"/>
      <c r="D1018" s="79" t="str">
        <f>IFERROR(IF(J1017&lt;=0,"",IF(C1018="Yes","",B1018-COUNTIF($C$19:C1018,"Yes"))),"")</f>
        <v/>
      </c>
      <c r="E1018" s="81" t="str">
        <f t="shared" si="195"/>
        <v/>
      </c>
      <c r="F1018" s="80" t="str">
        <f t="shared" si="196"/>
        <v/>
      </c>
      <c r="G1018" s="80" t="str">
        <f t="shared" si="197"/>
        <v/>
      </c>
      <c r="H1018" s="80" t="str">
        <f t="shared" si="203"/>
        <v/>
      </c>
      <c r="I1018" s="80" t="str">
        <f t="shared" si="198"/>
        <v/>
      </c>
      <c r="J1018" s="80" t="str">
        <f t="shared" si="204"/>
        <v/>
      </c>
      <c r="AG1018" s="16" t="str">
        <f t="shared" si="205"/>
        <v/>
      </c>
      <c r="AH1018" s="69" t="str">
        <f t="shared" si="199"/>
        <v/>
      </c>
      <c r="AI1018" s="70" t="str">
        <f t="shared" si="200"/>
        <v/>
      </c>
      <c r="AJ1018" s="70" t="str">
        <f t="shared" si="201"/>
        <v/>
      </c>
      <c r="AK1018" s="70" t="str">
        <f t="shared" si="206"/>
        <v/>
      </c>
      <c r="AL1018" s="70" t="str">
        <f t="shared" si="207"/>
        <v/>
      </c>
    </row>
    <row r="1019" spans="2:38" ht="15" thickBot="1" x14ac:dyDescent="0.35">
      <c r="B1019" s="79" t="str">
        <f t="shared" si="202"/>
        <v/>
      </c>
      <c r="C1019" s="16"/>
      <c r="D1019" s="79" t="str">
        <f>IFERROR(IF(J1018&lt;=0,"",IF(C1019="Yes","",B1019-COUNTIF($C$19:C1019,"Yes"))),"")</f>
        <v/>
      </c>
      <c r="E1019" s="81" t="str">
        <f t="shared" si="195"/>
        <v/>
      </c>
      <c r="F1019" s="80" t="str">
        <f t="shared" si="196"/>
        <v/>
      </c>
      <c r="G1019" s="80" t="str">
        <f t="shared" si="197"/>
        <v/>
      </c>
      <c r="H1019" s="80" t="str">
        <f t="shared" si="203"/>
        <v/>
      </c>
      <c r="I1019" s="80" t="str">
        <f t="shared" si="198"/>
        <v/>
      </c>
      <c r="J1019" s="80" t="str">
        <f t="shared" si="204"/>
        <v/>
      </c>
      <c r="AG1019" s="16" t="str">
        <f t="shared" si="205"/>
        <v/>
      </c>
      <c r="AH1019" s="69" t="str">
        <f t="shared" si="199"/>
        <v/>
      </c>
      <c r="AI1019" s="70" t="str">
        <f t="shared" si="200"/>
        <v/>
      </c>
      <c r="AJ1019" s="70" t="str">
        <f t="shared" si="201"/>
        <v/>
      </c>
      <c r="AK1019" s="70" t="str">
        <f t="shared" si="206"/>
        <v/>
      </c>
      <c r="AL1019" s="70" t="str">
        <f t="shared" si="207"/>
        <v/>
      </c>
    </row>
    <row r="1020" spans="2:38" ht="15" thickBot="1" x14ac:dyDescent="0.35">
      <c r="B1020" s="79" t="str">
        <f t="shared" si="202"/>
        <v/>
      </c>
      <c r="C1020" s="16"/>
      <c r="D1020" s="79" t="str">
        <f>IFERROR(IF(J1019&lt;=0,"",IF(C1020="Yes","",B1020-COUNTIF($C$19:C1020,"Yes"))),"")</f>
        <v/>
      </c>
      <c r="E1020" s="81" t="str">
        <f t="shared" si="195"/>
        <v/>
      </c>
      <c r="F1020" s="80" t="str">
        <f t="shared" si="196"/>
        <v/>
      </c>
      <c r="G1020" s="80" t="str">
        <f t="shared" si="197"/>
        <v/>
      </c>
      <c r="H1020" s="80" t="str">
        <f t="shared" si="203"/>
        <v/>
      </c>
      <c r="I1020" s="80" t="str">
        <f t="shared" si="198"/>
        <v/>
      </c>
      <c r="J1020" s="80" t="str">
        <f t="shared" si="204"/>
        <v/>
      </c>
      <c r="AG1020" s="16" t="str">
        <f t="shared" si="205"/>
        <v/>
      </c>
      <c r="AH1020" s="69" t="str">
        <f t="shared" si="199"/>
        <v/>
      </c>
      <c r="AI1020" s="70" t="str">
        <f t="shared" si="200"/>
        <v/>
      </c>
      <c r="AJ1020" s="70" t="str">
        <f t="shared" si="201"/>
        <v/>
      </c>
      <c r="AK1020" s="70" t="str">
        <f t="shared" si="206"/>
        <v/>
      </c>
      <c r="AL1020" s="70" t="str">
        <f t="shared" si="207"/>
        <v/>
      </c>
    </row>
    <row r="1021" spans="2:38" ht="15" thickBot="1" x14ac:dyDescent="0.35">
      <c r="B1021" s="79" t="str">
        <f t="shared" si="202"/>
        <v/>
      </c>
      <c r="C1021" s="16"/>
      <c r="D1021" s="79" t="str">
        <f>IFERROR(IF(J1020&lt;=0,"",IF(C1021="Yes","",B1021-COUNTIF($C$19:C1021,"Yes"))),"")</f>
        <v/>
      </c>
      <c r="E1021" s="81" t="str">
        <f t="shared" si="195"/>
        <v/>
      </c>
      <c r="F1021" s="80" t="str">
        <f t="shared" si="196"/>
        <v/>
      </c>
      <c r="G1021" s="80" t="str">
        <f t="shared" si="197"/>
        <v/>
      </c>
      <c r="H1021" s="80" t="str">
        <f t="shared" si="203"/>
        <v/>
      </c>
      <c r="I1021" s="80" t="str">
        <f t="shared" si="198"/>
        <v/>
      </c>
      <c r="J1021" s="80" t="str">
        <f t="shared" si="204"/>
        <v/>
      </c>
      <c r="AG1021" s="16" t="str">
        <f t="shared" si="205"/>
        <v/>
      </c>
      <c r="AH1021" s="69" t="str">
        <f t="shared" si="199"/>
        <v/>
      </c>
      <c r="AI1021" s="70" t="str">
        <f t="shared" si="200"/>
        <v/>
      </c>
      <c r="AJ1021" s="70" t="str">
        <f t="shared" si="201"/>
        <v/>
      </c>
      <c r="AK1021" s="70" t="str">
        <f t="shared" si="206"/>
        <v/>
      </c>
      <c r="AL1021" s="70" t="str">
        <f t="shared" si="207"/>
        <v/>
      </c>
    </row>
    <row r="1022" spans="2:38" ht="15" thickBot="1" x14ac:dyDescent="0.35">
      <c r="B1022" s="79" t="str">
        <f t="shared" si="202"/>
        <v/>
      </c>
      <c r="C1022" s="16"/>
      <c r="D1022" s="79" t="str">
        <f>IFERROR(IF(J1021&lt;=0,"",IF(C1022="Yes","",B1022-COUNTIF($C$19:C1022,"Yes"))),"")</f>
        <v/>
      </c>
      <c r="E1022" s="81" t="str">
        <f t="shared" si="195"/>
        <v/>
      </c>
      <c r="F1022" s="80" t="str">
        <f t="shared" si="196"/>
        <v/>
      </c>
      <c r="G1022" s="80" t="str">
        <f t="shared" si="197"/>
        <v/>
      </c>
      <c r="H1022" s="80" t="str">
        <f t="shared" si="203"/>
        <v/>
      </c>
      <c r="I1022" s="80" t="str">
        <f t="shared" si="198"/>
        <v/>
      </c>
      <c r="J1022" s="80" t="str">
        <f t="shared" si="204"/>
        <v/>
      </c>
      <c r="AG1022" s="16" t="str">
        <f t="shared" si="205"/>
        <v/>
      </c>
      <c r="AH1022" s="69" t="str">
        <f t="shared" si="199"/>
        <v/>
      </c>
      <c r="AI1022" s="70" t="str">
        <f t="shared" si="200"/>
        <v/>
      </c>
      <c r="AJ1022" s="70" t="str">
        <f t="shared" si="201"/>
        <v/>
      </c>
      <c r="AK1022" s="70" t="str">
        <f t="shared" si="206"/>
        <v/>
      </c>
      <c r="AL1022" s="70" t="str">
        <f t="shared" si="207"/>
        <v/>
      </c>
    </row>
    <row r="1023" spans="2:38" ht="15" thickBot="1" x14ac:dyDescent="0.35">
      <c r="B1023" s="79" t="str">
        <f t="shared" si="202"/>
        <v/>
      </c>
      <c r="C1023" s="16"/>
      <c r="D1023" s="79" t="str">
        <f>IFERROR(IF(J1022&lt;=0,"",IF(C1023="Yes","",B1023-COUNTIF($C$19:C1023,"Yes"))),"")</f>
        <v/>
      </c>
      <c r="E1023" s="81" t="str">
        <f t="shared" si="195"/>
        <v/>
      </c>
      <c r="F1023" s="80" t="str">
        <f t="shared" si="196"/>
        <v/>
      </c>
      <c r="G1023" s="80" t="str">
        <f t="shared" si="197"/>
        <v/>
      </c>
      <c r="H1023" s="80" t="str">
        <f t="shared" si="203"/>
        <v/>
      </c>
      <c r="I1023" s="80" t="str">
        <f t="shared" si="198"/>
        <v/>
      </c>
      <c r="J1023" s="80" t="str">
        <f t="shared" si="204"/>
        <v/>
      </c>
      <c r="AG1023" s="16" t="str">
        <f t="shared" si="205"/>
        <v/>
      </c>
      <c r="AH1023" s="69" t="str">
        <f t="shared" si="199"/>
        <v/>
      </c>
      <c r="AI1023" s="70" t="str">
        <f t="shared" si="200"/>
        <v/>
      </c>
      <c r="AJ1023" s="70" t="str">
        <f t="shared" si="201"/>
        <v/>
      </c>
      <c r="AK1023" s="70" t="str">
        <f t="shared" si="206"/>
        <v/>
      </c>
      <c r="AL1023" s="70" t="str">
        <f t="shared" si="207"/>
        <v/>
      </c>
    </row>
    <row r="1024" spans="2:38" ht="15" thickBot="1" x14ac:dyDescent="0.35">
      <c r="B1024" s="79" t="str">
        <f t="shared" si="202"/>
        <v/>
      </c>
      <c r="C1024" s="16"/>
      <c r="D1024" s="79" t="str">
        <f>IFERROR(IF(J1023&lt;=0,"",IF(C1024="Yes","",B1024-COUNTIF($C$19:C1024,"Yes"))),"")</f>
        <v/>
      </c>
      <c r="E1024" s="81" t="str">
        <f t="shared" si="195"/>
        <v/>
      </c>
      <c r="F1024" s="80" t="str">
        <f t="shared" si="196"/>
        <v/>
      </c>
      <c r="G1024" s="80" t="str">
        <f t="shared" si="197"/>
        <v/>
      </c>
      <c r="H1024" s="80" t="str">
        <f t="shared" si="203"/>
        <v/>
      </c>
      <c r="I1024" s="80" t="str">
        <f t="shared" si="198"/>
        <v/>
      </c>
      <c r="J1024" s="80" t="str">
        <f t="shared" si="204"/>
        <v/>
      </c>
      <c r="AG1024" s="16" t="str">
        <f t="shared" si="205"/>
        <v/>
      </c>
      <c r="AH1024" s="69" t="str">
        <f t="shared" si="199"/>
        <v/>
      </c>
      <c r="AI1024" s="70" t="str">
        <f t="shared" si="200"/>
        <v/>
      </c>
      <c r="AJ1024" s="70" t="str">
        <f t="shared" si="201"/>
        <v/>
      </c>
      <c r="AK1024" s="70" t="str">
        <f t="shared" si="206"/>
        <v/>
      </c>
      <c r="AL1024" s="70" t="str">
        <f t="shared" si="207"/>
        <v/>
      </c>
    </row>
    <row r="1025" spans="2:38" ht="15" thickBot="1" x14ac:dyDescent="0.35">
      <c r="B1025" s="79" t="str">
        <f t="shared" si="202"/>
        <v/>
      </c>
      <c r="C1025" s="16"/>
      <c r="D1025" s="79" t="str">
        <f>IFERROR(IF(J1024&lt;=0,"",IF(C1025="Yes","",B1025-COUNTIF($C$19:C1025,"Yes"))),"")</f>
        <v/>
      </c>
      <c r="E1025" s="81" t="str">
        <f t="shared" si="195"/>
        <v/>
      </c>
      <c r="F1025" s="80" t="str">
        <f t="shared" si="196"/>
        <v/>
      </c>
      <c r="G1025" s="80" t="str">
        <f t="shared" si="197"/>
        <v/>
      </c>
      <c r="H1025" s="80" t="str">
        <f t="shared" si="203"/>
        <v/>
      </c>
      <c r="I1025" s="80" t="str">
        <f t="shared" si="198"/>
        <v/>
      </c>
      <c r="J1025" s="80" t="str">
        <f t="shared" si="204"/>
        <v/>
      </c>
      <c r="AG1025" s="16" t="str">
        <f t="shared" si="205"/>
        <v/>
      </c>
      <c r="AH1025" s="69" t="str">
        <f t="shared" si="199"/>
        <v/>
      </c>
      <c r="AI1025" s="70" t="str">
        <f t="shared" si="200"/>
        <v/>
      </c>
      <c r="AJ1025" s="70" t="str">
        <f t="shared" si="201"/>
        <v/>
      </c>
      <c r="AK1025" s="70" t="str">
        <f t="shared" si="206"/>
        <v/>
      </c>
      <c r="AL1025" s="70" t="str">
        <f t="shared" si="207"/>
        <v/>
      </c>
    </row>
    <row r="1026" spans="2:38" ht="15" thickBot="1" x14ac:dyDescent="0.35">
      <c r="B1026" s="79" t="str">
        <f t="shared" si="202"/>
        <v/>
      </c>
      <c r="C1026" s="16"/>
      <c r="D1026" s="79" t="str">
        <f>IFERROR(IF(J1025&lt;=0,"",IF(C1026="Yes","",B1026-COUNTIF($C$19:C1026,"Yes"))),"")</f>
        <v/>
      </c>
      <c r="E1026" s="81" t="str">
        <f t="shared" si="195"/>
        <v/>
      </c>
      <c r="F1026" s="80" t="str">
        <f t="shared" si="196"/>
        <v/>
      </c>
      <c r="G1026" s="80" t="str">
        <f t="shared" si="197"/>
        <v/>
      </c>
      <c r="H1026" s="80" t="str">
        <f t="shared" si="203"/>
        <v/>
      </c>
      <c r="I1026" s="80" t="str">
        <f t="shared" si="198"/>
        <v/>
      </c>
      <c r="J1026" s="80" t="str">
        <f t="shared" si="204"/>
        <v/>
      </c>
      <c r="AG1026" s="16" t="str">
        <f t="shared" si="205"/>
        <v/>
      </c>
      <c r="AH1026" s="69" t="str">
        <f t="shared" si="199"/>
        <v/>
      </c>
      <c r="AI1026" s="70" t="str">
        <f t="shared" si="200"/>
        <v/>
      </c>
      <c r="AJ1026" s="70" t="str">
        <f t="shared" si="201"/>
        <v/>
      </c>
      <c r="AK1026" s="70" t="str">
        <f t="shared" si="206"/>
        <v/>
      </c>
      <c r="AL1026" s="70" t="str">
        <f t="shared" si="207"/>
        <v/>
      </c>
    </row>
    <row r="1027" spans="2:38" ht="15" thickBot="1" x14ac:dyDescent="0.35">
      <c r="B1027" s="79" t="str">
        <f t="shared" si="202"/>
        <v/>
      </c>
      <c r="C1027" s="16"/>
      <c r="D1027" s="79" t="str">
        <f>IFERROR(IF(J1026&lt;=0,"",IF(C1027="Yes","",B1027-COUNTIF($C$19:C1027,"Yes"))),"")</f>
        <v/>
      </c>
      <c r="E1027" s="81" t="str">
        <f t="shared" si="195"/>
        <v/>
      </c>
      <c r="F1027" s="80" t="str">
        <f t="shared" si="196"/>
        <v/>
      </c>
      <c r="G1027" s="80" t="str">
        <f t="shared" si="197"/>
        <v/>
      </c>
      <c r="H1027" s="80" t="str">
        <f t="shared" si="203"/>
        <v/>
      </c>
      <c r="I1027" s="80" t="str">
        <f t="shared" si="198"/>
        <v/>
      </c>
      <c r="J1027" s="80" t="str">
        <f t="shared" si="204"/>
        <v/>
      </c>
      <c r="AG1027" s="16" t="str">
        <f t="shared" si="205"/>
        <v/>
      </c>
      <c r="AH1027" s="69" t="str">
        <f t="shared" si="199"/>
        <v/>
      </c>
      <c r="AI1027" s="70" t="str">
        <f t="shared" si="200"/>
        <v/>
      </c>
      <c r="AJ1027" s="70" t="str">
        <f t="shared" si="201"/>
        <v/>
      </c>
      <c r="AK1027" s="70" t="str">
        <f t="shared" si="206"/>
        <v/>
      </c>
      <c r="AL1027" s="70" t="str">
        <f t="shared" si="207"/>
        <v/>
      </c>
    </row>
    <row r="1028" spans="2:38" ht="15" thickBot="1" x14ac:dyDescent="0.35">
      <c r="B1028" s="79" t="str">
        <f t="shared" si="202"/>
        <v/>
      </c>
      <c r="C1028" s="16"/>
      <c r="D1028" s="79" t="str">
        <f>IFERROR(IF(J1027&lt;=0,"",IF(C1028="Yes","",B1028-COUNTIF($C$19:C1028,"Yes"))),"")</f>
        <v/>
      </c>
      <c r="E1028" s="81" t="str">
        <f t="shared" si="195"/>
        <v/>
      </c>
      <c r="F1028" s="80" t="str">
        <f t="shared" si="196"/>
        <v/>
      </c>
      <c r="G1028" s="80" t="str">
        <f t="shared" si="197"/>
        <v/>
      </c>
      <c r="H1028" s="80" t="str">
        <f t="shared" si="203"/>
        <v/>
      </c>
      <c r="I1028" s="80" t="str">
        <f t="shared" si="198"/>
        <v/>
      </c>
      <c r="J1028" s="80" t="str">
        <f t="shared" si="204"/>
        <v/>
      </c>
      <c r="AG1028" s="16" t="str">
        <f t="shared" si="205"/>
        <v/>
      </c>
      <c r="AH1028" s="69" t="str">
        <f t="shared" si="199"/>
        <v/>
      </c>
      <c r="AI1028" s="70" t="str">
        <f t="shared" si="200"/>
        <v/>
      </c>
      <c r="AJ1028" s="70" t="str">
        <f t="shared" si="201"/>
        <v/>
      </c>
      <c r="AK1028" s="70" t="str">
        <f t="shared" si="206"/>
        <v/>
      </c>
      <c r="AL1028" s="70" t="str">
        <f t="shared" si="207"/>
        <v/>
      </c>
    </row>
    <row r="1029" spans="2:38" ht="15" thickBot="1" x14ac:dyDescent="0.35">
      <c r="B1029" s="79" t="str">
        <f t="shared" si="202"/>
        <v/>
      </c>
      <c r="C1029" s="16"/>
      <c r="D1029" s="79" t="str">
        <f>IFERROR(IF(J1028&lt;=0,"",IF(C1029="Yes","",B1029-COUNTIF($C$19:C1029,"Yes"))),"")</f>
        <v/>
      </c>
      <c r="E1029" s="81" t="str">
        <f t="shared" si="195"/>
        <v/>
      </c>
      <c r="F1029" s="80" t="str">
        <f t="shared" si="196"/>
        <v/>
      </c>
      <c r="G1029" s="80" t="str">
        <f t="shared" si="197"/>
        <v/>
      </c>
      <c r="H1029" s="80" t="str">
        <f t="shared" si="203"/>
        <v/>
      </c>
      <c r="I1029" s="80" t="str">
        <f t="shared" si="198"/>
        <v/>
      </c>
      <c r="J1029" s="80" t="str">
        <f t="shared" si="204"/>
        <v/>
      </c>
      <c r="AG1029" s="16" t="str">
        <f t="shared" si="205"/>
        <v/>
      </c>
      <c r="AH1029" s="69" t="str">
        <f t="shared" si="199"/>
        <v/>
      </c>
      <c r="AI1029" s="70" t="str">
        <f t="shared" si="200"/>
        <v/>
      </c>
      <c r="AJ1029" s="70" t="str">
        <f t="shared" si="201"/>
        <v/>
      </c>
      <c r="AK1029" s="70" t="str">
        <f t="shared" si="206"/>
        <v/>
      </c>
      <c r="AL1029" s="70" t="str">
        <f t="shared" si="207"/>
        <v/>
      </c>
    </row>
    <row r="1030" spans="2:38" ht="15" thickBot="1" x14ac:dyDescent="0.35">
      <c r="B1030" s="79" t="str">
        <f t="shared" si="202"/>
        <v/>
      </c>
      <c r="C1030" s="16"/>
      <c r="D1030" s="79" t="str">
        <f>IFERROR(IF(J1029&lt;=0,"",IF(C1030="Yes","",B1030-COUNTIF($C$19:C1030,"Yes"))),"")</f>
        <v/>
      </c>
      <c r="E1030" s="81" t="str">
        <f t="shared" si="195"/>
        <v/>
      </c>
      <c r="F1030" s="80" t="str">
        <f t="shared" si="196"/>
        <v/>
      </c>
      <c r="G1030" s="80" t="str">
        <f t="shared" si="197"/>
        <v/>
      </c>
      <c r="H1030" s="80" t="str">
        <f t="shared" si="203"/>
        <v/>
      </c>
      <c r="I1030" s="80" t="str">
        <f t="shared" si="198"/>
        <v/>
      </c>
      <c r="J1030" s="80" t="str">
        <f t="shared" si="204"/>
        <v/>
      </c>
      <c r="AG1030" s="16" t="str">
        <f t="shared" si="205"/>
        <v/>
      </c>
      <c r="AH1030" s="69" t="str">
        <f t="shared" si="199"/>
        <v/>
      </c>
      <c r="AI1030" s="70" t="str">
        <f t="shared" si="200"/>
        <v/>
      </c>
      <c r="AJ1030" s="70" t="str">
        <f t="shared" si="201"/>
        <v/>
      </c>
      <c r="AK1030" s="70" t="str">
        <f t="shared" si="206"/>
        <v/>
      </c>
      <c r="AL1030" s="70" t="str">
        <f t="shared" si="207"/>
        <v/>
      </c>
    </row>
    <row r="1031" spans="2:38" ht="15" thickBot="1" x14ac:dyDescent="0.35">
      <c r="B1031" s="79" t="str">
        <f t="shared" si="202"/>
        <v/>
      </c>
      <c r="C1031" s="16"/>
      <c r="D1031" s="79" t="str">
        <f>IFERROR(IF(J1030&lt;=0,"",IF(C1031="Yes","",B1031-COUNTIF($C$19:C1031,"Yes"))),"")</f>
        <v/>
      </c>
      <c r="E1031" s="81" t="str">
        <f t="shared" si="195"/>
        <v/>
      </c>
      <c r="F1031" s="80" t="str">
        <f t="shared" si="196"/>
        <v/>
      </c>
      <c r="G1031" s="80" t="str">
        <f t="shared" si="197"/>
        <v/>
      </c>
      <c r="H1031" s="80" t="str">
        <f t="shared" si="203"/>
        <v/>
      </c>
      <c r="I1031" s="80" t="str">
        <f t="shared" si="198"/>
        <v/>
      </c>
      <c r="J1031" s="80" t="str">
        <f t="shared" si="204"/>
        <v/>
      </c>
      <c r="AG1031" s="16" t="str">
        <f t="shared" si="205"/>
        <v/>
      </c>
      <c r="AH1031" s="69" t="str">
        <f t="shared" si="199"/>
        <v/>
      </c>
      <c r="AI1031" s="70" t="str">
        <f t="shared" si="200"/>
        <v/>
      </c>
      <c r="AJ1031" s="70" t="str">
        <f t="shared" si="201"/>
        <v/>
      </c>
      <c r="AK1031" s="70" t="str">
        <f t="shared" si="206"/>
        <v/>
      </c>
      <c r="AL1031" s="70" t="str">
        <f t="shared" si="207"/>
        <v/>
      </c>
    </row>
    <row r="1032" spans="2:38" ht="15" thickBot="1" x14ac:dyDescent="0.35">
      <c r="B1032" s="79" t="str">
        <f t="shared" si="202"/>
        <v/>
      </c>
      <c r="C1032" s="16"/>
      <c r="D1032" s="79" t="str">
        <f>IFERROR(IF(J1031&lt;=0,"",IF(C1032="Yes","",B1032-COUNTIF($C$19:C1032,"Yes"))),"")</f>
        <v/>
      </c>
      <c r="E1032" s="81" t="str">
        <f t="shared" si="195"/>
        <v/>
      </c>
      <c r="F1032" s="80" t="str">
        <f t="shared" si="196"/>
        <v/>
      </c>
      <c r="G1032" s="80" t="str">
        <f t="shared" si="197"/>
        <v/>
      </c>
      <c r="H1032" s="80" t="str">
        <f t="shared" si="203"/>
        <v/>
      </c>
      <c r="I1032" s="80" t="str">
        <f t="shared" si="198"/>
        <v/>
      </c>
      <c r="J1032" s="80" t="str">
        <f t="shared" si="204"/>
        <v/>
      </c>
      <c r="AG1032" s="16" t="str">
        <f t="shared" si="205"/>
        <v/>
      </c>
      <c r="AH1032" s="69" t="str">
        <f t="shared" si="199"/>
        <v/>
      </c>
      <c r="AI1032" s="70" t="str">
        <f t="shared" si="200"/>
        <v/>
      </c>
      <c r="AJ1032" s="70" t="str">
        <f t="shared" si="201"/>
        <v/>
      </c>
      <c r="AK1032" s="70" t="str">
        <f t="shared" si="206"/>
        <v/>
      </c>
      <c r="AL1032" s="70" t="str">
        <f t="shared" si="207"/>
        <v/>
      </c>
    </row>
    <row r="1033" spans="2:38" ht="15" thickBot="1" x14ac:dyDescent="0.35">
      <c r="B1033" s="79" t="str">
        <f t="shared" si="202"/>
        <v/>
      </c>
      <c r="C1033" s="16"/>
      <c r="D1033" s="79" t="str">
        <f>IFERROR(IF(J1032&lt;=0,"",IF(C1033="Yes","",B1033-COUNTIF($C$19:C1033,"Yes"))),"")</f>
        <v/>
      </c>
      <c r="E1033" s="81" t="str">
        <f t="shared" si="195"/>
        <v/>
      </c>
      <c r="F1033" s="80" t="str">
        <f t="shared" si="196"/>
        <v/>
      </c>
      <c r="G1033" s="80" t="str">
        <f t="shared" si="197"/>
        <v/>
      </c>
      <c r="H1033" s="80" t="str">
        <f t="shared" si="203"/>
        <v/>
      </c>
      <c r="I1033" s="80" t="str">
        <f t="shared" si="198"/>
        <v/>
      </c>
      <c r="J1033" s="80" t="str">
        <f t="shared" si="204"/>
        <v/>
      </c>
      <c r="AG1033" s="16" t="str">
        <f t="shared" si="205"/>
        <v/>
      </c>
      <c r="AH1033" s="69" t="str">
        <f t="shared" si="199"/>
        <v/>
      </c>
      <c r="AI1033" s="70" t="str">
        <f t="shared" si="200"/>
        <v/>
      </c>
      <c r="AJ1033" s="70" t="str">
        <f t="shared" si="201"/>
        <v/>
      </c>
      <c r="AK1033" s="70" t="str">
        <f t="shared" si="206"/>
        <v/>
      </c>
      <c r="AL1033" s="70" t="str">
        <f t="shared" si="207"/>
        <v/>
      </c>
    </row>
    <row r="1034" spans="2:38" ht="15" thickBot="1" x14ac:dyDescent="0.35">
      <c r="B1034" s="79" t="str">
        <f t="shared" si="202"/>
        <v/>
      </c>
      <c r="C1034" s="16"/>
      <c r="D1034" s="79" t="str">
        <f>IFERROR(IF(J1033&lt;=0,"",IF(C1034="Yes","",B1034-COUNTIF($C$19:C1034,"Yes"))),"")</f>
        <v/>
      </c>
      <c r="E1034" s="81" t="str">
        <f t="shared" si="195"/>
        <v/>
      </c>
      <c r="F1034" s="80" t="str">
        <f t="shared" si="196"/>
        <v/>
      </c>
      <c r="G1034" s="80" t="str">
        <f t="shared" si="197"/>
        <v/>
      </c>
      <c r="H1034" s="80" t="str">
        <f t="shared" si="203"/>
        <v/>
      </c>
      <c r="I1034" s="80" t="str">
        <f t="shared" si="198"/>
        <v/>
      </c>
      <c r="J1034" s="80" t="str">
        <f t="shared" si="204"/>
        <v/>
      </c>
      <c r="AG1034" s="16" t="str">
        <f t="shared" si="205"/>
        <v/>
      </c>
      <c r="AH1034" s="69" t="str">
        <f t="shared" si="199"/>
        <v/>
      </c>
      <c r="AI1034" s="70" t="str">
        <f t="shared" si="200"/>
        <v/>
      </c>
      <c r="AJ1034" s="70" t="str">
        <f t="shared" si="201"/>
        <v/>
      </c>
      <c r="AK1034" s="70" t="str">
        <f t="shared" si="206"/>
        <v/>
      </c>
      <c r="AL1034" s="70" t="str">
        <f t="shared" si="207"/>
        <v/>
      </c>
    </row>
    <row r="1035" spans="2:38" ht="15" thickBot="1" x14ac:dyDescent="0.35">
      <c r="B1035" s="79" t="str">
        <f t="shared" si="202"/>
        <v/>
      </c>
      <c r="C1035" s="16"/>
      <c r="D1035" s="79" t="str">
        <f>IFERROR(IF(J1034&lt;=0,"",IF(C1035="Yes","",B1035-COUNTIF($C$19:C1035,"Yes"))),"")</f>
        <v/>
      </c>
      <c r="E1035" s="81" t="str">
        <f t="shared" si="195"/>
        <v/>
      </c>
      <c r="F1035" s="80" t="str">
        <f t="shared" si="196"/>
        <v/>
      </c>
      <c r="G1035" s="80" t="str">
        <f t="shared" si="197"/>
        <v/>
      </c>
      <c r="H1035" s="80" t="str">
        <f t="shared" si="203"/>
        <v/>
      </c>
      <c r="I1035" s="80" t="str">
        <f t="shared" si="198"/>
        <v/>
      </c>
      <c r="J1035" s="80" t="str">
        <f t="shared" si="204"/>
        <v/>
      </c>
      <c r="AG1035" s="16" t="str">
        <f t="shared" si="205"/>
        <v/>
      </c>
      <c r="AH1035" s="69" t="str">
        <f t="shared" si="199"/>
        <v/>
      </c>
      <c r="AI1035" s="70" t="str">
        <f t="shared" si="200"/>
        <v/>
      </c>
      <c r="AJ1035" s="70" t="str">
        <f t="shared" si="201"/>
        <v/>
      </c>
      <c r="AK1035" s="70" t="str">
        <f t="shared" si="206"/>
        <v/>
      </c>
      <c r="AL1035" s="70" t="str">
        <f t="shared" si="207"/>
        <v/>
      </c>
    </row>
    <row r="1036" spans="2:38" ht="15" thickBot="1" x14ac:dyDescent="0.35">
      <c r="B1036" s="79" t="str">
        <f t="shared" si="202"/>
        <v/>
      </c>
      <c r="C1036" s="16"/>
      <c r="D1036" s="79" t="str">
        <f>IFERROR(IF(J1035&lt;=0,"",IF(C1036="Yes","",B1036-COUNTIF($C$19:C1036,"Yes"))),"")</f>
        <v/>
      </c>
      <c r="E1036" s="81" t="str">
        <f t="shared" si="195"/>
        <v/>
      </c>
      <c r="F1036" s="80" t="str">
        <f t="shared" si="196"/>
        <v/>
      </c>
      <c r="G1036" s="80" t="str">
        <f t="shared" si="197"/>
        <v/>
      </c>
      <c r="H1036" s="80" t="str">
        <f t="shared" si="203"/>
        <v/>
      </c>
      <c r="I1036" s="80" t="str">
        <f t="shared" si="198"/>
        <v/>
      </c>
      <c r="J1036" s="80" t="str">
        <f t="shared" si="204"/>
        <v/>
      </c>
      <c r="AG1036" s="16" t="str">
        <f t="shared" si="205"/>
        <v/>
      </c>
      <c r="AH1036" s="69" t="str">
        <f t="shared" si="199"/>
        <v/>
      </c>
      <c r="AI1036" s="70" t="str">
        <f t="shared" si="200"/>
        <v/>
      </c>
      <c r="AJ1036" s="70" t="str">
        <f t="shared" si="201"/>
        <v/>
      </c>
      <c r="AK1036" s="70" t="str">
        <f t="shared" si="206"/>
        <v/>
      </c>
      <c r="AL1036" s="70" t="str">
        <f t="shared" si="207"/>
        <v/>
      </c>
    </row>
    <row r="1037" spans="2:38" ht="15" thickBot="1" x14ac:dyDescent="0.35">
      <c r="B1037" s="79" t="str">
        <f t="shared" si="202"/>
        <v/>
      </c>
      <c r="C1037" s="16"/>
      <c r="D1037" s="79" t="str">
        <f>IFERROR(IF(J1036&lt;=0,"",IF(C1037="Yes","",B1037-COUNTIF($C$19:C1037,"Yes"))),"")</f>
        <v/>
      </c>
      <c r="E1037" s="81" t="str">
        <f t="shared" si="195"/>
        <v/>
      </c>
      <c r="F1037" s="80" t="str">
        <f t="shared" si="196"/>
        <v/>
      </c>
      <c r="G1037" s="80" t="str">
        <f t="shared" si="197"/>
        <v/>
      </c>
      <c r="H1037" s="80" t="str">
        <f t="shared" si="203"/>
        <v/>
      </c>
      <c r="I1037" s="80" t="str">
        <f t="shared" si="198"/>
        <v/>
      </c>
      <c r="J1037" s="80" t="str">
        <f t="shared" si="204"/>
        <v/>
      </c>
      <c r="AG1037" s="16" t="str">
        <f t="shared" si="205"/>
        <v/>
      </c>
      <c r="AH1037" s="69" t="str">
        <f t="shared" si="199"/>
        <v/>
      </c>
      <c r="AI1037" s="70" t="str">
        <f t="shared" si="200"/>
        <v/>
      </c>
      <c r="AJ1037" s="70" t="str">
        <f t="shared" si="201"/>
        <v/>
      </c>
      <c r="AK1037" s="70" t="str">
        <f t="shared" si="206"/>
        <v/>
      </c>
      <c r="AL1037" s="70" t="str">
        <f t="shared" si="207"/>
        <v/>
      </c>
    </row>
    <row r="1038" spans="2:38" ht="15" thickBot="1" x14ac:dyDescent="0.35">
      <c r="B1038" s="79" t="str">
        <f t="shared" si="202"/>
        <v/>
      </c>
      <c r="C1038" s="16"/>
      <c r="D1038" s="79" t="str">
        <f>IFERROR(IF(J1037&lt;=0,"",IF(C1038="Yes","",B1038-COUNTIF($C$19:C1038,"Yes"))),"")</f>
        <v/>
      </c>
      <c r="E1038" s="81" t="str">
        <f t="shared" si="195"/>
        <v/>
      </c>
      <c r="F1038" s="80" t="str">
        <f t="shared" si="196"/>
        <v/>
      </c>
      <c r="G1038" s="80" t="str">
        <f t="shared" si="197"/>
        <v/>
      </c>
      <c r="H1038" s="80" t="str">
        <f t="shared" si="203"/>
        <v/>
      </c>
      <c r="I1038" s="80" t="str">
        <f t="shared" si="198"/>
        <v/>
      </c>
      <c r="J1038" s="80" t="str">
        <f t="shared" si="204"/>
        <v/>
      </c>
      <c r="AG1038" s="16" t="str">
        <f t="shared" si="205"/>
        <v/>
      </c>
      <c r="AH1038" s="69" t="str">
        <f t="shared" si="199"/>
        <v/>
      </c>
      <c r="AI1038" s="70" t="str">
        <f t="shared" si="200"/>
        <v/>
      </c>
      <c r="AJ1038" s="70" t="str">
        <f t="shared" si="201"/>
        <v/>
      </c>
      <c r="AK1038" s="70" t="str">
        <f t="shared" si="206"/>
        <v/>
      </c>
      <c r="AL1038" s="70" t="str">
        <f t="shared" si="207"/>
        <v/>
      </c>
    </row>
    <row r="1039" spans="2:38" ht="15" thickBot="1" x14ac:dyDescent="0.35">
      <c r="B1039" s="79" t="str">
        <f t="shared" si="202"/>
        <v/>
      </c>
      <c r="C1039" s="16"/>
      <c r="D1039" s="79" t="str">
        <f>IFERROR(IF(J1038&lt;=0,"",IF(C1039="Yes","",B1039-COUNTIF($C$19:C1039,"Yes"))),"")</f>
        <v/>
      </c>
      <c r="E1039" s="81" t="str">
        <f t="shared" si="195"/>
        <v/>
      </c>
      <c r="F1039" s="80" t="str">
        <f t="shared" si="196"/>
        <v/>
      </c>
      <c r="G1039" s="80" t="str">
        <f t="shared" si="197"/>
        <v/>
      </c>
      <c r="H1039" s="80" t="str">
        <f t="shared" si="203"/>
        <v/>
      </c>
      <c r="I1039" s="80" t="str">
        <f t="shared" si="198"/>
        <v/>
      </c>
      <c r="J1039" s="80" t="str">
        <f t="shared" si="204"/>
        <v/>
      </c>
      <c r="AG1039" s="16" t="str">
        <f t="shared" si="205"/>
        <v/>
      </c>
      <c r="AH1039" s="69" t="str">
        <f t="shared" si="199"/>
        <v/>
      </c>
      <c r="AI1039" s="70" t="str">
        <f t="shared" si="200"/>
        <v/>
      </c>
      <c r="AJ1039" s="70" t="str">
        <f t="shared" si="201"/>
        <v/>
      </c>
      <c r="AK1039" s="70" t="str">
        <f t="shared" si="206"/>
        <v/>
      </c>
      <c r="AL1039" s="70" t="str">
        <f t="shared" si="207"/>
        <v/>
      </c>
    </row>
    <row r="1040" spans="2:38" ht="15" thickBot="1" x14ac:dyDescent="0.35">
      <c r="B1040" s="79" t="str">
        <f t="shared" si="202"/>
        <v/>
      </c>
      <c r="C1040" s="16"/>
      <c r="D1040" s="79" t="str">
        <f>IFERROR(IF(J1039&lt;=0,"",IF(C1040="Yes","",B1040-COUNTIF($C$19:C1040,"Yes"))),"")</f>
        <v/>
      </c>
      <c r="E1040" s="81" t="str">
        <f t="shared" si="195"/>
        <v/>
      </c>
      <c r="F1040" s="80" t="str">
        <f t="shared" si="196"/>
        <v/>
      </c>
      <c r="G1040" s="80" t="str">
        <f t="shared" si="197"/>
        <v/>
      </c>
      <c r="H1040" s="80" t="str">
        <f t="shared" si="203"/>
        <v/>
      </c>
      <c r="I1040" s="80" t="str">
        <f t="shared" si="198"/>
        <v/>
      </c>
      <c r="J1040" s="80" t="str">
        <f t="shared" si="204"/>
        <v/>
      </c>
      <c r="AG1040" s="16" t="str">
        <f t="shared" si="205"/>
        <v/>
      </c>
      <c r="AH1040" s="69" t="str">
        <f t="shared" si="199"/>
        <v/>
      </c>
      <c r="AI1040" s="70" t="str">
        <f t="shared" si="200"/>
        <v/>
      </c>
      <c r="AJ1040" s="70" t="str">
        <f t="shared" si="201"/>
        <v/>
      </c>
      <c r="AK1040" s="70" t="str">
        <f t="shared" si="206"/>
        <v/>
      </c>
      <c r="AL1040" s="70" t="str">
        <f t="shared" si="207"/>
        <v/>
      </c>
    </row>
    <row r="1041" spans="2:38" ht="15" thickBot="1" x14ac:dyDescent="0.35">
      <c r="B1041" s="79" t="str">
        <f t="shared" si="202"/>
        <v/>
      </c>
      <c r="C1041" s="16"/>
      <c r="D1041" s="79" t="str">
        <f>IFERROR(IF(J1040&lt;=0,"",IF(C1041="Yes","",B1041-COUNTIF($C$19:C1041,"Yes"))),"")</f>
        <v/>
      </c>
      <c r="E1041" s="81" t="str">
        <f t="shared" si="195"/>
        <v/>
      </c>
      <c r="F1041" s="80" t="str">
        <f t="shared" si="196"/>
        <v/>
      </c>
      <c r="G1041" s="80" t="str">
        <f t="shared" si="197"/>
        <v/>
      </c>
      <c r="H1041" s="80" t="str">
        <f t="shared" si="203"/>
        <v/>
      </c>
      <c r="I1041" s="80" t="str">
        <f t="shared" si="198"/>
        <v/>
      </c>
      <c r="J1041" s="80" t="str">
        <f t="shared" si="204"/>
        <v/>
      </c>
      <c r="AG1041" s="16" t="str">
        <f t="shared" si="205"/>
        <v/>
      </c>
      <c r="AH1041" s="69" t="str">
        <f t="shared" si="199"/>
        <v/>
      </c>
      <c r="AI1041" s="70" t="str">
        <f t="shared" si="200"/>
        <v/>
      </c>
      <c r="AJ1041" s="70" t="str">
        <f t="shared" si="201"/>
        <v/>
      </c>
      <c r="AK1041" s="70" t="str">
        <f t="shared" si="206"/>
        <v/>
      </c>
      <c r="AL1041" s="70" t="str">
        <f t="shared" si="207"/>
        <v/>
      </c>
    </row>
    <row r="1042" spans="2:38" ht="15" thickBot="1" x14ac:dyDescent="0.35">
      <c r="B1042" s="79" t="str">
        <f t="shared" si="202"/>
        <v/>
      </c>
      <c r="C1042" s="16"/>
      <c r="D1042" s="79" t="str">
        <f>IFERROR(IF(J1041&lt;=0,"",IF(C1042="Yes","",B1042-COUNTIF($C$19:C1042,"Yes"))),"")</f>
        <v/>
      </c>
      <c r="E1042" s="81" t="str">
        <f t="shared" si="195"/>
        <v/>
      </c>
      <c r="F1042" s="80" t="str">
        <f t="shared" si="196"/>
        <v/>
      </c>
      <c r="G1042" s="80" t="str">
        <f t="shared" si="197"/>
        <v/>
      </c>
      <c r="H1042" s="80" t="str">
        <f t="shared" si="203"/>
        <v/>
      </c>
      <c r="I1042" s="80" t="str">
        <f t="shared" si="198"/>
        <v/>
      </c>
      <c r="J1042" s="80" t="str">
        <f t="shared" si="204"/>
        <v/>
      </c>
      <c r="AG1042" s="16" t="str">
        <f t="shared" si="205"/>
        <v/>
      </c>
      <c r="AH1042" s="69" t="str">
        <f t="shared" si="199"/>
        <v/>
      </c>
      <c r="AI1042" s="70" t="str">
        <f t="shared" si="200"/>
        <v/>
      </c>
      <c r="AJ1042" s="70" t="str">
        <f t="shared" si="201"/>
        <v/>
      </c>
      <c r="AK1042" s="70" t="str">
        <f t="shared" si="206"/>
        <v/>
      </c>
      <c r="AL1042" s="70" t="str">
        <f t="shared" si="207"/>
        <v/>
      </c>
    </row>
    <row r="1043" spans="2:38" ht="15" thickBot="1" x14ac:dyDescent="0.35">
      <c r="B1043" s="79" t="str">
        <f t="shared" si="202"/>
        <v/>
      </c>
      <c r="C1043" s="16"/>
      <c r="D1043" s="79" t="str">
        <f>IFERROR(IF(J1042&lt;=0,"",IF(C1043="Yes","",B1043-COUNTIF($C$19:C1043,"Yes"))),"")</f>
        <v/>
      </c>
      <c r="E1043" s="81" t="str">
        <f t="shared" ref="E1043:E1106" si="208">IF($E$9="End of the Period",IF(B1043="","",IF(payment_frequency="Bi-weekly",first_payment_date+B1043*VLOOKUP(payment_frequency,periodic_table,2,0),IF(payment_frequency="Weekly",first_payment_date+B1043*VLOOKUP(payment_frequency,periodic_table,2,0),IF(payment_frequency="Semi-monthly",first_payment_date+B1043*VLOOKUP(payment_frequency,periodic_table,2,0),EDATE(first_payment_date,B1043*VLOOKUP(payment_frequency,periodic_table,2,0)))))),IF(B1043="","",IF(payment_frequency="Bi-weekly",first_payment_date+(B1043-1)*VLOOKUP(payment_frequency,periodic_table,2,0),IF(payment_frequency="Weekly",first_payment_date+(B1043-1)*VLOOKUP(payment_frequency,periodic_table,2,0),IF(payment_frequency="Semi-monthly",first_payment_date+(B1043-1)*VLOOKUP(payment_frequency,periodic_table,2,0),EDATE(first_payment_date,(B1043-1)*VLOOKUP(payment_frequency,periodic_table,2,0)))))))</f>
        <v/>
      </c>
      <c r="F1043" s="80" t="str">
        <f t="shared" ref="F1043:F1106" si="209">IF(B1043="","",IF(C1043="Yes",0,IF(J1042&lt;payment,J1042*(1+Compound_Rate),payment)))</f>
        <v/>
      </c>
      <c r="G1043" s="80" t="str">
        <f t="shared" ref="G1043:G1106" si="210">IF(AND(Payment_Type=1,B1043=1),0,IF(B1043="","",IF(C1043="Yes",0,J1042*Compound_Rate)))</f>
        <v/>
      </c>
      <c r="H1043" s="80" t="str">
        <f t="shared" si="203"/>
        <v/>
      </c>
      <c r="I1043" s="80" t="str">
        <f t="shared" ref="I1043:I1106" si="211">IF(B1043="","",IF(C1043="Yes",J1042*Compound_Rate,0))</f>
        <v/>
      </c>
      <c r="J1043" s="80" t="str">
        <f t="shared" si="204"/>
        <v/>
      </c>
      <c r="AG1043" s="16" t="str">
        <f t="shared" si="205"/>
        <v/>
      </c>
      <c r="AH1043" s="69" t="str">
        <f t="shared" ref="AH1043:AH1106" si="212">IF($E$9="End of the Period",IF(AG1043="","",IF(payment_frequency="Bi-weekly",first_payment_date+AG1043*VLOOKUP(payment_frequency,periodic_table,2,0),IF(payment_frequency="Weekly",first_payment_date+AG1043*VLOOKUP(payment_frequency,periodic_table,2,0),IF(payment_frequency="Semi-monthly",first_payment_date+AG1043*VLOOKUP(payment_frequency,periodic_table,2,0),EDATE(first_payment_date,AG1043*VLOOKUP(payment_frequency,periodic_table,2,0)))))),IF(AG1043="","",IF(payment_frequency="Bi-weekly",first_payment_date+(AG1043-1)*VLOOKUP(payment_frequency,periodic_table,2,0),IF(payment_frequency="Weekly",first_payment_date+(AG1043-1)*VLOOKUP(payment_frequency,periodic_table,2,0),IF(payment_frequency="Semi-monthly",first_payment_date+(AG1043-1)*VLOOKUP(payment_frequency,periodic_table,2,0),EDATE(first_payment_date,(AG1043-1)*VLOOKUP(payment_frequency,periodic_table,2,0)))))))</f>
        <v/>
      </c>
      <c r="AI1043" s="70" t="str">
        <f t="shared" ref="AI1043:AI1106" si="213">IF(AG1043="","",IF(AL1042&lt;payment,AL1042*(1+Compound_Rate),payment))</f>
        <v/>
      </c>
      <c r="AJ1043" s="70" t="str">
        <f t="shared" ref="AJ1043:AJ1106" si="214">IF(AND(Payment_Type=1,AG1043=1),0,IF(AG1043="","",AL1042*Compound_Rate))</f>
        <v/>
      </c>
      <c r="AK1043" s="70" t="str">
        <f t="shared" si="206"/>
        <v/>
      </c>
      <c r="AL1043" s="70" t="str">
        <f t="shared" si="207"/>
        <v/>
      </c>
    </row>
    <row r="1044" spans="2:38" ht="15" thickBot="1" x14ac:dyDescent="0.35">
      <c r="B1044" s="79" t="str">
        <f t="shared" ref="B1044:B1107" si="215">IFERROR(IF(TRUNC(J1043)&lt;=0,"",B1043+1),"")</f>
        <v/>
      </c>
      <c r="C1044" s="16"/>
      <c r="D1044" s="79" t="str">
        <f>IFERROR(IF(J1043&lt;=0,"",IF(C1044="Yes","",B1044-COUNTIF($C$19:C1044,"Yes"))),"")</f>
        <v/>
      </c>
      <c r="E1044" s="81" t="str">
        <f t="shared" si="208"/>
        <v/>
      </c>
      <c r="F1044" s="80" t="str">
        <f t="shared" si="209"/>
        <v/>
      </c>
      <c r="G1044" s="80" t="str">
        <f t="shared" si="210"/>
        <v/>
      </c>
      <c r="H1044" s="80" t="str">
        <f t="shared" ref="H1044:H1107" si="216">IF(B1044="","",F1044-G1044)</f>
        <v/>
      </c>
      <c r="I1044" s="80" t="str">
        <f t="shared" si="211"/>
        <v/>
      </c>
      <c r="J1044" s="80" t="str">
        <f t="shared" ref="J1044:J1107" si="217">IFERROR(IF(B1044="","",J1043-H1044+I1044),"")</f>
        <v/>
      </c>
      <c r="AG1044" s="16" t="str">
        <f t="shared" ref="AG1044:AG1107" si="218">IFERROR(IF(AL1043&lt;=0,"",AG1043+1),"")</f>
        <v/>
      </c>
      <c r="AH1044" s="69" t="str">
        <f t="shared" si="212"/>
        <v/>
      </c>
      <c r="AI1044" s="70" t="str">
        <f t="shared" si="213"/>
        <v/>
      </c>
      <c r="AJ1044" s="70" t="str">
        <f t="shared" si="214"/>
        <v/>
      </c>
      <c r="AK1044" s="70" t="str">
        <f t="shared" ref="AK1044:AK1107" si="219">IF(AG1044="","",AI1044-AJ1044)</f>
        <v/>
      </c>
      <c r="AL1044" s="70" t="str">
        <f t="shared" ref="AL1044:AL1107" si="220">IFERROR(IF(AK1044&lt;=0,"",AL1043-AK1044),"")</f>
        <v/>
      </c>
    </row>
    <row r="1045" spans="2:38" ht="15" thickBot="1" x14ac:dyDescent="0.35">
      <c r="B1045" s="79" t="str">
        <f t="shared" si="215"/>
        <v/>
      </c>
      <c r="C1045" s="16"/>
      <c r="D1045" s="79" t="str">
        <f>IFERROR(IF(J1044&lt;=0,"",IF(C1045="Yes","",B1045-COUNTIF($C$19:C1045,"Yes"))),"")</f>
        <v/>
      </c>
      <c r="E1045" s="81" t="str">
        <f t="shared" si="208"/>
        <v/>
      </c>
      <c r="F1045" s="80" t="str">
        <f t="shared" si="209"/>
        <v/>
      </c>
      <c r="G1045" s="80" t="str">
        <f t="shared" si="210"/>
        <v/>
      </c>
      <c r="H1045" s="80" t="str">
        <f t="shared" si="216"/>
        <v/>
      </c>
      <c r="I1045" s="80" t="str">
        <f t="shared" si="211"/>
        <v/>
      </c>
      <c r="J1045" s="80" t="str">
        <f t="shared" si="217"/>
        <v/>
      </c>
      <c r="AG1045" s="16" t="str">
        <f t="shared" si="218"/>
        <v/>
      </c>
      <c r="AH1045" s="69" t="str">
        <f t="shared" si="212"/>
        <v/>
      </c>
      <c r="AI1045" s="70" t="str">
        <f t="shared" si="213"/>
        <v/>
      </c>
      <c r="AJ1045" s="70" t="str">
        <f t="shared" si="214"/>
        <v/>
      </c>
      <c r="AK1045" s="70" t="str">
        <f t="shared" si="219"/>
        <v/>
      </c>
      <c r="AL1045" s="70" t="str">
        <f t="shared" si="220"/>
        <v/>
      </c>
    </row>
    <row r="1046" spans="2:38" ht="15" thickBot="1" x14ac:dyDescent="0.35">
      <c r="B1046" s="79" t="str">
        <f t="shared" si="215"/>
        <v/>
      </c>
      <c r="C1046" s="16"/>
      <c r="D1046" s="79" t="str">
        <f>IFERROR(IF(J1045&lt;=0,"",IF(C1046="Yes","",B1046-COUNTIF($C$19:C1046,"Yes"))),"")</f>
        <v/>
      </c>
      <c r="E1046" s="81" t="str">
        <f t="shared" si="208"/>
        <v/>
      </c>
      <c r="F1046" s="80" t="str">
        <f t="shared" si="209"/>
        <v/>
      </c>
      <c r="G1046" s="80" t="str">
        <f t="shared" si="210"/>
        <v/>
      </c>
      <c r="H1046" s="80" t="str">
        <f t="shared" si="216"/>
        <v/>
      </c>
      <c r="I1046" s="80" t="str">
        <f t="shared" si="211"/>
        <v/>
      </c>
      <c r="J1046" s="80" t="str">
        <f t="shared" si="217"/>
        <v/>
      </c>
      <c r="AG1046" s="16" t="str">
        <f t="shared" si="218"/>
        <v/>
      </c>
      <c r="AH1046" s="69" t="str">
        <f t="shared" si="212"/>
        <v/>
      </c>
      <c r="AI1046" s="70" t="str">
        <f t="shared" si="213"/>
        <v/>
      </c>
      <c r="AJ1046" s="70" t="str">
        <f t="shared" si="214"/>
        <v/>
      </c>
      <c r="AK1046" s="70" t="str">
        <f t="shared" si="219"/>
        <v/>
      </c>
      <c r="AL1046" s="70" t="str">
        <f t="shared" si="220"/>
        <v/>
      </c>
    </row>
    <row r="1047" spans="2:38" ht="15" thickBot="1" x14ac:dyDescent="0.35">
      <c r="B1047" s="79" t="str">
        <f t="shared" si="215"/>
        <v/>
      </c>
      <c r="C1047" s="16"/>
      <c r="D1047" s="79" t="str">
        <f>IFERROR(IF(J1046&lt;=0,"",IF(C1047="Yes","",B1047-COUNTIF($C$19:C1047,"Yes"))),"")</f>
        <v/>
      </c>
      <c r="E1047" s="81" t="str">
        <f t="shared" si="208"/>
        <v/>
      </c>
      <c r="F1047" s="80" t="str">
        <f t="shared" si="209"/>
        <v/>
      </c>
      <c r="G1047" s="80" t="str">
        <f t="shared" si="210"/>
        <v/>
      </c>
      <c r="H1047" s="80" t="str">
        <f t="shared" si="216"/>
        <v/>
      </c>
      <c r="I1047" s="80" t="str">
        <f t="shared" si="211"/>
        <v/>
      </c>
      <c r="J1047" s="80" t="str">
        <f t="shared" si="217"/>
        <v/>
      </c>
      <c r="AG1047" s="16" t="str">
        <f t="shared" si="218"/>
        <v/>
      </c>
      <c r="AH1047" s="69" t="str">
        <f t="shared" si="212"/>
        <v/>
      </c>
      <c r="AI1047" s="70" t="str">
        <f t="shared" si="213"/>
        <v/>
      </c>
      <c r="AJ1047" s="70" t="str">
        <f t="shared" si="214"/>
        <v/>
      </c>
      <c r="AK1047" s="70" t="str">
        <f t="shared" si="219"/>
        <v/>
      </c>
      <c r="AL1047" s="70" t="str">
        <f t="shared" si="220"/>
        <v/>
      </c>
    </row>
    <row r="1048" spans="2:38" ht="15" thickBot="1" x14ac:dyDescent="0.35">
      <c r="B1048" s="79" t="str">
        <f t="shared" si="215"/>
        <v/>
      </c>
      <c r="C1048" s="16"/>
      <c r="D1048" s="79" t="str">
        <f>IFERROR(IF(J1047&lt;=0,"",IF(C1048="Yes","",B1048-COUNTIF($C$19:C1048,"Yes"))),"")</f>
        <v/>
      </c>
      <c r="E1048" s="81" t="str">
        <f t="shared" si="208"/>
        <v/>
      </c>
      <c r="F1048" s="80" t="str">
        <f t="shared" si="209"/>
        <v/>
      </c>
      <c r="G1048" s="80" t="str">
        <f t="shared" si="210"/>
        <v/>
      </c>
      <c r="H1048" s="80" t="str">
        <f t="shared" si="216"/>
        <v/>
      </c>
      <c r="I1048" s="80" t="str">
        <f t="shared" si="211"/>
        <v/>
      </c>
      <c r="J1048" s="80" t="str">
        <f t="shared" si="217"/>
        <v/>
      </c>
      <c r="AG1048" s="16" t="str">
        <f t="shared" si="218"/>
        <v/>
      </c>
      <c r="AH1048" s="69" t="str">
        <f t="shared" si="212"/>
        <v/>
      </c>
      <c r="AI1048" s="70" t="str">
        <f t="shared" si="213"/>
        <v/>
      </c>
      <c r="AJ1048" s="70" t="str">
        <f t="shared" si="214"/>
        <v/>
      </c>
      <c r="AK1048" s="70" t="str">
        <f t="shared" si="219"/>
        <v/>
      </c>
      <c r="AL1048" s="70" t="str">
        <f t="shared" si="220"/>
        <v/>
      </c>
    </row>
    <row r="1049" spans="2:38" ht="15" thickBot="1" x14ac:dyDescent="0.35">
      <c r="B1049" s="79" t="str">
        <f t="shared" si="215"/>
        <v/>
      </c>
      <c r="C1049" s="16"/>
      <c r="D1049" s="79" t="str">
        <f>IFERROR(IF(J1048&lt;=0,"",IF(C1049="Yes","",B1049-COUNTIF($C$19:C1049,"Yes"))),"")</f>
        <v/>
      </c>
      <c r="E1049" s="81" t="str">
        <f t="shared" si="208"/>
        <v/>
      </c>
      <c r="F1049" s="80" t="str">
        <f t="shared" si="209"/>
        <v/>
      </c>
      <c r="G1049" s="80" t="str">
        <f t="shared" si="210"/>
        <v/>
      </c>
      <c r="H1049" s="80" t="str">
        <f t="shared" si="216"/>
        <v/>
      </c>
      <c r="I1049" s="80" t="str">
        <f t="shared" si="211"/>
        <v/>
      </c>
      <c r="J1049" s="80" t="str">
        <f t="shared" si="217"/>
        <v/>
      </c>
      <c r="AG1049" s="16" t="str">
        <f t="shared" si="218"/>
        <v/>
      </c>
      <c r="AH1049" s="69" t="str">
        <f t="shared" si="212"/>
        <v/>
      </c>
      <c r="AI1049" s="70" t="str">
        <f t="shared" si="213"/>
        <v/>
      </c>
      <c r="AJ1049" s="70" t="str">
        <f t="shared" si="214"/>
        <v/>
      </c>
      <c r="AK1049" s="70" t="str">
        <f t="shared" si="219"/>
        <v/>
      </c>
      <c r="AL1049" s="70" t="str">
        <f t="shared" si="220"/>
        <v/>
      </c>
    </row>
    <row r="1050" spans="2:38" ht="15" thickBot="1" x14ac:dyDescent="0.35">
      <c r="B1050" s="79" t="str">
        <f t="shared" si="215"/>
        <v/>
      </c>
      <c r="C1050" s="16"/>
      <c r="D1050" s="79" t="str">
        <f>IFERROR(IF(J1049&lt;=0,"",IF(C1050="Yes","",B1050-COUNTIF($C$19:C1050,"Yes"))),"")</f>
        <v/>
      </c>
      <c r="E1050" s="81" t="str">
        <f t="shared" si="208"/>
        <v/>
      </c>
      <c r="F1050" s="80" t="str">
        <f t="shared" si="209"/>
        <v/>
      </c>
      <c r="G1050" s="80" t="str">
        <f t="shared" si="210"/>
        <v/>
      </c>
      <c r="H1050" s="80" t="str">
        <f t="shared" si="216"/>
        <v/>
      </c>
      <c r="I1050" s="80" t="str">
        <f t="shared" si="211"/>
        <v/>
      </c>
      <c r="J1050" s="80" t="str">
        <f t="shared" si="217"/>
        <v/>
      </c>
      <c r="AG1050" s="16" t="str">
        <f t="shared" si="218"/>
        <v/>
      </c>
      <c r="AH1050" s="69" t="str">
        <f t="shared" si="212"/>
        <v/>
      </c>
      <c r="AI1050" s="70" t="str">
        <f t="shared" si="213"/>
        <v/>
      </c>
      <c r="AJ1050" s="70" t="str">
        <f t="shared" si="214"/>
        <v/>
      </c>
      <c r="AK1050" s="70" t="str">
        <f t="shared" si="219"/>
        <v/>
      </c>
      <c r="AL1050" s="70" t="str">
        <f t="shared" si="220"/>
        <v/>
      </c>
    </row>
    <row r="1051" spans="2:38" ht="15" thickBot="1" x14ac:dyDescent="0.35">
      <c r="B1051" s="79" t="str">
        <f t="shared" si="215"/>
        <v/>
      </c>
      <c r="C1051" s="16"/>
      <c r="D1051" s="79" t="str">
        <f>IFERROR(IF(J1050&lt;=0,"",IF(C1051="Yes","",B1051-COUNTIF($C$19:C1051,"Yes"))),"")</f>
        <v/>
      </c>
      <c r="E1051" s="81" t="str">
        <f t="shared" si="208"/>
        <v/>
      </c>
      <c r="F1051" s="80" t="str">
        <f t="shared" si="209"/>
        <v/>
      </c>
      <c r="G1051" s="80" t="str">
        <f t="shared" si="210"/>
        <v/>
      </c>
      <c r="H1051" s="80" t="str">
        <f t="shared" si="216"/>
        <v/>
      </c>
      <c r="I1051" s="80" t="str">
        <f t="shared" si="211"/>
        <v/>
      </c>
      <c r="J1051" s="80" t="str">
        <f t="shared" si="217"/>
        <v/>
      </c>
      <c r="AG1051" s="16" t="str">
        <f t="shared" si="218"/>
        <v/>
      </c>
      <c r="AH1051" s="69" t="str">
        <f t="shared" si="212"/>
        <v/>
      </c>
      <c r="AI1051" s="70" t="str">
        <f t="shared" si="213"/>
        <v/>
      </c>
      <c r="AJ1051" s="70" t="str">
        <f t="shared" si="214"/>
        <v/>
      </c>
      <c r="AK1051" s="70" t="str">
        <f t="shared" si="219"/>
        <v/>
      </c>
      <c r="AL1051" s="70" t="str">
        <f t="shared" si="220"/>
        <v/>
      </c>
    </row>
    <row r="1052" spans="2:38" ht="15" thickBot="1" x14ac:dyDescent="0.35">
      <c r="B1052" s="79" t="str">
        <f t="shared" si="215"/>
        <v/>
      </c>
      <c r="C1052" s="16"/>
      <c r="D1052" s="79" t="str">
        <f>IFERROR(IF(J1051&lt;=0,"",IF(C1052="Yes","",B1052-COUNTIF($C$19:C1052,"Yes"))),"")</f>
        <v/>
      </c>
      <c r="E1052" s="81" t="str">
        <f t="shared" si="208"/>
        <v/>
      </c>
      <c r="F1052" s="80" t="str">
        <f t="shared" si="209"/>
        <v/>
      </c>
      <c r="G1052" s="80" t="str">
        <f t="shared" si="210"/>
        <v/>
      </c>
      <c r="H1052" s="80" t="str">
        <f t="shared" si="216"/>
        <v/>
      </c>
      <c r="I1052" s="80" t="str">
        <f t="shared" si="211"/>
        <v/>
      </c>
      <c r="J1052" s="80" t="str">
        <f t="shared" si="217"/>
        <v/>
      </c>
      <c r="AG1052" s="16" t="str">
        <f t="shared" si="218"/>
        <v/>
      </c>
      <c r="AH1052" s="69" t="str">
        <f t="shared" si="212"/>
        <v/>
      </c>
      <c r="AI1052" s="70" t="str">
        <f t="shared" si="213"/>
        <v/>
      </c>
      <c r="AJ1052" s="70" t="str">
        <f t="shared" si="214"/>
        <v/>
      </c>
      <c r="AK1052" s="70" t="str">
        <f t="shared" si="219"/>
        <v/>
      </c>
      <c r="AL1052" s="70" t="str">
        <f t="shared" si="220"/>
        <v/>
      </c>
    </row>
    <row r="1053" spans="2:38" ht="15" thickBot="1" x14ac:dyDescent="0.35">
      <c r="B1053" s="79" t="str">
        <f t="shared" si="215"/>
        <v/>
      </c>
      <c r="C1053" s="16"/>
      <c r="D1053" s="79" t="str">
        <f>IFERROR(IF(J1052&lt;=0,"",IF(C1053="Yes","",B1053-COUNTIF($C$19:C1053,"Yes"))),"")</f>
        <v/>
      </c>
      <c r="E1053" s="81" t="str">
        <f t="shared" si="208"/>
        <v/>
      </c>
      <c r="F1053" s="80" t="str">
        <f t="shared" si="209"/>
        <v/>
      </c>
      <c r="G1053" s="80" t="str">
        <f t="shared" si="210"/>
        <v/>
      </c>
      <c r="H1053" s="80" t="str">
        <f t="shared" si="216"/>
        <v/>
      </c>
      <c r="I1053" s="80" t="str">
        <f t="shared" si="211"/>
        <v/>
      </c>
      <c r="J1053" s="80" t="str">
        <f t="shared" si="217"/>
        <v/>
      </c>
      <c r="AG1053" s="16" t="str">
        <f t="shared" si="218"/>
        <v/>
      </c>
      <c r="AH1053" s="69" t="str">
        <f t="shared" si="212"/>
        <v/>
      </c>
      <c r="AI1053" s="70" t="str">
        <f t="shared" si="213"/>
        <v/>
      </c>
      <c r="AJ1053" s="70" t="str">
        <f t="shared" si="214"/>
        <v/>
      </c>
      <c r="AK1053" s="70" t="str">
        <f t="shared" si="219"/>
        <v/>
      </c>
      <c r="AL1053" s="70" t="str">
        <f t="shared" si="220"/>
        <v/>
      </c>
    </row>
    <row r="1054" spans="2:38" ht="15" thickBot="1" x14ac:dyDescent="0.35">
      <c r="B1054" s="79" t="str">
        <f t="shared" si="215"/>
        <v/>
      </c>
      <c r="C1054" s="16"/>
      <c r="D1054" s="79" t="str">
        <f>IFERROR(IF(J1053&lt;=0,"",IF(C1054="Yes","",B1054-COUNTIF($C$19:C1054,"Yes"))),"")</f>
        <v/>
      </c>
      <c r="E1054" s="81" t="str">
        <f t="shared" si="208"/>
        <v/>
      </c>
      <c r="F1054" s="80" t="str">
        <f t="shared" si="209"/>
        <v/>
      </c>
      <c r="G1054" s="80" t="str">
        <f t="shared" si="210"/>
        <v/>
      </c>
      <c r="H1054" s="80" t="str">
        <f t="shared" si="216"/>
        <v/>
      </c>
      <c r="I1054" s="80" t="str">
        <f t="shared" si="211"/>
        <v/>
      </c>
      <c r="J1054" s="80" t="str">
        <f t="shared" si="217"/>
        <v/>
      </c>
      <c r="AG1054" s="16" t="str">
        <f t="shared" si="218"/>
        <v/>
      </c>
      <c r="AH1054" s="69" t="str">
        <f t="shared" si="212"/>
        <v/>
      </c>
      <c r="AI1054" s="70" t="str">
        <f t="shared" si="213"/>
        <v/>
      </c>
      <c r="AJ1054" s="70" t="str">
        <f t="shared" si="214"/>
        <v/>
      </c>
      <c r="AK1054" s="70" t="str">
        <f t="shared" si="219"/>
        <v/>
      </c>
      <c r="AL1054" s="70" t="str">
        <f t="shared" si="220"/>
        <v/>
      </c>
    </row>
    <row r="1055" spans="2:38" ht="15" thickBot="1" x14ac:dyDescent="0.35">
      <c r="B1055" s="79" t="str">
        <f t="shared" si="215"/>
        <v/>
      </c>
      <c r="C1055" s="16"/>
      <c r="D1055" s="79" t="str">
        <f>IFERROR(IF(J1054&lt;=0,"",IF(C1055="Yes","",B1055-COUNTIF($C$19:C1055,"Yes"))),"")</f>
        <v/>
      </c>
      <c r="E1055" s="81" t="str">
        <f t="shared" si="208"/>
        <v/>
      </c>
      <c r="F1055" s="80" t="str">
        <f t="shared" si="209"/>
        <v/>
      </c>
      <c r="G1055" s="80" t="str">
        <f t="shared" si="210"/>
        <v/>
      </c>
      <c r="H1055" s="80" t="str">
        <f t="shared" si="216"/>
        <v/>
      </c>
      <c r="I1055" s="80" t="str">
        <f t="shared" si="211"/>
        <v/>
      </c>
      <c r="J1055" s="80" t="str">
        <f t="shared" si="217"/>
        <v/>
      </c>
      <c r="AG1055" s="16" t="str">
        <f t="shared" si="218"/>
        <v/>
      </c>
      <c r="AH1055" s="69" t="str">
        <f t="shared" si="212"/>
        <v/>
      </c>
      <c r="AI1055" s="70" t="str">
        <f t="shared" si="213"/>
        <v/>
      </c>
      <c r="AJ1055" s="70" t="str">
        <f t="shared" si="214"/>
        <v/>
      </c>
      <c r="AK1055" s="70" t="str">
        <f t="shared" si="219"/>
        <v/>
      </c>
      <c r="AL1055" s="70" t="str">
        <f t="shared" si="220"/>
        <v/>
      </c>
    </row>
    <row r="1056" spans="2:38" ht="15" thickBot="1" x14ac:dyDescent="0.35">
      <c r="B1056" s="79" t="str">
        <f t="shared" si="215"/>
        <v/>
      </c>
      <c r="C1056" s="16"/>
      <c r="D1056" s="79" t="str">
        <f>IFERROR(IF(J1055&lt;=0,"",IF(C1056="Yes","",B1056-COUNTIF($C$19:C1056,"Yes"))),"")</f>
        <v/>
      </c>
      <c r="E1056" s="81" t="str">
        <f t="shared" si="208"/>
        <v/>
      </c>
      <c r="F1056" s="80" t="str">
        <f t="shared" si="209"/>
        <v/>
      </c>
      <c r="G1056" s="80" t="str">
        <f t="shared" si="210"/>
        <v/>
      </c>
      <c r="H1056" s="80" t="str">
        <f t="shared" si="216"/>
        <v/>
      </c>
      <c r="I1056" s="80" t="str">
        <f t="shared" si="211"/>
        <v/>
      </c>
      <c r="J1056" s="80" t="str">
        <f t="shared" si="217"/>
        <v/>
      </c>
      <c r="AG1056" s="16" t="str">
        <f t="shared" si="218"/>
        <v/>
      </c>
      <c r="AH1056" s="69" t="str">
        <f t="shared" si="212"/>
        <v/>
      </c>
      <c r="AI1056" s="70" t="str">
        <f t="shared" si="213"/>
        <v/>
      </c>
      <c r="AJ1056" s="70" t="str">
        <f t="shared" si="214"/>
        <v/>
      </c>
      <c r="AK1056" s="70" t="str">
        <f t="shared" si="219"/>
        <v/>
      </c>
      <c r="AL1056" s="70" t="str">
        <f t="shared" si="220"/>
        <v/>
      </c>
    </row>
    <row r="1057" spans="2:38" ht="15" thickBot="1" x14ac:dyDescent="0.35">
      <c r="B1057" s="79" t="str">
        <f t="shared" si="215"/>
        <v/>
      </c>
      <c r="C1057" s="16"/>
      <c r="D1057" s="79" t="str">
        <f>IFERROR(IF(J1056&lt;=0,"",IF(C1057="Yes","",B1057-COUNTIF($C$19:C1057,"Yes"))),"")</f>
        <v/>
      </c>
      <c r="E1057" s="81" t="str">
        <f t="shared" si="208"/>
        <v/>
      </c>
      <c r="F1057" s="80" t="str">
        <f t="shared" si="209"/>
        <v/>
      </c>
      <c r="G1057" s="80" t="str">
        <f t="shared" si="210"/>
        <v/>
      </c>
      <c r="H1057" s="80" t="str">
        <f t="shared" si="216"/>
        <v/>
      </c>
      <c r="I1057" s="80" t="str">
        <f t="shared" si="211"/>
        <v/>
      </c>
      <c r="J1057" s="80" t="str">
        <f t="shared" si="217"/>
        <v/>
      </c>
      <c r="AG1057" s="16" t="str">
        <f t="shared" si="218"/>
        <v/>
      </c>
      <c r="AH1057" s="69" t="str">
        <f t="shared" si="212"/>
        <v/>
      </c>
      <c r="AI1057" s="70" t="str">
        <f t="shared" si="213"/>
        <v/>
      </c>
      <c r="AJ1057" s="70" t="str">
        <f t="shared" si="214"/>
        <v/>
      </c>
      <c r="AK1057" s="70" t="str">
        <f t="shared" si="219"/>
        <v/>
      </c>
      <c r="AL1057" s="70" t="str">
        <f t="shared" si="220"/>
        <v/>
      </c>
    </row>
    <row r="1058" spans="2:38" ht="15" thickBot="1" x14ac:dyDescent="0.35">
      <c r="B1058" s="79" t="str">
        <f t="shared" si="215"/>
        <v/>
      </c>
      <c r="C1058" s="16"/>
      <c r="D1058" s="79" t="str">
        <f>IFERROR(IF(J1057&lt;=0,"",IF(C1058="Yes","",B1058-COUNTIF($C$19:C1058,"Yes"))),"")</f>
        <v/>
      </c>
      <c r="E1058" s="81" t="str">
        <f t="shared" si="208"/>
        <v/>
      </c>
      <c r="F1058" s="80" t="str">
        <f t="shared" si="209"/>
        <v/>
      </c>
      <c r="G1058" s="80" t="str">
        <f t="shared" si="210"/>
        <v/>
      </c>
      <c r="H1058" s="80" t="str">
        <f t="shared" si="216"/>
        <v/>
      </c>
      <c r="I1058" s="80" t="str">
        <f t="shared" si="211"/>
        <v/>
      </c>
      <c r="J1058" s="80" t="str">
        <f t="shared" si="217"/>
        <v/>
      </c>
      <c r="AG1058" s="16" t="str">
        <f t="shared" si="218"/>
        <v/>
      </c>
      <c r="AH1058" s="69" t="str">
        <f t="shared" si="212"/>
        <v/>
      </c>
      <c r="AI1058" s="70" t="str">
        <f t="shared" si="213"/>
        <v/>
      </c>
      <c r="AJ1058" s="70" t="str">
        <f t="shared" si="214"/>
        <v/>
      </c>
      <c r="AK1058" s="70" t="str">
        <f t="shared" si="219"/>
        <v/>
      </c>
      <c r="AL1058" s="70" t="str">
        <f t="shared" si="220"/>
        <v/>
      </c>
    </row>
    <row r="1059" spans="2:38" ht="15" thickBot="1" x14ac:dyDescent="0.35">
      <c r="B1059" s="79" t="str">
        <f t="shared" si="215"/>
        <v/>
      </c>
      <c r="C1059" s="16"/>
      <c r="D1059" s="79" t="str">
        <f>IFERROR(IF(J1058&lt;=0,"",IF(C1059="Yes","",B1059-COUNTIF($C$19:C1059,"Yes"))),"")</f>
        <v/>
      </c>
      <c r="E1059" s="81" t="str">
        <f t="shared" si="208"/>
        <v/>
      </c>
      <c r="F1059" s="80" t="str">
        <f t="shared" si="209"/>
        <v/>
      </c>
      <c r="G1059" s="80" t="str">
        <f t="shared" si="210"/>
        <v/>
      </c>
      <c r="H1059" s="80" t="str">
        <f t="shared" si="216"/>
        <v/>
      </c>
      <c r="I1059" s="80" t="str">
        <f t="shared" si="211"/>
        <v/>
      </c>
      <c r="J1059" s="80" t="str">
        <f t="shared" si="217"/>
        <v/>
      </c>
      <c r="AG1059" s="16" t="str">
        <f t="shared" si="218"/>
        <v/>
      </c>
      <c r="AH1059" s="69" t="str">
        <f t="shared" si="212"/>
        <v/>
      </c>
      <c r="AI1059" s="70" t="str">
        <f t="shared" si="213"/>
        <v/>
      </c>
      <c r="AJ1059" s="70" t="str">
        <f t="shared" si="214"/>
        <v/>
      </c>
      <c r="AK1059" s="70" t="str">
        <f t="shared" si="219"/>
        <v/>
      </c>
      <c r="AL1059" s="70" t="str">
        <f t="shared" si="220"/>
        <v/>
      </c>
    </row>
    <row r="1060" spans="2:38" ht="15" thickBot="1" x14ac:dyDescent="0.35">
      <c r="B1060" s="79" t="str">
        <f t="shared" si="215"/>
        <v/>
      </c>
      <c r="C1060" s="16"/>
      <c r="D1060" s="79" t="str">
        <f>IFERROR(IF(J1059&lt;=0,"",IF(C1060="Yes","",B1060-COUNTIF($C$19:C1060,"Yes"))),"")</f>
        <v/>
      </c>
      <c r="E1060" s="81" t="str">
        <f t="shared" si="208"/>
        <v/>
      </c>
      <c r="F1060" s="80" t="str">
        <f t="shared" si="209"/>
        <v/>
      </c>
      <c r="G1060" s="80" t="str">
        <f t="shared" si="210"/>
        <v/>
      </c>
      <c r="H1060" s="80" t="str">
        <f t="shared" si="216"/>
        <v/>
      </c>
      <c r="I1060" s="80" t="str">
        <f t="shared" si="211"/>
        <v/>
      </c>
      <c r="J1060" s="80" t="str">
        <f t="shared" si="217"/>
        <v/>
      </c>
      <c r="AG1060" s="16" t="str">
        <f t="shared" si="218"/>
        <v/>
      </c>
      <c r="AH1060" s="69" t="str">
        <f t="shared" si="212"/>
        <v/>
      </c>
      <c r="AI1060" s="70" t="str">
        <f t="shared" si="213"/>
        <v/>
      </c>
      <c r="AJ1060" s="70" t="str">
        <f t="shared" si="214"/>
        <v/>
      </c>
      <c r="AK1060" s="70" t="str">
        <f t="shared" si="219"/>
        <v/>
      </c>
      <c r="AL1060" s="70" t="str">
        <f t="shared" si="220"/>
        <v/>
      </c>
    </row>
    <row r="1061" spans="2:38" ht="15" thickBot="1" x14ac:dyDescent="0.35">
      <c r="B1061" s="79" t="str">
        <f t="shared" si="215"/>
        <v/>
      </c>
      <c r="C1061" s="16"/>
      <c r="D1061" s="79" t="str">
        <f>IFERROR(IF(J1060&lt;=0,"",IF(C1061="Yes","",B1061-COUNTIF($C$19:C1061,"Yes"))),"")</f>
        <v/>
      </c>
      <c r="E1061" s="81" t="str">
        <f t="shared" si="208"/>
        <v/>
      </c>
      <c r="F1061" s="80" t="str">
        <f t="shared" si="209"/>
        <v/>
      </c>
      <c r="G1061" s="80" t="str">
        <f t="shared" si="210"/>
        <v/>
      </c>
      <c r="H1061" s="80" t="str">
        <f t="shared" si="216"/>
        <v/>
      </c>
      <c r="I1061" s="80" t="str">
        <f t="shared" si="211"/>
        <v/>
      </c>
      <c r="J1061" s="80" t="str">
        <f t="shared" si="217"/>
        <v/>
      </c>
      <c r="AG1061" s="16" t="str">
        <f t="shared" si="218"/>
        <v/>
      </c>
      <c r="AH1061" s="69" t="str">
        <f t="shared" si="212"/>
        <v/>
      </c>
      <c r="AI1061" s="70" t="str">
        <f t="shared" si="213"/>
        <v/>
      </c>
      <c r="AJ1061" s="70" t="str">
        <f t="shared" si="214"/>
        <v/>
      </c>
      <c r="AK1061" s="70" t="str">
        <f t="shared" si="219"/>
        <v/>
      </c>
      <c r="AL1061" s="70" t="str">
        <f t="shared" si="220"/>
        <v/>
      </c>
    </row>
    <row r="1062" spans="2:38" ht="15" thickBot="1" x14ac:dyDescent="0.35">
      <c r="B1062" s="79" t="str">
        <f t="shared" si="215"/>
        <v/>
      </c>
      <c r="C1062" s="16"/>
      <c r="D1062" s="79" t="str">
        <f>IFERROR(IF(J1061&lt;=0,"",IF(C1062="Yes","",B1062-COUNTIF($C$19:C1062,"Yes"))),"")</f>
        <v/>
      </c>
      <c r="E1062" s="81" t="str">
        <f t="shared" si="208"/>
        <v/>
      </c>
      <c r="F1062" s="80" t="str">
        <f t="shared" si="209"/>
        <v/>
      </c>
      <c r="G1062" s="80" t="str">
        <f t="shared" si="210"/>
        <v/>
      </c>
      <c r="H1062" s="80" t="str">
        <f t="shared" si="216"/>
        <v/>
      </c>
      <c r="I1062" s="80" t="str">
        <f t="shared" si="211"/>
        <v/>
      </c>
      <c r="J1062" s="80" t="str">
        <f t="shared" si="217"/>
        <v/>
      </c>
      <c r="AG1062" s="16" t="str">
        <f t="shared" si="218"/>
        <v/>
      </c>
      <c r="AH1062" s="69" t="str">
        <f t="shared" si="212"/>
        <v/>
      </c>
      <c r="AI1062" s="70" t="str">
        <f t="shared" si="213"/>
        <v/>
      </c>
      <c r="AJ1062" s="70" t="str">
        <f t="shared" si="214"/>
        <v/>
      </c>
      <c r="AK1062" s="70" t="str">
        <f t="shared" si="219"/>
        <v/>
      </c>
      <c r="AL1062" s="70" t="str">
        <f t="shared" si="220"/>
        <v/>
      </c>
    </row>
    <row r="1063" spans="2:38" ht="15" thickBot="1" x14ac:dyDescent="0.35">
      <c r="B1063" s="79" t="str">
        <f t="shared" si="215"/>
        <v/>
      </c>
      <c r="C1063" s="16"/>
      <c r="D1063" s="79" t="str">
        <f>IFERROR(IF(J1062&lt;=0,"",IF(C1063="Yes","",B1063-COUNTIF($C$19:C1063,"Yes"))),"")</f>
        <v/>
      </c>
      <c r="E1063" s="81" t="str">
        <f t="shared" si="208"/>
        <v/>
      </c>
      <c r="F1063" s="80" t="str">
        <f t="shared" si="209"/>
        <v/>
      </c>
      <c r="G1063" s="80" t="str">
        <f t="shared" si="210"/>
        <v/>
      </c>
      <c r="H1063" s="80" t="str">
        <f t="shared" si="216"/>
        <v/>
      </c>
      <c r="I1063" s="80" t="str">
        <f t="shared" si="211"/>
        <v/>
      </c>
      <c r="J1063" s="80" t="str">
        <f t="shared" si="217"/>
        <v/>
      </c>
      <c r="AG1063" s="16" t="str">
        <f t="shared" si="218"/>
        <v/>
      </c>
      <c r="AH1063" s="69" t="str">
        <f t="shared" si="212"/>
        <v/>
      </c>
      <c r="AI1063" s="70" t="str">
        <f t="shared" si="213"/>
        <v/>
      </c>
      <c r="AJ1063" s="70" t="str">
        <f t="shared" si="214"/>
        <v/>
      </c>
      <c r="AK1063" s="70" t="str">
        <f t="shared" si="219"/>
        <v/>
      </c>
      <c r="AL1063" s="70" t="str">
        <f t="shared" si="220"/>
        <v/>
      </c>
    </row>
    <row r="1064" spans="2:38" ht="15" thickBot="1" x14ac:dyDescent="0.35">
      <c r="B1064" s="79" t="str">
        <f t="shared" si="215"/>
        <v/>
      </c>
      <c r="C1064" s="16"/>
      <c r="D1064" s="79" t="str">
        <f>IFERROR(IF(J1063&lt;=0,"",IF(C1064="Yes","",B1064-COUNTIF($C$19:C1064,"Yes"))),"")</f>
        <v/>
      </c>
      <c r="E1064" s="81" t="str">
        <f t="shared" si="208"/>
        <v/>
      </c>
      <c r="F1064" s="80" t="str">
        <f t="shared" si="209"/>
        <v/>
      </c>
      <c r="G1064" s="80" t="str">
        <f t="shared" si="210"/>
        <v/>
      </c>
      <c r="H1064" s="80" t="str">
        <f t="shared" si="216"/>
        <v/>
      </c>
      <c r="I1064" s="80" t="str">
        <f t="shared" si="211"/>
        <v/>
      </c>
      <c r="J1064" s="80" t="str">
        <f t="shared" si="217"/>
        <v/>
      </c>
      <c r="AG1064" s="16" t="str">
        <f t="shared" si="218"/>
        <v/>
      </c>
      <c r="AH1064" s="69" t="str">
        <f t="shared" si="212"/>
        <v/>
      </c>
      <c r="AI1064" s="70" t="str">
        <f t="shared" si="213"/>
        <v/>
      </c>
      <c r="AJ1064" s="70" t="str">
        <f t="shared" si="214"/>
        <v/>
      </c>
      <c r="AK1064" s="70" t="str">
        <f t="shared" si="219"/>
        <v/>
      </c>
      <c r="AL1064" s="70" t="str">
        <f t="shared" si="220"/>
        <v/>
      </c>
    </row>
    <row r="1065" spans="2:38" ht="15" thickBot="1" x14ac:dyDescent="0.35">
      <c r="B1065" s="79" t="str">
        <f t="shared" si="215"/>
        <v/>
      </c>
      <c r="C1065" s="16"/>
      <c r="D1065" s="79" t="str">
        <f>IFERROR(IF(J1064&lt;=0,"",IF(C1065="Yes","",B1065-COUNTIF($C$19:C1065,"Yes"))),"")</f>
        <v/>
      </c>
      <c r="E1065" s="81" t="str">
        <f t="shared" si="208"/>
        <v/>
      </c>
      <c r="F1065" s="80" t="str">
        <f t="shared" si="209"/>
        <v/>
      </c>
      <c r="G1065" s="80" t="str">
        <f t="shared" si="210"/>
        <v/>
      </c>
      <c r="H1065" s="80" t="str">
        <f t="shared" si="216"/>
        <v/>
      </c>
      <c r="I1065" s="80" t="str">
        <f t="shared" si="211"/>
        <v/>
      </c>
      <c r="J1065" s="80" t="str">
        <f t="shared" si="217"/>
        <v/>
      </c>
      <c r="AG1065" s="16" t="str">
        <f t="shared" si="218"/>
        <v/>
      </c>
      <c r="AH1065" s="69" t="str">
        <f t="shared" si="212"/>
        <v/>
      </c>
      <c r="AI1065" s="70" t="str">
        <f t="shared" si="213"/>
        <v/>
      </c>
      <c r="AJ1065" s="70" t="str">
        <f t="shared" si="214"/>
        <v/>
      </c>
      <c r="AK1065" s="70" t="str">
        <f t="shared" si="219"/>
        <v/>
      </c>
      <c r="AL1065" s="70" t="str">
        <f t="shared" si="220"/>
        <v/>
      </c>
    </row>
    <row r="1066" spans="2:38" ht="15" thickBot="1" x14ac:dyDescent="0.35">
      <c r="B1066" s="79" t="str">
        <f t="shared" si="215"/>
        <v/>
      </c>
      <c r="C1066" s="16"/>
      <c r="D1066" s="79" t="str">
        <f>IFERROR(IF(J1065&lt;=0,"",IF(C1066="Yes","",B1066-COUNTIF($C$19:C1066,"Yes"))),"")</f>
        <v/>
      </c>
      <c r="E1066" s="81" t="str">
        <f t="shared" si="208"/>
        <v/>
      </c>
      <c r="F1066" s="80" t="str">
        <f t="shared" si="209"/>
        <v/>
      </c>
      <c r="G1066" s="80" t="str">
        <f t="shared" si="210"/>
        <v/>
      </c>
      <c r="H1066" s="80" t="str">
        <f t="shared" si="216"/>
        <v/>
      </c>
      <c r="I1066" s="80" t="str">
        <f t="shared" si="211"/>
        <v/>
      </c>
      <c r="J1066" s="80" t="str">
        <f t="shared" si="217"/>
        <v/>
      </c>
      <c r="AG1066" s="16" t="str">
        <f t="shared" si="218"/>
        <v/>
      </c>
      <c r="AH1066" s="69" t="str">
        <f t="shared" si="212"/>
        <v/>
      </c>
      <c r="AI1066" s="70" t="str">
        <f t="shared" si="213"/>
        <v/>
      </c>
      <c r="AJ1066" s="70" t="str">
        <f t="shared" si="214"/>
        <v/>
      </c>
      <c r="AK1066" s="70" t="str">
        <f t="shared" si="219"/>
        <v/>
      </c>
      <c r="AL1066" s="70" t="str">
        <f t="shared" si="220"/>
        <v/>
      </c>
    </row>
    <row r="1067" spans="2:38" ht="15" thickBot="1" x14ac:dyDescent="0.35">
      <c r="B1067" s="79" t="str">
        <f t="shared" si="215"/>
        <v/>
      </c>
      <c r="C1067" s="16"/>
      <c r="D1067" s="79" t="str">
        <f>IFERROR(IF(J1066&lt;=0,"",IF(C1067="Yes","",B1067-COUNTIF($C$19:C1067,"Yes"))),"")</f>
        <v/>
      </c>
      <c r="E1067" s="81" t="str">
        <f t="shared" si="208"/>
        <v/>
      </c>
      <c r="F1067" s="80" t="str">
        <f t="shared" si="209"/>
        <v/>
      </c>
      <c r="G1067" s="80" t="str">
        <f t="shared" si="210"/>
        <v/>
      </c>
      <c r="H1067" s="80" t="str">
        <f t="shared" si="216"/>
        <v/>
      </c>
      <c r="I1067" s="80" t="str">
        <f t="shared" si="211"/>
        <v/>
      </c>
      <c r="J1067" s="80" t="str">
        <f t="shared" si="217"/>
        <v/>
      </c>
      <c r="AG1067" s="16" t="str">
        <f t="shared" si="218"/>
        <v/>
      </c>
      <c r="AH1067" s="69" t="str">
        <f t="shared" si="212"/>
        <v/>
      </c>
      <c r="AI1067" s="70" t="str">
        <f t="shared" si="213"/>
        <v/>
      </c>
      <c r="AJ1067" s="70" t="str">
        <f t="shared" si="214"/>
        <v/>
      </c>
      <c r="AK1067" s="70" t="str">
        <f t="shared" si="219"/>
        <v/>
      </c>
      <c r="AL1067" s="70" t="str">
        <f t="shared" si="220"/>
        <v/>
      </c>
    </row>
    <row r="1068" spans="2:38" ht="15" thickBot="1" x14ac:dyDescent="0.35">
      <c r="B1068" s="79" t="str">
        <f t="shared" si="215"/>
        <v/>
      </c>
      <c r="C1068" s="16"/>
      <c r="D1068" s="79" t="str">
        <f>IFERROR(IF(J1067&lt;=0,"",IF(C1068="Yes","",B1068-COUNTIF($C$19:C1068,"Yes"))),"")</f>
        <v/>
      </c>
      <c r="E1068" s="81" t="str">
        <f t="shared" si="208"/>
        <v/>
      </c>
      <c r="F1068" s="80" t="str">
        <f t="shared" si="209"/>
        <v/>
      </c>
      <c r="G1068" s="80" t="str">
        <f t="shared" si="210"/>
        <v/>
      </c>
      <c r="H1068" s="80" t="str">
        <f t="shared" si="216"/>
        <v/>
      </c>
      <c r="I1068" s="80" t="str">
        <f t="shared" si="211"/>
        <v/>
      </c>
      <c r="J1068" s="80" t="str">
        <f t="shared" si="217"/>
        <v/>
      </c>
      <c r="AG1068" s="16" t="str">
        <f t="shared" si="218"/>
        <v/>
      </c>
      <c r="AH1068" s="69" t="str">
        <f t="shared" si="212"/>
        <v/>
      </c>
      <c r="AI1068" s="70" t="str">
        <f t="shared" si="213"/>
        <v/>
      </c>
      <c r="AJ1068" s="70" t="str">
        <f t="shared" si="214"/>
        <v/>
      </c>
      <c r="AK1068" s="70" t="str">
        <f t="shared" si="219"/>
        <v/>
      </c>
      <c r="AL1068" s="70" t="str">
        <f t="shared" si="220"/>
        <v/>
      </c>
    </row>
    <row r="1069" spans="2:38" ht="15" thickBot="1" x14ac:dyDescent="0.35">
      <c r="B1069" s="79" t="str">
        <f t="shared" si="215"/>
        <v/>
      </c>
      <c r="C1069" s="16"/>
      <c r="D1069" s="79" t="str">
        <f>IFERROR(IF(J1068&lt;=0,"",IF(C1069="Yes","",B1069-COUNTIF($C$19:C1069,"Yes"))),"")</f>
        <v/>
      </c>
      <c r="E1069" s="81" t="str">
        <f t="shared" si="208"/>
        <v/>
      </c>
      <c r="F1069" s="80" t="str">
        <f t="shared" si="209"/>
        <v/>
      </c>
      <c r="G1069" s="80" t="str">
        <f t="shared" si="210"/>
        <v/>
      </c>
      <c r="H1069" s="80" t="str">
        <f t="shared" si="216"/>
        <v/>
      </c>
      <c r="I1069" s="80" t="str">
        <f t="shared" si="211"/>
        <v/>
      </c>
      <c r="J1069" s="80" t="str">
        <f t="shared" si="217"/>
        <v/>
      </c>
      <c r="AG1069" s="16" t="str">
        <f t="shared" si="218"/>
        <v/>
      </c>
      <c r="AH1069" s="69" t="str">
        <f t="shared" si="212"/>
        <v/>
      </c>
      <c r="AI1069" s="70" t="str">
        <f t="shared" si="213"/>
        <v/>
      </c>
      <c r="AJ1069" s="70" t="str">
        <f t="shared" si="214"/>
        <v/>
      </c>
      <c r="AK1069" s="70" t="str">
        <f t="shared" si="219"/>
        <v/>
      </c>
      <c r="AL1069" s="70" t="str">
        <f t="shared" si="220"/>
        <v/>
      </c>
    </row>
    <row r="1070" spans="2:38" ht="15" thickBot="1" x14ac:dyDescent="0.35">
      <c r="B1070" s="79" t="str">
        <f t="shared" si="215"/>
        <v/>
      </c>
      <c r="C1070" s="16"/>
      <c r="D1070" s="79" t="str">
        <f>IFERROR(IF(J1069&lt;=0,"",IF(C1070="Yes","",B1070-COUNTIF($C$19:C1070,"Yes"))),"")</f>
        <v/>
      </c>
      <c r="E1070" s="81" t="str">
        <f t="shared" si="208"/>
        <v/>
      </c>
      <c r="F1070" s="80" t="str">
        <f t="shared" si="209"/>
        <v/>
      </c>
      <c r="G1070" s="80" t="str">
        <f t="shared" si="210"/>
        <v/>
      </c>
      <c r="H1070" s="80" t="str">
        <f t="shared" si="216"/>
        <v/>
      </c>
      <c r="I1070" s="80" t="str">
        <f t="shared" si="211"/>
        <v/>
      </c>
      <c r="J1070" s="80" t="str">
        <f t="shared" si="217"/>
        <v/>
      </c>
      <c r="AG1070" s="16" t="str">
        <f t="shared" si="218"/>
        <v/>
      </c>
      <c r="AH1070" s="69" t="str">
        <f t="shared" si="212"/>
        <v/>
      </c>
      <c r="AI1070" s="70" t="str">
        <f t="shared" si="213"/>
        <v/>
      </c>
      <c r="AJ1070" s="70" t="str">
        <f t="shared" si="214"/>
        <v/>
      </c>
      <c r="AK1070" s="70" t="str">
        <f t="shared" si="219"/>
        <v/>
      </c>
      <c r="AL1070" s="70" t="str">
        <f t="shared" si="220"/>
        <v/>
      </c>
    </row>
    <row r="1071" spans="2:38" ht="15" thickBot="1" x14ac:dyDescent="0.35">
      <c r="B1071" s="79" t="str">
        <f t="shared" si="215"/>
        <v/>
      </c>
      <c r="C1071" s="16"/>
      <c r="D1071" s="79" t="str">
        <f>IFERROR(IF(J1070&lt;=0,"",IF(C1071="Yes","",B1071-COUNTIF($C$19:C1071,"Yes"))),"")</f>
        <v/>
      </c>
      <c r="E1071" s="81" t="str">
        <f t="shared" si="208"/>
        <v/>
      </c>
      <c r="F1071" s="80" t="str">
        <f t="shared" si="209"/>
        <v/>
      </c>
      <c r="G1071" s="80" t="str">
        <f t="shared" si="210"/>
        <v/>
      </c>
      <c r="H1071" s="80" t="str">
        <f t="shared" si="216"/>
        <v/>
      </c>
      <c r="I1071" s="80" t="str">
        <f t="shared" si="211"/>
        <v/>
      </c>
      <c r="J1071" s="80" t="str">
        <f t="shared" si="217"/>
        <v/>
      </c>
      <c r="AG1071" s="16" t="str">
        <f t="shared" si="218"/>
        <v/>
      </c>
      <c r="AH1071" s="69" t="str">
        <f t="shared" si="212"/>
        <v/>
      </c>
      <c r="AI1071" s="70" t="str">
        <f t="shared" si="213"/>
        <v/>
      </c>
      <c r="AJ1071" s="70" t="str">
        <f t="shared" si="214"/>
        <v/>
      </c>
      <c r="AK1071" s="70" t="str">
        <f t="shared" si="219"/>
        <v/>
      </c>
      <c r="AL1071" s="70" t="str">
        <f t="shared" si="220"/>
        <v/>
      </c>
    </row>
    <row r="1072" spans="2:38" ht="15" thickBot="1" x14ac:dyDescent="0.35">
      <c r="B1072" s="79" t="str">
        <f t="shared" si="215"/>
        <v/>
      </c>
      <c r="C1072" s="16"/>
      <c r="D1072" s="79" t="str">
        <f>IFERROR(IF(J1071&lt;=0,"",IF(C1072="Yes","",B1072-COUNTIF($C$19:C1072,"Yes"))),"")</f>
        <v/>
      </c>
      <c r="E1072" s="81" t="str">
        <f t="shared" si="208"/>
        <v/>
      </c>
      <c r="F1072" s="80" t="str">
        <f t="shared" si="209"/>
        <v/>
      </c>
      <c r="G1072" s="80" t="str">
        <f t="shared" si="210"/>
        <v/>
      </c>
      <c r="H1072" s="80" t="str">
        <f t="shared" si="216"/>
        <v/>
      </c>
      <c r="I1072" s="80" t="str">
        <f t="shared" si="211"/>
        <v/>
      </c>
      <c r="J1072" s="80" t="str">
        <f t="shared" si="217"/>
        <v/>
      </c>
      <c r="AG1072" s="16" t="str">
        <f t="shared" si="218"/>
        <v/>
      </c>
      <c r="AH1072" s="69" t="str">
        <f t="shared" si="212"/>
        <v/>
      </c>
      <c r="AI1072" s="70" t="str">
        <f t="shared" si="213"/>
        <v/>
      </c>
      <c r="AJ1072" s="70" t="str">
        <f t="shared" si="214"/>
        <v/>
      </c>
      <c r="AK1072" s="70" t="str">
        <f t="shared" si="219"/>
        <v/>
      </c>
      <c r="AL1072" s="70" t="str">
        <f t="shared" si="220"/>
        <v/>
      </c>
    </row>
    <row r="1073" spans="2:38" ht="15" thickBot="1" x14ac:dyDescent="0.35">
      <c r="B1073" s="79" t="str">
        <f t="shared" si="215"/>
        <v/>
      </c>
      <c r="C1073" s="16"/>
      <c r="D1073" s="79" t="str">
        <f>IFERROR(IF(J1072&lt;=0,"",IF(C1073="Yes","",B1073-COUNTIF($C$19:C1073,"Yes"))),"")</f>
        <v/>
      </c>
      <c r="E1073" s="81" t="str">
        <f t="shared" si="208"/>
        <v/>
      </c>
      <c r="F1073" s="80" t="str">
        <f t="shared" si="209"/>
        <v/>
      </c>
      <c r="G1073" s="80" t="str">
        <f t="shared" si="210"/>
        <v/>
      </c>
      <c r="H1073" s="80" t="str">
        <f t="shared" si="216"/>
        <v/>
      </c>
      <c r="I1073" s="80" t="str">
        <f t="shared" si="211"/>
        <v/>
      </c>
      <c r="J1073" s="80" t="str">
        <f t="shared" si="217"/>
        <v/>
      </c>
      <c r="AG1073" s="16" t="str">
        <f t="shared" si="218"/>
        <v/>
      </c>
      <c r="AH1073" s="69" t="str">
        <f t="shared" si="212"/>
        <v/>
      </c>
      <c r="AI1073" s="70" t="str">
        <f t="shared" si="213"/>
        <v/>
      </c>
      <c r="AJ1073" s="70" t="str">
        <f t="shared" si="214"/>
        <v/>
      </c>
      <c r="AK1073" s="70" t="str">
        <f t="shared" si="219"/>
        <v/>
      </c>
      <c r="AL1073" s="70" t="str">
        <f t="shared" si="220"/>
        <v/>
      </c>
    </row>
    <row r="1074" spans="2:38" ht="15" thickBot="1" x14ac:dyDescent="0.35">
      <c r="B1074" s="79" t="str">
        <f t="shared" si="215"/>
        <v/>
      </c>
      <c r="C1074" s="16"/>
      <c r="D1074" s="79" t="str">
        <f>IFERROR(IF(J1073&lt;=0,"",IF(C1074="Yes","",B1074-COUNTIF($C$19:C1074,"Yes"))),"")</f>
        <v/>
      </c>
      <c r="E1074" s="81" t="str">
        <f t="shared" si="208"/>
        <v/>
      </c>
      <c r="F1074" s="80" t="str">
        <f t="shared" si="209"/>
        <v/>
      </c>
      <c r="G1074" s="80" t="str">
        <f t="shared" si="210"/>
        <v/>
      </c>
      <c r="H1074" s="80" t="str">
        <f t="shared" si="216"/>
        <v/>
      </c>
      <c r="I1074" s="80" t="str">
        <f t="shared" si="211"/>
        <v/>
      </c>
      <c r="J1074" s="80" t="str">
        <f t="shared" si="217"/>
        <v/>
      </c>
      <c r="AG1074" s="16" t="str">
        <f t="shared" si="218"/>
        <v/>
      </c>
      <c r="AH1074" s="69" t="str">
        <f t="shared" si="212"/>
        <v/>
      </c>
      <c r="AI1074" s="70" t="str">
        <f t="shared" si="213"/>
        <v/>
      </c>
      <c r="AJ1074" s="70" t="str">
        <f t="shared" si="214"/>
        <v/>
      </c>
      <c r="AK1074" s="70" t="str">
        <f t="shared" si="219"/>
        <v/>
      </c>
      <c r="AL1074" s="70" t="str">
        <f t="shared" si="220"/>
        <v/>
      </c>
    </row>
    <row r="1075" spans="2:38" ht="15" thickBot="1" x14ac:dyDescent="0.35">
      <c r="B1075" s="79" t="str">
        <f t="shared" si="215"/>
        <v/>
      </c>
      <c r="C1075" s="16"/>
      <c r="D1075" s="79" t="str">
        <f>IFERROR(IF(J1074&lt;=0,"",IF(C1075="Yes","",B1075-COUNTIF($C$19:C1075,"Yes"))),"")</f>
        <v/>
      </c>
      <c r="E1075" s="81" t="str">
        <f t="shared" si="208"/>
        <v/>
      </c>
      <c r="F1075" s="80" t="str">
        <f t="shared" si="209"/>
        <v/>
      </c>
      <c r="G1075" s="80" t="str">
        <f t="shared" si="210"/>
        <v/>
      </c>
      <c r="H1075" s="80" t="str">
        <f t="shared" si="216"/>
        <v/>
      </c>
      <c r="I1075" s="80" t="str">
        <f t="shared" si="211"/>
        <v/>
      </c>
      <c r="J1075" s="80" t="str">
        <f t="shared" si="217"/>
        <v/>
      </c>
      <c r="AG1075" s="16" t="str">
        <f t="shared" si="218"/>
        <v/>
      </c>
      <c r="AH1075" s="69" t="str">
        <f t="shared" si="212"/>
        <v/>
      </c>
      <c r="AI1075" s="70" t="str">
        <f t="shared" si="213"/>
        <v/>
      </c>
      <c r="AJ1075" s="70" t="str">
        <f t="shared" si="214"/>
        <v/>
      </c>
      <c r="AK1075" s="70" t="str">
        <f t="shared" si="219"/>
        <v/>
      </c>
      <c r="AL1075" s="70" t="str">
        <f t="shared" si="220"/>
        <v/>
      </c>
    </row>
    <row r="1076" spans="2:38" ht="15" thickBot="1" x14ac:dyDescent="0.35">
      <c r="B1076" s="79" t="str">
        <f t="shared" si="215"/>
        <v/>
      </c>
      <c r="C1076" s="16"/>
      <c r="D1076" s="79" t="str">
        <f>IFERROR(IF(J1075&lt;=0,"",IF(C1076="Yes","",B1076-COUNTIF($C$19:C1076,"Yes"))),"")</f>
        <v/>
      </c>
      <c r="E1076" s="81" t="str">
        <f t="shared" si="208"/>
        <v/>
      </c>
      <c r="F1076" s="80" t="str">
        <f t="shared" si="209"/>
        <v/>
      </c>
      <c r="G1076" s="80" t="str">
        <f t="shared" si="210"/>
        <v/>
      </c>
      <c r="H1076" s="80" t="str">
        <f t="shared" si="216"/>
        <v/>
      </c>
      <c r="I1076" s="80" t="str">
        <f t="shared" si="211"/>
        <v/>
      </c>
      <c r="J1076" s="80" t="str">
        <f t="shared" si="217"/>
        <v/>
      </c>
      <c r="AG1076" s="16" t="str">
        <f t="shared" si="218"/>
        <v/>
      </c>
      <c r="AH1076" s="69" t="str">
        <f t="shared" si="212"/>
        <v/>
      </c>
      <c r="AI1076" s="70" t="str">
        <f t="shared" si="213"/>
        <v/>
      </c>
      <c r="AJ1076" s="70" t="str">
        <f t="shared" si="214"/>
        <v/>
      </c>
      <c r="AK1076" s="70" t="str">
        <f t="shared" si="219"/>
        <v/>
      </c>
      <c r="AL1076" s="70" t="str">
        <f t="shared" si="220"/>
        <v/>
      </c>
    </row>
    <row r="1077" spans="2:38" ht="15" thickBot="1" x14ac:dyDescent="0.35">
      <c r="B1077" s="79" t="str">
        <f t="shared" si="215"/>
        <v/>
      </c>
      <c r="C1077" s="16"/>
      <c r="D1077" s="79" t="str">
        <f>IFERROR(IF(J1076&lt;=0,"",IF(C1077="Yes","",B1077-COUNTIF($C$19:C1077,"Yes"))),"")</f>
        <v/>
      </c>
      <c r="E1077" s="81" t="str">
        <f t="shared" si="208"/>
        <v/>
      </c>
      <c r="F1077" s="80" t="str">
        <f t="shared" si="209"/>
        <v/>
      </c>
      <c r="G1077" s="80" t="str">
        <f t="shared" si="210"/>
        <v/>
      </c>
      <c r="H1077" s="80" t="str">
        <f t="shared" si="216"/>
        <v/>
      </c>
      <c r="I1077" s="80" t="str">
        <f t="shared" si="211"/>
        <v/>
      </c>
      <c r="J1077" s="80" t="str">
        <f t="shared" si="217"/>
        <v/>
      </c>
      <c r="AG1077" s="16" t="str">
        <f t="shared" si="218"/>
        <v/>
      </c>
      <c r="AH1077" s="69" t="str">
        <f t="shared" si="212"/>
        <v/>
      </c>
      <c r="AI1077" s="70" t="str">
        <f t="shared" si="213"/>
        <v/>
      </c>
      <c r="AJ1077" s="70" t="str">
        <f t="shared" si="214"/>
        <v/>
      </c>
      <c r="AK1077" s="70" t="str">
        <f t="shared" si="219"/>
        <v/>
      </c>
      <c r="AL1077" s="70" t="str">
        <f t="shared" si="220"/>
        <v/>
      </c>
    </row>
    <row r="1078" spans="2:38" ht="15" thickBot="1" x14ac:dyDescent="0.35">
      <c r="B1078" s="79" t="str">
        <f t="shared" si="215"/>
        <v/>
      </c>
      <c r="C1078" s="16"/>
      <c r="D1078" s="79" t="str">
        <f>IFERROR(IF(J1077&lt;=0,"",IF(C1078="Yes","",B1078-COUNTIF($C$19:C1078,"Yes"))),"")</f>
        <v/>
      </c>
      <c r="E1078" s="81" t="str">
        <f t="shared" si="208"/>
        <v/>
      </c>
      <c r="F1078" s="80" t="str">
        <f t="shared" si="209"/>
        <v/>
      </c>
      <c r="G1078" s="80" t="str">
        <f t="shared" si="210"/>
        <v/>
      </c>
      <c r="H1078" s="80" t="str">
        <f t="shared" si="216"/>
        <v/>
      </c>
      <c r="I1078" s="80" t="str">
        <f t="shared" si="211"/>
        <v/>
      </c>
      <c r="J1078" s="80" t="str">
        <f t="shared" si="217"/>
        <v/>
      </c>
      <c r="AG1078" s="16" t="str">
        <f t="shared" si="218"/>
        <v/>
      </c>
      <c r="AH1078" s="69" t="str">
        <f t="shared" si="212"/>
        <v/>
      </c>
      <c r="AI1078" s="70" t="str">
        <f t="shared" si="213"/>
        <v/>
      </c>
      <c r="AJ1078" s="70" t="str">
        <f t="shared" si="214"/>
        <v/>
      </c>
      <c r="AK1078" s="70" t="str">
        <f t="shared" si="219"/>
        <v/>
      </c>
      <c r="AL1078" s="70" t="str">
        <f t="shared" si="220"/>
        <v/>
      </c>
    </row>
    <row r="1079" spans="2:38" ht="15" thickBot="1" x14ac:dyDescent="0.35">
      <c r="B1079" s="79" t="str">
        <f t="shared" si="215"/>
        <v/>
      </c>
      <c r="C1079" s="16"/>
      <c r="D1079" s="79" t="str">
        <f>IFERROR(IF(J1078&lt;=0,"",IF(C1079="Yes","",B1079-COUNTIF($C$19:C1079,"Yes"))),"")</f>
        <v/>
      </c>
      <c r="E1079" s="81" t="str">
        <f t="shared" si="208"/>
        <v/>
      </c>
      <c r="F1079" s="80" t="str">
        <f t="shared" si="209"/>
        <v/>
      </c>
      <c r="G1079" s="80" t="str">
        <f t="shared" si="210"/>
        <v/>
      </c>
      <c r="H1079" s="80" t="str">
        <f t="shared" si="216"/>
        <v/>
      </c>
      <c r="I1079" s="80" t="str">
        <f t="shared" si="211"/>
        <v/>
      </c>
      <c r="J1079" s="80" t="str">
        <f t="shared" si="217"/>
        <v/>
      </c>
      <c r="AG1079" s="16" t="str">
        <f t="shared" si="218"/>
        <v/>
      </c>
      <c r="AH1079" s="69" t="str">
        <f t="shared" si="212"/>
        <v/>
      </c>
      <c r="AI1079" s="70" t="str">
        <f t="shared" si="213"/>
        <v/>
      </c>
      <c r="AJ1079" s="70" t="str">
        <f t="shared" si="214"/>
        <v/>
      </c>
      <c r="AK1079" s="70" t="str">
        <f t="shared" si="219"/>
        <v/>
      </c>
      <c r="AL1079" s="70" t="str">
        <f t="shared" si="220"/>
        <v/>
      </c>
    </row>
    <row r="1080" spans="2:38" ht="15" thickBot="1" x14ac:dyDescent="0.35">
      <c r="B1080" s="79" t="str">
        <f t="shared" si="215"/>
        <v/>
      </c>
      <c r="C1080" s="16"/>
      <c r="D1080" s="79" t="str">
        <f>IFERROR(IF(J1079&lt;=0,"",IF(C1080="Yes","",B1080-COUNTIF($C$19:C1080,"Yes"))),"")</f>
        <v/>
      </c>
      <c r="E1080" s="81" t="str">
        <f t="shared" si="208"/>
        <v/>
      </c>
      <c r="F1080" s="80" t="str">
        <f t="shared" si="209"/>
        <v/>
      </c>
      <c r="G1080" s="80" t="str">
        <f t="shared" si="210"/>
        <v/>
      </c>
      <c r="H1080" s="80" t="str">
        <f t="shared" si="216"/>
        <v/>
      </c>
      <c r="I1080" s="80" t="str">
        <f t="shared" si="211"/>
        <v/>
      </c>
      <c r="J1080" s="80" t="str">
        <f t="shared" si="217"/>
        <v/>
      </c>
      <c r="AG1080" s="16" t="str">
        <f t="shared" si="218"/>
        <v/>
      </c>
      <c r="AH1080" s="69" t="str">
        <f t="shared" si="212"/>
        <v/>
      </c>
      <c r="AI1080" s="70" t="str">
        <f t="shared" si="213"/>
        <v/>
      </c>
      <c r="AJ1080" s="70" t="str">
        <f t="shared" si="214"/>
        <v/>
      </c>
      <c r="AK1080" s="70" t="str">
        <f t="shared" si="219"/>
        <v/>
      </c>
      <c r="AL1080" s="70" t="str">
        <f t="shared" si="220"/>
        <v/>
      </c>
    </row>
    <row r="1081" spans="2:38" ht="15" thickBot="1" x14ac:dyDescent="0.35">
      <c r="B1081" s="79" t="str">
        <f t="shared" si="215"/>
        <v/>
      </c>
      <c r="C1081" s="16"/>
      <c r="D1081" s="79" t="str">
        <f>IFERROR(IF(J1080&lt;=0,"",IF(C1081="Yes","",B1081-COUNTIF($C$19:C1081,"Yes"))),"")</f>
        <v/>
      </c>
      <c r="E1081" s="81" t="str">
        <f t="shared" si="208"/>
        <v/>
      </c>
      <c r="F1081" s="80" t="str">
        <f t="shared" si="209"/>
        <v/>
      </c>
      <c r="G1081" s="80" t="str">
        <f t="shared" si="210"/>
        <v/>
      </c>
      <c r="H1081" s="80" t="str">
        <f t="shared" si="216"/>
        <v/>
      </c>
      <c r="I1081" s="80" t="str">
        <f t="shared" si="211"/>
        <v/>
      </c>
      <c r="J1081" s="80" t="str">
        <f t="shared" si="217"/>
        <v/>
      </c>
      <c r="AG1081" s="16" t="str">
        <f t="shared" si="218"/>
        <v/>
      </c>
      <c r="AH1081" s="69" t="str">
        <f t="shared" si="212"/>
        <v/>
      </c>
      <c r="AI1081" s="70" t="str">
        <f t="shared" si="213"/>
        <v/>
      </c>
      <c r="AJ1081" s="70" t="str">
        <f t="shared" si="214"/>
        <v/>
      </c>
      <c r="AK1081" s="70" t="str">
        <f t="shared" si="219"/>
        <v/>
      </c>
      <c r="AL1081" s="70" t="str">
        <f t="shared" si="220"/>
        <v/>
      </c>
    </row>
    <row r="1082" spans="2:38" ht="15" thickBot="1" x14ac:dyDescent="0.35">
      <c r="B1082" s="79" t="str">
        <f t="shared" si="215"/>
        <v/>
      </c>
      <c r="C1082" s="16"/>
      <c r="D1082" s="79" t="str">
        <f>IFERROR(IF(J1081&lt;=0,"",IF(C1082="Yes","",B1082-COUNTIF($C$19:C1082,"Yes"))),"")</f>
        <v/>
      </c>
      <c r="E1082" s="81" t="str">
        <f t="shared" si="208"/>
        <v/>
      </c>
      <c r="F1082" s="80" t="str">
        <f t="shared" si="209"/>
        <v/>
      </c>
      <c r="G1082" s="80" t="str">
        <f t="shared" si="210"/>
        <v/>
      </c>
      <c r="H1082" s="80" t="str">
        <f t="shared" si="216"/>
        <v/>
      </c>
      <c r="I1082" s="80" t="str">
        <f t="shared" si="211"/>
        <v/>
      </c>
      <c r="J1082" s="80" t="str">
        <f t="shared" si="217"/>
        <v/>
      </c>
      <c r="AG1082" s="16" t="str">
        <f t="shared" si="218"/>
        <v/>
      </c>
      <c r="AH1082" s="69" t="str">
        <f t="shared" si="212"/>
        <v/>
      </c>
      <c r="AI1082" s="70" t="str">
        <f t="shared" si="213"/>
        <v/>
      </c>
      <c r="AJ1082" s="70" t="str">
        <f t="shared" si="214"/>
        <v/>
      </c>
      <c r="AK1082" s="70" t="str">
        <f t="shared" si="219"/>
        <v/>
      </c>
      <c r="AL1082" s="70" t="str">
        <f t="shared" si="220"/>
        <v/>
      </c>
    </row>
    <row r="1083" spans="2:38" ht="15" thickBot="1" x14ac:dyDescent="0.35">
      <c r="B1083" s="79" t="str">
        <f t="shared" si="215"/>
        <v/>
      </c>
      <c r="C1083" s="16"/>
      <c r="D1083" s="79" t="str">
        <f>IFERROR(IF(J1082&lt;=0,"",IF(C1083="Yes","",B1083-COUNTIF($C$19:C1083,"Yes"))),"")</f>
        <v/>
      </c>
      <c r="E1083" s="81" t="str">
        <f t="shared" si="208"/>
        <v/>
      </c>
      <c r="F1083" s="80" t="str">
        <f t="shared" si="209"/>
        <v/>
      </c>
      <c r="G1083" s="80" t="str">
        <f t="shared" si="210"/>
        <v/>
      </c>
      <c r="H1083" s="80" t="str">
        <f t="shared" si="216"/>
        <v/>
      </c>
      <c r="I1083" s="80" t="str">
        <f t="shared" si="211"/>
        <v/>
      </c>
      <c r="J1083" s="80" t="str">
        <f t="shared" si="217"/>
        <v/>
      </c>
      <c r="AG1083" s="16" t="str">
        <f t="shared" si="218"/>
        <v/>
      </c>
      <c r="AH1083" s="69" t="str">
        <f t="shared" si="212"/>
        <v/>
      </c>
      <c r="AI1083" s="70" t="str">
        <f t="shared" si="213"/>
        <v/>
      </c>
      <c r="AJ1083" s="70" t="str">
        <f t="shared" si="214"/>
        <v/>
      </c>
      <c r="AK1083" s="70" t="str">
        <f t="shared" si="219"/>
        <v/>
      </c>
      <c r="AL1083" s="70" t="str">
        <f t="shared" si="220"/>
        <v/>
      </c>
    </row>
    <row r="1084" spans="2:38" ht="15" thickBot="1" x14ac:dyDescent="0.35">
      <c r="B1084" s="79" t="str">
        <f t="shared" si="215"/>
        <v/>
      </c>
      <c r="C1084" s="16"/>
      <c r="D1084" s="79" t="str">
        <f>IFERROR(IF(J1083&lt;=0,"",IF(C1084="Yes","",B1084-COUNTIF($C$19:C1084,"Yes"))),"")</f>
        <v/>
      </c>
      <c r="E1084" s="81" t="str">
        <f t="shared" si="208"/>
        <v/>
      </c>
      <c r="F1084" s="80" t="str">
        <f t="shared" si="209"/>
        <v/>
      </c>
      <c r="G1084" s="80" t="str">
        <f t="shared" si="210"/>
        <v/>
      </c>
      <c r="H1084" s="80" t="str">
        <f t="shared" si="216"/>
        <v/>
      </c>
      <c r="I1084" s="80" t="str">
        <f t="shared" si="211"/>
        <v/>
      </c>
      <c r="J1084" s="80" t="str">
        <f t="shared" si="217"/>
        <v/>
      </c>
      <c r="AG1084" s="16" t="str">
        <f t="shared" si="218"/>
        <v/>
      </c>
      <c r="AH1084" s="69" t="str">
        <f t="shared" si="212"/>
        <v/>
      </c>
      <c r="AI1084" s="70" t="str">
        <f t="shared" si="213"/>
        <v/>
      </c>
      <c r="AJ1084" s="70" t="str">
        <f t="shared" si="214"/>
        <v/>
      </c>
      <c r="AK1084" s="70" t="str">
        <f t="shared" si="219"/>
        <v/>
      </c>
      <c r="AL1084" s="70" t="str">
        <f t="shared" si="220"/>
        <v/>
      </c>
    </row>
    <row r="1085" spans="2:38" ht="15" thickBot="1" x14ac:dyDescent="0.35">
      <c r="B1085" s="79" t="str">
        <f t="shared" si="215"/>
        <v/>
      </c>
      <c r="C1085" s="16"/>
      <c r="D1085" s="79" t="str">
        <f>IFERROR(IF(J1084&lt;=0,"",IF(C1085="Yes","",B1085-COUNTIF($C$19:C1085,"Yes"))),"")</f>
        <v/>
      </c>
      <c r="E1085" s="81" t="str">
        <f t="shared" si="208"/>
        <v/>
      </c>
      <c r="F1085" s="80" t="str">
        <f t="shared" si="209"/>
        <v/>
      </c>
      <c r="G1085" s="80" t="str">
        <f t="shared" si="210"/>
        <v/>
      </c>
      <c r="H1085" s="80" t="str">
        <f t="shared" si="216"/>
        <v/>
      </c>
      <c r="I1085" s="80" t="str">
        <f t="shared" si="211"/>
        <v/>
      </c>
      <c r="J1085" s="80" t="str">
        <f t="shared" si="217"/>
        <v/>
      </c>
      <c r="AG1085" s="16" t="str">
        <f t="shared" si="218"/>
        <v/>
      </c>
      <c r="AH1085" s="69" t="str">
        <f t="shared" si="212"/>
        <v/>
      </c>
      <c r="AI1085" s="70" t="str">
        <f t="shared" si="213"/>
        <v/>
      </c>
      <c r="AJ1085" s="70" t="str">
        <f t="shared" si="214"/>
        <v/>
      </c>
      <c r="AK1085" s="70" t="str">
        <f t="shared" si="219"/>
        <v/>
      </c>
      <c r="AL1085" s="70" t="str">
        <f t="shared" si="220"/>
        <v/>
      </c>
    </row>
    <row r="1086" spans="2:38" ht="15" thickBot="1" x14ac:dyDescent="0.35">
      <c r="B1086" s="79" t="str">
        <f t="shared" si="215"/>
        <v/>
      </c>
      <c r="C1086" s="16"/>
      <c r="D1086" s="79" t="str">
        <f>IFERROR(IF(J1085&lt;=0,"",IF(C1086="Yes","",B1086-COUNTIF($C$19:C1086,"Yes"))),"")</f>
        <v/>
      </c>
      <c r="E1086" s="81" t="str">
        <f t="shared" si="208"/>
        <v/>
      </c>
      <c r="F1086" s="80" t="str">
        <f t="shared" si="209"/>
        <v/>
      </c>
      <c r="G1086" s="80" t="str">
        <f t="shared" si="210"/>
        <v/>
      </c>
      <c r="H1086" s="80" t="str">
        <f t="shared" si="216"/>
        <v/>
      </c>
      <c r="I1086" s="80" t="str">
        <f t="shared" si="211"/>
        <v/>
      </c>
      <c r="J1086" s="80" t="str">
        <f t="shared" si="217"/>
        <v/>
      </c>
      <c r="AG1086" s="16" t="str">
        <f t="shared" si="218"/>
        <v/>
      </c>
      <c r="AH1086" s="69" t="str">
        <f t="shared" si="212"/>
        <v/>
      </c>
      <c r="AI1086" s="70" t="str">
        <f t="shared" si="213"/>
        <v/>
      </c>
      <c r="AJ1086" s="70" t="str">
        <f t="shared" si="214"/>
        <v/>
      </c>
      <c r="AK1086" s="70" t="str">
        <f t="shared" si="219"/>
        <v/>
      </c>
      <c r="AL1086" s="70" t="str">
        <f t="shared" si="220"/>
        <v/>
      </c>
    </row>
    <row r="1087" spans="2:38" ht="15" thickBot="1" x14ac:dyDescent="0.35">
      <c r="B1087" s="79" t="str">
        <f t="shared" si="215"/>
        <v/>
      </c>
      <c r="C1087" s="16"/>
      <c r="D1087" s="79" t="str">
        <f>IFERROR(IF(J1086&lt;=0,"",IF(C1087="Yes","",B1087-COUNTIF($C$19:C1087,"Yes"))),"")</f>
        <v/>
      </c>
      <c r="E1087" s="81" t="str">
        <f t="shared" si="208"/>
        <v/>
      </c>
      <c r="F1087" s="80" t="str">
        <f t="shared" si="209"/>
        <v/>
      </c>
      <c r="G1087" s="80" t="str">
        <f t="shared" si="210"/>
        <v/>
      </c>
      <c r="H1087" s="80" t="str">
        <f t="shared" si="216"/>
        <v/>
      </c>
      <c r="I1087" s="80" t="str">
        <f t="shared" si="211"/>
        <v/>
      </c>
      <c r="J1087" s="80" t="str">
        <f t="shared" si="217"/>
        <v/>
      </c>
      <c r="AG1087" s="16" t="str">
        <f t="shared" si="218"/>
        <v/>
      </c>
      <c r="AH1087" s="69" t="str">
        <f t="shared" si="212"/>
        <v/>
      </c>
      <c r="AI1087" s="70" t="str">
        <f t="shared" si="213"/>
        <v/>
      </c>
      <c r="AJ1087" s="70" t="str">
        <f t="shared" si="214"/>
        <v/>
      </c>
      <c r="AK1087" s="70" t="str">
        <f t="shared" si="219"/>
        <v/>
      </c>
      <c r="AL1087" s="70" t="str">
        <f t="shared" si="220"/>
        <v/>
      </c>
    </row>
    <row r="1088" spans="2:38" ht="15" thickBot="1" x14ac:dyDescent="0.35">
      <c r="B1088" s="79" t="str">
        <f t="shared" si="215"/>
        <v/>
      </c>
      <c r="C1088" s="16"/>
      <c r="D1088" s="79" t="str">
        <f>IFERROR(IF(J1087&lt;=0,"",IF(C1088="Yes","",B1088-COUNTIF($C$19:C1088,"Yes"))),"")</f>
        <v/>
      </c>
      <c r="E1088" s="81" t="str">
        <f t="shared" si="208"/>
        <v/>
      </c>
      <c r="F1088" s="80" t="str">
        <f t="shared" si="209"/>
        <v/>
      </c>
      <c r="G1088" s="80" t="str">
        <f t="shared" si="210"/>
        <v/>
      </c>
      <c r="H1088" s="80" t="str">
        <f t="shared" si="216"/>
        <v/>
      </c>
      <c r="I1088" s="80" t="str">
        <f t="shared" si="211"/>
        <v/>
      </c>
      <c r="J1088" s="80" t="str">
        <f t="shared" si="217"/>
        <v/>
      </c>
      <c r="AG1088" s="16" t="str">
        <f t="shared" si="218"/>
        <v/>
      </c>
      <c r="AH1088" s="69" t="str">
        <f t="shared" si="212"/>
        <v/>
      </c>
      <c r="AI1088" s="70" t="str">
        <f t="shared" si="213"/>
        <v/>
      </c>
      <c r="AJ1088" s="70" t="str">
        <f t="shared" si="214"/>
        <v/>
      </c>
      <c r="AK1088" s="70" t="str">
        <f t="shared" si="219"/>
        <v/>
      </c>
      <c r="AL1088" s="70" t="str">
        <f t="shared" si="220"/>
        <v/>
      </c>
    </row>
    <row r="1089" spans="2:38" ht="15" thickBot="1" x14ac:dyDescent="0.35">
      <c r="B1089" s="79" t="str">
        <f t="shared" si="215"/>
        <v/>
      </c>
      <c r="C1089" s="16"/>
      <c r="D1089" s="79" t="str">
        <f>IFERROR(IF(J1088&lt;=0,"",IF(C1089="Yes","",B1089-COUNTIF($C$19:C1089,"Yes"))),"")</f>
        <v/>
      </c>
      <c r="E1089" s="81" t="str">
        <f t="shared" si="208"/>
        <v/>
      </c>
      <c r="F1089" s="80" t="str">
        <f t="shared" si="209"/>
        <v/>
      </c>
      <c r="G1089" s="80" t="str">
        <f t="shared" si="210"/>
        <v/>
      </c>
      <c r="H1089" s="80" t="str">
        <f t="shared" si="216"/>
        <v/>
      </c>
      <c r="I1089" s="80" t="str">
        <f t="shared" si="211"/>
        <v/>
      </c>
      <c r="J1089" s="80" t="str">
        <f t="shared" si="217"/>
        <v/>
      </c>
      <c r="AG1089" s="16" t="str">
        <f t="shared" si="218"/>
        <v/>
      </c>
      <c r="AH1089" s="69" t="str">
        <f t="shared" si="212"/>
        <v/>
      </c>
      <c r="AI1089" s="70" t="str">
        <f t="shared" si="213"/>
        <v/>
      </c>
      <c r="AJ1089" s="70" t="str">
        <f t="shared" si="214"/>
        <v/>
      </c>
      <c r="AK1089" s="70" t="str">
        <f t="shared" si="219"/>
        <v/>
      </c>
      <c r="AL1089" s="70" t="str">
        <f t="shared" si="220"/>
        <v/>
      </c>
    </row>
    <row r="1090" spans="2:38" ht="15" thickBot="1" x14ac:dyDescent="0.35">
      <c r="B1090" s="79" t="str">
        <f t="shared" si="215"/>
        <v/>
      </c>
      <c r="C1090" s="16"/>
      <c r="D1090" s="79" t="str">
        <f>IFERROR(IF(J1089&lt;=0,"",IF(C1090="Yes","",B1090-COUNTIF($C$19:C1090,"Yes"))),"")</f>
        <v/>
      </c>
      <c r="E1090" s="81" t="str">
        <f t="shared" si="208"/>
        <v/>
      </c>
      <c r="F1090" s="80" t="str">
        <f t="shared" si="209"/>
        <v/>
      </c>
      <c r="G1090" s="80" t="str">
        <f t="shared" si="210"/>
        <v/>
      </c>
      <c r="H1090" s="80" t="str">
        <f t="shared" si="216"/>
        <v/>
      </c>
      <c r="I1090" s="80" t="str">
        <f t="shared" si="211"/>
        <v/>
      </c>
      <c r="J1090" s="80" t="str">
        <f t="shared" si="217"/>
        <v/>
      </c>
      <c r="AG1090" s="16" t="str">
        <f t="shared" si="218"/>
        <v/>
      </c>
      <c r="AH1090" s="69" t="str">
        <f t="shared" si="212"/>
        <v/>
      </c>
      <c r="AI1090" s="70" t="str">
        <f t="shared" si="213"/>
        <v/>
      </c>
      <c r="AJ1090" s="70" t="str">
        <f t="shared" si="214"/>
        <v/>
      </c>
      <c r="AK1090" s="70" t="str">
        <f t="shared" si="219"/>
        <v/>
      </c>
      <c r="AL1090" s="70" t="str">
        <f t="shared" si="220"/>
        <v/>
      </c>
    </row>
    <row r="1091" spans="2:38" ht="15" thickBot="1" x14ac:dyDescent="0.35">
      <c r="B1091" s="79" t="str">
        <f t="shared" si="215"/>
        <v/>
      </c>
      <c r="C1091" s="16"/>
      <c r="D1091" s="79" t="str">
        <f>IFERROR(IF(J1090&lt;=0,"",IF(C1091="Yes","",B1091-COUNTIF($C$19:C1091,"Yes"))),"")</f>
        <v/>
      </c>
      <c r="E1091" s="81" t="str">
        <f t="shared" si="208"/>
        <v/>
      </c>
      <c r="F1091" s="80" t="str">
        <f t="shared" si="209"/>
        <v/>
      </c>
      <c r="G1091" s="80" t="str">
        <f t="shared" si="210"/>
        <v/>
      </c>
      <c r="H1091" s="80" t="str">
        <f t="shared" si="216"/>
        <v/>
      </c>
      <c r="I1091" s="80" t="str">
        <f t="shared" si="211"/>
        <v/>
      </c>
      <c r="J1091" s="80" t="str">
        <f t="shared" si="217"/>
        <v/>
      </c>
      <c r="AG1091" s="16" t="str">
        <f t="shared" si="218"/>
        <v/>
      </c>
      <c r="AH1091" s="69" t="str">
        <f t="shared" si="212"/>
        <v/>
      </c>
      <c r="AI1091" s="70" t="str">
        <f t="shared" si="213"/>
        <v/>
      </c>
      <c r="AJ1091" s="70" t="str">
        <f t="shared" si="214"/>
        <v/>
      </c>
      <c r="AK1091" s="70" t="str">
        <f t="shared" si="219"/>
        <v/>
      </c>
      <c r="AL1091" s="70" t="str">
        <f t="shared" si="220"/>
        <v/>
      </c>
    </row>
    <row r="1092" spans="2:38" ht="15" thickBot="1" x14ac:dyDescent="0.35">
      <c r="B1092" s="79" t="str">
        <f t="shared" si="215"/>
        <v/>
      </c>
      <c r="C1092" s="16"/>
      <c r="D1092" s="79" t="str">
        <f>IFERROR(IF(J1091&lt;=0,"",IF(C1092="Yes","",B1092-COUNTIF($C$19:C1092,"Yes"))),"")</f>
        <v/>
      </c>
      <c r="E1092" s="81" t="str">
        <f t="shared" si="208"/>
        <v/>
      </c>
      <c r="F1092" s="80" t="str">
        <f t="shared" si="209"/>
        <v/>
      </c>
      <c r="G1092" s="80" t="str">
        <f t="shared" si="210"/>
        <v/>
      </c>
      <c r="H1092" s="80" t="str">
        <f t="shared" si="216"/>
        <v/>
      </c>
      <c r="I1092" s="80" t="str">
        <f t="shared" si="211"/>
        <v/>
      </c>
      <c r="J1092" s="80" t="str">
        <f t="shared" si="217"/>
        <v/>
      </c>
      <c r="AG1092" s="16" t="str">
        <f t="shared" si="218"/>
        <v/>
      </c>
      <c r="AH1092" s="69" t="str">
        <f t="shared" si="212"/>
        <v/>
      </c>
      <c r="AI1092" s="70" t="str">
        <f t="shared" si="213"/>
        <v/>
      </c>
      <c r="AJ1092" s="70" t="str">
        <f t="shared" si="214"/>
        <v/>
      </c>
      <c r="AK1092" s="70" t="str">
        <f t="shared" si="219"/>
        <v/>
      </c>
      <c r="AL1092" s="70" t="str">
        <f t="shared" si="220"/>
        <v/>
      </c>
    </row>
    <row r="1093" spans="2:38" ht="15" thickBot="1" x14ac:dyDescent="0.35">
      <c r="B1093" s="79" t="str">
        <f t="shared" si="215"/>
        <v/>
      </c>
      <c r="C1093" s="16"/>
      <c r="D1093" s="79" t="str">
        <f>IFERROR(IF(J1092&lt;=0,"",IF(C1093="Yes","",B1093-COUNTIF($C$19:C1093,"Yes"))),"")</f>
        <v/>
      </c>
      <c r="E1093" s="81" t="str">
        <f t="shared" si="208"/>
        <v/>
      </c>
      <c r="F1093" s="80" t="str">
        <f t="shared" si="209"/>
        <v/>
      </c>
      <c r="G1093" s="80" t="str">
        <f t="shared" si="210"/>
        <v/>
      </c>
      <c r="H1093" s="80" t="str">
        <f t="shared" si="216"/>
        <v/>
      </c>
      <c r="I1093" s="80" t="str">
        <f t="shared" si="211"/>
        <v/>
      </c>
      <c r="J1093" s="80" t="str">
        <f t="shared" si="217"/>
        <v/>
      </c>
      <c r="AG1093" s="16" t="str">
        <f t="shared" si="218"/>
        <v/>
      </c>
      <c r="AH1093" s="69" t="str">
        <f t="shared" si="212"/>
        <v/>
      </c>
      <c r="AI1093" s="70" t="str">
        <f t="shared" si="213"/>
        <v/>
      </c>
      <c r="AJ1093" s="70" t="str">
        <f t="shared" si="214"/>
        <v/>
      </c>
      <c r="AK1093" s="70" t="str">
        <f t="shared" si="219"/>
        <v/>
      </c>
      <c r="AL1093" s="70" t="str">
        <f t="shared" si="220"/>
        <v/>
      </c>
    </row>
    <row r="1094" spans="2:38" ht="15" thickBot="1" x14ac:dyDescent="0.35">
      <c r="B1094" s="79" t="str">
        <f t="shared" si="215"/>
        <v/>
      </c>
      <c r="C1094" s="16"/>
      <c r="D1094" s="79" t="str">
        <f>IFERROR(IF(J1093&lt;=0,"",IF(C1094="Yes","",B1094-COUNTIF($C$19:C1094,"Yes"))),"")</f>
        <v/>
      </c>
      <c r="E1094" s="81" t="str">
        <f t="shared" si="208"/>
        <v/>
      </c>
      <c r="F1094" s="80" t="str">
        <f t="shared" si="209"/>
        <v/>
      </c>
      <c r="G1094" s="80" t="str">
        <f t="shared" si="210"/>
        <v/>
      </c>
      <c r="H1094" s="80" t="str">
        <f t="shared" si="216"/>
        <v/>
      </c>
      <c r="I1094" s="80" t="str">
        <f t="shared" si="211"/>
        <v/>
      </c>
      <c r="J1094" s="80" t="str">
        <f t="shared" si="217"/>
        <v/>
      </c>
      <c r="AG1094" s="16" t="str">
        <f t="shared" si="218"/>
        <v/>
      </c>
      <c r="AH1094" s="69" t="str">
        <f t="shared" si="212"/>
        <v/>
      </c>
      <c r="AI1094" s="70" t="str">
        <f t="shared" si="213"/>
        <v/>
      </c>
      <c r="AJ1094" s="70" t="str">
        <f t="shared" si="214"/>
        <v/>
      </c>
      <c r="AK1094" s="70" t="str">
        <f t="shared" si="219"/>
        <v/>
      </c>
      <c r="AL1094" s="70" t="str">
        <f t="shared" si="220"/>
        <v/>
      </c>
    </row>
    <row r="1095" spans="2:38" ht="15" thickBot="1" x14ac:dyDescent="0.35">
      <c r="B1095" s="79" t="str">
        <f t="shared" si="215"/>
        <v/>
      </c>
      <c r="C1095" s="16"/>
      <c r="D1095" s="79" t="str">
        <f>IFERROR(IF(J1094&lt;=0,"",IF(C1095="Yes","",B1095-COUNTIF($C$19:C1095,"Yes"))),"")</f>
        <v/>
      </c>
      <c r="E1095" s="81" t="str">
        <f t="shared" si="208"/>
        <v/>
      </c>
      <c r="F1095" s="80" t="str">
        <f t="shared" si="209"/>
        <v/>
      </c>
      <c r="G1095" s="80" t="str">
        <f t="shared" si="210"/>
        <v/>
      </c>
      <c r="H1095" s="80" t="str">
        <f t="shared" si="216"/>
        <v/>
      </c>
      <c r="I1095" s="80" t="str">
        <f t="shared" si="211"/>
        <v/>
      </c>
      <c r="J1095" s="80" t="str">
        <f t="shared" si="217"/>
        <v/>
      </c>
      <c r="AG1095" s="16" t="str">
        <f t="shared" si="218"/>
        <v/>
      </c>
      <c r="AH1095" s="69" t="str">
        <f t="shared" si="212"/>
        <v/>
      </c>
      <c r="AI1095" s="70" t="str">
        <f t="shared" si="213"/>
        <v/>
      </c>
      <c r="AJ1095" s="70" t="str">
        <f t="shared" si="214"/>
        <v/>
      </c>
      <c r="AK1095" s="70" t="str">
        <f t="shared" si="219"/>
        <v/>
      </c>
      <c r="AL1095" s="70" t="str">
        <f t="shared" si="220"/>
        <v/>
      </c>
    </row>
    <row r="1096" spans="2:38" ht="15" thickBot="1" x14ac:dyDescent="0.35">
      <c r="B1096" s="79" t="str">
        <f t="shared" si="215"/>
        <v/>
      </c>
      <c r="C1096" s="16"/>
      <c r="D1096" s="79" t="str">
        <f>IFERROR(IF(J1095&lt;=0,"",IF(C1096="Yes","",B1096-COUNTIF($C$19:C1096,"Yes"))),"")</f>
        <v/>
      </c>
      <c r="E1096" s="81" t="str">
        <f t="shared" si="208"/>
        <v/>
      </c>
      <c r="F1096" s="80" t="str">
        <f t="shared" si="209"/>
        <v/>
      </c>
      <c r="G1096" s="80" t="str">
        <f t="shared" si="210"/>
        <v/>
      </c>
      <c r="H1096" s="80" t="str">
        <f t="shared" si="216"/>
        <v/>
      </c>
      <c r="I1096" s="80" t="str">
        <f t="shared" si="211"/>
        <v/>
      </c>
      <c r="J1096" s="80" t="str">
        <f t="shared" si="217"/>
        <v/>
      </c>
      <c r="AG1096" s="16" t="str">
        <f t="shared" si="218"/>
        <v/>
      </c>
      <c r="AH1096" s="69" t="str">
        <f t="shared" si="212"/>
        <v/>
      </c>
      <c r="AI1096" s="70" t="str">
        <f t="shared" si="213"/>
        <v/>
      </c>
      <c r="AJ1096" s="70" t="str">
        <f t="shared" si="214"/>
        <v/>
      </c>
      <c r="AK1096" s="70" t="str">
        <f t="shared" si="219"/>
        <v/>
      </c>
      <c r="AL1096" s="70" t="str">
        <f t="shared" si="220"/>
        <v/>
      </c>
    </row>
    <row r="1097" spans="2:38" ht="15" thickBot="1" x14ac:dyDescent="0.35">
      <c r="B1097" s="79" t="str">
        <f t="shared" si="215"/>
        <v/>
      </c>
      <c r="C1097" s="16"/>
      <c r="D1097" s="79" t="str">
        <f>IFERROR(IF(J1096&lt;=0,"",IF(C1097="Yes","",B1097-COUNTIF($C$19:C1097,"Yes"))),"")</f>
        <v/>
      </c>
      <c r="E1097" s="81" t="str">
        <f t="shared" si="208"/>
        <v/>
      </c>
      <c r="F1097" s="80" t="str">
        <f t="shared" si="209"/>
        <v/>
      </c>
      <c r="G1097" s="80" t="str">
        <f t="shared" si="210"/>
        <v/>
      </c>
      <c r="H1097" s="80" t="str">
        <f t="shared" si="216"/>
        <v/>
      </c>
      <c r="I1097" s="80" t="str">
        <f t="shared" si="211"/>
        <v/>
      </c>
      <c r="J1097" s="80" t="str">
        <f t="shared" si="217"/>
        <v/>
      </c>
      <c r="AG1097" s="16" t="str">
        <f t="shared" si="218"/>
        <v/>
      </c>
      <c r="AH1097" s="69" t="str">
        <f t="shared" si="212"/>
        <v/>
      </c>
      <c r="AI1097" s="70" t="str">
        <f t="shared" si="213"/>
        <v/>
      </c>
      <c r="AJ1097" s="70" t="str">
        <f t="shared" si="214"/>
        <v/>
      </c>
      <c r="AK1097" s="70" t="str">
        <f t="shared" si="219"/>
        <v/>
      </c>
      <c r="AL1097" s="70" t="str">
        <f t="shared" si="220"/>
        <v/>
      </c>
    </row>
    <row r="1098" spans="2:38" ht="15" thickBot="1" x14ac:dyDescent="0.35">
      <c r="B1098" s="79" t="str">
        <f t="shared" si="215"/>
        <v/>
      </c>
      <c r="C1098" s="16"/>
      <c r="D1098" s="79" t="str">
        <f>IFERROR(IF(J1097&lt;=0,"",IF(C1098="Yes","",B1098-COUNTIF($C$19:C1098,"Yes"))),"")</f>
        <v/>
      </c>
      <c r="E1098" s="81" t="str">
        <f t="shared" si="208"/>
        <v/>
      </c>
      <c r="F1098" s="80" t="str">
        <f t="shared" si="209"/>
        <v/>
      </c>
      <c r="G1098" s="80" t="str">
        <f t="shared" si="210"/>
        <v/>
      </c>
      <c r="H1098" s="80" t="str">
        <f t="shared" si="216"/>
        <v/>
      </c>
      <c r="I1098" s="80" t="str">
        <f t="shared" si="211"/>
        <v/>
      </c>
      <c r="J1098" s="80" t="str">
        <f t="shared" si="217"/>
        <v/>
      </c>
      <c r="AG1098" s="16" t="str">
        <f t="shared" si="218"/>
        <v/>
      </c>
      <c r="AH1098" s="69" t="str">
        <f t="shared" si="212"/>
        <v/>
      </c>
      <c r="AI1098" s="70" t="str">
        <f t="shared" si="213"/>
        <v/>
      </c>
      <c r="AJ1098" s="70" t="str">
        <f t="shared" si="214"/>
        <v/>
      </c>
      <c r="AK1098" s="70" t="str">
        <f t="shared" si="219"/>
        <v/>
      </c>
      <c r="AL1098" s="70" t="str">
        <f t="shared" si="220"/>
        <v/>
      </c>
    </row>
    <row r="1099" spans="2:38" ht="15" thickBot="1" x14ac:dyDescent="0.35">
      <c r="B1099" s="79" t="str">
        <f t="shared" si="215"/>
        <v/>
      </c>
      <c r="C1099" s="16"/>
      <c r="D1099" s="79" t="str">
        <f>IFERROR(IF(J1098&lt;=0,"",IF(C1099="Yes","",B1099-COUNTIF($C$19:C1099,"Yes"))),"")</f>
        <v/>
      </c>
      <c r="E1099" s="81" t="str">
        <f t="shared" si="208"/>
        <v/>
      </c>
      <c r="F1099" s="80" t="str">
        <f t="shared" si="209"/>
        <v/>
      </c>
      <c r="G1099" s="80" t="str">
        <f t="shared" si="210"/>
        <v/>
      </c>
      <c r="H1099" s="80" t="str">
        <f t="shared" si="216"/>
        <v/>
      </c>
      <c r="I1099" s="80" t="str">
        <f t="shared" si="211"/>
        <v/>
      </c>
      <c r="J1099" s="80" t="str">
        <f t="shared" si="217"/>
        <v/>
      </c>
      <c r="AG1099" s="16" t="str">
        <f t="shared" si="218"/>
        <v/>
      </c>
      <c r="AH1099" s="69" t="str">
        <f t="shared" si="212"/>
        <v/>
      </c>
      <c r="AI1099" s="70" t="str">
        <f t="shared" si="213"/>
        <v/>
      </c>
      <c r="AJ1099" s="70" t="str">
        <f t="shared" si="214"/>
        <v/>
      </c>
      <c r="AK1099" s="70" t="str">
        <f t="shared" si="219"/>
        <v/>
      </c>
      <c r="AL1099" s="70" t="str">
        <f t="shared" si="220"/>
        <v/>
      </c>
    </row>
    <row r="1100" spans="2:38" ht="15" thickBot="1" x14ac:dyDescent="0.35">
      <c r="B1100" s="79" t="str">
        <f t="shared" si="215"/>
        <v/>
      </c>
      <c r="C1100" s="16"/>
      <c r="D1100" s="79" t="str">
        <f>IFERROR(IF(J1099&lt;=0,"",IF(C1100="Yes","",B1100-COUNTIF($C$19:C1100,"Yes"))),"")</f>
        <v/>
      </c>
      <c r="E1100" s="81" t="str">
        <f t="shared" si="208"/>
        <v/>
      </c>
      <c r="F1100" s="80" t="str">
        <f t="shared" si="209"/>
        <v/>
      </c>
      <c r="G1100" s="80" t="str">
        <f t="shared" si="210"/>
        <v/>
      </c>
      <c r="H1100" s="80" t="str">
        <f t="shared" si="216"/>
        <v/>
      </c>
      <c r="I1100" s="80" t="str">
        <f t="shared" si="211"/>
        <v/>
      </c>
      <c r="J1100" s="80" t="str">
        <f t="shared" si="217"/>
        <v/>
      </c>
      <c r="AG1100" s="16" t="str">
        <f t="shared" si="218"/>
        <v/>
      </c>
      <c r="AH1100" s="69" t="str">
        <f t="shared" si="212"/>
        <v/>
      </c>
      <c r="AI1100" s="70" t="str">
        <f t="shared" si="213"/>
        <v/>
      </c>
      <c r="AJ1100" s="70" t="str">
        <f t="shared" si="214"/>
        <v/>
      </c>
      <c r="AK1100" s="70" t="str">
        <f t="shared" si="219"/>
        <v/>
      </c>
      <c r="AL1100" s="70" t="str">
        <f t="shared" si="220"/>
        <v/>
      </c>
    </row>
    <row r="1101" spans="2:38" ht="15" thickBot="1" x14ac:dyDescent="0.35">
      <c r="B1101" s="79" t="str">
        <f t="shared" si="215"/>
        <v/>
      </c>
      <c r="C1101" s="16"/>
      <c r="D1101" s="79" t="str">
        <f>IFERROR(IF(J1100&lt;=0,"",IF(C1101="Yes","",B1101-COUNTIF($C$19:C1101,"Yes"))),"")</f>
        <v/>
      </c>
      <c r="E1101" s="81" t="str">
        <f t="shared" si="208"/>
        <v/>
      </c>
      <c r="F1101" s="80" t="str">
        <f t="shared" si="209"/>
        <v/>
      </c>
      <c r="G1101" s="80" t="str">
        <f t="shared" si="210"/>
        <v/>
      </c>
      <c r="H1101" s="80" t="str">
        <f t="shared" si="216"/>
        <v/>
      </c>
      <c r="I1101" s="80" t="str">
        <f t="shared" si="211"/>
        <v/>
      </c>
      <c r="J1101" s="80" t="str">
        <f t="shared" si="217"/>
        <v/>
      </c>
      <c r="AG1101" s="16" t="str">
        <f t="shared" si="218"/>
        <v/>
      </c>
      <c r="AH1101" s="69" t="str">
        <f t="shared" si="212"/>
        <v/>
      </c>
      <c r="AI1101" s="70" t="str">
        <f t="shared" si="213"/>
        <v/>
      </c>
      <c r="AJ1101" s="70" t="str">
        <f t="shared" si="214"/>
        <v/>
      </c>
      <c r="AK1101" s="70" t="str">
        <f t="shared" si="219"/>
        <v/>
      </c>
      <c r="AL1101" s="70" t="str">
        <f t="shared" si="220"/>
        <v/>
      </c>
    </row>
    <row r="1102" spans="2:38" ht="15" thickBot="1" x14ac:dyDescent="0.35">
      <c r="B1102" s="79" t="str">
        <f t="shared" si="215"/>
        <v/>
      </c>
      <c r="C1102" s="16"/>
      <c r="D1102" s="79" t="str">
        <f>IFERROR(IF(J1101&lt;=0,"",IF(C1102="Yes","",B1102-COUNTIF($C$19:C1102,"Yes"))),"")</f>
        <v/>
      </c>
      <c r="E1102" s="81" t="str">
        <f t="shared" si="208"/>
        <v/>
      </c>
      <c r="F1102" s="80" t="str">
        <f t="shared" si="209"/>
        <v/>
      </c>
      <c r="G1102" s="80" t="str">
        <f t="shared" si="210"/>
        <v/>
      </c>
      <c r="H1102" s="80" t="str">
        <f t="shared" si="216"/>
        <v/>
      </c>
      <c r="I1102" s="80" t="str">
        <f t="shared" si="211"/>
        <v/>
      </c>
      <c r="J1102" s="80" t="str">
        <f t="shared" si="217"/>
        <v/>
      </c>
      <c r="AG1102" s="16" t="str">
        <f t="shared" si="218"/>
        <v/>
      </c>
      <c r="AH1102" s="69" t="str">
        <f t="shared" si="212"/>
        <v/>
      </c>
      <c r="AI1102" s="70" t="str">
        <f t="shared" si="213"/>
        <v/>
      </c>
      <c r="AJ1102" s="70" t="str">
        <f t="shared" si="214"/>
        <v/>
      </c>
      <c r="AK1102" s="70" t="str">
        <f t="shared" si="219"/>
        <v/>
      </c>
      <c r="AL1102" s="70" t="str">
        <f t="shared" si="220"/>
        <v/>
      </c>
    </row>
    <row r="1103" spans="2:38" ht="15" thickBot="1" x14ac:dyDescent="0.35">
      <c r="B1103" s="79" t="str">
        <f t="shared" si="215"/>
        <v/>
      </c>
      <c r="C1103" s="16"/>
      <c r="D1103" s="79" t="str">
        <f>IFERROR(IF(J1102&lt;=0,"",IF(C1103="Yes","",B1103-COUNTIF($C$19:C1103,"Yes"))),"")</f>
        <v/>
      </c>
      <c r="E1103" s="81" t="str">
        <f t="shared" si="208"/>
        <v/>
      </c>
      <c r="F1103" s="80" t="str">
        <f t="shared" si="209"/>
        <v/>
      </c>
      <c r="G1103" s="80" t="str">
        <f t="shared" si="210"/>
        <v/>
      </c>
      <c r="H1103" s="80" t="str">
        <f t="shared" si="216"/>
        <v/>
      </c>
      <c r="I1103" s="80" t="str">
        <f t="shared" si="211"/>
        <v/>
      </c>
      <c r="J1103" s="80" t="str">
        <f t="shared" si="217"/>
        <v/>
      </c>
      <c r="AG1103" s="16" t="str">
        <f t="shared" si="218"/>
        <v/>
      </c>
      <c r="AH1103" s="69" t="str">
        <f t="shared" si="212"/>
        <v/>
      </c>
      <c r="AI1103" s="70" t="str">
        <f t="shared" si="213"/>
        <v/>
      </c>
      <c r="AJ1103" s="70" t="str">
        <f t="shared" si="214"/>
        <v/>
      </c>
      <c r="AK1103" s="70" t="str">
        <f t="shared" si="219"/>
        <v/>
      </c>
      <c r="AL1103" s="70" t="str">
        <f t="shared" si="220"/>
        <v/>
      </c>
    </row>
    <row r="1104" spans="2:38" ht="15" thickBot="1" x14ac:dyDescent="0.35">
      <c r="B1104" s="79" t="str">
        <f t="shared" si="215"/>
        <v/>
      </c>
      <c r="C1104" s="16"/>
      <c r="D1104" s="79" t="str">
        <f>IFERROR(IF(J1103&lt;=0,"",IF(C1104="Yes","",B1104-COUNTIF($C$19:C1104,"Yes"))),"")</f>
        <v/>
      </c>
      <c r="E1104" s="81" t="str">
        <f t="shared" si="208"/>
        <v/>
      </c>
      <c r="F1104" s="80" t="str">
        <f t="shared" si="209"/>
        <v/>
      </c>
      <c r="G1104" s="80" t="str">
        <f t="shared" si="210"/>
        <v/>
      </c>
      <c r="H1104" s="80" t="str">
        <f t="shared" si="216"/>
        <v/>
      </c>
      <c r="I1104" s="80" t="str">
        <f t="shared" si="211"/>
        <v/>
      </c>
      <c r="J1104" s="80" t="str">
        <f t="shared" si="217"/>
        <v/>
      </c>
      <c r="AG1104" s="16" t="str">
        <f t="shared" si="218"/>
        <v/>
      </c>
      <c r="AH1104" s="69" t="str">
        <f t="shared" si="212"/>
        <v/>
      </c>
      <c r="AI1104" s="70" t="str">
        <f t="shared" si="213"/>
        <v/>
      </c>
      <c r="AJ1104" s="70" t="str">
        <f t="shared" si="214"/>
        <v/>
      </c>
      <c r="AK1104" s="70" t="str">
        <f t="shared" si="219"/>
        <v/>
      </c>
      <c r="AL1104" s="70" t="str">
        <f t="shared" si="220"/>
        <v/>
      </c>
    </row>
    <row r="1105" spans="2:38" ht="15" thickBot="1" x14ac:dyDescent="0.35">
      <c r="B1105" s="79" t="str">
        <f t="shared" si="215"/>
        <v/>
      </c>
      <c r="C1105" s="16"/>
      <c r="D1105" s="79" t="str">
        <f>IFERROR(IF(J1104&lt;=0,"",IF(C1105="Yes","",B1105-COUNTIF($C$19:C1105,"Yes"))),"")</f>
        <v/>
      </c>
      <c r="E1105" s="81" t="str">
        <f t="shared" si="208"/>
        <v/>
      </c>
      <c r="F1105" s="80" t="str">
        <f t="shared" si="209"/>
        <v/>
      </c>
      <c r="G1105" s="80" t="str">
        <f t="shared" si="210"/>
        <v/>
      </c>
      <c r="H1105" s="80" t="str">
        <f t="shared" si="216"/>
        <v/>
      </c>
      <c r="I1105" s="80" t="str">
        <f t="shared" si="211"/>
        <v/>
      </c>
      <c r="J1105" s="80" t="str">
        <f t="shared" si="217"/>
        <v/>
      </c>
      <c r="AG1105" s="16" t="str">
        <f t="shared" si="218"/>
        <v/>
      </c>
      <c r="AH1105" s="69" t="str">
        <f t="shared" si="212"/>
        <v/>
      </c>
      <c r="AI1105" s="70" t="str">
        <f t="shared" si="213"/>
        <v/>
      </c>
      <c r="AJ1105" s="70" t="str">
        <f t="shared" si="214"/>
        <v/>
      </c>
      <c r="AK1105" s="70" t="str">
        <f t="shared" si="219"/>
        <v/>
      </c>
      <c r="AL1105" s="70" t="str">
        <f t="shared" si="220"/>
        <v/>
      </c>
    </row>
    <row r="1106" spans="2:38" ht="15" thickBot="1" x14ac:dyDescent="0.35">
      <c r="B1106" s="79" t="str">
        <f t="shared" si="215"/>
        <v/>
      </c>
      <c r="C1106" s="16"/>
      <c r="D1106" s="79" t="str">
        <f>IFERROR(IF(J1105&lt;=0,"",IF(C1106="Yes","",B1106-COUNTIF($C$19:C1106,"Yes"))),"")</f>
        <v/>
      </c>
      <c r="E1106" s="81" t="str">
        <f t="shared" si="208"/>
        <v/>
      </c>
      <c r="F1106" s="80" t="str">
        <f t="shared" si="209"/>
        <v/>
      </c>
      <c r="G1106" s="80" t="str">
        <f t="shared" si="210"/>
        <v/>
      </c>
      <c r="H1106" s="80" t="str">
        <f t="shared" si="216"/>
        <v/>
      </c>
      <c r="I1106" s="80" t="str">
        <f t="shared" si="211"/>
        <v/>
      </c>
      <c r="J1106" s="80" t="str">
        <f t="shared" si="217"/>
        <v/>
      </c>
      <c r="AG1106" s="16" t="str">
        <f t="shared" si="218"/>
        <v/>
      </c>
      <c r="AH1106" s="69" t="str">
        <f t="shared" si="212"/>
        <v/>
      </c>
      <c r="AI1106" s="70" t="str">
        <f t="shared" si="213"/>
        <v/>
      </c>
      <c r="AJ1106" s="70" t="str">
        <f t="shared" si="214"/>
        <v/>
      </c>
      <c r="AK1106" s="70" t="str">
        <f t="shared" si="219"/>
        <v/>
      </c>
      <c r="AL1106" s="70" t="str">
        <f t="shared" si="220"/>
        <v/>
      </c>
    </row>
    <row r="1107" spans="2:38" ht="15" thickBot="1" x14ac:dyDescent="0.35">
      <c r="B1107" s="79" t="str">
        <f t="shared" si="215"/>
        <v/>
      </c>
      <c r="C1107" s="16"/>
      <c r="D1107" s="79" t="str">
        <f>IFERROR(IF(J1106&lt;=0,"",IF(C1107="Yes","",B1107-COUNTIF($C$19:C1107,"Yes"))),"")</f>
        <v/>
      </c>
      <c r="E1107" s="81" t="str">
        <f t="shared" ref="E1107:E1170" si="221">IF($E$9="End of the Period",IF(B1107="","",IF(payment_frequency="Bi-weekly",first_payment_date+B1107*VLOOKUP(payment_frequency,periodic_table,2,0),IF(payment_frequency="Weekly",first_payment_date+B1107*VLOOKUP(payment_frequency,periodic_table,2,0),IF(payment_frequency="Semi-monthly",first_payment_date+B1107*VLOOKUP(payment_frequency,periodic_table,2,0),EDATE(first_payment_date,B1107*VLOOKUP(payment_frequency,periodic_table,2,0)))))),IF(B1107="","",IF(payment_frequency="Bi-weekly",first_payment_date+(B1107-1)*VLOOKUP(payment_frequency,periodic_table,2,0),IF(payment_frequency="Weekly",first_payment_date+(B1107-1)*VLOOKUP(payment_frequency,periodic_table,2,0),IF(payment_frequency="Semi-monthly",first_payment_date+(B1107-1)*VLOOKUP(payment_frequency,periodic_table,2,0),EDATE(first_payment_date,(B1107-1)*VLOOKUP(payment_frequency,periodic_table,2,0)))))))</f>
        <v/>
      </c>
      <c r="F1107" s="80" t="str">
        <f t="shared" ref="F1107:F1170" si="222">IF(B1107="","",IF(C1107="Yes",0,IF(J1106&lt;payment,J1106*(1+Compound_Rate),payment)))</f>
        <v/>
      </c>
      <c r="G1107" s="80" t="str">
        <f t="shared" ref="G1107:G1170" si="223">IF(AND(Payment_Type=1,B1107=1),0,IF(B1107="","",IF(C1107="Yes",0,J1106*Compound_Rate)))</f>
        <v/>
      </c>
      <c r="H1107" s="80" t="str">
        <f t="shared" si="216"/>
        <v/>
      </c>
      <c r="I1107" s="80" t="str">
        <f t="shared" ref="I1107:I1170" si="224">IF(B1107="","",IF(C1107="Yes",J1106*Compound_Rate,0))</f>
        <v/>
      </c>
      <c r="J1107" s="80" t="str">
        <f t="shared" si="217"/>
        <v/>
      </c>
      <c r="AG1107" s="16" t="str">
        <f t="shared" si="218"/>
        <v/>
      </c>
      <c r="AH1107" s="69" t="str">
        <f t="shared" ref="AH1107:AH1170" si="225">IF($E$9="End of the Period",IF(AG1107="","",IF(payment_frequency="Bi-weekly",first_payment_date+AG1107*VLOOKUP(payment_frequency,periodic_table,2,0),IF(payment_frequency="Weekly",first_payment_date+AG1107*VLOOKUP(payment_frequency,periodic_table,2,0),IF(payment_frequency="Semi-monthly",first_payment_date+AG1107*VLOOKUP(payment_frequency,periodic_table,2,0),EDATE(first_payment_date,AG1107*VLOOKUP(payment_frequency,periodic_table,2,0)))))),IF(AG1107="","",IF(payment_frequency="Bi-weekly",first_payment_date+(AG1107-1)*VLOOKUP(payment_frequency,periodic_table,2,0),IF(payment_frequency="Weekly",first_payment_date+(AG1107-1)*VLOOKUP(payment_frequency,periodic_table,2,0),IF(payment_frequency="Semi-monthly",first_payment_date+(AG1107-1)*VLOOKUP(payment_frequency,periodic_table,2,0),EDATE(first_payment_date,(AG1107-1)*VLOOKUP(payment_frequency,periodic_table,2,0)))))))</f>
        <v/>
      </c>
      <c r="AI1107" s="70" t="str">
        <f t="shared" ref="AI1107:AI1170" si="226">IF(AG1107="","",IF(AL1106&lt;payment,AL1106*(1+Compound_Rate),payment))</f>
        <v/>
      </c>
      <c r="AJ1107" s="70" t="str">
        <f t="shared" ref="AJ1107:AJ1170" si="227">IF(AND(Payment_Type=1,AG1107=1),0,IF(AG1107="","",AL1106*Compound_Rate))</f>
        <v/>
      </c>
      <c r="AK1107" s="70" t="str">
        <f t="shared" si="219"/>
        <v/>
      </c>
      <c r="AL1107" s="70" t="str">
        <f t="shared" si="220"/>
        <v/>
      </c>
    </row>
    <row r="1108" spans="2:38" ht="15" thickBot="1" x14ac:dyDescent="0.35">
      <c r="B1108" s="79" t="str">
        <f t="shared" ref="B1108:B1171" si="228">IFERROR(IF(TRUNC(J1107)&lt;=0,"",B1107+1),"")</f>
        <v/>
      </c>
      <c r="C1108" s="16"/>
      <c r="D1108" s="79" t="str">
        <f>IFERROR(IF(J1107&lt;=0,"",IF(C1108="Yes","",B1108-COUNTIF($C$19:C1108,"Yes"))),"")</f>
        <v/>
      </c>
      <c r="E1108" s="81" t="str">
        <f t="shared" si="221"/>
        <v/>
      </c>
      <c r="F1108" s="80" t="str">
        <f t="shared" si="222"/>
        <v/>
      </c>
      <c r="G1108" s="80" t="str">
        <f t="shared" si="223"/>
        <v/>
      </c>
      <c r="H1108" s="80" t="str">
        <f t="shared" ref="H1108:H1171" si="229">IF(B1108="","",F1108-G1108)</f>
        <v/>
      </c>
      <c r="I1108" s="80" t="str">
        <f t="shared" si="224"/>
        <v/>
      </c>
      <c r="J1108" s="80" t="str">
        <f t="shared" ref="J1108:J1171" si="230">IFERROR(IF(B1108="","",J1107-H1108+I1108),"")</f>
        <v/>
      </c>
      <c r="AG1108" s="16" t="str">
        <f t="shared" ref="AG1108:AG1171" si="231">IFERROR(IF(AL1107&lt;=0,"",AG1107+1),"")</f>
        <v/>
      </c>
      <c r="AH1108" s="69" t="str">
        <f t="shared" si="225"/>
        <v/>
      </c>
      <c r="AI1108" s="70" t="str">
        <f t="shared" si="226"/>
        <v/>
      </c>
      <c r="AJ1108" s="70" t="str">
        <f t="shared" si="227"/>
        <v/>
      </c>
      <c r="AK1108" s="70" t="str">
        <f t="shared" ref="AK1108:AK1171" si="232">IF(AG1108="","",AI1108-AJ1108)</f>
        <v/>
      </c>
      <c r="AL1108" s="70" t="str">
        <f t="shared" ref="AL1108:AL1171" si="233">IFERROR(IF(AK1108&lt;=0,"",AL1107-AK1108),"")</f>
        <v/>
      </c>
    </row>
    <row r="1109" spans="2:38" ht="15" thickBot="1" x14ac:dyDescent="0.35">
      <c r="B1109" s="79" t="str">
        <f t="shared" si="228"/>
        <v/>
      </c>
      <c r="C1109" s="16"/>
      <c r="D1109" s="79" t="str">
        <f>IFERROR(IF(J1108&lt;=0,"",IF(C1109="Yes","",B1109-COUNTIF($C$19:C1109,"Yes"))),"")</f>
        <v/>
      </c>
      <c r="E1109" s="81" t="str">
        <f t="shared" si="221"/>
        <v/>
      </c>
      <c r="F1109" s="80" t="str">
        <f t="shared" si="222"/>
        <v/>
      </c>
      <c r="G1109" s="80" t="str">
        <f t="shared" si="223"/>
        <v/>
      </c>
      <c r="H1109" s="80" t="str">
        <f t="shared" si="229"/>
        <v/>
      </c>
      <c r="I1109" s="80" t="str">
        <f t="shared" si="224"/>
        <v/>
      </c>
      <c r="J1109" s="80" t="str">
        <f t="shared" si="230"/>
        <v/>
      </c>
      <c r="AG1109" s="16" t="str">
        <f t="shared" si="231"/>
        <v/>
      </c>
      <c r="AH1109" s="69" t="str">
        <f t="shared" si="225"/>
        <v/>
      </c>
      <c r="AI1109" s="70" t="str">
        <f t="shared" si="226"/>
        <v/>
      </c>
      <c r="AJ1109" s="70" t="str">
        <f t="shared" si="227"/>
        <v/>
      </c>
      <c r="AK1109" s="70" t="str">
        <f t="shared" si="232"/>
        <v/>
      </c>
      <c r="AL1109" s="70" t="str">
        <f t="shared" si="233"/>
        <v/>
      </c>
    </row>
    <row r="1110" spans="2:38" ht="15" thickBot="1" x14ac:dyDescent="0.35">
      <c r="B1110" s="79" t="str">
        <f t="shared" si="228"/>
        <v/>
      </c>
      <c r="C1110" s="16"/>
      <c r="D1110" s="79" t="str">
        <f>IFERROR(IF(J1109&lt;=0,"",IF(C1110="Yes","",B1110-COUNTIF($C$19:C1110,"Yes"))),"")</f>
        <v/>
      </c>
      <c r="E1110" s="81" t="str">
        <f t="shared" si="221"/>
        <v/>
      </c>
      <c r="F1110" s="80" t="str">
        <f t="shared" si="222"/>
        <v/>
      </c>
      <c r="G1110" s="80" t="str">
        <f t="shared" si="223"/>
        <v/>
      </c>
      <c r="H1110" s="80" t="str">
        <f t="shared" si="229"/>
        <v/>
      </c>
      <c r="I1110" s="80" t="str">
        <f t="shared" si="224"/>
        <v/>
      </c>
      <c r="J1110" s="80" t="str">
        <f t="shared" si="230"/>
        <v/>
      </c>
      <c r="AG1110" s="16" t="str">
        <f t="shared" si="231"/>
        <v/>
      </c>
      <c r="AH1110" s="69" t="str">
        <f t="shared" si="225"/>
        <v/>
      </c>
      <c r="AI1110" s="70" t="str">
        <f t="shared" si="226"/>
        <v/>
      </c>
      <c r="AJ1110" s="70" t="str">
        <f t="shared" si="227"/>
        <v/>
      </c>
      <c r="AK1110" s="70" t="str">
        <f t="shared" si="232"/>
        <v/>
      </c>
      <c r="AL1110" s="70" t="str">
        <f t="shared" si="233"/>
        <v/>
      </c>
    </row>
    <row r="1111" spans="2:38" ht="15" thickBot="1" x14ac:dyDescent="0.35">
      <c r="B1111" s="79" t="str">
        <f t="shared" si="228"/>
        <v/>
      </c>
      <c r="C1111" s="16"/>
      <c r="D1111" s="79" t="str">
        <f>IFERROR(IF(J1110&lt;=0,"",IF(C1111="Yes","",B1111-COUNTIF($C$19:C1111,"Yes"))),"")</f>
        <v/>
      </c>
      <c r="E1111" s="81" t="str">
        <f t="shared" si="221"/>
        <v/>
      </c>
      <c r="F1111" s="80" t="str">
        <f t="shared" si="222"/>
        <v/>
      </c>
      <c r="G1111" s="80" t="str">
        <f t="shared" si="223"/>
        <v/>
      </c>
      <c r="H1111" s="80" t="str">
        <f t="shared" si="229"/>
        <v/>
      </c>
      <c r="I1111" s="80" t="str">
        <f t="shared" si="224"/>
        <v/>
      </c>
      <c r="J1111" s="80" t="str">
        <f t="shared" si="230"/>
        <v/>
      </c>
      <c r="AG1111" s="16" t="str">
        <f t="shared" si="231"/>
        <v/>
      </c>
      <c r="AH1111" s="69" t="str">
        <f t="shared" si="225"/>
        <v/>
      </c>
      <c r="AI1111" s="70" t="str">
        <f t="shared" si="226"/>
        <v/>
      </c>
      <c r="AJ1111" s="70" t="str">
        <f t="shared" si="227"/>
        <v/>
      </c>
      <c r="AK1111" s="70" t="str">
        <f t="shared" si="232"/>
        <v/>
      </c>
      <c r="AL1111" s="70" t="str">
        <f t="shared" si="233"/>
        <v/>
      </c>
    </row>
    <row r="1112" spans="2:38" ht="15" thickBot="1" x14ac:dyDescent="0.35">
      <c r="B1112" s="79" t="str">
        <f t="shared" si="228"/>
        <v/>
      </c>
      <c r="C1112" s="16"/>
      <c r="D1112" s="79" t="str">
        <f>IFERROR(IF(J1111&lt;=0,"",IF(C1112="Yes","",B1112-COUNTIF($C$19:C1112,"Yes"))),"")</f>
        <v/>
      </c>
      <c r="E1112" s="81" t="str">
        <f t="shared" si="221"/>
        <v/>
      </c>
      <c r="F1112" s="80" t="str">
        <f t="shared" si="222"/>
        <v/>
      </c>
      <c r="G1112" s="80" t="str">
        <f t="shared" si="223"/>
        <v/>
      </c>
      <c r="H1112" s="80" t="str">
        <f t="shared" si="229"/>
        <v/>
      </c>
      <c r="I1112" s="80" t="str">
        <f t="shared" si="224"/>
        <v/>
      </c>
      <c r="J1112" s="80" t="str">
        <f t="shared" si="230"/>
        <v/>
      </c>
      <c r="AG1112" s="16" t="str">
        <f t="shared" si="231"/>
        <v/>
      </c>
      <c r="AH1112" s="69" t="str">
        <f t="shared" si="225"/>
        <v/>
      </c>
      <c r="AI1112" s="70" t="str">
        <f t="shared" si="226"/>
        <v/>
      </c>
      <c r="AJ1112" s="70" t="str">
        <f t="shared" si="227"/>
        <v/>
      </c>
      <c r="AK1112" s="70" t="str">
        <f t="shared" si="232"/>
        <v/>
      </c>
      <c r="AL1112" s="70" t="str">
        <f t="shared" si="233"/>
        <v/>
      </c>
    </row>
    <row r="1113" spans="2:38" ht="15" thickBot="1" x14ac:dyDescent="0.35">
      <c r="B1113" s="79" t="str">
        <f t="shared" si="228"/>
        <v/>
      </c>
      <c r="C1113" s="16"/>
      <c r="D1113" s="79" t="str">
        <f>IFERROR(IF(J1112&lt;=0,"",IF(C1113="Yes","",B1113-COUNTIF($C$19:C1113,"Yes"))),"")</f>
        <v/>
      </c>
      <c r="E1113" s="81" t="str">
        <f t="shared" si="221"/>
        <v/>
      </c>
      <c r="F1113" s="80" t="str">
        <f t="shared" si="222"/>
        <v/>
      </c>
      <c r="G1113" s="80" t="str">
        <f t="shared" si="223"/>
        <v/>
      </c>
      <c r="H1113" s="80" t="str">
        <f t="shared" si="229"/>
        <v/>
      </c>
      <c r="I1113" s="80" t="str">
        <f t="shared" si="224"/>
        <v/>
      </c>
      <c r="J1113" s="80" t="str">
        <f t="shared" si="230"/>
        <v/>
      </c>
      <c r="AG1113" s="16" t="str">
        <f t="shared" si="231"/>
        <v/>
      </c>
      <c r="AH1113" s="69" t="str">
        <f t="shared" si="225"/>
        <v/>
      </c>
      <c r="AI1113" s="70" t="str">
        <f t="shared" si="226"/>
        <v/>
      </c>
      <c r="AJ1113" s="70" t="str">
        <f t="shared" si="227"/>
        <v/>
      </c>
      <c r="AK1113" s="70" t="str">
        <f t="shared" si="232"/>
        <v/>
      </c>
      <c r="AL1113" s="70" t="str">
        <f t="shared" si="233"/>
        <v/>
      </c>
    </row>
    <row r="1114" spans="2:38" ht="15" thickBot="1" x14ac:dyDescent="0.35">
      <c r="B1114" s="79" t="str">
        <f t="shared" si="228"/>
        <v/>
      </c>
      <c r="C1114" s="16"/>
      <c r="D1114" s="79" t="str">
        <f>IFERROR(IF(J1113&lt;=0,"",IF(C1114="Yes","",B1114-COUNTIF($C$19:C1114,"Yes"))),"")</f>
        <v/>
      </c>
      <c r="E1114" s="81" t="str">
        <f t="shared" si="221"/>
        <v/>
      </c>
      <c r="F1114" s="80" t="str">
        <f t="shared" si="222"/>
        <v/>
      </c>
      <c r="G1114" s="80" t="str">
        <f t="shared" si="223"/>
        <v/>
      </c>
      <c r="H1114" s="80" t="str">
        <f t="shared" si="229"/>
        <v/>
      </c>
      <c r="I1114" s="80" t="str">
        <f t="shared" si="224"/>
        <v/>
      </c>
      <c r="J1114" s="80" t="str">
        <f t="shared" si="230"/>
        <v/>
      </c>
      <c r="AG1114" s="16" t="str">
        <f t="shared" si="231"/>
        <v/>
      </c>
      <c r="AH1114" s="69" t="str">
        <f t="shared" si="225"/>
        <v/>
      </c>
      <c r="AI1114" s="70" t="str">
        <f t="shared" si="226"/>
        <v/>
      </c>
      <c r="AJ1114" s="70" t="str">
        <f t="shared" si="227"/>
        <v/>
      </c>
      <c r="AK1114" s="70" t="str">
        <f t="shared" si="232"/>
        <v/>
      </c>
      <c r="AL1114" s="70" t="str">
        <f t="shared" si="233"/>
        <v/>
      </c>
    </row>
    <row r="1115" spans="2:38" ht="15" thickBot="1" x14ac:dyDescent="0.35">
      <c r="B1115" s="79" t="str">
        <f t="shared" si="228"/>
        <v/>
      </c>
      <c r="C1115" s="16"/>
      <c r="D1115" s="79" t="str">
        <f>IFERROR(IF(J1114&lt;=0,"",IF(C1115="Yes","",B1115-COUNTIF($C$19:C1115,"Yes"))),"")</f>
        <v/>
      </c>
      <c r="E1115" s="81" t="str">
        <f t="shared" si="221"/>
        <v/>
      </c>
      <c r="F1115" s="80" t="str">
        <f t="shared" si="222"/>
        <v/>
      </c>
      <c r="G1115" s="80" t="str">
        <f t="shared" si="223"/>
        <v/>
      </c>
      <c r="H1115" s="80" t="str">
        <f t="shared" si="229"/>
        <v/>
      </c>
      <c r="I1115" s="80" t="str">
        <f t="shared" si="224"/>
        <v/>
      </c>
      <c r="J1115" s="80" t="str">
        <f t="shared" si="230"/>
        <v/>
      </c>
      <c r="AG1115" s="16" t="str">
        <f t="shared" si="231"/>
        <v/>
      </c>
      <c r="AH1115" s="69" t="str">
        <f t="shared" si="225"/>
        <v/>
      </c>
      <c r="AI1115" s="70" t="str">
        <f t="shared" si="226"/>
        <v/>
      </c>
      <c r="AJ1115" s="70" t="str">
        <f t="shared" si="227"/>
        <v/>
      </c>
      <c r="AK1115" s="70" t="str">
        <f t="shared" si="232"/>
        <v/>
      </c>
      <c r="AL1115" s="70" t="str">
        <f t="shared" si="233"/>
        <v/>
      </c>
    </row>
    <row r="1116" spans="2:38" ht="15" thickBot="1" x14ac:dyDescent="0.35">
      <c r="B1116" s="79" t="str">
        <f t="shared" si="228"/>
        <v/>
      </c>
      <c r="C1116" s="16"/>
      <c r="D1116" s="79" t="str">
        <f>IFERROR(IF(J1115&lt;=0,"",IF(C1116="Yes","",B1116-COUNTIF($C$19:C1116,"Yes"))),"")</f>
        <v/>
      </c>
      <c r="E1116" s="81" t="str">
        <f t="shared" si="221"/>
        <v/>
      </c>
      <c r="F1116" s="80" t="str">
        <f t="shared" si="222"/>
        <v/>
      </c>
      <c r="G1116" s="80" t="str">
        <f t="shared" si="223"/>
        <v/>
      </c>
      <c r="H1116" s="80" t="str">
        <f t="shared" si="229"/>
        <v/>
      </c>
      <c r="I1116" s="80" t="str">
        <f t="shared" si="224"/>
        <v/>
      </c>
      <c r="J1116" s="80" t="str">
        <f t="shared" si="230"/>
        <v/>
      </c>
      <c r="AG1116" s="16" t="str">
        <f t="shared" si="231"/>
        <v/>
      </c>
      <c r="AH1116" s="69" t="str">
        <f t="shared" si="225"/>
        <v/>
      </c>
      <c r="AI1116" s="70" t="str">
        <f t="shared" si="226"/>
        <v/>
      </c>
      <c r="AJ1116" s="70" t="str">
        <f t="shared" si="227"/>
        <v/>
      </c>
      <c r="AK1116" s="70" t="str">
        <f t="shared" si="232"/>
        <v/>
      </c>
      <c r="AL1116" s="70" t="str">
        <f t="shared" si="233"/>
        <v/>
      </c>
    </row>
    <row r="1117" spans="2:38" ht="15" thickBot="1" x14ac:dyDescent="0.35">
      <c r="B1117" s="79" t="str">
        <f t="shared" si="228"/>
        <v/>
      </c>
      <c r="C1117" s="16"/>
      <c r="D1117" s="79" t="str">
        <f>IFERROR(IF(J1116&lt;=0,"",IF(C1117="Yes","",B1117-COUNTIF($C$19:C1117,"Yes"))),"")</f>
        <v/>
      </c>
      <c r="E1117" s="81" t="str">
        <f t="shared" si="221"/>
        <v/>
      </c>
      <c r="F1117" s="80" t="str">
        <f t="shared" si="222"/>
        <v/>
      </c>
      <c r="G1117" s="80" t="str">
        <f t="shared" si="223"/>
        <v/>
      </c>
      <c r="H1117" s="80" t="str">
        <f t="shared" si="229"/>
        <v/>
      </c>
      <c r="I1117" s="80" t="str">
        <f t="shared" si="224"/>
        <v/>
      </c>
      <c r="J1117" s="80" t="str">
        <f t="shared" si="230"/>
        <v/>
      </c>
      <c r="AG1117" s="16" t="str">
        <f t="shared" si="231"/>
        <v/>
      </c>
      <c r="AH1117" s="69" t="str">
        <f t="shared" si="225"/>
        <v/>
      </c>
      <c r="AI1117" s="70" t="str">
        <f t="shared" si="226"/>
        <v/>
      </c>
      <c r="AJ1117" s="70" t="str">
        <f t="shared" si="227"/>
        <v/>
      </c>
      <c r="AK1117" s="70" t="str">
        <f t="shared" si="232"/>
        <v/>
      </c>
      <c r="AL1117" s="70" t="str">
        <f t="shared" si="233"/>
        <v/>
      </c>
    </row>
    <row r="1118" spans="2:38" ht="15" thickBot="1" x14ac:dyDescent="0.35">
      <c r="B1118" s="79" t="str">
        <f t="shared" si="228"/>
        <v/>
      </c>
      <c r="C1118" s="16"/>
      <c r="D1118" s="79" t="str">
        <f>IFERROR(IF(J1117&lt;=0,"",IF(C1118="Yes","",B1118-COUNTIF($C$19:C1118,"Yes"))),"")</f>
        <v/>
      </c>
      <c r="E1118" s="81" t="str">
        <f t="shared" si="221"/>
        <v/>
      </c>
      <c r="F1118" s="80" t="str">
        <f t="shared" si="222"/>
        <v/>
      </c>
      <c r="G1118" s="80" t="str">
        <f t="shared" si="223"/>
        <v/>
      </c>
      <c r="H1118" s="80" t="str">
        <f t="shared" si="229"/>
        <v/>
      </c>
      <c r="I1118" s="80" t="str">
        <f t="shared" si="224"/>
        <v/>
      </c>
      <c r="J1118" s="80" t="str">
        <f t="shared" si="230"/>
        <v/>
      </c>
      <c r="AG1118" s="16" t="str">
        <f t="shared" si="231"/>
        <v/>
      </c>
      <c r="AH1118" s="69" t="str">
        <f t="shared" si="225"/>
        <v/>
      </c>
      <c r="AI1118" s="70" t="str">
        <f t="shared" si="226"/>
        <v/>
      </c>
      <c r="AJ1118" s="70" t="str">
        <f t="shared" si="227"/>
        <v/>
      </c>
      <c r="AK1118" s="70" t="str">
        <f t="shared" si="232"/>
        <v/>
      </c>
      <c r="AL1118" s="70" t="str">
        <f t="shared" si="233"/>
        <v/>
      </c>
    </row>
    <row r="1119" spans="2:38" ht="15" thickBot="1" x14ac:dyDescent="0.35">
      <c r="B1119" s="79" t="str">
        <f t="shared" si="228"/>
        <v/>
      </c>
      <c r="C1119" s="16"/>
      <c r="D1119" s="79" t="str">
        <f>IFERROR(IF(J1118&lt;=0,"",IF(C1119="Yes","",B1119-COUNTIF($C$19:C1119,"Yes"))),"")</f>
        <v/>
      </c>
      <c r="E1119" s="81" t="str">
        <f t="shared" si="221"/>
        <v/>
      </c>
      <c r="F1119" s="80" t="str">
        <f t="shared" si="222"/>
        <v/>
      </c>
      <c r="G1119" s="80" t="str">
        <f t="shared" si="223"/>
        <v/>
      </c>
      <c r="H1119" s="80" t="str">
        <f t="shared" si="229"/>
        <v/>
      </c>
      <c r="I1119" s="80" t="str">
        <f t="shared" si="224"/>
        <v/>
      </c>
      <c r="J1119" s="80" t="str">
        <f t="shared" si="230"/>
        <v/>
      </c>
      <c r="AG1119" s="16" t="str">
        <f t="shared" si="231"/>
        <v/>
      </c>
      <c r="AH1119" s="69" t="str">
        <f t="shared" si="225"/>
        <v/>
      </c>
      <c r="AI1119" s="70" t="str">
        <f t="shared" si="226"/>
        <v/>
      </c>
      <c r="AJ1119" s="70" t="str">
        <f t="shared" si="227"/>
        <v/>
      </c>
      <c r="AK1119" s="70" t="str">
        <f t="shared" si="232"/>
        <v/>
      </c>
      <c r="AL1119" s="70" t="str">
        <f t="shared" si="233"/>
        <v/>
      </c>
    </row>
    <row r="1120" spans="2:38" ht="15" thickBot="1" x14ac:dyDescent="0.35">
      <c r="B1120" s="79" t="str">
        <f t="shared" si="228"/>
        <v/>
      </c>
      <c r="C1120" s="16"/>
      <c r="D1120" s="79" t="str">
        <f>IFERROR(IF(J1119&lt;=0,"",IF(C1120="Yes","",B1120-COUNTIF($C$19:C1120,"Yes"))),"")</f>
        <v/>
      </c>
      <c r="E1120" s="81" t="str">
        <f t="shared" si="221"/>
        <v/>
      </c>
      <c r="F1120" s="80" t="str">
        <f t="shared" si="222"/>
        <v/>
      </c>
      <c r="G1120" s="80" t="str">
        <f t="shared" si="223"/>
        <v/>
      </c>
      <c r="H1120" s="80" t="str">
        <f t="shared" si="229"/>
        <v/>
      </c>
      <c r="I1120" s="80" t="str">
        <f t="shared" si="224"/>
        <v/>
      </c>
      <c r="J1120" s="80" t="str">
        <f t="shared" si="230"/>
        <v/>
      </c>
      <c r="AG1120" s="16" t="str">
        <f t="shared" si="231"/>
        <v/>
      </c>
      <c r="AH1120" s="69" t="str">
        <f t="shared" si="225"/>
        <v/>
      </c>
      <c r="AI1120" s="70" t="str">
        <f t="shared" si="226"/>
        <v/>
      </c>
      <c r="AJ1120" s="70" t="str">
        <f t="shared" si="227"/>
        <v/>
      </c>
      <c r="AK1120" s="70" t="str">
        <f t="shared" si="232"/>
        <v/>
      </c>
      <c r="AL1120" s="70" t="str">
        <f t="shared" si="233"/>
        <v/>
      </c>
    </row>
    <row r="1121" spans="2:38" ht="15" thickBot="1" x14ac:dyDescent="0.35">
      <c r="B1121" s="79" t="str">
        <f t="shared" si="228"/>
        <v/>
      </c>
      <c r="C1121" s="16"/>
      <c r="D1121" s="79" t="str">
        <f>IFERROR(IF(J1120&lt;=0,"",IF(C1121="Yes","",B1121-COUNTIF($C$19:C1121,"Yes"))),"")</f>
        <v/>
      </c>
      <c r="E1121" s="81" t="str">
        <f t="shared" si="221"/>
        <v/>
      </c>
      <c r="F1121" s="80" t="str">
        <f t="shared" si="222"/>
        <v/>
      </c>
      <c r="G1121" s="80" t="str">
        <f t="shared" si="223"/>
        <v/>
      </c>
      <c r="H1121" s="80" t="str">
        <f t="shared" si="229"/>
        <v/>
      </c>
      <c r="I1121" s="80" t="str">
        <f t="shared" si="224"/>
        <v/>
      </c>
      <c r="J1121" s="80" t="str">
        <f t="shared" si="230"/>
        <v/>
      </c>
      <c r="AG1121" s="16" t="str">
        <f t="shared" si="231"/>
        <v/>
      </c>
      <c r="AH1121" s="69" t="str">
        <f t="shared" si="225"/>
        <v/>
      </c>
      <c r="AI1121" s="70" t="str">
        <f t="shared" si="226"/>
        <v/>
      </c>
      <c r="AJ1121" s="70" t="str">
        <f t="shared" si="227"/>
        <v/>
      </c>
      <c r="AK1121" s="70" t="str">
        <f t="shared" si="232"/>
        <v/>
      </c>
      <c r="AL1121" s="70" t="str">
        <f t="shared" si="233"/>
        <v/>
      </c>
    </row>
    <row r="1122" spans="2:38" ht="15" thickBot="1" x14ac:dyDescent="0.35">
      <c r="B1122" s="79" t="str">
        <f t="shared" si="228"/>
        <v/>
      </c>
      <c r="C1122" s="16"/>
      <c r="D1122" s="79" t="str">
        <f>IFERROR(IF(J1121&lt;=0,"",IF(C1122="Yes","",B1122-COUNTIF($C$19:C1122,"Yes"))),"")</f>
        <v/>
      </c>
      <c r="E1122" s="81" t="str">
        <f t="shared" si="221"/>
        <v/>
      </c>
      <c r="F1122" s="80" t="str">
        <f t="shared" si="222"/>
        <v/>
      </c>
      <c r="G1122" s="80" t="str">
        <f t="shared" si="223"/>
        <v/>
      </c>
      <c r="H1122" s="80" t="str">
        <f t="shared" si="229"/>
        <v/>
      </c>
      <c r="I1122" s="80" t="str">
        <f t="shared" si="224"/>
        <v/>
      </c>
      <c r="J1122" s="80" t="str">
        <f t="shared" si="230"/>
        <v/>
      </c>
      <c r="AG1122" s="16" t="str">
        <f t="shared" si="231"/>
        <v/>
      </c>
      <c r="AH1122" s="69" t="str">
        <f t="shared" si="225"/>
        <v/>
      </c>
      <c r="AI1122" s="70" t="str">
        <f t="shared" si="226"/>
        <v/>
      </c>
      <c r="AJ1122" s="70" t="str">
        <f t="shared" si="227"/>
        <v/>
      </c>
      <c r="AK1122" s="70" t="str">
        <f t="shared" si="232"/>
        <v/>
      </c>
      <c r="AL1122" s="70" t="str">
        <f t="shared" si="233"/>
        <v/>
      </c>
    </row>
    <row r="1123" spans="2:38" ht="15" thickBot="1" x14ac:dyDescent="0.35">
      <c r="B1123" s="79" t="str">
        <f t="shared" si="228"/>
        <v/>
      </c>
      <c r="C1123" s="16"/>
      <c r="D1123" s="79" t="str">
        <f>IFERROR(IF(J1122&lt;=0,"",IF(C1123="Yes","",B1123-COUNTIF($C$19:C1123,"Yes"))),"")</f>
        <v/>
      </c>
      <c r="E1123" s="81" t="str">
        <f t="shared" si="221"/>
        <v/>
      </c>
      <c r="F1123" s="80" t="str">
        <f t="shared" si="222"/>
        <v/>
      </c>
      <c r="G1123" s="80" t="str">
        <f t="shared" si="223"/>
        <v/>
      </c>
      <c r="H1123" s="80" t="str">
        <f t="shared" si="229"/>
        <v/>
      </c>
      <c r="I1123" s="80" t="str">
        <f t="shared" si="224"/>
        <v/>
      </c>
      <c r="J1123" s="80" t="str">
        <f t="shared" si="230"/>
        <v/>
      </c>
      <c r="AG1123" s="16" t="str">
        <f t="shared" si="231"/>
        <v/>
      </c>
      <c r="AH1123" s="69" t="str">
        <f t="shared" si="225"/>
        <v/>
      </c>
      <c r="AI1123" s="70" t="str">
        <f t="shared" si="226"/>
        <v/>
      </c>
      <c r="AJ1123" s="70" t="str">
        <f t="shared" si="227"/>
        <v/>
      </c>
      <c r="AK1123" s="70" t="str">
        <f t="shared" si="232"/>
        <v/>
      </c>
      <c r="AL1123" s="70" t="str">
        <f t="shared" si="233"/>
        <v/>
      </c>
    </row>
    <row r="1124" spans="2:38" ht="15" thickBot="1" x14ac:dyDescent="0.35">
      <c r="B1124" s="79" t="str">
        <f t="shared" si="228"/>
        <v/>
      </c>
      <c r="C1124" s="16"/>
      <c r="D1124" s="79" t="str">
        <f>IFERROR(IF(J1123&lt;=0,"",IF(C1124="Yes","",B1124-COUNTIF($C$19:C1124,"Yes"))),"")</f>
        <v/>
      </c>
      <c r="E1124" s="81" t="str">
        <f t="shared" si="221"/>
        <v/>
      </c>
      <c r="F1124" s="80" t="str">
        <f t="shared" si="222"/>
        <v/>
      </c>
      <c r="G1124" s="80" t="str">
        <f t="shared" si="223"/>
        <v/>
      </c>
      <c r="H1124" s="80" t="str">
        <f t="shared" si="229"/>
        <v/>
      </c>
      <c r="I1124" s="80" t="str">
        <f t="shared" si="224"/>
        <v/>
      </c>
      <c r="J1124" s="80" t="str">
        <f t="shared" si="230"/>
        <v/>
      </c>
      <c r="AG1124" s="16" t="str">
        <f t="shared" si="231"/>
        <v/>
      </c>
      <c r="AH1124" s="69" t="str">
        <f t="shared" si="225"/>
        <v/>
      </c>
      <c r="AI1124" s="70" t="str">
        <f t="shared" si="226"/>
        <v/>
      </c>
      <c r="AJ1124" s="70" t="str">
        <f t="shared" si="227"/>
        <v/>
      </c>
      <c r="AK1124" s="70" t="str">
        <f t="shared" si="232"/>
        <v/>
      </c>
      <c r="AL1124" s="70" t="str">
        <f t="shared" si="233"/>
        <v/>
      </c>
    </row>
    <row r="1125" spans="2:38" ht="15" thickBot="1" x14ac:dyDescent="0.35">
      <c r="B1125" s="79" t="str">
        <f t="shared" si="228"/>
        <v/>
      </c>
      <c r="C1125" s="16"/>
      <c r="D1125" s="79" t="str">
        <f>IFERROR(IF(J1124&lt;=0,"",IF(C1125="Yes","",B1125-COUNTIF($C$19:C1125,"Yes"))),"")</f>
        <v/>
      </c>
      <c r="E1125" s="81" t="str">
        <f t="shared" si="221"/>
        <v/>
      </c>
      <c r="F1125" s="80" t="str">
        <f t="shared" si="222"/>
        <v/>
      </c>
      <c r="G1125" s="80" t="str">
        <f t="shared" si="223"/>
        <v/>
      </c>
      <c r="H1125" s="80" t="str">
        <f t="shared" si="229"/>
        <v/>
      </c>
      <c r="I1125" s="80" t="str">
        <f t="shared" si="224"/>
        <v/>
      </c>
      <c r="J1125" s="80" t="str">
        <f t="shared" si="230"/>
        <v/>
      </c>
      <c r="AG1125" s="16" t="str">
        <f t="shared" si="231"/>
        <v/>
      </c>
      <c r="AH1125" s="69" t="str">
        <f t="shared" si="225"/>
        <v/>
      </c>
      <c r="AI1125" s="70" t="str">
        <f t="shared" si="226"/>
        <v/>
      </c>
      <c r="AJ1125" s="70" t="str">
        <f t="shared" si="227"/>
        <v/>
      </c>
      <c r="AK1125" s="70" t="str">
        <f t="shared" si="232"/>
        <v/>
      </c>
      <c r="AL1125" s="70" t="str">
        <f t="shared" si="233"/>
        <v/>
      </c>
    </row>
    <row r="1126" spans="2:38" ht="15" thickBot="1" x14ac:dyDescent="0.35">
      <c r="B1126" s="79" t="str">
        <f t="shared" si="228"/>
        <v/>
      </c>
      <c r="C1126" s="16"/>
      <c r="D1126" s="79" t="str">
        <f>IFERROR(IF(J1125&lt;=0,"",IF(C1126="Yes","",B1126-COUNTIF($C$19:C1126,"Yes"))),"")</f>
        <v/>
      </c>
      <c r="E1126" s="81" t="str">
        <f t="shared" si="221"/>
        <v/>
      </c>
      <c r="F1126" s="80" t="str">
        <f t="shared" si="222"/>
        <v/>
      </c>
      <c r="G1126" s="80" t="str">
        <f t="shared" si="223"/>
        <v/>
      </c>
      <c r="H1126" s="80" t="str">
        <f t="shared" si="229"/>
        <v/>
      </c>
      <c r="I1126" s="80" t="str">
        <f t="shared" si="224"/>
        <v/>
      </c>
      <c r="J1126" s="80" t="str">
        <f t="shared" si="230"/>
        <v/>
      </c>
      <c r="AG1126" s="16" t="str">
        <f t="shared" si="231"/>
        <v/>
      </c>
      <c r="AH1126" s="69" t="str">
        <f t="shared" si="225"/>
        <v/>
      </c>
      <c r="AI1126" s="70" t="str">
        <f t="shared" si="226"/>
        <v/>
      </c>
      <c r="AJ1126" s="70" t="str">
        <f t="shared" si="227"/>
        <v/>
      </c>
      <c r="AK1126" s="70" t="str">
        <f t="shared" si="232"/>
        <v/>
      </c>
      <c r="AL1126" s="70" t="str">
        <f t="shared" si="233"/>
        <v/>
      </c>
    </row>
    <row r="1127" spans="2:38" ht="15" thickBot="1" x14ac:dyDescent="0.35">
      <c r="B1127" s="79" t="str">
        <f t="shared" si="228"/>
        <v/>
      </c>
      <c r="C1127" s="16"/>
      <c r="D1127" s="79" t="str">
        <f>IFERROR(IF(J1126&lt;=0,"",IF(C1127="Yes","",B1127-COUNTIF($C$19:C1127,"Yes"))),"")</f>
        <v/>
      </c>
      <c r="E1127" s="81" t="str">
        <f t="shared" si="221"/>
        <v/>
      </c>
      <c r="F1127" s="80" t="str">
        <f t="shared" si="222"/>
        <v/>
      </c>
      <c r="G1127" s="80" t="str">
        <f t="shared" si="223"/>
        <v/>
      </c>
      <c r="H1127" s="80" t="str">
        <f t="shared" si="229"/>
        <v/>
      </c>
      <c r="I1127" s="80" t="str">
        <f t="shared" si="224"/>
        <v/>
      </c>
      <c r="J1127" s="80" t="str">
        <f t="shared" si="230"/>
        <v/>
      </c>
      <c r="AG1127" s="16" t="str">
        <f t="shared" si="231"/>
        <v/>
      </c>
      <c r="AH1127" s="69" t="str">
        <f t="shared" si="225"/>
        <v/>
      </c>
      <c r="AI1127" s="70" t="str">
        <f t="shared" si="226"/>
        <v/>
      </c>
      <c r="AJ1127" s="70" t="str">
        <f t="shared" si="227"/>
        <v/>
      </c>
      <c r="AK1127" s="70" t="str">
        <f t="shared" si="232"/>
        <v/>
      </c>
      <c r="AL1127" s="70" t="str">
        <f t="shared" si="233"/>
        <v/>
      </c>
    </row>
    <row r="1128" spans="2:38" ht="15" thickBot="1" x14ac:dyDescent="0.35">
      <c r="B1128" s="79" t="str">
        <f t="shared" si="228"/>
        <v/>
      </c>
      <c r="C1128" s="16"/>
      <c r="D1128" s="79" t="str">
        <f>IFERROR(IF(J1127&lt;=0,"",IF(C1128="Yes","",B1128-COUNTIF($C$19:C1128,"Yes"))),"")</f>
        <v/>
      </c>
      <c r="E1128" s="81" t="str">
        <f t="shared" si="221"/>
        <v/>
      </c>
      <c r="F1128" s="80" t="str">
        <f t="shared" si="222"/>
        <v/>
      </c>
      <c r="G1128" s="80" t="str">
        <f t="shared" si="223"/>
        <v/>
      </c>
      <c r="H1128" s="80" t="str">
        <f t="shared" si="229"/>
        <v/>
      </c>
      <c r="I1128" s="80" t="str">
        <f t="shared" si="224"/>
        <v/>
      </c>
      <c r="J1128" s="80" t="str">
        <f t="shared" si="230"/>
        <v/>
      </c>
      <c r="AG1128" s="16" t="str">
        <f t="shared" si="231"/>
        <v/>
      </c>
      <c r="AH1128" s="69" t="str">
        <f t="shared" si="225"/>
        <v/>
      </c>
      <c r="AI1128" s="70" t="str">
        <f t="shared" si="226"/>
        <v/>
      </c>
      <c r="AJ1128" s="70" t="str">
        <f t="shared" si="227"/>
        <v/>
      </c>
      <c r="AK1128" s="70" t="str">
        <f t="shared" si="232"/>
        <v/>
      </c>
      <c r="AL1128" s="70" t="str">
        <f t="shared" si="233"/>
        <v/>
      </c>
    </row>
    <row r="1129" spans="2:38" ht="15" thickBot="1" x14ac:dyDescent="0.35">
      <c r="B1129" s="79" t="str">
        <f t="shared" si="228"/>
        <v/>
      </c>
      <c r="C1129" s="16"/>
      <c r="D1129" s="79" t="str">
        <f>IFERROR(IF(J1128&lt;=0,"",IF(C1129="Yes","",B1129-COUNTIF($C$19:C1129,"Yes"))),"")</f>
        <v/>
      </c>
      <c r="E1129" s="81" t="str">
        <f t="shared" si="221"/>
        <v/>
      </c>
      <c r="F1129" s="80" t="str">
        <f t="shared" si="222"/>
        <v/>
      </c>
      <c r="G1129" s="80" t="str">
        <f t="shared" si="223"/>
        <v/>
      </c>
      <c r="H1129" s="80" t="str">
        <f t="shared" si="229"/>
        <v/>
      </c>
      <c r="I1129" s="80" t="str">
        <f t="shared" si="224"/>
        <v/>
      </c>
      <c r="J1129" s="80" t="str">
        <f t="shared" si="230"/>
        <v/>
      </c>
      <c r="AG1129" s="16" t="str">
        <f t="shared" si="231"/>
        <v/>
      </c>
      <c r="AH1129" s="69" t="str">
        <f t="shared" si="225"/>
        <v/>
      </c>
      <c r="AI1129" s="70" t="str">
        <f t="shared" si="226"/>
        <v/>
      </c>
      <c r="AJ1129" s="70" t="str">
        <f t="shared" si="227"/>
        <v/>
      </c>
      <c r="AK1129" s="70" t="str">
        <f t="shared" si="232"/>
        <v/>
      </c>
      <c r="AL1129" s="70" t="str">
        <f t="shared" si="233"/>
        <v/>
      </c>
    </row>
    <row r="1130" spans="2:38" ht="15" thickBot="1" x14ac:dyDescent="0.35">
      <c r="B1130" s="79" t="str">
        <f t="shared" si="228"/>
        <v/>
      </c>
      <c r="C1130" s="16"/>
      <c r="D1130" s="79" t="str">
        <f>IFERROR(IF(J1129&lt;=0,"",IF(C1130="Yes","",B1130-COUNTIF($C$19:C1130,"Yes"))),"")</f>
        <v/>
      </c>
      <c r="E1130" s="81" t="str">
        <f t="shared" si="221"/>
        <v/>
      </c>
      <c r="F1130" s="80" t="str">
        <f t="shared" si="222"/>
        <v/>
      </c>
      <c r="G1130" s="80" t="str">
        <f t="shared" si="223"/>
        <v/>
      </c>
      <c r="H1130" s="80" t="str">
        <f t="shared" si="229"/>
        <v/>
      </c>
      <c r="I1130" s="80" t="str">
        <f t="shared" si="224"/>
        <v/>
      </c>
      <c r="J1130" s="80" t="str">
        <f t="shared" si="230"/>
        <v/>
      </c>
      <c r="AG1130" s="16" t="str">
        <f t="shared" si="231"/>
        <v/>
      </c>
      <c r="AH1130" s="69" t="str">
        <f t="shared" si="225"/>
        <v/>
      </c>
      <c r="AI1130" s="70" t="str">
        <f t="shared" si="226"/>
        <v/>
      </c>
      <c r="AJ1130" s="70" t="str">
        <f t="shared" si="227"/>
        <v/>
      </c>
      <c r="AK1130" s="70" t="str">
        <f t="shared" si="232"/>
        <v/>
      </c>
      <c r="AL1130" s="70" t="str">
        <f t="shared" si="233"/>
        <v/>
      </c>
    </row>
    <row r="1131" spans="2:38" ht="15" thickBot="1" x14ac:dyDescent="0.35">
      <c r="B1131" s="79" t="str">
        <f t="shared" si="228"/>
        <v/>
      </c>
      <c r="C1131" s="16"/>
      <c r="D1131" s="79" t="str">
        <f>IFERROR(IF(J1130&lt;=0,"",IF(C1131="Yes","",B1131-COUNTIF($C$19:C1131,"Yes"))),"")</f>
        <v/>
      </c>
      <c r="E1131" s="81" t="str">
        <f t="shared" si="221"/>
        <v/>
      </c>
      <c r="F1131" s="80" t="str">
        <f t="shared" si="222"/>
        <v/>
      </c>
      <c r="G1131" s="80" t="str">
        <f t="shared" si="223"/>
        <v/>
      </c>
      <c r="H1131" s="80" t="str">
        <f t="shared" si="229"/>
        <v/>
      </c>
      <c r="I1131" s="80" t="str">
        <f t="shared" si="224"/>
        <v/>
      </c>
      <c r="J1131" s="80" t="str">
        <f t="shared" si="230"/>
        <v/>
      </c>
      <c r="AG1131" s="16" t="str">
        <f t="shared" si="231"/>
        <v/>
      </c>
      <c r="AH1131" s="69" t="str">
        <f t="shared" si="225"/>
        <v/>
      </c>
      <c r="AI1131" s="70" t="str">
        <f t="shared" si="226"/>
        <v/>
      </c>
      <c r="AJ1131" s="70" t="str">
        <f t="shared" si="227"/>
        <v/>
      </c>
      <c r="AK1131" s="70" t="str">
        <f t="shared" si="232"/>
        <v/>
      </c>
      <c r="AL1131" s="70" t="str">
        <f t="shared" si="233"/>
        <v/>
      </c>
    </row>
    <row r="1132" spans="2:38" ht="15" thickBot="1" x14ac:dyDescent="0.35">
      <c r="B1132" s="79" t="str">
        <f t="shared" si="228"/>
        <v/>
      </c>
      <c r="C1132" s="16"/>
      <c r="D1132" s="79" t="str">
        <f>IFERROR(IF(J1131&lt;=0,"",IF(C1132="Yes","",B1132-COUNTIF($C$19:C1132,"Yes"))),"")</f>
        <v/>
      </c>
      <c r="E1132" s="81" t="str">
        <f t="shared" si="221"/>
        <v/>
      </c>
      <c r="F1132" s="80" t="str">
        <f t="shared" si="222"/>
        <v/>
      </c>
      <c r="G1132" s="80" t="str">
        <f t="shared" si="223"/>
        <v/>
      </c>
      <c r="H1132" s="80" t="str">
        <f t="shared" si="229"/>
        <v/>
      </c>
      <c r="I1132" s="80" t="str">
        <f t="shared" si="224"/>
        <v/>
      </c>
      <c r="J1132" s="80" t="str">
        <f t="shared" si="230"/>
        <v/>
      </c>
      <c r="AG1132" s="16" t="str">
        <f t="shared" si="231"/>
        <v/>
      </c>
      <c r="AH1132" s="69" t="str">
        <f t="shared" si="225"/>
        <v/>
      </c>
      <c r="AI1132" s="70" t="str">
        <f t="shared" si="226"/>
        <v/>
      </c>
      <c r="AJ1132" s="70" t="str">
        <f t="shared" si="227"/>
        <v/>
      </c>
      <c r="AK1132" s="70" t="str">
        <f t="shared" si="232"/>
        <v/>
      </c>
      <c r="AL1132" s="70" t="str">
        <f t="shared" si="233"/>
        <v/>
      </c>
    </row>
    <row r="1133" spans="2:38" ht="15" thickBot="1" x14ac:dyDescent="0.35">
      <c r="B1133" s="79" t="str">
        <f t="shared" si="228"/>
        <v/>
      </c>
      <c r="C1133" s="16"/>
      <c r="D1133" s="79" t="str">
        <f>IFERROR(IF(J1132&lt;=0,"",IF(C1133="Yes","",B1133-COUNTIF($C$19:C1133,"Yes"))),"")</f>
        <v/>
      </c>
      <c r="E1133" s="81" t="str">
        <f t="shared" si="221"/>
        <v/>
      </c>
      <c r="F1133" s="80" t="str">
        <f t="shared" si="222"/>
        <v/>
      </c>
      <c r="G1133" s="80" t="str">
        <f t="shared" si="223"/>
        <v/>
      </c>
      <c r="H1133" s="80" t="str">
        <f t="shared" si="229"/>
        <v/>
      </c>
      <c r="I1133" s="80" t="str">
        <f t="shared" si="224"/>
        <v/>
      </c>
      <c r="J1133" s="80" t="str">
        <f t="shared" si="230"/>
        <v/>
      </c>
      <c r="AG1133" s="16" t="str">
        <f t="shared" si="231"/>
        <v/>
      </c>
      <c r="AH1133" s="69" t="str">
        <f t="shared" si="225"/>
        <v/>
      </c>
      <c r="AI1133" s="70" t="str">
        <f t="shared" si="226"/>
        <v/>
      </c>
      <c r="AJ1133" s="70" t="str">
        <f t="shared" si="227"/>
        <v/>
      </c>
      <c r="AK1133" s="70" t="str">
        <f t="shared" si="232"/>
        <v/>
      </c>
      <c r="AL1133" s="70" t="str">
        <f t="shared" si="233"/>
        <v/>
      </c>
    </row>
    <row r="1134" spans="2:38" ht="15" thickBot="1" x14ac:dyDescent="0.35">
      <c r="B1134" s="79" t="str">
        <f t="shared" si="228"/>
        <v/>
      </c>
      <c r="C1134" s="16"/>
      <c r="D1134" s="79" t="str">
        <f>IFERROR(IF(J1133&lt;=0,"",IF(C1134="Yes","",B1134-COUNTIF($C$19:C1134,"Yes"))),"")</f>
        <v/>
      </c>
      <c r="E1134" s="81" t="str">
        <f t="shared" si="221"/>
        <v/>
      </c>
      <c r="F1134" s="80" t="str">
        <f t="shared" si="222"/>
        <v/>
      </c>
      <c r="G1134" s="80" t="str">
        <f t="shared" si="223"/>
        <v/>
      </c>
      <c r="H1134" s="80" t="str">
        <f t="shared" si="229"/>
        <v/>
      </c>
      <c r="I1134" s="80" t="str">
        <f t="shared" si="224"/>
        <v/>
      </c>
      <c r="J1134" s="80" t="str">
        <f t="shared" si="230"/>
        <v/>
      </c>
      <c r="AG1134" s="16" t="str">
        <f t="shared" si="231"/>
        <v/>
      </c>
      <c r="AH1134" s="69" t="str">
        <f t="shared" si="225"/>
        <v/>
      </c>
      <c r="AI1134" s="70" t="str">
        <f t="shared" si="226"/>
        <v/>
      </c>
      <c r="AJ1134" s="70" t="str">
        <f t="shared" si="227"/>
        <v/>
      </c>
      <c r="AK1134" s="70" t="str">
        <f t="shared" si="232"/>
        <v/>
      </c>
      <c r="AL1134" s="70" t="str">
        <f t="shared" si="233"/>
        <v/>
      </c>
    </row>
    <row r="1135" spans="2:38" ht="15" thickBot="1" x14ac:dyDescent="0.35">
      <c r="B1135" s="79" t="str">
        <f t="shared" si="228"/>
        <v/>
      </c>
      <c r="C1135" s="16"/>
      <c r="D1135" s="79" t="str">
        <f>IFERROR(IF(J1134&lt;=0,"",IF(C1135="Yes","",B1135-COUNTIF($C$19:C1135,"Yes"))),"")</f>
        <v/>
      </c>
      <c r="E1135" s="81" t="str">
        <f t="shared" si="221"/>
        <v/>
      </c>
      <c r="F1135" s="80" t="str">
        <f t="shared" si="222"/>
        <v/>
      </c>
      <c r="G1135" s="80" t="str">
        <f t="shared" si="223"/>
        <v/>
      </c>
      <c r="H1135" s="80" t="str">
        <f t="shared" si="229"/>
        <v/>
      </c>
      <c r="I1135" s="80" t="str">
        <f t="shared" si="224"/>
        <v/>
      </c>
      <c r="J1135" s="80" t="str">
        <f t="shared" si="230"/>
        <v/>
      </c>
      <c r="AG1135" s="16" t="str">
        <f t="shared" si="231"/>
        <v/>
      </c>
      <c r="AH1135" s="69" t="str">
        <f t="shared" si="225"/>
        <v/>
      </c>
      <c r="AI1135" s="70" t="str">
        <f t="shared" si="226"/>
        <v/>
      </c>
      <c r="AJ1135" s="70" t="str">
        <f t="shared" si="227"/>
        <v/>
      </c>
      <c r="AK1135" s="70" t="str">
        <f t="shared" si="232"/>
        <v/>
      </c>
      <c r="AL1135" s="70" t="str">
        <f t="shared" si="233"/>
        <v/>
      </c>
    </row>
    <row r="1136" spans="2:38" ht="15" thickBot="1" x14ac:dyDescent="0.35">
      <c r="B1136" s="79" t="str">
        <f t="shared" si="228"/>
        <v/>
      </c>
      <c r="C1136" s="16"/>
      <c r="D1136" s="79" t="str">
        <f>IFERROR(IF(J1135&lt;=0,"",IF(C1136="Yes","",B1136-COUNTIF($C$19:C1136,"Yes"))),"")</f>
        <v/>
      </c>
      <c r="E1136" s="81" t="str">
        <f t="shared" si="221"/>
        <v/>
      </c>
      <c r="F1136" s="80" t="str">
        <f t="shared" si="222"/>
        <v/>
      </c>
      <c r="G1136" s="80" t="str">
        <f t="shared" si="223"/>
        <v/>
      </c>
      <c r="H1136" s="80" t="str">
        <f t="shared" si="229"/>
        <v/>
      </c>
      <c r="I1136" s="80" t="str">
        <f t="shared" si="224"/>
        <v/>
      </c>
      <c r="J1136" s="80" t="str">
        <f t="shared" si="230"/>
        <v/>
      </c>
      <c r="AG1136" s="16" t="str">
        <f t="shared" si="231"/>
        <v/>
      </c>
      <c r="AH1136" s="69" t="str">
        <f t="shared" si="225"/>
        <v/>
      </c>
      <c r="AI1136" s="70" t="str">
        <f t="shared" si="226"/>
        <v/>
      </c>
      <c r="AJ1136" s="70" t="str">
        <f t="shared" si="227"/>
        <v/>
      </c>
      <c r="AK1136" s="70" t="str">
        <f t="shared" si="232"/>
        <v/>
      </c>
      <c r="AL1136" s="70" t="str">
        <f t="shared" si="233"/>
        <v/>
      </c>
    </row>
    <row r="1137" spans="2:38" ht="15" thickBot="1" x14ac:dyDescent="0.35">
      <c r="B1137" s="79" t="str">
        <f t="shared" si="228"/>
        <v/>
      </c>
      <c r="C1137" s="16"/>
      <c r="D1137" s="79" t="str">
        <f>IFERROR(IF(J1136&lt;=0,"",IF(C1137="Yes","",B1137-COUNTIF($C$19:C1137,"Yes"))),"")</f>
        <v/>
      </c>
      <c r="E1137" s="81" t="str">
        <f t="shared" si="221"/>
        <v/>
      </c>
      <c r="F1137" s="80" t="str">
        <f t="shared" si="222"/>
        <v/>
      </c>
      <c r="G1137" s="80" t="str">
        <f t="shared" si="223"/>
        <v/>
      </c>
      <c r="H1137" s="80" t="str">
        <f t="shared" si="229"/>
        <v/>
      </c>
      <c r="I1137" s="80" t="str">
        <f t="shared" si="224"/>
        <v/>
      </c>
      <c r="J1137" s="80" t="str">
        <f t="shared" si="230"/>
        <v/>
      </c>
      <c r="AG1137" s="16" t="str">
        <f t="shared" si="231"/>
        <v/>
      </c>
      <c r="AH1137" s="69" t="str">
        <f t="shared" si="225"/>
        <v/>
      </c>
      <c r="AI1137" s="70" t="str">
        <f t="shared" si="226"/>
        <v/>
      </c>
      <c r="AJ1137" s="70" t="str">
        <f t="shared" si="227"/>
        <v/>
      </c>
      <c r="AK1137" s="70" t="str">
        <f t="shared" si="232"/>
        <v/>
      </c>
      <c r="AL1137" s="70" t="str">
        <f t="shared" si="233"/>
        <v/>
      </c>
    </row>
    <row r="1138" spans="2:38" ht="15" thickBot="1" x14ac:dyDescent="0.35">
      <c r="B1138" s="79" t="str">
        <f t="shared" si="228"/>
        <v/>
      </c>
      <c r="C1138" s="16"/>
      <c r="D1138" s="79" t="str">
        <f>IFERROR(IF(J1137&lt;=0,"",IF(C1138="Yes","",B1138-COUNTIF($C$19:C1138,"Yes"))),"")</f>
        <v/>
      </c>
      <c r="E1138" s="81" t="str">
        <f t="shared" si="221"/>
        <v/>
      </c>
      <c r="F1138" s="80" t="str">
        <f t="shared" si="222"/>
        <v/>
      </c>
      <c r="G1138" s="80" t="str">
        <f t="shared" si="223"/>
        <v/>
      </c>
      <c r="H1138" s="80" t="str">
        <f t="shared" si="229"/>
        <v/>
      </c>
      <c r="I1138" s="80" t="str">
        <f t="shared" si="224"/>
        <v/>
      </c>
      <c r="J1138" s="80" t="str">
        <f t="shared" si="230"/>
        <v/>
      </c>
      <c r="AG1138" s="16" t="str">
        <f t="shared" si="231"/>
        <v/>
      </c>
      <c r="AH1138" s="69" t="str">
        <f t="shared" si="225"/>
        <v/>
      </c>
      <c r="AI1138" s="70" t="str">
        <f t="shared" si="226"/>
        <v/>
      </c>
      <c r="AJ1138" s="70" t="str">
        <f t="shared" si="227"/>
        <v/>
      </c>
      <c r="AK1138" s="70" t="str">
        <f t="shared" si="232"/>
        <v/>
      </c>
      <c r="AL1138" s="70" t="str">
        <f t="shared" si="233"/>
        <v/>
      </c>
    </row>
    <row r="1139" spans="2:38" ht="15" thickBot="1" x14ac:dyDescent="0.35">
      <c r="B1139" s="79" t="str">
        <f t="shared" si="228"/>
        <v/>
      </c>
      <c r="C1139" s="16"/>
      <c r="D1139" s="79" t="str">
        <f>IFERROR(IF(J1138&lt;=0,"",IF(C1139="Yes","",B1139-COUNTIF($C$19:C1139,"Yes"))),"")</f>
        <v/>
      </c>
      <c r="E1139" s="81" t="str">
        <f t="shared" si="221"/>
        <v/>
      </c>
      <c r="F1139" s="80" t="str">
        <f t="shared" si="222"/>
        <v/>
      </c>
      <c r="G1139" s="80" t="str">
        <f t="shared" si="223"/>
        <v/>
      </c>
      <c r="H1139" s="80" t="str">
        <f t="shared" si="229"/>
        <v/>
      </c>
      <c r="I1139" s="80" t="str">
        <f t="shared" si="224"/>
        <v/>
      </c>
      <c r="J1139" s="80" t="str">
        <f t="shared" si="230"/>
        <v/>
      </c>
      <c r="AG1139" s="16" t="str">
        <f t="shared" si="231"/>
        <v/>
      </c>
      <c r="AH1139" s="69" t="str">
        <f t="shared" si="225"/>
        <v/>
      </c>
      <c r="AI1139" s="70" t="str">
        <f t="shared" si="226"/>
        <v/>
      </c>
      <c r="AJ1139" s="70" t="str">
        <f t="shared" si="227"/>
        <v/>
      </c>
      <c r="AK1139" s="70" t="str">
        <f t="shared" si="232"/>
        <v/>
      </c>
      <c r="AL1139" s="70" t="str">
        <f t="shared" si="233"/>
        <v/>
      </c>
    </row>
    <row r="1140" spans="2:38" ht="15" thickBot="1" x14ac:dyDescent="0.35">
      <c r="B1140" s="79" t="str">
        <f t="shared" si="228"/>
        <v/>
      </c>
      <c r="C1140" s="16"/>
      <c r="D1140" s="79" t="str">
        <f>IFERROR(IF(J1139&lt;=0,"",IF(C1140="Yes","",B1140-COUNTIF($C$19:C1140,"Yes"))),"")</f>
        <v/>
      </c>
      <c r="E1140" s="81" t="str">
        <f t="shared" si="221"/>
        <v/>
      </c>
      <c r="F1140" s="80" t="str">
        <f t="shared" si="222"/>
        <v/>
      </c>
      <c r="G1140" s="80" t="str">
        <f t="shared" si="223"/>
        <v/>
      </c>
      <c r="H1140" s="80" t="str">
        <f t="shared" si="229"/>
        <v/>
      </c>
      <c r="I1140" s="80" t="str">
        <f t="shared" si="224"/>
        <v/>
      </c>
      <c r="J1140" s="80" t="str">
        <f t="shared" si="230"/>
        <v/>
      </c>
      <c r="AG1140" s="16" t="str">
        <f t="shared" si="231"/>
        <v/>
      </c>
      <c r="AH1140" s="69" t="str">
        <f t="shared" si="225"/>
        <v/>
      </c>
      <c r="AI1140" s="70" t="str">
        <f t="shared" si="226"/>
        <v/>
      </c>
      <c r="AJ1140" s="70" t="str">
        <f t="shared" si="227"/>
        <v/>
      </c>
      <c r="AK1140" s="70" t="str">
        <f t="shared" si="232"/>
        <v/>
      </c>
      <c r="AL1140" s="70" t="str">
        <f t="shared" si="233"/>
        <v/>
      </c>
    </row>
    <row r="1141" spans="2:38" ht="15" thickBot="1" x14ac:dyDescent="0.35">
      <c r="B1141" s="79" t="str">
        <f t="shared" si="228"/>
        <v/>
      </c>
      <c r="C1141" s="16"/>
      <c r="D1141" s="79" t="str">
        <f>IFERROR(IF(J1140&lt;=0,"",IF(C1141="Yes","",B1141-COUNTIF($C$19:C1141,"Yes"))),"")</f>
        <v/>
      </c>
      <c r="E1141" s="81" t="str">
        <f t="shared" si="221"/>
        <v/>
      </c>
      <c r="F1141" s="80" t="str">
        <f t="shared" si="222"/>
        <v/>
      </c>
      <c r="G1141" s="80" t="str">
        <f t="shared" si="223"/>
        <v/>
      </c>
      <c r="H1141" s="80" t="str">
        <f t="shared" si="229"/>
        <v/>
      </c>
      <c r="I1141" s="80" t="str">
        <f t="shared" si="224"/>
        <v/>
      </c>
      <c r="J1141" s="80" t="str">
        <f t="shared" si="230"/>
        <v/>
      </c>
      <c r="AG1141" s="16" t="str">
        <f t="shared" si="231"/>
        <v/>
      </c>
      <c r="AH1141" s="69" t="str">
        <f t="shared" si="225"/>
        <v/>
      </c>
      <c r="AI1141" s="70" t="str">
        <f t="shared" si="226"/>
        <v/>
      </c>
      <c r="AJ1141" s="70" t="str">
        <f t="shared" si="227"/>
        <v/>
      </c>
      <c r="AK1141" s="70" t="str">
        <f t="shared" si="232"/>
        <v/>
      </c>
      <c r="AL1141" s="70" t="str">
        <f t="shared" si="233"/>
        <v/>
      </c>
    </row>
    <row r="1142" spans="2:38" ht="15" thickBot="1" x14ac:dyDescent="0.35">
      <c r="B1142" s="79" t="str">
        <f t="shared" si="228"/>
        <v/>
      </c>
      <c r="C1142" s="16"/>
      <c r="D1142" s="79" t="str">
        <f>IFERROR(IF(J1141&lt;=0,"",IF(C1142="Yes","",B1142-COUNTIF($C$19:C1142,"Yes"))),"")</f>
        <v/>
      </c>
      <c r="E1142" s="81" t="str">
        <f t="shared" si="221"/>
        <v/>
      </c>
      <c r="F1142" s="80" t="str">
        <f t="shared" si="222"/>
        <v/>
      </c>
      <c r="G1142" s="80" t="str">
        <f t="shared" si="223"/>
        <v/>
      </c>
      <c r="H1142" s="80" t="str">
        <f t="shared" si="229"/>
        <v/>
      </c>
      <c r="I1142" s="80" t="str">
        <f t="shared" si="224"/>
        <v/>
      </c>
      <c r="J1142" s="80" t="str">
        <f t="shared" si="230"/>
        <v/>
      </c>
      <c r="AG1142" s="16" t="str">
        <f t="shared" si="231"/>
        <v/>
      </c>
      <c r="AH1142" s="69" t="str">
        <f t="shared" si="225"/>
        <v/>
      </c>
      <c r="AI1142" s="70" t="str">
        <f t="shared" si="226"/>
        <v/>
      </c>
      <c r="AJ1142" s="70" t="str">
        <f t="shared" si="227"/>
        <v/>
      </c>
      <c r="AK1142" s="70" t="str">
        <f t="shared" si="232"/>
        <v/>
      </c>
      <c r="AL1142" s="70" t="str">
        <f t="shared" si="233"/>
        <v/>
      </c>
    </row>
    <row r="1143" spans="2:38" ht="15" thickBot="1" x14ac:dyDescent="0.35">
      <c r="B1143" s="79" t="str">
        <f t="shared" si="228"/>
        <v/>
      </c>
      <c r="C1143" s="16"/>
      <c r="D1143" s="79" t="str">
        <f>IFERROR(IF(J1142&lt;=0,"",IF(C1143="Yes","",B1143-COUNTIF($C$19:C1143,"Yes"))),"")</f>
        <v/>
      </c>
      <c r="E1143" s="81" t="str">
        <f t="shared" si="221"/>
        <v/>
      </c>
      <c r="F1143" s="80" t="str">
        <f t="shared" si="222"/>
        <v/>
      </c>
      <c r="G1143" s="80" t="str">
        <f t="shared" si="223"/>
        <v/>
      </c>
      <c r="H1143" s="80" t="str">
        <f t="shared" si="229"/>
        <v/>
      </c>
      <c r="I1143" s="80" t="str">
        <f t="shared" si="224"/>
        <v/>
      </c>
      <c r="J1143" s="80" t="str">
        <f t="shared" si="230"/>
        <v/>
      </c>
      <c r="AG1143" s="16" t="str">
        <f t="shared" si="231"/>
        <v/>
      </c>
      <c r="AH1143" s="69" t="str">
        <f t="shared" si="225"/>
        <v/>
      </c>
      <c r="AI1143" s="70" t="str">
        <f t="shared" si="226"/>
        <v/>
      </c>
      <c r="AJ1143" s="70" t="str">
        <f t="shared" si="227"/>
        <v/>
      </c>
      <c r="AK1143" s="70" t="str">
        <f t="shared" si="232"/>
        <v/>
      </c>
      <c r="AL1143" s="70" t="str">
        <f t="shared" si="233"/>
        <v/>
      </c>
    </row>
    <row r="1144" spans="2:38" ht="15" thickBot="1" x14ac:dyDescent="0.35">
      <c r="B1144" s="79" t="str">
        <f t="shared" si="228"/>
        <v/>
      </c>
      <c r="C1144" s="16"/>
      <c r="D1144" s="79" t="str">
        <f>IFERROR(IF(J1143&lt;=0,"",IF(C1144="Yes","",B1144-COUNTIF($C$19:C1144,"Yes"))),"")</f>
        <v/>
      </c>
      <c r="E1144" s="81" t="str">
        <f t="shared" si="221"/>
        <v/>
      </c>
      <c r="F1144" s="80" t="str">
        <f t="shared" si="222"/>
        <v/>
      </c>
      <c r="G1144" s="80" t="str">
        <f t="shared" si="223"/>
        <v/>
      </c>
      <c r="H1144" s="80" t="str">
        <f t="shared" si="229"/>
        <v/>
      </c>
      <c r="I1144" s="80" t="str">
        <f t="shared" si="224"/>
        <v/>
      </c>
      <c r="J1144" s="80" t="str">
        <f t="shared" si="230"/>
        <v/>
      </c>
      <c r="AG1144" s="16" t="str">
        <f t="shared" si="231"/>
        <v/>
      </c>
      <c r="AH1144" s="69" t="str">
        <f t="shared" si="225"/>
        <v/>
      </c>
      <c r="AI1144" s="70" t="str">
        <f t="shared" si="226"/>
        <v/>
      </c>
      <c r="AJ1144" s="70" t="str">
        <f t="shared" si="227"/>
        <v/>
      </c>
      <c r="AK1144" s="70" t="str">
        <f t="shared" si="232"/>
        <v/>
      </c>
      <c r="AL1144" s="70" t="str">
        <f t="shared" si="233"/>
        <v/>
      </c>
    </row>
    <row r="1145" spans="2:38" ht="15" thickBot="1" x14ac:dyDescent="0.35">
      <c r="B1145" s="79" t="str">
        <f t="shared" si="228"/>
        <v/>
      </c>
      <c r="C1145" s="16"/>
      <c r="D1145" s="79" t="str">
        <f>IFERROR(IF(J1144&lt;=0,"",IF(C1145="Yes","",B1145-COUNTIF($C$19:C1145,"Yes"))),"")</f>
        <v/>
      </c>
      <c r="E1145" s="81" t="str">
        <f t="shared" si="221"/>
        <v/>
      </c>
      <c r="F1145" s="80" t="str">
        <f t="shared" si="222"/>
        <v/>
      </c>
      <c r="G1145" s="80" t="str">
        <f t="shared" si="223"/>
        <v/>
      </c>
      <c r="H1145" s="80" t="str">
        <f t="shared" si="229"/>
        <v/>
      </c>
      <c r="I1145" s="80" t="str">
        <f t="shared" si="224"/>
        <v/>
      </c>
      <c r="J1145" s="80" t="str">
        <f t="shared" si="230"/>
        <v/>
      </c>
      <c r="AG1145" s="16" t="str">
        <f t="shared" si="231"/>
        <v/>
      </c>
      <c r="AH1145" s="69" t="str">
        <f t="shared" si="225"/>
        <v/>
      </c>
      <c r="AI1145" s="70" t="str">
        <f t="shared" si="226"/>
        <v/>
      </c>
      <c r="AJ1145" s="70" t="str">
        <f t="shared" si="227"/>
        <v/>
      </c>
      <c r="AK1145" s="70" t="str">
        <f t="shared" si="232"/>
        <v/>
      </c>
      <c r="AL1145" s="70" t="str">
        <f t="shared" si="233"/>
        <v/>
      </c>
    </row>
    <row r="1146" spans="2:38" ht="15" thickBot="1" x14ac:dyDescent="0.35">
      <c r="B1146" s="79" t="str">
        <f t="shared" si="228"/>
        <v/>
      </c>
      <c r="C1146" s="16"/>
      <c r="D1146" s="79" t="str">
        <f>IFERROR(IF(J1145&lt;=0,"",IF(C1146="Yes","",B1146-COUNTIF($C$19:C1146,"Yes"))),"")</f>
        <v/>
      </c>
      <c r="E1146" s="81" t="str">
        <f t="shared" si="221"/>
        <v/>
      </c>
      <c r="F1146" s="80" t="str">
        <f t="shared" si="222"/>
        <v/>
      </c>
      <c r="G1146" s="80" t="str">
        <f t="shared" si="223"/>
        <v/>
      </c>
      <c r="H1146" s="80" t="str">
        <f t="shared" si="229"/>
        <v/>
      </c>
      <c r="I1146" s="80" t="str">
        <f t="shared" si="224"/>
        <v/>
      </c>
      <c r="J1146" s="80" t="str">
        <f t="shared" si="230"/>
        <v/>
      </c>
      <c r="AG1146" s="16" t="str">
        <f t="shared" si="231"/>
        <v/>
      </c>
      <c r="AH1146" s="69" t="str">
        <f t="shared" si="225"/>
        <v/>
      </c>
      <c r="AI1146" s="70" t="str">
        <f t="shared" si="226"/>
        <v/>
      </c>
      <c r="AJ1146" s="70" t="str">
        <f t="shared" si="227"/>
        <v/>
      </c>
      <c r="AK1146" s="70" t="str">
        <f t="shared" si="232"/>
        <v/>
      </c>
      <c r="AL1146" s="70" t="str">
        <f t="shared" si="233"/>
        <v/>
      </c>
    </row>
    <row r="1147" spans="2:38" ht="15" thickBot="1" x14ac:dyDescent="0.35">
      <c r="B1147" s="79" t="str">
        <f t="shared" si="228"/>
        <v/>
      </c>
      <c r="C1147" s="16"/>
      <c r="D1147" s="79" t="str">
        <f>IFERROR(IF(J1146&lt;=0,"",IF(C1147="Yes","",B1147-COUNTIF($C$19:C1147,"Yes"))),"")</f>
        <v/>
      </c>
      <c r="E1147" s="81" t="str">
        <f t="shared" si="221"/>
        <v/>
      </c>
      <c r="F1147" s="80" t="str">
        <f t="shared" si="222"/>
        <v/>
      </c>
      <c r="G1147" s="80" t="str">
        <f t="shared" si="223"/>
        <v/>
      </c>
      <c r="H1147" s="80" t="str">
        <f t="shared" si="229"/>
        <v/>
      </c>
      <c r="I1147" s="80" t="str">
        <f t="shared" si="224"/>
        <v/>
      </c>
      <c r="J1147" s="80" t="str">
        <f t="shared" si="230"/>
        <v/>
      </c>
      <c r="AG1147" s="16" t="str">
        <f t="shared" si="231"/>
        <v/>
      </c>
      <c r="AH1147" s="69" t="str">
        <f t="shared" si="225"/>
        <v/>
      </c>
      <c r="AI1147" s="70" t="str">
        <f t="shared" si="226"/>
        <v/>
      </c>
      <c r="AJ1147" s="70" t="str">
        <f t="shared" si="227"/>
        <v/>
      </c>
      <c r="AK1147" s="70" t="str">
        <f t="shared" si="232"/>
        <v/>
      </c>
      <c r="AL1147" s="70" t="str">
        <f t="shared" si="233"/>
        <v/>
      </c>
    </row>
    <row r="1148" spans="2:38" ht="15" thickBot="1" x14ac:dyDescent="0.35">
      <c r="B1148" s="79" t="str">
        <f t="shared" si="228"/>
        <v/>
      </c>
      <c r="C1148" s="16"/>
      <c r="D1148" s="79" t="str">
        <f>IFERROR(IF(J1147&lt;=0,"",IF(C1148="Yes","",B1148-COUNTIF($C$19:C1148,"Yes"))),"")</f>
        <v/>
      </c>
      <c r="E1148" s="81" t="str">
        <f t="shared" si="221"/>
        <v/>
      </c>
      <c r="F1148" s="80" t="str">
        <f t="shared" si="222"/>
        <v/>
      </c>
      <c r="G1148" s="80" t="str">
        <f t="shared" si="223"/>
        <v/>
      </c>
      <c r="H1148" s="80" t="str">
        <f t="shared" si="229"/>
        <v/>
      </c>
      <c r="I1148" s="80" t="str">
        <f t="shared" si="224"/>
        <v/>
      </c>
      <c r="J1148" s="80" t="str">
        <f t="shared" si="230"/>
        <v/>
      </c>
      <c r="AG1148" s="16" t="str">
        <f t="shared" si="231"/>
        <v/>
      </c>
      <c r="AH1148" s="69" t="str">
        <f t="shared" si="225"/>
        <v/>
      </c>
      <c r="AI1148" s="70" t="str">
        <f t="shared" si="226"/>
        <v/>
      </c>
      <c r="AJ1148" s="70" t="str">
        <f t="shared" si="227"/>
        <v/>
      </c>
      <c r="AK1148" s="70" t="str">
        <f t="shared" si="232"/>
        <v/>
      </c>
      <c r="AL1148" s="70" t="str">
        <f t="shared" si="233"/>
        <v/>
      </c>
    </row>
    <row r="1149" spans="2:38" ht="15" thickBot="1" x14ac:dyDescent="0.35">
      <c r="B1149" s="79" t="str">
        <f t="shared" si="228"/>
        <v/>
      </c>
      <c r="C1149" s="16"/>
      <c r="D1149" s="79" t="str">
        <f>IFERROR(IF(J1148&lt;=0,"",IF(C1149="Yes","",B1149-COUNTIF($C$19:C1149,"Yes"))),"")</f>
        <v/>
      </c>
      <c r="E1149" s="81" t="str">
        <f t="shared" si="221"/>
        <v/>
      </c>
      <c r="F1149" s="80" t="str">
        <f t="shared" si="222"/>
        <v/>
      </c>
      <c r="G1149" s="80" t="str">
        <f t="shared" si="223"/>
        <v/>
      </c>
      <c r="H1149" s="80" t="str">
        <f t="shared" si="229"/>
        <v/>
      </c>
      <c r="I1149" s="80" t="str">
        <f t="shared" si="224"/>
        <v/>
      </c>
      <c r="J1149" s="80" t="str">
        <f t="shared" si="230"/>
        <v/>
      </c>
      <c r="AG1149" s="16" t="str">
        <f t="shared" si="231"/>
        <v/>
      </c>
      <c r="AH1149" s="69" t="str">
        <f t="shared" si="225"/>
        <v/>
      </c>
      <c r="AI1149" s="70" t="str">
        <f t="shared" si="226"/>
        <v/>
      </c>
      <c r="AJ1149" s="70" t="str">
        <f t="shared" si="227"/>
        <v/>
      </c>
      <c r="AK1149" s="70" t="str">
        <f t="shared" si="232"/>
        <v/>
      </c>
      <c r="AL1149" s="70" t="str">
        <f t="shared" si="233"/>
        <v/>
      </c>
    </row>
    <row r="1150" spans="2:38" ht="15" thickBot="1" x14ac:dyDescent="0.35">
      <c r="B1150" s="79" t="str">
        <f t="shared" si="228"/>
        <v/>
      </c>
      <c r="C1150" s="16"/>
      <c r="D1150" s="79" t="str">
        <f>IFERROR(IF(J1149&lt;=0,"",IF(C1150="Yes","",B1150-COUNTIF($C$19:C1150,"Yes"))),"")</f>
        <v/>
      </c>
      <c r="E1150" s="81" t="str">
        <f t="shared" si="221"/>
        <v/>
      </c>
      <c r="F1150" s="80" t="str">
        <f t="shared" si="222"/>
        <v/>
      </c>
      <c r="G1150" s="80" t="str">
        <f t="shared" si="223"/>
        <v/>
      </c>
      <c r="H1150" s="80" t="str">
        <f t="shared" si="229"/>
        <v/>
      </c>
      <c r="I1150" s="80" t="str">
        <f t="shared" si="224"/>
        <v/>
      </c>
      <c r="J1150" s="80" t="str">
        <f t="shared" si="230"/>
        <v/>
      </c>
      <c r="AG1150" s="16" t="str">
        <f t="shared" si="231"/>
        <v/>
      </c>
      <c r="AH1150" s="69" t="str">
        <f t="shared" si="225"/>
        <v/>
      </c>
      <c r="AI1150" s="70" t="str">
        <f t="shared" si="226"/>
        <v/>
      </c>
      <c r="AJ1150" s="70" t="str">
        <f t="shared" si="227"/>
        <v/>
      </c>
      <c r="AK1150" s="70" t="str">
        <f t="shared" si="232"/>
        <v/>
      </c>
      <c r="AL1150" s="70" t="str">
        <f t="shared" si="233"/>
        <v/>
      </c>
    </row>
    <row r="1151" spans="2:38" ht="15" thickBot="1" x14ac:dyDescent="0.35">
      <c r="B1151" s="79" t="str">
        <f t="shared" si="228"/>
        <v/>
      </c>
      <c r="C1151" s="16"/>
      <c r="D1151" s="79" t="str">
        <f>IFERROR(IF(J1150&lt;=0,"",IF(C1151="Yes","",B1151-COUNTIF($C$19:C1151,"Yes"))),"")</f>
        <v/>
      </c>
      <c r="E1151" s="81" t="str">
        <f t="shared" si="221"/>
        <v/>
      </c>
      <c r="F1151" s="80" t="str">
        <f t="shared" si="222"/>
        <v/>
      </c>
      <c r="G1151" s="80" t="str">
        <f t="shared" si="223"/>
        <v/>
      </c>
      <c r="H1151" s="80" t="str">
        <f t="shared" si="229"/>
        <v/>
      </c>
      <c r="I1151" s="80" t="str">
        <f t="shared" si="224"/>
        <v/>
      </c>
      <c r="J1151" s="80" t="str">
        <f t="shared" si="230"/>
        <v/>
      </c>
      <c r="AG1151" s="16" t="str">
        <f t="shared" si="231"/>
        <v/>
      </c>
      <c r="AH1151" s="69" t="str">
        <f t="shared" si="225"/>
        <v/>
      </c>
      <c r="AI1151" s="70" t="str">
        <f t="shared" si="226"/>
        <v/>
      </c>
      <c r="AJ1151" s="70" t="str">
        <f t="shared" si="227"/>
        <v/>
      </c>
      <c r="AK1151" s="70" t="str">
        <f t="shared" si="232"/>
        <v/>
      </c>
      <c r="AL1151" s="70" t="str">
        <f t="shared" si="233"/>
        <v/>
      </c>
    </row>
    <row r="1152" spans="2:38" ht="15" thickBot="1" x14ac:dyDescent="0.35">
      <c r="B1152" s="79" t="str">
        <f t="shared" si="228"/>
        <v/>
      </c>
      <c r="C1152" s="16"/>
      <c r="D1152" s="79" t="str">
        <f>IFERROR(IF(J1151&lt;=0,"",IF(C1152="Yes","",B1152-COUNTIF($C$19:C1152,"Yes"))),"")</f>
        <v/>
      </c>
      <c r="E1152" s="81" t="str">
        <f t="shared" si="221"/>
        <v/>
      </c>
      <c r="F1152" s="80" t="str">
        <f t="shared" si="222"/>
        <v/>
      </c>
      <c r="G1152" s="80" t="str">
        <f t="shared" si="223"/>
        <v/>
      </c>
      <c r="H1152" s="80" t="str">
        <f t="shared" si="229"/>
        <v/>
      </c>
      <c r="I1152" s="80" t="str">
        <f t="shared" si="224"/>
        <v/>
      </c>
      <c r="J1152" s="80" t="str">
        <f t="shared" si="230"/>
        <v/>
      </c>
      <c r="AG1152" s="16" t="str">
        <f t="shared" si="231"/>
        <v/>
      </c>
      <c r="AH1152" s="69" t="str">
        <f t="shared" si="225"/>
        <v/>
      </c>
      <c r="AI1152" s="70" t="str">
        <f t="shared" si="226"/>
        <v/>
      </c>
      <c r="AJ1152" s="70" t="str">
        <f t="shared" si="227"/>
        <v/>
      </c>
      <c r="AK1152" s="70" t="str">
        <f t="shared" si="232"/>
        <v/>
      </c>
      <c r="AL1152" s="70" t="str">
        <f t="shared" si="233"/>
        <v/>
      </c>
    </row>
    <row r="1153" spans="2:38" ht="15" thickBot="1" x14ac:dyDescent="0.35">
      <c r="B1153" s="79" t="str">
        <f t="shared" si="228"/>
        <v/>
      </c>
      <c r="C1153" s="16"/>
      <c r="D1153" s="79" t="str">
        <f>IFERROR(IF(J1152&lt;=0,"",IF(C1153="Yes","",B1153-COUNTIF($C$19:C1153,"Yes"))),"")</f>
        <v/>
      </c>
      <c r="E1153" s="81" t="str">
        <f t="shared" si="221"/>
        <v/>
      </c>
      <c r="F1153" s="80" t="str">
        <f t="shared" si="222"/>
        <v/>
      </c>
      <c r="G1153" s="80" t="str">
        <f t="shared" si="223"/>
        <v/>
      </c>
      <c r="H1153" s="80" t="str">
        <f t="shared" si="229"/>
        <v/>
      </c>
      <c r="I1153" s="80" t="str">
        <f t="shared" si="224"/>
        <v/>
      </c>
      <c r="J1153" s="80" t="str">
        <f t="shared" si="230"/>
        <v/>
      </c>
      <c r="AG1153" s="16" t="str">
        <f t="shared" si="231"/>
        <v/>
      </c>
      <c r="AH1153" s="69" t="str">
        <f t="shared" si="225"/>
        <v/>
      </c>
      <c r="AI1153" s="70" t="str">
        <f t="shared" si="226"/>
        <v/>
      </c>
      <c r="AJ1153" s="70" t="str">
        <f t="shared" si="227"/>
        <v/>
      </c>
      <c r="AK1153" s="70" t="str">
        <f t="shared" si="232"/>
        <v/>
      </c>
      <c r="AL1153" s="70" t="str">
        <f t="shared" si="233"/>
        <v/>
      </c>
    </row>
    <row r="1154" spans="2:38" ht="15" thickBot="1" x14ac:dyDescent="0.35">
      <c r="B1154" s="79" t="str">
        <f t="shared" si="228"/>
        <v/>
      </c>
      <c r="C1154" s="16"/>
      <c r="D1154" s="79" t="str">
        <f>IFERROR(IF(J1153&lt;=0,"",IF(C1154="Yes","",B1154-COUNTIF($C$19:C1154,"Yes"))),"")</f>
        <v/>
      </c>
      <c r="E1154" s="81" t="str">
        <f t="shared" si="221"/>
        <v/>
      </c>
      <c r="F1154" s="80" t="str">
        <f t="shared" si="222"/>
        <v/>
      </c>
      <c r="G1154" s="80" t="str">
        <f t="shared" si="223"/>
        <v/>
      </c>
      <c r="H1154" s="80" t="str">
        <f t="shared" si="229"/>
        <v/>
      </c>
      <c r="I1154" s="80" t="str">
        <f t="shared" si="224"/>
        <v/>
      </c>
      <c r="J1154" s="80" t="str">
        <f t="shared" si="230"/>
        <v/>
      </c>
      <c r="AG1154" s="16" t="str">
        <f t="shared" si="231"/>
        <v/>
      </c>
      <c r="AH1154" s="69" t="str">
        <f t="shared" si="225"/>
        <v/>
      </c>
      <c r="AI1154" s="70" t="str">
        <f t="shared" si="226"/>
        <v/>
      </c>
      <c r="AJ1154" s="70" t="str">
        <f t="shared" si="227"/>
        <v/>
      </c>
      <c r="AK1154" s="70" t="str">
        <f t="shared" si="232"/>
        <v/>
      </c>
      <c r="AL1154" s="70" t="str">
        <f t="shared" si="233"/>
        <v/>
      </c>
    </row>
    <row r="1155" spans="2:38" ht="15" thickBot="1" x14ac:dyDescent="0.35">
      <c r="B1155" s="79" t="str">
        <f t="shared" si="228"/>
        <v/>
      </c>
      <c r="C1155" s="16"/>
      <c r="D1155" s="79" t="str">
        <f>IFERROR(IF(J1154&lt;=0,"",IF(C1155="Yes","",B1155-COUNTIF($C$19:C1155,"Yes"))),"")</f>
        <v/>
      </c>
      <c r="E1155" s="81" t="str">
        <f t="shared" si="221"/>
        <v/>
      </c>
      <c r="F1155" s="80" t="str">
        <f t="shared" si="222"/>
        <v/>
      </c>
      <c r="G1155" s="80" t="str">
        <f t="shared" si="223"/>
        <v/>
      </c>
      <c r="H1155" s="80" t="str">
        <f t="shared" si="229"/>
        <v/>
      </c>
      <c r="I1155" s="80" t="str">
        <f t="shared" si="224"/>
        <v/>
      </c>
      <c r="J1155" s="80" t="str">
        <f t="shared" si="230"/>
        <v/>
      </c>
      <c r="AG1155" s="16" t="str">
        <f t="shared" si="231"/>
        <v/>
      </c>
      <c r="AH1155" s="69" t="str">
        <f t="shared" si="225"/>
        <v/>
      </c>
      <c r="AI1155" s="70" t="str">
        <f t="shared" si="226"/>
        <v/>
      </c>
      <c r="AJ1155" s="70" t="str">
        <f t="shared" si="227"/>
        <v/>
      </c>
      <c r="AK1155" s="70" t="str">
        <f t="shared" si="232"/>
        <v/>
      </c>
      <c r="AL1155" s="70" t="str">
        <f t="shared" si="233"/>
        <v/>
      </c>
    </row>
    <row r="1156" spans="2:38" ht="15" thickBot="1" x14ac:dyDescent="0.35">
      <c r="B1156" s="79" t="str">
        <f t="shared" si="228"/>
        <v/>
      </c>
      <c r="C1156" s="16"/>
      <c r="D1156" s="79" t="str">
        <f>IFERROR(IF(J1155&lt;=0,"",IF(C1156="Yes","",B1156-COUNTIF($C$19:C1156,"Yes"))),"")</f>
        <v/>
      </c>
      <c r="E1156" s="81" t="str">
        <f t="shared" si="221"/>
        <v/>
      </c>
      <c r="F1156" s="80" t="str">
        <f t="shared" si="222"/>
        <v/>
      </c>
      <c r="G1156" s="80" t="str">
        <f t="shared" si="223"/>
        <v/>
      </c>
      <c r="H1156" s="80" t="str">
        <f t="shared" si="229"/>
        <v/>
      </c>
      <c r="I1156" s="80" t="str">
        <f t="shared" si="224"/>
        <v/>
      </c>
      <c r="J1156" s="80" t="str">
        <f t="shared" si="230"/>
        <v/>
      </c>
      <c r="AG1156" s="16" t="str">
        <f t="shared" si="231"/>
        <v/>
      </c>
      <c r="AH1156" s="69" t="str">
        <f t="shared" si="225"/>
        <v/>
      </c>
      <c r="AI1156" s="70" t="str">
        <f t="shared" si="226"/>
        <v/>
      </c>
      <c r="AJ1156" s="70" t="str">
        <f t="shared" si="227"/>
        <v/>
      </c>
      <c r="AK1156" s="70" t="str">
        <f t="shared" si="232"/>
        <v/>
      </c>
      <c r="AL1156" s="70" t="str">
        <f t="shared" si="233"/>
        <v/>
      </c>
    </row>
    <row r="1157" spans="2:38" ht="15" thickBot="1" x14ac:dyDescent="0.35">
      <c r="B1157" s="79" t="str">
        <f t="shared" si="228"/>
        <v/>
      </c>
      <c r="C1157" s="16"/>
      <c r="D1157" s="79" t="str">
        <f>IFERROR(IF(J1156&lt;=0,"",IF(C1157="Yes","",B1157-COUNTIF($C$19:C1157,"Yes"))),"")</f>
        <v/>
      </c>
      <c r="E1157" s="81" t="str">
        <f t="shared" si="221"/>
        <v/>
      </c>
      <c r="F1157" s="80" t="str">
        <f t="shared" si="222"/>
        <v/>
      </c>
      <c r="G1157" s="80" t="str">
        <f t="shared" si="223"/>
        <v/>
      </c>
      <c r="H1157" s="80" t="str">
        <f t="shared" si="229"/>
        <v/>
      </c>
      <c r="I1157" s="80" t="str">
        <f t="shared" si="224"/>
        <v/>
      </c>
      <c r="J1157" s="80" t="str">
        <f t="shared" si="230"/>
        <v/>
      </c>
      <c r="AG1157" s="16" t="str">
        <f t="shared" si="231"/>
        <v/>
      </c>
      <c r="AH1157" s="69" t="str">
        <f t="shared" si="225"/>
        <v/>
      </c>
      <c r="AI1157" s="70" t="str">
        <f t="shared" si="226"/>
        <v/>
      </c>
      <c r="AJ1157" s="70" t="str">
        <f t="shared" si="227"/>
        <v/>
      </c>
      <c r="AK1157" s="70" t="str">
        <f t="shared" si="232"/>
        <v/>
      </c>
      <c r="AL1157" s="70" t="str">
        <f t="shared" si="233"/>
        <v/>
      </c>
    </row>
    <row r="1158" spans="2:38" ht="15" thickBot="1" x14ac:dyDescent="0.35">
      <c r="B1158" s="79" t="str">
        <f t="shared" si="228"/>
        <v/>
      </c>
      <c r="C1158" s="16"/>
      <c r="D1158" s="79" t="str">
        <f>IFERROR(IF(J1157&lt;=0,"",IF(C1158="Yes","",B1158-COUNTIF($C$19:C1158,"Yes"))),"")</f>
        <v/>
      </c>
      <c r="E1158" s="81" t="str">
        <f t="shared" si="221"/>
        <v/>
      </c>
      <c r="F1158" s="80" t="str">
        <f t="shared" si="222"/>
        <v/>
      </c>
      <c r="G1158" s="80" t="str">
        <f t="shared" si="223"/>
        <v/>
      </c>
      <c r="H1158" s="80" t="str">
        <f t="shared" si="229"/>
        <v/>
      </c>
      <c r="I1158" s="80" t="str">
        <f t="shared" si="224"/>
        <v/>
      </c>
      <c r="J1158" s="80" t="str">
        <f t="shared" si="230"/>
        <v/>
      </c>
      <c r="AG1158" s="16" t="str">
        <f t="shared" si="231"/>
        <v/>
      </c>
      <c r="AH1158" s="69" t="str">
        <f t="shared" si="225"/>
        <v/>
      </c>
      <c r="AI1158" s="70" t="str">
        <f t="shared" si="226"/>
        <v/>
      </c>
      <c r="AJ1158" s="70" t="str">
        <f t="shared" si="227"/>
        <v/>
      </c>
      <c r="AK1158" s="70" t="str">
        <f t="shared" si="232"/>
        <v/>
      </c>
      <c r="AL1158" s="70" t="str">
        <f t="shared" si="233"/>
        <v/>
      </c>
    </row>
    <row r="1159" spans="2:38" ht="15" thickBot="1" x14ac:dyDescent="0.35">
      <c r="B1159" s="79" t="str">
        <f t="shared" si="228"/>
        <v/>
      </c>
      <c r="C1159" s="16"/>
      <c r="D1159" s="79" t="str">
        <f>IFERROR(IF(J1158&lt;=0,"",IF(C1159="Yes","",B1159-COUNTIF($C$19:C1159,"Yes"))),"")</f>
        <v/>
      </c>
      <c r="E1159" s="81" t="str">
        <f t="shared" si="221"/>
        <v/>
      </c>
      <c r="F1159" s="80" t="str">
        <f t="shared" si="222"/>
        <v/>
      </c>
      <c r="G1159" s="80" t="str">
        <f t="shared" si="223"/>
        <v/>
      </c>
      <c r="H1159" s="80" t="str">
        <f t="shared" si="229"/>
        <v/>
      </c>
      <c r="I1159" s="80" t="str">
        <f t="shared" si="224"/>
        <v/>
      </c>
      <c r="J1159" s="80" t="str">
        <f t="shared" si="230"/>
        <v/>
      </c>
      <c r="AG1159" s="16" t="str">
        <f t="shared" si="231"/>
        <v/>
      </c>
      <c r="AH1159" s="69" t="str">
        <f t="shared" si="225"/>
        <v/>
      </c>
      <c r="AI1159" s="70" t="str">
        <f t="shared" si="226"/>
        <v/>
      </c>
      <c r="AJ1159" s="70" t="str">
        <f t="shared" si="227"/>
        <v/>
      </c>
      <c r="AK1159" s="70" t="str">
        <f t="shared" si="232"/>
        <v/>
      </c>
      <c r="AL1159" s="70" t="str">
        <f t="shared" si="233"/>
        <v/>
      </c>
    </row>
    <row r="1160" spans="2:38" ht="15" thickBot="1" x14ac:dyDescent="0.35">
      <c r="B1160" s="79" t="str">
        <f t="shared" si="228"/>
        <v/>
      </c>
      <c r="C1160" s="16"/>
      <c r="D1160" s="79" t="str">
        <f>IFERROR(IF(J1159&lt;=0,"",IF(C1160="Yes","",B1160-COUNTIF($C$19:C1160,"Yes"))),"")</f>
        <v/>
      </c>
      <c r="E1160" s="81" t="str">
        <f t="shared" si="221"/>
        <v/>
      </c>
      <c r="F1160" s="80" t="str">
        <f t="shared" si="222"/>
        <v/>
      </c>
      <c r="G1160" s="80" t="str">
        <f t="shared" si="223"/>
        <v/>
      </c>
      <c r="H1160" s="80" t="str">
        <f t="shared" si="229"/>
        <v/>
      </c>
      <c r="I1160" s="80" t="str">
        <f t="shared" si="224"/>
        <v/>
      </c>
      <c r="J1160" s="80" t="str">
        <f t="shared" si="230"/>
        <v/>
      </c>
      <c r="AG1160" s="16" t="str">
        <f t="shared" si="231"/>
        <v/>
      </c>
      <c r="AH1160" s="69" t="str">
        <f t="shared" si="225"/>
        <v/>
      </c>
      <c r="AI1160" s="70" t="str">
        <f t="shared" si="226"/>
        <v/>
      </c>
      <c r="AJ1160" s="70" t="str">
        <f t="shared" si="227"/>
        <v/>
      </c>
      <c r="AK1160" s="70" t="str">
        <f t="shared" si="232"/>
        <v/>
      </c>
      <c r="AL1160" s="70" t="str">
        <f t="shared" si="233"/>
        <v/>
      </c>
    </row>
    <row r="1161" spans="2:38" ht="15" thickBot="1" x14ac:dyDescent="0.35">
      <c r="B1161" s="79" t="str">
        <f t="shared" si="228"/>
        <v/>
      </c>
      <c r="C1161" s="16"/>
      <c r="D1161" s="79" t="str">
        <f>IFERROR(IF(J1160&lt;=0,"",IF(C1161="Yes","",B1161-COUNTIF($C$19:C1161,"Yes"))),"")</f>
        <v/>
      </c>
      <c r="E1161" s="81" t="str">
        <f t="shared" si="221"/>
        <v/>
      </c>
      <c r="F1161" s="80" t="str">
        <f t="shared" si="222"/>
        <v/>
      </c>
      <c r="G1161" s="80" t="str">
        <f t="shared" si="223"/>
        <v/>
      </c>
      <c r="H1161" s="80" t="str">
        <f t="shared" si="229"/>
        <v/>
      </c>
      <c r="I1161" s="80" t="str">
        <f t="shared" si="224"/>
        <v/>
      </c>
      <c r="J1161" s="80" t="str">
        <f t="shared" si="230"/>
        <v/>
      </c>
      <c r="AG1161" s="16" t="str">
        <f t="shared" si="231"/>
        <v/>
      </c>
      <c r="AH1161" s="69" t="str">
        <f t="shared" si="225"/>
        <v/>
      </c>
      <c r="AI1161" s="70" t="str">
        <f t="shared" si="226"/>
        <v/>
      </c>
      <c r="AJ1161" s="70" t="str">
        <f t="shared" si="227"/>
        <v/>
      </c>
      <c r="AK1161" s="70" t="str">
        <f t="shared" si="232"/>
        <v/>
      </c>
      <c r="AL1161" s="70" t="str">
        <f t="shared" si="233"/>
        <v/>
      </c>
    </row>
    <row r="1162" spans="2:38" ht="15" thickBot="1" x14ac:dyDescent="0.35">
      <c r="B1162" s="79" t="str">
        <f t="shared" si="228"/>
        <v/>
      </c>
      <c r="C1162" s="16"/>
      <c r="D1162" s="79" t="str">
        <f>IFERROR(IF(J1161&lt;=0,"",IF(C1162="Yes","",B1162-COUNTIF($C$19:C1162,"Yes"))),"")</f>
        <v/>
      </c>
      <c r="E1162" s="81" t="str">
        <f t="shared" si="221"/>
        <v/>
      </c>
      <c r="F1162" s="80" t="str">
        <f t="shared" si="222"/>
        <v/>
      </c>
      <c r="G1162" s="80" t="str">
        <f t="shared" si="223"/>
        <v/>
      </c>
      <c r="H1162" s="80" t="str">
        <f t="shared" si="229"/>
        <v/>
      </c>
      <c r="I1162" s="80" t="str">
        <f t="shared" si="224"/>
        <v/>
      </c>
      <c r="J1162" s="80" t="str">
        <f t="shared" si="230"/>
        <v/>
      </c>
      <c r="AG1162" s="16" t="str">
        <f t="shared" si="231"/>
        <v/>
      </c>
      <c r="AH1162" s="69" t="str">
        <f t="shared" si="225"/>
        <v/>
      </c>
      <c r="AI1162" s="70" t="str">
        <f t="shared" si="226"/>
        <v/>
      </c>
      <c r="AJ1162" s="70" t="str">
        <f t="shared" si="227"/>
        <v/>
      </c>
      <c r="AK1162" s="70" t="str">
        <f t="shared" si="232"/>
        <v/>
      </c>
      <c r="AL1162" s="70" t="str">
        <f t="shared" si="233"/>
        <v/>
      </c>
    </row>
    <row r="1163" spans="2:38" ht="15" thickBot="1" x14ac:dyDescent="0.35">
      <c r="B1163" s="79" t="str">
        <f t="shared" si="228"/>
        <v/>
      </c>
      <c r="C1163" s="16"/>
      <c r="D1163" s="79" t="str">
        <f>IFERROR(IF(J1162&lt;=0,"",IF(C1163="Yes","",B1163-COUNTIF($C$19:C1163,"Yes"))),"")</f>
        <v/>
      </c>
      <c r="E1163" s="81" t="str">
        <f t="shared" si="221"/>
        <v/>
      </c>
      <c r="F1163" s="80" t="str">
        <f t="shared" si="222"/>
        <v/>
      </c>
      <c r="G1163" s="80" t="str">
        <f t="shared" si="223"/>
        <v/>
      </c>
      <c r="H1163" s="80" t="str">
        <f t="shared" si="229"/>
        <v/>
      </c>
      <c r="I1163" s="80" t="str">
        <f t="shared" si="224"/>
        <v/>
      </c>
      <c r="J1163" s="80" t="str">
        <f t="shared" si="230"/>
        <v/>
      </c>
      <c r="AG1163" s="16" t="str">
        <f t="shared" si="231"/>
        <v/>
      </c>
      <c r="AH1163" s="69" t="str">
        <f t="shared" si="225"/>
        <v/>
      </c>
      <c r="AI1163" s="70" t="str">
        <f t="shared" si="226"/>
        <v/>
      </c>
      <c r="AJ1163" s="70" t="str">
        <f t="shared" si="227"/>
        <v/>
      </c>
      <c r="AK1163" s="70" t="str">
        <f t="shared" si="232"/>
        <v/>
      </c>
      <c r="AL1163" s="70" t="str">
        <f t="shared" si="233"/>
        <v/>
      </c>
    </row>
    <row r="1164" spans="2:38" ht="15" thickBot="1" x14ac:dyDescent="0.35">
      <c r="B1164" s="79" t="str">
        <f t="shared" si="228"/>
        <v/>
      </c>
      <c r="C1164" s="16"/>
      <c r="D1164" s="79" t="str">
        <f>IFERROR(IF(J1163&lt;=0,"",IF(C1164="Yes","",B1164-COUNTIF($C$19:C1164,"Yes"))),"")</f>
        <v/>
      </c>
      <c r="E1164" s="81" t="str">
        <f t="shared" si="221"/>
        <v/>
      </c>
      <c r="F1164" s="80" t="str">
        <f t="shared" si="222"/>
        <v/>
      </c>
      <c r="G1164" s="80" t="str">
        <f t="shared" si="223"/>
        <v/>
      </c>
      <c r="H1164" s="80" t="str">
        <f t="shared" si="229"/>
        <v/>
      </c>
      <c r="I1164" s="80" t="str">
        <f t="shared" si="224"/>
        <v/>
      </c>
      <c r="J1164" s="80" t="str">
        <f t="shared" si="230"/>
        <v/>
      </c>
      <c r="AG1164" s="16" t="str">
        <f t="shared" si="231"/>
        <v/>
      </c>
      <c r="AH1164" s="69" t="str">
        <f t="shared" si="225"/>
        <v/>
      </c>
      <c r="AI1164" s="70" t="str">
        <f t="shared" si="226"/>
        <v/>
      </c>
      <c r="AJ1164" s="70" t="str">
        <f t="shared" si="227"/>
        <v/>
      </c>
      <c r="AK1164" s="70" t="str">
        <f t="shared" si="232"/>
        <v/>
      </c>
      <c r="AL1164" s="70" t="str">
        <f t="shared" si="233"/>
        <v/>
      </c>
    </row>
    <row r="1165" spans="2:38" ht="15" thickBot="1" x14ac:dyDescent="0.35">
      <c r="B1165" s="79" t="str">
        <f t="shared" si="228"/>
        <v/>
      </c>
      <c r="C1165" s="16"/>
      <c r="D1165" s="79" t="str">
        <f>IFERROR(IF(J1164&lt;=0,"",IF(C1165="Yes","",B1165-COUNTIF($C$19:C1165,"Yes"))),"")</f>
        <v/>
      </c>
      <c r="E1165" s="81" t="str">
        <f t="shared" si="221"/>
        <v/>
      </c>
      <c r="F1165" s="80" t="str">
        <f t="shared" si="222"/>
        <v/>
      </c>
      <c r="G1165" s="80" t="str">
        <f t="shared" si="223"/>
        <v/>
      </c>
      <c r="H1165" s="80" t="str">
        <f t="shared" si="229"/>
        <v/>
      </c>
      <c r="I1165" s="80" t="str">
        <f t="shared" si="224"/>
        <v/>
      </c>
      <c r="J1165" s="80" t="str">
        <f t="shared" si="230"/>
        <v/>
      </c>
      <c r="AG1165" s="16" t="str">
        <f t="shared" si="231"/>
        <v/>
      </c>
      <c r="AH1165" s="69" t="str">
        <f t="shared" si="225"/>
        <v/>
      </c>
      <c r="AI1165" s="70" t="str">
        <f t="shared" si="226"/>
        <v/>
      </c>
      <c r="AJ1165" s="70" t="str">
        <f t="shared" si="227"/>
        <v/>
      </c>
      <c r="AK1165" s="70" t="str">
        <f t="shared" si="232"/>
        <v/>
      </c>
      <c r="AL1165" s="70" t="str">
        <f t="shared" si="233"/>
        <v/>
      </c>
    </row>
    <row r="1166" spans="2:38" ht="15" thickBot="1" x14ac:dyDescent="0.35">
      <c r="B1166" s="79" t="str">
        <f t="shared" si="228"/>
        <v/>
      </c>
      <c r="C1166" s="16"/>
      <c r="D1166" s="79" t="str">
        <f>IFERROR(IF(J1165&lt;=0,"",IF(C1166="Yes","",B1166-COUNTIF($C$19:C1166,"Yes"))),"")</f>
        <v/>
      </c>
      <c r="E1166" s="81" t="str">
        <f t="shared" si="221"/>
        <v/>
      </c>
      <c r="F1166" s="80" t="str">
        <f t="shared" si="222"/>
        <v/>
      </c>
      <c r="G1166" s="80" t="str">
        <f t="shared" si="223"/>
        <v/>
      </c>
      <c r="H1166" s="80" t="str">
        <f t="shared" si="229"/>
        <v/>
      </c>
      <c r="I1166" s="80" t="str">
        <f t="shared" si="224"/>
        <v/>
      </c>
      <c r="J1166" s="80" t="str">
        <f t="shared" si="230"/>
        <v/>
      </c>
      <c r="AG1166" s="16" t="str">
        <f t="shared" si="231"/>
        <v/>
      </c>
      <c r="AH1166" s="69" t="str">
        <f t="shared" si="225"/>
        <v/>
      </c>
      <c r="AI1166" s="70" t="str">
        <f t="shared" si="226"/>
        <v/>
      </c>
      <c r="AJ1166" s="70" t="str">
        <f t="shared" si="227"/>
        <v/>
      </c>
      <c r="AK1166" s="70" t="str">
        <f t="shared" si="232"/>
        <v/>
      </c>
      <c r="AL1166" s="70" t="str">
        <f t="shared" si="233"/>
        <v/>
      </c>
    </row>
    <row r="1167" spans="2:38" ht="15" thickBot="1" x14ac:dyDescent="0.35">
      <c r="B1167" s="79" t="str">
        <f t="shared" si="228"/>
        <v/>
      </c>
      <c r="C1167" s="16"/>
      <c r="D1167" s="79" t="str">
        <f>IFERROR(IF(J1166&lt;=0,"",IF(C1167="Yes","",B1167-COUNTIF($C$19:C1167,"Yes"))),"")</f>
        <v/>
      </c>
      <c r="E1167" s="81" t="str">
        <f t="shared" si="221"/>
        <v/>
      </c>
      <c r="F1167" s="80" t="str">
        <f t="shared" si="222"/>
        <v/>
      </c>
      <c r="G1167" s="80" t="str">
        <f t="shared" si="223"/>
        <v/>
      </c>
      <c r="H1167" s="80" t="str">
        <f t="shared" si="229"/>
        <v/>
      </c>
      <c r="I1167" s="80" t="str">
        <f t="shared" si="224"/>
        <v/>
      </c>
      <c r="J1167" s="80" t="str">
        <f t="shared" si="230"/>
        <v/>
      </c>
      <c r="AG1167" s="16" t="str">
        <f t="shared" si="231"/>
        <v/>
      </c>
      <c r="AH1167" s="69" t="str">
        <f t="shared" si="225"/>
        <v/>
      </c>
      <c r="AI1167" s="70" t="str">
        <f t="shared" si="226"/>
        <v/>
      </c>
      <c r="AJ1167" s="70" t="str">
        <f t="shared" si="227"/>
        <v/>
      </c>
      <c r="AK1167" s="70" t="str">
        <f t="shared" si="232"/>
        <v/>
      </c>
      <c r="AL1167" s="70" t="str">
        <f t="shared" si="233"/>
        <v/>
      </c>
    </row>
    <row r="1168" spans="2:38" ht="15" thickBot="1" x14ac:dyDescent="0.35">
      <c r="B1168" s="79" t="str">
        <f t="shared" si="228"/>
        <v/>
      </c>
      <c r="C1168" s="16"/>
      <c r="D1168" s="79" t="str">
        <f>IFERROR(IF(J1167&lt;=0,"",IF(C1168="Yes","",B1168-COUNTIF($C$19:C1168,"Yes"))),"")</f>
        <v/>
      </c>
      <c r="E1168" s="81" t="str">
        <f t="shared" si="221"/>
        <v/>
      </c>
      <c r="F1168" s="80" t="str">
        <f t="shared" si="222"/>
        <v/>
      </c>
      <c r="G1168" s="80" t="str">
        <f t="shared" si="223"/>
        <v/>
      </c>
      <c r="H1168" s="80" t="str">
        <f t="shared" si="229"/>
        <v/>
      </c>
      <c r="I1168" s="80" t="str">
        <f t="shared" si="224"/>
        <v/>
      </c>
      <c r="J1168" s="80" t="str">
        <f t="shared" si="230"/>
        <v/>
      </c>
      <c r="AG1168" s="16" t="str">
        <f t="shared" si="231"/>
        <v/>
      </c>
      <c r="AH1168" s="69" t="str">
        <f t="shared" si="225"/>
        <v/>
      </c>
      <c r="AI1168" s="70" t="str">
        <f t="shared" si="226"/>
        <v/>
      </c>
      <c r="AJ1168" s="70" t="str">
        <f t="shared" si="227"/>
        <v/>
      </c>
      <c r="AK1168" s="70" t="str">
        <f t="shared" si="232"/>
        <v/>
      </c>
      <c r="AL1168" s="70" t="str">
        <f t="shared" si="233"/>
        <v/>
      </c>
    </row>
    <row r="1169" spans="2:38" ht="15" thickBot="1" x14ac:dyDescent="0.35">
      <c r="B1169" s="79" t="str">
        <f t="shared" si="228"/>
        <v/>
      </c>
      <c r="C1169" s="16"/>
      <c r="D1169" s="79" t="str">
        <f>IFERROR(IF(J1168&lt;=0,"",IF(C1169="Yes","",B1169-COUNTIF($C$19:C1169,"Yes"))),"")</f>
        <v/>
      </c>
      <c r="E1169" s="81" t="str">
        <f t="shared" si="221"/>
        <v/>
      </c>
      <c r="F1169" s="80" t="str">
        <f t="shared" si="222"/>
        <v/>
      </c>
      <c r="G1169" s="80" t="str">
        <f t="shared" si="223"/>
        <v/>
      </c>
      <c r="H1169" s="80" t="str">
        <f t="shared" si="229"/>
        <v/>
      </c>
      <c r="I1169" s="80" t="str">
        <f t="shared" si="224"/>
        <v/>
      </c>
      <c r="J1169" s="80" t="str">
        <f t="shared" si="230"/>
        <v/>
      </c>
      <c r="AG1169" s="16" t="str">
        <f t="shared" si="231"/>
        <v/>
      </c>
      <c r="AH1169" s="69" t="str">
        <f t="shared" si="225"/>
        <v/>
      </c>
      <c r="AI1169" s="70" t="str">
        <f t="shared" si="226"/>
        <v/>
      </c>
      <c r="AJ1169" s="70" t="str">
        <f t="shared" si="227"/>
        <v/>
      </c>
      <c r="AK1169" s="70" t="str">
        <f t="shared" si="232"/>
        <v/>
      </c>
      <c r="AL1169" s="70" t="str">
        <f t="shared" si="233"/>
        <v/>
      </c>
    </row>
    <row r="1170" spans="2:38" ht="15" thickBot="1" x14ac:dyDescent="0.35">
      <c r="B1170" s="79" t="str">
        <f t="shared" si="228"/>
        <v/>
      </c>
      <c r="C1170" s="16"/>
      <c r="D1170" s="79" t="str">
        <f>IFERROR(IF(J1169&lt;=0,"",IF(C1170="Yes","",B1170-COUNTIF($C$19:C1170,"Yes"))),"")</f>
        <v/>
      </c>
      <c r="E1170" s="81" t="str">
        <f t="shared" si="221"/>
        <v/>
      </c>
      <c r="F1170" s="80" t="str">
        <f t="shared" si="222"/>
        <v/>
      </c>
      <c r="G1170" s="80" t="str">
        <f t="shared" si="223"/>
        <v/>
      </c>
      <c r="H1170" s="80" t="str">
        <f t="shared" si="229"/>
        <v/>
      </c>
      <c r="I1170" s="80" t="str">
        <f t="shared" si="224"/>
        <v/>
      </c>
      <c r="J1170" s="80" t="str">
        <f t="shared" si="230"/>
        <v/>
      </c>
      <c r="AG1170" s="16" t="str">
        <f t="shared" si="231"/>
        <v/>
      </c>
      <c r="AH1170" s="69" t="str">
        <f t="shared" si="225"/>
        <v/>
      </c>
      <c r="AI1170" s="70" t="str">
        <f t="shared" si="226"/>
        <v/>
      </c>
      <c r="AJ1170" s="70" t="str">
        <f t="shared" si="227"/>
        <v/>
      </c>
      <c r="AK1170" s="70" t="str">
        <f t="shared" si="232"/>
        <v/>
      </c>
      <c r="AL1170" s="70" t="str">
        <f t="shared" si="233"/>
        <v/>
      </c>
    </row>
    <row r="1171" spans="2:38" ht="15" thickBot="1" x14ac:dyDescent="0.35">
      <c r="B1171" s="79" t="str">
        <f t="shared" si="228"/>
        <v/>
      </c>
      <c r="C1171" s="16"/>
      <c r="D1171" s="79" t="str">
        <f>IFERROR(IF(J1170&lt;=0,"",IF(C1171="Yes","",B1171-COUNTIF($C$19:C1171,"Yes"))),"")</f>
        <v/>
      </c>
      <c r="E1171" s="81" t="str">
        <f t="shared" ref="E1171:E1234" si="234">IF($E$9="End of the Period",IF(B1171="","",IF(payment_frequency="Bi-weekly",first_payment_date+B1171*VLOOKUP(payment_frequency,periodic_table,2,0),IF(payment_frequency="Weekly",first_payment_date+B1171*VLOOKUP(payment_frequency,periodic_table,2,0),IF(payment_frequency="Semi-monthly",first_payment_date+B1171*VLOOKUP(payment_frequency,periodic_table,2,0),EDATE(first_payment_date,B1171*VLOOKUP(payment_frequency,periodic_table,2,0)))))),IF(B1171="","",IF(payment_frequency="Bi-weekly",first_payment_date+(B1171-1)*VLOOKUP(payment_frequency,periodic_table,2,0),IF(payment_frequency="Weekly",first_payment_date+(B1171-1)*VLOOKUP(payment_frequency,periodic_table,2,0),IF(payment_frequency="Semi-monthly",first_payment_date+(B1171-1)*VLOOKUP(payment_frequency,periodic_table,2,0),EDATE(first_payment_date,(B1171-1)*VLOOKUP(payment_frequency,periodic_table,2,0)))))))</f>
        <v/>
      </c>
      <c r="F1171" s="80" t="str">
        <f t="shared" ref="F1171:F1234" si="235">IF(B1171="","",IF(C1171="Yes",0,IF(J1170&lt;payment,J1170*(1+Compound_Rate),payment)))</f>
        <v/>
      </c>
      <c r="G1171" s="80" t="str">
        <f t="shared" ref="G1171:G1234" si="236">IF(AND(Payment_Type=1,B1171=1),0,IF(B1171="","",IF(C1171="Yes",0,J1170*Compound_Rate)))</f>
        <v/>
      </c>
      <c r="H1171" s="80" t="str">
        <f t="shared" si="229"/>
        <v/>
      </c>
      <c r="I1171" s="80" t="str">
        <f t="shared" ref="I1171:I1234" si="237">IF(B1171="","",IF(C1171="Yes",J1170*Compound_Rate,0))</f>
        <v/>
      </c>
      <c r="J1171" s="80" t="str">
        <f t="shared" si="230"/>
        <v/>
      </c>
      <c r="AG1171" s="16" t="str">
        <f t="shared" si="231"/>
        <v/>
      </c>
      <c r="AH1171" s="69" t="str">
        <f t="shared" ref="AH1171:AH1234" si="238">IF($E$9="End of the Period",IF(AG1171="","",IF(payment_frequency="Bi-weekly",first_payment_date+AG1171*VLOOKUP(payment_frequency,periodic_table,2,0),IF(payment_frequency="Weekly",first_payment_date+AG1171*VLOOKUP(payment_frequency,periodic_table,2,0),IF(payment_frequency="Semi-monthly",first_payment_date+AG1171*VLOOKUP(payment_frequency,periodic_table,2,0),EDATE(first_payment_date,AG1171*VLOOKUP(payment_frequency,periodic_table,2,0)))))),IF(AG1171="","",IF(payment_frequency="Bi-weekly",first_payment_date+(AG1171-1)*VLOOKUP(payment_frequency,periodic_table,2,0),IF(payment_frequency="Weekly",first_payment_date+(AG1171-1)*VLOOKUP(payment_frequency,periodic_table,2,0),IF(payment_frequency="Semi-monthly",first_payment_date+(AG1171-1)*VLOOKUP(payment_frequency,periodic_table,2,0),EDATE(first_payment_date,(AG1171-1)*VLOOKUP(payment_frequency,periodic_table,2,0)))))))</f>
        <v/>
      </c>
      <c r="AI1171" s="70" t="str">
        <f t="shared" ref="AI1171:AI1234" si="239">IF(AG1171="","",IF(AL1170&lt;payment,AL1170*(1+Compound_Rate),payment))</f>
        <v/>
      </c>
      <c r="AJ1171" s="70" t="str">
        <f t="shared" ref="AJ1171:AJ1234" si="240">IF(AND(Payment_Type=1,AG1171=1),0,IF(AG1171="","",AL1170*Compound_Rate))</f>
        <v/>
      </c>
      <c r="AK1171" s="70" t="str">
        <f t="shared" si="232"/>
        <v/>
      </c>
      <c r="AL1171" s="70" t="str">
        <f t="shared" si="233"/>
        <v/>
      </c>
    </row>
    <row r="1172" spans="2:38" ht="15" thickBot="1" x14ac:dyDescent="0.35">
      <c r="B1172" s="79" t="str">
        <f t="shared" ref="B1172:B1235" si="241">IFERROR(IF(TRUNC(J1171)&lt;=0,"",B1171+1),"")</f>
        <v/>
      </c>
      <c r="C1172" s="16"/>
      <c r="D1172" s="79" t="str">
        <f>IFERROR(IF(J1171&lt;=0,"",IF(C1172="Yes","",B1172-COUNTIF($C$19:C1172,"Yes"))),"")</f>
        <v/>
      </c>
      <c r="E1172" s="81" t="str">
        <f t="shared" si="234"/>
        <v/>
      </c>
      <c r="F1172" s="80" t="str">
        <f t="shared" si="235"/>
        <v/>
      </c>
      <c r="G1172" s="80" t="str">
        <f t="shared" si="236"/>
        <v/>
      </c>
      <c r="H1172" s="80" t="str">
        <f t="shared" ref="H1172:H1235" si="242">IF(B1172="","",F1172-G1172)</f>
        <v/>
      </c>
      <c r="I1172" s="80" t="str">
        <f t="shared" si="237"/>
        <v/>
      </c>
      <c r="J1172" s="80" t="str">
        <f t="shared" ref="J1172:J1235" si="243">IFERROR(IF(B1172="","",J1171-H1172+I1172),"")</f>
        <v/>
      </c>
      <c r="AG1172" s="16" t="str">
        <f t="shared" ref="AG1172:AG1235" si="244">IFERROR(IF(AL1171&lt;=0,"",AG1171+1),"")</f>
        <v/>
      </c>
      <c r="AH1172" s="69" t="str">
        <f t="shared" si="238"/>
        <v/>
      </c>
      <c r="AI1172" s="70" t="str">
        <f t="shared" si="239"/>
        <v/>
      </c>
      <c r="AJ1172" s="70" t="str">
        <f t="shared" si="240"/>
        <v/>
      </c>
      <c r="AK1172" s="70" t="str">
        <f t="shared" ref="AK1172:AK1235" si="245">IF(AG1172="","",AI1172-AJ1172)</f>
        <v/>
      </c>
      <c r="AL1172" s="70" t="str">
        <f t="shared" ref="AL1172:AL1235" si="246">IFERROR(IF(AK1172&lt;=0,"",AL1171-AK1172),"")</f>
        <v/>
      </c>
    </row>
    <row r="1173" spans="2:38" ht="15" thickBot="1" x14ac:dyDescent="0.35">
      <c r="B1173" s="79" t="str">
        <f t="shared" si="241"/>
        <v/>
      </c>
      <c r="C1173" s="16"/>
      <c r="D1173" s="79" t="str">
        <f>IFERROR(IF(J1172&lt;=0,"",IF(C1173="Yes","",B1173-COUNTIF($C$19:C1173,"Yes"))),"")</f>
        <v/>
      </c>
      <c r="E1173" s="81" t="str">
        <f t="shared" si="234"/>
        <v/>
      </c>
      <c r="F1173" s="80" t="str">
        <f t="shared" si="235"/>
        <v/>
      </c>
      <c r="G1173" s="80" t="str">
        <f t="shared" si="236"/>
        <v/>
      </c>
      <c r="H1173" s="80" t="str">
        <f t="shared" si="242"/>
        <v/>
      </c>
      <c r="I1173" s="80" t="str">
        <f t="shared" si="237"/>
        <v/>
      </c>
      <c r="J1173" s="80" t="str">
        <f t="shared" si="243"/>
        <v/>
      </c>
      <c r="AG1173" s="16" t="str">
        <f t="shared" si="244"/>
        <v/>
      </c>
      <c r="AH1173" s="69" t="str">
        <f t="shared" si="238"/>
        <v/>
      </c>
      <c r="AI1173" s="70" t="str">
        <f t="shared" si="239"/>
        <v/>
      </c>
      <c r="AJ1173" s="70" t="str">
        <f t="shared" si="240"/>
        <v/>
      </c>
      <c r="AK1173" s="70" t="str">
        <f t="shared" si="245"/>
        <v/>
      </c>
      <c r="AL1173" s="70" t="str">
        <f t="shared" si="246"/>
        <v/>
      </c>
    </row>
    <row r="1174" spans="2:38" ht="15" thickBot="1" x14ac:dyDescent="0.35">
      <c r="B1174" s="79" t="str">
        <f t="shared" si="241"/>
        <v/>
      </c>
      <c r="C1174" s="16"/>
      <c r="D1174" s="79" t="str">
        <f>IFERROR(IF(J1173&lt;=0,"",IF(C1174="Yes","",B1174-COUNTIF($C$19:C1174,"Yes"))),"")</f>
        <v/>
      </c>
      <c r="E1174" s="81" t="str">
        <f t="shared" si="234"/>
        <v/>
      </c>
      <c r="F1174" s="80" t="str">
        <f t="shared" si="235"/>
        <v/>
      </c>
      <c r="G1174" s="80" t="str">
        <f t="shared" si="236"/>
        <v/>
      </c>
      <c r="H1174" s="80" t="str">
        <f t="shared" si="242"/>
        <v/>
      </c>
      <c r="I1174" s="80" t="str">
        <f t="shared" si="237"/>
        <v/>
      </c>
      <c r="J1174" s="80" t="str">
        <f t="shared" si="243"/>
        <v/>
      </c>
      <c r="AG1174" s="16" t="str">
        <f t="shared" si="244"/>
        <v/>
      </c>
      <c r="AH1174" s="69" t="str">
        <f t="shared" si="238"/>
        <v/>
      </c>
      <c r="AI1174" s="70" t="str">
        <f t="shared" si="239"/>
        <v/>
      </c>
      <c r="AJ1174" s="70" t="str">
        <f t="shared" si="240"/>
        <v/>
      </c>
      <c r="AK1174" s="70" t="str">
        <f t="shared" si="245"/>
        <v/>
      </c>
      <c r="AL1174" s="70" t="str">
        <f t="shared" si="246"/>
        <v/>
      </c>
    </row>
    <row r="1175" spans="2:38" ht="15" thickBot="1" x14ac:dyDescent="0.35">
      <c r="B1175" s="79" t="str">
        <f t="shared" si="241"/>
        <v/>
      </c>
      <c r="C1175" s="16"/>
      <c r="D1175" s="79" t="str">
        <f>IFERROR(IF(J1174&lt;=0,"",IF(C1175="Yes","",B1175-COUNTIF($C$19:C1175,"Yes"))),"")</f>
        <v/>
      </c>
      <c r="E1175" s="81" t="str">
        <f t="shared" si="234"/>
        <v/>
      </c>
      <c r="F1175" s="80" t="str">
        <f t="shared" si="235"/>
        <v/>
      </c>
      <c r="G1175" s="80" t="str">
        <f t="shared" si="236"/>
        <v/>
      </c>
      <c r="H1175" s="80" t="str">
        <f t="shared" si="242"/>
        <v/>
      </c>
      <c r="I1175" s="80" t="str">
        <f t="shared" si="237"/>
        <v/>
      </c>
      <c r="J1175" s="80" t="str">
        <f t="shared" si="243"/>
        <v/>
      </c>
      <c r="AG1175" s="16" t="str">
        <f t="shared" si="244"/>
        <v/>
      </c>
      <c r="AH1175" s="69" t="str">
        <f t="shared" si="238"/>
        <v/>
      </c>
      <c r="AI1175" s="70" t="str">
        <f t="shared" si="239"/>
        <v/>
      </c>
      <c r="AJ1175" s="70" t="str">
        <f t="shared" si="240"/>
        <v/>
      </c>
      <c r="AK1175" s="70" t="str">
        <f t="shared" si="245"/>
        <v/>
      </c>
      <c r="AL1175" s="70" t="str">
        <f t="shared" si="246"/>
        <v/>
      </c>
    </row>
    <row r="1176" spans="2:38" ht="15" thickBot="1" x14ac:dyDescent="0.35">
      <c r="B1176" s="79" t="str">
        <f t="shared" si="241"/>
        <v/>
      </c>
      <c r="C1176" s="16"/>
      <c r="D1176" s="79" t="str">
        <f>IFERROR(IF(J1175&lt;=0,"",IF(C1176="Yes","",B1176-COUNTIF($C$19:C1176,"Yes"))),"")</f>
        <v/>
      </c>
      <c r="E1176" s="81" t="str">
        <f t="shared" si="234"/>
        <v/>
      </c>
      <c r="F1176" s="80" t="str">
        <f t="shared" si="235"/>
        <v/>
      </c>
      <c r="G1176" s="80" t="str">
        <f t="shared" si="236"/>
        <v/>
      </c>
      <c r="H1176" s="80" t="str">
        <f t="shared" si="242"/>
        <v/>
      </c>
      <c r="I1176" s="80" t="str">
        <f t="shared" si="237"/>
        <v/>
      </c>
      <c r="J1176" s="80" t="str">
        <f t="shared" si="243"/>
        <v/>
      </c>
      <c r="AG1176" s="16" t="str">
        <f t="shared" si="244"/>
        <v/>
      </c>
      <c r="AH1176" s="69" t="str">
        <f t="shared" si="238"/>
        <v/>
      </c>
      <c r="AI1176" s="70" t="str">
        <f t="shared" si="239"/>
        <v/>
      </c>
      <c r="AJ1176" s="70" t="str">
        <f t="shared" si="240"/>
        <v/>
      </c>
      <c r="AK1176" s="70" t="str">
        <f t="shared" si="245"/>
        <v/>
      </c>
      <c r="AL1176" s="70" t="str">
        <f t="shared" si="246"/>
        <v/>
      </c>
    </row>
    <row r="1177" spans="2:38" ht="15" thickBot="1" x14ac:dyDescent="0.35">
      <c r="B1177" s="79" t="str">
        <f t="shared" si="241"/>
        <v/>
      </c>
      <c r="C1177" s="16"/>
      <c r="D1177" s="79" t="str">
        <f>IFERROR(IF(J1176&lt;=0,"",IF(C1177="Yes","",B1177-COUNTIF($C$19:C1177,"Yes"))),"")</f>
        <v/>
      </c>
      <c r="E1177" s="81" t="str">
        <f t="shared" si="234"/>
        <v/>
      </c>
      <c r="F1177" s="80" t="str">
        <f t="shared" si="235"/>
        <v/>
      </c>
      <c r="G1177" s="80" t="str">
        <f t="shared" si="236"/>
        <v/>
      </c>
      <c r="H1177" s="80" t="str">
        <f t="shared" si="242"/>
        <v/>
      </c>
      <c r="I1177" s="80" t="str">
        <f t="shared" si="237"/>
        <v/>
      </c>
      <c r="J1177" s="80" t="str">
        <f t="shared" si="243"/>
        <v/>
      </c>
      <c r="AG1177" s="16" t="str">
        <f t="shared" si="244"/>
        <v/>
      </c>
      <c r="AH1177" s="69" t="str">
        <f t="shared" si="238"/>
        <v/>
      </c>
      <c r="AI1177" s="70" t="str">
        <f t="shared" si="239"/>
        <v/>
      </c>
      <c r="AJ1177" s="70" t="str">
        <f t="shared" si="240"/>
        <v/>
      </c>
      <c r="AK1177" s="70" t="str">
        <f t="shared" si="245"/>
        <v/>
      </c>
      <c r="AL1177" s="70" t="str">
        <f t="shared" si="246"/>
        <v/>
      </c>
    </row>
    <row r="1178" spans="2:38" ht="15" thickBot="1" x14ac:dyDescent="0.35">
      <c r="B1178" s="79" t="str">
        <f t="shared" si="241"/>
        <v/>
      </c>
      <c r="C1178" s="16"/>
      <c r="D1178" s="79" t="str">
        <f>IFERROR(IF(J1177&lt;=0,"",IF(C1178="Yes","",B1178-COUNTIF($C$19:C1178,"Yes"))),"")</f>
        <v/>
      </c>
      <c r="E1178" s="81" t="str">
        <f t="shared" si="234"/>
        <v/>
      </c>
      <c r="F1178" s="80" t="str">
        <f t="shared" si="235"/>
        <v/>
      </c>
      <c r="G1178" s="80" t="str">
        <f t="shared" si="236"/>
        <v/>
      </c>
      <c r="H1178" s="80" t="str">
        <f t="shared" si="242"/>
        <v/>
      </c>
      <c r="I1178" s="80" t="str">
        <f t="shared" si="237"/>
        <v/>
      </c>
      <c r="J1178" s="80" t="str">
        <f t="shared" si="243"/>
        <v/>
      </c>
      <c r="AG1178" s="16" t="str">
        <f t="shared" si="244"/>
        <v/>
      </c>
      <c r="AH1178" s="69" t="str">
        <f t="shared" si="238"/>
        <v/>
      </c>
      <c r="AI1178" s="70" t="str">
        <f t="shared" si="239"/>
        <v/>
      </c>
      <c r="AJ1178" s="70" t="str">
        <f t="shared" si="240"/>
        <v/>
      </c>
      <c r="AK1178" s="70" t="str">
        <f t="shared" si="245"/>
        <v/>
      </c>
      <c r="AL1178" s="70" t="str">
        <f t="shared" si="246"/>
        <v/>
      </c>
    </row>
    <row r="1179" spans="2:38" ht="15" thickBot="1" x14ac:dyDescent="0.35">
      <c r="B1179" s="79" t="str">
        <f t="shared" si="241"/>
        <v/>
      </c>
      <c r="C1179" s="16"/>
      <c r="D1179" s="79" t="str">
        <f>IFERROR(IF(J1178&lt;=0,"",IF(C1179="Yes","",B1179-COUNTIF($C$19:C1179,"Yes"))),"")</f>
        <v/>
      </c>
      <c r="E1179" s="81" t="str">
        <f t="shared" si="234"/>
        <v/>
      </c>
      <c r="F1179" s="80" t="str">
        <f t="shared" si="235"/>
        <v/>
      </c>
      <c r="G1179" s="80" t="str">
        <f t="shared" si="236"/>
        <v/>
      </c>
      <c r="H1179" s="80" t="str">
        <f t="shared" si="242"/>
        <v/>
      </c>
      <c r="I1179" s="80" t="str">
        <f t="shared" si="237"/>
        <v/>
      </c>
      <c r="J1179" s="80" t="str">
        <f t="shared" si="243"/>
        <v/>
      </c>
      <c r="AG1179" s="16" t="str">
        <f t="shared" si="244"/>
        <v/>
      </c>
      <c r="AH1179" s="69" t="str">
        <f t="shared" si="238"/>
        <v/>
      </c>
      <c r="AI1179" s="70" t="str">
        <f t="shared" si="239"/>
        <v/>
      </c>
      <c r="AJ1179" s="70" t="str">
        <f t="shared" si="240"/>
        <v/>
      </c>
      <c r="AK1179" s="70" t="str">
        <f t="shared" si="245"/>
        <v/>
      </c>
      <c r="AL1179" s="70" t="str">
        <f t="shared" si="246"/>
        <v/>
      </c>
    </row>
    <row r="1180" spans="2:38" ht="15" thickBot="1" x14ac:dyDescent="0.35">
      <c r="B1180" s="79" t="str">
        <f t="shared" si="241"/>
        <v/>
      </c>
      <c r="C1180" s="16"/>
      <c r="D1180" s="79" t="str">
        <f>IFERROR(IF(J1179&lt;=0,"",IF(C1180="Yes","",B1180-COUNTIF($C$19:C1180,"Yes"))),"")</f>
        <v/>
      </c>
      <c r="E1180" s="81" t="str">
        <f t="shared" si="234"/>
        <v/>
      </c>
      <c r="F1180" s="80" t="str">
        <f t="shared" si="235"/>
        <v/>
      </c>
      <c r="G1180" s="80" t="str">
        <f t="shared" si="236"/>
        <v/>
      </c>
      <c r="H1180" s="80" t="str">
        <f t="shared" si="242"/>
        <v/>
      </c>
      <c r="I1180" s="80" t="str">
        <f t="shared" si="237"/>
        <v/>
      </c>
      <c r="J1180" s="80" t="str">
        <f t="shared" si="243"/>
        <v/>
      </c>
      <c r="AG1180" s="16" t="str">
        <f t="shared" si="244"/>
        <v/>
      </c>
      <c r="AH1180" s="69" t="str">
        <f t="shared" si="238"/>
        <v/>
      </c>
      <c r="AI1180" s="70" t="str">
        <f t="shared" si="239"/>
        <v/>
      </c>
      <c r="AJ1180" s="70" t="str">
        <f t="shared" si="240"/>
        <v/>
      </c>
      <c r="AK1180" s="70" t="str">
        <f t="shared" si="245"/>
        <v/>
      </c>
      <c r="AL1180" s="70" t="str">
        <f t="shared" si="246"/>
        <v/>
      </c>
    </row>
    <row r="1181" spans="2:38" ht="15" thickBot="1" x14ac:dyDescent="0.35">
      <c r="B1181" s="79" t="str">
        <f t="shared" si="241"/>
        <v/>
      </c>
      <c r="C1181" s="16"/>
      <c r="D1181" s="79" t="str">
        <f>IFERROR(IF(J1180&lt;=0,"",IF(C1181="Yes","",B1181-COUNTIF($C$19:C1181,"Yes"))),"")</f>
        <v/>
      </c>
      <c r="E1181" s="81" t="str">
        <f t="shared" si="234"/>
        <v/>
      </c>
      <c r="F1181" s="80" t="str">
        <f t="shared" si="235"/>
        <v/>
      </c>
      <c r="G1181" s="80" t="str">
        <f t="shared" si="236"/>
        <v/>
      </c>
      <c r="H1181" s="80" t="str">
        <f t="shared" si="242"/>
        <v/>
      </c>
      <c r="I1181" s="80" t="str">
        <f t="shared" si="237"/>
        <v/>
      </c>
      <c r="J1181" s="80" t="str">
        <f t="shared" si="243"/>
        <v/>
      </c>
      <c r="AG1181" s="16" t="str">
        <f t="shared" si="244"/>
        <v/>
      </c>
      <c r="AH1181" s="69" t="str">
        <f t="shared" si="238"/>
        <v/>
      </c>
      <c r="AI1181" s="70" t="str">
        <f t="shared" si="239"/>
        <v/>
      </c>
      <c r="AJ1181" s="70" t="str">
        <f t="shared" si="240"/>
        <v/>
      </c>
      <c r="AK1181" s="70" t="str">
        <f t="shared" si="245"/>
        <v/>
      </c>
      <c r="AL1181" s="70" t="str">
        <f t="shared" si="246"/>
        <v/>
      </c>
    </row>
    <row r="1182" spans="2:38" ht="15" thickBot="1" x14ac:dyDescent="0.35">
      <c r="B1182" s="79" t="str">
        <f t="shared" si="241"/>
        <v/>
      </c>
      <c r="C1182" s="16"/>
      <c r="D1182" s="79" t="str">
        <f>IFERROR(IF(J1181&lt;=0,"",IF(C1182="Yes","",B1182-COUNTIF($C$19:C1182,"Yes"))),"")</f>
        <v/>
      </c>
      <c r="E1182" s="81" t="str">
        <f t="shared" si="234"/>
        <v/>
      </c>
      <c r="F1182" s="80" t="str">
        <f t="shared" si="235"/>
        <v/>
      </c>
      <c r="G1182" s="80" t="str">
        <f t="shared" si="236"/>
        <v/>
      </c>
      <c r="H1182" s="80" t="str">
        <f t="shared" si="242"/>
        <v/>
      </c>
      <c r="I1182" s="80" t="str">
        <f t="shared" si="237"/>
        <v/>
      </c>
      <c r="J1182" s="80" t="str">
        <f t="shared" si="243"/>
        <v/>
      </c>
      <c r="AG1182" s="16" t="str">
        <f t="shared" si="244"/>
        <v/>
      </c>
      <c r="AH1182" s="69" t="str">
        <f t="shared" si="238"/>
        <v/>
      </c>
      <c r="AI1182" s="70" t="str">
        <f t="shared" si="239"/>
        <v/>
      </c>
      <c r="AJ1182" s="70" t="str">
        <f t="shared" si="240"/>
        <v/>
      </c>
      <c r="AK1182" s="70" t="str">
        <f t="shared" si="245"/>
        <v/>
      </c>
      <c r="AL1182" s="70" t="str">
        <f t="shared" si="246"/>
        <v/>
      </c>
    </row>
    <row r="1183" spans="2:38" ht="15" thickBot="1" x14ac:dyDescent="0.35">
      <c r="B1183" s="79" t="str">
        <f t="shared" si="241"/>
        <v/>
      </c>
      <c r="C1183" s="16"/>
      <c r="D1183" s="79" t="str">
        <f>IFERROR(IF(J1182&lt;=0,"",IF(C1183="Yes","",B1183-COUNTIF($C$19:C1183,"Yes"))),"")</f>
        <v/>
      </c>
      <c r="E1183" s="81" t="str">
        <f t="shared" si="234"/>
        <v/>
      </c>
      <c r="F1183" s="80" t="str">
        <f t="shared" si="235"/>
        <v/>
      </c>
      <c r="G1183" s="80" t="str">
        <f t="shared" si="236"/>
        <v/>
      </c>
      <c r="H1183" s="80" t="str">
        <f t="shared" si="242"/>
        <v/>
      </c>
      <c r="I1183" s="80" t="str">
        <f t="shared" si="237"/>
        <v/>
      </c>
      <c r="J1183" s="80" t="str">
        <f t="shared" si="243"/>
        <v/>
      </c>
      <c r="AG1183" s="16" t="str">
        <f t="shared" si="244"/>
        <v/>
      </c>
      <c r="AH1183" s="69" t="str">
        <f t="shared" si="238"/>
        <v/>
      </c>
      <c r="AI1183" s="70" t="str">
        <f t="shared" si="239"/>
        <v/>
      </c>
      <c r="AJ1183" s="70" t="str">
        <f t="shared" si="240"/>
        <v/>
      </c>
      <c r="AK1183" s="70" t="str">
        <f t="shared" si="245"/>
        <v/>
      </c>
      <c r="AL1183" s="70" t="str">
        <f t="shared" si="246"/>
        <v/>
      </c>
    </row>
    <row r="1184" spans="2:38" ht="15" thickBot="1" x14ac:dyDescent="0.35">
      <c r="B1184" s="79" t="str">
        <f t="shared" si="241"/>
        <v/>
      </c>
      <c r="C1184" s="16"/>
      <c r="D1184" s="79" t="str">
        <f>IFERROR(IF(J1183&lt;=0,"",IF(C1184="Yes","",B1184-COUNTIF($C$19:C1184,"Yes"))),"")</f>
        <v/>
      </c>
      <c r="E1184" s="81" t="str">
        <f t="shared" si="234"/>
        <v/>
      </c>
      <c r="F1184" s="80" t="str">
        <f t="shared" si="235"/>
        <v/>
      </c>
      <c r="G1184" s="80" t="str">
        <f t="shared" si="236"/>
        <v/>
      </c>
      <c r="H1184" s="80" t="str">
        <f t="shared" si="242"/>
        <v/>
      </c>
      <c r="I1184" s="80" t="str">
        <f t="shared" si="237"/>
        <v/>
      </c>
      <c r="J1184" s="80" t="str">
        <f t="shared" si="243"/>
        <v/>
      </c>
      <c r="AG1184" s="16" t="str">
        <f t="shared" si="244"/>
        <v/>
      </c>
      <c r="AH1184" s="69" t="str">
        <f t="shared" si="238"/>
        <v/>
      </c>
      <c r="AI1184" s="70" t="str">
        <f t="shared" si="239"/>
        <v/>
      </c>
      <c r="AJ1184" s="70" t="str">
        <f t="shared" si="240"/>
        <v/>
      </c>
      <c r="AK1184" s="70" t="str">
        <f t="shared" si="245"/>
        <v/>
      </c>
      <c r="AL1184" s="70" t="str">
        <f t="shared" si="246"/>
        <v/>
      </c>
    </row>
    <row r="1185" spans="2:38" ht="15" thickBot="1" x14ac:dyDescent="0.35">
      <c r="B1185" s="79" t="str">
        <f t="shared" si="241"/>
        <v/>
      </c>
      <c r="C1185" s="16"/>
      <c r="D1185" s="79" t="str">
        <f>IFERROR(IF(J1184&lt;=0,"",IF(C1185="Yes","",B1185-COUNTIF($C$19:C1185,"Yes"))),"")</f>
        <v/>
      </c>
      <c r="E1185" s="81" t="str">
        <f t="shared" si="234"/>
        <v/>
      </c>
      <c r="F1185" s="80" t="str">
        <f t="shared" si="235"/>
        <v/>
      </c>
      <c r="G1185" s="80" t="str">
        <f t="shared" si="236"/>
        <v/>
      </c>
      <c r="H1185" s="80" t="str">
        <f t="shared" si="242"/>
        <v/>
      </c>
      <c r="I1185" s="80" t="str">
        <f t="shared" si="237"/>
        <v/>
      </c>
      <c r="J1185" s="80" t="str">
        <f t="shared" si="243"/>
        <v/>
      </c>
      <c r="AG1185" s="16" t="str">
        <f t="shared" si="244"/>
        <v/>
      </c>
      <c r="AH1185" s="69" t="str">
        <f t="shared" si="238"/>
        <v/>
      </c>
      <c r="AI1185" s="70" t="str">
        <f t="shared" si="239"/>
        <v/>
      </c>
      <c r="AJ1185" s="70" t="str">
        <f t="shared" si="240"/>
        <v/>
      </c>
      <c r="AK1185" s="70" t="str">
        <f t="shared" si="245"/>
        <v/>
      </c>
      <c r="AL1185" s="70" t="str">
        <f t="shared" si="246"/>
        <v/>
      </c>
    </row>
    <row r="1186" spans="2:38" ht="15" thickBot="1" x14ac:dyDescent="0.35">
      <c r="B1186" s="79" t="str">
        <f t="shared" si="241"/>
        <v/>
      </c>
      <c r="C1186" s="16"/>
      <c r="D1186" s="79" t="str">
        <f>IFERROR(IF(J1185&lt;=0,"",IF(C1186="Yes","",B1186-COUNTIF($C$19:C1186,"Yes"))),"")</f>
        <v/>
      </c>
      <c r="E1186" s="81" t="str">
        <f t="shared" si="234"/>
        <v/>
      </c>
      <c r="F1186" s="80" t="str">
        <f t="shared" si="235"/>
        <v/>
      </c>
      <c r="G1186" s="80" t="str">
        <f t="shared" si="236"/>
        <v/>
      </c>
      <c r="H1186" s="80" t="str">
        <f t="shared" si="242"/>
        <v/>
      </c>
      <c r="I1186" s="80" t="str">
        <f t="shared" si="237"/>
        <v/>
      </c>
      <c r="J1186" s="80" t="str">
        <f t="shared" si="243"/>
        <v/>
      </c>
      <c r="AG1186" s="16" t="str">
        <f t="shared" si="244"/>
        <v/>
      </c>
      <c r="AH1186" s="69" t="str">
        <f t="shared" si="238"/>
        <v/>
      </c>
      <c r="AI1186" s="70" t="str">
        <f t="shared" si="239"/>
        <v/>
      </c>
      <c r="AJ1186" s="70" t="str">
        <f t="shared" si="240"/>
        <v/>
      </c>
      <c r="AK1186" s="70" t="str">
        <f t="shared" si="245"/>
        <v/>
      </c>
      <c r="AL1186" s="70" t="str">
        <f t="shared" si="246"/>
        <v/>
      </c>
    </row>
    <row r="1187" spans="2:38" ht="15" thickBot="1" x14ac:dyDescent="0.35">
      <c r="B1187" s="79" t="str">
        <f t="shared" si="241"/>
        <v/>
      </c>
      <c r="C1187" s="16"/>
      <c r="D1187" s="79" t="str">
        <f>IFERROR(IF(J1186&lt;=0,"",IF(C1187="Yes","",B1187-COUNTIF($C$19:C1187,"Yes"))),"")</f>
        <v/>
      </c>
      <c r="E1187" s="81" t="str">
        <f t="shared" si="234"/>
        <v/>
      </c>
      <c r="F1187" s="80" t="str">
        <f t="shared" si="235"/>
        <v/>
      </c>
      <c r="G1187" s="80" t="str">
        <f t="shared" si="236"/>
        <v/>
      </c>
      <c r="H1187" s="80" t="str">
        <f t="shared" si="242"/>
        <v/>
      </c>
      <c r="I1187" s="80" t="str">
        <f t="shared" si="237"/>
        <v/>
      </c>
      <c r="J1187" s="80" t="str">
        <f t="shared" si="243"/>
        <v/>
      </c>
      <c r="AG1187" s="16" t="str">
        <f t="shared" si="244"/>
        <v/>
      </c>
      <c r="AH1187" s="69" t="str">
        <f t="shared" si="238"/>
        <v/>
      </c>
      <c r="AI1187" s="70" t="str">
        <f t="shared" si="239"/>
        <v/>
      </c>
      <c r="AJ1187" s="70" t="str">
        <f t="shared" si="240"/>
        <v/>
      </c>
      <c r="AK1187" s="70" t="str">
        <f t="shared" si="245"/>
        <v/>
      </c>
      <c r="AL1187" s="70" t="str">
        <f t="shared" si="246"/>
        <v/>
      </c>
    </row>
    <row r="1188" spans="2:38" ht="15" thickBot="1" x14ac:dyDescent="0.35">
      <c r="B1188" s="79" t="str">
        <f t="shared" si="241"/>
        <v/>
      </c>
      <c r="C1188" s="16"/>
      <c r="D1188" s="79" t="str">
        <f>IFERROR(IF(J1187&lt;=0,"",IF(C1188="Yes","",B1188-COUNTIF($C$19:C1188,"Yes"))),"")</f>
        <v/>
      </c>
      <c r="E1188" s="81" t="str">
        <f t="shared" si="234"/>
        <v/>
      </c>
      <c r="F1188" s="80" t="str">
        <f t="shared" si="235"/>
        <v/>
      </c>
      <c r="G1188" s="80" t="str">
        <f t="shared" si="236"/>
        <v/>
      </c>
      <c r="H1188" s="80" t="str">
        <f t="shared" si="242"/>
        <v/>
      </c>
      <c r="I1188" s="80" t="str">
        <f t="shared" si="237"/>
        <v/>
      </c>
      <c r="J1188" s="80" t="str">
        <f t="shared" si="243"/>
        <v/>
      </c>
      <c r="AG1188" s="16" t="str">
        <f t="shared" si="244"/>
        <v/>
      </c>
      <c r="AH1188" s="69" t="str">
        <f t="shared" si="238"/>
        <v/>
      </c>
      <c r="AI1188" s="70" t="str">
        <f t="shared" si="239"/>
        <v/>
      </c>
      <c r="AJ1188" s="70" t="str">
        <f t="shared" si="240"/>
        <v/>
      </c>
      <c r="AK1188" s="70" t="str">
        <f t="shared" si="245"/>
        <v/>
      </c>
      <c r="AL1188" s="70" t="str">
        <f t="shared" si="246"/>
        <v/>
      </c>
    </row>
    <row r="1189" spans="2:38" ht="15" thickBot="1" x14ac:dyDescent="0.35">
      <c r="B1189" s="79" t="str">
        <f t="shared" si="241"/>
        <v/>
      </c>
      <c r="C1189" s="16"/>
      <c r="D1189" s="79" t="str">
        <f>IFERROR(IF(J1188&lt;=0,"",IF(C1189="Yes","",B1189-COUNTIF($C$19:C1189,"Yes"))),"")</f>
        <v/>
      </c>
      <c r="E1189" s="81" t="str">
        <f t="shared" si="234"/>
        <v/>
      </c>
      <c r="F1189" s="80" t="str">
        <f t="shared" si="235"/>
        <v/>
      </c>
      <c r="G1189" s="80" t="str">
        <f t="shared" si="236"/>
        <v/>
      </c>
      <c r="H1189" s="80" t="str">
        <f t="shared" si="242"/>
        <v/>
      </c>
      <c r="I1189" s="80" t="str">
        <f t="shared" si="237"/>
        <v/>
      </c>
      <c r="J1189" s="80" t="str">
        <f t="shared" si="243"/>
        <v/>
      </c>
      <c r="AG1189" s="16" t="str">
        <f t="shared" si="244"/>
        <v/>
      </c>
      <c r="AH1189" s="69" t="str">
        <f t="shared" si="238"/>
        <v/>
      </c>
      <c r="AI1189" s="70" t="str">
        <f t="shared" si="239"/>
        <v/>
      </c>
      <c r="AJ1189" s="70" t="str">
        <f t="shared" si="240"/>
        <v/>
      </c>
      <c r="AK1189" s="70" t="str">
        <f t="shared" si="245"/>
        <v/>
      </c>
      <c r="AL1189" s="70" t="str">
        <f t="shared" si="246"/>
        <v/>
      </c>
    </row>
    <row r="1190" spans="2:38" ht="15" thickBot="1" x14ac:dyDescent="0.35">
      <c r="B1190" s="79" t="str">
        <f t="shared" si="241"/>
        <v/>
      </c>
      <c r="C1190" s="16"/>
      <c r="D1190" s="79" t="str">
        <f>IFERROR(IF(J1189&lt;=0,"",IF(C1190="Yes","",B1190-COUNTIF($C$19:C1190,"Yes"))),"")</f>
        <v/>
      </c>
      <c r="E1190" s="81" t="str">
        <f t="shared" si="234"/>
        <v/>
      </c>
      <c r="F1190" s="80" t="str">
        <f t="shared" si="235"/>
        <v/>
      </c>
      <c r="G1190" s="80" t="str">
        <f t="shared" si="236"/>
        <v/>
      </c>
      <c r="H1190" s="80" t="str">
        <f t="shared" si="242"/>
        <v/>
      </c>
      <c r="I1190" s="80" t="str">
        <f t="shared" si="237"/>
        <v/>
      </c>
      <c r="J1190" s="80" t="str">
        <f t="shared" si="243"/>
        <v/>
      </c>
      <c r="AG1190" s="16" t="str">
        <f t="shared" si="244"/>
        <v/>
      </c>
      <c r="AH1190" s="69" t="str">
        <f t="shared" si="238"/>
        <v/>
      </c>
      <c r="AI1190" s="70" t="str">
        <f t="shared" si="239"/>
        <v/>
      </c>
      <c r="AJ1190" s="70" t="str">
        <f t="shared" si="240"/>
        <v/>
      </c>
      <c r="AK1190" s="70" t="str">
        <f t="shared" si="245"/>
        <v/>
      </c>
      <c r="AL1190" s="70" t="str">
        <f t="shared" si="246"/>
        <v/>
      </c>
    </row>
    <row r="1191" spans="2:38" ht="15" thickBot="1" x14ac:dyDescent="0.35">
      <c r="B1191" s="79" t="str">
        <f t="shared" si="241"/>
        <v/>
      </c>
      <c r="C1191" s="16"/>
      <c r="D1191" s="79" t="str">
        <f>IFERROR(IF(J1190&lt;=0,"",IF(C1191="Yes","",B1191-COUNTIF($C$19:C1191,"Yes"))),"")</f>
        <v/>
      </c>
      <c r="E1191" s="81" t="str">
        <f t="shared" si="234"/>
        <v/>
      </c>
      <c r="F1191" s="80" t="str">
        <f t="shared" si="235"/>
        <v/>
      </c>
      <c r="G1191" s="80" t="str">
        <f t="shared" si="236"/>
        <v/>
      </c>
      <c r="H1191" s="80" t="str">
        <f t="shared" si="242"/>
        <v/>
      </c>
      <c r="I1191" s="80" t="str">
        <f t="shared" si="237"/>
        <v/>
      </c>
      <c r="J1191" s="80" t="str">
        <f t="shared" si="243"/>
        <v/>
      </c>
      <c r="AG1191" s="16" t="str">
        <f t="shared" si="244"/>
        <v/>
      </c>
      <c r="AH1191" s="69" t="str">
        <f t="shared" si="238"/>
        <v/>
      </c>
      <c r="AI1191" s="70" t="str">
        <f t="shared" si="239"/>
        <v/>
      </c>
      <c r="AJ1191" s="70" t="str">
        <f t="shared" si="240"/>
        <v/>
      </c>
      <c r="AK1191" s="70" t="str">
        <f t="shared" si="245"/>
        <v/>
      </c>
      <c r="AL1191" s="70" t="str">
        <f t="shared" si="246"/>
        <v/>
      </c>
    </row>
    <row r="1192" spans="2:38" ht="15" thickBot="1" x14ac:dyDescent="0.35">
      <c r="B1192" s="79" t="str">
        <f t="shared" si="241"/>
        <v/>
      </c>
      <c r="C1192" s="16"/>
      <c r="D1192" s="79" t="str">
        <f>IFERROR(IF(J1191&lt;=0,"",IF(C1192="Yes","",B1192-COUNTIF($C$19:C1192,"Yes"))),"")</f>
        <v/>
      </c>
      <c r="E1192" s="81" t="str">
        <f t="shared" si="234"/>
        <v/>
      </c>
      <c r="F1192" s="80" t="str">
        <f t="shared" si="235"/>
        <v/>
      </c>
      <c r="G1192" s="80" t="str">
        <f t="shared" si="236"/>
        <v/>
      </c>
      <c r="H1192" s="80" t="str">
        <f t="shared" si="242"/>
        <v/>
      </c>
      <c r="I1192" s="80" t="str">
        <f t="shared" si="237"/>
        <v/>
      </c>
      <c r="J1192" s="80" t="str">
        <f t="shared" si="243"/>
        <v/>
      </c>
      <c r="AG1192" s="16" t="str">
        <f t="shared" si="244"/>
        <v/>
      </c>
      <c r="AH1192" s="69" t="str">
        <f t="shared" si="238"/>
        <v/>
      </c>
      <c r="AI1192" s="70" t="str">
        <f t="shared" si="239"/>
        <v/>
      </c>
      <c r="AJ1192" s="70" t="str">
        <f t="shared" si="240"/>
        <v/>
      </c>
      <c r="AK1192" s="70" t="str">
        <f t="shared" si="245"/>
        <v/>
      </c>
      <c r="AL1192" s="70" t="str">
        <f t="shared" si="246"/>
        <v/>
      </c>
    </row>
    <row r="1193" spans="2:38" ht="15" thickBot="1" x14ac:dyDescent="0.35">
      <c r="B1193" s="79" t="str">
        <f t="shared" si="241"/>
        <v/>
      </c>
      <c r="C1193" s="16"/>
      <c r="D1193" s="79" t="str">
        <f>IFERROR(IF(J1192&lt;=0,"",IF(C1193="Yes","",B1193-COUNTIF($C$19:C1193,"Yes"))),"")</f>
        <v/>
      </c>
      <c r="E1193" s="81" t="str">
        <f t="shared" si="234"/>
        <v/>
      </c>
      <c r="F1193" s="80" t="str">
        <f t="shared" si="235"/>
        <v/>
      </c>
      <c r="G1193" s="80" t="str">
        <f t="shared" si="236"/>
        <v/>
      </c>
      <c r="H1193" s="80" t="str">
        <f t="shared" si="242"/>
        <v/>
      </c>
      <c r="I1193" s="80" t="str">
        <f t="shared" si="237"/>
        <v/>
      </c>
      <c r="J1193" s="80" t="str">
        <f t="shared" si="243"/>
        <v/>
      </c>
      <c r="AG1193" s="16" t="str">
        <f t="shared" si="244"/>
        <v/>
      </c>
      <c r="AH1193" s="69" t="str">
        <f t="shared" si="238"/>
        <v/>
      </c>
      <c r="AI1193" s="70" t="str">
        <f t="shared" si="239"/>
        <v/>
      </c>
      <c r="AJ1193" s="70" t="str">
        <f t="shared" si="240"/>
        <v/>
      </c>
      <c r="AK1193" s="70" t="str">
        <f t="shared" si="245"/>
        <v/>
      </c>
      <c r="AL1193" s="70" t="str">
        <f t="shared" si="246"/>
        <v/>
      </c>
    </row>
    <row r="1194" spans="2:38" ht="15" thickBot="1" x14ac:dyDescent="0.35">
      <c r="B1194" s="79" t="str">
        <f t="shared" si="241"/>
        <v/>
      </c>
      <c r="C1194" s="16"/>
      <c r="D1194" s="79" t="str">
        <f>IFERROR(IF(J1193&lt;=0,"",IF(C1194="Yes","",B1194-COUNTIF($C$19:C1194,"Yes"))),"")</f>
        <v/>
      </c>
      <c r="E1194" s="81" t="str">
        <f t="shared" si="234"/>
        <v/>
      </c>
      <c r="F1194" s="80" t="str">
        <f t="shared" si="235"/>
        <v/>
      </c>
      <c r="G1194" s="80" t="str">
        <f t="shared" si="236"/>
        <v/>
      </c>
      <c r="H1194" s="80" t="str">
        <f t="shared" si="242"/>
        <v/>
      </c>
      <c r="I1194" s="80" t="str">
        <f t="shared" si="237"/>
        <v/>
      </c>
      <c r="J1194" s="80" t="str">
        <f t="shared" si="243"/>
        <v/>
      </c>
      <c r="AG1194" s="16" t="str">
        <f t="shared" si="244"/>
        <v/>
      </c>
      <c r="AH1194" s="69" t="str">
        <f t="shared" si="238"/>
        <v/>
      </c>
      <c r="AI1194" s="70" t="str">
        <f t="shared" si="239"/>
        <v/>
      </c>
      <c r="AJ1194" s="70" t="str">
        <f t="shared" si="240"/>
        <v/>
      </c>
      <c r="AK1194" s="70" t="str">
        <f t="shared" si="245"/>
        <v/>
      </c>
      <c r="AL1194" s="70" t="str">
        <f t="shared" si="246"/>
        <v/>
      </c>
    </row>
    <row r="1195" spans="2:38" ht="15" thickBot="1" x14ac:dyDescent="0.35">
      <c r="B1195" s="79" t="str">
        <f t="shared" si="241"/>
        <v/>
      </c>
      <c r="C1195" s="16"/>
      <c r="D1195" s="79" t="str">
        <f>IFERROR(IF(J1194&lt;=0,"",IF(C1195="Yes","",B1195-COUNTIF($C$19:C1195,"Yes"))),"")</f>
        <v/>
      </c>
      <c r="E1195" s="81" t="str">
        <f t="shared" si="234"/>
        <v/>
      </c>
      <c r="F1195" s="80" t="str">
        <f t="shared" si="235"/>
        <v/>
      </c>
      <c r="G1195" s="80" t="str">
        <f t="shared" si="236"/>
        <v/>
      </c>
      <c r="H1195" s="80" t="str">
        <f t="shared" si="242"/>
        <v/>
      </c>
      <c r="I1195" s="80" t="str">
        <f t="shared" si="237"/>
        <v/>
      </c>
      <c r="J1195" s="80" t="str">
        <f t="shared" si="243"/>
        <v/>
      </c>
      <c r="AG1195" s="16" t="str">
        <f t="shared" si="244"/>
        <v/>
      </c>
      <c r="AH1195" s="69" t="str">
        <f t="shared" si="238"/>
        <v/>
      </c>
      <c r="AI1195" s="70" t="str">
        <f t="shared" si="239"/>
        <v/>
      </c>
      <c r="AJ1195" s="70" t="str">
        <f t="shared" si="240"/>
        <v/>
      </c>
      <c r="AK1195" s="70" t="str">
        <f t="shared" si="245"/>
        <v/>
      </c>
      <c r="AL1195" s="70" t="str">
        <f t="shared" si="246"/>
        <v/>
      </c>
    </row>
    <row r="1196" spans="2:38" ht="15" thickBot="1" x14ac:dyDescent="0.35">
      <c r="B1196" s="79" t="str">
        <f t="shared" si="241"/>
        <v/>
      </c>
      <c r="C1196" s="16"/>
      <c r="D1196" s="79" t="str">
        <f>IFERROR(IF(J1195&lt;=0,"",IF(C1196="Yes","",B1196-COUNTIF($C$19:C1196,"Yes"))),"")</f>
        <v/>
      </c>
      <c r="E1196" s="81" t="str">
        <f t="shared" si="234"/>
        <v/>
      </c>
      <c r="F1196" s="80" t="str">
        <f t="shared" si="235"/>
        <v/>
      </c>
      <c r="G1196" s="80" t="str">
        <f t="shared" si="236"/>
        <v/>
      </c>
      <c r="H1196" s="80" t="str">
        <f t="shared" si="242"/>
        <v/>
      </c>
      <c r="I1196" s="80" t="str">
        <f t="shared" si="237"/>
        <v/>
      </c>
      <c r="J1196" s="80" t="str">
        <f t="shared" si="243"/>
        <v/>
      </c>
      <c r="AG1196" s="16" t="str">
        <f t="shared" si="244"/>
        <v/>
      </c>
      <c r="AH1196" s="69" t="str">
        <f t="shared" si="238"/>
        <v/>
      </c>
      <c r="AI1196" s="70" t="str">
        <f t="shared" si="239"/>
        <v/>
      </c>
      <c r="AJ1196" s="70" t="str">
        <f t="shared" si="240"/>
        <v/>
      </c>
      <c r="AK1196" s="70" t="str">
        <f t="shared" si="245"/>
        <v/>
      </c>
      <c r="AL1196" s="70" t="str">
        <f t="shared" si="246"/>
        <v/>
      </c>
    </row>
    <row r="1197" spans="2:38" ht="15" thickBot="1" x14ac:dyDescent="0.35">
      <c r="B1197" s="79" t="str">
        <f t="shared" si="241"/>
        <v/>
      </c>
      <c r="C1197" s="16"/>
      <c r="D1197" s="79" t="str">
        <f>IFERROR(IF(J1196&lt;=0,"",IF(C1197="Yes","",B1197-COUNTIF($C$19:C1197,"Yes"))),"")</f>
        <v/>
      </c>
      <c r="E1197" s="81" t="str">
        <f t="shared" si="234"/>
        <v/>
      </c>
      <c r="F1197" s="80" t="str">
        <f t="shared" si="235"/>
        <v/>
      </c>
      <c r="G1197" s="80" t="str">
        <f t="shared" si="236"/>
        <v/>
      </c>
      <c r="H1197" s="80" t="str">
        <f t="shared" si="242"/>
        <v/>
      </c>
      <c r="I1197" s="80" t="str">
        <f t="shared" si="237"/>
        <v/>
      </c>
      <c r="J1197" s="80" t="str">
        <f t="shared" si="243"/>
        <v/>
      </c>
      <c r="AG1197" s="16" t="str">
        <f t="shared" si="244"/>
        <v/>
      </c>
      <c r="AH1197" s="69" t="str">
        <f t="shared" si="238"/>
        <v/>
      </c>
      <c r="AI1197" s="70" t="str">
        <f t="shared" si="239"/>
        <v/>
      </c>
      <c r="AJ1197" s="70" t="str">
        <f t="shared" si="240"/>
        <v/>
      </c>
      <c r="AK1197" s="70" t="str">
        <f t="shared" si="245"/>
        <v/>
      </c>
      <c r="AL1197" s="70" t="str">
        <f t="shared" si="246"/>
        <v/>
      </c>
    </row>
    <row r="1198" spans="2:38" ht="15" thickBot="1" x14ac:dyDescent="0.35">
      <c r="B1198" s="79" t="str">
        <f t="shared" si="241"/>
        <v/>
      </c>
      <c r="C1198" s="16"/>
      <c r="D1198" s="79" t="str">
        <f>IFERROR(IF(J1197&lt;=0,"",IF(C1198="Yes","",B1198-COUNTIF($C$19:C1198,"Yes"))),"")</f>
        <v/>
      </c>
      <c r="E1198" s="81" t="str">
        <f t="shared" si="234"/>
        <v/>
      </c>
      <c r="F1198" s="80" t="str">
        <f t="shared" si="235"/>
        <v/>
      </c>
      <c r="G1198" s="80" t="str">
        <f t="shared" si="236"/>
        <v/>
      </c>
      <c r="H1198" s="80" t="str">
        <f t="shared" si="242"/>
        <v/>
      </c>
      <c r="I1198" s="80" t="str">
        <f t="shared" si="237"/>
        <v/>
      </c>
      <c r="J1198" s="80" t="str">
        <f t="shared" si="243"/>
        <v/>
      </c>
      <c r="AG1198" s="16" t="str">
        <f t="shared" si="244"/>
        <v/>
      </c>
      <c r="AH1198" s="69" t="str">
        <f t="shared" si="238"/>
        <v/>
      </c>
      <c r="AI1198" s="70" t="str">
        <f t="shared" si="239"/>
        <v/>
      </c>
      <c r="AJ1198" s="70" t="str">
        <f t="shared" si="240"/>
        <v/>
      </c>
      <c r="AK1198" s="70" t="str">
        <f t="shared" si="245"/>
        <v/>
      </c>
      <c r="AL1198" s="70" t="str">
        <f t="shared" si="246"/>
        <v/>
      </c>
    </row>
    <row r="1199" spans="2:38" ht="15" thickBot="1" x14ac:dyDescent="0.35">
      <c r="B1199" s="79" t="str">
        <f t="shared" si="241"/>
        <v/>
      </c>
      <c r="C1199" s="16"/>
      <c r="D1199" s="79" t="str">
        <f>IFERROR(IF(J1198&lt;=0,"",IF(C1199="Yes","",B1199-COUNTIF($C$19:C1199,"Yes"))),"")</f>
        <v/>
      </c>
      <c r="E1199" s="81" t="str">
        <f t="shared" si="234"/>
        <v/>
      </c>
      <c r="F1199" s="80" t="str">
        <f t="shared" si="235"/>
        <v/>
      </c>
      <c r="G1199" s="80" t="str">
        <f t="shared" si="236"/>
        <v/>
      </c>
      <c r="H1199" s="80" t="str">
        <f t="shared" si="242"/>
        <v/>
      </c>
      <c r="I1199" s="80" t="str">
        <f t="shared" si="237"/>
        <v/>
      </c>
      <c r="J1199" s="80" t="str">
        <f t="shared" si="243"/>
        <v/>
      </c>
      <c r="AG1199" s="16" t="str">
        <f t="shared" si="244"/>
        <v/>
      </c>
      <c r="AH1199" s="69" t="str">
        <f t="shared" si="238"/>
        <v/>
      </c>
      <c r="AI1199" s="70" t="str">
        <f t="shared" si="239"/>
        <v/>
      </c>
      <c r="AJ1199" s="70" t="str">
        <f t="shared" si="240"/>
        <v/>
      </c>
      <c r="AK1199" s="70" t="str">
        <f t="shared" si="245"/>
        <v/>
      </c>
      <c r="AL1199" s="70" t="str">
        <f t="shared" si="246"/>
        <v/>
      </c>
    </row>
    <row r="1200" spans="2:38" ht="15" thickBot="1" x14ac:dyDescent="0.35">
      <c r="B1200" s="79" t="str">
        <f t="shared" si="241"/>
        <v/>
      </c>
      <c r="C1200" s="16"/>
      <c r="D1200" s="79" t="str">
        <f>IFERROR(IF(J1199&lt;=0,"",IF(C1200="Yes","",B1200-COUNTIF($C$19:C1200,"Yes"))),"")</f>
        <v/>
      </c>
      <c r="E1200" s="81" t="str">
        <f t="shared" si="234"/>
        <v/>
      </c>
      <c r="F1200" s="80" t="str">
        <f t="shared" si="235"/>
        <v/>
      </c>
      <c r="G1200" s="80" t="str">
        <f t="shared" si="236"/>
        <v/>
      </c>
      <c r="H1200" s="80" t="str">
        <f t="shared" si="242"/>
        <v/>
      </c>
      <c r="I1200" s="80" t="str">
        <f t="shared" si="237"/>
        <v/>
      </c>
      <c r="J1200" s="80" t="str">
        <f t="shared" si="243"/>
        <v/>
      </c>
      <c r="AG1200" s="16" t="str">
        <f t="shared" si="244"/>
        <v/>
      </c>
      <c r="AH1200" s="69" t="str">
        <f t="shared" si="238"/>
        <v/>
      </c>
      <c r="AI1200" s="70" t="str">
        <f t="shared" si="239"/>
        <v/>
      </c>
      <c r="AJ1200" s="70" t="str">
        <f t="shared" si="240"/>
        <v/>
      </c>
      <c r="AK1200" s="70" t="str">
        <f t="shared" si="245"/>
        <v/>
      </c>
      <c r="AL1200" s="70" t="str">
        <f t="shared" si="246"/>
        <v/>
      </c>
    </row>
    <row r="1201" spans="2:38" ht="15" thickBot="1" x14ac:dyDescent="0.35">
      <c r="B1201" s="79" t="str">
        <f t="shared" si="241"/>
        <v/>
      </c>
      <c r="C1201" s="16"/>
      <c r="D1201" s="79" t="str">
        <f>IFERROR(IF(J1200&lt;=0,"",IF(C1201="Yes","",B1201-COUNTIF($C$19:C1201,"Yes"))),"")</f>
        <v/>
      </c>
      <c r="E1201" s="81" t="str">
        <f t="shared" si="234"/>
        <v/>
      </c>
      <c r="F1201" s="80" t="str">
        <f t="shared" si="235"/>
        <v/>
      </c>
      <c r="G1201" s="80" t="str">
        <f t="shared" si="236"/>
        <v/>
      </c>
      <c r="H1201" s="80" t="str">
        <f t="shared" si="242"/>
        <v/>
      </c>
      <c r="I1201" s="80" t="str">
        <f t="shared" si="237"/>
        <v/>
      </c>
      <c r="J1201" s="80" t="str">
        <f t="shared" si="243"/>
        <v/>
      </c>
      <c r="AG1201" s="16" t="str">
        <f t="shared" si="244"/>
        <v/>
      </c>
      <c r="AH1201" s="69" t="str">
        <f t="shared" si="238"/>
        <v/>
      </c>
      <c r="AI1201" s="70" t="str">
        <f t="shared" si="239"/>
        <v/>
      </c>
      <c r="AJ1201" s="70" t="str">
        <f t="shared" si="240"/>
        <v/>
      </c>
      <c r="AK1201" s="70" t="str">
        <f t="shared" si="245"/>
        <v/>
      </c>
      <c r="AL1201" s="70" t="str">
        <f t="shared" si="246"/>
        <v/>
      </c>
    </row>
    <row r="1202" spans="2:38" ht="15" thickBot="1" x14ac:dyDescent="0.35">
      <c r="B1202" s="79" t="str">
        <f t="shared" si="241"/>
        <v/>
      </c>
      <c r="C1202" s="16"/>
      <c r="D1202" s="79" t="str">
        <f>IFERROR(IF(J1201&lt;=0,"",IF(C1202="Yes","",B1202-COUNTIF($C$19:C1202,"Yes"))),"")</f>
        <v/>
      </c>
      <c r="E1202" s="81" t="str">
        <f t="shared" si="234"/>
        <v/>
      </c>
      <c r="F1202" s="80" t="str">
        <f t="shared" si="235"/>
        <v/>
      </c>
      <c r="G1202" s="80" t="str">
        <f t="shared" si="236"/>
        <v/>
      </c>
      <c r="H1202" s="80" t="str">
        <f t="shared" si="242"/>
        <v/>
      </c>
      <c r="I1202" s="80" t="str">
        <f t="shared" si="237"/>
        <v/>
      </c>
      <c r="J1202" s="80" t="str">
        <f t="shared" si="243"/>
        <v/>
      </c>
      <c r="AG1202" s="16" t="str">
        <f t="shared" si="244"/>
        <v/>
      </c>
      <c r="AH1202" s="69" t="str">
        <f t="shared" si="238"/>
        <v/>
      </c>
      <c r="AI1202" s="70" t="str">
        <f t="shared" si="239"/>
        <v/>
      </c>
      <c r="AJ1202" s="70" t="str">
        <f t="shared" si="240"/>
        <v/>
      </c>
      <c r="AK1202" s="70" t="str">
        <f t="shared" si="245"/>
        <v/>
      </c>
      <c r="AL1202" s="70" t="str">
        <f t="shared" si="246"/>
        <v/>
      </c>
    </row>
    <row r="1203" spans="2:38" ht="15" thickBot="1" x14ac:dyDescent="0.35">
      <c r="B1203" s="79" t="str">
        <f t="shared" si="241"/>
        <v/>
      </c>
      <c r="C1203" s="16"/>
      <c r="D1203" s="79" t="str">
        <f>IFERROR(IF(J1202&lt;=0,"",IF(C1203="Yes","",B1203-COUNTIF($C$19:C1203,"Yes"))),"")</f>
        <v/>
      </c>
      <c r="E1203" s="81" t="str">
        <f t="shared" si="234"/>
        <v/>
      </c>
      <c r="F1203" s="80" t="str">
        <f t="shared" si="235"/>
        <v/>
      </c>
      <c r="G1203" s="80" t="str">
        <f t="shared" si="236"/>
        <v/>
      </c>
      <c r="H1203" s="80" t="str">
        <f t="shared" si="242"/>
        <v/>
      </c>
      <c r="I1203" s="80" t="str">
        <f t="shared" si="237"/>
        <v/>
      </c>
      <c r="J1203" s="80" t="str">
        <f t="shared" si="243"/>
        <v/>
      </c>
      <c r="AG1203" s="16" t="str">
        <f t="shared" si="244"/>
        <v/>
      </c>
      <c r="AH1203" s="69" t="str">
        <f t="shared" si="238"/>
        <v/>
      </c>
      <c r="AI1203" s="70" t="str">
        <f t="shared" si="239"/>
        <v/>
      </c>
      <c r="AJ1203" s="70" t="str">
        <f t="shared" si="240"/>
        <v/>
      </c>
      <c r="AK1203" s="70" t="str">
        <f t="shared" si="245"/>
        <v/>
      </c>
      <c r="AL1203" s="70" t="str">
        <f t="shared" si="246"/>
        <v/>
      </c>
    </row>
    <row r="1204" spans="2:38" ht="15" thickBot="1" x14ac:dyDescent="0.35">
      <c r="B1204" s="79" t="str">
        <f t="shared" si="241"/>
        <v/>
      </c>
      <c r="C1204" s="16"/>
      <c r="D1204" s="79" t="str">
        <f>IFERROR(IF(J1203&lt;=0,"",IF(C1204="Yes","",B1204-COUNTIF($C$19:C1204,"Yes"))),"")</f>
        <v/>
      </c>
      <c r="E1204" s="81" t="str">
        <f t="shared" si="234"/>
        <v/>
      </c>
      <c r="F1204" s="80" t="str">
        <f t="shared" si="235"/>
        <v/>
      </c>
      <c r="G1204" s="80" t="str">
        <f t="shared" si="236"/>
        <v/>
      </c>
      <c r="H1204" s="80" t="str">
        <f t="shared" si="242"/>
        <v/>
      </c>
      <c r="I1204" s="80" t="str">
        <f t="shared" si="237"/>
        <v/>
      </c>
      <c r="J1204" s="80" t="str">
        <f t="shared" si="243"/>
        <v/>
      </c>
      <c r="AG1204" s="16" t="str">
        <f t="shared" si="244"/>
        <v/>
      </c>
      <c r="AH1204" s="69" t="str">
        <f t="shared" si="238"/>
        <v/>
      </c>
      <c r="AI1204" s="70" t="str">
        <f t="shared" si="239"/>
        <v/>
      </c>
      <c r="AJ1204" s="70" t="str">
        <f t="shared" si="240"/>
        <v/>
      </c>
      <c r="AK1204" s="70" t="str">
        <f t="shared" si="245"/>
        <v/>
      </c>
      <c r="AL1204" s="70" t="str">
        <f t="shared" si="246"/>
        <v/>
      </c>
    </row>
    <row r="1205" spans="2:38" ht="15" thickBot="1" x14ac:dyDescent="0.35">
      <c r="B1205" s="79" t="str">
        <f t="shared" si="241"/>
        <v/>
      </c>
      <c r="C1205" s="16"/>
      <c r="D1205" s="79" t="str">
        <f>IFERROR(IF(J1204&lt;=0,"",IF(C1205="Yes","",B1205-COUNTIF($C$19:C1205,"Yes"))),"")</f>
        <v/>
      </c>
      <c r="E1205" s="81" t="str">
        <f t="shared" si="234"/>
        <v/>
      </c>
      <c r="F1205" s="80" t="str">
        <f t="shared" si="235"/>
        <v/>
      </c>
      <c r="G1205" s="80" t="str">
        <f t="shared" si="236"/>
        <v/>
      </c>
      <c r="H1205" s="80" t="str">
        <f t="shared" si="242"/>
        <v/>
      </c>
      <c r="I1205" s="80" t="str">
        <f t="shared" si="237"/>
        <v/>
      </c>
      <c r="J1205" s="80" t="str">
        <f t="shared" si="243"/>
        <v/>
      </c>
      <c r="AG1205" s="16" t="str">
        <f t="shared" si="244"/>
        <v/>
      </c>
      <c r="AH1205" s="69" t="str">
        <f t="shared" si="238"/>
        <v/>
      </c>
      <c r="AI1205" s="70" t="str">
        <f t="shared" si="239"/>
        <v/>
      </c>
      <c r="AJ1205" s="70" t="str">
        <f t="shared" si="240"/>
        <v/>
      </c>
      <c r="AK1205" s="70" t="str">
        <f t="shared" si="245"/>
        <v/>
      </c>
      <c r="AL1205" s="70" t="str">
        <f t="shared" si="246"/>
        <v/>
      </c>
    </row>
    <row r="1206" spans="2:38" ht="15" thickBot="1" x14ac:dyDescent="0.35">
      <c r="B1206" s="79" t="str">
        <f t="shared" si="241"/>
        <v/>
      </c>
      <c r="C1206" s="16"/>
      <c r="D1206" s="79" t="str">
        <f>IFERROR(IF(J1205&lt;=0,"",IF(C1206="Yes","",B1206-COUNTIF($C$19:C1206,"Yes"))),"")</f>
        <v/>
      </c>
      <c r="E1206" s="81" t="str">
        <f t="shared" si="234"/>
        <v/>
      </c>
      <c r="F1206" s="80" t="str">
        <f t="shared" si="235"/>
        <v/>
      </c>
      <c r="G1206" s="80" t="str">
        <f t="shared" si="236"/>
        <v/>
      </c>
      <c r="H1206" s="80" t="str">
        <f t="shared" si="242"/>
        <v/>
      </c>
      <c r="I1206" s="80" t="str">
        <f t="shared" si="237"/>
        <v/>
      </c>
      <c r="J1206" s="80" t="str">
        <f t="shared" si="243"/>
        <v/>
      </c>
      <c r="AG1206" s="16" t="str">
        <f t="shared" si="244"/>
        <v/>
      </c>
      <c r="AH1206" s="69" t="str">
        <f t="shared" si="238"/>
        <v/>
      </c>
      <c r="AI1206" s="70" t="str">
        <f t="shared" si="239"/>
        <v/>
      </c>
      <c r="AJ1206" s="70" t="str">
        <f t="shared" si="240"/>
        <v/>
      </c>
      <c r="AK1206" s="70" t="str">
        <f t="shared" si="245"/>
        <v/>
      </c>
      <c r="AL1206" s="70" t="str">
        <f t="shared" si="246"/>
        <v/>
      </c>
    </row>
    <row r="1207" spans="2:38" ht="15" thickBot="1" x14ac:dyDescent="0.35">
      <c r="B1207" s="79" t="str">
        <f t="shared" si="241"/>
        <v/>
      </c>
      <c r="C1207" s="16"/>
      <c r="D1207" s="79" t="str">
        <f>IFERROR(IF(J1206&lt;=0,"",IF(C1207="Yes","",B1207-COUNTIF($C$19:C1207,"Yes"))),"")</f>
        <v/>
      </c>
      <c r="E1207" s="81" t="str">
        <f t="shared" si="234"/>
        <v/>
      </c>
      <c r="F1207" s="80" t="str">
        <f t="shared" si="235"/>
        <v/>
      </c>
      <c r="G1207" s="80" t="str">
        <f t="shared" si="236"/>
        <v/>
      </c>
      <c r="H1207" s="80" t="str">
        <f t="shared" si="242"/>
        <v/>
      </c>
      <c r="I1207" s="80" t="str">
        <f t="shared" si="237"/>
        <v/>
      </c>
      <c r="J1207" s="80" t="str">
        <f t="shared" si="243"/>
        <v/>
      </c>
      <c r="AG1207" s="16" t="str">
        <f t="shared" si="244"/>
        <v/>
      </c>
      <c r="AH1207" s="69" t="str">
        <f t="shared" si="238"/>
        <v/>
      </c>
      <c r="AI1207" s="70" t="str">
        <f t="shared" si="239"/>
        <v/>
      </c>
      <c r="AJ1207" s="70" t="str">
        <f t="shared" si="240"/>
        <v/>
      </c>
      <c r="AK1207" s="70" t="str">
        <f t="shared" si="245"/>
        <v/>
      </c>
      <c r="AL1207" s="70" t="str">
        <f t="shared" si="246"/>
        <v/>
      </c>
    </row>
    <row r="1208" spans="2:38" ht="15" thickBot="1" x14ac:dyDescent="0.35">
      <c r="B1208" s="79" t="str">
        <f t="shared" si="241"/>
        <v/>
      </c>
      <c r="C1208" s="16"/>
      <c r="D1208" s="79" t="str">
        <f>IFERROR(IF(J1207&lt;=0,"",IF(C1208="Yes","",B1208-COUNTIF($C$19:C1208,"Yes"))),"")</f>
        <v/>
      </c>
      <c r="E1208" s="81" t="str">
        <f t="shared" si="234"/>
        <v/>
      </c>
      <c r="F1208" s="80" t="str">
        <f t="shared" si="235"/>
        <v/>
      </c>
      <c r="G1208" s="80" t="str">
        <f t="shared" si="236"/>
        <v/>
      </c>
      <c r="H1208" s="80" t="str">
        <f t="shared" si="242"/>
        <v/>
      </c>
      <c r="I1208" s="80" t="str">
        <f t="shared" si="237"/>
        <v/>
      </c>
      <c r="J1208" s="80" t="str">
        <f t="shared" si="243"/>
        <v/>
      </c>
      <c r="AG1208" s="16" t="str">
        <f t="shared" si="244"/>
        <v/>
      </c>
      <c r="AH1208" s="69" t="str">
        <f t="shared" si="238"/>
        <v/>
      </c>
      <c r="AI1208" s="70" t="str">
        <f t="shared" si="239"/>
        <v/>
      </c>
      <c r="AJ1208" s="70" t="str">
        <f t="shared" si="240"/>
        <v/>
      </c>
      <c r="AK1208" s="70" t="str">
        <f t="shared" si="245"/>
        <v/>
      </c>
      <c r="AL1208" s="70" t="str">
        <f t="shared" si="246"/>
        <v/>
      </c>
    </row>
    <row r="1209" spans="2:38" ht="15" thickBot="1" x14ac:dyDescent="0.35">
      <c r="B1209" s="79" t="str">
        <f t="shared" si="241"/>
        <v/>
      </c>
      <c r="C1209" s="16"/>
      <c r="D1209" s="79" t="str">
        <f>IFERROR(IF(J1208&lt;=0,"",IF(C1209="Yes","",B1209-COUNTIF($C$19:C1209,"Yes"))),"")</f>
        <v/>
      </c>
      <c r="E1209" s="81" t="str">
        <f t="shared" si="234"/>
        <v/>
      </c>
      <c r="F1209" s="80" t="str">
        <f t="shared" si="235"/>
        <v/>
      </c>
      <c r="G1209" s="80" t="str">
        <f t="shared" si="236"/>
        <v/>
      </c>
      <c r="H1209" s="80" t="str">
        <f t="shared" si="242"/>
        <v/>
      </c>
      <c r="I1209" s="80" t="str">
        <f t="shared" si="237"/>
        <v/>
      </c>
      <c r="J1209" s="80" t="str">
        <f t="shared" si="243"/>
        <v/>
      </c>
      <c r="AG1209" s="16" t="str">
        <f t="shared" si="244"/>
        <v/>
      </c>
      <c r="AH1209" s="69" t="str">
        <f t="shared" si="238"/>
        <v/>
      </c>
      <c r="AI1209" s="70" t="str">
        <f t="shared" si="239"/>
        <v/>
      </c>
      <c r="AJ1209" s="70" t="str">
        <f t="shared" si="240"/>
        <v/>
      </c>
      <c r="AK1209" s="70" t="str">
        <f t="shared" si="245"/>
        <v/>
      </c>
      <c r="AL1209" s="70" t="str">
        <f t="shared" si="246"/>
        <v/>
      </c>
    </row>
    <row r="1210" spans="2:38" ht="15" thickBot="1" x14ac:dyDescent="0.35">
      <c r="B1210" s="79" t="str">
        <f t="shared" si="241"/>
        <v/>
      </c>
      <c r="C1210" s="16"/>
      <c r="D1210" s="79" t="str">
        <f>IFERROR(IF(J1209&lt;=0,"",IF(C1210="Yes","",B1210-COUNTIF($C$19:C1210,"Yes"))),"")</f>
        <v/>
      </c>
      <c r="E1210" s="81" t="str">
        <f t="shared" si="234"/>
        <v/>
      </c>
      <c r="F1210" s="80" t="str">
        <f t="shared" si="235"/>
        <v/>
      </c>
      <c r="G1210" s="80" t="str">
        <f t="shared" si="236"/>
        <v/>
      </c>
      <c r="H1210" s="80" t="str">
        <f t="shared" si="242"/>
        <v/>
      </c>
      <c r="I1210" s="80" t="str">
        <f t="shared" si="237"/>
        <v/>
      </c>
      <c r="J1210" s="80" t="str">
        <f t="shared" si="243"/>
        <v/>
      </c>
      <c r="AG1210" s="16" t="str">
        <f t="shared" si="244"/>
        <v/>
      </c>
      <c r="AH1210" s="69" t="str">
        <f t="shared" si="238"/>
        <v/>
      </c>
      <c r="AI1210" s="70" t="str">
        <f t="shared" si="239"/>
        <v/>
      </c>
      <c r="AJ1210" s="70" t="str">
        <f t="shared" si="240"/>
        <v/>
      </c>
      <c r="AK1210" s="70" t="str">
        <f t="shared" si="245"/>
        <v/>
      </c>
      <c r="AL1210" s="70" t="str">
        <f t="shared" si="246"/>
        <v/>
      </c>
    </row>
    <row r="1211" spans="2:38" ht="15" thickBot="1" x14ac:dyDescent="0.35">
      <c r="B1211" s="79" t="str">
        <f t="shared" si="241"/>
        <v/>
      </c>
      <c r="C1211" s="16"/>
      <c r="D1211" s="79" t="str">
        <f>IFERROR(IF(J1210&lt;=0,"",IF(C1211="Yes","",B1211-COUNTIF($C$19:C1211,"Yes"))),"")</f>
        <v/>
      </c>
      <c r="E1211" s="81" t="str">
        <f t="shared" si="234"/>
        <v/>
      </c>
      <c r="F1211" s="80" t="str">
        <f t="shared" si="235"/>
        <v/>
      </c>
      <c r="G1211" s="80" t="str">
        <f t="shared" si="236"/>
        <v/>
      </c>
      <c r="H1211" s="80" t="str">
        <f t="shared" si="242"/>
        <v/>
      </c>
      <c r="I1211" s="80" t="str">
        <f t="shared" si="237"/>
        <v/>
      </c>
      <c r="J1211" s="80" t="str">
        <f t="shared" si="243"/>
        <v/>
      </c>
      <c r="AG1211" s="16" t="str">
        <f t="shared" si="244"/>
        <v/>
      </c>
      <c r="AH1211" s="69" t="str">
        <f t="shared" si="238"/>
        <v/>
      </c>
      <c r="AI1211" s="70" t="str">
        <f t="shared" si="239"/>
        <v/>
      </c>
      <c r="AJ1211" s="70" t="str">
        <f t="shared" si="240"/>
        <v/>
      </c>
      <c r="AK1211" s="70" t="str">
        <f t="shared" si="245"/>
        <v/>
      </c>
      <c r="AL1211" s="70" t="str">
        <f t="shared" si="246"/>
        <v/>
      </c>
    </row>
    <row r="1212" spans="2:38" ht="15" thickBot="1" x14ac:dyDescent="0.35">
      <c r="B1212" s="79" t="str">
        <f t="shared" si="241"/>
        <v/>
      </c>
      <c r="C1212" s="16"/>
      <c r="D1212" s="79" t="str">
        <f>IFERROR(IF(J1211&lt;=0,"",IF(C1212="Yes","",B1212-COUNTIF($C$19:C1212,"Yes"))),"")</f>
        <v/>
      </c>
      <c r="E1212" s="81" t="str">
        <f t="shared" si="234"/>
        <v/>
      </c>
      <c r="F1212" s="80" t="str">
        <f t="shared" si="235"/>
        <v/>
      </c>
      <c r="G1212" s="80" t="str">
        <f t="shared" si="236"/>
        <v/>
      </c>
      <c r="H1212" s="80" t="str">
        <f t="shared" si="242"/>
        <v/>
      </c>
      <c r="I1212" s="80" t="str">
        <f t="shared" si="237"/>
        <v/>
      </c>
      <c r="J1212" s="80" t="str">
        <f t="shared" si="243"/>
        <v/>
      </c>
      <c r="AG1212" s="16" t="str">
        <f t="shared" si="244"/>
        <v/>
      </c>
      <c r="AH1212" s="69" t="str">
        <f t="shared" si="238"/>
        <v/>
      </c>
      <c r="AI1212" s="70" t="str">
        <f t="shared" si="239"/>
        <v/>
      </c>
      <c r="AJ1212" s="70" t="str">
        <f t="shared" si="240"/>
        <v/>
      </c>
      <c r="AK1212" s="70" t="str">
        <f t="shared" si="245"/>
        <v/>
      </c>
      <c r="AL1212" s="70" t="str">
        <f t="shared" si="246"/>
        <v/>
      </c>
    </row>
    <row r="1213" spans="2:38" ht="15" thickBot="1" x14ac:dyDescent="0.35">
      <c r="B1213" s="79" t="str">
        <f t="shared" si="241"/>
        <v/>
      </c>
      <c r="C1213" s="16"/>
      <c r="D1213" s="79" t="str">
        <f>IFERROR(IF(J1212&lt;=0,"",IF(C1213="Yes","",B1213-COUNTIF($C$19:C1213,"Yes"))),"")</f>
        <v/>
      </c>
      <c r="E1213" s="81" t="str">
        <f t="shared" si="234"/>
        <v/>
      </c>
      <c r="F1213" s="80" t="str">
        <f t="shared" si="235"/>
        <v/>
      </c>
      <c r="G1213" s="80" t="str">
        <f t="shared" si="236"/>
        <v/>
      </c>
      <c r="H1213" s="80" t="str">
        <f t="shared" si="242"/>
        <v/>
      </c>
      <c r="I1213" s="80" t="str">
        <f t="shared" si="237"/>
        <v/>
      </c>
      <c r="J1213" s="80" t="str">
        <f t="shared" si="243"/>
        <v/>
      </c>
      <c r="AG1213" s="16" t="str">
        <f t="shared" si="244"/>
        <v/>
      </c>
      <c r="AH1213" s="69" t="str">
        <f t="shared" si="238"/>
        <v/>
      </c>
      <c r="AI1213" s="70" t="str">
        <f t="shared" si="239"/>
        <v/>
      </c>
      <c r="AJ1213" s="70" t="str">
        <f t="shared" si="240"/>
        <v/>
      </c>
      <c r="AK1213" s="70" t="str">
        <f t="shared" si="245"/>
        <v/>
      </c>
      <c r="AL1213" s="70" t="str">
        <f t="shared" si="246"/>
        <v/>
      </c>
    </row>
    <row r="1214" spans="2:38" ht="15" thickBot="1" x14ac:dyDescent="0.35">
      <c r="B1214" s="79" t="str">
        <f t="shared" si="241"/>
        <v/>
      </c>
      <c r="C1214" s="16"/>
      <c r="D1214" s="79" t="str">
        <f>IFERROR(IF(J1213&lt;=0,"",IF(C1214="Yes","",B1214-COUNTIF($C$19:C1214,"Yes"))),"")</f>
        <v/>
      </c>
      <c r="E1214" s="81" t="str">
        <f t="shared" si="234"/>
        <v/>
      </c>
      <c r="F1214" s="80" t="str">
        <f t="shared" si="235"/>
        <v/>
      </c>
      <c r="G1214" s="80" t="str">
        <f t="shared" si="236"/>
        <v/>
      </c>
      <c r="H1214" s="80" t="str">
        <f t="shared" si="242"/>
        <v/>
      </c>
      <c r="I1214" s="80" t="str">
        <f t="shared" si="237"/>
        <v/>
      </c>
      <c r="J1214" s="80" t="str">
        <f t="shared" si="243"/>
        <v/>
      </c>
      <c r="AG1214" s="16" t="str">
        <f t="shared" si="244"/>
        <v/>
      </c>
      <c r="AH1214" s="69" t="str">
        <f t="shared" si="238"/>
        <v/>
      </c>
      <c r="AI1214" s="70" t="str">
        <f t="shared" si="239"/>
        <v/>
      </c>
      <c r="AJ1214" s="70" t="str">
        <f t="shared" si="240"/>
        <v/>
      </c>
      <c r="AK1214" s="70" t="str">
        <f t="shared" si="245"/>
        <v/>
      </c>
      <c r="AL1214" s="70" t="str">
        <f t="shared" si="246"/>
        <v/>
      </c>
    </row>
    <row r="1215" spans="2:38" ht="15" thickBot="1" x14ac:dyDescent="0.35">
      <c r="B1215" s="79" t="str">
        <f t="shared" si="241"/>
        <v/>
      </c>
      <c r="C1215" s="16"/>
      <c r="D1215" s="79" t="str">
        <f>IFERROR(IF(J1214&lt;=0,"",IF(C1215="Yes","",B1215-COUNTIF($C$19:C1215,"Yes"))),"")</f>
        <v/>
      </c>
      <c r="E1215" s="81" t="str">
        <f t="shared" si="234"/>
        <v/>
      </c>
      <c r="F1215" s="80" t="str">
        <f t="shared" si="235"/>
        <v/>
      </c>
      <c r="G1215" s="80" t="str">
        <f t="shared" si="236"/>
        <v/>
      </c>
      <c r="H1215" s="80" t="str">
        <f t="shared" si="242"/>
        <v/>
      </c>
      <c r="I1215" s="80" t="str">
        <f t="shared" si="237"/>
        <v/>
      </c>
      <c r="J1215" s="80" t="str">
        <f t="shared" si="243"/>
        <v/>
      </c>
      <c r="AG1215" s="16" t="str">
        <f t="shared" si="244"/>
        <v/>
      </c>
      <c r="AH1215" s="69" t="str">
        <f t="shared" si="238"/>
        <v/>
      </c>
      <c r="AI1215" s="70" t="str">
        <f t="shared" si="239"/>
        <v/>
      </c>
      <c r="AJ1215" s="70" t="str">
        <f t="shared" si="240"/>
        <v/>
      </c>
      <c r="AK1215" s="70" t="str">
        <f t="shared" si="245"/>
        <v/>
      </c>
      <c r="AL1215" s="70" t="str">
        <f t="shared" si="246"/>
        <v/>
      </c>
    </row>
    <row r="1216" spans="2:38" ht="15" thickBot="1" x14ac:dyDescent="0.35">
      <c r="B1216" s="79" t="str">
        <f t="shared" si="241"/>
        <v/>
      </c>
      <c r="C1216" s="16"/>
      <c r="D1216" s="79" t="str">
        <f>IFERROR(IF(J1215&lt;=0,"",IF(C1216="Yes","",B1216-COUNTIF($C$19:C1216,"Yes"))),"")</f>
        <v/>
      </c>
      <c r="E1216" s="81" t="str">
        <f t="shared" si="234"/>
        <v/>
      </c>
      <c r="F1216" s="80" t="str">
        <f t="shared" si="235"/>
        <v/>
      </c>
      <c r="G1216" s="80" t="str">
        <f t="shared" si="236"/>
        <v/>
      </c>
      <c r="H1216" s="80" t="str">
        <f t="shared" si="242"/>
        <v/>
      </c>
      <c r="I1216" s="80" t="str">
        <f t="shared" si="237"/>
        <v/>
      </c>
      <c r="J1216" s="80" t="str">
        <f t="shared" si="243"/>
        <v/>
      </c>
      <c r="AG1216" s="16" t="str">
        <f t="shared" si="244"/>
        <v/>
      </c>
      <c r="AH1216" s="69" t="str">
        <f t="shared" si="238"/>
        <v/>
      </c>
      <c r="AI1216" s="70" t="str">
        <f t="shared" si="239"/>
        <v/>
      </c>
      <c r="AJ1216" s="70" t="str">
        <f t="shared" si="240"/>
        <v/>
      </c>
      <c r="AK1216" s="70" t="str">
        <f t="shared" si="245"/>
        <v/>
      </c>
      <c r="AL1216" s="70" t="str">
        <f t="shared" si="246"/>
        <v/>
      </c>
    </row>
    <row r="1217" spans="2:38" ht="15" thickBot="1" x14ac:dyDescent="0.35">
      <c r="B1217" s="79" t="str">
        <f t="shared" si="241"/>
        <v/>
      </c>
      <c r="C1217" s="16"/>
      <c r="D1217" s="79" t="str">
        <f>IFERROR(IF(J1216&lt;=0,"",IF(C1217="Yes","",B1217-COUNTIF($C$19:C1217,"Yes"))),"")</f>
        <v/>
      </c>
      <c r="E1217" s="81" t="str">
        <f t="shared" si="234"/>
        <v/>
      </c>
      <c r="F1217" s="80" t="str">
        <f t="shared" si="235"/>
        <v/>
      </c>
      <c r="G1217" s="80" t="str">
        <f t="shared" si="236"/>
        <v/>
      </c>
      <c r="H1217" s="80" t="str">
        <f t="shared" si="242"/>
        <v/>
      </c>
      <c r="I1217" s="80" t="str">
        <f t="shared" si="237"/>
        <v/>
      </c>
      <c r="J1217" s="80" t="str">
        <f t="shared" si="243"/>
        <v/>
      </c>
      <c r="AG1217" s="16" t="str">
        <f t="shared" si="244"/>
        <v/>
      </c>
      <c r="AH1217" s="69" t="str">
        <f t="shared" si="238"/>
        <v/>
      </c>
      <c r="AI1217" s="70" t="str">
        <f t="shared" si="239"/>
        <v/>
      </c>
      <c r="AJ1217" s="70" t="str">
        <f t="shared" si="240"/>
        <v/>
      </c>
      <c r="AK1217" s="70" t="str">
        <f t="shared" si="245"/>
        <v/>
      </c>
      <c r="AL1217" s="70" t="str">
        <f t="shared" si="246"/>
        <v/>
      </c>
    </row>
    <row r="1218" spans="2:38" ht="15" thickBot="1" x14ac:dyDescent="0.35">
      <c r="B1218" s="79" t="str">
        <f t="shared" si="241"/>
        <v/>
      </c>
      <c r="C1218" s="16"/>
      <c r="D1218" s="79" t="str">
        <f>IFERROR(IF(J1217&lt;=0,"",IF(C1218="Yes","",B1218-COUNTIF($C$19:C1218,"Yes"))),"")</f>
        <v/>
      </c>
      <c r="E1218" s="81" t="str">
        <f t="shared" si="234"/>
        <v/>
      </c>
      <c r="F1218" s="80" t="str">
        <f t="shared" si="235"/>
        <v/>
      </c>
      <c r="G1218" s="80" t="str">
        <f t="shared" si="236"/>
        <v/>
      </c>
      <c r="H1218" s="80" t="str">
        <f t="shared" si="242"/>
        <v/>
      </c>
      <c r="I1218" s="80" t="str">
        <f t="shared" si="237"/>
        <v/>
      </c>
      <c r="J1218" s="80" t="str">
        <f t="shared" si="243"/>
        <v/>
      </c>
      <c r="AG1218" s="16" t="str">
        <f t="shared" si="244"/>
        <v/>
      </c>
      <c r="AH1218" s="69" t="str">
        <f t="shared" si="238"/>
        <v/>
      </c>
      <c r="AI1218" s="70" t="str">
        <f t="shared" si="239"/>
        <v/>
      </c>
      <c r="AJ1218" s="70" t="str">
        <f t="shared" si="240"/>
        <v/>
      </c>
      <c r="AK1218" s="70" t="str">
        <f t="shared" si="245"/>
        <v/>
      </c>
      <c r="AL1218" s="70" t="str">
        <f t="shared" si="246"/>
        <v/>
      </c>
    </row>
    <row r="1219" spans="2:38" ht="15" thickBot="1" x14ac:dyDescent="0.35">
      <c r="B1219" s="79" t="str">
        <f t="shared" si="241"/>
        <v/>
      </c>
      <c r="C1219" s="16"/>
      <c r="D1219" s="79" t="str">
        <f>IFERROR(IF(J1218&lt;=0,"",IF(C1219="Yes","",B1219-COUNTIF($C$19:C1219,"Yes"))),"")</f>
        <v/>
      </c>
      <c r="E1219" s="81" t="str">
        <f t="shared" si="234"/>
        <v/>
      </c>
      <c r="F1219" s="80" t="str">
        <f t="shared" si="235"/>
        <v/>
      </c>
      <c r="G1219" s="80" t="str">
        <f t="shared" si="236"/>
        <v/>
      </c>
      <c r="H1219" s="80" t="str">
        <f t="shared" si="242"/>
        <v/>
      </c>
      <c r="I1219" s="80" t="str">
        <f t="shared" si="237"/>
        <v/>
      </c>
      <c r="J1219" s="80" t="str">
        <f t="shared" si="243"/>
        <v/>
      </c>
      <c r="AG1219" s="16" t="str">
        <f t="shared" si="244"/>
        <v/>
      </c>
      <c r="AH1219" s="69" t="str">
        <f t="shared" si="238"/>
        <v/>
      </c>
      <c r="AI1219" s="70" t="str">
        <f t="shared" si="239"/>
        <v/>
      </c>
      <c r="AJ1219" s="70" t="str">
        <f t="shared" si="240"/>
        <v/>
      </c>
      <c r="AK1219" s="70" t="str">
        <f t="shared" si="245"/>
        <v/>
      </c>
      <c r="AL1219" s="70" t="str">
        <f t="shared" si="246"/>
        <v/>
      </c>
    </row>
    <row r="1220" spans="2:38" ht="15" thickBot="1" x14ac:dyDescent="0.35">
      <c r="B1220" s="79" t="str">
        <f t="shared" si="241"/>
        <v/>
      </c>
      <c r="C1220" s="16"/>
      <c r="D1220" s="79" t="str">
        <f>IFERROR(IF(J1219&lt;=0,"",IF(C1220="Yes","",B1220-COUNTIF($C$19:C1220,"Yes"))),"")</f>
        <v/>
      </c>
      <c r="E1220" s="81" t="str">
        <f t="shared" si="234"/>
        <v/>
      </c>
      <c r="F1220" s="80" t="str">
        <f t="shared" si="235"/>
        <v/>
      </c>
      <c r="G1220" s="80" t="str">
        <f t="shared" si="236"/>
        <v/>
      </c>
      <c r="H1220" s="80" t="str">
        <f t="shared" si="242"/>
        <v/>
      </c>
      <c r="I1220" s="80" t="str">
        <f t="shared" si="237"/>
        <v/>
      </c>
      <c r="J1220" s="80" t="str">
        <f t="shared" si="243"/>
        <v/>
      </c>
      <c r="AG1220" s="16" t="str">
        <f t="shared" si="244"/>
        <v/>
      </c>
      <c r="AH1220" s="69" t="str">
        <f t="shared" si="238"/>
        <v/>
      </c>
      <c r="AI1220" s="70" t="str">
        <f t="shared" si="239"/>
        <v/>
      </c>
      <c r="AJ1220" s="70" t="str">
        <f t="shared" si="240"/>
        <v/>
      </c>
      <c r="AK1220" s="70" t="str">
        <f t="shared" si="245"/>
        <v/>
      </c>
      <c r="AL1220" s="70" t="str">
        <f t="shared" si="246"/>
        <v/>
      </c>
    </row>
    <row r="1221" spans="2:38" ht="15" thickBot="1" x14ac:dyDescent="0.35">
      <c r="B1221" s="79" t="str">
        <f t="shared" si="241"/>
        <v/>
      </c>
      <c r="C1221" s="16"/>
      <c r="D1221" s="79" t="str">
        <f>IFERROR(IF(J1220&lt;=0,"",IF(C1221="Yes","",B1221-COUNTIF($C$19:C1221,"Yes"))),"")</f>
        <v/>
      </c>
      <c r="E1221" s="81" t="str">
        <f t="shared" si="234"/>
        <v/>
      </c>
      <c r="F1221" s="80" t="str">
        <f t="shared" si="235"/>
        <v/>
      </c>
      <c r="G1221" s="80" t="str">
        <f t="shared" si="236"/>
        <v/>
      </c>
      <c r="H1221" s="80" t="str">
        <f t="shared" si="242"/>
        <v/>
      </c>
      <c r="I1221" s="80" t="str">
        <f t="shared" si="237"/>
        <v/>
      </c>
      <c r="J1221" s="80" t="str">
        <f t="shared" si="243"/>
        <v/>
      </c>
      <c r="AG1221" s="16" t="str">
        <f t="shared" si="244"/>
        <v/>
      </c>
      <c r="AH1221" s="69" t="str">
        <f t="shared" si="238"/>
        <v/>
      </c>
      <c r="AI1221" s="70" t="str">
        <f t="shared" si="239"/>
        <v/>
      </c>
      <c r="AJ1221" s="70" t="str">
        <f t="shared" si="240"/>
        <v/>
      </c>
      <c r="AK1221" s="70" t="str">
        <f t="shared" si="245"/>
        <v/>
      </c>
      <c r="AL1221" s="70" t="str">
        <f t="shared" si="246"/>
        <v/>
      </c>
    </row>
    <row r="1222" spans="2:38" ht="15" thickBot="1" x14ac:dyDescent="0.35">
      <c r="B1222" s="79" t="str">
        <f t="shared" si="241"/>
        <v/>
      </c>
      <c r="C1222" s="16"/>
      <c r="D1222" s="79" t="str">
        <f>IFERROR(IF(J1221&lt;=0,"",IF(C1222="Yes","",B1222-COUNTIF($C$19:C1222,"Yes"))),"")</f>
        <v/>
      </c>
      <c r="E1222" s="81" t="str">
        <f t="shared" si="234"/>
        <v/>
      </c>
      <c r="F1222" s="80" t="str">
        <f t="shared" si="235"/>
        <v/>
      </c>
      <c r="G1222" s="80" t="str">
        <f t="shared" si="236"/>
        <v/>
      </c>
      <c r="H1222" s="80" t="str">
        <f t="shared" si="242"/>
        <v/>
      </c>
      <c r="I1222" s="80" t="str">
        <f t="shared" si="237"/>
        <v/>
      </c>
      <c r="J1222" s="80" t="str">
        <f t="shared" si="243"/>
        <v/>
      </c>
      <c r="AG1222" s="16" t="str">
        <f t="shared" si="244"/>
        <v/>
      </c>
      <c r="AH1222" s="69" t="str">
        <f t="shared" si="238"/>
        <v/>
      </c>
      <c r="AI1222" s="70" t="str">
        <f t="shared" si="239"/>
        <v/>
      </c>
      <c r="AJ1222" s="70" t="str">
        <f t="shared" si="240"/>
        <v/>
      </c>
      <c r="AK1222" s="70" t="str">
        <f t="shared" si="245"/>
        <v/>
      </c>
      <c r="AL1222" s="70" t="str">
        <f t="shared" si="246"/>
        <v/>
      </c>
    </row>
    <row r="1223" spans="2:38" ht="15" thickBot="1" x14ac:dyDescent="0.35">
      <c r="B1223" s="79" t="str">
        <f t="shared" si="241"/>
        <v/>
      </c>
      <c r="C1223" s="16"/>
      <c r="D1223" s="79" t="str">
        <f>IFERROR(IF(J1222&lt;=0,"",IF(C1223="Yes","",B1223-COUNTIF($C$19:C1223,"Yes"))),"")</f>
        <v/>
      </c>
      <c r="E1223" s="81" t="str">
        <f t="shared" si="234"/>
        <v/>
      </c>
      <c r="F1223" s="80" t="str">
        <f t="shared" si="235"/>
        <v/>
      </c>
      <c r="G1223" s="80" t="str">
        <f t="shared" si="236"/>
        <v/>
      </c>
      <c r="H1223" s="80" t="str">
        <f t="shared" si="242"/>
        <v/>
      </c>
      <c r="I1223" s="80" t="str">
        <f t="shared" si="237"/>
        <v/>
      </c>
      <c r="J1223" s="80" t="str">
        <f t="shared" si="243"/>
        <v/>
      </c>
      <c r="AG1223" s="16" t="str">
        <f t="shared" si="244"/>
        <v/>
      </c>
      <c r="AH1223" s="69" t="str">
        <f t="shared" si="238"/>
        <v/>
      </c>
      <c r="AI1223" s="70" t="str">
        <f t="shared" si="239"/>
        <v/>
      </c>
      <c r="AJ1223" s="70" t="str">
        <f t="shared" si="240"/>
        <v/>
      </c>
      <c r="AK1223" s="70" t="str">
        <f t="shared" si="245"/>
        <v/>
      </c>
      <c r="AL1223" s="70" t="str">
        <f t="shared" si="246"/>
        <v/>
      </c>
    </row>
    <row r="1224" spans="2:38" ht="15" thickBot="1" x14ac:dyDescent="0.35">
      <c r="B1224" s="79" t="str">
        <f t="shared" si="241"/>
        <v/>
      </c>
      <c r="C1224" s="16"/>
      <c r="D1224" s="79" t="str">
        <f>IFERROR(IF(J1223&lt;=0,"",IF(C1224="Yes","",B1224-COUNTIF($C$19:C1224,"Yes"))),"")</f>
        <v/>
      </c>
      <c r="E1224" s="81" t="str">
        <f t="shared" si="234"/>
        <v/>
      </c>
      <c r="F1224" s="80" t="str">
        <f t="shared" si="235"/>
        <v/>
      </c>
      <c r="G1224" s="80" t="str">
        <f t="shared" si="236"/>
        <v/>
      </c>
      <c r="H1224" s="80" t="str">
        <f t="shared" si="242"/>
        <v/>
      </c>
      <c r="I1224" s="80" t="str">
        <f t="shared" si="237"/>
        <v/>
      </c>
      <c r="J1224" s="80" t="str">
        <f t="shared" si="243"/>
        <v/>
      </c>
      <c r="AG1224" s="16" t="str">
        <f t="shared" si="244"/>
        <v/>
      </c>
      <c r="AH1224" s="69" t="str">
        <f t="shared" si="238"/>
        <v/>
      </c>
      <c r="AI1224" s="70" t="str">
        <f t="shared" si="239"/>
        <v/>
      </c>
      <c r="AJ1224" s="70" t="str">
        <f t="shared" si="240"/>
        <v/>
      </c>
      <c r="AK1224" s="70" t="str">
        <f t="shared" si="245"/>
        <v/>
      </c>
      <c r="AL1224" s="70" t="str">
        <f t="shared" si="246"/>
        <v/>
      </c>
    </row>
    <row r="1225" spans="2:38" ht="15" thickBot="1" x14ac:dyDescent="0.35">
      <c r="B1225" s="79" t="str">
        <f t="shared" si="241"/>
        <v/>
      </c>
      <c r="C1225" s="16"/>
      <c r="D1225" s="79" t="str">
        <f>IFERROR(IF(J1224&lt;=0,"",IF(C1225="Yes","",B1225-COUNTIF($C$19:C1225,"Yes"))),"")</f>
        <v/>
      </c>
      <c r="E1225" s="81" t="str">
        <f t="shared" si="234"/>
        <v/>
      </c>
      <c r="F1225" s="80" t="str">
        <f t="shared" si="235"/>
        <v/>
      </c>
      <c r="G1225" s="80" t="str">
        <f t="shared" si="236"/>
        <v/>
      </c>
      <c r="H1225" s="80" t="str">
        <f t="shared" si="242"/>
        <v/>
      </c>
      <c r="I1225" s="80" t="str">
        <f t="shared" si="237"/>
        <v/>
      </c>
      <c r="J1225" s="80" t="str">
        <f t="shared" si="243"/>
        <v/>
      </c>
      <c r="AG1225" s="16" t="str">
        <f t="shared" si="244"/>
        <v/>
      </c>
      <c r="AH1225" s="69" t="str">
        <f t="shared" si="238"/>
        <v/>
      </c>
      <c r="AI1225" s="70" t="str">
        <f t="shared" si="239"/>
        <v/>
      </c>
      <c r="AJ1225" s="70" t="str">
        <f t="shared" si="240"/>
        <v/>
      </c>
      <c r="AK1225" s="70" t="str">
        <f t="shared" si="245"/>
        <v/>
      </c>
      <c r="AL1225" s="70" t="str">
        <f t="shared" si="246"/>
        <v/>
      </c>
    </row>
    <row r="1226" spans="2:38" ht="15" thickBot="1" x14ac:dyDescent="0.35">
      <c r="B1226" s="79" t="str">
        <f t="shared" si="241"/>
        <v/>
      </c>
      <c r="C1226" s="16"/>
      <c r="D1226" s="79" t="str">
        <f>IFERROR(IF(J1225&lt;=0,"",IF(C1226="Yes","",B1226-COUNTIF($C$19:C1226,"Yes"))),"")</f>
        <v/>
      </c>
      <c r="E1226" s="81" t="str">
        <f t="shared" si="234"/>
        <v/>
      </c>
      <c r="F1226" s="80" t="str">
        <f t="shared" si="235"/>
        <v/>
      </c>
      <c r="G1226" s="80" t="str">
        <f t="shared" si="236"/>
        <v/>
      </c>
      <c r="H1226" s="80" t="str">
        <f t="shared" si="242"/>
        <v/>
      </c>
      <c r="I1226" s="80" t="str">
        <f t="shared" si="237"/>
        <v/>
      </c>
      <c r="J1226" s="80" t="str">
        <f t="shared" si="243"/>
        <v/>
      </c>
      <c r="AG1226" s="16" t="str">
        <f t="shared" si="244"/>
        <v/>
      </c>
      <c r="AH1226" s="69" t="str">
        <f t="shared" si="238"/>
        <v/>
      </c>
      <c r="AI1226" s="70" t="str">
        <f t="shared" si="239"/>
        <v/>
      </c>
      <c r="AJ1226" s="70" t="str">
        <f t="shared" si="240"/>
        <v/>
      </c>
      <c r="AK1226" s="70" t="str">
        <f t="shared" si="245"/>
        <v/>
      </c>
      <c r="AL1226" s="70" t="str">
        <f t="shared" si="246"/>
        <v/>
      </c>
    </row>
    <row r="1227" spans="2:38" ht="15" thickBot="1" x14ac:dyDescent="0.35">
      <c r="B1227" s="79" t="str">
        <f t="shared" si="241"/>
        <v/>
      </c>
      <c r="C1227" s="16"/>
      <c r="D1227" s="79" t="str">
        <f>IFERROR(IF(J1226&lt;=0,"",IF(C1227="Yes","",B1227-COUNTIF($C$19:C1227,"Yes"))),"")</f>
        <v/>
      </c>
      <c r="E1227" s="81" t="str">
        <f t="shared" si="234"/>
        <v/>
      </c>
      <c r="F1227" s="80" t="str">
        <f t="shared" si="235"/>
        <v/>
      </c>
      <c r="G1227" s="80" t="str">
        <f t="shared" si="236"/>
        <v/>
      </c>
      <c r="H1227" s="80" t="str">
        <f t="shared" si="242"/>
        <v/>
      </c>
      <c r="I1227" s="80" t="str">
        <f t="shared" si="237"/>
        <v/>
      </c>
      <c r="J1227" s="80" t="str">
        <f t="shared" si="243"/>
        <v/>
      </c>
      <c r="AG1227" s="16" t="str">
        <f t="shared" si="244"/>
        <v/>
      </c>
      <c r="AH1227" s="69" t="str">
        <f t="shared" si="238"/>
        <v/>
      </c>
      <c r="AI1227" s="70" t="str">
        <f t="shared" si="239"/>
        <v/>
      </c>
      <c r="AJ1227" s="70" t="str">
        <f t="shared" si="240"/>
        <v/>
      </c>
      <c r="AK1227" s="70" t="str">
        <f t="shared" si="245"/>
        <v/>
      </c>
      <c r="AL1227" s="70" t="str">
        <f t="shared" si="246"/>
        <v/>
      </c>
    </row>
    <row r="1228" spans="2:38" ht="15" thickBot="1" x14ac:dyDescent="0.35">
      <c r="B1228" s="79" t="str">
        <f t="shared" si="241"/>
        <v/>
      </c>
      <c r="C1228" s="16"/>
      <c r="D1228" s="79" t="str">
        <f>IFERROR(IF(J1227&lt;=0,"",IF(C1228="Yes","",B1228-COUNTIF($C$19:C1228,"Yes"))),"")</f>
        <v/>
      </c>
      <c r="E1228" s="81" t="str">
        <f t="shared" si="234"/>
        <v/>
      </c>
      <c r="F1228" s="80" t="str">
        <f t="shared" si="235"/>
        <v/>
      </c>
      <c r="G1228" s="80" t="str">
        <f t="shared" si="236"/>
        <v/>
      </c>
      <c r="H1228" s="80" t="str">
        <f t="shared" si="242"/>
        <v/>
      </c>
      <c r="I1228" s="80" t="str">
        <f t="shared" si="237"/>
        <v/>
      </c>
      <c r="J1228" s="80" t="str">
        <f t="shared" si="243"/>
        <v/>
      </c>
      <c r="AG1228" s="16" t="str">
        <f t="shared" si="244"/>
        <v/>
      </c>
      <c r="AH1228" s="69" t="str">
        <f t="shared" si="238"/>
        <v/>
      </c>
      <c r="AI1228" s="70" t="str">
        <f t="shared" si="239"/>
        <v/>
      </c>
      <c r="AJ1228" s="70" t="str">
        <f t="shared" si="240"/>
        <v/>
      </c>
      <c r="AK1228" s="70" t="str">
        <f t="shared" si="245"/>
        <v/>
      </c>
      <c r="AL1228" s="70" t="str">
        <f t="shared" si="246"/>
        <v/>
      </c>
    </row>
    <row r="1229" spans="2:38" ht="15" thickBot="1" x14ac:dyDescent="0.35">
      <c r="B1229" s="79" t="str">
        <f t="shared" si="241"/>
        <v/>
      </c>
      <c r="C1229" s="16"/>
      <c r="D1229" s="79" t="str">
        <f>IFERROR(IF(J1228&lt;=0,"",IF(C1229="Yes","",B1229-COUNTIF($C$19:C1229,"Yes"))),"")</f>
        <v/>
      </c>
      <c r="E1229" s="81" t="str">
        <f t="shared" si="234"/>
        <v/>
      </c>
      <c r="F1229" s="80" t="str">
        <f t="shared" si="235"/>
        <v/>
      </c>
      <c r="G1229" s="80" t="str">
        <f t="shared" si="236"/>
        <v/>
      </c>
      <c r="H1229" s="80" t="str">
        <f t="shared" si="242"/>
        <v/>
      </c>
      <c r="I1229" s="80" t="str">
        <f t="shared" si="237"/>
        <v/>
      </c>
      <c r="J1229" s="80" t="str">
        <f t="shared" si="243"/>
        <v/>
      </c>
      <c r="AG1229" s="16" t="str">
        <f t="shared" si="244"/>
        <v/>
      </c>
      <c r="AH1229" s="69" t="str">
        <f t="shared" si="238"/>
        <v/>
      </c>
      <c r="AI1229" s="70" t="str">
        <f t="shared" si="239"/>
        <v/>
      </c>
      <c r="AJ1229" s="70" t="str">
        <f t="shared" si="240"/>
        <v/>
      </c>
      <c r="AK1229" s="70" t="str">
        <f t="shared" si="245"/>
        <v/>
      </c>
      <c r="AL1229" s="70" t="str">
        <f t="shared" si="246"/>
        <v/>
      </c>
    </row>
    <row r="1230" spans="2:38" ht="15" thickBot="1" x14ac:dyDescent="0.35">
      <c r="B1230" s="79" t="str">
        <f t="shared" si="241"/>
        <v/>
      </c>
      <c r="C1230" s="16"/>
      <c r="D1230" s="79" t="str">
        <f>IFERROR(IF(J1229&lt;=0,"",IF(C1230="Yes","",B1230-COUNTIF($C$19:C1230,"Yes"))),"")</f>
        <v/>
      </c>
      <c r="E1230" s="81" t="str">
        <f t="shared" si="234"/>
        <v/>
      </c>
      <c r="F1230" s="80" t="str">
        <f t="shared" si="235"/>
        <v/>
      </c>
      <c r="G1230" s="80" t="str">
        <f t="shared" si="236"/>
        <v/>
      </c>
      <c r="H1230" s="80" t="str">
        <f t="shared" si="242"/>
        <v/>
      </c>
      <c r="I1230" s="80" t="str">
        <f t="shared" si="237"/>
        <v/>
      </c>
      <c r="J1230" s="80" t="str">
        <f t="shared" si="243"/>
        <v/>
      </c>
      <c r="AG1230" s="16" t="str">
        <f t="shared" si="244"/>
        <v/>
      </c>
      <c r="AH1230" s="69" t="str">
        <f t="shared" si="238"/>
        <v/>
      </c>
      <c r="AI1230" s="70" t="str">
        <f t="shared" si="239"/>
        <v/>
      </c>
      <c r="AJ1230" s="70" t="str">
        <f t="shared" si="240"/>
        <v/>
      </c>
      <c r="AK1230" s="70" t="str">
        <f t="shared" si="245"/>
        <v/>
      </c>
      <c r="AL1230" s="70" t="str">
        <f t="shared" si="246"/>
        <v/>
      </c>
    </row>
    <row r="1231" spans="2:38" ht="15" thickBot="1" x14ac:dyDescent="0.35">
      <c r="B1231" s="79" t="str">
        <f t="shared" si="241"/>
        <v/>
      </c>
      <c r="C1231" s="16"/>
      <c r="D1231" s="79" t="str">
        <f>IFERROR(IF(J1230&lt;=0,"",IF(C1231="Yes","",B1231-COUNTIF($C$19:C1231,"Yes"))),"")</f>
        <v/>
      </c>
      <c r="E1231" s="81" t="str">
        <f t="shared" si="234"/>
        <v/>
      </c>
      <c r="F1231" s="80" t="str">
        <f t="shared" si="235"/>
        <v/>
      </c>
      <c r="G1231" s="80" t="str">
        <f t="shared" si="236"/>
        <v/>
      </c>
      <c r="H1231" s="80" t="str">
        <f t="shared" si="242"/>
        <v/>
      </c>
      <c r="I1231" s="80" t="str">
        <f t="shared" si="237"/>
        <v/>
      </c>
      <c r="J1231" s="80" t="str">
        <f t="shared" si="243"/>
        <v/>
      </c>
      <c r="AG1231" s="16" t="str">
        <f t="shared" si="244"/>
        <v/>
      </c>
      <c r="AH1231" s="69" t="str">
        <f t="shared" si="238"/>
        <v/>
      </c>
      <c r="AI1231" s="70" t="str">
        <f t="shared" si="239"/>
        <v/>
      </c>
      <c r="AJ1231" s="70" t="str">
        <f t="shared" si="240"/>
        <v/>
      </c>
      <c r="AK1231" s="70" t="str">
        <f t="shared" si="245"/>
        <v/>
      </c>
      <c r="AL1231" s="70" t="str">
        <f t="shared" si="246"/>
        <v/>
      </c>
    </row>
    <row r="1232" spans="2:38" ht="15" thickBot="1" x14ac:dyDescent="0.35">
      <c r="B1232" s="79" t="str">
        <f t="shared" si="241"/>
        <v/>
      </c>
      <c r="C1232" s="16"/>
      <c r="D1232" s="79" t="str">
        <f>IFERROR(IF(J1231&lt;=0,"",IF(C1232="Yes","",B1232-COUNTIF($C$19:C1232,"Yes"))),"")</f>
        <v/>
      </c>
      <c r="E1232" s="81" t="str">
        <f t="shared" si="234"/>
        <v/>
      </c>
      <c r="F1232" s="80" t="str">
        <f t="shared" si="235"/>
        <v/>
      </c>
      <c r="G1232" s="80" t="str">
        <f t="shared" si="236"/>
        <v/>
      </c>
      <c r="H1232" s="80" t="str">
        <f t="shared" si="242"/>
        <v/>
      </c>
      <c r="I1232" s="80" t="str">
        <f t="shared" si="237"/>
        <v/>
      </c>
      <c r="J1232" s="80" t="str">
        <f t="shared" si="243"/>
        <v/>
      </c>
      <c r="AG1232" s="16" t="str">
        <f t="shared" si="244"/>
        <v/>
      </c>
      <c r="AH1232" s="69" t="str">
        <f t="shared" si="238"/>
        <v/>
      </c>
      <c r="AI1232" s="70" t="str">
        <f t="shared" si="239"/>
        <v/>
      </c>
      <c r="AJ1232" s="70" t="str">
        <f t="shared" si="240"/>
        <v/>
      </c>
      <c r="AK1232" s="70" t="str">
        <f t="shared" si="245"/>
        <v/>
      </c>
      <c r="AL1232" s="70" t="str">
        <f t="shared" si="246"/>
        <v/>
      </c>
    </row>
    <row r="1233" spans="2:38" ht="15" thickBot="1" x14ac:dyDescent="0.35">
      <c r="B1233" s="79" t="str">
        <f t="shared" si="241"/>
        <v/>
      </c>
      <c r="C1233" s="16"/>
      <c r="D1233" s="79" t="str">
        <f>IFERROR(IF(J1232&lt;=0,"",IF(C1233="Yes","",B1233-COUNTIF($C$19:C1233,"Yes"))),"")</f>
        <v/>
      </c>
      <c r="E1233" s="81" t="str">
        <f t="shared" si="234"/>
        <v/>
      </c>
      <c r="F1233" s="80" t="str">
        <f t="shared" si="235"/>
        <v/>
      </c>
      <c r="G1233" s="80" t="str">
        <f t="shared" si="236"/>
        <v/>
      </c>
      <c r="H1233" s="80" t="str">
        <f t="shared" si="242"/>
        <v/>
      </c>
      <c r="I1233" s="80" t="str">
        <f t="shared" si="237"/>
        <v/>
      </c>
      <c r="J1233" s="80" t="str">
        <f t="shared" si="243"/>
        <v/>
      </c>
      <c r="AG1233" s="16" t="str">
        <f t="shared" si="244"/>
        <v/>
      </c>
      <c r="AH1233" s="69" t="str">
        <f t="shared" si="238"/>
        <v/>
      </c>
      <c r="AI1233" s="70" t="str">
        <f t="shared" si="239"/>
        <v/>
      </c>
      <c r="AJ1233" s="70" t="str">
        <f t="shared" si="240"/>
        <v/>
      </c>
      <c r="AK1233" s="70" t="str">
        <f t="shared" si="245"/>
        <v/>
      </c>
      <c r="AL1233" s="70" t="str">
        <f t="shared" si="246"/>
        <v/>
      </c>
    </row>
    <row r="1234" spans="2:38" ht="15" thickBot="1" x14ac:dyDescent="0.35">
      <c r="B1234" s="79" t="str">
        <f t="shared" si="241"/>
        <v/>
      </c>
      <c r="C1234" s="16"/>
      <c r="D1234" s="79" t="str">
        <f>IFERROR(IF(J1233&lt;=0,"",IF(C1234="Yes","",B1234-COUNTIF($C$19:C1234,"Yes"))),"")</f>
        <v/>
      </c>
      <c r="E1234" s="81" t="str">
        <f t="shared" si="234"/>
        <v/>
      </c>
      <c r="F1234" s="80" t="str">
        <f t="shared" si="235"/>
        <v/>
      </c>
      <c r="G1234" s="80" t="str">
        <f t="shared" si="236"/>
        <v/>
      </c>
      <c r="H1234" s="80" t="str">
        <f t="shared" si="242"/>
        <v/>
      </c>
      <c r="I1234" s="80" t="str">
        <f t="shared" si="237"/>
        <v/>
      </c>
      <c r="J1234" s="80" t="str">
        <f t="shared" si="243"/>
        <v/>
      </c>
      <c r="AG1234" s="16" t="str">
        <f t="shared" si="244"/>
        <v/>
      </c>
      <c r="AH1234" s="69" t="str">
        <f t="shared" si="238"/>
        <v/>
      </c>
      <c r="AI1234" s="70" t="str">
        <f t="shared" si="239"/>
        <v/>
      </c>
      <c r="AJ1234" s="70" t="str">
        <f t="shared" si="240"/>
        <v/>
      </c>
      <c r="AK1234" s="70" t="str">
        <f t="shared" si="245"/>
        <v/>
      </c>
      <c r="AL1234" s="70" t="str">
        <f t="shared" si="246"/>
        <v/>
      </c>
    </row>
    <row r="1235" spans="2:38" ht="15" thickBot="1" x14ac:dyDescent="0.35">
      <c r="B1235" s="79" t="str">
        <f t="shared" si="241"/>
        <v/>
      </c>
      <c r="C1235" s="16"/>
      <c r="D1235" s="79" t="str">
        <f>IFERROR(IF(J1234&lt;=0,"",IF(C1235="Yes","",B1235-COUNTIF($C$19:C1235,"Yes"))),"")</f>
        <v/>
      </c>
      <c r="E1235" s="81" t="str">
        <f t="shared" ref="E1235:E1298" si="247">IF($E$9="End of the Period",IF(B1235="","",IF(payment_frequency="Bi-weekly",first_payment_date+B1235*VLOOKUP(payment_frequency,periodic_table,2,0),IF(payment_frequency="Weekly",first_payment_date+B1235*VLOOKUP(payment_frequency,periodic_table,2,0),IF(payment_frequency="Semi-monthly",first_payment_date+B1235*VLOOKUP(payment_frequency,periodic_table,2,0),EDATE(first_payment_date,B1235*VLOOKUP(payment_frequency,periodic_table,2,0)))))),IF(B1235="","",IF(payment_frequency="Bi-weekly",first_payment_date+(B1235-1)*VLOOKUP(payment_frequency,periodic_table,2,0),IF(payment_frequency="Weekly",first_payment_date+(B1235-1)*VLOOKUP(payment_frequency,periodic_table,2,0),IF(payment_frequency="Semi-monthly",first_payment_date+(B1235-1)*VLOOKUP(payment_frequency,periodic_table,2,0),EDATE(first_payment_date,(B1235-1)*VLOOKUP(payment_frequency,periodic_table,2,0)))))))</f>
        <v/>
      </c>
      <c r="F1235" s="80" t="str">
        <f t="shared" ref="F1235:F1298" si="248">IF(B1235="","",IF(C1235="Yes",0,IF(J1234&lt;payment,J1234*(1+Compound_Rate),payment)))</f>
        <v/>
      </c>
      <c r="G1235" s="80" t="str">
        <f t="shared" ref="G1235:G1298" si="249">IF(AND(Payment_Type=1,B1235=1),0,IF(B1235="","",IF(C1235="Yes",0,J1234*Compound_Rate)))</f>
        <v/>
      </c>
      <c r="H1235" s="80" t="str">
        <f t="shared" si="242"/>
        <v/>
      </c>
      <c r="I1235" s="80" t="str">
        <f t="shared" ref="I1235:I1298" si="250">IF(B1235="","",IF(C1235="Yes",J1234*Compound_Rate,0))</f>
        <v/>
      </c>
      <c r="J1235" s="80" t="str">
        <f t="shared" si="243"/>
        <v/>
      </c>
      <c r="AG1235" s="16" t="str">
        <f t="shared" si="244"/>
        <v/>
      </c>
      <c r="AH1235" s="69" t="str">
        <f t="shared" ref="AH1235:AH1298" si="251">IF($E$9="End of the Period",IF(AG1235="","",IF(payment_frequency="Bi-weekly",first_payment_date+AG1235*VLOOKUP(payment_frequency,periodic_table,2,0),IF(payment_frequency="Weekly",first_payment_date+AG1235*VLOOKUP(payment_frequency,periodic_table,2,0),IF(payment_frequency="Semi-monthly",first_payment_date+AG1235*VLOOKUP(payment_frequency,periodic_table,2,0),EDATE(first_payment_date,AG1235*VLOOKUP(payment_frequency,periodic_table,2,0)))))),IF(AG1235="","",IF(payment_frequency="Bi-weekly",first_payment_date+(AG1235-1)*VLOOKUP(payment_frequency,periodic_table,2,0),IF(payment_frequency="Weekly",first_payment_date+(AG1235-1)*VLOOKUP(payment_frequency,periodic_table,2,0),IF(payment_frequency="Semi-monthly",first_payment_date+(AG1235-1)*VLOOKUP(payment_frequency,periodic_table,2,0),EDATE(first_payment_date,(AG1235-1)*VLOOKUP(payment_frequency,periodic_table,2,0)))))))</f>
        <v/>
      </c>
      <c r="AI1235" s="70" t="str">
        <f t="shared" ref="AI1235:AI1298" si="252">IF(AG1235="","",IF(AL1234&lt;payment,AL1234*(1+Compound_Rate),payment))</f>
        <v/>
      </c>
      <c r="AJ1235" s="70" t="str">
        <f t="shared" ref="AJ1235:AJ1298" si="253">IF(AND(Payment_Type=1,AG1235=1),0,IF(AG1235="","",AL1234*Compound_Rate))</f>
        <v/>
      </c>
      <c r="AK1235" s="70" t="str">
        <f t="shared" si="245"/>
        <v/>
      </c>
      <c r="AL1235" s="70" t="str">
        <f t="shared" si="246"/>
        <v/>
      </c>
    </row>
    <row r="1236" spans="2:38" ht="15" thickBot="1" x14ac:dyDescent="0.35">
      <c r="B1236" s="79" t="str">
        <f t="shared" ref="B1236:B1299" si="254">IFERROR(IF(TRUNC(J1235)&lt;=0,"",B1235+1),"")</f>
        <v/>
      </c>
      <c r="C1236" s="16"/>
      <c r="D1236" s="79" t="str">
        <f>IFERROR(IF(J1235&lt;=0,"",IF(C1236="Yes","",B1236-COUNTIF($C$19:C1236,"Yes"))),"")</f>
        <v/>
      </c>
      <c r="E1236" s="81" t="str">
        <f t="shared" si="247"/>
        <v/>
      </c>
      <c r="F1236" s="80" t="str">
        <f t="shared" si="248"/>
        <v/>
      </c>
      <c r="G1236" s="80" t="str">
        <f t="shared" si="249"/>
        <v/>
      </c>
      <c r="H1236" s="80" t="str">
        <f t="shared" ref="H1236:H1299" si="255">IF(B1236="","",F1236-G1236)</f>
        <v/>
      </c>
      <c r="I1236" s="80" t="str">
        <f t="shared" si="250"/>
        <v/>
      </c>
      <c r="J1236" s="80" t="str">
        <f t="shared" ref="J1236:J1299" si="256">IFERROR(IF(B1236="","",J1235-H1236+I1236),"")</f>
        <v/>
      </c>
      <c r="AG1236" s="16" t="str">
        <f t="shared" ref="AG1236:AG1299" si="257">IFERROR(IF(AL1235&lt;=0,"",AG1235+1),"")</f>
        <v/>
      </c>
      <c r="AH1236" s="69" t="str">
        <f t="shared" si="251"/>
        <v/>
      </c>
      <c r="AI1236" s="70" t="str">
        <f t="shared" si="252"/>
        <v/>
      </c>
      <c r="AJ1236" s="70" t="str">
        <f t="shared" si="253"/>
        <v/>
      </c>
      <c r="AK1236" s="70" t="str">
        <f t="shared" ref="AK1236:AK1299" si="258">IF(AG1236="","",AI1236-AJ1236)</f>
        <v/>
      </c>
      <c r="AL1236" s="70" t="str">
        <f t="shared" ref="AL1236:AL1299" si="259">IFERROR(IF(AK1236&lt;=0,"",AL1235-AK1236),"")</f>
        <v/>
      </c>
    </row>
    <row r="1237" spans="2:38" ht="15" thickBot="1" x14ac:dyDescent="0.35">
      <c r="B1237" s="79" t="str">
        <f t="shared" si="254"/>
        <v/>
      </c>
      <c r="C1237" s="16"/>
      <c r="D1237" s="79" t="str">
        <f>IFERROR(IF(J1236&lt;=0,"",IF(C1237="Yes","",B1237-COUNTIF($C$19:C1237,"Yes"))),"")</f>
        <v/>
      </c>
      <c r="E1237" s="81" t="str">
        <f t="shared" si="247"/>
        <v/>
      </c>
      <c r="F1237" s="80" t="str">
        <f t="shared" si="248"/>
        <v/>
      </c>
      <c r="G1237" s="80" t="str">
        <f t="shared" si="249"/>
        <v/>
      </c>
      <c r="H1237" s="80" t="str">
        <f t="shared" si="255"/>
        <v/>
      </c>
      <c r="I1237" s="80" t="str">
        <f t="shared" si="250"/>
        <v/>
      </c>
      <c r="J1237" s="80" t="str">
        <f t="shared" si="256"/>
        <v/>
      </c>
      <c r="AG1237" s="16" t="str">
        <f t="shared" si="257"/>
        <v/>
      </c>
      <c r="AH1237" s="69" t="str">
        <f t="shared" si="251"/>
        <v/>
      </c>
      <c r="AI1237" s="70" t="str">
        <f t="shared" si="252"/>
        <v/>
      </c>
      <c r="AJ1237" s="70" t="str">
        <f t="shared" si="253"/>
        <v/>
      </c>
      <c r="AK1237" s="70" t="str">
        <f t="shared" si="258"/>
        <v/>
      </c>
      <c r="AL1237" s="70" t="str">
        <f t="shared" si="259"/>
        <v/>
      </c>
    </row>
    <row r="1238" spans="2:38" ht="15" thickBot="1" x14ac:dyDescent="0.35">
      <c r="B1238" s="79" t="str">
        <f t="shared" si="254"/>
        <v/>
      </c>
      <c r="C1238" s="16"/>
      <c r="D1238" s="79" t="str">
        <f>IFERROR(IF(J1237&lt;=0,"",IF(C1238="Yes","",B1238-COUNTIF($C$19:C1238,"Yes"))),"")</f>
        <v/>
      </c>
      <c r="E1238" s="81" t="str">
        <f t="shared" si="247"/>
        <v/>
      </c>
      <c r="F1238" s="80" t="str">
        <f t="shared" si="248"/>
        <v/>
      </c>
      <c r="G1238" s="80" t="str">
        <f t="shared" si="249"/>
        <v/>
      </c>
      <c r="H1238" s="80" t="str">
        <f t="shared" si="255"/>
        <v/>
      </c>
      <c r="I1238" s="80" t="str">
        <f t="shared" si="250"/>
        <v/>
      </c>
      <c r="J1238" s="80" t="str">
        <f t="shared" si="256"/>
        <v/>
      </c>
      <c r="AG1238" s="16" t="str">
        <f t="shared" si="257"/>
        <v/>
      </c>
      <c r="AH1238" s="69" t="str">
        <f t="shared" si="251"/>
        <v/>
      </c>
      <c r="AI1238" s="70" t="str">
        <f t="shared" si="252"/>
        <v/>
      </c>
      <c r="AJ1238" s="70" t="str">
        <f t="shared" si="253"/>
        <v/>
      </c>
      <c r="AK1238" s="70" t="str">
        <f t="shared" si="258"/>
        <v/>
      </c>
      <c r="AL1238" s="70" t="str">
        <f t="shared" si="259"/>
        <v/>
      </c>
    </row>
    <row r="1239" spans="2:38" ht="15" thickBot="1" x14ac:dyDescent="0.35">
      <c r="B1239" s="79" t="str">
        <f t="shared" si="254"/>
        <v/>
      </c>
      <c r="C1239" s="16"/>
      <c r="D1239" s="79" t="str">
        <f>IFERROR(IF(J1238&lt;=0,"",IF(C1239="Yes","",B1239-COUNTIF($C$19:C1239,"Yes"))),"")</f>
        <v/>
      </c>
      <c r="E1239" s="81" t="str">
        <f t="shared" si="247"/>
        <v/>
      </c>
      <c r="F1239" s="80" t="str">
        <f t="shared" si="248"/>
        <v/>
      </c>
      <c r="G1239" s="80" t="str">
        <f t="shared" si="249"/>
        <v/>
      </c>
      <c r="H1239" s="80" t="str">
        <f t="shared" si="255"/>
        <v/>
      </c>
      <c r="I1239" s="80" t="str">
        <f t="shared" si="250"/>
        <v/>
      </c>
      <c r="J1239" s="80" t="str">
        <f t="shared" si="256"/>
        <v/>
      </c>
      <c r="AG1239" s="16" t="str">
        <f t="shared" si="257"/>
        <v/>
      </c>
      <c r="AH1239" s="69" t="str">
        <f t="shared" si="251"/>
        <v/>
      </c>
      <c r="AI1239" s="70" t="str">
        <f t="shared" si="252"/>
        <v/>
      </c>
      <c r="AJ1239" s="70" t="str">
        <f t="shared" si="253"/>
        <v/>
      </c>
      <c r="AK1239" s="70" t="str">
        <f t="shared" si="258"/>
        <v/>
      </c>
      <c r="AL1239" s="70" t="str">
        <f t="shared" si="259"/>
        <v/>
      </c>
    </row>
    <row r="1240" spans="2:38" ht="15" thickBot="1" x14ac:dyDescent="0.35">
      <c r="B1240" s="79" t="str">
        <f t="shared" si="254"/>
        <v/>
      </c>
      <c r="C1240" s="16"/>
      <c r="D1240" s="79" t="str">
        <f>IFERROR(IF(J1239&lt;=0,"",IF(C1240="Yes","",B1240-COUNTIF($C$19:C1240,"Yes"))),"")</f>
        <v/>
      </c>
      <c r="E1240" s="81" t="str">
        <f t="shared" si="247"/>
        <v/>
      </c>
      <c r="F1240" s="80" t="str">
        <f t="shared" si="248"/>
        <v/>
      </c>
      <c r="G1240" s="80" t="str">
        <f t="shared" si="249"/>
        <v/>
      </c>
      <c r="H1240" s="80" t="str">
        <f t="shared" si="255"/>
        <v/>
      </c>
      <c r="I1240" s="80" t="str">
        <f t="shared" si="250"/>
        <v/>
      </c>
      <c r="J1240" s="80" t="str">
        <f t="shared" si="256"/>
        <v/>
      </c>
      <c r="AG1240" s="16" t="str">
        <f t="shared" si="257"/>
        <v/>
      </c>
      <c r="AH1240" s="69" t="str">
        <f t="shared" si="251"/>
        <v/>
      </c>
      <c r="AI1240" s="70" t="str">
        <f t="shared" si="252"/>
        <v/>
      </c>
      <c r="AJ1240" s="70" t="str">
        <f t="shared" si="253"/>
        <v/>
      </c>
      <c r="AK1240" s="70" t="str">
        <f t="shared" si="258"/>
        <v/>
      </c>
      <c r="AL1240" s="70" t="str">
        <f t="shared" si="259"/>
        <v/>
      </c>
    </row>
    <row r="1241" spans="2:38" ht="15" thickBot="1" x14ac:dyDescent="0.35">
      <c r="B1241" s="79" t="str">
        <f t="shared" si="254"/>
        <v/>
      </c>
      <c r="C1241" s="16"/>
      <c r="D1241" s="79" t="str">
        <f>IFERROR(IF(J1240&lt;=0,"",IF(C1241="Yes","",B1241-COUNTIF($C$19:C1241,"Yes"))),"")</f>
        <v/>
      </c>
      <c r="E1241" s="81" t="str">
        <f t="shared" si="247"/>
        <v/>
      </c>
      <c r="F1241" s="80" t="str">
        <f t="shared" si="248"/>
        <v/>
      </c>
      <c r="G1241" s="80" t="str">
        <f t="shared" si="249"/>
        <v/>
      </c>
      <c r="H1241" s="80" t="str">
        <f t="shared" si="255"/>
        <v/>
      </c>
      <c r="I1241" s="80" t="str">
        <f t="shared" si="250"/>
        <v/>
      </c>
      <c r="J1241" s="80" t="str">
        <f t="shared" si="256"/>
        <v/>
      </c>
      <c r="AG1241" s="16" t="str">
        <f t="shared" si="257"/>
        <v/>
      </c>
      <c r="AH1241" s="69" t="str">
        <f t="shared" si="251"/>
        <v/>
      </c>
      <c r="AI1241" s="70" t="str">
        <f t="shared" si="252"/>
        <v/>
      </c>
      <c r="AJ1241" s="70" t="str">
        <f t="shared" si="253"/>
        <v/>
      </c>
      <c r="AK1241" s="70" t="str">
        <f t="shared" si="258"/>
        <v/>
      </c>
      <c r="AL1241" s="70" t="str">
        <f t="shared" si="259"/>
        <v/>
      </c>
    </row>
    <row r="1242" spans="2:38" ht="15" thickBot="1" x14ac:dyDescent="0.35">
      <c r="B1242" s="79" t="str">
        <f t="shared" si="254"/>
        <v/>
      </c>
      <c r="C1242" s="16"/>
      <c r="D1242" s="79" t="str">
        <f>IFERROR(IF(J1241&lt;=0,"",IF(C1242="Yes","",B1242-COUNTIF($C$19:C1242,"Yes"))),"")</f>
        <v/>
      </c>
      <c r="E1242" s="81" t="str">
        <f t="shared" si="247"/>
        <v/>
      </c>
      <c r="F1242" s="80" t="str">
        <f t="shared" si="248"/>
        <v/>
      </c>
      <c r="G1242" s="80" t="str">
        <f t="shared" si="249"/>
        <v/>
      </c>
      <c r="H1242" s="80" t="str">
        <f t="shared" si="255"/>
        <v/>
      </c>
      <c r="I1242" s="80" t="str">
        <f t="shared" si="250"/>
        <v/>
      </c>
      <c r="J1242" s="80" t="str">
        <f t="shared" si="256"/>
        <v/>
      </c>
      <c r="AG1242" s="16" t="str">
        <f t="shared" si="257"/>
        <v/>
      </c>
      <c r="AH1242" s="69" t="str">
        <f t="shared" si="251"/>
        <v/>
      </c>
      <c r="AI1242" s="70" t="str">
        <f t="shared" si="252"/>
        <v/>
      </c>
      <c r="AJ1242" s="70" t="str">
        <f t="shared" si="253"/>
        <v/>
      </c>
      <c r="AK1242" s="70" t="str">
        <f t="shared" si="258"/>
        <v/>
      </c>
      <c r="AL1242" s="70" t="str">
        <f t="shared" si="259"/>
        <v/>
      </c>
    </row>
    <row r="1243" spans="2:38" ht="15" thickBot="1" x14ac:dyDescent="0.35">
      <c r="B1243" s="79" t="str">
        <f t="shared" si="254"/>
        <v/>
      </c>
      <c r="C1243" s="16"/>
      <c r="D1243" s="79" t="str">
        <f>IFERROR(IF(J1242&lt;=0,"",IF(C1243="Yes","",B1243-COUNTIF($C$19:C1243,"Yes"))),"")</f>
        <v/>
      </c>
      <c r="E1243" s="81" t="str">
        <f t="shared" si="247"/>
        <v/>
      </c>
      <c r="F1243" s="80" t="str">
        <f t="shared" si="248"/>
        <v/>
      </c>
      <c r="G1243" s="80" t="str">
        <f t="shared" si="249"/>
        <v/>
      </c>
      <c r="H1243" s="80" t="str">
        <f t="shared" si="255"/>
        <v/>
      </c>
      <c r="I1243" s="80" t="str">
        <f t="shared" si="250"/>
        <v/>
      </c>
      <c r="J1243" s="80" t="str">
        <f t="shared" si="256"/>
        <v/>
      </c>
      <c r="AG1243" s="16" t="str">
        <f t="shared" si="257"/>
        <v/>
      </c>
      <c r="AH1243" s="69" t="str">
        <f t="shared" si="251"/>
        <v/>
      </c>
      <c r="AI1243" s="70" t="str">
        <f t="shared" si="252"/>
        <v/>
      </c>
      <c r="AJ1243" s="70" t="str">
        <f t="shared" si="253"/>
        <v/>
      </c>
      <c r="AK1243" s="70" t="str">
        <f t="shared" si="258"/>
        <v/>
      </c>
      <c r="AL1243" s="70" t="str">
        <f t="shared" si="259"/>
        <v/>
      </c>
    </row>
    <row r="1244" spans="2:38" ht="15" thickBot="1" x14ac:dyDescent="0.35">
      <c r="B1244" s="79" t="str">
        <f t="shared" si="254"/>
        <v/>
      </c>
      <c r="C1244" s="16"/>
      <c r="D1244" s="79" t="str">
        <f>IFERROR(IF(J1243&lt;=0,"",IF(C1244="Yes","",B1244-COUNTIF($C$19:C1244,"Yes"))),"")</f>
        <v/>
      </c>
      <c r="E1244" s="81" t="str">
        <f t="shared" si="247"/>
        <v/>
      </c>
      <c r="F1244" s="80" t="str">
        <f t="shared" si="248"/>
        <v/>
      </c>
      <c r="G1244" s="80" t="str">
        <f t="shared" si="249"/>
        <v/>
      </c>
      <c r="H1244" s="80" t="str">
        <f t="shared" si="255"/>
        <v/>
      </c>
      <c r="I1244" s="80" t="str">
        <f t="shared" si="250"/>
        <v/>
      </c>
      <c r="J1244" s="80" t="str">
        <f t="shared" si="256"/>
        <v/>
      </c>
      <c r="AG1244" s="16" t="str">
        <f t="shared" si="257"/>
        <v/>
      </c>
      <c r="AH1244" s="69" t="str">
        <f t="shared" si="251"/>
        <v/>
      </c>
      <c r="AI1244" s="70" t="str">
        <f t="shared" si="252"/>
        <v/>
      </c>
      <c r="AJ1244" s="70" t="str">
        <f t="shared" si="253"/>
        <v/>
      </c>
      <c r="AK1244" s="70" t="str">
        <f t="shared" si="258"/>
        <v/>
      </c>
      <c r="AL1244" s="70" t="str">
        <f t="shared" si="259"/>
        <v/>
      </c>
    </row>
    <row r="1245" spans="2:38" ht="15" thickBot="1" x14ac:dyDescent="0.35">
      <c r="B1245" s="79" t="str">
        <f t="shared" si="254"/>
        <v/>
      </c>
      <c r="C1245" s="16"/>
      <c r="D1245" s="79" t="str">
        <f>IFERROR(IF(J1244&lt;=0,"",IF(C1245="Yes","",B1245-COUNTIF($C$19:C1245,"Yes"))),"")</f>
        <v/>
      </c>
      <c r="E1245" s="81" t="str">
        <f t="shared" si="247"/>
        <v/>
      </c>
      <c r="F1245" s="80" t="str">
        <f t="shared" si="248"/>
        <v/>
      </c>
      <c r="G1245" s="80" t="str">
        <f t="shared" si="249"/>
        <v/>
      </c>
      <c r="H1245" s="80" t="str">
        <f t="shared" si="255"/>
        <v/>
      </c>
      <c r="I1245" s="80" t="str">
        <f t="shared" si="250"/>
        <v/>
      </c>
      <c r="J1245" s="80" t="str">
        <f t="shared" si="256"/>
        <v/>
      </c>
      <c r="AG1245" s="16" t="str">
        <f t="shared" si="257"/>
        <v/>
      </c>
      <c r="AH1245" s="69" t="str">
        <f t="shared" si="251"/>
        <v/>
      </c>
      <c r="AI1245" s="70" t="str">
        <f t="shared" si="252"/>
        <v/>
      </c>
      <c r="AJ1245" s="70" t="str">
        <f t="shared" si="253"/>
        <v/>
      </c>
      <c r="AK1245" s="70" t="str">
        <f t="shared" si="258"/>
        <v/>
      </c>
      <c r="AL1245" s="70" t="str">
        <f t="shared" si="259"/>
        <v/>
      </c>
    </row>
    <row r="1246" spans="2:38" ht="15" thickBot="1" x14ac:dyDescent="0.35">
      <c r="B1246" s="79" t="str">
        <f t="shared" si="254"/>
        <v/>
      </c>
      <c r="C1246" s="16"/>
      <c r="D1246" s="79" t="str">
        <f>IFERROR(IF(J1245&lt;=0,"",IF(C1246="Yes","",B1246-COUNTIF($C$19:C1246,"Yes"))),"")</f>
        <v/>
      </c>
      <c r="E1246" s="81" t="str">
        <f t="shared" si="247"/>
        <v/>
      </c>
      <c r="F1246" s="80" t="str">
        <f t="shared" si="248"/>
        <v/>
      </c>
      <c r="G1246" s="80" t="str">
        <f t="shared" si="249"/>
        <v/>
      </c>
      <c r="H1246" s="80" t="str">
        <f t="shared" si="255"/>
        <v/>
      </c>
      <c r="I1246" s="80" t="str">
        <f t="shared" si="250"/>
        <v/>
      </c>
      <c r="J1246" s="80" t="str">
        <f t="shared" si="256"/>
        <v/>
      </c>
      <c r="AG1246" s="16" t="str">
        <f t="shared" si="257"/>
        <v/>
      </c>
      <c r="AH1246" s="69" t="str">
        <f t="shared" si="251"/>
        <v/>
      </c>
      <c r="AI1246" s="70" t="str">
        <f t="shared" si="252"/>
        <v/>
      </c>
      <c r="AJ1246" s="70" t="str">
        <f t="shared" si="253"/>
        <v/>
      </c>
      <c r="AK1246" s="70" t="str">
        <f t="shared" si="258"/>
        <v/>
      </c>
      <c r="AL1246" s="70" t="str">
        <f t="shared" si="259"/>
        <v/>
      </c>
    </row>
    <row r="1247" spans="2:38" ht="15" thickBot="1" x14ac:dyDescent="0.35">
      <c r="B1247" s="79" t="str">
        <f t="shared" si="254"/>
        <v/>
      </c>
      <c r="C1247" s="16"/>
      <c r="D1247" s="79" t="str">
        <f>IFERROR(IF(J1246&lt;=0,"",IF(C1247="Yes","",B1247-COUNTIF($C$19:C1247,"Yes"))),"")</f>
        <v/>
      </c>
      <c r="E1247" s="81" t="str">
        <f t="shared" si="247"/>
        <v/>
      </c>
      <c r="F1247" s="80" t="str">
        <f t="shared" si="248"/>
        <v/>
      </c>
      <c r="G1247" s="80" t="str">
        <f t="shared" si="249"/>
        <v/>
      </c>
      <c r="H1247" s="80" t="str">
        <f t="shared" si="255"/>
        <v/>
      </c>
      <c r="I1247" s="80" t="str">
        <f t="shared" si="250"/>
        <v/>
      </c>
      <c r="J1247" s="80" t="str">
        <f t="shared" si="256"/>
        <v/>
      </c>
      <c r="AG1247" s="16" t="str">
        <f t="shared" si="257"/>
        <v/>
      </c>
      <c r="AH1247" s="69" t="str">
        <f t="shared" si="251"/>
        <v/>
      </c>
      <c r="AI1247" s="70" t="str">
        <f t="shared" si="252"/>
        <v/>
      </c>
      <c r="AJ1247" s="70" t="str">
        <f t="shared" si="253"/>
        <v/>
      </c>
      <c r="AK1247" s="70" t="str">
        <f t="shared" si="258"/>
        <v/>
      </c>
      <c r="AL1247" s="70" t="str">
        <f t="shared" si="259"/>
        <v/>
      </c>
    </row>
    <row r="1248" spans="2:38" ht="15" thickBot="1" x14ac:dyDescent="0.35">
      <c r="B1248" s="79" t="str">
        <f t="shared" si="254"/>
        <v/>
      </c>
      <c r="C1248" s="16"/>
      <c r="D1248" s="79" t="str">
        <f>IFERROR(IF(J1247&lt;=0,"",IF(C1248="Yes","",B1248-COUNTIF($C$19:C1248,"Yes"))),"")</f>
        <v/>
      </c>
      <c r="E1248" s="81" t="str">
        <f t="shared" si="247"/>
        <v/>
      </c>
      <c r="F1248" s="80" t="str">
        <f t="shared" si="248"/>
        <v/>
      </c>
      <c r="G1248" s="80" t="str">
        <f t="shared" si="249"/>
        <v/>
      </c>
      <c r="H1248" s="80" t="str">
        <f t="shared" si="255"/>
        <v/>
      </c>
      <c r="I1248" s="80" t="str">
        <f t="shared" si="250"/>
        <v/>
      </c>
      <c r="J1248" s="80" t="str">
        <f t="shared" si="256"/>
        <v/>
      </c>
      <c r="AG1248" s="16" t="str">
        <f t="shared" si="257"/>
        <v/>
      </c>
      <c r="AH1248" s="69" t="str">
        <f t="shared" si="251"/>
        <v/>
      </c>
      <c r="AI1248" s="70" t="str">
        <f t="shared" si="252"/>
        <v/>
      </c>
      <c r="AJ1248" s="70" t="str">
        <f t="shared" si="253"/>
        <v/>
      </c>
      <c r="AK1248" s="70" t="str">
        <f t="shared" si="258"/>
        <v/>
      </c>
      <c r="AL1248" s="70" t="str">
        <f t="shared" si="259"/>
        <v/>
      </c>
    </row>
    <row r="1249" spans="2:38" ht="15" thickBot="1" x14ac:dyDescent="0.35">
      <c r="B1249" s="79" t="str">
        <f t="shared" si="254"/>
        <v/>
      </c>
      <c r="C1249" s="16"/>
      <c r="D1249" s="79" t="str">
        <f>IFERROR(IF(J1248&lt;=0,"",IF(C1249="Yes","",B1249-COUNTIF($C$19:C1249,"Yes"))),"")</f>
        <v/>
      </c>
      <c r="E1249" s="81" t="str">
        <f t="shared" si="247"/>
        <v/>
      </c>
      <c r="F1249" s="80" t="str">
        <f t="shared" si="248"/>
        <v/>
      </c>
      <c r="G1249" s="80" t="str">
        <f t="shared" si="249"/>
        <v/>
      </c>
      <c r="H1249" s="80" t="str">
        <f t="shared" si="255"/>
        <v/>
      </c>
      <c r="I1249" s="80" t="str">
        <f t="shared" si="250"/>
        <v/>
      </c>
      <c r="J1249" s="80" t="str">
        <f t="shared" si="256"/>
        <v/>
      </c>
      <c r="AG1249" s="16" t="str">
        <f t="shared" si="257"/>
        <v/>
      </c>
      <c r="AH1249" s="69" t="str">
        <f t="shared" si="251"/>
        <v/>
      </c>
      <c r="AI1249" s="70" t="str">
        <f t="shared" si="252"/>
        <v/>
      </c>
      <c r="AJ1249" s="70" t="str">
        <f t="shared" si="253"/>
        <v/>
      </c>
      <c r="AK1249" s="70" t="str">
        <f t="shared" si="258"/>
        <v/>
      </c>
      <c r="AL1249" s="70" t="str">
        <f t="shared" si="259"/>
        <v/>
      </c>
    </row>
    <row r="1250" spans="2:38" ht="15" thickBot="1" x14ac:dyDescent="0.35">
      <c r="B1250" s="79" t="str">
        <f t="shared" si="254"/>
        <v/>
      </c>
      <c r="C1250" s="16"/>
      <c r="D1250" s="79" t="str">
        <f>IFERROR(IF(J1249&lt;=0,"",IF(C1250="Yes","",B1250-COUNTIF($C$19:C1250,"Yes"))),"")</f>
        <v/>
      </c>
      <c r="E1250" s="81" t="str">
        <f t="shared" si="247"/>
        <v/>
      </c>
      <c r="F1250" s="80" t="str">
        <f t="shared" si="248"/>
        <v/>
      </c>
      <c r="G1250" s="80" t="str">
        <f t="shared" si="249"/>
        <v/>
      </c>
      <c r="H1250" s="80" t="str">
        <f t="shared" si="255"/>
        <v/>
      </c>
      <c r="I1250" s="80" t="str">
        <f t="shared" si="250"/>
        <v/>
      </c>
      <c r="J1250" s="80" t="str">
        <f t="shared" si="256"/>
        <v/>
      </c>
      <c r="AG1250" s="16" t="str">
        <f t="shared" si="257"/>
        <v/>
      </c>
      <c r="AH1250" s="69" t="str">
        <f t="shared" si="251"/>
        <v/>
      </c>
      <c r="AI1250" s="70" t="str">
        <f t="shared" si="252"/>
        <v/>
      </c>
      <c r="AJ1250" s="70" t="str">
        <f t="shared" si="253"/>
        <v/>
      </c>
      <c r="AK1250" s="70" t="str">
        <f t="shared" si="258"/>
        <v/>
      </c>
      <c r="AL1250" s="70" t="str">
        <f t="shared" si="259"/>
        <v/>
      </c>
    </row>
    <row r="1251" spans="2:38" ht="15" thickBot="1" x14ac:dyDescent="0.35">
      <c r="B1251" s="79" t="str">
        <f t="shared" si="254"/>
        <v/>
      </c>
      <c r="C1251" s="16"/>
      <c r="D1251" s="79" t="str">
        <f>IFERROR(IF(J1250&lt;=0,"",IF(C1251="Yes","",B1251-COUNTIF($C$19:C1251,"Yes"))),"")</f>
        <v/>
      </c>
      <c r="E1251" s="81" t="str">
        <f t="shared" si="247"/>
        <v/>
      </c>
      <c r="F1251" s="80" t="str">
        <f t="shared" si="248"/>
        <v/>
      </c>
      <c r="G1251" s="80" t="str">
        <f t="shared" si="249"/>
        <v/>
      </c>
      <c r="H1251" s="80" t="str">
        <f t="shared" si="255"/>
        <v/>
      </c>
      <c r="I1251" s="80" t="str">
        <f t="shared" si="250"/>
        <v/>
      </c>
      <c r="J1251" s="80" t="str">
        <f t="shared" si="256"/>
        <v/>
      </c>
      <c r="AG1251" s="16" t="str">
        <f t="shared" si="257"/>
        <v/>
      </c>
      <c r="AH1251" s="69" t="str">
        <f t="shared" si="251"/>
        <v/>
      </c>
      <c r="AI1251" s="70" t="str">
        <f t="shared" si="252"/>
        <v/>
      </c>
      <c r="AJ1251" s="70" t="str">
        <f t="shared" si="253"/>
        <v/>
      </c>
      <c r="AK1251" s="70" t="str">
        <f t="shared" si="258"/>
        <v/>
      </c>
      <c r="AL1251" s="70" t="str">
        <f t="shared" si="259"/>
        <v/>
      </c>
    </row>
    <row r="1252" spans="2:38" ht="15" thickBot="1" x14ac:dyDescent="0.35">
      <c r="B1252" s="79" t="str">
        <f t="shared" si="254"/>
        <v/>
      </c>
      <c r="C1252" s="16"/>
      <c r="D1252" s="79" t="str">
        <f>IFERROR(IF(J1251&lt;=0,"",IF(C1252="Yes","",B1252-COUNTIF($C$19:C1252,"Yes"))),"")</f>
        <v/>
      </c>
      <c r="E1252" s="81" t="str">
        <f t="shared" si="247"/>
        <v/>
      </c>
      <c r="F1252" s="80" t="str">
        <f t="shared" si="248"/>
        <v/>
      </c>
      <c r="G1252" s="80" t="str">
        <f t="shared" si="249"/>
        <v/>
      </c>
      <c r="H1252" s="80" t="str">
        <f t="shared" si="255"/>
        <v/>
      </c>
      <c r="I1252" s="80" t="str">
        <f t="shared" si="250"/>
        <v/>
      </c>
      <c r="J1252" s="80" t="str">
        <f t="shared" si="256"/>
        <v/>
      </c>
      <c r="AG1252" s="16" t="str">
        <f t="shared" si="257"/>
        <v/>
      </c>
      <c r="AH1252" s="69" t="str">
        <f t="shared" si="251"/>
        <v/>
      </c>
      <c r="AI1252" s="70" t="str">
        <f t="shared" si="252"/>
        <v/>
      </c>
      <c r="AJ1252" s="70" t="str">
        <f t="shared" si="253"/>
        <v/>
      </c>
      <c r="AK1252" s="70" t="str">
        <f t="shared" si="258"/>
        <v/>
      </c>
      <c r="AL1252" s="70" t="str">
        <f t="shared" si="259"/>
        <v/>
      </c>
    </row>
    <row r="1253" spans="2:38" ht="15" thickBot="1" x14ac:dyDescent="0.35">
      <c r="B1253" s="79" t="str">
        <f t="shared" si="254"/>
        <v/>
      </c>
      <c r="C1253" s="16"/>
      <c r="D1253" s="79" t="str">
        <f>IFERROR(IF(J1252&lt;=0,"",IF(C1253="Yes","",B1253-COUNTIF($C$19:C1253,"Yes"))),"")</f>
        <v/>
      </c>
      <c r="E1253" s="81" t="str">
        <f t="shared" si="247"/>
        <v/>
      </c>
      <c r="F1253" s="80" t="str">
        <f t="shared" si="248"/>
        <v/>
      </c>
      <c r="G1253" s="80" t="str">
        <f t="shared" si="249"/>
        <v/>
      </c>
      <c r="H1253" s="80" t="str">
        <f t="shared" si="255"/>
        <v/>
      </c>
      <c r="I1253" s="80" t="str">
        <f t="shared" si="250"/>
        <v/>
      </c>
      <c r="J1253" s="80" t="str">
        <f t="shared" si="256"/>
        <v/>
      </c>
      <c r="AG1253" s="16" t="str">
        <f t="shared" si="257"/>
        <v/>
      </c>
      <c r="AH1253" s="69" t="str">
        <f t="shared" si="251"/>
        <v/>
      </c>
      <c r="AI1253" s="70" t="str">
        <f t="shared" si="252"/>
        <v/>
      </c>
      <c r="AJ1253" s="70" t="str">
        <f t="shared" si="253"/>
        <v/>
      </c>
      <c r="AK1253" s="70" t="str">
        <f t="shared" si="258"/>
        <v/>
      </c>
      <c r="AL1253" s="70" t="str">
        <f t="shared" si="259"/>
        <v/>
      </c>
    </row>
    <row r="1254" spans="2:38" ht="15" thickBot="1" x14ac:dyDescent="0.35">
      <c r="B1254" s="79" t="str">
        <f t="shared" si="254"/>
        <v/>
      </c>
      <c r="C1254" s="16"/>
      <c r="D1254" s="79" t="str">
        <f>IFERROR(IF(J1253&lt;=0,"",IF(C1254="Yes","",B1254-COUNTIF($C$19:C1254,"Yes"))),"")</f>
        <v/>
      </c>
      <c r="E1254" s="81" t="str">
        <f t="shared" si="247"/>
        <v/>
      </c>
      <c r="F1254" s="80" t="str">
        <f t="shared" si="248"/>
        <v/>
      </c>
      <c r="G1254" s="80" t="str">
        <f t="shared" si="249"/>
        <v/>
      </c>
      <c r="H1254" s="80" t="str">
        <f t="shared" si="255"/>
        <v/>
      </c>
      <c r="I1254" s="80" t="str">
        <f t="shared" si="250"/>
        <v/>
      </c>
      <c r="J1254" s="80" t="str">
        <f t="shared" si="256"/>
        <v/>
      </c>
      <c r="AG1254" s="16" t="str">
        <f t="shared" si="257"/>
        <v/>
      </c>
      <c r="AH1254" s="69" t="str">
        <f t="shared" si="251"/>
        <v/>
      </c>
      <c r="AI1254" s="70" t="str">
        <f t="shared" si="252"/>
        <v/>
      </c>
      <c r="AJ1254" s="70" t="str">
        <f t="shared" si="253"/>
        <v/>
      </c>
      <c r="AK1254" s="70" t="str">
        <f t="shared" si="258"/>
        <v/>
      </c>
      <c r="AL1254" s="70" t="str">
        <f t="shared" si="259"/>
        <v/>
      </c>
    </row>
    <row r="1255" spans="2:38" ht="15" thickBot="1" x14ac:dyDescent="0.35">
      <c r="B1255" s="79" t="str">
        <f t="shared" si="254"/>
        <v/>
      </c>
      <c r="C1255" s="16"/>
      <c r="D1255" s="79" t="str">
        <f>IFERROR(IF(J1254&lt;=0,"",IF(C1255="Yes","",B1255-COUNTIF($C$19:C1255,"Yes"))),"")</f>
        <v/>
      </c>
      <c r="E1255" s="81" t="str">
        <f t="shared" si="247"/>
        <v/>
      </c>
      <c r="F1255" s="80" t="str">
        <f t="shared" si="248"/>
        <v/>
      </c>
      <c r="G1255" s="80" t="str">
        <f t="shared" si="249"/>
        <v/>
      </c>
      <c r="H1255" s="80" t="str">
        <f t="shared" si="255"/>
        <v/>
      </c>
      <c r="I1255" s="80" t="str">
        <f t="shared" si="250"/>
        <v/>
      </c>
      <c r="J1255" s="80" t="str">
        <f t="shared" si="256"/>
        <v/>
      </c>
      <c r="AG1255" s="16" t="str">
        <f t="shared" si="257"/>
        <v/>
      </c>
      <c r="AH1255" s="69" t="str">
        <f t="shared" si="251"/>
        <v/>
      </c>
      <c r="AI1255" s="70" t="str">
        <f t="shared" si="252"/>
        <v/>
      </c>
      <c r="AJ1255" s="70" t="str">
        <f t="shared" si="253"/>
        <v/>
      </c>
      <c r="AK1255" s="70" t="str">
        <f t="shared" si="258"/>
        <v/>
      </c>
      <c r="AL1255" s="70" t="str">
        <f t="shared" si="259"/>
        <v/>
      </c>
    </row>
    <row r="1256" spans="2:38" ht="15" thickBot="1" x14ac:dyDescent="0.35">
      <c r="B1256" s="79" t="str">
        <f t="shared" si="254"/>
        <v/>
      </c>
      <c r="C1256" s="16"/>
      <c r="D1256" s="79" t="str">
        <f>IFERROR(IF(J1255&lt;=0,"",IF(C1256="Yes","",B1256-COUNTIF($C$19:C1256,"Yes"))),"")</f>
        <v/>
      </c>
      <c r="E1256" s="81" t="str">
        <f t="shared" si="247"/>
        <v/>
      </c>
      <c r="F1256" s="80" t="str">
        <f t="shared" si="248"/>
        <v/>
      </c>
      <c r="G1256" s="80" t="str">
        <f t="shared" si="249"/>
        <v/>
      </c>
      <c r="H1256" s="80" t="str">
        <f t="shared" si="255"/>
        <v/>
      </c>
      <c r="I1256" s="80" t="str">
        <f t="shared" si="250"/>
        <v/>
      </c>
      <c r="J1256" s="80" t="str">
        <f t="shared" si="256"/>
        <v/>
      </c>
      <c r="AG1256" s="16" t="str">
        <f t="shared" si="257"/>
        <v/>
      </c>
      <c r="AH1256" s="69" t="str">
        <f t="shared" si="251"/>
        <v/>
      </c>
      <c r="AI1256" s="70" t="str">
        <f t="shared" si="252"/>
        <v/>
      </c>
      <c r="AJ1256" s="70" t="str">
        <f t="shared" si="253"/>
        <v/>
      </c>
      <c r="AK1256" s="70" t="str">
        <f t="shared" si="258"/>
        <v/>
      </c>
      <c r="AL1256" s="70" t="str">
        <f t="shared" si="259"/>
        <v/>
      </c>
    </row>
    <row r="1257" spans="2:38" ht="15" thickBot="1" x14ac:dyDescent="0.35">
      <c r="B1257" s="79" t="str">
        <f t="shared" si="254"/>
        <v/>
      </c>
      <c r="C1257" s="16"/>
      <c r="D1257" s="79" t="str">
        <f>IFERROR(IF(J1256&lt;=0,"",IF(C1257="Yes","",B1257-COUNTIF($C$19:C1257,"Yes"))),"")</f>
        <v/>
      </c>
      <c r="E1257" s="81" t="str">
        <f t="shared" si="247"/>
        <v/>
      </c>
      <c r="F1257" s="80" t="str">
        <f t="shared" si="248"/>
        <v/>
      </c>
      <c r="G1257" s="80" t="str">
        <f t="shared" si="249"/>
        <v/>
      </c>
      <c r="H1257" s="80" t="str">
        <f t="shared" si="255"/>
        <v/>
      </c>
      <c r="I1257" s="80" t="str">
        <f t="shared" si="250"/>
        <v/>
      </c>
      <c r="J1257" s="80" t="str">
        <f t="shared" si="256"/>
        <v/>
      </c>
      <c r="AG1257" s="16" t="str">
        <f t="shared" si="257"/>
        <v/>
      </c>
      <c r="AH1257" s="69" t="str">
        <f t="shared" si="251"/>
        <v/>
      </c>
      <c r="AI1257" s="70" t="str">
        <f t="shared" si="252"/>
        <v/>
      </c>
      <c r="AJ1257" s="70" t="str">
        <f t="shared" si="253"/>
        <v/>
      </c>
      <c r="AK1257" s="70" t="str">
        <f t="shared" si="258"/>
        <v/>
      </c>
      <c r="AL1257" s="70" t="str">
        <f t="shared" si="259"/>
        <v/>
      </c>
    </row>
    <row r="1258" spans="2:38" ht="15" thickBot="1" x14ac:dyDescent="0.35">
      <c r="B1258" s="79" t="str">
        <f t="shared" si="254"/>
        <v/>
      </c>
      <c r="C1258" s="16"/>
      <c r="D1258" s="79" t="str">
        <f>IFERROR(IF(J1257&lt;=0,"",IF(C1258="Yes","",B1258-COUNTIF($C$19:C1258,"Yes"))),"")</f>
        <v/>
      </c>
      <c r="E1258" s="81" t="str">
        <f t="shared" si="247"/>
        <v/>
      </c>
      <c r="F1258" s="80" t="str">
        <f t="shared" si="248"/>
        <v/>
      </c>
      <c r="G1258" s="80" t="str">
        <f t="shared" si="249"/>
        <v/>
      </c>
      <c r="H1258" s="80" t="str">
        <f t="shared" si="255"/>
        <v/>
      </c>
      <c r="I1258" s="80" t="str">
        <f t="shared" si="250"/>
        <v/>
      </c>
      <c r="J1258" s="80" t="str">
        <f t="shared" si="256"/>
        <v/>
      </c>
      <c r="AG1258" s="16" t="str">
        <f t="shared" si="257"/>
        <v/>
      </c>
      <c r="AH1258" s="69" t="str">
        <f t="shared" si="251"/>
        <v/>
      </c>
      <c r="AI1258" s="70" t="str">
        <f t="shared" si="252"/>
        <v/>
      </c>
      <c r="AJ1258" s="70" t="str">
        <f t="shared" si="253"/>
        <v/>
      </c>
      <c r="AK1258" s="70" t="str">
        <f t="shared" si="258"/>
        <v/>
      </c>
      <c r="AL1258" s="70" t="str">
        <f t="shared" si="259"/>
        <v/>
      </c>
    </row>
    <row r="1259" spans="2:38" ht="15" thickBot="1" x14ac:dyDescent="0.35">
      <c r="B1259" s="79" t="str">
        <f t="shared" si="254"/>
        <v/>
      </c>
      <c r="C1259" s="16"/>
      <c r="D1259" s="79" t="str">
        <f>IFERROR(IF(J1258&lt;=0,"",IF(C1259="Yes","",B1259-COUNTIF($C$19:C1259,"Yes"))),"")</f>
        <v/>
      </c>
      <c r="E1259" s="81" t="str">
        <f t="shared" si="247"/>
        <v/>
      </c>
      <c r="F1259" s="80" t="str">
        <f t="shared" si="248"/>
        <v/>
      </c>
      <c r="G1259" s="80" t="str">
        <f t="shared" si="249"/>
        <v/>
      </c>
      <c r="H1259" s="80" t="str">
        <f t="shared" si="255"/>
        <v/>
      </c>
      <c r="I1259" s="80" t="str">
        <f t="shared" si="250"/>
        <v/>
      </c>
      <c r="J1259" s="80" t="str">
        <f t="shared" si="256"/>
        <v/>
      </c>
      <c r="AG1259" s="16" t="str">
        <f t="shared" si="257"/>
        <v/>
      </c>
      <c r="AH1259" s="69" t="str">
        <f t="shared" si="251"/>
        <v/>
      </c>
      <c r="AI1259" s="70" t="str">
        <f t="shared" si="252"/>
        <v/>
      </c>
      <c r="AJ1259" s="70" t="str">
        <f t="shared" si="253"/>
        <v/>
      </c>
      <c r="AK1259" s="70" t="str">
        <f t="shared" si="258"/>
        <v/>
      </c>
      <c r="AL1259" s="70" t="str">
        <f t="shared" si="259"/>
        <v/>
      </c>
    </row>
    <row r="1260" spans="2:38" ht="15" thickBot="1" x14ac:dyDescent="0.35">
      <c r="B1260" s="79" t="str">
        <f t="shared" si="254"/>
        <v/>
      </c>
      <c r="C1260" s="16"/>
      <c r="D1260" s="79" t="str">
        <f>IFERROR(IF(J1259&lt;=0,"",IF(C1260="Yes","",B1260-COUNTIF($C$19:C1260,"Yes"))),"")</f>
        <v/>
      </c>
      <c r="E1260" s="81" t="str">
        <f t="shared" si="247"/>
        <v/>
      </c>
      <c r="F1260" s="80" t="str">
        <f t="shared" si="248"/>
        <v/>
      </c>
      <c r="G1260" s="80" t="str">
        <f t="shared" si="249"/>
        <v/>
      </c>
      <c r="H1260" s="80" t="str">
        <f t="shared" si="255"/>
        <v/>
      </c>
      <c r="I1260" s="80" t="str">
        <f t="shared" si="250"/>
        <v/>
      </c>
      <c r="J1260" s="80" t="str">
        <f t="shared" si="256"/>
        <v/>
      </c>
      <c r="AG1260" s="16" t="str">
        <f t="shared" si="257"/>
        <v/>
      </c>
      <c r="AH1260" s="69" t="str">
        <f t="shared" si="251"/>
        <v/>
      </c>
      <c r="AI1260" s="70" t="str">
        <f t="shared" si="252"/>
        <v/>
      </c>
      <c r="AJ1260" s="70" t="str">
        <f t="shared" si="253"/>
        <v/>
      </c>
      <c r="AK1260" s="70" t="str">
        <f t="shared" si="258"/>
        <v/>
      </c>
      <c r="AL1260" s="70" t="str">
        <f t="shared" si="259"/>
        <v/>
      </c>
    </row>
    <row r="1261" spans="2:38" ht="15" thickBot="1" x14ac:dyDescent="0.35">
      <c r="B1261" s="79" t="str">
        <f t="shared" si="254"/>
        <v/>
      </c>
      <c r="C1261" s="16"/>
      <c r="D1261" s="79" t="str">
        <f>IFERROR(IF(J1260&lt;=0,"",IF(C1261="Yes","",B1261-COUNTIF($C$19:C1261,"Yes"))),"")</f>
        <v/>
      </c>
      <c r="E1261" s="81" t="str">
        <f t="shared" si="247"/>
        <v/>
      </c>
      <c r="F1261" s="80" t="str">
        <f t="shared" si="248"/>
        <v/>
      </c>
      <c r="G1261" s="80" t="str">
        <f t="shared" si="249"/>
        <v/>
      </c>
      <c r="H1261" s="80" t="str">
        <f t="shared" si="255"/>
        <v/>
      </c>
      <c r="I1261" s="80" t="str">
        <f t="shared" si="250"/>
        <v/>
      </c>
      <c r="J1261" s="80" t="str">
        <f t="shared" si="256"/>
        <v/>
      </c>
      <c r="AG1261" s="16" t="str">
        <f t="shared" si="257"/>
        <v/>
      </c>
      <c r="AH1261" s="69" t="str">
        <f t="shared" si="251"/>
        <v/>
      </c>
      <c r="AI1261" s="70" t="str">
        <f t="shared" si="252"/>
        <v/>
      </c>
      <c r="AJ1261" s="70" t="str">
        <f t="shared" si="253"/>
        <v/>
      </c>
      <c r="AK1261" s="70" t="str">
        <f t="shared" si="258"/>
        <v/>
      </c>
      <c r="AL1261" s="70" t="str">
        <f t="shared" si="259"/>
        <v/>
      </c>
    </row>
    <row r="1262" spans="2:38" ht="15" thickBot="1" x14ac:dyDescent="0.35">
      <c r="B1262" s="79" t="str">
        <f t="shared" si="254"/>
        <v/>
      </c>
      <c r="C1262" s="16"/>
      <c r="D1262" s="79" t="str">
        <f>IFERROR(IF(J1261&lt;=0,"",IF(C1262="Yes","",B1262-COUNTIF($C$19:C1262,"Yes"))),"")</f>
        <v/>
      </c>
      <c r="E1262" s="81" t="str">
        <f t="shared" si="247"/>
        <v/>
      </c>
      <c r="F1262" s="80" t="str">
        <f t="shared" si="248"/>
        <v/>
      </c>
      <c r="G1262" s="80" t="str">
        <f t="shared" si="249"/>
        <v/>
      </c>
      <c r="H1262" s="80" t="str">
        <f t="shared" si="255"/>
        <v/>
      </c>
      <c r="I1262" s="80" t="str">
        <f t="shared" si="250"/>
        <v/>
      </c>
      <c r="J1262" s="80" t="str">
        <f t="shared" si="256"/>
        <v/>
      </c>
      <c r="AG1262" s="16" t="str">
        <f t="shared" si="257"/>
        <v/>
      </c>
      <c r="AH1262" s="69" t="str">
        <f t="shared" si="251"/>
        <v/>
      </c>
      <c r="AI1262" s="70" t="str">
        <f t="shared" si="252"/>
        <v/>
      </c>
      <c r="AJ1262" s="70" t="str">
        <f t="shared" si="253"/>
        <v/>
      </c>
      <c r="AK1262" s="70" t="str">
        <f t="shared" si="258"/>
        <v/>
      </c>
      <c r="AL1262" s="70" t="str">
        <f t="shared" si="259"/>
        <v/>
      </c>
    </row>
    <row r="1263" spans="2:38" ht="15" thickBot="1" x14ac:dyDescent="0.35">
      <c r="B1263" s="79" t="str">
        <f t="shared" si="254"/>
        <v/>
      </c>
      <c r="C1263" s="16"/>
      <c r="D1263" s="79" t="str">
        <f>IFERROR(IF(J1262&lt;=0,"",IF(C1263="Yes","",B1263-COUNTIF($C$19:C1263,"Yes"))),"")</f>
        <v/>
      </c>
      <c r="E1263" s="81" t="str">
        <f t="shared" si="247"/>
        <v/>
      </c>
      <c r="F1263" s="80" t="str">
        <f t="shared" si="248"/>
        <v/>
      </c>
      <c r="G1263" s="80" t="str">
        <f t="shared" si="249"/>
        <v/>
      </c>
      <c r="H1263" s="80" t="str">
        <f t="shared" si="255"/>
        <v/>
      </c>
      <c r="I1263" s="80" t="str">
        <f t="shared" si="250"/>
        <v/>
      </c>
      <c r="J1263" s="80" t="str">
        <f t="shared" si="256"/>
        <v/>
      </c>
      <c r="AG1263" s="16" t="str">
        <f t="shared" si="257"/>
        <v/>
      </c>
      <c r="AH1263" s="69" t="str">
        <f t="shared" si="251"/>
        <v/>
      </c>
      <c r="AI1263" s="70" t="str">
        <f t="shared" si="252"/>
        <v/>
      </c>
      <c r="AJ1263" s="70" t="str">
        <f t="shared" si="253"/>
        <v/>
      </c>
      <c r="AK1263" s="70" t="str">
        <f t="shared" si="258"/>
        <v/>
      </c>
      <c r="AL1263" s="70" t="str">
        <f t="shared" si="259"/>
        <v/>
      </c>
    </row>
    <row r="1264" spans="2:38" ht="15" thickBot="1" x14ac:dyDescent="0.35">
      <c r="B1264" s="79" t="str">
        <f t="shared" si="254"/>
        <v/>
      </c>
      <c r="C1264" s="16"/>
      <c r="D1264" s="79" t="str">
        <f>IFERROR(IF(J1263&lt;=0,"",IF(C1264="Yes","",B1264-COUNTIF($C$19:C1264,"Yes"))),"")</f>
        <v/>
      </c>
      <c r="E1264" s="81" t="str">
        <f t="shared" si="247"/>
        <v/>
      </c>
      <c r="F1264" s="80" t="str">
        <f t="shared" si="248"/>
        <v/>
      </c>
      <c r="G1264" s="80" t="str">
        <f t="shared" si="249"/>
        <v/>
      </c>
      <c r="H1264" s="80" t="str">
        <f t="shared" si="255"/>
        <v/>
      </c>
      <c r="I1264" s="80" t="str">
        <f t="shared" si="250"/>
        <v/>
      </c>
      <c r="J1264" s="80" t="str">
        <f t="shared" si="256"/>
        <v/>
      </c>
      <c r="AG1264" s="16" t="str">
        <f t="shared" si="257"/>
        <v/>
      </c>
      <c r="AH1264" s="69" t="str">
        <f t="shared" si="251"/>
        <v/>
      </c>
      <c r="AI1264" s="70" t="str">
        <f t="shared" si="252"/>
        <v/>
      </c>
      <c r="AJ1264" s="70" t="str">
        <f t="shared" si="253"/>
        <v/>
      </c>
      <c r="AK1264" s="70" t="str">
        <f t="shared" si="258"/>
        <v/>
      </c>
      <c r="AL1264" s="70" t="str">
        <f t="shared" si="259"/>
        <v/>
      </c>
    </row>
    <row r="1265" spans="2:38" ht="15" thickBot="1" x14ac:dyDescent="0.35">
      <c r="B1265" s="79" t="str">
        <f t="shared" si="254"/>
        <v/>
      </c>
      <c r="C1265" s="16"/>
      <c r="D1265" s="79" t="str">
        <f>IFERROR(IF(J1264&lt;=0,"",IF(C1265="Yes","",B1265-COUNTIF($C$19:C1265,"Yes"))),"")</f>
        <v/>
      </c>
      <c r="E1265" s="81" t="str">
        <f t="shared" si="247"/>
        <v/>
      </c>
      <c r="F1265" s="80" t="str">
        <f t="shared" si="248"/>
        <v/>
      </c>
      <c r="G1265" s="80" t="str">
        <f t="shared" si="249"/>
        <v/>
      </c>
      <c r="H1265" s="80" t="str">
        <f t="shared" si="255"/>
        <v/>
      </c>
      <c r="I1265" s="80" t="str">
        <f t="shared" si="250"/>
        <v/>
      </c>
      <c r="J1265" s="80" t="str">
        <f t="shared" si="256"/>
        <v/>
      </c>
      <c r="AG1265" s="16" t="str">
        <f t="shared" si="257"/>
        <v/>
      </c>
      <c r="AH1265" s="69" t="str">
        <f t="shared" si="251"/>
        <v/>
      </c>
      <c r="AI1265" s="70" t="str">
        <f t="shared" si="252"/>
        <v/>
      </c>
      <c r="AJ1265" s="70" t="str">
        <f t="shared" si="253"/>
        <v/>
      </c>
      <c r="AK1265" s="70" t="str">
        <f t="shared" si="258"/>
        <v/>
      </c>
      <c r="AL1265" s="70" t="str">
        <f t="shared" si="259"/>
        <v/>
      </c>
    </row>
    <row r="1266" spans="2:38" ht="15" thickBot="1" x14ac:dyDescent="0.35">
      <c r="B1266" s="79" t="str">
        <f t="shared" si="254"/>
        <v/>
      </c>
      <c r="C1266" s="16"/>
      <c r="D1266" s="79" t="str">
        <f>IFERROR(IF(J1265&lt;=0,"",IF(C1266="Yes","",B1266-COUNTIF($C$19:C1266,"Yes"))),"")</f>
        <v/>
      </c>
      <c r="E1266" s="81" t="str">
        <f t="shared" si="247"/>
        <v/>
      </c>
      <c r="F1266" s="80" t="str">
        <f t="shared" si="248"/>
        <v/>
      </c>
      <c r="G1266" s="80" t="str">
        <f t="shared" si="249"/>
        <v/>
      </c>
      <c r="H1266" s="80" t="str">
        <f t="shared" si="255"/>
        <v/>
      </c>
      <c r="I1266" s="80" t="str">
        <f t="shared" si="250"/>
        <v/>
      </c>
      <c r="J1266" s="80" t="str">
        <f t="shared" si="256"/>
        <v/>
      </c>
      <c r="AG1266" s="16" t="str">
        <f t="shared" si="257"/>
        <v/>
      </c>
      <c r="AH1266" s="69" t="str">
        <f t="shared" si="251"/>
        <v/>
      </c>
      <c r="AI1266" s="70" t="str">
        <f t="shared" si="252"/>
        <v/>
      </c>
      <c r="AJ1266" s="70" t="str">
        <f t="shared" si="253"/>
        <v/>
      </c>
      <c r="AK1266" s="70" t="str">
        <f t="shared" si="258"/>
        <v/>
      </c>
      <c r="AL1266" s="70" t="str">
        <f t="shared" si="259"/>
        <v/>
      </c>
    </row>
    <row r="1267" spans="2:38" ht="15" thickBot="1" x14ac:dyDescent="0.35">
      <c r="B1267" s="79" t="str">
        <f t="shared" si="254"/>
        <v/>
      </c>
      <c r="C1267" s="16"/>
      <c r="D1267" s="79" t="str">
        <f>IFERROR(IF(J1266&lt;=0,"",IF(C1267="Yes","",B1267-COUNTIF($C$19:C1267,"Yes"))),"")</f>
        <v/>
      </c>
      <c r="E1267" s="81" t="str">
        <f t="shared" si="247"/>
        <v/>
      </c>
      <c r="F1267" s="80" t="str">
        <f t="shared" si="248"/>
        <v/>
      </c>
      <c r="G1267" s="80" t="str">
        <f t="shared" si="249"/>
        <v/>
      </c>
      <c r="H1267" s="80" t="str">
        <f t="shared" si="255"/>
        <v/>
      </c>
      <c r="I1267" s="80" t="str">
        <f t="shared" si="250"/>
        <v/>
      </c>
      <c r="J1267" s="80" t="str">
        <f t="shared" si="256"/>
        <v/>
      </c>
      <c r="AG1267" s="16" t="str">
        <f t="shared" si="257"/>
        <v/>
      </c>
      <c r="AH1267" s="69" t="str">
        <f t="shared" si="251"/>
        <v/>
      </c>
      <c r="AI1267" s="70" t="str">
        <f t="shared" si="252"/>
        <v/>
      </c>
      <c r="AJ1267" s="70" t="str">
        <f t="shared" si="253"/>
        <v/>
      </c>
      <c r="AK1267" s="70" t="str">
        <f t="shared" si="258"/>
        <v/>
      </c>
      <c r="AL1267" s="70" t="str">
        <f t="shared" si="259"/>
        <v/>
      </c>
    </row>
    <row r="1268" spans="2:38" ht="15" thickBot="1" x14ac:dyDescent="0.35">
      <c r="B1268" s="79" t="str">
        <f t="shared" si="254"/>
        <v/>
      </c>
      <c r="C1268" s="16"/>
      <c r="D1268" s="79" t="str">
        <f>IFERROR(IF(J1267&lt;=0,"",IF(C1268="Yes","",B1268-COUNTIF($C$19:C1268,"Yes"))),"")</f>
        <v/>
      </c>
      <c r="E1268" s="81" t="str">
        <f t="shared" si="247"/>
        <v/>
      </c>
      <c r="F1268" s="80" t="str">
        <f t="shared" si="248"/>
        <v/>
      </c>
      <c r="G1268" s="80" t="str">
        <f t="shared" si="249"/>
        <v/>
      </c>
      <c r="H1268" s="80" t="str">
        <f t="shared" si="255"/>
        <v/>
      </c>
      <c r="I1268" s="80" t="str">
        <f t="shared" si="250"/>
        <v/>
      </c>
      <c r="J1268" s="80" t="str">
        <f t="shared" si="256"/>
        <v/>
      </c>
      <c r="AG1268" s="16" t="str">
        <f t="shared" si="257"/>
        <v/>
      </c>
      <c r="AH1268" s="69" t="str">
        <f t="shared" si="251"/>
        <v/>
      </c>
      <c r="AI1268" s="70" t="str">
        <f t="shared" si="252"/>
        <v/>
      </c>
      <c r="AJ1268" s="70" t="str">
        <f t="shared" si="253"/>
        <v/>
      </c>
      <c r="AK1268" s="70" t="str">
        <f t="shared" si="258"/>
        <v/>
      </c>
      <c r="AL1268" s="70" t="str">
        <f t="shared" si="259"/>
        <v/>
      </c>
    </row>
    <row r="1269" spans="2:38" ht="15" thickBot="1" x14ac:dyDescent="0.35">
      <c r="B1269" s="79" t="str">
        <f t="shared" si="254"/>
        <v/>
      </c>
      <c r="C1269" s="16"/>
      <c r="D1269" s="79" t="str">
        <f>IFERROR(IF(J1268&lt;=0,"",IF(C1269="Yes","",B1269-COUNTIF($C$19:C1269,"Yes"))),"")</f>
        <v/>
      </c>
      <c r="E1269" s="81" t="str">
        <f t="shared" si="247"/>
        <v/>
      </c>
      <c r="F1269" s="80" t="str">
        <f t="shared" si="248"/>
        <v/>
      </c>
      <c r="G1269" s="80" t="str">
        <f t="shared" si="249"/>
        <v/>
      </c>
      <c r="H1269" s="80" t="str">
        <f t="shared" si="255"/>
        <v/>
      </c>
      <c r="I1269" s="80" t="str">
        <f t="shared" si="250"/>
        <v/>
      </c>
      <c r="J1269" s="80" t="str">
        <f t="shared" si="256"/>
        <v/>
      </c>
      <c r="AG1269" s="16" t="str">
        <f t="shared" si="257"/>
        <v/>
      </c>
      <c r="AH1269" s="69" t="str">
        <f t="shared" si="251"/>
        <v/>
      </c>
      <c r="AI1269" s="70" t="str">
        <f t="shared" si="252"/>
        <v/>
      </c>
      <c r="AJ1269" s="70" t="str">
        <f t="shared" si="253"/>
        <v/>
      </c>
      <c r="AK1269" s="70" t="str">
        <f t="shared" si="258"/>
        <v/>
      </c>
      <c r="AL1269" s="70" t="str">
        <f t="shared" si="259"/>
        <v/>
      </c>
    </row>
    <row r="1270" spans="2:38" ht="15" thickBot="1" x14ac:dyDescent="0.35">
      <c r="B1270" s="79" t="str">
        <f t="shared" si="254"/>
        <v/>
      </c>
      <c r="C1270" s="16"/>
      <c r="D1270" s="79" t="str">
        <f>IFERROR(IF(J1269&lt;=0,"",IF(C1270="Yes","",B1270-COUNTIF($C$19:C1270,"Yes"))),"")</f>
        <v/>
      </c>
      <c r="E1270" s="81" t="str">
        <f t="shared" si="247"/>
        <v/>
      </c>
      <c r="F1270" s="80" t="str">
        <f t="shared" si="248"/>
        <v/>
      </c>
      <c r="G1270" s="80" t="str">
        <f t="shared" si="249"/>
        <v/>
      </c>
      <c r="H1270" s="80" t="str">
        <f t="shared" si="255"/>
        <v/>
      </c>
      <c r="I1270" s="80" t="str">
        <f t="shared" si="250"/>
        <v/>
      </c>
      <c r="J1270" s="80" t="str">
        <f t="shared" si="256"/>
        <v/>
      </c>
      <c r="AG1270" s="16" t="str">
        <f t="shared" si="257"/>
        <v/>
      </c>
      <c r="AH1270" s="69" t="str">
        <f t="shared" si="251"/>
        <v/>
      </c>
      <c r="AI1270" s="70" t="str">
        <f t="shared" si="252"/>
        <v/>
      </c>
      <c r="AJ1270" s="70" t="str">
        <f t="shared" si="253"/>
        <v/>
      </c>
      <c r="AK1270" s="70" t="str">
        <f t="shared" si="258"/>
        <v/>
      </c>
      <c r="AL1270" s="70" t="str">
        <f t="shared" si="259"/>
        <v/>
      </c>
    </row>
    <row r="1271" spans="2:38" ht="15" thickBot="1" x14ac:dyDescent="0.35">
      <c r="B1271" s="79" t="str">
        <f t="shared" si="254"/>
        <v/>
      </c>
      <c r="C1271" s="16"/>
      <c r="D1271" s="79" t="str">
        <f>IFERROR(IF(J1270&lt;=0,"",IF(C1271="Yes","",B1271-COUNTIF($C$19:C1271,"Yes"))),"")</f>
        <v/>
      </c>
      <c r="E1271" s="81" t="str">
        <f t="shared" si="247"/>
        <v/>
      </c>
      <c r="F1271" s="80" t="str">
        <f t="shared" si="248"/>
        <v/>
      </c>
      <c r="G1271" s="80" t="str">
        <f t="shared" si="249"/>
        <v/>
      </c>
      <c r="H1271" s="80" t="str">
        <f t="shared" si="255"/>
        <v/>
      </c>
      <c r="I1271" s="80" t="str">
        <f t="shared" si="250"/>
        <v/>
      </c>
      <c r="J1271" s="80" t="str">
        <f t="shared" si="256"/>
        <v/>
      </c>
      <c r="AG1271" s="16" t="str">
        <f t="shared" si="257"/>
        <v/>
      </c>
      <c r="AH1271" s="69" t="str">
        <f t="shared" si="251"/>
        <v/>
      </c>
      <c r="AI1271" s="70" t="str">
        <f t="shared" si="252"/>
        <v/>
      </c>
      <c r="AJ1271" s="70" t="str">
        <f t="shared" si="253"/>
        <v/>
      </c>
      <c r="AK1271" s="70" t="str">
        <f t="shared" si="258"/>
        <v/>
      </c>
      <c r="AL1271" s="70" t="str">
        <f t="shared" si="259"/>
        <v/>
      </c>
    </row>
    <row r="1272" spans="2:38" ht="15" thickBot="1" x14ac:dyDescent="0.35">
      <c r="B1272" s="79" t="str">
        <f t="shared" si="254"/>
        <v/>
      </c>
      <c r="C1272" s="16"/>
      <c r="D1272" s="79" t="str">
        <f>IFERROR(IF(J1271&lt;=0,"",IF(C1272="Yes","",B1272-COUNTIF($C$19:C1272,"Yes"))),"")</f>
        <v/>
      </c>
      <c r="E1272" s="81" t="str">
        <f t="shared" si="247"/>
        <v/>
      </c>
      <c r="F1272" s="80" t="str">
        <f t="shared" si="248"/>
        <v/>
      </c>
      <c r="G1272" s="80" t="str">
        <f t="shared" si="249"/>
        <v/>
      </c>
      <c r="H1272" s="80" t="str">
        <f t="shared" si="255"/>
        <v/>
      </c>
      <c r="I1272" s="80" t="str">
        <f t="shared" si="250"/>
        <v/>
      </c>
      <c r="J1272" s="80" t="str">
        <f t="shared" si="256"/>
        <v/>
      </c>
      <c r="AG1272" s="16" t="str">
        <f t="shared" si="257"/>
        <v/>
      </c>
      <c r="AH1272" s="69" t="str">
        <f t="shared" si="251"/>
        <v/>
      </c>
      <c r="AI1272" s="70" t="str">
        <f t="shared" si="252"/>
        <v/>
      </c>
      <c r="AJ1272" s="70" t="str">
        <f t="shared" si="253"/>
        <v/>
      </c>
      <c r="AK1272" s="70" t="str">
        <f t="shared" si="258"/>
        <v/>
      </c>
      <c r="AL1272" s="70" t="str">
        <f t="shared" si="259"/>
        <v/>
      </c>
    </row>
    <row r="1273" spans="2:38" ht="15" thickBot="1" x14ac:dyDescent="0.35">
      <c r="B1273" s="79" t="str">
        <f t="shared" si="254"/>
        <v/>
      </c>
      <c r="C1273" s="16"/>
      <c r="D1273" s="79" t="str">
        <f>IFERROR(IF(J1272&lt;=0,"",IF(C1273="Yes","",B1273-COUNTIF($C$19:C1273,"Yes"))),"")</f>
        <v/>
      </c>
      <c r="E1273" s="81" t="str">
        <f t="shared" si="247"/>
        <v/>
      </c>
      <c r="F1273" s="80" t="str">
        <f t="shared" si="248"/>
        <v/>
      </c>
      <c r="G1273" s="80" t="str">
        <f t="shared" si="249"/>
        <v/>
      </c>
      <c r="H1273" s="80" t="str">
        <f t="shared" si="255"/>
        <v/>
      </c>
      <c r="I1273" s="80" t="str">
        <f t="shared" si="250"/>
        <v/>
      </c>
      <c r="J1273" s="80" t="str">
        <f t="shared" si="256"/>
        <v/>
      </c>
      <c r="AG1273" s="16" t="str">
        <f t="shared" si="257"/>
        <v/>
      </c>
      <c r="AH1273" s="69" t="str">
        <f t="shared" si="251"/>
        <v/>
      </c>
      <c r="AI1273" s="70" t="str">
        <f t="shared" si="252"/>
        <v/>
      </c>
      <c r="AJ1273" s="70" t="str">
        <f t="shared" si="253"/>
        <v/>
      </c>
      <c r="AK1273" s="70" t="str">
        <f t="shared" si="258"/>
        <v/>
      </c>
      <c r="AL1273" s="70" t="str">
        <f t="shared" si="259"/>
        <v/>
      </c>
    </row>
    <row r="1274" spans="2:38" ht="15" thickBot="1" x14ac:dyDescent="0.35">
      <c r="B1274" s="79" t="str">
        <f t="shared" si="254"/>
        <v/>
      </c>
      <c r="C1274" s="16"/>
      <c r="D1274" s="79" t="str">
        <f>IFERROR(IF(J1273&lt;=0,"",IF(C1274="Yes","",B1274-COUNTIF($C$19:C1274,"Yes"))),"")</f>
        <v/>
      </c>
      <c r="E1274" s="81" t="str">
        <f t="shared" si="247"/>
        <v/>
      </c>
      <c r="F1274" s="80" t="str">
        <f t="shared" si="248"/>
        <v/>
      </c>
      <c r="G1274" s="80" t="str">
        <f t="shared" si="249"/>
        <v/>
      </c>
      <c r="H1274" s="80" t="str">
        <f t="shared" si="255"/>
        <v/>
      </c>
      <c r="I1274" s="80" t="str">
        <f t="shared" si="250"/>
        <v/>
      </c>
      <c r="J1274" s="80" t="str">
        <f t="shared" si="256"/>
        <v/>
      </c>
      <c r="AG1274" s="16" t="str">
        <f t="shared" si="257"/>
        <v/>
      </c>
      <c r="AH1274" s="69" t="str">
        <f t="shared" si="251"/>
        <v/>
      </c>
      <c r="AI1274" s="70" t="str">
        <f t="shared" si="252"/>
        <v/>
      </c>
      <c r="AJ1274" s="70" t="str">
        <f t="shared" si="253"/>
        <v/>
      </c>
      <c r="AK1274" s="70" t="str">
        <f t="shared" si="258"/>
        <v/>
      </c>
      <c r="AL1274" s="70" t="str">
        <f t="shared" si="259"/>
        <v/>
      </c>
    </row>
    <row r="1275" spans="2:38" ht="15" thickBot="1" x14ac:dyDescent="0.35">
      <c r="B1275" s="79" t="str">
        <f t="shared" si="254"/>
        <v/>
      </c>
      <c r="C1275" s="16"/>
      <c r="D1275" s="79" t="str">
        <f>IFERROR(IF(J1274&lt;=0,"",IF(C1275="Yes","",B1275-COUNTIF($C$19:C1275,"Yes"))),"")</f>
        <v/>
      </c>
      <c r="E1275" s="81" t="str">
        <f t="shared" si="247"/>
        <v/>
      </c>
      <c r="F1275" s="80" t="str">
        <f t="shared" si="248"/>
        <v/>
      </c>
      <c r="G1275" s="80" t="str">
        <f t="shared" si="249"/>
        <v/>
      </c>
      <c r="H1275" s="80" t="str">
        <f t="shared" si="255"/>
        <v/>
      </c>
      <c r="I1275" s="80" t="str">
        <f t="shared" si="250"/>
        <v/>
      </c>
      <c r="J1275" s="80" t="str">
        <f t="shared" si="256"/>
        <v/>
      </c>
      <c r="AG1275" s="16" t="str">
        <f t="shared" si="257"/>
        <v/>
      </c>
      <c r="AH1275" s="69" t="str">
        <f t="shared" si="251"/>
        <v/>
      </c>
      <c r="AI1275" s="70" t="str">
        <f t="shared" si="252"/>
        <v/>
      </c>
      <c r="AJ1275" s="70" t="str">
        <f t="shared" si="253"/>
        <v/>
      </c>
      <c r="AK1275" s="70" t="str">
        <f t="shared" si="258"/>
        <v/>
      </c>
      <c r="AL1275" s="70" t="str">
        <f t="shared" si="259"/>
        <v/>
      </c>
    </row>
    <row r="1276" spans="2:38" ht="15" thickBot="1" x14ac:dyDescent="0.35">
      <c r="B1276" s="79" t="str">
        <f t="shared" si="254"/>
        <v/>
      </c>
      <c r="C1276" s="16"/>
      <c r="D1276" s="79" t="str">
        <f>IFERROR(IF(J1275&lt;=0,"",IF(C1276="Yes","",B1276-COUNTIF($C$19:C1276,"Yes"))),"")</f>
        <v/>
      </c>
      <c r="E1276" s="81" t="str">
        <f t="shared" si="247"/>
        <v/>
      </c>
      <c r="F1276" s="80" t="str">
        <f t="shared" si="248"/>
        <v/>
      </c>
      <c r="G1276" s="80" t="str">
        <f t="shared" si="249"/>
        <v/>
      </c>
      <c r="H1276" s="80" t="str">
        <f t="shared" si="255"/>
        <v/>
      </c>
      <c r="I1276" s="80" t="str">
        <f t="shared" si="250"/>
        <v/>
      </c>
      <c r="J1276" s="80" t="str">
        <f t="shared" si="256"/>
        <v/>
      </c>
      <c r="AG1276" s="16" t="str">
        <f t="shared" si="257"/>
        <v/>
      </c>
      <c r="AH1276" s="69" t="str">
        <f t="shared" si="251"/>
        <v/>
      </c>
      <c r="AI1276" s="70" t="str">
        <f t="shared" si="252"/>
        <v/>
      </c>
      <c r="AJ1276" s="70" t="str">
        <f t="shared" si="253"/>
        <v/>
      </c>
      <c r="AK1276" s="70" t="str">
        <f t="shared" si="258"/>
        <v/>
      </c>
      <c r="AL1276" s="70" t="str">
        <f t="shared" si="259"/>
        <v/>
      </c>
    </row>
    <row r="1277" spans="2:38" ht="15" thickBot="1" x14ac:dyDescent="0.35">
      <c r="B1277" s="79" t="str">
        <f t="shared" si="254"/>
        <v/>
      </c>
      <c r="C1277" s="16"/>
      <c r="D1277" s="79" t="str">
        <f>IFERROR(IF(J1276&lt;=0,"",IF(C1277="Yes","",B1277-COUNTIF($C$19:C1277,"Yes"))),"")</f>
        <v/>
      </c>
      <c r="E1277" s="81" t="str">
        <f t="shared" si="247"/>
        <v/>
      </c>
      <c r="F1277" s="80" t="str">
        <f t="shared" si="248"/>
        <v/>
      </c>
      <c r="G1277" s="80" t="str">
        <f t="shared" si="249"/>
        <v/>
      </c>
      <c r="H1277" s="80" t="str">
        <f t="shared" si="255"/>
        <v/>
      </c>
      <c r="I1277" s="80" t="str">
        <f t="shared" si="250"/>
        <v/>
      </c>
      <c r="J1277" s="80" t="str">
        <f t="shared" si="256"/>
        <v/>
      </c>
      <c r="AG1277" s="16" t="str">
        <f t="shared" si="257"/>
        <v/>
      </c>
      <c r="AH1277" s="69" t="str">
        <f t="shared" si="251"/>
        <v/>
      </c>
      <c r="AI1277" s="70" t="str">
        <f t="shared" si="252"/>
        <v/>
      </c>
      <c r="AJ1277" s="70" t="str">
        <f t="shared" si="253"/>
        <v/>
      </c>
      <c r="AK1277" s="70" t="str">
        <f t="shared" si="258"/>
        <v/>
      </c>
      <c r="AL1277" s="70" t="str">
        <f t="shared" si="259"/>
        <v/>
      </c>
    </row>
    <row r="1278" spans="2:38" ht="15" thickBot="1" x14ac:dyDescent="0.35">
      <c r="B1278" s="79" t="str">
        <f t="shared" si="254"/>
        <v/>
      </c>
      <c r="C1278" s="16"/>
      <c r="D1278" s="79" t="str">
        <f>IFERROR(IF(J1277&lt;=0,"",IF(C1278="Yes","",B1278-COUNTIF($C$19:C1278,"Yes"))),"")</f>
        <v/>
      </c>
      <c r="E1278" s="81" t="str">
        <f t="shared" si="247"/>
        <v/>
      </c>
      <c r="F1278" s="80" t="str">
        <f t="shared" si="248"/>
        <v/>
      </c>
      <c r="G1278" s="80" t="str">
        <f t="shared" si="249"/>
        <v/>
      </c>
      <c r="H1278" s="80" t="str">
        <f t="shared" si="255"/>
        <v/>
      </c>
      <c r="I1278" s="80" t="str">
        <f t="shared" si="250"/>
        <v/>
      </c>
      <c r="J1278" s="80" t="str">
        <f t="shared" si="256"/>
        <v/>
      </c>
      <c r="AG1278" s="16" t="str">
        <f t="shared" si="257"/>
        <v/>
      </c>
      <c r="AH1278" s="69" t="str">
        <f t="shared" si="251"/>
        <v/>
      </c>
      <c r="AI1278" s="70" t="str">
        <f t="shared" si="252"/>
        <v/>
      </c>
      <c r="AJ1278" s="70" t="str">
        <f t="shared" si="253"/>
        <v/>
      </c>
      <c r="AK1278" s="70" t="str">
        <f t="shared" si="258"/>
        <v/>
      </c>
      <c r="AL1278" s="70" t="str">
        <f t="shared" si="259"/>
        <v/>
      </c>
    </row>
    <row r="1279" spans="2:38" ht="15" thickBot="1" x14ac:dyDescent="0.35">
      <c r="B1279" s="79" t="str">
        <f t="shared" si="254"/>
        <v/>
      </c>
      <c r="C1279" s="16"/>
      <c r="D1279" s="79" t="str">
        <f>IFERROR(IF(J1278&lt;=0,"",IF(C1279="Yes","",B1279-COUNTIF($C$19:C1279,"Yes"))),"")</f>
        <v/>
      </c>
      <c r="E1279" s="81" t="str">
        <f t="shared" si="247"/>
        <v/>
      </c>
      <c r="F1279" s="80" t="str">
        <f t="shared" si="248"/>
        <v/>
      </c>
      <c r="G1279" s="80" t="str">
        <f t="shared" si="249"/>
        <v/>
      </c>
      <c r="H1279" s="80" t="str">
        <f t="shared" si="255"/>
        <v/>
      </c>
      <c r="I1279" s="80" t="str">
        <f t="shared" si="250"/>
        <v/>
      </c>
      <c r="J1279" s="80" t="str">
        <f t="shared" si="256"/>
        <v/>
      </c>
      <c r="AG1279" s="16" t="str">
        <f t="shared" si="257"/>
        <v/>
      </c>
      <c r="AH1279" s="69" t="str">
        <f t="shared" si="251"/>
        <v/>
      </c>
      <c r="AI1279" s="70" t="str">
        <f t="shared" si="252"/>
        <v/>
      </c>
      <c r="AJ1279" s="70" t="str">
        <f t="shared" si="253"/>
        <v/>
      </c>
      <c r="AK1279" s="70" t="str">
        <f t="shared" si="258"/>
        <v/>
      </c>
      <c r="AL1279" s="70" t="str">
        <f t="shared" si="259"/>
        <v/>
      </c>
    </row>
    <row r="1280" spans="2:38" ht="15" thickBot="1" x14ac:dyDescent="0.35">
      <c r="B1280" s="79" t="str">
        <f t="shared" si="254"/>
        <v/>
      </c>
      <c r="C1280" s="16"/>
      <c r="D1280" s="79" t="str">
        <f>IFERROR(IF(J1279&lt;=0,"",IF(C1280="Yes","",B1280-COUNTIF($C$19:C1280,"Yes"))),"")</f>
        <v/>
      </c>
      <c r="E1280" s="81" t="str">
        <f t="shared" si="247"/>
        <v/>
      </c>
      <c r="F1280" s="80" t="str">
        <f t="shared" si="248"/>
        <v/>
      </c>
      <c r="G1280" s="80" t="str">
        <f t="shared" si="249"/>
        <v/>
      </c>
      <c r="H1280" s="80" t="str">
        <f t="shared" si="255"/>
        <v/>
      </c>
      <c r="I1280" s="80" t="str">
        <f t="shared" si="250"/>
        <v/>
      </c>
      <c r="J1280" s="80" t="str">
        <f t="shared" si="256"/>
        <v/>
      </c>
      <c r="AG1280" s="16" t="str">
        <f t="shared" si="257"/>
        <v/>
      </c>
      <c r="AH1280" s="69" t="str">
        <f t="shared" si="251"/>
        <v/>
      </c>
      <c r="AI1280" s="70" t="str">
        <f t="shared" si="252"/>
        <v/>
      </c>
      <c r="AJ1280" s="70" t="str">
        <f t="shared" si="253"/>
        <v/>
      </c>
      <c r="AK1280" s="70" t="str">
        <f t="shared" si="258"/>
        <v/>
      </c>
      <c r="AL1280" s="70" t="str">
        <f t="shared" si="259"/>
        <v/>
      </c>
    </row>
    <row r="1281" spans="2:38" ht="15" thickBot="1" x14ac:dyDescent="0.35">
      <c r="B1281" s="79" t="str">
        <f t="shared" si="254"/>
        <v/>
      </c>
      <c r="C1281" s="16"/>
      <c r="D1281" s="79" t="str">
        <f>IFERROR(IF(J1280&lt;=0,"",IF(C1281="Yes","",B1281-COUNTIF($C$19:C1281,"Yes"))),"")</f>
        <v/>
      </c>
      <c r="E1281" s="81" t="str">
        <f t="shared" si="247"/>
        <v/>
      </c>
      <c r="F1281" s="80" t="str">
        <f t="shared" si="248"/>
        <v/>
      </c>
      <c r="G1281" s="80" t="str">
        <f t="shared" si="249"/>
        <v/>
      </c>
      <c r="H1281" s="80" t="str">
        <f t="shared" si="255"/>
        <v/>
      </c>
      <c r="I1281" s="80" t="str">
        <f t="shared" si="250"/>
        <v/>
      </c>
      <c r="J1281" s="80" t="str">
        <f t="shared" si="256"/>
        <v/>
      </c>
      <c r="AG1281" s="16" t="str">
        <f t="shared" si="257"/>
        <v/>
      </c>
      <c r="AH1281" s="69" t="str">
        <f t="shared" si="251"/>
        <v/>
      </c>
      <c r="AI1281" s="70" t="str">
        <f t="shared" si="252"/>
        <v/>
      </c>
      <c r="AJ1281" s="70" t="str">
        <f t="shared" si="253"/>
        <v/>
      </c>
      <c r="AK1281" s="70" t="str">
        <f t="shared" si="258"/>
        <v/>
      </c>
      <c r="AL1281" s="70" t="str">
        <f t="shared" si="259"/>
        <v/>
      </c>
    </row>
    <row r="1282" spans="2:38" ht="15" thickBot="1" x14ac:dyDescent="0.35">
      <c r="B1282" s="79" t="str">
        <f t="shared" si="254"/>
        <v/>
      </c>
      <c r="C1282" s="16"/>
      <c r="D1282" s="79" t="str">
        <f>IFERROR(IF(J1281&lt;=0,"",IF(C1282="Yes","",B1282-COUNTIF($C$19:C1282,"Yes"))),"")</f>
        <v/>
      </c>
      <c r="E1282" s="81" t="str">
        <f t="shared" si="247"/>
        <v/>
      </c>
      <c r="F1282" s="80" t="str">
        <f t="shared" si="248"/>
        <v/>
      </c>
      <c r="G1282" s="80" t="str">
        <f t="shared" si="249"/>
        <v/>
      </c>
      <c r="H1282" s="80" t="str">
        <f t="shared" si="255"/>
        <v/>
      </c>
      <c r="I1282" s="80" t="str">
        <f t="shared" si="250"/>
        <v/>
      </c>
      <c r="J1282" s="80" t="str">
        <f t="shared" si="256"/>
        <v/>
      </c>
      <c r="AG1282" s="16" t="str">
        <f t="shared" si="257"/>
        <v/>
      </c>
      <c r="AH1282" s="69" t="str">
        <f t="shared" si="251"/>
        <v/>
      </c>
      <c r="AI1282" s="70" t="str">
        <f t="shared" si="252"/>
        <v/>
      </c>
      <c r="AJ1282" s="70" t="str">
        <f t="shared" si="253"/>
        <v/>
      </c>
      <c r="AK1282" s="70" t="str">
        <f t="shared" si="258"/>
        <v/>
      </c>
      <c r="AL1282" s="70" t="str">
        <f t="shared" si="259"/>
        <v/>
      </c>
    </row>
    <row r="1283" spans="2:38" ht="15" thickBot="1" x14ac:dyDescent="0.35">
      <c r="B1283" s="79" t="str">
        <f t="shared" si="254"/>
        <v/>
      </c>
      <c r="C1283" s="16"/>
      <c r="D1283" s="79" t="str">
        <f>IFERROR(IF(J1282&lt;=0,"",IF(C1283="Yes","",B1283-COUNTIF($C$19:C1283,"Yes"))),"")</f>
        <v/>
      </c>
      <c r="E1283" s="81" t="str">
        <f t="shared" si="247"/>
        <v/>
      </c>
      <c r="F1283" s="80" t="str">
        <f t="shared" si="248"/>
        <v/>
      </c>
      <c r="G1283" s="80" t="str">
        <f t="shared" si="249"/>
        <v/>
      </c>
      <c r="H1283" s="80" t="str">
        <f t="shared" si="255"/>
        <v/>
      </c>
      <c r="I1283" s="80" t="str">
        <f t="shared" si="250"/>
        <v/>
      </c>
      <c r="J1283" s="80" t="str">
        <f t="shared" si="256"/>
        <v/>
      </c>
      <c r="AG1283" s="16" t="str">
        <f t="shared" si="257"/>
        <v/>
      </c>
      <c r="AH1283" s="69" t="str">
        <f t="shared" si="251"/>
        <v/>
      </c>
      <c r="AI1283" s="70" t="str">
        <f t="shared" si="252"/>
        <v/>
      </c>
      <c r="AJ1283" s="70" t="str">
        <f t="shared" si="253"/>
        <v/>
      </c>
      <c r="AK1283" s="70" t="str">
        <f t="shared" si="258"/>
        <v/>
      </c>
      <c r="AL1283" s="70" t="str">
        <f t="shared" si="259"/>
        <v/>
      </c>
    </row>
    <row r="1284" spans="2:38" ht="15" thickBot="1" x14ac:dyDescent="0.35">
      <c r="B1284" s="79" t="str">
        <f t="shared" si="254"/>
        <v/>
      </c>
      <c r="C1284" s="16"/>
      <c r="D1284" s="79" t="str">
        <f>IFERROR(IF(J1283&lt;=0,"",IF(C1284="Yes","",B1284-COUNTIF($C$19:C1284,"Yes"))),"")</f>
        <v/>
      </c>
      <c r="E1284" s="81" t="str">
        <f t="shared" si="247"/>
        <v/>
      </c>
      <c r="F1284" s="80" t="str">
        <f t="shared" si="248"/>
        <v/>
      </c>
      <c r="G1284" s="80" t="str">
        <f t="shared" si="249"/>
        <v/>
      </c>
      <c r="H1284" s="80" t="str">
        <f t="shared" si="255"/>
        <v/>
      </c>
      <c r="I1284" s="80" t="str">
        <f t="shared" si="250"/>
        <v/>
      </c>
      <c r="J1284" s="80" t="str">
        <f t="shared" si="256"/>
        <v/>
      </c>
      <c r="AG1284" s="16" t="str">
        <f t="shared" si="257"/>
        <v/>
      </c>
      <c r="AH1284" s="69" t="str">
        <f t="shared" si="251"/>
        <v/>
      </c>
      <c r="AI1284" s="70" t="str">
        <f t="shared" si="252"/>
        <v/>
      </c>
      <c r="AJ1284" s="70" t="str">
        <f t="shared" si="253"/>
        <v/>
      </c>
      <c r="AK1284" s="70" t="str">
        <f t="shared" si="258"/>
        <v/>
      </c>
      <c r="AL1284" s="70" t="str">
        <f t="shared" si="259"/>
        <v/>
      </c>
    </row>
    <row r="1285" spans="2:38" ht="15" thickBot="1" x14ac:dyDescent="0.35">
      <c r="B1285" s="79" t="str">
        <f t="shared" si="254"/>
        <v/>
      </c>
      <c r="C1285" s="16"/>
      <c r="D1285" s="79" t="str">
        <f>IFERROR(IF(J1284&lt;=0,"",IF(C1285="Yes","",B1285-COUNTIF($C$19:C1285,"Yes"))),"")</f>
        <v/>
      </c>
      <c r="E1285" s="81" t="str">
        <f t="shared" si="247"/>
        <v/>
      </c>
      <c r="F1285" s="80" t="str">
        <f t="shared" si="248"/>
        <v/>
      </c>
      <c r="G1285" s="80" t="str">
        <f t="shared" si="249"/>
        <v/>
      </c>
      <c r="H1285" s="80" t="str">
        <f t="shared" si="255"/>
        <v/>
      </c>
      <c r="I1285" s="80" t="str">
        <f t="shared" si="250"/>
        <v/>
      </c>
      <c r="J1285" s="80" t="str">
        <f t="shared" si="256"/>
        <v/>
      </c>
      <c r="AG1285" s="16" t="str">
        <f t="shared" si="257"/>
        <v/>
      </c>
      <c r="AH1285" s="69" t="str">
        <f t="shared" si="251"/>
        <v/>
      </c>
      <c r="AI1285" s="70" t="str">
        <f t="shared" si="252"/>
        <v/>
      </c>
      <c r="AJ1285" s="70" t="str">
        <f t="shared" si="253"/>
        <v/>
      </c>
      <c r="AK1285" s="70" t="str">
        <f t="shared" si="258"/>
        <v/>
      </c>
      <c r="AL1285" s="70" t="str">
        <f t="shared" si="259"/>
        <v/>
      </c>
    </row>
    <row r="1286" spans="2:38" ht="15" thickBot="1" x14ac:dyDescent="0.35">
      <c r="B1286" s="79" t="str">
        <f t="shared" si="254"/>
        <v/>
      </c>
      <c r="C1286" s="16"/>
      <c r="D1286" s="79" t="str">
        <f>IFERROR(IF(J1285&lt;=0,"",IF(C1286="Yes","",B1286-COUNTIF($C$19:C1286,"Yes"))),"")</f>
        <v/>
      </c>
      <c r="E1286" s="81" t="str">
        <f t="shared" si="247"/>
        <v/>
      </c>
      <c r="F1286" s="80" t="str">
        <f t="shared" si="248"/>
        <v/>
      </c>
      <c r="G1286" s="80" t="str">
        <f t="shared" si="249"/>
        <v/>
      </c>
      <c r="H1286" s="80" t="str">
        <f t="shared" si="255"/>
        <v/>
      </c>
      <c r="I1286" s="80" t="str">
        <f t="shared" si="250"/>
        <v/>
      </c>
      <c r="J1286" s="80" t="str">
        <f t="shared" si="256"/>
        <v/>
      </c>
      <c r="AG1286" s="16" t="str">
        <f t="shared" si="257"/>
        <v/>
      </c>
      <c r="AH1286" s="69" t="str">
        <f t="shared" si="251"/>
        <v/>
      </c>
      <c r="AI1286" s="70" t="str">
        <f t="shared" si="252"/>
        <v/>
      </c>
      <c r="AJ1286" s="70" t="str">
        <f t="shared" si="253"/>
        <v/>
      </c>
      <c r="AK1286" s="70" t="str">
        <f t="shared" si="258"/>
        <v/>
      </c>
      <c r="AL1286" s="70" t="str">
        <f t="shared" si="259"/>
        <v/>
      </c>
    </row>
    <row r="1287" spans="2:38" ht="15" thickBot="1" x14ac:dyDescent="0.35">
      <c r="B1287" s="79" t="str">
        <f t="shared" si="254"/>
        <v/>
      </c>
      <c r="C1287" s="16"/>
      <c r="D1287" s="79" t="str">
        <f>IFERROR(IF(J1286&lt;=0,"",IF(C1287="Yes","",B1287-COUNTIF($C$19:C1287,"Yes"))),"")</f>
        <v/>
      </c>
      <c r="E1287" s="81" t="str">
        <f t="shared" si="247"/>
        <v/>
      </c>
      <c r="F1287" s="80" t="str">
        <f t="shared" si="248"/>
        <v/>
      </c>
      <c r="G1287" s="80" t="str">
        <f t="shared" si="249"/>
        <v/>
      </c>
      <c r="H1287" s="80" t="str">
        <f t="shared" si="255"/>
        <v/>
      </c>
      <c r="I1287" s="80" t="str">
        <f t="shared" si="250"/>
        <v/>
      </c>
      <c r="J1287" s="80" t="str">
        <f t="shared" si="256"/>
        <v/>
      </c>
      <c r="AG1287" s="16" t="str">
        <f t="shared" si="257"/>
        <v/>
      </c>
      <c r="AH1287" s="69" t="str">
        <f t="shared" si="251"/>
        <v/>
      </c>
      <c r="AI1287" s="70" t="str">
        <f t="shared" si="252"/>
        <v/>
      </c>
      <c r="AJ1287" s="70" t="str">
        <f t="shared" si="253"/>
        <v/>
      </c>
      <c r="AK1287" s="70" t="str">
        <f t="shared" si="258"/>
        <v/>
      </c>
      <c r="AL1287" s="70" t="str">
        <f t="shared" si="259"/>
        <v/>
      </c>
    </row>
    <row r="1288" spans="2:38" ht="15" thickBot="1" x14ac:dyDescent="0.35">
      <c r="B1288" s="79" t="str">
        <f t="shared" si="254"/>
        <v/>
      </c>
      <c r="C1288" s="16"/>
      <c r="D1288" s="79" t="str">
        <f>IFERROR(IF(J1287&lt;=0,"",IF(C1288="Yes","",B1288-COUNTIF($C$19:C1288,"Yes"))),"")</f>
        <v/>
      </c>
      <c r="E1288" s="81" t="str">
        <f t="shared" si="247"/>
        <v/>
      </c>
      <c r="F1288" s="80" t="str">
        <f t="shared" si="248"/>
        <v/>
      </c>
      <c r="G1288" s="80" t="str">
        <f t="shared" si="249"/>
        <v/>
      </c>
      <c r="H1288" s="80" t="str">
        <f t="shared" si="255"/>
        <v/>
      </c>
      <c r="I1288" s="80" t="str">
        <f t="shared" si="250"/>
        <v/>
      </c>
      <c r="J1288" s="80" t="str">
        <f t="shared" si="256"/>
        <v/>
      </c>
      <c r="AG1288" s="16" t="str">
        <f t="shared" si="257"/>
        <v/>
      </c>
      <c r="AH1288" s="69" t="str">
        <f t="shared" si="251"/>
        <v/>
      </c>
      <c r="AI1288" s="70" t="str">
        <f t="shared" si="252"/>
        <v/>
      </c>
      <c r="AJ1288" s="70" t="str">
        <f t="shared" si="253"/>
        <v/>
      </c>
      <c r="AK1288" s="70" t="str">
        <f t="shared" si="258"/>
        <v/>
      </c>
      <c r="AL1288" s="70" t="str">
        <f t="shared" si="259"/>
        <v/>
      </c>
    </row>
    <row r="1289" spans="2:38" ht="15" thickBot="1" x14ac:dyDescent="0.35">
      <c r="B1289" s="79" t="str">
        <f t="shared" si="254"/>
        <v/>
      </c>
      <c r="C1289" s="16"/>
      <c r="D1289" s="79" t="str">
        <f>IFERROR(IF(J1288&lt;=0,"",IF(C1289="Yes","",B1289-COUNTIF($C$19:C1289,"Yes"))),"")</f>
        <v/>
      </c>
      <c r="E1289" s="81" t="str">
        <f t="shared" si="247"/>
        <v/>
      </c>
      <c r="F1289" s="80" t="str">
        <f t="shared" si="248"/>
        <v/>
      </c>
      <c r="G1289" s="80" t="str">
        <f t="shared" si="249"/>
        <v/>
      </c>
      <c r="H1289" s="80" t="str">
        <f t="shared" si="255"/>
        <v/>
      </c>
      <c r="I1289" s="80" t="str">
        <f t="shared" si="250"/>
        <v/>
      </c>
      <c r="J1289" s="80" t="str">
        <f t="shared" si="256"/>
        <v/>
      </c>
      <c r="AG1289" s="16" t="str">
        <f t="shared" si="257"/>
        <v/>
      </c>
      <c r="AH1289" s="69" t="str">
        <f t="shared" si="251"/>
        <v/>
      </c>
      <c r="AI1289" s="70" t="str">
        <f t="shared" si="252"/>
        <v/>
      </c>
      <c r="AJ1289" s="70" t="str">
        <f t="shared" si="253"/>
        <v/>
      </c>
      <c r="AK1289" s="70" t="str">
        <f t="shared" si="258"/>
        <v/>
      </c>
      <c r="AL1289" s="70" t="str">
        <f t="shared" si="259"/>
        <v/>
      </c>
    </row>
    <row r="1290" spans="2:38" ht="15" thickBot="1" x14ac:dyDescent="0.35">
      <c r="B1290" s="79" t="str">
        <f t="shared" si="254"/>
        <v/>
      </c>
      <c r="C1290" s="16"/>
      <c r="D1290" s="79" t="str">
        <f>IFERROR(IF(J1289&lt;=0,"",IF(C1290="Yes","",B1290-COUNTIF($C$19:C1290,"Yes"))),"")</f>
        <v/>
      </c>
      <c r="E1290" s="81" t="str">
        <f t="shared" si="247"/>
        <v/>
      </c>
      <c r="F1290" s="80" t="str">
        <f t="shared" si="248"/>
        <v/>
      </c>
      <c r="G1290" s="80" t="str">
        <f t="shared" si="249"/>
        <v/>
      </c>
      <c r="H1290" s="80" t="str">
        <f t="shared" si="255"/>
        <v/>
      </c>
      <c r="I1290" s="80" t="str">
        <f t="shared" si="250"/>
        <v/>
      </c>
      <c r="J1290" s="80" t="str">
        <f t="shared" si="256"/>
        <v/>
      </c>
      <c r="AG1290" s="16" t="str">
        <f t="shared" si="257"/>
        <v/>
      </c>
      <c r="AH1290" s="69" t="str">
        <f t="shared" si="251"/>
        <v/>
      </c>
      <c r="AI1290" s="70" t="str">
        <f t="shared" si="252"/>
        <v/>
      </c>
      <c r="AJ1290" s="70" t="str">
        <f t="shared" si="253"/>
        <v/>
      </c>
      <c r="AK1290" s="70" t="str">
        <f t="shared" si="258"/>
        <v/>
      </c>
      <c r="AL1290" s="70" t="str">
        <f t="shared" si="259"/>
        <v/>
      </c>
    </row>
    <row r="1291" spans="2:38" ht="15" thickBot="1" x14ac:dyDescent="0.35">
      <c r="B1291" s="79" t="str">
        <f t="shared" si="254"/>
        <v/>
      </c>
      <c r="C1291" s="16"/>
      <c r="D1291" s="79" t="str">
        <f>IFERROR(IF(J1290&lt;=0,"",IF(C1291="Yes","",B1291-COUNTIF($C$19:C1291,"Yes"))),"")</f>
        <v/>
      </c>
      <c r="E1291" s="81" t="str">
        <f t="shared" si="247"/>
        <v/>
      </c>
      <c r="F1291" s="80" t="str">
        <f t="shared" si="248"/>
        <v/>
      </c>
      <c r="G1291" s="80" t="str">
        <f t="shared" si="249"/>
        <v/>
      </c>
      <c r="H1291" s="80" t="str">
        <f t="shared" si="255"/>
        <v/>
      </c>
      <c r="I1291" s="80" t="str">
        <f t="shared" si="250"/>
        <v/>
      </c>
      <c r="J1291" s="80" t="str">
        <f t="shared" si="256"/>
        <v/>
      </c>
      <c r="AG1291" s="16" t="str">
        <f t="shared" si="257"/>
        <v/>
      </c>
      <c r="AH1291" s="69" t="str">
        <f t="shared" si="251"/>
        <v/>
      </c>
      <c r="AI1291" s="70" t="str">
        <f t="shared" si="252"/>
        <v/>
      </c>
      <c r="AJ1291" s="70" t="str">
        <f t="shared" si="253"/>
        <v/>
      </c>
      <c r="AK1291" s="70" t="str">
        <f t="shared" si="258"/>
        <v/>
      </c>
      <c r="AL1291" s="70" t="str">
        <f t="shared" si="259"/>
        <v/>
      </c>
    </row>
    <row r="1292" spans="2:38" ht="15" thickBot="1" x14ac:dyDescent="0.35">
      <c r="B1292" s="79" t="str">
        <f t="shared" si="254"/>
        <v/>
      </c>
      <c r="C1292" s="16"/>
      <c r="D1292" s="79" t="str">
        <f>IFERROR(IF(J1291&lt;=0,"",IF(C1292="Yes","",B1292-COUNTIF($C$19:C1292,"Yes"))),"")</f>
        <v/>
      </c>
      <c r="E1292" s="81" t="str">
        <f t="shared" si="247"/>
        <v/>
      </c>
      <c r="F1292" s="80" t="str">
        <f t="shared" si="248"/>
        <v/>
      </c>
      <c r="G1292" s="80" t="str">
        <f t="shared" si="249"/>
        <v/>
      </c>
      <c r="H1292" s="80" t="str">
        <f t="shared" si="255"/>
        <v/>
      </c>
      <c r="I1292" s="80" t="str">
        <f t="shared" si="250"/>
        <v/>
      </c>
      <c r="J1292" s="80" t="str">
        <f t="shared" si="256"/>
        <v/>
      </c>
      <c r="AG1292" s="16" t="str">
        <f t="shared" si="257"/>
        <v/>
      </c>
      <c r="AH1292" s="69" t="str">
        <f t="shared" si="251"/>
        <v/>
      </c>
      <c r="AI1292" s="70" t="str">
        <f t="shared" si="252"/>
        <v/>
      </c>
      <c r="AJ1292" s="70" t="str">
        <f t="shared" si="253"/>
        <v/>
      </c>
      <c r="AK1292" s="70" t="str">
        <f t="shared" si="258"/>
        <v/>
      </c>
      <c r="AL1292" s="70" t="str">
        <f t="shared" si="259"/>
        <v/>
      </c>
    </row>
    <row r="1293" spans="2:38" ht="15" thickBot="1" x14ac:dyDescent="0.35">
      <c r="B1293" s="79" t="str">
        <f t="shared" si="254"/>
        <v/>
      </c>
      <c r="C1293" s="16"/>
      <c r="D1293" s="79" t="str">
        <f>IFERROR(IF(J1292&lt;=0,"",IF(C1293="Yes","",B1293-COUNTIF($C$19:C1293,"Yes"))),"")</f>
        <v/>
      </c>
      <c r="E1293" s="81" t="str">
        <f t="shared" si="247"/>
        <v/>
      </c>
      <c r="F1293" s="80" t="str">
        <f t="shared" si="248"/>
        <v/>
      </c>
      <c r="G1293" s="80" t="str">
        <f t="shared" si="249"/>
        <v/>
      </c>
      <c r="H1293" s="80" t="str">
        <f t="shared" si="255"/>
        <v/>
      </c>
      <c r="I1293" s="80" t="str">
        <f t="shared" si="250"/>
        <v/>
      </c>
      <c r="J1293" s="80" t="str">
        <f t="shared" si="256"/>
        <v/>
      </c>
      <c r="AG1293" s="16" t="str">
        <f t="shared" si="257"/>
        <v/>
      </c>
      <c r="AH1293" s="69" t="str">
        <f t="shared" si="251"/>
        <v/>
      </c>
      <c r="AI1293" s="70" t="str">
        <f t="shared" si="252"/>
        <v/>
      </c>
      <c r="AJ1293" s="70" t="str">
        <f t="shared" si="253"/>
        <v/>
      </c>
      <c r="AK1293" s="70" t="str">
        <f t="shared" si="258"/>
        <v/>
      </c>
      <c r="AL1293" s="70" t="str">
        <f t="shared" si="259"/>
        <v/>
      </c>
    </row>
    <row r="1294" spans="2:38" ht="15" thickBot="1" x14ac:dyDescent="0.35">
      <c r="B1294" s="79" t="str">
        <f t="shared" si="254"/>
        <v/>
      </c>
      <c r="C1294" s="16"/>
      <c r="D1294" s="79" t="str">
        <f>IFERROR(IF(J1293&lt;=0,"",IF(C1294="Yes","",B1294-COUNTIF($C$19:C1294,"Yes"))),"")</f>
        <v/>
      </c>
      <c r="E1294" s="81" t="str">
        <f t="shared" si="247"/>
        <v/>
      </c>
      <c r="F1294" s="80" t="str">
        <f t="shared" si="248"/>
        <v/>
      </c>
      <c r="G1294" s="80" t="str">
        <f t="shared" si="249"/>
        <v/>
      </c>
      <c r="H1294" s="80" t="str">
        <f t="shared" si="255"/>
        <v/>
      </c>
      <c r="I1294" s="80" t="str">
        <f t="shared" si="250"/>
        <v/>
      </c>
      <c r="J1294" s="80" t="str">
        <f t="shared" si="256"/>
        <v/>
      </c>
      <c r="AG1294" s="16" t="str">
        <f t="shared" si="257"/>
        <v/>
      </c>
      <c r="AH1294" s="69" t="str">
        <f t="shared" si="251"/>
        <v/>
      </c>
      <c r="AI1294" s="70" t="str">
        <f t="shared" si="252"/>
        <v/>
      </c>
      <c r="AJ1294" s="70" t="str">
        <f t="shared" si="253"/>
        <v/>
      </c>
      <c r="AK1294" s="70" t="str">
        <f t="shared" si="258"/>
        <v/>
      </c>
      <c r="AL1294" s="70" t="str">
        <f t="shared" si="259"/>
        <v/>
      </c>
    </row>
    <row r="1295" spans="2:38" ht="15" thickBot="1" x14ac:dyDescent="0.35">
      <c r="B1295" s="79" t="str">
        <f t="shared" si="254"/>
        <v/>
      </c>
      <c r="C1295" s="16"/>
      <c r="D1295" s="79" t="str">
        <f>IFERROR(IF(J1294&lt;=0,"",IF(C1295="Yes","",B1295-COUNTIF($C$19:C1295,"Yes"))),"")</f>
        <v/>
      </c>
      <c r="E1295" s="81" t="str">
        <f t="shared" si="247"/>
        <v/>
      </c>
      <c r="F1295" s="80" t="str">
        <f t="shared" si="248"/>
        <v/>
      </c>
      <c r="G1295" s="80" t="str">
        <f t="shared" si="249"/>
        <v/>
      </c>
      <c r="H1295" s="80" t="str">
        <f t="shared" si="255"/>
        <v/>
      </c>
      <c r="I1295" s="80" t="str">
        <f t="shared" si="250"/>
        <v/>
      </c>
      <c r="J1295" s="80" t="str">
        <f t="shared" si="256"/>
        <v/>
      </c>
      <c r="AG1295" s="16" t="str">
        <f t="shared" si="257"/>
        <v/>
      </c>
      <c r="AH1295" s="69" t="str">
        <f t="shared" si="251"/>
        <v/>
      </c>
      <c r="AI1295" s="70" t="str">
        <f t="shared" si="252"/>
        <v/>
      </c>
      <c r="AJ1295" s="70" t="str">
        <f t="shared" si="253"/>
        <v/>
      </c>
      <c r="AK1295" s="70" t="str">
        <f t="shared" si="258"/>
        <v/>
      </c>
      <c r="AL1295" s="70" t="str">
        <f t="shared" si="259"/>
        <v/>
      </c>
    </row>
    <row r="1296" spans="2:38" ht="15" thickBot="1" x14ac:dyDescent="0.35">
      <c r="B1296" s="79" t="str">
        <f t="shared" si="254"/>
        <v/>
      </c>
      <c r="C1296" s="16"/>
      <c r="D1296" s="79" t="str">
        <f>IFERROR(IF(J1295&lt;=0,"",IF(C1296="Yes","",B1296-COUNTIF($C$19:C1296,"Yes"))),"")</f>
        <v/>
      </c>
      <c r="E1296" s="81" t="str">
        <f t="shared" si="247"/>
        <v/>
      </c>
      <c r="F1296" s="80" t="str">
        <f t="shared" si="248"/>
        <v/>
      </c>
      <c r="G1296" s="80" t="str">
        <f t="shared" si="249"/>
        <v/>
      </c>
      <c r="H1296" s="80" t="str">
        <f t="shared" si="255"/>
        <v/>
      </c>
      <c r="I1296" s="80" t="str">
        <f t="shared" si="250"/>
        <v/>
      </c>
      <c r="J1296" s="80" t="str">
        <f t="shared" si="256"/>
        <v/>
      </c>
      <c r="AG1296" s="16" t="str">
        <f t="shared" si="257"/>
        <v/>
      </c>
      <c r="AH1296" s="69" t="str">
        <f t="shared" si="251"/>
        <v/>
      </c>
      <c r="AI1296" s="70" t="str">
        <f t="shared" si="252"/>
        <v/>
      </c>
      <c r="AJ1296" s="70" t="str">
        <f t="shared" si="253"/>
        <v/>
      </c>
      <c r="AK1296" s="70" t="str">
        <f t="shared" si="258"/>
        <v/>
      </c>
      <c r="AL1296" s="70" t="str">
        <f t="shared" si="259"/>
        <v/>
      </c>
    </row>
    <row r="1297" spans="2:38" ht="15" thickBot="1" x14ac:dyDescent="0.35">
      <c r="B1297" s="79" t="str">
        <f t="shared" si="254"/>
        <v/>
      </c>
      <c r="C1297" s="16"/>
      <c r="D1297" s="79" t="str">
        <f>IFERROR(IF(J1296&lt;=0,"",IF(C1297="Yes","",B1297-COUNTIF($C$19:C1297,"Yes"))),"")</f>
        <v/>
      </c>
      <c r="E1297" s="81" t="str">
        <f t="shared" si="247"/>
        <v/>
      </c>
      <c r="F1297" s="80" t="str">
        <f t="shared" si="248"/>
        <v/>
      </c>
      <c r="G1297" s="80" t="str">
        <f t="shared" si="249"/>
        <v/>
      </c>
      <c r="H1297" s="80" t="str">
        <f t="shared" si="255"/>
        <v/>
      </c>
      <c r="I1297" s="80" t="str">
        <f t="shared" si="250"/>
        <v/>
      </c>
      <c r="J1297" s="80" t="str">
        <f t="shared" si="256"/>
        <v/>
      </c>
      <c r="AG1297" s="16" t="str">
        <f t="shared" si="257"/>
        <v/>
      </c>
      <c r="AH1297" s="69" t="str">
        <f t="shared" si="251"/>
        <v/>
      </c>
      <c r="AI1297" s="70" t="str">
        <f t="shared" si="252"/>
        <v/>
      </c>
      <c r="AJ1297" s="70" t="str">
        <f t="shared" si="253"/>
        <v/>
      </c>
      <c r="AK1297" s="70" t="str">
        <f t="shared" si="258"/>
        <v/>
      </c>
      <c r="AL1297" s="70" t="str">
        <f t="shared" si="259"/>
        <v/>
      </c>
    </row>
    <row r="1298" spans="2:38" ht="15" thickBot="1" x14ac:dyDescent="0.35">
      <c r="B1298" s="79" t="str">
        <f t="shared" si="254"/>
        <v/>
      </c>
      <c r="C1298" s="16"/>
      <c r="D1298" s="79" t="str">
        <f>IFERROR(IF(J1297&lt;=0,"",IF(C1298="Yes","",B1298-COUNTIF($C$19:C1298,"Yes"))),"")</f>
        <v/>
      </c>
      <c r="E1298" s="81" t="str">
        <f t="shared" si="247"/>
        <v/>
      </c>
      <c r="F1298" s="80" t="str">
        <f t="shared" si="248"/>
        <v/>
      </c>
      <c r="G1298" s="80" t="str">
        <f t="shared" si="249"/>
        <v/>
      </c>
      <c r="H1298" s="80" t="str">
        <f t="shared" si="255"/>
        <v/>
      </c>
      <c r="I1298" s="80" t="str">
        <f t="shared" si="250"/>
        <v/>
      </c>
      <c r="J1298" s="80" t="str">
        <f t="shared" si="256"/>
        <v/>
      </c>
      <c r="AG1298" s="16" t="str">
        <f t="shared" si="257"/>
        <v/>
      </c>
      <c r="AH1298" s="69" t="str">
        <f t="shared" si="251"/>
        <v/>
      </c>
      <c r="AI1298" s="70" t="str">
        <f t="shared" si="252"/>
        <v/>
      </c>
      <c r="AJ1298" s="70" t="str">
        <f t="shared" si="253"/>
        <v/>
      </c>
      <c r="AK1298" s="70" t="str">
        <f t="shared" si="258"/>
        <v/>
      </c>
      <c r="AL1298" s="70" t="str">
        <f t="shared" si="259"/>
        <v/>
      </c>
    </row>
    <row r="1299" spans="2:38" ht="15" thickBot="1" x14ac:dyDescent="0.35">
      <c r="B1299" s="79" t="str">
        <f t="shared" si="254"/>
        <v/>
      </c>
      <c r="C1299" s="16"/>
      <c r="D1299" s="79" t="str">
        <f>IFERROR(IF(J1298&lt;=0,"",IF(C1299="Yes","",B1299-COUNTIF($C$19:C1299,"Yes"))),"")</f>
        <v/>
      </c>
      <c r="E1299" s="81" t="str">
        <f t="shared" ref="E1299:E1362" si="260">IF($E$9="End of the Period",IF(B1299="","",IF(payment_frequency="Bi-weekly",first_payment_date+B1299*VLOOKUP(payment_frequency,periodic_table,2,0),IF(payment_frequency="Weekly",first_payment_date+B1299*VLOOKUP(payment_frequency,periodic_table,2,0),IF(payment_frequency="Semi-monthly",first_payment_date+B1299*VLOOKUP(payment_frequency,periodic_table,2,0),EDATE(first_payment_date,B1299*VLOOKUP(payment_frequency,periodic_table,2,0)))))),IF(B1299="","",IF(payment_frequency="Bi-weekly",first_payment_date+(B1299-1)*VLOOKUP(payment_frequency,periodic_table,2,0),IF(payment_frequency="Weekly",first_payment_date+(B1299-1)*VLOOKUP(payment_frequency,periodic_table,2,0),IF(payment_frequency="Semi-monthly",first_payment_date+(B1299-1)*VLOOKUP(payment_frequency,periodic_table,2,0),EDATE(first_payment_date,(B1299-1)*VLOOKUP(payment_frequency,periodic_table,2,0)))))))</f>
        <v/>
      </c>
      <c r="F1299" s="80" t="str">
        <f t="shared" ref="F1299:F1362" si="261">IF(B1299="","",IF(C1299="Yes",0,IF(J1298&lt;payment,J1298*(1+Compound_Rate),payment)))</f>
        <v/>
      </c>
      <c r="G1299" s="80" t="str">
        <f t="shared" ref="G1299:G1362" si="262">IF(AND(Payment_Type=1,B1299=1),0,IF(B1299="","",IF(C1299="Yes",0,J1298*Compound_Rate)))</f>
        <v/>
      </c>
      <c r="H1299" s="80" t="str">
        <f t="shared" si="255"/>
        <v/>
      </c>
      <c r="I1299" s="80" t="str">
        <f t="shared" ref="I1299:I1362" si="263">IF(B1299="","",IF(C1299="Yes",J1298*Compound_Rate,0))</f>
        <v/>
      </c>
      <c r="J1299" s="80" t="str">
        <f t="shared" si="256"/>
        <v/>
      </c>
      <c r="AG1299" s="16" t="str">
        <f t="shared" si="257"/>
        <v/>
      </c>
      <c r="AH1299" s="69" t="str">
        <f t="shared" ref="AH1299:AH1362" si="264">IF($E$9="End of the Period",IF(AG1299="","",IF(payment_frequency="Bi-weekly",first_payment_date+AG1299*VLOOKUP(payment_frequency,periodic_table,2,0),IF(payment_frequency="Weekly",first_payment_date+AG1299*VLOOKUP(payment_frequency,periodic_table,2,0),IF(payment_frequency="Semi-monthly",first_payment_date+AG1299*VLOOKUP(payment_frequency,periodic_table,2,0),EDATE(first_payment_date,AG1299*VLOOKUP(payment_frequency,periodic_table,2,0)))))),IF(AG1299="","",IF(payment_frequency="Bi-weekly",first_payment_date+(AG1299-1)*VLOOKUP(payment_frequency,periodic_table,2,0),IF(payment_frequency="Weekly",first_payment_date+(AG1299-1)*VLOOKUP(payment_frequency,periodic_table,2,0),IF(payment_frequency="Semi-monthly",first_payment_date+(AG1299-1)*VLOOKUP(payment_frequency,periodic_table,2,0),EDATE(first_payment_date,(AG1299-1)*VLOOKUP(payment_frequency,periodic_table,2,0)))))))</f>
        <v/>
      </c>
      <c r="AI1299" s="70" t="str">
        <f t="shared" ref="AI1299:AI1362" si="265">IF(AG1299="","",IF(AL1298&lt;payment,AL1298*(1+Compound_Rate),payment))</f>
        <v/>
      </c>
      <c r="AJ1299" s="70" t="str">
        <f t="shared" ref="AJ1299:AJ1362" si="266">IF(AND(Payment_Type=1,AG1299=1),0,IF(AG1299="","",AL1298*Compound_Rate))</f>
        <v/>
      </c>
      <c r="AK1299" s="70" t="str">
        <f t="shared" si="258"/>
        <v/>
      </c>
      <c r="AL1299" s="70" t="str">
        <f t="shared" si="259"/>
        <v/>
      </c>
    </row>
    <row r="1300" spans="2:38" ht="15" thickBot="1" x14ac:dyDescent="0.35">
      <c r="B1300" s="79" t="str">
        <f t="shared" ref="B1300:B1363" si="267">IFERROR(IF(TRUNC(J1299)&lt;=0,"",B1299+1),"")</f>
        <v/>
      </c>
      <c r="C1300" s="16"/>
      <c r="D1300" s="79" t="str">
        <f>IFERROR(IF(J1299&lt;=0,"",IF(C1300="Yes","",B1300-COUNTIF($C$19:C1300,"Yes"))),"")</f>
        <v/>
      </c>
      <c r="E1300" s="81" t="str">
        <f t="shared" si="260"/>
        <v/>
      </c>
      <c r="F1300" s="80" t="str">
        <f t="shared" si="261"/>
        <v/>
      </c>
      <c r="G1300" s="80" t="str">
        <f t="shared" si="262"/>
        <v/>
      </c>
      <c r="H1300" s="80" t="str">
        <f t="shared" ref="H1300:H1363" si="268">IF(B1300="","",F1300-G1300)</f>
        <v/>
      </c>
      <c r="I1300" s="80" t="str">
        <f t="shared" si="263"/>
        <v/>
      </c>
      <c r="J1300" s="80" t="str">
        <f t="shared" ref="J1300:J1363" si="269">IFERROR(IF(B1300="","",J1299-H1300+I1300),"")</f>
        <v/>
      </c>
      <c r="AG1300" s="16" t="str">
        <f t="shared" ref="AG1300:AG1363" si="270">IFERROR(IF(AL1299&lt;=0,"",AG1299+1),"")</f>
        <v/>
      </c>
      <c r="AH1300" s="69" t="str">
        <f t="shared" si="264"/>
        <v/>
      </c>
      <c r="AI1300" s="70" t="str">
        <f t="shared" si="265"/>
        <v/>
      </c>
      <c r="AJ1300" s="70" t="str">
        <f t="shared" si="266"/>
        <v/>
      </c>
      <c r="AK1300" s="70" t="str">
        <f t="shared" ref="AK1300:AK1363" si="271">IF(AG1300="","",AI1300-AJ1300)</f>
        <v/>
      </c>
      <c r="AL1300" s="70" t="str">
        <f t="shared" ref="AL1300:AL1363" si="272">IFERROR(IF(AK1300&lt;=0,"",AL1299-AK1300),"")</f>
        <v/>
      </c>
    </row>
    <row r="1301" spans="2:38" ht="15" thickBot="1" x14ac:dyDescent="0.35">
      <c r="B1301" s="79" t="str">
        <f t="shared" si="267"/>
        <v/>
      </c>
      <c r="C1301" s="16"/>
      <c r="D1301" s="79" t="str">
        <f>IFERROR(IF(J1300&lt;=0,"",IF(C1301="Yes","",B1301-COUNTIF($C$19:C1301,"Yes"))),"")</f>
        <v/>
      </c>
      <c r="E1301" s="81" t="str">
        <f t="shared" si="260"/>
        <v/>
      </c>
      <c r="F1301" s="80" t="str">
        <f t="shared" si="261"/>
        <v/>
      </c>
      <c r="G1301" s="80" t="str">
        <f t="shared" si="262"/>
        <v/>
      </c>
      <c r="H1301" s="80" t="str">
        <f t="shared" si="268"/>
        <v/>
      </c>
      <c r="I1301" s="80" t="str">
        <f t="shared" si="263"/>
        <v/>
      </c>
      <c r="J1301" s="80" t="str">
        <f t="shared" si="269"/>
        <v/>
      </c>
      <c r="AG1301" s="16" t="str">
        <f t="shared" si="270"/>
        <v/>
      </c>
      <c r="AH1301" s="69" t="str">
        <f t="shared" si="264"/>
        <v/>
      </c>
      <c r="AI1301" s="70" t="str">
        <f t="shared" si="265"/>
        <v/>
      </c>
      <c r="AJ1301" s="70" t="str">
        <f t="shared" si="266"/>
        <v/>
      </c>
      <c r="AK1301" s="70" t="str">
        <f t="shared" si="271"/>
        <v/>
      </c>
      <c r="AL1301" s="70" t="str">
        <f t="shared" si="272"/>
        <v/>
      </c>
    </row>
    <row r="1302" spans="2:38" ht="15" thickBot="1" x14ac:dyDescent="0.35">
      <c r="B1302" s="79" t="str">
        <f t="shared" si="267"/>
        <v/>
      </c>
      <c r="C1302" s="16"/>
      <c r="D1302" s="79" t="str">
        <f>IFERROR(IF(J1301&lt;=0,"",IF(C1302="Yes","",B1302-COUNTIF($C$19:C1302,"Yes"))),"")</f>
        <v/>
      </c>
      <c r="E1302" s="81" t="str">
        <f t="shared" si="260"/>
        <v/>
      </c>
      <c r="F1302" s="80" t="str">
        <f t="shared" si="261"/>
        <v/>
      </c>
      <c r="G1302" s="80" t="str">
        <f t="shared" si="262"/>
        <v/>
      </c>
      <c r="H1302" s="80" t="str">
        <f t="shared" si="268"/>
        <v/>
      </c>
      <c r="I1302" s="80" t="str">
        <f t="shared" si="263"/>
        <v/>
      </c>
      <c r="J1302" s="80" t="str">
        <f t="shared" si="269"/>
        <v/>
      </c>
      <c r="AG1302" s="16" t="str">
        <f t="shared" si="270"/>
        <v/>
      </c>
      <c r="AH1302" s="69" t="str">
        <f t="shared" si="264"/>
        <v/>
      </c>
      <c r="AI1302" s="70" t="str">
        <f t="shared" si="265"/>
        <v/>
      </c>
      <c r="AJ1302" s="70" t="str">
        <f t="shared" si="266"/>
        <v/>
      </c>
      <c r="AK1302" s="70" t="str">
        <f t="shared" si="271"/>
        <v/>
      </c>
      <c r="AL1302" s="70" t="str">
        <f t="shared" si="272"/>
        <v/>
      </c>
    </row>
    <row r="1303" spans="2:38" ht="15" thickBot="1" x14ac:dyDescent="0.35">
      <c r="B1303" s="79" t="str">
        <f t="shared" si="267"/>
        <v/>
      </c>
      <c r="C1303" s="16"/>
      <c r="D1303" s="79" t="str">
        <f>IFERROR(IF(J1302&lt;=0,"",IF(C1303="Yes","",B1303-COUNTIF($C$19:C1303,"Yes"))),"")</f>
        <v/>
      </c>
      <c r="E1303" s="81" t="str">
        <f t="shared" si="260"/>
        <v/>
      </c>
      <c r="F1303" s="80" t="str">
        <f t="shared" si="261"/>
        <v/>
      </c>
      <c r="G1303" s="80" t="str">
        <f t="shared" si="262"/>
        <v/>
      </c>
      <c r="H1303" s="80" t="str">
        <f t="shared" si="268"/>
        <v/>
      </c>
      <c r="I1303" s="80" t="str">
        <f t="shared" si="263"/>
        <v/>
      </c>
      <c r="J1303" s="80" t="str">
        <f t="shared" si="269"/>
        <v/>
      </c>
      <c r="AG1303" s="16" t="str">
        <f t="shared" si="270"/>
        <v/>
      </c>
      <c r="AH1303" s="69" t="str">
        <f t="shared" si="264"/>
        <v/>
      </c>
      <c r="AI1303" s="70" t="str">
        <f t="shared" si="265"/>
        <v/>
      </c>
      <c r="AJ1303" s="70" t="str">
        <f t="shared" si="266"/>
        <v/>
      </c>
      <c r="AK1303" s="70" t="str">
        <f t="shared" si="271"/>
        <v/>
      </c>
      <c r="AL1303" s="70" t="str">
        <f t="shared" si="272"/>
        <v/>
      </c>
    </row>
    <row r="1304" spans="2:38" ht="15" thickBot="1" x14ac:dyDescent="0.35">
      <c r="B1304" s="79" t="str">
        <f t="shared" si="267"/>
        <v/>
      </c>
      <c r="C1304" s="16"/>
      <c r="D1304" s="79" t="str">
        <f>IFERROR(IF(J1303&lt;=0,"",IF(C1304="Yes","",B1304-COUNTIF($C$19:C1304,"Yes"))),"")</f>
        <v/>
      </c>
      <c r="E1304" s="81" t="str">
        <f t="shared" si="260"/>
        <v/>
      </c>
      <c r="F1304" s="80" t="str">
        <f t="shared" si="261"/>
        <v/>
      </c>
      <c r="G1304" s="80" t="str">
        <f t="shared" si="262"/>
        <v/>
      </c>
      <c r="H1304" s="80" t="str">
        <f t="shared" si="268"/>
        <v/>
      </c>
      <c r="I1304" s="80" t="str">
        <f t="shared" si="263"/>
        <v/>
      </c>
      <c r="J1304" s="80" t="str">
        <f t="shared" si="269"/>
        <v/>
      </c>
      <c r="AG1304" s="16" t="str">
        <f t="shared" si="270"/>
        <v/>
      </c>
      <c r="AH1304" s="69" t="str">
        <f t="shared" si="264"/>
        <v/>
      </c>
      <c r="AI1304" s="70" t="str">
        <f t="shared" si="265"/>
        <v/>
      </c>
      <c r="AJ1304" s="70" t="str">
        <f t="shared" si="266"/>
        <v/>
      </c>
      <c r="AK1304" s="70" t="str">
        <f t="shared" si="271"/>
        <v/>
      </c>
      <c r="AL1304" s="70" t="str">
        <f t="shared" si="272"/>
        <v/>
      </c>
    </row>
    <row r="1305" spans="2:38" ht="15" thickBot="1" x14ac:dyDescent="0.35">
      <c r="B1305" s="79" t="str">
        <f t="shared" si="267"/>
        <v/>
      </c>
      <c r="C1305" s="16"/>
      <c r="D1305" s="79" t="str">
        <f>IFERROR(IF(J1304&lt;=0,"",IF(C1305="Yes","",B1305-COUNTIF($C$19:C1305,"Yes"))),"")</f>
        <v/>
      </c>
      <c r="E1305" s="81" t="str">
        <f t="shared" si="260"/>
        <v/>
      </c>
      <c r="F1305" s="80" t="str">
        <f t="shared" si="261"/>
        <v/>
      </c>
      <c r="G1305" s="80" t="str">
        <f t="shared" si="262"/>
        <v/>
      </c>
      <c r="H1305" s="80" t="str">
        <f t="shared" si="268"/>
        <v/>
      </c>
      <c r="I1305" s="80" t="str">
        <f t="shared" si="263"/>
        <v/>
      </c>
      <c r="J1305" s="80" t="str">
        <f t="shared" si="269"/>
        <v/>
      </c>
      <c r="AG1305" s="16" t="str">
        <f t="shared" si="270"/>
        <v/>
      </c>
      <c r="AH1305" s="69" t="str">
        <f t="shared" si="264"/>
        <v/>
      </c>
      <c r="AI1305" s="70" t="str">
        <f t="shared" si="265"/>
        <v/>
      </c>
      <c r="AJ1305" s="70" t="str">
        <f t="shared" si="266"/>
        <v/>
      </c>
      <c r="AK1305" s="70" t="str">
        <f t="shared" si="271"/>
        <v/>
      </c>
      <c r="AL1305" s="70" t="str">
        <f t="shared" si="272"/>
        <v/>
      </c>
    </row>
    <row r="1306" spans="2:38" ht="15" thickBot="1" x14ac:dyDescent="0.35">
      <c r="B1306" s="79" t="str">
        <f t="shared" si="267"/>
        <v/>
      </c>
      <c r="C1306" s="16"/>
      <c r="D1306" s="79" t="str">
        <f>IFERROR(IF(J1305&lt;=0,"",IF(C1306="Yes","",B1306-COUNTIF($C$19:C1306,"Yes"))),"")</f>
        <v/>
      </c>
      <c r="E1306" s="81" t="str">
        <f t="shared" si="260"/>
        <v/>
      </c>
      <c r="F1306" s="80" t="str">
        <f t="shared" si="261"/>
        <v/>
      </c>
      <c r="G1306" s="80" t="str">
        <f t="shared" si="262"/>
        <v/>
      </c>
      <c r="H1306" s="80" t="str">
        <f t="shared" si="268"/>
        <v/>
      </c>
      <c r="I1306" s="80" t="str">
        <f t="shared" si="263"/>
        <v/>
      </c>
      <c r="J1306" s="80" t="str">
        <f t="shared" si="269"/>
        <v/>
      </c>
      <c r="AG1306" s="16" t="str">
        <f t="shared" si="270"/>
        <v/>
      </c>
      <c r="AH1306" s="69" t="str">
        <f t="shared" si="264"/>
        <v/>
      </c>
      <c r="AI1306" s="70" t="str">
        <f t="shared" si="265"/>
        <v/>
      </c>
      <c r="AJ1306" s="70" t="str">
        <f t="shared" si="266"/>
        <v/>
      </c>
      <c r="AK1306" s="70" t="str">
        <f t="shared" si="271"/>
        <v/>
      </c>
      <c r="AL1306" s="70" t="str">
        <f t="shared" si="272"/>
        <v/>
      </c>
    </row>
    <row r="1307" spans="2:38" ht="15" thickBot="1" x14ac:dyDescent="0.35">
      <c r="B1307" s="79" t="str">
        <f t="shared" si="267"/>
        <v/>
      </c>
      <c r="C1307" s="16"/>
      <c r="D1307" s="79" t="str">
        <f>IFERROR(IF(J1306&lt;=0,"",IF(C1307="Yes","",B1307-COUNTIF($C$19:C1307,"Yes"))),"")</f>
        <v/>
      </c>
      <c r="E1307" s="81" t="str">
        <f t="shared" si="260"/>
        <v/>
      </c>
      <c r="F1307" s="80" t="str">
        <f t="shared" si="261"/>
        <v/>
      </c>
      <c r="G1307" s="80" t="str">
        <f t="shared" si="262"/>
        <v/>
      </c>
      <c r="H1307" s="80" t="str">
        <f t="shared" si="268"/>
        <v/>
      </c>
      <c r="I1307" s="80" t="str">
        <f t="shared" si="263"/>
        <v/>
      </c>
      <c r="J1307" s="80" t="str">
        <f t="shared" si="269"/>
        <v/>
      </c>
      <c r="AG1307" s="16" t="str">
        <f t="shared" si="270"/>
        <v/>
      </c>
      <c r="AH1307" s="69" t="str">
        <f t="shared" si="264"/>
        <v/>
      </c>
      <c r="AI1307" s="70" t="str">
        <f t="shared" si="265"/>
        <v/>
      </c>
      <c r="AJ1307" s="70" t="str">
        <f t="shared" si="266"/>
        <v/>
      </c>
      <c r="AK1307" s="70" t="str">
        <f t="shared" si="271"/>
        <v/>
      </c>
      <c r="AL1307" s="70" t="str">
        <f t="shared" si="272"/>
        <v/>
      </c>
    </row>
    <row r="1308" spans="2:38" ht="15" thickBot="1" x14ac:dyDescent="0.35">
      <c r="B1308" s="79" t="str">
        <f t="shared" si="267"/>
        <v/>
      </c>
      <c r="C1308" s="16"/>
      <c r="D1308" s="79" t="str">
        <f>IFERROR(IF(J1307&lt;=0,"",IF(C1308="Yes","",B1308-COUNTIF($C$19:C1308,"Yes"))),"")</f>
        <v/>
      </c>
      <c r="E1308" s="81" t="str">
        <f t="shared" si="260"/>
        <v/>
      </c>
      <c r="F1308" s="80" t="str">
        <f t="shared" si="261"/>
        <v/>
      </c>
      <c r="G1308" s="80" t="str">
        <f t="shared" si="262"/>
        <v/>
      </c>
      <c r="H1308" s="80" t="str">
        <f t="shared" si="268"/>
        <v/>
      </c>
      <c r="I1308" s="80" t="str">
        <f t="shared" si="263"/>
        <v/>
      </c>
      <c r="J1308" s="80" t="str">
        <f t="shared" si="269"/>
        <v/>
      </c>
      <c r="AG1308" s="16" t="str">
        <f t="shared" si="270"/>
        <v/>
      </c>
      <c r="AH1308" s="69" t="str">
        <f t="shared" si="264"/>
        <v/>
      </c>
      <c r="AI1308" s="70" t="str">
        <f t="shared" si="265"/>
        <v/>
      </c>
      <c r="AJ1308" s="70" t="str">
        <f t="shared" si="266"/>
        <v/>
      </c>
      <c r="AK1308" s="70" t="str">
        <f t="shared" si="271"/>
        <v/>
      </c>
      <c r="AL1308" s="70" t="str">
        <f t="shared" si="272"/>
        <v/>
      </c>
    </row>
    <row r="1309" spans="2:38" ht="15" thickBot="1" x14ac:dyDescent="0.35">
      <c r="B1309" s="79" t="str">
        <f t="shared" si="267"/>
        <v/>
      </c>
      <c r="C1309" s="16"/>
      <c r="D1309" s="79" t="str">
        <f>IFERROR(IF(J1308&lt;=0,"",IF(C1309="Yes","",B1309-COUNTIF($C$19:C1309,"Yes"))),"")</f>
        <v/>
      </c>
      <c r="E1309" s="81" t="str">
        <f t="shared" si="260"/>
        <v/>
      </c>
      <c r="F1309" s="80" t="str">
        <f t="shared" si="261"/>
        <v/>
      </c>
      <c r="G1309" s="80" t="str">
        <f t="shared" si="262"/>
        <v/>
      </c>
      <c r="H1309" s="80" t="str">
        <f t="shared" si="268"/>
        <v/>
      </c>
      <c r="I1309" s="80" t="str">
        <f t="shared" si="263"/>
        <v/>
      </c>
      <c r="J1309" s="80" t="str">
        <f t="shared" si="269"/>
        <v/>
      </c>
      <c r="AG1309" s="16" t="str">
        <f t="shared" si="270"/>
        <v/>
      </c>
      <c r="AH1309" s="69" t="str">
        <f t="shared" si="264"/>
        <v/>
      </c>
      <c r="AI1309" s="70" t="str">
        <f t="shared" si="265"/>
        <v/>
      </c>
      <c r="AJ1309" s="70" t="str">
        <f t="shared" si="266"/>
        <v/>
      </c>
      <c r="AK1309" s="70" t="str">
        <f t="shared" si="271"/>
        <v/>
      </c>
      <c r="AL1309" s="70" t="str">
        <f t="shared" si="272"/>
        <v/>
      </c>
    </row>
    <row r="1310" spans="2:38" ht="15" thickBot="1" x14ac:dyDescent="0.35">
      <c r="B1310" s="79" t="str">
        <f t="shared" si="267"/>
        <v/>
      </c>
      <c r="C1310" s="16"/>
      <c r="D1310" s="79" t="str">
        <f>IFERROR(IF(J1309&lt;=0,"",IF(C1310="Yes","",B1310-COUNTIF($C$19:C1310,"Yes"))),"")</f>
        <v/>
      </c>
      <c r="E1310" s="81" t="str">
        <f t="shared" si="260"/>
        <v/>
      </c>
      <c r="F1310" s="80" t="str">
        <f t="shared" si="261"/>
        <v/>
      </c>
      <c r="G1310" s="80" t="str">
        <f t="shared" si="262"/>
        <v/>
      </c>
      <c r="H1310" s="80" t="str">
        <f t="shared" si="268"/>
        <v/>
      </c>
      <c r="I1310" s="80" t="str">
        <f t="shared" si="263"/>
        <v/>
      </c>
      <c r="J1310" s="80" t="str">
        <f t="shared" si="269"/>
        <v/>
      </c>
      <c r="AG1310" s="16" t="str">
        <f t="shared" si="270"/>
        <v/>
      </c>
      <c r="AH1310" s="69" t="str">
        <f t="shared" si="264"/>
        <v/>
      </c>
      <c r="AI1310" s="70" t="str">
        <f t="shared" si="265"/>
        <v/>
      </c>
      <c r="AJ1310" s="70" t="str">
        <f t="shared" si="266"/>
        <v/>
      </c>
      <c r="AK1310" s="70" t="str">
        <f t="shared" si="271"/>
        <v/>
      </c>
      <c r="AL1310" s="70" t="str">
        <f t="shared" si="272"/>
        <v/>
      </c>
    </row>
    <row r="1311" spans="2:38" ht="15" thickBot="1" x14ac:dyDescent="0.35">
      <c r="B1311" s="79" t="str">
        <f t="shared" si="267"/>
        <v/>
      </c>
      <c r="C1311" s="16"/>
      <c r="D1311" s="79" t="str">
        <f>IFERROR(IF(J1310&lt;=0,"",IF(C1311="Yes","",B1311-COUNTIF($C$19:C1311,"Yes"))),"")</f>
        <v/>
      </c>
      <c r="E1311" s="81" t="str">
        <f t="shared" si="260"/>
        <v/>
      </c>
      <c r="F1311" s="80" t="str">
        <f t="shared" si="261"/>
        <v/>
      </c>
      <c r="G1311" s="80" t="str">
        <f t="shared" si="262"/>
        <v/>
      </c>
      <c r="H1311" s="80" t="str">
        <f t="shared" si="268"/>
        <v/>
      </c>
      <c r="I1311" s="80" t="str">
        <f t="shared" si="263"/>
        <v/>
      </c>
      <c r="J1311" s="80" t="str">
        <f t="shared" si="269"/>
        <v/>
      </c>
      <c r="AG1311" s="16" t="str">
        <f t="shared" si="270"/>
        <v/>
      </c>
      <c r="AH1311" s="69" t="str">
        <f t="shared" si="264"/>
        <v/>
      </c>
      <c r="AI1311" s="70" t="str">
        <f t="shared" si="265"/>
        <v/>
      </c>
      <c r="AJ1311" s="70" t="str">
        <f t="shared" si="266"/>
        <v/>
      </c>
      <c r="AK1311" s="70" t="str">
        <f t="shared" si="271"/>
        <v/>
      </c>
      <c r="AL1311" s="70" t="str">
        <f t="shared" si="272"/>
        <v/>
      </c>
    </row>
    <row r="1312" spans="2:38" ht="15" thickBot="1" x14ac:dyDescent="0.35">
      <c r="B1312" s="79" t="str">
        <f t="shared" si="267"/>
        <v/>
      </c>
      <c r="C1312" s="16"/>
      <c r="D1312" s="79" t="str">
        <f>IFERROR(IF(J1311&lt;=0,"",IF(C1312="Yes","",B1312-COUNTIF($C$19:C1312,"Yes"))),"")</f>
        <v/>
      </c>
      <c r="E1312" s="81" t="str">
        <f t="shared" si="260"/>
        <v/>
      </c>
      <c r="F1312" s="80" t="str">
        <f t="shared" si="261"/>
        <v/>
      </c>
      <c r="G1312" s="80" t="str">
        <f t="shared" si="262"/>
        <v/>
      </c>
      <c r="H1312" s="80" t="str">
        <f t="shared" si="268"/>
        <v/>
      </c>
      <c r="I1312" s="80" t="str">
        <f t="shared" si="263"/>
        <v/>
      </c>
      <c r="J1312" s="80" t="str">
        <f t="shared" si="269"/>
        <v/>
      </c>
      <c r="AG1312" s="16" t="str">
        <f t="shared" si="270"/>
        <v/>
      </c>
      <c r="AH1312" s="69" t="str">
        <f t="shared" si="264"/>
        <v/>
      </c>
      <c r="AI1312" s="70" t="str">
        <f t="shared" si="265"/>
        <v/>
      </c>
      <c r="AJ1312" s="70" t="str">
        <f t="shared" si="266"/>
        <v/>
      </c>
      <c r="AK1312" s="70" t="str">
        <f t="shared" si="271"/>
        <v/>
      </c>
      <c r="AL1312" s="70" t="str">
        <f t="shared" si="272"/>
        <v/>
      </c>
    </row>
    <row r="1313" spans="2:38" ht="15" thickBot="1" x14ac:dyDescent="0.35">
      <c r="B1313" s="79" t="str">
        <f t="shared" si="267"/>
        <v/>
      </c>
      <c r="C1313" s="16"/>
      <c r="D1313" s="79" t="str">
        <f>IFERROR(IF(J1312&lt;=0,"",IF(C1313="Yes","",B1313-COUNTIF($C$19:C1313,"Yes"))),"")</f>
        <v/>
      </c>
      <c r="E1313" s="81" t="str">
        <f t="shared" si="260"/>
        <v/>
      </c>
      <c r="F1313" s="80" t="str">
        <f t="shared" si="261"/>
        <v/>
      </c>
      <c r="G1313" s="80" t="str">
        <f t="shared" si="262"/>
        <v/>
      </c>
      <c r="H1313" s="80" t="str">
        <f t="shared" si="268"/>
        <v/>
      </c>
      <c r="I1313" s="80" t="str">
        <f t="shared" si="263"/>
        <v/>
      </c>
      <c r="J1313" s="80" t="str">
        <f t="shared" si="269"/>
        <v/>
      </c>
      <c r="AG1313" s="16" t="str">
        <f t="shared" si="270"/>
        <v/>
      </c>
      <c r="AH1313" s="69" t="str">
        <f t="shared" si="264"/>
        <v/>
      </c>
      <c r="AI1313" s="70" t="str">
        <f t="shared" si="265"/>
        <v/>
      </c>
      <c r="AJ1313" s="70" t="str">
        <f t="shared" si="266"/>
        <v/>
      </c>
      <c r="AK1313" s="70" t="str">
        <f t="shared" si="271"/>
        <v/>
      </c>
      <c r="AL1313" s="70" t="str">
        <f t="shared" si="272"/>
        <v/>
      </c>
    </row>
    <row r="1314" spans="2:38" ht="15" thickBot="1" x14ac:dyDescent="0.35">
      <c r="B1314" s="79" t="str">
        <f t="shared" si="267"/>
        <v/>
      </c>
      <c r="C1314" s="16"/>
      <c r="D1314" s="79" t="str">
        <f>IFERROR(IF(J1313&lt;=0,"",IF(C1314="Yes","",B1314-COUNTIF($C$19:C1314,"Yes"))),"")</f>
        <v/>
      </c>
      <c r="E1314" s="81" t="str">
        <f t="shared" si="260"/>
        <v/>
      </c>
      <c r="F1314" s="80" t="str">
        <f t="shared" si="261"/>
        <v/>
      </c>
      <c r="G1314" s="80" t="str">
        <f t="shared" si="262"/>
        <v/>
      </c>
      <c r="H1314" s="80" t="str">
        <f t="shared" si="268"/>
        <v/>
      </c>
      <c r="I1314" s="80" t="str">
        <f t="shared" si="263"/>
        <v/>
      </c>
      <c r="J1314" s="80" t="str">
        <f t="shared" si="269"/>
        <v/>
      </c>
      <c r="AG1314" s="16" t="str">
        <f t="shared" si="270"/>
        <v/>
      </c>
      <c r="AH1314" s="69" t="str">
        <f t="shared" si="264"/>
        <v/>
      </c>
      <c r="AI1314" s="70" t="str">
        <f t="shared" si="265"/>
        <v/>
      </c>
      <c r="AJ1314" s="70" t="str">
        <f t="shared" si="266"/>
        <v/>
      </c>
      <c r="AK1314" s="70" t="str">
        <f t="shared" si="271"/>
        <v/>
      </c>
      <c r="AL1314" s="70" t="str">
        <f t="shared" si="272"/>
        <v/>
      </c>
    </row>
    <row r="1315" spans="2:38" ht="15" thickBot="1" x14ac:dyDescent="0.35">
      <c r="B1315" s="79" t="str">
        <f t="shared" si="267"/>
        <v/>
      </c>
      <c r="C1315" s="16"/>
      <c r="D1315" s="79" t="str">
        <f>IFERROR(IF(J1314&lt;=0,"",IF(C1315="Yes","",B1315-COUNTIF($C$19:C1315,"Yes"))),"")</f>
        <v/>
      </c>
      <c r="E1315" s="81" t="str">
        <f t="shared" si="260"/>
        <v/>
      </c>
      <c r="F1315" s="80" t="str">
        <f t="shared" si="261"/>
        <v/>
      </c>
      <c r="G1315" s="80" t="str">
        <f t="shared" si="262"/>
        <v/>
      </c>
      <c r="H1315" s="80" t="str">
        <f t="shared" si="268"/>
        <v/>
      </c>
      <c r="I1315" s="80" t="str">
        <f t="shared" si="263"/>
        <v/>
      </c>
      <c r="J1315" s="80" t="str">
        <f t="shared" si="269"/>
        <v/>
      </c>
      <c r="AG1315" s="16" t="str">
        <f t="shared" si="270"/>
        <v/>
      </c>
      <c r="AH1315" s="69" t="str">
        <f t="shared" si="264"/>
        <v/>
      </c>
      <c r="AI1315" s="70" t="str">
        <f t="shared" si="265"/>
        <v/>
      </c>
      <c r="AJ1315" s="70" t="str">
        <f t="shared" si="266"/>
        <v/>
      </c>
      <c r="AK1315" s="70" t="str">
        <f t="shared" si="271"/>
        <v/>
      </c>
      <c r="AL1315" s="70" t="str">
        <f t="shared" si="272"/>
        <v/>
      </c>
    </row>
    <row r="1316" spans="2:38" ht="15" thickBot="1" x14ac:dyDescent="0.35">
      <c r="B1316" s="79" t="str">
        <f t="shared" si="267"/>
        <v/>
      </c>
      <c r="C1316" s="16"/>
      <c r="D1316" s="79" t="str">
        <f>IFERROR(IF(J1315&lt;=0,"",IF(C1316="Yes","",B1316-COUNTIF($C$19:C1316,"Yes"))),"")</f>
        <v/>
      </c>
      <c r="E1316" s="81" t="str">
        <f t="shared" si="260"/>
        <v/>
      </c>
      <c r="F1316" s="80" t="str">
        <f t="shared" si="261"/>
        <v/>
      </c>
      <c r="G1316" s="80" t="str">
        <f t="shared" si="262"/>
        <v/>
      </c>
      <c r="H1316" s="80" t="str">
        <f t="shared" si="268"/>
        <v/>
      </c>
      <c r="I1316" s="80" t="str">
        <f t="shared" si="263"/>
        <v/>
      </c>
      <c r="J1316" s="80" t="str">
        <f t="shared" si="269"/>
        <v/>
      </c>
      <c r="AG1316" s="16" t="str">
        <f t="shared" si="270"/>
        <v/>
      </c>
      <c r="AH1316" s="69" t="str">
        <f t="shared" si="264"/>
        <v/>
      </c>
      <c r="AI1316" s="70" t="str">
        <f t="shared" si="265"/>
        <v/>
      </c>
      <c r="AJ1316" s="70" t="str">
        <f t="shared" si="266"/>
        <v/>
      </c>
      <c r="AK1316" s="70" t="str">
        <f t="shared" si="271"/>
        <v/>
      </c>
      <c r="AL1316" s="70" t="str">
        <f t="shared" si="272"/>
        <v/>
      </c>
    </row>
    <row r="1317" spans="2:38" ht="15" thickBot="1" x14ac:dyDescent="0.35">
      <c r="B1317" s="79" t="str">
        <f t="shared" si="267"/>
        <v/>
      </c>
      <c r="C1317" s="16"/>
      <c r="D1317" s="79" t="str">
        <f>IFERROR(IF(J1316&lt;=0,"",IF(C1317="Yes","",B1317-COUNTIF($C$19:C1317,"Yes"))),"")</f>
        <v/>
      </c>
      <c r="E1317" s="81" t="str">
        <f t="shared" si="260"/>
        <v/>
      </c>
      <c r="F1317" s="80" t="str">
        <f t="shared" si="261"/>
        <v/>
      </c>
      <c r="G1317" s="80" t="str">
        <f t="shared" si="262"/>
        <v/>
      </c>
      <c r="H1317" s="80" t="str">
        <f t="shared" si="268"/>
        <v/>
      </c>
      <c r="I1317" s="80" t="str">
        <f t="shared" si="263"/>
        <v/>
      </c>
      <c r="J1317" s="80" t="str">
        <f t="shared" si="269"/>
        <v/>
      </c>
      <c r="AG1317" s="16" t="str">
        <f t="shared" si="270"/>
        <v/>
      </c>
      <c r="AH1317" s="69" t="str">
        <f t="shared" si="264"/>
        <v/>
      </c>
      <c r="AI1317" s="70" t="str">
        <f t="shared" si="265"/>
        <v/>
      </c>
      <c r="AJ1317" s="70" t="str">
        <f t="shared" si="266"/>
        <v/>
      </c>
      <c r="AK1317" s="70" t="str">
        <f t="shared" si="271"/>
        <v/>
      </c>
      <c r="AL1317" s="70" t="str">
        <f t="shared" si="272"/>
        <v/>
      </c>
    </row>
    <row r="1318" spans="2:38" ht="15" thickBot="1" x14ac:dyDescent="0.35">
      <c r="B1318" s="79" t="str">
        <f t="shared" si="267"/>
        <v/>
      </c>
      <c r="C1318" s="16"/>
      <c r="D1318" s="79" t="str">
        <f>IFERROR(IF(J1317&lt;=0,"",IF(C1318="Yes","",B1318-COUNTIF($C$19:C1318,"Yes"))),"")</f>
        <v/>
      </c>
      <c r="E1318" s="81" t="str">
        <f t="shared" si="260"/>
        <v/>
      </c>
      <c r="F1318" s="80" t="str">
        <f t="shared" si="261"/>
        <v/>
      </c>
      <c r="G1318" s="80" t="str">
        <f t="shared" si="262"/>
        <v/>
      </c>
      <c r="H1318" s="80" t="str">
        <f t="shared" si="268"/>
        <v/>
      </c>
      <c r="I1318" s="80" t="str">
        <f t="shared" si="263"/>
        <v/>
      </c>
      <c r="J1318" s="80" t="str">
        <f t="shared" si="269"/>
        <v/>
      </c>
      <c r="AG1318" s="16" t="str">
        <f t="shared" si="270"/>
        <v/>
      </c>
      <c r="AH1318" s="69" t="str">
        <f t="shared" si="264"/>
        <v/>
      </c>
      <c r="AI1318" s="70" t="str">
        <f t="shared" si="265"/>
        <v/>
      </c>
      <c r="AJ1318" s="70" t="str">
        <f t="shared" si="266"/>
        <v/>
      </c>
      <c r="AK1318" s="70" t="str">
        <f t="shared" si="271"/>
        <v/>
      </c>
      <c r="AL1318" s="70" t="str">
        <f t="shared" si="272"/>
        <v/>
      </c>
    </row>
    <row r="1319" spans="2:38" ht="15" thickBot="1" x14ac:dyDescent="0.35">
      <c r="B1319" s="79" t="str">
        <f t="shared" si="267"/>
        <v/>
      </c>
      <c r="C1319" s="16"/>
      <c r="D1319" s="79" t="str">
        <f>IFERROR(IF(J1318&lt;=0,"",IF(C1319="Yes","",B1319-COUNTIF($C$19:C1319,"Yes"))),"")</f>
        <v/>
      </c>
      <c r="E1319" s="81" t="str">
        <f t="shared" si="260"/>
        <v/>
      </c>
      <c r="F1319" s="80" t="str">
        <f t="shared" si="261"/>
        <v/>
      </c>
      <c r="G1319" s="80" t="str">
        <f t="shared" si="262"/>
        <v/>
      </c>
      <c r="H1319" s="80" t="str">
        <f t="shared" si="268"/>
        <v/>
      </c>
      <c r="I1319" s="80" t="str">
        <f t="shared" si="263"/>
        <v/>
      </c>
      <c r="J1319" s="80" t="str">
        <f t="shared" si="269"/>
        <v/>
      </c>
      <c r="AG1319" s="16" t="str">
        <f t="shared" si="270"/>
        <v/>
      </c>
      <c r="AH1319" s="69" t="str">
        <f t="shared" si="264"/>
        <v/>
      </c>
      <c r="AI1319" s="70" t="str">
        <f t="shared" si="265"/>
        <v/>
      </c>
      <c r="AJ1319" s="70" t="str">
        <f t="shared" si="266"/>
        <v/>
      </c>
      <c r="AK1319" s="70" t="str">
        <f t="shared" si="271"/>
        <v/>
      </c>
      <c r="AL1319" s="70" t="str">
        <f t="shared" si="272"/>
        <v/>
      </c>
    </row>
    <row r="1320" spans="2:38" ht="15" thickBot="1" x14ac:dyDescent="0.35">
      <c r="B1320" s="79" t="str">
        <f t="shared" si="267"/>
        <v/>
      </c>
      <c r="C1320" s="16"/>
      <c r="D1320" s="79" t="str">
        <f>IFERROR(IF(J1319&lt;=0,"",IF(C1320="Yes","",B1320-COUNTIF($C$19:C1320,"Yes"))),"")</f>
        <v/>
      </c>
      <c r="E1320" s="81" t="str">
        <f t="shared" si="260"/>
        <v/>
      </c>
      <c r="F1320" s="80" t="str">
        <f t="shared" si="261"/>
        <v/>
      </c>
      <c r="G1320" s="80" t="str">
        <f t="shared" si="262"/>
        <v/>
      </c>
      <c r="H1320" s="80" t="str">
        <f t="shared" si="268"/>
        <v/>
      </c>
      <c r="I1320" s="80" t="str">
        <f t="shared" si="263"/>
        <v/>
      </c>
      <c r="J1320" s="80" t="str">
        <f t="shared" si="269"/>
        <v/>
      </c>
      <c r="AG1320" s="16" t="str">
        <f t="shared" si="270"/>
        <v/>
      </c>
      <c r="AH1320" s="69" t="str">
        <f t="shared" si="264"/>
        <v/>
      </c>
      <c r="AI1320" s="70" t="str">
        <f t="shared" si="265"/>
        <v/>
      </c>
      <c r="AJ1320" s="70" t="str">
        <f t="shared" si="266"/>
        <v/>
      </c>
      <c r="AK1320" s="70" t="str">
        <f t="shared" si="271"/>
        <v/>
      </c>
      <c r="AL1320" s="70" t="str">
        <f t="shared" si="272"/>
        <v/>
      </c>
    </row>
    <row r="1321" spans="2:38" ht="15" thickBot="1" x14ac:dyDescent="0.35">
      <c r="B1321" s="79" t="str">
        <f t="shared" si="267"/>
        <v/>
      </c>
      <c r="C1321" s="16"/>
      <c r="D1321" s="79" t="str">
        <f>IFERROR(IF(J1320&lt;=0,"",IF(C1321="Yes","",B1321-COUNTIF($C$19:C1321,"Yes"))),"")</f>
        <v/>
      </c>
      <c r="E1321" s="81" t="str">
        <f t="shared" si="260"/>
        <v/>
      </c>
      <c r="F1321" s="80" t="str">
        <f t="shared" si="261"/>
        <v/>
      </c>
      <c r="G1321" s="80" t="str">
        <f t="shared" si="262"/>
        <v/>
      </c>
      <c r="H1321" s="80" t="str">
        <f t="shared" si="268"/>
        <v/>
      </c>
      <c r="I1321" s="80" t="str">
        <f t="shared" si="263"/>
        <v/>
      </c>
      <c r="J1321" s="80" t="str">
        <f t="shared" si="269"/>
        <v/>
      </c>
      <c r="AG1321" s="16" t="str">
        <f t="shared" si="270"/>
        <v/>
      </c>
      <c r="AH1321" s="69" t="str">
        <f t="shared" si="264"/>
        <v/>
      </c>
      <c r="AI1321" s="70" t="str">
        <f t="shared" si="265"/>
        <v/>
      </c>
      <c r="AJ1321" s="70" t="str">
        <f t="shared" si="266"/>
        <v/>
      </c>
      <c r="AK1321" s="70" t="str">
        <f t="shared" si="271"/>
        <v/>
      </c>
      <c r="AL1321" s="70" t="str">
        <f t="shared" si="272"/>
        <v/>
      </c>
    </row>
    <row r="1322" spans="2:38" ht="15" thickBot="1" x14ac:dyDescent="0.35">
      <c r="B1322" s="79" t="str">
        <f t="shared" si="267"/>
        <v/>
      </c>
      <c r="C1322" s="16"/>
      <c r="D1322" s="79" t="str">
        <f>IFERROR(IF(J1321&lt;=0,"",IF(C1322="Yes","",B1322-COUNTIF($C$19:C1322,"Yes"))),"")</f>
        <v/>
      </c>
      <c r="E1322" s="81" t="str">
        <f t="shared" si="260"/>
        <v/>
      </c>
      <c r="F1322" s="80" t="str">
        <f t="shared" si="261"/>
        <v/>
      </c>
      <c r="G1322" s="80" t="str">
        <f t="shared" si="262"/>
        <v/>
      </c>
      <c r="H1322" s="80" t="str">
        <f t="shared" si="268"/>
        <v/>
      </c>
      <c r="I1322" s="80" t="str">
        <f t="shared" si="263"/>
        <v/>
      </c>
      <c r="J1322" s="80" t="str">
        <f t="shared" si="269"/>
        <v/>
      </c>
      <c r="AG1322" s="16" t="str">
        <f t="shared" si="270"/>
        <v/>
      </c>
      <c r="AH1322" s="69" t="str">
        <f t="shared" si="264"/>
        <v/>
      </c>
      <c r="AI1322" s="70" t="str">
        <f t="shared" si="265"/>
        <v/>
      </c>
      <c r="AJ1322" s="70" t="str">
        <f t="shared" si="266"/>
        <v/>
      </c>
      <c r="AK1322" s="70" t="str">
        <f t="shared" si="271"/>
        <v/>
      </c>
      <c r="AL1322" s="70" t="str">
        <f t="shared" si="272"/>
        <v/>
      </c>
    </row>
    <row r="1323" spans="2:38" ht="15" thickBot="1" x14ac:dyDescent="0.35">
      <c r="B1323" s="79" t="str">
        <f t="shared" si="267"/>
        <v/>
      </c>
      <c r="C1323" s="16"/>
      <c r="D1323" s="79" t="str">
        <f>IFERROR(IF(J1322&lt;=0,"",IF(C1323="Yes","",B1323-COUNTIF($C$19:C1323,"Yes"))),"")</f>
        <v/>
      </c>
      <c r="E1323" s="81" t="str">
        <f t="shared" si="260"/>
        <v/>
      </c>
      <c r="F1323" s="80" t="str">
        <f t="shared" si="261"/>
        <v/>
      </c>
      <c r="G1323" s="80" t="str">
        <f t="shared" si="262"/>
        <v/>
      </c>
      <c r="H1323" s="80" t="str">
        <f t="shared" si="268"/>
        <v/>
      </c>
      <c r="I1323" s="80" t="str">
        <f t="shared" si="263"/>
        <v/>
      </c>
      <c r="J1323" s="80" t="str">
        <f t="shared" si="269"/>
        <v/>
      </c>
      <c r="AG1323" s="16" t="str">
        <f t="shared" si="270"/>
        <v/>
      </c>
      <c r="AH1323" s="69" t="str">
        <f t="shared" si="264"/>
        <v/>
      </c>
      <c r="AI1323" s="70" t="str">
        <f t="shared" si="265"/>
        <v/>
      </c>
      <c r="AJ1323" s="70" t="str">
        <f t="shared" si="266"/>
        <v/>
      </c>
      <c r="AK1323" s="70" t="str">
        <f t="shared" si="271"/>
        <v/>
      </c>
      <c r="AL1323" s="70" t="str">
        <f t="shared" si="272"/>
        <v/>
      </c>
    </row>
    <row r="1324" spans="2:38" ht="15" thickBot="1" x14ac:dyDescent="0.35">
      <c r="B1324" s="79" t="str">
        <f t="shared" si="267"/>
        <v/>
      </c>
      <c r="C1324" s="16"/>
      <c r="D1324" s="79" t="str">
        <f>IFERROR(IF(J1323&lt;=0,"",IF(C1324="Yes","",B1324-COUNTIF($C$19:C1324,"Yes"))),"")</f>
        <v/>
      </c>
      <c r="E1324" s="81" t="str">
        <f t="shared" si="260"/>
        <v/>
      </c>
      <c r="F1324" s="80" t="str">
        <f t="shared" si="261"/>
        <v/>
      </c>
      <c r="G1324" s="80" t="str">
        <f t="shared" si="262"/>
        <v/>
      </c>
      <c r="H1324" s="80" t="str">
        <f t="shared" si="268"/>
        <v/>
      </c>
      <c r="I1324" s="80" t="str">
        <f t="shared" si="263"/>
        <v/>
      </c>
      <c r="J1324" s="80" t="str">
        <f t="shared" si="269"/>
        <v/>
      </c>
      <c r="AG1324" s="16" t="str">
        <f t="shared" si="270"/>
        <v/>
      </c>
      <c r="AH1324" s="69" t="str">
        <f t="shared" si="264"/>
        <v/>
      </c>
      <c r="AI1324" s="70" t="str">
        <f t="shared" si="265"/>
        <v/>
      </c>
      <c r="AJ1324" s="70" t="str">
        <f t="shared" si="266"/>
        <v/>
      </c>
      <c r="AK1324" s="70" t="str">
        <f t="shared" si="271"/>
        <v/>
      </c>
      <c r="AL1324" s="70" t="str">
        <f t="shared" si="272"/>
        <v/>
      </c>
    </row>
    <row r="1325" spans="2:38" ht="15" thickBot="1" x14ac:dyDescent="0.35">
      <c r="B1325" s="79" t="str">
        <f t="shared" si="267"/>
        <v/>
      </c>
      <c r="C1325" s="16"/>
      <c r="D1325" s="79" t="str">
        <f>IFERROR(IF(J1324&lt;=0,"",IF(C1325="Yes","",B1325-COUNTIF($C$19:C1325,"Yes"))),"")</f>
        <v/>
      </c>
      <c r="E1325" s="81" t="str">
        <f t="shared" si="260"/>
        <v/>
      </c>
      <c r="F1325" s="80" t="str">
        <f t="shared" si="261"/>
        <v/>
      </c>
      <c r="G1325" s="80" t="str">
        <f t="shared" si="262"/>
        <v/>
      </c>
      <c r="H1325" s="80" t="str">
        <f t="shared" si="268"/>
        <v/>
      </c>
      <c r="I1325" s="80" t="str">
        <f t="shared" si="263"/>
        <v/>
      </c>
      <c r="J1325" s="80" t="str">
        <f t="shared" si="269"/>
        <v/>
      </c>
      <c r="AG1325" s="16" t="str">
        <f t="shared" si="270"/>
        <v/>
      </c>
      <c r="AH1325" s="69" t="str">
        <f t="shared" si="264"/>
        <v/>
      </c>
      <c r="AI1325" s="70" t="str">
        <f t="shared" si="265"/>
        <v/>
      </c>
      <c r="AJ1325" s="70" t="str">
        <f t="shared" si="266"/>
        <v/>
      </c>
      <c r="AK1325" s="70" t="str">
        <f t="shared" si="271"/>
        <v/>
      </c>
      <c r="AL1325" s="70" t="str">
        <f t="shared" si="272"/>
        <v/>
      </c>
    </row>
    <row r="1326" spans="2:38" ht="15" thickBot="1" x14ac:dyDescent="0.35">
      <c r="B1326" s="79" t="str">
        <f t="shared" si="267"/>
        <v/>
      </c>
      <c r="C1326" s="16"/>
      <c r="D1326" s="79" t="str">
        <f>IFERROR(IF(J1325&lt;=0,"",IF(C1326="Yes","",B1326-COUNTIF($C$19:C1326,"Yes"))),"")</f>
        <v/>
      </c>
      <c r="E1326" s="81" t="str">
        <f t="shared" si="260"/>
        <v/>
      </c>
      <c r="F1326" s="80" t="str">
        <f t="shared" si="261"/>
        <v/>
      </c>
      <c r="G1326" s="80" t="str">
        <f t="shared" si="262"/>
        <v/>
      </c>
      <c r="H1326" s="80" t="str">
        <f t="shared" si="268"/>
        <v/>
      </c>
      <c r="I1326" s="80" t="str">
        <f t="shared" si="263"/>
        <v/>
      </c>
      <c r="J1326" s="80" t="str">
        <f t="shared" si="269"/>
        <v/>
      </c>
      <c r="AG1326" s="16" t="str">
        <f t="shared" si="270"/>
        <v/>
      </c>
      <c r="AH1326" s="69" t="str">
        <f t="shared" si="264"/>
        <v/>
      </c>
      <c r="AI1326" s="70" t="str">
        <f t="shared" si="265"/>
        <v/>
      </c>
      <c r="AJ1326" s="70" t="str">
        <f t="shared" si="266"/>
        <v/>
      </c>
      <c r="AK1326" s="70" t="str">
        <f t="shared" si="271"/>
        <v/>
      </c>
      <c r="AL1326" s="70" t="str">
        <f t="shared" si="272"/>
        <v/>
      </c>
    </row>
    <row r="1327" spans="2:38" ht="15" thickBot="1" x14ac:dyDescent="0.35">
      <c r="B1327" s="79" t="str">
        <f t="shared" si="267"/>
        <v/>
      </c>
      <c r="C1327" s="16"/>
      <c r="D1327" s="79" t="str">
        <f>IFERROR(IF(J1326&lt;=0,"",IF(C1327="Yes","",B1327-COUNTIF($C$19:C1327,"Yes"))),"")</f>
        <v/>
      </c>
      <c r="E1327" s="81" t="str">
        <f t="shared" si="260"/>
        <v/>
      </c>
      <c r="F1327" s="80" t="str">
        <f t="shared" si="261"/>
        <v/>
      </c>
      <c r="G1327" s="80" t="str">
        <f t="shared" si="262"/>
        <v/>
      </c>
      <c r="H1327" s="80" t="str">
        <f t="shared" si="268"/>
        <v/>
      </c>
      <c r="I1327" s="80" t="str">
        <f t="shared" si="263"/>
        <v/>
      </c>
      <c r="J1327" s="80" t="str">
        <f t="shared" si="269"/>
        <v/>
      </c>
      <c r="AG1327" s="16" t="str">
        <f t="shared" si="270"/>
        <v/>
      </c>
      <c r="AH1327" s="69" t="str">
        <f t="shared" si="264"/>
        <v/>
      </c>
      <c r="AI1327" s="70" t="str">
        <f t="shared" si="265"/>
        <v/>
      </c>
      <c r="AJ1327" s="70" t="str">
        <f t="shared" si="266"/>
        <v/>
      </c>
      <c r="AK1327" s="70" t="str">
        <f t="shared" si="271"/>
        <v/>
      </c>
      <c r="AL1327" s="70" t="str">
        <f t="shared" si="272"/>
        <v/>
      </c>
    </row>
    <row r="1328" spans="2:38" ht="15" thickBot="1" x14ac:dyDescent="0.35">
      <c r="B1328" s="79" t="str">
        <f t="shared" si="267"/>
        <v/>
      </c>
      <c r="C1328" s="16"/>
      <c r="D1328" s="79" t="str">
        <f>IFERROR(IF(J1327&lt;=0,"",IF(C1328="Yes","",B1328-COUNTIF($C$19:C1328,"Yes"))),"")</f>
        <v/>
      </c>
      <c r="E1328" s="81" t="str">
        <f t="shared" si="260"/>
        <v/>
      </c>
      <c r="F1328" s="80" t="str">
        <f t="shared" si="261"/>
        <v/>
      </c>
      <c r="G1328" s="80" t="str">
        <f t="shared" si="262"/>
        <v/>
      </c>
      <c r="H1328" s="80" t="str">
        <f t="shared" si="268"/>
        <v/>
      </c>
      <c r="I1328" s="80" t="str">
        <f t="shared" si="263"/>
        <v/>
      </c>
      <c r="J1328" s="80" t="str">
        <f t="shared" si="269"/>
        <v/>
      </c>
      <c r="AG1328" s="16" t="str">
        <f t="shared" si="270"/>
        <v/>
      </c>
      <c r="AH1328" s="69" t="str">
        <f t="shared" si="264"/>
        <v/>
      </c>
      <c r="AI1328" s="70" t="str">
        <f t="shared" si="265"/>
        <v/>
      </c>
      <c r="AJ1328" s="70" t="str">
        <f t="shared" si="266"/>
        <v/>
      </c>
      <c r="AK1328" s="70" t="str">
        <f t="shared" si="271"/>
        <v/>
      </c>
      <c r="AL1328" s="70" t="str">
        <f t="shared" si="272"/>
        <v/>
      </c>
    </row>
    <row r="1329" spans="2:38" ht="15" thickBot="1" x14ac:dyDescent="0.35">
      <c r="B1329" s="79" t="str">
        <f t="shared" si="267"/>
        <v/>
      </c>
      <c r="C1329" s="16"/>
      <c r="D1329" s="79" t="str">
        <f>IFERROR(IF(J1328&lt;=0,"",IF(C1329="Yes","",B1329-COUNTIF($C$19:C1329,"Yes"))),"")</f>
        <v/>
      </c>
      <c r="E1329" s="81" t="str">
        <f t="shared" si="260"/>
        <v/>
      </c>
      <c r="F1329" s="80" t="str">
        <f t="shared" si="261"/>
        <v/>
      </c>
      <c r="G1329" s="80" t="str">
        <f t="shared" si="262"/>
        <v/>
      </c>
      <c r="H1329" s="80" t="str">
        <f t="shared" si="268"/>
        <v/>
      </c>
      <c r="I1329" s="80" t="str">
        <f t="shared" si="263"/>
        <v/>
      </c>
      <c r="J1329" s="80" t="str">
        <f t="shared" si="269"/>
        <v/>
      </c>
      <c r="AG1329" s="16" t="str">
        <f t="shared" si="270"/>
        <v/>
      </c>
      <c r="AH1329" s="69" t="str">
        <f t="shared" si="264"/>
        <v/>
      </c>
      <c r="AI1329" s="70" t="str">
        <f t="shared" si="265"/>
        <v/>
      </c>
      <c r="AJ1329" s="70" t="str">
        <f t="shared" si="266"/>
        <v/>
      </c>
      <c r="AK1329" s="70" t="str">
        <f t="shared" si="271"/>
        <v/>
      </c>
      <c r="AL1329" s="70" t="str">
        <f t="shared" si="272"/>
        <v/>
      </c>
    </row>
    <row r="1330" spans="2:38" ht="15" thickBot="1" x14ac:dyDescent="0.35">
      <c r="B1330" s="79" t="str">
        <f t="shared" si="267"/>
        <v/>
      </c>
      <c r="C1330" s="16"/>
      <c r="D1330" s="79" t="str">
        <f>IFERROR(IF(J1329&lt;=0,"",IF(C1330="Yes","",B1330-COUNTIF($C$19:C1330,"Yes"))),"")</f>
        <v/>
      </c>
      <c r="E1330" s="81" t="str">
        <f t="shared" si="260"/>
        <v/>
      </c>
      <c r="F1330" s="80" t="str">
        <f t="shared" si="261"/>
        <v/>
      </c>
      <c r="G1330" s="80" t="str">
        <f t="shared" si="262"/>
        <v/>
      </c>
      <c r="H1330" s="80" t="str">
        <f t="shared" si="268"/>
        <v/>
      </c>
      <c r="I1330" s="80" t="str">
        <f t="shared" si="263"/>
        <v/>
      </c>
      <c r="J1330" s="80" t="str">
        <f t="shared" si="269"/>
        <v/>
      </c>
      <c r="AG1330" s="16" t="str">
        <f t="shared" si="270"/>
        <v/>
      </c>
      <c r="AH1330" s="69" t="str">
        <f t="shared" si="264"/>
        <v/>
      </c>
      <c r="AI1330" s="70" t="str">
        <f t="shared" si="265"/>
        <v/>
      </c>
      <c r="AJ1330" s="70" t="str">
        <f t="shared" si="266"/>
        <v/>
      </c>
      <c r="AK1330" s="70" t="str">
        <f t="shared" si="271"/>
        <v/>
      </c>
      <c r="AL1330" s="70" t="str">
        <f t="shared" si="272"/>
        <v/>
      </c>
    </row>
    <row r="1331" spans="2:38" ht="15" thickBot="1" x14ac:dyDescent="0.35">
      <c r="B1331" s="79" t="str">
        <f t="shared" si="267"/>
        <v/>
      </c>
      <c r="C1331" s="16"/>
      <c r="D1331" s="79" t="str">
        <f>IFERROR(IF(J1330&lt;=0,"",IF(C1331="Yes","",B1331-COUNTIF($C$19:C1331,"Yes"))),"")</f>
        <v/>
      </c>
      <c r="E1331" s="81" t="str">
        <f t="shared" si="260"/>
        <v/>
      </c>
      <c r="F1331" s="80" t="str">
        <f t="shared" si="261"/>
        <v/>
      </c>
      <c r="G1331" s="80" t="str">
        <f t="shared" si="262"/>
        <v/>
      </c>
      <c r="H1331" s="80" t="str">
        <f t="shared" si="268"/>
        <v/>
      </c>
      <c r="I1331" s="80" t="str">
        <f t="shared" si="263"/>
        <v/>
      </c>
      <c r="J1331" s="80" t="str">
        <f t="shared" si="269"/>
        <v/>
      </c>
      <c r="AG1331" s="16" t="str">
        <f t="shared" si="270"/>
        <v/>
      </c>
      <c r="AH1331" s="69" t="str">
        <f t="shared" si="264"/>
        <v/>
      </c>
      <c r="AI1331" s="70" t="str">
        <f t="shared" si="265"/>
        <v/>
      </c>
      <c r="AJ1331" s="70" t="str">
        <f t="shared" si="266"/>
        <v/>
      </c>
      <c r="AK1331" s="70" t="str">
        <f t="shared" si="271"/>
        <v/>
      </c>
      <c r="AL1331" s="70" t="str">
        <f t="shared" si="272"/>
        <v/>
      </c>
    </row>
    <row r="1332" spans="2:38" ht="15" thickBot="1" x14ac:dyDescent="0.35">
      <c r="B1332" s="79" t="str">
        <f t="shared" si="267"/>
        <v/>
      </c>
      <c r="C1332" s="16"/>
      <c r="D1332" s="79" t="str">
        <f>IFERROR(IF(J1331&lt;=0,"",IF(C1332="Yes","",B1332-COUNTIF($C$19:C1332,"Yes"))),"")</f>
        <v/>
      </c>
      <c r="E1332" s="81" t="str">
        <f t="shared" si="260"/>
        <v/>
      </c>
      <c r="F1332" s="80" t="str">
        <f t="shared" si="261"/>
        <v/>
      </c>
      <c r="G1332" s="80" t="str">
        <f t="shared" si="262"/>
        <v/>
      </c>
      <c r="H1332" s="80" t="str">
        <f t="shared" si="268"/>
        <v/>
      </c>
      <c r="I1332" s="80" t="str">
        <f t="shared" si="263"/>
        <v/>
      </c>
      <c r="J1332" s="80" t="str">
        <f t="shared" si="269"/>
        <v/>
      </c>
      <c r="AG1332" s="16" t="str">
        <f t="shared" si="270"/>
        <v/>
      </c>
      <c r="AH1332" s="69" t="str">
        <f t="shared" si="264"/>
        <v/>
      </c>
      <c r="AI1332" s="70" t="str">
        <f t="shared" si="265"/>
        <v/>
      </c>
      <c r="AJ1332" s="70" t="str">
        <f t="shared" si="266"/>
        <v/>
      </c>
      <c r="AK1332" s="70" t="str">
        <f t="shared" si="271"/>
        <v/>
      </c>
      <c r="AL1332" s="70" t="str">
        <f t="shared" si="272"/>
        <v/>
      </c>
    </row>
    <row r="1333" spans="2:38" ht="15" thickBot="1" x14ac:dyDescent="0.35">
      <c r="B1333" s="79" t="str">
        <f t="shared" si="267"/>
        <v/>
      </c>
      <c r="C1333" s="16"/>
      <c r="D1333" s="79" t="str">
        <f>IFERROR(IF(J1332&lt;=0,"",IF(C1333="Yes","",B1333-COUNTIF($C$19:C1333,"Yes"))),"")</f>
        <v/>
      </c>
      <c r="E1333" s="81" t="str">
        <f t="shared" si="260"/>
        <v/>
      </c>
      <c r="F1333" s="80" t="str">
        <f t="shared" si="261"/>
        <v/>
      </c>
      <c r="G1333" s="80" t="str">
        <f t="shared" si="262"/>
        <v/>
      </c>
      <c r="H1333" s="80" t="str">
        <f t="shared" si="268"/>
        <v/>
      </c>
      <c r="I1333" s="80" t="str">
        <f t="shared" si="263"/>
        <v/>
      </c>
      <c r="J1333" s="80" t="str">
        <f t="shared" si="269"/>
        <v/>
      </c>
      <c r="AG1333" s="16" t="str">
        <f t="shared" si="270"/>
        <v/>
      </c>
      <c r="AH1333" s="69" t="str">
        <f t="shared" si="264"/>
        <v/>
      </c>
      <c r="AI1333" s="70" t="str">
        <f t="shared" si="265"/>
        <v/>
      </c>
      <c r="AJ1333" s="70" t="str">
        <f t="shared" si="266"/>
        <v/>
      </c>
      <c r="AK1333" s="70" t="str">
        <f t="shared" si="271"/>
        <v/>
      </c>
      <c r="AL1333" s="70" t="str">
        <f t="shared" si="272"/>
        <v/>
      </c>
    </row>
    <row r="1334" spans="2:38" ht="15" thickBot="1" x14ac:dyDescent="0.35">
      <c r="B1334" s="79" t="str">
        <f t="shared" si="267"/>
        <v/>
      </c>
      <c r="C1334" s="16"/>
      <c r="D1334" s="79" t="str">
        <f>IFERROR(IF(J1333&lt;=0,"",IF(C1334="Yes","",B1334-COUNTIF($C$19:C1334,"Yes"))),"")</f>
        <v/>
      </c>
      <c r="E1334" s="81" t="str">
        <f t="shared" si="260"/>
        <v/>
      </c>
      <c r="F1334" s="80" t="str">
        <f t="shared" si="261"/>
        <v/>
      </c>
      <c r="G1334" s="80" t="str">
        <f t="shared" si="262"/>
        <v/>
      </c>
      <c r="H1334" s="80" t="str">
        <f t="shared" si="268"/>
        <v/>
      </c>
      <c r="I1334" s="80" t="str">
        <f t="shared" si="263"/>
        <v/>
      </c>
      <c r="J1334" s="80" t="str">
        <f t="shared" si="269"/>
        <v/>
      </c>
      <c r="AG1334" s="16" t="str">
        <f t="shared" si="270"/>
        <v/>
      </c>
      <c r="AH1334" s="69" t="str">
        <f t="shared" si="264"/>
        <v/>
      </c>
      <c r="AI1334" s="70" t="str">
        <f t="shared" si="265"/>
        <v/>
      </c>
      <c r="AJ1334" s="70" t="str">
        <f t="shared" si="266"/>
        <v/>
      </c>
      <c r="AK1334" s="70" t="str">
        <f t="shared" si="271"/>
        <v/>
      </c>
      <c r="AL1334" s="70" t="str">
        <f t="shared" si="272"/>
        <v/>
      </c>
    </row>
    <row r="1335" spans="2:38" ht="15" thickBot="1" x14ac:dyDescent="0.35">
      <c r="B1335" s="79" t="str">
        <f t="shared" si="267"/>
        <v/>
      </c>
      <c r="C1335" s="16"/>
      <c r="D1335" s="79" t="str">
        <f>IFERROR(IF(J1334&lt;=0,"",IF(C1335="Yes","",B1335-COUNTIF($C$19:C1335,"Yes"))),"")</f>
        <v/>
      </c>
      <c r="E1335" s="81" t="str">
        <f t="shared" si="260"/>
        <v/>
      </c>
      <c r="F1335" s="80" t="str">
        <f t="shared" si="261"/>
        <v/>
      </c>
      <c r="G1335" s="80" t="str">
        <f t="shared" si="262"/>
        <v/>
      </c>
      <c r="H1335" s="80" t="str">
        <f t="shared" si="268"/>
        <v/>
      </c>
      <c r="I1335" s="80" t="str">
        <f t="shared" si="263"/>
        <v/>
      </c>
      <c r="J1335" s="80" t="str">
        <f t="shared" si="269"/>
        <v/>
      </c>
      <c r="AG1335" s="16" t="str">
        <f t="shared" si="270"/>
        <v/>
      </c>
      <c r="AH1335" s="69" t="str">
        <f t="shared" si="264"/>
        <v/>
      </c>
      <c r="AI1335" s="70" t="str">
        <f t="shared" si="265"/>
        <v/>
      </c>
      <c r="AJ1335" s="70" t="str">
        <f t="shared" si="266"/>
        <v/>
      </c>
      <c r="AK1335" s="70" t="str">
        <f t="shared" si="271"/>
        <v/>
      </c>
      <c r="AL1335" s="70" t="str">
        <f t="shared" si="272"/>
        <v/>
      </c>
    </row>
    <row r="1336" spans="2:38" ht="15" thickBot="1" x14ac:dyDescent="0.35">
      <c r="B1336" s="79" t="str">
        <f t="shared" si="267"/>
        <v/>
      </c>
      <c r="C1336" s="16"/>
      <c r="D1336" s="79" t="str">
        <f>IFERROR(IF(J1335&lt;=0,"",IF(C1336="Yes","",B1336-COUNTIF($C$19:C1336,"Yes"))),"")</f>
        <v/>
      </c>
      <c r="E1336" s="81" t="str">
        <f t="shared" si="260"/>
        <v/>
      </c>
      <c r="F1336" s="80" t="str">
        <f t="shared" si="261"/>
        <v/>
      </c>
      <c r="G1336" s="80" t="str">
        <f t="shared" si="262"/>
        <v/>
      </c>
      <c r="H1336" s="80" t="str">
        <f t="shared" si="268"/>
        <v/>
      </c>
      <c r="I1336" s="80" t="str">
        <f t="shared" si="263"/>
        <v/>
      </c>
      <c r="J1336" s="80" t="str">
        <f t="shared" si="269"/>
        <v/>
      </c>
      <c r="AG1336" s="16" t="str">
        <f t="shared" si="270"/>
        <v/>
      </c>
      <c r="AH1336" s="69" t="str">
        <f t="shared" si="264"/>
        <v/>
      </c>
      <c r="AI1336" s="70" t="str">
        <f t="shared" si="265"/>
        <v/>
      </c>
      <c r="AJ1336" s="70" t="str">
        <f t="shared" si="266"/>
        <v/>
      </c>
      <c r="AK1336" s="70" t="str">
        <f t="shared" si="271"/>
        <v/>
      </c>
      <c r="AL1336" s="70" t="str">
        <f t="shared" si="272"/>
        <v/>
      </c>
    </row>
    <row r="1337" spans="2:38" ht="15" thickBot="1" x14ac:dyDescent="0.35">
      <c r="B1337" s="79" t="str">
        <f t="shared" si="267"/>
        <v/>
      </c>
      <c r="C1337" s="16"/>
      <c r="D1337" s="79" t="str">
        <f>IFERROR(IF(J1336&lt;=0,"",IF(C1337="Yes","",B1337-COUNTIF($C$19:C1337,"Yes"))),"")</f>
        <v/>
      </c>
      <c r="E1337" s="81" t="str">
        <f t="shared" si="260"/>
        <v/>
      </c>
      <c r="F1337" s="80" t="str">
        <f t="shared" si="261"/>
        <v/>
      </c>
      <c r="G1337" s="80" t="str">
        <f t="shared" si="262"/>
        <v/>
      </c>
      <c r="H1337" s="80" t="str">
        <f t="shared" si="268"/>
        <v/>
      </c>
      <c r="I1337" s="80" t="str">
        <f t="shared" si="263"/>
        <v/>
      </c>
      <c r="J1337" s="80" t="str">
        <f t="shared" si="269"/>
        <v/>
      </c>
      <c r="AG1337" s="16" t="str">
        <f t="shared" si="270"/>
        <v/>
      </c>
      <c r="AH1337" s="69" t="str">
        <f t="shared" si="264"/>
        <v/>
      </c>
      <c r="AI1337" s="70" t="str">
        <f t="shared" si="265"/>
        <v/>
      </c>
      <c r="AJ1337" s="70" t="str">
        <f t="shared" si="266"/>
        <v/>
      </c>
      <c r="AK1337" s="70" t="str">
        <f t="shared" si="271"/>
        <v/>
      </c>
      <c r="AL1337" s="70" t="str">
        <f t="shared" si="272"/>
        <v/>
      </c>
    </row>
    <row r="1338" spans="2:38" ht="15" thickBot="1" x14ac:dyDescent="0.35">
      <c r="B1338" s="79" t="str">
        <f t="shared" si="267"/>
        <v/>
      </c>
      <c r="C1338" s="16"/>
      <c r="D1338" s="79" t="str">
        <f>IFERROR(IF(J1337&lt;=0,"",IF(C1338="Yes","",B1338-COUNTIF($C$19:C1338,"Yes"))),"")</f>
        <v/>
      </c>
      <c r="E1338" s="81" t="str">
        <f t="shared" si="260"/>
        <v/>
      </c>
      <c r="F1338" s="80" t="str">
        <f t="shared" si="261"/>
        <v/>
      </c>
      <c r="G1338" s="80" t="str">
        <f t="shared" si="262"/>
        <v/>
      </c>
      <c r="H1338" s="80" t="str">
        <f t="shared" si="268"/>
        <v/>
      </c>
      <c r="I1338" s="80" t="str">
        <f t="shared" si="263"/>
        <v/>
      </c>
      <c r="J1338" s="80" t="str">
        <f t="shared" si="269"/>
        <v/>
      </c>
      <c r="AG1338" s="16" t="str">
        <f t="shared" si="270"/>
        <v/>
      </c>
      <c r="AH1338" s="69" t="str">
        <f t="shared" si="264"/>
        <v/>
      </c>
      <c r="AI1338" s="70" t="str">
        <f t="shared" si="265"/>
        <v/>
      </c>
      <c r="AJ1338" s="70" t="str">
        <f t="shared" si="266"/>
        <v/>
      </c>
      <c r="AK1338" s="70" t="str">
        <f t="shared" si="271"/>
        <v/>
      </c>
      <c r="AL1338" s="70" t="str">
        <f t="shared" si="272"/>
        <v/>
      </c>
    </row>
    <row r="1339" spans="2:38" ht="15" thickBot="1" x14ac:dyDescent="0.35">
      <c r="B1339" s="79" t="str">
        <f t="shared" si="267"/>
        <v/>
      </c>
      <c r="C1339" s="16"/>
      <c r="D1339" s="79" t="str">
        <f>IFERROR(IF(J1338&lt;=0,"",IF(C1339="Yes","",B1339-COUNTIF($C$19:C1339,"Yes"))),"")</f>
        <v/>
      </c>
      <c r="E1339" s="81" t="str">
        <f t="shared" si="260"/>
        <v/>
      </c>
      <c r="F1339" s="80" t="str">
        <f t="shared" si="261"/>
        <v/>
      </c>
      <c r="G1339" s="80" t="str">
        <f t="shared" si="262"/>
        <v/>
      </c>
      <c r="H1339" s="80" t="str">
        <f t="shared" si="268"/>
        <v/>
      </c>
      <c r="I1339" s="80" t="str">
        <f t="shared" si="263"/>
        <v/>
      </c>
      <c r="J1339" s="80" t="str">
        <f t="shared" si="269"/>
        <v/>
      </c>
      <c r="AG1339" s="16" t="str">
        <f t="shared" si="270"/>
        <v/>
      </c>
      <c r="AH1339" s="69" t="str">
        <f t="shared" si="264"/>
        <v/>
      </c>
      <c r="AI1339" s="70" t="str">
        <f t="shared" si="265"/>
        <v/>
      </c>
      <c r="AJ1339" s="70" t="str">
        <f t="shared" si="266"/>
        <v/>
      </c>
      <c r="AK1339" s="70" t="str">
        <f t="shared" si="271"/>
        <v/>
      </c>
      <c r="AL1339" s="70" t="str">
        <f t="shared" si="272"/>
        <v/>
      </c>
    </row>
    <row r="1340" spans="2:38" ht="15" thickBot="1" x14ac:dyDescent="0.35">
      <c r="B1340" s="79" t="str">
        <f t="shared" si="267"/>
        <v/>
      </c>
      <c r="C1340" s="16"/>
      <c r="D1340" s="79" t="str">
        <f>IFERROR(IF(J1339&lt;=0,"",IF(C1340="Yes","",B1340-COUNTIF($C$19:C1340,"Yes"))),"")</f>
        <v/>
      </c>
      <c r="E1340" s="81" t="str">
        <f t="shared" si="260"/>
        <v/>
      </c>
      <c r="F1340" s="80" t="str">
        <f t="shared" si="261"/>
        <v/>
      </c>
      <c r="G1340" s="80" t="str">
        <f t="shared" si="262"/>
        <v/>
      </c>
      <c r="H1340" s="80" t="str">
        <f t="shared" si="268"/>
        <v/>
      </c>
      <c r="I1340" s="80" t="str">
        <f t="shared" si="263"/>
        <v/>
      </c>
      <c r="J1340" s="80" t="str">
        <f t="shared" si="269"/>
        <v/>
      </c>
      <c r="AG1340" s="16" t="str">
        <f t="shared" si="270"/>
        <v/>
      </c>
      <c r="AH1340" s="69" t="str">
        <f t="shared" si="264"/>
        <v/>
      </c>
      <c r="AI1340" s="70" t="str">
        <f t="shared" si="265"/>
        <v/>
      </c>
      <c r="AJ1340" s="70" t="str">
        <f t="shared" si="266"/>
        <v/>
      </c>
      <c r="AK1340" s="70" t="str">
        <f t="shared" si="271"/>
        <v/>
      </c>
      <c r="AL1340" s="70" t="str">
        <f t="shared" si="272"/>
        <v/>
      </c>
    </row>
    <row r="1341" spans="2:38" ht="15" thickBot="1" x14ac:dyDescent="0.35">
      <c r="B1341" s="79" t="str">
        <f t="shared" si="267"/>
        <v/>
      </c>
      <c r="C1341" s="16"/>
      <c r="D1341" s="79" t="str">
        <f>IFERROR(IF(J1340&lt;=0,"",IF(C1341="Yes","",B1341-COUNTIF($C$19:C1341,"Yes"))),"")</f>
        <v/>
      </c>
      <c r="E1341" s="81" t="str">
        <f t="shared" si="260"/>
        <v/>
      </c>
      <c r="F1341" s="80" t="str">
        <f t="shared" si="261"/>
        <v/>
      </c>
      <c r="G1341" s="80" t="str">
        <f t="shared" si="262"/>
        <v/>
      </c>
      <c r="H1341" s="80" t="str">
        <f t="shared" si="268"/>
        <v/>
      </c>
      <c r="I1341" s="80" t="str">
        <f t="shared" si="263"/>
        <v/>
      </c>
      <c r="J1341" s="80" t="str">
        <f t="shared" si="269"/>
        <v/>
      </c>
      <c r="AG1341" s="16" t="str">
        <f t="shared" si="270"/>
        <v/>
      </c>
      <c r="AH1341" s="69" t="str">
        <f t="shared" si="264"/>
        <v/>
      </c>
      <c r="AI1341" s="70" t="str">
        <f t="shared" si="265"/>
        <v/>
      </c>
      <c r="AJ1341" s="70" t="str">
        <f t="shared" si="266"/>
        <v/>
      </c>
      <c r="AK1341" s="70" t="str">
        <f t="shared" si="271"/>
        <v/>
      </c>
      <c r="AL1341" s="70" t="str">
        <f t="shared" si="272"/>
        <v/>
      </c>
    </row>
    <row r="1342" spans="2:38" ht="15" thickBot="1" x14ac:dyDescent="0.35">
      <c r="B1342" s="79" t="str">
        <f t="shared" si="267"/>
        <v/>
      </c>
      <c r="C1342" s="16"/>
      <c r="D1342" s="79" t="str">
        <f>IFERROR(IF(J1341&lt;=0,"",IF(C1342="Yes","",B1342-COUNTIF($C$19:C1342,"Yes"))),"")</f>
        <v/>
      </c>
      <c r="E1342" s="81" t="str">
        <f t="shared" si="260"/>
        <v/>
      </c>
      <c r="F1342" s="80" t="str">
        <f t="shared" si="261"/>
        <v/>
      </c>
      <c r="G1342" s="80" t="str">
        <f t="shared" si="262"/>
        <v/>
      </c>
      <c r="H1342" s="80" t="str">
        <f t="shared" si="268"/>
        <v/>
      </c>
      <c r="I1342" s="80" t="str">
        <f t="shared" si="263"/>
        <v/>
      </c>
      <c r="J1342" s="80" t="str">
        <f t="shared" si="269"/>
        <v/>
      </c>
      <c r="AG1342" s="16" t="str">
        <f t="shared" si="270"/>
        <v/>
      </c>
      <c r="AH1342" s="69" t="str">
        <f t="shared" si="264"/>
        <v/>
      </c>
      <c r="AI1342" s="70" t="str">
        <f t="shared" si="265"/>
        <v/>
      </c>
      <c r="AJ1342" s="70" t="str">
        <f t="shared" si="266"/>
        <v/>
      </c>
      <c r="AK1342" s="70" t="str">
        <f t="shared" si="271"/>
        <v/>
      </c>
      <c r="AL1342" s="70" t="str">
        <f t="shared" si="272"/>
        <v/>
      </c>
    </row>
    <row r="1343" spans="2:38" ht="15" thickBot="1" x14ac:dyDescent="0.35">
      <c r="B1343" s="79" t="str">
        <f t="shared" si="267"/>
        <v/>
      </c>
      <c r="C1343" s="16"/>
      <c r="D1343" s="79" t="str">
        <f>IFERROR(IF(J1342&lt;=0,"",IF(C1343="Yes","",B1343-COUNTIF($C$19:C1343,"Yes"))),"")</f>
        <v/>
      </c>
      <c r="E1343" s="81" t="str">
        <f t="shared" si="260"/>
        <v/>
      </c>
      <c r="F1343" s="80" t="str">
        <f t="shared" si="261"/>
        <v/>
      </c>
      <c r="G1343" s="80" t="str">
        <f t="shared" si="262"/>
        <v/>
      </c>
      <c r="H1343" s="80" t="str">
        <f t="shared" si="268"/>
        <v/>
      </c>
      <c r="I1343" s="80" t="str">
        <f t="shared" si="263"/>
        <v/>
      </c>
      <c r="J1343" s="80" t="str">
        <f t="shared" si="269"/>
        <v/>
      </c>
      <c r="AG1343" s="16" t="str">
        <f t="shared" si="270"/>
        <v/>
      </c>
      <c r="AH1343" s="69" t="str">
        <f t="shared" si="264"/>
        <v/>
      </c>
      <c r="AI1343" s="70" t="str">
        <f t="shared" si="265"/>
        <v/>
      </c>
      <c r="AJ1343" s="70" t="str">
        <f t="shared" si="266"/>
        <v/>
      </c>
      <c r="AK1343" s="70" t="str">
        <f t="shared" si="271"/>
        <v/>
      </c>
      <c r="AL1343" s="70" t="str">
        <f t="shared" si="272"/>
        <v/>
      </c>
    </row>
    <row r="1344" spans="2:38" ht="15" thickBot="1" x14ac:dyDescent="0.35">
      <c r="B1344" s="79" t="str">
        <f t="shared" si="267"/>
        <v/>
      </c>
      <c r="C1344" s="16"/>
      <c r="D1344" s="79" t="str">
        <f>IFERROR(IF(J1343&lt;=0,"",IF(C1344="Yes","",B1344-COUNTIF($C$19:C1344,"Yes"))),"")</f>
        <v/>
      </c>
      <c r="E1344" s="81" t="str">
        <f t="shared" si="260"/>
        <v/>
      </c>
      <c r="F1344" s="80" t="str">
        <f t="shared" si="261"/>
        <v/>
      </c>
      <c r="G1344" s="80" t="str">
        <f t="shared" si="262"/>
        <v/>
      </c>
      <c r="H1344" s="80" t="str">
        <f t="shared" si="268"/>
        <v/>
      </c>
      <c r="I1344" s="80" t="str">
        <f t="shared" si="263"/>
        <v/>
      </c>
      <c r="J1344" s="80" t="str">
        <f t="shared" si="269"/>
        <v/>
      </c>
      <c r="AG1344" s="16" t="str">
        <f t="shared" si="270"/>
        <v/>
      </c>
      <c r="AH1344" s="69" t="str">
        <f t="shared" si="264"/>
        <v/>
      </c>
      <c r="AI1344" s="70" t="str">
        <f t="shared" si="265"/>
        <v/>
      </c>
      <c r="AJ1344" s="70" t="str">
        <f t="shared" si="266"/>
        <v/>
      </c>
      <c r="AK1344" s="70" t="str">
        <f t="shared" si="271"/>
        <v/>
      </c>
      <c r="AL1344" s="70" t="str">
        <f t="shared" si="272"/>
        <v/>
      </c>
    </row>
    <row r="1345" spans="2:38" ht="15" thickBot="1" x14ac:dyDescent="0.35">
      <c r="B1345" s="79" t="str">
        <f t="shared" si="267"/>
        <v/>
      </c>
      <c r="C1345" s="16"/>
      <c r="D1345" s="79" t="str">
        <f>IFERROR(IF(J1344&lt;=0,"",IF(C1345="Yes","",B1345-COUNTIF($C$19:C1345,"Yes"))),"")</f>
        <v/>
      </c>
      <c r="E1345" s="81" t="str">
        <f t="shared" si="260"/>
        <v/>
      </c>
      <c r="F1345" s="80" t="str">
        <f t="shared" si="261"/>
        <v/>
      </c>
      <c r="G1345" s="80" t="str">
        <f t="shared" si="262"/>
        <v/>
      </c>
      <c r="H1345" s="80" t="str">
        <f t="shared" si="268"/>
        <v/>
      </c>
      <c r="I1345" s="80" t="str">
        <f t="shared" si="263"/>
        <v/>
      </c>
      <c r="J1345" s="80" t="str">
        <f t="shared" si="269"/>
        <v/>
      </c>
      <c r="AG1345" s="16" t="str">
        <f t="shared" si="270"/>
        <v/>
      </c>
      <c r="AH1345" s="69" t="str">
        <f t="shared" si="264"/>
        <v/>
      </c>
      <c r="AI1345" s="70" t="str">
        <f t="shared" si="265"/>
        <v/>
      </c>
      <c r="AJ1345" s="70" t="str">
        <f t="shared" si="266"/>
        <v/>
      </c>
      <c r="AK1345" s="70" t="str">
        <f t="shared" si="271"/>
        <v/>
      </c>
      <c r="AL1345" s="70" t="str">
        <f t="shared" si="272"/>
        <v/>
      </c>
    </row>
    <row r="1346" spans="2:38" ht="15" thickBot="1" x14ac:dyDescent="0.35">
      <c r="B1346" s="79" t="str">
        <f t="shared" si="267"/>
        <v/>
      </c>
      <c r="C1346" s="16"/>
      <c r="D1346" s="79" t="str">
        <f>IFERROR(IF(J1345&lt;=0,"",IF(C1346="Yes","",B1346-COUNTIF($C$19:C1346,"Yes"))),"")</f>
        <v/>
      </c>
      <c r="E1346" s="81" t="str">
        <f t="shared" si="260"/>
        <v/>
      </c>
      <c r="F1346" s="80" t="str">
        <f t="shared" si="261"/>
        <v/>
      </c>
      <c r="G1346" s="80" t="str">
        <f t="shared" si="262"/>
        <v/>
      </c>
      <c r="H1346" s="80" t="str">
        <f t="shared" si="268"/>
        <v/>
      </c>
      <c r="I1346" s="80" t="str">
        <f t="shared" si="263"/>
        <v/>
      </c>
      <c r="J1346" s="80" t="str">
        <f t="shared" si="269"/>
        <v/>
      </c>
      <c r="AG1346" s="16" t="str">
        <f t="shared" si="270"/>
        <v/>
      </c>
      <c r="AH1346" s="69" t="str">
        <f t="shared" si="264"/>
        <v/>
      </c>
      <c r="AI1346" s="70" t="str">
        <f t="shared" si="265"/>
        <v/>
      </c>
      <c r="AJ1346" s="70" t="str">
        <f t="shared" si="266"/>
        <v/>
      </c>
      <c r="AK1346" s="70" t="str">
        <f t="shared" si="271"/>
        <v/>
      </c>
      <c r="AL1346" s="70" t="str">
        <f t="shared" si="272"/>
        <v/>
      </c>
    </row>
    <row r="1347" spans="2:38" ht="15" thickBot="1" x14ac:dyDescent="0.35">
      <c r="B1347" s="79" t="str">
        <f t="shared" si="267"/>
        <v/>
      </c>
      <c r="C1347" s="16"/>
      <c r="D1347" s="79" t="str">
        <f>IFERROR(IF(J1346&lt;=0,"",IF(C1347="Yes","",B1347-COUNTIF($C$19:C1347,"Yes"))),"")</f>
        <v/>
      </c>
      <c r="E1347" s="81" t="str">
        <f t="shared" si="260"/>
        <v/>
      </c>
      <c r="F1347" s="80" t="str">
        <f t="shared" si="261"/>
        <v/>
      </c>
      <c r="G1347" s="80" t="str">
        <f t="shared" si="262"/>
        <v/>
      </c>
      <c r="H1347" s="80" t="str">
        <f t="shared" si="268"/>
        <v/>
      </c>
      <c r="I1347" s="80" t="str">
        <f t="shared" si="263"/>
        <v/>
      </c>
      <c r="J1347" s="80" t="str">
        <f t="shared" si="269"/>
        <v/>
      </c>
      <c r="AG1347" s="16" t="str">
        <f t="shared" si="270"/>
        <v/>
      </c>
      <c r="AH1347" s="69" t="str">
        <f t="shared" si="264"/>
        <v/>
      </c>
      <c r="AI1347" s="70" t="str">
        <f t="shared" si="265"/>
        <v/>
      </c>
      <c r="AJ1347" s="70" t="str">
        <f t="shared" si="266"/>
        <v/>
      </c>
      <c r="AK1347" s="70" t="str">
        <f t="shared" si="271"/>
        <v/>
      </c>
      <c r="AL1347" s="70" t="str">
        <f t="shared" si="272"/>
        <v/>
      </c>
    </row>
    <row r="1348" spans="2:38" ht="15" thickBot="1" x14ac:dyDescent="0.35">
      <c r="B1348" s="79" t="str">
        <f t="shared" si="267"/>
        <v/>
      </c>
      <c r="C1348" s="16"/>
      <c r="D1348" s="79" t="str">
        <f>IFERROR(IF(J1347&lt;=0,"",IF(C1348="Yes","",B1348-COUNTIF($C$19:C1348,"Yes"))),"")</f>
        <v/>
      </c>
      <c r="E1348" s="81" t="str">
        <f t="shared" si="260"/>
        <v/>
      </c>
      <c r="F1348" s="80" t="str">
        <f t="shared" si="261"/>
        <v/>
      </c>
      <c r="G1348" s="80" t="str">
        <f t="shared" si="262"/>
        <v/>
      </c>
      <c r="H1348" s="80" t="str">
        <f t="shared" si="268"/>
        <v/>
      </c>
      <c r="I1348" s="80" t="str">
        <f t="shared" si="263"/>
        <v/>
      </c>
      <c r="J1348" s="80" t="str">
        <f t="shared" si="269"/>
        <v/>
      </c>
      <c r="AG1348" s="16" t="str">
        <f t="shared" si="270"/>
        <v/>
      </c>
      <c r="AH1348" s="69" t="str">
        <f t="shared" si="264"/>
        <v/>
      </c>
      <c r="AI1348" s="70" t="str">
        <f t="shared" si="265"/>
        <v/>
      </c>
      <c r="AJ1348" s="70" t="str">
        <f t="shared" si="266"/>
        <v/>
      </c>
      <c r="AK1348" s="70" t="str">
        <f t="shared" si="271"/>
        <v/>
      </c>
      <c r="AL1348" s="70" t="str">
        <f t="shared" si="272"/>
        <v/>
      </c>
    </row>
    <row r="1349" spans="2:38" ht="15" thickBot="1" x14ac:dyDescent="0.35">
      <c r="B1349" s="79" t="str">
        <f t="shared" si="267"/>
        <v/>
      </c>
      <c r="C1349" s="16"/>
      <c r="D1349" s="79" t="str">
        <f>IFERROR(IF(J1348&lt;=0,"",IF(C1349="Yes","",B1349-COUNTIF($C$19:C1349,"Yes"))),"")</f>
        <v/>
      </c>
      <c r="E1349" s="81" t="str">
        <f t="shared" si="260"/>
        <v/>
      </c>
      <c r="F1349" s="80" t="str">
        <f t="shared" si="261"/>
        <v/>
      </c>
      <c r="G1349" s="80" t="str">
        <f t="shared" si="262"/>
        <v/>
      </c>
      <c r="H1349" s="80" t="str">
        <f t="shared" si="268"/>
        <v/>
      </c>
      <c r="I1349" s="80" t="str">
        <f t="shared" si="263"/>
        <v/>
      </c>
      <c r="J1349" s="80" t="str">
        <f t="shared" si="269"/>
        <v/>
      </c>
      <c r="AG1349" s="16" t="str">
        <f t="shared" si="270"/>
        <v/>
      </c>
      <c r="AH1349" s="69" t="str">
        <f t="shared" si="264"/>
        <v/>
      </c>
      <c r="AI1349" s="70" t="str">
        <f t="shared" si="265"/>
        <v/>
      </c>
      <c r="AJ1349" s="70" t="str">
        <f t="shared" si="266"/>
        <v/>
      </c>
      <c r="AK1349" s="70" t="str">
        <f t="shared" si="271"/>
        <v/>
      </c>
      <c r="AL1349" s="70" t="str">
        <f t="shared" si="272"/>
        <v/>
      </c>
    </row>
    <row r="1350" spans="2:38" ht="15" thickBot="1" x14ac:dyDescent="0.35">
      <c r="B1350" s="79" t="str">
        <f t="shared" si="267"/>
        <v/>
      </c>
      <c r="C1350" s="16"/>
      <c r="D1350" s="79" t="str">
        <f>IFERROR(IF(J1349&lt;=0,"",IF(C1350="Yes","",B1350-COUNTIF($C$19:C1350,"Yes"))),"")</f>
        <v/>
      </c>
      <c r="E1350" s="81" t="str">
        <f t="shared" si="260"/>
        <v/>
      </c>
      <c r="F1350" s="80" t="str">
        <f t="shared" si="261"/>
        <v/>
      </c>
      <c r="G1350" s="80" t="str">
        <f t="shared" si="262"/>
        <v/>
      </c>
      <c r="H1350" s="80" t="str">
        <f t="shared" si="268"/>
        <v/>
      </c>
      <c r="I1350" s="80" t="str">
        <f t="shared" si="263"/>
        <v/>
      </c>
      <c r="J1350" s="80" t="str">
        <f t="shared" si="269"/>
        <v/>
      </c>
      <c r="AG1350" s="16" t="str">
        <f t="shared" si="270"/>
        <v/>
      </c>
      <c r="AH1350" s="69" t="str">
        <f t="shared" si="264"/>
        <v/>
      </c>
      <c r="AI1350" s="70" t="str">
        <f t="shared" si="265"/>
        <v/>
      </c>
      <c r="AJ1350" s="70" t="str">
        <f t="shared" si="266"/>
        <v/>
      </c>
      <c r="AK1350" s="70" t="str">
        <f t="shared" si="271"/>
        <v/>
      </c>
      <c r="AL1350" s="70" t="str">
        <f t="shared" si="272"/>
        <v/>
      </c>
    </row>
    <row r="1351" spans="2:38" ht="15" thickBot="1" x14ac:dyDescent="0.35">
      <c r="B1351" s="79" t="str">
        <f t="shared" si="267"/>
        <v/>
      </c>
      <c r="C1351" s="16"/>
      <c r="D1351" s="79" t="str">
        <f>IFERROR(IF(J1350&lt;=0,"",IF(C1351="Yes","",B1351-COUNTIF($C$19:C1351,"Yes"))),"")</f>
        <v/>
      </c>
      <c r="E1351" s="81" t="str">
        <f t="shared" si="260"/>
        <v/>
      </c>
      <c r="F1351" s="80" t="str">
        <f t="shared" si="261"/>
        <v/>
      </c>
      <c r="G1351" s="80" t="str">
        <f t="shared" si="262"/>
        <v/>
      </c>
      <c r="H1351" s="80" t="str">
        <f t="shared" si="268"/>
        <v/>
      </c>
      <c r="I1351" s="80" t="str">
        <f t="shared" si="263"/>
        <v/>
      </c>
      <c r="J1351" s="80" t="str">
        <f t="shared" si="269"/>
        <v/>
      </c>
      <c r="AG1351" s="16" t="str">
        <f t="shared" si="270"/>
        <v/>
      </c>
      <c r="AH1351" s="69" t="str">
        <f t="shared" si="264"/>
        <v/>
      </c>
      <c r="AI1351" s="70" t="str">
        <f t="shared" si="265"/>
        <v/>
      </c>
      <c r="AJ1351" s="70" t="str">
        <f t="shared" si="266"/>
        <v/>
      </c>
      <c r="AK1351" s="70" t="str">
        <f t="shared" si="271"/>
        <v/>
      </c>
      <c r="AL1351" s="70" t="str">
        <f t="shared" si="272"/>
        <v/>
      </c>
    </row>
    <row r="1352" spans="2:38" ht="15" thickBot="1" x14ac:dyDescent="0.35">
      <c r="B1352" s="79" t="str">
        <f t="shared" si="267"/>
        <v/>
      </c>
      <c r="C1352" s="16"/>
      <c r="D1352" s="79" t="str">
        <f>IFERROR(IF(J1351&lt;=0,"",IF(C1352="Yes","",B1352-COUNTIF($C$19:C1352,"Yes"))),"")</f>
        <v/>
      </c>
      <c r="E1352" s="81" t="str">
        <f t="shared" si="260"/>
        <v/>
      </c>
      <c r="F1352" s="80" t="str">
        <f t="shared" si="261"/>
        <v/>
      </c>
      <c r="G1352" s="80" t="str">
        <f t="shared" si="262"/>
        <v/>
      </c>
      <c r="H1352" s="80" t="str">
        <f t="shared" si="268"/>
        <v/>
      </c>
      <c r="I1352" s="80" t="str">
        <f t="shared" si="263"/>
        <v/>
      </c>
      <c r="J1352" s="80" t="str">
        <f t="shared" si="269"/>
        <v/>
      </c>
      <c r="AG1352" s="16" t="str">
        <f t="shared" si="270"/>
        <v/>
      </c>
      <c r="AH1352" s="69" t="str">
        <f t="shared" si="264"/>
        <v/>
      </c>
      <c r="AI1352" s="70" t="str">
        <f t="shared" si="265"/>
        <v/>
      </c>
      <c r="AJ1352" s="70" t="str">
        <f t="shared" si="266"/>
        <v/>
      </c>
      <c r="AK1352" s="70" t="str">
        <f t="shared" si="271"/>
        <v/>
      </c>
      <c r="AL1352" s="70" t="str">
        <f t="shared" si="272"/>
        <v/>
      </c>
    </row>
    <row r="1353" spans="2:38" ht="15" thickBot="1" x14ac:dyDescent="0.35">
      <c r="B1353" s="79" t="str">
        <f t="shared" si="267"/>
        <v/>
      </c>
      <c r="C1353" s="16"/>
      <c r="D1353" s="79" t="str">
        <f>IFERROR(IF(J1352&lt;=0,"",IF(C1353="Yes","",B1353-COUNTIF($C$19:C1353,"Yes"))),"")</f>
        <v/>
      </c>
      <c r="E1353" s="81" t="str">
        <f t="shared" si="260"/>
        <v/>
      </c>
      <c r="F1353" s="80" t="str">
        <f t="shared" si="261"/>
        <v/>
      </c>
      <c r="G1353" s="80" t="str">
        <f t="shared" si="262"/>
        <v/>
      </c>
      <c r="H1353" s="80" t="str">
        <f t="shared" si="268"/>
        <v/>
      </c>
      <c r="I1353" s="80" t="str">
        <f t="shared" si="263"/>
        <v/>
      </c>
      <c r="J1353" s="80" t="str">
        <f t="shared" si="269"/>
        <v/>
      </c>
      <c r="AG1353" s="16" t="str">
        <f t="shared" si="270"/>
        <v/>
      </c>
      <c r="AH1353" s="69" t="str">
        <f t="shared" si="264"/>
        <v/>
      </c>
      <c r="AI1353" s="70" t="str">
        <f t="shared" si="265"/>
        <v/>
      </c>
      <c r="AJ1353" s="70" t="str">
        <f t="shared" si="266"/>
        <v/>
      </c>
      <c r="AK1353" s="70" t="str">
        <f t="shared" si="271"/>
        <v/>
      </c>
      <c r="AL1353" s="70" t="str">
        <f t="shared" si="272"/>
        <v/>
      </c>
    </row>
    <row r="1354" spans="2:38" ht="15" thickBot="1" x14ac:dyDescent="0.35">
      <c r="B1354" s="79" t="str">
        <f t="shared" si="267"/>
        <v/>
      </c>
      <c r="C1354" s="16"/>
      <c r="D1354" s="79" t="str">
        <f>IFERROR(IF(J1353&lt;=0,"",IF(C1354="Yes","",B1354-COUNTIF($C$19:C1354,"Yes"))),"")</f>
        <v/>
      </c>
      <c r="E1354" s="81" t="str">
        <f t="shared" si="260"/>
        <v/>
      </c>
      <c r="F1354" s="80" t="str">
        <f t="shared" si="261"/>
        <v/>
      </c>
      <c r="G1354" s="80" t="str">
        <f t="shared" si="262"/>
        <v/>
      </c>
      <c r="H1354" s="80" t="str">
        <f t="shared" si="268"/>
        <v/>
      </c>
      <c r="I1354" s="80" t="str">
        <f t="shared" si="263"/>
        <v/>
      </c>
      <c r="J1354" s="80" t="str">
        <f t="shared" si="269"/>
        <v/>
      </c>
      <c r="AG1354" s="16" t="str">
        <f t="shared" si="270"/>
        <v/>
      </c>
      <c r="AH1354" s="69" t="str">
        <f t="shared" si="264"/>
        <v/>
      </c>
      <c r="AI1354" s="70" t="str">
        <f t="shared" si="265"/>
        <v/>
      </c>
      <c r="AJ1354" s="70" t="str">
        <f t="shared" si="266"/>
        <v/>
      </c>
      <c r="AK1354" s="70" t="str">
        <f t="shared" si="271"/>
        <v/>
      </c>
      <c r="AL1354" s="70" t="str">
        <f t="shared" si="272"/>
        <v/>
      </c>
    </row>
    <row r="1355" spans="2:38" ht="15" thickBot="1" x14ac:dyDescent="0.35">
      <c r="B1355" s="79" t="str">
        <f t="shared" si="267"/>
        <v/>
      </c>
      <c r="C1355" s="16"/>
      <c r="D1355" s="79" t="str">
        <f>IFERROR(IF(J1354&lt;=0,"",IF(C1355="Yes","",B1355-COUNTIF($C$19:C1355,"Yes"))),"")</f>
        <v/>
      </c>
      <c r="E1355" s="81" t="str">
        <f t="shared" si="260"/>
        <v/>
      </c>
      <c r="F1355" s="80" t="str">
        <f t="shared" si="261"/>
        <v/>
      </c>
      <c r="G1355" s="80" t="str">
        <f t="shared" si="262"/>
        <v/>
      </c>
      <c r="H1355" s="80" t="str">
        <f t="shared" si="268"/>
        <v/>
      </c>
      <c r="I1355" s="80" t="str">
        <f t="shared" si="263"/>
        <v/>
      </c>
      <c r="J1355" s="80" t="str">
        <f t="shared" si="269"/>
        <v/>
      </c>
      <c r="AG1355" s="16" t="str">
        <f t="shared" si="270"/>
        <v/>
      </c>
      <c r="AH1355" s="69" t="str">
        <f t="shared" si="264"/>
        <v/>
      </c>
      <c r="AI1355" s="70" t="str">
        <f t="shared" si="265"/>
        <v/>
      </c>
      <c r="AJ1355" s="70" t="str">
        <f t="shared" si="266"/>
        <v/>
      </c>
      <c r="AK1355" s="70" t="str">
        <f t="shared" si="271"/>
        <v/>
      </c>
      <c r="AL1355" s="70" t="str">
        <f t="shared" si="272"/>
        <v/>
      </c>
    </row>
    <row r="1356" spans="2:38" ht="15" thickBot="1" x14ac:dyDescent="0.35">
      <c r="B1356" s="79" t="str">
        <f t="shared" si="267"/>
        <v/>
      </c>
      <c r="C1356" s="16"/>
      <c r="D1356" s="79" t="str">
        <f>IFERROR(IF(J1355&lt;=0,"",IF(C1356="Yes","",B1356-COUNTIF($C$19:C1356,"Yes"))),"")</f>
        <v/>
      </c>
      <c r="E1356" s="81" t="str">
        <f t="shared" si="260"/>
        <v/>
      </c>
      <c r="F1356" s="80" t="str">
        <f t="shared" si="261"/>
        <v/>
      </c>
      <c r="G1356" s="80" t="str">
        <f t="shared" si="262"/>
        <v/>
      </c>
      <c r="H1356" s="80" t="str">
        <f t="shared" si="268"/>
        <v/>
      </c>
      <c r="I1356" s="80" t="str">
        <f t="shared" si="263"/>
        <v/>
      </c>
      <c r="J1356" s="80" t="str">
        <f t="shared" si="269"/>
        <v/>
      </c>
      <c r="AG1356" s="16" t="str">
        <f t="shared" si="270"/>
        <v/>
      </c>
      <c r="AH1356" s="69" t="str">
        <f t="shared" si="264"/>
        <v/>
      </c>
      <c r="AI1356" s="70" t="str">
        <f t="shared" si="265"/>
        <v/>
      </c>
      <c r="AJ1356" s="70" t="str">
        <f t="shared" si="266"/>
        <v/>
      </c>
      <c r="AK1356" s="70" t="str">
        <f t="shared" si="271"/>
        <v/>
      </c>
      <c r="AL1356" s="70" t="str">
        <f t="shared" si="272"/>
        <v/>
      </c>
    </row>
    <row r="1357" spans="2:38" ht="15" thickBot="1" x14ac:dyDescent="0.35">
      <c r="B1357" s="79" t="str">
        <f t="shared" si="267"/>
        <v/>
      </c>
      <c r="C1357" s="16"/>
      <c r="D1357" s="79" t="str">
        <f>IFERROR(IF(J1356&lt;=0,"",IF(C1357="Yes","",B1357-COUNTIF($C$19:C1357,"Yes"))),"")</f>
        <v/>
      </c>
      <c r="E1357" s="81" t="str">
        <f t="shared" si="260"/>
        <v/>
      </c>
      <c r="F1357" s="80" t="str">
        <f t="shared" si="261"/>
        <v/>
      </c>
      <c r="G1357" s="80" t="str">
        <f t="shared" si="262"/>
        <v/>
      </c>
      <c r="H1357" s="80" t="str">
        <f t="shared" si="268"/>
        <v/>
      </c>
      <c r="I1357" s="80" t="str">
        <f t="shared" si="263"/>
        <v/>
      </c>
      <c r="J1357" s="80" t="str">
        <f t="shared" si="269"/>
        <v/>
      </c>
      <c r="AG1357" s="16" t="str">
        <f t="shared" si="270"/>
        <v/>
      </c>
      <c r="AH1357" s="69" t="str">
        <f t="shared" si="264"/>
        <v/>
      </c>
      <c r="AI1357" s="70" t="str">
        <f t="shared" si="265"/>
        <v/>
      </c>
      <c r="AJ1357" s="70" t="str">
        <f t="shared" si="266"/>
        <v/>
      </c>
      <c r="AK1357" s="70" t="str">
        <f t="shared" si="271"/>
        <v/>
      </c>
      <c r="AL1357" s="70" t="str">
        <f t="shared" si="272"/>
        <v/>
      </c>
    </row>
    <row r="1358" spans="2:38" ht="15" thickBot="1" x14ac:dyDescent="0.35">
      <c r="B1358" s="79" t="str">
        <f t="shared" si="267"/>
        <v/>
      </c>
      <c r="C1358" s="16"/>
      <c r="D1358" s="79" t="str">
        <f>IFERROR(IF(J1357&lt;=0,"",IF(C1358="Yes","",B1358-COUNTIF($C$19:C1358,"Yes"))),"")</f>
        <v/>
      </c>
      <c r="E1358" s="81" t="str">
        <f t="shared" si="260"/>
        <v/>
      </c>
      <c r="F1358" s="80" t="str">
        <f t="shared" si="261"/>
        <v/>
      </c>
      <c r="G1358" s="80" t="str">
        <f t="shared" si="262"/>
        <v/>
      </c>
      <c r="H1358" s="80" t="str">
        <f t="shared" si="268"/>
        <v/>
      </c>
      <c r="I1358" s="80" t="str">
        <f t="shared" si="263"/>
        <v/>
      </c>
      <c r="J1358" s="80" t="str">
        <f t="shared" si="269"/>
        <v/>
      </c>
      <c r="AG1358" s="16" t="str">
        <f t="shared" si="270"/>
        <v/>
      </c>
      <c r="AH1358" s="69" t="str">
        <f t="shared" si="264"/>
        <v/>
      </c>
      <c r="AI1358" s="70" t="str">
        <f t="shared" si="265"/>
        <v/>
      </c>
      <c r="AJ1358" s="70" t="str">
        <f t="shared" si="266"/>
        <v/>
      </c>
      <c r="AK1358" s="70" t="str">
        <f t="shared" si="271"/>
        <v/>
      </c>
      <c r="AL1358" s="70" t="str">
        <f t="shared" si="272"/>
        <v/>
      </c>
    </row>
    <row r="1359" spans="2:38" ht="15" thickBot="1" x14ac:dyDescent="0.35">
      <c r="B1359" s="79" t="str">
        <f t="shared" si="267"/>
        <v/>
      </c>
      <c r="C1359" s="16"/>
      <c r="D1359" s="79" t="str">
        <f>IFERROR(IF(J1358&lt;=0,"",IF(C1359="Yes","",B1359-COUNTIF($C$19:C1359,"Yes"))),"")</f>
        <v/>
      </c>
      <c r="E1359" s="81" t="str">
        <f t="shared" si="260"/>
        <v/>
      </c>
      <c r="F1359" s="80" t="str">
        <f t="shared" si="261"/>
        <v/>
      </c>
      <c r="G1359" s="80" t="str">
        <f t="shared" si="262"/>
        <v/>
      </c>
      <c r="H1359" s="80" t="str">
        <f t="shared" si="268"/>
        <v/>
      </c>
      <c r="I1359" s="80" t="str">
        <f t="shared" si="263"/>
        <v/>
      </c>
      <c r="J1359" s="80" t="str">
        <f t="shared" si="269"/>
        <v/>
      </c>
      <c r="AG1359" s="16" t="str">
        <f t="shared" si="270"/>
        <v/>
      </c>
      <c r="AH1359" s="69" t="str">
        <f t="shared" si="264"/>
        <v/>
      </c>
      <c r="AI1359" s="70" t="str">
        <f t="shared" si="265"/>
        <v/>
      </c>
      <c r="AJ1359" s="70" t="str">
        <f t="shared" si="266"/>
        <v/>
      </c>
      <c r="AK1359" s="70" t="str">
        <f t="shared" si="271"/>
        <v/>
      </c>
      <c r="AL1359" s="70" t="str">
        <f t="shared" si="272"/>
        <v/>
      </c>
    </row>
    <row r="1360" spans="2:38" ht="15" thickBot="1" x14ac:dyDescent="0.35">
      <c r="B1360" s="79" t="str">
        <f t="shared" si="267"/>
        <v/>
      </c>
      <c r="C1360" s="16"/>
      <c r="D1360" s="79" t="str">
        <f>IFERROR(IF(J1359&lt;=0,"",IF(C1360="Yes","",B1360-COUNTIF($C$19:C1360,"Yes"))),"")</f>
        <v/>
      </c>
      <c r="E1360" s="81" t="str">
        <f t="shared" si="260"/>
        <v/>
      </c>
      <c r="F1360" s="80" t="str">
        <f t="shared" si="261"/>
        <v/>
      </c>
      <c r="G1360" s="80" t="str">
        <f t="shared" si="262"/>
        <v/>
      </c>
      <c r="H1360" s="80" t="str">
        <f t="shared" si="268"/>
        <v/>
      </c>
      <c r="I1360" s="80" t="str">
        <f t="shared" si="263"/>
        <v/>
      </c>
      <c r="J1360" s="80" t="str">
        <f t="shared" si="269"/>
        <v/>
      </c>
      <c r="AG1360" s="16" t="str">
        <f t="shared" si="270"/>
        <v/>
      </c>
      <c r="AH1360" s="69" t="str">
        <f t="shared" si="264"/>
        <v/>
      </c>
      <c r="AI1360" s="70" t="str">
        <f t="shared" si="265"/>
        <v/>
      </c>
      <c r="AJ1360" s="70" t="str">
        <f t="shared" si="266"/>
        <v/>
      </c>
      <c r="AK1360" s="70" t="str">
        <f t="shared" si="271"/>
        <v/>
      </c>
      <c r="AL1360" s="70" t="str">
        <f t="shared" si="272"/>
        <v/>
      </c>
    </row>
    <row r="1361" spans="2:38" ht="15" thickBot="1" x14ac:dyDescent="0.35">
      <c r="B1361" s="79" t="str">
        <f t="shared" si="267"/>
        <v/>
      </c>
      <c r="C1361" s="16"/>
      <c r="D1361" s="79" t="str">
        <f>IFERROR(IF(J1360&lt;=0,"",IF(C1361="Yes","",B1361-COUNTIF($C$19:C1361,"Yes"))),"")</f>
        <v/>
      </c>
      <c r="E1361" s="81" t="str">
        <f t="shared" si="260"/>
        <v/>
      </c>
      <c r="F1361" s="80" t="str">
        <f t="shared" si="261"/>
        <v/>
      </c>
      <c r="G1361" s="80" t="str">
        <f t="shared" si="262"/>
        <v/>
      </c>
      <c r="H1361" s="80" t="str">
        <f t="shared" si="268"/>
        <v/>
      </c>
      <c r="I1361" s="80" t="str">
        <f t="shared" si="263"/>
        <v/>
      </c>
      <c r="J1361" s="80" t="str">
        <f t="shared" si="269"/>
        <v/>
      </c>
      <c r="AG1361" s="16" t="str">
        <f t="shared" si="270"/>
        <v/>
      </c>
      <c r="AH1361" s="69" t="str">
        <f t="shared" si="264"/>
        <v/>
      </c>
      <c r="AI1361" s="70" t="str">
        <f t="shared" si="265"/>
        <v/>
      </c>
      <c r="AJ1361" s="70" t="str">
        <f t="shared" si="266"/>
        <v/>
      </c>
      <c r="AK1361" s="70" t="str">
        <f t="shared" si="271"/>
        <v/>
      </c>
      <c r="AL1361" s="70" t="str">
        <f t="shared" si="272"/>
        <v/>
      </c>
    </row>
    <row r="1362" spans="2:38" ht="15" thickBot="1" x14ac:dyDescent="0.35">
      <c r="B1362" s="79" t="str">
        <f t="shared" si="267"/>
        <v/>
      </c>
      <c r="C1362" s="16"/>
      <c r="D1362" s="79" t="str">
        <f>IFERROR(IF(J1361&lt;=0,"",IF(C1362="Yes","",B1362-COUNTIF($C$19:C1362,"Yes"))),"")</f>
        <v/>
      </c>
      <c r="E1362" s="81" t="str">
        <f t="shared" si="260"/>
        <v/>
      </c>
      <c r="F1362" s="80" t="str">
        <f t="shared" si="261"/>
        <v/>
      </c>
      <c r="G1362" s="80" t="str">
        <f t="shared" si="262"/>
        <v/>
      </c>
      <c r="H1362" s="80" t="str">
        <f t="shared" si="268"/>
        <v/>
      </c>
      <c r="I1362" s="80" t="str">
        <f t="shared" si="263"/>
        <v/>
      </c>
      <c r="J1362" s="80" t="str">
        <f t="shared" si="269"/>
        <v/>
      </c>
      <c r="AG1362" s="16" t="str">
        <f t="shared" si="270"/>
        <v/>
      </c>
      <c r="AH1362" s="69" t="str">
        <f t="shared" si="264"/>
        <v/>
      </c>
      <c r="AI1362" s="70" t="str">
        <f t="shared" si="265"/>
        <v/>
      </c>
      <c r="AJ1362" s="70" t="str">
        <f t="shared" si="266"/>
        <v/>
      </c>
      <c r="AK1362" s="70" t="str">
        <f t="shared" si="271"/>
        <v/>
      </c>
      <c r="AL1362" s="70" t="str">
        <f t="shared" si="272"/>
        <v/>
      </c>
    </row>
    <row r="1363" spans="2:38" ht="15" thickBot="1" x14ac:dyDescent="0.35">
      <c r="B1363" s="79" t="str">
        <f t="shared" si="267"/>
        <v/>
      </c>
      <c r="C1363" s="16"/>
      <c r="D1363" s="79" t="str">
        <f>IFERROR(IF(J1362&lt;=0,"",IF(C1363="Yes","",B1363-COUNTIF($C$19:C1363,"Yes"))),"")</f>
        <v/>
      </c>
      <c r="E1363" s="81" t="str">
        <f t="shared" ref="E1363:E1426" si="273">IF($E$9="End of the Period",IF(B1363="","",IF(payment_frequency="Bi-weekly",first_payment_date+B1363*VLOOKUP(payment_frequency,periodic_table,2,0),IF(payment_frequency="Weekly",first_payment_date+B1363*VLOOKUP(payment_frequency,periodic_table,2,0),IF(payment_frequency="Semi-monthly",first_payment_date+B1363*VLOOKUP(payment_frequency,periodic_table,2,0),EDATE(first_payment_date,B1363*VLOOKUP(payment_frequency,periodic_table,2,0)))))),IF(B1363="","",IF(payment_frequency="Bi-weekly",first_payment_date+(B1363-1)*VLOOKUP(payment_frequency,periodic_table,2,0),IF(payment_frequency="Weekly",first_payment_date+(B1363-1)*VLOOKUP(payment_frequency,periodic_table,2,0),IF(payment_frequency="Semi-monthly",first_payment_date+(B1363-1)*VLOOKUP(payment_frequency,periodic_table,2,0),EDATE(first_payment_date,(B1363-1)*VLOOKUP(payment_frequency,periodic_table,2,0)))))))</f>
        <v/>
      </c>
      <c r="F1363" s="80" t="str">
        <f t="shared" ref="F1363:F1426" si="274">IF(B1363="","",IF(C1363="Yes",0,IF(J1362&lt;payment,J1362*(1+Compound_Rate),payment)))</f>
        <v/>
      </c>
      <c r="G1363" s="80" t="str">
        <f t="shared" ref="G1363:G1426" si="275">IF(AND(Payment_Type=1,B1363=1),0,IF(B1363="","",IF(C1363="Yes",0,J1362*Compound_Rate)))</f>
        <v/>
      </c>
      <c r="H1363" s="80" t="str">
        <f t="shared" si="268"/>
        <v/>
      </c>
      <c r="I1363" s="80" t="str">
        <f t="shared" ref="I1363:I1426" si="276">IF(B1363="","",IF(C1363="Yes",J1362*Compound_Rate,0))</f>
        <v/>
      </c>
      <c r="J1363" s="80" t="str">
        <f t="shared" si="269"/>
        <v/>
      </c>
      <c r="AG1363" s="16" t="str">
        <f t="shared" si="270"/>
        <v/>
      </c>
      <c r="AH1363" s="69" t="str">
        <f t="shared" ref="AH1363:AH1426" si="277">IF($E$9="End of the Period",IF(AG1363="","",IF(payment_frequency="Bi-weekly",first_payment_date+AG1363*VLOOKUP(payment_frequency,periodic_table,2,0),IF(payment_frequency="Weekly",first_payment_date+AG1363*VLOOKUP(payment_frequency,periodic_table,2,0),IF(payment_frequency="Semi-monthly",first_payment_date+AG1363*VLOOKUP(payment_frequency,periodic_table,2,0),EDATE(first_payment_date,AG1363*VLOOKUP(payment_frequency,periodic_table,2,0)))))),IF(AG1363="","",IF(payment_frequency="Bi-weekly",first_payment_date+(AG1363-1)*VLOOKUP(payment_frequency,periodic_table,2,0),IF(payment_frequency="Weekly",first_payment_date+(AG1363-1)*VLOOKUP(payment_frequency,periodic_table,2,0),IF(payment_frequency="Semi-monthly",first_payment_date+(AG1363-1)*VLOOKUP(payment_frequency,periodic_table,2,0),EDATE(first_payment_date,(AG1363-1)*VLOOKUP(payment_frequency,periodic_table,2,0)))))))</f>
        <v/>
      </c>
      <c r="AI1363" s="70" t="str">
        <f t="shared" ref="AI1363:AI1426" si="278">IF(AG1363="","",IF(AL1362&lt;payment,AL1362*(1+Compound_Rate),payment))</f>
        <v/>
      </c>
      <c r="AJ1363" s="70" t="str">
        <f t="shared" ref="AJ1363:AJ1426" si="279">IF(AND(Payment_Type=1,AG1363=1),0,IF(AG1363="","",AL1362*Compound_Rate))</f>
        <v/>
      </c>
      <c r="AK1363" s="70" t="str">
        <f t="shared" si="271"/>
        <v/>
      </c>
      <c r="AL1363" s="70" t="str">
        <f t="shared" si="272"/>
        <v/>
      </c>
    </row>
    <row r="1364" spans="2:38" ht="15" thickBot="1" x14ac:dyDescent="0.35">
      <c r="B1364" s="79" t="str">
        <f t="shared" ref="B1364:B1427" si="280">IFERROR(IF(TRUNC(J1363)&lt;=0,"",B1363+1),"")</f>
        <v/>
      </c>
      <c r="C1364" s="16"/>
      <c r="D1364" s="79" t="str">
        <f>IFERROR(IF(J1363&lt;=0,"",IF(C1364="Yes","",B1364-COUNTIF($C$19:C1364,"Yes"))),"")</f>
        <v/>
      </c>
      <c r="E1364" s="81" t="str">
        <f t="shared" si="273"/>
        <v/>
      </c>
      <c r="F1364" s="80" t="str">
        <f t="shared" si="274"/>
        <v/>
      </c>
      <c r="G1364" s="80" t="str">
        <f t="shared" si="275"/>
        <v/>
      </c>
      <c r="H1364" s="80" t="str">
        <f t="shared" ref="H1364:H1427" si="281">IF(B1364="","",F1364-G1364)</f>
        <v/>
      </c>
      <c r="I1364" s="80" t="str">
        <f t="shared" si="276"/>
        <v/>
      </c>
      <c r="J1364" s="80" t="str">
        <f t="shared" ref="J1364:J1427" si="282">IFERROR(IF(B1364="","",J1363-H1364+I1364),"")</f>
        <v/>
      </c>
      <c r="AG1364" s="16" t="str">
        <f t="shared" ref="AG1364:AG1427" si="283">IFERROR(IF(AL1363&lt;=0,"",AG1363+1),"")</f>
        <v/>
      </c>
      <c r="AH1364" s="69" t="str">
        <f t="shared" si="277"/>
        <v/>
      </c>
      <c r="AI1364" s="70" t="str">
        <f t="shared" si="278"/>
        <v/>
      </c>
      <c r="AJ1364" s="70" t="str">
        <f t="shared" si="279"/>
        <v/>
      </c>
      <c r="AK1364" s="70" t="str">
        <f t="shared" ref="AK1364:AK1427" si="284">IF(AG1364="","",AI1364-AJ1364)</f>
        <v/>
      </c>
      <c r="AL1364" s="70" t="str">
        <f t="shared" ref="AL1364:AL1427" si="285">IFERROR(IF(AK1364&lt;=0,"",AL1363-AK1364),"")</f>
        <v/>
      </c>
    </row>
    <row r="1365" spans="2:38" ht="15" thickBot="1" x14ac:dyDescent="0.35">
      <c r="B1365" s="79" t="str">
        <f t="shared" si="280"/>
        <v/>
      </c>
      <c r="C1365" s="16"/>
      <c r="D1365" s="79" t="str">
        <f>IFERROR(IF(J1364&lt;=0,"",IF(C1365="Yes","",B1365-COUNTIF($C$19:C1365,"Yes"))),"")</f>
        <v/>
      </c>
      <c r="E1365" s="81" t="str">
        <f t="shared" si="273"/>
        <v/>
      </c>
      <c r="F1365" s="80" t="str">
        <f t="shared" si="274"/>
        <v/>
      </c>
      <c r="G1365" s="80" t="str">
        <f t="shared" si="275"/>
        <v/>
      </c>
      <c r="H1365" s="80" t="str">
        <f t="shared" si="281"/>
        <v/>
      </c>
      <c r="I1365" s="80" t="str">
        <f t="shared" si="276"/>
        <v/>
      </c>
      <c r="J1365" s="80" t="str">
        <f t="shared" si="282"/>
        <v/>
      </c>
      <c r="AG1365" s="16" t="str">
        <f t="shared" si="283"/>
        <v/>
      </c>
      <c r="AH1365" s="69" t="str">
        <f t="shared" si="277"/>
        <v/>
      </c>
      <c r="AI1365" s="70" t="str">
        <f t="shared" si="278"/>
        <v/>
      </c>
      <c r="AJ1365" s="70" t="str">
        <f t="shared" si="279"/>
        <v/>
      </c>
      <c r="AK1365" s="70" t="str">
        <f t="shared" si="284"/>
        <v/>
      </c>
      <c r="AL1365" s="70" t="str">
        <f t="shared" si="285"/>
        <v/>
      </c>
    </row>
    <row r="1366" spans="2:38" ht="15" thickBot="1" x14ac:dyDescent="0.35">
      <c r="B1366" s="79" t="str">
        <f t="shared" si="280"/>
        <v/>
      </c>
      <c r="C1366" s="16"/>
      <c r="D1366" s="79" t="str">
        <f>IFERROR(IF(J1365&lt;=0,"",IF(C1366="Yes","",B1366-COUNTIF($C$19:C1366,"Yes"))),"")</f>
        <v/>
      </c>
      <c r="E1366" s="81" t="str">
        <f t="shared" si="273"/>
        <v/>
      </c>
      <c r="F1366" s="80" t="str">
        <f t="shared" si="274"/>
        <v/>
      </c>
      <c r="G1366" s="80" t="str">
        <f t="shared" si="275"/>
        <v/>
      </c>
      <c r="H1366" s="80" t="str">
        <f t="shared" si="281"/>
        <v/>
      </c>
      <c r="I1366" s="80" t="str">
        <f t="shared" si="276"/>
        <v/>
      </c>
      <c r="J1366" s="80" t="str">
        <f t="shared" si="282"/>
        <v/>
      </c>
      <c r="AG1366" s="16" t="str">
        <f t="shared" si="283"/>
        <v/>
      </c>
      <c r="AH1366" s="69" t="str">
        <f t="shared" si="277"/>
        <v/>
      </c>
      <c r="AI1366" s="70" t="str">
        <f t="shared" si="278"/>
        <v/>
      </c>
      <c r="AJ1366" s="70" t="str">
        <f t="shared" si="279"/>
        <v/>
      </c>
      <c r="AK1366" s="70" t="str">
        <f t="shared" si="284"/>
        <v/>
      </c>
      <c r="AL1366" s="70" t="str">
        <f t="shared" si="285"/>
        <v/>
      </c>
    </row>
    <row r="1367" spans="2:38" ht="15" thickBot="1" x14ac:dyDescent="0.35">
      <c r="B1367" s="79" t="str">
        <f t="shared" si="280"/>
        <v/>
      </c>
      <c r="C1367" s="16"/>
      <c r="D1367" s="79" t="str">
        <f>IFERROR(IF(J1366&lt;=0,"",IF(C1367="Yes","",B1367-COUNTIF($C$19:C1367,"Yes"))),"")</f>
        <v/>
      </c>
      <c r="E1367" s="81" t="str">
        <f t="shared" si="273"/>
        <v/>
      </c>
      <c r="F1367" s="80" t="str">
        <f t="shared" si="274"/>
        <v/>
      </c>
      <c r="G1367" s="80" t="str">
        <f t="shared" si="275"/>
        <v/>
      </c>
      <c r="H1367" s="80" t="str">
        <f t="shared" si="281"/>
        <v/>
      </c>
      <c r="I1367" s="80" t="str">
        <f t="shared" si="276"/>
        <v/>
      </c>
      <c r="J1367" s="80" t="str">
        <f t="shared" si="282"/>
        <v/>
      </c>
      <c r="AG1367" s="16" t="str">
        <f t="shared" si="283"/>
        <v/>
      </c>
      <c r="AH1367" s="69" t="str">
        <f t="shared" si="277"/>
        <v/>
      </c>
      <c r="AI1367" s="70" t="str">
        <f t="shared" si="278"/>
        <v/>
      </c>
      <c r="AJ1367" s="70" t="str">
        <f t="shared" si="279"/>
        <v/>
      </c>
      <c r="AK1367" s="70" t="str">
        <f t="shared" si="284"/>
        <v/>
      </c>
      <c r="AL1367" s="70" t="str">
        <f t="shared" si="285"/>
        <v/>
      </c>
    </row>
    <row r="1368" spans="2:38" ht="15" thickBot="1" x14ac:dyDescent="0.35">
      <c r="B1368" s="79" t="str">
        <f t="shared" si="280"/>
        <v/>
      </c>
      <c r="C1368" s="16"/>
      <c r="D1368" s="79" t="str">
        <f>IFERROR(IF(J1367&lt;=0,"",IF(C1368="Yes","",B1368-COUNTIF($C$19:C1368,"Yes"))),"")</f>
        <v/>
      </c>
      <c r="E1368" s="81" t="str">
        <f t="shared" si="273"/>
        <v/>
      </c>
      <c r="F1368" s="80" t="str">
        <f t="shared" si="274"/>
        <v/>
      </c>
      <c r="G1368" s="80" t="str">
        <f t="shared" si="275"/>
        <v/>
      </c>
      <c r="H1368" s="80" t="str">
        <f t="shared" si="281"/>
        <v/>
      </c>
      <c r="I1368" s="80" t="str">
        <f t="shared" si="276"/>
        <v/>
      </c>
      <c r="J1368" s="80" t="str">
        <f t="shared" si="282"/>
        <v/>
      </c>
      <c r="AG1368" s="16" t="str">
        <f t="shared" si="283"/>
        <v/>
      </c>
      <c r="AH1368" s="69" t="str">
        <f t="shared" si="277"/>
        <v/>
      </c>
      <c r="AI1368" s="70" t="str">
        <f t="shared" si="278"/>
        <v/>
      </c>
      <c r="AJ1368" s="70" t="str">
        <f t="shared" si="279"/>
        <v/>
      </c>
      <c r="AK1368" s="70" t="str">
        <f t="shared" si="284"/>
        <v/>
      </c>
      <c r="AL1368" s="70" t="str">
        <f t="shared" si="285"/>
        <v/>
      </c>
    </row>
    <row r="1369" spans="2:38" ht="15" thickBot="1" x14ac:dyDescent="0.35">
      <c r="B1369" s="79" t="str">
        <f t="shared" si="280"/>
        <v/>
      </c>
      <c r="C1369" s="16"/>
      <c r="D1369" s="79" t="str">
        <f>IFERROR(IF(J1368&lt;=0,"",IF(C1369="Yes","",B1369-COUNTIF($C$19:C1369,"Yes"))),"")</f>
        <v/>
      </c>
      <c r="E1369" s="81" t="str">
        <f t="shared" si="273"/>
        <v/>
      </c>
      <c r="F1369" s="80" t="str">
        <f t="shared" si="274"/>
        <v/>
      </c>
      <c r="G1369" s="80" t="str">
        <f t="shared" si="275"/>
        <v/>
      </c>
      <c r="H1369" s="80" t="str">
        <f t="shared" si="281"/>
        <v/>
      </c>
      <c r="I1369" s="80" t="str">
        <f t="shared" si="276"/>
        <v/>
      </c>
      <c r="J1369" s="80" t="str">
        <f t="shared" si="282"/>
        <v/>
      </c>
      <c r="AG1369" s="16" t="str">
        <f t="shared" si="283"/>
        <v/>
      </c>
      <c r="AH1369" s="69" t="str">
        <f t="shared" si="277"/>
        <v/>
      </c>
      <c r="AI1369" s="70" t="str">
        <f t="shared" si="278"/>
        <v/>
      </c>
      <c r="AJ1369" s="70" t="str">
        <f t="shared" si="279"/>
        <v/>
      </c>
      <c r="AK1369" s="70" t="str">
        <f t="shared" si="284"/>
        <v/>
      </c>
      <c r="AL1369" s="70" t="str">
        <f t="shared" si="285"/>
        <v/>
      </c>
    </row>
    <row r="1370" spans="2:38" ht="15" thickBot="1" x14ac:dyDescent="0.35">
      <c r="B1370" s="79" t="str">
        <f t="shared" si="280"/>
        <v/>
      </c>
      <c r="C1370" s="16"/>
      <c r="D1370" s="79" t="str">
        <f>IFERROR(IF(J1369&lt;=0,"",IF(C1370="Yes","",B1370-COUNTIF($C$19:C1370,"Yes"))),"")</f>
        <v/>
      </c>
      <c r="E1370" s="81" t="str">
        <f t="shared" si="273"/>
        <v/>
      </c>
      <c r="F1370" s="80" t="str">
        <f t="shared" si="274"/>
        <v/>
      </c>
      <c r="G1370" s="80" t="str">
        <f t="shared" si="275"/>
        <v/>
      </c>
      <c r="H1370" s="80" t="str">
        <f t="shared" si="281"/>
        <v/>
      </c>
      <c r="I1370" s="80" t="str">
        <f t="shared" si="276"/>
        <v/>
      </c>
      <c r="J1370" s="80" t="str">
        <f t="shared" si="282"/>
        <v/>
      </c>
      <c r="AG1370" s="16" t="str">
        <f t="shared" si="283"/>
        <v/>
      </c>
      <c r="AH1370" s="69" t="str">
        <f t="shared" si="277"/>
        <v/>
      </c>
      <c r="AI1370" s="70" t="str">
        <f t="shared" si="278"/>
        <v/>
      </c>
      <c r="AJ1370" s="70" t="str">
        <f t="shared" si="279"/>
        <v/>
      </c>
      <c r="AK1370" s="70" t="str">
        <f t="shared" si="284"/>
        <v/>
      </c>
      <c r="AL1370" s="70" t="str">
        <f t="shared" si="285"/>
        <v/>
      </c>
    </row>
    <row r="1371" spans="2:38" ht="15" thickBot="1" x14ac:dyDescent="0.35">
      <c r="B1371" s="79" t="str">
        <f t="shared" si="280"/>
        <v/>
      </c>
      <c r="C1371" s="16"/>
      <c r="D1371" s="79" t="str">
        <f>IFERROR(IF(J1370&lt;=0,"",IF(C1371="Yes","",B1371-COUNTIF($C$19:C1371,"Yes"))),"")</f>
        <v/>
      </c>
      <c r="E1371" s="81" t="str">
        <f t="shared" si="273"/>
        <v/>
      </c>
      <c r="F1371" s="80" t="str">
        <f t="shared" si="274"/>
        <v/>
      </c>
      <c r="G1371" s="80" t="str">
        <f t="shared" si="275"/>
        <v/>
      </c>
      <c r="H1371" s="80" t="str">
        <f t="shared" si="281"/>
        <v/>
      </c>
      <c r="I1371" s="80" t="str">
        <f t="shared" si="276"/>
        <v/>
      </c>
      <c r="J1371" s="80" t="str">
        <f t="shared" si="282"/>
        <v/>
      </c>
      <c r="AG1371" s="16" t="str">
        <f t="shared" si="283"/>
        <v/>
      </c>
      <c r="AH1371" s="69" t="str">
        <f t="shared" si="277"/>
        <v/>
      </c>
      <c r="AI1371" s="70" t="str">
        <f t="shared" si="278"/>
        <v/>
      </c>
      <c r="AJ1371" s="70" t="str">
        <f t="shared" si="279"/>
        <v/>
      </c>
      <c r="AK1371" s="70" t="str">
        <f t="shared" si="284"/>
        <v/>
      </c>
      <c r="AL1371" s="70" t="str">
        <f t="shared" si="285"/>
        <v/>
      </c>
    </row>
    <row r="1372" spans="2:38" ht="15" thickBot="1" x14ac:dyDescent="0.35">
      <c r="B1372" s="79" t="str">
        <f t="shared" si="280"/>
        <v/>
      </c>
      <c r="C1372" s="16"/>
      <c r="D1372" s="79" t="str">
        <f>IFERROR(IF(J1371&lt;=0,"",IF(C1372="Yes","",B1372-COUNTIF($C$19:C1372,"Yes"))),"")</f>
        <v/>
      </c>
      <c r="E1372" s="81" t="str">
        <f t="shared" si="273"/>
        <v/>
      </c>
      <c r="F1372" s="80" t="str">
        <f t="shared" si="274"/>
        <v/>
      </c>
      <c r="G1372" s="80" t="str">
        <f t="shared" si="275"/>
        <v/>
      </c>
      <c r="H1372" s="80" t="str">
        <f t="shared" si="281"/>
        <v/>
      </c>
      <c r="I1372" s="80" t="str">
        <f t="shared" si="276"/>
        <v/>
      </c>
      <c r="J1372" s="80" t="str">
        <f t="shared" si="282"/>
        <v/>
      </c>
      <c r="AG1372" s="16" t="str">
        <f t="shared" si="283"/>
        <v/>
      </c>
      <c r="AH1372" s="69" t="str">
        <f t="shared" si="277"/>
        <v/>
      </c>
      <c r="AI1372" s="70" t="str">
        <f t="shared" si="278"/>
        <v/>
      </c>
      <c r="AJ1372" s="70" t="str">
        <f t="shared" si="279"/>
        <v/>
      </c>
      <c r="AK1372" s="70" t="str">
        <f t="shared" si="284"/>
        <v/>
      </c>
      <c r="AL1372" s="70" t="str">
        <f t="shared" si="285"/>
        <v/>
      </c>
    </row>
    <row r="1373" spans="2:38" ht="15" thickBot="1" x14ac:dyDescent="0.35">
      <c r="B1373" s="79" t="str">
        <f t="shared" si="280"/>
        <v/>
      </c>
      <c r="C1373" s="16"/>
      <c r="D1373" s="79" t="str">
        <f>IFERROR(IF(J1372&lt;=0,"",IF(C1373="Yes","",B1373-COUNTIF($C$19:C1373,"Yes"))),"")</f>
        <v/>
      </c>
      <c r="E1373" s="81" t="str">
        <f t="shared" si="273"/>
        <v/>
      </c>
      <c r="F1373" s="80" t="str">
        <f t="shared" si="274"/>
        <v/>
      </c>
      <c r="G1373" s="80" t="str">
        <f t="shared" si="275"/>
        <v/>
      </c>
      <c r="H1373" s="80" t="str">
        <f t="shared" si="281"/>
        <v/>
      </c>
      <c r="I1373" s="80" t="str">
        <f t="shared" si="276"/>
        <v/>
      </c>
      <c r="J1373" s="80" t="str">
        <f t="shared" si="282"/>
        <v/>
      </c>
      <c r="AG1373" s="16" t="str">
        <f t="shared" si="283"/>
        <v/>
      </c>
      <c r="AH1373" s="69" t="str">
        <f t="shared" si="277"/>
        <v/>
      </c>
      <c r="AI1373" s="70" t="str">
        <f t="shared" si="278"/>
        <v/>
      </c>
      <c r="AJ1373" s="70" t="str">
        <f t="shared" si="279"/>
        <v/>
      </c>
      <c r="AK1373" s="70" t="str">
        <f t="shared" si="284"/>
        <v/>
      </c>
      <c r="AL1373" s="70" t="str">
        <f t="shared" si="285"/>
        <v/>
      </c>
    </row>
    <row r="1374" spans="2:38" ht="15" thickBot="1" x14ac:dyDescent="0.35">
      <c r="B1374" s="79" t="str">
        <f t="shared" si="280"/>
        <v/>
      </c>
      <c r="C1374" s="16"/>
      <c r="D1374" s="79" t="str">
        <f>IFERROR(IF(J1373&lt;=0,"",IF(C1374="Yes","",B1374-COUNTIF($C$19:C1374,"Yes"))),"")</f>
        <v/>
      </c>
      <c r="E1374" s="81" t="str">
        <f t="shared" si="273"/>
        <v/>
      </c>
      <c r="F1374" s="80" t="str">
        <f t="shared" si="274"/>
        <v/>
      </c>
      <c r="G1374" s="80" t="str">
        <f t="shared" si="275"/>
        <v/>
      </c>
      <c r="H1374" s="80" t="str">
        <f t="shared" si="281"/>
        <v/>
      </c>
      <c r="I1374" s="80" t="str">
        <f t="shared" si="276"/>
        <v/>
      </c>
      <c r="J1374" s="80" t="str">
        <f t="shared" si="282"/>
        <v/>
      </c>
      <c r="AG1374" s="16" t="str">
        <f t="shared" si="283"/>
        <v/>
      </c>
      <c r="AH1374" s="69" t="str">
        <f t="shared" si="277"/>
        <v/>
      </c>
      <c r="AI1374" s="70" t="str">
        <f t="shared" si="278"/>
        <v/>
      </c>
      <c r="AJ1374" s="70" t="str">
        <f t="shared" si="279"/>
        <v/>
      </c>
      <c r="AK1374" s="70" t="str">
        <f t="shared" si="284"/>
        <v/>
      </c>
      <c r="AL1374" s="70" t="str">
        <f t="shared" si="285"/>
        <v/>
      </c>
    </row>
    <row r="1375" spans="2:38" ht="15" thickBot="1" x14ac:dyDescent="0.35">
      <c r="B1375" s="79" t="str">
        <f t="shared" si="280"/>
        <v/>
      </c>
      <c r="C1375" s="16"/>
      <c r="D1375" s="79" t="str">
        <f>IFERROR(IF(J1374&lt;=0,"",IF(C1375="Yes","",B1375-COUNTIF($C$19:C1375,"Yes"))),"")</f>
        <v/>
      </c>
      <c r="E1375" s="81" t="str">
        <f t="shared" si="273"/>
        <v/>
      </c>
      <c r="F1375" s="80" t="str">
        <f t="shared" si="274"/>
        <v/>
      </c>
      <c r="G1375" s="80" t="str">
        <f t="shared" si="275"/>
        <v/>
      </c>
      <c r="H1375" s="80" t="str">
        <f t="shared" si="281"/>
        <v/>
      </c>
      <c r="I1375" s="80" t="str">
        <f t="shared" si="276"/>
        <v/>
      </c>
      <c r="J1375" s="80" t="str">
        <f t="shared" si="282"/>
        <v/>
      </c>
      <c r="AG1375" s="16" t="str">
        <f t="shared" si="283"/>
        <v/>
      </c>
      <c r="AH1375" s="69" t="str">
        <f t="shared" si="277"/>
        <v/>
      </c>
      <c r="AI1375" s="70" t="str">
        <f t="shared" si="278"/>
        <v/>
      </c>
      <c r="AJ1375" s="70" t="str">
        <f t="shared" si="279"/>
        <v/>
      </c>
      <c r="AK1375" s="70" t="str">
        <f t="shared" si="284"/>
        <v/>
      </c>
      <c r="AL1375" s="70" t="str">
        <f t="shared" si="285"/>
        <v/>
      </c>
    </row>
    <row r="1376" spans="2:38" ht="15" thickBot="1" x14ac:dyDescent="0.35">
      <c r="B1376" s="79" t="str">
        <f t="shared" si="280"/>
        <v/>
      </c>
      <c r="C1376" s="16"/>
      <c r="D1376" s="79" t="str">
        <f>IFERROR(IF(J1375&lt;=0,"",IF(C1376="Yes","",B1376-COUNTIF($C$19:C1376,"Yes"))),"")</f>
        <v/>
      </c>
      <c r="E1376" s="81" t="str">
        <f t="shared" si="273"/>
        <v/>
      </c>
      <c r="F1376" s="80" t="str">
        <f t="shared" si="274"/>
        <v/>
      </c>
      <c r="G1376" s="80" t="str">
        <f t="shared" si="275"/>
        <v/>
      </c>
      <c r="H1376" s="80" t="str">
        <f t="shared" si="281"/>
        <v/>
      </c>
      <c r="I1376" s="80" t="str">
        <f t="shared" si="276"/>
        <v/>
      </c>
      <c r="J1376" s="80" t="str">
        <f t="shared" si="282"/>
        <v/>
      </c>
      <c r="AG1376" s="16" t="str">
        <f t="shared" si="283"/>
        <v/>
      </c>
      <c r="AH1376" s="69" t="str">
        <f t="shared" si="277"/>
        <v/>
      </c>
      <c r="AI1376" s="70" t="str">
        <f t="shared" si="278"/>
        <v/>
      </c>
      <c r="AJ1376" s="70" t="str">
        <f t="shared" si="279"/>
        <v/>
      </c>
      <c r="AK1376" s="70" t="str">
        <f t="shared" si="284"/>
        <v/>
      </c>
      <c r="AL1376" s="70" t="str">
        <f t="shared" si="285"/>
        <v/>
      </c>
    </row>
    <row r="1377" spans="2:38" ht="15" thickBot="1" x14ac:dyDescent="0.35">
      <c r="B1377" s="79" t="str">
        <f t="shared" si="280"/>
        <v/>
      </c>
      <c r="C1377" s="16"/>
      <c r="D1377" s="79" t="str">
        <f>IFERROR(IF(J1376&lt;=0,"",IF(C1377="Yes","",B1377-COUNTIF($C$19:C1377,"Yes"))),"")</f>
        <v/>
      </c>
      <c r="E1377" s="81" t="str">
        <f t="shared" si="273"/>
        <v/>
      </c>
      <c r="F1377" s="80" t="str">
        <f t="shared" si="274"/>
        <v/>
      </c>
      <c r="G1377" s="80" t="str">
        <f t="shared" si="275"/>
        <v/>
      </c>
      <c r="H1377" s="80" t="str">
        <f t="shared" si="281"/>
        <v/>
      </c>
      <c r="I1377" s="80" t="str">
        <f t="shared" si="276"/>
        <v/>
      </c>
      <c r="J1377" s="80" t="str">
        <f t="shared" si="282"/>
        <v/>
      </c>
      <c r="AG1377" s="16" t="str">
        <f t="shared" si="283"/>
        <v/>
      </c>
      <c r="AH1377" s="69" t="str">
        <f t="shared" si="277"/>
        <v/>
      </c>
      <c r="AI1377" s="70" t="str">
        <f t="shared" si="278"/>
        <v/>
      </c>
      <c r="AJ1377" s="70" t="str">
        <f t="shared" si="279"/>
        <v/>
      </c>
      <c r="AK1377" s="70" t="str">
        <f t="shared" si="284"/>
        <v/>
      </c>
      <c r="AL1377" s="70" t="str">
        <f t="shared" si="285"/>
        <v/>
      </c>
    </row>
    <row r="1378" spans="2:38" ht="15" thickBot="1" x14ac:dyDescent="0.35">
      <c r="B1378" s="79" t="str">
        <f t="shared" si="280"/>
        <v/>
      </c>
      <c r="C1378" s="16"/>
      <c r="D1378" s="79" t="str">
        <f>IFERROR(IF(J1377&lt;=0,"",IF(C1378="Yes","",B1378-COUNTIF($C$19:C1378,"Yes"))),"")</f>
        <v/>
      </c>
      <c r="E1378" s="81" t="str">
        <f t="shared" si="273"/>
        <v/>
      </c>
      <c r="F1378" s="80" t="str">
        <f t="shared" si="274"/>
        <v/>
      </c>
      <c r="G1378" s="80" t="str">
        <f t="shared" si="275"/>
        <v/>
      </c>
      <c r="H1378" s="80" t="str">
        <f t="shared" si="281"/>
        <v/>
      </c>
      <c r="I1378" s="80" t="str">
        <f t="shared" si="276"/>
        <v/>
      </c>
      <c r="J1378" s="80" t="str">
        <f t="shared" si="282"/>
        <v/>
      </c>
      <c r="AG1378" s="16" t="str">
        <f t="shared" si="283"/>
        <v/>
      </c>
      <c r="AH1378" s="69" t="str">
        <f t="shared" si="277"/>
        <v/>
      </c>
      <c r="AI1378" s="70" t="str">
        <f t="shared" si="278"/>
        <v/>
      </c>
      <c r="AJ1378" s="70" t="str">
        <f t="shared" si="279"/>
        <v/>
      </c>
      <c r="AK1378" s="70" t="str">
        <f t="shared" si="284"/>
        <v/>
      </c>
      <c r="AL1378" s="70" t="str">
        <f t="shared" si="285"/>
        <v/>
      </c>
    </row>
    <row r="1379" spans="2:38" ht="15" thickBot="1" x14ac:dyDescent="0.35">
      <c r="B1379" s="79" t="str">
        <f t="shared" si="280"/>
        <v/>
      </c>
      <c r="C1379" s="16"/>
      <c r="D1379" s="79" t="str">
        <f>IFERROR(IF(J1378&lt;=0,"",IF(C1379="Yes","",B1379-COUNTIF($C$19:C1379,"Yes"))),"")</f>
        <v/>
      </c>
      <c r="E1379" s="81" t="str">
        <f t="shared" si="273"/>
        <v/>
      </c>
      <c r="F1379" s="80" t="str">
        <f t="shared" si="274"/>
        <v/>
      </c>
      <c r="G1379" s="80" t="str">
        <f t="shared" si="275"/>
        <v/>
      </c>
      <c r="H1379" s="80" t="str">
        <f t="shared" si="281"/>
        <v/>
      </c>
      <c r="I1379" s="80" t="str">
        <f t="shared" si="276"/>
        <v/>
      </c>
      <c r="J1379" s="80" t="str">
        <f t="shared" si="282"/>
        <v/>
      </c>
      <c r="AG1379" s="16" t="str">
        <f t="shared" si="283"/>
        <v/>
      </c>
      <c r="AH1379" s="69" t="str">
        <f t="shared" si="277"/>
        <v/>
      </c>
      <c r="AI1379" s="70" t="str">
        <f t="shared" si="278"/>
        <v/>
      </c>
      <c r="AJ1379" s="70" t="str">
        <f t="shared" si="279"/>
        <v/>
      </c>
      <c r="AK1379" s="70" t="str">
        <f t="shared" si="284"/>
        <v/>
      </c>
      <c r="AL1379" s="70" t="str">
        <f t="shared" si="285"/>
        <v/>
      </c>
    </row>
    <row r="1380" spans="2:38" ht="15" thickBot="1" x14ac:dyDescent="0.35">
      <c r="B1380" s="79" t="str">
        <f t="shared" si="280"/>
        <v/>
      </c>
      <c r="C1380" s="16"/>
      <c r="D1380" s="79" t="str">
        <f>IFERROR(IF(J1379&lt;=0,"",IF(C1380="Yes","",B1380-COUNTIF($C$19:C1380,"Yes"))),"")</f>
        <v/>
      </c>
      <c r="E1380" s="81" t="str">
        <f t="shared" si="273"/>
        <v/>
      </c>
      <c r="F1380" s="80" t="str">
        <f t="shared" si="274"/>
        <v/>
      </c>
      <c r="G1380" s="80" t="str">
        <f t="shared" si="275"/>
        <v/>
      </c>
      <c r="H1380" s="80" t="str">
        <f t="shared" si="281"/>
        <v/>
      </c>
      <c r="I1380" s="80" t="str">
        <f t="shared" si="276"/>
        <v/>
      </c>
      <c r="J1380" s="80" t="str">
        <f t="shared" si="282"/>
        <v/>
      </c>
      <c r="AG1380" s="16" t="str">
        <f t="shared" si="283"/>
        <v/>
      </c>
      <c r="AH1380" s="69" t="str">
        <f t="shared" si="277"/>
        <v/>
      </c>
      <c r="AI1380" s="70" t="str">
        <f t="shared" si="278"/>
        <v/>
      </c>
      <c r="AJ1380" s="70" t="str">
        <f t="shared" si="279"/>
        <v/>
      </c>
      <c r="AK1380" s="70" t="str">
        <f t="shared" si="284"/>
        <v/>
      </c>
      <c r="AL1380" s="70" t="str">
        <f t="shared" si="285"/>
        <v/>
      </c>
    </row>
    <row r="1381" spans="2:38" ht="15" thickBot="1" x14ac:dyDescent="0.35">
      <c r="B1381" s="79" t="str">
        <f t="shared" si="280"/>
        <v/>
      </c>
      <c r="C1381" s="16"/>
      <c r="D1381" s="79" t="str">
        <f>IFERROR(IF(J1380&lt;=0,"",IF(C1381="Yes","",B1381-COUNTIF($C$19:C1381,"Yes"))),"")</f>
        <v/>
      </c>
      <c r="E1381" s="81" t="str">
        <f t="shared" si="273"/>
        <v/>
      </c>
      <c r="F1381" s="80" t="str">
        <f t="shared" si="274"/>
        <v/>
      </c>
      <c r="G1381" s="80" t="str">
        <f t="shared" si="275"/>
        <v/>
      </c>
      <c r="H1381" s="80" t="str">
        <f t="shared" si="281"/>
        <v/>
      </c>
      <c r="I1381" s="80" t="str">
        <f t="shared" si="276"/>
        <v/>
      </c>
      <c r="J1381" s="80" t="str">
        <f t="shared" si="282"/>
        <v/>
      </c>
      <c r="AG1381" s="16" t="str">
        <f t="shared" si="283"/>
        <v/>
      </c>
      <c r="AH1381" s="69" t="str">
        <f t="shared" si="277"/>
        <v/>
      </c>
      <c r="AI1381" s="70" t="str">
        <f t="shared" si="278"/>
        <v/>
      </c>
      <c r="AJ1381" s="70" t="str">
        <f t="shared" si="279"/>
        <v/>
      </c>
      <c r="AK1381" s="70" t="str">
        <f t="shared" si="284"/>
        <v/>
      </c>
      <c r="AL1381" s="70" t="str">
        <f t="shared" si="285"/>
        <v/>
      </c>
    </row>
    <row r="1382" spans="2:38" ht="15" thickBot="1" x14ac:dyDescent="0.35">
      <c r="B1382" s="79" t="str">
        <f t="shared" si="280"/>
        <v/>
      </c>
      <c r="C1382" s="16"/>
      <c r="D1382" s="79" t="str">
        <f>IFERROR(IF(J1381&lt;=0,"",IF(C1382="Yes","",B1382-COUNTIF($C$19:C1382,"Yes"))),"")</f>
        <v/>
      </c>
      <c r="E1382" s="81" t="str">
        <f t="shared" si="273"/>
        <v/>
      </c>
      <c r="F1382" s="80" t="str">
        <f t="shared" si="274"/>
        <v/>
      </c>
      <c r="G1382" s="80" t="str">
        <f t="shared" si="275"/>
        <v/>
      </c>
      <c r="H1382" s="80" t="str">
        <f t="shared" si="281"/>
        <v/>
      </c>
      <c r="I1382" s="80" t="str">
        <f t="shared" si="276"/>
        <v/>
      </c>
      <c r="J1382" s="80" t="str">
        <f t="shared" si="282"/>
        <v/>
      </c>
      <c r="AG1382" s="16" t="str">
        <f t="shared" si="283"/>
        <v/>
      </c>
      <c r="AH1382" s="69" t="str">
        <f t="shared" si="277"/>
        <v/>
      </c>
      <c r="AI1382" s="70" t="str">
        <f t="shared" si="278"/>
        <v/>
      </c>
      <c r="AJ1382" s="70" t="str">
        <f t="shared" si="279"/>
        <v/>
      </c>
      <c r="AK1382" s="70" t="str">
        <f t="shared" si="284"/>
        <v/>
      </c>
      <c r="AL1382" s="70" t="str">
        <f t="shared" si="285"/>
        <v/>
      </c>
    </row>
    <row r="1383" spans="2:38" ht="15" thickBot="1" x14ac:dyDescent="0.35">
      <c r="B1383" s="79" t="str">
        <f t="shared" si="280"/>
        <v/>
      </c>
      <c r="C1383" s="16"/>
      <c r="D1383" s="79" t="str">
        <f>IFERROR(IF(J1382&lt;=0,"",IF(C1383="Yes","",B1383-COUNTIF($C$19:C1383,"Yes"))),"")</f>
        <v/>
      </c>
      <c r="E1383" s="81" t="str">
        <f t="shared" si="273"/>
        <v/>
      </c>
      <c r="F1383" s="80" t="str">
        <f t="shared" si="274"/>
        <v/>
      </c>
      <c r="G1383" s="80" t="str">
        <f t="shared" si="275"/>
        <v/>
      </c>
      <c r="H1383" s="80" t="str">
        <f t="shared" si="281"/>
        <v/>
      </c>
      <c r="I1383" s="80" t="str">
        <f t="shared" si="276"/>
        <v/>
      </c>
      <c r="J1383" s="80" t="str">
        <f t="shared" si="282"/>
        <v/>
      </c>
      <c r="AG1383" s="16" t="str">
        <f t="shared" si="283"/>
        <v/>
      </c>
      <c r="AH1383" s="69" t="str">
        <f t="shared" si="277"/>
        <v/>
      </c>
      <c r="AI1383" s="70" t="str">
        <f t="shared" si="278"/>
        <v/>
      </c>
      <c r="AJ1383" s="70" t="str">
        <f t="shared" si="279"/>
        <v/>
      </c>
      <c r="AK1383" s="70" t="str">
        <f t="shared" si="284"/>
        <v/>
      </c>
      <c r="AL1383" s="70" t="str">
        <f t="shared" si="285"/>
        <v/>
      </c>
    </row>
    <row r="1384" spans="2:38" ht="15" thickBot="1" x14ac:dyDescent="0.35">
      <c r="B1384" s="79" t="str">
        <f t="shared" si="280"/>
        <v/>
      </c>
      <c r="C1384" s="16"/>
      <c r="D1384" s="79" t="str">
        <f>IFERROR(IF(J1383&lt;=0,"",IF(C1384="Yes","",B1384-COUNTIF($C$19:C1384,"Yes"))),"")</f>
        <v/>
      </c>
      <c r="E1384" s="81" t="str">
        <f t="shared" si="273"/>
        <v/>
      </c>
      <c r="F1384" s="80" t="str">
        <f t="shared" si="274"/>
        <v/>
      </c>
      <c r="G1384" s="80" t="str">
        <f t="shared" si="275"/>
        <v/>
      </c>
      <c r="H1384" s="80" t="str">
        <f t="shared" si="281"/>
        <v/>
      </c>
      <c r="I1384" s="80" t="str">
        <f t="shared" si="276"/>
        <v/>
      </c>
      <c r="J1384" s="80" t="str">
        <f t="shared" si="282"/>
        <v/>
      </c>
      <c r="AG1384" s="16" t="str">
        <f t="shared" si="283"/>
        <v/>
      </c>
      <c r="AH1384" s="69" t="str">
        <f t="shared" si="277"/>
        <v/>
      </c>
      <c r="AI1384" s="70" t="str">
        <f t="shared" si="278"/>
        <v/>
      </c>
      <c r="AJ1384" s="70" t="str">
        <f t="shared" si="279"/>
        <v/>
      </c>
      <c r="AK1384" s="70" t="str">
        <f t="shared" si="284"/>
        <v/>
      </c>
      <c r="AL1384" s="70" t="str">
        <f t="shared" si="285"/>
        <v/>
      </c>
    </row>
    <row r="1385" spans="2:38" ht="15" thickBot="1" x14ac:dyDescent="0.35">
      <c r="B1385" s="79" t="str">
        <f t="shared" si="280"/>
        <v/>
      </c>
      <c r="C1385" s="16"/>
      <c r="D1385" s="79" t="str">
        <f>IFERROR(IF(J1384&lt;=0,"",IF(C1385="Yes","",B1385-COUNTIF($C$19:C1385,"Yes"))),"")</f>
        <v/>
      </c>
      <c r="E1385" s="81" t="str">
        <f t="shared" si="273"/>
        <v/>
      </c>
      <c r="F1385" s="80" t="str">
        <f t="shared" si="274"/>
        <v/>
      </c>
      <c r="G1385" s="80" t="str">
        <f t="shared" si="275"/>
        <v/>
      </c>
      <c r="H1385" s="80" t="str">
        <f t="shared" si="281"/>
        <v/>
      </c>
      <c r="I1385" s="80" t="str">
        <f t="shared" si="276"/>
        <v/>
      </c>
      <c r="J1385" s="80" t="str">
        <f t="shared" si="282"/>
        <v/>
      </c>
      <c r="AG1385" s="16" t="str">
        <f t="shared" si="283"/>
        <v/>
      </c>
      <c r="AH1385" s="69" t="str">
        <f t="shared" si="277"/>
        <v/>
      </c>
      <c r="AI1385" s="70" t="str">
        <f t="shared" si="278"/>
        <v/>
      </c>
      <c r="AJ1385" s="70" t="str">
        <f t="shared" si="279"/>
        <v/>
      </c>
      <c r="AK1385" s="70" t="str">
        <f t="shared" si="284"/>
        <v/>
      </c>
      <c r="AL1385" s="70" t="str">
        <f t="shared" si="285"/>
        <v/>
      </c>
    </row>
    <row r="1386" spans="2:38" ht="15" thickBot="1" x14ac:dyDescent="0.35">
      <c r="B1386" s="79" t="str">
        <f t="shared" si="280"/>
        <v/>
      </c>
      <c r="C1386" s="16"/>
      <c r="D1386" s="79" t="str">
        <f>IFERROR(IF(J1385&lt;=0,"",IF(C1386="Yes","",B1386-COUNTIF($C$19:C1386,"Yes"))),"")</f>
        <v/>
      </c>
      <c r="E1386" s="81" t="str">
        <f t="shared" si="273"/>
        <v/>
      </c>
      <c r="F1386" s="80" t="str">
        <f t="shared" si="274"/>
        <v/>
      </c>
      <c r="G1386" s="80" t="str">
        <f t="shared" si="275"/>
        <v/>
      </c>
      <c r="H1386" s="80" t="str">
        <f t="shared" si="281"/>
        <v/>
      </c>
      <c r="I1386" s="80" t="str">
        <f t="shared" si="276"/>
        <v/>
      </c>
      <c r="J1386" s="80" t="str">
        <f t="shared" si="282"/>
        <v/>
      </c>
      <c r="AG1386" s="16" t="str">
        <f t="shared" si="283"/>
        <v/>
      </c>
      <c r="AH1386" s="69" t="str">
        <f t="shared" si="277"/>
        <v/>
      </c>
      <c r="AI1386" s="70" t="str">
        <f t="shared" si="278"/>
        <v/>
      </c>
      <c r="AJ1386" s="70" t="str">
        <f t="shared" si="279"/>
        <v/>
      </c>
      <c r="AK1386" s="70" t="str">
        <f t="shared" si="284"/>
        <v/>
      </c>
      <c r="AL1386" s="70" t="str">
        <f t="shared" si="285"/>
        <v/>
      </c>
    </row>
    <row r="1387" spans="2:38" ht="15" thickBot="1" x14ac:dyDescent="0.35">
      <c r="B1387" s="79" t="str">
        <f t="shared" si="280"/>
        <v/>
      </c>
      <c r="C1387" s="16"/>
      <c r="D1387" s="79" t="str">
        <f>IFERROR(IF(J1386&lt;=0,"",IF(C1387="Yes","",B1387-COUNTIF($C$19:C1387,"Yes"))),"")</f>
        <v/>
      </c>
      <c r="E1387" s="81" t="str">
        <f t="shared" si="273"/>
        <v/>
      </c>
      <c r="F1387" s="80" t="str">
        <f t="shared" si="274"/>
        <v/>
      </c>
      <c r="G1387" s="80" t="str">
        <f t="shared" si="275"/>
        <v/>
      </c>
      <c r="H1387" s="80" t="str">
        <f t="shared" si="281"/>
        <v/>
      </c>
      <c r="I1387" s="80" t="str">
        <f t="shared" si="276"/>
        <v/>
      </c>
      <c r="J1387" s="80" t="str">
        <f t="shared" si="282"/>
        <v/>
      </c>
      <c r="AG1387" s="16" t="str">
        <f t="shared" si="283"/>
        <v/>
      </c>
      <c r="AH1387" s="69" t="str">
        <f t="shared" si="277"/>
        <v/>
      </c>
      <c r="AI1387" s="70" t="str">
        <f t="shared" si="278"/>
        <v/>
      </c>
      <c r="AJ1387" s="70" t="str">
        <f t="shared" si="279"/>
        <v/>
      </c>
      <c r="AK1387" s="70" t="str">
        <f t="shared" si="284"/>
        <v/>
      </c>
      <c r="AL1387" s="70" t="str">
        <f t="shared" si="285"/>
        <v/>
      </c>
    </row>
    <row r="1388" spans="2:38" ht="15" thickBot="1" x14ac:dyDescent="0.35">
      <c r="B1388" s="79" t="str">
        <f t="shared" si="280"/>
        <v/>
      </c>
      <c r="C1388" s="16"/>
      <c r="D1388" s="79" t="str">
        <f>IFERROR(IF(J1387&lt;=0,"",IF(C1388="Yes","",B1388-COUNTIF($C$19:C1388,"Yes"))),"")</f>
        <v/>
      </c>
      <c r="E1388" s="81" t="str">
        <f t="shared" si="273"/>
        <v/>
      </c>
      <c r="F1388" s="80" t="str">
        <f t="shared" si="274"/>
        <v/>
      </c>
      <c r="G1388" s="80" t="str">
        <f t="shared" si="275"/>
        <v/>
      </c>
      <c r="H1388" s="80" t="str">
        <f t="shared" si="281"/>
        <v/>
      </c>
      <c r="I1388" s="80" t="str">
        <f t="shared" si="276"/>
        <v/>
      </c>
      <c r="J1388" s="80" t="str">
        <f t="shared" si="282"/>
        <v/>
      </c>
      <c r="AG1388" s="16" t="str">
        <f t="shared" si="283"/>
        <v/>
      </c>
      <c r="AH1388" s="69" t="str">
        <f t="shared" si="277"/>
        <v/>
      </c>
      <c r="AI1388" s="70" t="str">
        <f t="shared" si="278"/>
        <v/>
      </c>
      <c r="AJ1388" s="70" t="str">
        <f t="shared" si="279"/>
        <v/>
      </c>
      <c r="AK1388" s="70" t="str">
        <f t="shared" si="284"/>
        <v/>
      </c>
      <c r="AL1388" s="70" t="str">
        <f t="shared" si="285"/>
        <v/>
      </c>
    </row>
    <row r="1389" spans="2:38" ht="15" thickBot="1" x14ac:dyDescent="0.35">
      <c r="B1389" s="79" t="str">
        <f t="shared" si="280"/>
        <v/>
      </c>
      <c r="C1389" s="16"/>
      <c r="D1389" s="79" t="str">
        <f>IFERROR(IF(J1388&lt;=0,"",IF(C1389="Yes","",B1389-COUNTIF($C$19:C1389,"Yes"))),"")</f>
        <v/>
      </c>
      <c r="E1389" s="81" t="str">
        <f t="shared" si="273"/>
        <v/>
      </c>
      <c r="F1389" s="80" t="str">
        <f t="shared" si="274"/>
        <v/>
      </c>
      <c r="G1389" s="80" t="str">
        <f t="shared" si="275"/>
        <v/>
      </c>
      <c r="H1389" s="80" t="str">
        <f t="shared" si="281"/>
        <v/>
      </c>
      <c r="I1389" s="80" t="str">
        <f t="shared" si="276"/>
        <v/>
      </c>
      <c r="J1389" s="80" t="str">
        <f t="shared" si="282"/>
        <v/>
      </c>
      <c r="AG1389" s="16" t="str">
        <f t="shared" si="283"/>
        <v/>
      </c>
      <c r="AH1389" s="69" t="str">
        <f t="shared" si="277"/>
        <v/>
      </c>
      <c r="AI1389" s="70" t="str">
        <f t="shared" si="278"/>
        <v/>
      </c>
      <c r="AJ1389" s="70" t="str">
        <f t="shared" si="279"/>
        <v/>
      </c>
      <c r="AK1389" s="70" t="str">
        <f t="shared" si="284"/>
        <v/>
      </c>
      <c r="AL1389" s="70" t="str">
        <f t="shared" si="285"/>
        <v/>
      </c>
    </row>
    <row r="1390" spans="2:38" ht="15" thickBot="1" x14ac:dyDescent="0.35">
      <c r="B1390" s="79" t="str">
        <f t="shared" si="280"/>
        <v/>
      </c>
      <c r="C1390" s="16"/>
      <c r="D1390" s="79" t="str">
        <f>IFERROR(IF(J1389&lt;=0,"",IF(C1390="Yes","",B1390-COUNTIF($C$19:C1390,"Yes"))),"")</f>
        <v/>
      </c>
      <c r="E1390" s="81" t="str">
        <f t="shared" si="273"/>
        <v/>
      </c>
      <c r="F1390" s="80" t="str">
        <f t="shared" si="274"/>
        <v/>
      </c>
      <c r="G1390" s="80" t="str">
        <f t="shared" si="275"/>
        <v/>
      </c>
      <c r="H1390" s="80" t="str">
        <f t="shared" si="281"/>
        <v/>
      </c>
      <c r="I1390" s="80" t="str">
        <f t="shared" si="276"/>
        <v/>
      </c>
      <c r="J1390" s="80" t="str">
        <f t="shared" si="282"/>
        <v/>
      </c>
      <c r="AG1390" s="16" t="str">
        <f t="shared" si="283"/>
        <v/>
      </c>
      <c r="AH1390" s="69" t="str">
        <f t="shared" si="277"/>
        <v/>
      </c>
      <c r="AI1390" s="70" t="str">
        <f t="shared" si="278"/>
        <v/>
      </c>
      <c r="AJ1390" s="70" t="str">
        <f t="shared" si="279"/>
        <v/>
      </c>
      <c r="AK1390" s="70" t="str">
        <f t="shared" si="284"/>
        <v/>
      </c>
      <c r="AL1390" s="70" t="str">
        <f t="shared" si="285"/>
        <v/>
      </c>
    </row>
    <row r="1391" spans="2:38" ht="15" thickBot="1" x14ac:dyDescent="0.35">
      <c r="B1391" s="79" t="str">
        <f t="shared" si="280"/>
        <v/>
      </c>
      <c r="C1391" s="16"/>
      <c r="D1391" s="79" t="str">
        <f>IFERROR(IF(J1390&lt;=0,"",IF(C1391="Yes","",B1391-COUNTIF($C$19:C1391,"Yes"))),"")</f>
        <v/>
      </c>
      <c r="E1391" s="81" t="str">
        <f t="shared" si="273"/>
        <v/>
      </c>
      <c r="F1391" s="80" t="str">
        <f t="shared" si="274"/>
        <v/>
      </c>
      <c r="G1391" s="80" t="str">
        <f t="shared" si="275"/>
        <v/>
      </c>
      <c r="H1391" s="80" t="str">
        <f t="shared" si="281"/>
        <v/>
      </c>
      <c r="I1391" s="80" t="str">
        <f t="shared" si="276"/>
        <v/>
      </c>
      <c r="J1391" s="80" t="str">
        <f t="shared" si="282"/>
        <v/>
      </c>
      <c r="AG1391" s="16" t="str">
        <f t="shared" si="283"/>
        <v/>
      </c>
      <c r="AH1391" s="69" t="str">
        <f t="shared" si="277"/>
        <v/>
      </c>
      <c r="AI1391" s="70" t="str">
        <f t="shared" si="278"/>
        <v/>
      </c>
      <c r="AJ1391" s="70" t="str">
        <f t="shared" si="279"/>
        <v/>
      </c>
      <c r="AK1391" s="70" t="str">
        <f t="shared" si="284"/>
        <v/>
      </c>
      <c r="AL1391" s="70" t="str">
        <f t="shared" si="285"/>
        <v/>
      </c>
    </row>
    <row r="1392" spans="2:38" ht="15" thickBot="1" x14ac:dyDescent="0.35">
      <c r="B1392" s="79" t="str">
        <f t="shared" si="280"/>
        <v/>
      </c>
      <c r="C1392" s="16"/>
      <c r="D1392" s="79" t="str">
        <f>IFERROR(IF(J1391&lt;=0,"",IF(C1392="Yes","",B1392-COUNTIF($C$19:C1392,"Yes"))),"")</f>
        <v/>
      </c>
      <c r="E1392" s="81" t="str">
        <f t="shared" si="273"/>
        <v/>
      </c>
      <c r="F1392" s="80" t="str">
        <f t="shared" si="274"/>
        <v/>
      </c>
      <c r="G1392" s="80" t="str">
        <f t="shared" si="275"/>
        <v/>
      </c>
      <c r="H1392" s="80" t="str">
        <f t="shared" si="281"/>
        <v/>
      </c>
      <c r="I1392" s="80" t="str">
        <f t="shared" si="276"/>
        <v/>
      </c>
      <c r="J1392" s="80" t="str">
        <f t="shared" si="282"/>
        <v/>
      </c>
      <c r="AG1392" s="16" t="str">
        <f t="shared" si="283"/>
        <v/>
      </c>
      <c r="AH1392" s="69" t="str">
        <f t="shared" si="277"/>
        <v/>
      </c>
      <c r="AI1392" s="70" t="str">
        <f t="shared" si="278"/>
        <v/>
      </c>
      <c r="AJ1392" s="70" t="str">
        <f t="shared" si="279"/>
        <v/>
      </c>
      <c r="AK1392" s="70" t="str">
        <f t="shared" si="284"/>
        <v/>
      </c>
      <c r="AL1392" s="70" t="str">
        <f t="shared" si="285"/>
        <v/>
      </c>
    </row>
    <row r="1393" spans="2:38" ht="15" thickBot="1" x14ac:dyDescent="0.35">
      <c r="B1393" s="79" t="str">
        <f t="shared" si="280"/>
        <v/>
      </c>
      <c r="C1393" s="16"/>
      <c r="D1393" s="79" t="str">
        <f>IFERROR(IF(J1392&lt;=0,"",IF(C1393="Yes","",B1393-COUNTIF($C$19:C1393,"Yes"))),"")</f>
        <v/>
      </c>
      <c r="E1393" s="81" t="str">
        <f t="shared" si="273"/>
        <v/>
      </c>
      <c r="F1393" s="80" t="str">
        <f t="shared" si="274"/>
        <v/>
      </c>
      <c r="G1393" s="80" t="str">
        <f t="shared" si="275"/>
        <v/>
      </c>
      <c r="H1393" s="80" t="str">
        <f t="shared" si="281"/>
        <v/>
      </c>
      <c r="I1393" s="80" t="str">
        <f t="shared" si="276"/>
        <v/>
      </c>
      <c r="J1393" s="80" t="str">
        <f t="shared" si="282"/>
        <v/>
      </c>
      <c r="AG1393" s="16" t="str">
        <f t="shared" si="283"/>
        <v/>
      </c>
      <c r="AH1393" s="69" t="str">
        <f t="shared" si="277"/>
        <v/>
      </c>
      <c r="AI1393" s="70" t="str">
        <f t="shared" si="278"/>
        <v/>
      </c>
      <c r="AJ1393" s="70" t="str">
        <f t="shared" si="279"/>
        <v/>
      </c>
      <c r="AK1393" s="70" t="str">
        <f t="shared" si="284"/>
        <v/>
      </c>
      <c r="AL1393" s="70" t="str">
        <f t="shared" si="285"/>
        <v/>
      </c>
    </row>
    <row r="1394" spans="2:38" ht="15" thickBot="1" x14ac:dyDescent="0.35">
      <c r="B1394" s="79" t="str">
        <f t="shared" si="280"/>
        <v/>
      </c>
      <c r="C1394" s="16"/>
      <c r="D1394" s="79" t="str">
        <f>IFERROR(IF(J1393&lt;=0,"",IF(C1394="Yes","",B1394-COUNTIF($C$19:C1394,"Yes"))),"")</f>
        <v/>
      </c>
      <c r="E1394" s="81" t="str">
        <f t="shared" si="273"/>
        <v/>
      </c>
      <c r="F1394" s="80" t="str">
        <f t="shared" si="274"/>
        <v/>
      </c>
      <c r="G1394" s="80" t="str">
        <f t="shared" si="275"/>
        <v/>
      </c>
      <c r="H1394" s="80" t="str">
        <f t="shared" si="281"/>
        <v/>
      </c>
      <c r="I1394" s="80" t="str">
        <f t="shared" si="276"/>
        <v/>
      </c>
      <c r="J1394" s="80" t="str">
        <f t="shared" si="282"/>
        <v/>
      </c>
      <c r="AG1394" s="16" t="str">
        <f t="shared" si="283"/>
        <v/>
      </c>
      <c r="AH1394" s="69" t="str">
        <f t="shared" si="277"/>
        <v/>
      </c>
      <c r="AI1394" s="70" t="str">
        <f t="shared" si="278"/>
        <v/>
      </c>
      <c r="AJ1394" s="70" t="str">
        <f t="shared" si="279"/>
        <v/>
      </c>
      <c r="AK1394" s="70" t="str">
        <f t="shared" si="284"/>
        <v/>
      </c>
      <c r="AL1394" s="70" t="str">
        <f t="shared" si="285"/>
        <v/>
      </c>
    </row>
    <row r="1395" spans="2:38" ht="15" thickBot="1" x14ac:dyDescent="0.35">
      <c r="B1395" s="79" t="str">
        <f t="shared" si="280"/>
        <v/>
      </c>
      <c r="C1395" s="16"/>
      <c r="D1395" s="79" t="str">
        <f>IFERROR(IF(J1394&lt;=0,"",IF(C1395="Yes","",B1395-COUNTIF($C$19:C1395,"Yes"))),"")</f>
        <v/>
      </c>
      <c r="E1395" s="81" t="str">
        <f t="shared" si="273"/>
        <v/>
      </c>
      <c r="F1395" s="80" t="str">
        <f t="shared" si="274"/>
        <v/>
      </c>
      <c r="G1395" s="80" t="str">
        <f t="shared" si="275"/>
        <v/>
      </c>
      <c r="H1395" s="80" t="str">
        <f t="shared" si="281"/>
        <v/>
      </c>
      <c r="I1395" s="80" t="str">
        <f t="shared" si="276"/>
        <v/>
      </c>
      <c r="J1395" s="80" t="str">
        <f t="shared" si="282"/>
        <v/>
      </c>
      <c r="AG1395" s="16" t="str">
        <f t="shared" si="283"/>
        <v/>
      </c>
      <c r="AH1395" s="69" t="str">
        <f t="shared" si="277"/>
        <v/>
      </c>
      <c r="AI1395" s="70" t="str">
        <f t="shared" si="278"/>
        <v/>
      </c>
      <c r="AJ1395" s="70" t="str">
        <f t="shared" si="279"/>
        <v/>
      </c>
      <c r="AK1395" s="70" t="str">
        <f t="shared" si="284"/>
        <v/>
      </c>
      <c r="AL1395" s="70" t="str">
        <f t="shared" si="285"/>
        <v/>
      </c>
    </row>
    <row r="1396" spans="2:38" ht="15" thickBot="1" x14ac:dyDescent="0.35">
      <c r="B1396" s="79" t="str">
        <f t="shared" si="280"/>
        <v/>
      </c>
      <c r="C1396" s="16"/>
      <c r="D1396" s="79" t="str">
        <f>IFERROR(IF(J1395&lt;=0,"",IF(C1396="Yes","",B1396-COUNTIF($C$19:C1396,"Yes"))),"")</f>
        <v/>
      </c>
      <c r="E1396" s="81" t="str">
        <f t="shared" si="273"/>
        <v/>
      </c>
      <c r="F1396" s="80" t="str">
        <f t="shared" si="274"/>
        <v/>
      </c>
      <c r="G1396" s="80" t="str">
        <f t="shared" si="275"/>
        <v/>
      </c>
      <c r="H1396" s="80" t="str">
        <f t="shared" si="281"/>
        <v/>
      </c>
      <c r="I1396" s="80" t="str">
        <f t="shared" si="276"/>
        <v/>
      </c>
      <c r="J1396" s="80" t="str">
        <f t="shared" si="282"/>
        <v/>
      </c>
      <c r="AG1396" s="16" t="str">
        <f t="shared" si="283"/>
        <v/>
      </c>
      <c r="AH1396" s="69" t="str">
        <f t="shared" si="277"/>
        <v/>
      </c>
      <c r="AI1396" s="70" t="str">
        <f t="shared" si="278"/>
        <v/>
      </c>
      <c r="AJ1396" s="70" t="str">
        <f t="shared" si="279"/>
        <v/>
      </c>
      <c r="AK1396" s="70" t="str">
        <f t="shared" si="284"/>
        <v/>
      </c>
      <c r="AL1396" s="70" t="str">
        <f t="shared" si="285"/>
        <v/>
      </c>
    </row>
    <row r="1397" spans="2:38" ht="15" thickBot="1" x14ac:dyDescent="0.35">
      <c r="B1397" s="79" t="str">
        <f t="shared" si="280"/>
        <v/>
      </c>
      <c r="C1397" s="16"/>
      <c r="D1397" s="79" t="str">
        <f>IFERROR(IF(J1396&lt;=0,"",IF(C1397="Yes","",B1397-COUNTIF($C$19:C1397,"Yes"))),"")</f>
        <v/>
      </c>
      <c r="E1397" s="81" t="str">
        <f t="shared" si="273"/>
        <v/>
      </c>
      <c r="F1397" s="80" t="str">
        <f t="shared" si="274"/>
        <v/>
      </c>
      <c r="G1397" s="80" t="str">
        <f t="shared" si="275"/>
        <v/>
      </c>
      <c r="H1397" s="80" t="str">
        <f t="shared" si="281"/>
        <v/>
      </c>
      <c r="I1397" s="80" t="str">
        <f t="shared" si="276"/>
        <v/>
      </c>
      <c r="J1397" s="80" t="str">
        <f t="shared" si="282"/>
        <v/>
      </c>
      <c r="AG1397" s="16" t="str">
        <f t="shared" si="283"/>
        <v/>
      </c>
      <c r="AH1397" s="69" t="str">
        <f t="shared" si="277"/>
        <v/>
      </c>
      <c r="AI1397" s="70" t="str">
        <f t="shared" si="278"/>
        <v/>
      </c>
      <c r="AJ1397" s="70" t="str">
        <f t="shared" si="279"/>
        <v/>
      </c>
      <c r="AK1397" s="70" t="str">
        <f t="shared" si="284"/>
        <v/>
      </c>
      <c r="AL1397" s="70" t="str">
        <f t="shared" si="285"/>
        <v/>
      </c>
    </row>
    <row r="1398" spans="2:38" ht="15" thickBot="1" x14ac:dyDescent="0.35">
      <c r="B1398" s="79" t="str">
        <f t="shared" si="280"/>
        <v/>
      </c>
      <c r="C1398" s="16"/>
      <c r="D1398" s="79" t="str">
        <f>IFERROR(IF(J1397&lt;=0,"",IF(C1398="Yes","",B1398-COUNTIF($C$19:C1398,"Yes"))),"")</f>
        <v/>
      </c>
      <c r="E1398" s="81" t="str">
        <f t="shared" si="273"/>
        <v/>
      </c>
      <c r="F1398" s="80" t="str">
        <f t="shared" si="274"/>
        <v/>
      </c>
      <c r="G1398" s="80" t="str">
        <f t="shared" si="275"/>
        <v/>
      </c>
      <c r="H1398" s="80" t="str">
        <f t="shared" si="281"/>
        <v/>
      </c>
      <c r="I1398" s="80" t="str">
        <f t="shared" si="276"/>
        <v/>
      </c>
      <c r="J1398" s="80" t="str">
        <f t="shared" si="282"/>
        <v/>
      </c>
      <c r="AG1398" s="16" t="str">
        <f t="shared" si="283"/>
        <v/>
      </c>
      <c r="AH1398" s="69" t="str">
        <f t="shared" si="277"/>
        <v/>
      </c>
      <c r="AI1398" s="70" t="str">
        <f t="shared" si="278"/>
        <v/>
      </c>
      <c r="AJ1398" s="70" t="str">
        <f t="shared" si="279"/>
        <v/>
      </c>
      <c r="AK1398" s="70" t="str">
        <f t="shared" si="284"/>
        <v/>
      </c>
      <c r="AL1398" s="70" t="str">
        <f t="shared" si="285"/>
        <v/>
      </c>
    </row>
    <row r="1399" spans="2:38" ht="15" thickBot="1" x14ac:dyDescent="0.35">
      <c r="B1399" s="79" t="str">
        <f t="shared" si="280"/>
        <v/>
      </c>
      <c r="C1399" s="16"/>
      <c r="D1399" s="79" t="str">
        <f>IFERROR(IF(J1398&lt;=0,"",IF(C1399="Yes","",B1399-COUNTIF($C$19:C1399,"Yes"))),"")</f>
        <v/>
      </c>
      <c r="E1399" s="81" t="str">
        <f t="shared" si="273"/>
        <v/>
      </c>
      <c r="F1399" s="80" t="str">
        <f t="shared" si="274"/>
        <v/>
      </c>
      <c r="G1399" s="80" t="str">
        <f t="shared" si="275"/>
        <v/>
      </c>
      <c r="H1399" s="80" t="str">
        <f t="shared" si="281"/>
        <v/>
      </c>
      <c r="I1399" s="80" t="str">
        <f t="shared" si="276"/>
        <v/>
      </c>
      <c r="J1399" s="80" t="str">
        <f t="shared" si="282"/>
        <v/>
      </c>
      <c r="AG1399" s="16" t="str">
        <f t="shared" si="283"/>
        <v/>
      </c>
      <c r="AH1399" s="69" t="str">
        <f t="shared" si="277"/>
        <v/>
      </c>
      <c r="AI1399" s="70" t="str">
        <f t="shared" si="278"/>
        <v/>
      </c>
      <c r="AJ1399" s="70" t="str">
        <f t="shared" si="279"/>
        <v/>
      </c>
      <c r="AK1399" s="70" t="str">
        <f t="shared" si="284"/>
        <v/>
      </c>
      <c r="AL1399" s="70" t="str">
        <f t="shared" si="285"/>
        <v/>
      </c>
    </row>
    <row r="1400" spans="2:38" ht="15" thickBot="1" x14ac:dyDescent="0.35">
      <c r="B1400" s="79" t="str">
        <f t="shared" si="280"/>
        <v/>
      </c>
      <c r="C1400" s="16"/>
      <c r="D1400" s="79" t="str">
        <f>IFERROR(IF(J1399&lt;=0,"",IF(C1400="Yes","",B1400-COUNTIF($C$19:C1400,"Yes"))),"")</f>
        <v/>
      </c>
      <c r="E1400" s="81" t="str">
        <f t="shared" si="273"/>
        <v/>
      </c>
      <c r="F1400" s="80" t="str">
        <f t="shared" si="274"/>
        <v/>
      </c>
      <c r="G1400" s="80" t="str">
        <f t="shared" si="275"/>
        <v/>
      </c>
      <c r="H1400" s="80" t="str">
        <f t="shared" si="281"/>
        <v/>
      </c>
      <c r="I1400" s="80" t="str">
        <f t="shared" si="276"/>
        <v/>
      </c>
      <c r="J1400" s="80" t="str">
        <f t="shared" si="282"/>
        <v/>
      </c>
      <c r="AG1400" s="16" t="str">
        <f t="shared" si="283"/>
        <v/>
      </c>
      <c r="AH1400" s="69" t="str">
        <f t="shared" si="277"/>
        <v/>
      </c>
      <c r="AI1400" s="70" t="str">
        <f t="shared" si="278"/>
        <v/>
      </c>
      <c r="AJ1400" s="70" t="str">
        <f t="shared" si="279"/>
        <v/>
      </c>
      <c r="AK1400" s="70" t="str">
        <f t="shared" si="284"/>
        <v/>
      </c>
      <c r="AL1400" s="70" t="str">
        <f t="shared" si="285"/>
        <v/>
      </c>
    </row>
    <row r="1401" spans="2:38" ht="15" thickBot="1" x14ac:dyDescent="0.35">
      <c r="B1401" s="79" t="str">
        <f t="shared" si="280"/>
        <v/>
      </c>
      <c r="C1401" s="16"/>
      <c r="D1401" s="79" t="str">
        <f>IFERROR(IF(J1400&lt;=0,"",IF(C1401="Yes","",B1401-COUNTIF($C$19:C1401,"Yes"))),"")</f>
        <v/>
      </c>
      <c r="E1401" s="81" t="str">
        <f t="shared" si="273"/>
        <v/>
      </c>
      <c r="F1401" s="80" t="str">
        <f t="shared" si="274"/>
        <v/>
      </c>
      <c r="G1401" s="80" t="str">
        <f t="shared" si="275"/>
        <v/>
      </c>
      <c r="H1401" s="80" t="str">
        <f t="shared" si="281"/>
        <v/>
      </c>
      <c r="I1401" s="80" t="str">
        <f t="shared" si="276"/>
        <v/>
      </c>
      <c r="J1401" s="80" t="str">
        <f t="shared" si="282"/>
        <v/>
      </c>
      <c r="AG1401" s="16" t="str">
        <f t="shared" si="283"/>
        <v/>
      </c>
      <c r="AH1401" s="69" t="str">
        <f t="shared" si="277"/>
        <v/>
      </c>
      <c r="AI1401" s="70" t="str">
        <f t="shared" si="278"/>
        <v/>
      </c>
      <c r="AJ1401" s="70" t="str">
        <f t="shared" si="279"/>
        <v/>
      </c>
      <c r="AK1401" s="70" t="str">
        <f t="shared" si="284"/>
        <v/>
      </c>
      <c r="AL1401" s="70" t="str">
        <f t="shared" si="285"/>
        <v/>
      </c>
    </row>
    <row r="1402" spans="2:38" ht="15" thickBot="1" x14ac:dyDescent="0.35">
      <c r="B1402" s="79" t="str">
        <f t="shared" si="280"/>
        <v/>
      </c>
      <c r="C1402" s="16"/>
      <c r="D1402" s="79" t="str">
        <f>IFERROR(IF(J1401&lt;=0,"",IF(C1402="Yes","",B1402-COUNTIF($C$19:C1402,"Yes"))),"")</f>
        <v/>
      </c>
      <c r="E1402" s="81" t="str">
        <f t="shared" si="273"/>
        <v/>
      </c>
      <c r="F1402" s="80" t="str">
        <f t="shared" si="274"/>
        <v/>
      </c>
      <c r="G1402" s="80" t="str">
        <f t="shared" si="275"/>
        <v/>
      </c>
      <c r="H1402" s="80" t="str">
        <f t="shared" si="281"/>
        <v/>
      </c>
      <c r="I1402" s="80" t="str">
        <f t="shared" si="276"/>
        <v/>
      </c>
      <c r="J1402" s="80" t="str">
        <f t="shared" si="282"/>
        <v/>
      </c>
      <c r="AG1402" s="16" t="str">
        <f t="shared" si="283"/>
        <v/>
      </c>
      <c r="AH1402" s="69" t="str">
        <f t="shared" si="277"/>
        <v/>
      </c>
      <c r="AI1402" s="70" t="str">
        <f t="shared" si="278"/>
        <v/>
      </c>
      <c r="AJ1402" s="70" t="str">
        <f t="shared" si="279"/>
        <v/>
      </c>
      <c r="AK1402" s="70" t="str">
        <f t="shared" si="284"/>
        <v/>
      </c>
      <c r="AL1402" s="70" t="str">
        <f t="shared" si="285"/>
        <v/>
      </c>
    </row>
    <row r="1403" spans="2:38" ht="15" thickBot="1" x14ac:dyDescent="0.35">
      <c r="B1403" s="79" t="str">
        <f t="shared" si="280"/>
        <v/>
      </c>
      <c r="C1403" s="16"/>
      <c r="D1403" s="79" t="str">
        <f>IFERROR(IF(J1402&lt;=0,"",IF(C1403="Yes","",B1403-COUNTIF($C$19:C1403,"Yes"))),"")</f>
        <v/>
      </c>
      <c r="E1403" s="81" t="str">
        <f t="shared" si="273"/>
        <v/>
      </c>
      <c r="F1403" s="80" t="str">
        <f t="shared" si="274"/>
        <v/>
      </c>
      <c r="G1403" s="80" t="str">
        <f t="shared" si="275"/>
        <v/>
      </c>
      <c r="H1403" s="80" t="str">
        <f t="shared" si="281"/>
        <v/>
      </c>
      <c r="I1403" s="80" t="str">
        <f t="shared" si="276"/>
        <v/>
      </c>
      <c r="J1403" s="80" t="str">
        <f t="shared" si="282"/>
        <v/>
      </c>
      <c r="AG1403" s="16" t="str">
        <f t="shared" si="283"/>
        <v/>
      </c>
      <c r="AH1403" s="69" t="str">
        <f t="shared" si="277"/>
        <v/>
      </c>
      <c r="AI1403" s="70" t="str">
        <f t="shared" si="278"/>
        <v/>
      </c>
      <c r="AJ1403" s="70" t="str">
        <f t="shared" si="279"/>
        <v/>
      </c>
      <c r="AK1403" s="70" t="str">
        <f t="shared" si="284"/>
        <v/>
      </c>
      <c r="AL1403" s="70" t="str">
        <f t="shared" si="285"/>
        <v/>
      </c>
    </row>
    <row r="1404" spans="2:38" ht="15" thickBot="1" x14ac:dyDescent="0.35">
      <c r="B1404" s="79" t="str">
        <f t="shared" si="280"/>
        <v/>
      </c>
      <c r="C1404" s="16"/>
      <c r="D1404" s="79" t="str">
        <f>IFERROR(IF(J1403&lt;=0,"",IF(C1404="Yes","",B1404-COUNTIF($C$19:C1404,"Yes"))),"")</f>
        <v/>
      </c>
      <c r="E1404" s="81" t="str">
        <f t="shared" si="273"/>
        <v/>
      </c>
      <c r="F1404" s="80" t="str">
        <f t="shared" si="274"/>
        <v/>
      </c>
      <c r="G1404" s="80" t="str">
        <f t="shared" si="275"/>
        <v/>
      </c>
      <c r="H1404" s="80" t="str">
        <f t="shared" si="281"/>
        <v/>
      </c>
      <c r="I1404" s="80" t="str">
        <f t="shared" si="276"/>
        <v/>
      </c>
      <c r="J1404" s="80" t="str">
        <f t="shared" si="282"/>
        <v/>
      </c>
      <c r="AG1404" s="16" t="str">
        <f t="shared" si="283"/>
        <v/>
      </c>
      <c r="AH1404" s="69" t="str">
        <f t="shared" si="277"/>
        <v/>
      </c>
      <c r="AI1404" s="70" t="str">
        <f t="shared" si="278"/>
        <v/>
      </c>
      <c r="AJ1404" s="70" t="str">
        <f t="shared" si="279"/>
        <v/>
      </c>
      <c r="AK1404" s="70" t="str">
        <f t="shared" si="284"/>
        <v/>
      </c>
      <c r="AL1404" s="70" t="str">
        <f t="shared" si="285"/>
        <v/>
      </c>
    </row>
    <row r="1405" spans="2:38" ht="15" thickBot="1" x14ac:dyDescent="0.35">
      <c r="B1405" s="79" t="str">
        <f t="shared" si="280"/>
        <v/>
      </c>
      <c r="C1405" s="16"/>
      <c r="D1405" s="79" t="str">
        <f>IFERROR(IF(J1404&lt;=0,"",IF(C1405="Yes","",B1405-COUNTIF($C$19:C1405,"Yes"))),"")</f>
        <v/>
      </c>
      <c r="E1405" s="81" t="str">
        <f t="shared" si="273"/>
        <v/>
      </c>
      <c r="F1405" s="80" t="str">
        <f t="shared" si="274"/>
        <v/>
      </c>
      <c r="G1405" s="80" t="str">
        <f t="shared" si="275"/>
        <v/>
      </c>
      <c r="H1405" s="80" t="str">
        <f t="shared" si="281"/>
        <v/>
      </c>
      <c r="I1405" s="80" t="str">
        <f t="shared" si="276"/>
        <v/>
      </c>
      <c r="J1405" s="80" t="str">
        <f t="shared" si="282"/>
        <v/>
      </c>
      <c r="AG1405" s="16" t="str">
        <f t="shared" si="283"/>
        <v/>
      </c>
      <c r="AH1405" s="69" t="str">
        <f t="shared" si="277"/>
        <v/>
      </c>
      <c r="AI1405" s="70" t="str">
        <f t="shared" si="278"/>
        <v/>
      </c>
      <c r="AJ1405" s="70" t="str">
        <f t="shared" si="279"/>
        <v/>
      </c>
      <c r="AK1405" s="70" t="str">
        <f t="shared" si="284"/>
        <v/>
      </c>
      <c r="AL1405" s="70" t="str">
        <f t="shared" si="285"/>
        <v/>
      </c>
    </row>
    <row r="1406" spans="2:38" ht="15" thickBot="1" x14ac:dyDescent="0.35">
      <c r="B1406" s="79" t="str">
        <f t="shared" si="280"/>
        <v/>
      </c>
      <c r="C1406" s="16"/>
      <c r="D1406" s="79" t="str">
        <f>IFERROR(IF(J1405&lt;=0,"",IF(C1406="Yes","",B1406-COUNTIF($C$19:C1406,"Yes"))),"")</f>
        <v/>
      </c>
      <c r="E1406" s="81" t="str">
        <f t="shared" si="273"/>
        <v/>
      </c>
      <c r="F1406" s="80" t="str">
        <f t="shared" si="274"/>
        <v/>
      </c>
      <c r="G1406" s="80" t="str">
        <f t="shared" si="275"/>
        <v/>
      </c>
      <c r="H1406" s="80" t="str">
        <f t="shared" si="281"/>
        <v/>
      </c>
      <c r="I1406" s="80" t="str">
        <f t="shared" si="276"/>
        <v/>
      </c>
      <c r="J1406" s="80" t="str">
        <f t="shared" si="282"/>
        <v/>
      </c>
      <c r="AG1406" s="16" t="str">
        <f t="shared" si="283"/>
        <v/>
      </c>
      <c r="AH1406" s="69" t="str">
        <f t="shared" si="277"/>
        <v/>
      </c>
      <c r="AI1406" s="70" t="str">
        <f t="shared" si="278"/>
        <v/>
      </c>
      <c r="AJ1406" s="70" t="str">
        <f t="shared" si="279"/>
        <v/>
      </c>
      <c r="AK1406" s="70" t="str">
        <f t="shared" si="284"/>
        <v/>
      </c>
      <c r="AL1406" s="70" t="str">
        <f t="shared" si="285"/>
        <v/>
      </c>
    </row>
    <row r="1407" spans="2:38" ht="15" thickBot="1" x14ac:dyDescent="0.35">
      <c r="B1407" s="79" t="str">
        <f t="shared" si="280"/>
        <v/>
      </c>
      <c r="C1407" s="16"/>
      <c r="D1407" s="79" t="str">
        <f>IFERROR(IF(J1406&lt;=0,"",IF(C1407="Yes","",B1407-COUNTIF($C$19:C1407,"Yes"))),"")</f>
        <v/>
      </c>
      <c r="E1407" s="81" t="str">
        <f t="shared" si="273"/>
        <v/>
      </c>
      <c r="F1407" s="80" t="str">
        <f t="shared" si="274"/>
        <v/>
      </c>
      <c r="G1407" s="80" t="str">
        <f t="shared" si="275"/>
        <v/>
      </c>
      <c r="H1407" s="80" t="str">
        <f t="shared" si="281"/>
        <v/>
      </c>
      <c r="I1407" s="80" t="str">
        <f t="shared" si="276"/>
        <v/>
      </c>
      <c r="J1407" s="80" t="str">
        <f t="shared" si="282"/>
        <v/>
      </c>
      <c r="AG1407" s="16" t="str">
        <f t="shared" si="283"/>
        <v/>
      </c>
      <c r="AH1407" s="69" t="str">
        <f t="shared" si="277"/>
        <v/>
      </c>
      <c r="AI1407" s="70" t="str">
        <f t="shared" si="278"/>
        <v/>
      </c>
      <c r="AJ1407" s="70" t="str">
        <f t="shared" si="279"/>
        <v/>
      </c>
      <c r="AK1407" s="70" t="str">
        <f t="shared" si="284"/>
        <v/>
      </c>
      <c r="AL1407" s="70" t="str">
        <f t="shared" si="285"/>
        <v/>
      </c>
    </row>
    <row r="1408" spans="2:38" ht="15" thickBot="1" x14ac:dyDescent="0.35">
      <c r="B1408" s="79" t="str">
        <f t="shared" si="280"/>
        <v/>
      </c>
      <c r="C1408" s="16"/>
      <c r="D1408" s="79" t="str">
        <f>IFERROR(IF(J1407&lt;=0,"",IF(C1408="Yes","",B1408-COUNTIF($C$19:C1408,"Yes"))),"")</f>
        <v/>
      </c>
      <c r="E1408" s="81" t="str">
        <f t="shared" si="273"/>
        <v/>
      </c>
      <c r="F1408" s="80" t="str">
        <f t="shared" si="274"/>
        <v/>
      </c>
      <c r="G1408" s="80" t="str">
        <f t="shared" si="275"/>
        <v/>
      </c>
      <c r="H1408" s="80" t="str">
        <f t="shared" si="281"/>
        <v/>
      </c>
      <c r="I1408" s="80" t="str">
        <f t="shared" si="276"/>
        <v/>
      </c>
      <c r="J1408" s="80" t="str">
        <f t="shared" si="282"/>
        <v/>
      </c>
      <c r="AG1408" s="16" t="str">
        <f t="shared" si="283"/>
        <v/>
      </c>
      <c r="AH1408" s="69" t="str">
        <f t="shared" si="277"/>
        <v/>
      </c>
      <c r="AI1408" s="70" t="str">
        <f t="shared" si="278"/>
        <v/>
      </c>
      <c r="AJ1408" s="70" t="str">
        <f t="shared" si="279"/>
        <v/>
      </c>
      <c r="AK1408" s="70" t="str">
        <f t="shared" si="284"/>
        <v/>
      </c>
      <c r="AL1408" s="70" t="str">
        <f t="shared" si="285"/>
        <v/>
      </c>
    </row>
    <row r="1409" spans="2:38" ht="15" thickBot="1" x14ac:dyDescent="0.35">
      <c r="B1409" s="79" t="str">
        <f t="shared" si="280"/>
        <v/>
      </c>
      <c r="C1409" s="16"/>
      <c r="D1409" s="79" t="str">
        <f>IFERROR(IF(J1408&lt;=0,"",IF(C1409="Yes","",B1409-COUNTIF($C$19:C1409,"Yes"))),"")</f>
        <v/>
      </c>
      <c r="E1409" s="81" t="str">
        <f t="shared" si="273"/>
        <v/>
      </c>
      <c r="F1409" s="80" t="str">
        <f t="shared" si="274"/>
        <v/>
      </c>
      <c r="G1409" s="80" t="str">
        <f t="shared" si="275"/>
        <v/>
      </c>
      <c r="H1409" s="80" t="str">
        <f t="shared" si="281"/>
        <v/>
      </c>
      <c r="I1409" s="80" t="str">
        <f t="shared" si="276"/>
        <v/>
      </c>
      <c r="J1409" s="80" t="str">
        <f t="shared" si="282"/>
        <v/>
      </c>
      <c r="AG1409" s="16" t="str">
        <f t="shared" si="283"/>
        <v/>
      </c>
      <c r="AH1409" s="69" t="str">
        <f t="shared" si="277"/>
        <v/>
      </c>
      <c r="AI1409" s="70" t="str">
        <f t="shared" si="278"/>
        <v/>
      </c>
      <c r="AJ1409" s="70" t="str">
        <f t="shared" si="279"/>
        <v/>
      </c>
      <c r="AK1409" s="70" t="str">
        <f t="shared" si="284"/>
        <v/>
      </c>
      <c r="AL1409" s="70" t="str">
        <f t="shared" si="285"/>
        <v/>
      </c>
    </row>
    <row r="1410" spans="2:38" ht="15" thickBot="1" x14ac:dyDescent="0.35">
      <c r="B1410" s="79" t="str">
        <f t="shared" si="280"/>
        <v/>
      </c>
      <c r="C1410" s="16"/>
      <c r="D1410" s="79" t="str">
        <f>IFERROR(IF(J1409&lt;=0,"",IF(C1410="Yes","",B1410-COUNTIF($C$19:C1410,"Yes"))),"")</f>
        <v/>
      </c>
      <c r="E1410" s="81" t="str">
        <f t="shared" si="273"/>
        <v/>
      </c>
      <c r="F1410" s="80" t="str">
        <f t="shared" si="274"/>
        <v/>
      </c>
      <c r="G1410" s="80" t="str">
        <f t="shared" si="275"/>
        <v/>
      </c>
      <c r="H1410" s="80" t="str">
        <f t="shared" si="281"/>
        <v/>
      </c>
      <c r="I1410" s="80" t="str">
        <f t="shared" si="276"/>
        <v/>
      </c>
      <c r="J1410" s="80" t="str">
        <f t="shared" si="282"/>
        <v/>
      </c>
      <c r="AG1410" s="16" t="str">
        <f t="shared" si="283"/>
        <v/>
      </c>
      <c r="AH1410" s="69" t="str">
        <f t="shared" si="277"/>
        <v/>
      </c>
      <c r="AI1410" s="70" t="str">
        <f t="shared" si="278"/>
        <v/>
      </c>
      <c r="AJ1410" s="70" t="str">
        <f t="shared" si="279"/>
        <v/>
      </c>
      <c r="AK1410" s="70" t="str">
        <f t="shared" si="284"/>
        <v/>
      </c>
      <c r="AL1410" s="70" t="str">
        <f t="shared" si="285"/>
        <v/>
      </c>
    </row>
    <row r="1411" spans="2:38" ht="15" thickBot="1" x14ac:dyDescent="0.35">
      <c r="B1411" s="79" t="str">
        <f t="shared" si="280"/>
        <v/>
      </c>
      <c r="C1411" s="16"/>
      <c r="D1411" s="79" t="str">
        <f>IFERROR(IF(J1410&lt;=0,"",IF(C1411="Yes","",B1411-COUNTIF($C$19:C1411,"Yes"))),"")</f>
        <v/>
      </c>
      <c r="E1411" s="81" t="str">
        <f t="shared" si="273"/>
        <v/>
      </c>
      <c r="F1411" s="80" t="str">
        <f t="shared" si="274"/>
        <v/>
      </c>
      <c r="G1411" s="80" t="str">
        <f t="shared" si="275"/>
        <v/>
      </c>
      <c r="H1411" s="80" t="str">
        <f t="shared" si="281"/>
        <v/>
      </c>
      <c r="I1411" s="80" t="str">
        <f t="shared" si="276"/>
        <v/>
      </c>
      <c r="J1411" s="80" t="str">
        <f t="shared" si="282"/>
        <v/>
      </c>
      <c r="AG1411" s="16" t="str">
        <f t="shared" si="283"/>
        <v/>
      </c>
      <c r="AH1411" s="69" t="str">
        <f t="shared" si="277"/>
        <v/>
      </c>
      <c r="AI1411" s="70" t="str">
        <f t="shared" si="278"/>
        <v/>
      </c>
      <c r="AJ1411" s="70" t="str">
        <f t="shared" si="279"/>
        <v/>
      </c>
      <c r="AK1411" s="70" t="str">
        <f t="shared" si="284"/>
        <v/>
      </c>
      <c r="AL1411" s="70" t="str">
        <f t="shared" si="285"/>
        <v/>
      </c>
    </row>
    <row r="1412" spans="2:38" ht="15" thickBot="1" x14ac:dyDescent="0.35">
      <c r="B1412" s="79" t="str">
        <f t="shared" si="280"/>
        <v/>
      </c>
      <c r="C1412" s="16"/>
      <c r="D1412" s="79" t="str">
        <f>IFERROR(IF(J1411&lt;=0,"",IF(C1412="Yes","",B1412-COUNTIF($C$19:C1412,"Yes"))),"")</f>
        <v/>
      </c>
      <c r="E1412" s="81" t="str">
        <f t="shared" si="273"/>
        <v/>
      </c>
      <c r="F1412" s="80" t="str">
        <f t="shared" si="274"/>
        <v/>
      </c>
      <c r="G1412" s="80" t="str">
        <f t="shared" si="275"/>
        <v/>
      </c>
      <c r="H1412" s="80" t="str">
        <f t="shared" si="281"/>
        <v/>
      </c>
      <c r="I1412" s="80" t="str">
        <f t="shared" si="276"/>
        <v/>
      </c>
      <c r="J1412" s="80" t="str">
        <f t="shared" si="282"/>
        <v/>
      </c>
      <c r="AG1412" s="16" t="str">
        <f t="shared" si="283"/>
        <v/>
      </c>
      <c r="AH1412" s="69" t="str">
        <f t="shared" si="277"/>
        <v/>
      </c>
      <c r="AI1412" s="70" t="str">
        <f t="shared" si="278"/>
        <v/>
      </c>
      <c r="AJ1412" s="70" t="str">
        <f t="shared" si="279"/>
        <v/>
      </c>
      <c r="AK1412" s="70" t="str">
        <f t="shared" si="284"/>
        <v/>
      </c>
      <c r="AL1412" s="70" t="str">
        <f t="shared" si="285"/>
        <v/>
      </c>
    </row>
    <row r="1413" spans="2:38" ht="15" thickBot="1" x14ac:dyDescent="0.35">
      <c r="B1413" s="79" t="str">
        <f t="shared" si="280"/>
        <v/>
      </c>
      <c r="C1413" s="16"/>
      <c r="D1413" s="79" t="str">
        <f>IFERROR(IF(J1412&lt;=0,"",IF(C1413="Yes","",B1413-COUNTIF($C$19:C1413,"Yes"))),"")</f>
        <v/>
      </c>
      <c r="E1413" s="81" t="str">
        <f t="shared" si="273"/>
        <v/>
      </c>
      <c r="F1413" s="80" t="str">
        <f t="shared" si="274"/>
        <v/>
      </c>
      <c r="G1413" s="80" t="str">
        <f t="shared" si="275"/>
        <v/>
      </c>
      <c r="H1413" s="80" t="str">
        <f t="shared" si="281"/>
        <v/>
      </c>
      <c r="I1413" s="80" t="str">
        <f t="shared" si="276"/>
        <v/>
      </c>
      <c r="J1413" s="80" t="str">
        <f t="shared" si="282"/>
        <v/>
      </c>
      <c r="AG1413" s="16" t="str">
        <f t="shared" si="283"/>
        <v/>
      </c>
      <c r="AH1413" s="69" t="str">
        <f t="shared" si="277"/>
        <v/>
      </c>
      <c r="AI1413" s="70" t="str">
        <f t="shared" si="278"/>
        <v/>
      </c>
      <c r="AJ1413" s="70" t="str">
        <f t="shared" si="279"/>
        <v/>
      </c>
      <c r="AK1413" s="70" t="str">
        <f t="shared" si="284"/>
        <v/>
      </c>
      <c r="AL1413" s="70" t="str">
        <f t="shared" si="285"/>
        <v/>
      </c>
    </row>
    <row r="1414" spans="2:38" ht="15" thickBot="1" x14ac:dyDescent="0.35">
      <c r="B1414" s="79" t="str">
        <f t="shared" si="280"/>
        <v/>
      </c>
      <c r="C1414" s="16"/>
      <c r="D1414" s="79" t="str">
        <f>IFERROR(IF(J1413&lt;=0,"",IF(C1414="Yes","",B1414-COUNTIF($C$19:C1414,"Yes"))),"")</f>
        <v/>
      </c>
      <c r="E1414" s="81" t="str">
        <f t="shared" si="273"/>
        <v/>
      </c>
      <c r="F1414" s="80" t="str">
        <f t="shared" si="274"/>
        <v/>
      </c>
      <c r="G1414" s="80" t="str">
        <f t="shared" si="275"/>
        <v/>
      </c>
      <c r="H1414" s="80" t="str">
        <f t="shared" si="281"/>
        <v/>
      </c>
      <c r="I1414" s="80" t="str">
        <f t="shared" si="276"/>
        <v/>
      </c>
      <c r="J1414" s="80" t="str">
        <f t="shared" si="282"/>
        <v/>
      </c>
      <c r="AG1414" s="16" t="str">
        <f t="shared" si="283"/>
        <v/>
      </c>
      <c r="AH1414" s="69" t="str">
        <f t="shared" si="277"/>
        <v/>
      </c>
      <c r="AI1414" s="70" t="str">
        <f t="shared" si="278"/>
        <v/>
      </c>
      <c r="AJ1414" s="70" t="str">
        <f t="shared" si="279"/>
        <v/>
      </c>
      <c r="AK1414" s="70" t="str">
        <f t="shared" si="284"/>
        <v/>
      </c>
      <c r="AL1414" s="70" t="str">
        <f t="shared" si="285"/>
        <v/>
      </c>
    </row>
    <row r="1415" spans="2:38" ht="15" thickBot="1" x14ac:dyDescent="0.35">
      <c r="B1415" s="79" t="str">
        <f t="shared" si="280"/>
        <v/>
      </c>
      <c r="C1415" s="16"/>
      <c r="D1415" s="79" t="str">
        <f>IFERROR(IF(J1414&lt;=0,"",IF(C1415="Yes","",B1415-COUNTIF($C$19:C1415,"Yes"))),"")</f>
        <v/>
      </c>
      <c r="E1415" s="81" t="str">
        <f t="shared" si="273"/>
        <v/>
      </c>
      <c r="F1415" s="80" t="str">
        <f t="shared" si="274"/>
        <v/>
      </c>
      <c r="G1415" s="80" t="str">
        <f t="shared" si="275"/>
        <v/>
      </c>
      <c r="H1415" s="80" t="str">
        <f t="shared" si="281"/>
        <v/>
      </c>
      <c r="I1415" s="80" t="str">
        <f t="shared" si="276"/>
        <v/>
      </c>
      <c r="J1415" s="80" t="str">
        <f t="shared" si="282"/>
        <v/>
      </c>
      <c r="AG1415" s="16" t="str">
        <f t="shared" si="283"/>
        <v/>
      </c>
      <c r="AH1415" s="69" t="str">
        <f t="shared" si="277"/>
        <v/>
      </c>
      <c r="AI1415" s="70" t="str">
        <f t="shared" si="278"/>
        <v/>
      </c>
      <c r="AJ1415" s="70" t="str">
        <f t="shared" si="279"/>
        <v/>
      </c>
      <c r="AK1415" s="70" t="str">
        <f t="shared" si="284"/>
        <v/>
      </c>
      <c r="AL1415" s="70" t="str">
        <f t="shared" si="285"/>
        <v/>
      </c>
    </row>
    <row r="1416" spans="2:38" ht="15" thickBot="1" x14ac:dyDescent="0.35">
      <c r="B1416" s="79" t="str">
        <f t="shared" si="280"/>
        <v/>
      </c>
      <c r="C1416" s="16"/>
      <c r="D1416" s="79" t="str">
        <f>IFERROR(IF(J1415&lt;=0,"",IF(C1416="Yes","",B1416-COUNTIF($C$19:C1416,"Yes"))),"")</f>
        <v/>
      </c>
      <c r="E1416" s="81" t="str">
        <f t="shared" si="273"/>
        <v/>
      </c>
      <c r="F1416" s="80" t="str">
        <f t="shared" si="274"/>
        <v/>
      </c>
      <c r="G1416" s="80" t="str">
        <f t="shared" si="275"/>
        <v/>
      </c>
      <c r="H1416" s="80" t="str">
        <f t="shared" si="281"/>
        <v/>
      </c>
      <c r="I1416" s="80" t="str">
        <f t="shared" si="276"/>
        <v/>
      </c>
      <c r="J1416" s="80" t="str">
        <f t="shared" si="282"/>
        <v/>
      </c>
      <c r="AG1416" s="16" t="str">
        <f t="shared" si="283"/>
        <v/>
      </c>
      <c r="AH1416" s="69" t="str">
        <f t="shared" si="277"/>
        <v/>
      </c>
      <c r="AI1416" s="70" t="str">
        <f t="shared" si="278"/>
        <v/>
      </c>
      <c r="AJ1416" s="70" t="str">
        <f t="shared" si="279"/>
        <v/>
      </c>
      <c r="AK1416" s="70" t="str">
        <f t="shared" si="284"/>
        <v/>
      </c>
      <c r="AL1416" s="70" t="str">
        <f t="shared" si="285"/>
        <v/>
      </c>
    </row>
    <row r="1417" spans="2:38" ht="15" thickBot="1" x14ac:dyDescent="0.35">
      <c r="B1417" s="79" t="str">
        <f t="shared" si="280"/>
        <v/>
      </c>
      <c r="C1417" s="16"/>
      <c r="D1417" s="79" t="str">
        <f>IFERROR(IF(J1416&lt;=0,"",IF(C1417="Yes","",B1417-COUNTIF($C$19:C1417,"Yes"))),"")</f>
        <v/>
      </c>
      <c r="E1417" s="81" t="str">
        <f t="shared" si="273"/>
        <v/>
      </c>
      <c r="F1417" s="80" t="str">
        <f t="shared" si="274"/>
        <v/>
      </c>
      <c r="G1417" s="80" t="str">
        <f t="shared" si="275"/>
        <v/>
      </c>
      <c r="H1417" s="80" t="str">
        <f t="shared" si="281"/>
        <v/>
      </c>
      <c r="I1417" s="80" t="str">
        <f t="shared" si="276"/>
        <v/>
      </c>
      <c r="J1417" s="80" t="str">
        <f t="shared" si="282"/>
        <v/>
      </c>
      <c r="AG1417" s="16" t="str">
        <f t="shared" si="283"/>
        <v/>
      </c>
      <c r="AH1417" s="69" t="str">
        <f t="shared" si="277"/>
        <v/>
      </c>
      <c r="AI1417" s="70" t="str">
        <f t="shared" si="278"/>
        <v/>
      </c>
      <c r="AJ1417" s="70" t="str">
        <f t="shared" si="279"/>
        <v/>
      </c>
      <c r="AK1417" s="70" t="str">
        <f t="shared" si="284"/>
        <v/>
      </c>
      <c r="AL1417" s="70" t="str">
        <f t="shared" si="285"/>
        <v/>
      </c>
    </row>
    <row r="1418" spans="2:38" ht="15" thickBot="1" x14ac:dyDescent="0.35">
      <c r="B1418" s="79" t="str">
        <f t="shared" si="280"/>
        <v/>
      </c>
      <c r="C1418" s="16"/>
      <c r="D1418" s="79" t="str">
        <f>IFERROR(IF(J1417&lt;=0,"",IF(C1418="Yes","",B1418-COUNTIF($C$19:C1418,"Yes"))),"")</f>
        <v/>
      </c>
      <c r="E1418" s="81" t="str">
        <f t="shared" si="273"/>
        <v/>
      </c>
      <c r="F1418" s="80" t="str">
        <f t="shared" si="274"/>
        <v/>
      </c>
      <c r="G1418" s="80" t="str">
        <f t="shared" si="275"/>
        <v/>
      </c>
      <c r="H1418" s="80" t="str">
        <f t="shared" si="281"/>
        <v/>
      </c>
      <c r="I1418" s="80" t="str">
        <f t="shared" si="276"/>
        <v/>
      </c>
      <c r="J1418" s="80" t="str">
        <f t="shared" si="282"/>
        <v/>
      </c>
      <c r="AG1418" s="16" t="str">
        <f t="shared" si="283"/>
        <v/>
      </c>
      <c r="AH1418" s="69" t="str">
        <f t="shared" si="277"/>
        <v/>
      </c>
      <c r="AI1418" s="70" t="str">
        <f t="shared" si="278"/>
        <v/>
      </c>
      <c r="AJ1418" s="70" t="str">
        <f t="shared" si="279"/>
        <v/>
      </c>
      <c r="AK1418" s="70" t="str">
        <f t="shared" si="284"/>
        <v/>
      </c>
      <c r="AL1418" s="70" t="str">
        <f t="shared" si="285"/>
        <v/>
      </c>
    </row>
    <row r="1419" spans="2:38" ht="15" thickBot="1" x14ac:dyDescent="0.35">
      <c r="B1419" s="79" t="str">
        <f t="shared" si="280"/>
        <v/>
      </c>
      <c r="C1419" s="16"/>
      <c r="D1419" s="79" t="str">
        <f>IFERROR(IF(J1418&lt;=0,"",IF(C1419="Yes","",B1419-COUNTIF($C$19:C1419,"Yes"))),"")</f>
        <v/>
      </c>
      <c r="E1419" s="81" t="str">
        <f t="shared" si="273"/>
        <v/>
      </c>
      <c r="F1419" s="80" t="str">
        <f t="shared" si="274"/>
        <v/>
      </c>
      <c r="G1419" s="80" t="str">
        <f t="shared" si="275"/>
        <v/>
      </c>
      <c r="H1419" s="80" t="str">
        <f t="shared" si="281"/>
        <v/>
      </c>
      <c r="I1419" s="80" t="str">
        <f t="shared" si="276"/>
        <v/>
      </c>
      <c r="J1419" s="80" t="str">
        <f t="shared" si="282"/>
        <v/>
      </c>
      <c r="AG1419" s="16" t="str">
        <f t="shared" si="283"/>
        <v/>
      </c>
      <c r="AH1419" s="69" t="str">
        <f t="shared" si="277"/>
        <v/>
      </c>
      <c r="AI1419" s="70" t="str">
        <f t="shared" si="278"/>
        <v/>
      </c>
      <c r="AJ1419" s="70" t="str">
        <f t="shared" si="279"/>
        <v/>
      </c>
      <c r="AK1419" s="70" t="str">
        <f t="shared" si="284"/>
        <v/>
      </c>
      <c r="AL1419" s="70" t="str">
        <f t="shared" si="285"/>
        <v/>
      </c>
    </row>
    <row r="1420" spans="2:38" ht="15" thickBot="1" x14ac:dyDescent="0.35">
      <c r="B1420" s="79" t="str">
        <f t="shared" si="280"/>
        <v/>
      </c>
      <c r="C1420" s="16"/>
      <c r="D1420" s="79" t="str">
        <f>IFERROR(IF(J1419&lt;=0,"",IF(C1420="Yes","",B1420-COUNTIF($C$19:C1420,"Yes"))),"")</f>
        <v/>
      </c>
      <c r="E1420" s="81" t="str">
        <f t="shared" si="273"/>
        <v/>
      </c>
      <c r="F1420" s="80" t="str">
        <f t="shared" si="274"/>
        <v/>
      </c>
      <c r="G1420" s="80" t="str">
        <f t="shared" si="275"/>
        <v/>
      </c>
      <c r="H1420" s="80" t="str">
        <f t="shared" si="281"/>
        <v/>
      </c>
      <c r="I1420" s="80" t="str">
        <f t="shared" si="276"/>
        <v/>
      </c>
      <c r="J1420" s="80" t="str">
        <f t="shared" si="282"/>
        <v/>
      </c>
      <c r="AG1420" s="16" t="str">
        <f t="shared" si="283"/>
        <v/>
      </c>
      <c r="AH1420" s="69" t="str">
        <f t="shared" si="277"/>
        <v/>
      </c>
      <c r="AI1420" s="70" t="str">
        <f t="shared" si="278"/>
        <v/>
      </c>
      <c r="AJ1420" s="70" t="str">
        <f t="shared" si="279"/>
        <v/>
      </c>
      <c r="AK1420" s="70" t="str">
        <f t="shared" si="284"/>
        <v/>
      </c>
      <c r="AL1420" s="70" t="str">
        <f t="shared" si="285"/>
        <v/>
      </c>
    </row>
    <row r="1421" spans="2:38" ht="15" thickBot="1" x14ac:dyDescent="0.35">
      <c r="B1421" s="79" t="str">
        <f t="shared" si="280"/>
        <v/>
      </c>
      <c r="C1421" s="16"/>
      <c r="D1421" s="79" t="str">
        <f>IFERROR(IF(J1420&lt;=0,"",IF(C1421="Yes","",B1421-COUNTIF($C$19:C1421,"Yes"))),"")</f>
        <v/>
      </c>
      <c r="E1421" s="81" t="str">
        <f t="shared" si="273"/>
        <v/>
      </c>
      <c r="F1421" s="80" t="str">
        <f t="shared" si="274"/>
        <v/>
      </c>
      <c r="G1421" s="80" t="str">
        <f t="shared" si="275"/>
        <v/>
      </c>
      <c r="H1421" s="80" t="str">
        <f t="shared" si="281"/>
        <v/>
      </c>
      <c r="I1421" s="80" t="str">
        <f t="shared" si="276"/>
        <v/>
      </c>
      <c r="J1421" s="80" t="str">
        <f t="shared" si="282"/>
        <v/>
      </c>
      <c r="AG1421" s="16" t="str">
        <f t="shared" si="283"/>
        <v/>
      </c>
      <c r="AH1421" s="69" t="str">
        <f t="shared" si="277"/>
        <v/>
      </c>
      <c r="AI1421" s="70" t="str">
        <f t="shared" si="278"/>
        <v/>
      </c>
      <c r="AJ1421" s="70" t="str">
        <f t="shared" si="279"/>
        <v/>
      </c>
      <c r="AK1421" s="70" t="str">
        <f t="shared" si="284"/>
        <v/>
      </c>
      <c r="AL1421" s="70" t="str">
        <f t="shared" si="285"/>
        <v/>
      </c>
    </row>
    <row r="1422" spans="2:38" ht="15" thickBot="1" x14ac:dyDescent="0.35">
      <c r="B1422" s="79" t="str">
        <f t="shared" si="280"/>
        <v/>
      </c>
      <c r="C1422" s="16"/>
      <c r="D1422" s="79" t="str">
        <f>IFERROR(IF(J1421&lt;=0,"",IF(C1422="Yes","",B1422-COUNTIF($C$19:C1422,"Yes"))),"")</f>
        <v/>
      </c>
      <c r="E1422" s="81" t="str">
        <f t="shared" si="273"/>
        <v/>
      </c>
      <c r="F1422" s="80" t="str">
        <f t="shared" si="274"/>
        <v/>
      </c>
      <c r="G1422" s="80" t="str">
        <f t="shared" si="275"/>
        <v/>
      </c>
      <c r="H1422" s="80" t="str">
        <f t="shared" si="281"/>
        <v/>
      </c>
      <c r="I1422" s="80" t="str">
        <f t="shared" si="276"/>
        <v/>
      </c>
      <c r="J1422" s="80" t="str">
        <f t="shared" si="282"/>
        <v/>
      </c>
      <c r="AG1422" s="16" t="str">
        <f t="shared" si="283"/>
        <v/>
      </c>
      <c r="AH1422" s="69" t="str">
        <f t="shared" si="277"/>
        <v/>
      </c>
      <c r="AI1422" s="70" t="str">
        <f t="shared" si="278"/>
        <v/>
      </c>
      <c r="AJ1422" s="70" t="str">
        <f t="shared" si="279"/>
        <v/>
      </c>
      <c r="AK1422" s="70" t="str">
        <f t="shared" si="284"/>
        <v/>
      </c>
      <c r="AL1422" s="70" t="str">
        <f t="shared" si="285"/>
        <v/>
      </c>
    </row>
    <row r="1423" spans="2:38" ht="15" thickBot="1" x14ac:dyDescent="0.35">
      <c r="B1423" s="79" t="str">
        <f t="shared" si="280"/>
        <v/>
      </c>
      <c r="C1423" s="16"/>
      <c r="D1423" s="79" t="str">
        <f>IFERROR(IF(J1422&lt;=0,"",IF(C1423="Yes","",B1423-COUNTIF($C$19:C1423,"Yes"))),"")</f>
        <v/>
      </c>
      <c r="E1423" s="81" t="str">
        <f t="shared" si="273"/>
        <v/>
      </c>
      <c r="F1423" s="80" t="str">
        <f t="shared" si="274"/>
        <v/>
      </c>
      <c r="G1423" s="80" t="str">
        <f t="shared" si="275"/>
        <v/>
      </c>
      <c r="H1423" s="80" t="str">
        <f t="shared" si="281"/>
        <v/>
      </c>
      <c r="I1423" s="80" t="str">
        <f t="shared" si="276"/>
        <v/>
      </c>
      <c r="J1423" s="80" t="str">
        <f t="shared" si="282"/>
        <v/>
      </c>
      <c r="AG1423" s="16" t="str">
        <f t="shared" si="283"/>
        <v/>
      </c>
      <c r="AH1423" s="69" t="str">
        <f t="shared" si="277"/>
        <v/>
      </c>
      <c r="AI1423" s="70" t="str">
        <f t="shared" si="278"/>
        <v/>
      </c>
      <c r="AJ1423" s="70" t="str">
        <f t="shared" si="279"/>
        <v/>
      </c>
      <c r="AK1423" s="70" t="str">
        <f t="shared" si="284"/>
        <v/>
      </c>
      <c r="AL1423" s="70" t="str">
        <f t="shared" si="285"/>
        <v/>
      </c>
    </row>
    <row r="1424" spans="2:38" ht="15" thickBot="1" x14ac:dyDescent="0.35">
      <c r="B1424" s="79" t="str">
        <f t="shared" si="280"/>
        <v/>
      </c>
      <c r="C1424" s="16"/>
      <c r="D1424" s="79" t="str">
        <f>IFERROR(IF(J1423&lt;=0,"",IF(C1424="Yes","",B1424-COUNTIF($C$19:C1424,"Yes"))),"")</f>
        <v/>
      </c>
      <c r="E1424" s="81" t="str">
        <f t="shared" si="273"/>
        <v/>
      </c>
      <c r="F1424" s="80" t="str">
        <f t="shared" si="274"/>
        <v/>
      </c>
      <c r="G1424" s="80" t="str">
        <f t="shared" si="275"/>
        <v/>
      </c>
      <c r="H1424" s="80" t="str">
        <f t="shared" si="281"/>
        <v/>
      </c>
      <c r="I1424" s="80" t="str">
        <f t="shared" si="276"/>
        <v/>
      </c>
      <c r="J1424" s="80" t="str">
        <f t="shared" si="282"/>
        <v/>
      </c>
      <c r="AG1424" s="16" t="str">
        <f t="shared" si="283"/>
        <v/>
      </c>
      <c r="AH1424" s="69" t="str">
        <f t="shared" si="277"/>
        <v/>
      </c>
      <c r="AI1424" s="70" t="str">
        <f t="shared" si="278"/>
        <v/>
      </c>
      <c r="AJ1424" s="70" t="str">
        <f t="shared" si="279"/>
        <v/>
      </c>
      <c r="AK1424" s="70" t="str">
        <f t="shared" si="284"/>
        <v/>
      </c>
      <c r="AL1424" s="70" t="str">
        <f t="shared" si="285"/>
        <v/>
      </c>
    </row>
    <row r="1425" spans="2:38" ht="15" thickBot="1" x14ac:dyDescent="0.35">
      <c r="B1425" s="79" t="str">
        <f t="shared" si="280"/>
        <v/>
      </c>
      <c r="C1425" s="16"/>
      <c r="D1425" s="79" t="str">
        <f>IFERROR(IF(J1424&lt;=0,"",IF(C1425="Yes","",B1425-COUNTIF($C$19:C1425,"Yes"))),"")</f>
        <v/>
      </c>
      <c r="E1425" s="81" t="str">
        <f t="shared" si="273"/>
        <v/>
      </c>
      <c r="F1425" s="80" t="str">
        <f t="shared" si="274"/>
        <v/>
      </c>
      <c r="G1425" s="80" t="str">
        <f t="shared" si="275"/>
        <v/>
      </c>
      <c r="H1425" s="80" t="str">
        <f t="shared" si="281"/>
        <v/>
      </c>
      <c r="I1425" s="80" t="str">
        <f t="shared" si="276"/>
        <v/>
      </c>
      <c r="J1425" s="80" t="str">
        <f t="shared" si="282"/>
        <v/>
      </c>
      <c r="AG1425" s="16" t="str">
        <f t="shared" si="283"/>
        <v/>
      </c>
      <c r="AH1425" s="69" t="str">
        <f t="shared" si="277"/>
        <v/>
      </c>
      <c r="AI1425" s="70" t="str">
        <f t="shared" si="278"/>
        <v/>
      </c>
      <c r="AJ1425" s="70" t="str">
        <f t="shared" si="279"/>
        <v/>
      </c>
      <c r="AK1425" s="70" t="str">
        <f t="shared" si="284"/>
        <v/>
      </c>
      <c r="AL1425" s="70" t="str">
        <f t="shared" si="285"/>
        <v/>
      </c>
    </row>
    <row r="1426" spans="2:38" ht="15" thickBot="1" x14ac:dyDescent="0.35">
      <c r="B1426" s="79" t="str">
        <f t="shared" si="280"/>
        <v/>
      </c>
      <c r="C1426" s="16"/>
      <c r="D1426" s="79" t="str">
        <f>IFERROR(IF(J1425&lt;=0,"",IF(C1426="Yes","",B1426-COUNTIF($C$19:C1426,"Yes"))),"")</f>
        <v/>
      </c>
      <c r="E1426" s="81" t="str">
        <f t="shared" si="273"/>
        <v/>
      </c>
      <c r="F1426" s="80" t="str">
        <f t="shared" si="274"/>
        <v/>
      </c>
      <c r="G1426" s="80" t="str">
        <f t="shared" si="275"/>
        <v/>
      </c>
      <c r="H1426" s="80" t="str">
        <f t="shared" si="281"/>
        <v/>
      </c>
      <c r="I1426" s="80" t="str">
        <f t="shared" si="276"/>
        <v/>
      </c>
      <c r="J1426" s="80" t="str">
        <f t="shared" si="282"/>
        <v/>
      </c>
      <c r="AG1426" s="16" t="str">
        <f t="shared" si="283"/>
        <v/>
      </c>
      <c r="AH1426" s="69" t="str">
        <f t="shared" si="277"/>
        <v/>
      </c>
      <c r="AI1426" s="70" t="str">
        <f t="shared" si="278"/>
        <v/>
      </c>
      <c r="AJ1426" s="70" t="str">
        <f t="shared" si="279"/>
        <v/>
      </c>
      <c r="AK1426" s="70" t="str">
        <f t="shared" si="284"/>
        <v/>
      </c>
      <c r="AL1426" s="70" t="str">
        <f t="shared" si="285"/>
        <v/>
      </c>
    </row>
    <row r="1427" spans="2:38" ht="15" thickBot="1" x14ac:dyDescent="0.35">
      <c r="B1427" s="79" t="str">
        <f t="shared" si="280"/>
        <v/>
      </c>
      <c r="C1427" s="16"/>
      <c r="D1427" s="79" t="str">
        <f>IFERROR(IF(J1426&lt;=0,"",IF(C1427="Yes","",B1427-COUNTIF($C$19:C1427,"Yes"))),"")</f>
        <v/>
      </c>
      <c r="E1427" s="81" t="str">
        <f t="shared" ref="E1427:E1490" si="286">IF($E$9="End of the Period",IF(B1427="","",IF(payment_frequency="Bi-weekly",first_payment_date+B1427*VLOOKUP(payment_frequency,periodic_table,2,0),IF(payment_frequency="Weekly",first_payment_date+B1427*VLOOKUP(payment_frequency,periodic_table,2,0),IF(payment_frequency="Semi-monthly",first_payment_date+B1427*VLOOKUP(payment_frequency,periodic_table,2,0),EDATE(first_payment_date,B1427*VLOOKUP(payment_frequency,periodic_table,2,0)))))),IF(B1427="","",IF(payment_frequency="Bi-weekly",first_payment_date+(B1427-1)*VLOOKUP(payment_frequency,periodic_table,2,0),IF(payment_frequency="Weekly",first_payment_date+(B1427-1)*VLOOKUP(payment_frequency,periodic_table,2,0),IF(payment_frequency="Semi-monthly",first_payment_date+(B1427-1)*VLOOKUP(payment_frequency,periodic_table,2,0),EDATE(first_payment_date,(B1427-1)*VLOOKUP(payment_frequency,periodic_table,2,0)))))))</f>
        <v/>
      </c>
      <c r="F1427" s="80" t="str">
        <f t="shared" ref="F1427:F1490" si="287">IF(B1427="","",IF(C1427="Yes",0,IF(J1426&lt;payment,J1426*(1+Compound_Rate),payment)))</f>
        <v/>
      </c>
      <c r="G1427" s="80" t="str">
        <f t="shared" ref="G1427:G1490" si="288">IF(AND(Payment_Type=1,B1427=1),0,IF(B1427="","",IF(C1427="Yes",0,J1426*Compound_Rate)))</f>
        <v/>
      </c>
      <c r="H1427" s="80" t="str">
        <f t="shared" si="281"/>
        <v/>
      </c>
      <c r="I1427" s="80" t="str">
        <f t="shared" ref="I1427:I1490" si="289">IF(B1427="","",IF(C1427="Yes",J1426*Compound_Rate,0))</f>
        <v/>
      </c>
      <c r="J1427" s="80" t="str">
        <f t="shared" si="282"/>
        <v/>
      </c>
      <c r="AG1427" s="16" t="str">
        <f t="shared" si="283"/>
        <v/>
      </c>
      <c r="AH1427" s="69" t="str">
        <f t="shared" ref="AH1427:AH1490" si="290">IF($E$9="End of the Period",IF(AG1427="","",IF(payment_frequency="Bi-weekly",first_payment_date+AG1427*VLOOKUP(payment_frequency,periodic_table,2,0),IF(payment_frequency="Weekly",first_payment_date+AG1427*VLOOKUP(payment_frequency,periodic_table,2,0),IF(payment_frequency="Semi-monthly",first_payment_date+AG1427*VLOOKUP(payment_frequency,periodic_table,2,0),EDATE(first_payment_date,AG1427*VLOOKUP(payment_frequency,periodic_table,2,0)))))),IF(AG1427="","",IF(payment_frequency="Bi-weekly",first_payment_date+(AG1427-1)*VLOOKUP(payment_frequency,periodic_table,2,0),IF(payment_frequency="Weekly",first_payment_date+(AG1427-1)*VLOOKUP(payment_frequency,periodic_table,2,0),IF(payment_frequency="Semi-monthly",first_payment_date+(AG1427-1)*VLOOKUP(payment_frequency,periodic_table,2,0),EDATE(first_payment_date,(AG1427-1)*VLOOKUP(payment_frequency,periodic_table,2,0)))))))</f>
        <v/>
      </c>
      <c r="AI1427" s="70" t="str">
        <f t="shared" ref="AI1427:AI1490" si="291">IF(AG1427="","",IF(AL1426&lt;payment,AL1426*(1+Compound_Rate),payment))</f>
        <v/>
      </c>
      <c r="AJ1427" s="70" t="str">
        <f t="shared" ref="AJ1427:AJ1490" si="292">IF(AND(Payment_Type=1,AG1427=1),0,IF(AG1427="","",AL1426*Compound_Rate))</f>
        <v/>
      </c>
      <c r="AK1427" s="70" t="str">
        <f t="shared" si="284"/>
        <v/>
      </c>
      <c r="AL1427" s="70" t="str">
        <f t="shared" si="285"/>
        <v/>
      </c>
    </row>
    <row r="1428" spans="2:38" ht="15" thickBot="1" x14ac:dyDescent="0.35">
      <c r="B1428" s="79" t="str">
        <f t="shared" ref="B1428:B1491" si="293">IFERROR(IF(TRUNC(J1427)&lt;=0,"",B1427+1),"")</f>
        <v/>
      </c>
      <c r="C1428" s="16"/>
      <c r="D1428" s="79" t="str">
        <f>IFERROR(IF(J1427&lt;=0,"",IF(C1428="Yes","",B1428-COUNTIF($C$19:C1428,"Yes"))),"")</f>
        <v/>
      </c>
      <c r="E1428" s="81" t="str">
        <f t="shared" si="286"/>
        <v/>
      </c>
      <c r="F1428" s="80" t="str">
        <f t="shared" si="287"/>
        <v/>
      </c>
      <c r="G1428" s="80" t="str">
        <f t="shared" si="288"/>
        <v/>
      </c>
      <c r="H1428" s="80" t="str">
        <f t="shared" ref="H1428:H1491" si="294">IF(B1428="","",F1428-G1428)</f>
        <v/>
      </c>
      <c r="I1428" s="80" t="str">
        <f t="shared" si="289"/>
        <v/>
      </c>
      <c r="J1428" s="80" t="str">
        <f t="shared" ref="J1428:J1491" si="295">IFERROR(IF(B1428="","",J1427-H1428+I1428),"")</f>
        <v/>
      </c>
      <c r="AG1428" s="16" t="str">
        <f t="shared" ref="AG1428:AG1491" si="296">IFERROR(IF(AL1427&lt;=0,"",AG1427+1),"")</f>
        <v/>
      </c>
      <c r="AH1428" s="69" t="str">
        <f t="shared" si="290"/>
        <v/>
      </c>
      <c r="AI1428" s="70" t="str">
        <f t="shared" si="291"/>
        <v/>
      </c>
      <c r="AJ1428" s="70" t="str">
        <f t="shared" si="292"/>
        <v/>
      </c>
      <c r="AK1428" s="70" t="str">
        <f t="shared" ref="AK1428:AK1491" si="297">IF(AG1428="","",AI1428-AJ1428)</f>
        <v/>
      </c>
      <c r="AL1428" s="70" t="str">
        <f t="shared" ref="AL1428:AL1491" si="298">IFERROR(IF(AK1428&lt;=0,"",AL1427-AK1428),"")</f>
        <v/>
      </c>
    </row>
    <row r="1429" spans="2:38" ht="15" thickBot="1" x14ac:dyDescent="0.35">
      <c r="B1429" s="79" t="str">
        <f t="shared" si="293"/>
        <v/>
      </c>
      <c r="C1429" s="16"/>
      <c r="D1429" s="79" t="str">
        <f>IFERROR(IF(J1428&lt;=0,"",IF(C1429="Yes","",B1429-COUNTIF($C$19:C1429,"Yes"))),"")</f>
        <v/>
      </c>
      <c r="E1429" s="81" t="str">
        <f t="shared" si="286"/>
        <v/>
      </c>
      <c r="F1429" s="80" t="str">
        <f t="shared" si="287"/>
        <v/>
      </c>
      <c r="G1429" s="80" t="str">
        <f t="shared" si="288"/>
        <v/>
      </c>
      <c r="H1429" s="80" t="str">
        <f t="shared" si="294"/>
        <v/>
      </c>
      <c r="I1429" s="80" t="str">
        <f t="shared" si="289"/>
        <v/>
      </c>
      <c r="J1429" s="80" t="str">
        <f t="shared" si="295"/>
        <v/>
      </c>
      <c r="AG1429" s="16" t="str">
        <f t="shared" si="296"/>
        <v/>
      </c>
      <c r="AH1429" s="69" t="str">
        <f t="shared" si="290"/>
        <v/>
      </c>
      <c r="AI1429" s="70" t="str">
        <f t="shared" si="291"/>
        <v/>
      </c>
      <c r="AJ1429" s="70" t="str">
        <f t="shared" si="292"/>
        <v/>
      </c>
      <c r="AK1429" s="70" t="str">
        <f t="shared" si="297"/>
        <v/>
      </c>
      <c r="AL1429" s="70" t="str">
        <f t="shared" si="298"/>
        <v/>
      </c>
    </row>
    <row r="1430" spans="2:38" ht="15" thickBot="1" x14ac:dyDescent="0.35">
      <c r="B1430" s="79" t="str">
        <f t="shared" si="293"/>
        <v/>
      </c>
      <c r="C1430" s="16"/>
      <c r="D1430" s="79" t="str">
        <f>IFERROR(IF(J1429&lt;=0,"",IF(C1430="Yes","",B1430-COUNTIF($C$19:C1430,"Yes"))),"")</f>
        <v/>
      </c>
      <c r="E1430" s="81" t="str">
        <f t="shared" si="286"/>
        <v/>
      </c>
      <c r="F1430" s="80" t="str">
        <f t="shared" si="287"/>
        <v/>
      </c>
      <c r="G1430" s="80" t="str">
        <f t="shared" si="288"/>
        <v/>
      </c>
      <c r="H1430" s="80" t="str">
        <f t="shared" si="294"/>
        <v/>
      </c>
      <c r="I1430" s="80" t="str">
        <f t="shared" si="289"/>
        <v/>
      </c>
      <c r="J1430" s="80" t="str">
        <f t="shared" si="295"/>
        <v/>
      </c>
      <c r="AG1430" s="16" t="str">
        <f t="shared" si="296"/>
        <v/>
      </c>
      <c r="AH1430" s="69" t="str">
        <f t="shared" si="290"/>
        <v/>
      </c>
      <c r="AI1430" s="70" t="str">
        <f t="shared" si="291"/>
        <v/>
      </c>
      <c r="AJ1430" s="70" t="str">
        <f t="shared" si="292"/>
        <v/>
      </c>
      <c r="AK1430" s="70" t="str">
        <f t="shared" si="297"/>
        <v/>
      </c>
      <c r="AL1430" s="70" t="str">
        <f t="shared" si="298"/>
        <v/>
      </c>
    </row>
    <row r="1431" spans="2:38" ht="15" thickBot="1" x14ac:dyDescent="0.35">
      <c r="B1431" s="79" t="str">
        <f t="shared" si="293"/>
        <v/>
      </c>
      <c r="C1431" s="16"/>
      <c r="D1431" s="79" t="str">
        <f>IFERROR(IF(J1430&lt;=0,"",IF(C1431="Yes","",B1431-COUNTIF($C$19:C1431,"Yes"))),"")</f>
        <v/>
      </c>
      <c r="E1431" s="81" t="str">
        <f t="shared" si="286"/>
        <v/>
      </c>
      <c r="F1431" s="80" t="str">
        <f t="shared" si="287"/>
        <v/>
      </c>
      <c r="G1431" s="80" t="str">
        <f t="shared" si="288"/>
        <v/>
      </c>
      <c r="H1431" s="80" t="str">
        <f t="shared" si="294"/>
        <v/>
      </c>
      <c r="I1431" s="80" t="str">
        <f t="shared" si="289"/>
        <v/>
      </c>
      <c r="J1431" s="80" t="str">
        <f t="shared" si="295"/>
        <v/>
      </c>
      <c r="AG1431" s="16" t="str">
        <f t="shared" si="296"/>
        <v/>
      </c>
      <c r="AH1431" s="69" t="str">
        <f t="shared" si="290"/>
        <v/>
      </c>
      <c r="AI1431" s="70" t="str">
        <f t="shared" si="291"/>
        <v/>
      </c>
      <c r="AJ1431" s="70" t="str">
        <f t="shared" si="292"/>
        <v/>
      </c>
      <c r="AK1431" s="70" t="str">
        <f t="shared" si="297"/>
        <v/>
      </c>
      <c r="AL1431" s="70" t="str">
        <f t="shared" si="298"/>
        <v/>
      </c>
    </row>
    <row r="1432" spans="2:38" ht="15" thickBot="1" x14ac:dyDescent="0.35">
      <c r="B1432" s="79" t="str">
        <f t="shared" si="293"/>
        <v/>
      </c>
      <c r="C1432" s="16"/>
      <c r="D1432" s="79" t="str">
        <f>IFERROR(IF(J1431&lt;=0,"",IF(C1432="Yes","",B1432-COUNTIF($C$19:C1432,"Yes"))),"")</f>
        <v/>
      </c>
      <c r="E1432" s="81" t="str">
        <f t="shared" si="286"/>
        <v/>
      </c>
      <c r="F1432" s="80" t="str">
        <f t="shared" si="287"/>
        <v/>
      </c>
      <c r="G1432" s="80" t="str">
        <f t="shared" si="288"/>
        <v/>
      </c>
      <c r="H1432" s="80" t="str">
        <f t="shared" si="294"/>
        <v/>
      </c>
      <c r="I1432" s="80" t="str">
        <f t="shared" si="289"/>
        <v/>
      </c>
      <c r="J1432" s="80" t="str">
        <f t="shared" si="295"/>
        <v/>
      </c>
      <c r="AG1432" s="16" t="str">
        <f t="shared" si="296"/>
        <v/>
      </c>
      <c r="AH1432" s="69" t="str">
        <f t="shared" si="290"/>
        <v/>
      </c>
      <c r="AI1432" s="70" t="str">
        <f t="shared" si="291"/>
        <v/>
      </c>
      <c r="AJ1432" s="70" t="str">
        <f t="shared" si="292"/>
        <v/>
      </c>
      <c r="AK1432" s="70" t="str">
        <f t="shared" si="297"/>
        <v/>
      </c>
      <c r="AL1432" s="70" t="str">
        <f t="shared" si="298"/>
        <v/>
      </c>
    </row>
    <row r="1433" spans="2:38" ht="15" thickBot="1" x14ac:dyDescent="0.35">
      <c r="B1433" s="79" t="str">
        <f t="shared" si="293"/>
        <v/>
      </c>
      <c r="C1433" s="16"/>
      <c r="D1433" s="79" t="str">
        <f>IFERROR(IF(J1432&lt;=0,"",IF(C1433="Yes","",B1433-COUNTIF($C$19:C1433,"Yes"))),"")</f>
        <v/>
      </c>
      <c r="E1433" s="81" t="str">
        <f t="shared" si="286"/>
        <v/>
      </c>
      <c r="F1433" s="80" t="str">
        <f t="shared" si="287"/>
        <v/>
      </c>
      <c r="G1433" s="80" t="str">
        <f t="shared" si="288"/>
        <v/>
      </c>
      <c r="H1433" s="80" t="str">
        <f t="shared" si="294"/>
        <v/>
      </c>
      <c r="I1433" s="80" t="str">
        <f t="shared" si="289"/>
        <v/>
      </c>
      <c r="J1433" s="80" t="str">
        <f t="shared" si="295"/>
        <v/>
      </c>
      <c r="AG1433" s="16" t="str">
        <f t="shared" si="296"/>
        <v/>
      </c>
      <c r="AH1433" s="69" t="str">
        <f t="shared" si="290"/>
        <v/>
      </c>
      <c r="AI1433" s="70" t="str">
        <f t="shared" si="291"/>
        <v/>
      </c>
      <c r="AJ1433" s="70" t="str">
        <f t="shared" si="292"/>
        <v/>
      </c>
      <c r="AK1433" s="70" t="str">
        <f t="shared" si="297"/>
        <v/>
      </c>
      <c r="AL1433" s="70" t="str">
        <f t="shared" si="298"/>
        <v/>
      </c>
    </row>
    <row r="1434" spans="2:38" ht="15" thickBot="1" x14ac:dyDescent="0.35">
      <c r="B1434" s="79" t="str">
        <f t="shared" si="293"/>
        <v/>
      </c>
      <c r="C1434" s="16"/>
      <c r="D1434" s="79" t="str">
        <f>IFERROR(IF(J1433&lt;=0,"",IF(C1434="Yes","",B1434-COUNTIF($C$19:C1434,"Yes"))),"")</f>
        <v/>
      </c>
      <c r="E1434" s="81" t="str">
        <f t="shared" si="286"/>
        <v/>
      </c>
      <c r="F1434" s="80" t="str">
        <f t="shared" si="287"/>
        <v/>
      </c>
      <c r="G1434" s="80" t="str">
        <f t="shared" si="288"/>
        <v/>
      </c>
      <c r="H1434" s="80" t="str">
        <f t="shared" si="294"/>
        <v/>
      </c>
      <c r="I1434" s="80" t="str">
        <f t="shared" si="289"/>
        <v/>
      </c>
      <c r="J1434" s="80" t="str">
        <f t="shared" si="295"/>
        <v/>
      </c>
      <c r="AG1434" s="16" t="str">
        <f t="shared" si="296"/>
        <v/>
      </c>
      <c r="AH1434" s="69" t="str">
        <f t="shared" si="290"/>
        <v/>
      </c>
      <c r="AI1434" s="70" t="str">
        <f t="shared" si="291"/>
        <v/>
      </c>
      <c r="AJ1434" s="70" t="str">
        <f t="shared" si="292"/>
        <v/>
      </c>
      <c r="AK1434" s="70" t="str">
        <f t="shared" si="297"/>
        <v/>
      </c>
      <c r="AL1434" s="70" t="str">
        <f t="shared" si="298"/>
        <v/>
      </c>
    </row>
    <row r="1435" spans="2:38" ht="15" thickBot="1" x14ac:dyDescent="0.35">
      <c r="B1435" s="79" t="str">
        <f t="shared" si="293"/>
        <v/>
      </c>
      <c r="C1435" s="16"/>
      <c r="D1435" s="79" t="str">
        <f>IFERROR(IF(J1434&lt;=0,"",IF(C1435="Yes","",B1435-COUNTIF($C$19:C1435,"Yes"))),"")</f>
        <v/>
      </c>
      <c r="E1435" s="81" t="str">
        <f t="shared" si="286"/>
        <v/>
      </c>
      <c r="F1435" s="80" t="str">
        <f t="shared" si="287"/>
        <v/>
      </c>
      <c r="G1435" s="80" t="str">
        <f t="shared" si="288"/>
        <v/>
      </c>
      <c r="H1435" s="80" t="str">
        <f t="shared" si="294"/>
        <v/>
      </c>
      <c r="I1435" s="80" t="str">
        <f t="shared" si="289"/>
        <v/>
      </c>
      <c r="J1435" s="80" t="str">
        <f t="shared" si="295"/>
        <v/>
      </c>
      <c r="AG1435" s="16" t="str">
        <f t="shared" si="296"/>
        <v/>
      </c>
      <c r="AH1435" s="69" t="str">
        <f t="shared" si="290"/>
        <v/>
      </c>
      <c r="AI1435" s="70" t="str">
        <f t="shared" si="291"/>
        <v/>
      </c>
      <c r="AJ1435" s="70" t="str">
        <f t="shared" si="292"/>
        <v/>
      </c>
      <c r="AK1435" s="70" t="str">
        <f t="shared" si="297"/>
        <v/>
      </c>
      <c r="AL1435" s="70" t="str">
        <f t="shared" si="298"/>
        <v/>
      </c>
    </row>
    <row r="1436" spans="2:38" ht="15" thickBot="1" x14ac:dyDescent="0.35">
      <c r="B1436" s="79" t="str">
        <f t="shared" si="293"/>
        <v/>
      </c>
      <c r="C1436" s="16"/>
      <c r="D1436" s="79" t="str">
        <f>IFERROR(IF(J1435&lt;=0,"",IF(C1436="Yes","",B1436-COUNTIF($C$19:C1436,"Yes"))),"")</f>
        <v/>
      </c>
      <c r="E1436" s="81" t="str">
        <f t="shared" si="286"/>
        <v/>
      </c>
      <c r="F1436" s="80" t="str">
        <f t="shared" si="287"/>
        <v/>
      </c>
      <c r="G1436" s="80" t="str">
        <f t="shared" si="288"/>
        <v/>
      </c>
      <c r="H1436" s="80" t="str">
        <f t="shared" si="294"/>
        <v/>
      </c>
      <c r="I1436" s="80" t="str">
        <f t="shared" si="289"/>
        <v/>
      </c>
      <c r="J1436" s="80" t="str">
        <f t="shared" si="295"/>
        <v/>
      </c>
      <c r="AG1436" s="16" t="str">
        <f t="shared" si="296"/>
        <v/>
      </c>
      <c r="AH1436" s="69" t="str">
        <f t="shared" si="290"/>
        <v/>
      </c>
      <c r="AI1436" s="70" t="str">
        <f t="shared" si="291"/>
        <v/>
      </c>
      <c r="AJ1436" s="70" t="str">
        <f t="shared" si="292"/>
        <v/>
      </c>
      <c r="AK1436" s="70" t="str">
        <f t="shared" si="297"/>
        <v/>
      </c>
      <c r="AL1436" s="70" t="str">
        <f t="shared" si="298"/>
        <v/>
      </c>
    </row>
    <row r="1437" spans="2:38" ht="15" thickBot="1" x14ac:dyDescent="0.35">
      <c r="B1437" s="79" t="str">
        <f t="shared" si="293"/>
        <v/>
      </c>
      <c r="C1437" s="16"/>
      <c r="D1437" s="79" t="str">
        <f>IFERROR(IF(J1436&lt;=0,"",IF(C1437="Yes","",B1437-COUNTIF($C$19:C1437,"Yes"))),"")</f>
        <v/>
      </c>
      <c r="E1437" s="81" t="str">
        <f t="shared" si="286"/>
        <v/>
      </c>
      <c r="F1437" s="80" t="str">
        <f t="shared" si="287"/>
        <v/>
      </c>
      <c r="G1437" s="80" t="str">
        <f t="shared" si="288"/>
        <v/>
      </c>
      <c r="H1437" s="80" t="str">
        <f t="shared" si="294"/>
        <v/>
      </c>
      <c r="I1437" s="80" t="str">
        <f t="shared" si="289"/>
        <v/>
      </c>
      <c r="J1437" s="80" t="str">
        <f t="shared" si="295"/>
        <v/>
      </c>
      <c r="AG1437" s="16" t="str">
        <f t="shared" si="296"/>
        <v/>
      </c>
      <c r="AH1437" s="69" t="str">
        <f t="shared" si="290"/>
        <v/>
      </c>
      <c r="AI1437" s="70" t="str">
        <f t="shared" si="291"/>
        <v/>
      </c>
      <c r="AJ1437" s="70" t="str">
        <f t="shared" si="292"/>
        <v/>
      </c>
      <c r="AK1437" s="70" t="str">
        <f t="shared" si="297"/>
        <v/>
      </c>
      <c r="AL1437" s="70" t="str">
        <f t="shared" si="298"/>
        <v/>
      </c>
    </row>
    <row r="1438" spans="2:38" ht="15" thickBot="1" x14ac:dyDescent="0.35">
      <c r="B1438" s="79" t="str">
        <f t="shared" si="293"/>
        <v/>
      </c>
      <c r="C1438" s="16"/>
      <c r="D1438" s="79" t="str">
        <f>IFERROR(IF(J1437&lt;=0,"",IF(C1438="Yes","",B1438-COUNTIF($C$19:C1438,"Yes"))),"")</f>
        <v/>
      </c>
      <c r="E1438" s="81" t="str">
        <f t="shared" si="286"/>
        <v/>
      </c>
      <c r="F1438" s="80" t="str">
        <f t="shared" si="287"/>
        <v/>
      </c>
      <c r="G1438" s="80" t="str">
        <f t="shared" si="288"/>
        <v/>
      </c>
      <c r="H1438" s="80" t="str">
        <f t="shared" si="294"/>
        <v/>
      </c>
      <c r="I1438" s="80" t="str">
        <f t="shared" si="289"/>
        <v/>
      </c>
      <c r="J1438" s="80" t="str">
        <f t="shared" si="295"/>
        <v/>
      </c>
      <c r="AG1438" s="16" t="str">
        <f t="shared" si="296"/>
        <v/>
      </c>
      <c r="AH1438" s="69" t="str">
        <f t="shared" si="290"/>
        <v/>
      </c>
      <c r="AI1438" s="70" t="str">
        <f t="shared" si="291"/>
        <v/>
      </c>
      <c r="AJ1438" s="70" t="str">
        <f t="shared" si="292"/>
        <v/>
      </c>
      <c r="AK1438" s="70" t="str">
        <f t="shared" si="297"/>
        <v/>
      </c>
      <c r="AL1438" s="70" t="str">
        <f t="shared" si="298"/>
        <v/>
      </c>
    </row>
    <row r="1439" spans="2:38" ht="15" thickBot="1" x14ac:dyDescent="0.35">
      <c r="B1439" s="79" t="str">
        <f t="shared" si="293"/>
        <v/>
      </c>
      <c r="C1439" s="16"/>
      <c r="D1439" s="79" t="str">
        <f>IFERROR(IF(J1438&lt;=0,"",IF(C1439="Yes","",B1439-COUNTIF($C$19:C1439,"Yes"))),"")</f>
        <v/>
      </c>
      <c r="E1439" s="81" t="str">
        <f t="shared" si="286"/>
        <v/>
      </c>
      <c r="F1439" s="80" t="str">
        <f t="shared" si="287"/>
        <v/>
      </c>
      <c r="G1439" s="80" t="str">
        <f t="shared" si="288"/>
        <v/>
      </c>
      <c r="H1439" s="80" t="str">
        <f t="shared" si="294"/>
        <v/>
      </c>
      <c r="I1439" s="80" t="str">
        <f t="shared" si="289"/>
        <v/>
      </c>
      <c r="J1439" s="80" t="str">
        <f t="shared" si="295"/>
        <v/>
      </c>
      <c r="AG1439" s="16" t="str">
        <f t="shared" si="296"/>
        <v/>
      </c>
      <c r="AH1439" s="69" t="str">
        <f t="shared" si="290"/>
        <v/>
      </c>
      <c r="AI1439" s="70" t="str">
        <f t="shared" si="291"/>
        <v/>
      </c>
      <c r="AJ1439" s="70" t="str">
        <f t="shared" si="292"/>
        <v/>
      </c>
      <c r="AK1439" s="70" t="str">
        <f t="shared" si="297"/>
        <v/>
      </c>
      <c r="AL1439" s="70" t="str">
        <f t="shared" si="298"/>
        <v/>
      </c>
    </row>
    <row r="1440" spans="2:38" ht="15" thickBot="1" x14ac:dyDescent="0.35">
      <c r="B1440" s="79" t="str">
        <f t="shared" si="293"/>
        <v/>
      </c>
      <c r="C1440" s="16"/>
      <c r="D1440" s="79" t="str">
        <f>IFERROR(IF(J1439&lt;=0,"",IF(C1440="Yes","",B1440-COUNTIF($C$19:C1440,"Yes"))),"")</f>
        <v/>
      </c>
      <c r="E1440" s="81" t="str">
        <f t="shared" si="286"/>
        <v/>
      </c>
      <c r="F1440" s="80" t="str">
        <f t="shared" si="287"/>
        <v/>
      </c>
      <c r="G1440" s="80" t="str">
        <f t="shared" si="288"/>
        <v/>
      </c>
      <c r="H1440" s="80" t="str">
        <f t="shared" si="294"/>
        <v/>
      </c>
      <c r="I1440" s="80" t="str">
        <f t="shared" si="289"/>
        <v/>
      </c>
      <c r="J1440" s="80" t="str">
        <f t="shared" si="295"/>
        <v/>
      </c>
      <c r="AG1440" s="16" t="str">
        <f t="shared" si="296"/>
        <v/>
      </c>
      <c r="AH1440" s="69" t="str">
        <f t="shared" si="290"/>
        <v/>
      </c>
      <c r="AI1440" s="70" t="str">
        <f t="shared" si="291"/>
        <v/>
      </c>
      <c r="AJ1440" s="70" t="str">
        <f t="shared" si="292"/>
        <v/>
      </c>
      <c r="AK1440" s="70" t="str">
        <f t="shared" si="297"/>
        <v/>
      </c>
      <c r="AL1440" s="70" t="str">
        <f t="shared" si="298"/>
        <v/>
      </c>
    </row>
    <row r="1441" spans="2:38" ht="15" thickBot="1" x14ac:dyDescent="0.35">
      <c r="B1441" s="79" t="str">
        <f t="shared" si="293"/>
        <v/>
      </c>
      <c r="C1441" s="16"/>
      <c r="D1441" s="79" t="str">
        <f>IFERROR(IF(J1440&lt;=0,"",IF(C1441="Yes","",B1441-COUNTIF($C$19:C1441,"Yes"))),"")</f>
        <v/>
      </c>
      <c r="E1441" s="81" t="str">
        <f t="shared" si="286"/>
        <v/>
      </c>
      <c r="F1441" s="80" t="str">
        <f t="shared" si="287"/>
        <v/>
      </c>
      <c r="G1441" s="80" t="str">
        <f t="shared" si="288"/>
        <v/>
      </c>
      <c r="H1441" s="80" t="str">
        <f t="shared" si="294"/>
        <v/>
      </c>
      <c r="I1441" s="80" t="str">
        <f t="shared" si="289"/>
        <v/>
      </c>
      <c r="J1441" s="80" t="str">
        <f t="shared" si="295"/>
        <v/>
      </c>
      <c r="AG1441" s="16" t="str">
        <f t="shared" si="296"/>
        <v/>
      </c>
      <c r="AH1441" s="69" t="str">
        <f t="shared" si="290"/>
        <v/>
      </c>
      <c r="AI1441" s="70" t="str">
        <f t="shared" si="291"/>
        <v/>
      </c>
      <c r="AJ1441" s="70" t="str">
        <f t="shared" si="292"/>
        <v/>
      </c>
      <c r="AK1441" s="70" t="str">
        <f t="shared" si="297"/>
        <v/>
      </c>
      <c r="AL1441" s="70" t="str">
        <f t="shared" si="298"/>
        <v/>
      </c>
    </row>
    <row r="1442" spans="2:38" ht="15" thickBot="1" x14ac:dyDescent="0.35">
      <c r="B1442" s="79" t="str">
        <f t="shared" si="293"/>
        <v/>
      </c>
      <c r="C1442" s="16"/>
      <c r="D1442" s="79" t="str">
        <f>IFERROR(IF(J1441&lt;=0,"",IF(C1442="Yes","",B1442-COUNTIF($C$19:C1442,"Yes"))),"")</f>
        <v/>
      </c>
      <c r="E1442" s="81" t="str">
        <f t="shared" si="286"/>
        <v/>
      </c>
      <c r="F1442" s="80" t="str">
        <f t="shared" si="287"/>
        <v/>
      </c>
      <c r="G1442" s="80" t="str">
        <f t="shared" si="288"/>
        <v/>
      </c>
      <c r="H1442" s="80" t="str">
        <f t="shared" si="294"/>
        <v/>
      </c>
      <c r="I1442" s="80" t="str">
        <f t="shared" si="289"/>
        <v/>
      </c>
      <c r="J1442" s="80" t="str">
        <f t="shared" si="295"/>
        <v/>
      </c>
      <c r="AG1442" s="16" t="str">
        <f t="shared" si="296"/>
        <v/>
      </c>
      <c r="AH1442" s="69" t="str">
        <f t="shared" si="290"/>
        <v/>
      </c>
      <c r="AI1442" s="70" t="str">
        <f t="shared" si="291"/>
        <v/>
      </c>
      <c r="AJ1442" s="70" t="str">
        <f t="shared" si="292"/>
        <v/>
      </c>
      <c r="AK1442" s="70" t="str">
        <f t="shared" si="297"/>
        <v/>
      </c>
      <c r="AL1442" s="70" t="str">
        <f t="shared" si="298"/>
        <v/>
      </c>
    </row>
    <row r="1443" spans="2:38" ht="15" thickBot="1" x14ac:dyDescent="0.35">
      <c r="B1443" s="79" t="str">
        <f t="shared" si="293"/>
        <v/>
      </c>
      <c r="C1443" s="16"/>
      <c r="D1443" s="79" t="str">
        <f>IFERROR(IF(J1442&lt;=0,"",IF(C1443="Yes","",B1443-COUNTIF($C$19:C1443,"Yes"))),"")</f>
        <v/>
      </c>
      <c r="E1443" s="81" t="str">
        <f t="shared" si="286"/>
        <v/>
      </c>
      <c r="F1443" s="80" t="str">
        <f t="shared" si="287"/>
        <v/>
      </c>
      <c r="G1443" s="80" t="str">
        <f t="shared" si="288"/>
        <v/>
      </c>
      <c r="H1443" s="80" t="str">
        <f t="shared" si="294"/>
        <v/>
      </c>
      <c r="I1443" s="80" t="str">
        <f t="shared" si="289"/>
        <v/>
      </c>
      <c r="J1443" s="80" t="str">
        <f t="shared" si="295"/>
        <v/>
      </c>
      <c r="AG1443" s="16" t="str">
        <f t="shared" si="296"/>
        <v/>
      </c>
      <c r="AH1443" s="69" t="str">
        <f t="shared" si="290"/>
        <v/>
      </c>
      <c r="AI1443" s="70" t="str">
        <f t="shared" si="291"/>
        <v/>
      </c>
      <c r="AJ1443" s="70" t="str">
        <f t="shared" si="292"/>
        <v/>
      </c>
      <c r="AK1443" s="70" t="str">
        <f t="shared" si="297"/>
        <v/>
      </c>
      <c r="AL1443" s="70" t="str">
        <f t="shared" si="298"/>
        <v/>
      </c>
    </row>
    <row r="1444" spans="2:38" ht="15" thickBot="1" x14ac:dyDescent="0.35">
      <c r="B1444" s="79" t="str">
        <f t="shared" si="293"/>
        <v/>
      </c>
      <c r="C1444" s="16"/>
      <c r="D1444" s="79" t="str">
        <f>IFERROR(IF(J1443&lt;=0,"",IF(C1444="Yes","",B1444-COUNTIF($C$19:C1444,"Yes"))),"")</f>
        <v/>
      </c>
      <c r="E1444" s="81" t="str">
        <f t="shared" si="286"/>
        <v/>
      </c>
      <c r="F1444" s="80" t="str">
        <f t="shared" si="287"/>
        <v/>
      </c>
      <c r="G1444" s="80" t="str">
        <f t="shared" si="288"/>
        <v/>
      </c>
      <c r="H1444" s="80" t="str">
        <f t="shared" si="294"/>
        <v/>
      </c>
      <c r="I1444" s="80" t="str">
        <f t="shared" si="289"/>
        <v/>
      </c>
      <c r="J1444" s="80" t="str">
        <f t="shared" si="295"/>
        <v/>
      </c>
      <c r="AG1444" s="16" t="str">
        <f t="shared" si="296"/>
        <v/>
      </c>
      <c r="AH1444" s="69" t="str">
        <f t="shared" si="290"/>
        <v/>
      </c>
      <c r="AI1444" s="70" t="str">
        <f t="shared" si="291"/>
        <v/>
      </c>
      <c r="AJ1444" s="70" t="str">
        <f t="shared" si="292"/>
        <v/>
      </c>
      <c r="AK1444" s="70" t="str">
        <f t="shared" si="297"/>
        <v/>
      </c>
      <c r="AL1444" s="70" t="str">
        <f t="shared" si="298"/>
        <v/>
      </c>
    </row>
    <row r="1445" spans="2:38" ht="15" thickBot="1" x14ac:dyDescent="0.35">
      <c r="B1445" s="79" t="str">
        <f t="shared" si="293"/>
        <v/>
      </c>
      <c r="C1445" s="16"/>
      <c r="D1445" s="79" t="str">
        <f>IFERROR(IF(J1444&lt;=0,"",IF(C1445="Yes","",B1445-COUNTIF($C$19:C1445,"Yes"))),"")</f>
        <v/>
      </c>
      <c r="E1445" s="81" t="str">
        <f t="shared" si="286"/>
        <v/>
      </c>
      <c r="F1445" s="80" t="str">
        <f t="shared" si="287"/>
        <v/>
      </c>
      <c r="G1445" s="80" t="str">
        <f t="shared" si="288"/>
        <v/>
      </c>
      <c r="H1445" s="80" t="str">
        <f t="shared" si="294"/>
        <v/>
      </c>
      <c r="I1445" s="80" t="str">
        <f t="shared" si="289"/>
        <v/>
      </c>
      <c r="J1445" s="80" t="str">
        <f t="shared" si="295"/>
        <v/>
      </c>
      <c r="AG1445" s="16" t="str">
        <f t="shared" si="296"/>
        <v/>
      </c>
      <c r="AH1445" s="69" t="str">
        <f t="shared" si="290"/>
        <v/>
      </c>
      <c r="AI1445" s="70" t="str">
        <f t="shared" si="291"/>
        <v/>
      </c>
      <c r="AJ1445" s="70" t="str">
        <f t="shared" si="292"/>
        <v/>
      </c>
      <c r="AK1445" s="70" t="str">
        <f t="shared" si="297"/>
        <v/>
      </c>
      <c r="AL1445" s="70" t="str">
        <f t="shared" si="298"/>
        <v/>
      </c>
    </row>
    <row r="1446" spans="2:38" ht="15" thickBot="1" x14ac:dyDescent="0.35">
      <c r="B1446" s="79" t="str">
        <f t="shared" si="293"/>
        <v/>
      </c>
      <c r="C1446" s="16"/>
      <c r="D1446" s="79" t="str">
        <f>IFERROR(IF(J1445&lt;=0,"",IF(C1446="Yes","",B1446-COUNTIF($C$19:C1446,"Yes"))),"")</f>
        <v/>
      </c>
      <c r="E1446" s="81" t="str">
        <f t="shared" si="286"/>
        <v/>
      </c>
      <c r="F1446" s="80" t="str">
        <f t="shared" si="287"/>
        <v/>
      </c>
      <c r="G1446" s="80" t="str">
        <f t="shared" si="288"/>
        <v/>
      </c>
      <c r="H1446" s="80" t="str">
        <f t="shared" si="294"/>
        <v/>
      </c>
      <c r="I1446" s="80" t="str">
        <f t="shared" si="289"/>
        <v/>
      </c>
      <c r="J1446" s="80" t="str">
        <f t="shared" si="295"/>
        <v/>
      </c>
      <c r="AG1446" s="16" t="str">
        <f t="shared" si="296"/>
        <v/>
      </c>
      <c r="AH1446" s="69" t="str">
        <f t="shared" si="290"/>
        <v/>
      </c>
      <c r="AI1446" s="70" t="str">
        <f t="shared" si="291"/>
        <v/>
      </c>
      <c r="AJ1446" s="70" t="str">
        <f t="shared" si="292"/>
        <v/>
      </c>
      <c r="AK1446" s="70" t="str">
        <f t="shared" si="297"/>
        <v/>
      </c>
      <c r="AL1446" s="70" t="str">
        <f t="shared" si="298"/>
        <v/>
      </c>
    </row>
    <row r="1447" spans="2:38" ht="15" thickBot="1" x14ac:dyDescent="0.35">
      <c r="B1447" s="79" t="str">
        <f t="shared" si="293"/>
        <v/>
      </c>
      <c r="C1447" s="16"/>
      <c r="D1447" s="79" t="str">
        <f>IFERROR(IF(J1446&lt;=0,"",IF(C1447="Yes","",B1447-COUNTIF($C$19:C1447,"Yes"))),"")</f>
        <v/>
      </c>
      <c r="E1447" s="81" t="str">
        <f t="shared" si="286"/>
        <v/>
      </c>
      <c r="F1447" s="80" t="str">
        <f t="shared" si="287"/>
        <v/>
      </c>
      <c r="G1447" s="80" t="str">
        <f t="shared" si="288"/>
        <v/>
      </c>
      <c r="H1447" s="80" t="str">
        <f t="shared" si="294"/>
        <v/>
      </c>
      <c r="I1447" s="80" t="str">
        <f t="shared" si="289"/>
        <v/>
      </c>
      <c r="J1447" s="80" t="str">
        <f t="shared" si="295"/>
        <v/>
      </c>
      <c r="AG1447" s="16" t="str">
        <f t="shared" si="296"/>
        <v/>
      </c>
      <c r="AH1447" s="69" t="str">
        <f t="shared" si="290"/>
        <v/>
      </c>
      <c r="AI1447" s="70" t="str">
        <f t="shared" si="291"/>
        <v/>
      </c>
      <c r="AJ1447" s="70" t="str">
        <f t="shared" si="292"/>
        <v/>
      </c>
      <c r="AK1447" s="70" t="str">
        <f t="shared" si="297"/>
        <v/>
      </c>
      <c r="AL1447" s="70" t="str">
        <f t="shared" si="298"/>
        <v/>
      </c>
    </row>
    <row r="1448" spans="2:38" ht="15" thickBot="1" x14ac:dyDescent="0.35">
      <c r="B1448" s="79" t="str">
        <f t="shared" si="293"/>
        <v/>
      </c>
      <c r="C1448" s="16"/>
      <c r="D1448" s="79" t="str">
        <f>IFERROR(IF(J1447&lt;=0,"",IF(C1448="Yes","",B1448-COUNTIF($C$19:C1448,"Yes"))),"")</f>
        <v/>
      </c>
      <c r="E1448" s="81" t="str">
        <f t="shared" si="286"/>
        <v/>
      </c>
      <c r="F1448" s="80" t="str">
        <f t="shared" si="287"/>
        <v/>
      </c>
      <c r="G1448" s="80" t="str">
        <f t="shared" si="288"/>
        <v/>
      </c>
      <c r="H1448" s="80" t="str">
        <f t="shared" si="294"/>
        <v/>
      </c>
      <c r="I1448" s="80" t="str">
        <f t="shared" si="289"/>
        <v/>
      </c>
      <c r="J1448" s="80" t="str">
        <f t="shared" si="295"/>
        <v/>
      </c>
      <c r="AG1448" s="16" t="str">
        <f t="shared" si="296"/>
        <v/>
      </c>
      <c r="AH1448" s="69" t="str">
        <f t="shared" si="290"/>
        <v/>
      </c>
      <c r="AI1448" s="70" t="str">
        <f t="shared" si="291"/>
        <v/>
      </c>
      <c r="AJ1448" s="70" t="str">
        <f t="shared" si="292"/>
        <v/>
      </c>
      <c r="AK1448" s="70" t="str">
        <f t="shared" si="297"/>
        <v/>
      </c>
      <c r="AL1448" s="70" t="str">
        <f t="shared" si="298"/>
        <v/>
      </c>
    </row>
    <row r="1449" spans="2:38" ht="15" thickBot="1" x14ac:dyDescent="0.35">
      <c r="B1449" s="79" t="str">
        <f t="shared" si="293"/>
        <v/>
      </c>
      <c r="C1449" s="16"/>
      <c r="D1449" s="79" t="str">
        <f>IFERROR(IF(J1448&lt;=0,"",IF(C1449="Yes","",B1449-COUNTIF($C$19:C1449,"Yes"))),"")</f>
        <v/>
      </c>
      <c r="E1449" s="81" t="str">
        <f t="shared" si="286"/>
        <v/>
      </c>
      <c r="F1449" s="80" t="str">
        <f t="shared" si="287"/>
        <v/>
      </c>
      <c r="G1449" s="80" t="str">
        <f t="shared" si="288"/>
        <v/>
      </c>
      <c r="H1449" s="80" t="str">
        <f t="shared" si="294"/>
        <v/>
      </c>
      <c r="I1449" s="80" t="str">
        <f t="shared" si="289"/>
        <v/>
      </c>
      <c r="J1449" s="80" t="str">
        <f t="shared" si="295"/>
        <v/>
      </c>
      <c r="AG1449" s="16" t="str">
        <f t="shared" si="296"/>
        <v/>
      </c>
      <c r="AH1449" s="69" t="str">
        <f t="shared" si="290"/>
        <v/>
      </c>
      <c r="AI1449" s="70" t="str">
        <f t="shared" si="291"/>
        <v/>
      </c>
      <c r="AJ1449" s="70" t="str">
        <f t="shared" si="292"/>
        <v/>
      </c>
      <c r="AK1449" s="70" t="str">
        <f t="shared" si="297"/>
        <v/>
      </c>
      <c r="AL1449" s="70" t="str">
        <f t="shared" si="298"/>
        <v/>
      </c>
    </row>
    <row r="1450" spans="2:38" ht="15" thickBot="1" x14ac:dyDescent="0.35">
      <c r="B1450" s="79" t="str">
        <f t="shared" si="293"/>
        <v/>
      </c>
      <c r="C1450" s="16"/>
      <c r="D1450" s="79" t="str">
        <f>IFERROR(IF(J1449&lt;=0,"",IF(C1450="Yes","",B1450-COUNTIF($C$19:C1450,"Yes"))),"")</f>
        <v/>
      </c>
      <c r="E1450" s="81" t="str">
        <f t="shared" si="286"/>
        <v/>
      </c>
      <c r="F1450" s="80" t="str">
        <f t="shared" si="287"/>
        <v/>
      </c>
      <c r="G1450" s="80" t="str">
        <f t="shared" si="288"/>
        <v/>
      </c>
      <c r="H1450" s="80" t="str">
        <f t="shared" si="294"/>
        <v/>
      </c>
      <c r="I1450" s="80" t="str">
        <f t="shared" si="289"/>
        <v/>
      </c>
      <c r="J1450" s="80" t="str">
        <f t="shared" si="295"/>
        <v/>
      </c>
      <c r="AG1450" s="16" t="str">
        <f t="shared" si="296"/>
        <v/>
      </c>
      <c r="AH1450" s="69" t="str">
        <f t="shared" si="290"/>
        <v/>
      </c>
      <c r="AI1450" s="70" t="str">
        <f t="shared" si="291"/>
        <v/>
      </c>
      <c r="AJ1450" s="70" t="str">
        <f t="shared" si="292"/>
        <v/>
      </c>
      <c r="AK1450" s="70" t="str">
        <f t="shared" si="297"/>
        <v/>
      </c>
      <c r="AL1450" s="70" t="str">
        <f t="shared" si="298"/>
        <v/>
      </c>
    </row>
    <row r="1451" spans="2:38" ht="15" thickBot="1" x14ac:dyDescent="0.35">
      <c r="B1451" s="79" t="str">
        <f t="shared" si="293"/>
        <v/>
      </c>
      <c r="C1451" s="16"/>
      <c r="D1451" s="79" t="str">
        <f>IFERROR(IF(J1450&lt;=0,"",IF(C1451="Yes","",B1451-COUNTIF($C$19:C1451,"Yes"))),"")</f>
        <v/>
      </c>
      <c r="E1451" s="81" t="str">
        <f t="shared" si="286"/>
        <v/>
      </c>
      <c r="F1451" s="80" t="str">
        <f t="shared" si="287"/>
        <v/>
      </c>
      <c r="G1451" s="80" t="str">
        <f t="shared" si="288"/>
        <v/>
      </c>
      <c r="H1451" s="80" t="str">
        <f t="shared" si="294"/>
        <v/>
      </c>
      <c r="I1451" s="80" t="str">
        <f t="shared" si="289"/>
        <v/>
      </c>
      <c r="J1451" s="80" t="str">
        <f t="shared" si="295"/>
        <v/>
      </c>
      <c r="AG1451" s="16" t="str">
        <f t="shared" si="296"/>
        <v/>
      </c>
      <c r="AH1451" s="69" t="str">
        <f t="shared" si="290"/>
        <v/>
      </c>
      <c r="AI1451" s="70" t="str">
        <f t="shared" si="291"/>
        <v/>
      </c>
      <c r="AJ1451" s="70" t="str">
        <f t="shared" si="292"/>
        <v/>
      </c>
      <c r="AK1451" s="70" t="str">
        <f t="shared" si="297"/>
        <v/>
      </c>
      <c r="AL1451" s="70" t="str">
        <f t="shared" si="298"/>
        <v/>
      </c>
    </row>
    <row r="1452" spans="2:38" ht="15" thickBot="1" x14ac:dyDescent="0.35">
      <c r="B1452" s="79" t="str">
        <f t="shared" si="293"/>
        <v/>
      </c>
      <c r="C1452" s="16"/>
      <c r="D1452" s="79" t="str">
        <f>IFERROR(IF(J1451&lt;=0,"",IF(C1452="Yes","",B1452-COUNTIF($C$19:C1452,"Yes"))),"")</f>
        <v/>
      </c>
      <c r="E1452" s="81" t="str">
        <f t="shared" si="286"/>
        <v/>
      </c>
      <c r="F1452" s="80" t="str">
        <f t="shared" si="287"/>
        <v/>
      </c>
      <c r="G1452" s="80" t="str">
        <f t="shared" si="288"/>
        <v/>
      </c>
      <c r="H1452" s="80" t="str">
        <f t="shared" si="294"/>
        <v/>
      </c>
      <c r="I1452" s="80" t="str">
        <f t="shared" si="289"/>
        <v/>
      </c>
      <c r="J1452" s="80" t="str">
        <f t="shared" si="295"/>
        <v/>
      </c>
      <c r="AG1452" s="16" t="str">
        <f t="shared" si="296"/>
        <v/>
      </c>
      <c r="AH1452" s="69" t="str">
        <f t="shared" si="290"/>
        <v/>
      </c>
      <c r="AI1452" s="70" t="str">
        <f t="shared" si="291"/>
        <v/>
      </c>
      <c r="AJ1452" s="70" t="str">
        <f t="shared" si="292"/>
        <v/>
      </c>
      <c r="AK1452" s="70" t="str">
        <f t="shared" si="297"/>
        <v/>
      </c>
      <c r="AL1452" s="70" t="str">
        <f t="shared" si="298"/>
        <v/>
      </c>
    </row>
    <row r="1453" spans="2:38" ht="15" thickBot="1" x14ac:dyDescent="0.35">
      <c r="B1453" s="79" t="str">
        <f t="shared" si="293"/>
        <v/>
      </c>
      <c r="C1453" s="16"/>
      <c r="D1453" s="79" t="str">
        <f>IFERROR(IF(J1452&lt;=0,"",IF(C1453="Yes","",B1453-COUNTIF($C$19:C1453,"Yes"))),"")</f>
        <v/>
      </c>
      <c r="E1453" s="81" t="str">
        <f t="shared" si="286"/>
        <v/>
      </c>
      <c r="F1453" s="80" t="str">
        <f t="shared" si="287"/>
        <v/>
      </c>
      <c r="G1453" s="80" t="str">
        <f t="shared" si="288"/>
        <v/>
      </c>
      <c r="H1453" s="80" t="str">
        <f t="shared" si="294"/>
        <v/>
      </c>
      <c r="I1453" s="80" t="str">
        <f t="shared" si="289"/>
        <v/>
      </c>
      <c r="J1453" s="80" t="str">
        <f t="shared" si="295"/>
        <v/>
      </c>
      <c r="AG1453" s="16" t="str">
        <f t="shared" si="296"/>
        <v/>
      </c>
      <c r="AH1453" s="69" t="str">
        <f t="shared" si="290"/>
        <v/>
      </c>
      <c r="AI1453" s="70" t="str">
        <f t="shared" si="291"/>
        <v/>
      </c>
      <c r="AJ1453" s="70" t="str">
        <f t="shared" si="292"/>
        <v/>
      </c>
      <c r="AK1453" s="70" t="str">
        <f t="shared" si="297"/>
        <v/>
      </c>
      <c r="AL1453" s="70" t="str">
        <f t="shared" si="298"/>
        <v/>
      </c>
    </row>
    <row r="1454" spans="2:38" ht="15" thickBot="1" x14ac:dyDescent="0.35">
      <c r="B1454" s="79" t="str">
        <f t="shared" si="293"/>
        <v/>
      </c>
      <c r="C1454" s="16"/>
      <c r="D1454" s="79" t="str">
        <f>IFERROR(IF(J1453&lt;=0,"",IF(C1454="Yes","",B1454-COUNTIF($C$19:C1454,"Yes"))),"")</f>
        <v/>
      </c>
      <c r="E1454" s="81" t="str">
        <f t="shared" si="286"/>
        <v/>
      </c>
      <c r="F1454" s="80" t="str">
        <f t="shared" si="287"/>
        <v/>
      </c>
      <c r="G1454" s="80" t="str">
        <f t="shared" si="288"/>
        <v/>
      </c>
      <c r="H1454" s="80" t="str">
        <f t="shared" si="294"/>
        <v/>
      </c>
      <c r="I1454" s="80" t="str">
        <f t="shared" si="289"/>
        <v/>
      </c>
      <c r="J1454" s="80" t="str">
        <f t="shared" si="295"/>
        <v/>
      </c>
      <c r="AG1454" s="16" t="str">
        <f t="shared" si="296"/>
        <v/>
      </c>
      <c r="AH1454" s="69" t="str">
        <f t="shared" si="290"/>
        <v/>
      </c>
      <c r="AI1454" s="70" t="str">
        <f t="shared" si="291"/>
        <v/>
      </c>
      <c r="AJ1454" s="70" t="str">
        <f t="shared" si="292"/>
        <v/>
      </c>
      <c r="AK1454" s="70" t="str">
        <f t="shared" si="297"/>
        <v/>
      </c>
      <c r="AL1454" s="70" t="str">
        <f t="shared" si="298"/>
        <v/>
      </c>
    </row>
    <row r="1455" spans="2:38" ht="15" thickBot="1" x14ac:dyDescent="0.35">
      <c r="B1455" s="79" t="str">
        <f t="shared" si="293"/>
        <v/>
      </c>
      <c r="C1455" s="16"/>
      <c r="D1455" s="79" t="str">
        <f>IFERROR(IF(J1454&lt;=0,"",IF(C1455="Yes","",B1455-COUNTIF($C$19:C1455,"Yes"))),"")</f>
        <v/>
      </c>
      <c r="E1455" s="81" t="str">
        <f t="shared" si="286"/>
        <v/>
      </c>
      <c r="F1455" s="80" t="str">
        <f t="shared" si="287"/>
        <v/>
      </c>
      <c r="G1455" s="80" t="str">
        <f t="shared" si="288"/>
        <v/>
      </c>
      <c r="H1455" s="80" t="str">
        <f t="shared" si="294"/>
        <v/>
      </c>
      <c r="I1455" s="80" t="str">
        <f t="shared" si="289"/>
        <v/>
      </c>
      <c r="J1455" s="80" t="str">
        <f t="shared" si="295"/>
        <v/>
      </c>
      <c r="AG1455" s="16" t="str">
        <f t="shared" si="296"/>
        <v/>
      </c>
      <c r="AH1455" s="69" t="str">
        <f t="shared" si="290"/>
        <v/>
      </c>
      <c r="AI1455" s="70" t="str">
        <f t="shared" si="291"/>
        <v/>
      </c>
      <c r="AJ1455" s="70" t="str">
        <f t="shared" si="292"/>
        <v/>
      </c>
      <c r="AK1455" s="70" t="str">
        <f t="shared" si="297"/>
        <v/>
      </c>
      <c r="AL1455" s="70" t="str">
        <f t="shared" si="298"/>
        <v/>
      </c>
    </row>
    <row r="1456" spans="2:38" ht="15" thickBot="1" x14ac:dyDescent="0.35">
      <c r="B1456" s="79" t="str">
        <f t="shared" si="293"/>
        <v/>
      </c>
      <c r="C1456" s="16"/>
      <c r="D1456" s="79" t="str">
        <f>IFERROR(IF(J1455&lt;=0,"",IF(C1456="Yes","",B1456-COUNTIF($C$19:C1456,"Yes"))),"")</f>
        <v/>
      </c>
      <c r="E1456" s="81" t="str">
        <f t="shared" si="286"/>
        <v/>
      </c>
      <c r="F1456" s="80" t="str">
        <f t="shared" si="287"/>
        <v/>
      </c>
      <c r="G1456" s="80" t="str">
        <f t="shared" si="288"/>
        <v/>
      </c>
      <c r="H1456" s="80" t="str">
        <f t="shared" si="294"/>
        <v/>
      </c>
      <c r="I1456" s="80" t="str">
        <f t="shared" si="289"/>
        <v/>
      </c>
      <c r="J1456" s="80" t="str">
        <f t="shared" si="295"/>
        <v/>
      </c>
      <c r="AG1456" s="16" t="str">
        <f t="shared" si="296"/>
        <v/>
      </c>
      <c r="AH1456" s="69" t="str">
        <f t="shared" si="290"/>
        <v/>
      </c>
      <c r="AI1456" s="70" t="str">
        <f t="shared" si="291"/>
        <v/>
      </c>
      <c r="AJ1456" s="70" t="str">
        <f t="shared" si="292"/>
        <v/>
      </c>
      <c r="AK1456" s="70" t="str">
        <f t="shared" si="297"/>
        <v/>
      </c>
      <c r="AL1456" s="70" t="str">
        <f t="shared" si="298"/>
        <v/>
      </c>
    </row>
    <row r="1457" spans="2:38" ht="15" thickBot="1" x14ac:dyDescent="0.35">
      <c r="B1457" s="79" t="str">
        <f t="shared" si="293"/>
        <v/>
      </c>
      <c r="C1457" s="16"/>
      <c r="D1457" s="79" t="str">
        <f>IFERROR(IF(J1456&lt;=0,"",IF(C1457="Yes","",B1457-COUNTIF($C$19:C1457,"Yes"))),"")</f>
        <v/>
      </c>
      <c r="E1457" s="81" t="str">
        <f t="shared" si="286"/>
        <v/>
      </c>
      <c r="F1457" s="80" t="str">
        <f t="shared" si="287"/>
        <v/>
      </c>
      <c r="G1457" s="80" t="str">
        <f t="shared" si="288"/>
        <v/>
      </c>
      <c r="H1457" s="80" t="str">
        <f t="shared" si="294"/>
        <v/>
      </c>
      <c r="I1457" s="80" t="str">
        <f t="shared" si="289"/>
        <v/>
      </c>
      <c r="J1457" s="80" t="str">
        <f t="shared" si="295"/>
        <v/>
      </c>
      <c r="AG1457" s="16" t="str">
        <f t="shared" si="296"/>
        <v/>
      </c>
      <c r="AH1457" s="69" t="str">
        <f t="shared" si="290"/>
        <v/>
      </c>
      <c r="AI1457" s="70" t="str">
        <f t="shared" si="291"/>
        <v/>
      </c>
      <c r="AJ1457" s="70" t="str">
        <f t="shared" si="292"/>
        <v/>
      </c>
      <c r="AK1457" s="70" t="str">
        <f t="shared" si="297"/>
        <v/>
      </c>
      <c r="AL1457" s="70" t="str">
        <f t="shared" si="298"/>
        <v/>
      </c>
    </row>
    <row r="1458" spans="2:38" ht="15" thickBot="1" x14ac:dyDescent="0.35">
      <c r="B1458" s="79" t="str">
        <f t="shared" si="293"/>
        <v/>
      </c>
      <c r="C1458" s="16"/>
      <c r="D1458" s="79" t="str">
        <f>IFERROR(IF(J1457&lt;=0,"",IF(C1458="Yes","",B1458-COUNTIF($C$19:C1458,"Yes"))),"")</f>
        <v/>
      </c>
      <c r="E1458" s="81" t="str">
        <f t="shared" si="286"/>
        <v/>
      </c>
      <c r="F1458" s="80" t="str">
        <f t="shared" si="287"/>
        <v/>
      </c>
      <c r="G1458" s="80" t="str">
        <f t="shared" si="288"/>
        <v/>
      </c>
      <c r="H1458" s="80" t="str">
        <f t="shared" si="294"/>
        <v/>
      </c>
      <c r="I1458" s="80" t="str">
        <f t="shared" si="289"/>
        <v/>
      </c>
      <c r="J1458" s="80" t="str">
        <f t="shared" si="295"/>
        <v/>
      </c>
      <c r="AG1458" s="16" t="str">
        <f t="shared" si="296"/>
        <v/>
      </c>
      <c r="AH1458" s="69" t="str">
        <f t="shared" si="290"/>
        <v/>
      </c>
      <c r="AI1458" s="70" t="str">
        <f t="shared" si="291"/>
        <v/>
      </c>
      <c r="AJ1458" s="70" t="str">
        <f t="shared" si="292"/>
        <v/>
      </c>
      <c r="AK1458" s="70" t="str">
        <f t="shared" si="297"/>
        <v/>
      </c>
      <c r="AL1458" s="70" t="str">
        <f t="shared" si="298"/>
        <v/>
      </c>
    </row>
    <row r="1459" spans="2:38" ht="15" thickBot="1" x14ac:dyDescent="0.35">
      <c r="B1459" s="79" t="str">
        <f t="shared" si="293"/>
        <v/>
      </c>
      <c r="C1459" s="16"/>
      <c r="D1459" s="79" t="str">
        <f>IFERROR(IF(J1458&lt;=0,"",IF(C1459="Yes","",B1459-COUNTIF($C$19:C1459,"Yes"))),"")</f>
        <v/>
      </c>
      <c r="E1459" s="81" t="str">
        <f t="shared" si="286"/>
        <v/>
      </c>
      <c r="F1459" s="80" t="str">
        <f t="shared" si="287"/>
        <v/>
      </c>
      <c r="G1459" s="80" t="str">
        <f t="shared" si="288"/>
        <v/>
      </c>
      <c r="H1459" s="80" t="str">
        <f t="shared" si="294"/>
        <v/>
      </c>
      <c r="I1459" s="80" t="str">
        <f t="shared" si="289"/>
        <v/>
      </c>
      <c r="J1459" s="80" t="str">
        <f t="shared" si="295"/>
        <v/>
      </c>
      <c r="AG1459" s="16" t="str">
        <f t="shared" si="296"/>
        <v/>
      </c>
      <c r="AH1459" s="69" t="str">
        <f t="shared" si="290"/>
        <v/>
      </c>
      <c r="AI1459" s="70" t="str">
        <f t="shared" si="291"/>
        <v/>
      </c>
      <c r="AJ1459" s="70" t="str">
        <f t="shared" si="292"/>
        <v/>
      </c>
      <c r="AK1459" s="70" t="str">
        <f t="shared" si="297"/>
        <v/>
      </c>
      <c r="AL1459" s="70" t="str">
        <f t="shared" si="298"/>
        <v/>
      </c>
    </row>
    <row r="1460" spans="2:38" ht="15" thickBot="1" x14ac:dyDescent="0.35">
      <c r="B1460" s="79" t="str">
        <f t="shared" si="293"/>
        <v/>
      </c>
      <c r="C1460" s="16"/>
      <c r="D1460" s="79" t="str">
        <f>IFERROR(IF(J1459&lt;=0,"",IF(C1460="Yes","",B1460-COUNTIF($C$19:C1460,"Yes"))),"")</f>
        <v/>
      </c>
      <c r="E1460" s="81" t="str">
        <f t="shared" si="286"/>
        <v/>
      </c>
      <c r="F1460" s="80" t="str">
        <f t="shared" si="287"/>
        <v/>
      </c>
      <c r="G1460" s="80" t="str">
        <f t="shared" si="288"/>
        <v/>
      </c>
      <c r="H1460" s="80" t="str">
        <f t="shared" si="294"/>
        <v/>
      </c>
      <c r="I1460" s="80" t="str">
        <f t="shared" si="289"/>
        <v/>
      </c>
      <c r="J1460" s="80" t="str">
        <f t="shared" si="295"/>
        <v/>
      </c>
      <c r="AG1460" s="16" t="str">
        <f t="shared" si="296"/>
        <v/>
      </c>
      <c r="AH1460" s="69" t="str">
        <f t="shared" si="290"/>
        <v/>
      </c>
      <c r="AI1460" s="70" t="str">
        <f t="shared" si="291"/>
        <v/>
      </c>
      <c r="AJ1460" s="70" t="str">
        <f t="shared" si="292"/>
        <v/>
      </c>
      <c r="AK1460" s="70" t="str">
        <f t="shared" si="297"/>
        <v/>
      </c>
      <c r="AL1460" s="70" t="str">
        <f t="shared" si="298"/>
        <v/>
      </c>
    </row>
    <row r="1461" spans="2:38" ht="15" thickBot="1" x14ac:dyDescent="0.35">
      <c r="B1461" s="79" t="str">
        <f t="shared" si="293"/>
        <v/>
      </c>
      <c r="C1461" s="16"/>
      <c r="D1461" s="79" t="str">
        <f>IFERROR(IF(J1460&lt;=0,"",IF(C1461="Yes","",B1461-COUNTIF($C$19:C1461,"Yes"))),"")</f>
        <v/>
      </c>
      <c r="E1461" s="81" t="str">
        <f t="shared" si="286"/>
        <v/>
      </c>
      <c r="F1461" s="80" t="str">
        <f t="shared" si="287"/>
        <v/>
      </c>
      <c r="G1461" s="80" t="str">
        <f t="shared" si="288"/>
        <v/>
      </c>
      <c r="H1461" s="80" t="str">
        <f t="shared" si="294"/>
        <v/>
      </c>
      <c r="I1461" s="80" t="str">
        <f t="shared" si="289"/>
        <v/>
      </c>
      <c r="J1461" s="80" t="str">
        <f t="shared" si="295"/>
        <v/>
      </c>
      <c r="AG1461" s="16" t="str">
        <f t="shared" si="296"/>
        <v/>
      </c>
      <c r="AH1461" s="69" t="str">
        <f t="shared" si="290"/>
        <v/>
      </c>
      <c r="AI1461" s="70" t="str">
        <f t="shared" si="291"/>
        <v/>
      </c>
      <c r="AJ1461" s="70" t="str">
        <f t="shared" si="292"/>
        <v/>
      </c>
      <c r="AK1461" s="70" t="str">
        <f t="shared" si="297"/>
        <v/>
      </c>
      <c r="AL1461" s="70" t="str">
        <f t="shared" si="298"/>
        <v/>
      </c>
    </row>
    <row r="1462" spans="2:38" ht="15" thickBot="1" x14ac:dyDescent="0.35">
      <c r="B1462" s="79" t="str">
        <f t="shared" si="293"/>
        <v/>
      </c>
      <c r="C1462" s="16"/>
      <c r="D1462" s="79" t="str">
        <f>IFERROR(IF(J1461&lt;=0,"",IF(C1462="Yes","",B1462-COUNTIF($C$19:C1462,"Yes"))),"")</f>
        <v/>
      </c>
      <c r="E1462" s="81" t="str">
        <f t="shared" si="286"/>
        <v/>
      </c>
      <c r="F1462" s="80" t="str">
        <f t="shared" si="287"/>
        <v/>
      </c>
      <c r="G1462" s="80" t="str">
        <f t="shared" si="288"/>
        <v/>
      </c>
      <c r="H1462" s="80" t="str">
        <f t="shared" si="294"/>
        <v/>
      </c>
      <c r="I1462" s="80" t="str">
        <f t="shared" si="289"/>
        <v/>
      </c>
      <c r="J1462" s="80" t="str">
        <f t="shared" si="295"/>
        <v/>
      </c>
      <c r="AG1462" s="16" t="str">
        <f t="shared" si="296"/>
        <v/>
      </c>
      <c r="AH1462" s="69" t="str">
        <f t="shared" si="290"/>
        <v/>
      </c>
      <c r="AI1462" s="70" t="str">
        <f t="shared" si="291"/>
        <v/>
      </c>
      <c r="AJ1462" s="70" t="str">
        <f t="shared" si="292"/>
        <v/>
      </c>
      <c r="AK1462" s="70" t="str">
        <f t="shared" si="297"/>
        <v/>
      </c>
      <c r="AL1462" s="70" t="str">
        <f t="shared" si="298"/>
        <v/>
      </c>
    </row>
    <row r="1463" spans="2:38" ht="15" thickBot="1" x14ac:dyDescent="0.35">
      <c r="B1463" s="79" t="str">
        <f t="shared" si="293"/>
        <v/>
      </c>
      <c r="C1463" s="16"/>
      <c r="D1463" s="79" t="str">
        <f>IFERROR(IF(J1462&lt;=0,"",IF(C1463="Yes","",B1463-COUNTIF($C$19:C1463,"Yes"))),"")</f>
        <v/>
      </c>
      <c r="E1463" s="81" t="str">
        <f t="shared" si="286"/>
        <v/>
      </c>
      <c r="F1463" s="80" t="str">
        <f t="shared" si="287"/>
        <v/>
      </c>
      <c r="G1463" s="80" t="str">
        <f t="shared" si="288"/>
        <v/>
      </c>
      <c r="H1463" s="80" t="str">
        <f t="shared" si="294"/>
        <v/>
      </c>
      <c r="I1463" s="80" t="str">
        <f t="shared" si="289"/>
        <v/>
      </c>
      <c r="J1463" s="80" t="str">
        <f t="shared" si="295"/>
        <v/>
      </c>
      <c r="AG1463" s="16" t="str">
        <f t="shared" si="296"/>
        <v/>
      </c>
      <c r="AH1463" s="69" t="str">
        <f t="shared" si="290"/>
        <v/>
      </c>
      <c r="AI1463" s="70" t="str">
        <f t="shared" si="291"/>
        <v/>
      </c>
      <c r="AJ1463" s="70" t="str">
        <f t="shared" si="292"/>
        <v/>
      </c>
      <c r="AK1463" s="70" t="str">
        <f t="shared" si="297"/>
        <v/>
      </c>
      <c r="AL1463" s="70" t="str">
        <f t="shared" si="298"/>
        <v/>
      </c>
    </row>
    <row r="1464" spans="2:38" ht="15" thickBot="1" x14ac:dyDescent="0.35">
      <c r="B1464" s="79" t="str">
        <f t="shared" si="293"/>
        <v/>
      </c>
      <c r="C1464" s="16"/>
      <c r="D1464" s="79" t="str">
        <f>IFERROR(IF(J1463&lt;=0,"",IF(C1464="Yes","",B1464-COUNTIF($C$19:C1464,"Yes"))),"")</f>
        <v/>
      </c>
      <c r="E1464" s="81" t="str">
        <f t="shared" si="286"/>
        <v/>
      </c>
      <c r="F1464" s="80" t="str">
        <f t="shared" si="287"/>
        <v/>
      </c>
      <c r="G1464" s="80" t="str">
        <f t="shared" si="288"/>
        <v/>
      </c>
      <c r="H1464" s="80" t="str">
        <f t="shared" si="294"/>
        <v/>
      </c>
      <c r="I1464" s="80" t="str">
        <f t="shared" si="289"/>
        <v/>
      </c>
      <c r="J1464" s="80" t="str">
        <f t="shared" si="295"/>
        <v/>
      </c>
      <c r="AG1464" s="16" t="str">
        <f t="shared" si="296"/>
        <v/>
      </c>
      <c r="AH1464" s="69" t="str">
        <f t="shared" si="290"/>
        <v/>
      </c>
      <c r="AI1464" s="70" t="str">
        <f t="shared" si="291"/>
        <v/>
      </c>
      <c r="AJ1464" s="70" t="str">
        <f t="shared" si="292"/>
        <v/>
      </c>
      <c r="AK1464" s="70" t="str">
        <f t="shared" si="297"/>
        <v/>
      </c>
      <c r="AL1464" s="70" t="str">
        <f t="shared" si="298"/>
        <v/>
      </c>
    </row>
    <row r="1465" spans="2:38" ht="15" thickBot="1" x14ac:dyDescent="0.35">
      <c r="B1465" s="79" t="str">
        <f t="shared" si="293"/>
        <v/>
      </c>
      <c r="C1465" s="16"/>
      <c r="D1465" s="79" t="str">
        <f>IFERROR(IF(J1464&lt;=0,"",IF(C1465="Yes","",B1465-COUNTIF($C$19:C1465,"Yes"))),"")</f>
        <v/>
      </c>
      <c r="E1465" s="81" t="str">
        <f t="shared" si="286"/>
        <v/>
      </c>
      <c r="F1465" s="80" t="str">
        <f t="shared" si="287"/>
        <v/>
      </c>
      <c r="G1465" s="80" t="str">
        <f t="shared" si="288"/>
        <v/>
      </c>
      <c r="H1465" s="80" t="str">
        <f t="shared" si="294"/>
        <v/>
      </c>
      <c r="I1465" s="80" t="str">
        <f t="shared" si="289"/>
        <v/>
      </c>
      <c r="J1465" s="80" t="str">
        <f t="shared" si="295"/>
        <v/>
      </c>
      <c r="AG1465" s="16" t="str">
        <f t="shared" si="296"/>
        <v/>
      </c>
      <c r="AH1465" s="69" t="str">
        <f t="shared" si="290"/>
        <v/>
      </c>
      <c r="AI1465" s="70" t="str">
        <f t="shared" si="291"/>
        <v/>
      </c>
      <c r="AJ1465" s="70" t="str">
        <f t="shared" si="292"/>
        <v/>
      </c>
      <c r="AK1465" s="70" t="str">
        <f t="shared" si="297"/>
        <v/>
      </c>
      <c r="AL1465" s="70" t="str">
        <f t="shared" si="298"/>
        <v/>
      </c>
    </row>
    <row r="1466" spans="2:38" ht="15" thickBot="1" x14ac:dyDescent="0.35">
      <c r="B1466" s="79" t="str">
        <f t="shared" si="293"/>
        <v/>
      </c>
      <c r="C1466" s="16"/>
      <c r="D1466" s="79" t="str">
        <f>IFERROR(IF(J1465&lt;=0,"",IF(C1466="Yes","",B1466-COUNTIF($C$19:C1466,"Yes"))),"")</f>
        <v/>
      </c>
      <c r="E1466" s="81" t="str">
        <f t="shared" si="286"/>
        <v/>
      </c>
      <c r="F1466" s="80" t="str">
        <f t="shared" si="287"/>
        <v/>
      </c>
      <c r="G1466" s="80" t="str">
        <f t="shared" si="288"/>
        <v/>
      </c>
      <c r="H1466" s="80" t="str">
        <f t="shared" si="294"/>
        <v/>
      </c>
      <c r="I1466" s="80" t="str">
        <f t="shared" si="289"/>
        <v/>
      </c>
      <c r="J1466" s="80" t="str">
        <f t="shared" si="295"/>
        <v/>
      </c>
      <c r="AG1466" s="16" t="str">
        <f t="shared" si="296"/>
        <v/>
      </c>
      <c r="AH1466" s="69" t="str">
        <f t="shared" si="290"/>
        <v/>
      </c>
      <c r="AI1466" s="70" t="str">
        <f t="shared" si="291"/>
        <v/>
      </c>
      <c r="AJ1466" s="70" t="str">
        <f t="shared" si="292"/>
        <v/>
      </c>
      <c r="AK1466" s="70" t="str">
        <f t="shared" si="297"/>
        <v/>
      </c>
      <c r="AL1466" s="70" t="str">
        <f t="shared" si="298"/>
        <v/>
      </c>
    </row>
    <row r="1467" spans="2:38" ht="15" thickBot="1" x14ac:dyDescent="0.35">
      <c r="B1467" s="79" t="str">
        <f t="shared" si="293"/>
        <v/>
      </c>
      <c r="C1467" s="16"/>
      <c r="D1467" s="79" t="str">
        <f>IFERROR(IF(J1466&lt;=0,"",IF(C1467="Yes","",B1467-COUNTIF($C$19:C1467,"Yes"))),"")</f>
        <v/>
      </c>
      <c r="E1467" s="81" t="str">
        <f t="shared" si="286"/>
        <v/>
      </c>
      <c r="F1467" s="80" t="str">
        <f t="shared" si="287"/>
        <v/>
      </c>
      <c r="G1467" s="80" t="str">
        <f t="shared" si="288"/>
        <v/>
      </c>
      <c r="H1467" s="80" t="str">
        <f t="shared" si="294"/>
        <v/>
      </c>
      <c r="I1467" s="80" t="str">
        <f t="shared" si="289"/>
        <v/>
      </c>
      <c r="J1467" s="80" t="str">
        <f t="shared" si="295"/>
        <v/>
      </c>
      <c r="AG1467" s="16" t="str">
        <f t="shared" si="296"/>
        <v/>
      </c>
      <c r="AH1467" s="69" t="str">
        <f t="shared" si="290"/>
        <v/>
      </c>
      <c r="AI1467" s="70" t="str">
        <f t="shared" si="291"/>
        <v/>
      </c>
      <c r="AJ1467" s="70" t="str">
        <f t="shared" si="292"/>
        <v/>
      </c>
      <c r="AK1467" s="70" t="str">
        <f t="shared" si="297"/>
        <v/>
      </c>
      <c r="AL1467" s="70" t="str">
        <f t="shared" si="298"/>
        <v/>
      </c>
    </row>
    <row r="1468" spans="2:38" ht="15" thickBot="1" x14ac:dyDescent="0.35">
      <c r="B1468" s="79" t="str">
        <f t="shared" si="293"/>
        <v/>
      </c>
      <c r="C1468" s="16"/>
      <c r="D1468" s="79" t="str">
        <f>IFERROR(IF(J1467&lt;=0,"",IF(C1468="Yes","",B1468-COUNTIF($C$19:C1468,"Yes"))),"")</f>
        <v/>
      </c>
      <c r="E1468" s="81" t="str">
        <f t="shared" si="286"/>
        <v/>
      </c>
      <c r="F1468" s="80" t="str">
        <f t="shared" si="287"/>
        <v/>
      </c>
      <c r="G1468" s="80" t="str">
        <f t="shared" si="288"/>
        <v/>
      </c>
      <c r="H1468" s="80" t="str">
        <f t="shared" si="294"/>
        <v/>
      </c>
      <c r="I1468" s="80" t="str">
        <f t="shared" si="289"/>
        <v/>
      </c>
      <c r="J1468" s="80" t="str">
        <f t="shared" si="295"/>
        <v/>
      </c>
      <c r="AG1468" s="16" t="str">
        <f t="shared" si="296"/>
        <v/>
      </c>
      <c r="AH1468" s="69" t="str">
        <f t="shared" si="290"/>
        <v/>
      </c>
      <c r="AI1468" s="70" t="str">
        <f t="shared" si="291"/>
        <v/>
      </c>
      <c r="AJ1468" s="70" t="str">
        <f t="shared" si="292"/>
        <v/>
      </c>
      <c r="AK1468" s="70" t="str">
        <f t="shared" si="297"/>
        <v/>
      </c>
      <c r="AL1468" s="70" t="str">
        <f t="shared" si="298"/>
        <v/>
      </c>
    </row>
    <row r="1469" spans="2:38" ht="15" thickBot="1" x14ac:dyDescent="0.35">
      <c r="B1469" s="79" t="str">
        <f t="shared" si="293"/>
        <v/>
      </c>
      <c r="C1469" s="16"/>
      <c r="D1469" s="79" t="str">
        <f>IFERROR(IF(J1468&lt;=0,"",IF(C1469="Yes","",B1469-COUNTIF($C$19:C1469,"Yes"))),"")</f>
        <v/>
      </c>
      <c r="E1469" s="81" t="str">
        <f t="shared" si="286"/>
        <v/>
      </c>
      <c r="F1469" s="80" t="str">
        <f t="shared" si="287"/>
        <v/>
      </c>
      <c r="G1469" s="80" t="str">
        <f t="shared" si="288"/>
        <v/>
      </c>
      <c r="H1469" s="80" t="str">
        <f t="shared" si="294"/>
        <v/>
      </c>
      <c r="I1469" s="80" t="str">
        <f t="shared" si="289"/>
        <v/>
      </c>
      <c r="J1469" s="80" t="str">
        <f t="shared" si="295"/>
        <v/>
      </c>
      <c r="AG1469" s="16" t="str">
        <f t="shared" si="296"/>
        <v/>
      </c>
      <c r="AH1469" s="69" t="str">
        <f t="shared" si="290"/>
        <v/>
      </c>
      <c r="AI1469" s="70" t="str">
        <f t="shared" si="291"/>
        <v/>
      </c>
      <c r="AJ1469" s="70" t="str">
        <f t="shared" si="292"/>
        <v/>
      </c>
      <c r="AK1469" s="70" t="str">
        <f t="shared" si="297"/>
        <v/>
      </c>
      <c r="AL1469" s="70" t="str">
        <f t="shared" si="298"/>
        <v/>
      </c>
    </row>
    <row r="1470" spans="2:38" ht="15" thickBot="1" x14ac:dyDescent="0.35">
      <c r="B1470" s="79" t="str">
        <f t="shared" si="293"/>
        <v/>
      </c>
      <c r="C1470" s="16"/>
      <c r="D1470" s="79" t="str">
        <f>IFERROR(IF(J1469&lt;=0,"",IF(C1470="Yes","",B1470-COUNTIF($C$19:C1470,"Yes"))),"")</f>
        <v/>
      </c>
      <c r="E1470" s="81" t="str">
        <f t="shared" si="286"/>
        <v/>
      </c>
      <c r="F1470" s="80" t="str">
        <f t="shared" si="287"/>
        <v/>
      </c>
      <c r="G1470" s="80" t="str">
        <f t="shared" si="288"/>
        <v/>
      </c>
      <c r="H1470" s="80" t="str">
        <f t="shared" si="294"/>
        <v/>
      </c>
      <c r="I1470" s="80" t="str">
        <f t="shared" si="289"/>
        <v/>
      </c>
      <c r="J1470" s="80" t="str">
        <f t="shared" si="295"/>
        <v/>
      </c>
      <c r="AG1470" s="16" t="str">
        <f t="shared" si="296"/>
        <v/>
      </c>
      <c r="AH1470" s="69" t="str">
        <f t="shared" si="290"/>
        <v/>
      </c>
      <c r="AI1470" s="70" t="str">
        <f t="shared" si="291"/>
        <v/>
      </c>
      <c r="AJ1470" s="70" t="str">
        <f t="shared" si="292"/>
        <v/>
      </c>
      <c r="AK1470" s="70" t="str">
        <f t="shared" si="297"/>
        <v/>
      </c>
      <c r="AL1470" s="70" t="str">
        <f t="shared" si="298"/>
        <v/>
      </c>
    </row>
    <row r="1471" spans="2:38" ht="15" thickBot="1" x14ac:dyDescent="0.35">
      <c r="B1471" s="79" t="str">
        <f t="shared" si="293"/>
        <v/>
      </c>
      <c r="C1471" s="16"/>
      <c r="D1471" s="79" t="str">
        <f>IFERROR(IF(J1470&lt;=0,"",IF(C1471="Yes","",B1471-COUNTIF($C$19:C1471,"Yes"))),"")</f>
        <v/>
      </c>
      <c r="E1471" s="81" t="str">
        <f t="shared" si="286"/>
        <v/>
      </c>
      <c r="F1471" s="80" t="str">
        <f t="shared" si="287"/>
        <v/>
      </c>
      <c r="G1471" s="80" t="str">
        <f t="shared" si="288"/>
        <v/>
      </c>
      <c r="H1471" s="80" t="str">
        <f t="shared" si="294"/>
        <v/>
      </c>
      <c r="I1471" s="80" t="str">
        <f t="shared" si="289"/>
        <v/>
      </c>
      <c r="J1471" s="80" t="str">
        <f t="shared" si="295"/>
        <v/>
      </c>
      <c r="AG1471" s="16" t="str">
        <f t="shared" si="296"/>
        <v/>
      </c>
      <c r="AH1471" s="69" t="str">
        <f t="shared" si="290"/>
        <v/>
      </c>
      <c r="AI1471" s="70" t="str">
        <f t="shared" si="291"/>
        <v/>
      </c>
      <c r="AJ1471" s="70" t="str">
        <f t="shared" si="292"/>
        <v/>
      </c>
      <c r="AK1471" s="70" t="str">
        <f t="shared" si="297"/>
        <v/>
      </c>
      <c r="AL1471" s="70" t="str">
        <f t="shared" si="298"/>
        <v/>
      </c>
    </row>
    <row r="1472" spans="2:38" ht="15" thickBot="1" x14ac:dyDescent="0.35">
      <c r="B1472" s="79" t="str">
        <f t="shared" si="293"/>
        <v/>
      </c>
      <c r="C1472" s="16"/>
      <c r="D1472" s="79" t="str">
        <f>IFERROR(IF(J1471&lt;=0,"",IF(C1472="Yes","",B1472-COUNTIF($C$19:C1472,"Yes"))),"")</f>
        <v/>
      </c>
      <c r="E1472" s="81" t="str">
        <f t="shared" si="286"/>
        <v/>
      </c>
      <c r="F1472" s="80" t="str">
        <f t="shared" si="287"/>
        <v/>
      </c>
      <c r="G1472" s="80" t="str">
        <f t="shared" si="288"/>
        <v/>
      </c>
      <c r="H1472" s="80" t="str">
        <f t="shared" si="294"/>
        <v/>
      </c>
      <c r="I1472" s="80" t="str">
        <f t="shared" si="289"/>
        <v/>
      </c>
      <c r="J1472" s="80" t="str">
        <f t="shared" si="295"/>
        <v/>
      </c>
      <c r="AG1472" s="16" t="str">
        <f t="shared" si="296"/>
        <v/>
      </c>
      <c r="AH1472" s="69" t="str">
        <f t="shared" si="290"/>
        <v/>
      </c>
      <c r="AI1472" s="70" t="str">
        <f t="shared" si="291"/>
        <v/>
      </c>
      <c r="AJ1472" s="70" t="str">
        <f t="shared" si="292"/>
        <v/>
      </c>
      <c r="AK1472" s="70" t="str">
        <f t="shared" si="297"/>
        <v/>
      </c>
      <c r="AL1472" s="70" t="str">
        <f t="shared" si="298"/>
        <v/>
      </c>
    </row>
    <row r="1473" spans="2:38" ht="15" thickBot="1" x14ac:dyDescent="0.35">
      <c r="B1473" s="79" t="str">
        <f t="shared" si="293"/>
        <v/>
      </c>
      <c r="C1473" s="16"/>
      <c r="D1473" s="79" t="str">
        <f>IFERROR(IF(J1472&lt;=0,"",IF(C1473="Yes","",B1473-COUNTIF($C$19:C1473,"Yes"))),"")</f>
        <v/>
      </c>
      <c r="E1473" s="81" t="str">
        <f t="shared" si="286"/>
        <v/>
      </c>
      <c r="F1473" s="80" t="str">
        <f t="shared" si="287"/>
        <v/>
      </c>
      <c r="G1473" s="80" t="str">
        <f t="shared" si="288"/>
        <v/>
      </c>
      <c r="H1473" s="80" t="str">
        <f t="shared" si="294"/>
        <v/>
      </c>
      <c r="I1473" s="80" t="str">
        <f t="shared" si="289"/>
        <v/>
      </c>
      <c r="J1473" s="80" t="str">
        <f t="shared" si="295"/>
        <v/>
      </c>
      <c r="AG1473" s="16" t="str">
        <f t="shared" si="296"/>
        <v/>
      </c>
      <c r="AH1473" s="69" t="str">
        <f t="shared" si="290"/>
        <v/>
      </c>
      <c r="AI1473" s="70" t="str">
        <f t="shared" si="291"/>
        <v/>
      </c>
      <c r="AJ1473" s="70" t="str">
        <f t="shared" si="292"/>
        <v/>
      </c>
      <c r="AK1473" s="70" t="str">
        <f t="shared" si="297"/>
        <v/>
      </c>
      <c r="AL1473" s="70" t="str">
        <f t="shared" si="298"/>
        <v/>
      </c>
    </row>
    <row r="1474" spans="2:38" ht="15" thickBot="1" x14ac:dyDescent="0.35">
      <c r="B1474" s="79" t="str">
        <f t="shared" si="293"/>
        <v/>
      </c>
      <c r="C1474" s="16"/>
      <c r="D1474" s="79" t="str">
        <f>IFERROR(IF(J1473&lt;=0,"",IF(C1474="Yes","",B1474-COUNTIF($C$19:C1474,"Yes"))),"")</f>
        <v/>
      </c>
      <c r="E1474" s="81" t="str">
        <f t="shared" si="286"/>
        <v/>
      </c>
      <c r="F1474" s="80" t="str">
        <f t="shared" si="287"/>
        <v/>
      </c>
      <c r="G1474" s="80" t="str">
        <f t="shared" si="288"/>
        <v/>
      </c>
      <c r="H1474" s="80" t="str">
        <f t="shared" si="294"/>
        <v/>
      </c>
      <c r="I1474" s="80" t="str">
        <f t="shared" si="289"/>
        <v/>
      </c>
      <c r="J1474" s="80" t="str">
        <f t="shared" si="295"/>
        <v/>
      </c>
      <c r="AG1474" s="16" t="str">
        <f t="shared" si="296"/>
        <v/>
      </c>
      <c r="AH1474" s="69" t="str">
        <f t="shared" si="290"/>
        <v/>
      </c>
      <c r="AI1474" s="70" t="str">
        <f t="shared" si="291"/>
        <v/>
      </c>
      <c r="AJ1474" s="70" t="str">
        <f t="shared" si="292"/>
        <v/>
      </c>
      <c r="AK1474" s="70" t="str">
        <f t="shared" si="297"/>
        <v/>
      </c>
      <c r="AL1474" s="70" t="str">
        <f t="shared" si="298"/>
        <v/>
      </c>
    </row>
    <row r="1475" spans="2:38" ht="15" thickBot="1" x14ac:dyDescent="0.35">
      <c r="B1475" s="79" t="str">
        <f t="shared" si="293"/>
        <v/>
      </c>
      <c r="C1475" s="16"/>
      <c r="D1475" s="79" t="str">
        <f>IFERROR(IF(J1474&lt;=0,"",IF(C1475="Yes","",B1475-COUNTIF($C$19:C1475,"Yes"))),"")</f>
        <v/>
      </c>
      <c r="E1475" s="81" t="str">
        <f t="shared" si="286"/>
        <v/>
      </c>
      <c r="F1475" s="80" t="str">
        <f t="shared" si="287"/>
        <v/>
      </c>
      <c r="G1475" s="80" t="str">
        <f t="shared" si="288"/>
        <v/>
      </c>
      <c r="H1475" s="80" t="str">
        <f t="shared" si="294"/>
        <v/>
      </c>
      <c r="I1475" s="80" t="str">
        <f t="shared" si="289"/>
        <v/>
      </c>
      <c r="J1475" s="80" t="str">
        <f t="shared" si="295"/>
        <v/>
      </c>
      <c r="AG1475" s="16" t="str">
        <f t="shared" si="296"/>
        <v/>
      </c>
      <c r="AH1475" s="69" t="str">
        <f t="shared" si="290"/>
        <v/>
      </c>
      <c r="AI1475" s="70" t="str">
        <f t="shared" si="291"/>
        <v/>
      </c>
      <c r="AJ1475" s="70" t="str">
        <f t="shared" si="292"/>
        <v/>
      </c>
      <c r="AK1475" s="70" t="str">
        <f t="shared" si="297"/>
        <v/>
      </c>
      <c r="AL1475" s="70" t="str">
        <f t="shared" si="298"/>
        <v/>
      </c>
    </row>
    <row r="1476" spans="2:38" ht="15" thickBot="1" x14ac:dyDescent="0.35">
      <c r="B1476" s="79" t="str">
        <f t="shared" si="293"/>
        <v/>
      </c>
      <c r="C1476" s="16"/>
      <c r="D1476" s="79" t="str">
        <f>IFERROR(IF(J1475&lt;=0,"",IF(C1476="Yes","",B1476-COUNTIF($C$19:C1476,"Yes"))),"")</f>
        <v/>
      </c>
      <c r="E1476" s="81" t="str">
        <f t="shared" si="286"/>
        <v/>
      </c>
      <c r="F1476" s="80" t="str">
        <f t="shared" si="287"/>
        <v/>
      </c>
      <c r="G1476" s="80" t="str">
        <f t="shared" si="288"/>
        <v/>
      </c>
      <c r="H1476" s="80" t="str">
        <f t="shared" si="294"/>
        <v/>
      </c>
      <c r="I1476" s="80" t="str">
        <f t="shared" si="289"/>
        <v/>
      </c>
      <c r="J1476" s="80" t="str">
        <f t="shared" si="295"/>
        <v/>
      </c>
      <c r="AG1476" s="16" t="str">
        <f t="shared" si="296"/>
        <v/>
      </c>
      <c r="AH1476" s="69" t="str">
        <f t="shared" si="290"/>
        <v/>
      </c>
      <c r="AI1476" s="70" t="str">
        <f t="shared" si="291"/>
        <v/>
      </c>
      <c r="AJ1476" s="70" t="str">
        <f t="shared" si="292"/>
        <v/>
      </c>
      <c r="AK1476" s="70" t="str">
        <f t="shared" si="297"/>
        <v/>
      </c>
      <c r="AL1476" s="70" t="str">
        <f t="shared" si="298"/>
        <v/>
      </c>
    </row>
    <row r="1477" spans="2:38" ht="15" thickBot="1" x14ac:dyDescent="0.35">
      <c r="B1477" s="79" t="str">
        <f t="shared" si="293"/>
        <v/>
      </c>
      <c r="C1477" s="16"/>
      <c r="D1477" s="79" t="str">
        <f>IFERROR(IF(J1476&lt;=0,"",IF(C1477="Yes","",B1477-COUNTIF($C$19:C1477,"Yes"))),"")</f>
        <v/>
      </c>
      <c r="E1477" s="81" t="str">
        <f t="shared" si="286"/>
        <v/>
      </c>
      <c r="F1477" s="80" t="str">
        <f t="shared" si="287"/>
        <v/>
      </c>
      <c r="G1477" s="80" t="str">
        <f t="shared" si="288"/>
        <v/>
      </c>
      <c r="H1477" s="80" t="str">
        <f t="shared" si="294"/>
        <v/>
      </c>
      <c r="I1477" s="80" t="str">
        <f t="shared" si="289"/>
        <v/>
      </c>
      <c r="J1477" s="80" t="str">
        <f t="shared" si="295"/>
        <v/>
      </c>
      <c r="AG1477" s="16" t="str">
        <f t="shared" si="296"/>
        <v/>
      </c>
      <c r="AH1477" s="69" t="str">
        <f t="shared" si="290"/>
        <v/>
      </c>
      <c r="AI1477" s="70" t="str">
        <f t="shared" si="291"/>
        <v/>
      </c>
      <c r="AJ1477" s="70" t="str">
        <f t="shared" si="292"/>
        <v/>
      </c>
      <c r="AK1477" s="70" t="str">
        <f t="shared" si="297"/>
        <v/>
      </c>
      <c r="AL1477" s="70" t="str">
        <f t="shared" si="298"/>
        <v/>
      </c>
    </row>
    <row r="1478" spans="2:38" ht="15" thickBot="1" x14ac:dyDescent="0.35">
      <c r="B1478" s="79" t="str">
        <f t="shared" si="293"/>
        <v/>
      </c>
      <c r="C1478" s="16"/>
      <c r="D1478" s="79" t="str">
        <f>IFERROR(IF(J1477&lt;=0,"",IF(C1478="Yes","",B1478-COUNTIF($C$19:C1478,"Yes"))),"")</f>
        <v/>
      </c>
      <c r="E1478" s="81" t="str">
        <f t="shared" si="286"/>
        <v/>
      </c>
      <c r="F1478" s="80" t="str">
        <f t="shared" si="287"/>
        <v/>
      </c>
      <c r="G1478" s="80" t="str">
        <f t="shared" si="288"/>
        <v/>
      </c>
      <c r="H1478" s="80" t="str">
        <f t="shared" si="294"/>
        <v/>
      </c>
      <c r="I1478" s="80" t="str">
        <f t="shared" si="289"/>
        <v/>
      </c>
      <c r="J1478" s="80" t="str">
        <f t="shared" si="295"/>
        <v/>
      </c>
      <c r="AG1478" s="16" t="str">
        <f t="shared" si="296"/>
        <v/>
      </c>
      <c r="AH1478" s="69" t="str">
        <f t="shared" si="290"/>
        <v/>
      </c>
      <c r="AI1478" s="70" t="str">
        <f t="shared" si="291"/>
        <v/>
      </c>
      <c r="AJ1478" s="70" t="str">
        <f t="shared" si="292"/>
        <v/>
      </c>
      <c r="AK1478" s="70" t="str">
        <f t="shared" si="297"/>
        <v/>
      </c>
      <c r="AL1478" s="70" t="str">
        <f t="shared" si="298"/>
        <v/>
      </c>
    </row>
    <row r="1479" spans="2:38" ht="15" thickBot="1" x14ac:dyDescent="0.35">
      <c r="B1479" s="79" t="str">
        <f t="shared" si="293"/>
        <v/>
      </c>
      <c r="C1479" s="16"/>
      <c r="D1479" s="79" t="str">
        <f>IFERROR(IF(J1478&lt;=0,"",IF(C1479="Yes","",B1479-COUNTIF($C$19:C1479,"Yes"))),"")</f>
        <v/>
      </c>
      <c r="E1479" s="81" t="str">
        <f t="shared" si="286"/>
        <v/>
      </c>
      <c r="F1479" s="80" t="str">
        <f t="shared" si="287"/>
        <v/>
      </c>
      <c r="G1479" s="80" t="str">
        <f t="shared" si="288"/>
        <v/>
      </c>
      <c r="H1479" s="80" t="str">
        <f t="shared" si="294"/>
        <v/>
      </c>
      <c r="I1479" s="80" t="str">
        <f t="shared" si="289"/>
        <v/>
      </c>
      <c r="J1479" s="80" t="str">
        <f t="shared" si="295"/>
        <v/>
      </c>
      <c r="AG1479" s="16" t="str">
        <f t="shared" si="296"/>
        <v/>
      </c>
      <c r="AH1479" s="69" t="str">
        <f t="shared" si="290"/>
        <v/>
      </c>
      <c r="AI1479" s="70" t="str">
        <f t="shared" si="291"/>
        <v/>
      </c>
      <c r="AJ1479" s="70" t="str">
        <f t="shared" si="292"/>
        <v/>
      </c>
      <c r="AK1479" s="70" t="str">
        <f t="shared" si="297"/>
        <v/>
      </c>
      <c r="AL1479" s="70" t="str">
        <f t="shared" si="298"/>
        <v/>
      </c>
    </row>
    <row r="1480" spans="2:38" ht="15" thickBot="1" x14ac:dyDescent="0.35">
      <c r="B1480" s="79" t="str">
        <f t="shared" si="293"/>
        <v/>
      </c>
      <c r="C1480" s="16"/>
      <c r="D1480" s="79" t="str">
        <f>IFERROR(IF(J1479&lt;=0,"",IF(C1480="Yes","",B1480-COUNTIF($C$19:C1480,"Yes"))),"")</f>
        <v/>
      </c>
      <c r="E1480" s="81" t="str">
        <f t="shared" si="286"/>
        <v/>
      </c>
      <c r="F1480" s="80" t="str">
        <f t="shared" si="287"/>
        <v/>
      </c>
      <c r="G1480" s="80" t="str">
        <f t="shared" si="288"/>
        <v/>
      </c>
      <c r="H1480" s="80" t="str">
        <f t="shared" si="294"/>
        <v/>
      </c>
      <c r="I1480" s="80" t="str">
        <f t="shared" si="289"/>
        <v/>
      </c>
      <c r="J1480" s="80" t="str">
        <f t="shared" si="295"/>
        <v/>
      </c>
      <c r="AG1480" s="16" t="str">
        <f t="shared" si="296"/>
        <v/>
      </c>
      <c r="AH1480" s="69" t="str">
        <f t="shared" si="290"/>
        <v/>
      </c>
      <c r="AI1480" s="70" t="str">
        <f t="shared" si="291"/>
        <v/>
      </c>
      <c r="AJ1480" s="70" t="str">
        <f t="shared" si="292"/>
        <v/>
      </c>
      <c r="AK1480" s="70" t="str">
        <f t="shared" si="297"/>
        <v/>
      </c>
      <c r="AL1480" s="70" t="str">
        <f t="shared" si="298"/>
        <v/>
      </c>
    </row>
    <row r="1481" spans="2:38" ht="15" thickBot="1" x14ac:dyDescent="0.35">
      <c r="B1481" s="79" t="str">
        <f t="shared" si="293"/>
        <v/>
      </c>
      <c r="C1481" s="16"/>
      <c r="D1481" s="79" t="str">
        <f>IFERROR(IF(J1480&lt;=0,"",IF(C1481="Yes","",B1481-COUNTIF($C$19:C1481,"Yes"))),"")</f>
        <v/>
      </c>
      <c r="E1481" s="81" t="str">
        <f t="shared" si="286"/>
        <v/>
      </c>
      <c r="F1481" s="80" t="str">
        <f t="shared" si="287"/>
        <v/>
      </c>
      <c r="G1481" s="80" t="str">
        <f t="shared" si="288"/>
        <v/>
      </c>
      <c r="H1481" s="80" t="str">
        <f t="shared" si="294"/>
        <v/>
      </c>
      <c r="I1481" s="80" t="str">
        <f t="shared" si="289"/>
        <v/>
      </c>
      <c r="J1481" s="80" t="str">
        <f t="shared" si="295"/>
        <v/>
      </c>
      <c r="AG1481" s="16" t="str">
        <f t="shared" si="296"/>
        <v/>
      </c>
      <c r="AH1481" s="69" t="str">
        <f t="shared" si="290"/>
        <v/>
      </c>
      <c r="AI1481" s="70" t="str">
        <f t="shared" si="291"/>
        <v/>
      </c>
      <c r="AJ1481" s="70" t="str">
        <f t="shared" si="292"/>
        <v/>
      </c>
      <c r="AK1481" s="70" t="str">
        <f t="shared" si="297"/>
        <v/>
      </c>
      <c r="AL1481" s="70" t="str">
        <f t="shared" si="298"/>
        <v/>
      </c>
    </row>
    <row r="1482" spans="2:38" ht="15" thickBot="1" x14ac:dyDescent="0.35">
      <c r="B1482" s="79" t="str">
        <f t="shared" si="293"/>
        <v/>
      </c>
      <c r="C1482" s="16"/>
      <c r="D1482" s="79" t="str">
        <f>IFERROR(IF(J1481&lt;=0,"",IF(C1482="Yes","",B1482-COUNTIF($C$19:C1482,"Yes"))),"")</f>
        <v/>
      </c>
      <c r="E1482" s="81" t="str">
        <f t="shared" si="286"/>
        <v/>
      </c>
      <c r="F1482" s="80" t="str">
        <f t="shared" si="287"/>
        <v/>
      </c>
      <c r="G1482" s="80" t="str">
        <f t="shared" si="288"/>
        <v/>
      </c>
      <c r="H1482" s="80" t="str">
        <f t="shared" si="294"/>
        <v/>
      </c>
      <c r="I1482" s="80" t="str">
        <f t="shared" si="289"/>
        <v/>
      </c>
      <c r="J1482" s="80" t="str">
        <f t="shared" si="295"/>
        <v/>
      </c>
      <c r="AG1482" s="16" t="str">
        <f t="shared" si="296"/>
        <v/>
      </c>
      <c r="AH1482" s="69" t="str">
        <f t="shared" si="290"/>
        <v/>
      </c>
      <c r="AI1482" s="70" t="str">
        <f t="shared" si="291"/>
        <v/>
      </c>
      <c r="AJ1482" s="70" t="str">
        <f t="shared" si="292"/>
        <v/>
      </c>
      <c r="AK1482" s="70" t="str">
        <f t="shared" si="297"/>
        <v/>
      </c>
      <c r="AL1482" s="70" t="str">
        <f t="shared" si="298"/>
        <v/>
      </c>
    </row>
    <row r="1483" spans="2:38" ht="15" thickBot="1" x14ac:dyDescent="0.35">
      <c r="B1483" s="79" t="str">
        <f t="shared" si="293"/>
        <v/>
      </c>
      <c r="C1483" s="16"/>
      <c r="D1483" s="79" t="str">
        <f>IFERROR(IF(J1482&lt;=0,"",IF(C1483="Yes","",B1483-COUNTIF($C$19:C1483,"Yes"))),"")</f>
        <v/>
      </c>
      <c r="E1483" s="81" t="str">
        <f t="shared" si="286"/>
        <v/>
      </c>
      <c r="F1483" s="80" t="str">
        <f t="shared" si="287"/>
        <v/>
      </c>
      <c r="G1483" s="80" t="str">
        <f t="shared" si="288"/>
        <v/>
      </c>
      <c r="H1483" s="80" t="str">
        <f t="shared" si="294"/>
        <v/>
      </c>
      <c r="I1483" s="80" t="str">
        <f t="shared" si="289"/>
        <v/>
      </c>
      <c r="J1483" s="80" t="str">
        <f t="shared" si="295"/>
        <v/>
      </c>
      <c r="AG1483" s="16" t="str">
        <f t="shared" si="296"/>
        <v/>
      </c>
      <c r="AH1483" s="69" t="str">
        <f t="shared" si="290"/>
        <v/>
      </c>
      <c r="AI1483" s="70" t="str">
        <f t="shared" si="291"/>
        <v/>
      </c>
      <c r="AJ1483" s="70" t="str">
        <f t="shared" si="292"/>
        <v/>
      </c>
      <c r="AK1483" s="70" t="str">
        <f t="shared" si="297"/>
        <v/>
      </c>
      <c r="AL1483" s="70" t="str">
        <f t="shared" si="298"/>
        <v/>
      </c>
    </row>
    <row r="1484" spans="2:38" ht="15" thickBot="1" x14ac:dyDescent="0.35">
      <c r="B1484" s="79" t="str">
        <f t="shared" si="293"/>
        <v/>
      </c>
      <c r="C1484" s="16"/>
      <c r="D1484" s="79" t="str">
        <f>IFERROR(IF(J1483&lt;=0,"",IF(C1484="Yes","",B1484-COUNTIF($C$19:C1484,"Yes"))),"")</f>
        <v/>
      </c>
      <c r="E1484" s="81" t="str">
        <f t="shared" si="286"/>
        <v/>
      </c>
      <c r="F1484" s="80" t="str">
        <f t="shared" si="287"/>
        <v/>
      </c>
      <c r="G1484" s="80" t="str">
        <f t="shared" si="288"/>
        <v/>
      </c>
      <c r="H1484" s="80" t="str">
        <f t="shared" si="294"/>
        <v/>
      </c>
      <c r="I1484" s="80" t="str">
        <f t="shared" si="289"/>
        <v/>
      </c>
      <c r="J1484" s="80" t="str">
        <f t="shared" si="295"/>
        <v/>
      </c>
      <c r="AG1484" s="16" t="str">
        <f t="shared" si="296"/>
        <v/>
      </c>
      <c r="AH1484" s="69" t="str">
        <f t="shared" si="290"/>
        <v/>
      </c>
      <c r="AI1484" s="70" t="str">
        <f t="shared" si="291"/>
        <v/>
      </c>
      <c r="AJ1484" s="70" t="str">
        <f t="shared" si="292"/>
        <v/>
      </c>
      <c r="AK1484" s="70" t="str">
        <f t="shared" si="297"/>
        <v/>
      </c>
      <c r="AL1484" s="70" t="str">
        <f t="shared" si="298"/>
        <v/>
      </c>
    </row>
    <row r="1485" spans="2:38" ht="15" thickBot="1" x14ac:dyDescent="0.35">
      <c r="B1485" s="79" t="str">
        <f t="shared" si="293"/>
        <v/>
      </c>
      <c r="C1485" s="16"/>
      <c r="D1485" s="79" t="str">
        <f>IFERROR(IF(J1484&lt;=0,"",IF(C1485="Yes","",B1485-COUNTIF($C$19:C1485,"Yes"))),"")</f>
        <v/>
      </c>
      <c r="E1485" s="81" t="str">
        <f t="shared" si="286"/>
        <v/>
      </c>
      <c r="F1485" s="80" t="str">
        <f t="shared" si="287"/>
        <v/>
      </c>
      <c r="G1485" s="80" t="str">
        <f t="shared" si="288"/>
        <v/>
      </c>
      <c r="H1485" s="80" t="str">
        <f t="shared" si="294"/>
        <v/>
      </c>
      <c r="I1485" s="80" t="str">
        <f t="shared" si="289"/>
        <v/>
      </c>
      <c r="J1485" s="80" t="str">
        <f t="shared" si="295"/>
        <v/>
      </c>
      <c r="AG1485" s="16" t="str">
        <f t="shared" si="296"/>
        <v/>
      </c>
      <c r="AH1485" s="69" t="str">
        <f t="shared" si="290"/>
        <v/>
      </c>
      <c r="AI1485" s="70" t="str">
        <f t="shared" si="291"/>
        <v/>
      </c>
      <c r="AJ1485" s="70" t="str">
        <f t="shared" si="292"/>
        <v/>
      </c>
      <c r="AK1485" s="70" t="str">
        <f t="shared" si="297"/>
        <v/>
      </c>
      <c r="AL1485" s="70" t="str">
        <f t="shared" si="298"/>
        <v/>
      </c>
    </row>
    <row r="1486" spans="2:38" ht="15" thickBot="1" x14ac:dyDescent="0.35">
      <c r="B1486" s="79" t="str">
        <f t="shared" si="293"/>
        <v/>
      </c>
      <c r="C1486" s="16"/>
      <c r="D1486" s="79" t="str">
        <f>IFERROR(IF(J1485&lt;=0,"",IF(C1486="Yes","",B1486-COUNTIF($C$19:C1486,"Yes"))),"")</f>
        <v/>
      </c>
      <c r="E1486" s="81" t="str">
        <f t="shared" si="286"/>
        <v/>
      </c>
      <c r="F1486" s="80" t="str">
        <f t="shared" si="287"/>
        <v/>
      </c>
      <c r="G1486" s="80" t="str">
        <f t="shared" si="288"/>
        <v/>
      </c>
      <c r="H1486" s="80" t="str">
        <f t="shared" si="294"/>
        <v/>
      </c>
      <c r="I1486" s="80" t="str">
        <f t="shared" si="289"/>
        <v/>
      </c>
      <c r="J1486" s="80" t="str">
        <f t="shared" si="295"/>
        <v/>
      </c>
      <c r="AG1486" s="16" t="str">
        <f t="shared" si="296"/>
        <v/>
      </c>
      <c r="AH1486" s="69" t="str">
        <f t="shared" si="290"/>
        <v/>
      </c>
      <c r="AI1486" s="70" t="str">
        <f t="shared" si="291"/>
        <v/>
      </c>
      <c r="AJ1486" s="70" t="str">
        <f t="shared" si="292"/>
        <v/>
      </c>
      <c r="AK1486" s="70" t="str">
        <f t="shared" si="297"/>
        <v/>
      </c>
      <c r="AL1486" s="70" t="str">
        <f t="shared" si="298"/>
        <v/>
      </c>
    </row>
    <row r="1487" spans="2:38" ht="15" thickBot="1" x14ac:dyDescent="0.35">
      <c r="B1487" s="79" t="str">
        <f t="shared" si="293"/>
        <v/>
      </c>
      <c r="C1487" s="16"/>
      <c r="D1487" s="79" t="str">
        <f>IFERROR(IF(J1486&lt;=0,"",IF(C1487="Yes","",B1487-COUNTIF($C$19:C1487,"Yes"))),"")</f>
        <v/>
      </c>
      <c r="E1487" s="81" t="str">
        <f t="shared" si="286"/>
        <v/>
      </c>
      <c r="F1487" s="80" t="str">
        <f t="shared" si="287"/>
        <v/>
      </c>
      <c r="G1487" s="80" t="str">
        <f t="shared" si="288"/>
        <v/>
      </c>
      <c r="H1487" s="80" t="str">
        <f t="shared" si="294"/>
        <v/>
      </c>
      <c r="I1487" s="80" t="str">
        <f t="shared" si="289"/>
        <v/>
      </c>
      <c r="J1487" s="80" t="str">
        <f t="shared" si="295"/>
        <v/>
      </c>
      <c r="AG1487" s="16" t="str">
        <f t="shared" si="296"/>
        <v/>
      </c>
      <c r="AH1487" s="69" t="str">
        <f t="shared" si="290"/>
        <v/>
      </c>
      <c r="AI1487" s="70" t="str">
        <f t="shared" si="291"/>
        <v/>
      </c>
      <c r="AJ1487" s="70" t="str">
        <f t="shared" si="292"/>
        <v/>
      </c>
      <c r="AK1487" s="70" t="str">
        <f t="shared" si="297"/>
        <v/>
      </c>
      <c r="AL1487" s="70" t="str">
        <f t="shared" si="298"/>
        <v/>
      </c>
    </row>
    <row r="1488" spans="2:38" ht="15" thickBot="1" x14ac:dyDescent="0.35">
      <c r="B1488" s="79" t="str">
        <f t="shared" si="293"/>
        <v/>
      </c>
      <c r="C1488" s="16"/>
      <c r="D1488" s="79" t="str">
        <f>IFERROR(IF(J1487&lt;=0,"",IF(C1488="Yes","",B1488-COUNTIF($C$19:C1488,"Yes"))),"")</f>
        <v/>
      </c>
      <c r="E1488" s="81" t="str">
        <f t="shared" si="286"/>
        <v/>
      </c>
      <c r="F1488" s="80" t="str">
        <f t="shared" si="287"/>
        <v/>
      </c>
      <c r="G1488" s="80" t="str">
        <f t="shared" si="288"/>
        <v/>
      </c>
      <c r="H1488" s="80" t="str">
        <f t="shared" si="294"/>
        <v/>
      </c>
      <c r="I1488" s="80" t="str">
        <f t="shared" si="289"/>
        <v/>
      </c>
      <c r="J1488" s="80" t="str">
        <f t="shared" si="295"/>
        <v/>
      </c>
      <c r="AG1488" s="16" t="str">
        <f t="shared" si="296"/>
        <v/>
      </c>
      <c r="AH1488" s="69" t="str">
        <f t="shared" si="290"/>
        <v/>
      </c>
      <c r="AI1488" s="70" t="str">
        <f t="shared" si="291"/>
        <v/>
      </c>
      <c r="AJ1488" s="70" t="str">
        <f t="shared" si="292"/>
        <v/>
      </c>
      <c r="AK1488" s="70" t="str">
        <f t="shared" si="297"/>
        <v/>
      </c>
      <c r="AL1488" s="70" t="str">
        <f t="shared" si="298"/>
        <v/>
      </c>
    </row>
    <row r="1489" spans="2:38" ht="15" thickBot="1" x14ac:dyDescent="0.35">
      <c r="B1489" s="79" t="str">
        <f t="shared" si="293"/>
        <v/>
      </c>
      <c r="C1489" s="16"/>
      <c r="D1489" s="79" t="str">
        <f>IFERROR(IF(J1488&lt;=0,"",IF(C1489="Yes","",B1489-COUNTIF($C$19:C1489,"Yes"))),"")</f>
        <v/>
      </c>
      <c r="E1489" s="81" t="str">
        <f t="shared" si="286"/>
        <v/>
      </c>
      <c r="F1489" s="80" t="str">
        <f t="shared" si="287"/>
        <v/>
      </c>
      <c r="G1489" s="80" t="str">
        <f t="shared" si="288"/>
        <v/>
      </c>
      <c r="H1489" s="80" t="str">
        <f t="shared" si="294"/>
        <v/>
      </c>
      <c r="I1489" s="80" t="str">
        <f t="shared" si="289"/>
        <v/>
      </c>
      <c r="J1489" s="80" t="str">
        <f t="shared" si="295"/>
        <v/>
      </c>
      <c r="AG1489" s="16" t="str">
        <f t="shared" si="296"/>
        <v/>
      </c>
      <c r="AH1489" s="69" t="str">
        <f t="shared" si="290"/>
        <v/>
      </c>
      <c r="AI1489" s="70" t="str">
        <f t="shared" si="291"/>
        <v/>
      </c>
      <c r="AJ1489" s="70" t="str">
        <f t="shared" si="292"/>
        <v/>
      </c>
      <c r="AK1489" s="70" t="str">
        <f t="shared" si="297"/>
        <v/>
      </c>
      <c r="AL1489" s="70" t="str">
        <f t="shared" si="298"/>
        <v/>
      </c>
    </row>
    <row r="1490" spans="2:38" ht="15" thickBot="1" x14ac:dyDescent="0.35">
      <c r="B1490" s="79" t="str">
        <f t="shared" si="293"/>
        <v/>
      </c>
      <c r="C1490" s="16"/>
      <c r="D1490" s="79" t="str">
        <f>IFERROR(IF(J1489&lt;=0,"",IF(C1490="Yes","",B1490-COUNTIF($C$19:C1490,"Yes"))),"")</f>
        <v/>
      </c>
      <c r="E1490" s="81" t="str">
        <f t="shared" si="286"/>
        <v/>
      </c>
      <c r="F1490" s="80" t="str">
        <f t="shared" si="287"/>
        <v/>
      </c>
      <c r="G1490" s="80" t="str">
        <f t="shared" si="288"/>
        <v/>
      </c>
      <c r="H1490" s="80" t="str">
        <f t="shared" si="294"/>
        <v/>
      </c>
      <c r="I1490" s="80" t="str">
        <f t="shared" si="289"/>
        <v/>
      </c>
      <c r="J1490" s="80" t="str">
        <f t="shared" si="295"/>
        <v/>
      </c>
      <c r="AG1490" s="16" t="str">
        <f t="shared" si="296"/>
        <v/>
      </c>
      <c r="AH1490" s="69" t="str">
        <f t="shared" si="290"/>
        <v/>
      </c>
      <c r="AI1490" s="70" t="str">
        <f t="shared" si="291"/>
        <v/>
      </c>
      <c r="AJ1490" s="70" t="str">
        <f t="shared" si="292"/>
        <v/>
      </c>
      <c r="AK1490" s="70" t="str">
        <f t="shared" si="297"/>
        <v/>
      </c>
      <c r="AL1490" s="70" t="str">
        <f t="shared" si="298"/>
        <v/>
      </c>
    </row>
    <row r="1491" spans="2:38" ht="15" thickBot="1" x14ac:dyDescent="0.35">
      <c r="B1491" s="79" t="str">
        <f t="shared" si="293"/>
        <v/>
      </c>
      <c r="C1491" s="16"/>
      <c r="D1491" s="79" t="str">
        <f>IFERROR(IF(J1490&lt;=0,"",IF(C1491="Yes","",B1491-COUNTIF($C$19:C1491,"Yes"))),"")</f>
        <v/>
      </c>
      <c r="E1491" s="81" t="str">
        <f t="shared" ref="E1491:E1554" si="299">IF($E$9="End of the Period",IF(B1491="","",IF(payment_frequency="Bi-weekly",first_payment_date+B1491*VLOOKUP(payment_frequency,periodic_table,2,0),IF(payment_frequency="Weekly",first_payment_date+B1491*VLOOKUP(payment_frequency,periodic_table,2,0),IF(payment_frequency="Semi-monthly",first_payment_date+B1491*VLOOKUP(payment_frequency,periodic_table,2,0),EDATE(first_payment_date,B1491*VLOOKUP(payment_frequency,periodic_table,2,0)))))),IF(B1491="","",IF(payment_frequency="Bi-weekly",first_payment_date+(B1491-1)*VLOOKUP(payment_frequency,periodic_table,2,0),IF(payment_frequency="Weekly",first_payment_date+(B1491-1)*VLOOKUP(payment_frequency,periodic_table,2,0),IF(payment_frequency="Semi-monthly",first_payment_date+(B1491-1)*VLOOKUP(payment_frequency,periodic_table,2,0),EDATE(first_payment_date,(B1491-1)*VLOOKUP(payment_frequency,periodic_table,2,0)))))))</f>
        <v/>
      </c>
      <c r="F1491" s="80" t="str">
        <f t="shared" ref="F1491:F1554" si="300">IF(B1491="","",IF(C1491="Yes",0,IF(J1490&lt;payment,J1490*(1+Compound_Rate),payment)))</f>
        <v/>
      </c>
      <c r="G1491" s="80" t="str">
        <f t="shared" ref="G1491:G1554" si="301">IF(AND(Payment_Type=1,B1491=1),0,IF(B1491="","",IF(C1491="Yes",0,J1490*Compound_Rate)))</f>
        <v/>
      </c>
      <c r="H1491" s="80" t="str">
        <f t="shared" si="294"/>
        <v/>
      </c>
      <c r="I1491" s="80" t="str">
        <f t="shared" ref="I1491:I1554" si="302">IF(B1491="","",IF(C1491="Yes",J1490*Compound_Rate,0))</f>
        <v/>
      </c>
      <c r="J1491" s="80" t="str">
        <f t="shared" si="295"/>
        <v/>
      </c>
      <c r="AG1491" s="16" t="str">
        <f t="shared" si="296"/>
        <v/>
      </c>
      <c r="AH1491" s="69" t="str">
        <f t="shared" ref="AH1491:AH1554" si="303">IF($E$9="End of the Period",IF(AG1491="","",IF(payment_frequency="Bi-weekly",first_payment_date+AG1491*VLOOKUP(payment_frequency,periodic_table,2,0),IF(payment_frequency="Weekly",first_payment_date+AG1491*VLOOKUP(payment_frequency,periodic_table,2,0),IF(payment_frequency="Semi-monthly",first_payment_date+AG1491*VLOOKUP(payment_frequency,periodic_table,2,0),EDATE(first_payment_date,AG1491*VLOOKUP(payment_frequency,periodic_table,2,0)))))),IF(AG1491="","",IF(payment_frequency="Bi-weekly",first_payment_date+(AG1491-1)*VLOOKUP(payment_frequency,periodic_table,2,0),IF(payment_frequency="Weekly",first_payment_date+(AG1491-1)*VLOOKUP(payment_frequency,periodic_table,2,0),IF(payment_frequency="Semi-monthly",first_payment_date+(AG1491-1)*VLOOKUP(payment_frequency,periodic_table,2,0),EDATE(first_payment_date,(AG1491-1)*VLOOKUP(payment_frequency,periodic_table,2,0)))))))</f>
        <v/>
      </c>
      <c r="AI1491" s="70" t="str">
        <f t="shared" ref="AI1491:AI1554" si="304">IF(AG1491="","",IF(AL1490&lt;payment,AL1490*(1+Compound_Rate),payment))</f>
        <v/>
      </c>
      <c r="AJ1491" s="70" t="str">
        <f t="shared" ref="AJ1491:AJ1554" si="305">IF(AND(Payment_Type=1,AG1491=1),0,IF(AG1491="","",AL1490*Compound_Rate))</f>
        <v/>
      </c>
      <c r="AK1491" s="70" t="str">
        <f t="shared" si="297"/>
        <v/>
      </c>
      <c r="AL1491" s="70" t="str">
        <f t="shared" si="298"/>
        <v/>
      </c>
    </row>
    <row r="1492" spans="2:38" ht="15" thickBot="1" x14ac:dyDescent="0.35">
      <c r="B1492" s="79" t="str">
        <f t="shared" ref="B1492:B1555" si="306">IFERROR(IF(TRUNC(J1491)&lt;=0,"",B1491+1),"")</f>
        <v/>
      </c>
      <c r="C1492" s="16"/>
      <c r="D1492" s="79" t="str">
        <f>IFERROR(IF(J1491&lt;=0,"",IF(C1492="Yes","",B1492-COUNTIF($C$19:C1492,"Yes"))),"")</f>
        <v/>
      </c>
      <c r="E1492" s="81" t="str">
        <f t="shared" si="299"/>
        <v/>
      </c>
      <c r="F1492" s="80" t="str">
        <f t="shared" si="300"/>
        <v/>
      </c>
      <c r="G1492" s="80" t="str">
        <f t="shared" si="301"/>
        <v/>
      </c>
      <c r="H1492" s="80" t="str">
        <f t="shared" ref="H1492:H1555" si="307">IF(B1492="","",F1492-G1492)</f>
        <v/>
      </c>
      <c r="I1492" s="80" t="str">
        <f t="shared" si="302"/>
        <v/>
      </c>
      <c r="J1492" s="80" t="str">
        <f t="shared" ref="J1492:J1555" si="308">IFERROR(IF(B1492="","",J1491-H1492+I1492),"")</f>
        <v/>
      </c>
      <c r="AG1492" s="16" t="str">
        <f t="shared" ref="AG1492:AG1555" si="309">IFERROR(IF(AL1491&lt;=0,"",AG1491+1),"")</f>
        <v/>
      </c>
      <c r="AH1492" s="69" t="str">
        <f t="shared" si="303"/>
        <v/>
      </c>
      <c r="AI1492" s="70" t="str">
        <f t="shared" si="304"/>
        <v/>
      </c>
      <c r="AJ1492" s="70" t="str">
        <f t="shared" si="305"/>
        <v/>
      </c>
      <c r="AK1492" s="70" t="str">
        <f t="shared" ref="AK1492:AK1555" si="310">IF(AG1492="","",AI1492-AJ1492)</f>
        <v/>
      </c>
      <c r="AL1492" s="70" t="str">
        <f t="shared" ref="AL1492:AL1555" si="311">IFERROR(IF(AK1492&lt;=0,"",AL1491-AK1492),"")</f>
        <v/>
      </c>
    </row>
    <row r="1493" spans="2:38" ht="15" thickBot="1" x14ac:dyDescent="0.35">
      <c r="B1493" s="79" t="str">
        <f t="shared" si="306"/>
        <v/>
      </c>
      <c r="C1493" s="16"/>
      <c r="D1493" s="79" t="str">
        <f>IFERROR(IF(J1492&lt;=0,"",IF(C1493="Yes","",B1493-COUNTIF($C$19:C1493,"Yes"))),"")</f>
        <v/>
      </c>
      <c r="E1493" s="81" t="str">
        <f t="shared" si="299"/>
        <v/>
      </c>
      <c r="F1493" s="80" t="str">
        <f t="shared" si="300"/>
        <v/>
      </c>
      <c r="G1493" s="80" t="str">
        <f t="shared" si="301"/>
        <v/>
      </c>
      <c r="H1493" s="80" t="str">
        <f t="shared" si="307"/>
        <v/>
      </c>
      <c r="I1493" s="80" t="str">
        <f t="shared" si="302"/>
        <v/>
      </c>
      <c r="J1493" s="80" t="str">
        <f t="shared" si="308"/>
        <v/>
      </c>
      <c r="AG1493" s="16" t="str">
        <f t="shared" si="309"/>
        <v/>
      </c>
      <c r="AH1493" s="69" t="str">
        <f t="shared" si="303"/>
        <v/>
      </c>
      <c r="AI1493" s="70" t="str">
        <f t="shared" si="304"/>
        <v/>
      </c>
      <c r="AJ1493" s="70" t="str">
        <f t="shared" si="305"/>
        <v/>
      </c>
      <c r="AK1493" s="70" t="str">
        <f t="shared" si="310"/>
        <v/>
      </c>
      <c r="AL1493" s="70" t="str">
        <f t="shared" si="311"/>
        <v/>
      </c>
    </row>
    <row r="1494" spans="2:38" ht="15" thickBot="1" x14ac:dyDescent="0.35">
      <c r="B1494" s="79" t="str">
        <f t="shared" si="306"/>
        <v/>
      </c>
      <c r="C1494" s="16"/>
      <c r="D1494" s="79" t="str">
        <f>IFERROR(IF(J1493&lt;=0,"",IF(C1494="Yes","",B1494-COUNTIF($C$19:C1494,"Yes"))),"")</f>
        <v/>
      </c>
      <c r="E1494" s="81" t="str">
        <f t="shared" si="299"/>
        <v/>
      </c>
      <c r="F1494" s="80" t="str">
        <f t="shared" si="300"/>
        <v/>
      </c>
      <c r="G1494" s="80" t="str">
        <f t="shared" si="301"/>
        <v/>
      </c>
      <c r="H1494" s="80" t="str">
        <f t="shared" si="307"/>
        <v/>
      </c>
      <c r="I1494" s="80" t="str">
        <f t="shared" si="302"/>
        <v/>
      </c>
      <c r="J1494" s="80" t="str">
        <f t="shared" si="308"/>
        <v/>
      </c>
      <c r="AG1494" s="16" t="str">
        <f t="shared" si="309"/>
        <v/>
      </c>
      <c r="AH1494" s="69" t="str">
        <f t="shared" si="303"/>
        <v/>
      </c>
      <c r="AI1494" s="70" t="str">
        <f t="shared" si="304"/>
        <v/>
      </c>
      <c r="AJ1494" s="70" t="str">
        <f t="shared" si="305"/>
        <v/>
      </c>
      <c r="AK1494" s="70" t="str">
        <f t="shared" si="310"/>
        <v/>
      </c>
      <c r="AL1494" s="70" t="str">
        <f t="shared" si="311"/>
        <v/>
      </c>
    </row>
    <row r="1495" spans="2:38" ht="15" thickBot="1" x14ac:dyDescent="0.35">
      <c r="B1495" s="79" t="str">
        <f t="shared" si="306"/>
        <v/>
      </c>
      <c r="C1495" s="16"/>
      <c r="D1495" s="79" t="str">
        <f>IFERROR(IF(J1494&lt;=0,"",IF(C1495="Yes","",B1495-COUNTIF($C$19:C1495,"Yes"))),"")</f>
        <v/>
      </c>
      <c r="E1495" s="81" t="str">
        <f t="shared" si="299"/>
        <v/>
      </c>
      <c r="F1495" s="80" t="str">
        <f t="shared" si="300"/>
        <v/>
      </c>
      <c r="G1495" s="80" t="str">
        <f t="shared" si="301"/>
        <v/>
      </c>
      <c r="H1495" s="80" t="str">
        <f t="shared" si="307"/>
        <v/>
      </c>
      <c r="I1495" s="80" t="str">
        <f t="shared" si="302"/>
        <v/>
      </c>
      <c r="J1495" s="80" t="str">
        <f t="shared" si="308"/>
        <v/>
      </c>
      <c r="AG1495" s="16" t="str">
        <f t="shared" si="309"/>
        <v/>
      </c>
      <c r="AH1495" s="69" t="str">
        <f t="shared" si="303"/>
        <v/>
      </c>
      <c r="AI1495" s="70" t="str">
        <f t="shared" si="304"/>
        <v/>
      </c>
      <c r="AJ1495" s="70" t="str">
        <f t="shared" si="305"/>
        <v/>
      </c>
      <c r="AK1495" s="70" t="str">
        <f t="shared" si="310"/>
        <v/>
      </c>
      <c r="AL1495" s="70" t="str">
        <f t="shared" si="311"/>
        <v/>
      </c>
    </row>
    <row r="1496" spans="2:38" ht="15" thickBot="1" x14ac:dyDescent="0.35">
      <c r="B1496" s="79" t="str">
        <f t="shared" si="306"/>
        <v/>
      </c>
      <c r="C1496" s="16"/>
      <c r="D1496" s="79" t="str">
        <f>IFERROR(IF(J1495&lt;=0,"",IF(C1496="Yes","",B1496-COUNTIF($C$19:C1496,"Yes"))),"")</f>
        <v/>
      </c>
      <c r="E1496" s="81" t="str">
        <f t="shared" si="299"/>
        <v/>
      </c>
      <c r="F1496" s="80" t="str">
        <f t="shared" si="300"/>
        <v/>
      </c>
      <c r="G1496" s="80" t="str">
        <f t="shared" si="301"/>
        <v/>
      </c>
      <c r="H1496" s="80" t="str">
        <f t="shared" si="307"/>
        <v/>
      </c>
      <c r="I1496" s="80" t="str">
        <f t="shared" si="302"/>
        <v/>
      </c>
      <c r="J1496" s="80" t="str">
        <f t="shared" si="308"/>
        <v/>
      </c>
      <c r="AG1496" s="16" t="str">
        <f t="shared" si="309"/>
        <v/>
      </c>
      <c r="AH1496" s="69" t="str">
        <f t="shared" si="303"/>
        <v/>
      </c>
      <c r="AI1496" s="70" t="str">
        <f t="shared" si="304"/>
        <v/>
      </c>
      <c r="AJ1496" s="70" t="str">
        <f t="shared" si="305"/>
        <v/>
      </c>
      <c r="AK1496" s="70" t="str">
        <f t="shared" si="310"/>
        <v/>
      </c>
      <c r="AL1496" s="70" t="str">
        <f t="shared" si="311"/>
        <v/>
      </c>
    </row>
    <row r="1497" spans="2:38" ht="15" thickBot="1" x14ac:dyDescent="0.35">
      <c r="B1497" s="79" t="str">
        <f t="shared" si="306"/>
        <v/>
      </c>
      <c r="C1497" s="16"/>
      <c r="D1497" s="79" t="str">
        <f>IFERROR(IF(J1496&lt;=0,"",IF(C1497="Yes","",B1497-COUNTIF($C$19:C1497,"Yes"))),"")</f>
        <v/>
      </c>
      <c r="E1497" s="81" t="str">
        <f t="shared" si="299"/>
        <v/>
      </c>
      <c r="F1497" s="80" t="str">
        <f t="shared" si="300"/>
        <v/>
      </c>
      <c r="G1497" s="80" t="str">
        <f t="shared" si="301"/>
        <v/>
      </c>
      <c r="H1497" s="80" t="str">
        <f t="shared" si="307"/>
        <v/>
      </c>
      <c r="I1497" s="80" t="str">
        <f t="shared" si="302"/>
        <v/>
      </c>
      <c r="J1497" s="80" t="str">
        <f t="shared" si="308"/>
        <v/>
      </c>
      <c r="AG1497" s="16" t="str">
        <f t="shared" si="309"/>
        <v/>
      </c>
      <c r="AH1497" s="69" t="str">
        <f t="shared" si="303"/>
        <v/>
      </c>
      <c r="AI1497" s="70" t="str">
        <f t="shared" si="304"/>
        <v/>
      </c>
      <c r="AJ1497" s="70" t="str">
        <f t="shared" si="305"/>
        <v/>
      </c>
      <c r="AK1497" s="70" t="str">
        <f t="shared" si="310"/>
        <v/>
      </c>
      <c r="AL1497" s="70" t="str">
        <f t="shared" si="311"/>
        <v/>
      </c>
    </row>
    <row r="1498" spans="2:38" ht="15" thickBot="1" x14ac:dyDescent="0.35">
      <c r="B1498" s="79" t="str">
        <f t="shared" si="306"/>
        <v/>
      </c>
      <c r="C1498" s="16"/>
      <c r="D1498" s="79" t="str">
        <f>IFERROR(IF(J1497&lt;=0,"",IF(C1498="Yes","",B1498-COUNTIF($C$19:C1498,"Yes"))),"")</f>
        <v/>
      </c>
      <c r="E1498" s="81" t="str">
        <f t="shared" si="299"/>
        <v/>
      </c>
      <c r="F1498" s="80" t="str">
        <f t="shared" si="300"/>
        <v/>
      </c>
      <c r="G1498" s="80" t="str">
        <f t="shared" si="301"/>
        <v/>
      </c>
      <c r="H1498" s="80" t="str">
        <f t="shared" si="307"/>
        <v/>
      </c>
      <c r="I1498" s="80" t="str">
        <f t="shared" si="302"/>
        <v/>
      </c>
      <c r="J1498" s="80" t="str">
        <f t="shared" si="308"/>
        <v/>
      </c>
      <c r="AG1498" s="16" t="str">
        <f t="shared" si="309"/>
        <v/>
      </c>
      <c r="AH1498" s="69" t="str">
        <f t="shared" si="303"/>
        <v/>
      </c>
      <c r="AI1498" s="70" t="str">
        <f t="shared" si="304"/>
        <v/>
      </c>
      <c r="AJ1498" s="70" t="str">
        <f t="shared" si="305"/>
        <v/>
      </c>
      <c r="AK1498" s="70" t="str">
        <f t="shared" si="310"/>
        <v/>
      </c>
      <c r="AL1498" s="70" t="str">
        <f t="shared" si="311"/>
        <v/>
      </c>
    </row>
    <row r="1499" spans="2:38" ht="15" thickBot="1" x14ac:dyDescent="0.35">
      <c r="B1499" s="79" t="str">
        <f t="shared" si="306"/>
        <v/>
      </c>
      <c r="C1499" s="16"/>
      <c r="D1499" s="79" t="str">
        <f>IFERROR(IF(J1498&lt;=0,"",IF(C1499="Yes","",B1499-COUNTIF($C$19:C1499,"Yes"))),"")</f>
        <v/>
      </c>
      <c r="E1499" s="81" t="str">
        <f t="shared" si="299"/>
        <v/>
      </c>
      <c r="F1499" s="80" t="str">
        <f t="shared" si="300"/>
        <v/>
      </c>
      <c r="G1499" s="80" t="str">
        <f t="shared" si="301"/>
        <v/>
      </c>
      <c r="H1499" s="80" t="str">
        <f t="shared" si="307"/>
        <v/>
      </c>
      <c r="I1499" s="80" t="str">
        <f t="shared" si="302"/>
        <v/>
      </c>
      <c r="J1499" s="80" t="str">
        <f t="shared" si="308"/>
        <v/>
      </c>
      <c r="AG1499" s="16" t="str">
        <f t="shared" si="309"/>
        <v/>
      </c>
      <c r="AH1499" s="69" t="str">
        <f t="shared" si="303"/>
        <v/>
      </c>
      <c r="AI1499" s="70" t="str">
        <f t="shared" si="304"/>
        <v/>
      </c>
      <c r="AJ1499" s="70" t="str">
        <f t="shared" si="305"/>
        <v/>
      </c>
      <c r="AK1499" s="70" t="str">
        <f t="shared" si="310"/>
        <v/>
      </c>
      <c r="AL1499" s="70" t="str">
        <f t="shared" si="311"/>
        <v/>
      </c>
    </row>
    <row r="1500" spans="2:38" ht="15" thickBot="1" x14ac:dyDescent="0.35">
      <c r="B1500" s="79" t="str">
        <f t="shared" si="306"/>
        <v/>
      </c>
      <c r="C1500" s="16"/>
      <c r="D1500" s="79" t="str">
        <f>IFERROR(IF(J1499&lt;=0,"",IF(C1500="Yes","",B1500-COUNTIF($C$19:C1500,"Yes"))),"")</f>
        <v/>
      </c>
      <c r="E1500" s="81" t="str">
        <f t="shared" si="299"/>
        <v/>
      </c>
      <c r="F1500" s="80" t="str">
        <f t="shared" si="300"/>
        <v/>
      </c>
      <c r="G1500" s="80" t="str">
        <f t="shared" si="301"/>
        <v/>
      </c>
      <c r="H1500" s="80" t="str">
        <f t="shared" si="307"/>
        <v/>
      </c>
      <c r="I1500" s="80" t="str">
        <f t="shared" si="302"/>
        <v/>
      </c>
      <c r="J1500" s="80" t="str">
        <f t="shared" si="308"/>
        <v/>
      </c>
      <c r="AG1500" s="16" t="str">
        <f t="shared" si="309"/>
        <v/>
      </c>
      <c r="AH1500" s="69" t="str">
        <f t="shared" si="303"/>
        <v/>
      </c>
      <c r="AI1500" s="70" t="str">
        <f t="shared" si="304"/>
        <v/>
      </c>
      <c r="AJ1500" s="70" t="str">
        <f t="shared" si="305"/>
        <v/>
      </c>
      <c r="AK1500" s="70" t="str">
        <f t="shared" si="310"/>
        <v/>
      </c>
      <c r="AL1500" s="70" t="str">
        <f t="shared" si="311"/>
        <v/>
      </c>
    </row>
    <row r="1501" spans="2:38" ht="15" thickBot="1" x14ac:dyDescent="0.35">
      <c r="B1501" s="79" t="str">
        <f t="shared" si="306"/>
        <v/>
      </c>
      <c r="C1501" s="16"/>
      <c r="D1501" s="79" t="str">
        <f>IFERROR(IF(J1500&lt;=0,"",IF(C1501="Yes","",B1501-COUNTIF($C$19:C1501,"Yes"))),"")</f>
        <v/>
      </c>
      <c r="E1501" s="81" t="str">
        <f t="shared" si="299"/>
        <v/>
      </c>
      <c r="F1501" s="80" t="str">
        <f t="shared" si="300"/>
        <v/>
      </c>
      <c r="G1501" s="80" t="str">
        <f t="shared" si="301"/>
        <v/>
      </c>
      <c r="H1501" s="80" t="str">
        <f t="shared" si="307"/>
        <v/>
      </c>
      <c r="I1501" s="80" t="str">
        <f t="shared" si="302"/>
        <v/>
      </c>
      <c r="J1501" s="80" t="str">
        <f t="shared" si="308"/>
        <v/>
      </c>
      <c r="AG1501" s="16" t="str">
        <f t="shared" si="309"/>
        <v/>
      </c>
      <c r="AH1501" s="69" t="str">
        <f t="shared" si="303"/>
        <v/>
      </c>
      <c r="AI1501" s="70" t="str">
        <f t="shared" si="304"/>
        <v/>
      </c>
      <c r="AJ1501" s="70" t="str">
        <f t="shared" si="305"/>
        <v/>
      </c>
      <c r="AK1501" s="70" t="str">
        <f t="shared" si="310"/>
        <v/>
      </c>
      <c r="AL1501" s="70" t="str">
        <f t="shared" si="311"/>
        <v/>
      </c>
    </row>
    <row r="1502" spans="2:38" ht="15" thickBot="1" x14ac:dyDescent="0.35">
      <c r="B1502" s="79" t="str">
        <f t="shared" si="306"/>
        <v/>
      </c>
      <c r="C1502" s="16"/>
      <c r="D1502" s="79" t="str">
        <f>IFERROR(IF(J1501&lt;=0,"",IF(C1502="Yes","",B1502-COUNTIF($C$19:C1502,"Yes"))),"")</f>
        <v/>
      </c>
      <c r="E1502" s="81" t="str">
        <f t="shared" si="299"/>
        <v/>
      </c>
      <c r="F1502" s="80" t="str">
        <f t="shared" si="300"/>
        <v/>
      </c>
      <c r="G1502" s="80" t="str">
        <f t="shared" si="301"/>
        <v/>
      </c>
      <c r="H1502" s="80" t="str">
        <f t="shared" si="307"/>
        <v/>
      </c>
      <c r="I1502" s="80" t="str">
        <f t="shared" si="302"/>
        <v/>
      </c>
      <c r="J1502" s="80" t="str">
        <f t="shared" si="308"/>
        <v/>
      </c>
      <c r="AG1502" s="16" t="str">
        <f t="shared" si="309"/>
        <v/>
      </c>
      <c r="AH1502" s="69" t="str">
        <f t="shared" si="303"/>
        <v/>
      </c>
      <c r="AI1502" s="70" t="str">
        <f t="shared" si="304"/>
        <v/>
      </c>
      <c r="AJ1502" s="70" t="str">
        <f t="shared" si="305"/>
        <v/>
      </c>
      <c r="AK1502" s="70" t="str">
        <f t="shared" si="310"/>
        <v/>
      </c>
      <c r="AL1502" s="70" t="str">
        <f t="shared" si="311"/>
        <v/>
      </c>
    </row>
    <row r="1503" spans="2:38" ht="15" thickBot="1" x14ac:dyDescent="0.35">
      <c r="B1503" s="79" t="str">
        <f t="shared" si="306"/>
        <v/>
      </c>
      <c r="C1503" s="16"/>
      <c r="D1503" s="79" t="str">
        <f>IFERROR(IF(J1502&lt;=0,"",IF(C1503="Yes","",B1503-COUNTIF($C$19:C1503,"Yes"))),"")</f>
        <v/>
      </c>
      <c r="E1503" s="81" t="str">
        <f t="shared" si="299"/>
        <v/>
      </c>
      <c r="F1503" s="80" t="str">
        <f t="shared" si="300"/>
        <v/>
      </c>
      <c r="G1503" s="80" t="str">
        <f t="shared" si="301"/>
        <v/>
      </c>
      <c r="H1503" s="80" t="str">
        <f t="shared" si="307"/>
        <v/>
      </c>
      <c r="I1503" s="80" t="str">
        <f t="shared" si="302"/>
        <v/>
      </c>
      <c r="J1503" s="80" t="str">
        <f t="shared" si="308"/>
        <v/>
      </c>
      <c r="AG1503" s="16" t="str">
        <f t="shared" si="309"/>
        <v/>
      </c>
      <c r="AH1503" s="69" t="str">
        <f t="shared" si="303"/>
        <v/>
      </c>
      <c r="AI1503" s="70" t="str">
        <f t="shared" si="304"/>
        <v/>
      </c>
      <c r="AJ1503" s="70" t="str">
        <f t="shared" si="305"/>
        <v/>
      </c>
      <c r="AK1503" s="70" t="str">
        <f t="shared" si="310"/>
        <v/>
      </c>
      <c r="AL1503" s="70" t="str">
        <f t="shared" si="311"/>
        <v/>
      </c>
    </row>
    <row r="1504" spans="2:38" ht="15" thickBot="1" x14ac:dyDescent="0.35">
      <c r="B1504" s="79" t="str">
        <f t="shared" si="306"/>
        <v/>
      </c>
      <c r="C1504" s="16"/>
      <c r="D1504" s="79" t="str">
        <f>IFERROR(IF(J1503&lt;=0,"",IF(C1504="Yes","",B1504-COUNTIF($C$19:C1504,"Yes"))),"")</f>
        <v/>
      </c>
      <c r="E1504" s="81" t="str">
        <f t="shared" si="299"/>
        <v/>
      </c>
      <c r="F1504" s="80" t="str">
        <f t="shared" si="300"/>
        <v/>
      </c>
      <c r="G1504" s="80" t="str">
        <f t="shared" si="301"/>
        <v/>
      </c>
      <c r="H1504" s="80" t="str">
        <f t="shared" si="307"/>
        <v/>
      </c>
      <c r="I1504" s="80" t="str">
        <f t="shared" si="302"/>
        <v/>
      </c>
      <c r="J1504" s="80" t="str">
        <f t="shared" si="308"/>
        <v/>
      </c>
      <c r="AG1504" s="16" t="str">
        <f t="shared" si="309"/>
        <v/>
      </c>
      <c r="AH1504" s="69" t="str">
        <f t="shared" si="303"/>
        <v/>
      </c>
      <c r="AI1504" s="70" t="str">
        <f t="shared" si="304"/>
        <v/>
      </c>
      <c r="AJ1504" s="70" t="str">
        <f t="shared" si="305"/>
        <v/>
      </c>
      <c r="AK1504" s="70" t="str">
        <f t="shared" si="310"/>
        <v/>
      </c>
      <c r="AL1504" s="70" t="str">
        <f t="shared" si="311"/>
        <v/>
      </c>
    </row>
    <row r="1505" spans="2:38" ht="15" thickBot="1" x14ac:dyDescent="0.35">
      <c r="B1505" s="79" t="str">
        <f t="shared" si="306"/>
        <v/>
      </c>
      <c r="C1505" s="16"/>
      <c r="D1505" s="79" t="str">
        <f>IFERROR(IF(J1504&lt;=0,"",IF(C1505="Yes","",B1505-COUNTIF($C$19:C1505,"Yes"))),"")</f>
        <v/>
      </c>
      <c r="E1505" s="81" t="str">
        <f t="shared" si="299"/>
        <v/>
      </c>
      <c r="F1505" s="80" t="str">
        <f t="shared" si="300"/>
        <v/>
      </c>
      <c r="G1505" s="80" t="str">
        <f t="shared" si="301"/>
        <v/>
      </c>
      <c r="H1505" s="80" t="str">
        <f t="shared" si="307"/>
        <v/>
      </c>
      <c r="I1505" s="80" t="str">
        <f t="shared" si="302"/>
        <v/>
      </c>
      <c r="J1505" s="80" t="str">
        <f t="shared" si="308"/>
        <v/>
      </c>
      <c r="AG1505" s="16" t="str">
        <f t="shared" si="309"/>
        <v/>
      </c>
      <c r="AH1505" s="69" t="str">
        <f t="shared" si="303"/>
        <v/>
      </c>
      <c r="AI1505" s="70" t="str">
        <f t="shared" si="304"/>
        <v/>
      </c>
      <c r="AJ1505" s="70" t="str">
        <f t="shared" si="305"/>
        <v/>
      </c>
      <c r="AK1505" s="70" t="str">
        <f t="shared" si="310"/>
        <v/>
      </c>
      <c r="AL1505" s="70" t="str">
        <f t="shared" si="311"/>
        <v/>
      </c>
    </row>
    <row r="1506" spans="2:38" ht="15" thickBot="1" x14ac:dyDescent="0.35">
      <c r="B1506" s="79" t="str">
        <f t="shared" si="306"/>
        <v/>
      </c>
      <c r="C1506" s="16"/>
      <c r="D1506" s="79" t="str">
        <f>IFERROR(IF(J1505&lt;=0,"",IF(C1506="Yes","",B1506-COUNTIF($C$19:C1506,"Yes"))),"")</f>
        <v/>
      </c>
      <c r="E1506" s="81" t="str">
        <f t="shared" si="299"/>
        <v/>
      </c>
      <c r="F1506" s="80" t="str">
        <f t="shared" si="300"/>
        <v/>
      </c>
      <c r="G1506" s="80" t="str">
        <f t="shared" si="301"/>
        <v/>
      </c>
      <c r="H1506" s="80" t="str">
        <f t="shared" si="307"/>
        <v/>
      </c>
      <c r="I1506" s="80" t="str">
        <f t="shared" si="302"/>
        <v/>
      </c>
      <c r="J1506" s="80" t="str">
        <f t="shared" si="308"/>
        <v/>
      </c>
      <c r="AG1506" s="16" t="str">
        <f t="shared" si="309"/>
        <v/>
      </c>
      <c r="AH1506" s="69" t="str">
        <f t="shared" si="303"/>
        <v/>
      </c>
      <c r="AI1506" s="70" t="str">
        <f t="shared" si="304"/>
        <v/>
      </c>
      <c r="AJ1506" s="70" t="str">
        <f t="shared" si="305"/>
        <v/>
      </c>
      <c r="AK1506" s="70" t="str">
        <f t="shared" si="310"/>
        <v/>
      </c>
      <c r="AL1506" s="70" t="str">
        <f t="shared" si="311"/>
        <v/>
      </c>
    </row>
    <row r="1507" spans="2:38" ht="15" thickBot="1" x14ac:dyDescent="0.35">
      <c r="B1507" s="79" t="str">
        <f t="shared" si="306"/>
        <v/>
      </c>
      <c r="C1507" s="16"/>
      <c r="D1507" s="79" t="str">
        <f>IFERROR(IF(J1506&lt;=0,"",IF(C1507="Yes","",B1507-COUNTIF($C$19:C1507,"Yes"))),"")</f>
        <v/>
      </c>
      <c r="E1507" s="81" t="str">
        <f t="shared" si="299"/>
        <v/>
      </c>
      <c r="F1507" s="80" t="str">
        <f t="shared" si="300"/>
        <v/>
      </c>
      <c r="G1507" s="80" t="str">
        <f t="shared" si="301"/>
        <v/>
      </c>
      <c r="H1507" s="80" t="str">
        <f t="shared" si="307"/>
        <v/>
      </c>
      <c r="I1507" s="80" t="str">
        <f t="shared" si="302"/>
        <v/>
      </c>
      <c r="J1507" s="80" t="str">
        <f t="shared" si="308"/>
        <v/>
      </c>
      <c r="AG1507" s="16" t="str">
        <f t="shared" si="309"/>
        <v/>
      </c>
      <c r="AH1507" s="69" t="str">
        <f t="shared" si="303"/>
        <v/>
      </c>
      <c r="AI1507" s="70" t="str">
        <f t="shared" si="304"/>
        <v/>
      </c>
      <c r="AJ1507" s="70" t="str">
        <f t="shared" si="305"/>
        <v/>
      </c>
      <c r="AK1507" s="70" t="str">
        <f t="shared" si="310"/>
        <v/>
      </c>
      <c r="AL1507" s="70" t="str">
        <f t="shared" si="311"/>
        <v/>
      </c>
    </row>
    <row r="1508" spans="2:38" ht="15" thickBot="1" x14ac:dyDescent="0.35">
      <c r="B1508" s="79" t="str">
        <f t="shared" si="306"/>
        <v/>
      </c>
      <c r="C1508" s="16"/>
      <c r="D1508" s="79" t="str">
        <f>IFERROR(IF(J1507&lt;=0,"",IF(C1508="Yes","",B1508-COUNTIF($C$19:C1508,"Yes"))),"")</f>
        <v/>
      </c>
      <c r="E1508" s="81" t="str">
        <f t="shared" si="299"/>
        <v/>
      </c>
      <c r="F1508" s="80" t="str">
        <f t="shared" si="300"/>
        <v/>
      </c>
      <c r="G1508" s="80" t="str">
        <f t="shared" si="301"/>
        <v/>
      </c>
      <c r="H1508" s="80" t="str">
        <f t="shared" si="307"/>
        <v/>
      </c>
      <c r="I1508" s="80" t="str">
        <f t="shared" si="302"/>
        <v/>
      </c>
      <c r="J1508" s="80" t="str">
        <f t="shared" si="308"/>
        <v/>
      </c>
      <c r="AG1508" s="16" t="str">
        <f t="shared" si="309"/>
        <v/>
      </c>
      <c r="AH1508" s="69" t="str">
        <f t="shared" si="303"/>
        <v/>
      </c>
      <c r="AI1508" s="70" t="str">
        <f t="shared" si="304"/>
        <v/>
      </c>
      <c r="AJ1508" s="70" t="str">
        <f t="shared" si="305"/>
        <v/>
      </c>
      <c r="AK1508" s="70" t="str">
        <f t="shared" si="310"/>
        <v/>
      </c>
      <c r="AL1508" s="70" t="str">
        <f t="shared" si="311"/>
        <v/>
      </c>
    </row>
    <row r="1509" spans="2:38" ht="15" thickBot="1" x14ac:dyDescent="0.35">
      <c r="B1509" s="79" t="str">
        <f t="shared" si="306"/>
        <v/>
      </c>
      <c r="C1509" s="16"/>
      <c r="D1509" s="79" t="str">
        <f>IFERROR(IF(J1508&lt;=0,"",IF(C1509="Yes","",B1509-COUNTIF($C$19:C1509,"Yes"))),"")</f>
        <v/>
      </c>
      <c r="E1509" s="81" t="str">
        <f t="shared" si="299"/>
        <v/>
      </c>
      <c r="F1509" s="80" t="str">
        <f t="shared" si="300"/>
        <v/>
      </c>
      <c r="G1509" s="80" t="str">
        <f t="shared" si="301"/>
        <v/>
      </c>
      <c r="H1509" s="80" t="str">
        <f t="shared" si="307"/>
        <v/>
      </c>
      <c r="I1509" s="80" t="str">
        <f t="shared" si="302"/>
        <v/>
      </c>
      <c r="J1509" s="80" t="str">
        <f t="shared" si="308"/>
        <v/>
      </c>
      <c r="AG1509" s="16" t="str">
        <f t="shared" si="309"/>
        <v/>
      </c>
      <c r="AH1509" s="69" t="str">
        <f t="shared" si="303"/>
        <v/>
      </c>
      <c r="AI1509" s="70" t="str">
        <f t="shared" si="304"/>
        <v/>
      </c>
      <c r="AJ1509" s="70" t="str">
        <f t="shared" si="305"/>
        <v/>
      </c>
      <c r="AK1509" s="70" t="str">
        <f t="shared" si="310"/>
        <v/>
      </c>
      <c r="AL1509" s="70" t="str">
        <f t="shared" si="311"/>
        <v/>
      </c>
    </row>
    <row r="1510" spans="2:38" ht="15" thickBot="1" x14ac:dyDescent="0.35">
      <c r="B1510" s="79" t="str">
        <f t="shared" si="306"/>
        <v/>
      </c>
      <c r="C1510" s="16"/>
      <c r="D1510" s="79" t="str">
        <f>IFERROR(IF(J1509&lt;=0,"",IF(C1510="Yes","",B1510-COUNTIF($C$19:C1510,"Yes"))),"")</f>
        <v/>
      </c>
      <c r="E1510" s="81" t="str">
        <f t="shared" si="299"/>
        <v/>
      </c>
      <c r="F1510" s="80" t="str">
        <f t="shared" si="300"/>
        <v/>
      </c>
      <c r="G1510" s="80" t="str">
        <f t="shared" si="301"/>
        <v/>
      </c>
      <c r="H1510" s="80" t="str">
        <f t="shared" si="307"/>
        <v/>
      </c>
      <c r="I1510" s="80" t="str">
        <f t="shared" si="302"/>
        <v/>
      </c>
      <c r="J1510" s="80" t="str">
        <f t="shared" si="308"/>
        <v/>
      </c>
      <c r="AG1510" s="16" t="str">
        <f t="shared" si="309"/>
        <v/>
      </c>
      <c r="AH1510" s="69" t="str">
        <f t="shared" si="303"/>
        <v/>
      </c>
      <c r="AI1510" s="70" t="str">
        <f t="shared" si="304"/>
        <v/>
      </c>
      <c r="AJ1510" s="70" t="str">
        <f t="shared" si="305"/>
        <v/>
      </c>
      <c r="AK1510" s="70" t="str">
        <f t="shared" si="310"/>
        <v/>
      </c>
      <c r="AL1510" s="70" t="str">
        <f t="shared" si="311"/>
        <v/>
      </c>
    </row>
    <row r="1511" spans="2:38" ht="15" thickBot="1" x14ac:dyDescent="0.35">
      <c r="B1511" s="79" t="str">
        <f t="shared" si="306"/>
        <v/>
      </c>
      <c r="C1511" s="16"/>
      <c r="D1511" s="79" t="str">
        <f>IFERROR(IF(J1510&lt;=0,"",IF(C1511="Yes","",B1511-COUNTIF($C$19:C1511,"Yes"))),"")</f>
        <v/>
      </c>
      <c r="E1511" s="81" t="str">
        <f t="shared" si="299"/>
        <v/>
      </c>
      <c r="F1511" s="80" t="str">
        <f t="shared" si="300"/>
        <v/>
      </c>
      <c r="G1511" s="80" t="str">
        <f t="shared" si="301"/>
        <v/>
      </c>
      <c r="H1511" s="80" t="str">
        <f t="shared" si="307"/>
        <v/>
      </c>
      <c r="I1511" s="80" t="str">
        <f t="shared" si="302"/>
        <v/>
      </c>
      <c r="J1511" s="80" t="str">
        <f t="shared" si="308"/>
        <v/>
      </c>
      <c r="AG1511" s="16" t="str">
        <f t="shared" si="309"/>
        <v/>
      </c>
      <c r="AH1511" s="69" t="str">
        <f t="shared" si="303"/>
        <v/>
      </c>
      <c r="AI1511" s="70" t="str">
        <f t="shared" si="304"/>
        <v/>
      </c>
      <c r="AJ1511" s="70" t="str">
        <f t="shared" si="305"/>
        <v/>
      </c>
      <c r="AK1511" s="70" t="str">
        <f t="shared" si="310"/>
        <v/>
      </c>
      <c r="AL1511" s="70" t="str">
        <f t="shared" si="311"/>
        <v/>
      </c>
    </row>
    <row r="1512" spans="2:38" ht="15" thickBot="1" x14ac:dyDescent="0.35">
      <c r="B1512" s="79" t="str">
        <f t="shared" si="306"/>
        <v/>
      </c>
      <c r="C1512" s="16"/>
      <c r="D1512" s="79" t="str">
        <f>IFERROR(IF(J1511&lt;=0,"",IF(C1512="Yes","",B1512-COUNTIF($C$19:C1512,"Yes"))),"")</f>
        <v/>
      </c>
      <c r="E1512" s="81" t="str">
        <f t="shared" si="299"/>
        <v/>
      </c>
      <c r="F1512" s="80" t="str">
        <f t="shared" si="300"/>
        <v/>
      </c>
      <c r="G1512" s="80" t="str">
        <f t="shared" si="301"/>
        <v/>
      </c>
      <c r="H1512" s="80" t="str">
        <f t="shared" si="307"/>
        <v/>
      </c>
      <c r="I1512" s="80" t="str">
        <f t="shared" si="302"/>
        <v/>
      </c>
      <c r="J1512" s="80" t="str">
        <f t="shared" si="308"/>
        <v/>
      </c>
      <c r="AG1512" s="16" t="str">
        <f t="shared" si="309"/>
        <v/>
      </c>
      <c r="AH1512" s="69" t="str">
        <f t="shared" si="303"/>
        <v/>
      </c>
      <c r="AI1512" s="70" t="str">
        <f t="shared" si="304"/>
        <v/>
      </c>
      <c r="AJ1512" s="70" t="str">
        <f t="shared" si="305"/>
        <v/>
      </c>
      <c r="AK1512" s="70" t="str">
        <f t="shared" si="310"/>
        <v/>
      </c>
      <c r="AL1512" s="70" t="str">
        <f t="shared" si="311"/>
        <v/>
      </c>
    </row>
    <row r="1513" spans="2:38" ht="15" thickBot="1" x14ac:dyDescent="0.35">
      <c r="B1513" s="79" t="str">
        <f t="shared" si="306"/>
        <v/>
      </c>
      <c r="C1513" s="16"/>
      <c r="D1513" s="79" t="str">
        <f>IFERROR(IF(J1512&lt;=0,"",IF(C1513="Yes","",B1513-COUNTIF($C$19:C1513,"Yes"))),"")</f>
        <v/>
      </c>
      <c r="E1513" s="81" t="str">
        <f t="shared" si="299"/>
        <v/>
      </c>
      <c r="F1513" s="80" t="str">
        <f t="shared" si="300"/>
        <v/>
      </c>
      <c r="G1513" s="80" t="str">
        <f t="shared" si="301"/>
        <v/>
      </c>
      <c r="H1513" s="80" t="str">
        <f t="shared" si="307"/>
        <v/>
      </c>
      <c r="I1513" s="80" t="str">
        <f t="shared" si="302"/>
        <v/>
      </c>
      <c r="J1513" s="80" t="str">
        <f t="shared" si="308"/>
        <v/>
      </c>
      <c r="AG1513" s="16" t="str">
        <f t="shared" si="309"/>
        <v/>
      </c>
      <c r="AH1513" s="69" t="str">
        <f t="shared" si="303"/>
        <v/>
      </c>
      <c r="AI1513" s="70" t="str">
        <f t="shared" si="304"/>
        <v/>
      </c>
      <c r="AJ1513" s="70" t="str">
        <f t="shared" si="305"/>
        <v/>
      </c>
      <c r="AK1513" s="70" t="str">
        <f t="shared" si="310"/>
        <v/>
      </c>
      <c r="AL1513" s="70" t="str">
        <f t="shared" si="311"/>
        <v/>
      </c>
    </row>
    <row r="1514" spans="2:38" ht="15" thickBot="1" x14ac:dyDescent="0.35">
      <c r="B1514" s="79" t="str">
        <f t="shared" si="306"/>
        <v/>
      </c>
      <c r="C1514" s="16"/>
      <c r="D1514" s="79" t="str">
        <f>IFERROR(IF(J1513&lt;=0,"",IF(C1514="Yes","",B1514-COUNTIF($C$19:C1514,"Yes"))),"")</f>
        <v/>
      </c>
      <c r="E1514" s="81" t="str">
        <f t="shared" si="299"/>
        <v/>
      </c>
      <c r="F1514" s="80" t="str">
        <f t="shared" si="300"/>
        <v/>
      </c>
      <c r="G1514" s="80" t="str">
        <f t="shared" si="301"/>
        <v/>
      </c>
      <c r="H1514" s="80" t="str">
        <f t="shared" si="307"/>
        <v/>
      </c>
      <c r="I1514" s="80" t="str">
        <f t="shared" si="302"/>
        <v/>
      </c>
      <c r="J1514" s="80" t="str">
        <f t="shared" si="308"/>
        <v/>
      </c>
      <c r="AG1514" s="16" t="str">
        <f t="shared" si="309"/>
        <v/>
      </c>
      <c r="AH1514" s="69" t="str">
        <f t="shared" si="303"/>
        <v/>
      </c>
      <c r="AI1514" s="70" t="str">
        <f t="shared" si="304"/>
        <v/>
      </c>
      <c r="AJ1514" s="70" t="str">
        <f t="shared" si="305"/>
        <v/>
      </c>
      <c r="AK1514" s="70" t="str">
        <f t="shared" si="310"/>
        <v/>
      </c>
      <c r="AL1514" s="70" t="str">
        <f t="shared" si="311"/>
        <v/>
      </c>
    </row>
    <row r="1515" spans="2:38" ht="15" thickBot="1" x14ac:dyDescent="0.35">
      <c r="B1515" s="79" t="str">
        <f t="shared" si="306"/>
        <v/>
      </c>
      <c r="C1515" s="16"/>
      <c r="D1515" s="79" t="str">
        <f>IFERROR(IF(J1514&lt;=0,"",IF(C1515="Yes","",B1515-COUNTIF($C$19:C1515,"Yes"))),"")</f>
        <v/>
      </c>
      <c r="E1515" s="81" t="str">
        <f t="shared" si="299"/>
        <v/>
      </c>
      <c r="F1515" s="80" t="str">
        <f t="shared" si="300"/>
        <v/>
      </c>
      <c r="G1515" s="80" t="str">
        <f t="shared" si="301"/>
        <v/>
      </c>
      <c r="H1515" s="80" t="str">
        <f t="shared" si="307"/>
        <v/>
      </c>
      <c r="I1515" s="80" t="str">
        <f t="shared" si="302"/>
        <v/>
      </c>
      <c r="J1515" s="80" t="str">
        <f t="shared" si="308"/>
        <v/>
      </c>
      <c r="AG1515" s="16" t="str">
        <f t="shared" si="309"/>
        <v/>
      </c>
      <c r="AH1515" s="69" t="str">
        <f t="shared" si="303"/>
        <v/>
      </c>
      <c r="AI1515" s="70" t="str">
        <f t="shared" si="304"/>
        <v/>
      </c>
      <c r="AJ1515" s="70" t="str">
        <f t="shared" si="305"/>
        <v/>
      </c>
      <c r="AK1515" s="70" t="str">
        <f t="shared" si="310"/>
        <v/>
      </c>
      <c r="AL1515" s="70" t="str">
        <f t="shared" si="311"/>
        <v/>
      </c>
    </row>
    <row r="1516" spans="2:38" ht="15" thickBot="1" x14ac:dyDescent="0.35">
      <c r="B1516" s="79" t="str">
        <f t="shared" si="306"/>
        <v/>
      </c>
      <c r="C1516" s="16"/>
      <c r="D1516" s="79" t="str">
        <f>IFERROR(IF(J1515&lt;=0,"",IF(C1516="Yes","",B1516-COUNTIF($C$19:C1516,"Yes"))),"")</f>
        <v/>
      </c>
      <c r="E1516" s="81" t="str">
        <f t="shared" si="299"/>
        <v/>
      </c>
      <c r="F1516" s="80" t="str">
        <f t="shared" si="300"/>
        <v/>
      </c>
      <c r="G1516" s="80" t="str">
        <f t="shared" si="301"/>
        <v/>
      </c>
      <c r="H1516" s="80" t="str">
        <f t="shared" si="307"/>
        <v/>
      </c>
      <c r="I1516" s="80" t="str">
        <f t="shared" si="302"/>
        <v/>
      </c>
      <c r="J1516" s="80" t="str">
        <f t="shared" si="308"/>
        <v/>
      </c>
      <c r="AG1516" s="16" t="str">
        <f t="shared" si="309"/>
        <v/>
      </c>
      <c r="AH1516" s="69" t="str">
        <f t="shared" si="303"/>
        <v/>
      </c>
      <c r="AI1516" s="70" t="str">
        <f t="shared" si="304"/>
        <v/>
      </c>
      <c r="AJ1516" s="70" t="str">
        <f t="shared" si="305"/>
        <v/>
      </c>
      <c r="AK1516" s="70" t="str">
        <f t="shared" si="310"/>
        <v/>
      </c>
      <c r="AL1516" s="70" t="str">
        <f t="shared" si="311"/>
        <v/>
      </c>
    </row>
    <row r="1517" spans="2:38" ht="15" thickBot="1" x14ac:dyDescent="0.35">
      <c r="B1517" s="79" t="str">
        <f t="shared" si="306"/>
        <v/>
      </c>
      <c r="C1517" s="16"/>
      <c r="D1517" s="79" t="str">
        <f>IFERROR(IF(J1516&lt;=0,"",IF(C1517="Yes","",B1517-COUNTIF($C$19:C1517,"Yes"))),"")</f>
        <v/>
      </c>
      <c r="E1517" s="81" t="str">
        <f t="shared" si="299"/>
        <v/>
      </c>
      <c r="F1517" s="80" t="str">
        <f t="shared" si="300"/>
        <v/>
      </c>
      <c r="G1517" s="80" t="str">
        <f t="shared" si="301"/>
        <v/>
      </c>
      <c r="H1517" s="80" t="str">
        <f t="shared" si="307"/>
        <v/>
      </c>
      <c r="I1517" s="80" t="str">
        <f t="shared" si="302"/>
        <v/>
      </c>
      <c r="J1517" s="80" t="str">
        <f t="shared" si="308"/>
        <v/>
      </c>
      <c r="AG1517" s="16" t="str">
        <f t="shared" si="309"/>
        <v/>
      </c>
      <c r="AH1517" s="69" t="str">
        <f t="shared" si="303"/>
        <v/>
      </c>
      <c r="AI1517" s="70" t="str">
        <f t="shared" si="304"/>
        <v/>
      </c>
      <c r="AJ1517" s="70" t="str">
        <f t="shared" si="305"/>
        <v/>
      </c>
      <c r="AK1517" s="70" t="str">
        <f t="shared" si="310"/>
        <v/>
      </c>
      <c r="AL1517" s="70" t="str">
        <f t="shared" si="311"/>
        <v/>
      </c>
    </row>
    <row r="1518" spans="2:38" ht="15" thickBot="1" x14ac:dyDescent="0.35">
      <c r="B1518" s="79" t="str">
        <f t="shared" si="306"/>
        <v/>
      </c>
      <c r="C1518" s="16"/>
      <c r="D1518" s="79" t="str">
        <f>IFERROR(IF(J1517&lt;=0,"",IF(C1518="Yes","",B1518-COUNTIF($C$19:C1518,"Yes"))),"")</f>
        <v/>
      </c>
      <c r="E1518" s="81" t="str">
        <f t="shared" si="299"/>
        <v/>
      </c>
      <c r="F1518" s="80" t="str">
        <f t="shared" si="300"/>
        <v/>
      </c>
      <c r="G1518" s="80" t="str">
        <f t="shared" si="301"/>
        <v/>
      </c>
      <c r="H1518" s="80" t="str">
        <f t="shared" si="307"/>
        <v/>
      </c>
      <c r="I1518" s="80" t="str">
        <f t="shared" si="302"/>
        <v/>
      </c>
      <c r="J1518" s="80" t="str">
        <f t="shared" si="308"/>
        <v/>
      </c>
      <c r="AG1518" s="16" t="str">
        <f t="shared" si="309"/>
        <v/>
      </c>
      <c r="AH1518" s="69" t="str">
        <f t="shared" si="303"/>
        <v/>
      </c>
      <c r="AI1518" s="70" t="str">
        <f t="shared" si="304"/>
        <v/>
      </c>
      <c r="AJ1518" s="70" t="str">
        <f t="shared" si="305"/>
        <v/>
      </c>
      <c r="AK1518" s="70" t="str">
        <f t="shared" si="310"/>
        <v/>
      </c>
      <c r="AL1518" s="70" t="str">
        <f t="shared" si="311"/>
        <v/>
      </c>
    </row>
    <row r="1519" spans="2:38" ht="15" thickBot="1" x14ac:dyDescent="0.35">
      <c r="B1519" s="79" t="str">
        <f t="shared" si="306"/>
        <v/>
      </c>
      <c r="C1519" s="16"/>
      <c r="D1519" s="79" t="str">
        <f>IFERROR(IF(J1518&lt;=0,"",IF(C1519="Yes","",B1519-COUNTIF($C$19:C1519,"Yes"))),"")</f>
        <v/>
      </c>
      <c r="E1519" s="81" t="str">
        <f t="shared" si="299"/>
        <v/>
      </c>
      <c r="F1519" s="80" t="str">
        <f t="shared" si="300"/>
        <v/>
      </c>
      <c r="G1519" s="80" t="str">
        <f t="shared" si="301"/>
        <v/>
      </c>
      <c r="H1519" s="80" t="str">
        <f t="shared" si="307"/>
        <v/>
      </c>
      <c r="I1519" s="80" t="str">
        <f t="shared" si="302"/>
        <v/>
      </c>
      <c r="J1519" s="80" t="str">
        <f t="shared" si="308"/>
        <v/>
      </c>
      <c r="AG1519" s="16" t="str">
        <f t="shared" si="309"/>
        <v/>
      </c>
      <c r="AH1519" s="69" t="str">
        <f t="shared" si="303"/>
        <v/>
      </c>
      <c r="AI1519" s="70" t="str">
        <f t="shared" si="304"/>
        <v/>
      </c>
      <c r="AJ1519" s="70" t="str">
        <f t="shared" si="305"/>
        <v/>
      </c>
      <c r="AK1519" s="70" t="str">
        <f t="shared" si="310"/>
        <v/>
      </c>
      <c r="AL1519" s="70" t="str">
        <f t="shared" si="311"/>
        <v/>
      </c>
    </row>
    <row r="1520" spans="2:38" ht="15" thickBot="1" x14ac:dyDescent="0.35">
      <c r="B1520" s="79" t="str">
        <f t="shared" si="306"/>
        <v/>
      </c>
      <c r="C1520" s="16"/>
      <c r="D1520" s="79" t="str">
        <f>IFERROR(IF(J1519&lt;=0,"",IF(C1520="Yes","",B1520-COUNTIF($C$19:C1520,"Yes"))),"")</f>
        <v/>
      </c>
      <c r="E1520" s="81" t="str">
        <f t="shared" si="299"/>
        <v/>
      </c>
      <c r="F1520" s="80" t="str">
        <f t="shared" si="300"/>
        <v/>
      </c>
      <c r="G1520" s="80" t="str">
        <f t="shared" si="301"/>
        <v/>
      </c>
      <c r="H1520" s="80" t="str">
        <f t="shared" si="307"/>
        <v/>
      </c>
      <c r="I1520" s="80" t="str">
        <f t="shared" si="302"/>
        <v/>
      </c>
      <c r="J1520" s="80" t="str">
        <f t="shared" si="308"/>
        <v/>
      </c>
      <c r="AG1520" s="16" t="str">
        <f t="shared" si="309"/>
        <v/>
      </c>
      <c r="AH1520" s="69" t="str">
        <f t="shared" si="303"/>
        <v/>
      </c>
      <c r="AI1520" s="70" t="str">
        <f t="shared" si="304"/>
        <v/>
      </c>
      <c r="AJ1520" s="70" t="str">
        <f t="shared" si="305"/>
        <v/>
      </c>
      <c r="AK1520" s="70" t="str">
        <f t="shared" si="310"/>
        <v/>
      </c>
      <c r="AL1520" s="70" t="str">
        <f t="shared" si="311"/>
        <v/>
      </c>
    </row>
    <row r="1521" spans="2:38" ht="15" thickBot="1" x14ac:dyDescent="0.35">
      <c r="B1521" s="79" t="str">
        <f t="shared" si="306"/>
        <v/>
      </c>
      <c r="C1521" s="16"/>
      <c r="D1521" s="79" t="str">
        <f>IFERROR(IF(J1520&lt;=0,"",IF(C1521="Yes","",B1521-COUNTIF($C$19:C1521,"Yes"))),"")</f>
        <v/>
      </c>
      <c r="E1521" s="81" t="str">
        <f t="shared" si="299"/>
        <v/>
      </c>
      <c r="F1521" s="80" t="str">
        <f t="shared" si="300"/>
        <v/>
      </c>
      <c r="G1521" s="80" t="str">
        <f t="shared" si="301"/>
        <v/>
      </c>
      <c r="H1521" s="80" t="str">
        <f t="shared" si="307"/>
        <v/>
      </c>
      <c r="I1521" s="80" t="str">
        <f t="shared" si="302"/>
        <v/>
      </c>
      <c r="J1521" s="80" t="str">
        <f t="shared" si="308"/>
        <v/>
      </c>
      <c r="AG1521" s="16" t="str">
        <f t="shared" si="309"/>
        <v/>
      </c>
      <c r="AH1521" s="69" t="str">
        <f t="shared" si="303"/>
        <v/>
      </c>
      <c r="AI1521" s="70" t="str">
        <f t="shared" si="304"/>
        <v/>
      </c>
      <c r="AJ1521" s="70" t="str">
        <f t="shared" si="305"/>
        <v/>
      </c>
      <c r="AK1521" s="70" t="str">
        <f t="shared" si="310"/>
        <v/>
      </c>
      <c r="AL1521" s="70" t="str">
        <f t="shared" si="311"/>
        <v/>
      </c>
    </row>
    <row r="1522" spans="2:38" ht="15" thickBot="1" x14ac:dyDescent="0.35">
      <c r="B1522" s="79" t="str">
        <f t="shared" si="306"/>
        <v/>
      </c>
      <c r="C1522" s="16"/>
      <c r="D1522" s="79" t="str">
        <f>IFERROR(IF(J1521&lt;=0,"",IF(C1522="Yes","",B1522-COUNTIF($C$19:C1522,"Yes"))),"")</f>
        <v/>
      </c>
      <c r="E1522" s="81" t="str">
        <f t="shared" si="299"/>
        <v/>
      </c>
      <c r="F1522" s="80" t="str">
        <f t="shared" si="300"/>
        <v/>
      </c>
      <c r="G1522" s="80" t="str">
        <f t="shared" si="301"/>
        <v/>
      </c>
      <c r="H1522" s="80" t="str">
        <f t="shared" si="307"/>
        <v/>
      </c>
      <c r="I1522" s="80" t="str">
        <f t="shared" si="302"/>
        <v/>
      </c>
      <c r="J1522" s="80" t="str">
        <f t="shared" si="308"/>
        <v/>
      </c>
      <c r="AG1522" s="16" t="str">
        <f t="shared" si="309"/>
        <v/>
      </c>
      <c r="AH1522" s="69" t="str">
        <f t="shared" si="303"/>
        <v/>
      </c>
      <c r="AI1522" s="70" t="str">
        <f t="shared" si="304"/>
        <v/>
      </c>
      <c r="AJ1522" s="70" t="str">
        <f t="shared" si="305"/>
        <v/>
      </c>
      <c r="AK1522" s="70" t="str">
        <f t="shared" si="310"/>
        <v/>
      </c>
      <c r="AL1522" s="70" t="str">
        <f t="shared" si="311"/>
        <v/>
      </c>
    </row>
    <row r="1523" spans="2:38" ht="15" thickBot="1" x14ac:dyDescent="0.35">
      <c r="B1523" s="79" t="str">
        <f t="shared" si="306"/>
        <v/>
      </c>
      <c r="C1523" s="16"/>
      <c r="D1523" s="79" t="str">
        <f>IFERROR(IF(J1522&lt;=0,"",IF(C1523="Yes","",B1523-COUNTIF($C$19:C1523,"Yes"))),"")</f>
        <v/>
      </c>
      <c r="E1523" s="81" t="str">
        <f t="shared" si="299"/>
        <v/>
      </c>
      <c r="F1523" s="80" t="str">
        <f t="shared" si="300"/>
        <v/>
      </c>
      <c r="G1523" s="80" t="str">
        <f t="shared" si="301"/>
        <v/>
      </c>
      <c r="H1523" s="80" t="str">
        <f t="shared" si="307"/>
        <v/>
      </c>
      <c r="I1523" s="80" t="str">
        <f t="shared" si="302"/>
        <v/>
      </c>
      <c r="J1523" s="80" t="str">
        <f t="shared" si="308"/>
        <v/>
      </c>
      <c r="AG1523" s="16" t="str">
        <f t="shared" si="309"/>
        <v/>
      </c>
      <c r="AH1523" s="69" t="str">
        <f t="shared" si="303"/>
        <v/>
      </c>
      <c r="AI1523" s="70" t="str">
        <f t="shared" si="304"/>
        <v/>
      </c>
      <c r="AJ1523" s="70" t="str">
        <f t="shared" si="305"/>
        <v/>
      </c>
      <c r="AK1523" s="70" t="str">
        <f t="shared" si="310"/>
        <v/>
      </c>
      <c r="AL1523" s="70" t="str">
        <f t="shared" si="311"/>
        <v/>
      </c>
    </row>
    <row r="1524" spans="2:38" ht="15" thickBot="1" x14ac:dyDescent="0.35">
      <c r="B1524" s="79" t="str">
        <f t="shared" si="306"/>
        <v/>
      </c>
      <c r="C1524" s="16"/>
      <c r="D1524" s="79" t="str">
        <f>IFERROR(IF(J1523&lt;=0,"",IF(C1524="Yes","",B1524-COUNTIF($C$19:C1524,"Yes"))),"")</f>
        <v/>
      </c>
      <c r="E1524" s="81" t="str">
        <f t="shared" si="299"/>
        <v/>
      </c>
      <c r="F1524" s="80" t="str">
        <f t="shared" si="300"/>
        <v/>
      </c>
      <c r="G1524" s="80" t="str">
        <f t="shared" si="301"/>
        <v/>
      </c>
      <c r="H1524" s="80" t="str">
        <f t="shared" si="307"/>
        <v/>
      </c>
      <c r="I1524" s="80" t="str">
        <f t="shared" si="302"/>
        <v/>
      </c>
      <c r="J1524" s="80" t="str">
        <f t="shared" si="308"/>
        <v/>
      </c>
      <c r="AG1524" s="16" t="str">
        <f t="shared" si="309"/>
        <v/>
      </c>
      <c r="AH1524" s="69" t="str">
        <f t="shared" si="303"/>
        <v/>
      </c>
      <c r="AI1524" s="70" t="str">
        <f t="shared" si="304"/>
        <v/>
      </c>
      <c r="AJ1524" s="70" t="str">
        <f t="shared" si="305"/>
        <v/>
      </c>
      <c r="AK1524" s="70" t="str">
        <f t="shared" si="310"/>
        <v/>
      </c>
      <c r="AL1524" s="70" t="str">
        <f t="shared" si="311"/>
        <v/>
      </c>
    </row>
    <row r="1525" spans="2:38" ht="15" thickBot="1" x14ac:dyDescent="0.35">
      <c r="B1525" s="79" t="str">
        <f t="shared" si="306"/>
        <v/>
      </c>
      <c r="C1525" s="16"/>
      <c r="D1525" s="79" t="str">
        <f>IFERROR(IF(J1524&lt;=0,"",IF(C1525="Yes","",B1525-COUNTIF($C$19:C1525,"Yes"))),"")</f>
        <v/>
      </c>
      <c r="E1525" s="81" t="str">
        <f t="shared" si="299"/>
        <v/>
      </c>
      <c r="F1525" s="80" t="str">
        <f t="shared" si="300"/>
        <v/>
      </c>
      <c r="G1525" s="80" t="str">
        <f t="shared" si="301"/>
        <v/>
      </c>
      <c r="H1525" s="80" t="str">
        <f t="shared" si="307"/>
        <v/>
      </c>
      <c r="I1525" s="80" t="str">
        <f t="shared" si="302"/>
        <v/>
      </c>
      <c r="J1525" s="80" t="str">
        <f t="shared" si="308"/>
        <v/>
      </c>
      <c r="AG1525" s="16" t="str">
        <f t="shared" si="309"/>
        <v/>
      </c>
      <c r="AH1525" s="69" t="str">
        <f t="shared" si="303"/>
        <v/>
      </c>
      <c r="AI1525" s="70" t="str">
        <f t="shared" si="304"/>
        <v/>
      </c>
      <c r="AJ1525" s="70" t="str">
        <f t="shared" si="305"/>
        <v/>
      </c>
      <c r="AK1525" s="70" t="str">
        <f t="shared" si="310"/>
        <v/>
      </c>
      <c r="AL1525" s="70" t="str">
        <f t="shared" si="311"/>
        <v/>
      </c>
    </row>
    <row r="1526" spans="2:38" ht="15" thickBot="1" x14ac:dyDescent="0.35">
      <c r="B1526" s="79" t="str">
        <f t="shared" si="306"/>
        <v/>
      </c>
      <c r="C1526" s="16"/>
      <c r="D1526" s="79" t="str">
        <f>IFERROR(IF(J1525&lt;=0,"",IF(C1526="Yes","",B1526-COUNTIF($C$19:C1526,"Yes"))),"")</f>
        <v/>
      </c>
      <c r="E1526" s="81" t="str">
        <f t="shared" si="299"/>
        <v/>
      </c>
      <c r="F1526" s="80" t="str">
        <f t="shared" si="300"/>
        <v/>
      </c>
      <c r="G1526" s="80" t="str">
        <f t="shared" si="301"/>
        <v/>
      </c>
      <c r="H1526" s="80" t="str">
        <f t="shared" si="307"/>
        <v/>
      </c>
      <c r="I1526" s="80" t="str">
        <f t="shared" si="302"/>
        <v/>
      </c>
      <c r="J1526" s="80" t="str">
        <f t="shared" si="308"/>
        <v/>
      </c>
      <c r="AG1526" s="16" t="str">
        <f t="shared" si="309"/>
        <v/>
      </c>
      <c r="AH1526" s="69" t="str">
        <f t="shared" si="303"/>
        <v/>
      </c>
      <c r="AI1526" s="70" t="str">
        <f t="shared" si="304"/>
        <v/>
      </c>
      <c r="AJ1526" s="70" t="str">
        <f t="shared" si="305"/>
        <v/>
      </c>
      <c r="AK1526" s="70" t="str">
        <f t="shared" si="310"/>
        <v/>
      </c>
      <c r="AL1526" s="70" t="str">
        <f t="shared" si="311"/>
        <v/>
      </c>
    </row>
    <row r="1527" spans="2:38" ht="15" thickBot="1" x14ac:dyDescent="0.35">
      <c r="B1527" s="79" t="str">
        <f t="shared" si="306"/>
        <v/>
      </c>
      <c r="C1527" s="16"/>
      <c r="D1527" s="79" t="str">
        <f>IFERROR(IF(J1526&lt;=0,"",IF(C1527="Yes","",B1527-COUNTIF($C$19:C1527,"Yes"))),"")</f>
        <v/>
      </c>
      <c r="E1527" s="81" t="str">
        <f t="shared" si="299"/>
        <v/>
      </c>
      <c r="F1527" s="80" t="str">
        <f t="shared" si="300"/>
        <v/>
      </c>
      <c r="G1527" s="80" t="str">
        <f t="shared" si="301"/>
        <v/>
      </c>
      <c r="H1527" s="80" t="str">
        <f t="shared" si="307"/>
        <v/>
      </c>
      <c r="I1527" s="80" t="str">
        <f t="shared" si="302"/>
        <v/>
      </c>
      <c r="J1527" s="80" t="str">
        <f t="shared" si="308"/>
        <v/>
      </c>
      <c r="AG1527" s="16" t="str">
        <f t="shared" si="309"/>
        <v/>
      </c>
      <c r="AH1527" s="69" t="str">
        <f t="shared" si="303"/>
        <v/>
      </c>
      <c r="AI1527" s="70" t="str">
        <f t="shared" si="304"/>
        <v/>
      </c>
      <c r="AJ1527" s="70" t="str">
        <f t="shared" si="305"/>
        <v/>
      </c>
      <c r="AK1527" s="70" t="str">
        <f t="shared" si="310"/>
        <v/>
      </c>
      <c r="AL1527" s="70" t="str">
        <f t="shared" si="311"/>
        <v/>
      </c>
    </row>
    <row r="1528" spans="2:38" ht="15" thickBot="1" x14ac:dyDescent="0.35">
      <c r="B1528" s="79" t="str">
        <f t="shared" si="306"/>
        <v/>
      </c>
      <c r="C1528" s="16"/>
      <c r="D1528" s="79" t="str">
        <f>IFERROR(IF(J1527&lt;=0,"",IF(C1528="Yes","",B1528-COUNTIF($C$19:C1528,"Yes"))),"")</f>
        <v/>
      </c>
      <c r="E1528" s="81" t="str">
        <f t="shared" si="299"/>
        <v/>
      </c>
      <c r="F1528" s="80" t="str">
        <f t="shared" si="300"/>
        <v/>
      </c>
      <c r="G1528" s="80" t="str">
        <f t="shared" si="301"/>
        <v/>
      </c>
      <c r="H1528" s="80" t="str">
        <f t="shared" si="307"/>
        <v/>
      </c>
      <c r="I1528" s="80" t="str">
        <f t="shared" si="302"/>
        <v/>
      </c>
      <c r="J1528" s="80" t="str">
        <f t="shared" si="308"/>
        <v/>
      </c>
      <c r="AG1528" s="16" t="str">
        <f t="shared" si="309"/>
        <v/>
      </c>
      <c r="AH1528" s="69" t="str">
        <f t="shared" si="303"/>
        <v/>
      </c>
      <c r="AI1528" s="70" t="str">
        <f t="shared" si="304"/>
        <v/>
      </c>
      <c r="AJ1528" s="70" t="str">
        <f t="shared" si="305"/>
        <v/>
      </c>
      <c r="AK1528" s="70" t="str">
        <f t="shared" si="310"/>
        <v/>
      </c>
      <c r="AL1528" s="70" t="str">
        <f t="shared" si="311"/>
        <v/>
      </c>
    </row>
    <row r="1529" spans="2:38" ht="15" thickBot="1" x14ac:dyDescent="0.35">
      <c r="B1529" s="79" t="str">
        <f t="shared" si="306"/>
        <v/>
      </c>
      <c r="C1529" s="16"/>
      <c r="D1529" s="79" t="str">
        <f>IFERROR(IF(J1528&lt;=0,"",IF(C1529="Yes","",B1529-COUNTIF($C$19:C1529,"Yes"))),"")</f>
        <v/>
      </c>
      <c r="E1529" s="81" t="str">
        <f t="shared" si="299"/>
        <v/>
      </c>
      <c r="F1529" s="80" t="str">
        <f t="shared" si="300"/>
        <v/>
      </c>
      <c r="G1529" s="80" t="str">
        <f t="shared" si="301"/>
        <v/>
      </c>
      <c r="H1529" s="80" t="str">
        <f t="shared" si="307"/>
        <v/>
      </c>
      <c r="I1529" s="80" t="str">
        <f t="shared" si="302"/>
        <v/>
      </c>
      <c r="J1529" s="80" t="str">
        <f t="shared" si="308"/>
        <v/>
      </c>
      <c r="AG1529" s="16" t="str">
        <f t="shared" si="309"/>
        <v/>
      </c>
      <c r="AH1529" s="69" t="str">
        <f t="shared" si="303"/>
        <v/>
      </c>
      <c r="AI1529" s="70" t="str">
        <f t="shared" si="304"/>
        <v/>
      </c>
      <c r="AJ1529" s="70" t="str">
        <f t="shared" si="305"/>
        <v/>
      </c>
      <c r="AK1529" s="70" t="str">
        <f t="shared" si="310"/>
        <v/>
      </c>
      <c r="AL1529" s="70" t="str">
        <f t="shared" si="311"/>
        <v/>
      </c>
    </row>
    <row r="1530" spans="2:38" ht="15" thickBot="1" x14ac:dyDescent="0.35">
      <c r="B1530" s="79" t="str">
        <f t="shared" si="306"/>
        <v/>
      </c>
      <c r="C1530" s="16"/>
      <c r="D1530" s="79" t="str">
        <f>IFERROR(IF(J1529&lt;=0,"",IF(C1530="Yes","",B1530-COUNTIF($C$19:C1530,"Yes"))),"")</f>
        <v/>
      </c>
      <c r="E1530" s="81" t="str">
        <f t="shared" si="299"/>
        <v/>
      </c>
      <c r="F1530" s="80" t="str">
        <f t="shared" si="300"/>
        <v/>
      </c>
      <c r="G1530" s="80" t="str">
        <f t="shared" si="301"/>
        <v/>
      </c>
      <c r="H1530" s="80" t="str">
        <f t="shared" si="307"/>
        <v/>
      </c>
      <c r="I1530" s="80" t="str">
        <f t="shared" si="302"/>
        <v/>
      </c>
      <c r="J1530" s="80" t="str">
        <f t="shared" si="308"/>
        <v/>
      </c>
      <c r="AG1530" s="16" t="str">
        <f t="shared" si="309"/>
        <v/>
      </c>
      <c r="AH1530" s="69" t="str">
        <f t="shared" si="303"/>
        <v/>
      </c>
      <c r="AI1530" s="70" t="str">
        <f t="shared" si="304"/>
        <v/>
      </c>
      <c r="AJ1530" s="70" t="str">
        <f t="shared" si="305"/>
        <v/>
      </c>
      <c r="AK1530" s="70" t="str">
        <f t="shared" si="310"/>
        <v/>
      </c>
      <c r="AL1530" s="70" t="str">
        <f t="shared" si="311"/>
        <v/>
      </c>
    </row>
    <row r="1531" spans="2:38" ht="15" thickBot="1" x14ac:dyDescent="0.35">
      <c r="B1531" s="79" t="str">
        <f t="shared" si="306"/>
        <v/>
      </c>
      <c r="C1531" s="16"/>
      <c r="D1531" s="79" t="str">
        <f>IFERROR(IF(J1530&lt;=0,"",IF(C1531="Yes","",B1531-COUNTIF($C$19:C1531,"Yes"))),"")</f>
        <v/>
      </c>
      <c r="E1531" s="81" t="str">
        <f t="shared" si="299"/>
        <v/>
      </c>
      <c r="F1531" s="80" t="str">
        <f t="shared" si="300"/>
        <v/>
      </c>
      <c r="G1531" s="80" t="str">
        <f t="shared" si="301"/>
        <v/>
      </c>
      <c r="H1531" s="80" t="str">
        <f t="shared" si="307"/>
        <v/>
      </c>
      <c r="I1531" s="80" t="str">
        <f t="shared" si="302"/>
        <v/>
      </c>
      <c r="J1531" s="80" t="str">
        <f t="shared" si="308"/>
        <v/>
      </c>
      <c r="AG1531" s="16" t="str">
        <f t="shared" si="309"/>
        <v/>
      </c>
      <c r="AH1531" s="69" t="str">
        <f t="shared" si="303"/>
        <v/>
      </c>
      <c r="AI1531" s="70" t="str">
        <f t="shared" si="304"/>
        <v/>
      </c>
      <c r="AJ1531" s="70" t="str">
        <f t="shared" si="305"/>
        <v/>
      </c>
      <c r="AK1531" s="70" t="str">
        <f t="shared" si="310"/>
        <v/>
      </c>
      <c r="AL1531" s="70" t="str">
        <f t="shared" si="311"/>
        <v/>
      </c>
    </row>
    <row r="1532" spans="2:38" ht="15" thickBot="1" x14ac:dyDescent="0.35">
      <c r="B1532" s="79" t="str">
        <f t="shared" si="306"/>
        <v/>
      </c>
      <c r="C1532" s="16"/>
      <c r="D1532" s="79" t="str">
        <f>IFERROR(IF(J1531&lt;=0,"",IF(C1532="Yes","",B1532-COUNTIF($C$19:C1532,"Yes"))),"")</f>
        <v/>
      </c>
      <c r="E1532" s="81" t="str">
        <f t="shared" si="299"/>
        <v/>
      </c>
      <c r="F1532" s="80" t="str">
        <f t="shared" si="300"/>
        <v/>
      </c>
      <c r="G1532" s="80" t="str">
        <f t="shared" si="301"/>
        <v/>
      </c>
      <c r="H1532" s="80" t="str">
        <f t="shared" si="307"/>
        <v/>
      </c>
      <c r="I1532" s="80" t="str">
        <f t="shared" si="302"/>
        <v/>
      </c>
      <c r="J1532" s="80" t="str">
        <f t="shared" si="308"/>
        <v/>
      </c>
      <c r="AG1532" s="16" t="str">
        <f t="shared" si="309"/>
        <v/>
      </c>
      <c r="AH1532" s="69" t="str">
        <f t="shared" si="303"/>
        <v/>
      </c>
      <c r="AI1532" s="70" t="str">
        <f t="shared" si="304"/>
        <v/>
      </c>
      <c r="AJ1532" s="70" t="str">
        <f t="shared" si="305"/>
        <v/>
      </c>
      <c r="AK1532" s="70" t="str">
        <f t="shared" si="310"/>
        <v/>
      </c>
      <c r="AL1532" s="70" t="str">
        <f t="shared" si="311"/>
        <v/>
      </c>
    </row>
    <row r="1533" spans="2:38" ht="15" thickBot="1" x14ac:dyDescent="0.35">
      <c r="B1533" s="79" t="str">
        <f t="shared" si="306"/>
        <v/>
      </c>
      <c r="C1533" s="16"/>
      <c r="D1533" s="79" t="str">
        <f>IFERROR(IF(J1532&lt;=0,"",IF(C1533="Yes","",B1533-COUNTIF($C$19:C1533,"Yes"))),"")</f>
        <v/>
      </c>
      <c r="E1533" s="81" t="str">
        <f t="shared" si="299"/>
        <v/>
      </c>
      <c r="F1533" s="80" t="str">
        <f t="shared" si="300"/>
        <v/>
      </c>
      <c r="G1533" s="80" t="str">
        <f t="shared" si="301"/>
        <v/>
      </c>
      <c r="H1533" s="80" t="str">
        <f t="shared" si="307"/>
        <v/>
      </c>
      <c r="I1533" s="80" t="str">
        <f t="shared" si="302"/>
        <v/>
      </c>
      <c r="J1533" s="80" t="str">
        <f t="shared" si="308"/>
        <v/>
      </c>
      <c r="AG1533" s="16" t="str">
        <f t="shared" si="309"/>
        <v/>
      </c>
      <c r="AH1533" s="69" t="str">
        <f t="shared" si="303"/>
        <v/>
      </c>
      <c r="AI1533" s="70" t="str">
        <f t="shared" si="304"/>
        <v/>
      </c>
      <c r="AJ1533" s="70" t="str">
        <f t="shared" si="305"/>
        <v/>
      </c>
      <c r="AK1533" s="70" t="str">
        <f t="shared" si="310"/>
        <v/>
      </c>
      <c r="AL1533" s="70" t="str">
        <f t="shared" si="311"/>
        <v/>
      </c>
    </row>
    <row r="1534" spans="2:38" ht="15" thickBot="1" x14ac:dyDescent="0.35">
      <c r="B1534" s="79" t="str">
        <f t="shared" si="306"/>
        <v/>
      </c>
      <c r="C1534" s="16"/>
      <c r="D1534" s="79" t="str">
        <f>IFERROR(IF(J1533&lt;=0,"",IF(C1534="Yes","",B1534-COUNTIF($C$19:C1534,"Yes"))),"")</f>
        <v/>
      </c>
      <c r="E1534" s="81" t="str">
        <f t="shared" si="299"/>
        <v/>
      </c>
      <c r="F1534" s="80" t="str">
        <f t="shared" si="300"/>
        <v/>
      </c>
      <c r="G1534" s="80" t="str">
        <f t="shared" si="301"/>
        <v/>
      </c>
      <c r="H1534" s="80" t="str">
        <f t="shared" si="307"/>
        <v/>
      </c>
      <c r="I1534" s="80" t="str">
        <f t="shared" si="302"/>
        <v/>
      </c>
      <c r="J1534" s="80" t="str">
        <f t="shared" si="308"/>
        <v/>
      </c>
      <c r="AG1534" s="16" t="str">
        <f t="shared" si="309"/>
        <v/>
      </c>
      <c r="AH1534" s="69" t="str">
        <f t="shared" si="303"/>
        <v/>
      </c>
      <c r="AI1534" s="70" t="str">
        <f t="shared" si="304"/>
        <v/>
      </c>
      <c r="AJ1534" s="70" t="str">
        <f t="shared" si="305"/>
        <v/>
      </c>
      <c r="AK1534" s="70" t="str">
        <f t="shared" si="310"/>
        <v/>
      </c>
      <c r="AL1534" s="70" t="str">
        <f t="shared" si="311"/>
        <v/>
      </c>
    </row>
    <row r="1535" spans="2:38" ht="15" thickBot="1" x14ac:dyDescent="0.35">
      <c r="B1535" s="79" t="str">
        <f t="shared" si="306"/>
        <v/>
      </c>
      <c r="C1535" s="16"/>
      <c r="D1535" s="79" t="str">
        <f>IFERROR(IF(J1534&lt;=0,"",IF(C1535="Yes","",B1535-COUNTIF($C$19:C1535,"Yes"))),"")</f>
        <v/>
      </c>
      <c r="E1535" s="81" t="str">
        <f t="shared" si="299"/>
        <v/>
      </c>
      <c r="F1535" s="80" t="str">
        <f t="shared" si="300"/>
        <v/>
      </c>
      <c r="G1535" s="80" t="str">
        <f t="shared" si="301"/>
        <v/>
      </c>
      <c r="H1535" s="80" t="str">
        <f t="shared" si="307"/>
        <v/>
      </c>
      <c r="I1535" s="80" t="str">
        <f t="shared" si="302"/>
        <v/>
      </c>
      <c r="J1535" s="80" t="str">
        <f t="shared" si="308"/>
        <v/>
      </c>
      <c r="AG1535" s="16" t="str">
        <f t="shared" si="309"/>
        <v/>
      </c>
      <c r="AH1535" s="69" t="str">
        <f t="shared" si="303"/>
        <v/>
      </c>
      <c r="AI1535" s="70" t="str">
        <f t="shared" si="304"/>
        <v/>
      </c>
      <c r="AJ1535" s="70" t="str">
        <f t="shared" si="305"/>
        <v/>
      </c>
      <c r="AK1535" s="70" t="str">
        <f t="shared" si="310"/>
        <v/>
      </c>
      <c r="AL1535" s="70" t="str">
        <f t="shared" si="311"/>
        <v/>
      </c>
    </row>
    <row r="1536" spans="2:38" ht="15" thickBot="1" x14ac:dyDescent="0.35">
      <c r="B1536" s="79" t="str">
        <f t="shared" si="306"/>
        <v/>
      </c>
      <c r="C1536" s="16"/>
      <c r="D1536" s="79" t="str">
        <f>IFERROR(IF(J1535&lt;=0,"",IF(C1536="Yes","",B1536-COUNTIF($C$19:C1536,"Yes"))),"")</f>
        <v/>
      </c>
      <c r="E1536" s="81" t="str">
        <f t="shared" si="299"/>
        <v/>
      </c>
      <c r="F1536" s="80" t="str">
        <f t="shared" si="300"/>
        <v/>
      </c>
      <c r="G1536" s="80" t="str">
        <f t="shared" si="301"/>
        <v/>
      </c>
      <c r="H1536" s="80" t="str">
        <f t="shared" si="307"/>
        <v/>
      </c>
      <c r="I1536" s="80" t="str">
        <f t="shared" si="302"/>
        <v/>
      </c>
      <c r="J1536" s="80" t="str">
        <f t="shared" si="308"/>
        <v/>
      </c>
      <c r="AG1536" s="16" t="str">
        <f t="shared" si="309"/>
        <v/>
      </c>
      <c r="AH1536" s="69" t="str">
        <f t="shared" si="303"/>
        <v/>
      </c>
      <c r="AI1536" s="70" t="str">
        <f t="shared" si="304"/>
        <v/>
      </c>
      <c r="AJ1536" s="70" t="str">
        <f t="shared" si="305"/>
        <v/>
      </c>
      <c r="AK1536" s="70" t="str">
        <f t="shared" si="310"/>
        <v/>
      </c>
      <c r="AL1536" s="70" t="str">
        <f t="shared" si="311"/>
        <v/>
      </c>
    </row>
    <row r="1537" spans="2:38" ht="15" thickBot="1" x14ac:dyDescent="0.35">
      <c r="B1537" s="79" t="str">
        <f t="shared" si="306"/>
        <v/>
      </c>
      <c r="C1537" s="16"/>
      <c r="D1537" s="79" t="str">
        <f>IFERROR(IF(J1536&lt;=0,"",IF(C1537="Yes","",B1537-COUNTIF($C$19:C1537,"Yes"))),"")</f>
        <v/>
      </c>
      <c r="E1537" s="81" t="str">
        <f t="shared" si="299"/>
        <v/>
      </c>
      <c r="F1537" s="80" t="str">
        <f t="shared" si="300"/>
        <v/>
      </c>
      <c r="G1537" s="80" t="str">
        <f t="shared" si="301"/>
        <v/>
      </c>
      <c r="H1537" s="80" t="str">
        <f t="shared" si="307"/>
        <v/>
      </c>
      <c r="I1537" s="80" t="str">
        <f t="shared" si="302"/>
        <v/>
      </c>
      <c r="J1537" s="80" t="str">
        <f t="shared" si="308"/>
        <v/>
      </c>
      <c r="AG1537" s="16" t="str">
        <f t="shared" si="309"/>
        <v/>
      </c>
      <c r="AH1537" s="69" t="str">
        <f t="shared" si="303"/>
        <v/>
      </c>
      <c r="AI1537" s="70" t="str">
        <f t="shared" si="304"/>
        <v/>
      </c>
      <c r="AJ1537" s="70" t="str">
        <f t="shared" si="305"/>
        <v/>
      </c>
      <c r="AK1537" s="70" t="str">
        <f t="shared" si="310"/>
        <v/>
      </c>
      <c r="AL1537" s="70" t="str">
        <f t="shared" si="311"/>
        <v/>
      </c>
    </row>
    <row r="1538" spans="2:38" ht="15" thickBot="1" x14ac:dyDescent="0.35">
      <c r="B1538" s="79" t="str">
        <f t="shared" si="306"/>
        <v/>
      </c>
      <c r="C1538" s="16"/>
      <c r="D1538" s="79" t="str">
        <f>IFERROR(IF(J1537&lt;=0,"",IF(C1538="Yes","",B1538-COUNTIF($C$19:C1538,"Yes"))),"")</f>
        <v/>
      </c>
      <c r="E1538" s="81" t="str">
        <f t="shared" si="299"/>
        <v/>
      </c>
      <c r="F1538" s="80" t="str">
        <f t="shared" si="300"/>
        <v/>
      </c>
      <c r="G1538" s="80" t="str">
        <f t="shared" si="301"/>
        <v/>
      </c>
      <c r="H1538" s="80" t="str">
        <f t="shared" si="307"/>
        <v/>
      </c>
      <c r="I1538" s="80" t="str">
        <f t="shared" si="302"/>
        <v/>
      </c>
      <c r="J1538" s="80" t="str">
        <f t="shared" si="308"/>
        <v/>
      </c>
      <c r="AG1538" s="16" t="str">
        <f t="shared" si="309"/>
        <v/>
      </c>
      <c r="AH1538" s="69" t="str">
        <f t="shared" si="303"/>
        <v/>
      </c>
      <c r="AI1538" s="70" t="str">
        <f t="shared" si="304"/>
        <v/>
      </c>
      <c r="AJ1538" s="70" t="str">
        <f t="shared" si="305"/>
        <v/>
      </c>
      <c r="AK1538" s="70" t="str">
        <f t="shared" si="310"/>
        <v/>
      </c>
      <c r="AL1538" s="70" t="str">
        <f t="shared" si="311"/>
        <v/>
      </c>
    </row>
    <row r="1539" spans="2:38" ht="15" thickBot="1" x14ac:dyDescent="0.35">
      <c r="B1539" s="79" t="str">
        <f t="shared" si="306"/>
        <v/>
      </c>
      <c r="C1539" s="16"/>
      <c r="D1539" s="79" t="str">
        <f>IFERROR(IF(J1538&lt;=0,"",IF(C1539="Yes","",B1539-COUNTIF($C$19:C1539,"Yes"))),"")</f>
        <v/>
      </c>
      <c r="E1539" s="81" t="str">
        <f t="shared" si="299"/>
        <v/>
      </c>
      <c r="F1539" s="80" t="str">
        <f t="shared" si="300"/>
        <v/>
      </c>
      <c r="G1539" s="80" t="str">
        <f t="shared" si="301"/>
        <v/>
      </c>
      <c r="H1539" s="80" t="str">
        <f t="shared" si="307"/>
        <v/>
      </c>
      <c r="I1539" s="80" t="str">
        <f t="shared" si="302"/>
        <v/>
      </c>
      <c r="J1539" s="80" t="str">
        <f t="shared" si="308"/>
        <v/>
      </c>
      <c r="AG1539" s="16" t="str">
        <f t="shared" si="309"/>
        <v/>
      </c>
      <c r="AH1539" s="69" t="str">
        <f t="shared" si="303"/>
        <v/>
      </c>
      <c r="AI1539" s="70" t="str">
        <f t="shared" si="304"/>
        <v/>
      </c>
      <c r="AJ1539" s="70" t="str">
        <f t="shared" si="305"/>
        <v/>
      </c>
      <c r="AK1539" s="70" t="str">
        <f t="shared" si="310"/>
        <v/>
      </c>
      <c r="AL1539" s="70" t="str">
        <f t="shared" si="311"/>
        <v/>
      </c>
    </row>
    <row r="1540" spans="2:38" ht="15" thickBot="1" x14ac:dyDescent="0.35">
      <c r="B1540" s="79" t="str">
        <f t="shared" si="306"/>
        <v/>
      </c>
      <c r="C1540" s="16"/>
      <c r="D1540" s="79" t="str">
        <f>IFERROR(IF(J1539&lt;=0,"",IF(C1540="Yes","",B1540-COUNTIF($C$19:C1540,"Yes"))),"")</f>
        <v/>
      </c>
      <c r="E1540" s="81" t="str">
        <f t="shared" si="299"/>
        <v/>
      </c>
      <c r="F1540" s="80" t="str">
        <f t="shared" si="300"/>
        <v/>
      </c>
      <c r="G1540" s="80" t="str">
        <f t="shared" si="301"/>
        <v/>
      </c>
      <c r="H1540" s="80" t="str">
        <f t="shared" si="307"/>
        <v/>
      </c>
      <c r="I1540" s="80" t="str">
        <f t="shared" si="302"/>
        <v/>
      </c>
      <c r="J1540" s="80" t="str">
        <f t="shared" si="308"/>
        <v/>
      </c>
      <c r="AG1540" s="16" t="str">
        <f t="shared" si="309"/>
        <v/>
      </c>
      <c r="AH1540" s="69" t="str">
        <f t="shared" si="303"/>
        <v/>
      </c>
      <c r="AI1540" s="70" t="str">
        <f t="shared" si="304"/>
        <v/>
      </c>
      <c r="AJ1540" s="70" t="str">
        <f t="shared" si="305"/>
        <v/>
      </c>
      <c r="AK1540" s="70" t="str">
        <f t="shared" si="310"/>
        <v/>
      </c>
      <c r="AL1540" s="70" t="str">
        <f t="shared" si="311"/>
        <v/>
      </c>
    </row>
    <row r="1541" spans="2:38" ht="15" thickBot="1" x14ac:dyDescent="0.35">
      <c r="B1541" s="79" t="str">
        <f t="shared" si="306"/>
        <v/>
      </c>
      <c r="C1541" s="16"/>
      <c r="D1541" s="79" t="str">
        <f>IFERROR(IF(J1540&lt;=0,"",IF(C1541="Yes","",B1541-COUNTIF($C$19:C1541,"Yes"))),"")</f>
        <v/>
      </c>
      <c r="E1541" s="81" t="str">
        <f t="shared" si="299"/>
        <v/>
      </c>
      <c r="F1541" s="80" t="str">
        <f t="shared" si="300"/>
        <v/>
      </c>
      <c r="G1541" s="80" t="str">
        <f t="shared" si="301"/>
        <v/>
      </c>
      <c r="H1541" s="80" t="str">
        <f t="shared" si="307"/>
        <v/>
      </c>
      <c r="I1541" s="80" t="str">
        <f t="shared" si="302"/>
        <v/>
      </c>
      <c r="J1541" s="80" t="str">
        <f t="shared" si="308"/>
        <v/>
      </c>
      <c r="AG1541" s="16" t="str">
        <f t="shared" si="309"/>
        <v/>
      </c>
      <c r="AH1541" s="69" t="str">
        <f t="shared" si="303"/>
        <v/>
      </c>
      <c r="AI1541" s="70" t="str">
        <f t="shared" si="304"/>
        <v/>
      </c>
      <c r="AJ1541" s="70" t="str">
        <f t="shared" si="305"/>
        <v/>
      </c>
      <c r="AK1541" s="70" t="str">
        <f t="shared" si="310"/>
        <v/>
      </c>
      <c r="AL1541" s="70" t="str">
        <f t="shared" si="311"/>
        <v/>
      </c>
    </row>
    <row r="1542" spans="2:38" ht="15" thickBot="1" x14ac:dyDescent="0.35">
      <c r="B1542" s="79" t="str">
        <f t="shared" si="306"/>
        <v/>
      </c>
      <c r="C1542" s="16"/>
      <c r="D1542" s="79" t="str">
        <f>IFERROR(IF(J1541&lt;=0,"",IF(C1542="Yes","",B1542-COUNTIF($C$19:C1542,"Yes"))),"")</f>
        <v/>
      </c>
      <c r="E1542" s="81" t="str">
        <f t="shared" si="299"/>
        <v/>
      </c>
      <c r="F1542" s="80" t="str">
        <f t="shared" si="300"/>
        <v/>
      </c>
      <c r="G1542" s="80" t="str">
        <f t="shared" si="301"/>
        <v/>
      </c>
      <c r="H1542" s="80" t="str">
        <f t="shared" si="307"/>
        <v/>
      </c>
      <c r="I1542" s="80" t="str">
        <f t="shared" si="302"/>
        <v/>
      </c>
      <c r="J1542" s="80" t="str">
        <f t="shared" si="308"/>
        <v/>
      </c>
      <c r="AG1542" s="16" t="str">
        <f t="shared" si="309"/>
        <v/>
      </c>
      <c r="AH1542" s="69" t="str">
        <f t="shared" si="303"/>
        <v/>
      </c>
      <c r="AI1542" s="70" t="str">
        <f t="shared" si="304"/>
        <v/>
      </c>
      <c r="AJ1542" s="70" t="str">
        <f t="shared" si="305"/>
        <v/>
      </c>
      <c r="AK1542" s="70" t="str">
        <f t="shared" si="310"/>
        <v/>
      </c>
      <c r="AL1542" s="70" t="str">
        <f t="shared" si="311"/>
        <v/>
      </c>
    </row>
    <row r="1543" spans="2:38" ht="15" thickBot="1" x14ac:dyDescent="0.35">
      <c r="B1543" s="79" t="str">
        <f t="shared" si="306"/>
        <v/>
      </c>
      <c r="C1543" s="16"/>
      <c r="D1543" s="79" t="str">
        <f>IFERROR(IF(J1542&lt;=0,"",IF(C1543="Yes","",B1543-COUNTIF($C$19:C1543,"Yes"))),"")</f>
        <v/>
      </c>
      <c r="E1543" s="81" t="str">
        <f t="shared" si="299"/>
        <v/>
      </c>
      <c r="F1543" s="80" t="str">
        <f t="shared" si="300"/>
        <v/>
      </c>
      <c r="G1543" s="80" t="str">
        <f t="shared" si="301"/>
        <v/>
      </c>
      <c r="H1543" s="80" t="str">
        <f t="shared" si="307"/>
        <v/>
      </c>
      <c r="I1543" s="80" t="str">
        <f t="shared" si="302"/>
        <v/>
      </c>
      <c r="J1543" s="80" t="str">
        <f t="shared" si="308"/>
        <v/>
      </c>
      <c r="AG1543" s="16" t="str">
        <f t="shared" si="309"/>
        <v/>
      </c>
      <c r="AH1543" s="69" t="str">
        <f t="shared" si="303"/>
        <v/>
      </c>
      <c r="AI1543" s="70" t="str">
        <f t="shared" si="304"/>
        <v/>
      </c>
      <c r="AJ1543" s="70" t="str">
        <f t="shared" si="305"/>
        <v/>
      </c>
      <c r="AK1543" s="70" t="str">
        <f t="shared" si="310"/>
        <v/>
      </c>
      <c r="AL1543" s="70" t="str">
        <f t="shared" si="311"/>
        <v/>
      </c>
    </row>
    <row r="1544" spans="2:38" ht="15" thickBot="1" x14ac:dyDescent="0.35">
      <c r="B1544" s="79" t="str">
        <f t="shared" si="306"/>
        <v/>
      </c>
      <c r="C1544" s="16"/>
      <c r="D1544" s="79" t="str">
        <f>IFERROR(IF(J1543&lt;=0,"",IF(C1544="Yes","",B1544-COUNTIF($C$19:C1544,"Yes"))),"")</f>
        <v/>
      </c>
      <c r="E1544" s="81" t="str">
        <f t="shared" si="299"/>
        <v/>
      </c>
      <c r="F1544" s="80" t="str">
        <f t="shared" si="300"/>
        <v/>
      </c>
      <c r="G1544" s="80" t="str">
        <f t="shared" si="301"/>
        <v/>
      </c>
      <c r="H1544" s="80" t="str">
        <f t="shared" si="307"/>
        <v/>
      </c>
      <c r="I1544" s="80" t="str">
        <f t="shared" si="302"/>
        <v/>
      </c>
      <c r="J1544" s="80" t="str">
        <f t="shared" si="308"/>
        <v/>
      </c>
      <c r="AG1544" s="16" t="str">
        <f t="shared" si="309"/>
        <v/>
      </c>
      <c r="AH1544" s="69" t="str">
        <f t="shared" si="303"/>
        <v/>
      </c>
      <c r="AI1544" s="70" t="str">
        <f t="shared" si="304"/>
        <v/>
      </c>
      <c r="AJ1544" s="70" t="str">
        <f t="shared" si="305"/>
        <v/>
      </c>
      <c r="AK1544" s="70" t="str">
        <f t="shared" si="310"/>
        <v/>
      </c>
      <c r="AL1544" s="70" t="str">
        <f t="shared" si="311"/>
        <v/>
      </c>
    </row>
    <row r="1545" spans="2:38" ht="15" thickBot="1" x14ac:dyDescent="0.35">
      <c r="B1545" s="79" t="str">
        <f t="shared" si="306"/>
        <v/>
      </c>
      <c r="C1545" s="16"/>
      <c r="D1545" s="79" t="str">
        <f>IFERROR(IF(J1544&lt;=0,"",IF(C1545="Yes","",B1545-COUNTIF($C$19:C1545,"Yes"))),"")</f>
        <v/>
      </c>
      <c r="E1545" s="81" t="str">
        <f t="shared" si="299"/>
        <v/>
      </c>
      <c r="F1545" s="80" t="str">
        <f t="shared" si="300"/>
        <v/>
      </c>
      <c r="G1545" s="80" t="str">
        <f t="shared" si="301"/>
        <v/>
      </c>
      <c r="H1545" s="80" t="str">
        <f t="shared" si="307"/>
        <v/>
      </c>
      <c r="I1545" s="80" t="str">
        <f t="shared" si="302"/>
        <v/>
      </c>
      <c r="J1545" s="80" t="str">
        <f t="shared" si="308"/>
        <v/>
      </c>
      <c r="AG1545" s="16" t="str">
        <f t="shared" si="309"/>
        <v/>
      </c>
      <c r="AH1545" s="69" t="str">
        <f t="shared" si="303"/>
        <v/>
      </c>
      <c r="AI1545" s="70" t="str">
        <f t="shared" si="304"/>
        <v/>
      </c>
      <c r="AJ1545" s="70" t="str">
        <f t="shared" si="305"/>
        <v/>
      </c>
      <c r="AK1545" s="70" t="str">
        <f t="shared" si="310"/>
        <v/>
      </c>
      <c r="AL1545" s="70" t="str">
        <f t="shared" si="311"/>
        <v/>
      </c>
    </row>
    <row r="1546" spans="2:38" ht="15" thickBot="1" x14ac:dyDescent="0.35">
      <c r="B1546" s="79" t="str">
        <f t="shared" si="306"/>
        <v/>
      </c>
      <c r="C1546" s="16"/>
      <c r="D1546" s="79" t="str">
        <f>IFERROR(IF(J1545&lt;=0,"",IF(C1546="Yes","",B1546-COUNTIF($C$19:C1546,"Yes"))),"")</f>
        <v/>
      </c>
      <c r="E1546" s="81" t="str">
        <f t="shared" si="299"/>
        <v/>
      </c>
      <c r="F1546" s="80" t="str">
        <f t="shared" si="300"/>
        <v/>
      </c>
      <c r="G1546" s="80" t="str">
        <f t="shared" si="301"/>
        <v/>
      </c>
      <c r="H1546" s="80" t="str">
        <f t="shared" si="307"/>
        <v/>
      </c>
      <c r="I1546" s="80" t="str">
        <f t="shared" si="302"/>
        <v/>
      </c>
      <c r="J1546" s="80" t="str">
        <f t="shared" si="308"/>
        <v/>
      </c>
      <c r="AG1546" s="16" t="str">
        <f t="shared" si="309"/>
        <v/>
      </c>
      <c r="AH1546" s="69" t="str">
        <f t="shared" si="303"/>
        <v/>
      </c>
      <c r="AI1546" s="70" t="str">
        <f t="shared" si="304"/>
        <v/>
      </c>
      <c r="AJ1546" s="70" t="str">
        <f t="shared" si="305"/>
        <v/>
      </c>
      <c r="AK1546" s="70" t="str">
        <f t="shared" si="310"/>
        <v/>
      </c>
      <c r="AL1546" s="70" t="str">
        <f t="shared" si="311"/>
        <v/>
      </c>
    </row>
    <row r="1547" spans="2:38" ht="15" thickBot="1" x14ac:dyDescent="0.35">
      <c r="B1547" s="79" t="str">
        <f t="shared" si="306"/>
        <v/>
      </c>
      <c r="C1547" s="16"/>
      <c r="D1547" s="79" t="str">
        <f>IFERROR(IF(J1546&lt;=0,"",IF(C1547="Yes","",B1547-COUNTIF($C$19:C1547,"Yes"))),"")</f>
        <v/>
      </c>
      <c r="E1547" s="81" t="str">
        <f t="shared" si="299"/>
        <v/>
      </c>
      <c r="F1547" s="80" t="str">
        <f t="shared" si="300"/>
        <v/>
      </c>
      <c r="G1547" s="80" t="str">
        <f t="shared" si="301"/>
        <v/>
      </c>
      <c r="H1547" s="80" t="str">
        <f t="shared" si="307"/>
        <v/>
      </c>
      <c r="I1547" s="80" t="str">
        <f t="shared" si="302"/>
        <v/>
      </c>
      <c r="J1547" s="80" t="str">
        <f t="shared" si="308"/>
        <v/>
      </c>
      <c r="AG1547" s="16" t="str">
        <f t="shared" si="309"/>
        <v/>
      </c>
      <c r="AH1547" s="69" t="str">
        <f t="shared" si="303"/>
        <v/>
      </c>
      <c r="AI1547" s="70" t="str">
        <f t="shared" si="304"/>
        <v/>
      </c>
      <c r="AJ1547" s="70" t="str">
        <f t="shared" si="305"/>
        <v/>
      </c>
      <c r="AK1547" s="70" t="str">
        <f t="shared" si="310"/>
        <v/>
      </c>
      <c r="AL1547" s="70" t="str">
        <f t="shared" si="311"/>
        <v/>
      </c>
    </row>
    <row r="1548" spans="2:38" ht="15" thickBot="1" x14ac:dyDescent="0.35">
      <c r="B1548" s="79" t="str">
        <f t="shared" si="306"/>
        <v/>
      </c>
      <c r="C1548" s="16"/>
      <c r="D1548" s="79" t="str">
        <f>IFERROR(IF(J1547&lt;=0,"",IF(C1548="Yes","",B1548-COUNTIF($C$19:C1548,"Yes"))),"")</f>
        <v/>
      </c>
      <c r="E1548" s="81" t="str">
        <f t="shared" si="299"/>
        <v/>
      </c>
      <c r="F1548" s="80" t="str">
        <f t="shared" si="300"/>
        <v/>
      </c>
      <c r="G1548" s="80" t="str">
        <f t="shared" si="301"/>
        <v/>
      </c>
      <c r="H1548" s="80" t="str">
        <f t="shared" si="307"/>
        <v/>
      </c>
      <c r="I1548" s="80" t="str">
        <f t="shared" si="302"/>
        <v/>
      </c>
      <c r="J1548" s="80" t="str">
        <f t="shared" si="308"/>
        <v/>
      </c>
      <c r="AG1548" s="16" t="str">
        <f t="shared" si="309"/>
        <v/>
      </c>
      <c r="AH1548" s="69" t="str">
        <f t="shared" si="303"/>
        <v/>
      </c>
      <c r="AI1548" s="70" t="str">
        <f t="shared" si="304"/>
        <v/>
      </c>
      <c r="AJ1548" s="70" t="str">
        <f t="shared" si="305"/>
        <v/>
      </c>
      <c r="AK1548" s="70" t="str">
        <f t="shared" si="310"/>
        <v/>
      </c>
      <c r="AL1548" s="70" t="str">
        <f t="shared" si="311"/>
        <v/>
      </c>
    </row>
    <row r="1549" spans="2:38" ht="15" thickBot="1" x14ac:dyDescent="0.35">
      <c r="B1549" s="79" t="str">
        <f t="shared" si="306"/>
        <v/>
      </c>
      <c r="C1549" s="16"/>
      <c r="D1549" s="79" t="str">
        <f>IFERROR(IF(J1548&lt;=0,"",IF(C1549="Yes","",B1549-COUNTIF($C$19:C1549,"Yes"))),"")</f>
        <v/>
      </c>
      <c r="E1549" s="81" t="str">
        <f t="shared" si="299"/>
        <v/>
      </c>
      <c r="F1549" s="80" t="str">
        <f t="shared" si="300"/>
        <v/>
      </c>
      <c r="G1549" s="80" t="str">
        <f t="shared" si="301"/>
        <v/>
      </c>
      <c r="H1549" s="80" t="str">
        <f t="shared" si="307"/>
        <v/>
      </c>
      <c r="I1549" s="80" t="str">
        <f t="shared" si="302"/>
        <v/>
      </c>
      <c r="J1549" s="80" t="str">
        <f t="shared" si="308"/>
        <v/>
      </c>
      <c r="AG1549" s="16" t="str">
        <f t="shared" si="309"/>
        <v/>
      </c>
      <c r="AH1549" s="69" t="str">
        <f t="shared" si="303"/>
        <v/>
      </c>
      <c r="AI1549" s="70" t="str">
        <f t="shared" si="304"/>
        <v/>
      </c>
      <c r="AJ1549" s="70" t="str">
        <f t="shared" si="305"/>
        <v/>
      </c>
      <c r="AK1549" s="70" t="str">
        <f t="shared" si="310"/>
        <v/>
      </c>
      <c r="AL1549" s="70" t="str">
        <f t="shared" si="311"/>
        <v/>
      </c>
    </row>
    <row r="1550" spans="2:38" ht="15" thickBot="1" x14ac:dyDescent="0.35">
      <c r="B1550" s="79" t="str">
        <f t="shared" si="306"/>
        <v/>
      </c>
      <c r="C1550" s="16"/>
      <c r="D1550" s="79" t="str">
        <f>IFERROR(IF(J1549&lt;=0,"",IF(C1550="Yes","",B1550-COUNTIF($C$19:C1550,"Yes"))),"")</f>
        <v/>
      </c>
      <c r="E1550" s="81" t="str">
        <f t="shared" si="299"/>
        <v/>
      </c>
      <c r="F1550" s="80" t="str">
        <f t="shared" si="300"/>
        <v/>
      </c>
      <c r="G1550" s="80" t="str">
        <f t="shared" si="301"/>
        <v/>
      </c>
      <c r="H1550" s="80" t="str">
        <f t="shared" si="307"/>
        <v/>
      </c>
      <c r="I1550" s="80" t="str">
        <f t="shared" si="302"/>
        <v/>
      </c>
      <c r="J1550" s="80" t="str">
        <f t="shared" si="308"/>
        <v/>
      </c>
      <c r="AG1550" s="16" t="str">
        <f t="shared" si="309"/>
        <v/>
      </c>
      <c r="AH1550" s="69" t="str">
        <f t="shared" si="303"/>
        <v/>
      </c>
      <c r="AI1550" s="70" t="str">
        <f t="shared" si="304"/>
        <v/>
      </c>
      <c r="AJ1550" s="70" t="str">
        <f t="shared" si="305"/>
        <v/>
      </c>
      <c r="AK1550" s="70" t="str">
        <f t="shared" si="310"/>
        <v/>
      </c>
      <c r="AL1550" s="70" t="str">
        <f t="shared" si="311"/>
        <v/>
      </c>
    </row>
    <row r="1551" spans="2:38" ht="15" thickBot="1" x14ac:dyDescent="0.35">
      <c r="B1551" s="79" t="str">
        <f t="shared" si="306"/>
        <v/>
      </c>
      <c r="C1551" s="16"/>
      <c r="D1551" s="79" t="str">
        <f>IFERROR(IF(J1550&lt;=0,"",IF(C1551="Yes","",B1551-COUNTIF($C$19:C1551,"Yes"))),"")</f>
        <v/>
      </c>
      <c r="E1551" s="81" t="str">
        <f t="shared" si="299"/>
        <v/>
      </c>
      <c r="F1551" s="80" t="str">
        <f t="shared" si="300"/>
        <v/>
      </c>
      <c r="G1551" s="80" t="str">
        <f t="shared" si="301"/>
        <v/>
      </c>
      <c r="H1551" s="80" t="str">
        <f t="shared" si="307"/>
        <v/>
      </c>
      <c r="I1551" s="80" t="str">
        <f t="shared" si="302"/>
        <v/>
      </c>
      <c r="J1551" s="80" t="str">
        <f t="shared" si="308"/>
        <v/>
      </c>
      <c r="AG1551" s="16" t="str">
        <f t="shared" si="309"/>
        <v/>
      </c>
      <c r="AH1551" s="69" t="str">
        <f t="shared" si="303"/>
        <v/>
      </c>
      <c r="AI1551" s="70" t="str">
        <f t="shared" si="304"/>
        <v/>
      </c>
      <c r="AJ1551" s="70" t="str">
        <f t="shared" si="305"/>
        <v/>
      </c>
      <c r="AK1551" s="70" t="str">
        <f t="shared" si="310"/>
        <v/>
      </c>
      <c r="AL1551" s="70" t="str">
        <f t="shared" si="311"/>
        <v/>
      </c>
    </row>
    <row r="1552" spans="2:38" ht="15" thickBot="1" x14ac:dyDescent="0.35">
      <c r="B1552" s="79" t="str">
        <f t="shared" si="306"/>
        <v/>
      </c>
      <c r="C1552" s="16"/>
      <c r="D1552" s="79" t="str">
        <f>IFERROR(IF(J1551&lt;=0,"",IF(C1552="Yes","",B1552-COUNTIF($C$19:C1552,"Yes"))),"")</f>
        <v/>
      </c>
      <c r="E1552" s="81" t="str">
        <f t="shared" si="299"/>
        <v/>
      </c>
      <c r="F1552" s="80" t="str">
        <f t="shared" si="300"/>
        <v/>
      </c>
      <c r="G1552" s="80" t="str">
        <f t="shared" si="301"/>
        <v/>
      </c>
      <c r="H1552" s="80" t="str">
        <f t="shared" si="307"/>
        <v/>
      </c>
      <c r="I1552" s="80" t="str">
        <f t="shared" si="302"/>
        <v/>
      </c>
      <c r="J1552" s="80" t="str">
        <f t="shared" si="308"/>
        <v/>
      </c>
      <c r="AG1552" s="16" t="str">
        <f t="shared" si="309"/>
        <v/>
      </c>
      <c r="AH1552" s="69" t="str">
        <f t="shared" si="303"/>
        <v/>
      </c>
      <c r="AI1552" s="70" t="str">
        <f t="shared" si="304"/>
        <v/>
      </c>
      <c r="AJ1552" s="70" t="str">
        <f t="shared" si="305"/>
        <v/>
      </c>
      <c r="AK1552" s="70" t="str">
        <f t="shared" si="310"/>
        <v/>
      </c>
      <c r="AL1552" s="70" t="str">
        <f t="shared" si="311"/>
        <v/>
      </c>
    </row>
    <row r="1553" spans="2:38" ht="15" thickBot="1" x14ac:dyDescent="0.35">
      <c r="B1553" s="79" t="str">
        <f t="shared" si="306"/>
        <v/>
      </c>
      <c r="C1553" s="16"/>
      <c r="D1553" s="79" t="str">
        <f>IFERROR(IF(J1552&lt;=0,"",IF(C1553="Yes","",B1553-COUNTIF($C$19:C1553,"Yes"))),"")</f>
        <v/>
      </c>
      <c r="E1553" s="81" t="str">
        <f t="shared" si="299"/>
        <v/>
      </c>
      <c r="F1553" s="80" t="str">
        <f t="shared" si="300"/>
        <v/>
      </c>
      <c r="G1553" s="80" t="str">
        <f t="shared" si="301"/>
        <v/>
      </c>
      <c r="H1553" s="80" t="str">
        <f t="shared" si="307"/>
        <v/>
      </c>
      <c r="I1553" s="80" t="str">
        <f t="shared" si="302"/>
        <v/>
      </c>
      <c r="J1553" s="80" t="str">
        <f t="shared" si="308"/>
        <v/>
      </c>
      <c r="AG1553" s="16" t="str">
        <f t="shared" si="309"/>
        <v/>
      </c>
      <c r="AH1553" s="69" t="str">
        <f t="shared" si="303"/>
        <v/>
      </c>
      <c r="AI1553" s="70" t="str">
        <f t="shared" si="304"/>
        <v/>
      </c>
      <c r="AJ1553" s="70" t="str">
        <f t="shared" si="305"/>
        <v/>
      </c>
      <c r="AK1553" s="70" t="str">
        <f t="shared" si="310"/>
        <v/>
      </c>
      <c r="AL1553" s="70" t="str">
        <f t="shared" si="311"/>
        <v/>
      </c>
    </row>
    <row r="1554" spans="2:38" ht="15" thickBot="1" x14ac:dyDescent="0.35">
      <c r="B1554" s="79" t="str">
        <f t="shared" si="306"/>
        <v/>
      </c>
      <c r="C1554" s="16"/>
      <c r="D1554" s="79" t="str">
        <f>IFERROR(IF(J1553&lt;=0,"",IF(C1554="Yes","",B1554-COUNTIF($C$19:C1554,"Yes"))),"")</f>
        <v/>
      </c>
      <c r="E1554" s="81" t="str">
        <f t="shared" si="299"/>
        <v/>
      </c>
      <c r="F1554" s="80" t="str">
        <f t="shared" si="300"/>
        <v/>
      </c>
      <c r="G1554" s="80" t="str">
        <f t="shared" si="301"/>
        <v/>
      </c>
      <c r="H1554" s="80" t="str">
        <f t="shared" si="307"/>
        <v/>
      </c>
      <c r="I1554" s="80" t="str">
        <f t="shared" si="302"/>
        <v/>
      </c>
      <c r="J1554" s="80" t="str">
        <f t="shared" si="308"/>
        <v/>
      </c>
      <c r="AG1554" s="16" t="str">
        <f t="shared" si="309"/>
        <v/>
      </c>
      <c r="AH1554" s="69" t="str">
        <f t="shared" si="303"/>
        <v/>
      </c>
      <c r="AI1554" s="70" t="str">
        <f t="shared" si="304"/>
        <v/>
      </c>
      <c r="AJ1554" s="70" t="str">
        <f t="shared" si="305"/>
        <v/>
      </c>
      <c r="AK1554" s="70" t="str">
        <f t="shared" si="310"/>
        <v/>
      </c>
      <c r="AL1554" s="70" t="str">
        <f t="shared" si="311"/>
        <v/>
      </c>
    </row>
    <row r="1555" spans="2:38" ht="15" thickBot="1" x14ac:dyDescent="0.35">
      <c r="B1555" s="79" t="str">
        <f t="shared" si="306"/>
        <v/>
      </c>
      <c r="C1555" s="16"/>
      <c r="D1555" s="79" t="str">
        <f>IFERROR(IF(J1554&lt;=0,"",IF(C1555="Yes","",B1555-COUNTIF($C$19:C1555,"Yes"))),"")</f>
        <v/>
      </c>
      <c r="E1555" s="81" t="str">
        <f t="shared" ref="E1555:E1618" si="312">IF($E$9="End of the Period",IF(B1555="","",IF(payment_frequency="Bi-weekly",first_payment_date+B1555*VLOOKUP(payment_frequency,periodic_table,2,0),IF(payment_frequency="Weekly",first_payment_date+B1555*VLOOKUP(payment_frequency,periodic_table,2,0),IF(payment_frequency="Semi-monthly",first_payment_date+B1555*VLOOKUP(payment_frequency,periodic_table,2,0),EDATE(first_payment_date,B1555*VLOOKUP(payment_frequency,periodic_table,2,0)))))),IF(B1555="","",IF(payment_frequency="Bi-weekly",first_payment_date+(B1555-1)*VLOOKUP(payment_frequency,periodic_table,2,0),IF(payment_frequency="Weekly",first_payment_date+(B1555-1)*VLOOKUP(payment_frequency,periodic_table,2,0),IF(payment_frequency="Semi-monthly",first_payment_date+(B1555-1)*VLOOKUP(payment_frequency,periodic_table,2,0),EDATE(first_payment_date,(B1555-1)*VLOOKUP(payment_frequency,periodic_table,2,0)))))))</f>
        <v/>
      </c>
      <c r="F1555" s="80" t="str">
        <f t="shared" ref="F1555:F1618" si="313">IF(B1555="","",IF(C1555="Yes",0,IF(J1554&lt;payment,J1554*(1+Compound_Rate),payment)))</f>
        <v/>
      </c>
      <c r="G1555" s="80" t="str">
        <f t="shared" ref="G1555:G1618" si="314">IF(AND(Payment_Type=1,B1555=1),0,IF(B1555="","",IF(C1555="Yes",0,J1554*Compound_Rate)))</f>
        <v/>
      </c>
      <c r="H1555" s="80" t="str">
        <f t="shared" si="307"/>
        <v/>
      </c>
      <c r="I1555" s="80" t="str">
        <f t="shared" ref="I1555:I1618" si="315">IF(B1555="","",IF(C1555="Yes",J1554*Compound_Rate,0))</f>
        <v/>
      </c>
      <c r="J1555" s="80" t="str">
        <f t="shared" si="308"/>
        <v/>
      </c>
      <c r="AG1555" s="16" t="str">
        <f t="shared" si="309"/>
        <v/>
      </c>
      <c r="AH1555" s="69" t="str">
        <f t="shared" ref="AH1555:AH1618" si="316">IF($E$9="End of the Period",IF(AG1555="","",IF(payment_frequency="Bi-weekly",first_payment_date+AG1555*VLOOKUP(payment_frequency,periodic_table,2,0),IF(payment_frequency="Weekly",first_payment_date+AG1555*VLOOKUP(payment_frequency,periodic_table,2,0),IF(payment_frequency="Semi-monthly",first_payment_date+AG1555*VLOOKUP(payment_frequency,periodic_table,2,0),EDATE(first_payment_date,AG1555*VLOOKUP(payment_frequency,periodic_table,2,0)))))),IF(AG1555="","",IF(payment_frequency="Bi-weekly",first_payment_date+(AG1555-1)*VLOOKUP(payment_frequency,periodic_table,2,0),IF(payment_frequency="Weekly",first_payment_date+(AG1555-1)*VLOOKUP(payment_frequency,periodic_table,2,0),IF(payment_frequency="Semi-monthly",first_payment_date+(AG1555-1)*VLOOKUP(payment_frequency,periodic_table,2,0),EDATE(first_payment_date,(AG1555-1)*VLOOKUP(payment_frequency,periodic_table,2,0)))))))</f>
        <v/>
      </c>
      <c r="AI1555" s="70" t="str">
        <f t="shared" ref="AI1555:AI1618" si="317">IF(AG1555="","",IF(AL1554&lt;payment,AL1554*(1+Compound_Rate),payment))</f>
        <v/>
      </c>
      <c r="AJ1555" s="70" t="str">
        <f t="shared" ref="AJ1555:AJ1618" si="318">IF(AND(Payment_Type=1,AG1555=1),0,IF(AG1555="","",AL1554*Compound_Rate))</f>
        <v/>
      </c>
      <c r="AK1555" s="70" t="str">
        <f t="shared" si="310"/>
        <v/>
      </c>
      <c r="AL1555" s="70" t="str">
        <f t="shared" si="311"/>
        <v/>
      </c>
    </row>
    <row r="1556" spans="2:38" ht="15" thickBot="1" x14ac:dyDescent="0.35">
      <c r="B1556" s="79" t="str">
        <f t="shared" ref="B1556:B1619" si="319">IFERROR(IF(TRUNC(J1555)&lt;=0,"",B1555+1),"")</f>
        <v/>
      </c>
      <c r="C1556" s="16"/>
      <c r="D1556" s="79" t="str">
        <f>IFERROR(IF(J1555&lt;=0,"",IF(C1556="Yes","",B1556-COUNTIF($C$19:C1556,"Yes"))),"")</f>
        <v/>
      </c>
      <c r="E1556" s="81" t="str">
        <f t="shared" si="312"/>
        <v/>
      </c>
      <c r="F1556" s="80" t="str">
        <f t="shared" si="313"/>
        <v/>
      </c>
      <c r="G1556" s="80" t="str">
        <f t="shared" si="314"/>
        <v/>
      </c>
      <c r="H1556" s="80" t="str">
        <f t="shared" ref="H1556:H1619" si="320">IF(B1556="","",F1556-G1556)</f>
        <v/>
      </c>
      <c r="I1556" s="80" t="str">
        <f t="shared" si="315"/>
        <v/>
      </c>
      <c r="J1556" s="80" t="str">
        <f t="shared" ref="J1556:J1619" si="321">IFERROR(IF(B1556="","",J1555-H1556+I1556),"")</f>
        <v/>
      </c>
      <c r="AG1556" s="16" t="str">
        <f t="shared" ref="AG1556:AG1619" si="322">IFERROR(IF(AL1555&lt;=0,"",AG1555+1),"")</f>
        <v/>
      </c>
      <c r="AH1556" s="69" t="str">
        <f t="shared" si="316"/>
        <v/>
      </c>
      <c r="AI1556" s="70" t="str">
        <f t="shared" si="317"/>
        <v/>
      </c>
      <c r="AJ1556" s="70" t="str">
        <f t="shared" si="318"/>
        <v/>
      </c>
      <c r="AK1556" s="70" t="str">
        <f t="shared" ref="AK1556:AK1619" si="323">IF(AG1556="","",AI1556-AJ1556)</f>
        <v/>
      </c>
      <c r="AL1556" s="70" t="str">
        <f t="shared" ref="AL1556:AL1619" si="324">IFERROR(IF(AK1556&lt;=0,"",AL1555-AK1556),"")</f>
        <v/>
      </c>
    </row>
    <row r="1557" spans="2:38" ht="15" thickBot="1" x14ac:dyDescent="0.35">
      <c r="B1557" s="79" t="str">
        <f t="shared" si="319"/>
        <v/>
      </c>
      <c r="C1557" s="16"/>
      <c r="D1557" s="79" t="str">
        <f>IFERROR(IF(J1556&lt;=0,"",IF(C1557="Yes","",B1557-COUNTIF($C$19:C1557,"Yes"))),"")</f>
        <v/>
      </c>
      <c r="E1557" s="81" t="str">
        <f t="shared" si="312"/>
        <v/>
      </c>
      <c r="F1557" s="80" t="str">
        <f t="shared" si="313"/>
        <v/>
      </c>
      <c r="G1557" s="80" t="str">
        <f t="shared" si="314"/>
        <v/>
      </c>
      <c r="H1557" s="80" t="str">
        <f t="shared" si="320"/>
        <v/>
      </c>
      <c r="I1557" s="80" t="str">
        <f t="shared" si="315"/>
        <v/>
      </c>
      <c r="J1557" s="80" t="str">
        <f t="shared" si="321"/>
        <v/>
      </c>
      <c r="AG1557" s="16" t="str">
        <f t="shared" si="322"/>
        <v/>
      </c>
      <c r="AH1557" s="69" t="str">
        <f t="shared" si="316"/>
        <v/>
      </c>
      <c r="AI1557" s="70" t="str">
        <f t="shared" si="317"/>
        <v/>
      </c>
      <c r="AJ1557" s="70" t="str">
        <f t="shared" si="318"/>
        <v/>
      </c>
      <c r="AK1557" s="70" t="str">
        <f t="shared" si="323"/>
        <v/>
      </c>
      <c r="AL1557" s="70" t="str">
        <f t="shared" si="324"/>
        <v/>
      </c>
    </row>
    <row r="1558" spans="2:38" ht="15" thickBot="1" x14ac:dyDescent="0.35">
      <c r="B1558" s="79" t="str">
        <f t="shared" si="319"/>
        <v/>
      </c>
      <c r="C1558" s="16"/>
      <c r="D1558" s="79" t="str">
        <f>IFERROR(IF(J1557&lt;=0,"",IF(C1558="Yes","",B1558-COUNTIF($C$19:C1558,"Yes"))),"")</f>
        <v/>
      </c>
      <c r="E1558" s="81" t="str">
        <f t="shared" si="312"/>
        <v/>
      </c>
      <c r="F1558" s="80" t="str">
        <f t="shared" si="313"/>
        <v/>
      </c>
      <c r="G1558" s="80" t="str">
        <f t="shared" si="314"/>
        <v/>
      </c>
      <c r="H1558" s="80" t="str">
        <f t="shared" si="320"/>
        <v/>
      </c>
      <c r="I1558" s="80" t="str">
        <f t="shared" si="315"/>
        <v/>
      </c>
      <c r="J1558" s="80" t="str">
        <f t="shared" si="321"/>
        <v/>
      </c>
      <c r="AG1558" s="16" t="str">
        <f t="shared" si="322"/>
        <v/>
      </c>
      <c r="AH1558" s="69" t="str">
        <f t="shared" si="316"/>
        <v/>
      </c>
      <c r="AI1558" s="70" t="str">
        <f t="shared" si="317"/>
        <v/>
      </c>
      <c r="AJ1558" s="70" t="str">
        <f t="shared" si="318"/>
        <v/>
      </c>
      <c r="AK1558" s="70" t="str">
        <f t="shared" si="323"/>
        <v/>
      </c>
      <c r="AL1558" s="70" t="str">
        <f t="shared" si="324"/>
        <v/>
      </c>
    </row>
    <row r="1559" spans="2:38" ht="15" thickBot="1" x14ac:dyDescent="0.35">
      <c r="B1559" s="79" t="str">
        <f t="shared" si="319"/>
        <v/>
      </c>
      <c r="C1559" s="16"/>
      <c r="D1559" s="79" t="str">
        <f>IFERROR(IF(J1558&lt;=0,"",IF(C1559="Yes","",B1559-COUNTIF($C$19:C1559,"Yes"))),"")</f>
        <v/>
      </c>
      <c r="E1559" s="81" t="str">
        <f t="shared" si="312"/>
        <v/>
      </c>
      <c r="F1559" s="80" t="str">
        <f t="shared" si="313"/>
        <v/>
      </c>
      <c r="G1559" s="80" t="str">
        <f t="shared" si="314"/>
        <v/>
      </c>
      <c r="H1559" s="80" t="str">
        <f t="shared" si="320"/>
        <v/>
      </c>
      <c r="I1559" s="80" t="str">
        <f t="shared" si="315"/>
        <v/>
      </c>
      <c r="J1559" s="80" t="str">
        <f t="shared" si="321"/>
        <v/>
      </c>
      <c r="AG1559" s="16" t="str">
        <f t="shared" si="322"/>
        <v/>
      </c>
      <c r="AH1559" s="69" t="str">
        <f t="shared" si="316"/>
        <v/>
      </c>
      <c r="AI1559" s="70" t="str">
        <f t="shared" si="317"/>
        <v/>
      </c>
      <c r="AJ1559" s="70" t="str">
        <f t="shared" si="318"/>
        <v/>
      </c>
      <c r="AK1559" s="70" t="str">
        <f t="shared" si="323"/>
        <v/>
      </c>
      <c r="AL1559" s="70" t="str">
        <f t="shared" si="324"/>
        <v/>
      </c>
    </row>
    <row r="1560" spans="2:38" ht="15" thickBot="1" x14ac:dyDescent="0.35">
      <c r="B1560" s="79" t="str">
        <f t="shared" si="319"/>
        <v/>
      </c>
      <c r="C1560" s="16"/>
      <c r="D1560" s="79" t="str">
        <f>IFERROR(IF(J1559&lt;=0,"",IF(C1560="Yes","",B1560-COUNTIF($C$19:C1560,"Yes"))),"")</f>
        <v/>
      </c>
      <c r="E1560" s="81" t="str">
        <f t="shared" si="312"/>
        <v/>
      </c>
      <c r="F1560" s="80" t="str">
        <f t="shared" si="313"/>
        <v/>
      </c>
      <c r="G1560" s="80" t="str">
        <f t="shared" si="314"/>
        <v/>
      </c>
      <c r="H1560" s="80" t="str">
        <f t="shared" si="320"/>
        <v/>
      </c>
      <c r="I1560" s="80" t="str">
        <f t="shared" si="315"/>
        <v/>
      </c>
      <c r="J1560" s="80" t="str">
        <f t="shared" si="321"/>
        <v/>
      </c>
      <c r="AG1560" s="16" t="str">
        <f t="shared" si="322"/>
        <v/>
      </c>
      <c r="AH1560" s="69" t="str">
        <f t="shared" si="316"/>
        <v/>
      </c>
      <c r="AI1560" s="70" t="str">
        <f t="shared" si="317"/>
        <v/>
      </c>
      <c r="AJ1560" s="70" t="str">
        <f t="shared" si="318"/>
        <v/>
      </c>
      <c r="AK1560" s="70" t="str">
        <f t="shared" si="323"/>
        <v/>
      </c>
      <c r="AL1560" s="70" t="str">
        <f t="shared" si="324"/>
        <v/>
      </c>
    </row>
    <row r="1561" spans="2:38" ht="15" thickBot="1" x14ac:dyDescent="0.35">
      <c r="B1561" s="79" t="str">
        <f t="shared" si="319"/>
        <v/>
      </c>
      <c r="C1561" s="16"/>
      <c r="D1561" s="79" t="str">
        <f>IFERROR(IF(J1560&lt;=0,"",IF(C1561="Yes","",B1561-COUNTIF($C$19:C1561,"Yes"))),"")</f>
        <v/>
      </c>
      <c r="E1561" s="81" t="str">
        <f t="shared" si="312"/>
        <v/>
      </c>
      <c r="F1561" s="80" t="str">
        <f t="shared" si="313"/>
        <v/>
      </c>
      <c r="G1561" s="80" t="str">
        <f t="shared" si="314"/>
        <v/>
      </c>
      <c r="H1561" s="80" t="str">
        <f t="shared" si="320"/>
        <v/>
      </c>
      <c r="I1561" s="80" t="str">
        <f t="shared" si="315"/>
        <v/>
      </c>
      <c r="J1561" s="80" t="str">
        <f t="shared" si="321"/>
        <v/>
      </c>
      <c r="AG1561" s="16" t="str">
        <f t="shared" si="322"/>
        <v/>
      </c>
      <c r="AH1561" s="69" t="str">
        <f t="shared" si="316"/>
        <v/>
      </c>
      <c r="AI1561" s="70" t="str">
        <f t="shared" si="317"/>
        <v/>
      </c>
      <c r="AJ1561" s="70" t="str">
        <f t="shared" si="318"/>
        <v/>
      </c>
      <c r="AK1561" s="70" t="str">
        <f t="shared" si="323"/>
        <v/>
      </c>
      <c r="AL1561" s="70" t="str">
        <f t="shared" si="324"/>
        <v/>
      </c>
    </row>
    <row r="1562" spans="2:38" ht="15" thickBot="1" x14ac:dyDescent="0.35">
      <c r="B1562" s="79" t="str">
        <f t="shared" si="319"/>
        <v/>
      </c>
      <c r="C1562" s="16"/>
      <c r="D1562" s="79" t="str">
        <f>IFERROR(IF(J1561&lt;=0,"",IF(C1562="Yes","",B1562-COUNTIF($C$19:C1562,"Yes"))),"")</f>
        <v/>
      </c>
      <c r="E1562" s="81" t="str">
        <f t="shared" si="312"/>
        <v/>
      </c>
      <c r="F1562" s="80" t="str">
        <f t="shared" si="313"/>
        <v/>
      </c>
      <c r="G1562" s="80" t="str">
        <f t="shared" si="314"/>
        <v/>
      </c>
      <c r="H1562" s="80" t="str">
        <f t="shared" si="320"/>
        <v/>
      </c>
      <c r="I1562" s="80" t="str">
        <f t="shared" si="315"/>
        <v/>
      </c>
      <c r="J1562" s="80" t="str">
        <f t="shared" si="321"/>
        <v/>
      </c>
      <c r="AG1562" s="16" t="str">
        <f t="shared" si="322"/>
        <v/>
      </c>
      <c r="AH1562" s="69" t="str">
        <f t="shared" si="316"/>
        <v/>
      </c>
      <c r="AI1562" s="70" t="str">
        <f t="shared" si="317"/>
        <v/>
      </c>
      <c r="AJ1562" s="70" t="str">
        <f t="shared" si="318"/>
        <v/>
      </c>
      <c r="AK1562" s="70" t="str">
        <f t="shared" si="323"/>
        <v/>
      </c>
      <c r="AL1562" s="70" t="str">
        <f t="shared" si="324"/>
        <v/>
      </c>
    </row>
    <row r="1563" spans="2:38" ht="15" thickBot="1" x14ac:dyDescent="0.35">
      <c r="B1563" s="79" t="str">
        <f t="shared" si="319"/>
        <v/>
      </c>
      <c r="C1563" s="16"/>
      <c r="D1563" s="79" t="str">
        <f>IFERROR(IF(J1562&lt;=0,"",IF(C1563="Yes","",B1563-COUNTIF($C$19:C1563,"Yes"))),"")</f>
        <v/>
      </c>
      <c r="E1563" s="81" t="str">
        <f t="shared" si="312"/>
        <v/>
      </c>
      <c r="F1563" s="80" t="str">
        <f t="shared" si="313"/>
        <v/>
      </c>
      <c r="G1563" s="80" t="str">
        <f t="shared" si="314"/>
        <v/>
      </c>
      <c r="H1563" s="80" t="str">
        <f t="shared" si="320"/>
        <v/>
      </c>
      <c r="I1563" s="80" t="str">
        <f t="shared" si="315"/>
        <v/>
      </c>
      <c r="J1563" s="80" t="str">
        <f t="shared" si="321"/>
        <v/>
      </c>
      <c r="AG1563" s="16" t="str">
        <f t="shared" si="322"/>
        <v/>
      </c>
      <c r="AH1563" s="69" t="str">
        <f t="shared" si="316"/>
        <v/>
      </c>
      <c r="AI1563" s="70" t="str">
        <f t="shared" si="317"/>
        <v/>
      </c>
      <c r="AJ1563" s="70" t="str">
        <f t="shared" si="318"/>
        <v/>
      </c>
      <c r="AK1563" s="70" t="str">
        <f t="shared" si="323"/>
        <v/>
      </c>
      <c r="AL1563" s="70" t="str">
        <f t="shared" si="324"/>
        <v/>
      </c>
    </row>
    <row r="1564" spans="2:38" ht="15" thickBot="1" x14ac:dyDescent="0.35">
      <c r="B1564" s="79" t="str">
        <f t="shared" si="319"/>
        <v/>
      </c>
      <c r="C1564" s="16"/>
      <c r="D1564" s="79" t="str">
        <f>IFERROR(IF(J1563&lt;=0,"",IF(C1564="Yes","",B1564-COUNTIF($C$19:C1564,"Yes"))),"")</f>
        <v/>
      </c>
      <c r="E1564" s="81" t="str">
        <f t="shared" si="312"/>
        <v/>
      </c>
      <c r="F1564" s="80" t="str">
        <f t="shared" si="313"/>
        <v/>
      </c>
      <c r="G1564" s="80" t="str">
        <f t="shared" si="314"/>
        <v/>
      </c>
      <c r="H1564" s="80" t="str">
        <f t="shared" si="320"/>
        <v/>
      </c>
      <c r="I1564" s="80" t="str">
        <f t="shared" si="315"/>
        <v/>
      </c>
      <c r="J1564" s="80" t="str">
        <f t="shared" si="321"/>
        <v/>
      </c>
      <c r="AG1564" s="16" t="str">
        <f t="shared" si="322"/>
        <v/>
      </c>
      <c r="AH1564" s="69" t="str">
        <f t="shared" si="316"/>
        <v/>
      </c>
      <c r="AI1564" s="70" t="str">
        <f t="shared" si="317"/>
        <v/>
      </c>
      <c r="AJ1564" s="70" t="str">
        <f t="shared" si="318"/>
        <v/>
      </c>
      <c r="AK1564" s="70" t="str">
        <f t="shared" si="323"/>
        <v/>
      </c>
      <c r="AL1564" s="70" t="str">
        <f t="shared" si="324"/>
        <v/>
      </c>
    </row>
    <row r="1565" spans="2:38" ht="15" thickBot="1" x14ac:dyDescent="0.35">
      <c r="B1565" s="79" t="str">
        <f t="shared" si="319"/>
        <v/>
      </c>
      <c r="C1565" s="16"/>
      <c r="D1565" s="79" t="str">
        <f>IFERROR(IF(J1564&lt;=0,"",IF(C1565="Yes","",B1565-COUNTIF($C$19:C1565,"Yes"))),"")</f>
        <v/>
      </c>
      <c r="E1565" s="81" t="str">
        <f t="shared" si="312"/>
        <v/>
      </c>
      <c r="F1565" s="80" t="str">
        <f t="shared" si="313"/>
        <v/>
      </c>
      <c r="G1565" s="80" t="str">
        <f t="shared" si="314"/>
        <v/>
      </c>
      <c r="H1565" s="80" t="str">
        <f t="shared" si="320"/>
        <v/>
      </c>
      <c r="I1565" s="80" t="str">
        <f t="shared" si="315"/>
        <v/>
      </c>
      <c r="J1565" s="80" t="str">
        <f t="shared" si="321"/>
        <v/>
      </c>
      <c r="AG1565" s="16" t="str">
        <f t="shared" si="322"/>
        <v/>
      </c>
      <c r="AH1565" s="69" t="str">
        <f t="shared" si="316"/>
        <v/>
      </c>
      <c r="AI1565" s="70" t="str">
        <f t="shared" si="317"/>
        <v/>
      </c>
      <c r="AJ1565" s="70" t="str">
        <f t="shared" si="318"/>
        <v/>
      </c>
      <c r="AK1565" s="70" t="str">
        <f t="shared" si="323"/>
        <v/>
      </c>
      <c r="AL1565" s="70" t="str">
        <f t="shared" si="324"/>
        <v/>
      </c>
    </row>
    <row r="1566" spans="2:38" ht="15" thickBot="1" x14ac:dyDescent="0.35">
      <c r="B1566" s="79" t="str">
        <f t="shared" si="319"/>
        <v/>
      </c>
      <c r="C1566" s="16"/>
      <c r="D1566" s="79" t="str">
        <f>IFERROR(IF(J1565&lt;=0,"",IF(C1566="Yes","",B1566-COUNTIF($C$19:C1566,"Yes"))),"")</f>
        <v/>
      </c>
      <c r="E1566" s="81" t="str">
        <f t="shared" si="312"/>
        <v/>
      </c>
      <c r="F1566" s="80" t="str">
        <f t="shared" si="313"/>
        <v/>
      </c>
      <c r="G1566" s="80" t="str">
        <f t="shared" si="314"/>
        <v/>
      </c>
      <c r="H1566" s="80" t="str">
        <f t="shared" si="320"/>
        <v/>
      </c>
      <c r="I1566" s="80" t="str">
        <f t="shared" si="315"/>
        <v/>
      </c>
      <c r="J1566" s="80" t="str">
        <f t="shared" si="321"/>
        <v/>
      </c>
      <c r="AG1566" s="16" t="str">
        <f t="shared" si="322"/>
        <v/>
      </c>
      <c r="AH1566" s="69" t="str">
        <f t="shared" si="316"/>
        <v/>
      </c>
      <c r="AI1566" s="70" t="str">
        <f t="shared" si="317"/>
        <v/>
      </c>
      <c r="AJ1566" s="70" t="str">
        <f t="shared" si="318"/>
        <v/>
      </c>
      <c r="AK1566" s="70" t="str">
        <f t="shared" si="323"/>
        <v/>
      </c>
      <c r="AL1566" s="70" t="str">
        <f t="shared" si="324"/>
        <v/>
      </c>
    </row>
    <row r="1567" spans="2:38" ht="15" thickBot="1" x14ac:dyDescent="0.35">
      <c r="B1567" s="79" t="str">
        <f t="shared" si="319"/>
        <v/>
      </c>
      <c r="C1567" s="16"/>
      <c r="D1567" s="79" t="str">
        <f>IFERROR(IF(J1566&lt;=0,"",IF(C1567="Yes","",B1567-COUNTIF($C$19:C1567,"Yes"))),"")</f>
        <v/>
      </c>
      <c r="E1567" s="81" t="str">
        <f t="shared" si="312"/>
        <v/>
      </c>
      <c r="F1567" s="80" t="str">
        <f t="shared" si="313"/>
        <v/>
      </c>
      <c r="G1567" s="80" t="str">
        <f t="shared" si="314"/>
        <v/>
      </c>
      <c r="H1567" s="80" t="str">
        <f t="shared" si="320"/>
        <v/>
      </c>
      <c r="I1567" s="80" t="str">
        <f t="shared" si="315"/>
        <v/>
      </c>
      <c r="J1567" s="80" t="str">
        <f t="shared" si="321"/>
        <v/>
      </c>
      <c r="AG1567" s="16" t="str">
        <f t="shared" si="322"/>
        <v/>
      </c>
      <c r="AH1567" s="69" t="str">
        <f t="shared" si="316"/>
        <v/>
      </c>
      <c r="AI1567" s="70" t="str">
        <f t="shared" si="317"/>
        <v/>
      </c>
      <c r="AJ1567" s="70" t="str">
        <f t="shared" si="318"/>
        <v/>
      </c>
      <c r="AK1567" s="70" t="str">
        <f t="shared" si="323"/>
        <v/>
      </c>
      <c r="AL1567" s="70" t="str">
        <f t="shared" si="324"/>
        <v/>
      </c>
    </row>
    <row r="1568" spans="2:38" ht="15" thickBot="1" x14ac:dyDescent="0.35">
      <c r="B1568" s="79" t="str">
        <f t="shared" si="319"/>
        <v/>
      </c>
      <c r="C1568" s="16"/>
      <c r="D1568" s="79" t="str">
        <f>IFERROR(IF(J1567&lt;=0,"",IF(C1568="Yes","",B1568-COUNTIF($C$19:C1568,"Yes"))),"")</f>
        <v/>
      </c>
      <c r="E1568" s="81" t="str">
        <f t="shared" si="312"/>
        <v/>
      </c>
      <c r="F1568" s="80" t="str">
        <f t="shared" si="313"/>
        <v/>
      </c>
      <c r="G1568" s="80" t="str">
        <f t="shared" si="314"/>
        <v/>
      </c>
      <c r="H1568" s="80" t="str">
        <f t="shared" si="320"/>
        <v/>
      </c>
      <c r="I1568" s="80" t="str">
        <f t="shared" si="315"/>
        <v/>
      </c>
      <c r="J1568" s="80" t="str">
        <f t="shared" si="321"/>
        <v/>
      </c>
      <c r="AG1568" s="16" t="str">
        <f t="shared" si="322"/>
        <v/>
      </c>
      <c r="AH1568" s="69" t="str">
        <f t="shared" si="316"/>
        <v/>
      </c>
      <c r="AI1568" s="70" t="str">
        <f t="shared" si="317"/>
        <v/>
      </c>
      <c r="AJ1568" s="70" t="str">
        <f t="shared" si="318"/>
        <v/>
      </c>
      <c r="AK1568" s="70" t="str">
        <f t="shared" si="323"/>
        <v/>
      </c>
      <c r="AL1568" s="70" t="str">
        <f t="shared" si="324"/>
        <v/>
      </c>
    </row>
    <row r="1569" spans="2:38" ht="15" thickBot="1" x14ac:dyDescent="0.35">
      <c r="B1569" s="79" t="str">
        <f t="shared" si="319"/>
        <v/>
      </c>
      <c r="C1569" s="16"/>
      <c r="D1569" s="79" t="str">
        <f>IFERROR(IF(J1568&lt;=0,"",IF(C1569="Yes","",B1569-COUNTIF($C$19:C1569,"Yes"))),"")</f>
        <v/>
      </c>
      <c r="E1569" s="81" t="str">
        <f t="shared" si="312"/>
        <v/>
      </c>
      <c r="F1569" s="80" t="str">
        <f t="shared" si="313"/>
        <v/>
      </c>
      <c r="G1569" s="80" t="str">
        <f t="shared" si="314"/>
        <v/>
      </c>
      <c r="H1569" s="80" t="str">
        <f t="shared" si="320"/>
        <v/>
      </c>
      <c r="I1569" s="80" t="str">
        <f t="shared" si="315"/>
        <v/>
      </c>
      <c r="J1569" s="80" t="str">
        <f t="shared" si="321"/>
        <v/>
      </c>
      <c r="AG1569" s="16" t="str">
        <f t="shared" si="322"/>
        <v/>
      </c>
      <c r="AH1569" s="69" t="str">
        <f t="shared" si="316"/>
        <v/>
      </c>
      <c r="AI1569" s="70" t="str">
        <f t="shared" si="317"/>
        <v/>
      </c>
      <c r="AJ1569" s="70" t="str">
        <f t="shared" si="318"/>
        <v/>
      </c>
      <c r="AK1569" s="70" t="str">
        <f t="shared" si="323"/>
        <v/>
      </c>
      <c r="AL1569" s="70" t="str">
        <f t="shared" si="324"/>
        <v/>
      </c>
    </row>
    <row r="1570" spans="2:38" ht="15" thickBot="1" x14ac:dyDescent="0.35">
      <c r="B1570" s="79" t="str">
        <f t="shared" si="319"/>
        <v/>
      </c>
      <c r="C1570" s="16"/>
      <c r="D1570" s="79" t="str">
        <f>IFERROR(IF(J1569&lt;=0,"",IF(C1570="Yes","",B1570-COUNTIF($C$19:C1570,"Yes"))),"")</f>
        <v/>
      </c>
      <c r="E1570" s="81" t="str">
        <f t="shared" si="312"/>
        <v/>
      </c>
      <c r="F1570" s="80" t="str">
        <f t="shared" si="313"/>
        <v/>
      </c>
      <c r="G1570" s="80" t="str">
        <f t="shared" si="314"/>
        <v/>
      </c>
      <c r="H1570" s="80" t="str">
        <f t="shared" si="320"/>
        <v/>
      </c>
      <c r="I1570" s="80" t="str">
        <f t="shared" si="315"/>
        <v/>
      </c>
      <c r="J1570" s="80" t="str">
        <f t="shared" si="321"/>
        <v/>
      </c>
      <c r="AG1570" s="16" t="str">
        <f t="shared" si="322"/>
        <v/>
      </c>
      <c r="AH1570" s="69" t="str">
        <f t="shared" si="316"/>
        <v/>
      </c>
      <c r="AI1570" s="70" t="str">
        <f t="shared" si="317"/>
        <v/>
      </c>
      <c r="AJ1570" s="70" t="str">
        <f t="shared" si="318"/>
        <v/>
      </c>
      <c r="AK1570" s="70" t="str">
        <f t="shared" si="323"/>
        <v/>
      </c>
      <c r="AL1570" s="70" t="str">
        <f t="shared" si="324"/>
        <v/>
      </c>
    </row>
    <row r="1571" spans="2:38" ht="15" thickBot="1" x14ac:dyDescent="0.35">
      <c r="B1571" s="79" t="str">
        <f t="shared" si="319"/>
        <v/>
      </c>
      <c r="C1571" s="16"/>
      <c r="D1571" s="79" t="str">
        <f>IFERROR(IF(J1570&lt;=0,"",IF(C1571="Yes","",B1571-COUNTIF($C$19:C1571,"Yes"))),"")</f>
        <v/>
      </c>
      <c r="E1571" s="81" t="str">
        <f t="shared" si="312"/>
        <v/>
      </c>
      <c r="F1571" s="80" t="str">
        <f t="shared" si="313"/>
        <v/>
      </c>
      <c r="G1571" s="80" t="str">
        <f t="shared" si="314"/>
        <v/>
      </c>
      <c r="H1571" s="80" t="str">
        <f t="shared" si="320"/>
        <v/>
      </c>
      <c r="I1571" s="80" t="str">
        <f t="shared" si="315"/>
        <v/>
      </c>
      <c r="J1571" s="80" t="str">
        <f t="shared" si="321"/>
        <v/>
      </c>
      <c r="AG1571" s="16" t="str">
        <f t="shared" si="322"/>
        <v/>
      </c>
      <c r="AH1571" s="69" t="str">
        <f t="shared" si="316"/>
        <v/>
      </c>
      <c r="AI1571" s="70" t="str">
        <f t="shared" si="317"/>
        <v/>
      </c>
      <c r="AJ1571" s="70" t="str">
        <f t="shared" si="318"/>
        <v/>
      </c>
      <c r="AK1571" s="70" t="str">
        <f t="shared" si="323"/>
        <v/>
      </c>
      <c r="AL1571" s="70" t="str">
        <f t="shared" si="324"/>
        <v/>
      </c>
    </row>
    <row r="1572" spans="2:38" ht="15" thickBot="1" x14ac:dyDescent="0.35">
      <c r="B1572" s="79" t="str">
        <f t="shared" si="319"/>
        <v/>
      </c>
      <c r="C1572" s="16"/>
      <c r="D1572" s="79" t="str">
        <f>IFERROR(IF(J1571&lt;=0,"",IF(C1572="Yes","",B1572-COUNTIF($C$19:C1572,"Yes"))),"")</f>
        <v/>
      </c>
      <c r="E1572" s="81" t="str">
        <f t="shared" si="312"/>
        <v/>
      </c>
      <c r="F1572" s="80" t="str">
        <f t="shared" si="313"/>
        <v/>
      </c>
      <c r="G1572" s="80" t="str">
        <f t="shared" si="314"/>
        <v/>
      </c>
      <c r="H1572" s="80" t="str">
        <f t="shared" si="320"/>
        <v/>
      </c>
      <c r="I1572" s="80" t="str">
        <f t="shared" si="315"/>
        <v/>
      </c>
      <c r="J1572" s="80" t="str">
        <f t="shared" si="321"/>
        <v/>
      </c>
      <c r="AG1572" s="16" t="str">
        <f t="shared" si="322"/>
        <v/>
      </c>
      <c r="AH1572" s="69" t="str">
        <f t="shared" si="316"/>
        <v/>
      </c>
      <c r="AI1572" s="70" t="str">
        <f t="shared" si="317"/>
        <v/>
      </c>
      <c r="AJ1572" s="70" t="str">
        <f t="shared" si="318"/>
        <v/>
      </c>
      <c r="AK1572" s="70" t="str">
        <f t="shared" si="323"/>
        <v/>
      </c>
      <c r="AL1572" s="70" t="str">
        <f t="shared" si="324"/>
        <v/>
      </c>
    </row>
    <row r="1573" spans="2:38" ht="15" thickBot="1" x14ac:dyDescent="0.35">
      <c r="B1573" s="79" t="str">
        <f t="shared" si="319"/>
        <v/>
      </c>
      <c r="C1573" s="16"/>
      <c r="D1573" s="79" t="str">
        <f>IFERROR(IF(J1572&lt;=0,"",IF(C1573="Yes","",B1573-COUNTIF($C$19:C1573,"Yes"))),"")</f>
        <v/>
      </c>
      <c r="E1573" s="81" t="str">
        <f t="shared" si="312"/>
        <v/>
      </c>
      <c r="F1573" s="80" t="str">
        <f t="shared" si="313"/>
        <v/>
      </c>
      <c r="G1573" s="80" t="str">
        <f t="shared" si="314"/>
        <v/>
      </c>
      <c r="H1573" s="80" t="str">
        <f t="shared" si="320"/>
        <v/>
      </c>
      <c r="I1573" s="80" t="str">
        <f t="shared" si="315"/>
        <v/>
      </c>
      <c r="J1573" s="80" t="str">
        <f t="shared" si="321"/>
        <v/>
      </c>
      <c r="AG1573" s="16" t="str">
        <f t="shared" si="322"/>
        <v/>
      </c>
      <c r="AH1573" s="69" t="str">
        <f t="shared" si="316"/>
        <v/>
      </c>
      <c r="AI1573" s="70" t="str">
        <f t="shared" si="317"/>
        <v/>
      </c>
      <c r="AJ1573" s="70" t="str">
        <f t="shared" si="318"/>
        <v/>
      </c>
      <c r="AK1573" s="70" t="str">
        <f t="shared" si="323"/>
        <v/>
      </c>
      <c r="AL1573" s="70" t="str">
        <f t="shared" si="324"/>
        <v/>
      </c>
    </row>
    <row r="1574" spans="2:38" ht="15" thickBot="1" x14ac:dyDescent="0.35">
      <c r="B1574" s="79" t="str">
        <f t="shared" si="319"/>
        <v/>
      </c>
      <c r="C1574" s="16"/>
      <c r="D1574" s="79" t="str">
        <f>IFERROR(IF(J1573&lt;=0,"",IF(C1574="Yes","",B1574-COUNTIF($C$19:C1574,"Yes"))),"")</f>
        <v/>
      </c>
      <c r="E1574" s="81" t="str">
        <f t="shared" si="312"/>
        <v/>
      </c>
      <c r="F1574" s="80" t="str">
        <f t="shared" si="313"/>
        <v/>
      </c>
      <c r="G1574" s="80" t="str">
        <f t="shared" si="314"/>
        <v/>
      </c>
      <c r="H1574" s="80" t="str">
        <f t="shared" si="320"/>
        <v/>
      </c>
      <c r="I1574" s="80" t="str">
        <f t="shared" si="315"/>
        <v/>
      </c>
      <c r="J1574" s="80" t="str">
        <f t="shared" si="321"/>
        <v/>
      </c>
      <c r="AG1574" s="16" t="str">
        <f t="shared" si="322"/>
        <v/>
      </c>
      <c r="AH1574" s="69" t="str">
        <f t="shared" si="316"/>
        <v/>
      </c>
      <c r="AI1574" s="70" t="str">
        <f t="shared" si="317"/>
        <v/>
      </c>
      <c r="AJ1574" s="70" t="str">
        <f t="shared" si="318"/>
        <v/>
      </c>
      <c r="AK1574" s="70" t="str">
        <f t="shared" si="323"/>
        <v/>
      </c>
      <c r="AL1574" s="70" t="str">
        <f t="shared" si="324"/>
        <v/>
      </c>
    </row>
    <row r="1575" spans="2:38" ht="15" thickBot="1" x14ac:dyDescent="0.35">
      <c r="B1575" s="79" t="str">
        <f t="shared" si="319"/>
        <v/>
      </c>
      <c r="C1575" s="16"/>
      <c r="D1575" s="79" t="str">
        <f>IFERROR(IF(J1574&lt;=0,"",IF(C1575="Yes","",B1575-COUNTIF($C$19:C1575,"Yes"))),"")</f>
        <v/>
      </c>
      <c r="E1575" s="81" t="str">
        <f t="shared" si="312"/>
        <v/>
      </c>
      <c r="F1575" s="80" t="str">
        <f t="shared" si="313"/>
        <v/>
      </c>
      <c r="G1575" s="80" t="str">
        <f t="shared" si="314"/>
        <v/>
      </c>
      <c r="H1575" s="80" t="str">
        <f t="shared" si="320"/>
        <v/>
      </c>
      <c r="I1575" s="80" t="str">
        <f t="shared" si="315"/>
        <v/>
      </c>
      <c r="J1575" s="80" t="str">
        <f t="shared" si="321"/>
        <v/>
      </c>
      <c r="AG1575" s="16" t="str">
        <f t="shared" si="322"/>
        <v/>
      </c>
      <c r="AH1575" s="69" t="str">
        <f t="shared" si="316"/>
        <v/>
      </c>
      <c r="AI1575" s="70" t="str">
        <f t="shared" si="317"/>
        <v/>
      </c>
      <c r="AJ1575" s="70" t="str">
        <f t="shared" si="318"/>
        <v/>
      </c>
      <c r="AK1575" s="70" t="str">
        <f t="shared" si="323"/>
        <v/>
      </c>
      <c r="AL1575" s="70" t="str">
        <f t="shared" si="324"/>
        <v/>
      </c>
    </row>
    <row r="1576" spans="2:38" ht="15" thickBot="1" x14ac:dyDescent="0.35">
      <c r="B1576" s="79" t="str">
        <f t="shared" si="319"/>
        <v/>
      </c>
      <c r="C1576" s="16"/>
      <c r="D1576" s="79" t="str">
        <f>IFERROR(IF(J1575&lt;=0,"",IF(C1576="Yes","",B1576-COUNTIF($C$19:C1576,"Yes"))),"")</f>
        <v/>
      </c>
      <c r="E1576" s="81" t="str">
        <f t="shared" si="312"/>
        <v/>
      </c>
      <c r="F1576" s="80" t="str">
        <f t="shared" si="313"/>
        <v/>
      </c>
      <c r="G1576" s="80" t="str">
        <f t="shared" si="314"/>
        <v/>
      </c>
      <c r="H1576" s="80" t="str">
        <f t="shared" si="320"/>
        <v/>
      </c>
      <c r="I1576" s="80" t="str">
        <f t="shared" si="315"/>
        <v/>
      </c>
      <c r="J1576" s="80" t="str">
        <f t="shared" si="321"/>
        <v/>
      </c>
      <c r="AG1576" s="16" t="str">
        <f t="shared" si="322"/>
        <v/>
      </c>
      <c r="AH1576" s="69" t="str">
        <f t="shared" si="316"/>
        <v/>
      </c>
      <c r="AI1576" s="70" t="str">
        <f t="shared" si="317"/>
        <v/>
      </c>
      <c r="AJ1576" s="70" t="str">
        <f t="shared" si="318"/>
        <v/>
      </c>
      <c r="AK1576" s="70" t="str">
        <f t="shared" si="323"/>
        <v/>
      </c>
      <c r="AL1576" s="70" t="str">
        <f t="shared" si="324"/>
        <v/>
      </c>
    </row>
    <row r="1577" spans="2:38" ht="15" thickBot="1" x14ac:dyDescent="0.35">
      <c r="B1577" s="79" t="str">
        <f t="shared" si="319"/>
        <v/>
      </c>
      <c r="C1577" s="16"/>
      <c r="D1577" s="79" t="str">
        <f>IFERROR(IF(J1576&lt;=0,"",IF(C1577="Yes","",B1577-COUNTIF($C$19:C1577,"Yes"))),"")</f>
        <v/>
      </c>
      <c r="E1577" s="81" t="str">
        <f t="shared" si="312"/>
        <v/>
      </c>
      <c r="F1577" s="80" t="str">
        <f t="shared" si="313"/>
        <v/>
      </c>
      <c r="G1577" s="80" t="str">
        <f t="shared" si="314"/>
        <v/>
      </c>
      <c r="H1577" s="80" t="str">
        <f t="shared" si="320"/>
        <v/>
      </c>
      <c r="I1577" s="80" t="str">
        <f t="shared" si="315"/>
        <v/>
      </c>
      <c r="J1577" s="80" t="str">
        <f t="shared" si="321"/>
        <v/>
      </c>
      <c r="AG1577" s="16" t="str">
        <f t="shared" si="322"/>
        <v/>
      </c>
      <c r="AH1577" s="69" t="str">
        <f t="shared" si="316"/>
        <v/>
      </c>
      <c r="AI1577" s="70" t="str">
        <f t="shared" si="317"/>
        <v/>
      </c>
      <c r="AJ1577" s="70" t="str">
        <f t="shared" si="318"/>
        <v/>
      </c>
      <c r="AK1577" s="70" t="str">
        <f t="shared" si="323"/>
        <v/>
      </c>
      <c r="AL1577" s="70" t="str">
        <f t="shared" si="324"/>
        <v/>
      </c>
    </row>
    <row r="1578" spans="2:38" ht="15" thickBot="1" x14ac:dyDescent="0.35">
      <c r="B1578" s="79" t="str">
        <f t="shared" si="319"/>
        <v/>
      </c>
      <c r="C1578" s="16"/>
      <c r="D1578" s="79" t="str">
        <f>IFERROR(IF(J1577&lt;=0,"",IF(C1578="Yes","",B1578-COUNTIF($C$19:C1578,"Yes"))),"")</f>
        <v/>
      </c>
      <c r="E1578" s="81" t="str">
        <f t="shared" si="312"/>
        <v/>
      </c>
      <c r="F1578" s="80" t="str">
        <f t="shared" si="313"/>
        <v/>
      </c>
      <c r="G1578" s="80" t="str">
        <f t="shared" si="314"/>
        <v/>
      </c>
      <c r="H1578" s="80" t="str">
        <f t="shared" si="320"/>
        <v/>
      </c>
      <c r="I1578" s="80" t="str">
        <f t="shared" si="315"/>
        <v/>
      </c>
      <c r="J1578" s="80" t="str">
        <f t="shared" si="321"/>
        <v/>
      </c>
      <c r="AG1578" s="16" t="str">
        <f t="shared" si="322"/>
        <v/>
      </c>
      <c r="AH1578" s="69" t="str">
        <f t="shared" si="316"/>
        <v/>
      </c>
      <c r="AI1578" s="70" t="str">
        <f t="shared" si="317"/>
        <v/>
      </c>
      <c r="AJ1578" s="70" t="str">
        <f t="shared" si="318"/>
        <v/>
      </c>
      <c r="AK1578" s="70" t="str">
        <f t="shared" si="323"/>
        <v/>
      </c>
      <c r="AL1578" s="70" t="str">
        <f t="shared" si="324"/>
        <v/>
      </c>
    </row>
    <row r="1579" spans="2:38" ht="15" thickBot="1" x14ac:dyDescent="0.35">
      <c r="B1579" s="79" t="str">
        <f t="shared" si="319"/>
        <v/>
      </c>
      <c r="C1579" s="16"/>
      <c r="D1579" s="79" t="str">
        <f>IFERROR(IF(J1578&lt;=0,"",IF(C1579="Yes","",B1579-COUNTIF($C$19:C1579,"Yes"))),"")</f>
        <v/>
      </c>
      <c r="E1579" s="81" t="str">
        <f t="shared" si="312"/>
        <v/>
      </c>
      <c r="F1579" s="80" t="str">
        <f t="shared" si="313"/>
        <v/>
      </c>
      <c r="G1579" s="80" t="str">
        <f t="shared" si="314"/>
        <v/>
      </c>
      <c r="H1579" s="80" t="str">
        <f t="shared" si="320"/>
        <v/>
      </c>
      <c r="I1579" s="80" t="str">
        <f t="shared" si="315"/>
        <v/>
      </c>
      <c r="J1579" s="80" t="str">
        <f t="shared" si="321"/>
        <v/>
      </c>
      <c r="AG1579" s="16" t="str">
        <f t="shared" si="322"/>
        <v/>
      </c>
      <c r="AH1579" s="69" t="str">
        <f t="shared" si="316"/>
        <v/>
      </c>
      <c r="AI1579" s="70" t="str">
        <f t="shared" si="317"/>
        <v/>
      </c>
      <c r="AJ1579" s="70" t="str">
        <f t="shared" si="318"/>
        <v/>
      </c>
      <c r="AK1579" s="70" t="str">
        <f t="shared" si="323"/>
        <v/>
      </c>
      <c r="AL1579" s="70" t="str">
        <f t="shared" si="324"/>
        <v/>
      </c>
    </row>
    <row r="1580" spans="2:38" ht="15" thickBot="1" x14ac:dyDescent="0.35">
      <c r="B1580" s="79" t="str">
        <f t="shared" si="319"/>
        <v/>
      </c>
      <c r="C1580" s="16"/>
      <c r="D1580" s="79" t="str">
        <f>IFERROR(IF(J1579&lt;=0,"",IF(C1580="Yes","",B1580-COUNTIF($C$19:C1580,"Yes"))),"")</f>
        <v/>
      </c>
      <c r="E1580" s="81" t="str">
        <f t="shared" si="312"/>
        <v/>
      </c>
      <c r="F1580" s="80" t="str">
        <f t="shared" si="313"/>
        <v/>
      </c>
      <c r="G1580" s="80" t="str">
        <f t="shared" si="314"/>
        <v/>
      </c>
      <c r="H1580" s="80" t="str">
        <f t="shared" si="320"/>
        <v/>
      </c>
      <c r="I1580" s="80" t="str">
        <f t="shared" si="315"/>
        <v/>
      </c>
      <c r="J1580" s="80" t="str">
        <f t="shared" si="321"/>
        <v/>
      </c>
      <c r="AG1580" s="16" t="str">
        <f t="shared" si="322"/>
        <v/>
      </c>
      <c r="AH1580" s="69" t="str">
        <f t="shared" si="316"/>
        <v/>
      </c>
      <c r="AI1580" s="70" t="str">
        <f t="shared" si="317"/>
        <v/>
      </c>
      <c r="AJ1580" s="70" t="str">
        <f t="shared" si="318"/>
        <v/>
      </c>
      <c r="AK1580" s="70" t="str">
        <f t="shared" si="323"/>
        <v/>
      </c>
      <c r="AL1580" s="70" t="str">
        <f t="shared" si="324"/>
        <v/>
      </c>
    </row>
    <row r="1581" spans="2:38" ht="15" thickBot="1" x14ac:dyDescent="0.35">
      <c r="B1581" s="79" t="str">
        <f t="shared" si="319"/>
        <v/>
      </c>
      <c r="C1581" s="16"/>
      <c r="D1581" s="79" t="str">
        <f>IFERROR(IF(J1580&lt;=0,"",IF(C1581="Yes","",B1581-COUNTIF($C$19:C1581,"Yes"))),"")</f>
        <v/>
      </c>
      <c r="E1581" s="81" t="str">
        <f t="shared" si="312"/>
        <v/>
      </c>
      <c r="F1581" s="80" t="str">
        <f t="shared" si="313"/>
        <v/>
      </c>
      <c r="G1581" s="80" t="str">
        <f t="shared" si="314"/>
        <v/>
      </c>
      <c r="H1581" s="80" t="str">
        <f t="shared" si="320"/>
        <v/>
      </c>
      <c r="I1581" s="80" t="str">
        <f t="shared" si="315"/>
        <v/>
      </c>
      <c r="J1581" s="80" t="str">
        <f t="shared" si="321"/>
        <v/>
      </c>
      <c r="AG1581" s="16" t="str">
        <f t="shared" si="322"/>
        <v/>
      </c>
      <c r="AH1581" s="69" t="str">
        <f t="shared" si="316"/>
        <v/>
      </c>
      <c r="AI1581" s="70" t="str">
        <f t="shared" si="317"/>
        <v/>
      </c>
      <c r="AJ1581" s="70" t="str">
        <f t="shared" si="318"/>
        <v/>
      </c>
      <c r="AK1581" s="70" t="str">
        <f t="shared" si="323"/>
        <v/>
      </c>
      <c r="AL1581" s="70" t="str">
        <f t="shared" si="324"/>
        <v/>
      </c>
    </row>
    <row r="1582" spans="2:38" ht="15" thickBot="1" x14ac:dyDescent="0.35">
      <c r="B1582" s="79" t="str">
        <f t="shared" si="319"/>
        <v/>
      </c>
      <c r="C1582" s="16"/>
      <c r="D1582" s="79" t="str">
        <f>IFERROR(IF(J1581&lt;=0,"",IF(C1582="Yes","",B1582-COUNTIF($C$19:C1582,"Yes"))),"")</f>
        <v/>
      </c>
      <c r="E1582" s="81" t="str">
        <f t="shared" si="312"/>
        <v/>
      </c>
      <c r="F1582" s="80" t="str">
        <f t="shared" si="313"/>
        <v/>
      </c>
      <c r="G1582" s="80" t="str">
        <f t="shared" si="314"/>
        <v/>
      </c>
      <c r="H1582" s="80" t="str">
        <f t="shared" si="320"/>
        <v/>
      </c>
      <c r="I1582" s="80" t="str">
        <f t="shared" si="315"/>
        <v/>
      </c>
      <c r="J1582" s="80" t="str">
        <f t="shared" si="321"/>
        <v/>
      </c>
      <c r="AG1582" s="16" t="str">
        <f t="shared" si="322"/>
        <v/>
      </c>
      <c r="AH1582" s="69" t="str">
        <f t="shared" si="316"/>
        <v/>
      </c>
      <c r="AI1582" s="70" t="str">
        <f t="shared" si="317"/>
        <v/>
      </c>
      <c r="AJ1582" s="70" t="str">
        <f t="shared" si="318"/>
        <v/>
      </c>
      <c r="AK1582" s="70" t="str">
        <f t="shared" si="323"/>
        <v/>
      </c>
      <c r="AL1582" s="70" t="str">
        <f t="shared" si="324"/>
        <v/>
      </c>
    </row>
    <row r="1583" spans="2:38" ht="15" thickBot="1" x14ac:dyDescent="0.35">
      <c r="B1583" s="79" t="str">
        <f t="shared" si="319"/>
        <v/>
      </c>
      <c r="C1583" s="16"/>
      <c r="D1583" s="79" t="str">
        <f>IFERROR(IF(J1582&lt;=0,"",IF(C1583="Yes","",B1583-COUNTIF($C$19:C1583,"Yes"))),"")</f>
        <v/>
      </c>
      <c r="E1583" s="81" t="str">
        <f t="shared" si="312"/>
        <v/>
      </c>
      <c r="F1583" s="80" t="str">
        <f t="shared" si="313"/>
        <v/>
      </c>
      <c r="G1583" s="80" t="str">
        <f t="shared" si="314"/>
        <v/>
      </c>
      <c r="H1583" s="80" t="str">
        <f t="shared" si="320"/>
        <v/>
      </c>
      <c r="I1583" s="80" t="str">
        <f t="shared" si="315"/>
        <v/>
      </c>
      <c r="J1583" s="80" t="str">
        <f t="shared" si="321"/>
        <v/>
      </c>
      <c r="AG1583" s="16" t="str">
        <f t="shared" si="322"/>
        <v/>
      </c>
      <c r="AH1583" s="69" t="str">
        <f t="shared" si="316"/>
        <v/>
      </c>
      <c r="AI1583" s="70" t="str">
        <f t="shared" si="317"/>
        <v/>
      </c>
      <c r="AJ1583" s="70" t="str">
        <f t="shared" si="318"/>
        <v/>
      </c>
      <c r="AK1583" s="70" t="str">
        <f t="shared" si="323"/>
        <v/>
      </c>
      <c r="AL1583" s="70" t="str">
        <f t="shared" si="324"/>
        <v/>
      </c>
    </row>
    <row r="1584" spans="2:38" ht="15" thickBot="1" x14ac:dyDescent="0.35">
      <c r="B1584" s="79" t="str">
        <f t="shared" si="319"/>
        <v/>
      </c>
      <c r="C1584" s="16"/>
      <c r="D1584" s="79" t="str">
        <f>IFERROR(IF(J1583&lt;=0,"",IF(C1584="Yes","",B1584-COUNTIF($C$19:C1584,"Yes"))),"")</f>
        <v/>
      </c>
      <c r="E1584" s="81" t="str">
        <f t="shared" si="312"/>
        <v/>
      </c>
      <c r="F1584" s="80" t="str">
        <f t="shared" si="313"/>
        <v/>
      </c>
      <c r="G1584" s="80" t="str">
        <f t="shared" si="314"/>
        <v/>
      </c>
      <c r="H1584" s="80" t="str">
        <f t="shared" si="320"/>
        <v/>
      </c>
      <c r="I1584" s="80" t="str">
        <f t="shared" si="315"/>
        <v/>
      </c>
      <c r="J1584" s="80" t="str">
        <f t="shared" si="321"/>
        <v/>
      </c>
      <c r="AG1584" s="16" t="str">
        <f t="shared" si="322"/>
        <v/>
      </c>
      <c r="AH1584" s="69" t="str">
        <f t="shared" si="316"/>
        <v/>
      </c>
      <c r="AI1584" s="70" t="str">
        <f t="shared" si="317"/>
        <v/>
      </c>
      <c r="AJ1584" s="70" t="str">
        <f t="shared" si="318"/>
        <v/>
      </c>
      <c r="AK1584" s="70" t="str">
        <f t="shared" si="323"/>
        <v/>
      </c>
      <c r="AL1584" s="70" t="str">
        <f t="shared" si="324"/>
        <v/>
      </c>
    </row>
    <row r="1585" spans="2:38" ht="15" thickBot="1" x14ac:dyDescent="0.35">
      <c r="B1585" s="79" t="str">
        <f t="shared" si="319"/>
        <v/>
      </c>
      <c r="C1585" s="16"/>
      <c r="D1585" s="79" t="str">
        <f>IFERROR(IF(J1584&lt;=0,"",IF(C1585="Yes","",B1585-COUNTIF($C$19:C1585,"Yes"))),"")</f>
        <v/>
      </c>
      <c r="E1585" s="81" t="str">
        <f t="shared" si="312"/>
        <v/>
      </c>
      <c r="F1585" s="80" t="str">
        <f t="shared" si="313"/>
        <v/>
      </c>
      <c r="G1585" s="80" t="str">
        <f t="shared" si="314"/>
        <v/>
      </c>
      <c r="H1585" s="80" t="str">
        <f t="shared" si="320"/>
        <v/>
      </c>
      <c r="I1585" s="80" t="str">
        <f t="shared" si="315"/>
        <v/>
      </c>
      <c r="J1585" s="80" t="str">
        <f t="shared" si="321"/>
        <v/>
      </c>
      <c r="AG1585" s="16" t="str">
        <f t="shared" si="322"/>
        <v/>
      </c>
      <c r="AH1585" s="69" t="str">
        <f t="shared" si="316"/>
        <v/>
      </c>
      <c r="AI1585" s="70" t="str">
        <f t="shared" si="317"/>
        <v/>
      </c>
      <c r="AJ1585" s="70" t="str">
        <f t="shared" si="318"/>
        <v/>
      </c>
      <c r="AK1585" s="70" t="str">
        <f t="shared" si="323"/>
        <v/>
      </c>
      <c r="AL1585" s="70" t="str">
        <f t="shared" si="324"/>
        <v/>
      </c>
    </row>
    <row r="1586" spans="2:38" ht="15" thickBot="1" x14ac:dyDescent="0.35">
      <c r="B1586" s="79" t="str">
        <f t="shared" si="319"/>
        <v/>
      </c>
      <c r="C1586" s="16"/>
      <c r="D1586" s="79" t="str">
        <f>IFERROR(IF(J1585&lt;=0,"",IF(C1586="Yes","",B1586-COUNTIF($C$19:C1586,"Yes"))),"")</f>
        <v/>
      </c>
      <c r="E1586" s="81" t="str">
        <f t="shared" si="312"/>
        <v/>
      </c>
      <c r="F1586" s="80" t="str">
        <f t="shared" si="313"/>
        <v/>
      </c>
      <c r="G1586" s="80" t="str">
        <f t="shared" si="314"/>
        <v/>
      </c>
      <c r="H1586" s="80" t="str">
        <f t="shared" si="320"/>
        <v/>
      </c>
      <c r="I1586" s="80" t="str">
        <f t="shared" si="315"/>
        <v/>
      </c>
      <c r="J1586" s="80" t="str">
        <f t="shared" si="321"/>
        <v/>
      </c>
      <c r="AG1586" s="16" t="str">
        <f t="shared" si="322"/>
        <v/>
      </c>
      <c r="AH1586" s="69" t="str">
        <f t="shared" si="316"/>
        <v/>
      </c>
      <c r="AI1586" s="70" t="str">
        <f t="shared" si="317"/>
        <v/>
      </c>
      <c r="AJ1586" s="70" t="str">
        <f t="shared" si="318"/>
        <v/>
      </c>
      <c r="AK1586" s="70" t="str">
        <f t="shared" si="323"/>
        <v/>
      </c>
      <c r="AL1586" s="70" t="str">
        <f t="shared" si="324"/>
        <v/>
      </c>
    </row>
    <row r="1587" spans="2:38" ht="15" thickBot="1" x14ac:dyDescent="0.35">
      <c r="B1587" s="79" t="str">
        <f t="shared" si="319"/>
        <v/>
      </c>
      <c r="C1587" s="16"/>
      <c r="D1587" s="79" t="str">
        <f>IFERROR(IF(J1586&lt;=0,"",IF(C1587="Yes","",B1587-COUNTIF($C$19:C1587,"Yes"))),"")</f>
        <v/>
      </c>
      <c r="E1587" s="81" t="str">
        <f t="shared" si="312"/>
        <v/>
      </c>
      <c r="F1587" s="80" t="str">
        <f t="shared" si="313"/>
        <v/>
      </c>
      <c r="G1587" s="80" t="str">
        <f t="shared" si="314"/>
        <v/>
      </c>
      <c r="H1587" s="80" t="str">
        <f t="shared" si="320"/>
        <v/>
      </c>
      <c r="I1587" s="80" t="str">
        <f t="shared" si="315"/>
        <v/>
      </c>
      <c r="J1587" s="80" t="str">
        <f t="shared" si="321"/>
        <v/>
      </c>
      <c r="AG1587" s="16" t="str">
        <f t="shared" si="322"/>
        <v/>
      </c>
      <c r="AH1587" s="69" t="str">
        <f t="shared" si="316"/>
        <v/>
      </c>
      <c r="AI1587" s="70" t="str">
        <f t="shared" si="317"/>
        <v/>
      </c>
      <c r="AJ1587" s="70" t="str">
        <f t="shared" si="318"/>
        <v/>
      </c>
      <c r="AK1587" s="70" t="str">
        <f t="shared" si="323"/>
        <v/>
      </c>
      <c r="AL1587" s="70" t="str">
        <f t="shared" si="324"/>
        <v/>
      </c>
    </row>
    <row r="1588" spans="2:38" ht="15" thickBot="1" x14ac:dyDescent="0.35">
      <c r="B1588" s="79" t="str">
        <f t="shared" si="319"/>
        <v/>
      </c>
      <c r="C1588" s="16"/>
      <c r="D1588" s="79" t="str">
        <f>IFERROR(IF(J1587&lt;=0,"",IF(C1588="Yes","",B1588-COUNTIF($C$19:C1588,"Yes"))),"")</f>
        <v/>
      </c>
      <c r="E1588" s="81" t="str">
        <f t="shared" si="312"/>
        <v/>
      </c>
      <c r="F1588" s="80" t="str">
        <f t="shared" si="313"/>
        <v/>
      </c>
      <c r="G1588" s="80" t="str">
        <f t="shared" si="314"/>
        <v/>
      </c>
      <c r="H1588" s="80" t="str">
        <f t="shared" si="320"/>
        <v/>
      </c>
      <c r="I1588" s="80" t="str">
        <f t="shared" si="315"/>
        <v/>
      </c>
      <c r="J1588" s="80" t="str">
        <f t="shared" si="321"/>
        <v/>
      </c>
      <c r="AG1588" s="16" t="str">
        <f t="shared" si="322"/>
        <v/>
      </c>
      <c r="AH1588" s="69" t="str">
        <f t="shared" si="316"/>
        <v/>
      </c>
      <c r="AI1588" s="70" t="str">
        <f t="shared" si="317"/>
        <v/>
      </c>
      <c r="AJ1588" s="70" t="str">
        <f t="shared" si="318"/>
        <v/>
      </c>
      <c r="AK1588" s="70" t="str">
        <f t="shared" si="323"/>
        <v/>
      </c>
      <c r="AL1588" s="70" t="str">
        <f t="shared" si="324"/>
        <v/>
      </c>
    </row>
    <row r="1589" spans="2:38" ht="15" thickBot="1" x14ac:dyDescent="0.35">
      <c r="B1589" s="79" t="str">
        <f t="shared" si="319"/>
        <v/>
      </c>
      <c r="C1589" s="16"/>
      <c r="D1589" s="79" t="str">
        <f>IFERROR(IF(J1588&lt;=0,"",IF(C1589="Yes","",B1589-COUNTIF($C$19:C1589,"Yes"))),"")</f>
        <v/>
      </c>
      <c r="E1589" s="81" t="str">
        <f t="shared" si="312"/>
        <v/>
      </c>
      <c r="F1589" s="80" t="str">
        <f t="shared" si="313"/>
        <v/>
      </c>
      <c r="G1589" s="80" t="str">
        <f t="shared" si="314"/>
        <v/>
      </c>
      <c r="H1589" s="80" t="str">
        <f t="shared" si="320"/>
        <v/>
      </c>
      <c r="I1589" s="80" t="str">
        <f t="shared" si="315"/>
        <v/>
      </c>
      <c r="J1589" s="80" t="str">
        <f t="shared" si="321"/>
        <v/>
      </c>
      <c r="AG1589" s="16" t="str">
        <f t="shared" si="322"/>
        <v/>
      </c>
      <c r="AH1589" s="69" t="str">
        <f t="shared" si="316"/>
        <v/>
      </c>
      <c r="AI1589" s="70" t="str">
        <f t="shared" si="317"/>
        <v/>
      </c>
      <c r="AJ1589" s="70" t="str">
        <f t="shared" si="318"/>
        <v/>
      </c>
      <c r="AK1589" s="70" t="str">
        <f t="shared" si="323"/>
        <v/>
      </c>
      <c r="AL1589" s="70" t="str">
        <f t="shared" si="324"/>
        <v/>
      </c>
    </row>
    <row r="1590" spans="2:38" ht="15" thickBot="1" x14ac:dyDescent="0.35">
      <c r="B1590" s="79" t="str">
        <f t="shared" si="319"/>
        <v/>
      </c>
      <c r="C1590" s="16"/>
      <c r="D1590" s="79" t="str">
        <f>IFERROR(IF(J1589&lt;=0,"",IF(C1590="Yes","",B1590-COUNTIF($C$19:C1590,"Yes"))),"")</f>
        <v/>
      </c>
      <c r="E1590" s="81" t="str">
        <f t="shared" si="312"/>
        <v/>
      </c>
      <c r="F1590" s="80" t="str">
        <f t="shared" si="313"/>
        <v/>
      </c>
      <c r="G1590" s="80" t="str">
        <f t="shared" si="314"/>
        <v/>
      </c>
      <c r="H1590" s="80" t="str">
        <f t="shared" si="320"/>
        <v/>
      </c>
      <c r="I1590" s="80" t="str">
        <f t="shared" si="315"/>
        <v/>
      </c>
      <c r="J1590" s="80" t="str">
        <f t="shared" si="321"/>
        <v/>
      </c>
      <c r="AG1590" s="16" t="str">
        <f t="shared" si="322"/>
        <v/>
      </c>
      <c r="AH1590" s="69" t="str">
        <f t="shared" si="316"/>
        <v/>
      </c>
      <c r="AI1590" s="70" t="str">
        <f t="shared" si="317"/>
        <v/>
      </c>
      <c r="AJ1590" s="70" t="str">
        <f t="shared" si="318"/>
        <v/>
      </c>
      <c r="AK1590" s="70" t="str">
        <f t="shared" si="323"/>
        <v/>
      </c>
      <c r="AL1590" s="70" t="str">
        <f t="shared" si="324"/>
        <v/>
      </c>
    </row>
    <row r="1591" spans="2:38" ht="15" thickBot="1" x14ac:dyDescent="0.35">
      <c r="B1591" s="79" t="str">
        <f t="shared" si="319"/>
        <v/>
      </c>
      <c r="C1591" s="16"/>
      <c r="D1591" s="79" t="str">
        <f>IFERROR(IF(J1590&lt;=0,"",IF(C1591="Yes","",B1591-COUNTIF($C$19:C1591,"Yes"))),"")</f>
        <v/>
      </c>
      <c r="E1591" s="81" t="str">
        <f t="shared" si="312"/>
        <v/>
      </c>
      <c r="F1591" s="80" t="str">
        <f t="shared" si="313"/>
        <v/>
      </c>
      <c r="G1591" s="80" t="str">
        <f t="shared" si="314"/>
        <v/>
      </c>
      <c r="H1591" s="80" t="str">
        <f t="shared" si="320"/>
        <v/>
      </c>
      <c r="I1591" s="80" t="str">
        <f t="shared" si="315"/>
        <v/>
      </c>
      <c r="J1591" s="80" t="str">
        <f t="shared" si="321"/>
        <v/>
      </c>
      <c r="AG1591" s="16" t="str">
        <f t="shared" si="322"/>
        <v/>
      </c>
      <c r="AH1591" s="69" t="str">
        <f t="shared" si="316"/>
        <v/>
      </c>
      <c r="AI1591" s="70" t="str">
        <f t="shared" si="317"/>
        <v/>
      </c>
      <c r="AJ1591" s="70" t="str">
        <f t="shared" si="318"/>
        <v/>
      </c>
      <c r="AK1591" s="70" t="str">
        <f t="shared" si="323"/>
        <v/>
      </c>
      <c r="AL1591" s="70" t="str">
        <f t="shared" si="324"/>
        <v/>
      </c>
    </row>
    <row r="1592" spans="2:38" ht="15" thickBot="1" x14ac:dyDescent="0.35">
      <c r="B1592" s="79" t="str">
        <f t="shared" si="319"/>
        <v/>
      </c>
      <c r="C1592" s="16"/>
      <c r="D1592" s="79" t="str">
        <f>IFERROR(IF(J1591&lt;=0,"",IF(C1592="Yes","",B1592-COUNTIF($C$19:C1592,"Yes"))),"")</f>
        <v/>
      </c>
      <c r="E1592" s="81" t="str">
        <f t="shared" si="312"/>
        <v/>
      </c>
      <c r="F1592" s="80" t="str">
        <f t="shared" si="313"/>
        <v/>
      </c>
      <c r="G1592" s="80" t="str">
        <f t="shared" si="314"/>
        <v/>
      </c>
      <c r="H1592" s="80" t="str">
        <f t="shared" si="320"/>
        <v/>
      </c>
      <c r="I1592" s="80" t="str">
        <f t="shared" si="315"/>
        <v/>
      </c>
      <c r="J1592" s="80" t="str">
        <f t="shared" si="321"/>
        <v/>
      </c>
      <c r="AG1592" s="16" t="str">
        <f t="shared" si="322"/>
        <v/>
      </c>
      <c r="AH1592" s="69" t="str">
        <f t="shared" si="316"/>
        <v/>
      </c>
      <c r="AI1592" s="70" t="str">
        <f t="shared" si="317"/>
        <v/>
      </c>
      <c r="AJ1592" s="70" t="str">
        <f t="shared" si="318"/>
        <v/>
      </c>
      <c r="AK1592" s="70" t="str">
        <f t="shared" si="323"/>
        <v/>
      </c>
      <c r="AL1592" s="70" t="str">
        <f t="shared" si="324"/>
        <v/>
      </c>
    </row>
    <row r="1593" spans="2:38" ht="15" thickBot="1" x14ac:dyDescent="0.35">
      <c r="B1593" s="79" t="str">
        <f t="shared" si="319"/>
        <v/>
      </c>
      <c r="C1593" s="16"/>
      <c r="D1593" s="79" t="str">
        <f>IFERROR(IF(J1592&lt;=0,"",IF(C1593="Yes","",B1593-COUNTIF($C$19:C1593,"Yes"))),"")</f>
        <v/>
      </c>
      <c r="E1593" s="81" t="str">
        <f t="shared" si="312"/>
        <v/>
      </c>
      <c r="F1593" s="80" t="str">
        <f t="shared" si="313"/>
        <v/>
      </c>
      <c r="G1593" s="80" t="str">
        <f t="shared" si="314"/>
        <v/>
      </c>
      <c r="H1593" s="80" t="str">
        <f t="shared" si="320"/>
        <v/>
      </c>
      <c r="I1593" s="80" t="str">
        <f t="shared" si="315"/>
        <v/>
      </c>
      <c r="J1593" s="80" t="str">
        <f t="shared" si="321"/>
        <v/>
      </c>
      <c r="AG1593" s="16" t="str">
        <f t="shared" si="322"/>
        <v/>
      </c>
      <c r="AH1593" s="69" t="str">
        <f t="shared" si="316"/>
        <v/>
      </c>
      <c r="AI1593" s="70" t="str">
        <f t="shared" si="317"/>
        <v/>
      </c>
      <c r="AJ1593" s="70" t="str">
        <f t="shared" si="318"/>
        <v/>
      </c>
      <c r="AK1593" s="70" t="str">
        <f t="shared" si="323"/>
        <v/>
      </c>
      <c r="AL1593" s="70" t="str">
        <f t="shared" si="324"/>
        <v/>
      </c>
    </row>
    <row r="1594" spans="2:38" ht="15" thickBot="1" x14ac:dyDescent="0.35">
      <c r="B1594" s="79" t="str">
        <f t="shared" si="319"/>
        <v/>
      </c>
      <c r="C1594" s="16"/>
      <c r="D1594" s="79" t="str">
        <f>IFERROR(IF(J1593&lt;=0,"",IF(C1594="Yes","",B1594-COUNTIF($C$19:C1594,"Yes"))),"")</f>
        <v/>
      </c>
      <c r="E1594" s="81" t="str">
        <f t="shared" si="312"/>
        <v/>
      </c>
      <c r="F1594" s="80" t="str">
        <f t="shared" si="313"/>
        <v/>
      </c>
      <c r="G1594" s="80" t="str">
        <f t="shared" si="314"/>
        <v/>
      </c>
      <c r="H1594" s="80" t="str">
        <f t="shared" si="320"/>
        <v/>
      </c>
      <c r="I1594" s="80" t="str">
        <f t="shared" si="315"/>
        <v/>
      </c>
      <c r="J1594" s="80" t="str">
        <f t="shared" si="321"/>
        <v/>
      </c>
      <c r="AG1594" s="16" t="str">
        <f t="shared" si="322"/>
        <v/>
      </c>
      <c r="AH1594" s="69" t="str">
        <f t="shared" si="316"/>
        <v/>
      </c>
      <c r="AI1594" s="70" t="str">
        <f t="shared" si="317"/>
        <v/>
      </c>
      <c r="AJ1594" s="70" t="str">
        <f t="shared" si="318"/>
        <v/>
      </c>
      <c r="AK1594" s="70" t="str">
        <f t="shared" si="323"/>
        <v/>
      </c>
      <c r="AL1594" s="70" t="str">
        <f t="shared" si="324"/>
        <v/>
      </c>
    </row>
    <row r="1595" spans="2:38" ht="15" thickBot="1" x14ac:dyDescent="0.35">
      <c r="B1595" s="79" t="str">
        <f t="shared" si="319"/>
        <v/>
      </c>
      <c r="C1595" s="16"/>
      <c r="D1595" s="79" t="str">
        <f>IFERROR(IF(J1594&lt;=0,"",IF(C1595="Yes","",B1595-COUNTIF($C$19:C1595,"Yes"))),"")</f>
        <v/>
      </c>
      <c r="E1595" s="81" t="str">
        <f t="shared" si="312"/>
        <v/>
      </c>
      <c r="F1595" s="80" t="str">
        <f t="shared" si="313"/>
        <v/>
      </c>
      <c r="G1595" s="80" t="str">
        <f t="shared" si="314"/>
        <v/>
      </c>
      <c r="H1595" s="80" t="str">
        <f t="shared" si="320"/>
        <v/>
      </c>
      <c r="I1595" s="80" t="str">
        <f t="shared" si="315"/>
        <v/>
      </c>
      <c r="J1595" s="80" t="str">
        <f t="shared" si="321"/>
        <v/>
      </c>
      <c r="AG1595" s="16" t="str">
        <f t="shared" si="322"/>
        <v/>
      </c>
      <c r="AH1595" s="69" t="str">
        <f t="shared" si="316"/>
        <v/>
      </c>
      <c r="AI1595" s="70" t="str">
        <f t="shared" si="317"/>
        <v/>
      </c>
      <c r="AJ1595" s="70" t="str">
        <f t="shared" si="318"/>
        <v/>
      </c>
      <c r="AK1595" s="70" t="str">
        <f t="shared" si="323"/>
        <v/>
      </c>
      <c r="AL1595" s="70" t="str">
        <f t="shared" si="324"/>
        <v/>
      </c>
    </row>
    <row r="1596" spans="2:38" ht="15" thickBot="1" x14ac:dyDescent="0.35">
      <c r="B1596" s="79" t="str">
        <f t="shared" si="319"/>
        <v/>
      </c>
      <c r="C1596" s="16"/>
      <c r="D1596" s="79" t="str">
        <f>IFERROR(IF(J1595&lt;=0,"",IF(C1596="Yes","",B1596-COUNTIF($C$19:C1596,"Yes"))),"")</f>
        <v/>
      </c>
      <c r="E1596" s="81" t="str">
        <f t="shared" si="312"/>
        <v/>
      </c>
      <c r="F1596" s="80" t="str">
        <f t="shared" si="313"/>
        <v/>
      </c>
      <c r="G1596" s="80" t="str">
        <f t="shared" si="314"/>
        <v/>
      </c>
      <c r="H1596" s="80" t="str">
        <f t="shared" si="320"/>
        <v/>
      </c>
      <c r="I1596" s="80" t="str">
        <f t="shared" si="315"/>
        <v/>
      </c>
      <c r="J1596" s="80" t="str">
        <f t="shared" si="321"/>
        <v/>
      </c>
      <c r="AG1596" s="16" t="str">
        <f t="shared" si="322"/>
        <v/>
      </c>
      <c r="AH1596" s="69" t="str">
        <f t="shared" si="316"/>
        <v/>
      </c>
      <c r="AI1596" s="70" t="str">
        <f t="shared" si="317"/>
        <v/>
      </c>
      <c r="AJ1596" s="70" t="str">
        <f t="shared" si="318"/>
        <v/>
      </c>
      <c r="AK1596" s="70" t="str">
        <f t="shared" si="323"/>
        <v/>
      </c>
      <c r="AL1596" s="70" t="str">
        <f t="shared" si="324"/>
        <v/>
      </c>
    </row>
    <row r="1597" spans="2:38" ht="15" thickBot="1" x14ac:dyDescent="0.35">
      <c r="B1597" s="79" t="str">
        <f t="shared" si="319"/>
        <v/>
      </c>
      <c r="C1597" s="16"/>
      <c r="D1597" s="79" t="str">
        <f>IFERROR(IF(J1596&lt;=0,"",IF(C1597="Yes","",B1597-COUNTIF($C$19:C1597,"Yes"))),"")</f>
        <v/>
      </c>
      <c r="E1597" s="81" t="str">
        <f t="shared" si="312"/>
        <v/>
      </c>
      <c r="F1597" s="80" t="str">
        <f t="shared" si="313"/>
        <v/>
      </c>
      <c r="G1597" s="80" t="str">
        <f t="shared" si="314"/>
        <v/>
      </c>
      <c r="H1597" s="80" t="str">
        <f t="shared" si="320"/>
        <v/>
      </c>
      <c r="I1597" s="80" t="str">
        <f t="shared" si="315"/>
        <v/>
      </c>
      <c r="J1597" s="80" t="str">
        <f t="shared" si="321"/>
        <v/>
      </c>
      <c r="AG1597" s="16" t="str">
        <f t="shared" si="322"/>
        <v/>
      </c>
      <c r="AH1597" s="69" t="str">
        <f t="shared" si="316"/>
        <v/>
      </c>
      <c r="AI1597" s="70" t="str">
        <f t="shared" si="317"/>
        <v/>
      </c>
      <c r="AJ1597" s="70" t="str">
        <f t="shared" si="318"/>
        <v/>
      </c>
      <c r="AK1597" s="70" t="str">
        <f t="shared" si="323"/>
        <v/>
      </c>
      <c r="AL1597" s="70" t="str">
        <f t="shared" si="324"/>
        <v/>
      </c>
    </row>
    <row r="1598" spans="2:38" ht="15" thickBot="1" x14ac:dyDescent="0.35">
      <c r="B1598" s="79" t="str">
        <f t="shared" si="319"/>
        <v/>
      </c>
      <c r="C1598" s="16"/>
      <c r="D1598" s="79" t="str">
        <f>IFERROR(IF(J1597&lt;=0,"",IF(C1598="Yes","",B1598-COUNTIF($C$19:C1598,"Yes"))),"")</f>
        <v/>
      </c>
      <c r="E1598" s="81" t="str">
        <f t="shared" si="312"/>
        <v/>
      </c>
      <c r="F1598" s="80" t="str">
        <f t="shared" si="313"/>
        <v/>
      </c>
      <c r="G1598" s="80" t="str">
        <f t="shared" si="314"/>
        <v/>
      </c>
      <c r="H1598" s="80" t="str">
        <f t="shared" si="320"/>
        <v/>
      </c>
      <c r="I1598" s="80" t="str">
        <f t="shared" si="315"/>
        <v/>
      </c>
      <c r="J1598" s="80" t="str">
        <f t="shared" si="321"/>
        <v/>
      </c>
      <c r="AG1598" s="16" t="str">
        <f t="shared" si="322"/>
        <v/>
      </c>
      <c r="AH1598" s="69" t="str">
        <f t="shared" si="316"/>
        <v/>
      </c>
      <c r="AI1598" s="70" t="str">
        <f t="shared" si="317"/>
        <v/>
      </c>
      <c r="AJ1598" s="70" t="str">
        <f t="shared" si="318"/>
        <v/>
      </c>
      <c r="AK1598" s="70" t="str">
        <f t="shared" si="323"/>
        <v/>
      </c>
      <c r="AL1598" s="70" t="str">
        <f t="shared" si="324"/>
        <v/>
      </c>
    </row>
    <row r="1599" spans="2:38" ht="15" thickBot="1" x14ac:dyDescent="0.35">
      <c r="B1599" s="79" t="str">
        <f t="shared" si="319"/>
        <v/>
      </c>
      <c r="C1599" s="16"/>
      <c r="D1599" s="79" t="str">
        <f>IFERROR(IF(J1598&lt;=0,"",IF(C1599="Yes","",B1599-COUNTIF($C$19:C1599,"Yes"))),"")</f>
        <v/>
      </c>
      <c r="E1599" s="81" t="str">
        <f t="shared" si="312"/>
        <v/>
      </c>
      <c r="F1599" s="80" t="str">
        <f t="shared" si="313"/>
        <v/>
      </c>
      <c r="G1599" s="80" t="str">
        <f t="shared" si="314"/>
        <v/>
      </c>
      <c r="H1599" s="80" t="str">
        <f t="shared" si="320"/>
        <v/>
      </c>
      <c r="I1599" s="80" t="str">
        <f t="shared" si="315"/>
        <v/>
      </c>
      <c r="J1599" s="80" t="str">
        <f t="shared" si="321"/>
        <v/>
      </c>
      <c r="AG1599" s="16" t="str">
        <f t="shared" si="322"/>
        <v/>
      </c>
      <c r="AH1599" s="69" t="str">
        <f t="shared" si="316"/>
        <v/>
      </c>
      <c r="AI1599" s="70" t="str">
        <f t="shared" si="317"/>
        <v/>
      </c>
      <c r="AJ1599" s="70" t="str">
        <f t="shared" si="318"/>
        <v/>
      </c>
      <c r="AK1599" s="70" t="str">
        <f t="shared" si="323"/>
        <v/>
      </c>
      <c r="AL1599" s="70" t="str">
        <f t="shared" si="324"/>
        <v/>
      </c>
    </row>
    <row r="1600" spans="2:38" ht="15" thickBot="1" x14ac:dyDescent="0.35">
      <c r="B1600" s="79" t="str">
        <f t="shared" si="319"/>
        <v/>
      </c>
      <c r="C1600" s="16"/>
      <c r="D1600" s="79" t="str">
        <f>IFERROR(IF(J1599&lt;=0,"",IF(C1600="Yes","",B1600-COUNTIF($C$19:C1600,"Yes"))),"")</f>
        <v/>
      </c>
      <c r="E1600" s="81" t="str">
        <f t="shared" si="312"/>
        <v/>
      </c>
      <c r="F1600" s="80" t="str">
        <f t="shared" si="313"/>
        <v/>
      </c>
      <c r="G1600" s="80" t="str">
        <f t="shared" si="314"/>
        <v/>
      </c>
      <c r="H1600" s="80" t="str">
        <f t="shared" si="320"/>
        <v/>
      </c>
      <c r="I1600" s="80" t="str">
        <f t="shared" si="315"/>
        <v/>
      </c>
      <c r="J1600" s="80" t="str">
        <f t="shared" si="321"/>
        <v/>
      </c>
      <c r="AG1600" s="16" t="str">
        <f t="shared" si="322"/>
        <v/>
      </c>
      <c r="AH1600" s="69" t="str">
        <f t="shared" si="316"/>
        <v/>
      </c>
      <c r="AI1600" s="70" t="str">
        <f t="shared" si="317"/>
        <v/>
      </c>
      <c r="AJ1600" s="70" t="str">
        <f t="shared" si="318"/>
        <v/>
      </c>
      <c r="AK1600" s="70" t="str">
        <f t="shared" si="323"/>
        <v/>
      </c>
      <c r="AL1600" s="70" t="str">
        <f t="shared" si="324"/>
        <v/>
      </c>
    </row>
    <row r="1601" spans="2:38" ht="15" thickBot="1" x14ac:dyDescent="0.35">
      <c r="B1601" s="79" t="str">
        <f t="shared" si="319"/>
        <v/>
      </c>
      <c r="C1601" s="16"/>
      <c r="D1601" s="79" t="str">
        <f>IFERROR(IF(J1600&lt;=0,"",IF(C1601="Yes","",B1601-COUNTIF($C$19:C1601,"Yes"))),"")</f>
        <v/>
      </c>
      <c r="E1601" s="81" t="str">
        <f t="shared" si="312"/>
        <v/>
      </c>
      <c r="F1601" s="80" t="str">
        <f t="shared" si="313"/>
        <v/>
      </c>
      <c r="G1601" s="80" t="str">
        <f t="shared" si="314"/>
        <v/>
      </c>
      <c r="H1601" s="80" t="str">
        <f t="shared" si="320"/>
        <v/>
      </c>
      <c r="I1601" s="80" t="str">
        <f t="shared" si="315"/>
        <v/>
      </c>
      <c r="J1601" s="80" t="str">
        <f t="shared" si="321"/>
        <v/>
      </c>
      <c r="AG1601" s="16" t="str">
        <f t="shared" si="322"/>
        <v/>
      </c>
      <c r="AH1601" s="69" t="str">
        <f t="shared" si="316"/>
        <v/>
      </c>
      <c r="AI1601" s="70" t="str">
        <f t="shared" si="317"/>
        <v/>
      </c>
      <c r="AJ1601" s="70" t="str">
        <f t="shared" si="318"/>
        <v/>
      </c>
      <c r="AK1601" s="70" t="str">
        <f t="shared" si="323"/>
        <v/>
      </c>
      <c r="AL1601" s="70" t="str">
        <f t="shared" si="324"/>
        <v/>
      </c>
    </row>
    <row r="1602" spans="2:38" ht="15" thickBot="1" x14ac:dyDescent="0.35">
      <c r="B1602" s="79" t="str">
        <f t="shared" si="319"/>
        <v/>
      </c>
      <c r="C1602" s="16"/>
      <c r="D1602" s="79" t="str">
        <f>IFERROR(IF(J1601&lt;=0,"",IF(C1602="Yes","",B1602-COUNTIF($C$19:C1602,"Yes"))),"")</f>
        <v/>
      </c>
      <c r="E1602" s="81" t="str">
        <f t="shared" si="312"/>
        <v/>
      </c>
      <c r="F1602" s="80" t="str">
        <f t="shared" si="313"/>
        <v/>
      </c>
      <c r="G1602" s="80" t="str">
        <f t="shared" si="314"/>
        <v/>
      </c>
      <c r="H1602" s="80" t="str">
        <f t="shared" si="320"/>
        <v/>
      </c>
      <c r="I1602" s="80" t="str">
        <f t="shared" si="315"/>
        <v/>
      </c>
      <c r="J1602" s="80" t="str">
        <f t="shared" si="321"/>
        <v/>
      </c>
      <c r="AG1602" s="16" t="str">
        <f t="shared" si="322"/>
        <v/>
      </c>
      <c r="AH1602" s="69" t="str">
        <f t="shared" si="316"/>
        <v/>
      </c>
      <c r="AI1602" s="70" t="str">
        <f t="shared" si="317"/>
        <v/>
      </c>
      <c r="AJ1602" s="70" t="str">
        <f t="shared" si="318"/>
        <v/>
      </c>
      <c r="AK1602" s="70" t="str">
        <f t="shared" si="323"/>
        <v/>
      </c>
      <c r="AL1602" s="70" t="str">
        <f t="shared" si="324"/>
        <v/>
      </c>
    </row>
    <row r="1603" spans="2:38" ht="15" thickBot="1" x14ac:dyDescent="0.35">
      <c r="B1603" s="79" t="str">
        <f t="shared" si="319"/>
        <v/>
      </c>
      <c r="C1603" s="16"/>
      <c r="D1603" s="79" t="str">
        <f>IFERROR(IF(J1602&lt;=0,"",IF(C1603="Yes","",B1603-COUNTIF($C$19:C1603,"Yes"))),"")</f>
        <v/>
      </c>
      <c r="E1603" s="81" t="str">
        <f t="shared" si="312"/>
        <v/>
      </c>
      <c r="F1603" s="80" t="str">
        <f t="shared" si="313"/>
        <v/>
      </c>
      <c r="G1603" s="80" t="str">
        <f t="shared" si="314"/>
        <v/>
      </c>
      <c r="H1603" s="80" t="str">
        <f t="shared" si="320"/>
        <v/>
      </c>
      <c r="I1603" s="80" t="str">
        <f t="shared" si="315"/>
        <v/>
      </c>
      <c r="J1603" s="80" t="str">
        <f t="shared" si="321"/>
        <v/>
      </c>
      <c r="AG1603" s="16" t="str">
        <f t="shared" si="322"/>
        <v/>
      </c>
      <c r="AH1603" s="69" t="str">
        <f t="shared" si="316"/>
        <v/>
      </c>
      <c r="AI1603" s="70" t="str">
        <f t="shared" si="317"/>
        <v/>
      </c>
      <c r="AJ1603" s="70" t="str">
        <f t="shared" si="318"/>
        <v/>
      </c>
      <c r="AK1603" s="70" t="str">
        <f t="shared" si="323"/>
        <v/>
      </c>
      <c r="AL1603" s="70" t="str">
        <f t="shared" si="324"/>
        <v/>
      </c>
    </row>
    <row r="1604" spans="2:38" ht="15" thickBot="1" x14ac:dyDescent="0.35">
      <c r="B1604" s="79" t="str">
        <f t="shared" si="319"/>
        <v/>
      </c>
      <c r="C1604" s="16"/>
      <c r="D1604" s="79" t="str">
        <f>IFERROR(IF(J1603&lt;=0,"",IF(C1604="Yes","",B1604-COUNTIF($C$19:C1604,"Yes"))),"")</f>
        <v/>
      </c>
      <c r="E1604" s="81" t="str">
        <f t="shared" si="312"/>
        <v/>
      </c>
      <c r="F1604" s="80" t="str">
        <f t="shared" si="313"/>
        <v/>
      </c>
      <c r="G1604" s="80" t="str">
        <f t="shared" si="314"/>
        <v/>
      </c>
      <c r="H1604" s="80" t="str">
        <f t="shared" si="320"/>
        <v/>
      </c>
      <c r="I1604" s="80" t="str">
        <f t="shared" si="315"/>
        <v/>
      </c>
      <c r="J1604" s="80" t="str">
        <f t="shared" si="321"/>
        <v/>
      </c>
      <c r="AG1604" s="16" t="str">
        <f t="shared" si="322"/>
        <v/>
      </c>
      <c r="AH1604" s="69" t="str">
        <f t="shared" si="316"/>
        <v/>
      </c>
      <c r="AI1604" s="70" t="str">
        <f t="shared" si="317"/>
        <v/>
      </c>
      <c r="AJ1604" s="70" t="str">
        <f t="shared" si="318"/>
        <v/>
      </c>
      <c r="AK1604" s="70" t="str">
        <f t="shared" si="323"/>
        <v/>
      </c>
      <c r="AL1604" s="70" t="str">
        <f t="shared" si="324"/>
        <v/>
      </c>
    </row>
    <row r="1605" spans="2:38" ht="15" thickBot="1" x14ac:dyDescent="0.35">
      <c r="B1605" s="79" t="str">
        <f t="shared" si="319"/>
        <v/>
      </c>
      <c r="C1605" s="16"/>
      <c r="D1605" s="79" t="str">
        <f>IFERROR(IF(J1604&lt;=0,"",IF(C1605="Yes","",B1605-COUNTIF($C$19:C1605,"Yes"))),"")</f>
        <v/>
      </c>
      <c r="E1605" s="81" t="str">
        <f t="shared" si="312"/>
        <v/>
      </c>
      <c r="F1605" s="80" t="str">
        <f t="shared" si="313"/>
        <v/>
      </c>
      <c r="G1605" s="80" t="str">
        <f t="shared" si="314"/>
        <v/>
      </c>
      <c r="H1605" s="80" t="str">
        <f t="shared" si="320"/>
        <v/>
      </c>
      <c r="I1605" s="80" t="str">
        <f t="shared" si="315"/>
        <v/>
      </c>
      <c r="J1605" s="80" t="str">
        <f t="shared" si="321"/>
        <v/>
      </c>
      <c r="AG1605" s="16" t="str">
        <f t="shared" si="322"/>
        <v/>
      </c>
      <c r="AH1605" s="69" t="str">
        <f t="shared" si="316"/>
        <v/>
      </c>
      <c r="AI1605" s="70" t="str">
        <f t="shared" si="317"/>
        <v/>
      </c>
      <c r="AJ1605" s="70" t="str">
        <f t="shared" si="318"/>
        <v/>
      </c>
      <c r="AK1605" s="70" t="str">
        <f t="shared" si="323"/>
        <v/>
      </c>
      <c r="AL1605" s="70" t="str">
        <f t="shared" si="324"/>
        <v/>
      </c>
    </row>
    <row r="1606" spans="2:38" ht="15" thickBot="1" x14ac:dyDescent="0.35">
      <c r="B1606" s="79" t="str">
        <f t="shared" si="319"/>
        <v/>
      </c>
      <c r="C1606" s="16"/>
      <c r="D1606" s="79" t="str">
        <f>IFERROR(IF(J1605&lt;=0,"",IF(C1606="Yes","",B1606-COUNTIF($C$19:C1606,"Yes"))),"")</f>
        <v/>
      </c>
      <c r="E1606" s="81" t="str">
        <f t="shared" si="312"/>
        <v/>
      </c>
      <c r="F1606" s="80" t="str">
        <f t="shared" si="313"/>
        <v/>
      </c>
      <c r="G1606" s="80" t="str">
        <f t="shared" si="314"/>
        <v/>
      </c>
      <c r="H1606" s="80" t="str">
        <f t="shared" si="320"/>
        <v/>
      </c>
      <c r="I1606" s="80" t="str">
        <f t="shared" si="315"/>
        <v/>
      </c>
      <c r="J1606" s="80" t="str">
        <f t="shared" si="321"/>
        <v/>
      </c>
      <c r="AG1606" s="16" t="str">
        <f t="shared" si="322"/>
        <v/>
      </c>
      <c r="AH1606" s="69" t="str">
        <f t="shared" si="316"/>
        <v/>
      </c>
      <c r="AI1606" s="70" t="str">
        <f t="shared" si="317"/>
        <v/>
      </c>
      <c r="AJ1606" s="70" t="str">
        <f t="shared" si="318"/>
        <v/>
      </c>
      <c r="AK1606" s="70" t="str">
        <f t="shared" si="323"/>
        <v/>
      </c>
      <c r="AL1606" s="70" t="str">
        <f t="shared" si="324"/>
        <v/>
      </c>
    </row>
    <row r="1607" spans="2:38" ht="15" thickBot="1" x14ac:dyDescent="0.35">
      <c r="B1607" s="79" t="str">
        <f t="shared" si="319"/>
        <v/>
      </c>
      <c r="C1607" s="16"/>
      <c r="D1607" s="79" t="str">
        <f>IFERROR(IF(J1606&lt;=0,"",IF(C1607="Yes","",B1607-COUNTIF($C$19:C1607,"Yes"))),"")</f>
        <v/>
      </c>
      <c r="E1607" s="81" t="str">
        <f t="shared" si="312"/>
        <v/>
      </c>
      <c r="F1607" s="80" t="str">
        <f t="shared" si="313"/>
        <v/>
      </c>
      <c r="G1607" s="80" t="str">
        <f t="shared" si="314"/>
        <v/>
      </c>
      <c r="H1607" s="80" t="str">
        <f t="shared" si="320"/>
        <v/>
      </c>
      <c r="I1607" s="80" t="str">
        <f t="shared" si="315"/>
        <v/>
      </c>
      <c r="J1607" s="80" t="str">
        <f t="shared" si="321"/>
        <v/>
      </c>
      <c r="AG1607" s="16" t="str">
        <f t="shared" si="322"/>
        <v/>
      </c>
      <c r="AH1607" s="69" t="str">
        <f t="shared" si="316"/>
        <v/>
      </c>
      <c r="AI1607" s="70" t="str">
        <f t="shared" si="317"/>
        <v/>
      </c>
      <c r="AJ1607" s="70" t="str">
        <f t="shared" si="318"/>
        <v/>
      </c>
      <c r="AK1607" s="70" t="str">
        <f t="shared" si="323"/>
        <v/>
      </c>
      <c r="AL1607" s="70" t="str">
        <f t="shared" si="324"/>
        <v/>
      </c>
    </row>
    <row r="1608" spans="2:38" ht="15" thickBot="1" x14ac:dyDescent="0.35">
      <c r="B1608" s="79" t="str">
        <f t="shared" si="319"/>
        <v/>
      </c>
      <c r="C1608" s="16"/>
      <c r="D1608" s="79" t="str">
        <f>IFERROR(IF(J1607&lt;=0,"",IF(C1608="Yes","",B1608-COUNTIF($C$19:C1608,"Yes"))),"")</f>
        <v/>
      </c>
      <c r="E1608" s="81" t="str">
        <f t="shared" si="312"/>
        <v/>
      </c>
      <c r="F1608" s="80" t="str">
        <f t="shared" si="313"/>
        <v/>
      </c>
      <c r="G1608" s="80" t="str">
        <f t="shared" si="314"/>
        <v/>
      </c>
      <c r="H1608" s="80" t="str">
        <f t="shared" si="320"/>
        <v/>
      </c>
      <c r="I1608" s="80" t="str">
        <f t="shared" si="315"/>
        <v/>
      </c>
      <c r="J1608" s="80" t="str">
        <f t="shared" si="321"/>
        <v/>
      </c>
      <c r="AG1608" s="16" t="str">
        <f t="shared" si="322"/>
        <v/>
      </c>
      <c r="AH1608" s="69" t="str">
        <f t="shared" si="316"/>
        <v/>
      </c>
      <c r="AI1608" s="70" t="str">
        <f t="shared" si="317"/>
        <v/>
      </c>
      <c r="AJ1608" s="70" t="str">
        <f t="shared" si="318"/>
        <v/>
      </c>
      <c r="AK1608" s="70" t="str">
        <f t="shared" si="323"/>
        <v/>
      </c>
      <c r="AL1608" s="70" t="str">
        <f t="shared" si="324"/>
        <v/>
      </c>
    </row>
    <row r="1609" spans="2:38" ht="15" thickBot="1" x14ac:dyDescent="0.35">
      <c r="B1609" s="79" t="str">
        <f t="shared" si="319"/>
        <v/>
      </c>
      <c r="C1609" s="16"/>
      <c r="D1609" s="79" t="str">
        <f>IFERROR(IF(J1608&lt;=0,"",IF(C1609="Yes","",B1609-COUNTIF($C$19:C1609,"Yes"))),"")</f>
        <v/>
      </c>
      <c r="E1609" s="81" t="str">
        <f t="shared" si="312"/>
        <v/>
      </c>
      <c r="F1609" s="80" t="str">
        <f t="shared" si="313"/>
        <v/>
      </c>
      <c r="G1609" s="80" t="str">
        <f t="shared" si="314"/>
        <v/>
      </c>
      <c r="H1609" s="80" t="str">
        <f t="shared" si="320"/>
        <v/>
      </c>
      <c r="I1609" s="80" t="str">
        <f t="shared" si="315"/>
        <v/>
      </c>
      <c r="J1609" s="80" t="str">
        <f t="shared" si="321"/>
        <v/>
      </c>
      <c r="AG1609" s="16" t="str">
        <f t="shared" si="322"/>
        <v/>
      </c>
      <c r="AH1609" s="69" t="str">
        <f t="shared" si="316"/>
        <v/>
      </c>
      <c r="AI1609" s="70" t="str">
        <f t="shared" si="317"/>
        <v/>
      </c>
      <c r="AJ1609" s="70" t="str">
        <f t="shared" si="318"/>
        <v/>
      </c>
      <c r="AK1609" s="70" t="str">
        <f t="shared" si="323"/>
        <v/>
      </c>
      <c r="AL1609" s="70" t="str">
        <f t="shared" si="324"/>
        <v/>
      </c>
    </row>
    <row r="1610" spans="2:38" ht="15" thickBot="1" x14ac:dyDescent="0.35">
      <c r="B1610" s="79" t="str">
        <f t="shared" si="319"/>
        <v/>
      </c>
      <c r="C1610" s="16"/>
      <c r="D1610" s="79" t="str">
        <f>IFERROR(IF(J1609&lt;=0,"",IF(C1610="Yes","",B1610-COUNTIF($C$19:C1610,"Yes"))),"")</f>
        <v/>
      </c>
      <c r="E1610" s="81" t="str">
        <f t="shared" si="312"/>
        <v/>
      </c>
      <c r="F1610" s="80" t="str">
        <f t="shared" si="313"/>
        <v/>
      </c>
      <c r="G1610" s="80" t="str">
        <f t="shared" si="314"/>
        <v/>
      </c>
      <c r="H1610" s="80" t="str">
        <f t="shared" si="320"/>
        <v/>
      </c>
      <c r="I1610" s="80" t="str">
        <f t="shared" si="315"/>
        <v/>
      </c>
      <c r="J1610" s="80" t="str">
        <f t="shared" si="321"/>
        <v/>
      </c>
      <c r="AG1610" s="16" t="str">
        <f t="shared" si="322"/>
        <v/>
      </c>
      <c r="AH1610" s="69" t="str">
        <f t="shared" si="316"/>
        <v/>
      </c>
      <c r="AI1610" s="70" t="str">
        <f t="shared" si="317"/>
        <v/>
      </c>
      <c r="AJ1610" s="70" t="str">
        <f t="shared" si="318"/>
        <v/>
      </c>
      <c r="AK1610" s="70" t="str">
        <f t="shared" si="323"/>
        <v/>
      </c>
      <c r="AL1610" s="70" t="str">
        <f t="shared" si="324"/>
        <v/>
      </c>
    </row>
    <row r="1611" spans="2:38" ht="15" thickBot="1" x14ac:dyDescent="0.35">
      <c r="B1611" s="79" t="str">
        <f t="shared" si="319"/>
        <v/>
      </c>
      <c r="C1611" s="16"/>
      <c r="D1611" s="79" t="str">
        <f>IFERROR(IF(J1610&lt;=0,"",IF(C1611="Yes","",B1611-COUNTIF($C$19:C1611,"Yes"))),"")</f>
        <v/>
      </c>
      <c r="E1611" s="81" t="str">
        <f t="shared" si="312"/>
        <v/>
      </c>
      <c r="F1611" s="80" t="str">
        <f t="shared" si="313"/>
        <v/>
      </c>
      <c r="G1611" s="80" t="str">
        <f t="shared" si="314"/>
        <v/>
      </c>
      <c r="H1611" s="80" t="str">
        <f t="shared" si="320"/>
        <v/>
      </c>
      <c r="I1611" s="80" t="str">
        <f t="shared" si="315"/>
        <v/>
      </c>
      <c r="J1611" s="80" t="str">
        <f t="shared" si="321"/>
        <v/>
      </c>
      <c r="AG1611" s="16" t="str">
        <f t="shared" si="322"/>
        <v/>
      </c>
      <c r="AH1611" s="69" t="str">
        <f t="shared" si="316"/>
        <v/>
      </c>
      <c r="AI1611" s="70" t="str">
        <f t="shared" si="317"/>
        <v/>
      </c>
      <c r="AJ1611" s="70" t="str">
        <f t="shared" si="318"/>
        <v/>
      </c>
      <c r="AK1611" s="70" t="str">
        <f t="shared" si="323"/>
        <v/>
      </c>
      <c r="AL1611" s="70" t="str">
        <f t="shared" si="324"/>
        <v/>
      </c>
    </row>
    <row r="1612" spans="2:38" ht="15" thickBot="1" x14ac:dyDescent="0.35">
      <c r="B1612" s="79" t="str">
        <f t="shared" si="319"/>
        <v/>
      </c>
      <c r="C1612" s="16"/>
      <c r="D1612" s="79" t="str">
        <f>IFERROR(IF(J1611&lt;=0,"",IF(C1612="Yes","",B1612-COUNTIF($C$19:C1612,"Yes"))),"")</f>
        <v/>
      </c>
      <c r="E1612" s="81" t="str">
        <f t="shared" si="312"/>
        <v/>
      </c>
      <c r="F1612" s="80" t="str">
        <f t="shared" si="313"/>
        <v/>
      </c>
      <c r="G1612" s="80" t="str">
        <f t="shared" si="314"/>
        <v/>
      </c>
      <c r="H1612" s="80" t="str">
        <f t="shared" si="320"/>
        <v/>
      </c>
      <c r="I1612" s="80" t="str">
        <f t="shared" si="315"/>
        <v/>
      </c>
      <c r="J1612" s="80" t="str">
        <f t="shared" si="321"/>
        <v/>
      </c>
      <c r="AG1612" s="16" t="str">
        <f t="shared" si="322"/>
        <v/>
      </c>
      <c r="AH1612" s="69" t="str">
        <f t="shared" si="316"/>
        <v/>
      </c>
      <c r="AI1612" s="70" t="str">
        <f t="shared" si="317"/>
        <v/>
      </c>
      <c r="AJ1612" s="70" t="str">
        <f t="shared" si="318"/>
        <v/>
      </c>
      <c r="AK1612" s="70" t="str">
        <f t="shared" si="323"/>
        <v/>
      </c>
      <c r="AL1612" s="70" t="str">
        <f t="shared" si="324"/>
        <v/>
      </c>
    </row>
    <row r="1613" spans="2:38" ht="15" thickBot="1" x14ac:dyDescent="0.35">
      <c r="B1613" s="79" t="str">
        <f t="shared" si="319"/>
        <v/>
      </c>
      <c r="C1613" s="16"/>
      <c r="D1613" s="79" t="str">
        <f>IFERROR(IF(J1612&lt;=0,"",IF(C1613="Yes","",B1613-COUNTIF($C$19:C1613,"Yes"))),"")</f>
        <v/>
      </c>
      <c r="E1613" s="81" t="str">
        <f t="shared" si="312"/>
        <v/>
      </c>
      <c r="F1613" s="80" t="str">
        <f t="shared" si="313"/>
        <v/>
      </c>
      <c r="G1613" s="80" t="str">
        <f t="shared" si="314"/>
        <v/>
      </c>
      <c r="H1613" s="80" t="str">
        <f t="shared" si="320"/>
        <v/>
      </c>
      <c r="I1613" s="80" t="str">
        <f t="shared" si="315"/>
        <v/>
      </c>
      <c r="J1613" s="80" t="str">
        <f t="shared" si="321"/>
        <v/>
      </c>
      <c r="AG1613" s="16" t="str">
        <f t="shared" si="322"/>
        <v/>
      </c>
      <c r="AH1613" s="69" t="str">
        <f t="shared" si="316"/>
        <v/>
      </c>
      <c r="AI1613" s="70" t="str">
        <f t="shared" si="317"/>
        <v/>
      </c>
      <c r="AJ1613" s="70" t="str">
        <f t="shared" si="318"/>
        <v/>
      </c>
      <c r="AK1613" s="70" t="str">
        <f t="shared" si="323"/>
        <v/>
      </c>
      <c r="AL1613" s="70" t="str">
        <f t="shared" si="324"/>
        <v/>
      </c>
    </row>
    <row r="1614" spans="2:38" ht="15" thickBot="1" x14ac:dyDescent="0.35">
      <c r="B1614" s="79" t="str">
        <f t="shared" si="319"/>
        <v/>
      </c>
      <c r="C1614" s="16"/>
      <c r="D1614" s="79" t="str">
        <f>IFERROR(IF(J1613&lt;=0,"",IF(C1614="Yes","",B1614-COUNTIF($C$19:C1614,"Yes"))),"")</f>
        <v/>
      </c>
      <c r="E1614" s="81" t="str">
        <f t="shared" si="312"/>
        <v/>
      </c>
      <c r="F1614" s="80" t="str">
        <f t="shared" si="313"/>
        <v/>
      </c>
      <c r="G1614" s="80" t="str">
        <f t="shared" si="314"/>
        <v/>
      </c>
      <c r="H1614" s="80" t="str">
        <f t="shared" si="320"/>
        <v/>
      </c>
      <c r="I1614" s="80" t="str">
        <f t="shared" si="315"/>
        <v/>
      </c>
      <c r="J1614" s="80" t="str">
        <f t="shared" si="321"/>
        <v/>
      </c>
      <c r="AG1614" s="16" t="str">
        <f t="shared" si="322"/>
        <v/>
      </c>
      <c r="AH1614" s="69" t="str">
        <f t="shared" si="316"/>
        <v/>
      </c>
      <c r="AI1614" s="70" t="str">
        <f t="shared" si="317"/>
        <v/>
      </c>
      <c r="AJ1614" s="70" t="str">
        <f t="shared" si="318"/>
        <v/>
      </c>
      <c r="AK1614" s="70" t="str">
        <f t="shared" si="323"/>
        <v/>
      </c>
      <c r="AL1614" s="70" t="str">
        <f t="shared" si="324"/>
        <v/>
      </c>
    </row>
    <row r="1615" spans="2:38" ht="15" thickBot="1" x14ac:dyDescent="0.35">
      <c r="B1615" s="79" t="str">
        <f t="shared" si="319"/>
        <v/>
      </c>
      <c r="C1615" s="16"/>
      <c r="D1615" s="79" t="str">
        <f>IFERROR(IF(J1614&lt;=0,"",IF(C1615="Yes","",B1615-COUNTIF($C$19:C1615,"Yes"))),"")</f>
        <v/>
      </c>
      <c r="E1615" s="81" t="str">
        <f t="shared" si="312"/>
        <v/>
      </c>
      <c r="F1615" s="80" t="str">
        <f t="shared" si="313"/>
        <v/>
      </c>
      <c r="G1615" s="80" t="str">
        <f t="shared" si="314"/>
        <v/>
      </c>
      <c r="H1615" s="80" t="str">
        <f t="shared" si="320"/>
        <v/>
      </c>
      <c r="I1615" s="80" t="str">
        <f t="shared" si="315"/>
        <v/>
      </c>
      <c r="J1615" s="80" t="str">
        <f t="shared" si="321"/>
        <v/>
      </c>
      <c r="AG1615" s="16" t="str">
        <f t="shared" si="322"/>
        <v/>
      </c>
      <c r="AH1615" s="69" t="str">
        <f t="shared" si="316"/>
        <v/>
      </c>
      <c r="AI1615" s="70" t="str">
        <f t="shared" si="317"/>
        <v/>
      </c>
      <c r="AJ1615" s="70" t="str">
        <f t="shared" si="318"/>
        <v/>
      </c>
      <c r="AK1615" s="70" t="str">
        <f t="shared" si="323"/>
        <v/>
      </c>
      <c r="AL1615" s="70" t="str">
        <f t="shared" si="324"/>
        <v/>
      </c>
    </row>
    <row r="1616" spans="2:38" ht="15" thickBot="1" x14ac:dyDescent="0.35">
      <c r="B1616" s="79" t="str">
        <f t="shared" si="319"/>
        <v/>
      </c>
      <c r="C1616" s="16"/>
      <c r="D1616" s="79" t="str">
        <f>IFERROR(IF(J1615&lt;=0,"",IF(C1616="Yes","",B1616-COUNTIF($C$19:C1616,"Yes"))),"")</f>
        <v/>
      </c>
      <c r="E1616" s="81" t="str">
        <f t="shared" si="312"/>
        <v/>
      </c>
      <c r="F1616" s="80" t="str">
        <f t="shared" si="313"/>
        <v/>
      </c>
      <c r="G1616" s="80" t="str">
        <f t="shared" si="314"/>
        <v/>
      </c>
      <c r="H1616" s="80" t="str">
        <f t="shared" si="320"/>
        <v/>
      </c>
      <c r="I1616" s="80" t="str">
        <f t="shared" si="315"/>
        <v/>
      </c>
      <c r="J1616" s="80" t="str">
        <f t="shared" si="321"/>
        <v/>
      </c>
      <c r="AG1616" s="16" t="str">
        <f t="shared" si="322"/>
        <v/>
      </c>
      <c r="AH1616" s="69" t="str">
        <f t="shared" si="316"/>
        <v/>
      </c>
      <c r="AI1616" s="70" t="str">
        <f t="shared" si="317"/>
        <v/>
      </c>
      <c r="AJ1616" s="70" t="str">
        <f t="shared" si="318"/>
        <v/>
      </c>
      <c r="AK1616" s="70" t="str">
        <f t="shared" si="323"/>
        <v/>
      </c>
      <c r="AL1616" s="70" t="str">
        <f t="shared" si="324"/>
        <v/>
      </c>
    </row>
    <row r="1617" spans="2:38" ht="15" thickBot="1" x14ac:dyDescent="0.35">
      <c r="B1617" s="79" t="str">
        <f t="shared" si="319"/>
        <v/>
      </c>
      <c r="C1617" s="16"/>
      <c r="D1617" s="79" t="str">
        <f>IFERROR(IF(J1616&lt;=0,"",IF(C1617="Yes","",B1617-COUNTIF($C$19:C1617,"Yes"))),"")</f>
        <v/>
      </c>
      <c r="E1617" s="81" t="str">
        <f t="shared" si="312"/>
        <v/>
      </c>
      <c r="F1617" s="80" t="str">
        <f t="shared" si="313"/>
        <v/>
      </c>
      <c r="G1617" s="80" t="str">
        <f t="shared" si="314"/>
        <v/>
      </c>
      <c r="H1617" s="80" t="str">
        <f t="shared" si="320"/>
        <v/>
      </c>
      <c r="I1617" s="80" t="str">
        <f t="shared" si="315"/>
        <v/>
      </c>
      <c r="J1617" s="80" t="str">
        <f t="shared" si="321"/>
        <v/>
      </c>
      <c r="AG1617" s="16" t="str">
        <f t="shared" si="322"/>
        <v/>
      </c>
      <c r="AH1617" s="69" t="str">
        <f t="shared" si="316"/>
        <v/>
      </c>
      <c r="AI1617" s="70" t="str">
        <f t="shared" si="317"/>
        <v/>
      </c>
      <c r="AJ1617" s="70" t="str">
        <f t="shared" si="318"/>
        <v/>
      </c>
      <c r="AK1617" s="70" t="str">
        <f t="shared" si="323"/>
        <v/>
      </c>
      <c r="AL1617" s="70" t="str">
        <f t="shared" si="324"/>
        <v/>
      </c>
    </row>
    <row r="1618" spans="2:38" ht="15" thickBot="1" x14ac:dyDescent="0.35">
      <c r="B1618" s="79" t="str">
        <f t="shared" si="319"/>
        <v/>
      </c>
      <c r="C1618" s="16"/>
      <c r="D1618" s="79" t="str">
        <f>IFERROR(IF(J1617&lt;=0,"",IF(C1618="Yes","",B1618-COUNTIF($C$19:C1618,"Yes"))),"")</f>
        <v/>
      </c>
      <c r="E1618" s="81" t="str">
        <f t="shared" si="312"/>
        <v/>
      </c>
      <c r="F1618" s="80" t="str">
        <f t="shared" si="313"/>
        <v/>
      </c>
      <c r="G1618" s="80" t="str">
        <f t="shared" si="314"/>
        <v/>
      </c>
      <c r="H1618" s="80" t="str">
        <f t="shared" si="320"/>
        <v/>
      </c>
      <c r="I1618" s="80" t="str">
        <f t="shared" si="315"/>
        <v/>
      </c>
      <c r="J1618" s="80" t="str">
        <f t="shared" si="321"/>
        <v/>
      </c>
      <c r="AG1618" s="16" t="str">
        <f t="shared" si="322"/>
        <v/>
      </c>
      <c r="AH1618" s="69" t="str">
        <f t="shared" si="316"/>
        <v/>
      </c>
      <c r="AI1618" s="70" t="str">
        <f t="shared" si="317"/>
        <v/>
      </c>
      <c r="AJ1618" s="70" t="str">
        <f t="shared" si="318"/>
        <v/>
      </c>
      <c r="AK1618" s="70" t="str">
        <f t="shared" si="323"/>
        <v/>
      </c>
      <c r="AL1618" s="70" t="str">
        <f t="shared" si="324"/>
        <v/>
      </c>
    </row>
    <row r="1619" spans="2:38" ht="15" thickBot="1" x14ac:dyDescent="0.35">
      <c r="B1619" s="79" t="str">
        <f t="shared" si="319"/>
        <v/>
      </c>
      <c r="C1619" s="16"/>
      <c r="D1619" s="79" t="str">
        <f>IFERROR(IF(J1618&lt;=0,"",IF(C1619="Yes","",B1619-COUNTIF($C$19:C1619,"Yes"))),"")</f>
        <v/>
      </c>
      <c r="E1619" s="81" t="str">
        <f t="shared" ref="E1619:E1682" si="325">IF($E$9="End of the Period",IF(B1619="","",IF(payment_frequency="Bi-weekly",first_payment_date+B1619*VLOOKUP(payment_frequency,periodic_table,2,0),IF(payment_frequency="Weekly",first_payment_date+B1619*VLOOKUP(payment_frequency,periodic_table,2,0),IF(payment_frequency="Semi-monthly",first_payment_date+B1619*VLOOKUP(payment_frequency,periodic_table,2,0),EDATE(first_payment_date,B1619*VLOOKUP(payment_frequency,periodic_table,2,0)))))),IF(B1619="","",IF(payment_frequency="Bi-weekly",first_payment_date+(B1619-1)*VLOOKUP(payment_frequency,periodic_table,2,0),IF(payment_frequency="Weekly",first_payment_date+(B1619-1)*VLOOKUP(payment_frequency,periodic_table,2,0),IF(payment_frequency="Semi-monthly",first_payment_date+(B1619-1)*VLOOKUP(payment_frequency,periodic_table,2,0),EDATE(first_payment_date,(B1619-1)*VLOOKUP(payment_frequency,periodic_table,2,0)))))))</f>
        <v/>
      </c>
      <c r="F1619" s="80" t="str">
        <f t="shared" ref="F1619:F1682" si="326">IF(B1619="","",IF(C1619="Yes",0,IF(J1618&lt;payment,J1618*(1+Compound_Rate),payment)))</f>
        <v/>
      </c>
      <c r="G1619" s="80" t="str">
        <f t="shared" ref="G1619:G1682" si="327">IF(AND(Payment_Type=1,B1619=1),0,IF(B1619="","",IF(C1619="Yes",0,J1618*Compound_Rate)))</f>
        <v/>
      </c>
      <c r="H1619" s="80" t="str">
        <f t="shared" si="320"/>
        <v/>
      </c>
      <c r="I1619" s="80" t="str">
        <f t="shared" ref="I1619:I1682" si="328">IF(B1619="","",IF(C1619="Yes",J1618*Compound_Rate,0))</f>
        <v/>
      </c>
      <c r="J1619" s="80" t="str">
        <f t="shared" si="321"/>
        <v/>
      </c>
      <c r="AG1619" s="16" t="str">
        <f t="shared" si="322"/>
        <v/>
      </c>
      <c r="AH1619" s="69" t="str">
        <f t="shared" ref="AH1619:AH1682" si="329">IF($E$9="End of the Period",IF(AG1619="","",IF(payment_frequency="Bi-weekly",first_payment_date+AG1619*VLOOKUP(payment_frequency,periodic_table,2,0),IF(payment_frequency="Weekly",first_payment_date+AG1619*VLOOKUP(payment_frequency,periodic_table,2,0),IF(payment_frequency="Semi-monthly",first_payment_date+AG1619*VLOOKUP(payment_frequency,periodic_table,2,0),EDATE(first_payment_date,AG1619*VLOOKUP(payment_frequency,periodic_table,2,0)))))),IF(AG1619="","",IF(payment_frequency="Bi-weekly",first_payment_date+(AG1619-1)*VLOOKUP(payment_frequency,periodic_table,2,0),IF(payment_frequency="Weekly",first_payment_date+(AG1619-1)*VLOOKUP(payment_frequency,periodic_table,2,0),IF(payment_frequency="Semi-monthly",first_payment_date+(AG1619-1)*VLOOKUP(payment_frequency,periodic_table,2,0),EDATE(first_payment_date,(AG1619-1)*VLOOKUP(payment_frequency,periodic_table,2,0)))))))</f>
        <v/>
      </c>
      <c r="AI1619" s="70" t="str">
        <f t="shared" ref="AI1619:AI1682" si="330">IF(AG1619="","",IF(AL1618&lt;payment,AL1618*(1+Compound_Rate),payment))</f>
        <v/>
      </c>
      <c r="AJ1619" s="70" t="str">
        <f t="shared" ref="AJ1619:AJ1682" si="331">IF(AND(Payment_Type=1,AG1619=1),0,IF(AG1619="","",AL1618*Compound_Rate))</f>
        <v/>
      </c>
      <c r="AK1619" s="70" t="str">
        <f t="shared" si="323"/>
        <v/>
      </c>
      <c r="AL1619" s="70" t="str">
        <f t="shared" si="324"/>
        <v/>
      </c>
    </row>
    <row r="1620" spans="2:38" ht="15" thickBot="1" x14ac:dyDescent="0.35">
      <c r="B1620" s="79" t="str">
        <f t="shared" ref="B1620:B1683" si="332">IFERROR(IF(TRUNC(J1619)&lt;=0,"",B1619+1),"")</f>
        <v/>
      </c>
      <c r="C1620" s="16"/>
      <c r="D1620" s="79" t="str">
        <f>IFERROR(IF(J1619&lt;=0,"",IF(C1620="Yes","",B1620-COUNTIF($C$19:C1620,"Yes"))),"")</f>
        <v/>
      </c>
      <c r="E1620" s="81" t="str">
        <f t="shared" si="325"/>
        <v/>
      </c>
      <c r="F1620" s="80" t="str">
        <f t="shared" si="326"/>
        <v/>
      </c>
      <c r="G1620" s="80" t="str">
        <f t="shared" si="327"/>
        <v/>
      </c>
      <c r="H1620" s="80" t="str">
        <f t="shared" ref="H1620:H1683" si="333">IF(B1620="","",F1620-G1620)</f>
        <v/>
      </c>
      <c r="I1620" s="80" t="str">
        <f t="shared" si="328"/>
        <v/>
      </c>
      <c r="J1620" s="80" t="str">
        <f t="shared" ref="J1620:J1683" si="334">IFERROR(IF(B1620="","",J1619-H1620+I1620),"")</f>
        <v/>
      </c>
      <c r="AG1620" s="16" t="str">
        <f t="shared" ref="AG1620:AG1683" si="335">IFERROR(IF(AL1619&lt;=0,"",AG1619+1),"")</f>
        <v/>
      </c>
      <c r="AH1620" s="69" t="str">
        <f t="shared" si="329"/>
        <v/>
      </c>
      <c r="AI1620" s="70" t="str">
        <f t="shared" si="330"/>
        <v/>
      </c>
      <c r="AJ1620" s="70" t="str">
        <f t="shared" si="331"/>
        <v/>
      </c>
      <c r="AK1620" s="70" t="str">
        <f t="shared" ref="AK1620:AK1683" si="336">IF(AG1620="","",AI1620-AJ1620)</f>
        <v/>
      </c>
      <c r="AL1620" s="70" t="str">
        <f t="shared" ref="AL1620:AL1683" si="337">IFERROR(IF(AK1620&lt;=0,"",AL1619-AK1620),"")</f>
        <v/>
      </c>
    </row>
    <row r="1621" spans="2:38" ht="15" thickBot="1" x14ac:dyDescent="0.35">
      <c r="B1621" s="79" t="str">
        <f t="shared" si="332"/>
        <v/>
      </c>
      <c r="C1621" s="16"/>
      <c r="D1621" s="79" t="str">
        <f>IFERROR(IF(J1620&lt;=0,"",IF(C1621="Yes","",B1621-COUNTIF($C$19:C1621,"Yes"))),"")</f>
        <v/>
      </c>
      <c r="E1621" s="81" t="str">
        <f t="shared" si="325"/>
        <v/>
      </c>
      <c r="F1621" s="80" t="str">
        <f t="shared" si="326"/>
        <v/>
      </c>
      <c r="G1621" s="80" t="str">
        <f t="shared" si="327"/>
        <v/>
      </c>
      <c r="H1621" s="80" t="str">
        <f t="shared" si="333"/>
        <v/>
      </c>
      <c r="I1621" s="80" t="str">
        <f t="shared" si="328"/>
        <v/>
      </c>
      <c r="J1621" s="80" t="str">
        <f t="shared" si="334"/>
        <v/>
      </c>
      <c r="AG1621" s="16" t="str">
        <f t="shared" si="335"/>
        <v/>
      </c>
      <c r="AH1621" s="69" t="str">
        <f t="shared" si="329"/>
        <v/>
      </c>
      <c r="AI1621" s="70" t="str">
        <f t="shared" si="330"/>
        <v/>
      </c>
      <c r="AJ1621" s="70" t="str">
        <f t="shared" si="331"/>
        <v/>
      </c>
      <c r="AK1621" s="70" t="str">
        <f t="shared" si="336"/>
        <v/>
      </c>
      <c r="AL1621" s="70" t="str">
        <f t="shared" si="337"/>
        <v/>
      </c>
    </row>
    <row r="1622" spans="2:38" ht="15" thickBot="1" x14ac:dyDescent="0.35">
      <c r="B1622" s="79" t="str">
        <f t="shared" si="332"/>
        <v/>
      </c>
      <c r="C1622" s="16"/>
      <c r="D1622" s="79" t="str">
        <f>IFERROR(IF(J1621&lt;=0,"",IF(C1622="Yes","",B1622-COUNTIF($C$19:C1622,"Yes"))),"")</f>
        <v/>
      </c>
      <c r="E1622" s="81" t="str">
        <f t="shared" si="325"/>
        <v/>
      </c>
      <c r="F1622" s="80" t="str">
        <f t="shared" si="326"/>
        <v/>
      </c>
      <c r="G1622" s="80" t="str">
        <f t="shared" si="327"/>
        <v/>
      </c>
      <c r="H1622" s="80" t="str">
        <f t="shared" si="333"/>
        <v/>
      </c>
      <c r="I1622" s="80" t="str">
        <f t="shared" si="328"/>
        <v/>
      </c>
      <c r="J1622" s="80" t="str">
        <f t="shared" si="334"/>
        <v/>
      </c>
      <c r="AG1622" s="16" t="str">
        <f t="shared" si="335"/>
        <v/>
      </c>
      <c r="AH1622" s="69" t="str">
        <f t="shared" si="329"/>
        <v/>
      </c>
      <c r="AI1622" s="70" t="str">
        <f t="shared" si="330"/>
        <v/>
      </c>
      <c r="AJ1622" s="70" t="str">
        <f t="shared" si="331"/>
        <v/>
      </c>
      <c r="AK1622" s="70" t="str">
        <f t="shared" si="336"/>
        <v/>
      </c>
      <c r="AL1622" s="70" t="str">
        <f t="shared" si="337"/>
        <v/>
      </c>
    </row>
    <row r="1623" spans="2:38" ht="15" thickBot="1" x14ac:dyDescent="0.35">
      <c r="B1623" s="79" t="str">
        <f t="shared" si="332"/>
        <v/>
      </c>
      <c r="C1623" s="16"/>
      <c r="D1623" s="79" t="str">
        <f>IFERROR(IF(J1622&lt;=0,"",IF(C1623="Yes","",B1623-COUNTIF($C$19:C1623,"Yes"))),"")</f>
        <v/>
      </c>
      <c r="E1623" s="81" t="str">
        <f t="shared" si="325"/>
        <v/>
      </c>
      <c r="F1623" s="80" t="str">
        <f t="shared" si="326"/>
        <v/>
      </c>
      <c r="G1623" s="80" t="str">
        <f t="shared" si="327"/>
        <v/>
      </c>
      <c r="H1623" s="80" t="str">
        <f t="shared" si="333"/>
        <v/>
      </c>
      <c r="I1623" s="80" t="str">
        <f t="shared" si="328"/>
        <v/>
      </c>
      <c r="J1623" s="80" t="str">
        <f t="shared" si="334"/>
        <v/>
      </c>
      <c r="AG1623" s="16" t="str">
        <f t="shared" si="335"/>
        <v/>
      </c>
      <c r="AH1623" s="69" t="str">
        <f t="shared" si="329"/>
        <v/>
      </c>
      <c r="AI1623" s="70" t="str">
        <f t="shared" si="330"/>
        <v/>
      </c>
      <c r="AJ1623" s="70" t="str">
        <f t="shared" si="331"/>
        <v/>
      </c>
      <c r="AK1623" s="70" t="str">
        <f t="shared" si="336"/>
        <v/>
      </c>
      <c r="AL1623" s="70" t="str">
        <f t="shared" si="337"/>
        <v/>
      </c>
    </row>
    <row r="1624" spans="2:38" ht="15" thickBot="1" x14ac:dyDescent="0.35">
      <c r="B1624" s="79" t="str">
        <f t="shared" si="332"/>
        <v/>
      </c>
      <c r="C1624" s="16"/>
      <c r="D1624" s="79" t="str">
        <f>IFERROR(IF(J1623&lt;=0,"",IF(C1624="Yes","",B1624-COUNTIF($C$19:C1624,"Yes"))),"")</f>
        <v/>
      </c>
      <c r="E1624" s="81" t="str">
        <f t="shared" si="325"/>
        <v/>
      </c>
      <c r="F1624" s="80" t="str">
        <f t="shared" si="326"/>
        <v/>
      </c>
      <c r="G1624" s="80" t="str">
        <f t="shared" si="327"/>
        <v/>
      </c>
      <c r="H1624" s="80" t="str">
        <f t="shared" si="333"/>
        <v/>
      </c>
      <c r="I1624" s="80" t="str">
        <f t="shared" si="328"/>
        <v/>
      </c>
      <c r="J1624" s="80" t="str">
        <f t="shared" si="334"/>
        <v/>
      </c>
      <c r="AG1624" s="16" t="str">
        <f t="shared" si="335"/>
        <v/>
      </c>
      <c r="AH1624" s="69" t="str">
        <f t="shared" si="329"/>
        <v/>
      </c>
      <c r="AI1624" s="70" t="str">
        <f t="shared" si="330"/>
        <v/>
      </c>
      <c r="AJ1624" s="70" t="str">
        <f t="shared" si="331"/>
        <v/>
      </c>
      <c r="AK1624" s="70" t="str">
        <f t="shared" si="336"/>
        <v/>
      </c>
      <c r="AL1624" s="70" t="str">
        <f t="shared" si="337"/>
        <v/>
      </c>
    </row>
    <row r="1625" spans="2:38" ht="15" thickBot="1" x14ac:dyDescent="0.35">
      <c r="B1625" s="79" t="str">
        <f t="shared" si="332"/>
        <v/>
      </c>
      <c r="C1625" s="16"/>
      <c r="D1625" s="79" t="str">
        <f>IFERROR(IF(J1624&lt;=0,"",IF(C1625="Yes","",B1625-COUNTIF($C$19:C1625,"Yes"))),"")</f>
        <v/>
      </c>
      <c r="E1625" s="81" t="str">
        <f t="shared" si="325"/>
        <v/>
      </c>
      <c r="F1625" s="80" t="str">
        <f t="shared" si="326"/>
        <v/>
      </c>
      <c r="G1625" s="80" t="str">
        <f t="shared" si="327"/>
        <v/>
      </c>
      <c r="H1625" s="80" t="str">
        <f t="shared" si="333"/>
        <v/>
      </c>
      <c r="I1625" s="80" t="str">
        <f t="shared" si="328"/>
        <v/>
      </c>
      <c r="J1625" s="80" t="str">
        <f t="shared" si="334"/>
        <v/>
      </c>
      <c r="AG1625" s="16" t="str">
        <f t="shared" si="335"/>
        <v/>
      </c>
      <c r="AH1625" s="69" t="str">
        <f t="shared" si="329"/>
        <v/>
      </c>
      <c r="AI1625" s="70" t="str">
        <f t="shared" si="330"/>
        <v/>
      </c>
      <c r="AJ1625" s="70" t="str">
        <f t="shared" si="331"/>
        <v/>
      </c>
      <c r="AK1625" s="70" t="str">
        <f t="shared" si="336"/>
        <v/>
      </c>
      <c r="AL1625" s="70" t="str">
        <f t="shared" si="337"/>
        <v/>
      </c>
    </row>
    <row r="1626" spans="2:38" ht="15" thickBot="1" x14ac:dyDescent="0.35">
      <c r="B1626" s="79" t="str">
        <f t="shared" si="332"/>
        <v/>
      </c>
      <c r="C1626" s="16"/>
      <c r="D1626" s="79" t="str">
        <f>IFERROR(IF(J1625&lt;=0,"",IF(C1626="Yes","",B1626-COUNTIF($C$19:C1626,"Yes"))),"")</f>
        <v/>
      </c>
      <c r="E1626" s="81" t="str">
        <f t="shared" si="325"/>
        <v/>
      </c>
      <c r="F1626" s="80" t="str">
        <f t="shared" si="326"/>
        <v/>
      </c>
      <c r="G1626" s="80" t="str">
        <f t="shared" si="327"/>
        <v/>
      </c>
      <c r="H1626" s="80" t="str">
        <f t="shared" si="333"/>
        <v/>
      </c>
      <c r="I1626" s="80" t="str">
        <f t="shared" si="328"/>
        <v/>
      </c>
      <c r="J1626" s="80" t="str">
        <f t="shared" si="334"/>
        <v/>
      </c>
      <c r="AG1626" s="16" t="str">
        <f t="shared" si="335"/>
        <v/>
      </c>
      <c r="AH1626" s="69" t="str">
        <f t="shared" si="329"/>
        <v/>
      </c>
      <c r="AI1626" s="70" t="str">
        <f t="shared" si="330"/>
        <v/>
      </c>
      <c r="AJ1626" s="70" t="str">
        <f t="shared" si="331"/>
        <v/>
      </c>
      <c r="AK1626" s="70" t="str">
        <f t="shared" si="336"/>
        <v/>
      </c>
      <c r="AL1626" s="70" t="str">
        <f t="shared" si="337"/>
        <v/>
      </c>
    </row>
    <row r="1627" spans="2:38" ht="15" thickBot="1" x14ac:dyDescent="0.35">
      <c r="B1627" s="79" t="str">
        <f t="shared" si="332"/>
        <v/>
      </c>
      <c r="C1627" s="16"/>
      <c r="D1627" s="79" t="str">
        <f>IFERROR(IF(J1626&lt;=0,"",IF(C1627="Yes","",B1627-COUNTIF($C$19:C1627,"Yes"))),"")</f>
        <v/>
      </c>
      <c r="E1627" s="81" t="str">
        <f t="shared" si="325"/>
        <v/>
      </c>
      <c r="F1627" s="80" t="str">
        <f t="shared" si="326"/>
        <v/>
      </c>
      <c r="G1627" s="80" t="str">
        <f t="shared" si="327"/>
        <v/>
      </c>
      <c r="H1627" s="80" t="str">
        <f t="shared" si="333"/>
        <v/>
      </c>
      <c r="I1627" s="80" t="str">
        <f t="shared" si="328"/>
        <v/>
      </c>
      <c r="J1627" s="80" t="str">
        <f t="shared" si="334"/>
        <v/>
      </c>
      <c r="AG1627" s="16" t="str">
        <f t="shared" si="335"/>
        <v/>
      </c>
      <c r="AH1627" s="69" t="str">
        <f t="shared" si="329"/>
        <v/>
      </c>
      <c r="AI1627" s="70" t="str">
        <f t="shared" si="330"/>
        <v/>
      </c>
      <c r="AJ1627" s="70" t="str">
        <f t="shared" si="331"/>
        <v/>
      </c>
      <c r="AK1627" s="70" t="str">
        <f t="shared" si="336"/>
        <v/>
      </c>
      <c r="AL1627" s="70" t="str">
        <f t="shared" si="337"/>
        <v/>
      </c>
    </row>
    <row r="1628" spans="2:38" ht="15" thickBot="1" x14ac:dyDescent="0.35">
      <c r="B1628" s="79" t="str">
        <f t="shared" si="332"/>
        <v/>
      </c>
      <c r="C1628" s="16"/>
      <c r="D1628" s="79" t="str">
        <f>IFERROR(IF(J1627&lt;=0,"",IF(C1628="Yes","",B1628-COUNTIF($C$19:C1628,"Yes"))),"")</f>
        <v/>
      </c>
      <c r="E1628" s="81" t="str">
        <f t="shared" si="325"/>
        <v/>
      </c>
      <c r="F1628" s="80" t="str">
        <f t="shared" si="326"/>
        <v/>
      </c>
      <c r="G1628" s="80" t="str">
        <f t="shared" si="327"/>
        <v/>
      </c>
      <c r="H1628" s="80" t="str">
        <f t="shared" si="333"/>
        <v/>
      </c>
      <c r="I1628" s="80" t="str">
        <f t="shared" si="328"/>
        <v/>
      </c>
      <c r="J1628" s="80" t="str">
        <f t="shared" si="334"/>
        <v/>
      </c>
      <c r="AG1628" s="16" t="str">
        <f t="shared" si="335"/>
        <v/>
      </c>
      <c r="AH1628" s="69" t="str">
        <f t="shared" si="329"/>
        <v/>
      </c>
      <c r="AI1628" s="70" t="str">
        <f t="shared" si="330"/>
        <v/>
      </c>
      <c r="AJ1628" s="70" t="str">
        <f t="shared" si="331"/>
        <v/>
      </c>
      <c r="AK1628" s="70" t="str">
        <f t="shared" si="336"/>
        <v/>
      </c>
      <c r="AL1628" s="70" t="str">
        <f t="shared" si="337"/>
        <v/>
      </c>
    </row>
    <row r="1629" spans="2:38" ht="15" thickBot="1" x14ac:dyDescent="0.35">
      <c r="B1629" s="79" t="str">
        <f t="shared" si="332"/>
        <v/>
      </c>
      <c r="C1629" s="16"/>
      <c r="D1629" s="79" t="str">
        <f>IFERROR(IF(J1628&lt;=0,"",IF(C1629="Yes","",B1629-COUNTIF($C$19:C1629,"Yes"))),"")</f>
        <v/>
      </c>
      <c r="E1629" s="81" t="str">
        <f t="shared" si="325"/>
        <v/>
      </c>
      <c r="F1629" s="80" t="str">
        <f t="shared" si="326"/>
        <v/>
      </c>
      <c r="G1629" s="80" t="str">
        <f t="shared" si="327"/>
        <v/>
      </c>
      <c r="H1629" s="80" t="str">
        <f t="shared" si="333"/>
        <v/>
      </c>
      <c r="I1629" s="80" t="str">
        <f t="shared" si="328"/>
        <v/>
      </c>
      <c r="J1629" s="80" t="str">
        <f t="shared" si="334"/>
        <v/>
      </c>
      <c r="AG1629" s="16" t="str">
        <f t="shared" si="335"/>
        <v/>
      </c>
      <c r="AH1629" s="69" t="str">
        <f t="shared" si="329"/>
        <v/>
      </c>
      <c r="AI1629" s="70" t="str">
        <f t="shared" si="330"/>
        <v/>
      </c>
      <c r="AJ1629" s="70" t="str">
        <f t="shared" si="331"/>
        <v/>
      </c>
      <c r="AK1629" s="70" t="str">
        <f t="shared" si="336"/>
        <v/>
      </c>
      <c r="AL1629" s="70" t="str">
        <f t="shared" si="337"/>
        <v/>
      </c>
    </row>
    <row r="1630" spans="2:38" ht="15" thickBot="1" x14ac:dyDescent="0.35">
      <c r="B1630" s="79" t="str">
        <f t="shared" si="332"/>
        <v/>
      </c>
      <c r="C1630" s="16"/>
      <c r="D1630" s="79" t="str">
        <f>IFERROR(IF(J1629&lt;=0,"",IF(C1630="Yes","",B1630-COUNTIF($C$19:C1630,"Yes"))),"")</f>
        <v/>
      </c>
      <c r="E1630" s="81" t="str">
        <f t="shared" si="325"/>
        <v/>
      </c>
      <c r="F1630" s="80" t="str">
        <f t="shared" si="326"/>
        <v/>
      </c>
      <c r="G1630" s="80" t="str">
        <f t="shared" si="327"/>
        <v/>
      </c>
      <c r="H1630" s="80" t="str">
        <f t="shared" si="333"/>
        <v/>
      </c>
      <c r="I1630" s="80" t="str">
        <f t="shared" si="328"/>
        <v/>
      </c>
      <c r="J1630" s="80" t="str">
        <f t="shared" si="334"/>
        <v/>
      </c>
      <c r="AG1630" s="16" t="str">
        <f t="shared" si="335"/>
        <v/>
      </c>
      <c r="AH1630" s="69" t="str">
        <f t="shared" si="329"/>
        <v/>
      </c>
      <c r="AI1630" s="70" t="str">
        <f t="shared" si="330"/>
        <v/>
      </c>
      <c r="AJ1630" s="70" t="str">
        <f t="shared" si="331"/>
        <v/>
      </c>
      <c r="AK1630" s="70" t="str">
        <f t="shared" si="336"/>
        <v/>
      </c>
      <c r="AL1630" s="70" t="str">
        <f t="shared" si="337"/>
        <v/>
      </c>
    </row>
    <row r="1631" spans="2:38" ht="15" thickBot="1" x14ac:dyDescent="0.35">
      <c r="B1631" s="79" t="str">
        <f t="shared" si="332"/>
        <v/>
      </c>
      <c r="C1631" s="16"/>
      <c r="D1631" s="79" t="str">
        <f>IFERROR(IF(J1630&lt;=0,"",IF(C1631="Yes","",B1631-COUNTIF($C$19:C1631,"Yes"))),"")</f>
        <v/>
      </c>
      <c r="E1631" s="81" t="str">
        <f t="shared" si="325"/>
        <v/>
      </c>
      <c r="F1631" s="80" t="str">
        <f t="shared" si="326"/>
        <v/>
      </c>
      <c r="G1631" s="80" t="str">
        <f t="shared" si="327"/>
        <v/>
      </c>
      <c r="H1631" s="80" t="str">
        <f t="shared" si="333"/>
        <v/>
      </c>
      <c r="I1631" s="80" t="str">
        <f t="shared" si="328"/>
        <v/>
      </c>
      <c r="J1631" s="80" t="str">
        <f t="shared" si="334"/>
        <v/>
      </c>
      <c r="AG1631" s="16" t="str">
        <f t="shared" si="335"/>
        <v/>
      </c>
      <c r="AH1631" s="69" t="str">
        <f t="shared" si="329"/>
        <v/>
      </c>
      <c r="AI1631" s="70" t="str">
        <f t="shared" si="330"/>
        <v/>
      </c>
      <c r="AJ1631" s="70" t="str">
        <f t="shared" si="331"/>
        <v/>
      </c>
      <c r="AK1631" s="70" t="str">
        <f t="shared" si="336"/>
        <v/>
      </c>
      <c r="AL1631" s="70" t="str">
        <f t="shared" si="337"/>
        <v/>
      </c>
    </row>
    <row r="1632" spans="2:38" ht="15" thickBot="1" x14ac:dyDescent="0.35">
      <c r="B1632" s="79" t="str">
        <f t="shared" si="332"/>
        <v/>
      </c>
      <c r="C1632" s="16"/>
      <c r="D1632" s="79" t="str">
        <f>IFERROR(IF(J1631&lt;=0,"",IF(C1632="Yes","",B1632-COUNTIF($C$19:C1632,"Yes"))),"")</f>
        <v/>
      </c>
      <c r="E1632" s="81" t="str">
        <f t="shared" si="325"/>
        <v/>
      </c>
      <c r="F1632" s="80" t="str">
        <f t="shared" si="326"/>
        <v/>
      </c>
      <c r="G1632" s="80" t="str">
        <f t="shared" si="327"/>
        <v/>
      </c>
      <c r="H1632" s="80" t="str">
        <f t="shared" si="333"/>
        <v/>
      </c>
      <c r="I1632" s="80" t="str">
        <f t="shared" si="328"/>
        <v/>
      </c>
      <c r="J1632" s="80" t="str">
        <f t="shared" si="334"/>
        <v/>
      </c>
      <c r="AG1632" s="16" t="str">
        <f t="shared" si="335"/>
        <v/>
      </c>
      <c r="AH1632" s="69" t="str">
        <f t="shared" si="329"/>
        <v/>
      </c>
      <c r="AI1632" s="70" t="str">
        <f t="shared" si="330"/>
        <v/>
      </c>
      <c r="AJ1632" s="70" t="str">
        <f t="shared" si="331"/>
        <v/>
      </c>
      <c r="AK1632" s="70" t="str">
        <f t="shared" si="336"/>
        <v/>
      </c>
      <c r="AL1632" s="70" t="str">
        <f t="shared" si="337"/>
        <v/>
      </c>
    </row>
    <row r="1633" spans="2:38" ht="15" thickBot="1" x14ac:dyDescent="0.35">
      <c r="B1633" s="79" t="str">
        <f t="shared" si="332"/>
        <v/>
      </c>
      <c r="C1633" s="16"/>
      <c r="D1633" s="79" t="str">
        <f>IFERROR(IF(J1632&lt;=0,"",IF(C1633="Yes","",B1633-COUNTIF($C$19:C1633,"Yes"))),"")</f>
        <v/>
      </c>
      <c r="E1633" s="81" t="str">
        <f t="shared" si="325"/>
        <v/>
      </c>
      <c r="F1633" s="80" t="str">
        <f t="shared" si="326"/>
        <v/>
      </c>
      <c r="G1633" s="80" t="str">
        <f t="shared" si="327"/>
        <v/>
      </c>
      <c r="H1633" s="80" t="str">
        <f t="shared" si="333"/>
        <v/>
      </c>
      <c r="I1633" s="80" t="str">
        <f t="shared" si="328"/>
        <v/>
      </c>
      <c r="J1633" s="80" t="str">
        <f t="shared" si="334"/>
        <v/>
      </c>
      <c r="AG1633" s="16" t="str">
        <f t="shared" si="335"/>
        <v/>
      </c>
      <c r="AH1633" s="69" t="str">
        <f t="shared" si="329"/>
        <v/>
      </c>
      <c r="AI1633" s="70" t="str">
        <f t="shared" si="330"/>
        <v/>
      </c>
      <c r="AJ1633" s="70" t="str">
        <f t="shared" si="331"/>
        <v/>
      </c>
      <c r="AK1633" s="70" t="str">
        <f t="shared" si="336"/>
        <v/>
      </c>
      <c r="AL1633" s="70" t="str">
        <f t="shared" si="337"/>
        <v/>
      </c>
    </row>
    <row r="1634" spans="2:38" ht="15" thickBot="1" x14ac:dyDescent="0.35">
      <c r="B1634" s="79" t="str">
        <f t="shared" si="332"/>
        <v/>
      </c>
      <c r="C1634" s="16"/>
      <c r="D1634" s="79" t="str">
        <f>IFERROR(IF(J1633&lt;=0,"",IF(C1634="Yes","",B1634-COUNTIF($C$19:C1634,"Yes"))),"")</f>
        <v/>
      </c>
      <c r="E1634" s="81" t="str">
        <f t="shared" si="325"/>
        <v/>
      </c>
      <c r="F1634" s="80" t="str">
        <f t="shared" si="326"/>
        <v/>
      </c>
      <c r="G1634" s="80" t="str">
        <f t="shared" si="327"/>
        <v/>
      </c>
      <c r="H1634" s="80" t="str">
        <f t="shared" si="333"/>
        <v/>
      </c>
      <c r="I1634" s="80" t="str">
        <f t="shared" si="328"/>
        <v/>
      </c>
      <c r="J1634" s="80" t="str">
        <f t="shared" si="334"/>
        <v/>
      </c>
      <c r="AG1634" s="16" t="str">
        <f t="shared" si="335"/>
        <v/>
      </c>
      <c r="AH1634" s="69" t="str">
        <f t="shared" si="329"/>
        <v/>
      </c>
      <c r="AI1634" s="70" t="str">
        <f t="shared" si="330"/>
        <v/>
      </c>
      <c r="AJ1634" s="70" t="str">
        <f t="shared" si="331"/>
        <v/>
      </c>
      <c r="AK1634" s="70" t="str">
        <f t="shared" si="336"/>
        <v/>
      </c>
      <c r="AL1634" s="70" t="str">
        <f t="shared" si="337"/>
        <v/>
      </c>
    </row>
    <row r="1635" spans="2:38" ht="15" thickBot="1" x14ac:dyDescent="0.35">
      <c r="B1635" s="79" t="str">
        <f t="shared" si="332"/>
        <v/>
      </c>
      <c r="C1635" s="16"/>
      <c r="D1635" s="79" t="str">
        <f>IFERROR(IF(J1634&lt;=0,"",IF(C1635="Yes","",B1635-COUNTIF($C$19:C1635,"Yes"))),"")</f>
        <v/>
      </c>
      <c r="E1635" s="81" t="str">
        <f t="shared" si="325"/>
        <v/>
      </c>
      <c r="F1635" s="80" t="str">
        <f t="shared" si="326"/>
        <v/>
      </c>
      <c r="G1635" s="80" t="str">
        <f t="shared" si="327"/>
        <v/>
      </c>
      <c r="H1635" s="80" t="str">
        <f t="shared" si="333"/>
        <v/>
      </c>
      <c r="I1635" s="80" t="str">
        <f t="shared" si="328"/>
        <v/>
      </c>
      <c r="J1635" s="80" t="str">
        <f t="shared" si="334"/>
        <v/>
      </c>
      <c r="AG1635" s="16" t="str">
        <f t="shared" si="335"/>
        <v/>
      </c>
      <c r="AH1635" s="69" t="str">
        <f t="shared" si="329"/>
        <v/>
      </c>
      <c r="AI1635" s="70" t="str">
        <f t="shared" si="330"/>
        <v/>
      </c>
      <c r="AJ1635" s="70" t="str">
        <f t="shared" si="331"/>
        <v/>
      </c>
      <c r="AK1635" s="70" t="str">
        <f t="shared" si="336"/>
        <v/>
      </c>
      <c r="AL1635" s="70" t="str">
        <f t="shared" si="337"/>
        <v/>
      </c>
    </row>
    <row r="1636" spans="2:38" ht="15" thickBot="1" x14ac:dyDescent="0.35">
      <c r="B1636" s="79" t="str">
        <f t="shared" si="332"/>
        <v/>
      </c>
      <c r="C1636" s="16"/>
      <c r="D1636" s="79" t="str">
        <f>IFERROR(IF(J1635&lt;=0,"",IF(C1636="Yes","",B1636-COUNTIF($C$19:C1636,"Yes"))),"")</f>
        <v/>
      </c>
      <c r="E1636" s="81" t="str">
        <f t="shared" si="325"/>
        <v/>
      </c>
      <c r="F1636" s="80" t="str">
        <f t="shared" si="326"/>
        <v/>
      </c>
      <c r="G1636" s="80" t="str">
        <f t="shared" si="327"/>
        <v/>
      </c>
      <c r="H1636" s="80" t="str">
        <f t="shared" si="333"/>
        <v/>
      </c>
      <c r="I1636" s="80" t="str">
        <f t="shared" si="328"/>
        <v/>
      </c>
      <c r="J1636" s="80" t="str">
        <f t="shared" si="334"/>
        <v/>
      </c>
      <c r="AG1636" s="16" t="str">
        <f t="shared" si="335"/>
        <v/>
      </c>
      <c r="AH1636" s="69" t="str">
        <f t="shared" si="329"/>
        <v/>
      </c>
      <c r="AI1636" s="70" t="str">
        <f t="shared" si="330"/>
        <v/>
      </c>
      <c r="AJ1636" s="70" t="str">
        <f t="shared" si="331"/>
        <v/>
      </c>
      <c r="AK1636" s="70" t="str">
        <f t="shared" si="336"/>
        <v/>
      </c>
      <c r="AL1636" s="70" t="str">
        <f t="shared" si="337"/>
        <v/>
      </c>
    </row>
    <row r="1637" spans="2:38" ht="15" thickBot="1" x14ac:dyDescent="0.35">
      <c r="B1637" s="79" t="str">
        <f t="shared" si="332"/>
        <v/>
      </c>
      <c r="C1637" s="16"/>
      <c r="D1637" s="79" t="str">
        <f>IFERROR(IF(J1636&lt;=0,"",IF(C1637="Yes","",B1637-COUNTIF($C$19:C1637,"Yes"))),"")</f>
        <v/>
      </c>
      <c r="E1637" s="81" t="str">
        <f t="shared" si="325"/>
        <v/>
      </c>
      <c r="F1637" s="80" t="str">
        <f t="shared" si="326"/>
        <v/>
      </c>
      <c r="G1637" s="80" t="str">
        <f t="shared" si="327"/>
        <v/>
      </c>
      <c r="H1637" s="80" t="str">
        <f t="shared" si="333"/>
        <v/>
      </c>
      <c r="I1637" s="80" t="str">
        <f t="shared" si="328"/>
        <v/>
      </c>
      <c r="J1637" s="80" t="str">
        <f t="shared" si="334"/>
        <v/>
      </c>
      <c r="AG1637" s="16" t="str">
        <f t="shared" si="335"/>
        <v/>
      </c>
      <c r="AH1637" s="69" t="str">
        <f t="shared" si="329"/>
        <v/>
      </c>
      <c r="AI1637" s="70" t="str">
        <f t="shared" si="330"/>
        <v/>
      </c>
      <c r="AJ1637" s="70" t="str">
        <f t="shared" si="331"/>
        <v/>
      </c>
      <c r="AK1637" s="70" t="str">
        <f t="shared" si="336"/>
        <v/>
      </c>
      <c r="AL1637" s="70" t="str">
        <f t="shared" si="337"/>
        <v/>
      </c>
    </row>
    <row r="1638" spans="2:38" ht="15" thickBot="1" x14ac:dyDescent="0.35">
      <c r="B1638" s="79" t="str">
        <f t="shared" si="332"/>
        <v/>
      </c>
      <c r="C1638" s="16"/>
      <c r="D1638" s="79" t="str">
        <f>IFERROR(IF(J1637&lt;=0,"",IF(C1638="Yes","",B1638-COUNTIF($C$19:C1638,"Yes"))),"")</f>
        <v/>
      </c>
      <c r="E1638" s="81" t="str">
        <f t="shared" si="325"/>
        <v/>
      </c>
      <c r="F1638" s="80" t="str">
        <f t="shared" si="326"/>
        <v/>
      </c>
      <c r="G1638" s="80" t="str">
        <f t="shared" si="327"/>
        <v/>
      </c>
      <c r="H1638" s="80" t="str">
        <f t="shared" si="333"/>
        <v/>
      </c>
      <c r="I1638" s="80" t="str">
        <f t="shared" si="328"/>
        <v/>
      </c>
      <c r="J1638" s="80" t="str">
        <f t="shared" si="334"/>
        <v/>
      </c>
      <c r="AG1638" s="16" t="str">
        <f t="shared" si="335"/>
        <v/>
      </c>
      <c r="AH1638" s="69" t="str">
        <f t="shared" si="329"/>
        <v/>
      </c>
      <c r="AI1638" s="70" t="str">
        <f t="shared" si="330"/>
        <v/>
      </c>
      <c r="AJ1638" s="70" t="str">
        <f t="shared" si="331"/>
        <v/>
      </c>
      <c r="AK1638" s="70" t="str">
        <f t="shared" si="336"/>
        <v/>
      </c>
      <c r="AL1638" s="70" t="str">
        <f t="shared" si="337"/>
        <v/>
      </c>
    </row>
    <row r="1639" spans="2:38" ht="15" thickBot="1" x14ac:dyDescent="0.35">
      <c r="B1639" s="79" t="str">
        <f t="shared" si="332"/>
        <v/>
      </c>
      <c r="C1639" s="16"/>
      <c r="D1639" s="79" t="str">
        <f>IFERROR(IF(J1638&lt;=0,"",IF(C1639="Yes","",B1639-COUNTIF($C$19:C1639,"Yes"))),"")</f>
        <v/>
      </c>
      <c r="E1639" s="81" t="str">
        <f t="shared" si="325"/>
        <v/>
      </c>
      <c r="F1639" s="80" t="str">
        <f t="shared" si="326"/>
        <v/>
      </c>
      <c r="G1639" s="80" t="str">
        <f t="shared" si="327"/>
        <v/>
      </c>
      <c r="H1639" s="80" t="str">
        <f t="shared" si="333"/>
        <v/>
      </c>
      <c r="I1639" s="80" t="str">
        <f t="shared" si="328"/>
        <v/>
      </c>
      <c r="J1639" s="80" t="str">
        <f t="shared" si="334"/>
        <v/>
      </c>
      <c r="AG1639" s="16" t="str">
        <f t="shared" si="335"/>
        <v/>
      </c>
      <c r="AH1639" s="69" t="str">
        <f t="shared" si="329"/>
        <v/>
      </c>
      <c r="AI1639" s="70" t="str">
        <f t="shared" si="330"/>
        <v/>
      </c>
      <c r="AJ1639" s="70" t="str">
        <f t="shared" si="331"/>
        <v/>
      </c>
      <c r="AK1639" s="70" t="str">
        <f t="shared" si="336"/>
        <v/>
      </c>
      <c r="AL1639" s="70" t="str">
        <f t="shared" si="337"/>
        <v/>
      </c>
    </row>
    <row r="1640" spans="2:38" ht="15" thickBot="1" x14ac:dyDescent="0.35">
      <c r="B1640" s="79" t="str">
        <f t="shared" si="332"/>
        <v/>
      </c>
      <c r="C1640" s="16"/>
      <c r="D1640" s="79" t="str">
        <f>IFERROR(IF(J1639&lt;=0,"",IF(C1640="Yes","",B1640-COUNTIF($C$19:C1640,"Yes"))),"")</f>
        <v/>
      </c>
      <c r="E1640" s="81" t="str">
        <f t="shared" si="325"/>
        <v/>
      </c>
      <c r="F1640" s="80" t="str">
        <f t="shared" si="326"/>
        <v/>
      </c>
      <c r="G1640" s="80" t="str">
        <f t="shared" si="327"/>
        <v/>
      </c>
      <c r="H1640" s="80" t="str">
        <f t="shared" si="333"/>
        <v/>
      </c>
      <c r="I1640" s="80" t="str">
        <f t="shared" si="328"/>
        <v/>
      </c>
      <c r="J1640" s="80" t="str">
        <f t="shared" si="334"/>
        <v/>
      </c>
      <c r="AG1640" s="16" t="str">
        <f t="shared" si="335"/>
        <v/>
      </c>
      <c r="AH1640" s="69" t="str">
        <f t="shared" si="329"/>
        <v/>
      </c>
      <c r="AI1640" s="70" t="str">
        <f t="shared" si="330"/>
        <v/>
      </c>
      <c r="AJ1640" s="70" t="str">
        <f t="shared" si="331"/>
        <v/>
      </c>
      <c r="AK1640" s="70" t="str">
        <f t="shared" si="336"/>
        <v/>
      </c>
      <c r="AL1640" s="70" t="str">
        <f t="shared" si="337"/>
        <v/>
      </c>
    </row>
    <row r="1641" spans="2:38" ht="15" thickBot="1" x14ac:dyDescent="0.35">
      <c r="B1641" s="79" t="str">
        <f t="shared" si="332"/>
        <v/>
      </c>
      <c r="C1641" s="16"/>
      <c r="D1641" s="79" t="str">
        <f>IFERROR(IF(J1640&lt;=0,"",IF(C1641="Yes","",B1641-COUNTIF($C$19:C1641,"Yes"))),"")</f>
        <v/>
      </c>
      <c r="E1641" s="81" t="str">
        <f t="shared" si="325"/>
        <v/>
      </c>
      <c r="F1641" s="80" t="str">
        <f t="shared" si="326"/>
        <v/>
      </c>
      <c r="G1641" s="80" t="str">
        <f t="shared" si="327"/>
        <v/>
      </c>
      <c r="H1641" s="80" t="str">
        <f t="shared" si="333"/>
        <v/>
      </c>
      <c r="I1641" s="80" t="str">
        <f t="shared" si="328"/>
        <v/>
      </c>
      <c r="J1641" s="80" t="str">
        <f t="shared" si="334"/>
        <v/>
      </c>
      <c r="AG1641" s="16" t="str">
        <f t="shared" si="335"/>
        <v/>
      </c>
      <c r="AH1641" s="69" t="str">
        <f t="shared" si="329"/>
        <v/>
      </c>
      <c r="AI1641" s="70" t="str">
        <f t="shared" si="330"/>
        <v/>
      </c>
      <c r="AJ1641" s="70" t="str">
        <f t="shared" si="331"/>
        <v/>
      </c>
      <c r="AK1641" s="70" t="str">
        <f t="shared" si="336"/>
        <v/>
      </c>
      <c r="AL1641" s="70" t="str">
        <f t="shared" si="337"/>
        <v/>
      </c>
    </row>
    <row r="1642" spans="2:38" ht="15" thickBot="1" x14ac:dyDescent="0.35">
      <c r="B1642" s="79" t="str">
        <f t="shared" si="332"/>
        <v/>
      </c>
      <c r="C1642" s="16"/>
      <c r="D1642" s="79" t="str">
        <f>IFERROR(IF(J1641&lt;=0,"",IF(C1642="Yes","",B1642-COUNTIF($C$19:C1642,"Yes"))),"")</f>
        <v/>
      </c>
      <c r="E1642" s="81" t="str">
        <f t="shared" si="325"/>
        <v/>
      </c>
      <c r="F1642" s="80" t="str">
        <f t="shared" si="326"/>
        <v/>
      </c>
      <c r="G1642" s="80" t="str">
        <f t="shared" si="327"/>
        <v/>
      </c>
      <c r="H1642" s="80" t="str">
        <f t="shared" si="333"/>
        <v/>
      </c>
      <c r="I1642" s="80" t="str">
        <f t="shared" si="328"/>
        <v/>
      </c>
      <c r="J1642" s="80" t="str">
        <f t="shared" si="334"/>
        <v/>
      </c>
      <c r="AG1642" s="16" t="str">
        <f t="shared" si="335"/>
        <v/>
      </c>
      <c r="AH1642" s="69" t="str">
        <f t="shared" si="329"/>
        <v/>
      </c>
      <c r="AI1642" s="70" t="str">
        <f t="shared" si="330"/>
        <v/>
      </c>
      <c r="AJ1642" s="70" t="str">
        <f t="shared" si="331"/>
        <v/>
      </c>
      <c r="AK1642" s="70" t="str">
        <f t="shared" si="336"/>
        <v/>
      </c>
      <c r="AL1642" s="70" t="str">
        <f t="shared" si="337"/>
        <v/>
      </c>
    </row>
    <row r="1643" spans="2:38" ht="15" thickBot="1" x14ac:dyDescent="0.35">
      <c r="B1643" s="79" t="str">
        <f t="shared" si="332"/>
        <v/>
      </c>
      <c r="C1643" s="16"/>
      <c r="D1643" s="79" t="str">
        <f>IFERROR(IF(J1642&lt;=0,"",IF(C1643="Yes","",B1643-COUNTIF($C$19:C1643,"Yes"))),"")</f>
        <v/>
      </c>
      <c r="E1643" s="81" t="str">
        <f t="shared" si="325"/>
        <v/>
      </c>
      <c r="F1643" s="80" t="str">
        <f t="shared" si="326"/>
        <v/>
      </c>
      <c r="G1643" s="80" t="str">
        <f t="shared" si="327"/>
        <v/>
      </c>
      <c r="H1643" s="80" t="str">
        <f t="shared" si="333"/>
        <v/>
      </c>
      <c r="I1643" s="80" t="str">
        <f t="shared" si="328"/>
        <v/>
      </c>
      <c r="J1643" s="80" t="str">
        <f t="shared" si="334"/>
        <v/>
      </c>
      <c r="AG1643" s="16" t="str">
        <f t="shared" si="335"/>
        <v/>
      </c>
      <c r="AH1643" s="69" t="str">
        <f t="shared" si="329"/>
        <v/>
      </c>
      <c r="AI1643" s="70" t="str">
        <f t="shared" si="330"/>
        <v/>
      </c>
      <c r="AJ1643" s="70" t="str">
        <f t="shared" si="331"/>
        <v/>
      </c>
      <c r="AK1643" s="70" t="str">
        <f t="shared" si="336"/>
        <v/>
      </c>
      <c r="AL1643" s="70" t="str">
        <f t="shared" si="337"/>
        <v/>
      </c>
    </row>
    <row r="1644" spans="2:38" ht="15" thickBot="1" x14ac:dyDescent="0.35">
      <c r="B1644" s="79" t="str">
        <f t="shared" si="332"/>
        <v/>
      </c>
      <c r="C1644" s="16"/>
      <c r="D1644" s="79" t="str">
        <f>IFERROR(IF(J1643&lt;=0,"",IF(C1644="Yes","",B1644-COUNTIF($C$19:C1644,"Yes"))),"")</f>
        <v/>
      </c>
      <c r="E1644" s="81" t="str">
        <f t="shared" si="325"/>
        <v/>
      </c>
      <c r="F1644" s="80" t="str">
        <f t="shared" si="326"/>
        <v/>
      </c>
      <c r="G1644" s="80" t="str">
        <f t="shared" si="327"/>
        <v/>
      </c>
      <c r="H1644" s="80" t="str">
        <f t="shared" si="333"/>
        <v/>
      </c>
      <c r="I1644" s="80" t="str">
        <f t="shared" si="328"/>
        <v/>
      </c>
      <c r="J1644" s="80" t="str">
        <f t="shared" si="334"/>
        <v/>
      </c>
      <c r="AG1644" s="16" t="str">
        <f t="shared" si="335"/>
        <v/>
      </c>
      <c r="AH1644" s="69" t="str">
        <f t="shared" si="329"/>
        <v/>
      </c>
      <c r="AI1644" s="70" t="str">
        <f t="shared" si="330"/>
        <v/>
      </c>
      <c r="AJ1644" s="70" t="str">
        <f t="shared" si="331"/>
        <v/>
      </c>
      <c r="AK1644" s="70" t="str">
        <f t="shared" si="336"/>
        <v/>
      </c>
      <c r="AL1644" s="70" t="str">
        <f t="shared" si="337"/>
        <v/>
      </c>
    </row>
    <row r="1645" spans="2:38" ht="15" thickBot="1" x14ac:dyDescent="0.35">
      <c r="B1645" s="79" t="str">
        <f t="shared" si="332"/>
        <v/>
      </c>
      <c r="C1645" s="16"/>
      <c r="D1645" s="79" t="str">
        <f>IFERROR(IF(J1644&lt;=0,"",IF(C1645="Yes","",B1645-COUNTIF($C$19:C1645,"Yes"))),"")</f>
        <v/>
      </c>
      <c r="E1645" s="81" t="str">
        <f t="shared" si="325"/>
        <v/>
      </c>
      <c r="F1645" s="80" t="str">
        <f t="shared" si="326"/>
        <v/>
      </c>
      <c r="G1645" s="80" t="str">
        <f t="shared" si="327"/>
        <v/>
      </c>
      <c r="H1645" s="80" t="str">
        <f t="shared" si="333"/>
        <v/>
      </c>
      <c r="I1645" s="80" t="str">
        <f t="shared" si="328"/>
        <v/>
      </c>
      <c r="J1645" s="80" t="str">
        <f t="shared" si="334"/>
        <v/>
      </c>
      <c r="AG1645" s="16" t="str">
        <f t="shared" si="335"/>
        <v/>
      </c>
      <c r="AH1645" s="69" t="str">
        <f t="shared" si="329"/>
        <v/>
      </c>
      <c r="AI1645" s="70" t="str">
        <f t="shared" si="330"/>
        <v/>
      </c>
      <c r="AJ1645" s="70" t="str">
        <f t="shared" si="331"/>
        <v/>
      </c>
      <c r="AK1645" s="70" t="str">
        <f t="shared" si="336"/>
        <v/>
      </c>
      <c r="AL1645" s="70" t="str">
        <f t="shared" si="337"/>
        <v/>
      </c>
    </row>
    <row r="1646" spans="2:38" ht="15" thickBot="1" x14ac:dyDescent="0.35">
      <c r="B1646" s="79" t="str">
        <f t="shared" si="332"/>
        <v/>
      </c>
      <c r="C1646" s="16"/>
      <c r="D1646" s="79" t="str">
        <f>IFERROR(IF(J1645&lt;=0,"",IF(C1646="Yes","",B1646-COUNTIF($C$19:C1646,"Yes"))),"")</f>
        <v/>
      </c>
      <c r="E1646" s="81" t="str">
        <f t="shared" si="325"/>
        <v/>
      </c>
      <c r="F1646" s="80" t="str">
        <f t="shared" si="326"/>
        <v/>
      </c>
      <c r="G1646" s="80" t="str">
        <f t="shared" si="327"/>
        <v/>
      </c>
      <c r="H1646" s="80" t="str">
        <f t="shared" si="333"/>
        <v/>
      </c>
      <c r="I1646" s="80" t="str">
        <f t="shared" si="328"/>
        <v/>
      </c>
      <c r="J1646" s="80" t="str">
        <f t="shared" si="334"/>
        <v/>
      </c>
      <c r="AG1646" s="16" t="str">
        <f t="shared" si="335"/>
        <v/>
      </c>
      <c r="AH1646" s="69" t="str">
        <f t="shared" si="329"/>
        <v/>
      </c>
      <c r="AI1646" s="70" t="str">
        <f t="shared" si="330"/>
        <v/>
      </c>
      <c r="AJ1646" s="70" t="str">
        <f t="shared" si="331"/>
        <v/>
      </c>
      <c r="AK1646" s="70" t="str">
        <f t="shared" si="336"/>
        <v/>
      </c>
      <c r="AL1646" s="70" t="str">
        <f t="shared" si="337"/>
        <v/>
      </c>
    </row>
    <row r="1647" spans="2:38" ht="15" thickBot="1" x14ac:dyDescent="0.35">
      <c r="B1647" s="79" t="str">
        <f t="shared" si="332"/>
        <v/>
      </c>
      <c r="C1647" s="16"/>
      <c r="D1647" s="79" t="str">
        <f>IFERROR(IF(J1646&lt;=0,"",IF(C1647="Yes","",B1647-COUNTIF($C$19:C1647,"Yes"))),"")</f>
        <v/>
      </c>
      <c r="E1647" s="81" t="str">
        <f t="shared" si="325"/>
        <v/>
      </c>
      <c r="F1647" s="80" t="str">
        <f t="shared" si="326"/>
        <v/>
      </c>
      <c r="G1647" s="80" t="str">
        <f t="shared" si="327"/>
        <v/>
      </c>
      <c r="H1647" s="80" t="str">
        <f t="shared" si="333"/>
        <v/>
      </c>
      <c r="I1647" s="80" t="str">
        <f t="shared" si="328"/>
        <v/>
      </c>
      <c r="J1647" s="80" t="str">
        <f t="shared" si="334"/>
        <v/>
      </c>
      <c r="AG1647" s="16" t="str">
        <f t="shared" si="335"/>
        <v/>
      </c>
      <c r="AH1647" s="69" t="str">
        <f t="shared" si="329"/>
        <v/>
      </c>
      <c r="AI1647" s="70" t="str">
        <f t="shared" si="330"/>
        <v/>
      </c>
      <c r="AJ1647" s="70" t="str">
        <f t="shared" si="331"/>
        <v/>
      </c>
      <c r="AK1647" s="70" t="str">
        <f t="shared" si="336"/>
        <v/>
      </c>
      <c r="AL1647" s="70" t="str">
        <f t="shared" si="337"/>
        <v/>
      </c>
    </row>
    <row r="1648" spans="2:38" ht="15" thickBot="1" x14ac:dyDescent="0.35">
      <c r="B1648" s="79" t="str">
        <f t="shared" si="332"/>
        <v/>
      </c>
      <c r="C1648" s="16"/>
      <c r="D1648" s="79" t="str">
        <f>IFERROR(IF(J1647&lt;=0,"",IF(C1648="Yes","",B1648-COUNTIF($C$19:C1648,"Yes"))),"")</f>
        <v/>
      </c>
      <c r="E1648" s="81" t="str">
        <f t="shared" si="325"/>
        <v/>
      </c>
      <c r="F1648" s="80" t="str">
        <f t="shared" si="326"/>
        <v/>
      </c>
      <c r="G1648" s="80" t="str">
        <f t="shared" si="327"/>
        <v/>
      </c>
      <c r="H1648" s="80" t="str">
        <f t="shared" si="333"/>
        <v/>
      </c>
      <c r="I1648" s="80" t="str">
        <f t="shared" si="328"/>
        <v/>
      </c>
      <c r="J1648" s="80" t="str">
        <f t="shared" si="334"/>
        <v/>
      </c>
      <c r="AG1648" s="16" t="str">
        <f t="shared" si="335"/>
        <v/>
      </c>
      <c r="AH1648" s="69" t="str">
        <f t="shared" si="329"/>
        <v/>
      </c>
      <c r="AI1648" s="70" t="str">
        <f t="shared" si="330"/>
        <v/>
      </c>
      <c r="AJ1648" s="70" t="str">
        <f t="shared" si="331"/>
        <v/>
      </c>
      <c r="AK1648" s="70" t="str">
        <f t="shared" si="336"/>
        <v/>
      </c>
      <c r="AL1648" s="70" t="str">
        <f t="shared" si="337"/>
        <v/>
      </c>
    </row>
    <row r="1649" spans="2:38" ht="15" thickBot="1" x14ac:dyDescent="0.35">
      <c r="B1649" s="79" t="str">
        <f t="shared" si="332"/>
        <v/>
      </c>
      <c r="C1649" s="16"/>
      <c r="D1649" s="79" t="str">
        <f>IFERROR(IF(J1648&lt;=0,"",IF(C1649="Yes","",B1649-COUNTIF($C$19:C1649,"Yes"))),"")</f>
        <v/>
      </c>
      <c r="E1649" s="81" t="str">
        <f t="shared" si="325"/>
        <v/>
      </c>
      <c r="F1649" s="80" t="str">
        <f t="shared" si="326"/>
        <v/>
      </c>
      <c r="G1649" s="80" t="str">
        <f t="shared" si="327"/>
        <v/>
      </c>
      <c r="H1649" s="80" t="str">
        <f t="shared" si="333"/>
        <v/>
      </c>
      <c r="I1649" s="80" t="str">
        <f t="shared" si="328"/>
        <v/>
      </c>
      <c r="J1649" s="80" t="str">
        <f t="shared" si="334"/>
        <v/>
      </c>
      <c r="AG1649" s="16" t="str">
        <f t="shared" si="335"/>
        <v/>
      </c>
      <c r="AH1649" s="69" t="str">
        <f t="shared" si="329"/>
        <v/>
      </c>
      <c r="AI1649" s="70" t="str">
        <f t="shared" si="330"/>
        <v/>
      </c>
      <c r="AJ1649" s="70" t="str">
        <f t="shared" si="331"/>
        <v/>
      </c>
      <c r="AK1649" s="70" t="str">
        <f t="shared" si="336"/>
        <v/>
      </c>
      <c r="AL1649" s="70" t="str">
        <f t="shared" si="337"/>
        <v/>
      </c>
    </row>
    <row r="1650" spans="2:38" ht="15" thickBot="1" x14ac:dyDescent="0.35">
      <c r="B1650" s="79" t="str">
        <f t="shared" si="332"/>
        <v/>
      </c>
      <c r="C1650" s="16"/>
      <c r="D1650" s="79" t="str">
        <f>IFERROR(IF(J1649&lt;=0,"",IF(C1650="Yes","",B1650-COUNTIF($C$19:C1650,"Yes"))),"")</f>
        <v/>
      </c>
      <c r="E1650" s="81" t="str">
        <f t="shared" si="325"/>
        <v/>
      </c>
      <c r="F1650" s="80" t="str">
        <f t="shared" si="326"/>
        <v/>
      </c>
      <c r="G1650" s="80" t="str">
        <f t="shared" si="327"/>
        <v/>
      </c>
      <c r="H1650" s="80" t="str">
        <f t="shared" si="333"/>
        <v/>
      </c>
      <c r="I1650" s="80" t="str">
        <f t="shared" si="328"/>
        <v/>
      </c>
      <c r="J1650" s="80" t="str">
        <f t="shared" si="334"/>
        <v/>
      </c>
      <c r="AG1650" s="16" t="str">
        <f t="shared" si="335"/>
        <v/>
      </c>
      <c r="AH1650" s="69" t="str">
        <f t="shared" si="329"/>
        <v/>
      </c>
      <c r="AI1650" s="70" t="str">
        <f t="shared" si="330"/>
        <v/>
      </c>
      <c r="AJ1650" s="70" t="str">
        <f t="shared" si="331"/>
        <v/>
      </c>
      <c r="AK1650" s="70" t="str">
        <f t="shared" si="336"/>
        <v/>
      </c>
      <c r="AL1650" s="70" t="str">
        <f t="shared" si="337"/>
        <v/>
      </c>
    </row>
    <row r="1651" spans="2:38" ht="15" thickBot="1" x14ac:dyDescent="0.35">
      <c r="B1651" s="79" t="str">
        <f t="shared" si="332"/>
        <v/>
      </c>
      <c r="C1651" s="16"/>
      <c r="D1651" s="79" t="str">
        <f>IFERROR(IF(J1650&lt;=0,"",IF(C1651="Yes","",B1651-COUNTIF($C$19:C1651,"Yes"))),"")</f>
        <v/>
      </c>
      <c r="E1651" s="81" t="str">
        <f t="shared" si="325"/>
        <v/>
      </c>
      <c r="F1651" s="80" t="str">
        <f t="shared" si="326"/>
        <v/>
      </c>
      <c r="G1651" s="80" t="str">
        <f t="shared" si="327"/>
        <v/>
      </c>
      <c r="H1651" s="80" t="str">
        <f t="shared" si="333"/>
        <v/>
      </c>
      <c r="I1651" s="80" t="str">
        <f t="shared" si="328"/>
        <v/>
      </c>
      <c r="J1651" s="80" t="str">
        <f t="shared" si="334"/>
        <v/>
      </c>
      <c r="AG1651" s="16" t="str">
        <f t="shared" si="335"/>
        <v/>
      </c>
      <c r="AH1651" s="69" t="str">
        <f t="shared" si="329"/>
        <v/>
      </c>
      <c r="AI1651" s="70" t="str">
        <f t="shared" si="330"/>
        <v/>
      </c>
      <c r="AJ1651" s="70" t="str">
        <f t="shared" si="331"/>
        <v/>
      </c>
      <c r="AK1651" s="70" t="str">
        <f t="shared" si="336"/>
        <v/>
      </c>
      <c r="AL1651" s="70" t="str">
        <f t="shared" si="337"/>
        <v/>
      </c>
    </row>
    <row r="1652" spans="2:38" ht="15" thickBot="1" x14ac:dyDescent="0.35">
      <c r="B1652" s="79" t="str">
        <f t="shared" si="332"/>
        <v/>
      </c>
      <c r="C1652" s="16"/>
      <c r="D1652" s="79" t="str">
        <f>IFERROR(IF(J1651&lt;=0,"",IF(C1652="Yes","",B1652-COUNTIF($C$19:C1652,"Yes"))),"")</f>
        <v/>
      </c>
      <c r="E1652" s="81" t="str">
        <f t="shared" si="325"/>
        <v/>
      </c>
      <c r="F1652" s="80" t="str">
        <f t="shared" si="326"/>
        <v/>
      </c>
      <c r="G1652" s="80" t="str">
        <f t="shared" si="327"/>
        <v/>
      </c>
      <c r="H1652" s="80" t="str">
        <f t="shared" si="333"/>
        <v/>
      </c>
      <c r="I1652" s="80" t="str">
        <f t="shared" si="328"/>
        <v/>
      </c>
      <c r="J1652" s="80" t="str">
        <f t="shared" si="334"/>
        <v/>
      </c>
      <c r="AG1652" s="16" t="str">
        <f t="shared" si="335"/>
        <v/>
      </c>
      <c r="AH1652" s="69" t="str">
        <f t="shared" si="329"/>
        <v/>
      </c>
      <c r="AI1652" s="70" t="str">
        <f t="shared" si="330"/>
        <v/>
      </c>
      <c r="AJ1652" s="70" t="str">
        <f t="shared" si="331"/>
        <v/>
      </c>
      <c r="AK1652" s="70" t="str">
        <f t="shared" si="336"/>
        <v/>
      </c>
      <c r="AL1652" s="70" t="str">
        <f t="shared" si="337"/>
        <v/>
      </c>
    </row>
    <row r="1653" spans="2:38" ht="15" thickBot="1" x14ac:dyDescent="0.35">
      <c r="B1653" s="79" t="str">
        <f t="shared" si="332"/>
        <v/>
      </c>
      <c r="C1653" s="16"/>
      <c r="D1653" s="79" t="str">
        <f>IFERROR(IF(J1652&lt;=0,"",IF(C1653="Yes","",B1653-COUNTIF($C$19:C1653,"Yes"))),"")</f>
        <v/>
      </c>
      <c r="E1653" s="81" t="str">
        <f t="shared" si="325"/>
        <v/>
      </c>
      <c r="F1653" s="80" t="str">
        <f t="shared" si="326"/>
        <v/>
      </c>
      <c r="G1653" s="80" t="str">
        <f t="shared" si="327"/>
        <v/>
      </c>
      <c r="H1653" s="80" t="str">
        <f t="shared" si="333"/>
        <v/>
      </c>
      <c r="I1653" s="80" t="str">
        <f t="shared" si="328"/>
        <v/>
      </c>
      <c r="J1653" s="80" t="str">
        <f t="shared" si="334"/>
        <v/>
      </c>
      <c r="AG1653" s="16" t="str">
        <f t="shared" si="335"/>
        <v/>
      </c>
      <c r="AH1653" s="69" t="str">
        <f t="shared" si="329"/>
        <v/>
      </c>
      <c r="AI1653" s="70" t="str">
        <f t="shared" si="330"/>
        <v/>
      </c>
      <c r="AJ1653" s="70" t="str">
        <f t="shared" si="331"/>
        <v/>
      </c>
      <c r="AK1653" s="70" t="str">
        <f t="shared" si="336"/>
        <v/>
      </c>
      <c r="AL1653" s="70" t="str">
        <f t="shared" si="337"/>
        <v/>
      </c>
    </row>
    <row r="1654" spans="2:38" ht="15" thickBot="1" x14ac:dyDescent="0.35">
      <c r="B1654" s="79" t="str">
        <f t="shared" si="332"/>
        <v/>
      </c>
      <c r="C1654" s="16"/>
      <c r="D1654" s="79" t="str">
        <f>IFERROR(IF(J1653&lt;=0,"",IF(C1654="Yes","",B1654-COUNTIF($C$19:C1654,"Yes"))),"")</f>
        <v/>
      </c>
      <c r="E1654" s="81" t="str">
        <f t="shared" si="325"/>
        <v/>
      </c>
      <c r="F1654" s="80" t="str">
        <f t="shared" si="326"/>
        <v/>
      </c>
      <c r="G1654" s="80" t="str">
        <f t="shared" si="327"/>
        <v/>
      </c>
      <c r="H1654" s="80" t="str">
        <f t="shared" si="333"/>
        <v/>
      </c>
      <c r="I1654" s="80" t="str">
        <f t="shared" si="328"/>
        <v/>
      </c>
      <c r="J1654" s="80" t="str">
        <f t="shared" si="334"/>
        <v/>
      </c>
      <c r="AG1654" s="16" t="str">
        <f t="shared" si="335"/>
        <v/>
      </c>
      <c r="AH1654" s="69" t="str">
        <f t="shared" si="329"/>
        <v/>
      </c>
      <c r="AI1654" s="70" t="str">
        <f t="shared" si="330"/>
        <v/>
      </c>
      <c r="AJ1654" s="70" t="str">
        <f t="shared" si="331"/>
        <v/>
      </c>
      <c r="AK1654" s="70" t="str">
        <f t="shared" si="336"/>
        <v/>
      </c>
      <c r="AL1654" s="70" t="str">
        <f t="shared" si="337"/>
        <v/>
      </c>
    </row>
    <row r="1655" spans="2:38" ht="15" thickBot="1" x14ac:dyDescent="0.35">
      <c r="B1655" s="79" t="str">
        <f t="shared" si="332"/>
        <v/>
      </c>
      <c r="C1655" s="16"/>
      <c r="D1655" s="79" t="str">
        <f>IFERROR(IF(J1654&lt;=0,"",IF(C1655="Yes","",B1655-COUNTIF($C$19:C1655,"Yes"))),"")</f>
        <v/>
      </c>
      <c r="E1655" s="81" t="str">
        <f t="shared" si="325"/>
        <v/>
      </c>
      <c r="F1655" s="80" t="str">
        <f t="shared" si="326"/>
        <v/>
      </c>
      <c r="G1655" s="80" t="str">
        <f t="shared" si="327"/>
        <v/>
      </c>
      <c r="H1655" s="80" t="str">
        <f t="shared" si="333"/>
        <v/>
      </c>
      <c r="I1655" s="80" t="str">
        <f t="shared" si="328"/>
        <v/>
      </c>
      <c r="J1655" s="80" t="str">
        <f t="shared" si="334"/>
        <v/>
      </c>
      <c r="AG1655" s="16" t="str">
        <f t="shared" si="335"/>
        <v/>
      </c>
      <c r="AH1655" s="69" t="str">
        <f t="shared" si="329"/>
        <v/>
      </c>
      <c r="AI1655" s="70" t="str">
        <f t="shared" si="330"/>
        <v/>
      </c>
      <c r="AJ1655" s="70" t="str">
        <f t="shared" si="331"/>
        <v/>
      </c>
      <c r="AK1655" s="70" t="str">
        <f t="shared" si="336"/>
        <v/>
      </c>
      <c r="AL1655" s="70" t="str">
        <f t="shared" si="337"/>
        <v/>
      </c>
    </row>
    <row r="1656" spans="2:38" ht="15" thickBot="1" x14ac:dyDescent="0.35">
      <c r="B1656" s="79" t="str">
        <f t="shared" si="332"/>
        <v/>
      </c>
      <c r="C1656" s="16"/>
      <c r="D1656" s="79" t="str">
        <f>IFERROR(IF(J1655&lt;=0,"",IF(C1656="Yes","",B1656-COUNTIF($C$19:C1656,"Yes"))),"")</f>
        <v/>
      </c>
      <c r="E1656" s="81" t="str">
        <f t="shared" si="325"/>
        <v/>
      </c>
      <c r="F1656" s="80" t="str">
        <f t="shared" si="326"/>
        <v/>
      </c>
      <c r="G1656" s="80" t="str">
        <f t="shared" si="327"/>
        <v/>
      </c>
      <c r="H1656" s="80" t="str">
        <f t="shared" si="333"/>
        <v/>
      </c>
      <c r="I1656" s="80" t="str">
        <f t="shared" si="328"/>
        <v/>
      </c>
      <c r="J1656" s="80" t="str">
        <f t="shared" si="334"/>
        <v/>
      </c>
      <c r="AG1656" s="16" t="str">
        <f t="shared" si="335"/>
        <v/>
      </c>
      <c r="AH1656" s="69" t="str">
        <f t="shared" si="329"/>
        <v/>
      </c>
      <c r="AI1656" s="70" t="str">
        <f t="shared" si="330"/>
        <v/>
      </c>
      <c r="AJ1656" s="70" t="str">
        <f t="shared" si="331"/>
        <v/>
      </c>
      <c r="AK1656" s="70" t="str">
        <f t="shared" si="336"/>
        <v/>
      </c>
      <c r="AL1656" s="70" t="str">
        <f t="shared" si="337"/>
        <v/>
      </c>
    </row>
    <row r="1657" spans="2:38" ht="15" thickBot="1" x14ac:dyDescent="0.35">
      <c r="B1657" s="79" t="str">
        <f t="shared" si="332"/>
        <v/>
      </c>
      <c r="C1657" s="16"/>
      <c r="D1657" s="79" t="str">
        <f>IFERROR(IF(J1656&lt;=0,"",IF(C1657="Yes","",B1657-COUNTIF($C$19:C1657,"Yes"))),"")</f>
        <v/>
      </c>
      <c r="E1657" s="81" t="str">
        <f t="shared" si="325"/>
        <v/>
      </c>
      <c r="F1657" s="80" t="str">
        <f t="shared" si="326"/>
        <v/>
      </c>
      <c r="G1657" s="80" t="str">
        <f t="shared" si="327"/>
        <v/>
      </c>
      <c r="H1657" s="80" t="str">
        <f t="shared" si="333"/>
        <v/>
      </c>
      <c r="I1657" s="80" t="str">
        <f t="shared" si="328"/>
        <v/>
      </c>
      <c r="J1657" s="80" t="str">
        <f t="shared" si="334"/>
        <v/>
      </c>
      <c r="AG1657" s="16" t="str">
        <f t="shared" si="335"/>
        <v/>
      </c>
      <c r="AH1657" s="69" t="str">
        <f t="shared" si="329"/>
        <v/>
      </c>
      <c r="AI1657" s="70" t="str">
        <f t="shared" si="330"/>
        <v/>
      </c>
      <c r="AJ1657" s="70" t="str">
        <f t="shared" si="331"/>
        <v/>
      </c>
      <c r="AK1657" s="70" t="str">
        <f t="shared" si="336"/>
        <v/>
      </c>
      <c r="AL1657" s="70" t="str">
        <f t="shared" si="337"/>
        <v/>
      </c>
    </row>
    <row r="1658" spans="2:38" ht="15" thickBot="1" x14ac:dyDescent="0.35">
      <c r="B1658" s="79" t="str">
        <f t="shared" si="332"/>
        <v/>
      </c>
      <c r="C1658" s="16"/>
      <c r="D1658" s="79" t="str">
        <f>IFERROR(IF(J1657&lt;=0,"",IF(C1658="Yes","",B1658-COUNTIF($C$19:C1658,"Yes"))),"")</f>
        <v/>
      </c>
      <c r="E1658" s="81" t="str">
        <f t="shared" si="325"/>
        <v/>
      </c>
      <c r="F1658" s="80" t="str">
        <f t="shared" si="326"/>
        <v/>
      </c>
      <c r="G1658" s="80" t="str">
        <f t="shared" si="327"/>
        <v/>
      </c>
      <c r="H1658" s="80" t="str">
        <f t="shared" si="333"/>
        <v/>
      </c>
      <c r="I1658" s="80" t="str">
        <f t="shared" si="328"/>
        <v/>
      </c>
      <c r="J1658" s="80" t="str">
        <f t="shared" si="334"/>
        <v/>
      </c>
      <c r="AG1658" s="16" t="str">
        <f t="shared" si="335"/>
        <v/>
      </c>
      <c r="AH1658" s="69" t="str">
        <f t="shared" si="329"/>
        <v/>
      </c>
      <c r="AI1658" s="70" t="str">
        <f t="shared" si="330"/>
        <v/>
      </c>
      <c r="AJ1658" s="70" t="str">
        <f t="shared" si="331"/>
        <v/>
      </c>
      <c r="AK1658" s="70" t="str">
        <f t="shared" si="336"/>
        <v/>
      </c>
      <c r="AL1658" s="70" t="str">
        <f t="shared" si="337"/>
        <v/>
      </c>
    </row>
    <row r="1659" spans="2:38" ht="15" thickBot="1" x14ac:dyDescent="0.35">
      <c r="B1659" s="79" t="str">
        <f t="shared" si="332"/>
        <v/>
      </c>
      <c r="C1659" s="16"/>
      <c r="D1659" s="79" t="str">
        <f>IFERROR(IF(J1658&lt;=0,"",IF(C1659="Yes","",B1659-COUNTIF($C$19:C1659,"Yes"))),"")</f>
        <v/>
      </c>
      <c r="E1659" s="81" t="str">
        <f t="shared" si="325"/>
        <v/>
      </c>
      <c r="F1659" s="80" t="str">
        <f t="shared" si="326"/>
        <v/>
      </c>
      <c r="G1659" s="80" t="str">
        <f t="shared" si="327"/>
        <v/>
      </c>
      <c r="H1659" s="80" t="str">
        <f t="shared" si="333"/>
        <v/>
      </c>
      <c r="I1659" s="80" t="str">
        <f t="shared" si="328"/>
        <v/>
      </c>
      <c r="J1659" s="80" t="str">
        <f t="shared" si="334"/>
        <v/>
      </c>
      <c r="AG1659" s="16" t="str">
        <f t="shared" si="335"/>
        <v/>
      </c>
      <c r="AH1659" s="69" t="str">
        <f t="shared" si="329"/>
        <v/>
      </c>
      <c r="AI1659" s="70" t="str">
        <f t="shared" si="330"/>
        <v/>
      </c>
      <c r="AJ1659" s="70" t="str">
        <f t="shared" si="331"/>
        <v/>
      </c>
      <c r="AK1659" s="70" t="str">
        <f t="shared" si="336"/>
        <v/>
      </c>
      <c r="AL1659" s="70" t="str">
        <f t="shared" si="337"/>
        <v/>
      </c>
    </row>
    <row r="1660" spans="2:38" ht="15" thickBot="1" x14ac:dyDescent="0.35">
      <c r="B1660" s="79" t="str">
        <f t="shared" si="332"/>
        <v/>
      </c>
      <c r="C1660" s="16"/>
      <c r="D1660" s="79" t="str">
        <f>IFERROR(IF(J1659&lt;=0,"",IF(C1660="Yes","",B1660-COUNTIF($C$19:C1660,"Yes"))),"")</f>
        <v/>
      </c>
      <c r="E1660" s="81" t="str">
        <f t="shared" si="325"/>
        <v/>
      </c>
      <c r="F1660" s="80" t="str">
        <f t="shared" si="326"/>
        <v/>
      </c>
      <c r="G1660" s="80" t="str">
        <f t="shared" si="327"/>
        <v/>
      </c>
      <c r="H1660" s="80" t="str">
        <f t="shared" si="333"/>
        <v/>
      </c>
      <c r="I1660" s="80" t="str">
        <f t="shared" si="328"/>
        <v/>
      </c>
      <c r="J1660" s="80" t="str">
        <f t="shared" si="334"/>
        <v/>
      </c>
      <c r="AG1660" s="16" t="str">
        <f t="shared" si="335"/>
        <v/>
      </c>
      <c r="AH1660" s="69" t="str">
        <f t="shared" si="329"/>
        <v/>
      </c>
      <c r="AI1660" s="70" t="str">
        <f t="shared" si="330"/>
        <v/>
      </c>
      <c r="AJ1660" s="70" t="str">
        <f t="shared" si="331"/>
        <v/>
      </c>
      <c r="AK1660" s="70" t="str">
        <f t="shared" si="336"/>
        <v/>
      </c>
      <c r="AL1660" s="70" t="str">
        <f t="shared" si="337"/>
        <v/>
      </c>
    </row>
    <row r="1661" spans="2:38" ht="15" thickBot="1" x14ac:dyDescent="0.35">
      <c r="B1661" s="79" t="str">
        <f t="shared" si="332"/>
        <v/>
      </c>
      <c r="C1661" s="16"/>
      <c r="D1661" s="79" t="str">
        <f>IFERROR(IF(J1660&lt;=0,"",IF(C1661="Yes","",B1661-COUNTIF($C$19:C1661,"Yes"))),"")</f>
        <v/>
      </c>
      <c r="E1661" s="81" t="str">
        <f t="shared" si="325"/>
        <v/>
      </c>
      <c r="F1661" s="80" t="str">
        <f t="shared" si="326"/>
        <v/>
      </c>
      <c r="G1661" s="80" t="str">
        <f t="shared" si="327"/>
        <v/>
      </c>
      <c r="H1661" s="80" t="str">
        <f t="shared" si="333"/>
        <v/>
      </c>
      <c r="I1661" s="80" t="str">
        <f t="shared" si="328"/>
        <v/>
      </c>
      <c r="J1661" s="80" t="str">
        <f t="shared" si="334"/>
        <v/>
      </c>
      <c r="AG1661" s="16" t="str">
        <f t="shared" si="335"/>
        <v/>
      </c>
      <c r="AH1661" s="69" t="str">
        <f t="shared" si="329"/>
        <v/>
      </c>
      <c r="AI1661" s="70" t="str">
        <f t="shared" si="330"/>
        <v/>
      </c>
      <c r="AJ1661" s="70" t="str">
        <f t="shared" si="331"/>
        <v/>
      </c>
      <c r="AK1661" s="70" t="str">
        <f t="shared" si="336"/>
        <v/>
      </c>
      <c r="AL1661" s="70" t="str">
        <f t="shared" si="337"/>
        <v/>
      </c>
    </row>
    <row r="1662" spans="2:38" ht="15" thickBot="1" x14ac:dyDescent="0.35">
      <c r="B1662" s="79" t="str">
        <f t="shared" si="332"/>
        <v/>
      </c>
      <c r="C1662" s="16"/>
      <c r="D1662" s="79" t="str">
        <f>IFERROR(IF(J1661&lt;=0,"",IF(C1662="Yes","",B1662-COUNTIF($C$19:C1662,"Yes"))),"")</f>
        <v/>
      </c>
      <c r="E1662" s="81" t="str">
        <f t="shared" si="325"/>
        <v/>
      </c>
      <c r="F1662" s="80" t="str">
        <f t="shared" si="326"/>
        <v/>
      </c>
      <c r="G1662" s="80" t="str">
        <f t="shared" si="327"/>
        <v/>
      </c>
      <c r="H1662" s="80" t="str">
        <f t="shared" si="333"/>
        <v/>
      </c>
      <c r="I1662" s="80" t="str">
        <f t="shared" si="328"/>
        <v/>
      </c>
      <c r="J1662" s="80" t="str">
        <f t="shared" si="334"/>
        <v/>
      </c>
      <c r="AG1662" s="16" t="str">
        <f t="shared" si="335"/>
        <v/>
      </c>
      <c r="AH1662" s="69" t="str">
        <f t="shared" si="329"/>
        <v/>
      </c>
      <c r="AI1662" s="70" t="str">
        <f t="shared" si="330"/>
        <v/>
      </c>
      <c r="AJ1662" s="70" t="str">
        <f t="shared" si="331"/>
        <v/>
      </c>
      <c r="AK1662" s="70" t="str">
        <f t="shared" si="336"/>
        <v/>
      </c>
      <c r="AL1662" s="70" t="str">
        <f t="shared" si="337"/>
        <v/>
      </c>
    </row>
    <row r="1663" spans="2:38" ht="15" thickBot="1" x14ac:dyDescent="0.35">
      <c r="B1663" s="79" t="str">
        <f t="shared" si="332"/>
        <v/>
      </c>
      <c r="C1663" s="16"/>
      <c r="D1663" s="79" t="str">
        <f>IFERROR(IF(J1662&lt;=0,"",IF(C1663="Yes","",B1663-COUNTIF($C$19:C1663,"Yes"))),"")</f>
        <v/>
      </c>
      <c r="E1663" s="81" t="str">
        <f t="shared" si="325"/>
        <v/>
      </c>
      <c r="F1663" s="80" t="str">
        <f t="shared" si="326"/>
        <v/>
      </c>
      <c r="G1663" s="80" t="str">
        <f t="shared" si="327"/>
        <v/>
      </c>
      <c r="H1663" s="80" t="str">
        <f t="shared" si="333"/>
        <v/>
      </c>
      <c r="I1663" s="80" t="str">
        <f t="shared" si="328"/>
        <v/>
      </c>
      <c r="J1663" s="80" t="str">
        <f t="shared" si="334"/>
        <v/>
      </c>
      <c r="AG1663" s="16" t="str">
        <f t="shared" si="335"/>
        <v/>
      </c>
      <c r="AH1663" s="69" t="str">
        <f t="shared" si="329"/>
        <v/>
      </c>
      <c r="AI1663" s="70" t="str">
        <f t="shared" si="330"/>
        <v/>
      </c>
      <c r="AJ1663" s="70" t="str">
        <f t="shared" si="331"/>
        <v/>
      </c>
      <c r="AK1663" s="70" t="str">
        <f t="shared" si="336"/>
        <v/>
      </c>
      <c r="AL1663" s="70" t="str">
        <f t="shared" si="337"/>
        <v/>
      </c>
    </row>
    <row r="1664" spans="2:38" ht="15" thickBot="1" x14ac:dyDescent="0.35">
      <c r="B1664" s="79" t="str">
        <f t="shared" si="332"/>
        <v/>
      </c>
      <c r="C1664" s="16"/>
      <c r="D1664" s="79" t="str">
        <f>IFERROR(IF(J1663&lt;=0,"",IF(C1664="Yes","",B1664-COUNTIF($C$19:C1664,"Yes"))),"")</f>
        <v/>
      </c>
      <c r="E1664" s="81" t="str">
        <f t="shared" si="325"/>
        <v/>
      </c>
      <c r="F1664" s="80" t="str">
        <f t="shared" si="326"/>
        <v/>
      </c>
      <c r="G1664" s="80" t="str">
        <f t="shared" si="327"/>
        <v/>
      </c>
      <c r="H1664" s="80" t="str">
        <f t="shared" si="333"/>
        <v/>
      </c>
      <c r="I1664" s="80" t="str">
        <f t="shared" si="328"/>
        <v/>
      </c>
      <c r="J1664" s="80" t="str">
        <f t="shared" si="334"/>
        <v/>
      </c>
      <c r="AG1664" s="16" t="str">
        <f t="shared" si="335"/>
        <v/>
      </c>
      <c r="AH1664" s="69" t="str">
        <f t="shared" si="329"/>
        <v/>
      </c>
      <c r="AI1664" s="70" t="str">
        <f t="shared" si="330"/>
        <v/>
      </c>
      <c r="AJ1664" s="70" t="str">
        <f t="shared" si="331"/>
        <v/>
      </c>
      <c r="AK1664" s="70" t="str">
        <f t="shared" si="336"/>
        <v/>
      </c>
      <c r="AL1664" s="70" t="str">
        <f t="shared" si="337"/>
        <v/>
      </c>
    </row>
    <row r="1665" spans="2:38" ht="15" thickBot="1" x14ac:dyDescent="0.35">
      <c r="B1665" s="79" t="str">
        <f t="shared" si="332"/>
        <v/>
      </c>
      <c r="C1665" s="16"/>
      <c r="D1665" s="79" t="str">
        <f>IFERROR(IF(J1664&lt;=0,"",IF(C1665="Yes","",B1665-COUNTIF($C$19:C1665,"Yes"))),"")</f>
        <v/>
      </c>
      <c r="E1665" s="81" t="str">
        <f t="shared" si="325"/>
        <v/>
      </c>
      <c r="F1665" s="80" t="str">
        <f t="shared" si="326"/>
        <v/>
      </c>
      <c r="G1665" s="80" t="str">
        <f t="shared" si="327"/>
        <v/>
      </c>
      <c r="H1665" s="80" t="str">
        <f t="shared" si="333"/>
        <v/>
      </c>
      <c r="I1665" s="80" t="str">
        <f t="shared" si="328"/>
        <v/>
      </c>
      <c r="J1665" s="80" t="str">
        <f t="shared" si="334"/>
        <v/>
      </c>
      <c r="AG1665" s="16" t="str">
        <f t="shared" si="335"/>
        <v/>
      </c>
      <c r="AH1665" s="69" t="str">
        <f t="shared" si="329"/>
        <v/>
      </c>
      <c r="AI1665" s="70" t="str">
        <f t="shared" si="330"/>
        <v/>
      </c>
      <c r="AJ1665" s="70" t="str">
        <f t="shared" si="331"/>
        <v/>
      </c>
      <c r="AK1665" s="70" t="str">
        <f t="shared" si="336"/>
        <v/>
      </c>
      <c r="AL1665" s="70" t="str">
        <f t="shared" si="337"/>
        <v/>
      </c>
    </row>
    <row r="1666" spans="2:38" ht="15" thickBot="1" x14ac:dyDescent="0.35">
      <c r="B1666" s="79" t="str">
        <f t="shared" si="332"/>
        <v/>
      </c>
      <c r="C1666" s="16"/>
      <c r="D1666" s="79" t="str">
        <f>IFERROR(IF(J1665&lt;=0,"",IF(C1666="Yes","",B1666-COUNTIF($C$19:C1666,"Yes"))),"")</f>
        <v/>
      </c>
      <c r="E1666" s="81" t="str">
        <f t="shared" si="325"/>
        <v/>
      </c>
      <c r="F1666" s="80" t="str">
        <f t="shared" si="326"/>
        <v/>
      </c>
      <c r="G1666" s="80" t="str">
        <f t="shared" si="327"/>
        <v/>
      </c>
      <c r="H1666" s="80" t="str">
        <f t="shared" si="333"/>
        <v/>
      </c>
      <c r="I1666" s="80" t="str">
        <f t="shared" si="328"/>
        <v/>
      </c>
      <c r="J1666" s="80" t="str">
        <f t="shared" si="334"/>
        <v/>
      </c>
      <c r="AG1666" s="16" t="str">
        <f t="shared" si="335"/>
        <v/>
      </c>
      <c r="AH1666" s="69" t="str">
        <f t="shared" si="329"/>
        <v/>
      </c>
      <c r="AI1666" s="70" t="str">
        <f t="shared" si="330"/>
        <v/>
      </c>
      <c r="AJ1666" s="70" t="str">
        <f t="shared" si="331"/>
        <v/>
      </c>
      <c r="AK1666" s="70" t="str">
        <f t="shared" si="336"/>
        <v/>
      </c>
      <c r="AL1666" s="70" t="str">
        <f t="shared" si="337"/>
        <v/>
      </c>
    </row>
    <row r="1667" spans="2:38" ht="15" thickBot="1" x14ac:dyDescent="0.35">
      <c r="B1667" s="79" t="str">
        <f t="shared" si="332"/>
        <v/>
      </c>
      <c r="C1667" s="16"/>
      <c r="D1667" s="79" t="str">
        <f>IFERROR(IF(J1666&lt;=0,"",IF(C1667="Yes","",B1667-COUNTIF($C$19:C1667,"Yes"))),"")</f>
        <v/>
      </c>
      <c r="E1667" s="81" t="str">
        <f t="shared" si="325"/>
        <v/>
      </c>
      <c r="F1667" s="80" t="str">
        <f t="shared" si="326"/>
        <v/>
      </c>
      <c r="G1667" s="80" t="str">
        <f t="shared" si="327"/>
        <v/>
      </c>
      <c r="H1667" s="80" t="str">
        <f t="shared" si="333"/>
        <v/>
      </c>
      <c r="I1667" s="80" t="str">
        <f t="shared" si="328"/>
        <v/>
      </c>
      <c r="J1667" s="80" t="str">
        <f t="shared" si="334"/>
        <v/>
      </c>
      <c r="AG1667" s="16" t="str">
        <f t="shared" si="335"/>
        <v/>
      </c>
      <c r="AH1667" s="69" t="str">
        <f t="shared" si="329"/>
        <v/>
      </c>
      <c r="AI1667" s="70" t="str">
        <f t="shared" si="330"/>
        <v/>
      </c>
      <c r="AJ1667" s="70" t="str">
        <f t="shared" si="331"/>
        <v/>
      </c>
      <c r="AK1667" s="70" t="str">
        <f t="shared" si="336"/>
        <v/>
      </c>
      <c r="AL1667" s="70" t="str">
        <f t="shared" si="337"/>
        <v/>
      </c>
    </row>
    <row r="1668" spans="2:38" ht="15" thickBot="1" x14ac:dyDescent="0.35">
      <c r="B1668" s="79" t="str">
        <f t="shared" si="332"/>
        <v/>
      </c>
      <c r="C1668" s="16"/>
      <c r="D1668" s="79" t="str">
        <f>IFERROR(IF(J1667&lt;=0,"",IF(C1668="Yes","",B1668-COUNTIF($C$19:C1668,"Yes"))),"")</f>
        <v/>
      </c>
      <c r="E1668" s="81" t="str">
        <f t="shared" si="325"/>
        <v/>
      </c>
      <c r="F1668" s="80" t="str">
        <f t="shared" si="326"/>
        <v/>
      </c>
      <c r="G1668" s="80" t="str">
        <f t="shared" si="327"/>
        <v/>
      </c>
      <c r="H1668" s="80" t="str">
        <f t="shared" si="333"/>
        <v/>
      </c>
      <c r="I1668" s="80" t="str">
        <f t="shared" si="328"/>
        <v/>
      </c>
      <c r="J1668" s="80" t="str">
        <f t="shared" si="334"/>
        <v/>
      </c>
      <c r="AG1668" s="16" t="str">
        <f t="shared" si="335"/>
        <v/>
      </c>
      <c r="AH1668" s="69" t="str">
        <f t="shared" si="329"/>
        <v/>
      </c>
      <c r="AI1668" s="70" t="str">
        <f t="shared" si="330"/>
        <v/>
      </c>
      <c r="AJ1668" s="70" t="str">
        <f t="shared" si="331"/>
        <v/>
      </c>
      <c r="AK1668" s="70" t="str">
        <f t="shared" si="336"/>
        <v/>
      </c>
      <c r="AL1668" s="70" t="str">
        <f t="shared" si="337"/>
        <v/>
      </c>
    </row>
    <row r="1669" spans="2:38" ht="15" thickBot="1" x14ac:dyDescent="0.35">
      <c r="B1669" s="79" t="str">
        <f t="shared" si="332"/>
        <v/>
      </c>
      <c r="C1669" s="16"/>
      <c r="D1669" s="79" t="str">
        <f>IFERROR(IF(J1668&lt;=0,"",IF(C1669="Yes","",B1669-COUNTIF($C$19:C1669,"Yes"))),"")</f>
        <v/>
      </c>
      <c r="E1669" s="81" t="str">
        <f t="shared" si="325"/>
        <v/>
      </c>
      <c r="F1669" s="80" t="str">
        <f t="shared" si="326"/>
        <v/>
      </c>
      <c r="G1669" s="80" t="str">
        <f t="shared" si="327"/>
        <v/>
      </c>
      <c r="H1669" s="80" t="str">
        <f t="shared" si="333"/>
        <v/>
      </c>
      <c r="I1669" s="80" t="str">
        <f t="shared" si="328"/>
        <v/>
      </c>
      <c r="J1669" s="80" t="str">
        <f t="shared" si="334"/>
        <v/>
      </c>
      <c r="AG1669" s="16" t="str">
        <f t="shared" si="335"/>
        <v/>
      </c>
      <c r="AH1669" s="69" t="str">
        <f t="shared" si="329"/>
        <v/>
      </c>
      <c r="AI1669" s="70" t="str">
        <f t="shared" si="330"/>
        <v/>
      </c>
      <c r="AJ1669" s="70" t="str">
        <f t="shared" si="331"/>
        <v/>
      </c>
      <c r="AK1669" s="70" t="str">
        <f t="shared" si="336"/>
        <v/>
      </c>
      <c r="AL1669" s="70" t="str">
        <f t="shared" si="337"/>
        <v/>
      </c>
    </row>
    <row r="1670" spans="2:38" ht="15" thickBot="1" x14ac:dyDescent="0.35">
      <c r="B1670" s="79" t="str">
        <f t="shared" si="332"/>
        <v/>
      </c>
      <c r="C1670" s="16"/>
      <c r="D1670" s="79" t="str">
        <f>IFERROR(IF(J1669&lt;=0,"",IF(C1670="Yes","",B1670-COUNTIF($C$19:C1670,"Yes"))),"")</f>
        <v/>
      </c>
      <c r="E1670" s="81" t="str">
        <f t="shared" si="325"/>
        <v/>
      </c>
      <c r="F1670" s="80" t="str">
        <f t="shared" si="326"/>
        <v/>
      </c>
      <c r="G1670" s="80" t="str">
        <f t="shared" si="327"/>
        <v/>
      </c>
      <c r="H1670" s="80" t="str">
        <f t="shared" si="333"/>
        <v/>
      </c>
      <c r="I1670" s="80" t="str">
        <f t="shared" si="328"/>
        <v/>
      </c>
      <c r="J1670" s="80" t="str">
        <f t="shared" si="334"/>
        <v/>
      </c>
      <c r="AG1670" s="16" t="str">
        <f t="shared" si="335"/>
        <v/>
      </c>
      <c r="AH1670" s="69" t="str">
        <f t="shared" si="329"/>
        <v/>
      </c>
      <c r="AI1670" s="70" t="str">
        <f t="shared" si="330"/>
        <v/>
      </c>
      <c r="AJ1670" s="70" t="str">
        <f t="shared" si="331"/>
        <v/>
      </c>
      <c r="AK1670" s="70" t="str">
        <f t="shared" si="336"/>
        <v/>
      </c>
      <c r="AL1670" s="70" t="str">
        <f t="shared" si="337"/>
        <v/>
      </c>
    </row>
    <row r="1671" spans="2:38" ht="15" thickBot="1" x14ac:dyDescent="0.35">
      <c r="B1671" s="79" t="str">
        <f t="shared" si="332"/>
        <v/>
      </c>
      <c r="C1671" s="16"/>
      <c r="D1671" s="79" t="str">
        <f>IFERROR(IF(J1670&lt;=0,"",IF(C1671="Yes","",B1671-COUNTIF($C$19:C1671,"Yes"))),"")</f>
        <v/>
      </c>
      <c r="E1671" s="81" t="str">
        <f t="shared" si="325"/>
        <v/>
      </c>
      <c r="F1671" s="80" t="str">
        <f t="shared" si="326"/>
        <v/>
      </c>
      <c r="G1671" s="80" t="str">
        <f t="shared" si="327"/>
        <v/>
      </c>
      <c r="H1671" s="80" t="str">
        <f t="shared" si="333"/>
        <v/>
      </c>
      <c r="I1671" s="80" t="str">
        <f t="shared" si="328"/>
        <v/>
      </c>
      <c r="J1671" s="80" t="str">
        <f t="shared" si="334"/>
        <v/>
      </c>
      <c r="AG1671" s="16" t="str">
        <f t="shared" si="335"/>
        <v/>
      </c>
      <c r="AH1671" s="69" t="str">
        <f t="shared" si="329"/>
        <v/>
      </c>
      <c r="AI1671" s="70" t="str">
        <f t="shared" si="330"/>
        <v/>
      </c>
      <c r="AJ1671" s="70" t="str">
        <f t="shared" si="331"/>
        <v/>
      </c>
      <c r="AK1671" s="70" t="str">
        <f t="shared" si="336"/>
        <v/>
      </c>
      <c r="AL1671" s="70" t="str">
        <f t="shared" si="337"/>
        <v/>
      </c>
    </row>
    <row r="1672" spans="2:38" ht="15" thickBot="1" x14ac:dyDescent="0.35">
      <c r="B1672" s="79" t="str">
        <f t="shared" si="332"/>
        <v/>
      </c>
      <c r="C1672" s="16"/>
      <c r="D1672" s="79" t="str">
        <f>IFERROR(IF(J1671&lt;=0,"",IF(C1672="Yes","",B1672-COUNTIF($C$19:C1672,"Yes"))),"")</f>
        <v/>
      </c>
      <c r="E1672" s="81" t="str">
        <f t="shared" si="325"/>
        <v/>
      </c>
      <c r="F1672" s="80" t="str">
        <f t="shared" si="326"/>
        <v/>
      </c>
      <c r="G1672" s="80" t="str">
        <f t="shared" si="327"/>
        <v/>
      </c>
      <c r="H1672" s="80" t="str">
        <f t="shared" si="333"/>
        <v/>
      </c>
      <c r="I1672" s="80" t="str">
        <f t="shared" si="328"/>
        <v/>
      </c>
      <c r="J1672" s="80" t="str">
        <f t="shared" si="334"/>
        <v/>
      </c>
      <c r="AG1672" s="16" t="str">
        <f t="shared" si="335"/>
        <v/>
      </c>
      <c r="AH1672" s="69" t="str">
        <f t="shared" si="329"/>
        <v/>
      </c>
      <c r="AI1672" s="70" t="str">
        <f t="shared" si="330"/>
        <v/>
      </c>
      <c r="AJ1672" s="70" t="str">
        <f t="shared" si="331"/>
        <v/>
      </c>
      <c r="AK1672" s="70" t="str">
        <f t="shared" si="336"/>
        <v/>
      </c>
      <c r="AL1672" s="70" t="str">
        <f t="shared" si="337"/>
        <v/>
      </c>
    </row>
    <row r="1673" spans="2:38" ht="15" thickBot="1" x14ac:dyDescent="0.35">
      <c r="B1673" s="79" t="str">
        <f t="shared" si="332"/>
        <v/>
      </c>
      <c r="C1673" s="16"/>
      <c r="D1673" s="79" t="str">
        <f>IFERROR(IF(J1672&lt;=0,"",IF(C1673="Yes","",B1673-COUNTIF($C$19:C1673,"Yes"))),"")</f>
        <v/>
      </c>
      <c r="E1673" s="81" t="str">
        <f t="shared" si="325"/>
        <v/>
      </c>
      <c r="F1673" s="80" t="str">
        <f t="shared" si="326"/>
        <v/>
      </c>
      <c r="G1673" s="80" t="str">
        <f t="shared" si="327"/>
        <v/>
      </c>
      <c r="H1673" s="80" t="str">
        <f t="shared" si="333"/>
        <v/>
      </c>
      <c r="I1673" s="80" t="str">
        <f t="shared" si="328"/>
        <v/>
      </c>
      <c r="J1673" s="80" t="str">
        <f t="shared" si="334"/>
        <v/>
      </c>
      <c r="AG1673" s="16" t="str">
        <f t="shared" si="335"/>
        <v/>
      </c>
      <c r="AH1673" s="69" t="str">
        <f t="shared" si="329"/>
        <v/>
      </c>
      <c r="AI1673" s="70" t="str">
        <f t="shared" si="330"/>
        <v/>
      </c>
      <c r="AJ1673" s="70" t="str">
        <f t="shared" si="331"/>
        <v/>
      </c>
      <c r="AK1673" s="70" t="str">
        <f t="shared" si="336"/>
        <v/>
      </c>
      <c r="AL1673" s="70" t="str">
        <f t="shared" si="337"/>
        <v/>
      </c>
    </row>
    <row r="1674" spans="2:38" ht="15" thickBot="1" x14ac:dyDescent="0.35">
      <c r="B1674" s="79" t="str">
        <f t="shared" si="332"/>
        <v/>
      </c>
      <c r="C1674" s="16"/>
      <c r="D1674" s="79" t="str">
        <f>IFERROR(IF(J1673&lt;=0,"",IF(C1674="Yes","",B1674-COUNTIF($C$19:C1674,"Yes"))),"")</f>
        <v/>
      </c>
      <c r="E1674" s="81" t="str">
        <f t="shared" si="325"/>
        <v/>
      </c>
      <c r="F1674" s="80" t="str">
        <f t="shared" si="326"/>
        <v/>
      </c>
      <c r="G1674" s="80" t="str">
        <f t="shared" si="327"/>
        <v/>
      </c>
      <c r="H1674" s="80" t="str">
        <f t="shared" si="333"/>
        <v/>
      </c>
      <c r="I1674" s="80" t="str">
        <f t="shared" si="328"/>
        <v/>
      </c>
      <c r="J1674" s="80" t="str">
        <f t="shared" si="334"/>
        <v/>
      </c>
      <c r="AG1674" s="16" t="str">
        <f t="shared" si="335"/>
        <v/>
      </c>
      <c r="AH1674" s="69" t="str">
        <f t="shared" si="329"/>
        <v/>
      </c>
      <c r="AI1674" s="70" t="str">
        <f t="shared" si="330"/>
        <v/>
      </c>
      <c r="AJ1674" s="70" t="str">
        <f t="shared" si="331"/>
        <v/>
      </c>
      <c r="AK1674" s="70" t="str">
        <f t="shared" si="336"/>
        <v/>
      </c>
      <c r="AL1674" s="70" t="str">
        <f t="shared" si="337"/>
        <v/>
      </c>
    </row>
    <row r="1675" spans="2:38" ht="15" thickBot="1" x14ac:dyDescent="0.35">
      <c r="B1675" s="79" t="str">
        <f t="shared" si="332"/>
        <v/>
      </c>
      <c r="C1675" s="16"/>
      <c r="D1675" s="79" t="str">
        <f>IFERROR(IF(J1674&lt;=0,"",IF(C1675="Yes","",B1675-COUNTIF($C$19:C1675,"Yes"))),"")</f>
        <v/>
      </c>
      <c r="E1675" s="81" t="str">
        <f t="shared" si="325"/>
        <v/>
      </c>
      <c r="F1675" s="80" t="str">
        <f t="shared" si="326"/>
        <v/>
      </c>
      <c r="G1675" s="80" t="str">
        <f t="shared" si="327"/>
        <v/>
      </c>
      <c r="H1675" s="80" t="str">
        <f t="shared" si="333"/>
        <v/>
      </c>
      <c r="I1675" s="80" t="str">
        <f t="shared" si="328"/>
        <v/>
      </c>
      <c r="J1675" s="80" t="str">
        <f t="shared" si="334"/>
        <v/>
      </c>
      <c r="AG1675" s="16" t="str">
        <f t="shared" si="335"/>
        <v/>
      </c>
      <c r="AH1675" s="69" t="str">
        <f t="shared" si="329"/>
        <v/>
      </c>
      <c r="AI1675" s="70" t="str">
        <f t="shared" si="330"/>
        <v/>
      </c>
      <c r="AJ1675" s="70" t="str">
        <f t="shared" si="331"/>
        <v/>
      </c>
      <c r="AK1675" s="70" t="str">
        <f t="shared" si="336"/>
        <v/>
      </c>
      <c r="AL1675" s="70" t="str">
        <f t="shared" si="337"/>
        <v/>
      </c>
    </row>
    <row r="1676" spans="2:38" ht="15" thickBot="1" x14ac:dyDescent="0.35">
      <c r="B1676" s="79" t="str">
        <f t="shared" si="332"/>
        <v/>
      </c>
      <c r="C1676" s="16"/>
      <c r="D1676" s="79" t="str">
        <f>IFERROR(IF(J1675&lt;=0,"",IF(C1676="Yes","",B1676-COUNTIF($C$19:C1676,"Yes"))),"")</f>
        <v/>
      </c>
      <c r="E1676" s="81" t="str">
        <f t="shared" si="325"/>
        <v/>
      </c>
      <c r="F1676" s="80" t="str">
        <f t="shared" si="326"/>
        <v/>
      </c>
      <c r="G1676" s="80" t="str">
        <f t="shared" si="327"/>
        <v/>
      </c>
      <c r="H1676" s="80" t="str">
        <f t="shared" si="333"/>
        <v/>
      </c>
      <c r="I1676" s="80" t="str">
        <f t="shared" si="328"/>
        <v/>
      </c>
      <c r="J1676" s="80" t="str">
        <f t="shared" si="334"/>
        <v/>
      </c>
      <c r="AG1676" s="16" t="str">
        <f t="shared" si="335"/>
        <v/>
      </c>
      <c r="AH1676" s="69" t="str">
        <f t="shared" si="329"/>
        <v/>
      </c>
      <c r="AI1676" s="70" t="str">
        <f t="shared" si="330"/>
        <v/>
      </c>
      <c r="AJ1676" s="70" t="str">
        <f t="shared" si="331"/>
        <v/>
      </c>
      <c r="AK1676" s="70" t="str">
        <f t="shared" si="336"/>
        <v/>
      </c>
      <c r="AL1676" s="70" t="str">
        <f t="shared" si="337"/>
        <v/>
      </c>
    </row>
    <row r="1677" spans="2:38" ht="15" thickBot="1" x14ac:dyDescent="0.35">
      <c r="B1677" s="79" t="str">
        <f t="shared" si="332"/>
        <v/>
      </c>
      <c r="C1677" s="16"/>
      <c r="D1677" s="79" t="str">
        <f>IFERROR(IF(J1676&lt;=0,"",IF(C1677="Yes","",B1677-COUNTIF($C$19:C1677,"Yes"))),"")</f>
        <v/>
      </c>
      <c r="E1677" s="81" t="str">
        <f t="shared" si="325"/>
        <v/>
      </c>
      <c r="F1677" s="80" t="str">
        <f t="shared" si="326"/>
        <v/>
      </c>
      <c r="G1677" s="80" t="str">
        <f t="shared" si="327"/>
        <v/>
      </c>
      <c r="H1677" s="80" t="str">
        <f t="shared" si="333"/>
        <v/>
      </c>
      <c r="I1677" s="80" t="str">
        <f t="shared" si="328"/>
        <v/>
      </c>
      <c r="J1677" s="80" t="str">
        <f t="shared" si="334"/>
        <v/>
      </c>
      <c r="AG1677" s="16" t="str">
        <f t="shared" si="335"/>
        <v/>
      </c>
      <c r="AH1677" s="69" t="str">
        <f t="shared" si="329"/>
        <v/>
      </c>
      <c r="AI1677" s="70" t="str">
        <f t="shared" si="330"/>
        <v/>
      </c>
      <c r="AJ1677" s="70" t="str">
        <f t="shared" si="331"/>
        <v/>
      </c>
      <c r="AK1677" s="70" t="str">
        <f t="shared" si="336"/>
        <v/>
      </c>
      <c r="AL1677" s="70" t="str">
        <f t="shared" si="337"/>
        <v/>
      </c>
    </row>
    <row r="1678" spans="2:38" ht="15" thickBot="1" x14ac:dyDescent="0.35">
      <c r="B1678" s="79" t="str">
        <f t="shared" si="332"/>
        <v/>
      </c>
      <c r="C1678" s="16"/>
      <c r="D1678" s="79" t="str">
        <f>IFERROR(IF(J1677&lt;=0,"",IF(C1678="Yes","",B1678-COUNTIF($C$19:C1678,"Yes"))),"")</f>
        <v/>
      </c>
      <c r="E1678" s="81" t="str">
        <f t="shared" si="325"/>
        <v/>
      </c>
      <c r="F1678" s="80" t="str">
        <f t="shared" si="326"/>
        <v/>
      </c>
      <c r="G1678" s="80" t="str">
        <f t="shared" si="327"/>
        <v/>
      </c>
      <c r="H1678" s="80" t="str">
        <f t="shared" si="333"/>
        <v/>
      </c>
      <c r="I1678" s="80" t="str">
        <f t="shared" si="328"/>
        <v/>
      </c>
      <c r="J1678" s="80" t="str">
        <f t="shared" si="334"/>
        <v/>
      </c>
      <c r="AG1678" s="16" t="str">
        <f t="shared" si="335"/>
        <v/>
      </c>
      <c r="AH1678" s="69" t="str">
        <f t="shared" si="329"/>
        <v/>
      </c>
      <c r="AI1678" s="70" t="str">
        <f t="shared" si="330"/>
        <v/>
      </c>
      <c r="AJ1678" s="70" t="str">
        <f t="shared" si="331"/>
        <v/>
      </c>
      <c r="AK1678" s="70" t="str">
        <f t="shared" si="336"/>
        <v/>
      </c>
      <c r="AL1678" s="70" t="str">
        <f t="shared" si="337"/>
        <v/>
      </c>
    </row>
    <row r="1679" spans="2:38" ht="15" thickBot="1" x14ac:dyDescent="0.35">
      <c r="B1679" s="79" t="str">
        <f t="shared" si="332"/>
        <v/>
      </c>
      <c r="C1679" s="16"/>
      <c r="D1679" s="79" t="str">
        <f>IFERROR(IF(J1678&lt;=0,"",IF(C1679="Yes","",B1679-COUNTIF($C$19:C1679,"Yes"))),"")</f>
        <v/>
      </c>
      <c r="E1679" s="81" t="str">
        <f t="shared" si="325"/>
        <v/>
      </c>
      <c r="F1679" s="80" t="str">
        <f t="shared" si="326"/>
        <v/>
      </c>
      <c r="G1679" s="80" t="str">
        <f t="shared" si="327"/>
        <v/>
      </c>
      <c r="H1679" s="80" t="str">
        <f t="shared" si="333"/>
        <v/>
      </c>
      <c r="I1679" s="80" t="str">
        <f t="shared" si="328"/>
        <v/>
      </c>
      <c r="J1679" s="80" t="str">
        <f t="shared" si="334"/>
        <v/>
      </c>
      <c r="AG1679" s="16" t="str">
        <f t="shared" si="335"/>
        <v/>
      </c>
      <c r="AH1679" s="69" t="str">
        <f t="shared" si="329"/>
        <v/>
      </c>
      <c r="AI1679" s="70" t="str">
        <f t="shared" si="330"/>
        <v/>
      </c>
      <c r="AJ1679" s="70" t="str">
        <f t="shared" si="331"/>
        <v/>
      </c>
      <c r="AK1679" s="70" t="str">
        <f t="shared" si="336"/>
        <v/>
      </c>
      <c r="AL1679" s="70" t="str">
        <f t="shared" si="337"/>
        <v/>
      </c>
    </row>
    <row r="1680" spans="2:38" ht="15" thickBot="1" x14ac:dyDescent="0.35">
      <c r="B1680" s="79" t="str">
        <f t="shared" si="332"/>
        <v/>
      </c>
      <c r="C1680" s="16"/>
      <c r="D1680" s="79" t="str">
        <f>IFERROR(IF(J1679&lt;=0,"",IF(C1680="Yes","",B1680-COUNTIF($C$19:C1680,"Yes"))),"")</f>
        <v/>
      </c>
      <c r="E1680" s="81" t="str">
        <f t="shared" si="325"/>
        <v/>
      </c>
      <c r="F1680" s="80" t="str">
        <f t="shared" si="326"/>
        <v/>
      </c>
      <c r="G1680" s="80" t="str">
        <f t="shared" si="327"/>
        <v/>
      </c>
      <c r="H1680" s="80" t="str">
        <f t="shared" si="333"/>
        <v/>
      </c>
      <c r="I1680" s="80" t="str">
        <f t="shared" si="328"/>
        <v/>
      </c>
      <c r="J1680" s="80" t="str">
        <f t="shared" si="334"/>
        <v/>
      </c>
      <c r="AG1680" s="16" t="str">
        <f t="shared" si="335"/>
        <v/>
      </c>
      <c r="AH1680" s="69" t="str">
        <f t="shared" si="329"/>
        <v/>
      </c>
      <c r="AI1680" s="70" t="str">
        <f t="shared" si="330"/>
        <v/>
      </c>
      <c r="AJ1680" s="70" t="str">
        <f t="shared" si="331"/>
        <v/>
      </c>
      <c r="AK1680" s="70" t="str">
        <f t="shared" si="336"/>
        <v/>
      </c>
      <c r="AL1680" s="70" t="str">
        <f t="shared" si="337"/>
        <v/>
      </c>
    </row>
    <row r="1681" spans="2:38" ht="15" thickBot="1" x14ac:dyDescent="0.35">
      <c r="B1681" s="79" t="str">
        <f t="shared" si="332"/>
        <v/>
      </c>
      <c r="C1681" s="16"/>
      <c r="D1681" s="79" t="str">
        <f>IFERROR(IF(J1680&lt;=0,"",IF(C1681="Yes","",B1681-COUNTIF($C$19:C1681,"Yes"))),"")</f>
        <v/>
      </c>
      <c r="E1681" s="81" t="str">
        <f t="shared" si="325"/>
        <v/>
      </c>
      <c r="F1681" s="80" t="str">
        <f t="shared" si="326"/>
        <v/>
      </c>
      <c r="G1681" s="80" t="str">
        <f t="shared" si="327"/>
        <v/>
      </c>
      <c r="H1681" s="80" t="str">
        <f t="shared" si="333"/>
        <v/>
      </c>
      <c r="I1681" s="80" t="str">
        <f t="shared" si="328"/>
        <v/>
      </c>
      <c r="J1681" s="80" t="str">
        <f t="shared" si="334"/>
        <v/>
      </c>
      <c r="AG1681" s="16" t="str">
        <f t="shared" si="335"/>
        <v/>
      </c>
      <c r="AH1681" s="69" t="str">
        <f t="shared" si="329"/>
        <v/>
      </c>
      <c r="AI1681" s="70" t="str">
        <f t="shared" si="330"/>
        <v/>
      </c>
      <c r="AJ1681" s="70" t="str">
        <f t="shared" si="331"/>
        <v/>
      </c>
      <c r="AK1681" s="70" t="str">
        <f t="shared" si="336"/>
        <v/>
      </c>
      <c r="AL1681" s="70" t="str">
        <f t="shared" si="337"/>
        <v/>
      </c>
    </row>
    <row r="1682" spans="2:38" ht="15" thickBot="1" x14ac:dyDescent="0.35">
      <c r="B1682" s="79" t="str">
        <f t="shared" si="332"/>
        <v/>
      </c>
      <c r="C1682" s="16"/>
      <c r="D1682" s="79" t="str">
        <f>IFERROR(IF(J1681&lt;=0,"",IF(C1682="Yes","",B1682-COUNTIF($C$19:C1682,"Yes"))),"")</f>
        <v/>
      </c>
      <c r="E1682" s="81" t="str">
        <f t="shared" si="325"/>
        <v/>
      </c>
      <c r="F1682" s="80" t="str">
        <f t="shared" si="326"/>
        <v/>
      </c>
      <c r="G1682" s="80" t="str">
        <f t="shared" si="327"/>
        <v/>
      </c>
      <c r="H1682" s="80" t="str">
        <f t="shared" si="333"/>
        <v/>
      </c>
      <c r="I1682" s="80" t="str">
        <f t="shared" si="328"/>
        <v/>
      </c>
      <c r="J1682" s="80" t="str">
        <f t="shared" si="334"/>
        <v/>
      </c>
      <c r="AG1682" s="16" t="str">
        <f t="shared" si="335"/>
        <v/>
      </c>
      <c r="AH1682" s="69" t="str">
        <f t="shared" si="329"/>
        <v/>
      </c>
      <c r="AI1682" s="70" t="str">
        <f t="shared" si="330"/>
        <v/>
      </c>
      <c r="AJ1682" s="70" t="str">
        <f t="shared" si="331"/>
        <v/>
      </c>
      <c r="AK1682" s="70" t="str">
        <f t="shared" si="336"/>
        <v/>
      </c>
      <c r="AL1682" s="70" t="str">
        <f t="shared" si="337"/>
        <v/>
      </c>
    </row>
    <row r="1683" spans="2:38" ht="15" thickBot="1" x14ac:dyDescent="0.35">
      <c r="B1683" s="79" t="str">
        <f t="shared" si="332"/>
        <v/>
      </c>
      <c r="C1683" s="16"/>
      <c r="D1683" s="79" t="str">
        <f>IFERROR(IF(J1682&lt;=0,"",IF(C1683="Yes","",B1683-COUNTIF($C$19:C1683,"Yes"))),"")</f>
        <v/>
      </c>
      <c r="E1683" s="81" t="str">
        <f t="shared" ref="E1683:E1746" si="338">IF($E$9="End of the Period",IF(B1683="","",IF(payment_frequency="Bi-weekly",first_payment_date+B1683*VLOOKUP(payment_frequency,periodic_table,2,0),IF(payment_frequency="Weekly",first_payment_date+B1683*VLOOKUP(payment_frequency,periodic_table,2,0),IF(payment_frequency="Semi-monthly",first_payment_date+B1683*VLOOKUP(payment_frequency,periodic_table,2,0),EDATE(first_payment_date,B1683*VLOOKUP(payment_frequency,periodic_table,2,0)))))),IF(B1683="","",IF(payment_frequency="Bi-weekly",first_payment_date+(B1683-1)*VLOOKUP(payment_frequency,periodic_table,2,0),IF(payment_frequency="Weekly",first_payment_date+(B1683-1)*VLOOKUP(payment_frequency,periodic_table,2,0),IF(payment_frequency="Semi-monthly",first_payment_date+(B1683-1)*VLOOKUP(payment_frequency,periodic_table,2,0),EDATE(first_payment_date,(B1683-1)*VLOOKUP(payment_frequency,periodic_table,2,0)))))))</f>
        <v/>
      </c>
      <c r="F1683" s="80" t="str">
        <f t="shared" ref="F1683:F1746" si="339">IF(B1683="","",IF(C1683="Yes",0,IF(J1682&lt;payment,J1682*(1+Compound_Rate),payment)))</f>
        <v/>
      </c>
      <c r="G1683" s="80" t="str">
        <f t="shared" ref="G1683:G1746" si="340">IF(AND(Payment_Type=1,B1683=1),0,IF(B1683="","",IF(C1683="Yes",0,J1682*Compound_Rate)))</f>
        <v/>
      </c>
      <c r="H1683" s="80" t="str">
        <f t="shared" si="333"/>
        <v/>
      </c>
      <c r="I1683" s="80" t="str">
        <f t="shared" ref="I1683:I1746" si="341">IF(B1683="","",IF(C1683="Yes",J1682*Compound_Rate,0))</f>
        <v/>
      </c>
      <c r="J1683" s="80" t="str">
        <f t="shared" si="334"/>
        <v/>
      </c>
      <c r="AG1683" s="16" t="str">
        <f t="shared" si="335"/>
        <v/>
      </c>
      <c r="AH1683" s="69" t="str">
        <f t="shared" ref="AH1683:AH1746" si="342">IF($E$9="End of the Period",IF(AG1683="","",IF(payment_frequency="Bi-weekly",first_payment_date+AG1683*VLOOKUP(payment_frequency,periodic_table,2,0),IF(payment_frequency="Weekly",first_payment_date+AG1683*VLOOKUP(payment_frequency,periodic_table,2,0),IF(payment_frequency="Semi-monthly",first_payment_date+AG1683*VLOOKUP(payment_frequency,periodic_table,2,0),EDATE(first_payment_date,AG1683*VLOOKUP(payment_frequency,periodic_table,2,0)))))),IF(AG1683="","",IF(payment_frequency="Bi-weekly",first_payment_date+(AG1683-1)*VLOOKUP(payment_frequency,periodic_table,2,0),IF(payment_frequency="Weekly",first_payment_date+(AG1683-1)*VLOOKUP(payment_frequency,periodic_table,2,0),IF(payment_frequency="Semi-monthly",first_payment_date+(AG1683-1)*VLOOKUP(payment_frequency,periodic_table,2,0),EDATE(first_payment_date,(AG1683-1)*VLOOKUP(payment_frequency,periodic_table,2,0)))))))</f>
        <v/>
      </c>
      <c r="AI1683" s="70" t="str">
        <f t="shared" ref="AI1683:AI1746" si="343">IF(AG1683="","",IF(AL1682&lt;payment,AL1682*(1+Compound_Rate),payment))</f>
        <v/>
      </c>
      <c r="AJ1683" s="70" t="str">
        <f t="shared" ref="AJ1683:AJ1746" si="344">IF(AND(Payment_Type=1,AG1683=1),0,IF(AG1683="","",AL1682*Compound_Rate))</f>
        <v/>
      </c>
      <c r="AK1683" s="70" t="str">
        <f t="shared" si="336"/>
        <v/>
      </c>
      <c r="AL1683" s="70" t="str">
        <f t="shared" si="337"/>
        <v/>
      </c>
    </row>
    <row r="1684" spans="2:38" ht="15" thickBot="1" x14ac:dyDescent="0.35">
      <c r="B1684" s="79" t="str">
        <f t="shared" ref="B1684:B1747" si="345">IFERROR(IF(TRUNC(J1683)&lt;=0,"",B1683+1),"")</f>
        <v/>
      </c>
      <c r="C1684" s="16"/>
      <c r="D1684" s="79" t="str">
        <f>IFERROR(IF(J1683&lt;=0,"",IF(C1684="Yes","",B1684-COUNTIF($C$19:C1684,"Yes"))),"")</f>
        <v/>
      </c>
      <c r="E1684" s="81" t="str">
        <f t="shared" si="338"/>
        <v/>
      </c>
      <c r="F1684" s="80" t="str">
        <f t="shared" si="339"/>
        <v/>
      </c>
      <c r="G1684" s="80" t="str">
        <f t="shared" si="340"/>
        <v/>
      </c>
      <c r="H1684" s="80" t="str">
        <f t="shared" ref="H1684:H1747" si="346">IF(B1684="","",F1684-G1684)</f>
        <v/>
      </c>
      <c r="I1684" s="80" t="str">
        <f t="shared" si="341"/>
        <v/>
      </c>
      <c r="J1684" s="80" t="str">
        <f t="shared" ref="J1684:J1747" si="347">IFERROR(IF(B1684="","",J1683-H1684+I1684),"")</f>
        <v/>
      </c>
      <c r="AG1684" s="16" t="str">
        <f t="shared" ref="AG1684:AG1747" si="348">IFERROR(IF(AL1683&lt;=0,"",AG1683+1),"")</f>
        <v/>
      </c>
      <c r="AH1684" s="69" t="str">
        <f t="shared" si="342"/>
        <v/>
      </c>
      <c r="AI1684" s="70" t="str">
        <f t="shared" si="343"/>
        <v/>
      </c>
      <c r="AJ1684" s="70" t="str">
        <f t="shared" si="344"/>
        <v/>
      </c>
      <c r="AK1684" s="70" t="str">
        <f t="shared" ref="AK1684:AK1747" si="349">IF(AG1684="","",AI1684-AJ1684)</f>
        <v/>
      </c>
      <c r="AL1684" s="70" t="str">
        <f t="shared" ref="AL1684:AL1747" si="350">IFERROR(IF(AK1684&lt;=0,"",AL1683-AK1684),"")</f>
        <v/>
      </c>
    </row>
    <row r="1685" spans="2:38" ht="15" thickBot="1" x14ac:dyDescent="0.35">
      <c r="B1685" s="79" t="str">
        <f t="shared" si="345"/>
        <v/>
      </c>
      <c r="C1685" s="16"/>
      <c r="D1685" s="79" t="str">
        <f>IFERROR(IF(J1684&lt;=0,"",IF(C1685="Yes","",B1685-COUNTIF($C$19:C1685,"Yes"))),"")</f>
        <v/>
      </c>
      <c r="E1685" s="81" t="str">
        <f t="shared" si="338"/>
        <v/>
      </c>
      <c r="F1685" s="80" t="str">
        <f t="shared" si="339"/>
        <v/>
      </c>
      <c r="G1685" s="80" t="str">
        <f t="shared" si="340"/>
        <v/>
      </c>
      <c r="H1685" s="80" t="str">
        <f t="shared" si="346"/>
        <v/>
      </c>
      <c r="I1685" s="80" t="str">
        <f t="shared" si="341"/>
        <v/>
      </c>
      <c r="J1685" s="80" t="str">
        <f t="shared" si="347"/>
        <v/>
      </c>
      <c r="AG1685" s="16" t="str">
        <f t="shared" si="348"/>
        <v/>
      </c>
      <c r="AH1685" s="69" t="str">
        <f t="shared" si="342"/>
        <v/>
      </c>
      <c r="AI1685" s="70" t="str">
        <f t="shared" si="343"/>
        <v/>
      </c>
      <c r="AJ1685" s="70" t="str">
        <f t="shared" si="344"/>
        <v/>
      </c>
      <c r="AK1685" s="70" t="str">
        <f t="shared" si="349"/>
        <v/>
      </c>
      <c r="AL1685" s="70" t="str">
        <f t="shared" si="350"/>
        <v/>
      </c>
    </row>
    <row r="1686" spans="2:38" ht="15" thickBot="1" x14ac:dyDescent="0.35">
      <c r="B1686" s="79" t="str">
        <f t="shared" si="345"/>
        <v/>
      </c>
      <c r="C1686" s="16"/>
      <c r="D1686" s="79" t="str">
        <f>IFERROR(IF(J1685&lt;=0,"",IF(C1686="Yes","",B1686-COUNTIF($C$19:C1686,"Yes"))),"")</f>
        <v/>
      </c>
      <c r="E1686" s="81" t="str">
        <f t="shared" si="338"/>
        <v/>
      </c>
      <c r="F1686" s="80" t="str">
        <f t="shared" si="339"/>
        <v/>
      </c>
      <c r="G1686" s="80" t="str">
        <f t="shared" si="340"/>
        <v/>
      </c>
      <c r="H1686" s="80" t="str">
        <f t="shared" si="346"/>
        <v/>
      </c>
      <c r="I1686" s="80" t="str">
        <f t="shared" si="341"/>
        <v/>
      </c>
      <c r="J1686" s="80" t="str">
        <f t="shared" si="347"/>
        <v/>
      </c>
      <c r="AG1686" s="16" t="str">
        <f t="shared" si="348"/>
        <v/>
      </c>
      <c r="AH1686" s="69" t="str">
        <f t="shared" si="342"/>
        <v/>
      </c>
      <c r="AI1686" s="70" t="str">
        <f t="shared" si="343"/>
        <v/>
      </c>
      <c r="AJ1686" s="70" t="str">
        <f t="shared" si="344"/>
        <v/>
      </c>
      <c r="AK1686" s="70" t="str">
        <f t="shared" si="349"/>
        <v/>
      </c>
      <c r="AL1686" s="70" t="str">
        <f t="shared" si="350"/>
        <v/>
      </c>
    </row>
    <row r="1687" spans="2:38" ht="15" thickBot="1" x14ac:dyDescent="0.35">
      <c r="B1687" s="79" t="str">
        <f t="shared" si="345"/>
        <v/>
      </c>
      <c r="C1687" s="16"/>
      <c r="D1687" s="79" t="str">
        <f>IFERROR(IF(J1686&lt;=0,"",IF(C1687="Yes","",B1687-COUNTIF($C$19:C1687,"Yes"))),"")</f>
        <v/>
      </c>
      <c r="E1687" s="81" t="str">
        <f t="shared" si="338"/>
        <v/>
      </c>
      <c r="F1687" s="80" t="str">
        <f t="shared" si="339"/>
        <v/>
      </c>
      <c r="G1687" s="80" t="str">
        <f t="shared" si="340"/>
        <v/>
      </c>
      <c r="H1687" s="80" t="str">
        <f t="shared" si="346"/>
        <v/>
      </c>
      <c r="I1687" s="80" t="str">
        <f t="shared" si="341"/>
        <v/>
      </c>
      <c r="J1687" s="80" t="str">
        <f t="shared" si="347"/>
        <v/>
      </c>
      <c r="AG1687" s="16" t="str">
        <f t="shared" si="348"/>
        <v/>
      </c>
      <c r="AH1687" s="69" t="str">
        <f t="shared" si="342"/>
        <v/>
      </c>
      <c r="AI1687" s="70" t="str">
        <f t="shared" si="343"/>
        <v/>
      </c>
      <c r="AJ1687" s="70" t="str">
        <f t="shared" si="344"/>
        <v/>
      </c>
      <c r="AK1687" s="70" t="str">
        <f t="shared" si="349"/>
        <v/>
      </c>
      <c r="AL1687" s="70" t="str">
        <f t="shared" si="350"/>
        <v/>
      </c>
    </row>
    <row r="1688" spans="2:38" ht="15" thickBot="1" x14ac:dyDescent="0.35">
      <c r="B1688" s="79" t="str">
        <f t="shared" si="345"/>
        <v/>
      </c>
      <c r="C1688" s="16"/>
      <c r="D1688" s="79" t="str">
        <f>IFERROR(IF(J1687&lt;=0,"",IF(C1688="Yes","",B1688-COUNTIF($C$19:C1688,"Yes"))),"")</f>
        <v/>
      </c>
      <c r="E1688" s="81" t="str">
        <f t="shared" si="338"/>
        <v/>
      </c>
      <c r="F1688" s="80" t="str">
        <f t="shared" si="339"/>
        <v/>
      </c>
      <c r="G1688" s="80" t="str">
        <f t="shared" si="340"/>
        <v/>
      </c>
      <c r="H1688" s="80" t="str">
        <f t="shared" si="346"/>
        <v/>
      </c>
      <c r="I1688" s="80" t="str">
        <f t="shared" si="341"/>
        <v/>
      </c>
      <c r="J1688" s="80" t="str">
        <f t="shared" si="347"/>
        <v/>
      </c>
      <c r="AG1688" s="16" t="str">
        <f t="shared" si="348"/>
        <v/>
      </c>
      <c r="AH1688" s="69" t="str">
        <f t="shared" si="342"/>
        <v/>
      </c>
      <c r="AI1688" s="70" t="str">
        <f t="shared" si="343"/>
        <v/>
      </c>
      <c r="AJ1688" s="70" t="str">
        <f t="shared" si="344"/>
        <v/>
      </c>
      <c r="AK1688" s="70" t="str">
        <f t="shared" si="349"/>
        <v/>
      </c>
      <c r="AL1688" s="70" t="str">
        <f t="shared" si="350"/>
        <v/>
      </c>
    </row>
    <row r="1689" spans="2:38" ht="15" thickBot="1" x14ac:dyDescent="0.35">
      <c r="B1689" s="79" t="str">
        <f t="shared" si="345"/>
        <v/>
      </c>
      <c r="C1689" s="16"/>
      <c r="D1689" s="79" t="str">
        <f>IFERROR(IF(J1688&lt;=0,"",IF(C1689="Yes","",B1689-COUNTIF($C$19:C1689,"Yes"))),"")</f>
        <v/>
      </c>
      <c r="E1689" s="81" t="str">
        <f t="shared" si="338"/>
        <v/>
      </c>
      <c r="F1689" s="80" t="str">
        <f t="shared" si="339"/>
        <v/>
      </c>
      <c r="G1689" s="80" t="str">
        <f t="shared" si="340"/>
        <v/>
      </c>
      <c r="H1689" s="80" t="str">
        <f t="shared" si="346"/>
        <v/>
      </c>
      <c r="I1689" s="80" t="str">
        <f t="shared" si="341"/>
        <v/>
      </c>
      <c r="J1689" s="80" t="str">
        <f t="shared" si="347"/>
        <v/>
      </c>
      <c r="AG1689" s="16" t="str">
        <f t="shared" si="348"/>
        <v/>
      </c>
      <c r="AH1689" s="69" t="str">
        <f t="shared" si="342"/>
        <v/>
      </c>
      <c r="AI1689" s="70" t="str">
        <f t="shared" si="343"/>
        <v/>
      </c>
      <c r="AJ1689" s="70" t="str">
        <f t="shared" si="344"/>
        <v/>
      </c>
      <c r="AK1689" s="70" t="str">
        <f t="shared" si="349"/>
        <v/>
      </c>
      <c r="AL1689" s="70" t="str">
        <f t="shared" si="350"/>
        <v/>
      </c>
    </row>
    <row r="1690" spans="2:38" ht="15" thickBot="1" x14ac:dyDescent="0.35">
      <c r="B1690" s="79" t="str">
        <f t="shared" si="345"/>
        <v/>
      </c>
      <c r="C1690" s="16"/>
      <c r="D1690" s="79" t="str">
        <f>IFERROR(IF(J1689&lt;=0,"",IF(C1690="Yes","",B1690-COUNTIF($C$19:C1690,"Yes"))),"")</f>
        <v/>
      </c>
      <c r="E1690" s="81" t="str">
        <f t="shared" si="338"/>
        <v/>
      </c>
      <c r="F1690" s="80" t="str">
        <f t="shared" si="339"/>
        <v/>
      </c>
      <c r="G1690" s="80" t="str">
        <f t="shared" si="340"/>
        <v/>
      </c>
      <c r="H1690" s="80" t="str">
        <f t="shared" si="346"/>
        <v/>
      </c>
      <c r="I1690" s="80" t="str">
        <f t="shared" si="341"/>
        <v/>
      </c>
      <c r="J1690" s="80" t="str">
        <f t="shared" si="347"/>
        <v/>
      </c>
      <c r="AG1690" s="16" t="str">
        <f t="shared" si="348"/>
        <v/>
      </c>
      <c r="AH1690" s="69" t="str">
        <f t="shared" si="342"/>
        <v/>
      </c>
      <c r="AI1690" s="70" t="str">
        <f t="shared" si="343"/>
        <v/>
      </c>
      <c r="AJ1690" s="70" t="str">
        <f t="shared" si="344"/>
        <v/>
      </c>
      <c r="AK1690" s="70" t="str">
        <f t="shared" si="349"/>
        <v/>
      </c>
      <c r="AL1690" s="70" t="str">
        <f t="shared" si="350"/>
        <v/>
      </c>
    </row>
    <row r="1691" spans="2:38" ht="15" thickBot="1" x14ac:dyDescent="0.35">
      <c r="B1691" s="79" t="str">
        <f t="shared" si="345"/>
        <v/>
      </c>
      <c r="C1691" s="16"/>
      <c r="D1691" s="79" t="str">
        <f>IFERROR(IF(J1690&lt;=0,"",IF(C1691="Yes","",B1691-COUNTIF($C$19:C1691,"Yes"))),"")</f>
        <v/>
      </c>
      <c r="E1691" s="81" t="str">
        <f t="shared" si="338"/>
        <v/>
      </c>
      <c r="F1691" s="80" t="str">
        <f t="shared" si="339"/>
        <v/>
      </c>
      <c r="G1691" s="80" t="str">
        <f t="shared" si="340"/>
        <v/>
      </c>
      <c r="H1691" s="80" t="str">
        <f t="shared" si="346"/>
        <v/>
      </c>
      <c r="I1691" s="80" t="str">
        <f t="shared" si="341"/>
        <v/>
      </c>
      <c r="J1691" s="80" t="str">
        <f t="shared" si="347"/>
        <v/>
      </c>
      <c r="AG1691" s="16" t="str">
        <f t="shared" si="348"/>
        <v/>
      </c>
      <c r="AH1691" s="69" t="str">
        <f t="shared" si="342"/>
        <v/>
      </c>
      <c r="AI1691" s="70" t="str">
        <f t="shared" si="343"/>
        <v/>
      </c>
      <c r="AJ1691" s="70" t="str">
        <f t="shared" si="344"/>
        <v/>
      </c>
      <c r="AK1691" s="70" t="str">
        <f t="shared" si="349"/>
        <v/>
      </c>
      <c r="AL1691" s="70" t="str">
        <f t="shared" si="350"/>
        <v/>
      </c>
    </row>
    <row r="1692" spans="2:38" ht="15" thickBot="1" x14ac:dyDescent="0.35">
      <c r="B1692" s="79" t="str">
        <f t="shared" si="345"/>
        <v/>
      </c>
      <c r="C1692" s="16"/>
      <c r="D1692" s="79" t="str">
        <f>IFERROR(IF(J1691&lt;=0,"",IF(C1692="Yes","",B1692-COUNTIF($C$19:C1692,"Yes"))),"")</f>
        <v/>
      </c>
      <c r="E1692" s="81" t="str">
        <f t="shared" si="338"/>
        <v/>
      </c>
      <c r="F1692" s="80" t="str">
        <f t="shared" si="339"/>
        <v/>
      </c>
      <c r="G1692" s="80" t="str">
        <f t="shared" si="340"/>
        <v/>
      </c>
      <c r="H1692" s="80" t="str">
        <f t="shared" si="346"/>
        <v/>
      </c>
      <c r="I1692" s="80" t="str">
        <f t="shared" si="341"/>
        <v/>
      </c>
      <c r="J1692" s="80" t="str">
        <f t="shared" si="347"/>
        <v/>
      </c>
      <c r="AG1692" s="16" t="str">
        <f t="shared" si="348"/>
        <v/>
      </c>
      <c r="AH1692" s="69" t="str">
        <f t="shared" si="342"/>
        <v/>
      </c>
      <c r="AI1692" s="70" t="str">
        <f t="shared" si="343"/>
        <v/>
      </c>
      <c r="AJ1692" s="70" t="str">
        <f t="shared" si="344"/>
        <v/>
      </c>
      <c r="AK1692" s="70" t="str">
        <f t="shared" si="349"/>
        <v/>
      </c>
      <c r="AL1692" s="70" t="str">
        <f t="shared" si="350"/>
        <v/>
      </c>
    </row>
    <row r="1693" spans="2:38" ht="15" thickBot="1" x14ac:dyDescent="0.35">
      <c r="B1693" s="79" t="str">
        <f t="shared" si="345"/>
        <v/>
      </c>
      <c r="C1693" s="16"/>
      <c r="D1693" s="79" t="str">
        <f>IFERROR(IF(J1692&lt;=0,"",IF(C1693="Yes","",B1693-COUNTIF($C$19:C1693,"Yes"))),"")</f>
        <v/>
      </c>
      <c r="E1693" s="81" t="str">
        <f t="shared" si="338"/>
        <v/>
      </c>
      <c r="F1693" s="80" t="str">
        <f t="shared" si="339"/>
        <v/>
      </c>
      <c r="G1693" s="80" t="str">
        <f t="shared" si="340"/>
        <v/>
      </c>
      <c r="H1693" s="80" t="str">
        <f t="shared" si="346"/>
        <v/>
      </c>
      <c r="I1693" s="80" t="str">
        <f t="shared" si="341"/>
        <v/>
      </c>
      <c r="J1693" s="80" t="str">
        <f t="shared" si="347"/>
        <v/>
      </c>
      <c r="AG1693" s="16" t="str">
        <f t="shared" si="348"/>
        <v/>
      </c>
      <c r="AH1693" s="69" t="str">
        <f t="shared" si="342"/>
        <v/>
      </c>
      <c r="AI1693" s="70" t="str">
        <f t="shared" si="343"/>
        <v/>
      </c>
      <c r="AJ1693" s="70" t="str">
        <f t="shared" si="344"/>
        <v/>
      </c>
      <c r="AK1693" s="70" t="str">
        <f t="shared" si="349"/>
        <v/>
      </c>
      <c r="AL1693" s="70" t="str">
        <f t="shared" si="350"/>
        <v/>
      </c>
    </row>
    <row r="1694" spans="2:38" ht="15" thickBot="1" x14ac:dyDescent="0.35">
      <c r="B1694" s="79" t="str">
        <f t="shared" si="345"/>
        <v/>
      </c>
      <c r="C1694" s="16"/>
      <c r="D1694" s="79" t="str">
        <f>IFERROR(IF(J1693&lt;=0,"",IF(C1694="Yes","",B1694-COUNTIF($C$19:C1694,"Yes"))),"")</f>
        <v/>
      </c>
      <c r="E1694" s="81" t="str">
        <f t="shared" si="338"/>
        <v/>
      </c>
      <c r="F1694" s="80" t="str">
        <f t="shared" si="339"/>
        <v/>
      </c>
      <c r="G1694" s="80" t="str">
        <f t="shared" si="340"/>
        <v/>
      </c>
      <c r="H1694" s="80" t="str">
        <f t="shared" si="346"/>
        <v/>
      </c>
      <c r="I1694" s="80" t="str">
        <f t="shared" si="341"/>
        <v/>
      </c>
      <c r="J1694" s="80" t="str">
        <f t="shared" si="347"/>
        <v/>
      </c>
      <c r="AG1694" s="16" t="str">
        <f t="shared" si="348"/>
        <v/>
      </c>
      <c r="AH1694" s="69" t="str">
        <f t="shared" si="342"/>
        <v/>
      </c>
      <c r="AI1694" s="70" t="str">
        <f t="shared" si="343"/>
        <v/>
      </c>
      <c r="AJ1694" s="70" t="str">
        <f t="shared" si="344"/>
        <v/>
      </c>
      <c r="AK1694" s="70" t="str">
        <f t="shared" si="349"/>
        <v/>
      </c>
      <c r="AL1694" s="70" t="str">
        <f t="shared" si="350"/>
        <v/>
      </c>
    </row>
    <row r="1695" spans="2:38" ht="15" thickBot="1" x14ac:dyDescent="0.35">
      <c r="B1695" s="79" t="str">
        <f t="shared" si="345"/>
        <v/>
      </c>
      <c r="C1695" s="16"/>
      <c r="D1695" s="79" t="str">
        <f>IFERROR(IF(J1694&lt;=0,"",IF(C1695="Yes","",B1695-COUNTIF($C$19:C1695,"Yes"))),"")</f>
        <v/>
      </c>
      <c r="E1695" s="81" t="str">
        <f t="shared" si="338"/>
        <v/>
      </c>
      <c r="F1695" s="80" t="str">
        <f t="shared" si="339"/>
        <v/>
      </c>
      <c r="G1695" s="80" t="str">
        <f t="shared" si="340"/>
        <v/>
      </c>
      <c r="H1695" s="80" t="str">
        <f t="shared" si="346"/>
        <v/>
      </c>
      <c r="I1695" s="80" t="str">
        <f t="shared" si="341"/>
        <v/>
      </c>
      <c r="J1695" s="80" t="str">
        <f t="shared" si="347"/>
        <v/>
      </c>
      <c r="AG1695" s="16" t="str">
        <f t="shared" si="348"/>
        <v/>
      </c>
      <c r="AH1695" s="69" t="str">
        <f t="shared" si="342"/>
        <v/>
      </c>
      <c r="AI1695" s="70" t="str">
        <f t="shared" si="343"/>
        <v/>
      </c>
      <c r="AJ1695" s="70" t="str">
        <f t="shared" si="344"/>
        <v/>
      </c>
      <c r="AK1695" s="70" t="str">
        <f t="shared" si="349"/>
        <v/>
      </c>
      <c r="AL1695" s="70" t="str">
        <f t="shared" si="350"/>
        <v/>
      </c>
    </row>
    <row r="1696" spans="2:38" ht="15" thickBot="1" x14ac:dyDescent="0.35">
      <c r="B1696" s="79" t="str">
        <f t="shared" si="345"/>
        <v/>
      </c>
      <c r="C1696" s="16"/>
      <c r="D1696" s="79" t="str">
        <f>IFERROR(IF(J1695&lt;=0,"",IF(C1696="Yes","",B1696-COUNTIF($C$19:C1696,"Yes"))),"")</f>
        <v/>
      </c>
      <c r="E1696" s="81" t="str">
        <f t="shared" si="338"/>
        <v/>
      </c>
      <c r="F1696" s="80" t="str">
        <f t="shared" si="339"/>
        <v/>
      </c>
      <c r="G1696" s="80" t="str">
        <f t="shared" si="340"/>
        <v/>
      </c>
      <c r="H1696" s="80" t="str">
        <f t="shared" si="346"/>
        <v/>
      </c>
      <c r="I1696" s="80" t="str">
        <f t="shared" si="341"/>
        <v/>
      </c>
      <c r="J1696" s="80" t="str">
        <f t="shared" si="347"/>
        <v/>
      </c>
      <c r="AG1696" s="16" t="str">
        <f t="shared" si="348"/>
        <v/>
      </c>
      <c r="AH1696" s="69" t="str">
        <f t="shared" si="342"/>
        <v/>
      </c>
      <c r="AI1696" s="70" t="str">
        <f t="shared" si="343"/>
        <v/>
      </c>
      <c r="AJ1696" s="70" t="str">
        <f t="shared" si="344"/>
        <v/>
      </c>
      <c r="AK1696" s="70" t="str">
        <f t="shared" si="349"/>
        <v/>
      </c>
      <c r="AL1696" s="70" t="str">
        <f t="shared" si="350"/>
        <v/>
      </c>
    </row>
    <row r="1697" spans="2:38" ht="15" thickBot="1" x14ac:dyDescent="0.35">
      <c r="B1697" s="79" t="str">
        <f t="shared" si="345"/>
        <v/>
      </c>
      <c r="C1697" s="16"/>
      <c r="D1697" s="79" t="str">
        <f>IFERROR(IF(J1696&lt;=0,"",IF(C1697="Yes","",B1697-COUNTIF($C$19:C1697,"Yes"))),"")</f>
        <v/>
      </c>
      <c r="E1697" s="81" t="str">
        <f t="shared" si="338"/>
        <v/>
      </c>
      <c r="F1697" s="80" t="str">
        <f t="shared" si="339"/>
        <v/>
      </c>
      <c r="G1697" s="80" t="str">
        <f t="shared" si="340"/>
        <v/>
      </c>
      <c r="H1697" s="80" t="str">
        <f t="shared" si="346"/>
        <v/>
      </c>
      <c r="I1697" s="80" t="str">
        <f t="shared" si="341"/>
        <v/>
      </c>
      <c r="J1697" s="80" t="str">
        <f t="shared" si="347"/>
        <v/>
      </c>
      <c r="AG1697" s="16" t="str">
        <f t="shared" si="348"/>
        <v/>
      </c>
      <c r="AH1697" s="69" t="str">
        <f t="shared" si="342"/>
        <v/>
      </c>
      <c r="AI1697" s="70" t="str">
        <f t="shared" si="343"/>
        <v/>
      </c>
      <c r="AJ1697" s="70" t="str">
        <f t="shared" si="344"/>
        <v/>
      </c>
      <c r="AK1697" s="70" t="str">
        <f t="shared" si="349"/>
        <v/>
      </c>
      <c r="AL1697" s="70" t="str">
        <f t="shared" si="350"/>
        <v/>
      </c>
    </row>
    <row r="1698" spans="2:38" ht="15" thickBot="1" x14ac:dyDescent="0.35">
      <c r="B1698" s="79" t="str">
        <f t="shared" si="345"/>
        <v/>
      </c>
      <c r="C1698" s="16"/>
      <c r="D1698" s="79" t="str">
        <f>IFERROR(IF(J1697&lt;=0,"",IF(C1698="Yes","",B1698-COUNTIF($C$19:C1698,"Yes"))),"")</f>
        <v/>
      </c>
      <c r="E1698" s="81" t="str">
        <f t="shared" si="338"/>
        <v/>
      </c>
      <c r="F1698" s="80" t="str">
        <f t="shared" si="339"/>
        <v/>
      </c>
      <c r="G1698" s="80" t="str">
        <f t="shared" si="340"/>
        <v/>
      </c>
      <c r="H1698" s="80" t="str">
        <f t="shared" si="346"/>
        <v/>
      </c>
      <c r="I1698" s="80" t="str">
        <f t="shared" si="341"/>
        <v/>
      </c>
      <c r="J1698" s="80" t="str">
        <f t="shared" si="347"/>
        <v/>
      </c>
      <c r="AG1698" s="16" t="str">
        <f t="shared" si="348"/>
        <v/>
      </c>
      <c r="AH1698" s="69" t="str">
        <f t="shared" si="342"/>
        <v/>
      </c>
      <c r="AI1698" s="70" t="str">
        <f t="shared" si="343"/>
        <v/>
      </c>
      <c r="AJ1698" s="70" t="str">
        <f t="shared" si="344"/>
        <v/>
      </c>
      <c r="AK1698" s="70" t="str">
        <f t="shared" si="349"/>
        <v/>
      </c>
      <c r="AL1698" s="70" t="str">
        <f t="shared" si="350"/>
        <v/>
      </c>
    </row>
    <row r="1699" spans="2:38" ht="15" thickBot="1" x14ac:dyDescent="0.35">
      <c r="B1699" s="79" t="str">
        <f t="shared" si="345"/>
        <v/>
      </c>
      <c r="C1699" s="16"/>
      <c r="D1699" s="79" t="str">
        <f>IFERROR(IF(J1698&lt;=0,"",IF(C1699="Yes","",B1699-COUNTIF($C$19:C1699,"Yes"))),"")</f>
        <v/>
      </c>
      <c r="E1699" s="81" t="str">
        <f t="shared" si="338"/>
        <v/>
      </c>
      <c r="F1699" s="80" t="str">
        <f t="shared" si="339"/>
        <v/>
      </c>
      <c r="G1699" s="80" t="str">
        <f t="shared" si="340"/>
        <v/>
      </c>
      <c r="H1699" s="80" t="str">
        <f t="shared" si="346"/>
        <v/>
      </c>
      <c r="I1699" s="80" t="str">
        <f t="shared" si="341"/>
        <v/>
      </c>
      <c r="J1699" s="80" t="str">
        <f t="shared" si="347"/>
        <v/>
      </c>
      <c r="AG1699" s="16" t="str">
        <f t="shared" si="348"/>
        <v/>
      </c>
      <c r="AH1699" s="69" t="str">
        <f t="shared" si="342"/>
        <v/>
      </c>
      <c r="AI1699" s="70" t="str">
        <f t="shared" si="343"/>
        <v/>
      </c>
      <c r="AJ1699" s="70" t="str">
        <f t="shared" si="344"/>
        <v/>
      </c>
      <c r="AK1699" s="70" t="str">
        <f t="shared" si="349"/>
        <v/>
      </c>
      <c r="AL1699" s="70" t="str">
        <f t="shared" si="350"/>
        <v/>
      </c>
    </row>
    <row r="1700" spans="2:38" ht="15" thickBot="1" x14ac:dyDescent="0.35">
      <c r="B1700" s="79" t="str">
        <f t="shared" si="345"/>
        <v/>
      </c>
      <c r="C1700" s="16"/>
      <c r="D1700" s="79" t="str">
        <f>IFERROR(IF(J1699&lt;=0,"",IF(C1700="Yes","",B1700-COUNTIF($C$19:C1700,"Yes"))),"")</f>
        <v/>
      </c>
      <c r="E1700" s="81" t="str">
        <f t="shared" si="338"/>
        <v/>
      </c>
      <c r="F1700" s="80" t="str">
        <f t="shared" si="339"/>
        <v/>
      </c>
      <c r="G1700" s="80" t="str">
        <f t="shared" si="340"/>
        <v/>
      </c>
      <c r="H1700" s="80" t="str">
        <f t="shared" si="346"/>
        <v/>
      </c>
      <c r="I1700" s="80" t="str">
        <f t="shared" si="341"/>
        <v/>
      </c>
      <c r="J1700" s="80" t="str">
        <f t="shared" si="347"/>
        <v/>
      </c>
      <c r="AG1700" s="16" t="str">
        <f t="shared" si="348"/>
        <v/>
      </c>
      <c r="AH1700" s="69" t="str">
        <f t="shared" si="342"/>
        <v/>
      </c>
      <c r="AI1700" s="70" t="str">
        <f t="shared" si="343"/>
        <v/>
      </c>
      <c r="AJ1700" s="70" t="str">
        <f t="shared" si="344"/>
        <v/>
      </c>
      <c r="AK1700" s="70" t="str">
        <f t="shared" si="349"/>
        <v/>
      </c>
      <c r="AL1700" s="70" t="str">
        <f t="shared" si="350"/>
        <v/>
      </c>
    </row>
    <row r="1701" spans="2:38" ht="15" thickBot="1" x14ac:dyDescent="0.35">
      <c r="B1701" s="79" t="str">
        <f t="shared" si="345"/>
        <v/>
      </c>
      <c r="C1701" s="16"/>
      <c r="D1701" s="79" t="str">
        <f>IFERROR(IF(J1700&lt;=0,"",IF(C1701="Yes","",B1701-COUNTIF($C$19:C1701,"Yes"))),"")</f>
        <v/>
      </c>
      <c r="E1701" s="81" t="str">
        <f t="shared" si="338"/>
        <v/>
      </c>
      <c r="F1701" s="80" t="str">
        <f t="shared" si="339"/>
        <v/>
      </c>
      <c r="G1701" s="80" t="str">
        <f t="shared" si="340"/>
        <v/>
      </c>
      <c r="H1701" s="80" t="str">
        <f t="shared" si="346"/>
        <v/>
      </c>
      <c r="I1701" s="80" t="str">
        <f t="shared" si="341"/>
        <v/>
      </c>
      <c r="J1701" s="80" t="str">
        <f t="shared" si="347"/>
        <v/>
      </c>
      <c r="AG1701" s="16" t="str">
        <f t="shared" si="348"/>
        <v/>
      </c>
      <c r="AH1701" s="69" t="str">
        <f t="shared" si="342"/>
        <v/>
      </c>
      <c r="AI1701" s="70" t="str">
        <f t="shared" si="343"/>
        <v/>
      </c>
      <c r="AJ1701" s="70" t="str">
        <f t="shared" si="344"/>
        <v/>
      </c>
      <c r="AK1701" s="70" t="str">
        <f t="shared" si="349"/>
        <v/>
      </c>
      <c r="AL1701" s="70" t="str">
        <f t="shared" si="350"/>
        <v/>
      </c>
    </row>
    <row r="1702" spans="2:38" ht="15" thickBot="1" x14ac:dyDescent="0.35">
      <c r="B1702" s="79" t="str">
        <f t="shared" si="345"/>
        <v/>
      </c>
      <c r="C1702" s="16"/>
      <c r="D1702" s="79" t="str">
        <f>IFERROR(IF(J1701&lt;=0,"",IF(C1702="Yes","",B1702-COUNTIF($C$19:C1702,"Yes"))),"")</f>
        <v/>
      </c>
      <c r="E1702" s="81" t="str">
        <f t="shared" si="338"/>
        <v/>
      </c>
      <c r="F1702" s="80" t="str">
        <f t="shared" si="339"/>
        <v/>
      </c>
      <c r="G1702" s="80" t="str">
        <f t="shared" si="340"/>
        <v/>
      </c>
      <c r="H1702" s="80" t="str">
        <f t="shared" si="346"/>
        <v/>
      </c>
      <c r="I1702" s="80" t="str">
        <f t="shared" si="341"/>
        <v/>
      </c>
      <c r="J1702" s="80" t="str">
        <f t="shared" si="347"/>
        <v/>
      </c>
      <c r="AG1702" s="16" t="str">
        <f t="shared" si="348"/>
        <v/>
      </c>
      <c r="AH1702" s="69" t="str">
        <f t="shared" si="342"/>
        <v/>
      </c>
      <c r="AI1702" s="70" t="str">
        <f t="shared" si="343"/>
        <v/>
      </c>
      <c r="AJ1702" s="70" t="str">
        <f t="shared" si="344"/>
        <v/>
      </c>
      <c r="AK1702" s="70" t="str">
        <f t="shared" si="349"/>
        <v/>
      </c>
      <c r="AL1702" s="70" t="str">
        <f t="shared" si="350"/>
        <v/>
      </c>
    </row>
    <row r="1703" spans="2:38" ht="15" thickBot="1" x14ac:dyDescent="0.35">
      <c r="B1703" s="79" t="str">
        <f t="shared" si="345"/>
        <v/>
      </c>
      <c r="C1703" s="16"/>
      <c r="D1703" s="79" t="str">
        <f>IFERROR(IF(J1702&lt;=0,"",IF(C1703="Yes","",B1703-COUNTIF($C$19:C1703,"Yes"))),"")</f>
        <v/>
      </c>
      <c r="E1703" s="81" t="str">
        <f t="shared" si="338"/>
        <v/>
      </c>
      <c r="F1703" s="80" t="str">
        <f t="shared" si="339"/>
        <v/>
      </c>
      <c r="G1703" s="80" t="str">
        <f t="shared" si="340"/>
        <v/>
      </c>
      <c r="H1703" s="80" t="str">
        <f t="shared" si="346"/>
        <v/>
      </c>
      <c r="I1703" s="80" t="str">
        <f t="shared" si="341"/>
        <v/>
      </c>
      <c r="J1703" s="80" t="str">
        <f t="shared" si="347"/>
        <v/>
      </c>
      <c r="AG1703" s="16" t="str">
        <f t="shared" si="348"/>
        <v/>
      </c>
      <c r="AH1703" s="69" t="str">
        <f t="shared" si="342"/>
        <v/>
      </c>
      <c r="AI1703" s="70" t="str">
        <f t="shared" si="343"/>
        <v/>
      </c>
      <c r="AJ1703" s="70" t="str">
        <f t="shared" si="344"/>
        <v/>
      </c>
      <c r="AK1703" s="70" t="str">
        <f t="shared" si="349"/>
        <v/>
      </c>
      <c r="AL1703" s="70" t="str">
        <f t="shared" si="350"/>
        <v/>
      </c>
    </row>
    <row r="1704" spans="2:38" ht="15" thickBot="1" x14ac:dyDescent="0.35">
      <c r="B1704" s="79" t="str">
        <f t="shared" si="345"/>
        <v/>
      </c>
      <c r="C1704" s="16"/>
      <c r="D1704" s="79" t="str">
        <f>IFERROR(IF(J1703&lt;=0,"",IF(C1704="Yes","",B1704-COUNTIF($C$19:C1704,"Yes"))),"")</f>
        <v/>
      </c>
      <c r="E1704" s="81" t="str">
        <f t="shared" si="338"/>
        <v/>
      </c>
      <c r="F1704" s="80" t="str">
        <f t="shared" si="339"/>
        <v/>
      </c>
      <c r="G1704" s="80" t="str">
        <f t="shared" si="340"/>
        <v/>
      </c>
      <c r="H1704" s="80" t="str">
        <f t="shared" si="346"/>
        <v/>
      </c>
      <c r="I1704" s="80" t="str">
        <f t="shared" si="341"/>
        <v/>
      </c>
      <c r="J1704" s="80" t="str">
        <f t="shared" si="347"/>
        <v/>
      </c>
      <c r="AG1704" s="16" t="str">
        <f t="shared" si="348"/>
        <v/>
      </c>
      <c r="AH1704" s="69" t="str">
        <f t="shared" si="342"/>
        <v/>
      </c>
      <c r="AI1704" s="70" t="str">
        <f t="shared" si="343"/>
        <v/>
      </c>
      <c r="AJ1704" s="70" t="str">
        <f t="shared" si="344"/>
        <v/>
      </c>
      <c r="AK1704" s="70" t="str">
        <f t="shared" si="349"/>
        <v/>
      </c>
      <c r="AL1704" s="70" t="str">
        <f t="shared" si="350"/>
        <v/>
      </c>
    </row>
    <row r="1705" spans="2:38" ht="15" thickBot="1" x14ac:dyDescent="0.35">
      <c r="B1705" s="79" t="str">
        <f t="shared" si="345"/>
        <v/>
      </c>
      <c r="C1705" s="16"/>
      <c r="D1705" s="79" t="str">
        <f>IFERROR(IF(J1704&lt;=0,"",IF(C1705="Yes","",B1705-COUNTIF($C$19:C1705,"Yes"))),"")</f>
        <v/>
      </c>
      <c r="E1705" s="81" t="str">
        <f t="shared" si="338"/>
        <v/>
      </c>
      <c r="F1705" s="80" t="str">
        <f t="shared" si="339"/>
        <v/>
      </c>
      <c r="G1705" s="80" t="str">
        <f t="shared" si="340"/>
        <v/>
      </c>
      <c r="H1705" s="80" t="str">
        <f t="shared" si="346"/>
        <v/>
      </c>
      <c r="I1705" s="80" t="str">
        <f t="shared" si="341"/>
        <v/>
      </c>
      <c r="J1705" s="80" t="str">
        <f t="shared" si="347"/>
        <v/>
      </c>
      <c r="AG1705" s="16" t="str">
        <f t="shared" si="348"/>
        <v/>
      </c>
      <c r="AH1705" s="69" t="str">
        <f t="shared" si="342"/>
        <v/>
      </c>
      <c r="AI1705" s="70" t="str">
        <f t="shared" si="343"/>
        <v/>
      </c>
      <c r="AJ1705" s="70" t="str">
        <f t="shared" si="344"/>
        <v/>
      </c>
      <c r="AK1705" s="70" t="str">
        <f t="shared" si="349"/>
        <v/>
      </c>
      <c r="AL1705" s="70" t="str">
        <f t="shared" si="350"/>
        <v/>
      </c>
    </row>
    <row r="1706" spans="2:38" ht="15" thickBot="1" x14ac:dyDescent="0.35">
      <c r="B1706" s="79" t="str">
        <f t="shared" si="345"/>
        <v/>
      </c>
      <c r="C1706" s="16"/>
      <c r="D1706" s="79" t="str">
        <f>IFERROR(IF(J1705&lt;=0,"",IF(C1706="Yes","",B1706-COUNTIF($C$19:C1706,"Yes"))),"")</f>
        <v/>
      </c>
      <c r="E1706" s="81" t="str">
        <f t="shared" si="338"/>
        <v/>
      </c>
      <c r="F1706" s="80" t="str">
        <f t="shared" si="339"/>
        <v/>
      </c>
      <c r="G1706" s="80" t="str">
        <f t="shared" si="340"/>
        <v/>
      </c>
      <c r="H1706" s="80" t="str">
        <f t="shared" si="346"/>
        <v/>
      </c>
      <c r="I1706" s="80" t="str">
        <f t="shared" si="341"/>
        <v/>
      </c>
      <c r="J1706" s="80" t="str">
        <f t="shared" si="347"/>
        <v/>
      </c>
      <c r="AG1706" s="16" t="str">
        <f t="shared" si="348"/>
        <v/>
      </c>
      <c r="AH1706" s="69" t="str">
        <f t="shared" si="342"/>
        <v/>
      </c>
      <c r="AI1706" s="70" t="str">
        <f t="shared" si="343"/>
        <v/>
      </c>
      <c r="AJ1706" s="70" t="str">
        <f t="shared" si="344"/>
        <v/>
      </c>
      <c r="AK1706" s="70" t="str">
        <f t="shared" si="349"/>
        <v/>
      </c>
      <c r="AL1706" s="70" t="str">
        <f t="shared" si="350"/>
        <v/>
      </c>
    </row>
    <row r="1707" spans="2:38" ht="15" thickBot="1" x14ac:dyDescent="0.35">
      <c r="B1707" s="79" t="str">
        <f t="shared" si="345"/>
        <v/>
      </c>
      <c r="C1707" s="16"/>
      <c r="D1707" s="79" t="str">
        <f>IFERROR(IF(J1706&lt;=0,"",IF(C1707="Yes","",B1707-COUNTIF($C$19:C1707,"Yes"))),"")</f>
        <v/>
      </c>
      <c r="E1707" s="81" t="str">
        <f t="shared" si="338"/>
        <v/>
      </c>
      <c r="F1707" s="80" t="str">
        <f t="shared" si="339"/>
        <v/>
      </c>
      <c r="G1707" s="80" t="str">
        <f t="shared" si="340"/>
        <v/>
      </c>
      <c r="H1707" s="80" t="str">
        <f t="shared" si="346"/>
        <v/>
      </c>
      <c r="I1707" s="80" t="str">
        <f t="shared" si="341"/>
        <v/>
      </c>
      <c r="J1707" s="80" t="str">
        <f t="shared" si="347"/>
        <v/>
      </c>
      <c r="AG1707" s="16" t="str">
        <f t="shared" si="348"/>
        <v/>
      </c>
      <c r="AH1707" s="69" t="str">
        <f t="shared" si="342"/>
        <v/>
      </c>
      <c r="AI1707" s="70" t="str">
        <f t="shared" si="343"/>
        <v/>
      </c>
      <c r="AJ1707" s="70" t="str">
        <f t="shared" si="344"/>
        <v/>
      </c>
      <c r="AK1707" s="70" t="str">
        <f t="shared" si="349"/>
        <v/>
      </c>
      <c r="AL1707" s="70" t="str">
        <f t="shared" si="350"/>
        <v/>
      </c>
    </row>
    <row r="1708" spans="2:38" ht="15" thickBot="1" x14ac:dyDescent="0.35">
      <c r="B1708" s="79" t="str">
        <f t="shared" si="345"/>
        <v/>
      </c>
      <c r="C1708" s="16"/>
      <c r="D1708" s="79" t="str">
        <f>IFERROR(IF(J1707&lt;=0,"",IF(C1708="Yes","",B1708-COUNTIF($C$19:C1708,"Yes"))),"")</f>
        <v/>
      </c>
      <c r="E1708" s="81" t="str">
        <f t="shared" si="338"/>
        <v/>
      </c>
      <c r="F1708" s="80" t="str">
        <f t="shared" si="339"/>
        <v/>
      </c>
      <c r="G1708" s="80" t="str">
        <f t="shared" si="340"/>
        <v/>
      </c>
      <c r="H1708" s="80" t="str">
        <f t="shared" si="346"/>
        <v/>
      </c>
      <c r="I1708" s="80" t="str">
        <f t="shared" si="341"/>
        <v/>
      </c>
      <c r="J1708" s="80" t="str">
        <f t="shared" si="347"/>
        <v/>
      </c>
      <c r="AG1708" s="16" t="str">
        <f t="shared" si="348"/>
        <v/>
      </c>
      <c r="AH1708" s="69" t="str">
        <f t="shared" si="342"/>
        <v/>
      </c>
      <c r="AI1708" s="70" t="str">
        <f t="shared" si="343"/>
        <v/>
      </c>
      <c r="AJ1708" s="70" t="str">
        <f t="shared" si="344"/>
        <v/>
      </c>
      <c r="AK1708" s="70" t="str">
        <f t="shared" si="349"/>
        <v/>
      </c>
      <c r="AL1708" s="70" t="str">
        <f t="shared" si="350"/>
        <v/>
      </c>
    </row>
    <row r="1709" spans="2:38" ht="15" thickBot="1" x14ac:dyDescent="0.35">
      <c r="B1709" s="79" t="str">
        <f t="shared" si="345"/>
        <v/>
      </c>
      <c r="C1709" s="16"/>
      <c r="D1709" s="79" t="str">
        <f>IFERROR(IF(J1708&lt;=0,"",IF(C1709="Yes","",B1709-COUNTIF($C$19:C1709,"Yes"))),"")</f>
        <v/>
      </c>
      <c r="E1709" s="81" t="str">
        <f t="shared" si="338"/>
        <v/>
      </c>
      <c r="F1709" s="80" t="str">
        <f t="shared" si="339"/>
        <v/>
      </c>
      <c r="G1709" s="80" t="str">
        <f t="shared" si="340"/>
        <v/>
      </c>
      <c r="H1709" s="80" t="str">
        <f t="shared" si="346"/>
        <v/>
      </c>
      <c r="I1709" s="80" t="str">
        <f t="shared" si="341"/>
        <v/>
      </c>
      <c r="J1709" s="80" t="str">
        <f t="shared" si="347"/>
        <v/>
      </c>
      <c r="AG1709" s="16" t="str">
        <f t="shared" si="348"/>
        <v/>
      </c>
      <c r="AH1709" s="69" t="str">
        <f t="shared" si="342"/>
        <v/>
      </c>
      <c r="AI1709" s="70" t="str">
        <f t="shared" si="343"/>
        <v/>
      </c>
      <c r="AJ1709" s="70" t="str">
        <f t="shared" si="344"/>
        <v/>
      </c>
      <c r="AK1709" s="70" t="str">
        <f t="shared" si="349"/>
        <v/>
      </c>
      <c r="AL1709" s="70" t="str">
        <f t="shared" si="350"/>
        <v/>
      </c>
    </row>
    <row r="1710" spans="2:38" ht="15" thickBot="1" x14ac:dyDescent="0.35">
      <c r="B1710" s="79" t="str">
        <f t="shared" si="345"/>
        <v/>
      </c>
      <c r="C1710" s="16"/>
      <c r="D1710" s="79" t="str">
        <f>IFERROR(IF(J1709&lt;=0,"",IF(C1710="Yes","",B1710-COUNTIF($C$19:C1710,"Yes"))),"")</f>
        <v/>
      </c>
      <c r="E1710" s="81" t="str">
        <f t="shared" si="338"/>
        <v/>
      </c>
      <c r="F1710" s="80" t="str">
        <f t="shared" si="339"/>
        <v/>
      </c>
      <c r="G1710" s="80" t="str">
        <f t="shared" si="340"/>
        <v/>
      </c>
      <c r="H1710" s="80" t="str">
        <f t="shared" si="346"/>
        <v/>
      </c>
      <c r="I1710" s="80" t="str">
        <f t="shared" si="341"/>
        <v/>
      </c>
      <c r="J1710" s="80" t="str">
        <f t="shared" si="347"/>
        <v/>
      </c>
      <c r="AG1710" s="16" t="str">
        <f t="shared" si="348"/>
        <v/>
      </c>
      <c r="AH1710" s="69" t="str">
        <f t="shared" si="342"/>
        <v/>
      </c>
      <c r="AI1710" s="70" t="str">
        <f t="shared" si="343"/>
        <v/>
      </c>
      <c r="AJ1710" s="70" t="str">
        <f t="shared" si="344"/>
        <v/>
      </c>
      <c r="AK1710" s="70" t="str">
        <f t="shared" si="349"/>
        <v/>
      </c>
      <c r="AL1710" s="70" t="str">
        <f t="shared" si="350"/>
        <v/>
      </c>
    </row>
    <row r="1711" spans="2:38" ht="15" thickBot="1" x14ac:dyDescent="0.35">
      <c r="B1711" s="79" t="str">
        <f t="shared" si="345"/>
        <v/>
      </c>
      <c r="C1711" s="16"/>
      <c r="D1711" s="79" t="str">
        <f>IFERROR(IF(J1710&lt;=0,"",IF(C1711="Yes","",B1711-COUNTIF($C$19:C1711,"Yes"))),"")</f>
        <v/>
      </c>
      <c r="E1711" s="81" t="str">
        <f t="shared" si="338"/>
        <v/>
      </c>
      <c r="F1711" s="80" t="str">
        <f t="shared" si="339"/>
        <v/>
      </c>
      <c r="G1711" s="80" t="str">
        <f t="shared" si="340"/>
        <v/>
      </c>
      <c r="H1711" s="80" t="str">
        <f t="shared" si="346"/>
        <v/>
      </c>
      <c r="I1711" s="80" t="str">
        <f t="shared" si="341"/>
        <v/>
      </c>
      <c r="J1711" s="80" t="str">
        <f t="shared" si="347"/>
        <v/>
      </c>
      <c r="AG1711" s="16" t="str">
        <f t="shared" si="348"/>
        <v/>
      </c>
      <c r="AH1711" s="69" t="str">
        <f t="shared" si="342"/>
        <v/>
      </c>
      <c r="AI1711" s="70" t="str">
        <f t="shared" si="343"/>
        <v/>
      </c>
      <c r="AJ1711" s="70" t="str">
        <f t="shared" si="344"/>
        <v/>
      </c>
      <c r="AK1711" s="70" t="str">
        <f t="shared" si="349"/>
        <v/>
      </c>
      <c r="AL1711" s="70" t="str">
        <f t="shared" si="350"/>
        <v/>
      </c>
    </row>
    <row r="1712" spans="2:38" ht="15" thickBot="1" x14ac:dyDescent="0.35">
      <c r="B1712" s="79" t="str">
        <f t="shared" si="345"/>
        <v/>
      </c>
      <c r="C1712" s="16"/>
      <c r="D1712" s="79" t="str">
        <f>IFERROR(IF(J1711&lt;=0,"",IF(C1712="Yes","",B1712-COUNTIF($C$19:C1712,"Yes"))),"")</f>
        <v/>
      </c>
      <c r="E1712" s="81" t="str">
        <f t="shared" si="338"/>
        <v/>
      </c>
      <c r="F1712" s="80" t="str">
        <f t="shared" si="339"/>
        <v/>
      </c>
      <c r="G1712" s="80" t="str">
        <f t="shared" si="340"/>
        <v/>
      </c>
      <c r="H1712" s="80" t="str">
        <f t="shared" si="346"/>
        <v/>
      </c>
      <c r="I1712" s="80" t="str">
        <f t="shared" si="341"/>
        <v/>
      </c>
      <c r="J1712" s="80" t="str">
        <f t="shared" si="347"/>
        <v/>
      </c>
      <c r="AG1712" s="16" t="str">
        <f t="shared" si="348"/>
        <v/>
      </c>
      <c r="AH1712" s="69" t="str">
        <f t="shared" si="342"/>
        <v/>
      </c>
      <c r="AI1712" s="70" t="str">
        <f t="shared" si="343"/>
        <v/>
      </c>
      <c r="AJ1712" s="70" t="str">
        <f t="shared" si="344"/>
        <v/>
      </c>
      <c r="AK1712" s="70" t="str">
        <f t="shared" si="349"/>
        <v/>
      </c>
      <c r="AL1712" s="70" t="str">
        <f t="shared" si="350"/>
        <v/>
      </c>
    </row>
    <row r="1713" spans="2:38" ht="15" thickBot="1" x14ac:dyDescent="0.35">
      <c r="B1713" s="79" t="str">
        <f t="shared" si="345"/>
        <v/>
      </c>
      <c r="C1713" s="16"/>
      <c r="D1713" s="79" t="str">
        <f>IFERROR(IF(J1712&lt;=0,"",IF(C1713="Yes","",B1713-COUNTIF($C$19:C1713,"Yes"))),"")</f>
        <v/>
      </c>
      <c r="E1713" s="81" t="str">
        <f t="shared" si="338"/>
        <v/>
      </c>
      <c r="F1713" s="80" t="str">
        <f t="shared" si="339"/>
        <v/>
      </c>
      <c r="G1713" s="80" t="str">
        <f t="shared" si="340"/>
        <v/>
      </c>
      <c r="H1713" s="80" t="str">
        <f t="shared" si="346"/>
        <v/>
      </c>
      <c r="I1713" s="80" t="str">
        <f t="shared" si="341"/>
        <v/>
      </c>
      <c r="J1713" s="80" t="str">
        <f t="shared" si="347"/>
        <v/>
      </c>
      <c r="AG1713" s="16" t="str">
        <f t="shared" si="348"/>
        <v/>
      </c>
      <c r="AH1713" s="69" t="str">
        <f t="shared" si="342"/>
        <v/>
      </c>
      <c r="AI1713" s="70" t="str">
        <f t="shared" si="343"/>
        <v/>
      </c>
      <c r="AJ1713" s="70" t="str">
        <f t="shared" si="344"/>
        <v/>
      </c>
      <c r="AK1713" s="70" t="str">
        <f t="shared" si="349"/>
        <v/>
      </c>
      <c r="AL1713" s="70" t="str">
        <f t="shared" si="350"/>
        <v/>
      </c>
    </row>
    <row r="1714" spans="2:38" ht="15" thickBot="1" x14ac:dyDescent="0.35">
      <c r="B1714" s="79" t="str">
        <f t="shared" si="345"/>
        <v/>
      </c>
      <c r="C1714" s="16"/>
      <c r="D1714" s="79" t="str">
        <f>IFERROR(IF(J1713&lt;=0,"",IF(C1714="Yes","",B1714-COUNTIF($C$19:C1714,"Yes"))),"")</f>
        <v/>
      </c>
      <c r="E1714" s="81" t="str">
        <f t="shared" si="338"/>
        <v/>
      </c>
      <c r="F1714" s="80" t="str">
        <f t="shared" si="339"/>
        <v/>
      </c>
      <c r="G1714" s="80" t="str">
        <f t="shared" si="340"/>
        <v/>
      </c>
      <c r="H1714" s="80" t="str">
        <f t="shared" si="346"/>
        <v/>
      </c>
      <c r="I1714" s="80" t="str">
        <f t="shared" si="341"/>
        <v/>
      </c>
      <c r="J1714" s="80" t="str">
        <f t="shared" si="347"/>
        <v/>
      </c>
      <c r="AG1714" s="16" t="str">
        <f t="shared" si="348"/>
        <v/>
      </c>
      <c r="AH1714" s="69" t="str">
        <f t="shared" si="342"/>
        <v/>
      </c>
      <c r="AI1714" s="70" t="str">
        <f t="shared" si="343"/>
        <v/>
      </c>
      <c r="AJ1714" s="70" t="str">
        <f t="shared" si="344"/>
        <v/>
      </c>
      <c r="AK1714" s="70" t="str">
        <f t="shared" si="349"/>
        <v/>
      </c>
      <c r="AL1714" s="70" t="str">
        <f t="shared" si="350"/>
        <v/>
      </c>
    </row>
    <row r="1715" spans="2:38" ht="15" thickBot="1" x14ac:dyDescent="0.35">
      <c r="B1715" s="79" t="str">
        <f t="shared" si="345"/>
        <v/>
      </c>
      <c r="C1715" s="16"/>
      <c r="D1715" s="79" t="str">
        <f>IFERROR(IF(J1714&lt;=0,"",IF(C1715="Yes","",B1715-COUNTIF($C$19:C1715,"Yes"))),"")</f>
        <v/>
      </c>
      <c r="E1715" s="81" t="str">
        <f t="shared" si="338"/>
        <v/>
      </c>
      <c r="F1715" s="80" t="str">
        <f t="shared" si="339"/>
        <v/>
      </c>
      <c r="G1715" s="80" t="str">
        <f t="shared" si="340"/>
        <v/>
      </c>
      <c r="H1715" s="80" t="str">
        <f t="shared" si="346"/>
        <v/>
      </c>
      <c r="I1715" s="80" t="str">
        <f t="shared" si="341"/>
        <v/>
      </c>
      <c r="J1715" s="80" t="str">
        <f t="shared" si="347"/>
        <v/>
      </c>
      <c r="AG1715" s="16" t="str">
        <f t="shared" si="348"/>
        <v/>
      </c>
      <c r="AH1715" s="69" t="str">
        <f t="shared" si="342"/>
        <v/>
      </c>
      <c r="AI1715" s="70" t="str">
        <f t="shared" si="343"/>
        <v/>
      </c>
      <c r="AJ1715" s="70" t="str">
        <f t="shared" si="344"/>
        <v/>
      </c>
      <c r="AK1715" s="70" t="str">
        <f t="shared" si="349"/>
        <v/>
      </c>
      <c r="AL1715" s="70" t="str">
        <f t="shared" si="350"/>
        <v/>
      </c>
    </row>
    <row r="1716" spans="2:38" ht="15" thickBot="1" x14ac:dyDescent="0.35">
      <c r="B1716" s="79" t="str">
        <f t="shared" si="345"/>
        <v/>
      </c>
      <c r="C1716" s="16"/>
      <c r="D1716" s="79" t="str">
        <f>IFERROR(IF(J1715&lt;=0,"",IF(C1716="Yes","",B1716-COUNTIF($C$19:C1716,"Yes"))),"")</f>
        <v/>
      </c>
      <c r="E1716" s="81" t="str">
        <f t="shared" si="338"/>
        <v/>
      </c>
      <c r="F1716" s="80" t="str">
        <f t="shared" si="339"/>
        <v/>
      </c>
      <c r="G1716" s="80" t="str">
        <f t="shared" si="340"/>
        <v/>
      </c>
      <c r="H1716" s="80" t="str">
        <f t="shared" si="346"/>
        <v/>
      </c>
      <c r="I1716" s="80" t="str">
        <f t="shared" si="341"/>
        <v/>
      </c>
      <c r="J1716" s="80" t="str">
        <f t="shared" si="347"/>
        <v/>
      </c>
      <c r="AG1716" s="16" t="str">
        <f t="shared" si="348"/>
        <v/>
      </c>
      <c r="AH1716" s="69" t="str">
        <f t="shared" si="342"/>
        <v/>
      </c>
      <c r="AI1716" s="70" t="str">
        <f t="shared" si="343"/>
        <v/>
      </c>
      <c r="AJ1716" s="70" t="str">
        <f t="shared" si="344"/>
        <v/>
      </c>
      <c r="AK1716" s="70" t="str">
        <f t="shared" si="349"/>
        <v/>
      </c>
      <c r="AL1716" s="70" t="str">
        <f t="shared" si="350"/>
        <v/>
      </c>
    </row>
    <row r="1717" spans="2:38" ht="15" thickBot="1" x14ac:dyDescent="0.35">
      <c r="B1717" s="79" t="str">
        <f t="shared" si="345"/>
        <v/>
      </c>
      <c r="C1717" s="16"/>
      <c r="D1717" s="79" t="str">
        <f>IFERROR(IF(J1716&lt;=0,"",IF(C1717="Yes","",B1717-COUNTIF($C$19:C1717,"Yes"))),"")</f>
        <v/>
      </c>
      <c r="E1717" s="81" t="str">
        <f t="shared" si="338"/>
        <v/>
      </c>
      <c r="F1717" s="80" t="str">
        <f t="shared" si="339"/>
        <v/>
      </c>
      <c r="G1717" s="80" t="str">
        <f t="shared" si="340"/>
        <v/>
      </c>
      <c r="H1717" s="80" t="str">
        <f t="shared" si="346"/>
        <v/>
      </c>
      <c r="I1717" s="80" t="str">
        <f t="shared" si="341"/>
        <v/>
      </c>
      <c r="J1717" s="80" t="str">
        <f t="shared" si="347"/>
        <v/>
      </c>
      <c r="AG1717" s="16" t="str">
        <f t="shared" si="348"/>
        <v/>
      </c>
      <c r="AH1717" s="69" t="str">
        <f t="shared" si="342"/>
        <v/>
      </c>
      <c r="AI1717" s="70" t="str">
        <f t="shared" si="343"/>
        <v/>
      </c>
      <c r="AJ1717" s="70" t="str">
        <f t="shared" si="344"/>
        <v/>
      </c>
      <c r="AK1717" s="70" t="str">
        <f t="shared" si="349"/>
        <v/>
      </c>
      <c r="AL1717" s="70" t="str">
        <f t="shared" si="350"/>
        <v/>
      </c>
    </row>
    <row r="1718" spans="2:38" ht="15" thickBot="1" x14ac:dyDescent="0.35">
      <c r="B1718" s="79" t="str">
        <f t="shared" si="345"/>
        <v/>
      </c>
      <c r="C1718" s="16"/>
      <c r="D1718" s="79" t="str">
        <f>IFERROR(IF(J1717&lt;=0,"",IF(C1718="Yes","",B1718-COUNTIF($C$19:C1718,"Yes"))),"")</f>
        <v/>
      </c>
      <c r="E1718" s="81" t="str">
        <f t="shared" si="338"/>
        <v/>
      </c>
      <c r="F1718" s="80" t="str">
        <f t="shared" si="339"/>
        <v/>
      </c>
      <c r="G1718" s="80" t="str">
        <f t="shared" si="340"/>
        <v/>
      </c>
      <c r="H1718" s="80" t="str">
        <f t="shared" si="346"/>
        <v/>
      </c>
      <c r="I1718" s="80" t="str">
        <f t="shared" si="341"/>
        <v/>
      </c>
      <c r="J1718" s="80" t="str">
        <f t="shared" si="347"/>
        <v/>
      </c>
      <c r="AG1718" s="16" t="str">
        <f t="shared" si="348"/>
        <v/>
      </c>
      <c r="AH1718" s="69" t="str">
        <f t="shared" si="342"/>
        <v/>
      </c>
      <c r="AI1718" s="70" t="str">
        <f t="shared" si="343"/>
        <v/>
      </c>
      <c r="AJ1718" s="70" t="str">
        <f t="shared" si="344"/>
        <v/>
      </c>
      <c r="AK1718" s="70" t="str">
        <f t="shared" si="349"/>
        <v/>
      </c>
      <c r="AL1718" s="70" t="str">
        <f t="shared" si="350"/>
        <v/>
      </c>
    </row>
    <row r="1719" spans="2:38" ht="15" thickBot="1" x14ac:dyDescent="0.35">
      <c r="B1719" s="79" t="str">
        <f t="shared" si="345"/>
        <v/>
      </c>
      <c r="C1719" s="16"/>
      <c r="D1719" s="79" t="str">
        <f>IFERROR(IF(J1718&lt;=0,"",IF(C1719="Yes","",B1719-COUNTIF($C$19:C1719,"Yes"))),"")</f>
        <v/>
      </c>
      <c r="E1719" s="81" t="str">
        <f t="shared" si="338"/>
        <v/>
      </c>
      <c r="F1719" s="80" t="str">
        <f t="shared" si="339"/>
        <v/>
      </c>
      <c r="G1719" s="80" t="str">
        <f t="shared" si="340"/>
        <v/>
      </c>
      <c r="H1719" s="80" t="str">
        <f t="shared" si="346"/>
        <v/>
      </c>
      <c r="I1719" s="80" t="str">
        <f t="shared" si="341"/>
        <v/>
      </c>
      <c r="J1719" s="80" t="str">
        <f t="shared" si="347"/>
        <v/>
      </c>
      <c r="AG1719" s="16" t="str">
        <f t="shared" si="348"/>
        <v/>
      </c>
      <c r="AH1719" s="69" t="str">
        <f t="shared" si="342"/>
        <v/>
      </c>
      <c r="AI1719" s="70" t="str">
        <f t="shared" si="343"/>
        <v/>
      </c>
      <c r="AJ1719" s="70" t="str">
        <f t="shared" si="344"/>
        <v/>
      </c>
      <c r="AK1719" s="70" t="str">
        <f t="shared" si="349"/>
        <v/>
      </c>
      <c r="AL1719" s="70" t="str">
        <f t="shared" si="350"/>
        <v/>
      </c>
    </row>
    <row r="1720" spans="2:38" ht="15" thickBot="1" x14ac:dyDescent="0.35">
      <c r="B1720" s="79" t="str">
        <f t="shared" si="345"/>
        <v/>
      </c>
      <c r="C1720" s="16"/>
      <c r="D1720" s="79" t="str">
        <f>IFERROR(IF(J1719&lt;=0,"",IF(C1720="Yes","",B1720-COUNTIF($C$19:C1720,"Yes"))),"")</f>
        <v/>
      </c>
      <c r="E1720" s="81" t="str">
        <f t="shared" si="338"/>
        <v/>
      </c>
      <c r="F1720" s="80" t="str">
        <f t="shared" si="339"/>
        <v/>
      </c>
      <c r="G1720" s="80" t="str">
        <f t="shared" si="340"/>
        <v/>
      </c>
      <c r="H1720" s="80" t="str">
        <f t="shared" si="346"/>
        <v/>
      </c>
      <c r="I1720" s="80" t="str">
        <f t="shared" si="341"/>
        <v/>
      </c>
      <c r="J1720" s="80" t="str">
        <f t="shared" si="347"/>
        <v/>
      </c>
      <c r="AG1720" s="16" t="str">
        <f t="shared" si="348"/>
        <v/>
      </c>
      <c r="AH1720" s="69" t="str">
        <f t="shared" si="342"/>
        <v/>
      </c>
      <c r="AI1720" s="70" t="str">
        <f t="shared" si="343"/>
        <v/>
      </c>
      <c r="AJ1720" s="70" t="str">
        <f t="shared" si="344"/>
        <v/>
      </c>
      <c r="AK1720" s="70" t="str">
        <f t="shared" si="349"/>
        <v/>
      </c>
      <c r="AL1720" s="70" t="str">
        <f t="shared" si="350"/>
        <v/>
      </c>
    </row>
    <row r="1721" spans="2:38" ht="15" thickBot="1" x14ac:dyDescent="0.35">
      <c r="B1721" s="79" t="str">
        <f t="shared" si="345"/>
        <v/>
      </c>
      <c r="C1721" s="16"/>
      <c r="D1721" s="79" t="str">
        <f>IFERROR(IF(J1720&lt;=0,"",IF(C1721="Yes","",B1721-COUNTIF($C$19:C1721,"Yes"))),"")</f>
        <v/>
      </c>
      <c r="E1721" s="81" t="str">
        <f t="shared" si="338"/>
        <v/>
      </c>
      <c r="F1721" s="80" t="str">
        <f t="shared" si="339"/>
        <v/>
      </c>
      <c r="G1721" s="80" t="str">
        <f t="shared" si="340"/>
        <v/>
      </c>
      <c r="H1721" s="80" t="str">
        <f t="shared" si="346"/>
        <v/>
      </c>
      <c r="I1721" s="80" t="str">
        <f t="shared" si="341"/>
        <v/>
      </c>
      <c r="J1721" s="80" t="str">
        <f t="shared" si="347"/>
        <v/>
      </c>
      <c r="AG1721" s="16" t="str">
        <f t="shared" si="348"/>
        <v/>
      </c>
      <c r="AH1721" s="69" t="str">
        <f t="shared" si="342"/>
        <v/>
      </c>
      <c r="AI1721" s="70" t="str">
        <f t="shared" si="343"/>
        <v/>
      </c>
      <c r="AJ1721" s="70" t="str">
        <f t="shared" si="344"/>
        <v/>
      </c>
      <c r="AK1721" s="70" t="str">
        <f t="shared" si="349"/>
        <v/>
      </c>
      <c r="AL1721" s="70" t="str">
        <f t="shared" si="350"/>
        <v/>
      </c>
    </row>
    <row r="1722" spans="2:38" ht="15" thickBot="1" x14ac:dyDescent="0.35">
      <c r="B1722" s="79" t="str">
        <f t="shared" si="345"/>
        <v/>
      </c>
      <c r="C1722" s="16"/>
      <c r="D1722" s="79" t="str">
        <f>IFERROR(IF(J1721&lt;=0,"",IF(C1722="Yes","",B1722-COUNTIF($C$19:C1722,"Yes"))),"")</f>
        <v/>
      </c>
      <c r="E1722" s="81" t="str">
        <f t="shared" si="338"/>
        <v/>
      </c>
      <c r="F1722" s="80" t="str">
        <f t="shared" si="339"/>
        <v/>
      </c>
      <c r="G1722" s="80" t="str">
        <f t="shared" si="340"/>
        <v/>
      </c>
      <c r="H1722" s="80" t="str">
        <f t="shared" si="346"/>
        <v/>
      </c>
      <c r="I1722" s="80" t="str">
        <f t="shared" si="341"/>
        <v/>
      </c>
      <c r="J1722" s="80" t="str">
        <f t="shared" si="347"/>
        <v/>
      </c>
      <c r="AG1722" s="16" t="str">
        <f t="shared" si="348"/>
        <v/>
      </c>
      <c r="AH1722" s="69" t="str">
        <f t="shared" si="342"/>
        <v/>
      </c>
      <c r="AI1722" s="70" t="str">
        <f t="shared" si="343"/>
        <v/>
      </c>
      <c r="AJ1722" s="70" t="str">
        <f t="shared" si="344"/>
        <v/>
      </c>
      <c r="AK1722" s="70" t="str">
        <f t="shared" si="349"/>
        <v/>
      </c>
      <c r="AL1722" s="70" t="str">
        <f t="shared" si="350"/>
        <v/>
      </c>
    </row>
    <row r="1723" spans="2:38" ht="15" thickBot="1" x14ac:dyDescent="0.35">
      <c r="B1723" s="79" t="str">
        <f t="shared" si="345"/>
        <v/>
      </c>
      <c r="C1723" s="16"/>
      <c r="D1723" s="79" t="str">
        <f>IFERROR(IF(J1722&lt;=0,"",IF(C1723="Yes","",B1723-COUNTIF($C$19:C1723,"Yes"))),"")</f>
        <v/>
      </c>
      <c r="E1723" s="81" t="str">
        <f t="shared" si="338"/>
        <v/>
      </c>
      <c r="F1723" s="80" t="str">
        <f t="shared" si="339"/>
        <v/>
      </c>
      <c r="G1723" s="80" t="str">
        <f t="shared" si="340"/>
        <v/>
      </c>
      <c r="H1723" s="80" t="str">
        <f t="shared" si="346"/>
        <v/>
      </c>
      <c r="I1723" s="80" t="str">
        <f t="shared" si="341"/>
        <v/>
      </c>
      <c r="J1723" s="80" t="str">
        <f t="shared" si="347"/>
        <v/>
      </c>
      <c r="AG1723" s="16" t="str">
        <f t="shared" si="348"/>
        <v/>
      </c>
      <c r="AH1723" s="69" t="str">
        <f t="shared" si="342"/>
        <v/>
      </c>
      <c r="AI1723" s="70" t="str">
        <f t="shared" si="343"/>
        <v/>
      </c>
      <c r="AJ1723" s="70" t="str">
        <f t="shared" si="344"/>
        <v/>
      </c>
      <c r="AK1723" s="70" t="str">
        <f t="shared" si="349"/>
        <v/>
      </c>
      <c r="AL1723" s="70" t="str">
        <f t="shared" si="350"/>
        <v/>
      </c>
    </row>
    <row r="1724" spans="2:38" ht="15" thickBot="1" x14ac:dyDescent="0.35">
      <c r="B1724" s="79" t="str">
        <f t="shared" si="345"/>
        <v/>
      </c>
      <c r="C1724" s="16"/>
      <c r="D1724" s="79" t="str">
        <f>IFERROR(IF(J1723&lt;=0,"",IF(C1724="Yes","",B1724-COUNTIF($C$19:C1724,"Yes"))),"")</f>
        <v/>
      </c>
      <c r="E1724" s="81" t="str">
        <f t="shared" si="338"/>
        <v/>
      </c>
      <c r="F1724" s="80" t="str">
        <f t="shared" si="339"/>
        <v/>
      </c>
      <c r="G1724" s="80" t="str">
        <f t="shared" si="340"/>
        <v/>
      </c>
      <c r="H1724" s="80" t="str">
        <f t="shared" si="346"/>
        <v/>
      </c>
      <c r="I1724" s="80" t="str">
        <f t="shared" si="341"/>
        <v/>
      </c>
      <c r="J1724" s="80" t="str">
        <f t="shared" si="347"/>
        <v/>
      </c>
      <c r="AG1724" s="16" t="str">
        <f t="shared" si="348"/>
        <v/>
      </c>
      <c r="AH1724" s="69" t="str">
        <f t="shared" si="342"/>
        <v/>
      </c>
      <c r="AI1724" s="70" t="str">
        <f t="shared" si="343"/>
        <v/>
      </c>
      <c r="AJ1724" s="70" t="str">
        <f t="shared" si="344"/>
        <v/>
      </c>
      <c r="AK1724" s="70" t="str">
        <f t="shared" si="349"/>
        <v/>
      </c>
      <c r="AL1724" s="70" t="str">
        <f t="shared" si="350"/>
        <v/>
      </c>
    </row>
    <row r="1725" spans="2:38" ht="15" thickBot="1" x14ac:dyDescent="0.35">
      <c r="B1725" s="79" t="str">
        <f t="shared" si="345"/>
        <v/>
      </c>
      <c r="C1725" s="16"/>
      <c r="D1725" s="79" t="str">
        <f>IFERROR(IF(J1724&lt;=0,"",IF(C1725="Yes","",B1725-COUNTIF($C$19:C1725,"Yes"))),"")</f>
        <v/>
      </c>
      <c r="E1725" s="81" t="str">
        <f t="shared" si="338"/>
        <v/>
      </c>
      <c r="F1725" s="80" t="str">
        <f t="shared" si="339"/>
        <v/>
      </c>
      <c r="G1725" s="80" t="str">
        <f t="shared" si="340"/>
        <v/>
      </c>
      <c r="H1725" s="80" t="str">
        <f t="shared" si="346"/>
        <v/>
      </c>
      <c r="I1725" s="80" t="str">
        <f t="shared" si="341"/>
        <v/>
      </c>
      <c r="J1725" s="80" t="str">
        <f t="shared" si="347"/>
        <v/>
      </c>
      <c r="AG1725" s="16" t="str">
        <f t="shared" si="348"/>
        <v/>
      </c>
      <c r="AH1725" s="69" t="str">
        <f t="shared" si="342"/>
        <v/>
      </c>
      <c r="AI1725" s="70" t="str">
        <f t="shared" si="343"/>
        <v/>
      </c>
      <c r="AJ1725" s="70" t="str">
        <f t="shared" si="344"/>
        <v/>
      </c>
      <c r="AK1725" s="70" t="str">
        <f t="shared" si="349"/>
        <v/>
      </c>
      <c r="AL1725" s="70" t="str">
        <f t="shared" si="350"/>
        <v/>
      </c>
    </row>
    <row r="1726" spans="2:38" ht="15" thickBot="1" x14ac:dyDescent="0.35">
      <c r="B1726" s="79" t="str">
        <f t="shared" si="345"/>
        <v/>
      </c>
      <c r="C1726" s="16"/>
      <c r="D1726" s="79" t="str">
        <f>IFERROR(IF(J1725&lt;=0,"",IF(C1726="Yes","",B1726-COUNTIF($C$19:C1726,"Yes"))),"")</f>
        <v/>
      </c>
      <c r="E1726" s="81" t="str">
        <f t="shared" si="338"/>
        <v/>
      </c>
      <c r="F1726" s="80" t="str">
        <f t="shared" si="339"/>
        <v/>
      </c>
      <c r="G1726" s="80" t="str">
        <f t="shared" si="340"/>
        <v/>
      </c>
      <c r="H1726" s="80" t="str">
        <f t="shared" si="346"/>
        <v/>
      </c>
      <c r="I1726" s="80" t="str">
        <f t="shared" si="341"/>
        <v/>
      </c>
      <c r="J1726" s="80" t="str">
        <f t="shared" si="347"/>
        <v/>
      </c>
      <c r="AG1726" s="16" t="str">
        <f t="shared" si="348"/>
        <v/>
      </c>
      <c r="AH1726" s="69" t="str">
        <f t="shared" si="342"/>
        <v/>
      </c>
      <c r="AI1726" s="70" t="str">
        <f t="shared" si="343"/>
        <v/>
      </c>
      <c r="AJ1726" s="70" t="str">
        <f t="shared" si="344"/>
        <v/>
      </c>
      <c r="AK1726" s="70" t="str">
        <f t="shared" si="349"/>
        <v/>
      </c>
      <c r="AL1726" s="70" t="str">
        <f t="shared" si="350"/>
        <v/>
      </c>
    </row>
    <row r="1727" spans="2:38" ht="15" thickBot="1" x14ac:dyDescent="0.35">
      <c r="B1727" s="79" t="str">
        <f t="shared" si="345"/>
        <v/>
      </c>
      <c r="C1727" s="16"/>
      <c r="D1727" s="79" t="str">
        <f>IFERROR(IF(J1726&lt;=0,"",IF(C1727="Yes","",B1727-COUNTIF($C$19:C1727,"Yes"))),"")</f>
        <v/>
      </c>
      <c r="E1727" s="81" t="str">
        <f t="shared" si="338"/>
        <v/>
      </c>
      <c r="F1727" s="80" t="str">
        <f t="shared" si="339"/>
        <v/>
      </c>
      <c r="G1727" s="80" t="str">
        <f t="shared" si="340"/>
        <v/>
      </c>
      <c r="H1727" s="80" t="str">
        <f t="shared" si="346"/>
        <v/>
      </c>
      <c r="I1727" s="80" t="str">
        <f t="shared" si="341"/>
        <v/>
      </c>
      <c r="J1727" s="80" t="str">
        <f t="shared" si="347"/>
        <v/>
      </c>
      <c r="AG1727" s="16" t="str">
        <f t="shared" si="348"/>
        <v/>
      </c>
      <c r="AH1727" s="69" t="str">
        <f t="shared" si="342"/>
        <v/>
      </c>
      <c r="AI1727" s="70" t="str">
        <f t="shared" si="343"/>
        <v/>
      </c>
      <c r="AJ1727" s="70" t="str">
        <f t="shared" si="344"/>
        <v/>
      </c>
      <c r="AK1727" s="70" t="str">
        <f t="shared" si="349"/>
        <v/>
      </c>
      <c r="AL1727" s="70" t="str">
        <f t="shared" si="350"/>
        <v/>
      </c>
    </row>
    <row r="1728" spans="2:38" ht="15" thickBot="1" x14ac:dyDescent="0.35">
      <c r="B1728" s="79" t="str">
        <f t="shared" si="345"/>
        <v/>
      </c>
      <c r="C1728" s="16"/>
      <c r="D1728" s="79" t="str">
        <f>IFERROR(IF(J1727&lt;=0,"",IF(C1728="Yes","",B1728-COUNTIF($C$19:C1728,"Yes"))),"")</f>
        <v/>
      </c>
      <c r="E1728" s="81" t="str">
        <f t="shared" si="338"/>
        <v/>
      </c>
      <c r="F1728" s="80" t="str">
        <f t="shared" si="339"/>
        <v/>
      </c>
      <c r="G1728" s="80" t="str">
        <f t="shared" si="340"/>
        <v/>
      </c>
      <c r="H1728" s="80" t="str">
        <f t="shared" si="346"/>
        <v/>
      </c>
      <c r="I1728" s="80" t="str">
        <f t="shared" si="341"/>
        <v/>
      </c>
      <c r="J1728" s="80" t="str">
        <f t="shared" si="347"/>
        <v/>
      </c>
      <c r="AG1728" s="16" t="str">
        <f t="shared" si="348"/>
        <v/>
      </c>
      <c r="AH1728" s="69" t="str">
        <f t="shared" si="342"/>
        <v/>
      </c>
      <c r="AI1728" s="70" t="str">
        <f t="shared" si="343"/>
        <v/>
      </c>
      <c r="AJ1728" s="70" t="str">
        <f t="shared" si="344"/>
        <v/>
      </c>
      <c r="AK1728" s="70" t="str">
        <f t="shared" si="349"/>
        <v/>
      </c>
      <c r="AL1728" s="70" t="str">
        <f t="shared" si="350"/>
        <v/>
      </c>
    </row>
    <row r="1729" spans="2:38" ht="15" thickBot="1" x14ac:dyDescent="0.35">
      <c r="B1729" s="79" t="str">
        <f t="shared" si="345"/>
        <v/>
      </c>
      <c r="C1729" s="16"/>
      <c r="D1729" s="79" t="str">
        <f>IFERROR(IF(J1728&lt;=0,"",IF(C1729="Yes","",B1729-COUNTIF($C$19:C1729,"Yes"))),"")</f>
        <v/>
      </c>
      <c r="E1729" s="81" t="str">
        <f t="shared" si="338"/>
        <v/>
      </c>
      <c r="F1729" s="80" t="str">
        <f t="shared" si="339"/>
        <v/>
      </c>
      <c r="G1729" s="80" t="str">
        <f t="shared" si="340"/>
        <v/>
      </c>
      <c r="H1729" s="80" t="str">
        <f t="shared" si="346"/>
        <v/>
      </c>
      <c r="I1729" s="80" t="str">
        <f t="shared" si="341"/>
        <v/>
      </c>
      <c r="J1729" s="80" t="str">
        <f t="shared" si="347"/>
        <v/>
      </c>
      <c r="AG1729" s="16" t="str">
        <f t="shared" si="348"/>
        <v/>
      </c>
      <c r="AH1729" s="69" t="str">
        <f t="shared" si="342"/>
        <v/>
      </c>
      <c r="AI1729" s="70" t="str">
        <f t="shared" si="343"/>
        <v/>
      </c>
      <c r="AJ1729" s="70" t="str">
        <f t="shared" si="344"/>
        <v/>
      </c>
      <c r="AK1729" s="70" t="str">
        <f t="shared" si="349"/>
        <v/>
      </c>
      <c r="AL1729" s="70" t="str">
        <f t="shared" si="350"/>
        <v/>
      </c>
    </row>
    <row r="1730" spans="2:38" ht="15" thickBot="1" x14ac:dyDescent="0.35">
      <c r="B1730" s="79" t="str">
        <f t="shared" si="345"/>
        <v/>
      </c>
      <c r="C1730" s="16"/>
      <c r="D1730" s="79" t="str">
        <f>IFERROR(IF(J1729&lt;=0,"",IF(C1730="Yes","",B1730-COUNTIF($C$19:C1730,"Yes"))),"")</f>
        <v/>
      </c>
      <c r="E1730" s="81" t="str">
        <f t="shared" si="338"/>
        <v/>
      </c>
      <c r="F1730" s="80" t="str">
        <f t="shared" si="339"/>
        <v/>
      </c>
      <c r="G1730" s="80" t="str">
        <f t="shared" si="340"/>
        <v/>
      </c>
      <c r="H1730" s="80" t="str">
        <f t="shared" si="346"/>
        <v/>
      </c>
      <c r="I1730" s="80" t="str">
        <f t="shared" si="341"/>
        <v/>
      </c>
      <c r="J1730" s="80" t="str">
        <f t="shared" si="347"/>
        <v/>
      </c>
      <c r="AG1730" s="16" t="str">
        <f t="shared" si="348"/>
        <v/>
      </c>
      <c r="AH1730" s="69" t="str">
        <f t="shared" si="342"/>
        <v/>
      </c>
      <c r="AI1730" s="70" t="str">
        <f t="shared" si="343"/>
        <v/>
      </c>
      <c r="AJ1730" s="70" t="str">
        <f t="shared" si="344"/>
        <v/>
      </c>
      <c r="AK1730" s="70" t="str">
        <f t="shared" si="349"/>
        <v/>
      </c>
      <c r="AL1730" s="70" t="str">
        <f t="shared" si="350"/>
        <v/>
      </c>
    </row>
    <row r="1731" spans="2:38" ht="15" thickBot="1" x14ac:dyDescent="0.35">
      <c r="B1731" s="79" t="str">
        <f t="shared" si="345"/>
        <v/>
      </c>
      <c r="C1731" s="16"/>
      <c r="D1731" s="79" t="str">
        <f>IFERROR(IF(J1730&lt;=0,"",IF(C1731="Yes","",B1731-COUNTIF($C$19:C1731,"Yes"))),"")</f>
        <v/>
      </c>
      <c r="E1731" s="81" t="str">
        <f t="shared" si="338"/>
        <v/>
      </c>
      <c r="F1731" s="80" t="str">
        <f t="shared" si="339"/>
        <v/>
      </c>
      <c r="G1731" s="80" t="str">
        <f t="shared" si="340"/>
        <v/>
      </c>
      <c r="H1731" s="80" t="str">
        <f t="shared" si="346"/>
        <v/>
      </c>
      <c r="I1731" s="80" t="str">
        <f t="shared" si="341"/>
        <v/>
      </c>
      <c r="J1731" s="80" t="str">
        <f t="shared" si="347"/>
        <v/>
      </c>
      <c r="AG1731" s="16" t="str">
        <f t="shared" si="348"/>
        <v/>
      </c>
      <c r="AH1731" s="69" t="str">
        <f t="shared" si="342"/>
        <v/>
      </c>
      <c r="AI1731" s="70" t="str">
        <f t="shared" si="343"/>
        <v/>
      </c>
      <c r="AJ1731" s="70" t="str">
        <f t="shared" si="344"/>
        <v/>
      </c>
      <c r="AK1731" s="70" t="str">
        <f t="shared" si="349"/>
        <v/>
      </c>
      <c r="AL1731" s="70" t="str">
        <f t="shared" si="350"/>
        <v/>
      </c>
    </row>
    <row r="1732" spans="2:38" ht="15" thickBot="1" x14ac:dyDescent="0.35">
      <c r="B1732" s="79" t="str">
        <f t="shared" si="345"/>
        <v/>
      </c>
      <c r="C1732" s="16"/>
      <c r="D1732" s="79" t="str">
        <f>IFERROR(IF(J1731&lt;=0,"",IF(C1732="Yes","",B1732-COUNTIF($C$19:C1732,"Yes"))),"")</f>
        <v/>
      </c>
      <c r="E1732" s="81" t="str">
        <f t="shared" si="338"/>
        <v/>
      </c>
      <c r="F1732" s="80" t="str">
        <f t="shared" si="339"/>
        <v/>
      </c>
      <c r="G1732" s="80" t="str">
        <f t="shared" si="340"/>
        <v/>
      </c>
      <c r="H1732" s="80" t="str">
        <f t="shared" si="346"/>
        <v/>
      </c>
      <c r="I1732" s="80" t="str">
        <f t="shared" si="341"/>
        <v/>
      </c>
      <c r="J1732" s="80" t="str">
        <f t="shared" si="347"/>
        <v/>
      </c>
      <c r="AG1732" s="16" t="str">
        <f t="shared" si="348"/>
        <v/>
      </c>
      <c r="AH1732" s="69" t="str">
        <f t="shared" si="342"/>
        <v/>
      </c>
      <c r="AI1732" s="70" t="str">
        <f t="shared" si="343"/>
        <v/>
      </c>
      <c r="AJ1732" s="70" t="str">
        <f t="shared" si="344"/>
        <v/>
      </c>
      <c r="AK1732" s="70" t="str">
        <f t="shared" si="349"/>
        <v/>
      </c>
      <c r="AL1732" s="70" t="str">
        <f t="shared" si="350"/>
        <v/>
      </c>
    </row>
    <row r="1733" spans="2:38" ht="15" thickBot="1" x14ac:dyDescent="0.35">
      <c r="B1733" s="79" t="str">
        <f t="shared" si="345"/>
        <v/>
      </c>
      <c r="C1733" s="16"/>
      <c r="D1733" s="79" t="str">
        <f>IFERROR(IF(J1732&lt;=0,"",IF(C1733="Yes","",B1733-COUNTIF($C$19:C1733,"Yes"))),"")</f>
        <v/>
      </c>
      <c r="E1733" s="81" t="str">
        <f t="shared" si="338"/>
        <v/>
      </c>
      <c r="F1733" s="80" t="str">
        <f t="shared" si="339"/>
        <v/>
      </c>
      <c r="G1733" s="80" t="str">
        <f t="shared" si="340"/>
        <v/>
      </c>
      <c r="H1733" s="80" t="str">
        <f t="shared" si="346"/>
        <v/>
      </c>
      <c r="I1733" s="80" t="str">
        <f t="shared" si="341"/>
        <v/>
      </c>
      <c r="J1733" s="80" t="str">
        <f t="shared" si="347"/>
        <v/>
      </c>
      <c r="AG1733" s="16" t="str">
        <f t="shared" si="348"/>
        <v/>
      </c>
      <c r="AH1733" s="69" t="str">
        <f t="shared" si="342"/>
        <v/>
      </c>
      <c r="AI1733" s="70" t="str">
        <f t="shared" si="343"/>
        <v/>
      </c>
      <c r="AJ1733" s="70" t="str">
        <f t="shared" si="344"/>
        <v/>
      </c>
      <c r="AK1733" s="70" t="str">
        <f t="shared" si="349"/>
        <v/>
      </c>
      <c r="AL1733" s="70" t="str">
        <f t="shared" si="350"/>
        <v/>
      </c>
    </row>
    <row r="1734" spans="2:38" ht="15" thickBot="1" x14ac:dyDescent="0.35">
      <c r="B1734" s="79" t="str">
        <f t="shared" si="345"/>
        <v/>
      </c>
      <c r="C1734" s="16"/>
      <c r="D1734" s="79" t="str">
        <f>IFERROR(IF(J1733&lt;=0,"",IF(C1734="Yes","",B1734-COUNTIF($C$19:C1734,"Yes"))),"")</f>
        <v/>
      </c>
      <c r="E1734" s="81" t="str">
        <f t="shared" si="338"/>
        <v/>
      </c>
      <c r="F1734" s="80" t="str">
        <f t="shared" si="339"/>
        <v/>
      </c>
      <c r="G1734" s="80" t="str">
        <f t="shared" si="340"/>
        <v/>
      </c>
      <c r="H1734" s="80" t="str">
        <f t="shared" si="346"/>
        <v/>
      </c>
      <c r="I1734" s="80" t="str">
        <f t="shared" si="341"/>
        <v/>
      </c>
      <c r="J1734" s="80" t="str">
        <f t="shared" si="347"/>
        <v/>
      </c>
      <c r="AG1734" s="16" t="str">
        <f t="shared" si="348"/>
        <v/>
      </c>
      <c r="AH1734" s="69" t="str">
        <f t="shared" si="342"/>
        <v/>
      </c>
      <c r="AI1734" s="70" t="str">
        <f t="shared" si="343"/>
        <v/>
      </c>
      <c r="AJ1734" s="70" t="str">
        <f t="shared" si="344"/>
        <v/>
      </c>
      <c r="AK1734" s="70" t="str">
        <f t="shared" si="349"/>
        <v/>
      </c>
      <c r="AL1734" s="70" t="str">
        <f t="shared" si="350"/>
        <v/>
      </c>
    </row>
    <row r="1735" spans="2:38" ht="15" thickBot="1" x14ac:dyDescent="0.35">
      <c r="B1735" s="79" t="str">
        <f t="shared" si="345"/>
        <v/>
      </c>
      <c r="C1735" s="16"/>
      <c r="D1735" s="79" t="str">
        <f>IFERROR(IF(J1734&lt;=0,"",IF(C1735="Yes","",B1735-COUNTIF($C$19:C1735,"Yes"))),"")</f>
        <v/>
      </c>
      <c r="E1735" s="81" t="str">
        <f t="shared" si="338"/>
        <v/>
      </c>
      <c r="F1735" s="80" t="str">
        <f t="shared" si="339"/>
        <v/>
      </c>
      <c r="G1735" s="80" t="str">
        <f t="shared" si="340"/>
        <v/>
      </c>
      <c r="H1735" s="80" t="str">
        <f t="shared" si="346"/>
        <v/>
      </c>
      <c r="I1735" s="80" t="str">
        <f t="shared" si="341"/>
        <v/>
      </c>
      <c r="J1735" s="80" t="str">
        <f t="shared" si="347"/>
        <v/>
      </c>
      <c r="AG1735" s="16" t="str">
        <f t="shared" si="348"/>
        <v/>
      </c>
      <c r="AH1735" s="69" t="str">
        <f t="shared" si="342"/>
        <v/>
      </c>
      <c r="AI1735" s="70" t="str">
        <f t="shared" si="343"/>
        <v/>
      </c>
      <c r="AJ1735" s="70" t="str">
        <f t="shared" si="344"/>
        <v/>
      </c>
      <c r="AK1735" s="70" t="str">
        <f t="shared" si="349"/>
        <v/>
      </c>
      <c r="AL1735" s="70" t="str">
        <f t="shared" si="350"/>
        <v/>
      </c>
    </row>
    <row r="1736" spans="2:38" ht="15" thickBot="1" x14ac:dyDescent="0.35">
      <c r="B1736" s="79" t="str">
        <f t="shared" si="345"/>
        <v/>
      </c>
      <c r="C1736" s="16"/>
      <c r="D1736" s="79" t="str">
        <f>IFERROR(IF(J1735&lt;=0,"",IF(C1736="Yes","",B1736-COUNTIF($C$19:C1736,"Yes"))),"")</f>
        <v/>
      </c>
      <c r="E1736" s="81" t="str">
        <f t="shared" si="338"/>
        <v/>
      </c>
      <c r="F1736" s="80" t="str">
        <f t="shared" si="339"/>
        <v/>
      </c>
      <c r="G1736" s="80" t="str">
        <f t="shared" si="340"/>
        <v/>
      </c>
      <c r="H1736" s="80" t="str">
        <f t="shared" si="346"/>
        <v/>
      </c>
      <c r="I1736" s="80" t="str">
        <f t="shared" si="341"/>
        <v/>
      </c>
      <c r="J1736" s="80" t="str">
        <f t="shared" si="347"/>
        <v/>
      </c>
      <c r="AG1736" s="16" t="str">
        <f t="shared" si="348"/>
        <v/>
      </c>
      <c r="AH1736" s="69" t="str">
        <f t="shared" si="342"/>
        <v/>
      </c>
      <c r="AI1736" s="70" t="str">
        <f t="shared" si="343"/>
        <v/>
      </c>
      <c r="AJ1736" s="70" t="str">
        <f t="shared" si="344"/>
        <v/>
      </c>
      <c r="AK1736" s="70" t="str">
        <f t="shared" si="349"/>
        <v/>
      </c>
      <c r="AL1736" s="70" t="str">
        <f t="shared" si="350"/>
        <v/>
      </c>
    </row>
    <row r="1737" spans="2:38" ht="15" thickBot="1" x14ac:dyDescent="0.35">
      <c r="B1737" s="79" t="str">
        <f t="shared" si="345"/>
        <v/>
      </c>
      <c r="C1737" s="16"/>
      <c r="D1737" s="79" t="str">
        <f>IFERROR(IF(J1736&lt;=0,"",IF(C1737="Yes","",B1737-COUNTIF($C$19:C1737,"Yes"))),"")</f>
        <v/>
      </c>
      <c r="E1737" s="81" t="str">
        <f t="shared" si="338"/>
        <v/>
      </c>
      <c r="F1737" s="80" t="str">
        <f t="shared" si="339"/>
        <v/>
      </c>
      <c r="G1737" s="80" t="str">
        <f t="shared" si="340"/>
        <v/>
      </c>
      <c r="H1737" s="80" t="str">
        <f t="shared" si="346"/>
        <v/>
      </c>
      <c r="I1737" s="80" t="str">
        <f t="shared" si="341"/>
        <v/>
      </c>
      <c r="J1737" s="80" t="str">
        <f t="shared" si="347"/>
        <v/>
      </c>
      <c r="AG1737" s="16" t="str">
        <f t="shared" si="348"/>
        <v/>
      </c>
      <c r="AH1737" s="69" t="str">
        <f t="shared" si="342"/>
        <v/>
      </c>
      <c r="AI1737" s="70" t="str">
        <f t="shared" si="343"/>
        <v/>
      </c>
      <c r="AJ1737" s="70" t="str">
        <f t="shared" si="344"/>
        <v/>
      </c>
      <c r="AK1737" s="70" t="str">
        <f t="shared" si="349"/>
        <v/>
      </c>
      <c r="AL1737" s="70" t="str">
        <f t="shared" si="350"/>
        <v/>
      </c>
    </row>
    <row r="1738" spans="2:38" ht="15" thickBot="1" x14ac:dyDescent="0.35">
      <c r="B1738" s="79" t="str">
        <f t="shared" si="345"/>
        <v/>
      </c>
      <c r="C1738" s="16"/>
      <c r="D1738" s="79" t="str">
        <f>IFERROR(IF(J1737&lt;=0,"",IF(C1738="Yes","",B1738-COUNTIF($C$19:C1738,"Yes"))),"")</f>
        <v/>
      </c>
      <c r="E1738" s="81" t="str">
        <f t="shared" si="338"/>
        <v/>
      </c>
      <c r="F1738" s="80" t="str">
        <f t="shared" si="339"/>
        <v/>
      </c>
      <c r="G1738" s="80" t="str">
        <f t="shared" si="340"/>
        <v/>
      </c>
      <c r="H1738" s="80" t="str">
        <f t="shared" si="346"/>
        <v/>
      </c>
      <c r="I1738" s="80" t="str">
        <f t="shared" si="341"/>
        <v/>
      </c>
      <c r="J1738" s="80" t="str">
        <f t="shared" si="347"/>
        <v/>
      </c>
      <c r="AG1738" s="16" t="str">
        <f t="shared" si="348"/>
        <v/>
      </c>
      <c r="AH1738" s="69" t="str">
        <f t="shared" si="342"/>
        <v/>
      </c>
      <c r="AI1738" s="70" t="str">
        <f t="shared" si="343"/>
        <v/>
      </c>
      <c r="AJ1738" s="70" t="str">
        <f t="shared" si="344"/>
        <v/>
      </c>
      <c r="AK1738" s="70" t="str">
        <f t="shared" si="349"/>
        <v/>
      </c>
      <c r="AL1738" s="70" t="str">
        <f t="shared" si="350"/>
        <v/>
      </c>
    </row>
    <row r="1739" spans="2:38" ht="15" thickBot="1" x14ac:dyDescent="0.35">
      <c r="B1739" s="79" t="str">
        <f t="shared" si="345"/>
        <v/>
      </c>
      <c r="C1739" s="16"/>
      <c r="D1739" s="79" t="str">
        <f>IFERROR(IF(J1738&lt;=0,"",IF(C1739="Yes","",B1739-COUNTIF($C$19:C1739,"Yes"))),"")</f>
        <v/>
      </c>
      <c r="E1739" s="81" t="str">
        <f t="shared" si="338"/>
        <v/>
      </c>
      <c r="F1739" s="80" t="str">
        <f t="shared" si="339"/>
        <v/>
      </c>
      <c r="G1739" s="80" t="str">
        <f t="shared" si="340"/>
        <v/>
      </c>
      <c r="H1739" s="80" t="str">
        <f t="shared" si="346"/>
        <v/>
      </c>
      <c r="I1739" s="80" t="str">
        <f t="shared" si="341"/>
        <v/>
      </c>
      <c r="J1739" s="80" t="str">
        <f t="shared" si="347"/>
        <v/>
      </c>
      <c r="AG1739" s="16" t="str">
        <f t="shared" si="348"/>
        <v/>
      </c>
      <c r="AH1739" s="69" t="str">
        <f t="shared" si="342"/>
        <v/>
      </c>
      <c r="AI1739" s="70" t="str">
        <f t="shared" si="343"/>
        <v/>
      </c>
      <c r="AJ1739" s="70" t="str">
        <f t="shared" si="344"/>
        <v/>
      </c>
      <c r="AK1739" s="70" t="str">
        <f t="shared" si="349"/>
        <v/>
      </c>
      <c r="AL1739" s="70" t="str">
        <f t="shared" si="350"/>
        <v/>
      </c>
    </row>
    <row r="1740" spans="2:38" ht="15" thickBot="1" x14ac:dyDescent="0.35">
      <c r="B1740" s="79" t="str">
        <f t="shared" si="345"/>
        <v/>
      </c>
      <c r="C1740" s="16"/>
      <c r="D1740" s="79" t="str">
        <f>IFERROR(IF(J1739&lt;=0,"",IF(C1740="Yes","",B1740-COUNTIF($C$19:C1740,"Yes"))),"")</f>
        <v/>
      </c>
      <c r="E1740" s="81" t="str">
        <f t="shared" si="338"/>
        <v/>
      </c>
      <c r="F1740" s="80" t="str">
        <f t="shared" si="339"/>
        <v/>
      </c>
      <c r="G1740" s="80" t="str">
        <f t="shared" si="340"/>
        <v/>
      </c>
      <c r="H1740" s="80" t="str">
        <f t="shared" si="346"/>
        <v/>
      </c>
      <c r="I1740" s="80" t="str">
        <f t="shared" si="341"/>
        <v/>
      </c>
      <c r="J1740" s="80" t="str">
        <f t="shared" si="347"/>
        <v/>
      </c>
      <c r="AG1740" s="16" t="str">
        <f t="shared" si="348"/>
        <v/>
      </c>
      <c r="AH1740" s="69" t="str">
        <f t="shared" si="342"/>
        <v/>
      </c>
      <c r="AI1740" s="70" t="str">
        <f t="shared" si="343"/>
        <v/>
      </c>
      <c r="AJ1740" s="70" t="str">
        <f t="shared" si="344"/>
        <v/>
      </c>
      <c r="AK1740" s="70" t="str">
        <f t="shared" si="349"/>
        <v/>
      </c>
      <c r="AL1740" s="70" t="str">
        <f t="shared" si="350"/>
        <v/>
      </c>
    </row>
    <row r="1741" spans="2:38" ht="15" thickBot="1" x14ac:dyDescent="0.35">
      <c r="B1741" s="79" t="str">
        <f t="shared" si="345"/>
        <v/>
      </c>
      <c r="C1741" s="16"/>
      <c r="D1741" s="79" t="str">
        <f>IFERROR(IF(J1740&lt;=0,"",IF(C1741="Yes","",B1741-COUNTIF($C$19:C1741,"Yes"))),"")</f>
        <v/>
      </c>
      <c r="E1741" s="81" t="str">
        <f t="shared" si="338"/>
        <v/>
      </c>
      <c r="F1741" s="80" t="str">
        <f t="shared" si="339"/>
        <v/>
      </c>
      <c r="G1741" s="80" t="str">
        <f t="shared" si="340"/>
        <v/>
      </c>
      <c r="H1741" s="80" t="str">
        <f t="shared" si="346"/>
        <v/>
      </c>
      <c r="I1741" s="80" t="str">
        <f t="shared" si="341"/>
        <v/>
      </c>
      <c r="J1741" s="80" t="str">
        <f t="shared" si="347"/>
        <v/>
      </c>
      <c r="AG1741" s="16" t="str">
        <f t="shared" si="348"/>
        <v/>
      </c>
      <c r="AH1741" s="69" t="str">
        <f t="shared" si="342"/>
        <v/>
      </c>
      <c r="AI1741" s="70" t="str">
        <f t="shared" si="343"/>
        <v/>
      </c>
      <c r="AJ1741" s="70" t="str">
        <f t="shared" si="344"/>
        <v/>
      </c>
      <c r="AK1741" s="70" t="str">
        <f t="shared" si="349"/>
        <v/>
      </c>
      <c r="AL1741" s="70" t="str">
        <f t="shared" si="350"/>
        <v/>
      </c>
    </row>
    <row r="1742" spans="2:38" ht="15" thickBot="1" x14ac:dyDescent="0.35">
      <c r="B1742" s="79" t="str">
        <f t="shared" si="345"/>
        <v/>
      </c>
      <c r="C1742" s="16"/>
      <c r="D1742" s="79" t="str">
        <f>IFERROR(IF(J1741&lt;=0,"",IF(C1742="Yes","",B1742-COUNTIF($C$19:C1742,"Yes"))),"")</f>
        <v/>
      </c>
      <c r="E1742" s="81" t="str">
        <f t="shared" si="338"/>
        <v/>
      </c>
      <c r="F1742" s="80" t="str">
        <f t="shared" si="339"/>
        <v/>
      </c>
      <c r="G1742" s="80" t="str">
        <f t="shared" si="340"/>
        <v/>
      </c>
      <c r="H1742" s="80" t="str">
        <f t="shared" si="346"/>
        <v/>
      </c>
      <c r="I1742" s="80" t="str">
        <f t="shared" si="341"/>
        <v/>
      </c>
      <c r="J1742" s="80" t="str">
        <f t="shared" si="347"/>
        <v/>
      </c>
      <c r="AG1742" s="16" t="str">
        <f t="shared" si="348"/>
        <v/>
      </c>
      <c r="AH1742" s="69" t="str">
        <f t="shared" si="342"/>
        <v/>
      </c>
      <c r="AI1742" s="70" t="str">
        <f t="shared" si="343"/>
        <v/>
      </c>
      <c r="AJ1742" s="70" t="str">
        <f t="shared" si="344"/>
        <v/>
      </c>
      <c r="AK1742" s="70" t="str">
        <f t="shared" si="349"/>
        <v/>
      </c>
      <c r="AL1742" s="70" t="str">
        <f t="shared" si="350"/>
        <v/>
      </c>
    </row>
    <row r="1743" spans="2:38" ht="15" thickBot="1" x14ac:dyDescent="0.35">
      <c r="B1743" s="79" t="str">
        <f t="shared" si="345"/>
        <v/>
      </c>
      <c r="C1743" s="16"/>
      <c r="D1743" s="79" t="str">
        <f>IFERROR(IF(J1742&lt;=0,"",IF(C1743="Yes","",B1743-COUNTIF($C$19:C1743,"Yes"))),"")</f>
        <v/>
      </c>
      <c r="E1743" s="81" t="str">
        <f t="shared" si="338"/>
        <v/>
      </c>
      <c r="F1743" s="80" t="str">
        <f t="shared" si="339"/>
        <v/>
      </c>
      <c r="G1743" s="80" t="str">
        <f t="shared" si="340"/>
        <v/>
      </c>
      <c r="H1743" s="80" t="str">
        <f t="shared" si="346"/>
        <v/>
      </c>
      <c r="I1743" s="80" t="str">
        <f t="shared" si="341"/>
        <v/>
      </c>
      <c r="J1743" s="80" t="str">
        <f t="shared" si="347"/>
        <v/>
      </c>
      <c r="AG1743" s="16" t="str">
        <f t="shared" si="348"/>
        <v/>
      </c>
      <c r="AH1743" s="69" t="str">
        <f t="shared" si="342"/>
        <v/>
      </c>
      <c r="AI1743" s="70" t="str">
        <f t="shared" si="343"/>
        <v/>
      </c>
      <c r="AJ1743" s="70" t="str">
        <f t="shared" si="344"/>
        <v/>
      </c>
      <c r="AK1743" s="70" t="str">
        <f t="shared" si="349"/>
        <v/>
      </c>
      <c r="AL1743" s="70" t="str">
        <f t="shared" si="350"/>
        <v/>
      </c>
    </row>
    <row r="1744" spans="2:38" ht="15" thickBot="1" x14ac:dyDescent="0.35">
      <c r="B1744" s="79" t="str">
        <f t="shared" si="345"/>
        <v/>
      </c>
      <c r="C1744" s="16"/>
      <c r="D1744" s="79" t="str">
        <f>IFERROR(IF(J1743&lt;=0,"",IF(C1744="Yes","",B1744-COUNTIF($C$19:C1744,"Yes"))),"")</f>
        <v/>
      </c>
      <c r="E1744" s="81" t="str">
        <f t="shared" si="338"/>
        <v/>
      </c>
      <c r="F1744" s="80" t="str">
        <f t="shared" si="339"/>
        <v/>
      </c>
      <c r="G1744" s="80" t="str">
        <f t="shared" si="340"/>
        <v/>
      </c>
      <c r="H1744" s="80" t="str">
        <f t="shared" si="346"/>
        <v/>
      </c>
      <c r="I1744" s="80" t="str">
        <f t="shared" si="341"/>
        <v/>
      </c>
      <c r="J1744" s="80" t="str">
        <f t="shared" si="347"/>
        <v/>
      </c>
      <c r="AG1744" s="16" t="str">
        <f t="shared" si="348"/>
        <v/>
      </c>
      <c r="AH1744" s="69" t="str">
        <f t="shared" si="342"/>
        <v/>
      </c>
      <c r="AI1744" s="70" t="str">
        <f t="shared" si="343"/>
        <v/>
      </c>
      <c r="AJ1744" s="70" t="str">
        <f t="shared" si="344"/>
        <v/>
      </c>
      <c r="AK1744" s="70" t="str">
        <f t="shared" si="349"/>
        <v/>
      </c>
      <c r="AL1744" s="70" t="str">
        <f t="shared" si="350"/>
        <v/>
      </c>
    </row>
    <row r="1745" spans="2:38" ht="15" thickBot="1" x14ac:dyDescent="0.35">
      <c r="B1745" s="79" t="str">
        <f t="shared" si="345"/>
        <v/>
      </c>
      <c r="C1745" s="16"/>
      <c r="D1745" s="79" t="str">
        <f>IFERROR(IF(J1744&lt;=0,"",IF(C1745="Yes","",B1745-COUNTIF($C$19:C1745,"Yes"))),"")</f>
        <v/>
      </c>
      <c r="E1745" s="81" t="str">
        <f t="shared" si="338"/>
        <v/>
      </c>
      <c r="F1745" s="80" t="str">
        <f t="shared" si="339"/>
        <v/>
      </c>
      <c r="G1745" s="80" t="str">
        <f t="shared" si="340"/>
        <v/>
      </c>
      <c r="H1745" s="80" t="str">
        <f t="shared" si="346"/>
        <v/>
      </c>
      <c r="I1745" s="80" t="str">
        <f t="shared" si="341"/>
        <v/>
      </c>
      <c r="J1745" s="80" t="str">
        <f t="shared" si="347"/>
        <v/>
      </c>
      <c r="AG1745" s="16" t="str">
        <f t="shared" si="348"/>
        <v/>
      </c>
      <c r="AH1745" s="69" t="str">
        <f t="shared" si="342"/>
        <v/>
      </c>
      <c r="AI1745" s="70" t="str">
        <f t="shared" si="343"/>
        <v/>
      </c>
      <c r="AJ1745" s="70" t="str">
        <f t="shared" si="344"/>
        <v/>
      </c>
      <c r="AK1745" s="70" t="str">
        <f t="shared" si="349"/>
        <v/>
      </c>
      <c r="AL1745" s="70" t="str">
        <f t="shared" si="350"/>
        <v/>
      </c>
    </row>
    <row r="1746" spans="2:38" ht="15" thickBot="1" x14ac:dyDescent="0.35">
      <c r="B1746" s="79" t="str">
        <f t="shared" si="345"/>
        <v/>
      </c>
      <c r="C1746" s="16"/>
      <c r="D1746" s="79" t="str">
        <f>IFERROR(IF(J1745&lt;=0,"",IF(C1746="Yes","",B1746-COUNTIF($C$19:C1746,"Yes"))),"")</f>
        <v/>
      </c>
      <c r="E1746" s="81" t="str">
        <f t="shared" si="338"/>
        <v/>
      </c>
      <c r="F1746" s="80" t="str">
        <f t="shared" si="339"/>
        <v/>
      </c>
      <c r="G1746" s="80" t="str">
        <f t="shared" si="340"/>
        <v/>
      </c>
      <c r="H1746" s="80" t="str">
        <f t="shared" si="346"/>
        <v/>
      </c>
      <c r="I1746" s="80" t="str">
        <f t="shared" si="341"/>
        <v/>
      </c>
      <c r="J1746" s="80" t="str">
        <f t="shared" si="347"/>
        <v/>
      </c>
      <c r="AG1746" s="16" t="str">
        <f t="shared" si="348"/>
        <v/>
      </c>
      <c r="AH1746" s="69" t="str">
        <f t="shared" si="342"/>
        <v/>
      </c>
      <c r="AI1746" s="70" t="str">
        <f t="shared" si="343"/>
        <v/>
      </c>
      <c r="AJ1746" s="70" t="str">
        <f t="shared" si="344"/>
        <v/>
      </c>
      <c r="AK1746" s="70" t="str">
        <f t="shared" si="349"/>
        <v/>
      </c>
      <c r="AL1746" s="70" t="str">
        <f t="shared" si="350"/>
        <v/>
      </c>
    </row>
    <row r="1747" spans="2:38" ht="15" thickBot="1" x14ac:dyDescent="0.35">
      <c r="B1747" s="79" t="str">
        <f t="shared" si="345"/>
        <v/>
      </c>
      <c r="C1747" s="16"/>
      <c r="D1747" s="79" t="str">
        <f>IFERROR(IF(J1746&lt;=0,"",IF(C1747="Yes","",B1747-COUNTIF($C$19:C1747,"Yes"))),"")</f>
        <v/>
      </c>
      <c r="E1747" s="81" t="str">
        <f t="shared" ref="E1747:E1810" si="351">IF($E$9="End of the Period",IF(B1747="","",IF(payment_frequency="Bi-weekly",first_payment_date+B1747*VLOOKUP(payment_frequency,periodic_table,2,0),IF(payment_frequency="Weekly",first_payment_date+B1747*VLOOKUP(payment_frequency,periodic_table,2,0),IF(payment_frequency="Semi-monthly",first_payment_date+B1747*VLOOKUP(payment_frequency,periodic_table,2,0),EDATE(first_payment_date,B1747*VLOOKUP(payment_frequency,periodic_table,2,0)))))),IF(B1747="","",IF(payment_frequency="Bi-weekly",first_payment_date+(B1747-1)*VLOOKUP(payment_frequency,periodic_table,2,0),IF(payment_frequency="Weekly",first_payment_date+(B1747-1)*VLOOKUP(payment_frequency,periodic_table,2,0),IF(payment_frequency="Semi-monthly",first_payment_date+(B1747-1)*VLOOKUP(payment_frequency,periodic_table,2,0),EDATE(first_payment_date,(B1747-1)*VLOOKUP(payment_frequency,periodic_table,2,0)))))))</f>
        <v/>
      </c>
      <c r="F1747" s="80" t="str">
        <f t="shared" ref="F1747:F1810" si="352">IF(B1747="","",IF(C1747="Yes",0,IF(J1746&lt;payment,J1746*(1+Compound_Rate),payment)))</f>
        <v/>
      </c>
      <c r="G1747" s="80" t="str">
        <f t="shared" ref="G1747:G1810" si="353">IF(AND(Payment_Type=1,B1747=1),0,IF(B1747="","",IF(C1747="Yes",0,J1746*Compound_Rate)))</f>
        <v/>
      </c>
      <c r="H1747" s="80" t="str">
        <f t="shared" si="346"/>
        <v/>
      </c>
      <c r="I1747" s="80" t="str">
        <f t="shared" ref="I1747:I1810" si="354">IF(B1747="","",IF(C1747="Yes",J1746*Compound_Rate,0))</f>
        <v/>
      </c>
      <c r="J1747" s="80" t="str">
        <f t="shared" si="347"/>
        <v/>
      </c>
      <c r="AG1747" s="16" t="str">
        <f t="shared" si="348"/>
        <v/>
      </c>
      <c r="AH1747" s="69" t="str">
        <f t="shared" ref="AH1747:AH1810" si="355">IF($E$9="End of the Period",IF(AG1747="","",IF(payment_frequency="Bi-weekly",first_payment_date+AG1747*VLOOKUP(payment_frequency,periodic_table,2,0),IF(payment_frequency="Weekly",first_payment_date+AG1747*VLOOKUP(payment_frequency,periodic_table,2,0),IF(payment_frequency="Semi-monthly",first_payment_date+AG1747*VLOOKUP(payment_frequency,periodic_table,2,0),EDATE(first_payment_date,AG1747*VLOOKUP(payment_frequency,periodic_table,2,0)))))),IF(AG1747="","",IF(payment_frequency="Bi-weekly",first_payment_date+(AG1747-1)*VLOOKUP(payment_frequency,periodic_table,2,0),IF(payment_frequency="Weekly",first_payment_date+(AG1747-1)*VLOOKUP(payment_frequency,periodic_table,2,0),IF(payment_frequency="Semi-monthly",first_payment_date+(AG1747-1)*VLOOKUP(payment_frequency,periodic_table,2,0),EDATE(first_payment_date,(AG1747-1)*VLOOKUP(payment_frequency,periodic_table,2,0)))))))</f>
        <v/>
      </c>
      <c r="AI1747" s="70" t="str">
        <f t="shared" ref="AI1747:AI1810" si="356">IF(AG1747="","",IF(AL1746&lt;payment,AL1746*(1+Compound_Rate),payment))</f>
        <v/>
      </c>
      <c r="AJ1747" s="70" t="str">
        <f t="shared" ref="AJ1747:AJ1810" si="357">IF(AND(Payment_Type=1,AG1747=1),0,IF(AG1747="","",AL1746*Compound_Rate))</f>
        <v/>
      </c>
      <c r="AK1747" s="70" t="str">
        <f t="shared" si="349"/>
        <v/>
      </c>
      <c r="AL1747" s="70" t="str">
        <f t="shared" si="350"/>
        <v/>
      </c>
    </row>
    <row r="1748" spans="2:38" ht="15" thickBot="1" x14ac:dyDescent="0.35">
      <c r="B1748" s="79" t="str">
        <f t="shared" ref="B1748:B1811" si="358">IFERROR(IF(TRUNC(J1747)&lt;=0,"",B1747+1),"")</f>
        <v/>
      </c>
      <c r="C1748" s="16"/>
      <c r="D1748" s="79" t="str">
        <f>IFERROR(IF(J1747&lt;=0,"",IF(C1748="Yes","",B1748-COUNTIF($C$19:C1748,"Yes"))),"")</f>
        <v/>
      </c>
      <c r="E1748" s="81" t="str">
        <f t="shared" si="351"/>
        <v/>
      </c>
      <c r="F1748" s="80" t="str">
        <f t="shared" si="352"/>
        <v/>
      </c>
      <c r="G1748" s="80" t="str">
        <f t="shared" si="353"/>
        <v/>
      </c>
      <c r="H1748" s="80" t="str">
        <f t="shared" ref="H1748:H1811" si="359">IF(B1748="","",F1748-G1748)</f>
        <v/>
      </c>
      <c r="I1748" s="80" t="str">
        <f t="shared" si="354"/>
        <v/>
      </c>
      <c r="J1748" s="80" t="str">
        <f t="shared" ref="J1748:J1811" si="360">IFERROR(IF(B1748="","",J1747-H1748+I1748),"")</f>
        <v/>
      </c>
      <c r="AG1748" s="16" t="str">
        <f t="shared" ref="AG1748:AG1811" si="361">IFERROR(IF(AL1747&lt;=0,"",AG1747+1),"")</f>
        <v/>
      </c>
      <c r="AH1748" s="69" t="str">
        <f t="shared" si="355"/>
        <v/>
      </c>
      <c r="AI1748" s="70" t="str">
        <f t="shared" si="356"/>
        <v/>
      </c>
      <c r="AJ1748" s="70" t="str">
        <f t="shared" si="357"/>
        <v/>
      </c>
      <c r="AK1748" s="70" t="str">
        <f t="shared" ref="AK1748:AK1811" si="362">IF(AG1748="","",AI1748-AJ1748)</f>
        <v/>
      </c>
      <c r="AL1748" s="70" t="str">
        <f t="shared" ref="AL1748:AL1811" si="363">IFERROR(IF(AK1748&lt;=0,"",AL1747-AK1748),"")</f>
        <v/>
      </c>
    </row>
    <row r="1749" spans="2:38" ht="15" thickBot="1" x14ac:dyDescent="0.35">
      <c r="B1749" s="79" t="str">
        <f t="shared" si="358"/>
        <v/>
      </c>
      <c r="C1749" s="16"/>
      <c r="D1749" s="79" t="str">
        <f>IFERROR(IF(J1748&lt;=0,"",IF(C1749="Yes","",B1749-COUNTIF($C$19:C1749,"Yes"))),"")</f>
        <v/>
      </c>
      <c r="E1749" s="81" t="str">
        <f t="shared" si="351"/>
        <v/>
      </c>
      <c r="F1749" s="80" t="str">
        <f t="shared" si="352"/>
        <v/>
      </c>
      <c r="G1749" s="80" t="str">
        <f t="shared" si="353"/>
        <v/>
      </c>
      <c r="H1749" s="80" t="str">
        <f t="shared" si="359"/>
        <v/>
      </c>
      <c r="I1749" s="80" t="str">
        <f t="shared" si="354"/>
        <v/>
      </c>
      <c r="J1749" s="80" t="str">
        <f t="shared" si="360"/>
        <v/>
      </c>
      <c r="AG1749" s="16" t="str">
        <f t="shared" si="361"/>
        <v/>
      </c>
      <c r="AH1749" s="69" t="str">
        <f t="shared" si="355"/>
        <v/>
      </c>
      <c r="AI1749" s="70" t="str">
        <f t="shared" si="356"/>
        <v/>
      </c>
      <c r="AJ1749" s="70" t="str">
        <f t="shared" si="357"/>
        <v/>
      </c>
      <c r="AK1749" s="70" t="str">
        <f t="shared" si="362"/>
        <v/>
      </c>
      <c r="AL1749" s="70" t="str">
        <f t="shared" si="363"/>
        <v/>
      </c>
    </row>
    <row r="1750" spans="2:38" ht="15" thickBot="1" x14ac:dyDescent="0.35">
      <c r="B1750" s="79" t="str">
        <f t="shared" si="358"/>
        <v/>
      </c>
      <c r="C1750" s="16"/>
      <c r="D1750" s="79" t="str">
        <f>IFERROR(IF(J1749&lt;=0,"",IF(C1750="Yes","",B1750-COUNTIF($C$19:C1750,"Yes"))),"")</f>
        <v/>
      </c>
      <c r="E1750" s="81" t="str">
        <f t="shared" si="351"/>
        <v/>
      </c>
      <c r="F1750" s="80" t="str">
        <f t="shared" si="352"/>
        <v/>
      </c>
      <c r="G1750" s="80" t="str">
        <f t="shared" si="353"/>
        <v/>
      </c>
      <c r="H1750" s="80" t="str">
        <f t="shared" si="359"/>
        <v/>
      </c>
      <c r="I1750" s="80" t="str">
        <f t="shared" si="354"/>
        <v/>
      </c>
      <c r="J1750" s="80" t="str">
        <f t="shared" si="360"/>
        <v/>
      </c>
      <c r="AG1750" s="16" t="str">
        <f t="shared" si="361"/>
        <v/>
      </c>
      <c r="AH1750" s="69" t="str">
        <f t="shared" si="355"/>
        <v/>
      </c>
      <c r="AI1750" s="70" t="str">
        <f t="shared" si="356"/>
        <v/>
      </c>
      <c r="AJ1750" s="70" t="str">
        <f t="shared" si="357"/>
        <v/>
      </c>
      <c r="AK1750" s="70" t="str">
        <f t="shared" si="362"/>
        <v/>
      </c>
      <c r="AL1750" s="70" t="str">
        <f t="shared" si="363"/>
        <v/>
      </c>
    </row>
    <row r="1751" spans="2:38" ht="15" thickBot="1" x14ac:dyDescent="0.35">
      <c r="B1751" s="79" t="str">
        <f t="shared" si="358"/>
        <v/>
      </c>
      <c r="C1751" s="16"/>
      <c r="D1751" s="79" t="str">
        <f>IFERROR(IF(J1750&lt;=0,"",IF(C1751="Yes","",B1751-COUNTIF($C$19:C1751,"Yes"))),"")</f>
        <v/>
      </c>
      <c r="E1751" s="81" t="str">
        <f t="shared" si="351"/>
        <v/>
      </c>
      <c r="F1751" s="80" t="str">
        <f t="shared" si="352"/>
        <v/>
      </c>
      <c r="G1751" s="80" t="str">
        <f t="shared" si="353"/>
        <v/>
      </c>
      <c r="H1751" s="80" t="str">
        <f t="shared" si="359"/>
        <v/>
      </c>
      <c r="I1751" s="80" t="str">
        <f t="shared" si="354"/>
        <v/>
      </c>
      <c r="J1751" s="80" t="str">
        <f t="shared" si="360"/>
        <v/>
      </c>
      <c r="AG1751" s="16" t="str">
        <f t="shared" si="361"/>
        <v/>
      </c>
      <c r="AH1751" s="69" t="str">
        <f t="shared" si="355"/>
        <v/>
      </c>
      <c r="AI1751" s="70" t="str">
        <f t="shared" si="356"/>
        <v/>
      </c>
      <c r="AJ1751" s="70" t="str">
        <f t="shared" si="357"/>
        <v/>
      </c>
      <c r="AK1751" s="70" t="str">
        <f t="shared" si="362"/>
        <v/>
      </c>
      <c r="AL1751" s="70" t="str">
        <f t="shared" si="363"/>
        <v/>
      </c>
    </row>
    <row r="1752" spans="2:38" ht="15" thickBot="1" x14ac:dyDescent="0.35">
      <c r="B1752" s="79" t="str">
        <f t="shared" si="358"/>
        <v/>
      </c>
      <c r="C1752" s="16"/>
      <c r="D1752" s="79" t="str">
        <f>IFERROR(IF(J1751&lt;=0,"",IF(C1752="Yes","",B1752-COUNTIF($C$19:C1752,"Yes"))),"")</f>
        <v/>
      </c>
      <c r="E1752" s="81" t="str">
        <f t="shared" si="351"/>
        <v/>
      </c>
      <c r="F1752" s="80" t="str">
        <f t="shared" si="352"/>
        <v/>
      </c>
      <c r="G1752" s="80" t="str">
        <f t="shared" si="353"/>
        <v/>
      </c>
      <c r="H1752" s="80" t="str">
        <f t="shared" si="359"/>
        <v/>
      </c>
      <c r="I1752" s="80" t="str">
        <f t="shared" si="354"/>
        <v/>
      </c>
      <c r="J1752" s="80" t="str">
        <f t="shared" si="360"/>
        <v/>
      </c>
      <c r="AG1752" s="16" t="str">
        <f t="shared" si="361"/>
        <v/>
      </c>
      <c r="AH1752" s="69" t="str">
        <f t="shared" si="355"/>
        <v/>
      </c>
      <c r="AI1752" s="70" t="str">
        <f t="shared" si="356"/>
        <v/>
      </c>
      <c r="AJ1752" s="70" t="str">
        <f t="shared" si="357"/>
        <v/>
      </c>
      <c r="AK1752" s="70" t="str">
        <f t="shared" si="362"/>
        <v/>
      </c>
      <c r="AL1752" s="70" t="str">
        <f t="shared" si="363"/>
        <v/>
      </c>
    </row>
    <row r="1753" spans="2:38" ht="15" thickBot="1" x14ac:dyDescent="0.35">
      <c r="B1753" s="79" t="str">
        <f t="shared" si="358"/>
        <v/>
      </c>
      <c r="C1753" s="16"/>
      <c r="D1753" s="79" t="str">
        <f>IFERROR(IF(J1752&lt;=0,"",IF(C1753="Yes","",B1753-COUNTIF($C$19:C1753,"Yes"))),"")</f>
        <v/>
      </c>
      <c r="E1753" s="81" t="str">
        <f t="shared" si="351"/>
        <v/>
      </c>
      <c r="F1753" s="80" t="str">
        <f t="shared" si="352"/>
        <v/>
      </c>
      <c r="G1753" s="80" t="str">
        <f t="shared" si="353"/>
        <v/>
      </c>
      <c r="H1753" s="80" t="str">
        <f t="shared" si="359"/>
        <v/>
      </c>
      <c r="I1753" s="80" t="str">
        <f t="shared" si="354"/>
        <v/>
      </c>
      <c r="J1753" s="80" t="str">
        <f t="shared" si="360"/>
        <v/>
      </c>
      <c r="AG1753" s="16" t="str">
        <f t="shared" si="361"/>
        <v/>
      </c>
      <c r="AH1753" s="69" t="str">
        <f t="shared" si="355"/>
        <v/>
      </c>
      <c r="AI1753" s="70" t="str">
        <f t="shared" si="356"/>
        <v/>
      </c>
      <c r="AJ1753" s="70" t="str">
        <f t="shared" si="357"/>
        <v/>
      </c>
      <c r="AK1753" s="70" t="str">
        <f t="shared" si="362"/>
        <v/>
      </c>
      <c r="AL1753" s="70" t="str">
        <f t="shared" si="363"/>
        <v/>
      </c>
    </row>
    <row r="1754" spans="2:38" ht="15" thickBot="1" x14ac:dyDescent="0.35">
      <c r="B1754" s="79" t="str">
        <f t="shared" si="358"/>
        <v/>
      </c>
      <c r="C1754" s="16"/>
      <c r="D1754" s="79" t="str">
        <f>IFERROR(IF(J1753&lt;=0,"",IF(C1754="Yes","",B1754-COUNTIF($C$19:C1754,"Yes"))),"")</f>
        <v/>
      </c>
      <c r="E1754" s="81" t="str">
        <f t="shared" si="351"/>
        <v/>
      </c>
      <c r="F1754" s="80" t="str">
        <f t="shared" si="352"/>
        <v/>
      </c>
      <c r="G1754" s="80" t="str">
        <f t="shared" si="353"/>
        <v/>
      </c>
      <c r="H1754" s="80" t="str">
        <f t="shared" si="359"/>
        <v/>
      </c>
      <c r="I1754" s="80" t="str">
        <f t="shared" si="354"/>
        <v/>
      </c>
      <c r="J1754" s="80" t="str">
        <f t="shared" si="360"/>
        <v/>
      </c>
      <c r="AG1754" s="16" t="str">
        <f t="shared" si="361"/>
        <v/>
      </c>
      <c r="AH1754" s="69" t="str">
        <f t="shared" si="355"/>
        <v/>
      </c>
      <c r="AI1754" s="70" t="str">
        <f t="shared" si="356"/>
        <v/>
      </c>
      <c r="AJ1754" s="70" t="str">
        <f t="shared" si="357"/>
        <v/>
      </c>
      <c r="AK1754" s="70" t="str">
        <f t="shared" si="362"/>
        <v/>
      </c>
      <c r="AL1754" s="70" t="str">
        <f t="shared" si="363"/>
        <v/>
      </c>
    </row>
    <row r="1755" spans="2:38" ht="15" thickBot="1" x14ac:dyDescent="0.35">
      <c r="B1755" s="79" t="str">
        <f t="shared" si="358"/>
        <v/>
      </c>
      <c r="C1755" s="16"/>
      <c r="D1755" s="79" t="str">
        <f>IFERROR(IF(J1754&lt;=0,"",IF(C1755="Yes","",B1755-COUNTIF($C$19:C1755,"Yes"))),"")</f>
        <v/>
      </c>
      <c r="E1755" s="81" t="str">
        <f t="shared" si="351"/>
        <v/>
      </c>
      <c r="F1755" s="80" t="str">
        <f t="shared" si="352"/>
        <v/>
      </c>
      <c r="G1755" s="80" t="str">
        <f t="shared" si="353"/>
        <v/>
      </c>
      <c r="H1755" s="80" t="str">
        <f t="shared" si="359"/>
        <v/>
      </c>
      <c r="I1755" s="80" t="str">
        <f t="shared" si="354"/>
        <v/>
      </c>
      <c r="J1755" s="80" t="str">
        <f t="shared" si="360"/>
        <v/>
      </c>
      <c r="AG1755" s="16" t="str">
        <f t="shared" si="361"/>
        <v/>
      </c>
      <c r="AH1755" s="69" t="str">
        <f t="shared" si="355"/>
        <v/>
      </c>
      <c r="AI1755" s="70" t="str">
        <f t="shared" si="356"/>
        <v/>
      </c>
      <c r="AJ1755" s="70" t="str">
        <f t="shared" si="357"/>
        <v/>
      </c>
      <c r="AK1755" s="70" t="str">
        <f t="shared" si="362"/>
        <v/>
      </c>
      <c r="AL1755" s="70" t="str">
        <f t="shared" si="363"/>
        <v/>
      </c>
    </row>
    <row r="1756" spans="2:38" ht="15" thickBot="1" x14ac:dyDescent="0.35">
      <c r="B1756" s="79" t="str">
        <f t="shared" si="358"/>
        <v/>
      </c>
      <c r="C1756" s="16"/>
      <c r="D1756" s="79" t="str">
        <f>IFERROR(IF(J1755&lt;=0,"",IF(C1756="Yes","",B1756-COUNTIF($C$19:C1756,"Yes"))),"")</f>
        <v/>
      </c>
      <c r="E1756" s="81" t="str">
        <f t="shared" si="351"/>
        <v/>
      </c>
      <c r="F1756" s="80" t="str">
        <f t="shared" si="352"/>
        <v/>
      </c>
      <c r="G1756" s="80" t="str">
        <f t="shared" si="353"/>
        <v/>
      </c>
      <c r="H1756" s="80" t="str">
        <f t="shared" si="359"/>
        <v/>
      </c>
      <c r="I1756" s="80" t="str">
        <f t="shared" si="354"/>
        <v/>
      </c>
      <c r="J1756" s="80" t="str">
        <f t="shared" si="360"/>
        <v/>
      </c>
      <c r="AG1756" s="16" t="str">
        <f t="shared" si="361"/>
        <v/>
      </c>
      <c r="AH1756" s="69" t="str">
        <f t="shared" si="355"/>
        <v/>
      </c>
      <c r="AI1756" s="70" t="str">
        <f t="shared" si="356"/>
        <v/>
      </c>
      <c r="AJ1756" s="70" t="str">
        <f t="shared" si="357"/>
        <v/>
      </c>
      <c r="AK1756" s="70" t="str">
        <f t="shared" si="362"/>
        <v/>
      </c>
      <c r="AL1756" s="70" t="str">
        <f t="shared" si="363"/>
        <v/>
      </c>
    </row>
    <row r="1757" spans="2:38" ht="15" thickBot="1" x14ac:dyDescent="0.35">
      <c r="B1757" s="79" t="str">
        <f t="shared" si="358"/>
        <v/>
      </c>
      <c r="C1757" s="16"/>
      <c r="D1757" s="79" t="str">
        <f>IFERROR(IF(J1756&lt;=0,"",IF(C1757="Yes","",B1757-COUNTIF($C$19:C1757,"Yes"))),"")</f>
        <v/>
      </c>
      <c r="E1757" s="81" t="str">
        <f t="shared" si="351"/>
        <v/>
      </c>
      <c r="F1757" s="80" t="str">
        <f t="shared" si="352"/>
        <v/>
      </c>
      <c r="G1757" s="80" t="str">
        <f t="shared" si="353"/>
        <v/>
      </c>
      <c r="H1757" s="80" t="str">
        <f t="shared" si="359"/>
        <v/>
      </c>
      <c r="I1757" s="80" t="str">
        <f t="shared" si="354"/>
        <v/>
      </c>
      <c r="J1757" s="80" t="str">
        <f t="shared" si="360"/>
        <v/>
      </c>
      <c r="AG1757" s="16" t="str">
        <f t="shared" si="361"/>
        <v/>
      </c>
      <c r="AH1757" s="69" t="str">
        <f t="shared" si="355"/>
        <v/>
      </c>
      <c r="AI1757" s="70" t="str">
        <f t="shared" si="356"/>
        <v/>
      </c>
      <c r="AJ1757" s="70" t="str">
        <f t="shared" si="357"/>
        <v/>
      </c>
      <c r="AK1757" s="70" t="str">
        <f t="shared" si="362"/>
        <v/>
      </c>
      <c r="AL1757" s="70" t="str">
        <f t="shared" si="363"/>
        <v/>
      </c>
    </row>
    <row r="1758" spans="2:38" ht="15" thickBot="1" x14ac:dyDescent="0.35">
      <c r="B1758" s="79" t="str">
        <f t="shared" si="358"/>
        <v/>
      </c>
      <c r="C1758" s="16"/>
      <c r="D1758" s="79" t="str">
        <f>IFERROR(IF(J1757&lt;=0,"",IF(C1758="Yes","",B1758-COUNTIF($C$19:C1758,"Yes"))),"")</f>
        <v/>
      </c>
      <c r="E1758" s="81" t="str">
        <f t="shared" si="351"/>
        <v/>
      </c>
      <c r="F1758" s="80" t="str">
        <f t="shared" si="352"/>
        <v/>
      </c>
      <c r="G1758" s="80" t="str">
        <f t="shared" si="353"/>
        <v/>
      </c>
      <c r="H1758" s="80" t="str">
        <f t="shared" si="359"/>
        <v/>
      </c>
      <c r="I1758" s="80" t="str">
        <f t="shared" si="354"/>
        <v/>
      </c>
      <c r="J1758" s="80" t="str">
        <f t="shared" si="360"/>
        <v/>
      </c>
      <c r="AG1758" s="16" t="str">
        <f t="shared" si="361"/>
        <v/>
      </c>
      <c r="AH1758" s="69" t="str">
        <f t="shared" si="355"/>
        <v/>
      </c>
      <c r="AI1758" s="70" t="str">
        <f t="shared" si="356"/>
        <v/>
      </c>
      <c r="AJ1758" s="70" t="str">
        <f t="shared" si="357"/>
        <v/>
      </c>
      <c r="AK1758" s="70" t="str">
        <f t="shared" si="362"/>
        <v/>
      </c>
      <c r="AL1758" s="70" t="str">
        <f t="shared" si="363"/>
        <v/>
      </c>
    </row>
    <row r="1759" spans="2:38" ht="15" thickBot="1" x14ac:dyDescent="0.35">
      <c r="B1759" s="79" t="str">
        <f t="shared" si="358"/>
        <v/>
      </c>
      <c r="C1759" s="16"/>
      <c r="D1759" s="79" t="str">
        <f>IFERROR(IF(J1758&lt;=0,"",IF(C1759="Yes","",B1759-COUNTIF($C$19:C1759,"Yes"))),"")</f>
        <v/>
      </c>
      <c r="E1759" s="81" t="str">
        <f t="shared" si="351"/>
        <v/>
      </c>
      <c r="F1759" s="80" t="str">
        <f t="shared" si="352"/>
        <v/>
      </c>
      <c r="G1759" s="80" t="str">
        <f t="shared" si="353"/>
        <v/>
      </c>
      <c r="H1759" s="80" t="str">
        <f t="shared" si="359"/>
        <v/>
      </c>
      <c r="I1759" s="80" t="str">
        <f t="shared" si="354"/>
        <v/>
      </c>
      <c r="J1759" s="80" t="str">
        <f t="shared" si="360"/>
        <v/>
      </c>
      <c r="AG1759" s="16" t="str">
        <f t="shared" si="361"/>
        <v/>
      </c>
      <c r="AH1759" s="69" t="str">
        <f t="shared" si="355"/>
        <v/>
      </c>
      <c r="AI1759" s="70" t="str">
        <f t="shared" si="356"/>
        <v/>
      </c>
      <c r="AJ1759" s="70" t="str">
        <f t="shared" si="357"/>
        <v/>
      </c>
      <c r="AK1759" s="70" t="str">
        <f t="shared" si="362"/>
        <v/>
      </c>
      <c r="AL1759" s="70" t="str">
        <f t="shared" si="363"/>
        <v/>
      </c>
    </row>
    <row r="1760" spans="2:38" ht="15" thickBot="1" x14ac:dyDescent="0.35">
      <c r="B1760" s="79" t="str">
        <f t="shared" si="358"/>
        <v/>
      </c>
      <c r="C1760" s="16"/>
      <c r="D1760" s="79" t="str">
        <f>IFERROR(IF(J1759&lt;=0,"",IF(C1760="Yes","",B1760-COUNTIF($C$19:C1760,"Yes"))),"")</f>
        <v/>
      </c>
      <c r="E1760" s="81" t="str">
        <f t="shared" si="351"/>
        <v/>
      </c>
      <c r="F1760" s="80" t="str">
        <f t="shared" si="352"/>
        <v/>
      </c>
      <c r="G1760" s="80" t="str">
        <f t="shared" si="353"/>
        <v/>
      </c>
      <c r="H1760" s="80" t="str">
        <f t="shared" si="359"/>
        <v/>
      </c>
      <c r="I1760" s="80" t="str">
        <f t="shared" si="354"/>
        <v/>
      </c>
      <c r="J1760" s="80" t="str">
        <f t="shared" si="360"/>
        <v/>
      </c>
      <c r="AG1760" s="16" t="str">
        <f t="shared" si="361"/>
        <v/>
      </c>
      <c r="AH1760" s="69" t="str">
        <f t="shared" si="355"/>
        <v/>
      </c>
      <c r="AI1760" s="70" t="str">
        <f t="shared" si="356"/>
        <v/>
      </c>
      <c r="AJ1760" s="70" t="str">
        <f t="shared" si="357"/>
        <v/>
      </c>
      <c r="AK1760" s="70" t="str">
        <f t="shared" si="362"/>
        <v/>
      </c>
      <c r="AL1760" s="70" t="str">
        <f t="shared" si="363"/>
        <v/>
      </c>
    </row>
    <row r="1761" spans="2:38" ht="15" thickBot="1" x14ac:dyDescent="0.35">
      <c r="B1761" s="79" t="str">
        <f t="shared" si="358"/>
        <v/>
      </c>
      <c r="C1761" s="16"/>
      <c r="D1761" s="79" t="str">
        <f>IFERROR(IF(J1760&lt;=0,"",IF(C1761="Yes","",B1761-COUNTIF($C$19:C1761,"Yes"))),"")</f>
        <v/>
      </c>
      <c r="E1761" s="81" t="str">
        <f t="shared" si="351"/>
        <v/>
      </c>
      <c r="F1761" s="80" t="str">
        <f t="shared" si="352"/>
        <v/>
      </c>
      <c r="G1761" s="80" t="str">
        <f t="shared" si="353"/>
        <v/>
      </c>
      <c r="H1761" s="80" t="str">
        <f t="shared" si="359"/>
        <v/>
      </c>
      <c r="I1761" s="80" t="str">
        <f t="shared" si="354"/>
        <v/>
      </c>
      <c r="J1761" s="80" t="str">
        <f t="shared" si="360"/>
        <v/>
      </c>
      <c r="AG1761" s="16" t="str">
        <f t="shared" si="361"/>
        <v/>
      </c>
      <c r="AH1761" s="69" t="str">
        <f t="shared" si="355"/>
        <v/>
      </c>
      <c r="AI1761" s="70" t="str">
        <f t="shared" si="356"/>
        <v/>
      </c>
      <c r="AJ1761" s="70" t="str">
        <f t="shared" si="357"/>
        <v/>
      </c>
      <c r="AK1761" s="70" t="str">
        <f t="shared" si="362"/>
        <v/>
      </c>
      <c r="AL1761" s="70" t="str">
        <f t="shared" si="363"/>
        <v/>
      </c>
    </row>
    <row r="1762" spans="2:38" ht="15" thickBot="1" x14ac:dyDescent="0.35">
      <c r="B1762" s="79" t="str">
        <f t="shared" si="358"/>
        <v/>
      </c>
      <c r="C1762" s="16"/>
      <c r="D1762" s="79" t="str">
        <f>IFERROR(IF(J1761&lt;=0,"",IF(C1762="Yes","",B1762-COUNTIF($C$19:C1762,"Yes"))),"")</f>
        <v/>
      </c>
      <c r="E1762" s="81" t="str">
        <f t="shared" si="351"/>
        <v/>
      </c>
      <c r="F1762" s="80" t="str">
        <f t="shared" si="352"/>
        <v/>
      </c>
      <c r="G1762" s="80" t="str">
        <f t="shared" si="353"/>
        <v/>
      </c>
      <c r="H1762" s="80" t="str">
        <f t="shared" si="359"/>
        <v/>
      </c>
      <c r="I1762" s="80" t="str">
        <f t="shared" si="354"/>
        <v/>
      </c>
      <c r="J1762" s="80" t="str">
        <f t="shared" si="360"/>
        <v/>
      </c>
      <c r="AG1762" s="16" t="str">
        <f t="shared" si="361"/>
        <v/>
      </c>
      <c r="AH1762" s="69" t="str">
        <f t="shared" si="355"/>
        <v/>
      </c>
      <c r="AI1762" s="70" t="str">
        <f t="shared" si="356"/>
        <v/>
      </c>
      <c r="AJ1762" s="70" t="str">
        <f t="shared" si="357"/>
        <v/>
      </c>
      <c r="AK1762" s="70" t="str">
        <f t="shared" si="362"/>
        <v/>
      </c>
      <c r="AL1762" s="70" t="str">
        <f t="shared" si="363"/>
        <v/>
      </c>
    </row>
    <row r="1763" spans="2:38" ht="15" thickBot="1" x14ac:dyDescent="0.35">
      <c r="B1763" s="79" t="str">
        <f t="shared" si="358"/>
        <v/>
      </c>
      <c r="C1763" s="16"/>
      <c r="D1763" s="79" t="str">
        <f>IFERROR(IF(J1762&lt;=0,"",IF(C1763="Yes","",B1763-COUNTIF($C$19:C1763,"Yes"))),"")</f>
        <v/>
      </c>
      <c r="E1763" s="81" t="str">
        <f t="shared" si="351"/>
        <v/>
      </c>
      <c r="F1763" s="80" t="str">
        <f t="shared" si="352"/>
        <v/>
      </c>
      <c r="G1763" s="80" t="str">
        <f t="shared" si="353"/>
        <v/>
      </c>
      <c r="H1763" s="80" t="str">
        <f t="shared" si="359"/>
        <v/>
      </c>
      <c r="I1763" s="80" t="str">
        <f t="shared" si="354"/>
        <v/>
      </c>
      <c r="J1763" s="80" t="str">
        <f t="shared" si="360"/>
        <v/>
      </c>
      <c r="AG1763" s="16" t="str">
        <f t="shared" si="361"/>
        <v/>
      </c>
      <c r="AH1763" s="69" t="str">
        <f t="shared" si="355"/>
        <v/>
      </c>
      <c r="AI1763" s="70" t="str">
        <f t="shared" si="356"/>
        <v/>
      </c>
      <c r="AJ1763" s="70" t="str">
        <f t="shared" si="357"/>
        <v/>
      </c>
      <c r="AK1763" s="70" t="str">
        <f t="shared" si="362"/>
        <v/>
      </c>
      <c r="AL1763" s="70" t="str">
        <f t="shared" si="363"/>
        <v/>
      </c>
    </row>
    <row r="1764" spans="2:38" ht="15" thickBot="1" x14ac:dyDescent="0.35">
      <c r="B1764" s="79" t="str">
        <f t="shared" si="358"/>
        <v/>
      </c>
      <c r="C1764" s="16"/>
      <c r="D1764" s="79" t="str">
        <f>IFERROR(IF(J1763&lt;=0,"",IF(C1764="Yes","",B1764-COUNTIF($C$19:C1764,"Yes"))),"")</f>
        <v/>
      </c>
      <c r="E1764" s="81" t="str">
        <f t="shared" si="351"/>
        <v/>
      </c>
      <c r="F1764" s="80" t="str">
        <f t="shared" si="352"/>
        <v/>
      </c>
      <c r="G1764" s="80" t="str">
        <f t="shared" si="353"/>
        <v/>
      </c>
      <c r="H1764" s="80" t="str">
        <f t="shared" si="359"/>
        <v/>
      </c>
      <c r="I1764" s="80" t="str">
        <f t="shared" si="354"/>
        <v/>
      </c>
      <c r="J1764" s="80" t="str">
        <f t="shared" si="360"/>
        <v/>
      </c>
      <c r="AG1764" s="16" t="str">
        <f t="shared" si="361"/>
        <v/>
      </c>
      <c r="AH1764" s="69" t="str">
        <f t="shared" si="355"/>
        <v/>
      </c>
      <c r="AI1764" s="70" t="str">
        <f t="shared" si="356"/>
        <v/>
      </c>
      <c r="AJ1764" s="70" t="str">
        <f t="shared" si="357"/>
        <v/>
      </c>
      <c r="AK1764" s="70" t="str">
        <f t="shared" si="362"/>
        <v/>
      </c>
      <c r="AL1764" s="70" t="str">
        <f t="shared" si="363"/>
        <v/>
      </c>
    </row>
    <row r="1765" spans="2:38" ht="15" thickBot="1" x14ac:dyDescent="0.35">
      <c r="B1765" s="79" t="str">
        <f t="shared" si="358"/>
        <v/>
      </c>
      <c r="C1765" s="16"/>
      <c r="D1765" s="79" t="str">
        <f>IFERROR(IF(J1764&lt;=0,"",IF(C1765="Yes","",B1765-COUNTIF($C$19:C1765,"Yes"))),"")</f>
        <v/>
      </c>
      <c r="E1765" s="81" t="str">
        <f t="shared" si="351"/>
        <v/>
      </c>
      <c r="F1765" s="80" t="str">
        <f t="shared" si="352"/>
        <v/>
      </c>
      <c r="G1765" s="80" t="str">
        <f t="shared" si="353"/>
        <v/>
      </c>
      <c r="H1765" s="80" t="str">
        <f t="shared" si="359"/>
        <v/>
      </c>
      <c r="I1765" s="80" t="str">
        <f t="shared" si="354"/>
        <v/>
      </c>
      <c r="J1765" s="80" t="str">
        <f t="shared" si="360"/>
        <v/>
      </c>
      <c r="AG1765" s="16" t="str">
        <f t="shared" si="361"/>
        <v/>
      </c>
      <c r="AH1765" s="69" t="str">
        <f t="shared" si="355"/>
        <v/>
      </c>
      <c r="AI1765" s="70" t="str">
        <f t="shared" si="356"/>
        <v/>
      </c>
      <c r="AJ1765" s="70" t="str">
        <f t="shared" si="357"/>
        <v/>
      </c>
      <c r="AK1765" s="70" t="str">
        <f t="shared" si="362"/>
        <v/>
      </c>
      <c r="AL1765" s="70" t="str">
        <f t="shared" si="363"/>
        <v/>
      </c>
    </row>
    <row r="1766" spans="2:38" ht="15" thickBot="1" x14ac:dyDescent="0.35">
      <c r="B1766" s="79" t="str">
        <f t="shared" si="358"/>
        <v/>
      </c>
      <c r="C1766" s="16"/>
      <c r="D1766" s="79" t="str">
        <f>IFERROR(IF(J1765&lt;=0,"",IF(C1766="Yes","",B1766-COUNTIF($C$19:C1766,"Yes"))),"")</f>
        <v/>
      </c>
      <c r="E1766" s="81" t="str">
        <f t="shared" si="351"/>
        <v/>
      </c>
      <c r="F1766" s="80" t="str">
        <f t="shared" si="352"/>
        <v/>
      </c>
      <c r="G1766" s="80" t="str">
        <f t="shared" si="353"/>
        <v/>
      </c>
      <c r="H1766" s="80" t="str">
        <f t="shared" si="359"/>
        <v/>
      </c>
      <c r="I1766" s="80" t="str">
        <f t="shared" si="354"/>
        <v/>
      </c>
      <c r="J1766" s="80" t="str">
        <f t="shared" si="360"/>
        <v/>
      </c>
      <c r="AG1766" s="16" t="str">
        <f t="shared" si="361"/>
        <v/>
      </c>
      <c r="AH1766" s="69" t="str">
        <f t="shared" si="355"/>
        <v/>
      </c>
      <c r="AI1766" s="70" t="str">
        <f t="shared" si="356"/>
        <v/>
      </c>
      <c r="AJ1766" s="70" t="str">
        <f t="shared" si="357"/>
        <v/>
      </c>
      <c r="AK1766" s="70" t="str">
        <f t="shared" si="362"/>
        <v/>
      </c>
      <c r="AL1766" s="70" t="str">
        <f t="shared" si="363"/>
        <v/>
      </c>
    </row>
    <row r="1767" spans="2:38" ht="15" thickBot="1" x14ac:dyDescent="0.35">
      <c r="B1767" s="79" t="str">
        <f t="shared" si="358"/>
        <v/>
      </c>
      <c r="C1767" s="16"/>
      <c r="D1767" s="79" t="str">
        <f>IFERROR(IF(J1766&lt;=0,"",IF(C1767="Yes","",B1767-COUNTIF($C$19:C1767,"Yes"))),"")</f>
        <v/>
      </c>
      <c r="E1767" s="81" t="str">
        <f t="shared" si="351"/>
        <v/>
      </c>
      <c r="F1767" s="80" t="str">
        <f t="shared" si="352"/>
        <v/>
      </c>
      <c r="G1767" s="80" t="str">
        <f t="shared" si="353"/>
        <v/>
      </c>
      <c r="H1767" s="80" t="str">
        <f t="shared" si="359"/>
        <v/>
      </c>
      <c r="I1767" s="80" t="str">
        <f t="shared" si="354"/>
        <v/>
      </c>
      <c r="J1767" s="80" t="str">
        <f t="shared" si="360"/>
        <v/>
      </c>
      <c r="AG1767" s="16" t="str">
        <f t="shared" si="361"/>
        <v/>
      </c>
      <c r="AH1767" s="69" t="str">
        <f t="shared" si="355"/>
        <v/>
      </c>
      <c r="AI1767" s="70" t="str">
        <f t="shared" si="356"/>
        <v/>
      </c>
      <c r="AJ1767" s="70" t="str">
        <f t="shared" si="357"/>
        <v/>
      </c>
      <c r="AK1767" s="70" t="str">
        <f t="shared" si="362"/>
        <v/>
      </c>
      <c r="AL1767" s="70" t="str">
        <f t="shared" si="363"/>
        <v/>
      </c>
    </row>
    <row r="1768" spans="2:38" ht="15" thickBot="1" x14ac:dyDescent="0.35">
      <c r="B1768" s="79" t="str">
        <f t="shared" si="358"/>
        <v/>
      </c>
      <c r="C1768" s="16"/>
      <c r="D1768" s="79" t="str">
        <f>IFERROR(IF(J1767&lt;=0,"",IF(C1768="Yes","",B1768-COUNTIF($C$19:C1768,"Yes"))),"")</f>
        <v/>
      </c>
      <c r="E1768" s="81" t="str">
        <f t="shared" si="351"/>
        <v/>
      </c>
      <c r="F1768" s="80" t="str">
        <f t="shared" si="352"/>
        <v/>
      </c>
      <c r="G1768" s="80" t="str">
        <f t="shared" si="353"/>
        <v/>
      </c>
      <c r="H1768" s="80" t="str">
        <f t="shared" si="359"/>
        <v/>
      </c>
      <c r="I1768" s="80" t="str">
        <f t="shared" si="354"/>
        <v/>
      </c>
      <c r="J1768" s="80" t="str">
        <f t="shared" si="360"/>
        <v/>
      </c>
      <c r="AG1768" s="16" t="str">
        <f t="shared" si="361"/>
        <v/>
      </c>
      <c r="AH1768" s="69" t="str">
        <f t="shared" si="355"/>
        <v/>
      </c>
      <c r="AI1768" s="70" t="str">
        <f t="shared" si="356"/>
        <v/>
      </c>
      <c r="AJ1768" s="70" t="str">
        <f t="shared" si="357"/>
        <v/>
      </c>
      <c r="AK1768" s="70" t="str">
        <f t="shared" si="362"/>
        <v/>
      </c>
      <c r="AL1768" s="70" t="str">
        <f t="shared" si="363"/>
        <v/>
      </c>
    </row>
    <row r="1769" spans="2:38" ht="15" thickBot="1" x14ac:dyDescent="0.35">
      <c r="B1769" s="79" t="str">
        <f t="shared" si="358"/>
        <v/>
      </c>
      <c r="C1769" s="16"/>
      <c r="D1769" s="79" t="str">
        <f>IFERROR(IF(J1768&lt;=0,"",IF(C1769="Yes","",B1769-COUNTIF($C$19:C1769,"Yes"))),"")</f>
        <v/>
      </c>
      <c r="E1769" s="81" t="str">
        <f t="shared" si="351"/>
        <v/>
      </c>
      <c r="F1769" s="80" t="str">
        <f t="shared" si="352"/>
        <v/>
      </c>
      <c r="G1769" s="80" t="str">
        <f t="shared" si="353"/>
        <v/>
      </c>
      <c r="H1769" s="80" t="str">
        <f t="shared" si="359"/>
        <v/>
      </c>
      <c r="I1769" s="80" t="str">
        <f t="shared" si="354"/>
        <v/>
      </c>
      <c r="J1769" s="80" t="str">
        <f t="shared" si="360"/>
        <v/>
      </c>
      <c r="AG1769" s="16" t="str">
        <f t="shared" si="361"/>
        <v/>
      </c>
      <c r="AH1769" s="69" t="str">
        <f t="shared" si="355"/>
        <v/>
      </c>
      <c r="AI1769" s="70" t="str">
        <f t="shared" si="356"/>
        <v/>
      </c>
      <c r="AJ1769" s="70" t="str">
        <f t="shared" si="357"/>
        <v/>
      </c>
      <c r="AK1769" s="70" t="str">
        <f t="shared" si="362"/>
        <v/>
      </c>
      <c r="AL1769" s="70" t="str">
        <f t="shared" si="363"/>
        <v/>
      </c>
    </row>
    <row r="1770" spans="2:38" ht="15" thickBot="1" x14ac:dyDescent="0.35">
      <c r="B1770" s="79" t="str">
        <f t="shared" si="358"/>
        <v/>
      </c>
      <c r="C1770" s="16"/>
      <c r="D1770" s="79" t="str">
        <f>IFERROR(IF(J1769&lt;=0,"",IF(C1770="Yes","",B1770-COUNTIF($C$19:C1770,"Yes"))),"")</f>
        <v/>
      </c>
      <c r="E1770" s="81" t="str">
        <f t="shared" si="351"/>
        <v/>
      </c>
      <c r="F1770" s="80" t="str">
        <f t="shared" si="352"/>
        <v/>
      </c>
      <c r="G1770" s="80" t="str">
        <f t="shared" si="353"/>
        <v/>
      </c>
      <c r="H1770" s="80" t="str">
        <f t="shared" si="359"/>
        <v/>
      </c>
      <c r="I1770" s="80" t="str">
        <f t="shared" si="354"/>
        <v/>
      </c>
      <c r="J1770" s="80" t="str">
        <f t="shared" si="360"/>
        <v/>
      </c>
      <c r="AG1770" s="16" t="str">
        <f t="shared" si="361"/>
        <v/>
      </c>
      <c r="AH1770" s="69" t="str">
        <f t="shared" si="355"/>
        <v/>
      </c>
      <c r="AI1770" s="70" t="str">
        <f t="shared" si="356"/>
        <v/>
      </c>
      <c r="AJ1770" s="70" t="str">
        <f t="shared" si="357"/>
        <v/>
      </c>
      <c r="AK1770" s="70" t="str">
        <f t="shared" si="362"/>
        <v/>
      </c>
      <c r="AL1770" s="70" t="str">
        <f t="shared" si="363"/>
        <v/>
      </c>
    </row>
    <row r="1771" spans="2:38" ht="15" thickBot="1" x14ac:dyDescent="0.35">
      <c r="B1771" s="79" t="str">
        <f t="shared" si="358"/>
        <v/>
      </c>
      <c r="C1771" s="16"/>
      <c r="D1771" s="79" t="str">
        <f>IFERROR(IF(J1770&lt;=0,"",IF(C1771="Yes","",B1771-COUNTIF($C$19:C1771,"Yes"))),"")</f>
        <v/>
      </c>
      <c r="E1771" s="81" t="str">
        <f t="shared" si="351"/>
        <v/>
      </c>
      <c r="F1771" s="80" t="str">
        <f t="shared" si="352"/>
        <v/>
      </c>
      <c r="G1771" s="80" t="str">
        <f t="shared" si="353"/>
        <v/>
      </c>
      <c r="H1771" s="80" t="str">
        <f t="shared" si="359"/>
        <v/>
      </c>
      <c r="I1771" s="80" t="str">
        <f t="shared" si="354"/>
        <v/>
      </c>
      <c r="J1771" s="80" t="str">
        <f t="shared" si="360"/>
        <v/>
      </c>
      <c r="AG1771" s="16" t="str">
        <f t="shared" si="361"/>
        <v/>
      </c>
      <c r="AH1771" s="69" t="str">
        <f t="shared" si="355"/>
        <v/>
      </c>
      <c r="AI1771" s="70" t="str">
        <f t="shared" si="356"/>
        <v/>
      </c>
      <c r="AJ1771" s="70" t="str">
        <f t="shared" si="357"/>
        <v/>
      </c>
      <c r="AK1771" s="70" t="str">
        <f t="shared" si="362"/>
        <v/>
      </c>
      <c r="AL1771" s="70" t="str">
        <f t="shared" si="363"/>
        <v/>
      </c>
    </row>
    <row r="1772" spans="2:38" ht="15" thickBot="1" x14ac:dyDescent="0.35">
      <c r="B1772" s="79" t="str">
        <f t="shared" si="358"/>
        <v/>
      </c>
      <c r="C1772" s="16"/>
      <c r="D1772" s="79" t="str">
        <f>IFERROR(IF(J1771&lt;=0,"",IF(C1772="Yes","",B1772-COUNTIF($C$19:C1772,"Yes"))),"")</f>
        <v/>
      </c>
      <c r="E1772" s="81" t="str">
        <f t="shared" si="351"/>
        <v/>
      </c>
      <c r="F1772" s="80" t="str">
        <f t="shared" si="352"/>
        <v/>
      </c>
      <c r="G1772" s="80" t="str">
        <f t="shared" si="353"/>
        <v/>
      </c>
      <c r="H1772" s="80" t="str">
        <f t="shared" si="359"/>
        <v/>
      </c>
      <c r="I1772" s="80" t="str">
        <f t="shared" si="354"/>
        <v/>
      </c>
      <c r="J1772" s="80" t="str">
        <f t="shared" si="360"/>
        <v/>
      </c>
      <c r="AG1772" s="16" t="str">
        <f t="shared" si="361"/>
        <v/>
      </c>
      <c r="AH1772" s="69" t="str">
        <f t="shared" si="355"/>
        <v/>
      </c>
      <c r="AI1772" s="70" t="str">
        <f t="shared" si="356"/>
        <v/>
      </c>
      <c r="AJ1772" s="70" t="str">
        <f t="shared" si="357"/>
        <v/>
      </c>
      <c r="AK1772" s="70" t="str">
        <f t="shared" si="362"/>
        <v/>
      </c>
      <c r="AL1772" s="70" t="str">
        <f t="shared" si="363"/>
        <v/>
      </c>
    </row>
    <row r="1773" spans="2:38" ht="15" thickBot="1" x14ac:dyDescent="0.35">
      <c r="B1773" s="79" t="str">
        <f t="shared" si="358"/>
        <v/>
      </c>
      <c r="C1773" s="16"/>
      <c r="D1773" s="79" t="str">
        <f>IFERROR(IF(J1772&lt;=0,"",IF(C1773="Yes","",B1773-COUNTIF($C$19:C1773,"Yes"))),"")</f>
        <v/>
      </c>
      <c r="E1773" s="81" t="str">
        <f t="shared" si="351"/>
        <v/>
      </c>
      <c r="F1773" s="80" t="str">
        <f t="shared" si="352"/>
        <v/>
      </c>
      <c r="G1773" s="80" t="str">
        <f t="shared" si="353"/>
        <v/>
      </c>
      <c r="H1773" s="80" t="str">
        <f t="shared" si="359"/>
        <v/>
      </c>
      <c r="I1773" s="80" t="str">
        <f t="shared" si="354"/>
        <v/>
      </c>
      <c r="J1773" s="80" t="str">
        <f t="shared" si="360"/>
        <v/>
      </c>
      <c r="AG1773" s="16" t="str">
        <f t="shared" si="361"/>
        <v/>
      </c>
      <c r="AH1773" s="69" t="str">
        <f t="shared" si="355"/>
        <v/>
      </c>
      <c r="AI1773" s="70" t="str">
        <f t="shared" si="356"/>
        <v/>
      </c>
      <c r="AJ1773" s="70" t="str">
        <f t="shared" si="357"/>
        <v/>
      </c>
      <c r="AK1773" s="70" t="str">
        <f t="shared" si="362"/>
        <v/>
      </c>
      <c r="AL1773" s="70" t="str">
        <f t="shared" si="363"/>
        <v/>
      </c>
    </row>
    <row r="1774" spans="2:38" ht="15" thickBot="1" x14ac:dyDescent="0.35">
      <c r="B1774" s="79" t="str">
        <f t="shared" si="358"/>
        <v/>
      </c>
      <c r="C1774" s="16"/>
      <c r="D1774" s="79" t="str">
        <f>IFERROR(IF(J1773&lt;=0,"",IF(C1774="Yes","",B1774-COUNTIF($C$19:C1774,"Yes"))),"")</f>
        <v/>
      </c>
      <c r="E1774" s="81" t="str">
        <f t="shared" si="351"/>
        <v/>
      </c>
      <c r="F1774" s="80" t="str">
        <f t="shared" si="352"/>
        <v/>
      </c>
      <c r="G1774" s="80" t="str">
        <f t="shared" si="353"/>
        <v/>
      </c>
      <c r="H1774" s="80" t="str">
        <f t="shared" si="359"/>
        <v/>
      </c>
      <c r="I1774" s="80" t="str">
        <f t="shared" si="354"/>
        <v/>
      </c>
      <c r="J1774" s="80" t="str">
        <f t="shared" si="360"/>
        <v/>
      </c>
      <c r="AG1774" s="16" t="str">
        <f t="shared" si="361"/>
        <v/>
      </c>
      <c r="AH1774" s="69" t="str">
        <f t="shared" si="355"/>
        <v/>
      </c>
      <c r="AI1774" s="70" t="str">
        <f t="shared" si="356"/>
        <v/>
      </c>
      <c r="AJ1774" s="70" t="str">
        <f t="shared" si="357"/>
        <v/>
      </c>
      <c r="AK1774" s="70" t="str">
        <f t="shared" si="362"/>
        <v/>
      </c>
      <c r="AL1774" s="70" t="str">
        <f t="shared" si="363"/>
        <v/>
      </c>
    </row>
    <row r="1775" spans="2:38" ht="15" thickBot="1" x14ac:dyDescent="0.35">
      <c r="B1775" s="79" t="str">
        <f t="shared" si="358"/>
        <v/>
      </c>
      <c r="C1775" s="16"/>
      <c r="D1775" s="79" t="str">
        <f>IFERROR(IF(J1774&lt;=0,"",IF(C1775="Yes","",B1775-COUNTIF($C$19:C1775,"Yes"))),"")</f>
        <v/>
      </c>
      <c r="E1775" s="81" t="str">
        <f t="shared" si="351"/>
        <v/>
      </c>
      <c r="F1775" s="80" t="str">
        <f t="shared" si="352"/>
        <v/>
      </c>
      <c r="G1775" s="80" t="str">
        <f t="shared" si="353"/>
        <v/>
      </c>
      <c r="H1775" s="80" t="str">
        <f t="shared" si="359"/>
        <v/>
      </c>
      <c r="I1775" s="80" t="str">
        <f t="shared" si="354"/>
        <v/>
      </c>
      <c r="J1775" s="80" t="str">
        <f t="shared" si="360"/>
        <v/>
      </c>
      <c r="AG1775" s="16" t="str">
        <f t="shared" si="361"/>
        <v/>
      </c>
      <c r="AH1775" s="69" t="str">
        <f t="shared" si="355"/>
        <v/>
      </c>
      <c r="AI1775" s="70" t="str">
        <f t="shared" si="356"/>
        <v/>
      </c>
      <c r="AJ1775" s="70" t="str">
        <f t="shared" si="357"/>
        <v/>
      </c>
      <c r="AK1775" s="70" t="str">
        <f t="shared" si="362"/>
        <v/>
      </c>
      <c r="AL1775" s="70" t="str">
        <f t="shared" si="363"/>
        <v/>
      </c>
    </row>
    <row r="1776" spans="2:38" ht="15" thickBot="1" x14ac:dyDescent="0.35">
      <c r="B1776" s="79" t="str">
        <f t="shared" si="358"/>
        <v/>
      </c>
      <c r="C1776" s="16"/>
      <c r="D1776" s="79" t="str">
        <f>IFERROR(IF(J1775&lt;=0,"",IF(C1776="Yes","",B1776-COUNTIF($C$19:C1776,"Yes"))),"")</f>
        <v/>
      </c>
      <c r="E1776" s="81" t="str">
        <f t="shared" si="351"/>
        <v/>
      </c>
      <c r="F1776" s="80" t="str">
        <f t="shared" si="352"/>
        <v/>
      </c>
      <c r="G1776" s="80" t="str">
        <f t="shared" si="353"/>
        <v/>
      </c>
      <c r="H1776" s="80" t="str">
        <f t="shared" si="359"/>
        <v/>
      </c>
      <c r="I1776" s="80" t="str">
        <f t="shared" si="354"/>
        <v/>
      </c>
      <c r="J1776" s="80" t="str">
        <f t="shared" si="360"/>
        <v/>
      </c>
      <c r="AG1776" s="16" t="str">
        <f t="shared" si="361"/>
        <v/>
      </c>
      <c r="AH1776" s="69" t="str">
        <f t="shared" si="355"/>
        <v/>
      </c>
      <c r="AI1776" s="70" t="str">
        <f t="shared" si="356"/>
        <v/>
      </c>
      <c r="AJ1776" s="70" t="str">
        <f t="shared" si="357"/>
        <v/>
      </c>
      <c r="AK1776" s="70" t="str">
        <f t="shared" si="362"/>
        <v/>
      </c>
      <c r="AL1776" s="70" t="str">
        <f t="shared" si="363"/>
        <v/>
      </c>
    </row>
    <row r="1777" spans="2:38" ht="15" thickBot="1" x14ac:dyDescent="0.35">
      <c r="B1777" s="79" t="str">
        <f t="shared" si="358"/>
        <v/>
      </c>
      <c r="C1777" s="16"/>
      <c r="D1777" s="79" t="str">
        <f>IFERROR(IF(J1776&lt;=0,"",IF(C1777="Yes","",B1777-COUNTIF($C$19:C1777,"Yes"))),"")</f>
        <v/>
      </c>
      <c r="E1777" s="81" t="str">
        <f t="shared" si="351"/>
        <v/>
      </c>
      <c r="F1777" s="80" t="str">
        <f t="shared" si="352"/>
        <v/>
      </c>
      <c r="G1777" s="80" t="str">
        <f t="shared" si="353"/>
        <v/>
      </c>
      <c r="H1777" s="80" t="str">
        <f t="shared" si="359"/>
        <v/>
      </c>
      <c r="I1777" s="80" t="str">
        <f t="shared" si="354"/>
        <v/>
      </c>
      <c r="J1777" s="80" t="str">
        <f t="shared" si="360"/>
        <v/>
      </c>
      <c r="AG1777" s="16" t="str">
        <f t="shared" si="361"/>
        <v/>
      </c>
      <c r="AH1777" s="69" t="str">
        <f t="shared" si="355"/>
        <v/>
      </c>
      <c r="AI1777" s="70" t="str">
        <f t="shared" si="356"/>
        <v/>
      </c>
      <c r="AJ1777" s="70" t="str">
        <f t="shared" si="357"/>
        <v/>
      </c>
      <c r="AK1777" s="70" t="str">
        <f t="shared" si="362"/>
        <v/>
      </c>
      <c r="AL1777" s="70" t="str">
        <f t="shared" si="363"/>
        <v/>
      </c>
    </row>
    <row r="1778" spans="2:38" ht="15" thickBot="1" x14ac:dyDescent="0.35">
      <c r="B1778" s="79" t="str">
        <f t="shared" si="358"/>
        <v/>
      </c>
      <c r="C1778" s="16"/>
      <c r="D1778" s="79" t="str">
        <f>IFERROR(IF(J1777&lt;=0,"",IF(C1778="Yes","",B1778-COUNTIF($C$19:C1778,"Yes"))),"")</f>
        <v/>
      </c>
      <c r="E1778" s="81" t="str">
        <f t="shared" si="351"/>
        <v/>
      </c>
      <c r="F1778" s="80" t="str">
        <f t="shared" si="352"/>
        <v/>
      </c>
      <c r="G1778" s="80" t="str">
        <f t="shared" si="353"/>
        <v/>
      </c>
      <c r="H1778" s="80" t="str">
        <f t="shared" si="359"/>
        <v/>
      </c>
      <c r="I1778" s="80" t="str">
        <f t="shared" si="354"/>
        <v/>
      </c>
      <c r="J1778" s="80" t="str">
        <f t="shared" si="360"/>
        <v/>
      </c>
      <c r="AG1778" s="16" t="str">
        <f t="shared" si="361"/>
        <v/>
      </c>
      <c r="AH1778" s="69" t="str">
        <f t="shared" si="355"/>
        <v/>
      </c>
      <c r="AI1778" s="70" t="str">
        <f t="shared" si="356"/>
        <v/>
      </c>
      <c r="AJ1778" s="70" t="str">
        <f t="shared" si="357"/>
        <v/>
      </c>
      <c r="AK1778" s="70" t="str">
        <f t="shared" si="362"/>
        <v/>
      </c>
      <c r="AL1778" s="70" t="str">
        <f t="shared" si="363"/>
        <v/>
      </c>
    </row>
    <row r="1779" spans="2:38" ht="15" thickBot="1" x14ac:dyDescent="0.35">
      <c r="B1779" s="79" t="str">
        <f t="shared" si="358"/>
        <v/>
      </c>
      <c r="C1779" s="16"/>
      <c r="D1779" s="79" t="str">
        <f>IFERROR(IF(J1778&lt;=0,"",IF(C1779="Yes","",B1779-COUNTIF($C$19:C1779,"Yes"))),"")</f>
        <v/>
      </c>
      <c r="E1779" s="81" t="str">
        <f t="shared" si="351"/>
        <v/>
      </c>
      <c r="F1779" s="80" t="str">
        <f t="shared" si="352"/>
        <v/>
      </c>
      <c r="G1779" s="80" t="str">
        <f t="shared" si="353"/>
        <v/>
      </c>
      <c r="H1779" s="80" t="str">
        <f t="shared" si="359"/>
        <v/>
      </c>
      <c r="I1779" s="80" t="str">
        <f t="shared" si="354"/>
        <v/>
      </c>
      <c r="J1779" s="80" t="str">
        <f t="shared" si="360"/>
        <v/>
      </c>
      <c r="AG1779" s="16" t="str">
        <f t="shared" si="361"/>
        <v/>
      </c>
      <c r="AH1779" s="69" t="str">
        <f t="shared" si="355"/>
        <v/>
      </c>
      <c r="AI1779" s="70" t="str">
        <f t="shared" si="356"/>
        <v/>
      </c>
      <c r="AJ1779" s="70" t="str">
        <f t="shared" si="357"/>
        <v/>
      </c>
      <c r="AK1779" s="70" t="str">
        <f t="shared" si="362"/>
        <v/>
      </c>
      <c r="AL1779" s="70" t="str">
        <f t="shared" si="363"/>
        <v/>
      </c>
    </row>
    <row r="1780" spans="2:38" ht="15" thickBot="1" x14ac:dyDescent="0.35">
      <c r="B1780" s="79" t="str">
        <f t="shared" si="358"/>
        <v/>
      </c>
      <c r="C1780" s="16"/>
      <c r="D1780" s="79" t="str">
        <f>IFERROR(IF(J1779&lt;=0,"",IF(C1780="Yes","",B1780-COUNTIF($C$19:C1780,"Yes"))),"")</f>
        <v/>
      </c>
      <c r="E1780" s="81" t="str">
        <f t="shared" si="351"/>
        <v/>
      </c>
      <c r="F1780" s="80" t="str">
        <f t="shared" si="352"/>
        <v/>
      </c>
      <c r="G1780" s="80" t="str">
        <f t="shared" si="353"/>
        <v/>
      </c>
      <c r="H1780" s="80" t="str">
        <f t="shared" si="359"/>
        <v/>
      </c>
      <c r="I1780" s="80" t="str">
        <f t="shared" si="354"/>
        <v/>
      </c>
      <c r="J1780" s="80" t="str">
        <f t="shared" si="360"/>
        <v/>
      </c>
      <c r="AG1780" s="16" t="str">
        <f t="shared" si="361"/>
        <v/>
      </c>
      <c r="AH1780" s="69" t="str">
        <f t="shared" si="355"/>
        <v/>
      </c>
      <c r="AI1780" s="70" t="str">
        <f t="shared" si="356"/>
        <v/>
      </c>
      <c r="AJ1780" s="70" t="str">
        <f t="shared" si="357"/>
        <v/>
      </c>
      <c r="AK1780" s="70" t="str">
        <f t="shared" si="362"/>
        <v/>
      </c>
      <c r="AL1780" s="70" t="str">
        <f t="shared" si="363"/>
        <v/>
      </c>
    </row>
    <row r="1781" spans="2:38" ht="15" thickBot="1" x14ac:dyDescent="0.35">
      <c r="B1781" s="79" t="str">
        <f t="shared" si="358"/>
        <v/>
      </c>
      <c r="C1781" s="16"/>
      <c r="D1781" s="79" t="str">
        <f>IFERROR(IF(J1780&lt;=0,"",IF(C1781="Yes","",B1781-COUNTIF($C$19:C1781,"Yes"))),"")</f>
        <v/>
      </c>
      <c r="E1781" s="81" t="str">
        <f t="shared" si="351"/>
        <v/>
      </c>
      <c r="F1781" s="80" t="str">
        <f t="shared" si="352"/>
        <v/>
      </c>
      <c r="G1781" s="80" t="str">
        <f t="shared" si="353"/>
        <v/>
      </c>
      <c r="H1781" s="80" t="str">
        <f t="shared" si="359"/>
        <v/>
      </c>
      <c r="I1781" s="80" t="str">
        <f t="shared" si="354"/>
        <v/>
      </c>
      <c r="J1781" s="80" t="str">
        <f t="shared" si="360"/>
        <v/>
      </c>
      <c r="AG1781" s="16" t="str">
        <f t="shared" si="361"/>
        <v/>
      </c>
      <c r="AH1781" s="69" t="str">
        <f t="shared" si="355"/>
        <v/>
      </c>
      <c r="AI1781" s="70" t="str">
        <f t="shared" si="356"/>
        <v/>
      </c>
      <c r="AJ1781" s="70" t="str">
        <f t="shared" si="357"/>
        <v/>
      </c>
      <c r="AK1781" s="70" t="str">
        <f t="shared" si="362"/>
        <v/>
      </c>
      <c r="AL1781" s="70" t="str">
        <f t="shared" si="363"/>
        <v/>
      </c>
    </row>
    <row r="1782" spans="2:38" ht="15" thickBot="1" x14ac:dyDescent="0.35">
      <c r="B1782" s="79" t="str">
        <f t="shared" si="358"/>
        <v/>
      </c>
      <c r="C1782" s="16"/>
      <c r="D1782" s="79" t="str">
        <f>IFERROR(IF(J1781&lt;=0,"",IF(C1782="Yes","",B1782-COUNTIF($C$19:C1782,"Yes"))),"")</f>
        <v/>
      </c>
      <c r="E1782" s="81" t="str">
        <f t="shared" si="351"/>
        <v/>
      </c>
      <c r="F1782" s="80" t="str">
        <f t="shared" si="352"/>
        <v/>
      </c>
      <c r="G1782" s="80" t="str">
        <f t="shared" si="353"/>
        <v/>
      </c>
      <c r="H1782" s="80" t="str">
        <f t="shared" si="359"/>
        <v/>
      </c>
      <c r="I1782" s="80" t="str">
        <f t="shared" si="354"/>
        <v/>
      </c>
      <c r="J1782" s="80" t="str">
        <f t="shared" si="360"/>
        <v/>
      </c>
      <c r="AG1782" s="16" t="str">
        <f t="shared" si="361"/>
        <v/>
      </c>
      <c r="AH1782" s="69" t="str">
        <f t="shared" si="355"/>
        <v/>
      </c>
      <c r="AI1782" s="70" t="str">
        <f t="shared" si="356"/>
        <v/>
      </c>
      <c r="AJ1782" s="70" t="str">
        <f t="shared" si="357"/>
        <v/>
      </c>
      <c r="AK1782" s="70" t="str">
        <f t="shared" si="362"/>
        <v/>
      </c>
      <c r="AL1782" s="70" t="str">
        <f t="shared" si="363"/>
        <v/>
      </c>
    </row>
    <row r="1783" spans="2:38" ht="15" thickBot="1" x14ac:dyDescent="0.35">
      <c r="B1783" s="79" t="str">
        <f t="shared" si="358"/>
        <v/>
      </c>
      <c r="C1783" s="16"/>
      <c r="D1783" s="79" t="str">
        <f>IFERROR(IF(J1782&lt;=0,"",IF(C1783="Yes","",B1783-COUNTIF($C$19:C1783,"Yes"))),"")</f>
        <v/>
      </c>
      <c r="E1783" s="81" t="str">
        <f t="shared" si="351"/>
        <v/>
      </c>
      <c r="F1783" s="80" t="str">
        <f t="shared" si="352"/>
        <v/>
      </c>
      <c r="G1783" s="80" t="str">
        <f t="shared" si="353"/>
        <v/>
      </c>
      <c r="H1783" s="80" t="str">
        <f t="shared" si="359"/>
        <v/>
      </c>
      <c r="I1783" s="80" t="str">
        <f t="shared" si="354"/>
        <v/>
      </c>
      <c r="J1783" s="80" t="str">
        <f t="shared" si="360"/>
        <v/>
      </c>
      <c r="AG1783" s="16" t="str">
        <f t="shared" si="361"/>
        <v/>
      </c>
      <c r="AH1783" s="69" t="str">
        <f t="shared" si="355"/>
        <v/>
      </c>
      <c r="AI1783" s="70" t="str">
        <f t="shared" si="356"/>
        <v/>
      </c>
      <c r="AJ1783" s="70" t="str">
        <f t="shared" si="357"/>
        <v/>
      </c>
      <c r="AK1783" s="70" t="str">
        <f t="shared" si="362"/>
        <v/>
      </c>
      <c r="AL1783" s="70" t="str">
        <f t="shared" si="363"/>
        <v/>
      </c>
    </row>
    <row r="1784" spans="2:38" ht="15" thickBot="1" x14ac:dyDescent="0.35">
      <c r="B1784" s="79" t="str">
        <f t="shared" si="358"/>
        <v/>
      </c>
      <c r="C1784" s="16"/>
      <c r="D1784" s="79" t="str">
        <f>IFERROR(IF(J1783&lt;=0,"",IF(C1784="Yes","",B1784-COUNTIF($C$19:C1784,"Yes"))),"")</f>
        <v/>
      </c>
      <c r="E1784" s="81" t="str">
        <f t="shared" si="351"/>
        <v/>
      </c>
      <c r="F1784" s="80" t="str">
        <f t="shared" si="352"/>
        <v/>
      </c>
      <c r="G1784" s="80" t="str">
        <f t="shared" si="353"/>
        <v/>
      </c>
      <c r="H1784" s="80" t="str">
        <f t="shared" si="359"/>
        <v/>
      </c>
      <c r="I1784" s="80" t="str">
        <f t="shared" si="354"/>
        <v/>
      </c>
      <c r="J1784" s="80" t="str">
        <f t="shared" si="360"/>
        <v/>
      </c>
      <c r="AG1784" s="16" t="str">
        <f t="shared" si="361"/>
        <v/>
      </c>
      <c r="AH1784" s="69" t="str">
        <f t="shared" si="355"/>
        <v/>
      </c>
      <c r="AI1784" s="70" t="str">
        <f t="shared" si="356"/>
        <v/>
      </c>
      <c r="AJ1784" s="70" t="str">
        <f t="shared" si="357"/>
        <v/>
      </c>
      <c r="AK1784" s="70" t="str">
        <f t="shared" si="362"/>
        <v/>
      </c>
      <c r="AL1784" s="70" t="str">
        <f t="shared" si="363"/>
        <v/>
      </c>
    </row>
    <row r="1785" spans="2:38" ht="15" thickBot="1" x14ac:dyDescent="0.35">
      <c r="B1785" s="79" t="str">
        <f t="shared" si="358"/>
        <v/>
      </c>
      <c r="C1785" s="16"/>
      <c r="D1785" s="79" t="str">
        <f>IFERROR(IF(J1784&lt;=0,"",IF(C1785="Yes","",B1785-COUNTIF($C$19:C1785,"Yes"))),"")</f>
        <v/>
      </c>
      <c r="E1785" s="81" t="str">
        <f t="shared" si="351"/>
        <v/>
      </c>
      <c r="F1785" s="80" t="str">
        <f t="shared" si="352"/>
        <v/>
      </c>
      <c r="G1785" s="80" t="str">
        <f t="shared" si="353"/>
        <v/>
      </c>
      <c r="H1785" s="80" t="str">
        <f t="shared" si="359"/>
        <v/>
      </c>
      <c r="I1785" s="80" t="str">
        <f t="shared" si="354"/>
        <v/>
      </c>
      <c r="J1785" s="80" t="str">
        <f t="shared" si="360"/>
        <v/>
      </c>
      <c r="AG1785" s="16" t="str">
        <f t="shared" si="361"/>
        <v/>
      </c>
      <c r="AH1785" s="69" t="str">
        <f t="shared" si="355"/>
        <v/>
      </c>
      <c r="AI1785" s="70" t="str">
        <f t="shared" si="356"/>
        <v/>
      </c>
      <c r="AJ1785" s="70" t="str">
        <f t="shared" si="357"/>
        <v/>
      </c>
      <c r="AK1785" s="70" t="str">
        <f t="shared" si="362"/>
        <v/>
      </c>
      <c r="AL1785" s="70" t="str">
        <f t="shared" si="363"/>
        <v/>
      </c>
    </row>
    <row r="1786" spans="2:38" ht="15" thickBot="1" x14ac:dyDescent="0.35">
      <c r="B1786" s="79" t="str">
        <f t="shared" si="358"/>
        <v/>
      </c>
      <c r="C1786" s="16"/>
      <c r="D1786" s="79" t="str">
        <f>IFERROR(IF(J1785&lt;=0,"",IF(C1786="Yes","",B1786-COUNTIF($C$19:C1786,"Yes"))),"")</f>
        <v/>
      </c>
      <c r="E1786" s="81" t="str">
        <f t="shared" si="351"/>
        <v/>
      </c>
      <c r="F1786" s="80" t="str">
        <f t="shared" si="352"/>
        <v/>
      </c>
      <c r="G1786" s="80" t="str">
        <f t="shared" si="353"/>
        <v/>
      </c>
      <c r="H1786" s="80" t="str">
        <f t="shared" si="359"/>
        <v/>
      </c>
      <c r="I1786" s="80" t="str">
        <f t="shared" si="354"/>
        <v/>
      </c>
      <c r="J1786" s="80" t="str">
        <f t="shared" si="360"/>
        <v/>
      </c>
      <c r="AG1786" s="16" t="str">
        <f t="shared" si="361"/>
        <v/>
      </c>
      <c r="AH1786" s="69" t="str">
        <f t="shared" si="355"/>
        <v/>
      </c>
      <c r="AI1786" s="70" t="str">
        <f t="shared" si="356"/>
        <v/>
      </c>
      <c r="AJ1786" s="70" t="str">
        <f t="shared" si="357"/>
        <v/>
      </c>
      <c r="AK1786" s="70" t="str">
        <f t="shared" si="362"/>
        <v/>
      </c>
      <c r="AL1786" s="70" t="str">
        <f t="shared" si="363"/>
        <v/>
      </c>
    </row>
    <row r="1787" spans="2:38" ht="15" thickBot="1" x14ac:dyDescent="0.35">
      <c r="B1787" s="79" t="str">
        <f t="shared" si="358"/>
        <v/>
      </c>
      <c r="C1787" s="16"/>
      <c r="D1787" s="79" t="str">
        <f>IFERROR(IF(J1786&lt;=0,"",IF(C1787="Yes","",B1787-COUNTIF($C$19:C1787,"Yes"))),"")</f>
        <v/>
      </c>
      <c r="E1787" s="81" t="str">
        <f t="shared" si="351"/>
        <v/>
      </c>
      <c r="F1787" s="80" t="str">
        <f t="shared" si="352"/>
        <v/>
      </c>
      <c r="G1787" s="80" t="str">
        <f t="shared" si="353"/>
        <v/>
      </c>
      <c r="H1787" s="80" t="str">
        <f t="shared" si="359"/>
        <v/>
      </c>
      <c r="I1787" s="80" t="str">
        <f t="shared" si="354"/>
        <v/>
      </c>
      <c r="J1787" s="80" t="str">
        <f t="shared" si="360"/>
        <v/>
      </c>
      <c r="AG1787" s="16" t="str">
        <f t="shared" si="361"/>
        <v/>
      </c>
      <c r="AH1787" s="69" t="str">
        <f t="shared" si="355"/>
        <v/>
      </c>
      <c r="AI1787" s="70" t="str">
        <f t="shared" si="356"/>
        <v/>
      </c>
      <c r="AJ1787" s="70" t="str">
        <f t="shared" si="357"/>
        <v/>
      </c>
      <c r="AK1787" s="70" t="str">
        <f t="shared" si="362"/>
        <v/>
      </c>
      <c r="AL1787" s="70" t="str">
        <f t="shared" si="363"/>
        <v/>
      </c>
    </row>
    <row r="1788" spans="2:38" ht="15" thickBot="1" x14ac:dyDescent="0.35">
      <c r="B1788" s="79" t="str">
        <f t="shared" si="358"/>
        <v/>
      </c>
      <c r="C1788" s="16"/>
      <c r="D1788" s="79" t="str">
        <f>IFERROR(IF(J1787&lt;=0,"",IF(C1788="Yes","",B1788-COUNTIF($C$19:C1788,"Yes"))),"")</f>
        <v/>
      </c>
      <c r="E1788" s="81" t="str">
        <f t="shared" si="351"/>
        <v/>
      </c>
      <c r="F1788" s="80" t="str">
        <f t="shared" si="352"/>
        <v/>
      </c>
      <c r="G1788" s="80" t="str">
        <f t="shared" si="353"/>
        <v/>
      </c>
      <c r="H1788" s="80" t="str">
        <f t="shared" si="359"/>
        <v/>
      </c>
      <c r="I1788" s="80" t="str">
        <f t="shared" si="354"/>
        <v/>
      </c>
      <c r="J1788" s="80" t="str">
        <f t="shared" si="360"/>
        <v/>
      </c>
      <c r="AG1788" s="16" t="str">
        <f t="shared" si="361"/>
        <v/>
      </c>
      <c r="AH1788" s="69" t="str">
        <f t="shared" si="355"/>
        <v/>
      </c>
      <c r="AI1788" s="70" t="str">
        <f t="shared" si="356"/>
        <v/>
      </c>
      <c r="AJ1788" s="70" t="str">
        <f t="shared" si="357"/>
        <v/>
      </c>
      <c r="AK1788" s="70" t="str">
        <f t="shared" si="362"/>
        <v/>
      </c>
      <c r="AL1788" s="70" t="str">
        <f t="shared" si="363"/>
        <v/>
      </c>
    </row>
    <row r="1789" spans="2:38" ht="15" thickBot="1" x14ac:dyDescent="0.35">
      <c r="B1789" s="79" t="str">
        <f t="shared" si="358"/>
        <v/>
      </c>
      <c r="C1789" s="16"/>
      <c r="D1789" s="79" t="str">
        <f>IFERROR(IF(J1788&lt;=0,"",IF(C1789="Yes","",B1789-COUNTIF($C$19:C1789,"Yes"))),"")</f>
        <v/>
      </c>
      <c r="E1789" s="81" t="str">
        <f t="shared" si="351"/>
        <v/>
      </c>
      <c r="F1789" s="80" t="str">
        <f t="shared" si="352"/>
        <v/>
      </c>
      <c r="G1789" s="80" t="str">
        <f t="shared" si="353"/>
        <v/>
      </c>
      <c r="H1789" s="80" t="str">
        <f t="shared" si="359"/>
        <v/>
      </c>
      <c r="I1789" s="80" t="str">
        <f t="shared" si="354"/>
        <v/>
      </c>
      <c r="J1789" s="80" t="str">
        <f t="shared" si="360"/>
        <v/>
      </c>
      <c r="AG1789" s="16" t="str">
        <f t="shared" si="361"/>
        <v/>
      </c>
      <c r="AH1789" s="69" t="str">
        <f t="shared" si="355"/>
        <v/>
      </c>
      <c r="AI1789" s="70" t="str">
        <f t="shared" si="356"/>
        <v/>
      </c>
      <c r="AJ1789" s="70" t="str">
        <f t="shared" si="357"/>
        <v/>
      </c>
      <c r="AK1789" s="70" t="str">
        <f t="shared" si="362"/>
        <v/>
      </c>
      <c r="AL1789" s="70" t="str">
        <f t="shared" si="363"/>
        <v/>
      </c>
    </row>
    <row r="1790" spans="2:38" ht="15" thickBot="1" x14ac:dyDescent="0.35">
      <c r="B1790" s="79" t="str">
        <f t="shared" si="358"/>
        <v/>
      </c>
      <c r="C1790" s="16"/>
      <c r="D1790" s="79" t="str">
        <f>IFERROR(IF(J1789&lt;=0,"",IF(C1790="Yes","",B1790-COUNTIF($C$19:C1790,"Yes"))),"")</f>
        <v/>
      </c>
      <c r="E1790" s="81" t="str">
        <f t="shared" si="351"/>
        <v/>
      </c>
      <c r="F1790" s="80" t="str">
        <f t="shared" si="352"/>
        <v/>
      </c>
      <c r="G1790" s="80" t="str">
        <f t="shared" si="353"/>
        <v/>
      </c>
      <c r="H1790" s="80" t="str">
        <f t="shared" si="359"/>
        <v/>
      </c>
      <c r="I1790" s="80" t="str">
        <f t="shared" si="354"/>
        <v/>
      </c>
      <c r="J1790" s="80" t="str">
        <f t="shared" si="360"/>
        <v/>
      </c>
      <c r="AG1790" s="16" t="str">
        <f t="shared" si="361"/>
        <v/>
      </c>
      <c r="AH1790" s="69" t="str">
        <f t="shared" si="355"/>
        <v/>
      </c>
      <c r="AI1790" s="70" t="str">
        <f t="shared" si="356"/>
        <v/>
      </c>
      <c r="AJ1790" s="70" t="str">
        <f t="shared" si="357"/>
        <v/>
      </c>
      <c r="AK1790" s="70" t="str">
        <f t="shared" si="362"/>
        <v/>
      </c>
      <c r="AL1790" s="70" t="str">
        <f t="shared" si="363"/>
        <v/>
      </c>
    </row>
    <row r="1791" spans="2:38" ht="15" thickBot="1" x14ac:dyDescent="0.35">
      <c r="B1791" s="79" t="str">
        <f t="shared" si="358"/>
        <v/>
      </c>
      <c r="C1791" s="16"/>
      <c r="D1791" s="79" t="str">
        <f>IFERROR(IF(J1790&lt;=0,"",IF(C1791="Yes","",B1791-COUNTIF($C$19:C1791,"Yes"))),"")</f>
        <v/>
      </c>
      <c r="E1791" s="81" t="str">
        <f t="shared" si="351"/>
        <v/>
      </c>
      <c r="F1791" s="80" t="str">
        <f t="shared" si="352"/>
        <v/>
      </c>
      <c r="G1791" s="80" t="str">
        <f t="shared" si="353"/>
        <v/>
      </c>
      <c r="H1791" s="80" t="str">
        <f t="shared" si="359"/>
        <v/>
      </c>
      <c r="I1791" s="80" t="str">
        <f t="shared" si="354"/>
        <v/>
      </c>
      <c r="J1791" s="80" t="str">
        <f t="shared" si="360"/>
        <v/>
      </c>
      <c r="AG1791" s="16" t="str">
        <f t="shared" si="361"/>
        <v/>
      </c>
      <c r="AH1791" s="69" t="str">
        <f t="shared" si="355"/>
        <v/>
      </c>
      <c r="AI1791" s="70" t="str">
        <f t="shared" si="356"/>
        <v/>
      </c>
      <c r="AJ1791" s="70" t="str">
        <f t="shared" si="357"/>
        <v/>
      </c>
      <c r="AK1791" s="70" t="str">
        <f t="shared" si="362"/>
        <v/>
      </c>
      <c r="AL1791" s="70" t="str">
        <f t="shared" si="363"/>
        <v/>
      </c>
    </row>
    <row r="1792" spans="2:38" ht="15" thickBot="1" x14ac:dyDescent="0.35">
      <c r="B1792" s="79" t="str">
        <f t="shared" si="358"/>
        <v/>
      </c>
      <c r="C1792" s="16"/>
      <c r="D1792" s="79" t="str">
        <f>IFERROR(IF(J1791&lt;=0,"",IF(C1792="Yes","",B1792-COUNTIF($C$19:C1792,"Yes"))),"")</f>
        <v/>
      </c>
      <c r="E1792" s="81" t="str">
        <f t="shared" si="351"/>
        <v/>
      </c>
      <c r="F1792" s="80" t="str">
        <f t="shared" si="352"/>
        <v/>
      </c>
      <c r="G1792" s="80" t="str">
        <f t="shared" si="353"/>
        <v/>
      </c>
      <c r="H1792" s="80" t="str">
        <f t="shared" si="359"/>
        <v/>
      </c>
      <c r="I1792" s="80" t="str">
        <f t="shared" si="354"/>
        <v/>
      </c>
      <c r="J1792" s="80" t="str">
        <f t="shared" si="360"/>
        <v/>
      </c>
      <c r="AG1792" s="16" t="str">
        <f t="shared" si="361"/>
        <v/>
      </c>
      <c r="AH1792" s="69" t="str">
        <f t="shared" si="355"/>
        <v/>
      </c>
      <c r="AI1792" s="70" t="str">
        <f t="shared" si="356"/>
        <v/>
      </c>
      <c r="AJ1792" s="70" t="str">
        <f t="shared" si="357"/>
        <v/>
      </c>
      <c r="AK1792" s="70" t="str">
        <f t="shared" si="362"/>
        <v/>
      </c>
      <c r="AL1792" s="70" t="str">
        <f t="shared" si="363"/>
        <v/>
      </c>
    </row>
    <row r="1793" spans="2:38" ht="15" thickBot="1" x14ac:dyDescent="0.35">
      <c r="B1793" s="79" t="str">
        <f t="shared" si="358"/>
        <v/>
      </c>
      <c r="C1793" s="16"/>
      <c r="D1793" s="79" t="str">
        <f>IFERROR(IF(J1792&lt;=0,"",IF(C1793="Yes","",B1793-COUNTIF($C$19:C1793,"Yes"))),"")</f>
        <v/>
      </c>
      <c r="E1793" s="81" t="str">
        <f t="shared" si="351"/>
        <v/>
      </c>
      <c r="F1793" s="80" t="str">
        <f t="shared" si="352"/>
        <v/>
      </c>
      <c r="G1793" s="80" t="str">
        <f t="shared" si="353"/>
        <v/>
      </c>
      <c r="H1793" s="80" t="str">
        <f t="shared" si="359"/>
        <v/>
      </c>
      <c r="I1793" s="80" t="str">
        <f t="shared" si="354"/>
        <v/>
      </c>
      <c r="J1793" s="80" t="str">
        <f t="shared" si="360"/>
        <v/>
      </c>
      <c r="AG1793" s="16" t="str">
        <f t="shared" si="361"/>
        <v/>
      </c>
      <c r="AH1793" s="69" t="str">
        <f t="shared" si="355"/>
        <v/>
      </c>
      <c r="AI1793" s="70" t="str">
        <f t="shared" si="356"/>
        <v/>
      </c>
      <c r="AJ1793" s="70" t="str">
        <f t="shared" si="357"/>
        <v/>
      </c>
      <c r="AK1793" s="70" t="str">
        <f t="shared" si="362"/>
        <v/>
      </c>
      <c r="AL1793" s="70" t="str">
        <f t="shared" si="363"/>
        <v/>
      </c>
    </row>
    <row r="1794" spans="2:38" ht="15" thickBot="1" x14ac:dyDescent="0.35">
      <c r="B1794" s="79" t="str">
        <f t="shared" si="358"/>
        <v/>
      </c>
      <c r="C1794" s="16"/>
      <c r="D1794" s="79" t="str">
        <f>IFERROR(IF(J1793&lt;=0,"",IF(C1794="Yes","",B1794-COUNTIF($C$19:C1794,"Yes"))),"")</f>
        <v/>
      </c>
      <c r="E1794" s="81" t="str">
        <f t="shared" si="351"/>
        <v/>
      </c>
      <c r="F1794" s="80" t="str">
        <f t="shared" si="352"/>
        <v/>
      </c>
      <c r="G1794" s="80" t="str">
        <f t="shared" si="353"/>
        <v/>
      </c>
      <c r="H1794" s="80" t="str">
        <f t="shared" si="359"/>
        <v/>
      </c>
      <c r="I1794" s="80" t="str">
        <f t="shared" si="354"/>
        <v/>
      </c>
      <c r="J1794" s="80" t="str">
        <f t="shared" si="360"/>
        <v/>
      </c>
      <c r="AG1794" s="16" t="str">
        <f t="shared" si="361"/>
        <v/>
      </c>
      <c r="AH1794" s="69" t="str">
        <f t="shared" si="355"/>
        <v/>
      </c>
      <c r="AI1794" s="70" t="str">
        <f t="shared" si="356"/>
        <v/>
      </c>
      <c r="AJ1794" s="70" t="str">
        <f t="shared" si="357"/>
        <v/>
      </c>
      <c r="AK1794" s="70" t="str">
        <f t="shared" si="362"/>
        <v/>
      </c>
      <c r="AL1794" s="70" t="str">
        <f t="shared" si="363"/>
        <v/>
      </c>
    </row>
    <row r="1795" spans="2:38" ht="15" thickBot="1" x14ac:dyDescent="0.35">
      <c r="B1795" s="79" t="str">
        <f t="shared" si="358"/>
        <v/>
      </c>
      <c r="C1795" s="16"/>
      <c r="D1795" s="79" t="str">
        <f>IFERROR(IF(J1794&lt;=0,"",IF(C1795="Yes","",B1795-COUNTIF($C$19:C1795,"Yes"))),"")</f>
        <v/>
      </c>
      <c r="E1795" s="81" t="str">
        <f t="shared" si="351"/>
        <v/>
      </c>
      <c r="F1795" s="80" t="str">
        <f t="shared" si="352"/>
        <v/>
      </c>
      <c r="G1795" s="80" t="str">
        <f t="shared" si="353"/>
        <v/>
      </c>
      <c r="H1795" s="80" t="str">
        <f t="shared" si="359"/>
        <v/>
      </c>
      <c r="I1795" s="80" t="str">
        <f t="shared" si="354"/>
        <v/>
      </c>
      <c r="J1795" s="80" t="str">
        <f t="shared" si="360"/>
        <v/>
      </c>
      <c r="AG1795" s="16" t="str">
        <f t="shared" si="361"/>
        <v/>
      </c>
      <c r="AH1795" s="69" t="str">
        <f t="shared" si="355"/>
        <v/>
      </c>
      <c r="AI1795" s="70" t="str">
        <f t="shared" si="356"/>
        <v/>
      </c>
      <c r="AJ1795" s="70" t="str">
        <f t="shared" si="357"/>
        <v/>
      </c>
      <c r="AK1795" s="70" t="str">
        <f t="shared" si="362"/>
        <v/>
      </c>
      <c r="AL1795" s="70" t="str">
        <f t="shared" si="363"/>
        <v/>
      </c>
    </row>
    <row r="1796" spans="2:38" ht="15" thickBot="1" x14ac:dyDescent="0.35">
      <c r="B1796" s="79" t="str">
        <f t="shared" si="358"/>
        <v/>
      </c>
      <c r="C1796" s="16"/>
      <c r="D1796" s="79" t="str">
        <f>IFERROR(IF(J1795&lt;=0,"",IF(C1796="Yes","",B1796-COUNTIF($C$19:C1796,"Yes"))),"")</f>
        <v/>
      </c>
      <c r="E1796" s="81" t="str">
        <f t="shared" si="351"/>
        <v/>
      </c>
      <c r="F1796" s="80" t="str">
        <f t="shared" si="352"/>
        <v/>
      </c>
      <c r="G1796" s="80" t="str">
        <f t="shared" si="353"/>
        <v/>
      </c>
      <c r="H1796" s="80" t="str">
        <f t="shared" si="359"/>
        <v/>
      </c>
      <c r="I1796" s="80" t="str">
        <f t="shared" si="354"/>
        <v/>
      </c>
      <c r="J1796" s="80" t="str">
        <f t="shared" si="360"/>
        <v/>
      </c>
      <c r="AG1796" s="16" t="str">
        <f t="shared" si="361"/>
        <v/>
      </c>
      <c r="AH1796" s="69" t="str">
        <f t="shared" si="355"/>
        <v/>
      </c>
      <c r="AI1796" s="70" t="str">
        <f t="shared" si="356"/>
        <v/>
      </c>
      <c r="AJ1796" s="70" t="str">
        <f t="shared" si="357"/>
        <v/>
      </c>
      <c r="AK1796" s="70" t="str">
        <f t="shared" si="362"/>
        <v/>
      </c>
      <c r="AL1796" s="70" t="str">
        <f t="shared" si="363"/>
        <v/>
      </c>
    </row>
    <row r="1797" spans="2:38" ht="15" thickBot="1" x14ac:dyDescent="0.35">
      <c r="B1797" s="79" t="str">
        <f t="shared" si="358"/>
        <v/>
      </c>
      <c r="C1797" s="16"/>
      <c r="D1797" s="79" t="str">
        <f>IFERROR(IF(J1796&lt;=0,"",IF(C1797="Yes","",B1797-COUNTIF($C$19:C1797,"Yes"))),"")</f>
        <v/>
      </c>
      <c r="E1797" s="81" t="str">
        <f t="shared" si="351"/>
        <v/>
      </c>
      <c r="F1797" s="80" t="str">
        <f t="shared" si="352"/>
        <v/>
      </c>
      <c r="G1797" s="80" t="str">
        <f t="shared" si="353"/>
        <v/>
      </c>
      <c r="H1797" s="80" t="str">
        <f t="shared" si="359"/>
        <v/>
      </c>
      <c r="I1797" s="80" t="str">
        <f t="shared" si="354"/>
        <v/>
      </c>
      <c r="J1797" s="80" t="str">
        <f t="shared" si="360"/>
        <v/>
      </c>
      <c r="AG1797" s="16" t="str">
        <f t="shared" si="361"/>
        <v/>
      </c>
      <c r="AH1797" s="69" t="str">
        <f t="shared" si="355"/>
        <v/>
      </c>
      <c r="AI1797" s="70" t="str">
        <f t="shared" si="356"/>
        <v/>
      </c>
      <c r="AJ1797" s="70" t="str">
        <f t="shared" si="357"/>
        <v/>
      </c>
      <c r="AK1797" s="70" t="str">
        <f t="shared" si="362"/>
        <v/>
      </c>
      <c r="AL1797" s="70" t="str">
        <f t="shared" si="363"/>
        <v/>
      </c>
    </row>
    <row r="1798" spans="2:38" ht="15" thickBot="1" x14ac:dyDescent="0.35">
      <c r="B1798" s="79" t="str">
        <f t="shared" si="358"/>
        <v/>
      </c>
      <c r="C1798" s="16"/>
      <c r="D1798" s="79" t="str">
        <f>IFERROR(IF(J1797&lt;=0,"",IF(C1798="Yes","",B1798-COUNTIF($C$19:C1798,"Yes"))),"")</f>
        <v/>
      </c>
      <c r="E1798" s="81" t="str">
        <f t="shared" si="351"/>
        <v/>
      </c>
      <c r="F1798" s="80" t="str">
        <f t="shared" si="352"/>
        <v/>
      </c>
      <c r="G1798" s="80" t="str">
        <f t="shared" si="353"/>
        <v/>
      </c>
      <c r="H1798" s="80" t="str">
        <f t="shared" si="359"/>
        <v/>
      </c>
      <c r="I1798" s="80" t="str">
        <f t="shared" si="354"/>
        <v/>
      </c>
      <c r="J1798" s="80" t="str">
        <f t="shared" si="360"/>
        <v/>
      </c>
      <c r="AG1798" s="16" t="str">
        <f t="shared" si="361"/>
        <v/>
      </c>
      <c r="AH1798" s="69" t="str">
        <f t="shared" si="355"/>
        <v/>
      </c>
      <c r="AI1798" s="70" t="str">
        <f t="shared" si="356"/>
        <v/>
      </c>
      <c r="AJ1798" s="70" t="str">
        <f t="shared" si="357"/>
        <v/>
      </c>
      <c r="AK1798" s="70" t="str">
        <f t="shared" si="362"/>
        <v/>
      </c>
      <c r="AL1798" s="70" t="str">
        <f t="shared" si="363"/>
        <v/>
      </c>
    </row>
    <row r="1799" spans="2:38" ht="15" thickBot="1" x14ac:dyDescent="0.35">
      <c r="B1799" s="79" t="str">
        <f t="shared" si="358"/>
        <v/>
      </c>
      <c r="C1799" s="16"/>
      <c r="D1799" s="79" t="str">
        <f>IFERROR(IF(J1798&lt;=0,"",IF(C1799="Yes","",B1799-COUNTIF($C$19:C1799,"Yes"))),"")</f>
        <v/>
      </c>
      <c r="E1799" s="81" t="str">
        <f t="shared" si="351"/>
        <v/>
      </c>
      <c r="F1799" s="80" t="str">
        <f t="shared" si="352"/>
        <v/>
      </c>
      <c r="G1799" s="80" t="str">
        <f t="shared" si="353"/>
        <v/>
      </c>
      <c r="H1799" s="80" t="str">
        <f t="shared" si="359"/>
        <v/>
      </c>
      <c r="I1799" s="80" t="str">
        <f t="shared" si="354"/>
        <v/>
      </c>
      <c r="J1799" s="80" t="str">
        <f t="shared" si="360"/>
        <v/>
      </c>
      <c r="AG1799" s="16" t="str">
        <f t="shared" si="361"/>
        <v/>
      </c>
      <c r="AH1799" s="69" t="str">
        <f t="shared" si="355"/>
        <v/>
      </c>
      <c r="AI1799" s="70" t="str">
        <f t="shared" si="356"/>
        <v/>
      </c>
      <c r="AJ1799" s="70" t="str">
        <f t="shared" si="357"/>
        <v/>
      </c>
      <c r="AK1799" s="70" t="str">
        <f t="shared" si="362"/>
        <v/>
      </c>
      <c r="AL1799" s="70" t="str">
        <f t="shared" si="363"/>
        <v/>
      </c>
    </row>
    <row r="1800" spans="2:38" ht="15" thickBot="1" x14ac:dyDescent="0.35">
      <c r="B1800" s="79" t="str">
        <f t="shared" si="358"/>
        <v/>
      </c>
      <c r="C1800" s="16"/>
      <c r="D1800" s="79" t="str">
        <f>IFERROR(IF(J1799&lt;=0,"",IF(C1800="Yes","",B1800-COUNTIF($C$19:C1800,"Yes"))),"")</f>
        <v/>
      </c>
      <c r="E1800" s="81" t="str">
        <f t="shared" si="351"/>
        <v/>
      </c>
      <c r="F1800" s="80" t="str">
        <f t="shared" si="352"/>
        <v/>
      </c>
      <c r="G1800" s="80" t="str">
        <f t="shared" si="353"/>
        <v/>
      </c>
      <c r="H1800" s="80" t="str">
        <f t="shared" si="359"/>
        <v/>
      </c>
      <c r="I1800" s="80" t="str">
        <f t="shared" si="354"/>
        <v/>
      </c>
      <c r="J1800" s="80" t="str">
        <f t="shared" si="360"/>
        <v/>
      </c>
      <c r="AG1800" s="16" t="str">
        <f t="shared" si="361"/>
        <v/>
      </c>
      <c r="AH1800" s="69" t="str">
        <f t="shared" si="355"/>
        <v/>
      </c>
      <c r="AI1800" s="70" t="str">
        <f t="shared" si="356"/>
        <v/>
      </c>
      <c r="AJ1800" s="70" t="str">
        <f t="shared" si="357"/>
        <v/>
      </c>
      <c r="AK1800" s="70" t="str">
        <f t="shared" si="362"/>
        <v/>
      </c>
      <c r="AL1800" s="70" t="str">
        <f t="shared" si="363"/>
        <v/>
      </c>
    </row>
    <row r="1801" spans="2:38" ht="15" thickBot="1" x14ac:dyDescent="0.35">
      <c r="B1801" s="79" t="str">
        <f t="shared" si="358"/>
        <v/>
      </c>
      <c r="C1801" s="16"/>
      <c r="D1801" s="79" t="str">
        <f>IFERROR(IF(J1800&lt;=0,"",IF(C1801="Yes","",B1801-COUNTIF($C$19:C1801,"Yes"))),"")</f>
        <v/>
      </c>
      <c r="E1801" s="81" t="str">
        <f t="shared" si="351"/>
        <v/>
      </c>
      <c r="F1801" s="80" t="str">
        <f t="shared" si="352"/>
        <v/>
      </c>
      <c r="G1801" s="80" t="str">
        <f t="shared" si="353"/>
        <v/>
      </c>
      <c r="H1801" s="80" t="str">
        <f t="shared" si="359"/>
        <v/>
      </c>
      <c r="I1801" s="80" t="str">
        <f t="shared" si="354"/>
        <v/>
      </c>
      <c r="J1801" s="80" t="str">
        <f t="shared" si="360"/>
        <v/>
      </c>
      <c r="AG1801" s="16" t="str">
        <f t="shared" si="361"/>
        <v/>
      </c>
      <c r="AH1801" s="69" t="str">
        <f t="shared" si="355"/>
        <v/>
      </c>
      <c r="AI1801" s="70" t="str">
        <f t="shared" si="356"/>
        <v/>
      </c>
      <c r="AJ1801" s="70" t="str">
        <f t="shared" si="357"/>
        <v/>
      </c>
      <c r="AK1801" s="70" t="str">
        <f t="shared" si="362"/>
        <v/>
      </c>
      <c r="AL1801" s="70" t="str">
        <f t="shared" si="363"/>
        <v/>
      </c>
    </row>
    <row r="1802" spans="2:38" ht="15" thickBot="1" x14ac:dyDescent="0.35">
      <c r="B1802" s="79" t="str">
        <f t="shared" si="358"/>
        <v/>
      </c>
      <c r="C1802" s="16"/>
      <c r="D1802" s="79" t="str">
        <f>IFERROR(IF(J1801&lt;=0,"",IF(C1802="Yes","",B1802-COUNTIF($C$19:C1802,"Yes"))),"")</f>
        <v/>
      </c>
      <c r="E1802" s="81" t="str">
        <f t="shared" si="351"/>
        <v/>
      </c>
      <c r="F1802" s="80" t="str">
        <f t="shared" si="352"/>
        <v/>
      </c>
      <c r="G1802" s="80" t="str">
        <f t="shared" si="353"/>
        <v/>
      </c>
      <c r="H1802" s="80" t="str">
        <f t="shared" si="359"/>
        <v/>
      </c>
      <c r="I1802" s="80" t="str">
        <f t="shared" si="354"/>
        <v/>
      </c>
      <c r="J1802" s="80" t="str">
        <f t="shared" si="360"/>
        <v/>
      </c>
      <c r="AG1802" s="16" t="str">
        <f t="shared" si="361"/>
        <v/>
      </c>
      <c r="AH1802" s="69" t="str">
        <f t="shared" si="355"/>
        <v/>
      </c>
      <c r="AI1802" s="70" t="str">
        <f t="shared" si="356"/>
        <v/>
      </c>
      <c r="AJ1802" s="70" t="str">
        <f t="shared" si="357"/>
        <v/>
      </c>
      <c r="AK1802" s="70" t="str">
        <f t="shared" si="362"/>
        <v/>
      </c>
      <c r="AL1802" s="70" t="str">
        <f t="shared" si="363"/>
        <v/>
      </c>
    </row>
    <row r="1803" spans="2:38" ht="15" thickBot="1" x14ac:dyDescent="0.35">
      <c r="B1803" s="79" t="str">
        <f t="shared" si="358"/>
        <v/>
      </c>
      <c r="C1803" s="16"/>
      <c r="D1803" s="79" t="str">
        <f>IFERROR(IF(J1802&lt;=0,"",IF(C1803="Yes","",B1803-COUNTIF($C$19:C1803,"Yes"))),"")</f>
        <v/>
      </c>
      <c r="E1803" s="81" t="str">
        <f t="shared" si="351"/>
        <v/>
      </c>
      <c r="F1803" s="80" t="str">
        <f t="shared" si="352"/>
        <v/>
      </c>
      <c r="G1803" s="80" t="str">
        <f t="shared" si="353"/>
        <v/>
      </c>
      <c r="H1803" s="80" t="str">
        <f t="shared" si="359"/>
        <v/>
      </c>
      <c r="I1803" s="80" t="str">
        <f t="shared" si="354"/>
        <v/>
      </c>
      <c r="J1803" s="80" t="str">
        <f t="shared" si="360"/>
        <v/>
      </c>
      <c r="AG1803" s="16" t="str">
        <f t="shared" si="361"/>
        <v/>
      </c>
      <c r="AH1803" s="69" t="str">
        <f t="shared" si="355"/>
        <v/>
      </c>
      <c r="AI1803" s="70" t="str">
        <f t="shared" si="356"/>
        <v/>
      </c>
      <c r="AJ1803" s="70" t="str">
        <f t="shared" si="357"/>
        <v/>
      </c>
      <c r="AK1803" s="70" t="str">
        <f t="shared" si="362"/>
        <v/>
      </c>
      <c r="AL1803" s="70" t="str">
        <f t="shared" si="363"/>
        <v/>
      </c>
    </row>
    <row r="1804" spans="2:38" ht="15" thickBot="1" x14ac:dyDescent="0.35">
      <c r="B1804" s="79" t="str">
        <f t="shared" si="358"/>
        <v/>
      </c>
      <c r="C1804" s="16"/>
      <c r="D1804" s="79" t="str">
        <f>IFERROR(IF(J1803&lt;=0,"",IF(C1804="Yes","",B1804-COUNTIF($C$19:C1804,"Yes"))),"")</f>
        <v/>
      </c>
      <c r="E1804" s="81" t="str">
        <f t="shared" si="351"/>
        <v/>
      </c>
      <c r="F1804" s="80" t="str">
        <f t="shared" si="352"/>
        <v/>
      </c>
      <c r="G1804" s="80" t="str">
        <f t="shared" si="353"/>
        <v/>
      </c>
      <c r="H1804" s="80" t="str">
        <f t="shared" si="359"/>
        <v/>
      </c>
      <c r="I1804" s="80" t="str">
        <f t="shared" si="354"/>
        <v/>
      </c>
      <c r="J1804" s="80" t="str">
        <f t="shared" si="360"/>
        <v/>
      </c>
      <c r="AG1804" s="16" t="str">
        <f t="shared" si="361"/>
        <v/>
      </c>
      <c r="AH1804" s="69" t="str">
        <f t="shared" si="355"/>
        <v/>
      </c>
      <c r="AI1804" s="70" t="str">
        <f t="shared" si="356"/>
        <v/>
      </c>
      <c r="AJ1804" s="70" t="str">
        <f t="shared" si="357"/>
        <v/>
      </c>
      <c r="AK1804" s="70" t="str">
        <f t="shared" si="362"/>
        <v/>
      </c>
      <c r="AL1804" s="70" t="str">
        <f t="shared" si="363"/>
        <v/>
      </c>
    </row>
    <row r="1805" spans="2:38" ht="15" thickBot="1" x14ac:dyDescent="0.35">
      <c r="B1805" s="79" t="str">
        <f t="shared" si="358"/>
        <v/>
      </c>
      <c r="C1805" s="16"/>
      <c r="D1805" s="79" t="str">
        <f>IFERROR(IF(J1804&lt;=0,"",IF(C1805="Yes","",B1805-COUNTIF($C$19:C1805,"Yes"))),"")</f>
        <v/>
      </c>
      <c r="E1805" s="81" t="str">
        <f t="shared" si="351"/>
        <v/>
      </c>
      <c r="F1805" s="80" t="str">
        <f t="shared" si="352"/>
        <v/>
      </c>
      <c r="G1805" s="80" t="str">
        <f t="shared" si="353"/>
        <v/>
      </c>
      <c r="H1805" s="80" t="str">
        <f t="shared" si="359"/>
        <v/>
      </c>
      <c r="I1805" s="80" t="str">
        <f t="shared" si="354"/>
        <v/>
      </c>
      <c r="J1805" s="80" t="str">
        <f t="shared" si="360"/>
        <v/>
      </c>
      <c r="AG1805" s="16" t="str">
        <f t="shared" si="361"/>
        <v/>
      </c>
      <c r="AH1805" s="69" t="str">
        <f t="shared" si="355"/>
        <v/>
      </c>
      <c r="AI1805" s="70" t="str">
        <f t="shared" si="356"/>
        <v/>
      </c>
      <c r="AJ1805" s="70" t="str">
        <f t="shared" si="357"/>
        <v/>
      </c>
      <c r="AK1805" s="70" t="str">
        <f t="shared" si="362"/>
        <v/>
      </c>
      <c r="AL1805" s="70" t="str">
        <f t="shared" si="363"/>
        <v/>
      </c>
    </row>
    <row r="1806" spans="2:38" ht="15" thickBot="1" x14ac:dyDescent="0.35">
      <c r="B1806" s="79" t="str">
        <f t="shared" si="358"/>
        <v/>
      </c>
      <c r="C1806" s="16"/>
      <c r="D1806" s="79" t="str">
        <f>IFERROR(IF(J1805&lt;=0,"",IF(C1806="Yes","",B1806-COUNTIF($C$19:C1806,"Yes"))),"")</f>
        <v/>
      </c>
      <c r="E1806" s="81" t="str">
        <f t="shared" si="351"/>
        <v/>
      </c>
      <c r="F1806" s="80" t="str">
        <f t="shared" si="352"/>
        <v/>
      </c>
      <c r="G1806" s="80" t="str">
        <f t="shared" si="353"/>
        <v/>
      </c>
      <c r="H1806" s="80" t="str">
        <f t="shared" si="359"/>
        <v/>
      </c>
      <c r="I1806" s="80" t="str">
        <f t="shared" si="354"/>
        <v/>
      </c>
      <c r="J1806" s="80" t="str">
        <f t="shared" si="360"/>
        <v/>
      </c>
      <c r="AG1806" s="16" t="str">
        <f t="shared" si="361"/>
        <v/>
      </c>
      <c r="AH1806" s="69" t="str">
        <f t="shared" si="355"/>
        <v/>
      </c>
      <c r="AI1806" s="70" t="str">
        <f t="shared" si="356"/>
        <v/>
      </c>
      <c r="AJ1806" s="70" t="str">
        <f t="shared" si="357"/>
        <v/>
      </c>
      <c r="AK1806" s="70" t="str">
        <f t="shared" si="362"/>
        <v/>
      </c>
      <c r="AL1806" s="70" t="str">
        <f t="shared" si="363"/>
        <v/>
      </c>
    </row>
    <row r="1807" spans="2:38" ht="15" thickBot="1" x14ac:dyDescent="0.35">
      <c r="B1807" s="79" t="str">
        <f t="shared" si="358"/>
        <v/>
      </c>
      <c r="C1807" s="16"/>
      <c r="D1807" s="79" t="str">
        <f>IFERROR(IF(J1806&lt;=0,"",IF(C1807="Yes","",B1807-COUNTIF($C$19:C1807,"Yes"))),"")</f>
        <v/>
      </c>
      <c r="E1807" s="81" t="str">
        <f t="shared" si="351"/>
        <v/>
      </c>
      <c r="F1807" s="80" t="str">
        <f t="shared" si="352"/>
        <v/>
      </c>
      <c r="G1807" s="80" t="str">
        <f t="shared" si="353"/>
        <v/>
      </c>
      <c r="H1807" s="80" t="str">
        <f t="shared" si="359"/>
        <v/>
      </c>
      <c r="I1807" s="80" t="str">
        <f t="shared" si="354"/>
        <v/>
      </c>
      <c r="J1807" s="80" t="str">
        <f t="shared" si="360"/>
        <v/>
      </c>
      <c r="AG1807" s="16" t="str">
        <f t="shared" si="361"/>
        <v/>
      </c>
      <c r="AH1807" s="69" t="str">
        <f t="shared" si="355"/>
        <v/>
      </c>
      <c r="AI1807" s="70" t="str">
        <f t="shared" si="356"/>
        <v/>
      </c>
      <c r="AJ1807" s="70" t="str">
        <f t="shared" si="357"/>
        <v/>
      </c>
      <c r="AK1807" s="70" t="str">
        <f t="shared" si="362"/>
        <v/>
      </c>
      <c r="AL1807" s="70" t="str">
        <f t="shared" si="363"/>
        <v/>
      </c>
    </row>
    <row r="1808" spans="2:38" ht="15" thickBot="1" x14ac:dyDescent="0.35">
      <c r="B1808" s="79" t="str">
        <f t="shared" si="358"/>
        <v/>
      </c>
      <c r="C1808" s="16"/>
      <c r="D1808" s="79" t="str">
        <f>IFERROR(IF(J1807&lt;=0,"",IF(C1808="Yes","",B1808-COUNTIF($C$19:C1808,"Yes"))),"")</f>
        <v/>
      </c>
      <c r="E1808" s="81" t="str">
        <f t="shared" si="351"/>
        <v/>
      </c>
      <c r="F1808" s="80" t="str">
        <f t="shared" si="352"/>
        <v/>
      </c>
      <c r="G1808" s="80" t="str">
        <f t="shared" si="353"/>
        <v/>
      </c>
      <c r="H1808" s="80" t="str">
        <f t="shared" si="359"/>
        <v/>
      </c>
      <c r="I1808" s="80" t="str">
        <f t="shared" si="354"/>
        <v/>
      </c>
      <c r="J1808" s="80" t="str">
        <f t="shared" si="360"/>
        <v/>
      </c>
      <c r="AG1808" s="16" t="str">
        <f t="shared" si="361"/>
        <v/>
      </c>
      <c r="AH1808" s="69" t="str">
        <f t="shared" si="355"/>
        <v/>
      </c>
      <c r="AI1808" s="70" t="str">
        <f t="shared" si="356"/>
        <v/>
      </c>
      <c r="AJ1808" s="70" t="str">
        <f t="shared" si="357"/>
        <v/>
      </c>
      <c r="AK1808" s="70" t="str">
        <f t="shared" si="362"/>
        <v/>
      </c>
      <c r="AL1808" s="70" t="str">
        <f t="shared" si="363"/>
        <v/>
      </c>
    </row>
    <row r="1809" spans="2:38" ht="15" thickBot="1" x14ac:dyDescent="0.35">
      <c r="B1809" s="79" t="str">
        <f t="shared" si="358"/>
        <v/>
      </c>
      <c r="C1809" s="16"/>
      <c r="D1809" s="79" t="str">
        <f>IFERROR(IF(J1808&lt;=0,"",IF(C1809="Yes","",B1809-COUNTIF($C$19:C1809,"Yes"))),"")</f>
        <v/>
      </c>
      <c r="E1809" s="81" t="str">
        <f t="shared" si="351"/>
        <v/>
      </c>
      <c r="F1809" s="80" t="str">
        <f t="shared" si="352"/>
        <v/>
      </c>
      <c r="G1809" s="80" t="str">
        <f t="shared" si="353"/>
        <v/>
      </c>
      <c r="H1809" s="80" t="str">
        <f t="shared" si="359"/>
        <v/>
      </c>
      <c r="I1809" s="80" t="str">
        <f t="shared" si="354"/>
        <v/>
      </c>
      <c r="J1809" s="80" t="str">
        <f t="shared" si="360"/>
        <v/>
      </c>
      <c r="AG1809" s="16" t="str">
        <f t="shared" si="361"/>
        <v/>
      </c>
      <c r="AH1809" s="69" t="str">
        <f t="shared" si="355"/>
        <v/>
      </c>
      <c r="AI1809" s="70" t="str">
        <f t="shared" si="356"/>
        <v/>
      </c>
      <c r="AJ1809" s="70" t="str">
        <f t="shared" si="357"/>
        <v/>
      </c>
      <c r="AK1809" s="70" t="str">
        <f t="shared" si="362"/>
        <v/>
      </c>
      <c r="AL1809" s="70" t="str">
        <f t="shared" si="363"/>
        <v/>
      </c>
    </row>
    <row r="1810" spans="2:38" ht="15" thickBot="1" x14ac:dyDescent="0.35">
      <c r="B1810" s="79" t="str">
        <f t="shared" si="358"/>
        <v/>
      </c>
      <c r="C1810" s="16"/>
      <c r="D1810" s="79" t="str">
        <f>IFERROR(IF(J1809&lt;=0,"",IF(C1810="Yes","",B1810-COUNTIF($C$19:C1810,"Yes"))),"")</f>
        <v/>
      </c>
      <c r="E1810" s="81" t="str">
        <f t="shared" si="351"/>
        <v/>
      </c>
      <c r="F1810" s="80" t="str">
        <f t="shared" si="352"/>
        <v/>
      </c>
      <c r="G1810" s="80" t="str">
        <f t="shared" si="353"/>
        <v/>
      </c>
      <c r="H1810" s="80" t="str">
        <f t="shared" si="359"/>
        <v/>
      </c>
      <c r="I1810" s="80" t="str">
        <f t="shared" si="354"/>
        <v/>
      </c>
      <c r="J1810" s="80" t="str">
        <f t="shared" si="360"/>
        <v/>
      </c>
      <c r="AG1810" s="16" t="str">
        <f t="shared" si="361"/>
        <v/>
      </c>
      <c r="AH1810" s="69" t="str">
        <f t="shared" si="355"/>
        <v/>
      </c>
      <c r="AI1810" s="70" t="str">
        <f t="shared" si="356"/>
        <v/>
      </c>
      <c r="AJ1810" s="70" t="str">
        <f t="shared" si="357"/>
        <v/>
      </c>
      <c r="AK1810" s="70" t="str">
        <f t="shared" si="362"/>
        <v/>
      </c>
      <c r="AL1810" s="70" t="str">
        <f t="shared" si="363"/>
        <v/>
      </c>
    </row>
    <row r="1811" spans="2:38" ht="15" thickBot="1" x14ac:dyDescent="0.35">
      <c r="B1811" s="79" t="str">
        <f t="shared" si="358"/>
        <v/>
      </c>
      <c r="C1811" s="16"/>
      <c r="D1811" s="79" t="str">
        <f>IFERROR(IF(J1810&lt;=0,"",IF(C1811="Yes","",B1811-COUNTIF($C$19:C1811,"Yes"))),"")</f>
        <v/>
      </c>
      <c r="E1811" s="81" t="str">
        <f t="shared" ref="E1811:E1874" si="364">IF($E$9="End of the Period",IF(B1811="","",IF(payment_frequency="Bi-weekly",first_payment_date+B1811*VLOOKUP(payment_frequency,periodic_table,2,0),IF(payment_frequency="Weekly",first_payment_date+B1811*VLOOKUP(payment_frequency,periodic_table,2,0),IF(payment_frequency="Semi-monthly",first_payment_date+B1811*VLOOKUP(payment_frequency,periodic_table,2,0),EDATE(first_payment_date,B1811*VLOOKUP(payment_frequency,periodic_table,2,0)))))),IF(B1811="","",IF(payment_frequency="Bi-weekly",first_payment_date+(B1811-1)*VLOOKUP(payment_frequency,periodic_table,2,0),IF(payment_frequency="Weekly",first_payment_date+(B1811-1)*VLOOKUP(payment_frequency,periodic_table,2,0),IF(payment_frequency="Semi-monthly",first_payment_date+(B1811-1)*VLOOKUP(payment_frequency,periodic_table,2,0),EDATE(first_payment_date,(B1811-1)*VLOOKUP(payment_frequency,periodic_table,2,0)))))))</f>
        <v/>
      </c>
      <c r="F1811" s="80" t="str">
        <f t="shared" ref="F1811:F1874" si="365">IF(B1811="","",IF(C1811="Yes",0,IF(J1810&lt;payment,J1810*(1+Compound_Rate),payment)))</f>
        <v/>
      </c>
      <c r="G1811" s="80" t="str">
        <f t="shared" ref="G1811:G1874" si="366">IF(AND(Payment_Type=1,B1811=1),0,IF(B1811="","",IF(C1811="Yes",0,J1810*Compound_Rate)))</f>
        <v/>
      </c>
      <c r="H1811" s="80" t="str">
        <f t="shared" si="359"/>
        <v/>
      </c>
      <c r="I1811" s="80" t="str">
        <f t="shared" ref="I1811:I1874" si="367">IF(B1811="","",IF(C1811="Yes",J1810*Compound_Rate,0))</f>
        <v/>
      </c>
      <c r="J1811" s="80" t="str">
        <f t="shared" si="360"/>
        <v/>
      </c>
      <c r="AG1811" s="16" t="str">
        <f t="shared" si="361"/>
        <v/>
      </c>
      <c r="AH1811" s="69" t="str">
        <f t="shared" ref="AH1811:AH1874" si="368">IF($E$9="End of the Period",IF(AG1811="","",IF(payment_frequency="Bi-weekly",first_payment_date+AG1811*VLOOKUP(payment_frequency,periodic_table,2,0),IF(payment_frequency="Weekly",first_payment_date+AG1811*VLOOKUP(payment_frequency,periodic_table,2,0),IF(payment_frequency="Semi-monthly",first_payment_date+AG1811*VLOOKUP(payment_frequency,periodic_table,2,0),EDATE(first_payment_date,AG1811*VLOOKUP(payment_frequency,periodic_table,2,0)))))),IF(AG1811="","",IF(payment_frequency="Bi-weekly",first_payment_date+(AG1811-1)*VLOOKUP(payment_frequency,periodic_table,2,0),IF(payment_frequency="Weekly",first_payment_date+(AG1811-1)*VLOOKUP(payment_frequency,periodic_table,2,0),IF(payment_frequency="Semi-monthly",first_payment_date+(AG1811-1)*VLOOKUP(payment_frequency,periodic_table,2,0),EDATE(first_payment_date,(AG1811-1)*VLOOKUP(payment_frequency,periodic_table,2,0)))))))</f>
        <v/>
      </c>
      <c r="AI1811" s="70" t="str">
        <f t="shared" ref="AI1811:AI1874" si="369">IF(AG1811="","",IF(AL1810&lt;payment,AL1810*(1+Compound_Rate),payment))</f>
        <v/>
      </c>
      <c r="AJ1811" s="70" t="str">
        <f t="shared" ref="AJ1811:AJ1874" si="370">IF(AND(Payment_Type=1,AG1811=1),0,IF(AG1811="","",AL1810*Compound_Rate))</f>
        <v/>
      </c>
      <c r="AK1811" s="70" t="str">
        <f t="shared" si="362"/>
        <v/>
      </c>
      <c r="AL1811" s="70" t="str">
        <f t="shared" si="363"/>
        <v/>
      </c>
    </row>
    <row r="1812" spans="2:38" ht="15" thickBot="1" x14ac:dyDescent="0.35">
      <c r="B1812" s="79" t="str">
        <f t="shared" ref="B1812:B1875" si="371">IFERROR(IF(TRUNC(J1811)&lt;=0,"",B1811+1),"")</f>
        <v/>
      </c>
      <c r="C1812" s="16"/>
      <c r="D1812" s="79" t="str">
        <f>IFERROR(IF(J1811&lt;=0,"",IF(C1812="Yes","",B1812-COUNTIF($C$19:C1812,"Yes"))),"")</f>
        <v/>
      </c>
      <c r="E1812" s="81" t="str">
        <f t="shared" si="364"/>
        <v/>
      </c>
      <c r="F1812" s="80" t="str">
        <f t="shared" si="365"/>
        <v/>
      </c>
      <c r="G1812" s="80" t="str">
        <f t="shared" si="366"/>
        <v/>
      </c>
      <c r="H1812" s="80" t="str">
        <f t="shared" ref="H1812:H1875" si="372">IF(B1812="","",F1812-G1812)</f>
        <v/>
      </c>
      <c r="I1812" s="80" t="str">
        <f t="shared" si="367"/>
        <v/>
      </c>
      <c r="J1812" s="80" t="str">
        <f t="shared" ref="J1812:J1875" si="373">IFERROR(IF(B1812="","",J1811-H1812+I1812),"")</f>
        <v/>
      </c>
      <c r="AG1812" s="16" t="str">
        <f t="shared" ref="AG1812:AG1875" si="374">IFERROR(IF(AL1811&lt;=0,"",AG1811+1),"")</f>
        <v/>
      </c>
      <c r="AH1812" s="69" t="str">
        <f t="shared" si="368"/>
        <v/>
      </c>
      <c r="AI1812" s="70" t="str">
        <f t="shared" si="369"/>
        <v/>
      </c>
      <c r="AJ1812" s="70" t="str">
        <f t="shared" si="370"/>
        <v/>
      </c>
      <c r="AK1812" s="70" t="str">
        <f t="shared" ref="AK1812:AK1875" si="375">IF(AG1812="","",AI1812-AJ1812)</f>
        <v/>
      </c>
      <c r="AL1812" s="70" t="str">
        <f t="shared" ref="AL1812:AL1875" si="376">IFERROR(IF(AK1812&lt;=0,"",AL1811-AK1812),"")</f>
        <v/>
      </c>
    </row>
    <row r="1813" spans="2:38" ht="15" thickBot="1" x14ac:dyDescent="0.35">
      <c r="B1813" s="79" t="str">
        <f t="shared" si="371"/>
        <v/>
      </c>
      <c r="C1813" s="16"/>
      <c r="D1813" s="79" t="str">
        <f>IFERROR(IF(J1812&lt;=0,"",IF(C1813="Yes","",B1813-COUNTIF($C$19:C1813,"Yes"))),"")</f>
        <v/>
      </c>
      <c r="E1813" s="81" t="str">
        <f t="shared" si="364"/>
        <v/>
      </c>
      <c r="F1813" s="80" t="str">
        <f t="shared" si="365"/>
        <v/>
      </c>
      <c r="G1813" s="80" t="str">
        <f t="shared" si="366"/>
        <v/>
      </c>
      <c r="H1813" s="80" t="str">
        <f t="shared" si="372"/>
        <v/>
      </c>
      <c r="I1813" s="80" t="str">
        <f t="shared" si="367"/>
        <v/>
      </c>
      <c r="J1813" s="80" t="str">
        <f t="shared" si="373"/>
        <v/>
      </c>
      <c r="AG1813" s="16" t="str">
        <f t="shared" si="374"/>
        <v/>
      </c>
      <c r="AH1813" s="69" t="str">
        <f t="shared" si="368"/>
        <v/>
      </c>
      <c r="AI1813" s="70" t="str">
        <f t="shared" si="369"/>
        <v/>
      </c>
      <c r="AJ1813" s="70" t="str">
        <f t="shared" si="370"/>
        <v/>
      </c>
      <c r="AK1813" s="70" t="str">
        <f t="shared" si="375"/>
        <v/>
      </c>
      <c r="AL1813" s="70" t="str">
        <f t="shared" si="376"/>
        <v/>
      </c>
    </row>
    <row r="1814" spans="2:38" ht="15" thickBot="1" x14ac:dyDescent="0.35">
      <c r="B1814" s="79" t="str">
        <f t="shared" si="371"/>
        <v/>
      </c>
      <c r="C1814" s="16"/>
      <c r="D1814" s="79" t="str">
        <f>IFERROR(IF(J1813&lt;=0,"",IF(C1814="Yes","",B1814-COUNTIF($C$19:C1814,"Yes"))),"")</f>
        <v/>
      </c>
      <c r="E1814" s="81" t="str">
        <f t="shared" si="364"/>
        <v/>
      </c>
      <c r="F1814" s="80" t="str">
        <f t="shared" si="365"/>
        <v/>
      </c>
      <c r="G1814" s="80" t="str">
        <f t="shared" si="366"/>
        <v/>
      </c>
      <c r="H1814" s="80" t="str">
        <f t="shared" si="372"/>
        <v/>
      </c>
      <c r="I1814" s="80" t="str">
        <f t="shared" si="367"/>
        <v/>
      </c>
      <c r="J1814" s="80" t="str">
        <f t="shared" si="373"/>
        <v/>
      </c>
      <c r="AG1814" s="16" t="str">
        <f t="shared" si="374"/>
        <v/>
      </c>
      <c r="AH1814" s="69" t="str">
        <f t="shared" si="368"/>
        <v/>
      </c>
      <c r="AI1814" s="70" t="str">
        <f t="shared" si="369"/>
        <v/>
      </c>
      <c r="AJ1814" s="70" t="str">
        <f t="shared" si="370"/>
        <v/>
      </c>
      <c r="AK1814" s="70" t="str">
        <f t="shared" si="375"/>
        <v/>
      </c>
      <c r="AL1814" s="70" t="str">
        <f t="shared" si="376"/>
        <v/>
      </c>
    </row>
    <row r="1815" spans="2:38" ht="15" thickBot="1" x14ac:dyDescent="0.35">
      <c r="B1815" s="79" t="str">
        <f t="shared" si="371"/>
        <v/>
      </c>
      <c r="C1815" s="16"/>
      <c r="D1815" s="79" t="str">
        <f>IFERROR(IF(J1814&lt;=0,"",IF(C1815="Yes","",B1815-COUNTIF($C$19:C1815,"Yes"))),"")</f>
        <v/>
      </c>
      <c r="E1815" s="81" t="str">
        <f t="shared" si="364"/>
        <v/>
      </c>
      <c r="F1815" s="80" t="str">
        <f t="shared" si="365"/>
        <v/>
      </c>
      <c r="G1815" s="80" t="str">
        <f t="shared" si="366"/>
        <v/>
      </c>
      <c r="H1815" s="80" t="str">
        <f t="shared" si="372"/>
        <v/>
      </c>
      <c r="I1815" s="80" t="str">
        <f t="shared" si="367"/>
        <v/>
      </c>
      <c r="J1815" s="80" t="str">
        <f t="shared" si="373"/>
        <v/>
      </c>
      <c r="AG1815" s="16" t="str">
        <f t="shared" si="374"/>
        <v/>
      </c>
      <c r="AH1815" s="69" t="str">
        <f t="shared" si="368"/>
        <v/>
      </c>
      <c r="AI1815" s="70" t="str">
        <f t="shared" si="369"/>
        <v/>
      </c>
      <c r="AJ1815" s="70" t="str">
        <f t="shared" si="370"/>
        <v/>
      </c>
      <c r="AK1815" s="70" t="str">
        <f t="shared" si="375"/>
        <v/>
      </c>
      <c r="AL1815" s="70" t="str">
        <f t="shared" si="376"/>
        <v/>
      </c>
    </row>
    <row r="1816" spans="2:38" ht="15" thickBot="1" x14ac:dyDescent="0.35">
      <c r="B1816" s="79" t="str">
        <f t="shared" si="371"/>
        <v/>
      </c>
      <c r="C1816" s="16"/>
      <c r="D1816" s="79" t="str">
        <f>IFERROR(IF(J1815&lt;=0,"",IF(C1816="Yes","",B1816-COUNTIF($C$19:C1816,"Yes"))),"")</f>
        <v/>
      </c>
      <c r="E1816" s="81" t="str">
        <f t="shared" si="364"/>
        <v/>
      </c>
      <c r="F1816" s="80" t="str">
        <f t="shared" si="365"/>
        <v/>
      </c>
      <c r="G1816" s="80" t="str">
        <f t="shared" si="366"/>
        <v/>
      </c>
      <c r="H1816" s="80" t="str">
        <f t="shared" si="372"/>
        <v/>
      </c>
      <c r="I1816" s="80" t="str">
        <f t="shared" si="367"/>
        <v/>
      </c>
      <c r="J1816" s="80" t="str">
        <f t="shared" si="373"/>
        <v/>
      </c>
      <c r="AG1816" s="16" t="str">
        <f t="shared" si="374"/>
        <v/>
      </c>
      <c r="AH1816" s="69" t="str">
        <f t="shared" si="368"/>
        <v/>
      </c>
      <c r="AI1816" s="70" t="str">
        <f t="shared" si="369"/>
        <v/>
      </c>
      <c r="AJ1816" s="70" t="str">
        <f t="shared" si="370"/>
        <v/>
      </c>
      <c r="AK1816" s="70" t="str">
        <f t="shared" si="375"/>
        <v/>
      </c>
      <c r="AL1816" s="70" t="str">
        <f t="shared" si="376"/>
        <v/>
      </c>
    </row>
    <row r="1817" spans="2:38" ht="15" thickBot="1" x14ac:dyDescent="0.35">
      <c r="B1817" s="79" t="str">
        <f t="shared" si="371"/>
        <v/>
      </c>
      <c r="C1817" s="16"/>
      <c r="D1817" s="79" t="str">
        <f>IFERROR(IF(J1816&lt;=0,"",IF(C1817="Yes","",B1817-COUNTIF($C$19:C1817,"Yes"))),"")</f>
        <v/>
      </c>
      <c r="E1817" s="81" t="str">
        <f t="shared" si="364"/>
        <v/>
      </c>
      <c r="F1817" s="80" t="str">
        <f t="shared" si="365"/>
        <v/>
      </c>
      <c r="G1817" s="80" t="str">
        <f t="shared" si="366"/>
        <v/>
      </c>
      <c r="H1817" s="80" t="str">
        <f t="shared" si="372"/>
        <v/>
      </c>
      <c r="I1817" s="80" t="str">
        <f t="shared" si="367"/>
        <v/>
      </c>
      <c r="J1817" s="80" t="str">
        <f t="shared" si="373"/>
        <v/>
      </c>
      <c r="AG1817" s="16" t="str">
        <f t="shared" si="374"/>
        <v/>
      </c>
      <c r="AH1817" s="69" t="str">
        <f t="shared" si="368"/>
        <v/>
      </c>
      <c r="AI1817" s="70" t="str">
        <f t="shared" si="369"/>
        <v/>
      </c>
      <c r="AJ1817" s="70" t="str">
        <f t="shared" si="370"/>
        <v/>
      </c>
      <c r="AK1817" s="70" t="str">
        <f t="shared" si="375"/>
        <v/>
      </c>
      <c r="AL1817" s="70" t="str">
        <f t="shared" si="376"/>
        <v/>
      </c>
    </row>
    <row r="1818" spans="2:38" ht="15" thickBot="1" x14ac:dyDescent="0.35">
      <c r="B1818" s="79" t="str">
        <f t="shared" si="371"/>
        <v/>
      </c>
      <c r="C1818" s="16"/>
      <c r="D1818" s="79" t="str">
        <f>IFERROR(IF(J1817&lt;=0,"",IF(C1818="Yes","",B1818-COUNTIF($C$19:C1818,"Yes"))),"")</f>
        <v/>
      </c>
      <c r="E1818" s="81" t="str">
        <f t="shared" si="364"/>
        <v/>
      </c>
      <c r="F1818" s="80" t="str">
        <f t="shared" si="365"/>
        <v/>
      </c>
      <c r="G1818" s="80" t="str">
        <f t="shared" si="366"/>
        <v/>
      </c>
      <c r="H1818" s="80" t="str">
        <f t="shared" si="372"/>
        <v/>
      </c>
      <c r="I1818" s="80" t="str">
        <f t="shared" si="367"/>
        <v/>
      </c>
      <c r="J1818" s="80" t="str">
        <f t="shared" si="373"/>
        <v/>
      </c>
      <c r="AG1818" s="16" t="str">
        <f t="shared" si="374"/>
        <v/>
      </c>
      <c r="AH1818" s="69" t="str">
        <f t="shared" si="368"/>
        <v/>
      </c>
      <c r="AI1818" s="70" t="str">
        <f t="shared" si="369"/>
        <v/>
      </c>
      <c r="AJ1818" s="70" t="str">
        <f t="shared" si="370"/>
        <v/>
      </c>
      <c r="AK1818" s="70" t="str">
        <f t="shared" si="375"/>
        <v/>
      </c>
      <c r="AL1818" s="70" t="str">
        <f t="shared" si="376"/>
        <v/>
      </c>
    </row>
    <row r="1819" spans="2:38" ht="15" thickBot="1" x14ac:dyDescent="0.35">
      <c r="B1819" s="79" t="str">
        <f t="shared" si="371"/>
        <v/>
      </c>
      <c r="C1819" s="16"/>
      <c r="D1819" s="79" t="str">
        <f>IFERROR(IF(J1818&lt;=0,"",IF(C1819="Yes","",B1819-COUNTIF($C$19:C1819,"Yes"))),"")</f>
        <v/>
      </c>
      <c r="E1819" s="81" t="str">
        <f t="shared" si="364"/>
        <v/>
      </c>
      <c r="F1819" s="80" t="str">
        <f t="shared" si="365"/>
        <v/>
      </c>
      <c r="G1819" s="80" t="str">
        <f t="shared" si="366"/>
        <v/>
      </c>
      <c r="H1819" s="80" t="str">
        <f t="shared" si="372"/>
        <v/>
      </c>
      <c r="I1819" s="80" t="str">
        <f t="shared" si="367"/>
        <v/>
      </c>
      <c r="J1819" s="80" t="str">
        <f t="shared" si="373"/>
        <v/>
      </c>
      <c r="AG1819" s="16" t="str">
        <f t="shared" si="374"/>
        <v/>
      </c>
      <c r="AH1819" s="69" t="str">
        <f t="shared" si="368"/>
        <v/>
      </c>
      <c r="AI1819" s="70" t="str">
        <f t="shared" si="369"/>
        <v/>
      </c>
      <c r="AJ1819" s="70" t="str">
        <f t="shared" si="370"/>
        <v/>
      </c>
      <c r="AK1819" s="70" t="str">
        <f t="shared" si="375"/>
        <v/>
      </c>
      <c r="AL1819" s="70" t="str">
        <f t="shared" si="376"/>
        <v/>
      </c>
    </row>
    <row r="1820" spans="2:38" ht="15" thickBot="1" x14ac:dyDescent="0.35">
      <c r="B1820" s="79" t="str">
        <f t="shared" si="371"/>
        <v/>
      </c>
      <c r="C1820" s="16"/>
      <c r="D1820" s="79" t="str">
        <f>IFERROR(IF(J1819&lt;=0,"",IF(C1820="Yes","",B1820-COUNTIF($C$19:C1820,"Yes"))),"")</f>
        <v/>
      </c>
      <c r="E1820" s="81" t="str">
        <f t="shared" si="364"/>
        <v/>
      </c>
      <c r="F1820" s="80" t="str">
        <f t="shared" si="365"/>
        <v/>
      </c>
      <c r="G1820" s="80" t="str">
        <f t="shared" si="366"/>
        <v/>
      </c>
      <c r="H1820" s="80" t="str">
        <f t="shared" si="372"/>
        <v/>
      </c>
      <c r="I1820" s="80" t="str">
        <f t="shared" si="367"/>
        <v/>
      </c>
      <c r="J1820" s="80" t="str">
        <f t="shared" si="373"/>
        <v/>
      </c>
      <c r="AG1820" s="16" t="str">
        <f t="shared" si="374"/>
        <v/>
      </c>
      <c r="AH1820" s="69" t="str">
        <f t="shared" si="368"/>
        <v/>
      </c>
      <c r="AI1820" s="70" t="str">
        <f t="shared" si="369"/>
        <v/>
      </c>
      <c r="AJ1820" s="70" t="str">
        <f t="shared" si="370"/>
        <v/>
      </c>
      <c r="AK1820" s="70" t="str">
        <f t="shared" si="375"/>
        <v/>
      </c>
      <c r="AL1820" s="70" t="str">
        <f t="shared" si="376"/>
        <v/>
      </c>
    </row>
    <row r="1821" spans="2:38" ht="15" thickBot="1" x14ac:dyDescent="0.35">
      <c r="B1821" s="79" t="str">
        <f t="shared" si="371"/>
        <v/>
      </c>
      <c r="C1821" s="16"/>
      <c r="D1821" s="79" t="str">
        <f>IFERROR(IF(J1820&lt;=0,"",IF(C1821="Yes","",B1821-COUNTIF($C$19:C1821,"Yes"))),"")</f>
        <v/>
      </c>
      <c r="E1821" s="81" t="str">
        <f t="shared" si="364"/>
        <v/>
      </c>
      <c r="F1821" s="80" t="str">
        <f t="shared" si="365"/>
        <v/>
      </c>
      <c r="G1821" s="80" t="str">
        <f t="shared" si="366"/>
        <v/>
      </c>
      <c r="H1821" s="80" t="str">
        <f t="shared" si="372"/>
        <v/>
      </c>
      <c r="I1821" s="80" t="str">
        <f t="shared" si="367"/>
        <v/>
      </c>
      <c r="J1821" s="80" t="str">
        <f t="shared" si="373"/>
        <v/>
      </c>
      <c r="AG1821" s="16" t="str">
        <f t="shared" si="374"/>
        <v/>
      </c>
      <c r="AH1821" s="69" t="str">
        <f t="shared" si="368"/>
        <v/>
      </c>
      <c r="AI1821" s="70" t="str">
        <f t="shared" si="369"/>
        <v/>
      </c>
      <c r="AJ1821" s="70" t="str">
        <f t="shared" si="370"/>
        <v/>
      </c>
      <c r="AK1821" s="70" t="str">
        <f t="shared" si="375"/>
        <v/>
      </c>
      <c r="AL1821" s="70" t="str">
        <f t="shared" si="376"/>
        <v/>
      </c>
    </row>
    <row r="1822" spans="2:38" ht="15" thickBot="1" x14ac:dyDescent="0.35">
      <c r="B1822" s="79" t="str">
        <f t="shared" si="371"/>
        <v/>
      </c>
      <c r="C1822" s="16"/>
      <c r="D1822" s="79" t="str">
        <f>IFERROR(IF(J1821&lt;=0,"",IF(C1822="Yes","",B1822-COUNTIF($C$19:C1822,"Yes"))),"")</f>
        <v/>
      </c>
      <c r="E1822" s="81" t="str">
        <f t="shared" si="364"/>
        <v/>
      </c>
      <c r="F1822" s="80" t="str">
        <f t="shared" si="365"/>
        <v/>
      </c>
      <c r="G1822" s="80" t="str">
        <f t="shared" si="366"/>
        <v/>
      </c>
      <c r="H1822" s="80" t="str">
        <f t="shared" si="372"/>
        <v/>
      </c>
      <c r="I1822" s="80" t="str">
        <f t="shared" si="367"/>
        <v/>
      </c>
      <c r="J1822" s="80" t="str">
        <f t="shared" si="373"/>
        <v/>
      </c>
      <c r="AG1822" s="16" t="str">
        <f t="shared" si="374"/>
        <v/>
      </c>
      <c r="AH1822" s="69" t="str">
        <f t="shared" si="368"/>
        <v/>
      </c>
      <c r="AI1822" s="70" t="str">
        <f t="shared" si="369"/>
        <v/>
      </c>
      <c r="AJ1822" s="70" t="str">
        <f t="shared" si="370"/>
        <v/>
      </c>
      <c r="AK1822" s="70" t="str">
        <f t="shared" si="375"/>
        <v/>
      </c>
      <c r="AL1822" s="70" t="str">
        <f t="shared" si="376"/>
        <v/>
      </c>
    </row>
    <row r="1823" spans="2:38" ht="15" thickBot="1" x14ac:dyDescent="0.35">
      <c r="B1823" s="79" t="str">
        <f t="shared" si="371"/>
        <v/>
      </c>
      <c r="C1823" s="16"/>
      <c r="D1823" s="79" t="str">
        <f>IFERROR(IF(J1822&lt;=0,"",IF(C1823="Yes","",B1823-COUNTIF($C$19:C1823,"Yes"))),"")</f>
        <v/>
      </c>
      <c r="E1823" s="81" t="str">
        <f t="shared" si="364"/>
        <v/>
      </c>
      <c r="F1823" s="80" t="str">
        <f t="shared" si="365"/>
        <v/>
      </c>
      <c r="G1823" s="80" t="str">
        <f t="shared" si="366"/>
        <v/>
      </c>
      <c r="H1823" s="80" t="str">
        <f t="shared" si="372"/>
        <v/>
      </c>
      <c r="I1823" s="80" t="str">
        <f t="shared" si="367"/>
        <v/>
      </c>
      <c r="J1823" s="80" t="str">
        <f t="shared" si="373"/>
        <v/>
      </c>
      <c r="AG1823" s="16" t="str">
        <f t="shared" si="374"/>
        <v/>
      </c>
      <c r="AH1823" s="69" t="str">
        <f t="shared" si="368"/>
        <v/>
      </c>
      <c r="AI1823" s="70" t="str">
        <f t="shared" si="369"/>
        <v/>
      </c>
      <c r="AJ1823" s="70" t="str">
        <f t="shared" si="370"/>
        <v/>
      </c>
      <c r="AK1823" s="70" t="str">
        <f t="shared" si="375"/>
        <v/>
      </c>
      <c r="AL1823" s="70" t="str">
        <f t="shared" si="376"/>
        <v/>
      </c>
    </row>
    <row r="1824" spans="2:38" ht="15" thickBot="1" x14ac:dyDescent="0.35">
      <c r="B1824" s="79" t="str">
        <f t="shared" si="371"/>
        <v/>
      </c>
      <c r="C1824" s="16"/>
      <c r="D1824" s="79" t="str">
        <f>IFERROR(IF(J1823&lt;=0,"",IF(C1824="Yes","",B1824-COUNTIF($C$19:C1824,"Yes"))),"")</f>
        <v/>
      </c>
      <c r="E1824" s="81" t="str">
        <f t="shared" si="364"/>
        <v/>
      </c>
      <c r="F1824" s="80" t="str">
        <f t="shared" si="365"/>
        <v/>
      </c>
      <c r="G1824" s="80" t="str">
        <f t="shared" si="366"/>
        <v/>
      </c>
      <c r="H1824" s="80" t="str">
        <f t="shared" si="372"/>
        <v/>
      </c>
      <c r="I1824" s="80" t="str">
        <f t="shared" si="367"/>
        <v/>
      </c>
      <c r="J1824" s="80" t="str">
        <f t="shared" si="373"/>
        <v/>
      </c>
      <c r="AG1824" s="16" t="str">
        <f t="shared" si="374"/>
        <v/>
      </c>
      <c r="AH1824" s="69" t="str">
        <f t="shared" si="368"/>
        <v/>
      </c>
      <c r="AI1824" s="70" t="str">
        <f t="shared" si="369"/>
        <v/>
      </c>
      <c r="AJ1824" s="70" t="str">
        <f t="shared" si="370"/>
        <v/>
      </c>
      <c r="AK1824" s="70" t="str">
        <f t="shared" si="375"/>
        <v/>
      </c>
      <c r="AL1824" s="70" t="str">
        <f t="shared" si="376"/>
        <v/>
      </c>
    </row>
    <row r="1825" spans="2:38" ht="15" thickBot="1" x14ac:dyDescent="0.35">
      <c r="B1825" s="79" t="str">
        <f t="shared" si="371"/>
        <v/>
      </c>
      <c r="C1825" s="16"/>
      <c r="D1825" s="79" t="str">
        <f>IFERROR(IF(J1824&lt;=0,"",IF(C1825="Yes","",B1825-COUNTIF($C$19:C1825,"Yes"))),"")</f>
        <v/>
      </c>
      <c r="E1825" s="81" t="str">
        <f t="shared" si="364"/>
        <v/>
      </c>
      <c r="F1825" s="80" t="str">
        <f t="shared" si="365"/>
        <v/>
      </c>
      <c r="G1825" s="80" t="str">
        <f t="shared" si="366"/>
        <v/>
      </c>
      <c r="H1825" s="80" t="str">
        <f t="shared" si="372"/>
        <v/>
      </c>
      <c r="I1825" s="80" t="str">
        <f t="shared" si="367"/>
        <v/>
      </c>
      <c r="J1825" s="80" t="str">
        <f t="shared" si="373"/>
        <v/>
      </c>
      <c r="AG1825" s="16" t="str">
        <f t="shared" si="374"/>
        <v/>
      </c>
      <c r="AH1825" s="69" t="str">
        <f t="shared" si="368"/>
        <v/>
      </c>
      <c r="AI1825" s="70" t="str">
        <f t="shared" si="369"/>
        <v/>
      </c>
      <c r="AJ1825" s="70" t="str">
        <f t="shared" si="370"/>
        <v/>
      </c>
      <c r="AK1825" s="70" t="str">
        <f t="shared" si="375"/>
        <v/>
      </c>
      <c r="AL1825" s="70" t="str">
        <f t="shared" si="376"/>
        <v/>
      </c>
    </row>
    <row r="1826" spans="2:38" ht="15" thickBot="1" x14ac:dyDescent="0.35">
      <c r="B1826" s="79" t="str">
        <f t="shared" si="371"/>
        <v/>
      </c>
      <c r="C1826" s="16"/>
      <c r="D1826" s="79" t="str">
        <f>IFERROR(IF(J1825&lt;=0,"",IF(C1826="Yes","",B1826-COUNTIF($C$19:C1826,"Yes"))),"")</f>
        <v/>
      </c>
      <c r="E1826" s="81" t="str">
        <f t="shared" si="364"/>
        <v/>
      </c>
      <c r="F1826" s="80" t="str">
        <f t="shared" si="365"/>
        <v/>
      </c>
      <c r="G1826" s="80" t="str">
        <f t="shared" si="366"/>
        <v/>
      </c>
      <c r="H1826" s="80" t="str">
        <f t="shared" si="372"/>
        <v/>
      </c>
      <c r="I1826" s="80" t="str">
        <f t="shared" si="367"/>
        <v/>
      </c>
      <c r="J1826" s="80" t="str">
        <f t="shared" si="373"/>
        <v/>
      </c>
      <c r="AG1826" s="16" t="str">
        <f t="shared" si="374"/>
        <v/>
      </c>
      <c r="AH1826" s="69" t="str">
        <f t="shared" si="368"/>
        <v/>
      </c>
      <c r="AI1826" s="70" t="str">
        <f t="shared" si="369"/>
        <v/>
      </c>
      <c r="AJ1826" s="70" t="str">
        <f t="shared" si="370"/>
        <v/>
      </c>
      <c r="AK1826" s="70" t="str">
        <f t="shared" si="375"/>
        <v/>
      </c>
      <c r="AL1826" s="70" t="str">
        <f t="shared" si="376"/>
        <v/>
      </c>
    </row>
    <row r="1827" spans="2:38" ht="15" thickBot="1" x14ac:dyDescent="0.35">
      <c r="B1827" s="79" t="str">
        <f t="shared" si="371"/>
        <v/>
      </c>
      <c r="C1827" s="16"/>
      <c r="D1827" s="79" t="str">
        <f>IFERROR(IF(J1826&lt;=0,"",IF(C1827="Yes","",B1827-COUNTIF($C$19:C1827,"Yes"))),"")</f>
        <v/>
      </c>
      <c r="E1827" s="81" t="str">
        <f t="shared" si="364"/>
        <v/>
      </c>
      <c r="F1827" s="80" t="str">
        <f t="shared" si="365"/>
        <v/>
      </c>
      <c r="G1827" s="80" t="str">
        <f t="shared" si="366"/>
        <v/>
      </c>
      <c r="H1827" s="80" t="str">
        <f t="shared" si="372"/>
        <v/>
      </c>
      <c r="I1827" s="80" t="str">
        <f t="shared" si="367"/>
        <v/>
      </c>
      <c r="J1827" s="80" t="str">
        <f t="shared" si="373"/>
        <v/>
      </c>
      <c r="AG1827" s="16" t="str">
        <f t="shared" si="374"/>
        <v/>
      </c>
      <c r="AH1827" s="69" t="str">
        <f t="shared" si="368"/>
        <v/>
      </c>
      <c r="AI1827" s="70" t="str">
        <f t="shared" si="369"/>
        <v/>
      </c>
      <c r="AJ1827" s="70" t="str">
        <f t="shared" si="370"/>
        <v/>
      </c>
      <c r="AK1827" s="70" t="str">
        <f t="shared" si="375"/>
        <v/>
      </c>
      <c r="AL1827" s="70" t="str">
        <f t="shared" si="376"/>
        <v/>
      </c>
    </row>
    <row r="1828" spans="2:38" ht="15" thickBot="1" x14ac:dyDescent="0.35">
      <c r="B1828" s="79" t="str">
        <f t="shared" si="371"/>
        <v/>
      </c>
      <c r="C1828" s="16"/>
      <c r="D1828" s="79" t="str">
        <f>IFERROR(IF(J1827&lt;=0,"",IF(C1828="Yes","",B1828-COUNTIF($C$19:C1828,"Yes"))),"")</f>
        <v/>
      </c>
      <c r="E1828" s="81" t="str">
        <f t="shared" si="364"/>
        <v/>
      </c>
      <c r="F1828" s="80" t="str">
        <f t="shared" si="365"/>
        <v/>
      </c>
      <c r="G1828" s="80" t="str">
        <f t="shared" si="366"/>
        <v/>
      </c>
      <c r="H1828" s="80" t="str">
        <f t="shared" si="372"/>
        <v/>
      </c>
      <c r="I1828" s="80" t="str">
        <f t="shared" si="367"/>
        <v/>
      </c>
      <c r="J1828" s="80" t="str">
        <f t="shared" si="373"/>
        <v/>
      </c>
      <c r="AG1828" s="16" t="str">
        <f t="shared" si="374"/>
        <v/>
      </c>
      <c r="AH1828" s="69" t="str">
        <f t="shared" si="368"/>
        <v/>
      </c>
      <c r="AI1828" s="70" t="str">
        <f t="shared" si="369"/>
        <v/>
      </c>
      <c r="AJ1828" s="70" t="str">
        <f t="shared" si="370"/>
        <v/>
      </c>
      <c r="AK1828" s="70" t="str">
        <f t="shared" si="375"/>
        <v/>
      </c>
      <c r="AL1828" s="70" t="str">
        <f t="shared" si="376"/>
        <v/>
      </c>
    </row>
    <row r="1829" spans="2:38" ht="15" thickBot="1" x14ac:dyDescent="0.35">
      <c r="B1829" s="79" t="str">
        <f t="shared" si="371"/>
        <v/>
      </c>
      <c r="C1829" s="16"/>
      <c r="D1829" s="79" t="str">
        <f>IFERROR(IF(J1828&lt;=0,"",IF(C1829="Yes","",B1829-COUNTIF($C$19:C1829,"Yes"))),"")</f>
        <v/>
      </c>
      <c r="E1829" s="81" t="str">
        <f t="shared" si="364"/>
        <v/>
      </c>
      <c r="F1829" s="80" t="str">
        <f t="shared" si="365"/>
        <v/>
      </c>
      <c r="G1829" s="80" t="str">
        <f t="shared" si="366"/>
        <v/>
      </c>
      <c r="H1829" s="80" t="str">
        <f t="shared" si="372"/>
        <v/>
      </c>
      <c r="I1829" s="80" t="str">
        <f t="shared" si="367"/>
        <v/>
      </c>
      <c r="J1829" s="80" t="str">
        <f t="shared" si="373"/>
        <v/>
      </c>
      <c r="AG1829" s="16" t="str">
        <f t="shared" si="374"/>
        <v/>
      </c>
      <c r="AH1829" s="69" t="str">
        <f t="shared" si="368"/>
        <v/>
      </c>
      <c r="AI1829" s="70" t="str">
        <f t="shared" si="369"/>
        <v/>
      </c>
      <c r="AJ1829" s="70" t="str">
        <f t="shared" si="370"/>
        <v/>
      </c>
      <c r="AK1829" s="70" t="str">
        <f t="shared" si="375"/>
        <v/>
      </c>
      <c r="AL1829" s="70" t="str">
        <f t="shared" si="376"/>
        <v/>
      </c>
    </row>
    <row r="1830" spans="2:38" ht="15" thickBot="1" x14ac:dyDescent="0.35">
      <c r="B1830" s="79" t="str">
        <f t="shared" si="371"/>
        <v/>
      </c>
      <c r="C1830" s="16"/>
      <c r="D1830" s="79" t="str">
        <f>IFERROR(IF(J1829&lt;=0,"",IF(C1830="Yes","",B1830-COUNTIF($C$19:C1830,"Yes"))),"")</f>
        <v/>
      </c>
      <c r="E1830" s="81" t="str">
        <f t="shared" si="364"/>
        <v/>
      </c>
      <c r="F1830" s="80" t="str">
        <f t="shared" si="365"/>
        <v/>
      </c>
      <c r="G1830" s="80" t="str">
        <f t="shared" si="366"/>
        <v/>
      </c>
      <c r="H1830" s="80" t="str">
        <f t="shared" si="372"/>
        <v/>
      </c>
      <c r="I1830" s="80" t="str">
        <f t="shared" si="367"/>
        <v/>
      </c>
      <c r="J1830" s="80" t="str">
        <f t="shared" si="373"/>
        <v/>
      </c>
      <c r="AG1830" s="16" t="str">
        <f t="shared" si="374"/>
        <v/>
      </c>
      <c r="AH1830" s="69" t="str">
        <f t="shared" si="368"/>
        <v/>
      </c>
      <c r="AI1830" s="70" t="str">
        <f t="shared" si="369"/>
        <v/>
      </c>
      <c r="AJ1830" s="70" t="str">
        <f t="shared" si="370"/>
        <v/>
      </c>
      <c r="AK1830" s="70" t="str">
        <f t="shared" si="375"/>
        <v/>
      </c>
      <c r="AL1830" s="70" t="str">
        <f t="shared" si="376"/>
        <v/>
      </c>
    </row>
    <row r="1831" spans="2:38" ht="15" thickBot="1" x14ac:dyDescent="0.35">
      <c r="B1831" s="79" t="str">
        <f t="shared" si="371"/>
        <v/>
      </c>
      <c r="C1831" s="16"/>
      <c r="D1831" s="79" t="str">
        <f>IFERROR(IF(J1830&lt;=0,"",IF(C1831="Yes","",B1831-COUNTIF($C$19:C1831,"Yes"))),"")</f>
        <v/>
      </c>
      <c r="E1831" s="81" t="str">
        <f t="shared" si="364"/>
        <v/>
      </c>
      <c r="F1831" s="80" t="str">
        <f t="shared" si="365"/>
        <v/>
      </c>
      <c r="G1831" s="80" t="str">
        <f t="shared" si="366"/>
        <v/>
      </c>
      <c r="H1831" s="80" t="str">
        <f t="shared" si="372"/>
        <v/>
      </c>
      <c r="I1831" s="80" t="str">
        <f t="shared" si="367"/>
        <v/>
      </c>
      <c r="J1831" s="80" t="str">
        <f t="shared" si="373"/>
        <v/>
      </c>
      <c r="AG1831" s="16" t="str">
        <f t="shared" si="374"/>
        <v/>
      </c>
      <c r="AH1831" s="69" t="str">
        <f t="shared" si="368"/>
        <v/>
      </c>
      <c r="AI1831" s="70" t="str">
        <f t="shared" si="369"/>
        <v/>
      </c>
      <c r="AJ1831" s="70" t="str">
        <f t="shared" si="370"/>
        <v/>
      </c>
      <c r="AK1831" s="70" t="str">
        <f t="shared" si="375"/>
        <v/>
      </c>
      <c r="AL1831" s="70" t="str">
        <f t="shared" si="376"/>
        <v/>
      </c>
    </row>
    <row r="1832" spans="2:38" ht="15" thickBot="1" x14ac:dyDescent="0.35">
      <c r="B1832" s="79" t="str">
        <f t="shared" si="371"/>
        <v/>
      </c>
      <c r="C1832" s="16"/>
      <c r="D1832" s="79" t="str">
        <f>IFERROR(IF(J1831&lt;=0,"",IF(C1832="Yes","",B1832-COUNTIF($C$19:C1832,"Yes"))),"")</f>
        <v/>
      </c>
      <c r="E1832" s="81" t="str">
        <f t="shared" si="364"/>
        <v/>
      </c>
      <c r="F1832" s="80" t="str">
        <f t="shared" si="365"/>
        <v/>
      </c>
      <c r="G1832" s="80" t="str">
        <f t="shared" si="366"/>
        <v/>
      </c>
      <c r="H1832" s="80" t="str">
        <f t="shared" si="372"/>
        <v/>
      </c>
      <c r="I1832" s="80" t="str">
        <f t="shared" si="367"/>
        <v/>
      </c>
      <c r="J1832" s="80" t="str">
        <f t="shared" si="373"/>
        <v/>
      </c>
      <c r="AG1832" s="16" t="str">
        <f t="shared" si="374"/>
        <v/>
      </c>
      <c r="AH1832" s="69" t="str">
        <f t="shared" si="368"/>
        <v/>
      </c>
      <c r="AI1832" s="70" t="str">
        <f t="shared" si="369"/>
        <v/>
      </c>
      <c r="AJ1832" s="70" t="str">
        <f t="shared" si="370"/>
        <v/>
      </c>
      <c r="AK1832" s="70" t="str">
        <f t="shared" si="375"/>
        <v/>
      </c>
      <c r="AL1832" s="70" t="str">
        <f t="shared" si="376"/>
        <v/>
      </c>
    </row>
    <row r="1833" spans="2:38" ht="15" thickBot="1" x14ac:dyDescent="0.35">
      <c r="B1833" s="79" t="str">
        <f t="shared" si="371"/>
        <v/>
      </c>
      <c r="C1833" s="16"/>
      <c r="D1833" s="79" t="str">
        <f>IFERROR(IF(J1832&lt;=0,"",IF(C1833="Yes","",B1833-COUNTIF($C$19:C1833,"Yes"))),"")</f>
        <v/>
      </c>
      <c r="E1833" s="81" t="str">
        <f t="shared" si="364"/>
        <v/>
      </c>
      <c r="F1833" s="80" t="str">
        <f t="shared" si="365"/>
        <v/>
      </c>
      <c r="G1833" s="80" t="str">
        <f t="shared" si="366"/>
        <v/>
      </c>
      <c r="H1833" s="80" t="str">
        <f t="shared" si="372"/>
        <v/>
      </c>
      <c r="I1833" s="80" t="str">
        <f t="shared" si="367"/>
        <v/>
      </c>
      <c r="J1833" s="80" t="str">
        <f t="shared" si="373"/>
        <v/>
      </c>
      <c r="AG1833" s="16" t="str">
        <f t="shared" si="374"/>
        <v/>
      </c>
      <c r="AH1833" s="69" t="str">
        <f t="shared" si="368"/>
        <v/>
      </c>
      <c r="AI1833" s="70" t="str">
        <f t="shared" si="369"/>
        <v/>
      </c>
      <c r="AJ1833" s="70" t="str">
        <f t="shared" si="370"/>
        <v/>
      </c>
      <c r="AK1833" s="70" t="str">
        <f t="shared" si="375"/>
        <v/>
      </c>
      <c r="AL1833" s="70" t="str">
        <f t="shared" si="376"/>
        <v/>
      </c>
    </row>
    <row r="1834" spans="2:38" ht="15" thickBot="1" x14ac:dyDescent="0.35">
      <c r="B1834" s="79" t="str">
        <f t="shared" si="371"/>
        <v/>
      </c>
      <c r="C1834" s="16"/>
      <c r="D1834" s="79" t="str">
        <f>IFERROR(IF(J1833&lt;=0,"",IF(C1834="Yes","",B1834-COUNTIF($C$19:C1834,"Yes"))),"")</f>
        <v/>
      </c>
      <c r="E1834" s="81" t="str">
        <f t="shared" si="364"/>
        <v/>
      </c>
      <c r="F1834" s="80" t="str">
        <f t="shared" si="365"/>
        <v/>
      </c>
      <c r="G1834" s="80" t="str">
        <f t="shared" si="366"/>
        <v/>
      </c>
      <c r="H1834" s="80" t="str">
        <f t="shared" si="372"/>
        <v/>
      </c>
      <c r="I1834" s="80" t="str">
        <f t="shared" si="367"/>
        <v/>
      </c>
      <c r="J1834" s="80" t="str">
        <f t="shared" si="373"/>
        <v/>
      </c>
      <c r="AG1834" s="16" t="str">
        <f t="shared" si="374"/>
        <v/>
      </c>
      <c r="AH1834" s="69" t="str">
        <f t="shared" si="368"/>
        <v/>
      </c>
      <c r="AI1834" s="70" t="str">
        <f t="shared" si="369"/>
        <v/>
      </c>
      <c r="AJ1834" s="70" t="str">
        <f t="shared" si="370"/>
        <v/>
      </c>
      <c r="AK1834" s="70" t="str">
        <f t="shared" si="375"/>
        <v/>
      </c>
      <c r="AL1834" s="70" t="str">
        <f t="shared" si="376"/>
        <v/>
      </c>
    </row>
    <row r="1835" spans="2:38" ht="15" thickBot="1" x14ac:dyDescent="0.35">
      <c r="B1835" s="79" t="str">
        <f t="shared" si="371"/>
        <v/>
      </c>
      <c r="C1835" s="16"/>
      <c r="D1835" s="79" t="str">
        <f>IFERROR(IF(J1834&lt;=0,"",IF(C1835="Yes","",B1835-COUNTIF($C$19:C1835,"Yes"))),"")</f>
        <v/>
      </c>
      <c r="E1835" s="81" t="str">
        <f t="shared" si="364"/>
        <v/>
      </c>
      <c r="F1835" s="80" t="str">
        <f t="shared" si="365"/>
        <v/>
      </c>
      <c r="G1835" s="80" t="str">
        <f t="shared" si="366"/>
        <v/>
      </c>
      <c r="H1835" s="80" t="str">
        <f t="shared" si="372"/>
        <v/>
      </c>
      <c r="I1835" s="80" t="str">
        <f t="shared" si="367"/>
        <v/>
      </c>
      <c r="J1835" s="80" t="str">
        <f t="shared" si="373"/>
        <v/>
      </c>
      <c r="AG1835" s="16" t="str">
        <f t="shared" si="374"/>
        <v/>
      </c>
      <c r="AH1835" s="69" t="str">
        <f t="shared" si="368"/>
        <v/>
      </c>
      <c r="AI1835" s="70" t="str">
        <f t="shared" si="369"/>
        <v/>
      </c>
      <c r="AJ1835" s="70" t="str">
        <f t="shared" si="370"/>
        <v/>
      </c>
      <c r="AK1835" s="70" t="str">
        <f t="shared" si="375"/>
        <v/>
      </c>
      <c r="AL1835" s="70" t="str">
        <f t="shared" si="376"/>
        <v/>
      </c>
    </row>
    <row r="1836" spans="2:38" ht="15" thickBot="1" x14ac:dyDescent="0.35">
      <c r="B1836" s="79" t="str">
        <f t="shared" si="371"/>
        <v/>
      </c>
      <c r="C1836" s="16"/>
      <c r="D1836" s="79" t="str">
        <f>IFERROR(IF(J1835&lt;=0,"",IF(C1836="Yes","",B1836-COUNTIF($C$19:C1836,"Yes"))),"")</f>
        <v/>
      </c>
      <c r="E1836" s="81" t="str">
        <f t="shared" si="364"/>
        <v/>
      </c>
      <c r="F1836" s="80" t="str">
        <f t="shared" si="365"/>
        <v/>
      </c>
      <c r="G1836" s="80" t="str">
        <f t="shared" si="366"/>
        <v/>
      </c>
      <c r="H1836" s="80" t="str">
        <f t="shared" si="372"/>
        <v/>
      </c>
      <c r="I1836" s="80" t="str">
        <f t="shared" si="367"/>
        <v/>
      </c>
      <c r="J1836" s="80" t="str">
        <f t="shared" si="373"/>
        <v/>
      </c>
      <c r="AG1836" s="16" t="str">
        <f t="shared" si="374"/>
        <v/>
      </c>
      <c r="AH1836" s="69" t="str">
        <f t="shared" si="368"/>
        <v/>
      </c>
      <c r="AI1836" s="70" t="str">
        <f t="shared" si="369"/>
        <v/>
      </c>
      <c r="AJ1836" s="70" t="str">
        <f t="shared" si="370"/>
        <v/>
      </c>
      <c r="AK1836" s="70" t="str">
        <f t="shared" si="375"/>
        <v/>
      </c>
      <c r="AL1836" s="70" t="str">
        <f t="shared" si="376"/>
        <v/>
      </c>
    </row>
    <row r="1837" spans="2:38" ht="15" thickBot="1" x14ac:dyDescent="0.35">
      <c r="B1837" s="79" t="str">
        <f t="shared" si="371"/>
        <v/>
      </c>
      <c r="C1837" s="16"/>
      <c r="D1837" s="79" t="str">
        <f>IFERROR(IF(J1836&lt;=0,"",IF(C1837="Yes","",B1837-COUNTIF($C$19:C1837,"Yes"))),"")</f>
        <v/>
      </c>
      <c r="E1837" s="81" t="str">
        <f t="shared" si="364"/>
        <v/>
      </c>
      <c r="F1837" s="80" t="str">
        <f t="shared" si="365"/>
        <v/>
      </c>
      <c r="G1837" s="80" t="str">
        <f t="shared" si="366"/>
        <v/>
      </c>
      <c r="H1837" s="80" t="str">
        <f t="shared" si="372"/>
        <v/>
      </c>
      <c r="I1837" s="80" t="str">
        <f t="shared" si="367"/>
        <v/>
      </c>
      <c r="J1837" s="80" t="str">
        <f t="shared" si="373"/>
        <v/>
      </c>
      <c r="AG1837" s="16" t="str">
        <f t="shared" si="374"/>
        <v/>
      </c>
      <c r="AH1837" s="69" t="str">
        <f t="shared" si="368"/>
        <v/>
      </c>
      <c r="AI1837" s="70" t="str">
        <f t="shared" si="369"/>
        <v/>
      </c>
      <c r="AJ1837" s="70" t="str">
        <f t="shared" si="370"/>
        <v/>
      </c>
      <c r="AK1837" s="70" t="str">
        <f t="shared" si="375"/>
        <v/>
      </c>
      <c r="AL1837" s="70" t="str">
        <f t="shared" si="376"/>
        <v/>
      </c>
    </row>
    <row r="1838" spans="2:38" ht="15" thickBot="1" x14ac:dyDescent="0.35">
      <c r="B1838" s="79" t="str">
        <f t="shared" si="371"/>
        <v/>
      </c>
      <c r="C1838" s="16"/>
      <c r="D1838" s="79" t="str">
        <f>IFERROR(IF(J1837&lt;=0,"",IF(C1838="Yes","",B1838-COUNTIF($C$19:C1838,"Yes"))),"")</f>
        <v/>
      </c>
      <c r="E1838" s="81" t="str">
        <f t="shared" si="364"/>
        <v/>
      </c>
      <c r="F1838" s="80" t="str">
        <f t="shared" si="365"/>
        <v/>
      </c>
      <c r="G1838" s="80" t="str">
        <f t="shared" si="366"/>
        <v/>
      </c>
      <c r="H1838" s="80" t="str">
        <f t="shared" si="372"/>
        <v/>
      </c>
      <c r="I1838" s="80" t="str">
        <f t="shared" si="367"/>
        <v/>
      </c>
      <c r="J1838" s="80" t="str">
        <f t="shared" si="373"/>
        <v/>
      </c>
      <c r="AG1838" s="16" t="str">
        <f t="shared" si="374"/>
        <v/>
      </c>
      <c r="AH1838" s="69" t="str">
        <f t="shared" si="368"/>
        <v/>
      </c>
      <c r="AI1838" s="70" t="str">
        <f t="shared" si="369"/>
        <v/>
      </c>
      <c r="AJ1838" s="70" t="str">
        <f t="shared" si="370"/>
        <v/>
      </c>
      <c r="AK1838" s="70" t="str">
        <f t="shared" si="375"/>
        <v/>
      </c>
      <c r="AL1838" s="70" t="str">
        <f t="shared" si="376"/>
        <v/>
      </c>
    </row>
    <row r="1839" spans="2:38" ht="15" thickBot="1" x14ac:dyDescent="0.35">
      <c r="B1839" s="79" t="str">
        <f t="shared" si="371"/>
        <v/>
      </c>
      <c r="C1839" s="16"/>
      <c r="D1839" s="79" t="str">
        <f>IFERROR(IF(J1838&lt;=0,"",IF(C1839="Yes","",B1839-COUNTIF($C$19:C1839,"Yes"))),"")</f>
        <v/>
      </c>
      <c r="E1839" s="81" t="str">
        <f t="shared" si="364"/>
        <v/>
      </c>
      <c r="F1839" s="80" t="str">
        <f t="shared" si="365"/>
        <v/>
      </c>
      <c r="G1839" s="80" t="str">
        <f t="shared" si="366"/>
        <v/>
      </c>
      <c r="H1839" s="80" t="str">
        <f t="shared" si="372"/>
        <v/>
      </c>
      <c r="I1839" s="80" t="str">
        <f t="shared" si="367"/>
        <v/>
      </c>
      <c r="J1839" s="80" t="str">
        <f t="shared" si="373"/>
        <v/>
      </c>
      <c r="AG1839" s="16" t="str">
        <f t="shared" si="374"/>
        <v/>
      </c>
      <c r="AH1839" s="69" t="str">
        <f t="shared" si="368"/>
        <v/>
      </c>
      <c r="AI1839" s="70" t="str">
        <f t="shared" si="369"/>
        <v/>
      </c>
      <c r="AJ1839" s="70" t="str">
        <f t="shared" si="370"/>
        <v/>
      </c>
      <c r="AK1839" s="70" t="str">
        <f t="shared" si="375"/>
        <v/>
      </c>
      <c r="AL1839" s="70" t="str">
        <f t="shared" si="376"/>
        <v/>
      </c>
    </row>
    <row r="1840" spans="2:38" ht="15" thickBot="1" x14ac:dyDescent="0.35">
      <c r="B1840" s="79" t="str">
        <f t="shared" si="371"/>
        <v/>
      </c>
      <c r="C1840" s="16"/>
      <c r="D1840" s="79" t="str">
        <f>IFERROR(IF(J1839&lt;=0,"",IF(C1840="Yes","",B1840-COUNTIF($C$19:C1840,"Yes"))),"")</f>
        <v/>
      </c>
      <c r="E1840" s="81" t="str">
        <f t="shared" si="364"/>
        <v/>
      </c>
      <c r="F1840" s="80" t="str">
        <f t="shared" si="365"/>
        <v/>
      </c>
      <c r="G1840" s="80" t="str">
        <f t="shared" si="366"/>
        <v/>
      </c>
      <c r="H1840" s="80" t="str">
        <f t="shared" si="372"/>
        <v/>
      </c>
      <c r="I1840" s="80" t="str">
        <f t="shared" si="367"/>
        <v/>
      </c>
      <c r="J1840" s="80" t="str">
        <f t="shared" si="373"/>
        <v/>
      </c>
      <c r="AG1840" s="16" t="str">
        <f t="shared" si="374"/>
        <v/>
      </c>
      <c r="AH1840" s="69" t="str">
        <f t="shared" si="368"/>
        <v/>
      </c>
      <c r="AI1840" s="70" t="str">
        <f t="shared" si="369"/>
        <v/>
      </c>
      <c r="AJ1840" s="70" t="str">
        <f t="shared" si="370"/>
        <v/>
      </c>
      <c r="AK1840" s="70" t="str">
        <f t="shared" si="375"/>
        <v/>
      </c>
      <c r="AL1840" s="70" t="str">
        <f t="shared" si="376"/>
        <v/>
      </c>
    </row>
    <row r="1841" spans="2:38" ht="15" thickBot="1" x14ac:dyDescent="0.35">
      <c r="B1841" s="79" t="str">
        <f t="shared" si="371"/>
        <v/>
      </c>
      <c r="C1841" s="16"/>
      <c r="D1841" s="79" t="str">
        <f>IFERROR(IF(J1840&lt;=0,"",IF(C1841="Yes","",B1841-COUNTIF($C$19:C1841,"Yes"))),"")</f>
        <v/>
      </c>
      <c r="E1841" s="81" t="str">
        <f t="shared" si="364"/>
        <v/>
      </c>
      <c r="F1841" s="80" t="str">
        <f t="shared" si="365"/>
        <v/>
      </c>
      <c r="G1841" s="80" t="str">
        <f t="shared" si="366"/>
        <v/>
      </c>
      <c r="H1841" s="80" t="str">
        <f t="shared" si="372"/>
        <v/>
      </c>
      <c r="I1841" s="80" t="str">
        <f t="shared" si="367"/>
        <v/>
      </c>
      <c r="J1841" s="80" t="str">
        <f t="shared" si="373"/>
        <v/>
      </c>
      <c r="AG1841" s="16" t="str">
        <f t="shared" si="374"/>
        <v/>
      </c>
      <c r="AH1841" s="69" t="str">
        <f t="shared" si="368"/>
        <v/>
      </c>
      <c r="AI1841" s="70" t="str">
        <f t="shared" si="369"/>
        <v/>
      </c>
      <c r="AJ1841" s="70" t="str">
        <f t="shared" si="370"/>
        <v/>
      </c>
      <c r="AK1841" s="70" t="str">
        <f t="shared" si="375"/>
        <v/>
      </c>
      <c r="AL1841" s="70" t="str">
        <f t="shared" si="376"/>
        <v/>
      </c>
    </row>
    <row r="1842" spans="2:38" ht="15" thickBot="1" x14ac:dyDescent="0.35">
      <c r="B1842" s="79" t="str">
        <f t="shared" si="371"/>
        <v/>
      </c>
      <c r="C1842" s="16"/>
      <c r="D1842" s="79" t="str">
        <f>IFERROR(IF(J1841&lt;=0,"",IF(C1842="Yes","",B1842-COUNTIF($C$19:C1842,"Yes"))),"")</f>
        <v/>
      </c>
      <c r="E1842" s="81" t="str">
        <f t="shared" si="364"/>
        <v/>
      </c>
      <c r="F1842" s="80" t="str">
        <f t="shared" si="365"/>
        <v/>
      </c>
      <c r="G1842" s="80" t="str">
        <f t="shared" si="366"/>
        <v/>
      </c>
      <c r="H1842" s="80" t="str">
        <f t="shared" si="372"/>
        <v/>
      </c>
      <c r="I1842" s="80" t="str">
        <f t="shared" si="367"/>
        <v/>
      </c>
      <c r="J1842" s="80" t="str">
        <f t="shared" si="373"/>
        <v/>
      </c>
      <c r="AG1842" s="16" t="str">
        <f t="shared" si="374"/>
        <v/>
      </c>
      <c r="AH1842" s="69" t="str">
        <f t="shared" si="368"/>
        <v/>
      </c>
      <c r="AI1842" s="70" t="str">
        <f t="shared" si="369"/>
        <v/>
      </c>
      <c r="AJ1842" s="70" t="str">
        <f t="shared" si="370"/>
        <v/>
      </c>
      <c r="AK1842" s="70" t="str">
        <f t="shared" si="375"/>
        <v/>
      </c>
      <c r="AL1842" s="70" t="str">
        <f t="shared" si="376"/>
        <v/>
      </c>
    </row>
    <row r="1843" spans="2:38" ht="15" thickBot="1" x14ac:dyDescent="0.35">
      <c r="B1843" s="79" t="str">
        <f t="shared" si="371"/>
        <v/>
      </c>
      <c r="C1843" s="16"/>
      <c r="D1843" s="79" t="str">
        <f>IFERROR(IF(J1842&lt;=0,"",IF(C1843="Yes","",B1843-COUNTIF($C$19:C1843,"Yes"))),"")</f>
        <v/>
      </c>
      <c r="E1843" s="81" t="str">
        <f t="shared" si="364"/>
        <v/>
      </c>
      <c r="F1843" s="80" t="str">
        <f t="shared" si="365"/>
        <v/>
      </c>
      <c r="G1843" s="80" t="str">
        <f t="shared" si="366"/>
        <v/>
      </c>
      <c r="H1843" s="80" t="str">
        <f t="shared" si="372"/>
        <v/>
      </c>
      <c r="I1843" s="80" t="str">
        <f t="shared" si="367"/>
        <v/>
      </c>
      <c r="J1843" s="80" t="str">
        <f t="shared" si="373"/>
        <v/>
      </c>
      <c r="AG1843" s="16" t="str">
        <f t="shared" si="374"/>
        <v/>
      </c>
      <c r="AH1843" s="69" t="str">
        <f t="shared" si="368"/>
        <v/>
      </c>
      <c r="AI1843" s="70" t="str">
        <f t="shared" si="369"/>
        <v/>
      </c>
      <c r="AJ1843" s="70" t="str">
        <f t="shared" si="370"/>
        <v/>
      </c>
      <c r="AK1843" s="70" t="str">
        <f t="shared" si="375"/>
        <v/>
      </c>
      <c r="AL1843" s="70" t="str">
        <f t="shared" si="376"/>
        <v/>
      </c>
    </row>
    <row r="1844" spans="2:38" ht="15" thickBot="1" x14ac:dyDescent="0.35">
      <c r="B1844" s="79" t="str">
        <f t="shared" si="371"/>
        <v/>
      </c>
      <c r="C1844" s="16"/>
      <c r="D1844" s="79" t="str">
        <f>IFERROR(IF(J1843&lt;=0,"",IF(C1844="Yes","",B1844-COUNTIF($C$19:C1844,"Yes"))),"")</f>
        <v/>
      </c>
      <c r="E1844" s="81" t="str">
        <f t="shared" si="364"/>
        <v/>
      </c>
      <c r="F1844" s="80" t="str">
        <f t="shared" si="365"/>
        <v/>
      </c>
      <c r="G1844" s="80" t="str">
        <f t="shared" si="366"/>
        <v/>
      </c>
      <c r="H1844" s="80" t="str">
        <f t="shared" si="372"/>
        <v/>
      </c>
      <c r="I1844" s="80" t="str">
        <f t="shared" si="367"/>
        <v/>
      </c>
      <c r="J1844" s="80" t="str">
        <f t="shared" si="373"/>
        <v/>
      </c>
      <c r="AG1844" s="16" t="str">
        <f t="shared" si="374"/>
        <v/>
      </c>
      <c r="AH1844" s="69" t="str">
        <f t="shared" si="368"/>
        <v/>
      </c>
      <c r="AI1844" s="70" t="str">
        <f t="shared" si="369"/>
        <v/>
      </c>
      <c r="AJ1844" s="70" t="str">
        <f t="shared" si="370"/>
        <v/>
      </c>
      <c r="AK1844" s="70" t="str">
        <f t="shared" si="375"/>
        <v/>
      </c>
      <c r="AL1844" s="70" t="str">
        <f t="shared" si="376"/>
        <v/>
      </c>
    </row>
    <row r="1845" spans="2:38" ht="15" thickBot="1" x14ac:dyDescent="0.35">
      <c r="B1845" s="79" t="str">
        <f t="shared" si="371"/>
        <v/>
      </c>
      <c r="C1845" s="16"/>
      <c r="D1845" s="79" t="str">
        <f>IFERROR(IF(J1844&lt;=0,"",IF(C1845="Yes","",B1845-COUNTIF($C$19:C1845,"Yes"))),"")</f>
        <v/>
      </c>
      <c r="E1845" s="81" t="str">
        <f t="shared" si="364"/>
        <v/>
      </c>
      <c r="F1845" s="80" t="str">
        <f t="shared" si="365"/>
        <v/>
      </c>
      <c r="G1845" s="80" t="str">
        <f t="shared" si="366"/>
        <v/>
      </c>
      <c r="H1845" s="80" t="str">
        <f t="shared" si="372"/>
        <v/>
      </c>
      <c r="I1845" s="80" t="str">
        <f t="shared" si="367"/>
        <v/>
      </c>
      <c r="J1845" s="80" t="str">
        <f t="shared" si="373"/>
        <v/>
      </c>
      <c r="AG1845" s="16" t="str">
        <f t="shared" si="374"/>
        <v/>
      </c>
      <c r="AH1845" s="69" t="str">
        <f t="shared" si="368"/>
        <v/>
      </c>
      <c r="AI1845" s="70" t="str">
        <f t="shared" si="369"/>
        <v/>
      </c>
      <c r="AJ1845" s="70" t="str">
        <f t="shared" si="370"/>
        <v/>
      </c>
      <c r="AK1845" s="70" t="str">
        <f t="shared" si="375"/>
        <v/>
      </c>
      <c r="AL1845" s="70" t="str">
        <f t="shared" si="376"/>
        <v/>
      </c>
    </row>
    <row r="1846" spans="2:38" ht="15" thickBot="1" x14ac:dyDescent="0.35">
      <c r="B1846" s="79" t="str">
        <f t="shared" si="371"/>
        <v/>
      </c>
      <c r="C1846" s="16"/>
      <c r="D1846" s="79" t="str">
        <f>IFERROR(IF(J1845&lt;=0,"",IF(C1846="Yes","",B1846-COUNTIF($C$19:C1846,"Yes"))),"")</f>
        <v/>
      </c>
      <c r="E1846" s="81" t="str">
        <f t="shared" si="364"/>
        <v/>
      </c>
      <c r="F1846" s="80" t="str">
        <f t="shared" si="365"/>
        <v/>
      </c>
      <c r="G1846" s="80" t="str">
        <f t="shared" si="366"/>
        <v/>
      </c>
      <c r="H1846" s="80" t="str">
        <f t="shared" si="372"/>
        <v/>
      </c>
      <c r="I1846" s="80" t="str">
        <f t="shared" si="367"/>
        <v/>
      </c>
      <c r="J1846" s="80" t="str">
        <f t="shared" si="373"/>
        <v/>
      </c>
      <c r="AG1846" s="16" t="str">
        <f t="shared" si="374"/>
        <v/>
      </c>
      <c r="AH1846" s="69" t="str">
        <f t="shared" si="368"/>
        <v/>
      </c>
      <c r="AI1846" s="70" t="str">
        <f t="shared" si="369"/>
        <v/>
      </c>
      <c r="AJ1846" s="70" t="str">
        <f t="shared" si="370"/>
        <v/>
      </c>
      <c r="AK1846" s="70" t="str">
        <f t="shared" si="375"/>
        <v/>
      </c>
      <c r="AL1846" s="70" t="str">
        <f t="shared" si="376"/>
        <v/>
      </c>
    </row>
    <row r="1847" spans="2:38" ht="15" thickBot="1" x14ac:dyDescent="0.35">
      <c r="B1847" s="79" t="str">
        <f t="shared" si="371"/>
        <v/>
      </c>
      <c r="C1847" s="16"/>
      <c r="D1847" s="79" t="str">
        <f>IFERROR(IF(J1846&lt;=0,"",IF(C1847="Yes","",B1847-COUNTIF($C$19:C1847,"Yes"))),"")</f>
        <v/>
      </c>
      <c r="E1847" s="81" t="str">
        <f t="shared" si="364"/>
        <v/>
      </c>
      <c r="F1847" s="80" t="str">
        <f t="shared" si="365"/>
        <v/>
      </c>
      <c r="G1847" s="80" t="str">
        <f t="shared" si="366"/>
        <v/>
      </c>
      <c r="H1847" s="80" t="str">
        <f t="shared" si="372"/>
        <v/>
      </c>
      <c r="I1847" s="80" t="str">
        <f t="shared" si="367"/>
        <v/>
      </c>
      <c r="J1847" s="80" t="str">
        <f t="shared" si="373"/>
        <v/>
      </c>
      <c r="AG1847" s="16" t="str">
        <f t="shared" si="374"/>
        <v/>
      </c>
      <c r="AH1847" s="69" t="str">
        <f t="shared" si="368"/>
        <v/>
      </c>
      <c r="AI1847" s="70" t="str">
        <f t="shared" si="369"/>
        <v/>
      </c>
      <c r="AJ1847" s="70" t="str">
        <f t="shared" si="370"/>
        <v/>
      </c>
      <c r="AK1847" s="70" t="str">
        <f t="shared" si="375"/>
        <v/>
      </c>
      <c r="AL1847" s="70" t="str">
        <f t="shared" si="376"/>
        <v/>
      </c>
    </row>
    <row r="1848" spans="2:38" ht="15" thickBot="1" x14ac:dyDescent="0.35">
      <c r="B1848" s="79" t="str">
        <f t="shared" si="371"/>
        <v/>
      </c>
      <c r="C1848" s="16"/>
      <c r="D1848" s="79" t="str">
        <f>IFERROR(IF(J1847&lt;=0,"",IF(C1848="Yes","",B1848-COUNTIF($C$19:C1848,"Yes"))),"")</f>
        <v/>
      </c>
      <c r="E1848" s="81" t="str">
        <f t="shared" si="364"/>
        <v/>
      </c>
      <c r="F1848" s="80" t="str">
        <f t="shared" si="365"/>
        <v/>
      </c>
      <c r="G1848" s="80" t="str">
        <f t="shared" si="366"/>
        <v/>
      </c>
      <c r="H1848" s="80" t="str">
        <f t="shared" si="372"/>
        <v/>
      </c>
      <c r="I1848" s="80" t="str">
        <f t="shared" si="367"/>
        <v/>
      </c>
      <c r="J1848" s="80" t="str">
        <f t="shared" si="373"/>
        <v/>
      </c>
      <c r="AG1848" s="16" t="str">
        <f t="shared" si="374"/>
        <v/>
      </c>
      <c r="AH1848" s="69" t="str">
        <f t="shared" si="368"/>
        <v/>
      </c>
      <c r="AI1848" s="70" t="str">
        <f t="shared" si="369"/>
        <v/>
      </c>
      <c r="AJ1848" s="70" t="str">
        <f t="shared" si="370"/>
        <v/>
      </c>
      <c r="AK1848" s="70" t="str">
        <f t="shared" si="375"/>
        <v/>
      </c>
      <c r="AL1848" s="70" t="str">
        <f t="shared" si="376"/>
        <v/>
      </c>
    </row>
    <row r="1849" spans="2:38" ht="15" thickBot="1" x14ac:dyDescent="0.35">
      <c r="B1849" s="79" t="str">
        <f t="shared" si="371"/>
        <v/>
      </c>
      <c r="C1849" s="16"/>
      <c r="D1849" s="79" t="str">
        <f>IFERROR(IF(J1848&lt;=0,"",IF(C1849="Yes","",B1849-COUNTIF($C$19:C1849,"Yes"))),"")</f>
        <v/>
      </c>
      <c r="E1849" s="81" t="str">
        <f t="shared" si="364"/>
        <v/>
      </c>
      <c r="F1849" s="80" t="str">
        <f t="shared" si="365"/>
        <v/>
      </c>
      <c r="G1849" s="80" t="str">
        <f t="shared" si="366"/>
        <v/>
      </c>
      <c r="H1849" s="80" t="str">
        <f t="shared" si="372"/>
        <v/>
      </c>
      <c r="I1849" s="80" t="str">
        <f t="shared" si="367"/>
        <v/>
      </c>
      <c r="J1849" s="80" t="str">
        <f t="shared" si="373"/>
        <v/>
      </c>
      <c r="AG1849" s="16" t="str">
        <f t="shared" si="374"/>
        <v/>
      </c>
      <c r="AH1849" s="69" t="str">
        <f t="shared" si="368"/>
        <v/>
      </c>
      <c r="AI1849" s="70" t="str">
        <f t="shared" si="369"/>
        <v/>
      </c>
      <c r="AJ1849" s="70" t="str">
        <f t="shared" si="370"/>
        <v/>
      </c>
      <c r="AK1849" s="70" t="str">
        <f t="shared" si="375"/>
        <v/>
      </c>
      <c r="AL1849" s="70" t="str">
        <f t="shared" si="376"/>
        <v/>
      </c>
    </row>
    <row r="1850" spans="2:38" ht="15" thickBot="1" x14ac:dyDescent="0.35">
      <c r="B1850" s="79" t="str">
        <f t="shared" si="371"/>
        <v/>
      </c>
      <c r="C1850" s="16"/>
      <c r="D1850" s="79" t="str">
        <f>IFERROR(IF(J1849&lt;=0,"",IF(C1850="Yes","",B1850-COUNTIF($C$19:C1850,"Yes"))),"")</f>
        <v/>
      </c>
      <c r="E1850" s="81" t="str">
        <f t="shared" si="364"/>
        <v/>
      </c>
      <c r="F1850" s="80" t="str">
        <f t="shared" si="365"/>
        <v/>
      </c>
      <c r="G1850" s="80" t="str">
        <f t="shared" si="366"/>
        <v/>
      </c>
      <c r="H1850" s="80" t="str">
        <f t="shared" si="372"/>
        <v/>
      </c>
      <c r="I1850" s="80" t="str">
        <f t="shared" si="367"/>
        <v/>
      </c>
      <c r="J1850" s="80" t="str">
        <f t="shared" si="373"/>
        <v/>
      </c>
      <c r="AG1850" s="16" t="str">
        <f t="shared" si="374"/>
        <v/>
      </c>
      <c r="AH1850" s="69" t="str">
        <f t="shared" si="368"/>
        <v/>
      </c>
      <c r="AI1850" s="70" t="str">
        <f t="shared" si="369"/>
        <v/>
      </c>
      <c r="AJ1850" s="70" t="str">
        <f t="shared" si="370"/>
        <v/>
      </c>
      <c r="AK1850" s="70" t="str">
        <f t="shared" si="375"/>
        <v/>
      </c>
      <c r="AL1850" s="70" t="str">
        <f t="shared" si="376"/>
        <v/>
      </c>
    </row>
    <row r="1851" spans="2:38" ht="15" thickBot="1" x14ac:dyDescent="0.35">
      <c r="B1851" s="79" t="str">
        <f t="shared" si="371"/>
        <v/>
      </c>
      <c r="C1851" s="16"/>
      <c r="D1851" s="79" t="str">
        <f>IFERROR(IF(J1850&lt;=0,"",IF(C1851="Yes","",B1851-COUNTIF($C$19:C1851,"Yes"))),"")</f>
        <v/>
      </c>
      <c r="E1851" s="81" t="str">
        <f t="shared" si="364"/>
        <v/>
      </c>
      <c r="F1851" s="80" t="str">
        <f t="shared" si="365"/>
        <v/>
      </c>
      <c r="G1851" s="80" t="str">
        <f t="shared" si="366"/>
        <v/>
      </c>
      <c r="H1851" s="80" t="str">
        <f t="shared" si="372"/>
        <v/>
      </c>
      <c r="I1851" s="80" t="str">
        <f t="shared" si="367"/>
        <v/>
      </c>
      <c r="J1851" s="80" t="str">
        <f t="shared" si="373"/>
        <v/>
      </c>
      <c r="AG1851" s="16" t="str">
        <f t="shared" si="374"/>
        <v/>
      </c>
      <c r="AH1851" s="69" t="str">
        <f t="shared" si="368"/>
        <v/>
      </c>
      <c r="AI1851" s="70" t="str">
        <f t="shared" si="369"/>
        <v/>
      </c>
      <c r="AJ1851" s="70" t="str">
        <f t="shared" si="370"/>
        <v/>
      </c>
      <c r="AK1851" s="70" t="str">
        <f t="shared" si="375"/>
        <v/>
      </c>
      <c r="AL1851" s="70" t="str">
        <f t="shared" si="376"/>
        <v/>
      </c>
    </row>
    <row r="1852" spans="2:38" ht="15" thickBot="1" x14ac:dyDescent="0.35">
      <c r="B1852" s="79" t="str">
        <f t="shared" si="371"/>
        <v/>
      </c>
      <c r="C1852" s="16"/>
      <c r="D1852" s="79" t="str">
        <f>IFERROR(IF(J1851&lt;=0,"",IF(C1852="Yes","",B1852-COUNTIF($C$19:C1852,"Yes"))),"")</f>
        <v/>
      </c>
      <c r="E1852" s="81" t="str">
        <f t="shared" si="364"/>
        <v/>
      </c>
      <c r="F1852" s="80" t="str">
        <f t="shared" si="365"/>
        <v/>
      </c>
      <c r="G1852" s="80" t="str">
        <f t="shared" si="366"/>
        <v/>
      </c>
      <c r="H1852" s="80" t="str">
        <f t="shared" si="372"/>
        <v/>
      </c>
      <c r="I1852" s="80" t="str">
        <f t="shared" si="367"/>
        <v/>
      </c>
      <c r="J1852" s="80" t="str">
        <f t="shared" si="373"/>
        <v/>
      </c>
      <c r="AG1852" s="16" t="str">
        <f t="shared" si="374"/>
        <v/>
      </c>
      <c r="AH1852" s="69" t="str">
        <f t="shared" si="368"/>
        <v/>
      </c>
      <c r="AI1852" s="70" t="str">
        <f t="shared" si="369"/>
        <v/>
      </c>
      <c r="AJ1852" s="70" t="str">
        <f t="shared" si="370"/>
        <v/>
      </c>
      <c r="AK1852" s="70" t="str">
        <f t="shared" si="375"/>
        <v/>
      </c>
      <c r="AL1852" s="70" t="str">
        <f t="shared" si="376"/>
        <v/>
      </c>
    </row>
    <row r="1853" spans="2:38" ht="15" thickBot="1" x14ac:dyDescent="0.35">
      <c r="B1853" s="79" t="str">
        <f t="shared" si="371"/>
        <v/>
      </c>
      <c r="C1853" s="16"/>
      <c r="D1853" s="79" t="str">
        <f>IFERROR(IF(J1852&lt;=0,"",IF(C1853="Yes","",B1853-COUNTIF($C$19:C1853,"Yes"))),"")</f>
        <v/>
      </c>
      <c r="E1853" s="81" t="str">
        <f t="shared" si="364"/>
        <v/>
      </c>
      <c r="F1853" s="80" t="str">
        <f t="shared" si="365"/>
        <v/>
      </c>
      <c r="G1853" s="80" t="str">
        <f t="shared" si="366"/>
        <v/>
      </c>
      <c r="H1853" s="80" t="str">
        <f t="shared" si="372"/>
        <v/>
      </c>
      <c r="I1853" s="80" t="str">
        <f t="shared" si="367"/>
        <v/>
      </c>
      <c r="J1853" s="80" t="str">
        <f t="shared" si="373"/>
        <v/>
      </c>
      <c r="AG1853" s="16" t="str">
        <f t="shared" si="374"/>
        <v/>
      </c>
      <c r="AH1853" s="69" t="str">
        <f t="shared" si="368"/>
        <v/>
      </c>
      <c r="AI1853" s="70" t="str">
        <f t="shared" si="369"/>
        <v/>
      </c>
      <c r="AJ1853" s="70" t="str">
        <f t="shared" si="370"/>
        <v/>
      </c>
      <c r="AK1853" s="70" t="str">
        <f t="shared" si="375"/>
        <v/>
      </c>
      <c r="AL1853" s="70" t="str">
        <f t="shared" si="376"/>
        <v/>
      </c>
    </row>
    <row r="1854" spans="2:38" ht="15" thickBot="1" x14ac:dyDescent="0.35">
      <c r="B1854" s="79" t="str">
        <f t="shared" si="371"/>
        <v/>
      </c>
      <c r="C1854" s="16"/>
      <c r="D1854" s="79" t="str">
        <f>IFERROR(IF(J1853&lt;=0,"",IF(C1854="Yes","",B1854-COUNTIF($C$19:C1854,"Yes"))),"")</f>
        <v/>
      </c>
      <c r="E1854" s="81" t="str">
        <f t="shared" si="364"/>
        <v/>
      </c>
      <c r="F1854" s="80" t="str">
        <f t="shared" si="365"/>
        <v/>
      </c>
      <c r="G1854" s="80" t="str">
        <f t="shared" si="366"/>
        <v/>
      </c>
      <c r="H1854" s="80" t="str">
        <f t="shared" si="372"/>
        <v/>
      </c>
      <c r="I1854" s="80" t="str">
        <f t="shared" si="367"/>
        <v/>
      </c>
      <c r="J1854" s="80" t="str">
        <f t="shared" si="373"/>
        <v/>
      </c>
      <c r="AG1854" s="16" t="str">
        <f t="shared" si="374"/>
        <v/>
      </c>
      <c r="AH1854" s="69" t="str">
        <f t="shared" si="368"/>
        <v/>
      </c>
      <c r="AI1854" s="70" t="str">
        <f t="shared" si="369"/>
        <v/>
      </c>
      <c r="AJ1854" s="70" t="str">
        <f t="shared" si="370"/>
        <v/>
      </c>
      <c r="AK1854" s="70" t="str">
        <f t="shared" si="375"/>
        <v/>
      </c>
      <c r="AL1854" s="70" t="str">
        <f t="shared" si="376"/>
        <v/>
      </c>
    </row>
    <row r="1855" spans="2:38" ht="15" thickBot="1" x14ac:dyDescent="0.35">
      <c r="B1855" s="79" t="str">
        <f t="shared" si="371"/>
        <v/>
      </c>
      <c r="C1855" s="16"/>
      <c r="D1855" s="79" t="str">
        <f>IFERROR(IF(J1854&lt;=0,"",IF(C1855="Yes","",B1855-COUNTIF($C$19:C1855,"Yes"))),"")</f>
        <v/>
      </c>
      <c r="E1855" s="81" t="str">
        <f t="shared" si="364"/>
        <v/>
      </c>
      <c r="F1855" s="80" t="str">
        <f t="shared" si="365"/>
        <v/>
      </c>
      <c r="G1855" s="80" t="str">
        <f t="shared" si="366"/>
        <v/>
      </c>
      <c r="H1855" s="80" t="str">
        <f t="shared" si="372"/>
        <v/>
      </c>
      <c r="I1855" s="80" t="str">
        <f t="shared" si="367"/>
        <v/>
      </c>
      <c r="J1855" s="80" t="str">
        <f t="shared" si="373"/>
        <v/>
      </c>
      <c r="AG1855" s="16" t="str">
        <f t="shared" si="374"/>
        <v/>
      </c>
      <c r="AH1855" s="69" t="str">
        <f t="shared" si="368"/>
        <v/>
      </c>
      <c r="AI1855" s="70" t="str">
        <f t="shared" si="369"/>
        <v/>
      </c>
      <c r="AJ1855" s="70" t="str">
        <f t="shared" si="370"/>
        <v/>
      </c>
      <c r="AK1855" s="70" t="str">
        <f t="shared" si="375"/>
        <v/>
      </c>
      <c r="AL1855" s="70" t="str">
        <f t="shared" si="376"/>
        <v/>
      </c>
    </row>
    <row r="1856" spans="2:38" ht="15" thickBot="1" x14ac:dyDescent="0.35">
      <c r="B1856" s="79" t="str">
        <f t="shared" si="371"/>
        <v/>
      </c>
      <c r="C1856" s="16"/>
      <c r="D1856" s="79" t="str">
        <f>IFERROR(IF(J1855&lt;=0,"",IF(C1856="Yes","",B1856-COUNTIF($C$19:C1856,"Yes"))),"")</f>
        <v/>
      </c>
      <c r="E1856" s="81" t="str">
        <f t="shared" si="364"/>
        <v/>
      </c>
      <c r="F1856" s="80" t="str">
        <f t="shared" si="365"/>
        <v/>
      </c>
      <c r="G1856" s="80" t="str">
        <f t="shared" si="366"/>
        <v/>
      </c>
      <c r="H1856" s="80" t="str">
        <f t="shared" si="372"/>
        <v/>
      </c>
      <c r="I1856" s="80" t="str">
        <f t="shared" si="367"/>
        <v/>
      </c>
      <c r="J1856" s="80" t="str">
        <f t="shared" si="373"/>
        <v/>
      </c>
      <c r="AG1856" s="16" t="str">
        <f t="shared" si="374"/>
        <v/>
      </c>
      <c r="AH1856" s="69" t="str">
        <f t="shared" si="368"/>
        <v/>
      </c>
      <c r="AI1856" s="70" t="str">
        <f t="shared" si="369"/>
        <v/>
      </c>
      <c r="AJ1856" s="70" t="str">
        <f t="shared" si="370"/>
        <v/>
      </c>
      <c r="AK1856" s="70" t="str">
        <f t="shared" si="375"/>
        <v/>
      </c>
      <c r="AL1856" s="70" t="str">
        <f t="shared" si="376"/>
        <v/>
      </c>
    </row>
    <row r="1857" spans="2:38" ht="15" thickBot="1" x14ac:dyDescent="0.35">
      <c r="B1857" s="79" t="str">
        <f t="shared" si="371"/>
        <v/>
      </c>
      <c r="C1857" s="16"/>
      <c r="D1857" s="79" t="str">
        <f>IFERROR(IF(J1856&lt;=0,"",IF(C1857="Yes","",B1857-COUNTIF($C$19:C1857,"Yes"))),"")</f>
        <v/>
      </c>
      <c r="E1857" s="81" t="str">
        <f t="shared" si="364"/>
        <v/>
      </c>
      <c r="F1857" s="80" t="str">
        <f t="shared" si="365"/>
        <v/>
      </c>
      <c r="G1857" s="80" t="str">
        <f t="shared" si="366"/>
        <v/>
      </c>
      <c r="H1857" s="80" t="str">
        <f t="shared" si="372"/>
        <v/>
      </c>
      <c r="I1857" s="80" t="str">
        <f t="shared" si="367"/>
        <v/>
      </c>
      <c r="J1857" s="80" t="str">
        <f t="shared" si="373"/>
        <v/>
      </c>
      <c r="AG1857" s="16" t="str">
        <f t="shared" si="374"/>
        <v/>
      </c>
      <c r="AH1857" s="69" t="str">
        <f t="shared" si="368"/>
        <v/>
      </c>
      <c r="AI1857" s="70" t="str">
        <f t="shared" si="369"/>
        <v/>
      </c>
      <c r="AJ1857" s="70" t="str">
        <f t="shared" si="370"/>
        <v/>
      </c>
      <c r="AK1857" s="70" t="str">
        <f t="shared" si="375"/>
        <v/>
      </c>
      <c r="AL1857" s="70" t="str">
        <f t="shared" si="376"/>
        <v/>
      </c>
    </row>
    <row r="1858" spans="2:38" ht="15" thickBot="1" x14ac:dyDescent="0.35">
      <c r="B1858" s="79" t="str">
        <f t="shared" si="371"/>
        <v/>
      </c>
      <c r="C1858" s="16"/>
      <c r="D1858" s="79" t="str">
        <f>IFERROR(IF(J1857&lt;=0,"",IF(C1858="Yes","",B1858-COUNTIF($C$19:C1858,"Yes"))),"")</f>
        <v/>
      </c>
      <c r="E1858" s="81" t="str">
        <f t="shared" si="364"/>
        <v/>
      </c>
      <c r="F1858" s="80" t="str">
        <f t="shared" si="365"/>
        <v/>
      </c>
      <c r="G1858" s="80" t="str">
        <f t="shared" si="366"/>
        <v/>
      </c>
      <c r="H1858" s="80" t="str">
        <f t="shared" si="372"/>
        <v/>
      </c>
      <c r="I1858" s="80" t="str">
        <f t="shared" si="367"/>
        <v/>
      </c>
      <c r="J1858" s="80" t="str">
        <f t="shared" si="373"/>
        <v/>
      </c>
      <c r="AG1858" s="16" t="str">
        <f t="shared" si="374"/>
        <v/>
      </c>
      <c r="AH1858" s="69" t="str">
        <f t="shared" si="368"/>
        <v/>
      </c>
      <c r="AI1858" s="70" t="str">
        <f t="shared" si="369"/>
        <v/>
      </c>
      <c r="AJ1858" s="70" t="str">
        <f t="shared" si="370"/>
        <v/>
      </c>
      <c r="AK1858" s="70" t="str">
        <f t="shared" si="375"/>
        <v/>
      </c>
      <c r="AL1858" s="70" t="str">
        <f t="shared" si="376"/>
        <v/>
      </c>
    </row>
    <row r="1859" spans="2:38" ht="15" thickBot="1" x14ac:dyDescent="0.35">
      <c r="B1859" s="79" t="str">
        <f t="shared" si="371"/>
        <v/>
      </c>
      <c r="C1859" s="16"/>
      <c r="D1859" s="79" t="str">
        <f>IFERROR(IF(J1858&lt;=0,"",IF(C1859="Yes","",B1859-COUNTIF($C$19:C1859,"Yes"))),"")</f>
        <v/>
      </c>
      <c r="E1859" s="81" t="str">
        <f t="shared" si="364"/>
        <v/>
      </c>
      <c r="F1859" s="80" t="str">
        <f t="shared" si="365"/>
        <v/>
      </c>
      <c r="G1859" s="80" t="str">
        <f t="shared" si="366"/>
        <v/>
      </c>
      <c r="H1859" s="80" t="str">
        <f t="shared" si="372"/>
        <v/>
      </c>
      <c r="I1859" s="80" t="str">
        <f t="shared" si="367"/>
        <v/>
      </c>
      <c r="J1859" s="80" t="str">
        <f t="shared" si="373"/>
        <v/>
      </c>
      <c r="AG1859" s="16" t="str">
        <f t="shared" si="374"/>
        <v/>
      </c>
      <c r="AH1859" s="69" t="str">
        <f t="shared" si="368"/>
        <v/>
      </c>
      <c r="AI1859" s="70" t="str">
        <f t="shared" si="369"/>
        <v/>
      </c>
      <c r="AJ1859" s="70" t="str">
        <f t="shared" si="370"/>
        <v/>
      </c>
      <c r="AK1859" s="70" t="str">
        <f t="shared" si="375"/>
        <v/>
      </c>
      <c r="AL1859" s="70" t="str">
        <f t="shared" si="376"/>
        <v/>
      </c>
    </row>
    <row r="1860" spans="2:38" ht="15" thickBot="1" x14ac:dyDescent="0.35">
      <c r="B1860" s="79" t="str">
        <f t="shared" si="371"/>
        <v/>
      </c>
      <c r="C1860" s="16"/>
      <c r="D1860" s="79" t="str">
        <f>IFERROR(IF(J1859&lt;=0,"",IF(C1860="Yes","",B1860-COUNTIF($C$19:C1860,"Yes"))),"")</f>
        <v/>
      </c>
      <c r="E1860" s="81" t="str">
        <f t="shared" si="364"/>
        <v/>
      </c>
      <c r="F1860" s="80" t="str">
        <f t="shared" si="365"/>
        <v/>
      </c>
      <c r="G1860" s="80" t="str">
        <f t="shared" si="366"/>
        <v/>
      </c>
      <c r="H1860" s="80" t="str">
        <f t="shared" si="372"/>
        <v/>
      </c>
      <c r="I1860" s="80" t="str">
        <f t="shared" si="367"/>
        <v/>
      </c>
      <c r="J1860" s="80" t="str">
        <f t="shared" si="373"/>
        <v/>
      </c>
      <c r="AG1860" s="16" t="str">
        <f t="shared" si="374"/>
        <v/>
      </c>
      <c r="AH1860" s="69" t="str">
        <f t="shared" si="368"/>
        <v/>
      </c>
      <c r="AI1860" s="70" t="str">
        <f t="shared" si="369"/>
        <v/>
      </c>
      <c r="AJ1860" s="70" t="str">
        <f t="shared" si="370"/>
        <v/>
      </c>
      <c r="AK1860" s="70" t="str">
        <f t="shared" si="375"/>
        <v/>
      </c>
      <c r="AL1860" s="70" t="str">
        <f t="shared" si="376"/>
        <v/>
      </c>
    </row>
    <row r="1861" spans="2:38" ht="15" thickBot="1" x14ac:dyDescent="0.35">
      <c r="B1861" s="79" t="str">
        <f t="shared" si="371"/>
        <v/>
      </c>
      <c r="C1861" s="16"/>
      <c r="D1861" s="79" t="str">
        <f>IFERROR(IF(J1860&lt;=0,"",IF(C1861="Yes","",B1861-COUNTIF($C$19:C1861,"Yes"))),"")</f>
        <v/>
      </c>
      <c r="E1861" s="81" t="str">
        <f t="shared" si="364"/>
        <v/>
      </c>
      <c r="F1861" s="80" t="str">
        <f t="shared" si="365"/>
        <v/>
      </c>
      <c r="G1861" s="80" t="str">
        <f t="shared" si="366"/>
        <v/>
      </c>
      <c r="H1861" s="80" t="str">
        <f t="shared" si="372"/>
        <v/>
      </c>
      <c r="I1861" s="80" t="str">
        <f t="shared" si="367"/>
        <v/>
      </c>
      <c r="J1861" s="80" t="str">
        <f t="shared" si="373"/>
        <v/>
      </c>
      <c r="AG1861" s="16" t="str">
        <f t="shared" si="374"/>
        <v/>
      </c>
      <c r="AH1861" s="69" t="str">
        <f t="shared" si="368"/>
        <v/>
      </c>
      <c r="AI1861" s="70" t="str">
        <f t="shared" si="369"/>
        <v/>
      </c>
      <c r="AJ1861" s="70" t="str">
        <f t="shared" si="370"/>
        <v/>
      </c>
      <c r="AK1861" s="70" t="str">
        <f t="shared" si="375"/>
        <v/>
      </c>
      <c r="AL1861" s="70" t="str">
        <f t="shared" si="376"/>
        <v/>
      </c>
    </row>
    <row r="1862" spans="2:38" ht="15" thickBot="1" x14ac:dyDescent="0.35">
      <c r="B1862" s="79" t="str">
        <f t="shared" si="371"/>
        <v/>
      </c>
      <c r="C1862" s="16"/>
      <c r="D1862" s="79" t="str">
        <f>IFERROR(IF(J1861&lt;=0,"",IF(C1862="Yes","",B1862-COUNTIF($C$19:C1862,"Yes"))),"")</f>
        <v/>
      </c>
      <c r="E1862" s="81" t="str">
        <f t="shared" si="364"/>
        <v/>
      </c>
      <c r="F1862" s="80" t="str">
        <f t="shared" si="365"/>
        <v/>
      </c>
      <c r="G1862" s="80" t="str">
        <f t="shared" si="366"/>
        <v/>
      </c>
      <c r="H1862" s="80" t="str">
        <f t="shared" si="372"/>
        <v/>
      </c>
      <c r="I1862" s="80" t="str">
        <f t="shared" si="367"/>
        <v/>
      </c>
      <c r="J1862" s="80" t="str">
        <f t="shared" si="373"/>
        <v/>
      </c>
      <c r="AG1862" s="16" t="str">
        <f t="shared" si="374"/>
        <v/>
      </c>
      <c r="AH1862" s="69" t="str">
        <f t="shared" si="368"/>
        <v/>
      </c>
      <c r="AI1862" s="70" t="str">
        <f t="shared" si="369"/>
        <v/>
      </c>
      <c r="AJ1862" s="70" t="str">
        <f t="shared" si="370"/>
        <v/>
      </c>
      <c r="AK1862" s="70" t="str">
        <f t="shared" si="375"/>
        <v/>
      </c>
      <c r="AL1862" s="70" t="str">
        <f t="shared" si="376"/>
        <v/>
      </c>
    </row>
    <row r="1863" spans="2:38" ht="15" thickBot="1" x14ac:dyDescent="0.35">
      <c r="B1863" s="79" t="str">
        <f t="shared" si="371"/>
        <v/>
      </c>
      <c r="C1863" s="16"/>
      <c r="D1863" s="79" t="str">
        <f>IFERROR(IF(J1862&lt;=0,"",IF(C1863="Yes","",B1863-COUNTIF($C$19:C1863,"Yes"))),"")</f>
        <v/>
      </c>
      <c r="E1863" s="81" t="str">
        <f t="shared" si="364"/>
        <v/>
      </c>
      <c r="F1863" s="80" t="str">
        <f t="shared" si="365"/>
        <v/>
      </c>
      <c r="G1863" s="80" t="str">
        <f t="shared" si="366"/>
        <v/>
      </c>
      <c r="H1863" s="80" t="str">
        <f t="shared" si="372"/>
        <v/>
      </c>
      <c r="I1863" s="80" t="str">
        <f t="shared" si="367"/>
        <v/>
      </c>
      <c r="J1863" s="80" t="str">
        <f t="shared" si="373"/>
        <v/>
      </c>
      <c r="AG1863" s="16" t="str">
        <f t="shared" si="374"/>
        <v/>
      </c>
      <c r="AH1863" s="69" t="str">
        <f t="shared" si="368"/>
        <v/>
      </c>
      <c r="AI1863" s="70" t="str">
        <f t="shared" si="369"/>
        <v/>
      </c>
      <c r="AJ1863" s="70" t="str">
        <f t="shared" si="370"/>
        <v/>
      </c>
      <c r="AK1863" s="70" t="str">
        <f t="shared" si="375"/>
        <v/>
      </c>
      <c r="AL1863" s="70" t="str">
        <f t="shared" si="376"/>
        <v/>
      </c>
    </row>
    <row r="1864" spans="2:38" ht="15" thickBot="1" x14ac:dyDescent="0.35">
      <c r="B1864" s="79" t="str">
        <f t="shared" si="371"/>
        <v/>
      </c>
      <c r="C1864" s="16"/>
      <c r="D1864" s="79" t="str">
        <f>IFERROR(IF(J1863&lt;=0,"",IF(C1864="Yes","",B1864-COUNTIF($C$19:C1864,"Yes"))),"")</f>
        <v/>
      </c>
      <c r="E1864" s="81" t="str">
        <f t="shared" si="364"/>
        <v/>
      </c>
      <c r="F1864" s="80" t="str">
        <f t="shared" si="365"/>
        <v/>
      </c>
      <c r="G1864" s="80" t="str">
        <f t="shared" si="366"/>
        <v/>
      </c>
      <c r="H1864" s="80" t="str">
        <f t="shared" si="372"/>
        <v/>
      </c>
      <c r="I1864" s="80" t="str">
        <f t="shared" si="367"/>
        <v/>
      </c>
      <c r="J1864" s="80" t="str">
        <f t="shared" si="373"/>
        <v/>
      </c>
      <c r="AG1864" s="16" t="str">
        <f t="shared" si="374"/>
        <v/>
      </c>
      <c r="AH1864" s="69" t="str">
        <f t="shared" si="368"/>
        <v/>
      </c>
      <c r="AI1864" s="70" t="str">
        <f t="shared" si="369"/>
        <v/>
      </c>
      <c r="AJ1864" s="70" t="str">
        <f t="shared" si="370"/>
        <v/>
      </c>
      <c r="AK1864" s="70" t="str">
        <f t="shared" si="375"/>
        <v/>
      </c>
      <c r="AL1864" s="70" t="str">
        <f t="shared" si="376"/>
        <v/>
      </c>
    </row>
    <row r="1865" spans="2:38" ht="15" thickBot="1" x14ac:dyDescent="0.35">
      <c r="B1865" s="79" t="str">
        <f t="shared" si="371"/>
        <v/>
      </c>
      <c r="C1865" s="16"/>
      <c r="D1865" s="79" t="str">
        <f>IFERROR(IF(J1864&lt;=0,"",IF(C1865="Yes","",B1865-COUNTIF($C$19:C1865,"Yes"))),"")</f>
        <v/>
      </c>
      <c r="E1865" s="81" t="str">
        <f t="shared" si="364"/>
        <v/>
      </c>
      <c r="F1865" s="80" t="str">
        <f t="shared" si="365"/>
        <v/>
      </c>
      <c r="G1865" s="80" t="str">
        <f t="shared" si="366"/>
        <v/>
      </c>
      <c r="H1865" s="80" t="str">
        <f t="shared" si="372"/>
        <v/>
      </c>
      <c r="I1865" s="80" t="str">
        <f t="shared" si="367"/>
        <v/>
      </c>
      <c r="J1865" s="80" t="str">
        <f t="shared" si="373"/>
        <v/>
      </c>
      <c r="AG1865" s="16" t="str">
        <f t="shared" si="374"/>
        <v/>
      </c>
      <c r="AH1865" s="69" t="str">
        <f t="shared" si="368"/>
        <v/>
      </c>
      <c r="AI1865" s="70" t="str">
        <f t="shared" si="369"/>
        <v/>
      </c>
      <c r="AJ1865" s="70" t="str">
        <f t="shared" si="370"/>
        <v/>
      </c>
      <c r="AK1865" s="70" t="str">
        <f t="shared" si="375"/>
        <v/>
      </c>
      <c r="AL1865" s="70" t="str">
        <f t="shared" si="376"/>
        <v/>
      </c>
    </row>
    <row r="1866" spans="2:38" ht="15" thickBot="1" x14ac:dyDescent="0.35">
      <c r="B1866" s="79" t="str">
        <f t="shared" si="371"/>
        <v/>
      </c>
      <c r="C1866" s="16"/>
      <c r="D1866" s="79" t="str">
        <f>IFERROR(IF(J1865&lt;=0,"",IF(C1866="Yes","",B1866-COUNTIF($C$19:C1866,"Yes"))),"")</f>
        <v/>
      </c>
      <c r="E1866" s="81" t="str">
        <f t="shared" si="364"/>
        <v/>
      </c>
      <c r="F1866" s="80" t="str">
        <f t="shared" si="365"/>
        <v/>
      </c>
      <c r="G1866" s="80" t="str">
        <f t="shared" si="366"/>
        <v/>
      </c>
      <c r="H1866" s="80" t="str">
        <f t="shared" si="372"/>
        <v/>
      </c>
      <c r="I1866" s="80" t="str">
        <f t="shared" si="367"/>
        <v/>
      </c>
      <c r="J1866" s="80" t="str">
        <f t="shared" si="373"/>
        <v/>
      </c>
      <c r="AG1866" s="16" t="str">
        <f t="shared" si="374"/>
        <v/>
      </c>
      <c r="AH1866" s="69" t="str">
        <f t="shared" si="368"/>
        <v/>
      </c>
      <c r="AI1866" s="70" t="str">
        <f t="shared" si="369"/>
        <v/>
      </c>
      <c r="AJ1866" s="70" t="str">
        <f t="shared" si="370"/>
        <v/>
      </c>
      <c r="AK1866" s="70" t="str">
        <f t="shared" si="375"/>
        <v/>
      </c>
      <c r="AL1866" s="70" t="str">
        <f t="shared" si="376"/>
        <v/>
      </c>
    </row>
    <row r="1867" spans="2:38" ht="15" thickBot="1" x14ac:dyDescent="0.35">
      <c r="B1867" s="79" t="str">
        <f t="shared" si="371"/>
        <v/>
      </c>
      <c r="C1867" s="16"/>
      <c r="D1867" s="79" t="str">
        <f>IFERROR(IF(J1866&lt;=0,"",IF(C1867="Yes","",B1867-COUNTIF($C$19:C1867,"Yes"))),"")</f>
        <v/>
      </c>
      <c r="E1867" s="81" t="str">
        <f t="shared" si="364"/>
        <v/>
      </c>
      <c r="F1867" s="80" t="str">
        <f t="shared" si="365"/>
        <v/>
      </c>
      <c r="G1867" s="80" t="str">
        <f t="shared" si="366"/>
        <v/>
      </c>
      <c r="H1867" s="80" t="str">
        <f t="shared" si="372"/>
        <v/>
      </c>
      <c r="I1867" s="80" t="str">
        <f t="shared" si="367"/>
        <v/>
      </c>
      <c r="J1867" s="80" t="str">
        <f t="shared" si="373"/>
        <v/>
      </c>
      <c r="AG1867" s="16" t="str">
        <f t="shared" si="374"/>
        <v/>
      </c>
      <c r="AH1867" s="69" t="str">
        <f t="shared" si="368"/>
        <v/>
      </c>
      <c r="AI1867" s="70" t="str">
        <f t="shared" si="369"/>
        <v/>
      </c>
      <c r="AJ1867" s="70" t="str">
        <f t="shared" si="370"/>
        <v/>
      </c>
      <c r="AK1867" s="70" t="str">
        <f t="shared" si="375"/>
        <v/>
      </c>
      <c r="AL1867" s="70" t="str">
        <f t="shared" si="376"/>
        <v/>
      </c>
    </row>
    <row r="1868" spans="2:38" ht="15" thickBot="1" x14ac:dyDescent="0.35">
      <c r="B1868" s="79" t="str">
        <f t="shared" si="371"/>
        <v/>
      </c>
      <c r="C1868" s="16"/>
      <c r="D1868" s="79" t="str">
        <f>IFERROR(IF(J1867&lt;=0,"",IF(C1868="Yes","",B1868-COUNTIF($C$19:C1868,"Yes"))),"")</f>
        <v/>
      </c>
      <c r="E1868" s="81" t="str">
        <f t="shared" si="364"/>
        <v/>
      </c>
      <c r="F1868" s="80" t="str">
        <f t="shared" si="365"/>
        <v/>
      </c>
      <c r="G1868" s="80" t="str">
        <f t="shared" si="366"/>
        <v/>
      </c>
      <c r="H1868" s="80" t="str">
        <f t="shared" si="372"/>
        <v/>
      </c>
      <c r="I1868" s="80" t="str">
        <f t="shared" si="367"/>
        <v/>
      </c>
      <c r="J1868" s="80" t="str">
        <f t="shared" si="373"/>
        <v/>
      </c>
      <c r="AG1868" s="16" t="str">
        <f t="shared" si="374"/>
        <v/>
      </c>
      <c r="AH1868" s="69" t="str">
        <f t="shared" si="368"/>
        <v/>
      </c>
      <c r="AI1868" s="70" t="str">
        <f t="shared" si="369"/>
        <v/>
      </c>
      <c r="AJ1868" s="70" t="str">
        <f t="shared" si="370"/>
        <v/>
      </c>
      <c r="AK1868" s="70" t="str">
        <f t="shared" si="375"/>
        <v/>
      </c>
      <c r="AL1868" s="70" t="str">
        <f t="shared" si="376"/>
        <v/>
      </c>
    </row>
    <row r="1869" spans="2:38" ht="15" thickBot="1" x14ac:dyDescent="0.35">
      <c r="B1869" s="79" t="str">
        <f t="shared" si="371"/>
        <v/>
      </c>
      <c r="C1869" s="16"/>
      <c r="D1869" s="79" t="str">
        <f>IFERROR(IF(J1868&lt;=0,"",IF(C1869="Yes","",B1869-COUNTIF($C$19:C1869,"Yes"))),"")</f>
        <v/>
      </c>
      <c r="E1869" s="81" t="str">
        <f t="shared" si="364"/>
        <v/>
      </c>
      <c r="F1869" s="80" t="str">
        <f t="shared" si="365"/>
        <v/>
      </c>
      <c r="G1869" s="80" t="str">
        <f t="shared" si="366"/>
        <v/>
      </c>
      <c r="H1869" s="80" t="str">
        <f t="shared" si="372"/>
        <v/>
      </c>
      <c r="I1869" s="80" t="str">
        <f t="shared" si="367"/>
        <v/>
      </c>
      <c r="J1869" s="80" t="str">
        <f t="shared" si="373"/>
        <v/>
      </c>
      <c r="AG1869" s="16" t="str">
        <f t="shared" si="374"/>
        <v/>
      </c>
      <c r="AH1869" s="69" t="str">
        <f t="shared" si="368"/>
        <v/>
      </c>
      <c r="AI1869" s="70" t="str">
        <f t="shared" si="369"/>
        <v/>
      </c>
      <c r="AJ1869" s="70" t="str">
        <f t="shared" si="370"/>
        <v/>
      </c>
      <c r="AK1869" s="70" t="str">
        <f t="shared" si="375"/>
        <v/>
      </c>
      <c r="AL1869" s="70" t="str">
        <f t="shared" si="376"/>
        <v/>
      </c>
    </row>
    <row r="1870" spans="2:38" ht="15" thickBot="1" x14ac:dyDescent="0.35">
      <c r="B1870" s="79" t="str">
        <f t="shared" si="371"/>
        <v/>
      </c>
      <c r="C1870" s="16"/>
      <c r="D1870" s="79" t="str">
        <f>IFERROR(IF(J1869&lt;=0,"",IF(C1870="Yes","",B1870-COUNTIF($C$19:C1870,"Yes"))),"")</f>
        <v/>
      </c>
      <c r="E1870" s="81" t="str">
        <f t="shared" si="364"/>
        <v/>
      </c>
      <c r="F1870" s="80" t="str">
        <f t="shared" si="365"/>
        <v/>
      </c>
      <c r="G1870" s="80" t="str">
        <f t="shared" si="366"/>
        <v/>
      </c>
      <c r="H1870" s="80" t="str">
        <f t="shared" si="372"/>
        <v/>
      </c>
      <c r="I1870" s="80" t="str">
        <f t="shared" si="367"/>
        <v/>
      </c>
      <c r="J1870" s="80" t="str">
        <f t="shared" si="373"/>
        <v/>
      </c>
      <c r="AG1870" s="16" t="str">
        <f t="shared" si="374"/>
        <v/>
      </c>
      <c r="AH1870" s="69" t="str">
        <f t="shared" si="368"/>
        <v/>
      </c>
      <c r="AI1870" s="70" t="str">
        <f t="shared" si="369"/>
        <v/>
      </c>
      <c r="AJ1870" s="70" t="str">
        <f t="shared" si="370"/>
        <v/>
      </c>
      <c r="AK1870" s="70" t="str">
        <f t="shared" si="375"/>
        <v/>
      </c>
      <c r="AL1870" s="70" t="str">
        <f t="shared" si="376"/>
        <v/>
      </c>
    </row>
    <row r="1871" spans="2:38" ht="15" thickBot="1" x14ac:dyDescent="0.35">
      <c r="B1871" s="79" t="str">
        <f t="shared" si="371"/>
        <v/>
      </c>
      <c r="C1871" s="16"/>
      <c r="D1871" s="79" t="str">
        <f>IFERROR(IF(J1870&lt;=0,"",IF(C1871="Yes","",B1871-COUNTIF($C$19:C1871,"Yes"))),"")</f>
        <v/>
      </c>
      <c r="E1871" s="81" t="str">
        <f t="shared" si="364"/>
        <v/>
      </c>
      <c r="F1871" s="80" t="str">
        <f t="shared" si="365"/>
        <v/>
      </c>
      <c r="G1871" s="80" t="str">
        <f t="shared" si="366"/>
        <v/>
      </c>
      <c r="H1871" s="80" t="str">
        <f t="shared" si="372"/>
        <v/>
      </c>
      <c r="I1871" s="80" t="str">
        <f t="shared" si="367"/>
        <v/>
      </c>
      <c r="J1871" s="80" t="str">
        <f t="shared" si="373"/>
        <v/>
      </c>
      <c r="AG1871" s="16" t="str">
        <f t="shared" si="374"/>
        <v/>
      </c>
      <c r="AH1871" s="69" t="str">
        <f t="shared" si="368"/>
        <v/>
      </c>
      <c r="AI1871" s="70" t="str">
        <f t="shared" si="369"/>
        <v/>
      </c>
      <c r="AJ1871" s="70" t="str">
        <f t="shared" si="370"/>
        <v/>
      </c>
      <c r="AK1871" s="70" t="str">
        <f t="shared" si="375"/>
        <v/>
      </c>
      <c r="AL1871" s="70" t="str">
        <f t="shared" si="376"/>
        <v/>
      </c>
    </row>
    <row r="1872" spans="2:38" ht="15" thickBot="1" x14ac:dyDescent="0.35">
      <c r="B1872" s="79" t="str">
        <f t="shared" si="371"/>
        <v/>
      </c>
      <c r="C1872" s="16"/>
      <c r="D1872" s="79" t="str">
        <f>IFERROR(IF(J1871&lt;=0,"",IF(C1872="Yes","",B1872-COUNTIF($C$19:C1872,"Yes"))),"")</f>
        <v/>
      </c>
      <c r="E1872" s="81" t="str">
        <f t="shared" si="364"/>
        <v/>
      </c>
      <c r="F1872" s="80" t="str">
        <f t="shared" si="365"/>
        <v/>
      </c>
      <c r="G1872" s="80" t="str">
        <f t="shared" si="366"/>
        <v/>
      </c>
      <c r="H1872" s="80" t="str">
        <f t="shared" si="372"/>
        <v/>
      </c>
      <c r="I1872" s="80" t="str">
        <f t="shared" si="367"/>
        <v/>
      </c>
      <c r="J1872" s="80" t="str">
        <f t="shared" si="373"/>
        <v/>
      </c>
      <c r="AG1872" s="16" t="str">
        <f t="shared" si="374"/>
        <v/>
      </c>
      <c r="AH1872" s="69" t="str">
        <f t="shared" si="368"/>
        <v/>
      </c>
      <c r="AI1872" s="70" t="str">
        <f t="shared" si="369"/>
        <v/>
      </c>
      <c r="AJ1872" s="70" t="str">
        <f t="shared" si="370"/>
        <v/>
      </c>
      <c r="AK1872" s="70" t="str">
        <f t="shared" si="375"/>
        <v/>
      </c>
      <c r="AL1872" s="70" t="str">
        <f t="shared" si="376"/>
        <v/>
      </c>
    </row>
    <row r="1873" spans="2:38" ht="15" thickBot="1" x14ac:dyDescent="0.35">
      <c r="B1873" s="79" t="str">
        <f t="shared" si="371"/>
        <v/>
      </c>
      <c r="C1873" s="16"/>
      <c r="D1873" s="79" t="str">
        <f>IFERROR(IF(J1872&lt;=0,"",IF(C1873="Yes","",B1873-COUNTIF($C$19:C1873,"Yes"))),"")</f>
        <v/>
      </c>
      <c r="E1873" s="81" t="str">
        <f t="shared" si="364"/>
        <v/>
      </c>
      <c r="F1873" s="80" t="str">
        <f t="shared" si="365"/>
        <v/>
      </c>
      <c r="G1873" s="80" t="str">
        <f t="shared" si="366"/>
        <v/>
      </c>
      <c r="H1873" s="80" t="str">
        <f t="shared" si="372"/>
        <v/>
      </c>
      <c r="I1873" s="80" t="str">
        <f t="shared" si="367"/>
        <v/>
      </c>
      <c r="J1873" s="80" t="str">
        <f t="shared" si="373"/>
        <v/>
      </c>
      <c r="AG1873" s="16" t="str">
        <f t="shared" si="374"/>
        <v/>
      </c>
      <c r="AH1873" s="69" t="str">
        <f t="shared" si="368"/>
        <v/>
      </c>
      <c r="AI1873" s="70" t="str">
        <f t="shared" si="369"/>
        <v/>
      </c>
      <c r="AJ1873" s="70" t="str">
        <f t="shared" si="370"/>
        <v/>
      </c>
      <c r="AK1873" s="70" t="str">
        <f t="shared" si="375"/>
        <v/>
      </c>
      <c r="AL1873" s="70" t="str">
        <f t="shared" si="376"/>
        <v/>
      </c>
    </row>
    <row r="1874" spans="2:38" ht="15" thickBot="1" x14ac:dyDescent="0.35">
      <c r="B1874" s="79" t="str">
        <f t="shared" si="371"/>
        <v/>
      </c>
      <c r="C1874" s="16"/>
      <c r="D1874" s="79" t="str">
        <f>IFERROR(IF(J1873&lt;=0,"",IF(C1874="Yes","",B1874-COUNTIF($C$19:C1874,"Yes"))),"")</f>
        <v/>
      </c>
      <c r="E1874" s="81" t="str">
        <f t="shared" si="364"/>
        <v/>
      </c>
      <c r="F1874" s="80" t="str">
        <f t="shared" si="365"/>
        <v/>
      </c>
      <c r="G1874" s="80" t="str">
        <f t="shared" si="366"/>
        <v/>
      </c>
      <c r="H1874" s="80" t="str">
        <f t="shared" si="372"/>
        <v/>
      </c>
      <c r="I1874" s="80" t="str">
        <f t="shared" si="367"/>
        <v/>
      </c>
      <c r="J1874" s="80" t="str">
        <f t="shared" si="373"/>
        <v/>
      </c>
      <c r="AG1874" s="16" t="str">
        <f t="shared" si="374"/>
        <v/>
      </c>
      <c r="AH1874" s="69" t="str">
        <f t="shared" si="368"/>
        <v/>
      </c>
      <c r="AI1874" s="70" t="str">
        <f t="shared" si="369"/>
        <v/>
      </c>
      <c r="AJ1874" s="70" t="str">
        <f t="shared" si="370"/>
        <v/>
      </c>
      <c r="AK1874" s="70" t="str">
        <f t="shared" si="375"/>
        <v/>
      </c>
      <c r="AL1874" s="70" t="str">
        <f t="shared" si="376"/>
        <v/>
      </c>
    </row>
    <row r="1875" spans="2:38" ht="15" thickBot="1" x14ac:dyDescent="0.35">
      <c r="B1875" s="79" t="str">
        <f t="shared" si="371"/>
        <v/>
      </c>
      <c r="C1875" s="16"/>
      <c r="D1875" s="79" t="str">
        <f>IFERROR(IF(J1874&lt;=0,"",IF(C1875="Yes","",B1875-COUNTIF($C$19:C1875,"Yes"))),"")</f>
        <v/>
      </c>
      <c r="E1875" s="81" t="str">
        <f t="shared" ref="E1875:E1938" si="377">IF($E$9="End of the Period",IF(B1875="","",IF(payment_frequency="Bi-weekly",first_payment_date+B1875*VLOOKUP(payment_frequency,periodic_table,2,0),IF(payment_frequency="Weekly",first_payment_date+B1875*VLOOKUP(payment_frequency,periodic_table,2,0),IF(payment_frequency="Semi-monthly",first_payment_date+B1875*VLOOKUP(payment_frequency,periodic_table,2,0),EDATE(first_payment_date,B1875*VLOOKUP(payment_frequency,periodic_table,2,0)))))),IF(B1875="","",IF(payment_frequency="Bi-weekly",first_payment_date+(B1875-1)*VLOOKUP(payment_frequency,periodic_table,2,0),IF(payment_frequency="Weekly",first_payment_date+(B1875-1)*VLOOKUP(payment_frequency,periodic_table,2,0),IF(payment_frequency="Semi-monthly",first_payment_date+(B1875-1)*VLOOKUP(payment_frequency,periodic_table,2,0),EDATE(first_payment_date,(B1875-1)*VLOOKUP(payment_frequency,periodic_table,2,0)))))))</f>
        <v/>
      </c>
      <c r="F1875" s="80" t="str">
        <f t="shared" ref="F1875:F1938" si="378">IF(B1875="","",IF(C1875="Yes",0,IF(J1874&lt;payment,J1874*(1+Compound_Rate),payment)))</f>
        <v/>
      </c>
      <c r="G1875" s="80" t="str">
        <f t="shared" ref="G1875:G1938" si="379">IF(AND(Payment_Type=1,B1875=1),0,IF(B1875="","",IF(C1875="Yes",0,J1874*Compound_Rate)))</f>
        <v/>
      </c>
      <c r="H1875" s="80" t="str">
        <f t="shared" si="372"/>
        <v/>
      </c>
      <c r="I1875" s="80" t="str">
        <f t="shared" ref="I1875:I1938" si="380">IF(B1875="","",IF(C1875="Yes",J1874*Compound_Rate,0))</f>
        <v/>
      </c>
      <c r="J1875" s="80" t="str">
        <f t="shared" si="373"/>
        <v/>
      </c>
      <c r="AG1875" s="16" t="str">
        <f t="shared" si="374"/>
        <v/>
      </c>
      <c r="AH1875" s="69" t="str">
        <f t="shared" ref="AH1875:AH1938" si="381">IF($E$9="End of the Period",IF(AG1875="","",IF(payment_frequency="Bi-weekly",first_payment_date+AG1875*VLOOKUP(payment_frequency,periodic_table,2,0),IF(payment_frequency="Weekly",first_payment_date+AG1875*VLOOKUP(payment_frequency,periodic_table,2,0),IF(payment_frequency="Semi-monthly",first_payment_date+AG1875*VLOOKUP(payment_frequency,periodic_table,2,0),EDATE(first_payment_date,AG1875*VLOOKUP(payment_frequency,periodic_table,2,0)))))),IF(AG1875="","",IF(payment_frequency="Bi-weekly",first_payment_date+(AG1875-1)*VLOOKUP(payment_frequency,periodic_table,2,0),IF(payment_frequency="Weekly",first_payment_date+(AG1875-1)*VLOOKUP(payment_frequency,periodic_table,2,0),IF(payment_frequency="Semi-monthly",first_payment_date+(AG1875-1)*VLOOKUP(payment_frequency,periodic_table,2,0),EDATE(first_payment_date,(AG1875-1)*VLOOKUP(payment_frequency,periodic_table,2,0)))))))</f>
        <v/>
      </c>
      <c r="AI1875" s="70" t="str">
        <f t="shared" ref="AI1875:AI1938" si="382">IF(AG1875="","",IF(AL1874&lt;payment,AL1874*(1+Compound_Rate),payment))</f>
        <v/>
      </c>
      <c r="AJ1875" s="70" t="str">
        <f t="shared" ref="AJ1875:AJ1938" si="383">IF(AND(Payment_Type=1,AG1875=1),0,IF(AG1875="","",AL1874*Compound_Rate))</f>
        <v/>
      </c>
      <c r="AK1875" s="70" t="str">
        <f t="shared" si="375"/>
        <v/>
      </c>
      <c r="AL1875" s="70" t="str">
        <f t="shared" si="376"/>
        <v/>
      </c>
    </row>
    <row r="1876" spans="2:38" ht="15" thickBot="1" x14ac:dyDescent="0.35">
      <c r="B1876" s="79" t="str">
        <f t="shared" ref="B1876:B1939" si="384">IFERROR(IF(TRUNC(J1875)&lt;=0,"",B1875+1),"")</f>
        <v/>
      </c>
      <c r="C1876" s="16"/>
      <c r="D1876" s="79" t="str">
        <f>IFERROR(IF(J1875&lt;=0,"",IF(C1876="Yes","",B1876-COUNTIF($C$19:C1876,"Yes"))),"")</f>
        <v/>
      </c>
      <c r="E1876" s="81" t="str">
        <f t="shared" si="377"/>
        <v/>
      </c>
      <c r="F1876" s="80" t="str">
        <f t="shared" si="378"/>
        <v/>
      </c>
      <c r="G1876" s="80" t="str">
        <f t="shared" si="379"/>
        <v/>
      </c>
      <c r="H1876" s="80" t="str">
        <f t="shared" ref="H1876:H1939" si="385">IF(B1876="","",F1876-G1876)</f>
        <v/>
      </c>
      <c r="I1876" s="80" t="str">
        <f t="shared" si="380"/>
        <v/>
      </c>
      <c r="J1876" s="80" t="str">
        <f t="shared" ref="J1876:J1939" si="386">IFERROR(IF(B1876="","",J1875-H1876+I1876),"")</f>
        <v/>
      </c>
      <c r="AG1876" s="16" t="str">
        <f t="shared" ref="AG1876:AG1939" si="387">IFERROR(IF(AL1875&lt;=0,"",AG1875+1),"")</f>
        <v/>
      </c>
      <c r="AH1876" s="69" t="str">
        <f t="shared" si="381"/>
        <v/>
      </c>
      <c r="AI1876" s="70" t="str">
        <f t="shared" si="382"/>
        <v/>
      </c>
      <c r="AJ1876" s="70" t="str">
        <f t="shared" si="383"/>
        <v/>
      </c>
      <c r="AK1876" s="70" t="str">
        <f t="shared" ref="AK1876:AK1939" si="388">IF(AG1876="","",AI1876-AJ1876)</f>
        <v/>
      </c>
      <c r="AL1876" s="70" t="str">
        <f t="shared" ref="AL1876:AL1939" si="389">IFERROR(IF(AK1876&lt;=0,"",AL1875-AK1876),"")</f>
        <v/>
      </c>
    </row>
    <row r="1877" spans="2:38" ht="15" thickBot="1" x14ac:dyDescent="0.35">
      <c r="B1877" s="79" t="str">
        <f t="shared" si="384"/>
        <v/>
      </c>
      <c r="C1877" s="16"/>
      <c r="D1877" s="79" t="str">
        <f>IFERROR(IF(J1876&lt;=0,"",IF(C1877="Yes","",B1877-COUNTIF($C$19:C1877,"Yes"))),"")</f>
        <v/>
      </c>
      <c r="E1877" s="81" t="str">
        <f t="shared" si="377"/>
        <v/>
      </c>
      <c r="F1877" s="80" t="str">
        <f t="shared" si="378"/>
        <v/>
      </c>
      <c r="G1877" s="80" t="str">
        <f t="shared" si="379"/>
        <v/>
      </c>
      <c r="H1877" s="80" t="str">
        <f t="shared" si="385"/>
        <v/>
      </c>
      <c r="I1877" s="80" t="str">
        <f t="shared" si="380"/>
        <v/>
      </c>
      <c r="J1877" s="80" t="str">
        <f t="shared" si="386"/>
        <v/>
      </c>
      <c r="AG1877" s="16" t="str">
        <f t="shared" si="387"/>
        <v/>
      </c>
      <c r="AH1877" s="69" t="str">
        <f t="shared" si="381"/>
        <v/>
      </c>
      <c r="AI1877" s="70" t="str">
        <f t="shared" si="382"/>
        <v/>
      </c>
      <c r="AJ1877" s="70" t="str">
        <f t="shared" si="383"/>
        <v/>
      </c>
      <c r="AK1877" s="70" t="str">
        <f t="shared" si="388"/>
        <v/>
      </c>
      <c r="AL1877" s="70" t="str">
        <f t="shared" si="389"/>
        <v/>
      </c>
    </row>
    <row r="1878" spans="2:38" ht="15" thickBot="1" x14ac:dyDescent="0.35">
      <c r="B1878" s="79" t="str">
        <f t="shared" si="384"/>
        <v/>
      </c>
      <c r="C1878" s="16"/>
      <c r="D1878" s="79" t="str">
        <f>IFERROR(IF(J1877&lt;=0,"",IF(C1878="Yes","",B1878-COUNTIF($C$19:C1878,"Yes"))),"")</f>
        <v/>
      </c>
      <c r="E1878" s="81" t="str">
        <f t="shared" si="377"/>
        <v/>
      </c>
      <c r="F1878" s="80" t="str">
        <f t="shared" si="378"/>
        <v/>
      </c>
      <c r="G1878" s="80" t="str">
        <f t="shared" si="379"/>
        <v/>
      </c>
      <c r="H1878" s="80" t="str">
        <f t="shared" si="385"/>
        <v/>
      </c>
      <c r="I1878" s="80" t="str">
        <f t="shared" si="380"/>
        <v/>
      </c>
      <c r="J1878" s="80" t="str">
        <f t="shared" si="386"/>
        <v/>
      </c>
      <c r="AG1878" s="16" t="str">
        <f t="shared" si="387"/>
        <v/>
      </c>
      <c r="AH1878" s="69" t="str">
        <f t="shared" si="381"/>
        <v/>
      </c>
      <c r="AI1878" s="70" t="str">
        <f t="shared" si="382"/>
        <v/>
      </c>
      <c r="AJ1878" s="70" t="str">
        <f t="shared" si="383"/>
        <v/>
      </c>
      <c r="AK1878" s="70" t="str">
        <f t="shared" si="388"/>
        <v/>
      </c>
      <c r="AL1878" s="70" t="str">
        <f t="shared" si="389"/>
        <v/>
      </c>
    </row>
    <row r="1879" spans="2:38" ht="15" thickBot="1" x14ac:dyDescent="0.35">
      <c r="B1879" s="79" t="str">
        <f t="shared" si="384"/>
        <v/>
      </c>
      <c r="C1879" s="16"/>
      <c r="D1879" s="79" t="str">
        <f>IFERROR(IF(J1878&lt;=0,"",IF(C1879="Yes","",B1879-COUNTIF($C$19:C1879,"Yes"))),"")</f>
        <v/>
      </c>
      <c r="E1879" s="81" t="str">
        <f t="shared" si="377"/>
        <v/>
      </c>
      <c r="F1879" s="80" t="str">
        <f t="shared" si="378"/>
        <v/>
      </c>
      <c r="G1879" s="80" t="str">
        <f t="shared" si="379"/>
        <v/>
      </c>
      <c r="H1879" s="80" t="str">
        <f t="shared" si="385"/>
        <v/>
      </c>
      <c r="I1879" s="80" t="str">
        <f t="shared" si="380"/>
        <v/>
      </c>
      <c r="J1879" s="80" t="str">
        <f t="shared" si="386"/>
        <v/>
      </c>
      <c r="AG1879" s="16" t="str">
        <f t="shared" si="387"/>
        <v/>
      </c>
      <c r="AH1879" s="69" t="str">
        <f t="shared" si="381"/>
        <v/>
      </c>
      <c r="AI1879" s="70" t="str">
        <f t="shared" si="382"/>
        <v/>
      </c>
      <c r="AJ1879" s="70" t="str">
        <f t="shared" si="383"/>
        <v/>
      </c>
      <c r="AK1879" s="70" t="str">
        <f t="shared" si="388"/>
        <v/>
      </c>
      <c r="AL1879" s="70" t="str">
        <f t="shared" si="389"/>
        <v/>
      </c>
    </row>
    <row r="1880" spans="2:38" ht="15" thickBot="1" x14ac:dyDescent="0.35">
      <c r="B1880" s="79" t="str">
        <f t="shared" si="384"/>
        <v/>
      </c>
      <c r="C1880" s="16"/>
      <c r="D1880" s="79" t="str">
        <f>IFERROR(IF(J1879&lt;=0,"",IF(C1880="Yes","",B1880-COUNTIF($C$19:C1880,"Yes"))),"")</f>
        <v/>
      </c>
      <c r="E1880" s="81" t="str">
        <f t="shared" si="377"/>
        <v/>
      </c>
      <c r="F1880" s="80" t="str">
        <f t="shared" si="378"/>
        <v/>
      </c>
      <c r="G1880" s="80" t="str">
        <f t="shared" si="379"/>
        <v/>
      </c>
      <c r="H1880" s="80" t="str">
        <f t="shared" si="385"/>
        <v/>
      </c>
      <c r="I1880" s="80" t="str">
        <f t="shared" si="380"/>
        <v/>
      </c>
      <c r="J1880" s="80" t="str">
        <f t="shared" si="386"/>
        <v/>
      </c>
      <c r="AG1880" s="16" t="str">
        <f t="shared" si="387"/>
        <v/>
      </c>
      <c r="AH1880" s="69" t="str">
        <f t="shared" si="381"/>
        <v/>
      </c>
      <c r="AI1880" s="70" t="str">
        <f t="shared" si="382"/>
        <v/>
      </c>
      <c r="AJ1880" s="70" t="str">
        <f t="shared" si="383"/>
        <v/>
      </c>
      <c r="AK1880" s="70" t="str">
        <f t="shared" si="388"/>
        <v/>
      </c>
      <c r="AL1880" s="70" t="str">
        <f t="shared" si="389"/>
        <v/>
      </c>
    </row>
    <row r="1881" spans="2:38" ht="15" thickBot="1" x14ac:dyDescent="0.35">
      <c r="B1881" s="79" t="str">
        <f t="shared" si="384"/>
        <v/>
      </c>
      <c r="C1881" s="16"/>
      <c r="D1881" s="79" t="str">
        <f>IFERROR(IF(J1880&lt;=0,"",IF(C1881="Yes","",B1881-COUNTIF($C$19:C1881,"Yes"))),"")</f>
        <v/>
      </c>
      <c r="E1881" s="81" t="str">
        <f t="shared" si="377"/>
        <v/>
      </c>
      <c r="F1881" s="80" t="str">
        <f t="shared" si="378"/>
        <v/>
      </c>
      <c r="G1881" s="80" t="str">
        <f t="shared" si="379"/>
        <v/>
      </c>
      <c r="H1881" s="80" t="str">
        <f t="shared" si="385"/>
        <v/>
      </c>
      <c r="I1881" s="80" t="str">
        <f t="shared" si="380"/>
        <v/>
      </c>
      <c r="J1881" s="80" t="str">
        <f t="shared" si="386"/>
        <v/>
      </c>
      <c r="AG1881" s="16" t="str">
        <f t="shared" si="387"/>
        <v/>
      </c>
      <c r="AH1881" s="69" t="str">
        <f t="shared" si="381"/>
        <v/>
      </c>
      <c r="AI1881" s="70" t="str">
        <f t="shared" si="382"/>
        <v/>
      </c>
      <c r="AJ1881" s="70" t="str">
        <f t="shared" si="383"/>
        <v/>
      </c>
      <c r="AK1881" s="70" t="str">
        <f t="shared" si="388"/>
        <v/>
      </c>
      <c r="AL1881" s="70" t="str">
        <f t="shared" si="389"/>
        <v/>
      </c>
    </row>
    <row r="1882" spans="2:38" ht="15" thickBot="1" x14ac:dyDescent="0.35">
      <c r="B1882" s="79" t="str">
        <f t="shared" si="384"/>
        <v/>
      </c>
      <c r="C1882" s="16"/>
      <c r="D1882" s="79" t="str">
        <f>IFERROR(IF(J1881&lt;=0,"",IF(C1882="Yes","",B1882-COUNTIF($C$19:C1882,"Yes"))),"")</f>
        <v/>
      </c>
      <c r="E1882" s="81" t="str">
        <f t="shared" si="377"/>
        <v/>
      </c>
      <c r="F1882" s="80" t="str">
        <f t="shared" si="378"/>
        <v/>
      </c>
      <c r="G1882" s="80" t="str">
        <f t="shared" si="379"/>
        <v/>
      </c>
      <c r="H1882" s="80" t="str">
        <f t="shared" si="385"/>
        <v/>
      </c>
      <c r="I1882" s="80" t="str">
        <f t="shared" si="380"/>
        <v/>
      </c>
      <c r="J1882" s="80" t="str">
        <f t="shared" si="386"/>
        <v/>
      </c>
      <c r="AG1882" s="16" t="str">
        <f t="shared" si="387"/>
        <v/>
      </c>
      <c r="AH1882" s="69" t="str">
        <f t="shared" si="381"/>
        <v/>
      </c>
      <c r="AI1882" s="70" t="str">
        <f t="shared" si="382"/>
        <v/>
      </c>
      <c r="AJ1882" s="70" t="str">
        <f t="shared" si="383"/>
        <v/>
      </c>
      <c r="AK1882" s="70" t="str">
        <f t="shared" si="388"/>
        <v/>
      </c>
      <c r="AL1882" s="70" t="str">
        <f t="shared" si="389"/>
        <v/>
      </c>
    </row>
    <row r="1883" spans="2:38" ht="15" thickBot="1" x14ac:dyDescent="0.35">
      <c r="B1883" s="79" t="str">
        <f t="shared" si="384"/>
        <v/>
      </c>
      <c r="C1883" s="16"/>
      <c r="D1883" s="79" t="str">
        <f>IFERROR(IF(J1882&lt;=0,"",IF(C1883="Yes","",B1883-COUNTIF($C$19:C1883,"Yes"))),"")</f>
        <v/>
      </c>
      <c r="E1883" s="81" t="str">
        <f t="shared" si="377"/>
        <v/>
      </c>
      <c r="F1883" s="80" t="str">
        <f t="shared" si="378"/>
        <v/>
      </c>
      <c r="G1883" s="80" t="str">
        <f t="shared" si="379"/>
        <v/>
      </c>
      <c r="H1883" s="80" t="str">
        <f t="shared" si="385"/>
        <v/>
      </c>
      <c r="I1883" s="80" t="str">
        <f t="shared" si="380"/>
        <v/>
      </c>
      <c r="J1883" s="80" t="str">
        <f t="shared" si="386"/>
        <v/>
      </c>
      <c r="AG1883" s="16" t="str">
        <f t="shared" si="387"/>
        <v/>
      </c>
      <c r="AH1883" s="69" t="str">
        <f t="shared" si="381"/>
        <v/>
      </c>
      <c r="AI1883" s="70" t="str">
        <f t="shared" si="382"/>
        <v/>
      </c>
      <c r="AJ1883" s="70" t="str">
        <f t="shared" si="383"/>
        <v/>
      </c>
      <c r="AK1883" s="70" t="str">
        <f t="shared" si="388"/>
        <v/>
      </c>
      <c r="AL1883" s="70" t="str">
        <f t="shared" si="389"/>
        <v/>
      </c>
    </row>
    <row r="1884" spans="2:38" ht="15" thickBot="1" x14ac:dyDescent="0.35">
      <c r="B1884" s="79" t="str">
        <f t="shared" si="384"/>
        <v/>
      </c>
      <c r="C1884" s="16"/>
      <c r="D1884" s="79" t="str">
        <f>IFERROR(IF(J1883&lt;=0,"",IF(C1884="Yes","",B1884-COUNTIF($C$19:C1884,"Yes"))),"")</f>
        <v/>
      </c>
      <c r="E1884" s="81" t="str">
        <f t="shared" si="377"/>
        <v/>
      </c>
      <c r="F1884" s="80" t="str">
        <f t="shared" si="378"/>
        <v/>
      </c>
      <c r="G1884" s="80" t="str">
        <f t="shared" si="379"/>
        <v/>
      </c>
      <c r="H1884" s="80" t="str">
        <f t="shared" si="385"/>
        <v/>
      </c>
      <c r="I1884" s="80" t="str">
        <f t="shared" si="380"/>
        <v/>
      </c>
      <c r="J1884" s="80" t="str">
        <f t="shared" si="386"/>
        <v/>
      </c>
      <c r="AG1884" s="16" t="str">
        <f t="shared" si="387"/>
        <v/>
      </c>
      <c r="AH1884" s="69" t="str">
        <f t="shared" si="381"/>
        <v/>
      </c>
      <c r="AI1884" s="70" t="str">
        <f t="shared" si="382"/>
        <v/>
      </c>
      <c r="AJ1884" s="70" t="str">
        <f t="shared" si="383"/>
        <v/>
      </c>
      <c r="AK1884" s="70" t="str">
        <f t="shared" si="388"/>
        <v/>
      </c>
      <c r="AL1884" s="70" t="str">
        <f t="shared" si="389"/>
        <v/>
      </c>
    </row>
    <row r="1885" spans="2:38" ht="15" thickBot="1" x14ac:dyDescent="0.35">
      <c r="B1885" s="79" t="str">
        <f t="shared" si="384"/>
        <v/>
      </c>
      <c r="C1885" s="16"/>
      <c r="D1885" s="79" t="str">
        <f>IFERROR(IF(J1884&lt;=0,"",IF(C1885="Yes","",B1885-COUNTIF($C$19:C1885,"Yes"))),"")</f>
        <v/>
      </c>
      <c r="E1885" s="81" t="str">
        <f t="shared" si="377"/>
        <v/>
      </c>
      <c r="F1885" s="80" t="str">
        <f t="shared" si="378"/>
        <v/>
      </c>
      <c r="G1885" s="80" t="str">
        <f t="shared" si="379"/>
        <v/>
      </c>
      <c r="H1885" s="80" t="str">
        <f t="shared" si="385"/>
        <v/>
      </c>
      <c r="I1885" s="80" t="str">
        <f t="shared" si="380"/>
        <v/>
      </c>
      <c r="J1885" s="80" t="str">
        <f t="shared" si="386"/>
        <v/>
      </c>
      <c r="AG1885" s="16" t="str">
        <f t="shared" si="387"/>
        <v/>
      </c>
      <c r="AH1885" s="69" t="str">
        <f t="shared" si="381"/>
        <v/>
      </c>
      <c r="AI1885" s="70" t="str">
        <f t="shared" si="382"/>
        <v/>
      </c>
      <c r="AJ1885" s="70" t="str">
        <f t="shared" si="383"/>
        <v/>
      </c>
      <c r="AK1885" s="70" t="str">
        <f t="shared" si="388"/>
        <v/>
      </c>
      <c r="AL1885" s="70" t="str">
        <f t="shared" si="389"/>
        <v/>
      </c>
    </row>
    <row r="1886" spans="2:38" ht="15" thickBot="1" x14ac:dyDescent="0.35">
      <c r="B1886" s="79" t="str">
        <f t="shared" si="384"/>
        <v/>
      </c>
      <c r="C1886" s="16"/>
      <c r="D1886" s="79" t="str">
        <f>IFERROR(IF(J1885&lt;=0,"",IF(C1886="Yes","",B1886-COUNTIF($C$19:C1886,"Yes"))),"")</f>
        <v/>
      </c>
      <c r="E1886" s="81" t="str">
        <f t="shared" si="377"/>
        <v/>
      </c>
      <c r="F1886" s="80" t="str">
        <f t="shared" si="378"/>
        <v/>
      </c>
      <c r="G1886" s="80" t="str">
        <f t="shared" si="379"/>
        <v/>
      </c>
      <c r="H1886" s="80" t="str">
        <f t="shared" si="385"/>
        <v/>
      </c>
      <c r="I1886" s="80" t="str">
        <f t="shared" si="380"/>
        <v/>
      </c>
      <c r="J1886" s="80" t="str">
        <f t="shared" si="386"/>
        <v/>
      </c>
      <c r="AG1886" s="16" t="str">
        <f t="shared" si="387"/>
        <v/>
      </c>
      <c r="AH1886" s="69" t="str">
        <f t="shared" si="381"/>
        <v/>
      </c>
      <c r="AI1886" s="70" t="str">
        <f t="shared" si="382"/>
        <v/>
      </c>
      <c r="AJ1886" s="70" t="str">
        <f t="shared" si="383"/>
        <v/>
      </c>
      <c r="AK1886" s="70" t="str">
        <f t="shared" si="388"/>
        <v/>
      </c>
      <c r="AL1886" s="70" t="str">
        <f t="shared" si="389"/>
        <v/>
      </c>
    </row>
    <row r="1887" spans="2:38" ht="15" thickBot="1" x14ac:dyDescent="0.35">
      <c r="B1887" s="79" t="str">
        <f t="shared" si="384"/>
        <v/>
      </c>
      <c r="C1887" s="16"/>
      <c r="D1887" s="79" t="str">
        <f>IFERROR(IF(J1886&lt;=0,"",IF(C1887="Yes","",B1887-COUNTIF($C$19:C1887,"Yes"))),"")</f>
        <v/>
      </c>
      <c r="E1887" s="81" t="str">
        <f t="shared" si="377"/>
        <v/>
      </c>
      <c r="F1887" s="80" t="str">
        <f t="shared" si="378"/>
        <v/>
      </c>
      <c r="G1887" s="80" t="str">
        <f t="shared" si="379"/>
        <v/>
      </c>
      <c r="H1887" s="80" t="str">
        <f t="shared" si="385"/>
        <v/>
      </c>
      <c r="I1887" s="80" t="str">
        <f t="shared" si="380"/>
        <v/>
      </c>
      <c r="J1887" s="80" t="str">
        <f t="shared" si="386"/>
        <v/>
      </c>
      <c r="AG1887" s="16" t="str">
        <f t="shared" si="387"/>
        <v/>
      </c>
      <c r="AH1887" s="69" t="str">
        <f t="shared" si="381"/>
        <v/>
      </c>
      <c r="AI1887" s="70" t="str">
        <f t="shared" si="382"/>
        <v/>
      </c>
      <c r="AJ1887" s="70" t="str">
        <f t="shared" si="383"/>
        <v/>
      </c>
      <c r="AK1887" s="70" t="str">
        <f t="shared" si="388"/>
        <v/>
      </c>
      <c r="AL1887" s="70" t="str">
        <f t="shared" si="389"/>
        <v/>
      </c>
    </row>
    <row r="1888" spans="2:38" ht="15" thickBot="1" x14ac:dyDescent="0.35">
      <c r="B1888" s="79" t="str">
        <f t="shared" si="384"/>
        <v/>
      </c>
      <c r="C1888" s="16"/>
      <c r="D1888" s="79" t="str">
        <f>IFERROR(IF(J1887&lt;=0,"",IF(C1888="Yes","",B1888-COUNTIF($C$19:C1888,"Yes"))),"")</f>
        <v/>
      </c>
      <c r="E1888" s="81" t="str">
        <f t="shared" si="377"/>
        <v/>
      </c>
      <c r="F1888" s="80" t="str">
        <f t="shared" si="378"/>
        <v/>
      </c>
      <c r="G1888" s="80" t="str">
        <f t="shared" si="379"/>
        <v/>
      </c>
      <c r="H1888" s="80" t="str">
        <f t="shared" si="385"/>
        <v/>
      </c>
      <c r="I1888" s="80" t="str">
        <f t="shared" si="380"/>
        <v/>
      </c>
      <c r="J1888" s="80" t="str">
        <f t="shared" si="386"/>
        <v/>
      </c>
      <c r="AG1888" s="16" t="str">
        <f t="shared" si="387"/>
        <v/>
      </c>
      <c r="AH1888" s="69" t="str">
        <f t="shared" si="381"/>
        <v/>
      </c>
      <c r="AI1888" s="70" t="str">
        <f t="shared" si="382"/>
        <v/>
      </c>
      <c r="AJ1888" s="70" t="str">
        <f t="shared" si="383"/>
        <v/>
      </c>
      <c r="AK1888" s="70" t="str">
        <f t="shared" si="388"/>
        <v/>
      </c>
      <c r="AL1888" s="70" t="str">
        <f t="shared" si="389"/>
        <v/>
      </c>
    </row>
    <row r="1889" spans="2:38" ht="15" thickBot="1" x14ac:dyDescent="0.35">
      <c r="B1889" s="79" t="str">
        <f t="shared" si="384"/>
        <v/>
      </c>
      <c r="C1889" s="16"/>
      <c r="D1889" s="79" t="str">
        <f>IFERROR(IF(J1888&lt;=0,"",IF(C1889="Yes","",B1889-COUNTIF($C$19:C1889,"Yes"))),"")</f>
        <v/>
      </c>
      <c r="E1889" s="81" t="str">
        <f t="shared" si="377"/>
        <v/>
      </c>
      <c r="F1889" s="80" t="str">
        <f t="shared" si="378"/>
        <v/>
      </c>
      <c r="G1889" s="80" t="str">
        <f t="shared" si="379"/>
        <v/>
      </c>
      <c r="H1889" s="80" t="str">
        <f t="shared" si="385"/>
        <v/>
      </c>
      <c r="I1889" s="80" t="str">
        <f t="shared" si="380"/>
        <v/>
      </c>
      <c r="J1889" s="80" t="str">
        <f t="shared" si="386"/>
        <v/>
      </c>
      <c r="AG1889" s="16" t="str">
        <f t="shared" si="387"/>
        <v/>
      </c>
      <c r="AH1889" s="69" t="str">
        <f t="shared" si="381"/>
        <v/>
      </c>
      <c r="AI1889" s="70" t="str">
        <f t="shared" si="382"/>
        <v/>
      </c>
      <c r="AJ1889" s="70" t="str">
        <f t="shared" si="383"/>
        <v/>
      </c>
      <c r="AK1889" s="70" t="str">
        <f t="shared" si="388"/>
        <v/>
      </c>
      <c r="AL1889" s="70" t="str">
        <f t="shared" si="389"/>
        <v/>
      </c>
    </row>
    <row r="1890" spans="2:38" ht="15" thickBot="1" x14ac:dyDescent="0.35">
      <c r="B1890" s="79" t="str">
        <f t="shared" si="384"/>
        <v/>
      </c>
      <c r="C1890" s="16"/>
      <c r="D1890" s="79" t="str">
        <f>IFERROR(IF(J1889&lt;=0,"",IF(C1890="Yes","",B1890-COUNTIF($C$19:C1890,"Yes"))),"")</f>
        <v/>
      </c>
      <c r="E1890" s="81" t="str">
        <f t="shared" si="377"/>
        <v/>
      </c>
      <c r="F1890" s="80" t="str">
        <f t="shared" si="378"/>
        <v/>
      </c>
      <c r="G1890" s="80" t="str">
        <f t="shared" si="379"/>
        <v/>
      </c>
      <c r="H1890" s="80" t="str">
        <f t="shared" si="385"/>
        <v/>
      </c>
      <c r="I1890" s="80" t="str">
        <f t="shared" si="380"/>
        <v/>
      </c>
      <c r="J1890" s="80" t="str">
        <f t="shared" si="386"/>
        <v/>
      </c>
      <c r="AG1890" s="16" t="str">
        <f t="shared" si="387"/>
        <v/>
      </c>
      <c r="AH1890" s="69" t="str">
        <f t="shared" si="381"/>
        <v/>
      </c>
      <c r="AI1890" s="70" t="str">
        <f t="shared" si="382"/>
        <v/>
      </c>
      <c r="AJ1890" s="70" t="str">
        <f t="shared" si="383"/>
        <v/>
      </c>
      <c r="AK1890" s="70" t="str">
        <f t="shared" si="388"/>
        <v/>
      </c>
      <c r="AL1890" s="70" t="str">
        <f t="shared" si="389"/>
        <v/>
      </c>
    </row>
    <row r="1891" spans="2:38" ht="15" thickBot="1" x14ac:dyDescent="0.35">
      <c r="B1891" s="79" t="str">
        <f t="shared" si="384"/>
        <v/>
      </c>
      <c r="C1891" s="16"/>
      <c r="D1891" s="79" t="str">
        <f>IFERROR(IF(J1890&lt;=0,"",IF(C1891="Yes","",B1891-COUNTIF($C$19:C1891,"Yes"))),"")</f>
        <v/>
      </c>
      <c r="E1891" s="81" t="str">
        <f t="shared" si="377"/>
        <v/>
      </c>
      <c r="F1891" s="80" t="str">
        <f t="shared" si="378"/>
        <v/>
      </c>
      <c r="G1891" s="80" t="str">
        <f t="shared" si="379"/>
        <v/>
      </c>
      <c r="H1891" s="80" t="str">
        <f t="shared" si="385"/>
        <v/>
      </c>
      <c r="I1891" s="80" t="str">
        <f t="shared" si="380"/>
        <v/>
      </c>
      <c r="J1891" s="80" t="str">
        <f t="shared" si="386"/>
        <v/>
      </c>
      <c r="AG1891" s="16" t="str">
        <f t="shared" si="387"/>
        <v/>
      </c>
      <c r="AH1891" s="69" t="str">
        <f t="shared" si="381"/>
        <v/>
      </c>
      <c r="AI1891" s="70" t="str">
        <f t="shared" si="382"/>
        <v/>
      </c>
      <c r="AJ1891" s="70" t="str">
        <f t="shared" si="383"/>
        <v/>
      </c>
      <c r="AK1891" s="70" t="str">
        <f t="shared" si="388"/>
        <v/>
      </c>
      <c r="AL1891" s="70" t="str">
        <f t="shared" si="389"/>
        <v/>
      </c>
    </row>
    <row r="1892" spans="2:38" ht="15" thickBot="1" x14ac:dyDescent="0.35">
      <c r="B1892" s="79" t="str">
        <f t="shared" si="384"/>
        <v/>
      </c>
      <c r="C1892" s="16"/>
      <c r="D1892" s="79" t="str">
        <f>IFERROR(IF(J1891&lt;=0,"",IF(C1892="Yes","",B1892-COUNTIF($C$19:C1892,"Yes"))),"")</f>
        <v/>
      </c>
      <c r="E1892" s="81" t="str">
        <f t="shared" si="377"/>
        <v/>
      </c>
      <c r="F1892" s="80" t="str">
        <f t="shared" si="378"/>
        <v/>
      </c>
      <c r="G1892" s="80" t="str">
        <f t="shared" si="379"/>
        <v/>
      </c>
      <c r="H1892" s="80" t="str">
        <f t="shared" si="385"/>
        <v/>
      </c>
      <c r="I1892" s="80" t="str">
        <f t="shared" si="380"/>
        <v/>
      </c>
      <c r="J1892" s="80" t="str">
        <f t="shared" si="386"/>
        <v/>
      </c>
      <c r="AG1892" s="16" t="str">
        <f t="shared" si="387"/>
        <v/>
      </c>
      <c r="AH1892" s="69" t="str">
        <f t="shared" si="381"/>
        <v/>
      </c>
      <c r="AI1892" s="70" t="str">
        <f t="shared" si="382"/>
        <v/>
      </c>
      <c r="AJ1892" s="70" t="str">
        <f t="shared" si="383"/>
        <v/>
      </c>
      <c r="AK1892" s="70" t="str">
        <f t="shared" si="388"/>
        <v/>
      </c>
      <c r="AL1892" s="70" t="str">
        <f t="shared" si="389"/>
        <v/>
      </c>
    </row>
    <row r="1893" spans="2:38" ht="15" thickBot="1" x14ac:dyDescent="0.35">
      <c r="B1893" s="79" t="str">
        <f t="shared" si="384"/>
        <v/>
      </c>
      <c r="C1893" s="16"/>
      <c r="D1893" s="79" t="str">
        <f>IFERROR(IF(J1892&lt;=0,"",IF(C1893="Yes","",B1893-COUNTIF($C$19:C1893,"Yes"))),"")</f>
        <v/>
      </c>
      <c r="E1893" s="81" t="str">
        <f t="shared" si="377"/>
        <v/>
      </c>
      <c r="F1893" s="80" t="str">
        <f t="shared" si="378"/>
        <v/>
      </c>
      <c r="G1893" s="80" t="str">
        <f t="shared" si="379"/>
        <v/>
      </c>
      <c r="H1893" s="80" t="str">
        <f t="shared" si="385"/>
        <v/>
      </c>
      <c r="I1893" s="80" t="str">
        <f t="shared" si="380"/>
        <v/>
      </c>
      <c r="J1893" s="80" t="str">
        <f t="shared" si="386"/>
        <v/>
      </c>
      <c r="AG1893" s="16" t="str">
        <f t="shared" si="387"/>
        <v/>
      </c>
      <c r="AH1893" s="69" t="str">
        <f t="shared" si="381"/>
        <v/>
      </c>
      <c r="AI1893" s="70" t="str">
        <f t="shared" si="382"/>
        <v/>
      </c>
      <c r="AJ1893" s="70" t="str">
        <f t="shared" si="383"/>
        <v/>
      </c>
      <c r="AK1893" s="70" t="str">
        <f t="shared" si="388"/>
        <v/>
      </c>
      <c r="AL1893" s="70" t="str">
        <f t="shared" si="389"/>
        <v/>
      </c>
    </row>
    <row r="1894" spans="2:38" ht="15" thickBot="1" x14ac:dyDescent="0.35">
      <c r="B1894" s="79" t="str">
        <f t="shared" si="384"/>
        <v/>
      </c>
      <c r="C1894" s="16"/>
      <c r="D1894" s="79" t="str">
        <f>IFERROR(IF(J1893&lt;=0,"",IF(C1894="Yes","",B1894-COUNTIF($C$19:C1894,"Yes"))),"")</f>
        <v/>
      </c>
      <c r="E1894" s="81" t="str">
        <f t="shared" si="377"/>
        <v/>
      </c>
      <c r="F1894" s="80" t="str">
        <f t="shared" si="378"/>
        <v/>
      </c>
      <c r="G1894" s="80" t="str">
        <f t="shared" si="379"/>
        <v/>
      </c>
      <c r="H1894" s="80" t="str">
        <f t="shared" si="385"/>
        <v/>
      </c>
      <c r="I1894" s="80" t="str">
        <f t="shared" si="380"/>
        <v/>
      </c>
      <c r="J1894" s="80" t="str">
        <f t="shared" si="386"/>
        <v/>
      </c>
      <c r="AG1894" s="16" t="str">
        <f t="shared" si="387"/>
        <v/>
      </c>
      <c r="AH1894" s="69" t="str">
        <f t="shared" si="381"/>
        <v/>
      </c>
      <c r="AI1894" s="70" t="str">
        <f t="shared" si="382"/>
        <v/>
      </c>
      <c r="AJ1894" s="70" t="str">
        <f t="shared" si="383"/>
        <v/>
      </c>
      <c r="AK1894" s="70" t="str">
        <f t="shared" si="388"/>
        <v/>
      </c>
      <c r="AL1894" s="70" t="str">
        <f t="shared" si="389"/>
        <v/>
      </c>
    </row>
    <row r="1895" spans="2:38" ht="15" thickBot="1" x14ac:dyDescent="0.35">
      <c r="B1895" s="79" t="str">
        <f t="shared" si="384"/>
        <v/>
      </c>
      <c r="C1895" s="16"/>
      <c r="D1895" s="79" t="str">
        <f>IFERROR(IF(J1894&lt;=0,"",IF(C1895="Yes","",B1895-COUNTIF($C$19:C1895,"Yes"))),"")</f>
        <v/>
      </c>
      <c r="E1895" s="81" t="str">
        <f t="shared" si="377"/>
        <v/>
      </c>
      <c r="F1895" s="80" t="str">
        <f t="shared" si="378"/>
        <v/>
      </c>
      <c r="G1895" s="80" t="str">
        <f t="shared" si="379"/>
        <v/>
      </c>
      <c r="H1895" s="80" t="str">
        <f t="shared" si="385"/>
        <v/>
      </c>
      <c r="I1895" s="80" t="str">
        <f t="shared" si="380"/>
        <v/>
      </c>
      <c r="J1895" s="80" t="str">
        <f t="shared" si="386"/>
        <v/>
      </c>
      <c r="AG1895" s="16" t="str">
        <f t="shared" si="387"/>
        <v/>
      </c>
      <c r="AH1895" s="69" t="str">
        <f t="shared" si="381"/>
        <v/>
      </c>
      <c r="AI1895" s="70" t="str">
        <f t="shared" si="382"/>
        <v/>
      </c>
      <c r="AJ1895" s="70" t="str">
        <f t="shared" si="383"/>
        <v/>
      </c>
      <c r="AK1895" s="70" t="str">
        <f t="shared" si="388"/>
        <v/>
      </c>
      <c r="AL1895" s="70" t="str">
        <f t="shared" si="389"/>
        <v/>
      </c>
    </row>
    <row r="1896" spans="2:38" ht="15" thickBot="1" x14ac:dyDescent="0.35">
      <c r="B1896" s="79" t="str">
        <f t="shared" si="384"/>
        <v/>
      </c>
      <c r="C1896" s="16"/>
      <c r="D1896" s="79" t="str">
        <f>IFERROR(IF(J1895&lt;=0,"",IF(C1896="Yes","",B1896-COUNTIF($C$19:C1896,"Yes"))),"")</f>
        <v/>
      </c>
      <c r="E1896" s="81" t="str">
        <f t="shared" si="377"/>
        <v/>
      </c>
      <c r="F1896" s="80" t="str">
        <f t="shared" si="378"/>
        <v/>
      </c>
      <c r="G1896" s="80" t="str">
        <f t="shared" si="379"/>
        <v/>
      </c>
      <c r="H1896" s="80" t="str">
        <f t="shared" si="385"/>
        <v/>
      </c>
      <c r="I1896" s="80" t="str">
        <f t="shared" si="380"/>
        <v/>
      </c>
      <c r="J1896" s="80" t="str">
        <f t="shared" si="386"/>
        <v/>
      </c>
      <c r="AG1896" s="16" t="str">
        <f t="shared" si="387"/>
        <v/>
      </c>
      <c r="AH1896" s="69" t="str">
        <f t="shared" si="381"/>
        <v/>
      </c>
      <c r="AI1896" s="70" t="str">
        <f t="shared" si="382"/>
        <v/>
      </c>
      <c r="AJ1896" s="70" t="str">
        <f t="shared" si="383"/>
        <v/>
      </c>
      <c r="AK1896" s="70" t="str">
        <f t="shared" si="388"/>
        <v/>
      </c>
      <c r="AL1896" s="70" t="str">
        <f t="shared" si="389"/>
        <v/>
      </c>
    </row>
    <row r="1897" spans="2:38" ht="15" thickBot="1" x14ac:dyDescent="0.35">
      <c r="B1897" s="79" t="str">
        <f t="shared" si="384"/>
        <v/>
      </c>
      <c r="C1897" s="16"/>
      <c r="D1897" s="79" t="str">
        <f>IFERROR(IF(J1896&lt;=0,"",IF(C1897="Yes","",B1897-COUNTIF($C$19:C1897,"Yes"))),"")</f>
        <v/>
      </c>
      <c r="E1897" s="81" t="str">
        <f t="shared" si="377"/>
        <v/>
      </c>
      <c r="F1897" s="80" t="str">
        <f t="shared" si="378"/>
        <v/>
      </c>
      <c r="G1897" s="80" t="str">
        <f t="shared" si="379"/>
        <v/>
      </c>
      <c r="H1897" s="80" t="str">
        <f t="shared" si="385"/>
        <v/>
      </c>
      <c r="I1897" s="80" t="str">
        <f t="shared" si="380"/>
        <v/>
      </c>
      <c r="J1897" s="80" t="str">
        <f t="shared" si="386"/>
        <v/>
      </c>
      <c r="AG1897" s="16" t="str">
        <f t="shared" si="387"/>
        <v/>
      </c>
      <c r="AH1897" s="69" t="str">
        <f t="shared" si="381"/>
        <v/>
      </c>
      <c r="AI1897" s="70" t="str">
        <f t="shared" si="382"/>
        <v/>
      </c>
      <c r="AJ1897" s="70" t="str">
        <f t="shared" si="383"/>
        <v/>
      </c>
      <c r="AK1897" s="70" t="str">
        <f t="shared" si="388"/>
        <v/>
      </c>
      <c r="AL1897" s="70" t="str">
        <f t="shared" si="389"/>
        <v/>
      </c>
    </row>
    <row r="1898" spans="2:38" ht="15" thickBot="1" x14ac:dyDescent="0.35">
      <c r="B1898" s="79" t="str">
        <f t="shared" si="384"/>
        <v/>
      </c>
      <c r="C1898" s="16"/>
      <c r="D1898" s="79" t="str">
        <f>IFERROR(IF(J1897&lt;=0,"",IF(C1898="Yes","",B1898-COUNTIF($C$19:C1898,"Yes"))),"")</f>
        <v/>
      </c>
      <c r="E1898" s="81" t="str">
        <f t="shared" si="377"/>
        <v/>
      </c>
      <c r="F1898" s="80" t="str">
        <f t="shared" si="378"/>
        <v/>
      </c>
      <c r="G1898" s="80" t="str">
        <f t="shared" si="379"/>
        <v/>
      </c>
      <c r="H1898" s="80" t="str">
        <f t="shared" si="385"/>
        <v/>
      </c>
      <c r="I1898" s="80" t="str">
        <f t="shared" si="380"/>
        <v/>
      </c>
      <c r="J1898" s="80" t="str">
        <f t="shared" si="386"/>
        <v/>
      </c>
      <c r="AG1898" s="16" t="str">
        <f t="shared" si="387"/>
        <v/>
      </c>
      <c r="AH1898" s="69" t="str">
        <f t="shared" si="381"/>
        <v/>
      </c>
      <c r="AI1898" s="70" t="str">
        <f t="shared" si="382"/>
        <v/>
      </c>
      <c r="AJ1898" s="70" t="str">
        <f t="shared" si="383"/>
        <v/>
      </c>
      <c r="AK1898" s="70" t="str">
        <f t="shared" si="388"/>
        <v/>
      </c>
      <c r="AL1898" s="70" t="str">
        <f t="shared" si="389"/>
        <v/>
      </c>
    </row>
    <row r="1899" spans="2:38" ht="15" thickBot="1" x14ac:dyDescent="0.35">
      <c r="B1899" s="79" t="str">
        <f t="shared" si="384"/>
        <v/>
      </c>
      <c r="C1899" s="16"/>
      <c r="D1899" s="79" t="str">
        <f>IFERROR(IF(J1898&lt;=0,"",IF(C1899="Yes","",B1899-COUNTIF($C$19:C1899,"Yes"))),"")</f>
        <v/>
      </c>
      <c r="E1899" s="81" t="str">
        <f t="shared" si="377"/>
        <v/>
      </c>
      <c r="F1899" s="80" t="str">
        <f t="shared" si="378"/>
        <v/>
      </c>
      <c r="G1899" s="80" t="str">
        <f t="shared" si="379"/>
        <v/>
      </c>
      <c r="H1899" s="80" t="str">
        <f t="shared" si="385"/>
        <v/>
      </c>
      <c r="I1899" s="80" t="str">
        <f t="shared" si="380"/>
        <v/>
      </c>
      <c r="J1899" s="80" t="str">
        <f t="shared" si="386"/>
        <v/>
      </c>
      <c r="AG1899" s="16" t="str">
        <f t="shared" si="387"/>
        <v/>
      </c>
      <c r="AH1899" s="69" t="str">
        <f t="shared" si="381"/>
        <v/>
      </c>
      <c r="AI1899" s="70" t="str">
        <f t="shared" si="382"/>
        <v/>
      </c>
      <c r="AJ1899" s="70" t="str">
        <f t="shared" si="383"/>
        <v/>
      </c>
      <c r="AK1899" s="70" t="str">
        <f t="shared" si="388"/>
        <v/>
      </c>
      <c r="AL1899" s="70" t="str">
        <f t="shared" si="389"/>
        <v/>
      </c>
    </row>
    <row r="1900" spans="2:38" ht="15" thickBot="1" x14ac:dyDescent="0.35">
      <c r="B1900" s="79" t="str">
        <f t="shared" si="384"/>
        <v/>
      </c>
      <c r="C1900" s="16"/>
      <c r="D1900" s="79" t="str">
        <f>IFERROR(IF(J1899&lt;=0,"",IF(C1900="Yes","",B1900-COUNTIF($C$19:C1900,"Yes"))),"")</f>
        <v/>
      </c>
      <c r="E1900" s="81" t="str">
        <f t="shared" si="377"/>
        <v/>
      </c>
      <c r="F1900" s="80" t="str">
        <f t="shared" si="378"/>
        <v/>
      </c>
      <c r="G1900" s="80" t="str">
        <f t="shared" si="379"/>
        <v/>
      </c>
      <c r="H1900" s="80" t="str">
        <f t="shared" si="385"/>
        <v/>
      </c>
      <c r="I1900" s="80" t="str">
        <f t="shared" si="380"/>
        <v/>
      </c>
      <c r="J1900" s="80" t="str">
        <f t="shared" si="386"/>
        <v/>
      </c>
      <c r="AG1900" s="16" t="str">
        <f t="shared" si="387"/>
        <v/>
      </c>
      <c r="AH1900" s="69" t="str">
        <f t="shared" si="381"/>
        <v/>
      </c>
      <c r="AI1900" s="70" t="str">
        <f t="shared" si="382"/>
        <v/>
      </c>
      <c r="AJ1900" s="70" t="str">
        <f t="shared" si="383"/>
        <v/>
      </c>
      <c r="AK1900" s="70" t="str">
        <f t="shared" si="388"/>
        <v/>
      </c>
      <c r="AL1900" s="70" t="str">
        <f t="shared" si="389"/>
        <v/>
      </c>
    </row>
    <row r="1901" spans="2:38" ht="15" thickBot="1" x14ac:dyDescent="0.35">
      <c r="B1901" s="79" t="str">
        <f t="shared" si="384"/>
        <v/>
      </c>
      <c r="C1901" s="16"/>
      <c r="D1901" s="79" t="str">
        <f>IFERROR(IF(J1900&lt;=0,"",IF(C1901="Yes","",B1901-COUNTIF($C$19:C1901,"Yes"))),"")</f>
        <v/>
      </c>
      <c r="E1901" s="81" t="str">
        <f t="shared" si="377"/>
        <v/>
      </c>
      <c r="F1901" s="80" t="str">
        <f t="shared" si="378"/>
        <v/>
      </c>
      <c r="G1901" s="80" t="str">
        <f t="shared" si="379"/>
        <v/>
      </c>
      <c r="H1901" s="80" t="str">
        <f t="shared" si="385"/>
        <v/>
      </c>
      <c r="I1901" s="80" t="str">
        <f t="shared" si="380"/>
        <v/>
      </c>
      <c r="J1901" s="80" t="str">
        <f t="shared" si="386"/>
        <v/>
      </c>
      <c r="AG1901" s="16" t="str">
        <f t="shared" si="387"/>
        <v/>
      </c>
      <c r="AH1901" s="69" t="str">
        <f t="shared" si="381"/>
        <v/>
      </c>
      <c r="AI1901" s="70" t="str">
        <f t="shared" si="382"/>
        <v/>
      </c>
      <c r="AJ1901" s="70" t="str">
        <f t="shared" si="383"/>
        <v/>
      </c>
      <c r="AK1901" s="70" t="str">
        <f t="shared" si="388"/>
        <v/>
      </c>
      <c r="AL1901" s="70" t="str">
        <f t="shared" si="389"/>
        <v/>
      </c>
    </row>
    <row r="1902" spans="2:38" ht="15" thickBot="1" x14ac:dyDescent="0.35">
      <c r="B1902" s="79" t="str">
        <f t="shared" si="384"/>
        <v/>
      </c>
      <c r="C1902" s="16"/>
      <c r="D1902" s="79" t="str">
        <f>IFERROR(IF(J1901&lt;=0,"",IF(C1902="Yes","",B1902-COUNTIF($C$19:C1902,"Yes"))),"")</f>
        <v/>
      </c>
      <c r="E1902" s="81" t="str">
        <f t="shared" si="377"/>
        <v/>
      </c>
      <c r="F1902" s="80" t="str">
        <f t="shared" si="378"/>
        <v/>
      </c>
      <c r="G1902" s="80" t="str">
        <f t="shared" si="379"/>
        <v/>
      </c>
      <c r="H1902" s="80" t="str">
        <f t="shared" si="385"/>
        <v/>
      </c>
      <c r="I1902" s="80" t="str">
        <f t="shared" si="380"/>
        <v/>
      </c>
      <c r="J1902" s="80" t="str">
        <f t="shared" si="386"/>
        <v/>
      </c>
      <c r="AG1902" s="16" t="str">
        <f t="shared" si="387"/>
        <v/>
      </c>
      <c r="AH1902" s="69" t="str">
        <f t="shared" si="381"/>
        <v/>
      </c>
      <c r="AI1902" s="70" t="str">
        <f t="shared" si="382"/>
        <v/>
      </c>
      <c r="AJ1902" s="70" t="str">
        <f t="shared" si="383"/>
        <v/>
      </c>
      <c r="AK1902" s="70" t="str">
        <f t="shared" si="388"/>
        <v/>
      </c>
      <c r="AL1902" s="70" t="str">
        <f t="shared" si="389"/>
        <v/>
      </c>
    </row>
    <row r="1903" spans="2:38" ht="15" thickBot="1" x14ac:dyDescent="0.35">
      <c r="B1903" s="79" t="str">
        <f t="shared" si="384"/>
        <v/>
      </c>
      <c r="C1903" s="16"/>
      <c r="D1903" s="79" t="str">
        <f>IFERROR(IF(J1902&lt;=0,"",IF(C1903="Yes","",B1903-COUNTIF($C$19:C1903,"Yes"))),"")</f>
        <v/>
      </c>
      <c r="E1903" s="81" t="str">
        <f t="shared" si="377"/>
        <v/>
      </c>
      <c r="F1903" s="80" t="str">
        <f t="shared" si="378"/>
        <v/>
      </c>
      <c r="G1903" s="80" t="str">
        <f t="shared" si="379"/>
        <v/>
      </c>
      <c r="H1903" s="80" t="str">
        <f t="shared" si="385"/>
        <v/>
      </c>
      <c r="I1903" s="80" t="str">
        <f t="shared" si="380"/>
        <v/>
      </c>
      <c r="J1903" s="80" t="str">
        <f t="shared" si="386"/>
        <v/>
      </c>
      <c r="AG1903" s="16" t="str">
        <f t="shared" si="387"/>
        <v/>
      </c>
      <c r="AH1903" s="69" t="str">
        <f t="shared" si="381"/>
        <v/>
      </c>
      <c r="AI1903" s="70" t="str">
        <f t="shared" si="382"/>
        <v/>
      </c>
      <c r="AJ1903" s="70" t="str">
        <f t="shared" si="383"/>
        <v/>
      </c>
      <c r="AK1903" s="70" t="str">
        <f t="shared" si="388"/>
        <v/>
      </c>
      <c r="AL1903" s="70" t="str">
        <f t="shared" si="389"/>
        <v/>
      </c>
    </row>
    <row r="1904" spans="2:38" ht="15" thickBot="1" x14ac:dyDescent="0.35">
      <c r="B1904" s="79" t="str">
        <f t="shared" si="384"/>
        <v/>
      </c>
      <c r="C1904" s="16"/>
      <c r="D1904" s="79" t="str">
        <f>IFERROR(IF(J1903&lt;=0,"",IF(C1904="Yes","",B1904-COUNTIF($C$19:C1904,"Yes"))),"")</f>
        <v/>
      </c>
      <c r="E1904" s="81" t="str">
        <f t="shared" si="377"/>
        <v/>
      </c>
      <c r="F1904" s="80" t="str">
        <f t="shared" si="378"/>
        <v/>
      </c>
      <c r="G1904" s="80" t="str">
        <f t="shared" si="379"/>
        <v/>
      </c>
      <c r="H1904" s="80" t="str">
        <f t="shared" si="385"/>
        <v/>
      </c>
      <c r="I1904" s="80" t="str">
        <f t="shared" si="380"/>
        <v/>
      </c>
      <c r="J1904" s="80" t="str">
        <f t="shared" si="386"/>
        <v/>
      </c>
      <c r="AG1904" s="16" t="str">
        <f t="shared" si="387"/>
        <v/>
      </c>
      <c r="AH1904" s="69" t="str">
        <f t="shared" si="381"/>
        <v/>
      </c>
      <c r="AI1904" s="70" t="str">
        <f t="shared" si="382"/>
        <v/>
      </c>
      <c r="AJ1904" s="70" t="str">
        <f t="shared" si="383"/>
        <v/>
      </c>
      <c r="AK1904" s="70" t="str">
        <f t="shared" si="388"/>
        <v/>
      </c>
      <c r="AL1904" s="70" t="str">
        <f t="shared" si="389"/>
        <v/>
      </c>
    </row>
    <row r="1905" spans="2:38" ht="15" thickBot="1" x14ac:dyDescent="0.35">
      <c r="B1905" s="79" t="str">
        <f t="shared" si="384"/>
        <v/>
      </c>
      <c r="C1905" s="16"/>
      <c r="D1905" s="79" t="str">
        <f>IFERROR(IF(J1904&lt;=0,"",IF(C1905="Yes","",B1905-COUNTIF($C$19:C1905,"Yes"))),"")</f>
        <v/>
      </c>
      <c r="E1905" s="81" t="str">
        <f t="shared" si="377"/>
        <v/>
      </c>
      <c r="F1905" s="80" t="str">
        <f t="shared" si="378"/>
        <v/>
      </c>
      <c r="G1905" s="80" t="str">
        <f t="shared" si="379"/>
        <v/>
      </c>
      <c r="H1905" s="80" t="str">
        <f t="shared" si="385"/>
        <v/>
      </c>
      <c r="I1905" s="80" t="str">
        <f t="shared" si="380"/>
        <v/>
      </c>
      <c r="J1905" s="80" t="str">
        <f t="shared" si="386"/>
        <v/>
      </c>
      <c r="AG1905" s="16" t="str">
        <f t="shared" si="387"/>
        <v/>
      </c>
      <c r="AH1905" s="69" t="str">
        <f t="shared" si="381"/>
        <v/>
      </c>
      <c r="AI1905" s="70" t="str">
        <f t="shared" si="382"/>
        <v/>
      </c>
      <c r="AJ1905" s="70" t="str">
        <f t="shared" si="383"/>
        <v/>
      </c>
      <c r="AK1905" s="70" t="str">
        <f t="shared" si="388"/>
        <v/>
      </c>
      <c r="AL1905" s="70" t="str">
        <f t="shared" si="389"/>
        <v/>
      </c>
    </row>
    <row r="1906" spans="2:38" ht="15" thickBot="1" x14ac:dyDescent="0.35">
      <c r="B1906" s="79" t="str">
        <f t="shared" si="384"/>
        <v/>
      </c>
      <c r="C1906" s="16"/>
      <c r="D1906" s="79" t="str">
        <f>IFERROR(IF(J1905&lt;=0,"",IF(C1906="Yes","",B1906-COUNTIF($C$19:C1906,"Yes"))),"")</f>
        <v/>
      </c>
      <c r="E1906" s="81" t="str">
        <f t="shared" si="377"/>
        <v/>
      </c>
      <c r="F1906" s="80" t="str">
        <f t="shared" si="378"/>
        <v/>
      </c>
      <c r="G1906" s="80" t="str">
        <f t="shared" si="379"/>
        <v/>
      </c>
      <c r="H1906" s="80" t="str">
        <f t="shared" si="385"/>
        <v/>
      </c>
      <c r="I1906" s="80" t="str">
        <f t="shared" si="380"/>
        <v/>
      </c>
      <c r="J1906" s="80" t="str">
        <f t="shared" si="386"/>
        <v/>
      </c>
      <c r="AG1906" s="16" t="str">
        <f t="shared" si="387"/>
        <v/>
      </c>
      <c r="AH1906" s="69" t="str">
        <f t="shared" si="381"/>
        <v/>
      </c>
      <c r="AI1906" s="70" t="str">
        <f t="shared" si="382"/>
        <v/>
      </c>
      <c r="AJ1906" s="70" t="str">
        <f t="shared" si="383"/>
        <v/>
      </c>
      <c r="AK1906" s="70" t="str">
        <f t="shared" si="388"/>
        <v/>
      </c>
      <c r="AL1906" s="70" t="str">
        <f t="shared" si="389"/>
        <v/>
      </c>
    </row>
    <row r="1907" spans="2:38" ht="15" thickBot="1" x14ac:dyDescent="0.35">
      <c r="B1907" s="79" t="str">
        <f t="shared" si="384"/>
        <v/>
      </c>
      <c r="C1907" s="16"/>
      <c r="D1907" s="79" t="str">
        <f>IFERROR(IF(J1906&lt;=0,"",IF(C1907="Yes","",B1907-COUNTIF($C$19:C1907,"Yes"))),"")</f>
        <v/>
      </c>
      <c r="E1907" s="81" t="str">
        <f t="shared" si="377"/>
        <v/>
      </c>
      <c r="F1907" s="80" t="str">
        <f t="shared" si="378"/>
        <v/>
      </c>
      <c r="G1907" s="80" t="str">
        <f t="shared" si="379"/>
        <v/>
      </c>
      <c r="H1907" s="80" t="str">
        <f t="shared" si="385"/>
        <v/>
      </c>
      <c r="I1907" s="80" t="str">
        <f t="shared" si="380"/>
        <v/>
      </c>
      <c r="J1907" s="80" t="str">
        <f t="shared" si="386"/>
        <v/>
      </c>
      <c r="AG1907" s="16" t="str">
        <f t="shared" si="387"/>
        <v/>
      </c>
      <c r="AH1907" s="69" t="str">
        <f t="shared" si="381"/>
        <v/>
      </c>
      <c r="AI1907" s="70" t="str">
        <f t="shared" si="382"/>
        <v/>
      </c>
      <c r="AJ1907" s="70" t="str">
        <f t="shared" si="383"/>
        <v/>
      </c>
      <c r="AK1907" s="70" t="str">
        <f t="shared" si="388"/>
        <v/>
      </c>
      <c r="AL1907" s="70" t="str">
        <f t="shared" si="389"/>
        <v/>
      </c>
    </row>
    <row r="1908" spans="2:38" ht="15" thickBot="1" x14ac:dyDescent="0.35">
      <c r="B1908" s="79" t="str">
        <f t="shared" si="384"/>
        <v/>
      </c>
      <c r="C1908" s="16"/>
      <c r="D1908" s="79" t="str">
        <f>IFERROR(IF(J1907&lt;=0,"",IF(C1908="Yes","",B1908-COUNTIF($C$19:C1908,"Yes"))),"")</f>
        <v/>
      </c>
      <c r="E1908" s="81" t="str">
        <f t="shared" si="377"/>
        <v/>
      </c>
      <c r="F1908" s="80" t="str">
        <f t="shared" si="378"/>
        <v/>
      </c>
      <c r="G1908" s="80" t="str">
        <f t="shared" si="379"/>
        <v/>
      </c>
      <c r="H1908" s="80" t="str">
        <f t="shared" si="385"/>
        <v/>
      </c>
      <c r="I1908" s="80" t="str">
        <f t="shared" si="380"/>
        <v/>
      </c>
      <c r="J1908" s="80" t="str">
        <f t="shared" si="386"/>
        <v/>
      </c>
      <c r="AG1908" s="16" t="str">
        <f t="shared" si="387"/>
        <v/>
      </c>
      <c r="AH1908" s="69" t="str">
        <f t="shared" si="381"/>
        <v/>
      </c>
      <c r="AI1908" s="70" t="str">
        <f t="shared" si="382"/>
        <v/>
      </c>
      <c r="AJ1908" s="70" t="str">
        <f t="shared" si="383"/>
        <v/>
      </c>
      <c r="AK1908" s="70" t="str">
        <f t="shared" si="388"/>
        <v/>
      </c>
      <c r="AL1908" s="70" t="str">
        <f t="shared" si="389"/>
        <v/>
      </c>
    </row>
    <row r="1909" spans="2:38" ht="15" thickBot="1" x14ac:dyDescent="0.35">
      <c r="B1909" s="79" t="str">
        <f t="shared" si="384"/>
        <v/>
      </c>
      <c r="C1909" s="16"/>
      <c r="D1909" s="79" t="str">
        <f>IFERROR(IF(J1908&lt;=0,"",IF(C1909="Yes","",B1909-COUNTIF($C$19:C1909,"Yes"))),"")</f>
        <v/>
      </c>
      <c r="E1909" s="81" t="str">
        <f t="shared" si="377"/>
        <v/>
      </c>
      <c r="F1909" s="80" t="str">
        <f t="shared" si="378"/>
        <v/>
      </c>
      <c r="G1909" s="80" t="str">
        <f t="shared" si="379"/>
        <v/>
      </c>
      <c r="H1909" s="80" t="str">
        <f t="shared" si="385"/>
        <v/>
      </c>
      <c r="I1909" s="80" t="str">
        <f t="shared" si="380"/>
        <v/>
      </c>
      <c r="J1909" s="80" t="str">
        <f t="shared" si="386"/>
        <v/>
      </c>
      <c r="AG1909" s="16" t="str">
        <f t="shared" si="387"/>
        <v/>
      </c>
      <c r="AH1909" s="69" t="str">
        <f t="shared" si="381"/>
        <v/>
      </c>
      <c r="AI1909" s="70" t="str">
        <f t="shared" si="382"/>
        <v/>
      </c>
      <c r="AJ1909" s="70" t="str">
        <f t="shared" si="383"/>
        <v/>
      </c>
      <c r="AK1909" s="70" t="str">
        <f t="shared" si="388"/>
        <v/>
      </c>
      <c r="AL1909" s="70" t="str">
        <f t="shared" si="389"/>
        <v/>
      </c>
    </row>
    <row r="1910" spans="2:38" ht="15" thickBot="1" x14ac:dyDescent="0.35">
      <c r="B1910" s="79" t="str">
        <f t="shared" si="384"/>
        <v/>
      </c>
      <c r="C1910" s="16"/>
      <c r="D1910" s="79" t="str">
        <f>IFERROR(IF(J1909&lt;=0,"",IF(C1910="Yes","",B1910-COUNTIF($C$19:C1910,"Yes"))),"")</f>
        <v/>
      </c>
      <c r="E1910" s="81" t="str">
        <f t="shared" si="377"/>
        <v/>
      </c>
      <c r="F1910" s="80" t="str">
        <f t="shared" si="378"/>
        <v/>
      </c>
      <c r="G1910" s="80" t="str">
        <f t="shared" si="379"/>
        <v/>
      </c>
      <c r="H1910" s="80" t="str">
        <f t="shared" si="385"/>
        <v/>
      </c>
      <c r="I1910" s="80" t="str">
        <f t="shared" si="380"/>
        <v/>
      </c>
      <c r="J1910" s="80" t="str">
        <f t="shared" si="386"/>
        <v/>
      </c>
      <c r="AG1910" s="16" t="str">
        <f t="shared" si="387"/>
        <v/>
      </c>
      <c r="AH1910" s="69" t="str">
        <f t="shared" si="381"/>
        <v/>
      </c>
      <c r="AI1910" s="70" t="str">
        <f t="shared" si="382"/>
        <v/>
      </c>
      <c r="AJ1910" s="70" t="str">
        <f t="shared" si="383"/>
        <v/>
      </c>
      <c r="AK1910" s="70" t="str">
        <f t="shared" si="388"/>
        <v/>
      </c>
      <c r="AL1910" s="70" t="str">
        <f t="shared" si="389"/>
        <v/>
      </c>
    </row>
    <row r="1911" spans="2:38" ht="15" thickBot="1" x14ac:dyDescent="0.35">
      <c r="B1911" s="79" t="str">
        <f t="shared" si="384"/>
        <v/>
      </c>
      <c r="C1911" s="16"/>
      <c r="D1911" s="79" t="str">
        <f>IFERROR(IF(J1910&lt;=0,"",IF(C1911="Yes","",B1911-COUNTIF($C$19:C1911,"Yes"))),"")</f>
        <v/>
      </c>
      <c r="E1911" s="81" t="str">
        <f t="shared" si="377"/>
        <v/>
      </c>
      <c r="F1911" s="80" t="str">
        <f t="shared" si="378"/>
        <v/>
      </c>
      <c r="G1911" s="80" t="str">
        <f t="shared" si="379"/>
        <v/>
      </c>
      <c r="H1911" s="80" t="str">
        <f t="shared" si="385"/>
        <v/>
      </c>
      <c r="I1911" s="80" t="str">
        <f t="shared" si="380"/>
        <v/>
      </c>
      <c r="J1911" s="80" t="str">
        <f t="shared" si="386"/>
        <v/>
      </c>
      <c r="AG1911" s="16" t="str">
        <f t="shared" si="387"/>
        <v/>
      </c>
      <c r="AH1911" s="69" t="str">
        <f t="shared" si="381"/>
        <v/>
      </c>
      <c r="AI1911" s="70" t="str">
        <f t="shared" si="382"/>
        <v/>
      </c>
      <c r="AJ1911" s="70" t="str">
        <f t="shared" si="383"/>
        <v/>
      </c>
      <c r="AK1911" s="70" t="str">
        <f t="shared" si="388"/>
        <v/>
      </c>
      <c r="AL1911" s="70" t="str">
        <f t="shared" si="389"/>
        <v/>
      </c>
    </row>
    <row r="1912" spans="2:38" ht="15" thickBot="1" x14ac:dyDescent="0.35">
      <c r="B1912" s="79" t="str">
        <f t="shared" si="384"/>
        <v/>
      </c>
      <c r="C1912" s="16"/>
      <c r="D1912" s="79" t="str">
        <f>IFERROR(IF(J1911&lt;=0,"",IF(C1912="Yes","",B1912-COUNTIF($C$19:C1912,"Yes"))),"")</f>
        <v/>
      </c>
      <c r="E1912" s="81" t="str">
        <f t="shared" si="377"/>
        <v/>
      </c>
      <c r="F1912" s="80" t="str">
        <f t="shared" si="378"/>
        <v/>
      </c>
      <c r="G1912" s="80" t="str">
        <f t="shared" si="379"/>
        <v/>
      </c>
      <c r="H1912" s="80" t="str">
        <f t="shared" si="385"/>
        <v/>
      </c>
      <c r="I1912" s="80" t="str">
        <f t="shared" si="380"/>
        <v/>
      </c>
      <c r="J1912" s="80" t="str">
        <f t="shared" si="386"/>
        <v/>
      </c>
      <c r="AG1912" s="16" t="str">
        <f t="shared" si="387"/>
        <v/>
      </c>
      <c r="AH1912" s="69" t="str">
        <f t="shared" si="381"/>
        <v/>
      </c>
      <c r="AI1912" s="70" t="str">
        <f t="shared" si="382"/>
        <v/>
      </c>
      <c r="AJ1912" s="70" t="str">
        <f t="shared" si="383"/>
        <v/>
      </c>
      <c r="AK1912" s="70" t="str">
        <f t="shared" si="388"/>
        <v/>
      </c>
      <c r="AL1912" s="70" t="str">
        <f t="shared" si="389"/>
        <v/>
      </c>
    </row>
    <row r="1913" spans="2:38" ht="15" thickBot="1" x14ac:dyDescent="0.35">
      <c r="B1913" s="79" t="str">
        <f t="shared" si="384"/>
        <v/>
      </c>
      <c r="C1913" s="16"/>
      <c r="D1913" s="79" t="str">
        <f>IFERROR(IF(J1912&lt;=0,"",IF(C1913="Yes","",B1913-COUNTIF($C$19:C1913,"Yes"))),"")</f>
        <v/>
      </c>
      <c r="E1913" s="81" t="str">
        <f t="shared" si="377"/>
        <v/>
      </c>
      <c r="F1913" s="80" t="str">
        <f t="shared" si="378"/>
        <v/>
      </c>
      <c r="G1913" s="80" t="str">
        <f t="shared" si="379"/>
        <v/>
      </c>
      <c r="H1913" s="80" t="str">
        <f t="shared" si="385"/>
        <v/>
      </c>
      <c r="I1913" s="80" t="str">
        <f t="shared" si="380"/>
        <v/>
      </c>
      <c r="J1913" s="80" t="str">
        <f t="shared" si="386"/>
        <v/>
      </c>
      <c r="AG1913" s="16" t="str">
        <f t="shared" si="387"/>
        <v/>
      </c>
      <c r="AH1913" s="69" t="str">
        <f t="shared" si="381"/>
        <v/>
      </c>
      <c r="AI1913" s="70" t="str">
        <f t="shared" si="382"/>
        <v/>
      </c>
      <c r="AJ1913" s="70" t="str">
        <f t="shared" si="383"/>
        <v/>
      </c>
      <c r="AK1913" s="70" t="str">
        <f t="shared" si="388"/>
        <v/>
      </c>
      <c r="AL1913" s="70" t="str">
        <f t="shared" si="389"/>
        <v/>
      </c>
    </row>
    <row r="1914" spans="2:38" ht="15" thickBot="1" x14ac:dyDescent="0.35">
      <c r="B1914" s="79" t="str">
        <f t="shared" si="384"/>
        <v/>
      </c>
      <c r="C1914" s="16"/>
      <c r="D1914" s="79" t="str">
        <f>IFERROR(IF(J1913&lt;=0,"",IF(C1914="Yes","",B1914-COUNTIF($C$19:C1914,"Yes"))),"")</f>
        <v/>
      </c>
      <c r="E1914" s="81" t="str">
        <f t="shared" si="377"/>
        <v/>
      </c>
      <c r="F1914" s="80" t="str">
        <f t="shared" si="378"/>
        <v/>
      </c>
      <c r="G1914" s="80" t="str">
        <f t="shared" si="379"/>
        <v/>
      </c>
      <c r="H1914" s="80" t="str">
        <f t="shared" si="385"/>
        <v/>
      </c>
      <c r="I1914" s="80" t="str">
        <f t="shared" si="380"/>
        <v/>
      </c>
      <c r="J1914" s="80" t="str">
        <f t="shared" si="386"/>
        <v/>
      </c>
      <c r="AG1914" s="16" t="str">
        <f t="shared" si="387"/>
        <v/>
      </c>
      <c r="AH1914" s="69" t="str">
        <f t="shared" si="381"/>
        <v/>
      </c>
      <c r="AI1914" s="70" t="str">
        <f t="shared" si="382"/>
        <v/>
      </c>
      <c r="AJ1914" s="70" t="str">
        <f t="shared" si="383"/>
        <v/>
      </c>
      <c r="AK1914" s="70" t="str">
        <f t="shared" si="388"/>
        <v/>
      </c>
      <c r="AL1914" s="70" t="str">
        <f t="shared" si="389"/>
        <v/>
      </c>
    </row>
    <row r="1915" spans="2:38" ht="15" thickBot="1" x14ac:dyDescent="0.35">
      <c r="B1915" s="79" t="str">
        <f t="shared" si="384"/>
        <v/>
      </c>
      <c r="C1915" s="16"/>
      <c r="D1915" s="79" t="str">
        <f>IFERROR(IF(J1914&lt;=0,"",IF(C1915="Yes","",B1915-COUNTIF($C$19:C1915,"Yes"))),"")</f>
        <v/>
      </c>
      <c r="E1915" s="81" t="str">
        <f t="shared" si="377"/>
        <v/>
      </c>
      <c r="F1915" s="80" t="str">
        <f t="shared" si="378"/>
        <v/>
      </c>
      <c r="G1915" s="80" t="str">
        <f t="shared" si="379"/>
        <v/>
      </c>
      <c r="H1915" s="80" t="str">
        <f t="shared" si="385"/>
        <v/>
      </c>
      <c r="I1915" s="80" t="str">
        <f t="shared" si="380"/>
        <v/>
      </c>
      <c r="J1915" s="80" t="str">
        <f t="shared" si="386"/>
        <v/>
      </c>
      <c r="AG1915" s="16" t="str">
        <f t="shared" si="387"/>
        <v/>
      </c>
      <c r="AH1915" s="69" t="str">
        <f t="shared" si="381"/>
        <v/>
      </c>
      <c r="AI1915" s="70" t="str">
        <f t="shared" si="382"/>
        <v/>
      </c>
      <c r="AJ1915" s="70" t="str">
        <f t="shared" si="383"/>
        <v/>
      </c>
      <c r="AK1915" s="70" t="str">
        <f t="shared" si="388"/>
        <v/>
      </c>
      <c r="AL1915" s="70" t="str">
        <f t="shared" si="389"/>
        <v/>
      </c>
    </row>
    <row r="1916" spans="2:38" ht="15" thickBot="1" x14ac:dyDescent="0.35">
      <c r="B1916" s="79" t="str">
        <f t="shared" si="384"/>
        <v/>
      </c>
      <c r="C1916" s="16"/>
      <c r="D1916" s="79" t="str">
        <f>IFERROR(IF(J1915&lt;=0,"",IF(C1916="Yes","",B1916-COUNTIF($C$19:C1916,"Yes"))),"")</f>
        <v/>
      </c>
      <c r="E1916" s="81" t="str">
        <f t="shared" si="377"/>
        <v/>
      </c>
      <c r="F1916" s="80" t="str">
        <f t="shared" si="378"/>
        <v/>
      </c>
      <c r="G1916" s="80" t="str">
        <f t="shared" si="379"/>
        <v/>
      </c>
      <c r="H1916" s="80" t="str">
        <f t="shared" si="385"/>
        <v/>
      </c>
      <c r="I1916" s="80" t="str">
        <f t="shared" si="380"/>
        <v/>
      </c>
      <c r="J1916" s="80" t="str">
        <f t="shared" si="386"/>
        <v/>
      </c>
      <c r="AG1916" s="16" t="str">
        <f t="shared" si="387"/>
        <v/>
      </c>
      <c r="AH1916" s="69" t="str">
        <f t="shared" si="381"/>
        <v/>
      </c>
      <c r="AI1916" s="70" t="str">
        <f t="shared" si="382"/>
        <v/>
      </c>
      <c r="AJ1916" s="70" t="str">
        <f t="shared" si="383"/>
        <v/>
      </c>
      <c r="AK1916" s="70" t="str">
        <f t="shared" si="388"/>
        <v/>
      </c>
      <c r="AL1916" s="70" t="str">
        <f t="shared" si="389"/>
        <v/>
      </c>
    </row>
    <row r="1917" spans="2:38" ht="15" thickBot="1" x14ac:dyDescent="0.35">
      <c r="B1917" s="79" t="str">
        <f t="shared" si="384"/>
        <v/>
      </c>
      <c r="C1917" s="16"/>
      <c r="D1917" s="79" t="str">
        <f>IFERROR(IF(J1916&lt;=0,"",IF(C1917="Yes","",B1917-COUNTIF($C$19:C1917,"Yes"))),"")</f>
        <v/>
      </c>
      <c r="E1917" s="81" t="str">
        <f t="shared" si="377"/>
        <v/>
      </c>
      <c r="F1917" s="80" t="str">
        <f t="shared" si="378"/>
        <v/>
      </c>
      <c r="G1917" s="80" t="str">
        <f t="shared" si="379"/>
        <v/>
      </c>
      <c r="H1917" s="80" t="str">
        <f t="shared" si="385"/>
        <v/>
      </c>
      <c r="I1917" s="80" t="str">
        <f t="shared" si="380"/>
        <v/>
      </c>
      <c r="J1917" s="80" t="str">
        <f t="shared" si="386"/>
        <v/>
      </c>
      <c r="AG1917" s="16" t="str">
        <f t="shared" si="387"/>
        <v/>
      </c>
      <c r="AH1917" s="69" t="str">
        <f t="shared" si="381"/>
        <v/>
      </c>
      <c r="AI1917" s="70" t="str">
        <f t="shared" si="382"/>
        <v/>
      </c>
      <c r="AJ1917" s="70" t="str">
        <f t="shared" si="383"/>
        <v/>
      </c>
      <c r="AK1917" s="70" t="str">
        <f t="shared" si="388"/>
        <v/>
      </c>
      <c r="AL1917" s="70" t="str">
        <f t="shared" si="389"/>
        <v/>
      </c>
    </row>
    <row r="1918" spans="2:38" ht="15" thickBot="1" x14ac:dyDescent="0.35">
      <c r="B1918" s="79" t="str">
        <f t="shared" si="384"/>
        <v/>
      </c>
      <c r="C1918" s="16"/>
      <c r="D1918" s="79" t="str">
        <f>IFERROR(IF(J1917&lt;=0,"",IF(C1918="Yes","",B1918-COUNTIF($C$19:C1918,"Yes"))),"")</f>
        <v/>
      </c>
      <c r="E1918" s="81" t="str">
        <f t="shared" si="377"/>
        <v/>
      </c>
      <c r="F1918" s="80" t="str">
        <f t="shared" si="378"/>
        <v/>
      </c>
      <c r="G1918" s="80" t="str">
        <f t="shared" si="379"/>
        <v/>
      </c>
      <c r="H1918" s="80" t="str">
        <f t="shared" si="385"/>
        <v/>
      </c>
      <c r="I1918" s="80" t="str">
        <f t="shared" si="380"/>
        <v/>
      </c>
      <c r="J1918" s="80" t="str">
        <f t="shared" si="386"/>
        <v/>
      </c>
      <c r="AG1918" s="16" t="str">
        <f t="shared" si="387"/>
        <v/>
      </c>
      <c r="AH1918" s="69" t="str">
        <f t="shared" si="381"/>
        <v/>
      </c>
      <c r="AI1918" s="70" t="str">
        <f t="shared" si="382"/>
        <v/>
      </c>
      <c r="AJ1918" s="70" t="str">
        <f t="shared" si="383"/>
        <v/>
      </c>
      <c r="AK1918" s="70" t="str">
        <f t="shared" si="388"/>
        <v/>
      </c>
      <c r="AL1918" s="70" t="str">
        <f t="shared" si="389"/>
        <v/>
      </c>
    </row>
    <row r="1919" spans="2:38" ht="15" thickBot="1" x14ac:dyDescent="0.35">
      <c r="B1919" s="79" t="str">
        <f t="shared" si="384"/>
        <v/>
      </c>
      <c r="C1919" s="16"/>
      <c r="D1919" s="79" t="str">
        <f>IFERROR(IF(J1918&lt;=0,"",IF(C1919="Yes","",B1919-COUNTIF($C$19:C1919,"Yes"))),"")</f>
        <v/>
      </c>
      <c r="E1919" s="81" t="str">
        <f t="shared" si="377"/>
        <v/>
      </c>
      <c r="F1919" s="80" t="str">
        <f t="shared" si="378"/>
        <v/>
      </c>
      <c r="G1919" s="80" t="str">
        <f t="shared" si="379"/>
        <v/>
      </c>
      <c r="H1919" s="80" t="str">
        <f t="shared" si="385"/>
        <v/>
      </c>
      <c r="I1919" s="80" t="str">
        <f t="shared" si="380"/>
        <v/>
      </c>
      <c r="J1919" s="80" t="str">
        <f t="shared" si="386"/>
        <v/>
      </c>
      <c r="AG1919" s="16" t="str">
        <f t="shared" si="387"/>
        <v/>
      </c>
      <c r="AH1919" s="69" t="str">
        <f t="shared" si="381"/>
        <v/>
      </c>
      <c r="AI1919" s="70" t="str">
        <f t="shared" si="382"/>
        <v/>
      </c>
      <c r="AJ1919" s="70" t="str">
        <f t="shared" si="383"/>
        <v/>
      </c>
      <c r="AK1919" s="70" t="str">
        <f t="shared" si="388"/>
        <v/>
      </c>
      <c r="AL1919" s="70" t="str">
        <f t="shared" si="389"/>
        <v/>
      </c>
    </row>
    <row r="1920" spans="2:38" ht="15" thickBot="1" x14ac:dyDescent="0.35">
      <c r="B1920" s="79" t="str">
        <f t="shared" si="384"/>
        <v/>
      </c>
      <c r="C1920" s="16"/>
      <c r="D1920" s="79" t="str">
        <f>IFERROR(IF(J1919&lt;=0,"",IF(C1920="Yes","",B1920-COUNTIF($C$19:C1920,"Yes"))),"")</f>
        <v/>
      </c>
      <c r="E1920" s="81" t="str">
        <f t="shared" si="377"/>
        <v/>
      </c>
      <c r="F1920" s="80" t="str">
        <f t="shared" si="378"/>
        <v/>
      </c>
      <c r="G1920" s="80" t="str">
        <f t="shared" si="379"/>
        <v/>
      </c>
      <c r="H1920" s="80" t="str">
        <f t="shared" si="385"/>
        <v/>
      </c>
      <c r="I1920" s="80" t="str">
        <f t="shared" si="380"/>
        <v/>
      </c>
      <c r="J1920" s="80" t="str">
        <f t="shared" si="386"/>
        <v/>
      </c>
      <c r="AG1920" s="16" t="str">
        <f t="shared" si="387"/>
        <v/>
      </c>
      <c r="AH1920" s="69" t="str">
        <f t="shared" si="381"/>
        <v/>
      </c>
      <c r="AI1920" s="70" t="str">
        <f t="shared" si="382"/>
        <v/>
      </c>
      <c r="AJ1920" s="70" t="str">
        <f t="shared" si="383"/>
        <v/>
      </c>
      <c r="AK1920" s="70" t="str">
        <f t="shared" si="388"/>
        <v/>
      </c>
      <c r="AL1920" s="70" t="str">
        <f t="shared" si="389"/>
        <v/>
      </c>
    </row>
    <row r="1921" spans="2:38" ht="15" thickBot="1" x14ac:dyDescent="0.35">
      <c r="B1921" s="79" t="str">
        <f t="shared" si="384"/>
        <v/>
      </c>
      <c r="C1921" s="16"/>
      <c r="D1921" s="79" t="str">
        <f>IFERROR(IF(J1920&lt;=0,"",IF(C1921="Yes","",B1921-COUNTIF($C$19:C1921,"Yes"))),"")</f>
        <v/>
      </c>
      <c r="E1921" s="81" t="str">
        <f t="shared" si="377"/>
        <v/>
      </c>
      <c r="F1921" s="80" t="str">
        <f t="shared" si="378"/>
        <v/>
      </c>
      <c r="G1921" s="80" t="str">
        <f t="shared" si="379"/>
        <v/>
      </c>
      <c r="H1921" s="80" t="str">
        <f t="shared" si="385"/>
        <v/>
      </c>
      <c r="I1921" s="80" t="str">
        <f t="shared" si="380"/>
        <v/>
      </c>
      <c r="J1921" s="80" t="str">
        <f t="shared" si="386"/>
        <v/>
      </c>
      <c r="AG1921" s="16" t="str">
        <f t="shared" si="387"/>
        <v/>
      </c>
      <c r="AH1921" s="69" t="str">
        <f t="shared" si="381"/>
        <v/>
      </c>
      <c r="AI1921" s="70" t="str">
        <f t="shared" si="382"/>
        <v/>
      </c>
      <c r="AJ1921" s="70" t="str">
        <f t="shared" si="383"/>
        <v/>
      </c>
      <c r="AK1921" s="70" t="str">
        <f t="shared" si="388"/>
        <v/>
      </c>
      <c r="AL1921" s="70" t="str">
        <f t="shared" si="389"/>
        <v/>
      </c>
    </row>
    <row r="1922" spans="2:38" ht="15" thickBot="1" x14ac:dyDescent="0.35">
      <c r="B1922" s="79" t="str">
        <f t="shared" si="384"/>
        <v/>
      </c>
      <c r="C1922" s="16"/>
      <c r="D1922" s="79" t="str">
        <f>IFERROR(IF(J1921&lt;=0,"",IF(C1922="Yes","",B1922-COUNTIF($C$19:C1922,"Yes"))),"")</f>
        <v/>
      </c>
      <c r="E1922" s="81" t="str">
        <f t="shared" si="377"/>
        <v/>
      </c>
      <c r="F1922" s="80" t="str">
        <f t="shared" si="378"/>
        <v/>
      </c>
      <c r="G1922" s="80" t="str">
        <f t="shared" si="379"/>
        <v/>
      </c>
      <c r="H1922" s="80" t="str">
        <f t="shared" si="385"/>
        <v/>
      </c>
      <c r="I1922" s="80" t="str">
        <f t="shared" si="380"/>
        <v/>
      </c>
      <c r="J1922" s="80" t="str">
        <f t="shared" si="386"/>
        <v/>
      </c>
      <c r="AG1922" s="16" t="str">
        <f t="shared" si="387"/>
        <v/>
      </c>
      <c r="AH1922" s="69" t="str">
        <f t="shared" si="381"/>
        <v/>
      </c>
      <c r="AI1922" s="70" t="str">
        <f t="shared" si="382"/>
        <v/>
      </c>
      <c r="AJ1922" s="70" t="str">
        <f t="shared" si="383"/>
        <v/>
      </c>
      <c r="AK1922" s="70" t="str">
        <f t="shared" si="388"/>
        <v/>
      </c>
      <c r="AL1922" s="70" t="str">
        <f t="shared" si="389"/>
        <v/>
      </c>
    </row>
    <row r="1923" spans="2:38" ht="15" thickBot="1" x14ac:dyDescent="0.35">
      <c r="B1923" s="79" t="str">
        <f t="shared" si="384"/>
        <v/>
      </c>
      <c r="C1923" s="16"/>
      <c r="D1923" s="79" t="str">
        <f>IFERROR(IF(J1922&lt;=0,"",IF(C1923="Yes","",B1923-COUNTIF($C$19:C1923,"Yes"))),"")</f>
        <v/>
      </c>
      <c r="E1923" s="81" t="str">
        <f t="shared" si="377"/>
        <v/>
      </c>
      <c r="F1923" s="80" t="str">
        <f t="shared" si="378"/>
        <v/>
      </c>
      <c r="G1923" s="80" t="str">
        <f t="shared" si="379"/>
        <v/>
      </c>
      <c r="H1923" s="80" t="str">
        <f t="shared" si="385"/>
        <v/>
      </c>
      <c r="I1923" s="80" t="str">
        <f t="shared" si="380"/>
        <v/>
      </c>
      <c r="J1923" s="80" t="str">
        <f t="shared" si="386"/>
        <v/>
      </c>
      <c r="AG1923" s="16" t="str">
        <f t="shared" si="387"/>
        <v/>
      </c>
      <c r="AH1923" s="69" t="str">
        <f t="shared" si="381"/>
        <v/>
      </c>
      <c r="AI1923" s="70" t="str">
        <f t="shared" si="382"/>
        <v/>
      </c>
      <c r="AJ1923" s="70" t="str">
        <f t="shared" si="383"/>
        <v/>
      </c>
      <c r="AK1923" s="70" t="str">
        <f t="shared" si="388"/>
        <v/>
      </c>
      <c r="AL1923" s="70" t="str">
        <f t="shared" si="389"/>
        <v/>
      </c>
    </row>
    <row r="1924" spans="2:38" ht="15" thickBot="1" x14ac:dyDescent="0.35">
      <c r="B1924" s="79" t="str">
        <f t="shared" si="384"/>
        <v/>
      </c>
      <c r="C1924" s="16"/>
      <c r="D1924" s="79" t="str">
        <f>IFERROR(IF(J1923&lt;=0,"",IF(C1924="Yes","",B1924-COUNTIF($C$19:C1924,"Yes"))),"")</f>
        <v/>
      </c>
      <c r="E1924" s="81" t="str">
        <f t="shared" si="377"/>
        <v/>
      </c>
      <c r="F1924" s="80" t="str">
        <f t="shared" si="378"/>
        <v/>
      </c>
      <c r="G1924" s="80" t="str">
        <f t="shared" si="379"/>
        <v/>
      </c>
      <c r="H1924" s="80" t="str">
        <f t="shared" si="385"/>
        <v/>
      </c>
      <c r="I1924" s="80" t="str">
        <f t="shared" si="380"/>
        <v/>
      </c>
      <c r="J1924" s="80" t="str">
        <f t="shared" si="386"/>
        <v/>
      </c>
      <c r="AG1924" s="16" t="str">
        <f t="shared" si="387"/>
        <v/>
      </c>
      <c r="AH1924" s="69" t="str">
        <f t="shared" si="381"/>
        <v/>
      </c>
      <c r="AI1924" s="70" t="str">
        <f t="shared" si="382"/>
        <v/>
      </c>
      <c r="AJ1924" s="70" t="str">
        <f t="shared" si="383"/>
        <v/>
      </c>
      <c r="AK1924" s="70" t="str">
        <f t="shared" si="388"/>
        <v/>
      </c>
      <c r="AL1924" s="70" t="str">
        <f t="shared" si="389"/>
        <v/>
      </c>
    </row>
    <row r="1925" spans="2:38" ht="15" thickBot="1" x14ac:dyDescent="0.35">
      <c r="B1925" s="79" t="str">
        <f t="shared" si="384"/>
        <v/>
      </c>
      <c r="C1925" s="16"/>
      <c r="D1925" s="79" t="str">
        <f>IFERROR(IF(J1924&lt;=0,"",IF(C1925="Yes","",B1925-COUNTIF($C$19:C1925,"Yes"))),"")</f>
        <v/>
      </c>
      <c r="E1925" s="81" t="str">
        <f t="shared" si="377"/>
        <v/>
      </c>
      <c r="F1925" s="80" t="str">
        <f t="shared" si="378"/>
        <v/>
      </c>
      <c r="G1925" s="80" t="str">
        <f t="shared" si="379"/>
        <v/>
      </c>
      <c r="H1925" s="80" t="str">
        <f t="shared" si="385"/>
        <v/>
      </c>
      <c r="I1925" s="80" t="str">
        <f t="shared" si="380"/>
        <v/>
      </c>
      <c r="J1925" s="80" t="str">
        <f t="shared" si="386"/>
        <v/>
      </c>
      <c r="AG1925" s="16" t="str">
        <f t="shared" si="387"/>
        <v/>
      </c>
      <c r="AH1925" s="69" t="str">
        <f t="shared" si="381"/>
        <v/>
      </c>
      <c r="AI1925" s="70" t="str">
        <f t="shared" si="382"/>
        <v/>
      </c>
      <c r="AJ1925" s="70" t="str">
        <f t="shared" si="383"/>
        <v/>
      </c>
      <c r="AK1925" s="70" t="str">
        <f t="shared" si="388"/>
        <v/>
      </c>
      <c r="AL1925" s="70" t="str">
        <f t="shared" si="389"/>
        <v/>
      </c>
    </row>
    <row r="1926" spans="2:38" ht="15" thickBot="1" x14ac:dyDescent="0.35">
      <c r="B1926" s="79" t="str">
        <f t="shared" si="384"/>
        <v/>
      </c>
      <c r="C1926" s="16"/>
      <c r="D1926" s="79" t="str">
        <f>IFERROR(IF(J1925&lt;=0,"",IF(C1926="Yes","",B1926-COUNTIF($C$19:C1926,"Yes"))),"")</f>
        <v/>
      </c>
      <c r="E1926" s="81" t="str">
        <f t="shared" si="377"/>
        <v/>
      </c>
      <c r="F1926" s="80" t="str">
        <f t="shared" si="378"/>
        <v/>
      </c>
      <c r="G1926" s="80" t="str">
        <f t="shared" si="379"/>
        <v/>
      </c>
      <c r="H1926" s="80" t="str">
        <f t="shared" si="385"/>
        <v/>
      </c>
      <c r="I1926" s="80" t="str">
        <f t="shared" si="380"/>
        <v/>
      </c>
      <c r="J1926" s="80" t="str">
        <f t="shared" si="386"/>
        <v/>
      </c>
      <c r="AG1926" s="16" t="str">
        <f t="shared" si="387"/>
        <v/>
      </c>
      <c r="AH1926" s="69" t="str">
        <f t="shared" si="381"/>
        <v/>
      </c>
      <c r="AI1926" s="70" t="str">
        <f t="shared" si="382"/>
        <v/>
      </c>
      <c r="AJ1926" s="70" t="str">
        <f t="shared" si="383"/>
        <v/>
      </c>
      <c r="AK1926" s="70" t="str">
        <f t="shared" si="388"/>
        <v/>
      </c>
      <c r="AL1926" s="70" t="str">
        <f t="shared" si="389"/>
        <v/>
      </c>
    </row>
    <row r="1927" spans="2:38" ht="15" thickBot="1" x14ac:dyDescent="0.35">
      <c r="B1927" s="79" t="str">
        <f t="shared" si="384"/>
        <v/>
      </c>
      <c r="C1927" s="16"/>
      <c r="D1927" s="79" t="str">
        <f>IFERROR(IF(J1926&lt;=0,"",IF(C1927="Yes","",B1927-COUNTIF($C$19:C1927,"Yes"))),"")</f>
        <v/>
      </c>
      <c r="E1927" s="81" t="str">
        <f t="shared" si="377"/>
        <v/>
      </c>
      <c r="F1927" s="80" t="str">
        <f t="shared" si="378"/>
        <v/>
      </c>
      <c r="G1927" s="80" t="str">
        <f t="shared" si="379"/>
        <v/>
      </c>
      <c r="H1927" s="80" t="str">
        <f t="shared" si="385"/>
        <v/>
      </c>
      <c r="I1927" s="80" t="str">
        <f t="shared" si="380"/>
        <v/>
      </c>
      <c r="J1927" s="80" t="str">
        <f t="shared" si="386"/>
        <v/>
      </c>
      <c r="AG1927" s="16" t="str">
        <f t="shared" si="387"/>
        <v/>
      </c>
      <c r="AH1927" s="69" t="str">
        <f t="shared" si="381"/>
        <v/>
      </c>
      <c r="AI1927" s="70" t="str">
        <f t="shared" si="382"/>
        <v/>
      </c>
      <c r="AJ1927" s="70" t="str">
        <f t="shared" si="383"/>
        <v/>
      </c>
      <c r="AK1927" s="70" t="str">
        <f t="shared" si="388"/>
        <v/>
      </c>
      <c r="AL1927" s="70" t="str">
        <f t="shared" si="389"/>
        <v/>
      </c>
    </row>
    <row r="1928" spans="2:38" ht="15" thickBot="1" x14ac:dyDescent="0.35">
      <c r="B1928" s="79" t="str">
        <f t="shared" si="384"/>
        <v/>
      </c>
      <c r="C1928" s="16"/>
      <c r="D1928" s="79" t="str">
        <f>IFERROR(IF(J1927&lt;=0,"",IF(C1928="Yes","",B1928-COUNTIF($C$19:C1928,"Yes"))),"")</f>
        <v/>
      </c>
      <c r="E1928" s="81" t="str">
        <f t="shared" si="377"/>
        <v/>
      </c>
      <c r="F1928" s="80" t="str">
        <f t="shared" si="378"/>
        <v/>
      </c>
      <c r="G1928" s="80" t="str">
        <f t="shared" si="379"/>
        <v/>
      </c>
      <c r="H1928" s="80" t="str">
        <f t="shared" si="385"/>
        <v/>
      </c>
      <c r="I1928" s="80" t="str">
        <f t="shared" si="380"/>
        <v/>
      </c>
      <c r="J1928" s="80" t="str">
        <f t="shared" si="386"/>
        <v/>
      </c>
      <c r="AG1928" s="16" t="str">
        <f t="shared" si="387"/>
        <v/>
      </c>
      <c r="AH1928" s="69" t="str">
        <f t="shared" si="381"/>
        <v/>
      </c>
      <c r="AI1928" s="70" t="str">
        <f t="shared" si="382"/>
        <v/>
      </c>
      <c r="AJ1928" s="70" t="str">
        <f t="shared" si="383"/>
        <v/>
      </c>
      <c r="AK1928" s="70" t="str">
        <f t="shared" si="388"/>
        <v/>
      </c>
      <c r="AL1928" s="70" t="str">
        <f t="shared" si="389"/>
        <v/>
      </c>
    </row>
    <row r="1929" spans="2:38" ht="15" thickBot="1" x14ac:dyDescent="0.35">
      <c r="B1929" s="79" t="str">
        <f t="shared" si="384"/>
        <v/>
      </c>
      <c r="C1929" s="16"/>
      <c r="D1929" s="79" t="str">
        <f>IFERROR(IF(J1928&lt;=0,"",IF(C1929="Yes","",B1929-COUNTIF($C$19:C1929,"Yes"))),"")</f>
        <v/>
      </c>
      <c r="E1929" s="81" t="str">
        <f t="shared" si="377"/>
        <v/>
      </c>
      <c r="F1929" s="80" t="str">
        <f t="shared" si="378"/>
        <v/>
      </c>
      <c r="G1929" s="80" t="str">
        <f t="shared" si="379"/>
        <v/>
      </c>
      <c r="H1929" s="80" t="str">
        <f t="shared" si="385"/>
        <v/>
      </c>
      <c r="I1929" s="80" t="str">
        <f t="shared" si="380"/>
        <v/>
      </c>
      <c r="J1929" s="80" t="str">
        <f t="shared" si="386"/>
        <v/>
      </c>
      <c r="AG1929" s="16" t="str">
        <f t="shared" si="387"/>
        <v/>
      </c>
      <c r="AH1929" s="69" t="str">
        <f t="shared" si="381"/>
        <v/>
      </c>
      <c r="AI1929" s="70" t="str">
        <f t="shared" si="382"/>
        <v/>
      </c>
      <c r="AJ1929" s="70" t="str">
        <f t="shared" si="383"/>
        <v/>
      </c>
      <c r="AK1929" s="70" t="str">
        <f t="shared" si="388"/>
        <v/>
      </c>
      <c r="AL1929" s="70" t="str">
        <f t="shared" si="389"/>
        <v/>
      </c>
    </row>
    <row r="1930" spans="2:38" ht="15" thickBot="1" x14ac:dyDescent="0.35">
      <c r="B1930" s="79" t="str">
        <f t="shared" si="384"/>
        <v/>
      </c>
      <c r="C1930" s="16"/>
      <c r="D1930" s="79" t="str">
        <f>IFERROR(IF(J1929&lt;=0,"",IF(C1930="Yes","",B1930-COUNTIF($C$19:C1930,"Yes"))),"")</f>
        <v/>
      </c>
      <c r="E1930" s="81" t="str">
        <f t="shared" si="377"/>
        <v/>
      </c>
      <c r="F1930" s="80" t="str">
        <f t="shared" si="378"/>
        <v/>
      </c>
      <c r="G1930" s="80" t="str">
        <f t="shared" si="379"/>
        <v/>
      </c>
      <c r="H1930" s="80" t="str">
        <f t="shared" si="385"/>
        <v/>
      </c>
      <c r="I1930" s="80" t="str">
        <f t="shared" si="380"/>
        <v/>
      </c>
      <c r="J1930" s="80" t="str">
        <f t="shared" si="386"/>
        <v/>
      </c>
      <c r="AG1930" s="16" t="str">
        <f t="shared" si="387"/>
        <v/>
      </c>
      <c r="AH1930" s="69" t="str">
        <f t="shared" si="381"/>
        <v/>
      </c>
      <c r="AI1930" s="70" t="str">
        <f t="shared" si="382"/>
        <v/>
      </c>
      <c r="AJ1930" s="70" t="str">
        <f t="shared" si="383"/>
        <v/>
      </c>
      <c r="AK1930" s="70" t="str">
        <f t="shared" si="388"/>
        <v/>
      </c>
      <c r="AL1930" s="70" t="str">
        <f t="shared" si="389"/>
        <v/>
      </c>
    </row>
    <row r="1931" spans="2:38" ht="15" thickBot="1" x14ac:dyDescent="0.35">
      <c r="B1931" s="79" t="str">
        <f t="shared" si="384"/>
        <v/>
      </c>
      <c r="C1931" s="16"/>
      <c r="D1931" s="79" t="str">
        <f>IFERROR(IF(J1930&lt;=0,"",IF(C1931="Yes","",B1931-COUNTIF($C$19:C1931,"Yes"))),"")</f>
        <v/>
      </c>
      <c r="E1931" s="81" t="str">
        <f t="shared" si="377"/>
        <v/>
      </c>
      <c r="F1931" s="80" t="str">
        <f t="shared" si="378"/>
        <v/>
      </c>
      <c r="G1931" s="80" t="str">
        <f t="shared" si="379"/>
        <v/>
      </c>
      <c r="H1931" s="80" t="str">
        <f t="shared" si="385"/>
        <v/>
      </c>
      <c r="I1931" s="80" t="str">
        <f t="shared" si="380"/>
        <v/>
      </c>
      <c r="J1931" s="80" t="str">
        <f t="shared" si="386"/>
        <v/>
      </c>
      <c r="AG1931" s="16" t="str">
        <f t="shared" si="387"/>
        <v/>
      </c>
      <c r="AH1931" s="69" t="str">
        <f t="shared" si="381"/>
        <v/>
      </c>
      <c r="AI1931" s="70" t="str">
        <f t="shared" si="382"/>
        <v/>
      </c>
      <c r="AJ1931" s="70" t="str">
        <f t="shared" si="383"/>
        <v/>
      </c>
      <c r="AK1931" s="70" t="str">
        <f t="shared" si="388"/>
        <v/>
      </c>
      <c r="AL1931" s="70" t="str">
        <f t="shared" si="389"/>
        <v/>
      </c>
    </row>
    <row r="1932" spans="2:38" ht="15" thickBot="1" x14ac:dyDescent="0.35">
      <c r="B1932" s="79" t="str">
        <f t="shared" si="384"/>
        <v/>
      </c>
      <c r="C1932" s="16"/>
      <c r="D1932" s="79" t="str">
        <f>IFERROR(IF(J1931&lt;=0,"",IF(C1932="Yes","",B1932-COUNTIF($C$19:C1932,"Yes"))),"")</f>
        <v/>
      </c>
      <c r="E1932" s="81" t="str">
        <f t="shared" si="377"/>
        <v/>
      </c>
      <c r="F1932" s="80" t="str">
        <f t="shared" si="378"/>
        <v/>
      </c>
      <c r="G1932" s="80" t="str">
        <f t="shared" si="379"/>
        <v/>
      </c>
      <c r="H1932" s="80" t="str">
        <f t="shared" si="385"/>
        <v/>
      </c>
      <c r="I1932" s="80" t="str">
        <f t="shared" si="380"/>
        <v/>
      </c>
      <c r="J1932" s="80" t="str">
        <f t="shared" si="386"/>
        <v/>
      </c>
      <c r="AG1932" s="16" t="str">
        <f t="shared" si="387"/>
        <v/>
      </c>
      <c r="AH1932" s="69" t="str">
        <f t="shared" si="381"/>
        <v/>
      </c>
      <c r="AI1932" s="70" t="str">
        <f t="shared" si="382"/>
        <v/>
      </c>
      <c r="AJ1932" s="70" t="str">
        <f t="shared" si="383"/>
        <v/>
      </c>
      <c r="AK1932" s="70" t="str">
        <f t="shared" si="388"/>
        <v/>
      </c>
      <c r="AL1932" s="70" t="str">
        <f t="shared" si="389"/>
        <v/>
      </c>
    </row>
    <row r="1933" spans="2:38" ht="15" thickBot="1" x14ac:dyDescent="0.35">
      <c r="B1933" s="79" t="str">
        <f t="shared" si="384"/>
        <v/>
      </c>
      <c r="C1933" s="16"/>
      <c r="D1933" s="79" t="str">
        <f>IFERROR(IF(J1932&lt;=0,"",IF(C1933="Yes","",B1933-COUNTIF($C$19:C1933,"Yes"))),"")</f>
        <v/>
      </c>
      <c r="E1933" s="81" t="str">
        <f t="shared" si="377"/>
        <v/>
      </c>
      <c r="F1933" s="80" t="str">
        <f t="shared" si="378"/>
        <v/>
      </c>
      <c r="G1933" s="80" t="str">
        <f t="shared" si="379"/>
        <v/>
      </c>
      <c r="H1933" s="80" t="str">
        <f t="shared" si="385"/>
        <v/>
      </c>
      <c r="I1933" s="80" t="str">
        <f t="shared" si="380"/>
        <v/>
      </c>
      <c r="J1933" s="80" t="str">
        <f t="shared" si="386"/>
        <v/>
      </c>
      <c r="AG1933" s="16" t="str">
        <f t="shared" si="387"/>
        <v/>
      </c>
      <c r="AH1933" s="69" t="str">
        <f t="shared" si="381"/>
        <v/>
      </c>
      <c r="AI1933" s="70" t="str">
        <f t="shared" si="382"/>
        <v/>
      </c>
      <c r="AJ1933" s="70" t="str">
        <f t="shared" si="383"/>
        <v/>
      </c>
      <c r="AK1933" s="70" t="str">
        <f t="shared" si="388"/>
        <v/>
      </c>
      <c r="AL1933" s="70" t="str">
        <f t="shared" si="389"/>
        <v/>
      </c>
    </row>
    <row r="1934" spans="2:38" ht="15" thickBot="1" x14ac:dyDescent="0.35">
      <c r="B1934" s="79" t="str">
        <f t="shared" si="384"/>
        <v/>
      </c>
      <c r="C1934" s="16"/>
      <c r="D1934" s="79" t="str">
        <f>IFERROR(IF(J1933&lt;=0,"",IF(C1934="Yes","",B1934-COUNTIF($C$19:C1934,"Yes"))),"")</f>
        <v/>
      </c>
      <c r="E1934" s="81" t="str">
        <f t="shared" si="377"/>
        <v/>
      </c>
      <c r="F1934" s="80" t="str">
        <f t="shared" si="378"/>
        <v/>
      </c>
      <c r="G1934" s="80" t="str">
        <f t="shared" si="379"/>
        <v/>
      </c>
      <c r="H1934" s="80" t="str">
        <f t="shared" si="385"/>
        <v/>
      </c>
      <c r="I1934" s="80" t="str">
        <f t="shared" si="380"/>
        <v/>
      </c>
      <c r="J1934" s="80" t="str">
        <f t="shared" si="386"/>
        <v/>
      </c>
      <c r="AG1934" s="16" t="str">
        <f t="shared" si="387"/>
        <v/>
      </c>
      <c r="AH1934" s="69" t="str">
        <f t="shared" si="381"/>
        <v/>
      </c>
      <c r="AI1934" s="70" t="str">
        <f t="shared" si="382"/>
        <v/>
      </c>
      <c r="AJ1934" s="70" t="str">
        <f t="shared" si="383"/>
        <v/>
      </c>
      <c r="AK1934" s="70" t="str">
        <f t="shared" si="388"/>
        <v/>
      </c>
      <c r="AL1934" s="70" t="str">
        <f t="shared" si="389"/>
        <v/>
      </c>
    </row>
    <row r="1935" spans="2:38" ht="15" thickBot="1" x14ac:dyDescent="0.35">
      <c r="B1935" s="79" t="str">
        <f t="shared" si="384"/>
        <v/>
      </c>
      <c r="C1935" s="16"/>
      <c r="D1935" s="79" t="str">
        <f>IFERROR(IF(J1934&lt;=0,"",IF(C1935="Yes","",B1935-COUNTIF($C$19:C1935,"Yes"))),"")</f>
        <v/>
      </c>
      <c r="E1935" s="81" t="str">
        <f t="shared" si="377"/>
        <v/>
      </c>
      <c r="F1935" s="80" t="str">
        <f t="shared" si="378"/>
        <v/>
      </c>
      <c r="G1935" s="80" t="str">
        <f t="shared" si="379"/>
        <v/>
      </c>
      <c r="H1935" s="80" t="str">
        <f t="shared" si="385"/>
        <v/>
      </c>
      <c r="I1935" s="80" t="str">
        <f t="shared" si="380"/>
        <v/>
      </c>
      <c r="J1935" s="80" t="str">
        <f t="shared" si="386"/>
        <v/>
      </c>
      <c r="AG1935" s="16" t="str">
        <f t="shared" si="387"/>
        <v/>
      </c>
      <c r="AH1935" s="69" t="str">
        <f t="shared" si="381"/>
        <v/>
      </c>
      <c r="AI1935" s="70" t="str">
        <f t="shared" si="382"/>
        <v/>
      </c>
      <c r="AJ1935" s="70" t="str">
        <f t="shared" si="383"/>
        <v/>
      </c>
      <c r="AK1935" s="70" t="str">
        <f t="shared" si="388"/>
        <v/>
      </c>
      <c r="AL1935" s="70" t="str">
        <f t="shared" si="389"/>
        <v/>
      </c>
    </row>
    <row r="1936" spans="2:38" ht="15" thickBot="1" x14ac:dyDescent="0.35">
      <c r="B1936" s="79" t="str">
        <f t="shared" si="384"/>
        <v/>
      </c>
      <c r="C1936" s="16"/>
      <c r="D1936" s="79" t="str">
        <f>IFERROR(IF(J1935&lt;=0,"",IF(C1936="Yes","",B1936-COUNTIF($C$19:C1936,"Yes"))),"")</f>
        <v/>
      </c>
      <c r="E1936" s="81" t="str">
        <f t="shared" si="377"/>
        <v/>
      </c>
      <c r="F1936" s="80" t="str">
        <f t="shared" si="378"/>
        <v/>
      </c>
      <c r="G1936" s="80" t="str">
        <f t="shared" si="379"/>
        <v/>
      </c>
      <c r="H1936" s="80" t="str">
        <f t="shared" si="385"/>
        <v/>
      </c>
      <c r="I1936" s="80" t="str">
        <f t="shared" si="380"/>
        <v/>
      </c>
      <c r="J1936" s="80" t="str">
        <f t="shared" si="386"/>
        <v/>
      </c>
      <c r="AG1936" s="16" t="str">
        <f t="shared" si="387"/>
        <v/>
      </c>
      <c r="AH1936" s="69" t="str">
        <f t="shared" si="381"/>
        <v/>
      </c>
      <c r="AI1936" s="70" t="str">
        <f t="shared" si="382"/>
        <v/>
      </c>
      <c r="AJ1936" s="70" t="str">
        <f t="shared" si="383"/>
        <v/>
      </c>
      <c r="AK1936" s="70" t="str">
        <f t="shared" si="388"/>
        <v/>
      </c>
      <c r="AL1936" s="70" t="str">
        <f t="shared" si="389"/>
        <v/>
      </c>
    </row>
    <row r="1937" spans="2:38" ht="15" thickBot="1" x14ac:dyDescent="0.35">
      <c r="B1937" s="79" t="str">
        <f t="shared" si="384"/>
        <v/>
      </c>
      <c r="C1937" s="16"/>
      <c r="D1937" s="79" t="str">
        <f>IFERROR(IF(J1936&lt;=0,"",IF(C1937="Yes","",B1937-COUNTIF($C$19:C1937,"Yes"))),"")</f>
        <v/>
      </c>
      <c r="E1937" s="81" t="str">
        <f t="shared" si="377"/>
        <v/>
      </c>
      <c r="F1937" s="80" t="str">
        <f t="shared" si="378"/>
        <v/>
      </c>
      <c r="G1937" s="80" t="str">
        <f t="shared" si="379"/>
        <v/>
      </c>
      <c r="H1937" s="80" t="str">
        <f t="shared" si="385"/>
        <v/>
      </c>
      <c r="I1937" s="80" t="str">
        <f t="shared" si="380"/>
        <v/>
      </c>
      <c r="J1937" s="80" t="str">
        <f t="shared" si="386"/>
        <v/>
      </c>
      <c r="AG1937" s="16" t="str">
        <f t="shared" si="387"/>
        <v/>
      </c>
      <c r="AH1937" s="69" t="str">
        <f t="shared" si="381"/>
        <v/>
      </c>
      <c r="AI1937" s="70" t="str">
        <f t="shared" si="382"/>
        <v/>
      </c>
      <c r="AJ1937" s="70" t="str">
        <f t="shared" si="383"/>
        <v/>
      </c>
      <c r="AK1937" s="70" t="str">
        <f t="shared" si="388"/>
        <v/>
      </c>
      <c r="AL1937" s="70" t="str">
        <f t="shared" si="389"/>
        <v/>
      </c>
    </row>
    <row r="1938" spans="2:38" ht="15" thickBot="1" x14ac:dyDescent="0.35">
      <c r="B1938" s="79" t="str">
        <f t="shared" si="384"/>
        <v/>
      </c>
      <c r="C1938" s="16"/>
      <c r="D1938" s="79" t="str">
        <f>IFERROR(IF(J1937&lt;=0,"",IF(C1938="Yes","",B1938-COUNTIF($C$19:C1938,"Yes"))),"")</f>
        <v/>
      </c>
      <c r="E1938" s="81" t="str">
        <f t="shared" si="377"/>
        <v/>
      </c>
      <c r="F1938" s="80" t="str">
        <f t="shared" si="378"/>
        <v/>
      </c>
      <c r="G1938" s="80" t="str">
        <f t="shared" si="379"/>
        <v/>
      </c>
      <c r="H1938" s="80" t="str">
        <f t="shared" si="385"/>
        <v/>
      </c>
      <c r="I1938" s="80" t="str">
        <f t="shared" si="380"/>
        <v/>
      </c>
      <c r="J1938" s="80" t="str">
        <f t="shared" si="386"/>
        <v/>
      </c>
      <c r="AG1938" s="16" t="str">
        <f t="shared" si="387"/>
        <v/>
      </c>
      <c r="AH1938" s="69" t="str">
        <f t="shared" si="381"/>
        <v/>
      </c>
      <c r="AI1938" s="70" t="str">
        <f t="shared" si="382"/>
        <v/>
      </c>
      <c r="AJ1938" s="70" t="str">
        <f t="shared" si="383"/>
        <v/>
      </c>
      <c r="AK1938" s="70" t="str">
        <f t="shared" si="388"/>
        <v/>
      </c>
      <c r="AL1938" s="70" t="str">
        <f t="shared" si="389"/>
        <v/>
      </c>
    </row>
    <row r="1939" spans="2:38" ht="15" thickBot="1" x14ac:dyDescent="0.35">
      <c r="B1939" s="79" t="str">
        <f t="shared" si="384"/>
        <v/>
      </c>
      <c r="C1939" s="16"/>
      <c r="D1939" s="79" t="str">
        <f>IFERROR(IF(J1938&lt;=0,"",IF(C1939="Yes","",B1939-COUNTIF($C$19:C1939,"Yes"))),"")</f>
        <v/>
      </c>
      <c r="E1939" s="81" t="str">
        <f t="shared" ref="E1939:E2002" si="390">IF($E$9="End of the Period",IF(B1939="","",IF(payment_frequency="Bi-weekly",first_payment_date+B1939*VLOOKUP(payment_frequency,periodic_table,2,0),IF(payment_frequency="Weekly",first_payment_date+B1939*VLOOKUP(payment_frequency,periodic_table,2,0),IF(payment_frequency="Semi-monthly",first_payment_date+B1939*VLOOKUP(payment_frequency,periodic_table,2,0),EDATE(first_payment_date,B1939*VLOOKUP(payment_frequency,periodic_table,2,0)))))),IF(B1939="","",IF(payment_frequency="Bi-weekly",first_payment_date+(B1939-1)*VLOOKUP(payment_frequency,periodic_table,2,0),IF(payment_frequency="Weekly",first_payment_date+(B1939-1)*VLOOKUP(payment_frequency,periodic_table,2,0),IF(payment_frequency="Semi-monthly",first_payment_date+(B1939-1)*VLOOKUP(payment_frequency,periodic_table,2,0),EDATE(first_payment_date,(B1939-1)*VLOOKUP(payment_frequency,periodic_table,2,0)))))))</f>
        <v/>
      </c>
      <c r="F1939" s="80" t="str">
        <f t="shared" ref="F1939:F2002" si="391">IF(B1939="","",IF(C1939="Yes",0,IF(J1938&lt;payment,J1938*(1+Compound_Rate),payment)))</f>
        <v/>
      </c>
      <c r="G1939" s="80" t="str">
        <f t="shared" ref="G1939:G2002" si="392">IF(AND(Payment_Type=1,B1939=1),0,IF(B1939="","",IF(C1939="Yes",0,J1938*Compound_Rate)))</f>
        <v/>
      </c>
      <c r="H1939" s="80" t="str">
        <f t="shared" si="385"/>
        <v/>
      </c>
      <c r="I1939" s="80" t="str">
        <f t="shared" ref="I1939:I2002" si="393">IF(B1939="","",IF(C1939="Yes",J1938*Compound_Rate,0))</f>
        <v/>
      </c>
      <c r="J1939" s="80" t="str">
        <f t="shared" si="386"/>
        <v/>
      </c>
      <c r="AG1939" s="16" t="str">
        <f t="shared" si="387"/>
        <v/>
      </c>
      <c r="AH1939" s="69" t="str">
        <f t="shared" ref="AH1939:AH2002" si="394">IF($E$9="End of the Period",IF(AG1939="","",IF(payment_frequency="Bi-weekly",first_payment_date+AG1939*VLOOKUP(payment_frequency,periodic_table,2,0),IF(payment_frequency="Weekly",first_payment_date+AG1939*VLOOKUP(payment_frequency,periodic_table,2,0),IF(payment_frequency="Semi-monthly",first_payment_date+AG1939*VLOOKUP(payment_frequency,periodic_table,2,0),EDATE(first_payment_date,AG1939*VLOOKUP(payment_frequency,periodic_table,2,0)))))),IF(AG1939="","",IF(payment_frequency="Bi-weekly",first_payment_date+(AG1939-1)*VLOOKUP(payment_frequency,periodic_table,2,0),IF(payment_frequency="Weekly",first_payment_date+(AG1939-1)*VLOOKUP(payment_frequency,periodic_table,2,0),IF(payment_frequency="Semi-monthly",first_payment_date+(AG1939-1)*VLOOKUP(payment_frequency,periodic_table,2,0),EDATE(first_payment_date,(AG1939-1)*VLOOKUP(payment_frequency,periodic_table,2,0)))))))</f>
        <v/>
      </c>
      <c r="AI1939" s="70" t="str">
        <f t="shared" ref="AI1939:AI2002" si="395">IF(AG1939="","",IF(AL1938&lt;payment,AL1938*(1+Compound_Rate),payment))</f>
        <v/>
      </c>
      <c r="AJ1939" s="70" t="str">
        <f t="shared" ref="AJ1939:AJ2002" si="396">IF(AND(Payment_Type=1,AG1939=1),0,IF(AG1939="","",AL1938*Compound_Rate))</f>
        <v/>
      </c>
      <c r="AK1939" s="70" t="str">
        <f t="shared" si="388"/>
        <v/>
      </c>
      <c r="AL1939" s="70" t="str">
        <f t="shared" si="389"/>
        <v/>
      </c>
    </row>
    <row r="1940" spans="2:38" ht="15" thickBot="1" x14ac:dyDescent="0.35">
      <c r="B1940" s="79" t="str">
        <f t="shared" ref="B1940:B2003" si="397">IFERROR(IF(TRUNC(J1939)&lt;=0,"",B1939+1),"")</f>
        <v/>
      </c>
      <c r="C1940" s="16"/>
      <c r="D1940" s="79" t="str">
        <f>IFERROR(IF(J1939&lt;=0,"",IF(C1940="Yes","",B1940-COUNTIF($C$19:C1940,"Yes"))),"")</f>
        <v/>
      </c>
      <c r="E1940" s="81" t="str">
        <f t="shared" si="390"/>
        <v/>
      </c>
      <c r="F1940" s="80" t="str">
        <f t="shared" si="391"/>
        <v/>
      </c>
      <c r="G1940" s="80" t="str">
        <f t="shared" si="392"/>
        <v/>
      </c>
      <c r="H1940" s="80" t="str">
        <f t="shared" ref="H1940:H2003" si="398">IF(B1940="","",F1940-G1940)</f>
        <v/>
      </c>
      <c r="I1940" s="80" t="str">
        <f t="shared" si="393"/>
        <v/>
      </c>
      <c r="J1940" s="80" t="str">
        <f t="shared" ref="J1940:J2003" si="399">IFERROR(IF(B1940="","",J1939-H1940+I1940),"")</f>
        <v/>
      </c>
      <c r="AG1940" s="16" t="str">
        <f t="shared" ref="AG1940:AG2003" si="400">IFERROR(IF(AL1939&lt;=0,"",AG1939+1),"")</f>
        <v/>
      </c>
      <c r="AH1940" s="69" t="str">
        <f t="shared" si="394"/>
        <v/>
      </c>
      <c r="AI1940" s="70" t="str">
        <f t="shared" si="395"/>
        <v/>
      </c>
      <c r="AJ1940" s="70" t="str">
        <f t="shared" si="396"/>
        <v/>
      </c>
      <c r="AK1940" s="70" t="str">
        <f t="shared" ref="AK1940:AK2003" si="401">IF(AG1940="","",AI1940-AJ1940)</f>
        <v/>
      </c>
      <c r="AL1940" s="70" t="str">
        <f t="shared" ref="AL1940:AL2003" si="402">IFERROR(IF(AK1940&lt;=0,"",AL1939-AK1940),"")</f>
        <v/>
      </c>
    </row>
    <row r="1941" spans="2:38" ht="15" thickBot="1" x14ac:dyDescent="0.35">
      <c r="B1941" s="79" t="str">
        <f t="shared" si="397"/>
        <v/>
      </c>
      <c r="C1941" s="16"/>
      <c r="D1941" s="79" t="str">
        <f>IFERROR(IF(J1940&lt;=0,"",IF(C1941="Yes","",B1941-COUNTIF($C$19:C1941,"Yes"))),"")</f>
        <v/>
      </c>
      <c r="E1941" s="81" t="str">
        <f t="shared" si="390"/>
        <v/>
      </c>
      <c r="F1941" s="80" t="str">
        <f t="shared" si="391"/>
        <v/>
      </c>
      <c r="G1941" s="80" t="str">
        <f t="shared" si="392"/>
        <v/>
      </c>
      <c r="H1941" s="80" t="str">
        <f t="shared" si="398"/>
        <v/>
      </c>
      <c r="I1941" s="80" t="str">
        <f t="shared" si="393"/>
        <v/>
      </c>
      <c r="J1941" s="80" t="str">
        <f t="shared" si="399"/>
        <v/>
      </c>
      <c r="AG1941" s="16" t="str">
        <f t="shared" si="400"/>
        <v/>
      </c>
      <c r="AH1941" s="69" t="str">
        <f t="shared" si="394"/>
        <v/>
      </c>
      <c r="AI1941" s="70" t="str">
        <f t="shared" si="395"/>
        <v/>
      </c>
      <c r="AJ1941" s="70" t="str">
        <f t="shared" si="396"/>
        <v/>
      </c>
      <c r="AK1941" s="70" t="str">
        <f t="shared" si="401"/>
        <v/>
      </c>
      <c r="AL1941" s="70" t="str">
        <f t="shared" si="402"/>
        <v/>
      </c>
    </row>
    <row r="1942" spans="2:38" ht="15" thickBot="1" x14ac:dyDescent="0.35">
      <c r="B1942" s="79" t="str">
        <f t="shared" si="397"/>
        <v/>
      </c>
      <c r="C1942" s="16"/>
      <c r="D1942" s="79" t="str">
        <f>IFERROR(IF(J1941&lt;=0,"",IF(C1942="Yes","",B1942-COUNTIF($C$19:C1942,"Yes"))),"")</f>
        <v/>
      </c>
      <c r="E1942" s="81" t="str">
        <f t="shared" si="390"/>
        <v/>
      </c>
      <c r="F1942" s="80" t="str">
        <f t="shared" si="391"/>
        <v/>
      </c>
      <c r="G1942" s="80" t="str">
        <f t="shared" si="392"/>
        <v/>
      </c>
      <c r="H1942" s="80" t="str">
        <f t="shared" si="398"/>
        <v/>
      </c>
      <c r="I1942" s="80" t="str">
        <f t="shared" si="393"/>
        <v/>
      </c>
      <c r="J1942" s="80" t="str">
        <f t="shared" si="399"/>
        <v/>
      </c>
      <c r="AG1942" s="16" t="str">
        <f t="shared" si="400"/>
        <v/>
      </c>
      <c r="AH1942" s="69" t="str">
        <f t="shared" si="394"/>
        <v/>
      </c>
      <c r="AI1942" s="70" t="str">
        <f t="shared" si="395"/>
        <v/>
      </c>
      <c r="AJ1942" s="70" t="str">
        <f t="shared" si="396"/>
        <v/>
      </c>
      <c r="AK1942" s="70" t="str">
        <f t="shared" si="401"/>
        <v/>
      </c>
      <c r="AL1942" s="70" t="str">
        <f t="shared" si="402"/>
        <v/>
      </c>
    </row>
    <row r="1943" spans="2:38" ht="15" thickBot="1" x14ac:dyDescent="0.35">
      <c r="B1943" s="79" t="str">
        <f t="shared" si="397"/>
        <v/>
      </c>
      <c r="C1943" s="16"/>
      <c r="D1943" s="79" t="str">
        <f>IFERROR(IF(J1942&lt;=0,"",IF(C1943="Yes","",B1943-COUNTIF($C$19:C1943,"Yes"))),"")</f>
        <v/>
      </c>
      <c r="E1943" s="81" t="str">
        <f t="shared" si="390"/>
        <v/>
      </c>
      <c r="F1943" s="80" t="str">
        <f t="shared" si="391"/>
        <v/>
      </c>
      <c r="G1943" s="80" t="str">
        <f t="shared" si="392"/>
        <v/>
      </c>
      <c r="H1943" s="80" t="str">
        <f t="shared" si="398"/>
        <v/>
      </c>
      <c r="I1943" s="80" t="str">
        <f t="shared" si="393"/>
        <v/>
      </c>
      <c r="J1943" s="80" t="str">
        <f t="shared" si="399"/>
        <v/>
      </c>
      <c r="AG1943" s="16" t="str">
        <f t="shared" si="400"/>
        <v/>
      </c>
      <c r="AH1943" s="69" t="str">
        <f t="shared" si="394"/>
        <v/>
      </c>
      <c r="AI1943" s="70" t="str">
        <f t="shared" si="395"/>
        <v/>
      </c>
      <c r="AJ1943" s="70" t="str">
        <f t="shared" si="396"/>
        <v/>
      </c>
      <c r="AK1943" s="70" t="str">
        <f t="shared" si="401"/>
        <v/>
      </c>
      <c r="AL1943" s="70" t="str">
        <f t="shared" si="402"/>
        <v/>
      </c>
    </row>
    <row r="1944" spans="2:38" ht="15" thickBot="1" x14ac:dyDescent="0.35">
      <c r="B1944" s="79" t="str">
        <f t="shared" si="397"/>
        <v/>
      </c>
      <c r="C1944" s="16"/>
      <c r="D1944" s="79" t="str">
        <f>IFERROR(IF(J1943&lt;=0,"",IF(C1944="Yes","",B1944-COUNTIF($C$19:C1944,"Yes"))),"")</f>
        <v/>
      </c>
      <c r="E1944" s="81" t="str">
        <f t="shared" si="390"/>
        <v/>
      </c>
      <c r="F1944" s="80" t="str">
        <f t="shared" si="391"/>
        <v/>
      </c>
      <c r="G1944" s="80" t="str">
        <f t="shared" si="392"/>
        <v/>
      </c>
      <c r="H1944" s="80" t="str">
        <f t="shared" si="398"/>
        <v/>
      </c>
      <c r="I1944" s="80" t="str">
        <f t="shared" si="393"/>
        <v/>
      </c>
      <c r="J1944" s="80" t="str">
        <f t="shared" si="399"/>
        <v/>
      </c>
      <c r="AG1944" s="16" t="str">
        <f t="shared" si="400"/>
        <v/>
      </c>
      <c r="AH1944" s="69" t="str">
        <f t="shared" si="394"/>
        <v/>
      </c>
      <c r="AI1944" s="70" t="str">
        <f t="shared" si="395"/>
        <v/>
      </c>
      <c r="AJ1944" s="70" t="str">
        <f t="shared" si="396"/>
        <v/>
      </c>
      <c r="AK1944" s="70" t="str">
        <f t="shared" si="401"/>
        <v/>
      </c>
      <c r="AL1944" s="70" t="str">
        <f t="shared" si="402"/>
        <v/>
      </c>
    </row>
    <row r="1945" spans="2:38" ht="15" thickBot="1" x14ac:dyDescent="0.35">
      <c r="B1945" s="79" t="str">
        <f t="shared" si="397"/>
        <v/>
      </c>
      <c r="C1945" s="16"/>
      <c r="D1945" s="79" t="str">
        <f>IFERROR(IF(J1944&lt;=0,"",IF(C1945="Yes","",B1945-COUNTIF($C$19:C1945,"Yes"))),"")</f>
        <v/>
      </c>
      <c r="E1945" s="81" t="str">
        <f t="shared" si="390"/>
        <v/>
      </c>
      <c r="F1945" s="80" t="str">
        <f t="shared" si="391"/>
        <v/>
      </c>
      <c r="G1945" s="80" t="str">
        <f t="shared" si="392"/>
        <v/>
      </c>
      <c r="H1945" s="80" t="str">
        <f t="shared" si="398"/>
        <v/>
      </c>
      <c r="I1945" s="80" t="str">
        <f t="shared" si="393"/>
        <v/>
      </c>
      <c r="J1945" s="80" t="str">
        <f t="shared" si="399"/>
        <v/>
      </c>
      <c r="AG1945" s="16" t="str">
        <f t="shared" si="400"/>
        <v/>
      </c>
      <c r="AH1945" s="69" t="str">
        <f t="shared" si="394"/>
        <v/>
      </c>
      <c r="AI1945" s="70" t="str">
        <f t="shared" si="395"/>
        <v/>
      </c>
      <c r="AJ1945" s="70" t="str">
        <f t="shared" si="396"/>
        <v/>
      </c>
      <c r="AK1945" s="70" t="str">
        <f t="shared" si="401"/>
        <v/>
      </c>
      <c r="AL1945" s="70" t="str">
        <f t="shared" si="402"/>
        <v/>
      </c>
    </row>
    <row r="1946" spans="2:38" ht="15" thickBot="1" x14ac:dyDescent="0.35">
      <c r="B1946" s="79" t="str">
        <f t="shared" si="397"/>
        <v/>
      </c>
      <c r="C1946" s="16"/>
      <c r="D1946" s="79" t="str">
        <f>IFERROR(IF(J1945&lt;=0,"",IF(C1946="Yes","",B1946-COUNTIF($C$19:C1946,"Yes"))),"")</f>
        <v/>
      </c>
      <c r="E1946" s="81" t="str">
        <f t="shared" si="390"/>
        <v/>
      </c>
      <c r="F1946" s="80" t="str">
        <f t="shared" si="391"/>
        <v/>
      </c>
      <c r="G1946" s="80" t="str">
        <f t="shared" si="392"/>
        <v/>
      </c>
      <c r="H1946" s="80" t="str">
        <f t="shared" si="398"/>
        <v/>
      </c>
      <c r="I1946" s="80" t="str">
        <f t="shared" si="393"/>
        <v/>
      </c>
      <c r="J1946" s="80" t="str">
        <f t="shared" si="399"/>
        <v/>
      </c>
      <c r="AG1946" s="16" t="str">
        <f t="shared" si="400"/>
        <v/>
      </c>
      <c r="AH1946" s="69" t="str">
        <f t="shared" si="394"/>
        <v/>
      </c>
      <c r="AI1946" s="70" t="str">
        <f t="shared" si="395"/>
        <v/>
      </c>
      <c r="AJ1946" s="70" t="str">
        <f t="shared" si="396"/>
        <v/>
      </c>
      <c r="AK1946" s="70" t="str">
        <f t="shared" si="401"/>
        <v/>
      </c>
      <c r="AL1946" s="70" t="str">
        <f t="shared" si="402"/>
        <v/>
      </c>
    </row>
    <row r="1947" spans="2:38" ht="15" thickBot="1" x14ac:dyDescent="0.35">
      <c r="B1947" s="79" t="str">
        <f t="shared" si="397"/>
        <v/>
      </c>
      <c r="C1947" s="16"/>
      <c r="D1947" s="79" t="str">
        <f>IFERROR(IF(J1946&lt;=0,"",IF(C1947="Yes","",B1947-COUNTIF($C$19:C1947,"Yes"))),"")</f>
        <v/>
      </c>
      <c r="E1947" s="81" t="str">
        <f t="shared" si="390"/>
        <v/>
      </c>
      <c r="F1947" s="80" t="str">
        <f t="shared" si="391"/>
        <v/>
      </c>
      <c r="G1947" s="80" t="str">
        <f t="shared" si="392"/>
        <v/>
      </c>
      <c r="H1947" s="80" t="str">
        <f t="shared" si="398"/>
        <v/>
      </c>
      <c r="I1947" s="80" t="str">
        <f t="shared" si="393"/>
        <v/>
      </c>
      <c r="J1947" s="80" t="str">
        <f t="shared" si="399"/>
        <v/>
      </c>
      <c r="AG1947" s="16" t="str">
        <f t="shared" si="400"/>
        <v/>
      </c>
      <c r="AH1947" s="69" t="str">
        <f t="shared" si="394"/>
        <v/>
      </c>
      <c r="AI1947" s="70" t="str">
        <f t="shared" si="395"/>
        <v/>
      </c>
      <c r="AJ1947" s="70" t="str">
        <f t="shared" si="396"/>
        <v/>
      </c>
      <c r="AK1947" s="70" t="str">
        <f t="shared" si="401"/>
        <v/>
      </c>
      <c r="AL1947" s="70" t="str">
        <f t="shared" si="402"/>
        <v/>
      </c>
    </row>
    <row r="1948" spans="2:38" ht="15" thickBot="1" x14ac:dyDescent="0.35">
      <c r="B1948" s="79" t="str">
        <f t="shared" si="397"/>
        <v/>
      </c>
      <c r="C1948" s="16"/>
      <c r="D1948" s="79" t="str">
        <f>IFERROR(IF(J1947&lt;=0,"",IF(C1948="Yes","",B1948-COUNTIF($C$19:C1948,"Yes"))),"")</f>
        <v/>
      </c>
      <c r="E1948" s="81" t="str">
        <f t="shared" si="390"/>
        <v/>
      </c>
      <c r="F1948" s="80" t="str">
        <f t="shared" si="391"/>
        <v/>
      </c>
      <c r="G1948" s="80" t="str">
        <f t="shared" si="392"/>
        <v/>
      </c>
      <c r="H1948" s="80" t="str">
        <f t="shared" si="398"/>
        <v/>
      </c>
      <c r="I1948" s="80" t="str">
        <f t="shared" si="393"/>
        <v/>
      </c>
      <c r="J1948" s="80" t="str">
        <f t="shared" si="399"/>
        <v/>
      </c>
      <c r="AG1948" s="16" t="str">
        <f t="shared" si="400"/>
        <v/>
      </c>
      <c r="AH1948" s="69" t="str">
        <f t="shared" si="394"/>
        <v/>
      </c>
      <c r="AI1948" s="70" t="str">
        <f t="shared" si="395"/>
        <v/>
      </c>
      <c r="AJ1948" s="70" t="str">
        <f t="shared" si="396"/>
        <v/>
      </c>
      <c r="AK1948" s="70" t="str">
        <f t="shared" si="401"/>
        <v/>
      </c>
      <c r="AL1948" s="70" t="str">
        <f t="shared" si="402"/>
        <v/>
      </c>
    </row>
    <row r="1949" spans="2:38" ht="15" thickBot="1" x14ac:dyDescent="0.35">
      <c r="B1949" s="79" t="str">
        <f t="shared" si="397"/>
        <v/>
      </c>
      <c r="C1949" s="16"/>
      <c r="D1949" s="79" t="str">
        <f>IFERROR(IF(J1948&lt;=0,"",IF(C1949="Yes","",B1949-COUNTIF($C$19:C1949,"Yes"))),"")</f>
        <v/>
      </c>
      <c r="E1949" s="81" t="str">
        <f t="shared" si="390"/>
        <v/>
      </c>
      <c r="F1949" s="80" t="str">
        <f t="shared" si="391"/>
        <v/>
      </c>
      <c r="G1949" s="80" t="str">
        <f t="shared" si="392"/>
        <v/>
      </c>
      <c r="H1949" s="80" t="str">
        <f t="shared" si="398"/>
        <v/>
      </c>
      <c r="I1949" s="80" t="str">
        <f t="shared" si="393"/>
        <v/>
      </c>
      <c r="J1949" s="80" t="str">
        <f t="shared" si="399"/>
        <v/>
      </c>
      <c r="AG1949" s="16" t="str">
        <f t="shared" si="400"/>
        <v/>
      </c>
      <c r="AH1949" s="69" t="str">
        <f t="shared" si="394"/>
        <v/>
      </c>
      <c r="AI1949" s="70" t="str">
        <f t="shared" si="395"/>
        <v/>
      </c>
      <c r="AJ1949" s="70" t="str">
        <f t="shared" si="396"/>
        <v/>
      </c>
      <c r="AK1949" s="70" t="str">
        <f t="shared" si="401"/>
        <v/>
      </c>
      <c r="AL1949" s="70" t="str">
        <f t="shared" si="402"/>
        <v/>
      </c>
    </row>
    <row r="1950" spans="2:38" ht="15" thickBot="1" x14ac:dyDescent="0.35">
      <c r="B1950" s="79" t="str">
        <f t="shared" si="397"/>
        <v/>
      </c>
      <c r="C1950" s="16"/>
      <c r="D1950" s="79" t="str">
        <f>IFERROR(IF(J1949&lt;=0,"",IF(C1950="Yes","",B1950-COUNTIF($C$19:C1950,"Yes"))),"")</f>
        <v/>
      </c>
      <c r="E1950" s="81" t="str">
        <f t="shared" si="390"/>
        <v/>
      </c>
      <c r="F1950" s="80" t="str">
        <f t="shared" si="391"/>
        <v/>
      </c>
      <c r="G1950" s="80" t="str">
        <f t="shared" si="392"/>
        <v/>
      </c>
      <c r="H1950" s="80" t="str">
        <f t="shared" si="398"/>
        <v/>
      </c>
      <c r="I1950" s="80" t="str">
        <f t="shared" si="393"/>
        <v/>
      </c>
      <c r="J1950" s="80" t="str">
        <f t="shared" si="399"/>
        <v/>
      </c>
      <c r="AG1950" s="16" t="str">
        <f t="shared" si="400"/>
        <v/>
      </c>
      <c r="AH1950" s="69" t="str">
        <f t="shared" si="394"/>
        <v/>
      </c>
      <c r="AI1950" s="70" t="str">
        <f t="shared" si="395"/>
        <v/>
      </c>
      <c r="AJ1950" s="70" t="str">
        <f t="shared" si="396"/>
        <v/>
      </c>
      <c r="AK1950" s="70" t="str">
        <f t="shared" si="401"/>
        <v/>
      </c>
      <c r="AL1950" s="70" t="str">
        <f t="shared" si="402"/>
        <v/>
      </c>
    </row>
    <row r="1951" spans="2:38" ht="15" thickBot="1" x14ac:dyDescent="0.35">
      <c r="B1951" s="79" t="str">
        <f t="shared" si="397"/>
        <v/>
      </c>
      <c r="C1951" s="16"/>
      <c r="D1951" s="79" t="str">
        <f>IFERROR(IF(J1950&lt;=0,"",IF(C1951="Yes","",B1951-COUNTIF($C$19:C1951,"Yes"))),"")</f>
        <v/>
      </c>
      <c r="E1951" s="81" t="str">
        <f t="shared" si="390"/>
        <v/>
      </c>
      <c r="F1951" s="80" t="str">
        <f t="shared" si="391"/>
        <v/>
      </c>
      <c r="G1951" s="80" t="str">
        <f t="shared" si="392"/>
        <v/>
      </c>
      <c r="H1951" s="80" t="str">
        <f t="shared" si="398"/>
        <v/>
      </c>
      <c r="I1951" s="80" t="str">
        <f t="shared" si="393"/>
        <v/>
      </c>
      <c r="J1951" s="80" t="str">
        <f t="shared" si="399"/>
        <v/>
      </c>
      <c r="AG1951" s="16" t="str">
        <f t="shared" si="400"/>
        <v/>
      </c>
      <c r="AH1951" s="69" t="str">
        <f t="shared" si="394"/>
        <v/>
      </c>
      <c r="AI1951" s="70" t="str">
        <f t="shared" si="395"/>
        <v/>
      </c>
      <c r="AJ1951" s="70" t="str">
        <f t="shared" si="396"/>
        <v/>
      </c>
      <c r="AK1951" s="70" t="str">
        <f t="shared" si="401"/>
        <v/>
      </c>
      <c r="AL1951" s="70" t="str">
        <f t="shared" si="402"/>
        <v/>
      </c>
    </row>
    <row r="1952" spans="2:38" ht="15" thickBot="1" x14ac:dyDescent="0.35">
      <c r="B1952" s="79" t="str">
        <f t="shared" si="397"/>
        <v/>
      </c>
      <c r="C1952" s="16"/>
      <c r="D1952" s="79" t="str">
        <f>IFERROR(IF(J1951&lt;=0,"",IF(C1952="Yes","",B1952-COUNTIF($C$19:C1952,"Yes"))),"")</f>
        <v/>
      </c>
      <c r="E1952" s="81" t="str">
        <f t="shared" si="390"/>
        <v/>
      </c>
      <c r="F1952" s="80" t="str">
        <f t="shared" si="391"/>
        <v/>
      </c>
      <c r="G1952" s="80" t="str">
        <f t="shared" si="392"/>
        <v/>
      </c>
      <c r="H1952" s="80" t="str">
        <f t="shared" si="398"/>
        <v/>
      </c>
      <c r="I1952" s="80" t="str">
        <f t="shared" si="393"/>
        <v/>
      </c>
      <c r="J1952" s="80" t="str">
        <f t="shared" si="399"/>
        <v/>
      </c>
      <c r="AG1952" s="16" t="str">
        <f t="shared" si="400"/>
        <v/>
      </c>
      <c r="AH1952" s="69" t="str">
        <f t="shared" si="394"/>
        <v/>
      </c>
      <c r="AI1952" s="70" t="str">
        <f t="shared" si="395"/>
        <v/>
      </c>
      <c r="AJ1952" s="70" t="str">
        <f t="shared" si="396"/>
        <v/>
      </c>
      <c r="AK1952" s="70" t="str">
        <f t="shared" si="401"/>
        <v/>
      </c>
      <c r="AL1952" s="70" t="str">
        <f t="shared" si="402"/>
        <v/>
      </c>
    </row>
    <row r="1953" spans="2:38" ht="15" thickBot="1" x14ac:dyDescent="0.35">
      <c r="B1953" s="79" t="str">
        <f t="shared" si="397"/>
        <v/>
      </c>
      <c r="C1953" s="16"/>
      <c r="D1953" s="79" t="str">
        <f>IFERROR(IF(J1952&lt;=0,"",IF(C1953="Yes","",B1953-COUNTIF($C$19:C1953,"Yes"))),"")</f>
        <v/>
      </c>
      <c r="E1953" s="81" t="str">
        <f t="shared" si="390"/>
        <v/>
      </c>
      <c r="F1953" s="80" t="str">
        <f t="shared" si="391"/>
        <v/>
      </c>
      <c r="G1953" s="80" t="str">
        <f t="shared" si="392"/>
        <v/>
      </c>
      <c r="H1953" s="80" t="str">
        <f t="shared" si="398"/>
        <v/>
      </c>
      <c r="I1953" s="80" t="str">
        <f t="shared" si="393"/>
        <v/>
      </c>
      <c r="J1953" s="80" t="str">
        <f t="shared" si="399"/>
        <v/>
      </c>
      <c r="AG1953" s="16" t="str">
        <f t="shared" si="400"/>
        <v/>
      </c>
      <c r="AH1953" s="69" t="str">
        <f t="shared" si="394"/>
        <v/>
      </c>
      <c r="AI1953" s="70" t="str">
        <f t="shared" si="395"/>
        <v/>
      </c>
      <c r="AJ1953" s="70" t="str">
        <f t="shared" si="396"/>
        <v/>
      </c>
      <c r="AK1953" s="70" t="str">
        <f t="shared" si="401"/>
        <v/>
      </c>
      <c r="AL1953" s="70" t="str">
        <f t="shared" si="402"/>
        <v/>
      </c>
    </row>
    <row r="1954" spans="2:38" ht="15" thickBot="1" x14ac:dyDescent="0.35">
      <c r="B1954" s="79" t="str">
        <f t="shared" si="397"/>
        <v/>
      </c>
      <c r="C1954" s="16"/>
      <c r="D1954" s="79" t="str">
        <f>IFERROR(IF(J1953&lt;=0,"",IF(C1954="Yes","",B1954-COUNTIF($C$19:C1954,"Yes"))),"")</f>
        <v/>
      </c>
      <c r="E1954" s="81" t="str">
        <f t="shared" si="390"/>
        <v/>
      </c>
      <c r="F1954" s="80" t="str">
        <f t="shared" si="391"/>
        <v/>
      </c>
      <c r="G1954" s="80" t="str">
        <f t="shared" si="392"/>
        <v/>
      </c>
      <c r="H1954" s="80" t="str">
        <f t="shared" si="398"/>
        <v/>
      </c>
      <c r="I1954" s="80" t="str">
        <f t="shared" si="393"/>
        <v/>
      </c>
      <c r="J1954" s="80" t="str">
        <f t="shared" si="399"/>
        <v/>
      </c>
      <c r="AG1954" s="16" t="str">
        <f t="shared" si="400"/>
        <v/>
      </c>
      <c r="AH1954" s="69" t="str">
        <f t="shared" si="394"/>
        <v/>
      </c>
      <c r="AI1954" s="70" t="str">
        <f t="shared" si="395"/>
        <v/>
      </c>
      <c r="AJ1954" s="70" t="str">
        <f t="shared" si="396"/>
        <v/>
      </c>
      <c r="AK1954" s="70" t="str">
        <f t="shared" si="401"/>
        <v/>
      </c>
      <c r="AL1954" s="70" t="str">
        <f t="shared" si="402"/>
        <v/>
      </c>
    </row>
    <row r="1955" spans="2:38" ht="15" thickBot="1" x14ac:dyDescent="0.35">
      <c r="B1955" s="79" t="str">
        <f t="shared" si="397"/>
        <v/>
      </c>
      <c r="C1955" s="16"/>
      <c r="D1955" s="79" t="str">
        <f>IFERROR(IF(J1954&lt;=0,"",IF(C1955="Yes","",B1955-COUNTIF($C$19:C1955,"Yes"))),"")</f>
        <v/>
      </c>
      <c r="E1955" s="81" t="str">
        <f t="shared" si="390"/>
        <v/>
      </c>
      <c r="F1955" s="80" t="str">
        <f t="shared" si="391"/>
        <v/>
      </c>
      <c r="G1955" s="80" t="str">
        <f t="shared" si="392"/>
        <v/>
      </c>
      <c r="H1955" s="80" t="str">
        <f t="shared" si="398"/>
        <v/>
      </c>
      <c r="I1955" s="80" t="str">
        <f t="shared" si="393"/>
        <v/>
      </c>
      <c r="J1955" s="80" t="str">
        <f t="shared" si="399"/>
        <v/>
      </c>
      <c r="AG1955" s="16" t="str">
        <f t="shared" si="400"/>
        <v/>
      </c>
      <c r="AH1955" s="69" t="str">
        <f t="shared" si="394"/>
        <v/>
      </c>
      <c r="AI1955" s="70" t="str">
        <f t="shared" si="395"/>
        <v/>
      </c>
      <c r="AJ1955" s="70" t="str">
        <f t="shared" si="396"/>
        <v/>
      </c>
      <c r="AK1955" s="70" t="str">
        <f t="shared" si="401"/>
        <v/>
      </c>
      <c r="AL1955" s="70" t="str">
        <f t="shared" si="402"/>
        <v/>
      </c>
    </row>
    <row r="1956" spans="2:38" ht="15" thickBot="1" x14ac:dyDescent="0.35">
      <c r="B1956" s="79" t="str">
        <f t="shared" si="397"/>
        <v/>
      </c>
      <c r="C1956" s="16"/>
      <c r="D1956" s="79" t="str">
        <f>IFERROR(IF(J1955&lt;=0,"",IF(C1956="Yes","",B1956-COUNTIF($C$19:C1956,"Yes"))),"")</f>
        <v/>
      </c>
      <c r="E1956" s="81" t="str">
        <f t="shared" si="390"/>
        <v/>
      </c>
      <c r="F1956" s="80" t="str">
        <f t="shared" si="391"/>
        <v/>
      </c>
      <c r="G1956" s="80" t="str">
        <f t="shared" si="392"/>
        <v/>
      </c>
      <c r="H1956" s="80" t="str">
        <f t="shared" si="398"/>
        <v/>
      </c>
      <c r="I1956" s="80" t="str">
        <f t="shared" si="393"/>
        <v/>
      </c>
      <c r="J1956" s="80" t="str">
        <f t="shared" si="399"/>
        <v/>
      </c>
      <c r="AG1956" s="16" t="str">
        <f t="shared" si="400"/>
        <v/>
      </c>
      <c r="AH1956" s="69" t="str">
        <f t="shared" si="394"/>
        <v/>
      </c>
      <c r="AI1956" s="70" t="str">
        <f t="shared" si="395"/>
        <v/>
      </c>
      <c r="AJ1956" s="70" t="str">
        <f t="shared" si="396"/>
        <v/>
      </c>
      <c r="AK1956" s="70" t="str">
        <f t="shared" si="401"/>
        <v/>
      </c>
      <c r="AL1956" s="70" t="str">
        <f t="shared" si="402"/>
        <v/>
      </c>
    </row>
    <row r="1957" spans="2:38" ht="15" thickBot="1" x14ac:dyDescent="0.35">
      <c r="B1957" s="79" t="str">
        <f t="shared" si="397"/>
        <v/>
      </c>
      <c r="C1957" s="16"/>
      <c r="D1957" s="79" t="str">
        <f>IFERROR(IF(J1956&lt;=0,"",IF(C1957="Yes","",B1957-COUNTIF($C$19:C1957,"Yes"))),"")</f>
        <v/>
      </c>
      <c r="E1957" s="81" t="str">
        <f t="shared" si="390"/>
        <v/>
      </c>
      <c r="F1957" s="80" t="str">
        <f t="shared" si="391"/>
        <v/>
      </c>
      <c r="G1957" s="80" t="str">
        <f t="shared" si="392"/>
        <v/>
      </c>
      <c r="H1957" s="80" t="str">
        <f t="shared" si="398"/>
        <v/>
      </c>
      <c r="I1957" s="80" t="str">
        <f t="shared" si="393"/>
        <v/>
      </c>
      <c r="J1957" s="80" t="str">
        <f t="shared" si="399"/>
        <v/>
      </c>
      <c r="AG1957" s="16" t="str">
        <f t="shared" si="400"/>
        <v/>
      </c>
      <c r="AH1957" s="69" t="str">
        <f t="shared" si="394"/>
        <v/>
      </c>
      <c r="AI1957" s="70" t="str">
        <f t="shared" si="395"/>
        <v/>
      </c>
      <c r="AJ1957" s="70" t="str">
        <f t="shared" si="396"/>
        <v/>
      </c>
      <c r="AK1957" s="70" t="str">
        <f t="shared" si="401"/>
        <v/>
      </c>
      <c r="AL1957" s="70" t="str">
        <f t="shared" si="402"/>
        <v/>
      </c>
    </row>
    <row r="1958" spans="2:38" ht="15" thickBot="1" x14ac:dyDescent="0.35">
      <c r="B1958" s="79" t="str">
        <f t="shared" si="397"/>
        <v/>
      </c>
      <c r="C1958" s="16"/>
      <c r="D1958" s="79" t="str">
        <f>IFERROR(IF(J1957&lt;=0,"",IF(C1958="Yes","",B1958-COUNTIF($C$19:C1958,"Yes"))),"")</f>
        <v/>
      </c>
      <c r="E1958" s="81" t="str">
        <f t="shared" si="390"/>
        <v/>
      </c>
      <c r="F1958" s="80" t="str">
        <f t="shared" si="391"/>
        <v/>
      </c>
      <c r="G1958" s="80" t="str">
        <f t="shared" si="392"/>
        <v/>
      </c>
      <c r="H1958" s="80" t="str">
        <f t="shared" si="398"/>
        <v/>
      </c>
      <c r="I1958" s="80" t="str">
        <f t="shared" si="393"/>
        <v/>
      </c>
      <c r="J1958" s="80" t="str">
        <f t="shared" si="399"/>
        <v/>
      </c>
      <c r="AG1958" s="16" t="str">
        <f t="shared" si="400"/>
        <v/>
      </c>
      <c r="AH1958" s="69" t="str">
        <f t="shared" si="394"/>
        <v/>
      </c>
      <c r="AI1958" s="70" t="str">
        <f t="shared" si="395"/>
        <v/>
      </c>
      <c r="AJ1958" s="70" t="str">
        <f t="shared" si="396"/>
        <v/>
      </c>
      <c r="AK1958" s="70" t="str">
        <f t="shared" si="401"/>
        <v/>
      </c>
      <c r="AL1958" s="70" t="str">
        <f t="shared" si="402"/>
        <v/>
      </c>
    </row>
    <row r="1959" spans="2:38" ht="15" thickBot="1" x14ac:dyDescent="0.35">
      <c r="B1959" s="79" t="str">
        <f t="shared" si="397"/>
        <v/>
      </c>
      <c r="C1959" s="16"/>
      <c r="D1959" s="79" t="str">
        <f>IFERROR(IF(J1958&lt;=0,"",IF(C1959="Yes","",B1959-COUNTIF($C$19:C1959,"Yes"))),"")</f>
        <v/>
      </c>
      <c r="E1959" s="81" t="str">
        <f t="shared" si="390"/>
        <v/>
      </c>
      <c r="F1959" s="80" t="str">
        <f t="shared" si="391"/>
        <v/>
      </c>
      <c r="G1959" s="80" t="str">
        <f t="shared" si="392"/>
        <v/>
      </c>
      <c r="H1959" s="80" t="str">
        <f t="shared" si="398"/>
        <v/>
      </c>
      <c r="I1959" s="80" t="str">
        <f t="shared" si="393"/>
        <v/>
      </c>
      <c r="J1959" s="80" t="str">
        <f t="shared" si="399"/>
        <v/>
      </c>
      <c r="AG1959" s="16" t="str">
        <f t="shared" si="400"/>
        <v/>
      </c>
      <c r="AH1959" s="69" t="str">
        <f t="shared" si="394"/>
        <v/>
      </c>
      <c r="AI1959" s="70" t="str">
        <f t="shared" si="395"/>
        <v/>
      </c>
      <c r="AJ1959" s="70" t="str">
        <f t="shared" si="396"/>
        <v/>
      </c>
      <c r="AK1959" s="70" t="str">
        <f t="shared" si="401"/>
        <v/>
      </c>
      <c r="AL1959" s="70" t="str">
        <f t="shared" si="402"/>
        <v/>
      </c>
    </row>
    <row r="1960" spans="2:38" ht="15" thickBot="1" x14ac:dyDescent="0.35">
      <c r="B1960" s="79" t="str">
        <f t="shared" si="397"/>
        <v/>
      </c>
      <c r="C1960" s="16"/>
      <c r="D1960" s="79" t="str">
        <f>IFERROR(IF(J1959&lt;=0,"",IF(C1960="Yes","",B1960-COUNTIF($C$19:C1960,"Yes"))),"")</f>
        <v/>
      </c>
      <c r="E1960" s="81" t="str">
        <f t="shared" si="390"/>
        <v/>
      </c>
      <c r="F1960" s="80" t="str">
        <f t="shared" si="391"/>
        <v/>
      </c>
      <c r="G1960" s="80" t="str">
        <f t="shared" si="392"/>
        <v/>
      </c>
      <c r="H1960" s="80" t="str">
        <f t="shared" si="398"/>
        <v/>
      </c>
      <c r="I1960" s="80" t="str">
        <f t="shared" si="393"/>
        <v/>
      </c>
      <c r="J1960" s="80" t="str">
        <f t="shared" si="399"/>
        <v/>
      </c>
      <c r="AG1960" s="16" t="str">
        <f t="shared" si="400"/>
        <v/>
      </c>
      <c r="AH1960" s="69" t="str">
        <f t="shared" si="394"/>
        <v/>
      </c>
      <c r="AI1960" s="70" t="str">
        <f t="shared" si="395"/>
        <v/>
      </c>
      <c r="AJ1960" s="70" t="str">
        <f t="shared" si="396"/>
        <v/>
      </c>
      <c r="AK1960" s="70" t="str">
        <f t="shared" si="401"/>
        <v/>
      </c>
      <c r="AL1960" s="70" t="str">
        <f t="shared" si="402"/>
        <v/>
      </c>
    </row>
    <row r="1961" spans="2:38" ht="15" thickBot="1" x14ac:dyDescent="0.35">
      <c r="B1961" s="79" t="str">
        <f t="shared" si="397"/>
        <v/>
      </c>
      <c r="C1961" s="16"/>
      <c r="D1961" s="79" t="str">
        <f>IFERROR(IF(J1960&lt;=0,"",IF(C1961="Yes","",B1961-COUNTIF($C$19:C1961,"Yes"))),"")</f>
        <v/>
      </c>
      <c r="E1961" s="81" t="str">
        <f t="shared" si="390"/>
        <v/>
      </c>
      <c r="F1961" s="80" t="str">
        <f t="shared" si="391"/>
        <v/>
      </c>
      <c r="G1961" s="80" t="str">
        <f t="shared" si="392"/>
        <v/>
      </c>
      <c r="H1961" s="80" t="str">
        <f t="shared" si="398"/>
        <v/>
      </c>
      <c r="I1961" s="80" t="str">
        <f t="shared" si="393"/>
        <v/>
      </c>
      <c r="J1961" s="80" t="str">
        <f t="shared" si="399"/>
        <v/>
      </c>
      <c r="AG1961" s="16" t="str">
        <f t="shared" si="400"/>
        <v/>
      </c>
      <c r="AH1961" s="69" t="str">
        <f t="shared" si="394"/>
        <v/>
      </c>
      <c r="AI1961" s="70" t="str">
        <f t="shared" si="395"/>
        <v/>
      </c>
      <c r="AJ1961" s="70" t="str">
        <f t="shared" si="396"/>
        <v/>
      </c>
      <c r="AK1961" s="70" t="str">
        <f t="shared" si="401"/>
        <v/>
      </c>
      <c r="AL1961" s="70" t="str">
        <f t="shared" si="402"/>
        <v/>
      </c>
    </row>
    <row r="1962" spans="2:38" ht="15" thickBot="1" x14ac:dyDescent="0.35">
      <c r="B1962" s="79" t="str">
        <f t="shared" si="397"/>
        <v/>
      </c>
      <c r="C1962" s="16"/>
      <c r="D1962" s="79" t="str">
        <f>IFERROR(IF(J1961&lt;=0,"",IF(C1962="Yes","",B1962-COUNTIF($C$19:C1962,"Yes"))),"")</f>
        <v/>
      </c>
      <c r="E1962" s="81" t="str">
        <f t="shared" si="390"/>
        <v/>
      </c>
      <c r="F1962" s="80" t="str">
        <f t="shared" si="391"/>
        <v/>
      </c>
      <c r="G1962" s="80" t="str">
        <f t="shared" si="392"/>
        <v/>
      </c>
      <c r="H1962" s="80" t="str">
        <f t="shared" si="398"/>
        <v/>
      </c>
      <c r="I1962" s="80" t="str">
        <f t="shared" si="393"/>
        <v/>
      </c>
      <c r="J1962" s="80" t="str">
        <f t="shared" si="399"/>
        <v/>
      </c>
      <c r="AG1962" s="16" t="str">
        <f t="shared" si="400"/>
        <v/>
      </c>
      <c r="AH1962" s="69" t="str">
        <f t="shared" si="394"/>
        <v/>
      </c>
      <c r="AI1962" s="70" t="str">
        <f t="shared" si="395"/>
        <v/>
      </c>
      <c r="AJ1962" s="70" t="str">
        <f t="shared" si="396"/>
        <v/>
      </c>
      <c r="AK1962" s="70" t="str">
        <f t="shared" si="401"/>
        <v/>
      </c>
      <c r="AL1962" s="70" t="str">
        <f t="shared" si="402"/>
        <v/>
      </c>
    </row>
    <row r="1963" spans="2:38" ht="15" thickBot="1" x14ac:dyDescent="0.35">
      <c r="B1963" s="79" t="str">
        <f t="shared" si="397"/>
        <v/>
      </c>
      <c r="C1963" s="16"/>
      <c r="D1963" s="79" t="str">
        <f>IFERROR(IF(J1962&lt;=0,"",IF(C1963="Yes","",B1963-COUNTIF($C$19:C1963,"Yes"))),"")</f>
        <v/>
      </c>
      <c r="E1963" s="81" t="str">
        <f t="shared" si="390"/>
        <v/>
      </c>
      <c r="F1963" s="80" t="str">
        <f t="shared" si="391"/>
        <v/>
      </c>
      <c r="G1963" s="80" t="str">
        <f t="shared" si="392"/>
        <v/>
      </c>
      <c r="H1963" s="80" t="str">
        <f t="shared" si="398"/>
        <v/>
      </c>
      <c r="I1963" s="80" t="str">
        <f t="shared" si="393"/>
        <v/>
      </c>
      <c r="J1963" s="80" t="str">
        <f t="shared" si="399"/>
        <v/>
      </c>
      <c r="AG1963" s="16" t="str">
        <f t="shared" si="400"/>
        <v/>
      </c>
      <c r="AH1963" s="69" t="str">
        <f t="shared" si="394"/>
        <v/>
      </c>
      <c r="AI1963" s="70" t="str">
        <f t="shared" si="395"/>
        <v/>
      </c>
      <c r="AJ1963" s="70" t="str">
        <f t="shared" si="396"/>
        <v/>
      </c>
      <c r="AK1963" s="70" t="str">
        <f t="shared" si="401"/>
        <v/>
      </c>
      <c r="AL1963" s="70" t="str">
        <f t="shared" si="402"/>
        <v/>
      </c>
    </row>
    <row r="1964" spans="2:38" ht="15" thickBot="1" x14ac:dyDescent="0.35">
      <c r="B1964" s="79" t="str">
        <f t="shared" si="397"/>
        <v/>
      </c>
      <c r="C1964" s="16"/>
      <c r="D1964" s="79" t="str">
        <f>IFERROR(IF(J1963&lt;=0,"",IF(C1964="Yes","",B1964-COUNTIF($C$19:C1964,"Yes"))),"")</f>
        <v/>
      </c>
      <c r="E1964" s="81" t="str">
        <f t="shared" si="390"/>
        <v/>
      </c>
      <c r="F1964" s="80" t="str">
        <f t="shared" si="391"/>
        <v/>
      </c>
      <c r="G1964" s="80" t="str">
        <f t="shared" si="392"/>
        <v/>
      </c>
      <c r="H1964" s="80" t="str">
        <f t="shared" si="398"/>
        <v/>
      </c>
      <c r="I1964" s="80" t="str">
        <f t="shared" si="393"/>
        <v/>
      </c>
      <c r="J1964" s="80" t="str">
        <f t="shared" si="399"/>
        <v/>
      </c>
      <c r="AG1964" s="16" t="str">
        <f t="shared" si="400"/>
        <v/>
      </c>
      <c r="AH1964" s="69" t="str">
        <f t="shared" si="394"/>
        <v/>
      </c>
      <c r="AI1964" s="70" t="str">
        <f t="shared" si="395"/>
        <v/>
      </c>
      <c r="AJ1964" s="70" t="str">
        <f t="shared" si="396"/>
        <v/>
      </c>
      <c r="AK1964" s="70" t="str">
        <f t="shared" si="401"/>
        <v/>
      </c>
      <c r="AL1964" s="70" t="str">
        <f t="shared" si="402"/>
        <v/>
      </c>
    </row>
    <row r="1965" spans="2:38" ht="15" thickBot="1" x14ac:dyDescent="0.35">
      <c r="B1965" s="79" t="str">
        <f t="shared" si="397"/>
        <v/>
      </c>
      <c r="C1965" s="16"/>
      <c r="D1965" s="79" t="str">
        <f>IFERROR(IF(J1964&lt;=0,"",IF(C1965="Yes","",B1965-COUNTIF($C$19:C1965,"Yes"))),"")</f>
        <v/>
      </c>
      <c r="E1965" s="81" t="str">
        <f t="shared" si="390"/>
        <v/>
      </c>
      <c r="F1965" s="80" t="str">
        <f t="shared" si="391"/>
        <v/>
      </c>
      <c r="G1965" s="80" t="str">
        <f t="shared" si="392"/>
        <v/>
      </c>
      <c r="H1965" s="80" t="str">
        <f t="shared" si="398"/>
        <v/>
      </c>
      <c r="I1965" s="80" t="str">
        <f t="shared" si="393"/>
        <v/>
      </c>
      <c r="J1965" s="80" t="str">
        <f t="shared" si="399"/>
        <v/>
      </c>
      <c r="AG1965" s="16" t="str">
        <f t="shared" si="400"/>
        <v/>
      </c>
      <c r="AH1965" s="69" t="str">
        <f t="shared" si="394"/>
        <v/>
      </c>
      <c r="AI1965" s="70" t="str">
        <f t="shared" si="395"/>
        <v/>
      </c>
      <c r="AJ1965" s="70" t="str">
        <f t="shared" si="396"/>
        <v/>
      </c>
      <c r="AK1965" s="70" t="str">
        <f t="shared" si="401"/>
        <v/>
      </c>
      <c r="AL1965" s="70" t="str">
        <f t="shared" si="402"/>
        <v/>
      </c>
    </row>
    <row r="1966" spans="2:38" ht="15" thickBot="1" x14ac:dyDescent="0.35">
      <c r="B1966" s="79" t="str">
        <f t="shared" si="397"/>
        <v/>
      </c>
      <c r="C1966" s="16"/>
      <c r="D1966" s="79" t="str">
        <f>IFERROR(IF(J1965&lt;=0,"",IF(C1966="Yes","",B1966-COUNTIF($C$19:C1966,"Yes"))),"")</f>
        <v/>
      </c>
      <c r="E1966" s="81" t="str">
        <f t="shared" si="390"/>
        <v/>
      </c>
      <c r="F1966" s="80" t="str">
        <f t="shared" si="391"/>
        <v/>
      </c>
      <c r="G1966" s="80" t="str">
        <f t="shared" si="392"/>
        <v/>
      </c>
      <c r="H1966" s="80" t="str">
        <f t="shared" si="398"/>
        <v/>
      </c>
      <c r="I1966" s="80" t="str">
        <f t="shared" si="393"/>
        <v/>
      </c>
      <c r="J1966" s="80" t="str">
        <f t="shared" si="399"/>
        <v/>
      </c>
      <c r="AG1966" s="16" t="str">
        <f t="shared" si="400"/>
        <v/>
      </c>
      <c r="AH1966" s="69" t="str">
        <f t="shared" si="394"/>
        <v/>
      </c>
      <c r="AI1966" s="70" t="str">
        <f t="shared" si="395"/>
        <v/>
      </c>
      <c r="AJ1966" s="70" t="str">
        <f t="shared" si="396"/>
        <v/>
      </c>
      <c r="AK1966" s="70" t="str">
        <f t="shared" si="401"/>
        <v/>
      </c>
      <c r="AL1966" s="70" t="str">
        <f t="shared" si="402"/>
        <v/>
      </c>
    </row>
    <row r="1967" spans="2:38" ht="15" thickBot="1" x14ac:dyDescent="0.35">
      <c r="B1967" s="79" t="str">
        <f t="shared" si="397"/>
        <v/>
      </c>
      <c r="C1967" s="16"/>
      <c r="D1967" s="79" t="str">
        <f>IFERROR(IF(J1966&lt;=0,"",IF(C1967="Yes","",B1967-COUNTIF($C$19:C1967,"Yes"))),"")</f>
        <v/>
      </c>
      <c r="E1967" s="81" t="str">
        <f t="shared" si="390"/>
        <v/>
      </c>
      <c r="F1967" s="80" t="str">
        <f t="shared" si="391"/>
        <v/>
      </c>
      <c r="G1967" s="80" t="str">
        <f t="shared" si="392"/>
        <v/>
      </c>
      <c r="H1967" s="80" t="str">
        <f t="shared" si="398"/>
        <v/>
      </c>
      <c r="I1967" s="80" t="str">
        <f t="shared" si="393"/>
        <v/>
      </c>
      <c r="J1967" s="80" t="str">
        <f t="shared" si="399"/>
        <v/>
      </c>
      <c r="AG1967" s="16" t="str">
        <f t="shared" si="400"/>
        <v/>
      </c>
      <c r="AH1967" s="69" t="str">
        <f t="shared" si="394"/>
        <v/>
      </c>
      <c r="AI1967" s="70" t="str">
        <f t="shared" si="395"/>
        <v/>
      </c>
      <c r="AJ1967" s="70" t="str">
        <f t="shared" si="396"/>
        <v/>
      </c>
      <c r="AK1967" s="70" t="str">
        <f t="shared" si="401"/>
        <v/>
      </c>
      <c r="AL1967" s="70" t="str">
        <f t="shared" si="402"/>
        <v/>
      </c>
    </row>
    <row r="1968" spans="2:38" ht="15" thickBot="1" x14ac:dyDescent="0.35">
      <c r="B1968" s="79" t="str">
        <f t="shared" si="397"/>
        <v/>
      </c>
      <c r="C1968" s="16"/>
      <c r="D1968" s="79" t="str">
        <f>IFERROR(IF(J1967&lt;=0,"",IF(C1968="Yes","",B1968-COUNTIF($C$19:C1968,"Yes"))),"")</f>
        <v/>
      </c>
      <c r="E1968" s="81" t="str">
        <f t="shared" si="390"/>
        <v/>
      </c>
      <c r="F1968" s="80" t="str">
        <f t="shared" si="391"/>
        <v/>
      </c>
      <c r="G1968" s="80" t="str">
        <f t="shared" si="392"/>
        <v/>
      </c>
      <c r="H1968" s="80" t="str">
        <f t="shared" si="398"/>
        <v/>
      </c>
      <c r="I1968" s="80" t="str">
        <f t="shared" si="393"/>
        <v/>
      </c>
      <c r="J1968" s="80" t="str">
        <f t="shared" si="399"/>
        <v/>
      </c>
      <c r="AG1968" s="16" t="str">
        <f t="shared" si="400"/>
        <v/>
      </c>
      <c r="AH1968" s="69" t="str">
        <f t="shared" si="394"/>
        <v/>
      </c>
      <c r="AI1968" s="70" t="str">
        <f t="shared" si="395"/>
        <v/>
      </c>
      <c r="AJ1968" s="70" t="str">
        <f t="shared" si="396"/>
        <v/>
      </c>
      <c r="AK1968" s="70" t="str">
        <f t="shared" si="401"/>
        <v/>
      </c>
      <c r="AL1968" s="70" t="str">
        <f t="shared" si="402"/>
        <v/>
      </c>
    </row>
    <row r="1969" spans="2:38" ht="15" thickBot="1" x14ac:dyDescent="0.35">
      <c r="B1969" s="79" t="str">
        <f t="shared" si="397"/>
        <v/>
      </c>
      <c r="C1969" s="16"/>
      <c r="D1969" s="79" t="str">
        <f>IFERROR(IF(J1968&lt;=0,"",IF(C1969="Yes","",B1969-COUNTIF($C$19:C1969,"Yes"))),"")</f>
        <v/>
      </c>
      <c r="E1969" s="81" t="str">
        <f t="shared" si="390"/>
        <v/>
      </c>
      <c r="F1969" s="80" t="str">
        <f t="shared" si="391"/>
        <v/>
      </c>
      <c r="G1969" s="80" t="str">
        <f t="shared" si="392"/>
        <v/>
      </c>
      <c r="H1969" s="80" t="str">
        <f t="shared" si="398"/>
        <v/>
      </c>
      <c r="I1969" s="80" t="str">
        <f t="shared" si="393"/>
        <v/>
      </c>
      <c r="J1969" s="80" t="str">
        <f t="shared" si="399"/>
        <v/>
      </c>
      <c r="AG1969" s="16" t="str">
        <f t="shared" si="400"/>
        <v/>
      </c>
      <c r="AH1969" s="69" t="str">
        <f t="shared" si="394"/>
        <v/>
      </c>
      <c r="AI1969" s="70" t="str">
        <f t="shared" si="395"/>
        <v/>
      </c>
      <c r="AJ1969" s="70" t="str">
        <f t="shared" si="396"/>
        <v/>
      </c>
      <c r="AK1969" s="70" t="str">
        <f t="shared" si="401"/>
        <v/>
      </c>
      <c r="AL1969" s="70" t="str">
        <f t="shared" si="402"/>
        <v/>
      </c>
    </row>
    <row r="1970" spans="2:38" ht="15" thickBot="1" x14ac:dyDescent="0.35">
      <c r="B1970" s="79" t="str">
        <f t="shared" si="397"/>
        <v/>
      </c>
      <c r="C1970" s="16"/>
      <c r="D1970" s="79" t="str">
        <f>IFERROR(IF(J1969&lt;=0,"",IF(C1970="Yes","",B1970-COUNTIF($C$19:C1970,"Yes"))),"")</f>
        <v/>
      </c>
      <c r="E1970" s="81" t="str">
        <f t="shared" si="390"/>
        <v/>
      </c>
      <c r="F1970" s="80" t="str">
        <f t="shared" si="391"/>
        <v/>
      </c>
      <c r="G1970" s="80" t="str">
        <f t="shared" si="392"/>
        <v/>
      </c>
      <c r="H1970" s="80" t="str">
        <f t="shared" si="398"/>
        <v/>
      </c>
      <c r="I1970" s="80" t="str">
        <f t="shared" si="393"/>
        <v/>
      </c>
      <c r="J1970" s="80" t="str">
        <f t="shared" si="399"/>
        <v/>
      </c>
      <c r="AG1970" s="16" t="str">
        <f t="shared" si="400"/>
        <v/>
      </c>
      <c r="AH1970" s="69" t="str">
        <f t="shared" si="394"/>
        <v/>
      </c>
      <c r="AI1970" s="70" t="str">
        <f t="shared" si="395"/>
        <v/>
      </c>
      <c r="AJ1970" s="70" t="str">
        <f t="shared" si="396"/>
        <v/>
      </c>
      <c r="AK1970" s="70" t="str">
        <f t="shared" si="401"/>
        <v/>
      </c>
      <c r="AL1970" s="70" t="str">
        <f t="shared" si="402"/>
        <v/>
      </c>
    </row>
    <row r="1971" spans="2:38" ht="15" thickBot="1" x14ac:dyDescent="0.35">
      <c r="B1971" s="79" t="str">
        <f t="shared" si="397"/>
        <v/>
      </c>
      <c r="C1971" s="16"/>
      <c r="D1971" s="79" t="str">
        <f>IFERROR(IF(J1970&lt;=0,"",IF(C1971="Yes","",B1971-COUNTIF($C$19:C1971,"Yes"))),"")</f>
        <v/>
      </c>
      <c r="E1971" s="81" t="str">
        <f t="shared" si="390"/>
        <v/>
      </c>
      <c r="F1971" s="80" t="str">
        <f t="shared" si="391"/>
        <v/>
      </c>
      <c r="G1971" s="80" t="str">
        <f t="shared" si="392"/>
        <v/>
      </c>
      <c r="H1971" s="80" t="str">
        <f t="shared" si="398"/>
        <v/>
      </c>
      <c r="I1971" s="80" t="str">
        <f t="shared" si="393"/>
        <v/>
      </c>
      <c r="J1971" s="80" t="str">
        <f t="shared" si="399"/>
        <v/>
      </c>
      <c r="AG1971" s="16" t="str">
        <f t="shared" si="400"/>
        <v/>
      </c>
      <c r="AH1971" s="69" t="str">
        <f t="shared" si="394"/>
        <v/>
      </c>
      <c r="AI1971" s="70" t="str">
        <f t="shared" si="395"/>
        <v/>
      </c>
      <c r="AJ1971" s="70" t="str">
        <f t="shared" si="396"/>
        <v/>
      </c>
      <c r="AK1971" s="70" t="str">
        <f t="shared" si="401"/>
        <v/>
      </c>
      <c r="AL1971" s="70" t="str">
        <f t="shared" si="402"/>
        <v/>
      </c>
    </row>
    <row r="1972" spans="2:38" ht="15" thickBot="1" x14ac:dyDescent="0.35">
      <c r="B1972" s="79" t="str">
        <f t="shared" si="397"/>
        <v/>
      </c>
      <c r="C1972" s="16"/>
      <c r="D1972" s="79" t="str">
        <f>IFERROR(IF(J1971&lt;=0,"",IF(C1972="Yes","",B1972-COUNTIF($C$19:C1972,"Yes"))),"")</f>
        <v/>
      </c>
      <c r="E1972" s="81" t="str">
        <f t="shared" si="390"/>
        <v/>
      </c>
      <c r="F1972" s="80" t="str">
        <f t="shared" si="391"/>
        <v/>
      </c>
      <c r="G1972" s="80" t="str">
        <f t="shared" si="392"/>
        <v/>
      </c>
      <c r="H1972" s="80" t="str">
        <f t="shared" si="398"/>
        <v/>
      </c>
      <c r="I1972" s="80" t="str">
        <f t="shared" si="393"/>
        <v/>
      </c>
      <c r="J1972" s="80" t="str">
        <f t="shared" si="399"/>
        <v/>
      </c>
      <c r="AG1972" s="16" t="str">
        <f t="shared" si="400"/>
        <v/>
      </c>
      <c r="AH1972" s="69" t="str">
        <f t="shared" si="394"/>
        <v/>
      </c>
      <c r="AI1972" s="70" t="str">
        <f t="shared" si="395"/>
        <v/>
      </c>
      <c r="AJ1972" s="70" t="str">
        <f t="shared" si="396"/>
        <v/>
      </c>
      <c r="AK1972" s="70" t="str">
        <f t="shared" si="401"/>
        <v/>
      </c>
      <c r="AL1972" s="70" t="str">
        <f t="shared" si="402"/>
        <v/>
      </c>
    </row>
    <row r="1973" spans="2:38" ht="15" thickBot="1" x14ac:dyDescent="0.35">
      <c r="B1973" s="79" t="str">
        <f t="shared" si="397"/>
        <v/>
      </c>
      <c r="C1973" s="16"/>
      <c r="D1973" s="79" t="str">
        <f>IFERROR(IF(J1972&lt;=0,"",IF(C1973="Yes","",B1973-COUNTIF($C$19:C1973,"Yes"))),"")</f>
        <v/>
      </c>
      <c r="E1973" s="81" t="str">
        <f t="shared" si="390"/>
        <v/>
      </c>
      <c r="F1973" s="80" t="str">
        <f t="shared" si="391"/>
        <v/>
      </c>
      <c r="G1973" s="80" t="str">
        <f t="shared" si="392"/>
        <v/>
      </c>
      <c r="H1973" s="80" t="str">
        <f t="shared" si="398"/>
        <v/>
      </c>
      <c r="I1973" s="80" t="str">
        <f t="shared" si="393"/>
        <v/>
      </c>
      <c r="J1973" s="80" t="str">
        <f t="shared" si="399"/>
        <v/>
      </c>
      <c r="AG1973" s="16" t="str">
        <f t="shared" si="400"/>
        <v/>
      </c>
      <c r="AH1973" s="69" t="str">
        <f t="shared" si="394"/>
        <v/>
      </c>
      <c r="AI1973" s="70" t="str">
        <f t="shared" si="395"/>
        <v/>
      </c>
      <c r="AJ1973" s="70" t="str">
        <f t="shared" si="396"/>
        <v/>
      </c>
      <c r="AK1973" s="70" t="str">
        <f t="shared" si="401"/>
        <v/>
      </c>
      <c r="AL1973" s="70" t="str">
        <f t="shared" si="402"/>
        <v/>
      </c>
    </row>
    <row r="1974" spans="2:38" ht="15" thickBot="1" x14ac:dyDescent="0.35">
      <c r="B1974" s="79" t="str">
        <f t="shared" si="397"/>
        <v/>
      </c>
      <c r="C1974" s="16"/>
      <c r="D1974" s="79" t="str">
        <f>IFERROR(IF(J1973&lt;=0,"",IF(C1974="Yes","",B1974-COUNTIF($C$19:C1974,"Yes"))),"")</f>
        <v/>
      </c>
      <c r="E1974" s="81" t="str">
        <f t="shared" si="390"/>
        <v/>
      </c>
      <c r="F1974" s="80" t="str">
        <f t="shared" si="391"/>
        <v/>
      </c>
      <c r="G1974" s="80" t="str">
        <f t="shared" si="392"/>
        <v/>
      </c>
      <c r="H1974" s="80" t="str">
        <f t="shared" si="398"/>
        <v/>
      </c>
      <c r="I1974" s="80" t="str">
        <f t="shared" si="393"/>
        <v/>
      </c>
      <c r="J1974" s="80" t="str">
        <f t="shared" si="399"/>
        <v/>
      </c>
      <c r="AG1974" s="16" t="str">
        <f t="shared" si="400"/>
        <v/>
      </c>
      <c r="AH1974" s="69" t="str">
        <f t="shared" si="394"/>
        <v/>
      </c>
      <c r="AI1974" s="70" t="str">
        <f t="shared" si="395"/>
        <v/>
      </c>
      <c r="AJ1974" s="70" t="str">
        <f t="shared" si="396"/>
        <v/>
      </c>
      <c r="AK1974" s="70" t="str">
        <f t="shared" si="401"/>
        <v/>
      </c>
      <c r="AL1974" s="70" t="str">
        <f t="shared" si="402"/>
        <v/>
      </c>
    </row>
    <row r="1975" spans="2:38" ht="15" thickBot="1" x14ac:dyDescent="0.35">
      <c r="B1975" s="79" t="str">
        <f t="shared" si="397"/>
        <v/>
      </c>
      <c r="C1975" s="16"/>
      <c r="D1975" s="79" t="str">
        <f>IFERROR(IF(J1974&lt;=0,"",IF(C1975="Yes","",B1975-COUNTIF($C$19:C1975,"Yes"))),"")</f>
        <v/>
      </c>
      <c r="E1975" s="81" t="str">
        <f t="shared" si="390"/>
        <v/>
      </c>
      <c r="F1975" s="80" t="str">
        <f t="shared" si="391"/>
        <v/>
      </c>
      <c r="G1975" s="80" t="str">
        <f t="shared" si="392"/>
        <v/>
      </c>
      <c r="H1975" s="80" t="str">
        <f t="shared" si="398"/>
        <v/>
      </c>
      <c r="I1975" s="80" t="str">
        <f t="shared" si="393"/>
        <v/>
      </c>
      <c r="J1975" s="80" t="str">
        <f t="shared" si="399"/>
        <v/>
      </c>
      <c r="AG1975" s="16" t="str">
        <f t="shared" si="400"/>
        <v/>
      </c>
      <c r="AH1975" s="69" t="str">
        <f t="shared" si="394"/>
        <v/>
      </c>
      <c r="AI1975" s="70" t="str">
        <f t="shared" si="395"/>
        <v/>
      </c>
      <c r="AJ1975" s="70" t="str">
        <f t="shared" si="396"/>
        <v/>
      </c>
      <c r="AK1975" s="70" t="str">
        <f t="shared" si="401"/>
        <v/>
      </c>
      <c r="AL1975" s="70" t="str">
        <f t="shared" si="402"/>
        <v/>
      </c>
    </row>
    <row r="1976" spans="2:38" ht="15" thickBot="1" x14ac:dyDescent="0.35">
      <c r="B1976" s="79" t="str">
        <f t="shared" si="397"/>
        <v/>
      </c>
      <c r="C1976" s="16"/>
      <c r="D1976" s="79" t="str">
        <f>IFERROR(IF(J1975&lt;=0,"",IF(C1976="Yes","",B1976-COUNTIF($C$19:C1976,"Yes"))),"")</f>
        <v/>
      </c>
      <c r="E1976" s="81" t="str">
        <f t="shared" si="390"/>
        <v/>
      </c>
      <c r="F1976" s="80" t="str">
        <f t="shared" si="391"/>
        <v/>
      </c>
      <c r="G1976" s="80" t="str">
        <f t="shared" si="392"/>
        <v/>
      </c>
      <c r="H1976" s="80" t="str">
        <f t="shared" si="398"/>
        <v/>
      </c>
      <c r="I1976" s="80" t="str">
        <f t="shared" si="393"/>
        <v/>
      </c>
      <c r="J1976" s="80" t="str">
        <f t="shared" si="399"/>
        <v/>
      </c>
      <c r="AG1976" s="16" t="str">
        <f t="shared" si="400"/>
        <v/>
      </c>
      <c r="AH1976" s="69" t="str">
        <f t="shared" si="394"/>
        <v/>
      </c>
      <c r="AI1976" s="70" t="str">
        <f t="shared" si="395"/>
        <v/>
      </c>
      <c r="AJ1976" s="70" t="str">
        <f t="shared" si="396"/>
        <v/>
      </c>
      <c r="AK1976" s="70" t="str">
        <f t="shared" si="401"/>
        <v/>
      </c>
      <c r="AL1976" s="70" t="str">
        <f t="shared" si="402"/>
        <v/>
      </c>
    </row>
    <row r="1977" spans="2:38" ht="15" thickBot="1" x14ac:dyDescent="0.35">
      <c r="B1977" s="79" t="str">
        <f t="shared" si="397"/>
        <v/>
      </c>
      <c r="C1977" s="16"/>
      <c r="D1977" s="79" t="str">
        <f>IFERROR(IF(J1976&lt;=0,"",IF(C1977="Yes","",B1977-COUNTIF($C$19:C1977,"Yes"))),"")</f>
        <v/>
      </c>
      <c r="E1977" s="81" t="str">
        <f t="shared" si="390"/>
        <v/>
      </c>
      <c r="F1977" s="80" t="str">
        <f t="shared" si="391"/>
        <v/>
      </c>
      <c r="G1977" s="80" t="str">
        <f t="shared" si="392"/>
        <v/>
      </c>
      <c r="H1977" s="80" t="str">
        <f t="shared" si="398"/>
        <v/>
      </c>
      <c r="I1977" s="80" t="str">
        <f t="shared" si="393"/>
        <v/>
      </c>
      <c r="J1977" s="80" t="str">
        <f t="shared" si="399"/>
        <v/>
      </c>
      <c r="AG1977" s="16" t="str">
        <f t="shared" si="400"/>
        <v/>
      </c>
      <c r="AH1977" s="69" t="str">
        <f t="shared" si="394"/>
        <v/>
      </c>
      <c r="AI1977" s="70" t="str">
        <f t="shared" si="395"/>
        <v/>
      </c>
      <c r="AJ1977" s="70" t="str">
        <f t="shared" si="396"/>
        <v/>
      </c>
      <c r="AK1977" s="70" t="str">
        <f t="shared" si="401"/>
        <v/>
      </c>
      <c r="AL1977" s="70" t="str">
        <f t="shared" si="402"/>
        <v/>
      </c>
    </row>
    <row r="1978" spans="2:38" ht="15" thickBot="1" x14ac:dyDescent="0.35">
      <c r="B1978" s="79" t="str">
        <f t="shared" si="397"/>
        <v/>
      </c>
      <c r="C1978" s="16"/>
      <c r="D1978" s="79" t="str">
        <f>IFERROR(IF(J1977&lt;=0,"",IF(C1978="Yes","",B1978-COUNTIF($C$19:C1978,"Yes"))),"")</f>
        <v/>
      </c>
      <c r="E1978" s="81" t="str">
        <f t="shared" si="390"/>
        <v/>
      </c>
      <c r="F1978" s="80" t="str">
        <f t="shared" si="391"/>
        <v/>
      </c>
      <c r="G1978" s="80" t="str">
        <f t="shared" si="392"/>
        <v/>
      </c>
      <c r="H1978" s="80" t="str">
        <f t="shared" si="398"/>
        <v/>
      </c>
      <c r="I1978" s="80" t="str">
        <f t="shared" si="393"/>
        <v/>
      </c>
      <c r="J1978" s="80" t="str">
        <f t="shared" si="399"/>
        <v/>
      </c>
      <c r="AG1978" s="16" t="str">
        <f t="shared" si="400"/>
        <v/>
      </c>
      <c r="AH1978" s="69" t="str">
        <f t="shared" si="394"/>
        <v/>
      </c>
      <c r="AI1978" s="70" t="str">
        <f t="shared" si="395"/>
        <v/>
      </c>
      <c r="AJ1978" s="70" t="str">
        <f t="shared" si="396"/>
        <v/>
      </c>
      <c r="AK1978" s="70" t="str">
        <f t="shared" si="401"/>
        <v/>
      </c>
      <c r="AL1978" s="70" t="str">
        <f t="shared" si="402"/>
        <v/>
      </c>
    </row>
    <row r="1979" spans="2:38" ht="15" thickBot="1" x14ac:dyDescent="0.35">
      <c r="B1979" s="79" t="str">
        <f t="shared" si="397"/>
        <v/>
      </c>
      <c r="C1979" s="16"/>
      <c r="D1979" s="79" t="str">
        <f>IFERROR(IF(J1978&lt;=0,"",IF(C1979="Yes","",B1979-COUNTIF($C$19:C1979,"Yes"))),"")</f>
        <v/>
      </c>
      <c r="E1979" s="81" t="str">
        <f t="shared" si="390"/>
        <v/>
      </c>
      <c r="F1979" s="80" t="str">
        <f t="shared" si="391"/>
        <v/>
      </c>
      <c r="G1979" s="80" t="str">
        <f t="shared" si="392"/>
        <v/>
      </c>
      <c r="H1979" s="80" t="str">
        <f t="shared" si="398"/>
        <v/>
      </c>
      <c r="I1979" s="80" t="str">
        <f t="shared" si="393"/>
        <v/>
      </c>
      <c r="J1979" s="80" t="str">
        <f t="shared" si="399"/>
        <v/>
      </c>
      <c r="AG1979" s="16" t="str">
        <f t="shared" si="400"/>
        <v/>
      </c>
      <c r="AH1979" s="69" t="str">
        <f t="shared" si="394"/>
        <v/>
      </c>
      <c r="AI1979" s="70" t="str">
        <f t="shared" si="395"/>
        <v/>
      </c>
      <c r="AJ1979" s="70" t="str">
        <f t="shared" si="396"/>
        <v/>
      </c>
      <c r="AK1979" s="70" t="str">
        <f t="shared" si="401"/>
        <v/>
      </c>
      <c r="AL1979" s="70" t="str">
        <f t="shared" si="402"/>
        <v/>
      </c>
    </row>
    <row r="1980" spans="2:38" ht="15" thickBot="1" x14ac:dyDescent="0.35">
      <c r="B1980" s="79" t="str">
        <f t="shared" si="397"/>
        <v/>
      </c>
      <c r="C1980" s="16"/>
      <c r="D1980" s="79" t="str">
        <f>IFERROR(IF(J1979&lt;=0,"",IF(C1980="Yes","",B1980-COUNTIF($C$19:C1980,"Yes"))),"")</f>
        <v/>
      </c>
      <c r="E1980" s="81" t="str">
        <f t="shared" si="390"/>
        <v/>
      </c>
      <c r="F1980" s="80" t="str">
        <f t="shared" si="391"/>
        <v/>
      </c>
      <c r="G1980" s="80" t="str">
        <f t="shared" si="392"/>
        <v/>
      </c>
      <c r="H1980" s="80" t="str">
        <f t="shared" si="398"/>
        <v/>
      </c>
      <c r="I1980" s="80" t="str">
        <f t="shared" si="393"/>
        <v/>
      </c>
      <c r="J1980" s="80" t="str">
        <f t="shared" si="399"/>
        <v/>
      </c>
      <c r="AG1980" s="16" t="str">
        <f t="shared" si="400"/>
        <v/>
      </c>
      <c r="AH1980" s="69" t="str">
        <f t="shared" si="394"/>
        <v/>
      </c>
      <c r="AI1980" s="70" t="str">
        <f t="shared" si="395"/>
        <v/>
      </c>
      <c r="AJ1980" s="70" t="str">
        <f t="shared" si="396"/>
        <v/>
      </c>
      <c r="AK1980" s="70" t="str">
        <f t="shared" si="401"/>
        <v/>
      </c>
      <c r="AL1980" s="70" t="str">
        <f t="shared" si="402"/>
        <v/>
      </c>
    </row>
    <row r="1981" spans="2:38" ht="15" thickBot="1" x14ac:dyDescent="0.35">
      <c r="B1981" s="79" t="str">
        <f t="shared" si="397"/>
        <v/>
      </c>
      <c r="C1981" s="16"/>
      <c r="D1981" s="79" t="str">
        <f>IFERROR(IF(J1980&lt;=0,"",IF(C1981="Yes","",B1981-COUNTIF($C$19:C1981,"Yes"))),"")</f>
        <v/>
      </c>
      <c r="E1981" s="81" t="str">
        <f t="shared" si="390"/>
        <v/>
      </c>
      <c r="F1981" s="80" t="str">
        <f t="shared" si="391"/>
        <v/>
      </c>
      <c r="G1981" s="80" t="str">
        <f t="shared" si="392"/>
        <v/>
      </c>
      <c r="H1981" s="80" t="str">
        <f t="shared" si="398"/>
        <v/>
      </c>
      <c r="I1981" s="80" t="str">
        <f t="shared" si="393"/>
        <v/>
      </c>
      <c r="J1981" s="80" t="str">
        <f t="shared" si="399"/>
        <v/>
      </c>
      <c r="AG1981" s="16" t="str">
        <f t="shared" si="400"/>
        <v/>
      </c>
      <c r="AH1981" s="69" t="str">
        <f t="shared" si="394"/>
        <v/>
      </c>
      <c r="AI1981" s="70" t="str">
        <f t="shared" si="395"/>
        <v/>
      </c>
      <c r="AJ1981" s="70" t="str">
        <f t="shared" si="396"/>
        <v/>
      </c>
      <c r="AK1981" s="70" t="str">
        <f t="shared" si="401"/>
        <v/>
      </c>
      <c r="AL1981" s="70" t="str">
        <f t="shared" si="402"/>
        <v/>
      </c>
    </row>
    <row r="1982" spans="2:38" ht="15" thickBot="1" x14ac:dyDescent="0.35">
      <c r="B1982" s="79" t="str">
        <f t="shared" si="397"/>
        <v/>
      </c>
      <c r="C1982" s="16"/>
      <c r="D1982" s="79" t="str">
        <f>IFERROR(IF(J1981&lt;=0,"",IF(C1982="Yes","",B1982-COUNTIF($C$19:C1982,"Yes"))),"")</f>
        <v/>
      </c>
      <c r="E1982" s="81" t="str">
        <f t="shared" si="390"/>
        <v/>
      </c>
      <c r="F1982" s="80" t="str">
        <f t="shared" si="391"/>
        <v/>
      </c>
      <c r="G1982" s="80" t="str">
        <f t="shared" si="392"/>
        <v/>
      </c>
      <c r="H1982" s="80" t="str">
        <f t="shared" si="398"/>
        <v/>
      </c>
      <c r="I1982" s="80" t="str">
        <f t="shared" si="393"/>
        <v/>
      </c>
      <c r="J1982" s="80" t="str">
        <f t="shared" si="399"/>
        <v/>
      </c>
      <c r="AG1982" s="16" t="str">
        <f t="shared" si="400"/>
        <v/>
      </c>
      <c r="AH1982" s="69" t="str">
        <f t="shared" si="394"/>
        <v/>
      </c>
      <c r="AI1982" s="70" t="str">
        <f t="shared" si="395"/>
        <v/>
      </c>
      <c r="AJ1982" s="70" t="str">
        <f t="shared" si="396"/>
        <v/>
      </c>
      <c r="AK1982" s="70" t="str">
        <f t="shared" si="401"/>
        <v/>
      </c>
      <c r="AL1982" s="70" t="str">
        <f t="shared" si="402"/>
        <v/>
      </c>
    </row>
    <row r="1983" spans="2:38" ht="15" thickBot="1" x14ac:dyDescent="0.35">
      <c r="B1983" s="79" t="str">
        <f t="shared" si="397"/>
        <v/>
      </c>
      <c r="C1983" s="16"/>
      <c r="D1983" s="79" t="str">
        <f>IFERROR(IF(J1982&lt;=0,"",IF(C1983="Yes","",B1983-COUNTIF($C$19:C1983,"Yes"))),"")</f>
        <v/>
      </c>
      <c r="E1983" s="81" t="str">
        <f t="shared" si="390"/>
        <v/>
      </c>
      <c r="F1983" s="80" t="str">
        <f t="shared" si="391"/>
        <v/>
      </c>
      <c r="G1983" s="80" t="str">
        <f t="shared" si="392"/>
        <v/>
      </c>
      <c r="H1983" s="80" t="str">
        <f t="shared" si="398"/>
        <v/>
      </c>
      <c r="I1983" s="80" t="str">
        <f t="shared" si="393"/>
        <v/>
      </c>
      <c r="J1983" s="80" t="str">
        <f t="shared" si="399"/>
        <v/>
      </c>
      <c r="AG1983" s="16" t="str">
        <f t="shared" si="400"/>
        <v/>
      </c>
      <c r="AH1983" s="69" t="str">
        <f t="shared" si="394"/>
        <v/>
      </c>
      <c r="AI1983" s="70" t="str">
        <f t="shared" si="395"/>
        <v/>
      </c>
      <c r="AJ1983" s="70" t="str">
        <f t="shared" si="396"/>
        <v/>
      </c>
      <c r="AK1983" s="70" t="str">
        <f t="shared" si="401"/>
        <v/>
      </c>
      <c r="AL1983" s="70" t="str">
        <f t="shared" si="402"/>
        <v/>
      </c>
    </row>
    <row r="1984" spans="2:38" ht="15" thickBot="1" x14ac:dyDescent="0.35">
      <c r="B1984" s="79" t="str">
        <f t="shared" si="397"/>
        <v/>
      </c>
      <c r="C1984" s="16"/>
      <c r="D1984" s="79" t="str">
        <f>IFERROR(IF(J1983&lt;=0,"",IF(C1984="Yes","",B1984-COUNTIF($C$19:C1984,"Yes"))),"")</f>
        <v/>
      </c>
      <c r="E1984" s="81" t="str">
        <f t="shared" si="390"/>
        <v/>
      </c>
      <c r="F1984" s="80" t="str">
        <f t="shared" si="391"/>
        <v/>
      </c>
      <c r="G1984" s="80" t="str">
        <f t="shared" si="392"/>
        <v/>
      </c>
      <c r="H1984" s="80" t="str">
        <f t="shared" si="398"/>
        <v/>
      </c>
      <c r="I1984" s="80" t="str">
        <f t="shared" si="393"/>
        <v/>
      </c>
      <c r="J1984" s="80" t="str">
        <f t="shared" si="399"/>
        <v/>
      </c>
      <c r="AG1984" s="16" t="str">
        <f t="shared" si="400"/>
        <v/>
      </c>
      <c r="AH1984" s="69" t="str">
        <f t="shared" si="394"/>
        <v/>
      </c>
      <c r="AI1984" s="70" t="str">
        <f t="shared" si="395"/>
        <v/>
      </c>
      <c r="AJ1984" s="70" t="str">
        <f t="shared" si="396"/>
        <v/>
      </c>
      <c r="AK1984" s="70" t="str">
        <f t="shared" si="401"/>
        <v/>
      </c>
      <c r="AL1984" s="70" t="str">
        <f t="shared" si="402"/>
        <v/>
      </c>
    </row>
    <row r="1985" spans="2:38" ht="15" thickBot="1" x14ac:dyDescent="0.35">
      <c r="B1985" s="79" t="str">
        <f t="shared" si="397"/>
        <v/>
      </c>
      <c r="C1985" s="16"/>
      <c r="D1985" s="79" t="str">
        <f>IFERROR(IF(J1984&lt;=0,"",IF(C1985="Yes","",B1985-COUNTIF($C$19:C1985,"Yes"))),"")</f>
        <v/>
      </c>
      <c r="E1985" s="81" t="str">
        <f t="shared" si="390"/>
        <v/>
      </c>
      <c r="F1985" s="80" t="str">
        <f t="shared" si="391"/>
        <v/>
      </c>
      <c r="G1985" s="80" t="str">
        <f t="shared" si="392"/>
        <v/>
      </c>
      <c r="H1985" s="80" t="str">
        <f t="shared" si="398"/>
        <v/>
      </c>
      <c r="I1985" s="80" t="str">
        <f t="shared" si="393"/>
        <v/>
      </c>
      <c r="J1985" s="80" t="str">
        <f t="shared" si="399"/>
        <v/>
      </c>
      <c r="AG1985" s="16" t="str">
        <f t="shared" si="400"/>
        <v/>
      </c>
      <c r="AH1985" s="69" t="str">
        <f t="shared" si="394"/>
        <v/>
      </c>
      <c r="AI1985" s="70" t="str">
        <f t="shared" si="395"/>
        <v/>
      </c>
      <c r="AJ1985" s="70" t="str">
        <f t="shared" si="396"/>
        <v/>
      </c>
      <c r="AK1985" s="70" t="str">
        <f t="shared" si="401"/>
        <v/>
      </c>
      <c r="AL1985" s="70" t="str">
        <f t="shared" si="402"/>
        <v/>
      </c>
    </row>
    <row r="1986" spans="2:38" ht="15" thickBot="1" x14ac:dyDescent="0.35">
      <c r="B1986" s="79" t="str">
        <f t="shared" si="397"/>
        <v/>
      </c>
      <c r="C1986" s="16"/>
      <c r="D1986" s="79" t="str">
        <f>IFERROR(IF(J1985&lt;=0,"",IF(C1986="Yes","",B1986-COUNTIF($C$19:C1986,"Yes"))),"")</f>
        <v/>
      </c>
      <c r="E1986" s="81" t="str">
        <f t="shared" si="390"/>
        <v/>
      </c>
      <c r="F1986" s="80" t="str">
        <f t="shared" si="391"/>
        <v/>
      </c>
      <c r="G1986" s="80" t="str">
        <f t="shared" si="392"/>
        <v/>
      </c>
      <c r="H1986" s="80" t="str">
        <f t="shared" si="398"/>
        <v/>
      </c>
      <c r="I1986" s="80" t="str">
        <f t="shared" si="393"/>
        <v/>
      </c>
      <c r="J1986" s="80" t="str">
        <f t="shared" si="399"/>
        <v/>
      </c>
      <c r="AG1986" s="16" t="str">
        <f t="shared" si="400"/>
        <v/>
      </c>
      <c r="AH1986" s="69" t="str">
        <f t="shared" si="394"/>
        <v/>
      </c>
      <c r="AI1986" s="70" t="str">
        <f t="shared" si="395"/>
        <v/>
      </c>
      <c r="AJ1986" s="70" t="str">
        <f t="shared" si="396"/>
        <v/>
      </c>
      <c r="AK1986" s="70" t="str">
        <f t="shared" si="401"/>
        <v/>
      </c>
      <c r="AL1986" s="70" t="str">
        <f t="shared" si="402"/>
        <v/>
      </c>
    </row>
    <row r="1987" spans="2:38" ht="15" thickBot="1" x14ac:dyDescent="0.35">
      <c r="B1987" s="79" t="str">
        <f t="shared" si="397"/>
        <v/>
      </c>
      <c r="C1987" s="16"/>
      <c r="D1987" s="79" t="str">
        <f>IFERROR(IF(J1986&lt;=0,"",IF(C1987="Yes","",B1987-COUNTIF($C$19:C1987,"Yes"))),"")</f>
        <v/>
      </c>
      <c r="E1987" s="81" t="str">
        <f t="shared" si="390"/>
        <v/>
      </c>
      <c r="F1987" s="80" t="str">
        <f t="shared" si="391"/>
        <v/>
      </c>
      <c r="G1987" s="80" t="str">
        <f t="shared" si="392"/>
        <v/>
      </c>
      <c r="H1987" s="80" t="str">
        <f t="shared" si="398"/>
        <v/>
      </c>
      <c r="I1987" s="80" t="str">
        <f t="shared" si="393"/>
        <v/>
      </c>
      <c r="J1987" s="80" t="str">
        <f t="shared" si="399"/>
        <v/>
      </c>
      <c r="AG1987" s="16" t="str">
        <f t="shared" si="400"/>
        <v/>
      </c>
      <c r="AH1987" s="69" t="str">
        <f t="shared" si="394"/>
        <v/>
      </c>
      <c r="AI1987" s="70" t="str">
        <f t="shared" si="395"/>
        <v/>
      </c>
      <c r="AJ1987" s="70" t="str">
        <f t="shared" si="396"/>
        <v/>
      </c>
      <c r="AK1987" s="70" t="str">
        <f t="shared" si="401"/>
        <v/>
      </c>
      <c r="AL1987" s="70" t="str">
        <f t="shared" si="402"/>
        <v/>
      </c>
    </row>
    <row r="1988" spans="2:38" ht="15" thickBot="1" x14ac:dyDescent="0.35">
      <c r="B1988" s="79" t="str">
        <f t="shared" si="397"/>
        <v/>
      </c>
      <c r="C1988" s="16"/>
      <c r="D1988" s="79" t="str">
        <f>IFERROR(IF(J1987&lt;=0,"",IF(C1988="Yes","",B1988-COUNTIF($C$19:C1988,"Yes"))),"")</f>
        <v/>
      </c>
      <c r="E1988" s="81" t="str">
        <f t="shared" si="390"/>
        <v/>
      </c>
      <c r="F1988" s="80" t="str">
        <f t="shared" si="391"/>
        <v/>
      </c>
      <c r="G1988" s="80" t="str">
        <f t="shared" si="392"/>
        <v/>
      </c>
      <c r="H1988" s="80" t="str">
        <f t="shared" si="398"/>
        <v/>
      </c>
      <c r="I1988" s="80" t="str">
        <f t="shared" si="393"/>
        <v/>
      </c>
      <c r="J1988" s="80" t="str">
        <f t="shared" si="399"/>
        <v/>
      </c>
      <c r="AG1988" s="16" t="str">
        <f t="shared" si="400"/>
        <v/>
      </c>
      <c r="AH1988" s="69" t="str">
        <f t="shared" si="394"/>
        <v/>
      </c>
      <c r="AI1988" s="70" t="str">
        <f t="shared" si="395"/>
        <v/>
      </c>
      <c r="AJ1988" s="70" t="str">
        <f t="shared" si="396"/>
        <v/>
      </c>
      <c r="AK1988" s="70" t="str">
        <f t="shared" si="401"/>
        <v/>
      </c>
      <c r="AL1988" s="70" t="str">
        <f t="shared" si="402"/>
        <v/>
      </c>
    </row>
    <row r="1989" spans="2:38" ht="15" thickBot="1" x14ac:dyDescent="0.35">
      <c r="B1989" s="79" t="str">
        <f t="shared" si="397"/>
        <v/>
      </c>
      <c r="C1989" s="16"/>
      <c r="D1989" s="79" t="str">
        <f>IFERROR(IF(J1988&lt;=0,"",IF(C1989="Yes","",B1989-COUNTIF($C$19:C1989,"Yes"))),"")</f>
        <v/>
      </c>
      <c r="E1989" s="81" t="str">
        <f t="shared" si="390"/>
        <v/>
      </c>
      <c r="F1989" s="80" t="str">
        <f t="shared" si="391"/>
        <v/>
      </c>
      <c r="G1989" s="80" t="str">
        <f t="shared" si="392"/>
        <v/>
      </c>
      <c r="H1989" s="80" t="str">
        <f t="shared" si="398"/>
        <v/>
      </c>
      <c r="I1989" s="80" t="str">
        <f t="shared" si="393"/>
        <v/>
      </c>
      <c r="J1989" s="80" t="str">
        <f t="shared" si="399"/>
        <v/>
      </c>
      <c r="AG1989" s="16" t="str">
        <f t="shared" si="400"/>
        <v/>
      </c>
      <c r="AH1989" s="69" t="str">
        <f t="shared" si="394"/>
        <v/>
      </c>
      <c r="AI1989" s="70" t="str">
        <f t="shared" si="395"/>
        <v/>
      </c>
      <c r="AJ1989" s="70" t="str">
        <f t="shared" si="396"/>
        <v/>
      </c>
      <c r="AK1989" s="70" t="str">
        <f t="shared" si="401"/>
        <v/>
      </c>
      <c r="AL1989" s="70" t="str">
        <f t="shared" si="402"/>
        <v/>
      </c>
    </row>
    <row r="1990" spans="2:38" ht="15" thickBot="1" x14ac:dyDescent="0.35">
      <c r="B1990" s="79" t="str">
        <f t="shared" si="397"/>
        <v/>
      </c>
      <c r="C1990" s="16"/>
      <c r="D1990" s="79" t="str">
        <f>IFERROR(IF(J1989&lt;=0,"",IF(C1990="Yes","",B1990-COUNTIF($C$19:C1990,"Yes"))),"")</f>
        <v/>
      </c>
      <c r="E1990" s="81" t="str">
        <f t="shared" si="390"/>
        <v/>
      </c>
      <c r="F1990" s="80" t="str">
        <f t="shared" si="391"/>
        <v/>
      </c>
      <c r="G1990" s="80" t="str">
        <f t="shared" si="392"/>
        <v/>
      </c>
      <c r="H1990" s="80" t="str">
        <f t="shared" si="398"/>
        <v/>
      </c>
      <c r="I1990" s="80" t="str">
        <f t="shared" si="393"/>
        <v/>
      </c>
      <c r="J1990" s="80" t="str">
        <f t="shared" si="399"/>
        <v/>
      </c>
      <c r="AG1990" s="16" t="str">
        <f t="shared" si="400"/>
        <v/>
      </c>
      <c r="AH1990" s="69" t="str">
        <f t="shared" si="394"/>
        <v/>
      </c>
      <c r="AI1990" s="70" t="str">
        <f t="shared" si="395"/>
        <v/>
      </c>
      <c r="AJ1990" s="70" t="str">
        <f t="shared" si="396"/>
        <v/>
      </c>
      <c r="AK1990" s="70" t="str">
        <f t="shared" si="401"/>
        <v/>
      </c>
      <c r="AL1990" s="70" t="str">
        <f t="shared" si="402"/>
        <v/>
      </c>
    </row>
    <row r="1991" spans="2:38" ht="15" thickBot="1" x14ac:dyDescent="0.35">
      <c r="B1991" s="79" t="str">
        <f t="shared" si="397"/>
        <v/>
      </c>
      <c r="C1991" s="16"/>
      <c r="D1991" s="79" t="str">
        <f>IFERROR(IF(J1990&lt;=0,"",IF(C1991="Yes","",B1991-COUNTIF($C$19:C1991,"Yes"))),"")</f>
        <v/>
      </c>
      <c r="E1991" s="81" t="str">
        <f t="shared" si="390"/>
        <v/>
      </c>
      <c r="F1991" s="80" t="str">
        <f t="shared" si="391"/>
        <v/>
      </c>
      <c r="G1991" s="80" t="str">
        <f t="shared" si="392"/>
        <v/>
      </c>
      <c r="H1991" s="80" t="str">
        <f t="shared" si="398"/>
        <v/>
      </c>
      <c r="I1991" s="80" t="str">
        <f t="shared" si="393"/>
        <v/>
      </c>
      <c r="J1991" s="80" t="str">
        <f t="shared" si="399"/>
        <v/>
      </c>
      <c r="AG1991" s="16" t="str">
        <f t="shared" si="400"/>
        <v/>
      </c>
      <c r="AH1991" s="69" t="str">
        <f t="shared" si="394"/>
        <v/>
      </c>
      <c r="AI1991" s="70" t="str">
        <f t="shared" si="395"/>
        <v/>
      </c>
      <c r="AJ1991" s="70" t="str">
        <f t="shared" si="396"/>
        <v/>
      </c>
      <c r="AK1991" s="70" t="str">
        <f t="shared" si="401"/>
        <v/>
      </c>
      <c r="AL1991" s="70" t="str">
        <f t="shared" si="402"/>
        <v/>
      </c>
    </row>
    <row r="1992" spans="2:38" ht="15" thickBot="1" x14ac:dyDescent="0.35">
      <c r="B1992" s="79" t="str">
        <f t="shared" si="397"/>
        <v/>
      </c>
      <c r="C1992" s="16"/>
      <c r="D1992" s="79" t="str">
        <f>IFERROR(IF(J1991&lt;=0,"",IF(C1992="Yes","",B1992-COUNTIF($C$19:C1992,"Yes"))),"")</f>
        <v/>
      </c>
      <c r="E1992" s="81" t="str">
        <f t="shared" si="390"/>
        <v/>
      </c>
      <c r="F1992" s="80" t="str">
        <f t="shared" si="391"/>
        <v/>
      </c>
      <c r="G1992" s="80" t="str">
        <f t="shared" si="392"/>
        <v/>
      </c>
      <c r="H1992" s="80" t="str">
        <f t="shared" si="398"/>
        <v/>
      </c>
      <c r="I1992" s="80" t="str">
        <f t="shared" si="393"/>
        <v/>
      </c>
      <c r="J1992" s="80" t="str">
        <f t="shared" si="399"/>
        <v/>
      </c>
      <c r="AG1992" s="16" t="str">
        <f t="shared" si="400"/>
        <v/>
      </c>
      <c r="AH1992" s="69" t="str">
        <f t="shared" si="394"/>
        <v/>
      </c>
      <c r="AI1992" s="70" t="str">
        <f t="shared" si="395"/>
        <v/>
      </c>
      <c r="AJ1992" s="70" t="str">
        <f t="shared" si="396"/>
        <v/>
      </c>
      <c r="AK1992" s="70" t="str">
        <f t="shared" si="401"/>
        <v/>
      </c>
      <c r="AL1992" s="70" t="str">
        <f t="shared" si="402"/>
        <v/>
      </c>
    </row>
    <row r="1993" spans="2:38" ht="15" thickBot="1" x14ac:dyDescent="0.35">
      <c r="B1993" s="79" t="str">
        <f t="shared" si="397"/>
        <v/>
      </c>
      <c r="C1993" s="16"/>
      <c r="D1993" s="79" t="str">
        <f>IFERROR(IF(J1992&lt;=0,"",IF(C1993="Yes","",B1993-COUNTIF($C$19:C1993,"Yes"))),"")</f>
        <v/>
      </c>
      <c r="E1993" s="81" t="str">
        <f t="shared" si="390"/>
        <v/>
      </c>
      <c r="F1993" s="80" t="str">
        <f t="shared" si="391"/>
        <v/>
      </c>
      <c r="G1993" s="80" t="str">
        <f t="shared" si="392"/>
        <v/>
      </c>
      <c r="H1993" s="80" t="str">
        <f t="shared" si="398"/>
        <v/>
      </c>
      <c r="I1993" s="80" t="str">
        <f t="shared" si="393"/>
        <v/>
      </c>
      <c r="J1993" s="80" t="str">
        <f t="shared" si="399"/>
        <v/>
      </c>
      <c r="AG1993" s="16" t="str">
        <f t="shared" si="400"/>
        <v/>
      </c>
      <c r="AH1993" s="69" t="str">
        <f t="shared" si="394"/>
        <v/>
      </c>
      <c r="AI1993" s="70" t="str">
        <f t="shared" si="395"/>
        <v/>
      </c>
      <c r="AJ1993" s="70" t="str">
        <f t="shared" si="396"/>
        <v/>
      </c>
      <c r="AK1993" s="70" t="str">
        <f t="shared" si="401"/>
        <v/>
      </c>
      <c r="AL1993" s="70" t="str">
        <f t="shared" si="402"/>
        <v/>
      </c>
    </row>
    <row r="1994" spans="2:38" ht="15" thickBot="1" x14ac:dyDescent="0.35">
      <c r="B1994" s="79" t="str">
        <f t="shared" si="397"/>
        <v/>
      </c>
      <c r="C1994" s="16"/>
      <c r="D1994" s="79" t="str">
        <f>IFERROR(IF(J1993&lt;=0,"",IF(C1994="Yes","",B1994-COUNTIF($C$19:C1994,"Yes"))),"")</f>
        <v/>
      </c>
      <c r="E1994" s="81" t="str">
        <f t="shared" si="390"/>
        <v/>
      </c>
      <c r="F1994" s="80" t="str">
        <f t="shared" si="391"/>
        <v/>
      </c>
      <c r="G1994" s="80" t="str">
        <f t="shared" si="392"/>
        <v/>
      </c>
      <c r="H1994" s="80" t="str">
        <f t="shared" si="398"/>
        <v/>
      </c>
      <c r="I1994" s="80" t="str">
        <f t="shared" si="393"/>
        <v/>
      </c>
      <c r="J1994" s="80" t="str">
        <f t="shared" si="399"/>
        <v/>
      </c>
      <c r="AG1994" s="16" t="str">
        <f t="shared" si="400"/>
        <v/>
      </c>
      <c r="AH1994" s="69" t="str">
        <f t="shared" si="394"/>
        <v/>
      </c>
      <c r="AI1994" s="70" t="str">
        <f t="shared" si="395"/>
        <v/>
      </c>
      <c r="AJ1994" s="70" t="str">
        <f t="shared" si="396"/>
        <v/>
      </c>
      <c r="AK1994" s="70" t="str">
        <f t="shared" si="401"/>
        <v/>
      </c>
      <c r="AL1994" s="70" t="str">
        <f t="shared" si="402"/>
        <v/>
      </c>
    </row>
    <row r="1995" spans="2:38" ht="15" thickBot="1" x14ac:dyDescent="0.35">
      <c r="B1995" s="79" t="str">
        <f t="shared" si="397"/>
        <v/>
      </c>
      <c r="C1995" s="16"/>
      <c r="D1995" s="79" t="str">
        <f>IFERROR(IF(J1994&lt;=0,"",IF(C1995="Yes","",B1995-COUNTIF($C$19:C1995,"Yes"))),"")</f>
        <v/>
      </c>
      <c r="E1995" s="81" t="str">
        <f t="shared" si="390"/>
        <v/>
      </c>
      <c r="F1995" s="80" t="str">
        <f t="shared" si="391"/>
        <v/>
      </c>
      <c r="G1995" s="80" t="str">
        <f t="shared" si="392"/>
        <v/>
      </c>
      <c r="H1995" s="80" t="str">
        <f t="shared" si="398"/>
        <v/>
      </c>
      <c r="I1995" s="80" t="str">
        <f t="shared" si="393"/>
        <v/>
      </c>
      <c r="J1995" s="80" t="str">
        <f t="shared" si="399"/>
        <v/>
      </c>
      <c r="AG1995" s="16" t="str">
        <f t="shared" si="400"/>
        <v/>
      </c>
      <c r="AH1995" s="69" t="str">
        <f t="shared" si="394"/>
        <v/>
      </c>
      <c r="AI1995" s="70" t="str">
        <f t="shared" si="395"/>
        <v/>
      </c>
      <c r="AJ1995" s="70" t="str">
        <f t="shared" si="396"/>
        <v/>
      </c>
      <c r="AK1995" s="70" t="str">
        <f t="shared" si="401"/>
        <v/>
      </c>
      <c r="AL1995" s="70" t="str">
        <f t="shared" si="402"/>
        <v/>
      </c>
    </row>
    <row r="1996" spans="2:38" ht="15" thickBot="1" x14ac:dyDescent="0.35">
      <c r="B1996" s="79" t="str">
        <f t="shared" si="397"/>
        <v/>
      </c>
      <c r="C1996" s="16"/>
      <c r="D1996" s="79" t="str">
        <f>IFERROR(IF(J1995&lt;=0,"",IF(C1996="Yes","",B1996-COUNTIF($C$19:C1996,"Yes"))),"")</f>
        <v/>
      </c>
      <c r="E1996" s="81" t="str">
        <f t="shared" si="390"/>
        <v/>
      </c>
      <c r="F1996" s="80" t="str">
        <f t="shared" si="391"/>
        <v/>
      </c>
      <c r="G1996" s="80" t="str">
        <f t="shared" si="392"/>
        <v/>
      </c>
      <c r="H1996" s="80" t="str">
        <f t="shared" si="398"/>
        <v/>
      </c>
      <c r="I1996" s="80" t="str">
        <f t="shared" si="393"/>
        <v/>
      </c>
      <c r="J1996" s="80" t="str">
        <f t="shared" si="399"/>
        <v/>
      </c>
      <c r="AG1996" s="16" t="str">
        <f t="shared" si="400"/>
        <v/>
      </c>
      <c r="AH1996" s="69" t="str">
        <f t="shared" si="394"/>
        <v/>
      </c>
      <c r="AI1996" s="70" t="str">
        <f t="shared" si="395"/>
        <v/>
      </c>
      <c r="AJ1996" s="70" t="str">
        <f t="shared" si="396"/>
        <v/>
      </c>
      <c r="AK1996" s="70" t="str">
        <f t="shared" si="401"/>
        <v/>
      </c>
      <c r="AL1996" s="70" t="str">
        <f t="shared" si="402"/>
        <v/>
      </c>
    </row>
    <row r="1997" spans="2:38" ht="15" thickBot="1" x14ac:dyDescent="0.35">
      <c r="B1997" s="79" t="str">
        <f t="shared" si="397"/>
        <v/>
      </c>
      <c r="C1997" s="16"/>
      <c r="D1997" s="79" t="str">
        <f>IFERROR(IF(J1996&lt;=0,"",IF(C1997="Yes","",B1997-COUNTIF($C$19:C1997,"Yes"))),"")</f>
        <v/>
      </c>
      <c r="E1997" s="81" t="str">
        <f t="shared" si="390"/>
        <v/>
      </c>
      <c r="F1997" s="80" t="str">
        <f t="shared" si="391"/>
        <v/>
      </c>
      <c r="G1997" s="80" t="str">
        <f t="shared" si="392"/>
        <v/>
      </c>
      <c r="H1997" s="80" t="str">
        <f t="shared" si="398"/>
        <v/>
      </c>
      <c r="I1997" s="80" t="str">
        <f t="shared" si="393"/>
        <v/>
      </c>
      <c r="J1997" s="80" t="str">
        <f t="shared" si="399"/>
        <v/>
      </c>
      <c r="AG1997" s="16" t="str">
        <f t="shared" si="400"/>
        <v/>
      </c>
      <c r="AH1997" s="69" t="str">
        <f t="shared" si="394"/>
        <v/>
      </c>
      <c r="AI1997" s="70" t="str">
        <f t="shared" si="395"/>
        <v/>
      </c>
      <c r="AJ1997" s="70" t="str">
        <f t="shared" si="396"/>
        <v/>
      </c>
      <c r="AK1997" s="70" t="str">
        <f t="shared" si="401"/>
        <v/>
      </c>
      <c r="AL1997" s="70" t="str">
        <f t="shared" si="402"/>
        <v/>
      </c>
    </row>
    <row r="1998" spans="2:38" ht="15" thickBot="1" x14ac:dyDescent="0.35">
      <c r="B1998" s="79" t="str">
        <f t="shared" si="397"/>
        <v/>
      </c>
      <c r="C1998" s="16"/>
      <c r="D1998" s="79" t="str">
        <f>IFERROR(IF(J1997&lt;=0,"",IF(C1998="Yes","",B1998-COUNTIF($C$19:C1998,"Yes"))),"")</f>
        <v/>
      </c>
      <c r="E1998" s="81" t="str">
        <f t="shared" si="390"/>
        <v/>
      </c>
      <c r="F1998" s="80" t="str">
        <f t="shared" si="391"/>
        <v/>
      </c>
      <c r="G1998" s="80" t="str">
        <f t="shared" si="392"/>
        <v/>
      </c>
      <c r="H1998" s="80" t="str">
        <f t="shared" si="398"/>
        <v/>
      </c>
      <c r="I1998" s="80" t="str">
        <f t="shared" si="393"/>
        <v/>
      </c>
      <c r="J1998" s="80" t="str">
        <f t="shared" si="399"/>
        <v/>
      </c>
      <c r="AG1998" s="16" t="str">
        <f t="shared" si="400"/>
        <v/>
      </c>
      <c r="AH1998" s="69" t="str">
        <f t="shared" si="394"/>
        <v/>
      </c>
      <c r="AI1998" s="70" t="str">
        <f t="shared" si="395"/>
        <v/>
      </c>
      <c r="AJ1998" s="70" t="str">
        <f t="shared" si="396"/>
        <v/>
      </c>
      <c r="AK1998" s="70" t="str">
        <f t="shared" si="401"/>
        <v/>
      </c>
      <c r="AL1998" s="70" t="str">
        <f t="shared" si="402"/>
        <v/>
      </c>
    </row>
    <row r="1999" spans="2:38" ht="15" thickBot="1" x14ac:dyDescent="0.35">
      <c r="B1999" s="79" t="str">
        <f t="shared" si="397"/>
        <v/>
      </c>
      <c r="C1999" s="16"/>
      <c r="D1999" s="79" t="str">
        <f>IFERROR(IF(J1998&lt;=0,"",IF(C1999="Yes","",B1999-COUNTIF($C$19:C1999,"Yes"))),"")</f>
        <v/>
      </c>
      <c r="E1999" s="81" t="str">
        <f t="shared" si="390"/>
        <v/>
      </c>
      <c r="F1999" s="80" t="str">
        <f t="shared" si="391"/>
        <v/>
      </c>
      <c r="G1999" s="80" t="str">
        <f t="shared" si="392"/>
        <v/>
      </c>
      <c r="H1999" s="80" t="str">
        <f t="shared" si="398"/>
        <v/>
      </c>
      <c r="I1999" s="80" t="str">
        <f t="shared" si="393"/>
        <v/>
      </c>
      <c r="J1999" s="80" t="str">
        <f t="shared" si="399"/>
        <v/>
      </c>
      <c r="AG1999" s="16" t="str">
        <f t="shared" si="400"/>
        <v/>
      </c>
      <c r="AH1999" s="69" t="str">
        <f t="shared" si="394"/>
        <v/>
      </c>
      <c r="AI1999" s="70" t="str">
        <f t="shared" si="395"/>
        <v/>
      </c>
      <c r="AJ1999" s="70" t="str">
        <f t="shared" si="396"/>
        <v/>
      </c>
      <c r="AK1999" s="70" t="str">
        <f t="shared" si="401"/>
        <v/>
      </c>
      <c r="AL1999" s="70" t="str">
        <f t="shared" si="402"/>
        <v/>
      </c>
    </row>
    <row r="2000" spans="2:38" ht="15" thickBot="1" x14ac:dyDescent="0.35">
      <c r="B2000" s="79" t="str">
        <f t="shared" si="397"/>
        <v/>
      </c>
      <c r="C2000" s="16"/>
      <c r="D2000" s="79" t="str">
        <f>IFERROR(IF(J1999&lt;=0,"",IF(C2000="Yes","",B2000-COUNTIF($C$19:C2000,"Yes"))),"")</f>
        <v/>
      </c>
      <c r="E2000" s="81" t="str">
        <f t="shared" si="390"/>
        <v/>
      </c>
      <c r="F2000" s="80" t="str">
        <f t="shared" si="391"/>
        <v/>
      </c>
      <c r="G2000" s="80" t="str">
        <f t="shared" si="392"/>
        <v/>
      </c>
      <c r="H2000" s="80" t="str">
        <f t="shared" si="398"/>
        <v/>
      </c>
      <c r="I2000" s="80" t="str">
        <f t="shared" si="393"/>
        <v/>
      </c>
      <c r="J2000" s="80" t="str">
        <f t="shared" si="399"/>
        <v/>
      </c>
      <c r="AG2000" s="16" t="str">
        <f t="shared" si="400"/>
        <v/>
      </c>
      <c r="AH2000" s="69" t="str">
        <f t="shared" si="394"/>
        <v/>
      </c>
      <c r="AI2000" s="70" t="str">
        <f t="shared" si="395"/>
        <v/>
      </c>
      <c r="AJ2000" s="70" t="str">
        <f t="shared" si="396"/>
        <v/>
      </c>
      <c r="AK2000" s="70" t="str">
        <f t="shared" si="401"/>
        <v/>
      </c>
      <c r="AL2000" s="70" t="str">
        <f t="shared" si="402"/>
        <v/>
      </c>
    </row>
    <row r="2001" spans="2:38" ht="15" thickBot="1" x14ac:dyDescent="0.35">
      <c r="B2001" s="79" t="str">
        <f t="shared" si="397"/>
        <v/>
      </c>
      <c r="C2001" s="16"/>
      <c r="D2001" s="79" t="str">
        <f>IFERROR(IF(J2000&lt;=0,"",IF(C2001="Yes","",B2001-COUNTIF($C$19:C2001,"Yes"))),"")</f>
        <v/>
      </c>
      <c r="E2001" s="81" t="str">
        <f t="shared" si="390"/>
        <v/>
      </c>
      <c r="F2001" s="80" t="str">
        <f t="shared" si="391"/>
        <v/>
      </c>
      <c r="G2001" s="80" t="str">
        <f t="shared" si="392"/>
        <v/>
      </c>
      <c r="H2001" s="80" t="str">
        <f t="shared" si="398"/>
        <v/>
      </c>
      <c r="I2001" s="80" t="str">
        <f t="shared" si="393"/>
        <v/>
      </c>
      <c r="J2001" s="80" t="str">
        <f t="shared" si="399"/>
        <v/>
      </c>
      <c r="AG2001" s="16" t="str">
        <f t="shared" si="400"/>
        <v/>
      </c>
      <c r="AH2001" s="69" t="str">
        <f t="shared" si="394"/>
        <v/>
      </c>
      <c r="AI2001" s="70" t="str">
        <f t="shared" si="395"/>
        <v/>
      </c>
      <c r="AJ2001" s="70" t="str">
        <f t="shared" si="396"/>
        <v/>
      </c>
      <c r="AK2001" s="70" t="str">
        <f t="shared" si="401"/>
        <v/>
      </c>
      <c r="AL2001" s="70" t="str">
        <f t="shared" si="402"/>
        <v/>
      </c>
    </row>
    <row r="2002" spans="2:38" ht="15" thickBot="1" x14ac:dyDescent="0.35">
      <c r="B2002" s="79" t="str">
        <f t="shared" si="397"/>
        <v/>
      </c>
      <c r="C2002" s="16"/>
      <c r="D2002" s="79" t="str">
        <f>IFERROR(IF(J2001&lt;=0,"",IF(C2002="Yes","",B2002-COUNTIF($C$19:C2002,"Yes"))),"")</f>
        <v/>
      </c>
      <c r="E2002" s="81" t="str">
        <f t="shared" si="390"/>
        <v/>
      </c>
      <c r="F2002" s="80" t="str">
        <f t="shared" si="391"/>
        <v/>
      </c>
      <c r="G2002" s="80" t="str">
        <f t="shared" si="392"/>
        <v/>
      </c>
      <c r="H2002" s="80" t="str">
        <f t="shared" si="398"/>
        <v/>
      </c>
      <c r="I2002" s="80" t="str">
        <f t="shared" si="393"/>
        <v/>
      </c>
      <c r="J2002" s="80" t="str">
        <f t="shared" si="399"/>
        <v/>
      </c>
      <c r="AG2002" s="16" t="str">
        <f t="shared" si="400"/>
        <v/>
      </c>
      <c r="AH2002" s="69" t="str">
        <f t="shared" si="394"/>
        <v/>
      </c>
      <c r="AI2002" s="70" t="str">
        <f t="shared" si="395"/>
        <v/>
      </c>
      <c r="AJ2002" s="70" t="str">
        <f t="shared" si="396"/>
        <v/>
      </c>
      <c r="AK2002" s="70" t="str">
        <f t="shared" si="401"/>
        <v/>
      </c>
      <c r="AL2002" s="70" t="str">
        <f t="shared" si="402"/>
        <v/>
      </c>
    </row>
    <row r="2003" spans="2:38" ht="15" thickBot="1" x14ac:dyDescent="0.35">
      <c r="B2003" s="79" t="str">
        <f t="shared" si="397"/>
        <v/>
      </c>
      <c r="C2003" s="16"/>
      <c r="D2003" s="79" t="str">
        <f>IFERROR(IF(J2002&lt;=0,"",IF(C2003="Yes","",B2003-COUNTIF($C$19:C2003,"Yes"))),"")</f>
        <v/>
      </c>
      <c r="E2003" s="81" t="str">
        <f t="shared" ref="E2003:E2066" si="403">IF($E$9="End of the Period",IF(B2003="","",IF(payment_frequency="Bi-weekly",first_payment_date+B2003*VLOOKUP(payment_frequency,periodic_table,2,0),IF(payment_frequency="Weekly",first_payment_date+B2003*VLOOKUP(payment_frequency,periodic_table,2,0),IF(payment_frequency="Semi-monthly",first_payment_date+B2003*VLOOKUP(payment_frequency,periodic_table,2,0),EDATE(first_payment_date,B2003*VLOOKUP(payment_frequency,periodic_table,2,0)))))),IF(B2003="","",IF(payment_frequency="Bi-weekly",first_payment_date+(B2003-1)*VLOOKUP(payment_frequency,periodic_table,2,0),IF(payment_frequency="Weekly",first_payment_date+(B2003-1)*VLOOKUP(payment_frequency,periodic_table,2,0),IF(payment_frequency="Semi-monthly",first_payment_date+(B2003-1)*VLOOKUP(payment_frequency,periodic_table,2,0),EDATE(first_payment_date,(B2003-1)*VLOOKUP(payment_frequency,periodic_table,2,0)))))))</f>
        <v/>
      </c>
      <c r="F2003" s="80" t="str">
        <f t="shared" ref="F2003:F2066" si="404">IF(B2003="","",IF(C2003="Yes",0,IF(J2002&lt;payment,J2002*(1+Compound_Rate),payment)))</f>
        <v/>
      </c>
      <c r="G2003" s="80" t="str">
        <f t="shared" ref="G2003:G2066" si="405">IF(AND(Payment_Type=1,B2003=1),0,IF(B2003="","",IF(C2003="Yes",0,J2002*Compound_Rate)))</f>
        <v/>
      </c>
      <c r="H2003" s="80" t="str">
        <f t="shared" si="398"/>
        <v/>
      </c>
      <c r="I2003" s="80" t="str">
        <f t="shared" ref="I2003:I2066" si="406">IF(B2003="","",IF(C2003="Yes",J2002*Compound_Rate,0))</f>
        <v/>
      </c>
      <c r="J2003" s="80" t="str">
        <f t="shared" si="399"/>
        <v/>
      </c>
      <c r="AG2003" s="16" t="str">
        <f t="shared" si="400"/>
        <v/>
      </c>
      <c r="AH2003" s="69" t="str">
        <f t="shared" ref="AH2003:AH2066" si="407">IF($E$9="End of the Period",IF(AG2003="","",IF(payment_frequency="Bi-weekly",first_payment_date+AG2003*VLOOKUP(payment_frequency,periodic_table,2,0),IF(payment_frequency="Weekly",first_payment_date+AG2003*VLOOKUP(payment_frequency,periodic_table,2,0),IF(payment_frequency="Semi-monthly",first_payment_date+AG2003*VLOOKUP(payment_frequency,periodic_table,2,0),EDATE(first_payment_date,AG2003*VLOOKUP(payment_frequency,periodic_table,2,0)))))),IF(AG2003="","",IF(payment_frequency="Bi-weekly",first_payment_date+(AG2003-1)*VLOOKUP(payment_frequency,periodic_table,2,0),IF(payment_frequency="Weekly",first_payment_date+(AG2003-1)*VLOOKUP(payment_frequency,periodic_table,2,0),IF(payment_frequency="Semi-monthly",first_payment_date+(AG2003-1)*VLOOKUP(payment_frequency,periodic_table,2,0),EDATE(first_payment_date,(AG2003-1)*VLOOKUP(payment_frequency,periodic_table,2,0)))))))</f>
        <v/>
      </c>
      <c r="AI2003" s="70" t="str">
        <f t="shared" ref="AI2003:AI2066" si="408">IF(AG2003="","",IF(AL2002&lt;payment,AL2002*(1+Compound_Rate),payment))</f>
        <v/>
      </c>
      <c r="AJ2003" s="70" t="str">
        <f t="shared" ref="AJ2003:AJ2066" si="409">IF(AND(Payment_Type=1,AG2003=1),0,IF(AG2003="","",AL2002*Compound_Rate))</f>
        <v/>
      </c>
      <c r="AK2003" s="70" t="str">
        <f t="shared" si="401"/>
        <v/>
      </c>
      <c r="AL2003" s="70" t="str">
        <f t="shared" si="402"/>
        <v/>
      </c>
    </row>
    <row r="2004" spans="2:38" ht="15" thickBot="1" x14ac:dyDescent="0.35">
      <c r="B2004" s="79" t="str">
        <f t="shared" ref="B2004:B2067" si="410">IFERROR(IF(TRUNC(J2003)&lt;=0,"",B2003+1),"")</f>
        <v/>
      </c>
      <c r="C2004" s="16"/>
      <c r="D2004" s="79" t="str">
        <f>IFERROR(IF(J2003&lt;=0,"",IF(C2004="Yes","",B2004-COUNTIF($C$19:C2004,"Yes"))),"")</f>
        <v/>
      </c>
      <c r="E2004" s="81" t="str">
        <f t="shared" si="403"/>
        <v/>
      </c>
      <c r="F2004" s="80" t="str">
        <f t="shared" si="404"/>
        <v/>
      </c>
      <c r="G2004" s="80" t="str">
        <f t="shared" si="405"/>
        <v/>
      </c>
      <c r="H2004" s="80" t="str">
        <f t="shared" ref="H2004:H2067" si="411">IF(B2004="","",F2004-G2004)</f>
        <v/>
      </c>
      <c r="I2004" s="80" t="str">
        <f t="shared" si="406"/>
        <v/>
      </c>
      <c r="J2004" s="80" t="str">
        <f t="shared" ref="J2004:J2067" si="412">IFERROR(IF(B2004="","",J2003-H2004+I2004),"")</f>
        <v/>
      </c>
      <c r="AG2004" s="16" t="str">
        <f t="shared" ref="AG2004:AG2067" si="413">IFERROR(IF(AL2003&lt;=0,"",AG2003+1),"")</f>
        <v/>
      </c>
      <c r="AH2004" s="69" t="str">
        <f t="shared" si="407"/>
        <v/>
      </c>
      <c r="AI2004" s="70" t="str">
        <f t="shared" si="408"/>
        <v/>
      </c>
      <c r="AJ2004" s="70" t="str">
        <f t="shared" si="409"/>
        <v/>
      </c>
      <c r="AK2004" s="70" t="str">
        <f t="shared" ref="AK2004:AK2067" si="414">IF(AG2004="","",AI2004-AJ2004)</f>
        <v/>
      </c>
      <c r="AL2004" s="70" t="str">
        <f t="shared" ref="AL2004:AL2067" si="415">IFERROR(IF(AK2004&lt;=0,"",AL2003-AK2004),"")</f>
        <v/>
      </c>
    </row>
    <row r="2005" spans="2:38" ht="15" thickBot="1" x14ac:dyDescent="0.35">
      <c r="B2005" s="79" t="str">
        <f t="shared" si="410"/>
        <v/>
      </c>
      <c r="C2005" s="16"/>
      <c r="D2005" s="79" t="str">
        <f>IFERROR(IF(J2004&lt;=0,"",IF(C2005="Yes","",B2005-COUNTIF($C$19:C2005,"Yes"))),"")</f>
        <v/>
      </c>
      <c r="E2005" s="81" t="str">
        <f t="shared" si="403"/>
        <v/>
      </c>
      <c r="F2005" s="80" t="str">
        <f t="shared" si="404"/>
        <v/>
      </c>
      <c r="G2005" s="80" t="str">
        <f t="shared" si="405"/>
        <v/>
      </c>
      <c r="H2005" s="80" t="str">
        <f t="shared" si="411"/>
        <v/>
      </c>
      <c r="I2005" s="80" t="str">
        <f t="shared" si="406"/>
        <v/>
      </c>
      <c r="J2005" s="80" t="str">
        <f t="shared" si="412"/>
        <v/>
      </c>
      <c r="AG2005" s="16" t="str">
        <f t="shared" si="413"/>
        <v/>
      </c>
      <c r="AH2005" s="69" t="str">
        <f t="shared" si="407"/>
        <v/>
      </c>
      <c r="AI2005" s="70" t="str">
        <f t="shared" si="408"/>
        <v/>
      </c>
      <c r="AJ2005" s="70" t="str">
        <f t="shared" si="409"/>
        <v/>
      </c>
      <c r="AK2005" s="70" t="str">
        <f t="shared" si="414"/>
        <v/>
      </c>
      <c r="AL2005" s="70" t="str">
        <f t="shared" si="415"/>
        <v/>
      </c>
    </row>
    <row r="2006" spans="2:38" ht="15" thickBot="1" x14ac:dyDescent="0.35">
      <c r="B2006" s="79" t="str">
        <f t="shared" si="410"/>
        <v/>
      </c>
      <c r="C2006" s="16"/>
      <c r="D2006" s="79" t="str">
        <f>IFERROR(IF(J2005&lt;=0,"",IF(C2006="Yes","",B2006-COUNTIF($C$19:C2006,"Yes"))),"")</f>
        <v/>
      </c>
      <c r="E2006" s="81" t="str">
        <f t="shared" si="403"/>
        <v/>
      </c>
      <c r="F2006" s="80" t="str">
        <f t="shared" si="404"/>
        <v/>
      </c>
      <c r="G2006" s="80" t="str">
        <f t="shared" si="405"/>
        <v/>
      </c>
      <c r="H2006" s="80" t="str">
        <f t="shared" si="411"/>
        <v/>
      </c>
      <c r="I2006" s="80" t="str">
        <f t="shared" si="406"/>
        <v/>
      </c>
      <c r="J2006" s="80" t="str">
        <f t="shared" si="412"/>
        <v/>
      </c>
      <c r="AG2006" s="16" t="str">
        <f t="shared" si="413"/>
        <v/>
      </c>
      <c r="AH2006" s="69" t="str">
        <f t="shared" si="407"/>
        <v/>
      </c>
      <c r="AI2006" s="70" t="str">
        <f t="shared" si="408"/>
        <v/>
      </c>
      <c r="AJ2006" s="70" t="str">
        <f t="shared" si="409"/>
        <v/>
      </c>
      <c r="AK2006" s="70" t="str">
        <f t="shared" si="414"/>
        <v/>
      </c>
      <c r="AL2006" s="70" t="str">
        <f t="shared" si="415"/>
        <v/>
      </c>
    </row>
    <row r="2007" spans="2:38" ht="15" thickBot="1" x14ac:dyDescent="0.35">
      <c r="B2007" s="79" t="str">
        <f t="shared" si="410"/>
        <v/>
      </c>
      <c r="C2007" s="16"/>
      <c r="D2007" s="79" t="str">
        <f>IFERROR(IF(J2006&lt;=0,"",IF(C2007="Yes","",B2007-COUNTIF($C$19:C2007,"Yes"))),"")</f>
        <v/>
      </c>
      <c r="E2007" s="81" t="str">
        <f t="shared" si="403"/>
        <v/>
      </c>
      <c r="F2007" s="80" t="str">
        <f t="shared" si="404"/>
        <v/>
      </c>
      <c r="G2007" s="80" t="str">
        <f t="shared" si="405"/>
        <v/>
      </c>
      <c r="H2007" s="80" t="str">
        <f t="shared" si="411"/>
        <v/>
      </c>
      <c r="I2007" s="80" t="str">
        <f t="shared" si="406"/>
        <v/>
      </c>
      <c r="J2007" s="80" t="str">
        <f t="shared" si="412"/>
        <v/>
      </c>
      <c r="AG2007" s="16" t="str">
        <f t="shared" si="413"/>
        <v/>
      </c>
      <c r="AH2007" s="69" t="str">
        <f t="shared" si="407"/>
        <v/>
      </c>
      <c r="AI2007" s="70" t="str">
        <f t="shared" si="408"/>
        <v/>
      </c>
      <c r="AJ2007" s="70" t="str">
        <f t="shared" si="409"/>
        <v/>
      </c>
      <c r="AK2007" s="70" t="str">
        <f t="shared" si="414"/>
        <v/>
      </c>
      <c r="AL2007" s="70" t="str">
        <f t="shared" si="415"/>
        <v/>
      </c>
    </row>
    <row r="2008" spans="2:38" ht="15" thickBot="1" x14ac:dyDescent="0.35">
      <c r="B2008" s="79" t="str">
        <f t="shared" si="410"/>
        <v/>
      </c>
      <c r="C2008" s="16"/>
      <c r="D2008" s="79" t="str">
        <f>IFERROR(IF(J2007&lt;=0,"",IF(C2008="Yes","",B2008-COUNTIF($C$19:C2008,"Yes"))),"")</f>
        <v/>
      </c>
      <c r="E2008" s="81" t="str">
        <f t="shared" si="403"/>
        <v/>
      </c>
      <c r="F2008" s="80" t="str">
        <f t="shared" si="404"/>
        <v/>
      </c>
      <c r="G2008" s="80" t="str">
        <f t="shared" si="405"/>
        <v/>
      </c>
      <c r="H2008" s="80" t="str">
        <f t="shared" si="411"/>
        <v/>
      </c>
      <c r="I2008" s="80" t="str">
        <f t="shared" si="406"/>
        <v/>
      </c>
      <c r="J2008" s="80" t="str">
        <f t="shared" si="412"/>
        <v/>
      </c>
      <c r="AG2008" s="16" t="str">
        <f t="shared" si="413"/>
        <v/>
      </c>
      <c r="AH2008" s="69" t="str">
        <f t="shared" si="407"/>
        <v/>
      </c>
      <c r="AI2008" s="70" t="str">
        <f t="shared" si="408"/>
        <v/>
      </c>
      <c r="AJ2008" s="70" t="str">
        <f t="shared" si="409"/>
        <v/>
      </c>
      <c r="AK2008" s="70" t="str">
        <f t="shared" si="414"/>
        <v/>
      </c>
      <c r="AL2008" s="70" t="str">
        <f t="shared" si="415"/>
        <v/>
      </c>
    </row>
    <row r="2009" spans="2:38" ht="15" thickBot="1" x14ac:dyDescent="0.35">
      <c r="B2009" s="79" t="str">
        <f t="shared" si="410"/>
        <v/>
      </c>
      <c r="C2009" s="16"/>
      <c r="D2009" s="79" t="str">
        <f>IFERROR(IF(J2008&lt;=0,"",IF(C2009="Yes","",B2009-COUNTIF($C$19:C2009,"Yes"))),"")</f>
        <v/>
      </c>
      <c r="E2009" s="81" t="str">
        <f t="shared" si="403"/>
        <v/>
      </c>
      <c r="F2009" s="80" t="str">
        <f t="shared" si="404"/>
        <v/>
      </c>
      <c r="G2009" s="80" t="str">
        <f t="shared" si="405"/>
        <v/>
      </c>
      <c r="H2009" s="80" t="str">
        <f t="shared" si="411"/>
        <v/>
      </c>
      <c r="I2009" s="80" t="str">
        <f t="shared" si="406"/>
        <v/>
      </c>
      <c r="J2009" s="80" t="str">
        <f t="shared" si="412"/>
        <v/>
      </c>
      <c r="AG2009" s="16" t="str">
        <f t="shared" si="413"/>
        <v/>
      </c>
      <c r="AH2009" s="69" t="str">
        <f t="shared" si="407"/>
        <v/>
      </c>
      <c r="AI2009" s="70" t="str">
        <f t="shared" si="408"/>
        <v/>
      </c>
      <c r="AJ2009" s="70" t="str">
        <f t="shared" si="409"/>
        <v/>
      </c>
      <c r="AK2009" s="70" t="str">
        <f t="shared" si="414"/>
        <v/>
      </c>
      <c r="AL2009" s="70" t="str">
        <f t="shared" si="415"/>
        <v/>
      </c>
    </row>
    <row r="2010" spans="2:38" ht="15" thickBot="1" x14ac:dyDescent="0.35">
      <c r="B2010" s="79" t="str">
        <f t="shared" si="410"/>
        <v/>
      </c>
      <c r="C2010" s="16"/>
      <c r="D2010" s="79" t="str">
        <f>IFERROR(IF(J2009&lt;=0,"",IF(C2010="Yes","",B2010-COUNTIF($C$19:C2010,"Yes"))),"")</f>
        <v/>
      </c>
      <c r="E2010" s="81" t="str">
        <f t="shared" si="403"/>
        <v/>
      </c>
      <c r="F2010" s="80" t="str">
        <f t="shared" si="404"/>
        <v/>
      </c>
      <c r="G2010" s="80" t="str">
        <f t="shared" si="405"/>
        <v/>
      </c>
      <c r="H2010" s="80" t="str">
        <f t="shared" si="411"/>
        <v/>
      </c>
      <c r="I2010" s="80" t="str">
        <f t="shared" si="406"/>
        <v/>
      </c>
      <c r="J2010" s="80" t="str">
        <f t="shared" si="412"/>
        <v/>
      </c>
      <c r="AG2010" s="16" t="str">
        <f t="shared" si="413"/>
        <v/>
      </c>
      <c r="AH2010" s="69" t="str">
        <f t="shared" si="407"/>
        <v/>
      </c>
      <c r="AI2010" s="70" t="str">
        <f t="shared" si="408"/>
        <v/>
      </c>
      <c r="AJ2010" s="70" t="str">
        <f t="shared" si="409"/>
        <v/>
      </c>
      <c r="AK2010" s="70" t="str">
        <f t="shared" si="414"/>
        <v/>
      </c>
      <c r="AL2010" s="70" t="str">
        <f t="shared" si="415"/>
        <v/>
      </c>
    </row>
    <row r="2011" spans="2:38" ht="15" thickBot="1" x14ac:dyDescent="0.35">
      <c r="B2011" s="79" t="str">
        <f t="shared" si="410"/>
        <v/>
      </c>
      <c r="C2011" s="16"/>
      <c r="D2011" s="79" t="str">
        <f>IFERROR(IF(J2010&lt;=0,"",IF(C2011="Yes","",B2011-COUNTIF($C$19:C2011,"Yes"))),"")</f>
        <v/>
      </c>
      <c r="E2011" s="81" t="str">
        <f t="shared" si="403"/>
        <v/>
      </c>
      <c r="F2011" s="80" t="str">
        <f t="shared" si="404"/>
        <v/>
      </c>
      <c r="G2011" s="80" t="str">
        <f t="shared" si="405"/>
        <v/>
      </c>
      <c r="H2011" s="80" t="str">
        <f t="shared" si="411"/>
        <v/>
      </c>
      <c r="I2011" s="80" t="str">
        <f t="shared" si="406"/>
        <v/>
      </c>
      <c r="J2011" s="80" t="str">
        <f t="shared" si="412"/>
        <v/>
      </c>
      <c r="AG2011" s="16" t="str">
        <f t="shared" si="413"/>
        <v/>
      </c>
      <c r="AH2011" s="69" t="str">
        <f t="shared" si="407"/>
        <v/>
      </c>
      <c r="AI2011" s="70" t="str">
        <f t="shared" si="408"/>
        <v/>
      </c>
      <c r="AJ2011" s="70" t="str">
        <f t="shared" si="409"/>
        <v/>
      </c>
      <c r="AK2011" s="70" t="str">
        <f t="shared" si="414"/>
        <v/>
      </c>
      <c r="AL2011" s="70" t="str">
        <f t="shared" si="415"/>
        <v/>
      </c>
    </row>
    <row r="2012" spans="2:38" ht="15" thickBot="1" x14ac:dyDescent="0.35">
      <c r="B2012" s="79" t="str">
        <f t="shared" si="410"/>
        <v/>
      </c>
      <c r="C2012" s="16"/>
      <c r="D2012" s="79" t="str">
        <f>IFERROR(IF(J2011&lt;=0,"",IF(C2012="Yes","",B2012-COUNTIF($C$19:C2012,"Yes"))),"")</f>
        <v/>
      </c>
      <c r="E2012" s="81" t="str">
        <f t="shared" si="403"/>
        <v/>
      </c>
      <c r="F2012" s="80" t="str">
        <f t="shared" si="404"/>
        <v/>
      </c>
      <c r="G2012" s="80" t="str">
        <f t="shared" si="405"/>
        <v/>
      </c>
      <c r="H2012" s="80" t="str">
        <f t="shared" si="411"/>
        <v/>
      </c>
      <c r="I2012" s="80" t="str">
        <f t="shared" si="406"/>
        <v/>
      </c>
      <c r="J2012" s="80" t="str">
        <f t="shared" si="412"/>
        <v/>
      </c>
      <c r="AG2012" s="16" t="str">
        <f t="shared" si="413"/>
        <v/>
      </c>
      <c r="AH2012" s="69" t="str">
        <f t="shared" si="407"/>
        <v/>
      </c>
      <c r="AI2012" s="70" t="str">
        <f t="shared" si="408"/>
        <v/>
      </c>
      <c r="AJ2012" s="70" t="str">
        <f t="shared" si="409"/>
        <v/>
      </c>
      <c r="AK2012" s="70" t="str">
        <f t="shared" si="414"/>
        <v/>
      </c>
      <c r="AL2012" s="70" t="str">
        <f t="shared" si="415"/>
        <v/>
      </c>
    </row>
    <row r="2013" spans="2:38" ht="15" thickBot="1" x14ac:dyDescent="0.35">
      <c r="B2013" s="79" t="str">
        <f t="shared" si="410"/>
        <v/>
      </c>
      <c r="C2013" s="16"/>
      <c r="D2013" s="79" t="str">
        <f>IFERROR(IF(J2012&lt;=0,"",IF(C2013="Yes","",B2013-COUNTIF($C$19:C2013,"Yes"))),"")</f>
        <v/>
      </c>
      <c r="E2013" s="81" t="str">
        <f t="shared" si="403"/>
        <v/>
      </c>
      <c r="F2013" s="80" t="str">
        <f t="shared" si="404"/>
        <v/>
      </c>
      <c r="G2013" s="80" t="str">
        <f t="shared" si="405"/>
        <v/>
      </c>
      <c r="H2013" s="80" t="str">
        <f t="shared" si="411"/>
        <v/>
      </c>
      <c r="I2013" s="80" t="str">
        <f t="shared" si="406"/>
        <v/>
      </c>
      <c r="J2013" s="80" t="str">
        <f t="shared" si="412"/>
        <v/>
      </c>
      <c r="AG2013" s="16" t="str">
        <f t="shared" si="413"/>
        <v/>
      </c>
      <c r="AH2013" s="69" t="str">
        <f t="shared" si="407"/>
        <v/>
      </c>
      <c r="AI2013" s="70" t="str">
        <f t="shared" si="408"/>
        <v/>
      </c>
      <c r="AJ2013" s="70" t="str">
        <f t="shared" si="409"/>
        <v/>
      </c>
      <c r="AK2013" s="70" t="str">
        <f t="shared" si="414"/>
        <v/>
      </c>
      <c r="AL2013" s="70" t="str">
        <f t="shared" si="415"/>
        <v/>
      </c>
    </row>
    <row r="2014" spans="2:38" ht="15" thickBot="1" x14ac:dyDescent="0.35">
      <c r="B2014" s="79" t="str">
        <f t="shared" si="410"/>
        <v/>
      </c>
      <c r="C2014" s="16"/>
      <c r="D2014" s="79" t="str">
        <f>IFERROR(IF(J2013&lt;=0,"",IF(C2014="Yes","",B2014-COUNTIF($C$19:C2014,"Yes"))),"")</f>
        <v/>
      </c>
      <c r="E2014" s="81" t="str">
        <f t="shared" si="403"/>
        <v/>
      </c>
      <c r="F2014" s="80" t="str">
        <f t="shared" si="404"/>
        <v/>
      </c>
      <c r="G2014" s="80" t="str">
        <f t="shared" si="405"/>
        <v/>
      </c>
      <c r="H2014" s="80" t="str">
        <f t="shared" si="411"/>
        <v/>
      </c>
      <c r="I2014" s="80" t="str">
        <f t="shared" si="406"/>
        <v/>
      </c>
      <c r="J2014" s="80" t="str">
        <f t="shared" si="412"/>
        <v/>
      </c>
      <c r="AG2014" s="16" t="str">
        <f t="shared" si="413"/>
        <v/>
      </c>
      <c r="AH2014" s="69" t="str">
        <f t="shared" si="407"/>
        <v/>
      </c>
      <c r="AI2014" s="70" t="str">
        <f t="shared" si="408"/>
        <v/>
      </c>
      <c r="AJ2014" s="70" t="str">
        <f t="shared" si="409"/>
        <v/>
      </c>
      <c r="AK2014" s="70" t="str">
        <f t="shared" si="414"/>
        <v/>
      </c>
      <c r="AL2014" s="70" t="str">
        <f t="shared" si="415"/>
        <v/>
      </c>
    </row>
    <row r="2015" spans="2:38" ht="15" thickBot="1" x14ac:dyDescent="0.35">
      <c r="B2015" s="79" t="str">
        <f t="shared" si="410"/>
        <v/>
      </c>
      <c r="C2015" s="16"/>
      <c r="D2015" s="79" t="str">
        <f>IFERROR(IF(J2014&lt;=0,"",IF(C2015="Yes","",B2015-COUNTIF($C$19:C2015,"Yes"))),"")</f>
        <v/>
      </c>
      <c r="E2015" s="81" t="str">
        <f t="shared" si="403"/>
        <v/>
      </c>
      <c r="F2015" s="80" t="str">
        <f t="shared" si="404"/>
        <v/>
      </c>
      <c r="G2015" s="80" t="str">
        <f t="shared" si="405"/>
        <v/>
      </c>
      <c r="H2015" s="80" t="str">
        <f t="shared" si="411"/>
        <v/>
      </c>
      <c r="I2015" s="80" t="str">
        <f t="shared" si="406"/>
        <v/>
      </c>
      <c r="J2015" s="80" t="str">
        <f t="shared" si="412"/>
        <v/>
      </c>
      <c r="AG2015" s="16" t="str">
        <f t="shared" si="413"/>
        <v/>
      </c>
      <c r="AH2015" s="69" t="str">
        <f t="shared" si="407"/>
        <v/>
      </c>
      <c r="AI2015" s="70" t="str">
        <f t="shared" si="408"/>
        <v/>
      </c>
      <c r="AJ2015" s="70" t="str">
        <f t="shared" si="409"/>
        <v/>
      </c>
      <c r="AK2015" s="70" t="str">
        <f t="shared" si="414"/>
        <v/>
      </c>
      <c r="AL2015" s="70" t="str">
        <f t="shared" si="415"/>
        <v/>
      </c>
    </row>
    <row r="2016" spans="2:38" ht="15" thickBot="1" x14ac:dyDescent="0.35">
      <c r="B2016" s="79" t="str">
        <f t="shared" si="410"/>
        <v/>
      </c>
      <c r="C2016" s="16"/>
      <c r="D2016" s="79" t="str">
        <f>IFERROR(IF(J2015&lt;=0,"",IF(C2016="Yes","",B2016-COUNTIF($C$19:C2016,"Yes"))),"")</f>
        <v/>
      </c>
      <c r="E2016" s="81" t="str">
        <f t="shared" si="403"/>
        <v/>
      </c>
      <c r="F2016" s="80" t="str">
        <f t="shared" si="404"/>
        <v/>
      </c>
      <c r="G2016" s="80" t="str">
        <f t="shared" si="405"/>
        <v/>
      </c>
      <c r="H2016" s="80" t="str">
        <f t="shared" si="411"/>
        <v/>
      </c>
      <c r="I2016" s="80" t="str">
        <f t="shared" si="406"/>
        <v/>
      </c>
      <c r="J2016" s="80" t="str">
        <f t="shared" si="412"/>
        <v/>
      </c>
      <c r="AG2016" s="16" t="str">
        <f t="shared" si="413"/>
        <v/>
      </c>
      <c r="AH2016" s="69" t="str">
        <f t="shared" si="407"/>
        <v/>
      </c>
      <c r="AI2016" s="70" t="str">
        <f t="shared" si="408"/>
        <v/>
      </c>
      <c r="AJ2016" s="70" t="str">
        <f t="shared" si="409"/>
        <v/>
      </c>
      <c r="AK2016" s="70" t="str">
        <f t="shared" si="414"/>
        <v/>
      </c>
      <c r="AL2016" s="70" t="str">
        <f t="shared" si="415"/>
        <v/>
      </c>
    </row>
    <row r="2017" spans="2:38" ht="15" thickBot="1" x14ac:dyDescent="0.35">
      <c r="B2017" s="79" t="str">
        <f t="shared" si="410"/>
        <v/>
      </c>
      <c r="C2017" s="16"/>
      <c r="D2017" s="79" t="str">
        <f>IFERROR(IF(J2016&lt;=0,"",IF(C2017="Yes","",B2017-COUNTIF($C$19:C2017,"Yes"))),"")</f>
        <v/>
      </c>
      <c r="E2017" s="81" t="str">
        <f t="shared" si="403"/>
        <v/>
      </c>
      <c r="F2017" s="80" t="str">
        <f t="shared" si="404"/>
        <v/>
      </c>
      <c r="G2017" s="80" t="str">
        <f t="shared" si="405"/>
        <v/>
      </c>
      <c r="H2017" s="80" t="str">
        <f t="shared" si="411"/>
        <v/>
      </c>
      <c r="I2017" s="80" t="str">
        <f t="shared" si="406"/>
        <v/>
      </c>
      <c r="J2017" s="80" t="str">
        <f t="shared" si="412"/>
        <v/>
      </c>
      <c r="AG2017" s="16" t="str">
        <f t="shared" si="413"/>
        <v/>
      </c>
      <c r="AH2017" s="69" t="str">
        <f t="shared" si="407"/>
        <v/>
      </c>
      <c r="AI2017" s="70" t="str">
        <f t="shared" si="408"/>
        <v/>
      </c>
      <c r="AJ2017" s="70" t="str">
        <f t="shared" si="409"/>
        <v/>
      </c>
      <c r="AK2017" s="70" t="str">
        <f t="shared" si="414"/>
        <v/>
      </c>
      <c r="AL2017" s="70" t="str">
        <f t="shared" si="415"/>
        <v/>
      </c>
    </row>
    <row r="2018" spans="2:38" ht="15" thickBot="1" x14ac:dyDescent="0.35">
      <c r="B2018" s="79" t="str">
        <f t="shared" si="410"/>
        <v/>
      </c>
      <c r="C2018" s="16"/>
      <c r="D2018" s="79" t="str">
        <f>IFERROR(IF(J2017&lt;=0,"",IF(C2018="Yes","",B2018-COUNTIF($C$19:C2018,"Yes"))),"")</f>
        <v/>
      </c>
      <c r="E2018" s="81" t="str">
        <f t="shared" si="403"/>
        <v/>
      </c>
      <c r="F2018" s="80" t="str">
        <f t="shared" si="404"/>
        <v/>
      </c>
      <c r="G2018" s="80" t="str">
        <f t="shared" si="405"/>
        <v/>
      </c>
      <c r="H2018" s="80" t="str">
        <f t="shared" si="411"/>
        <v/>
      </c>
      <c r="I2018" s="80" t="str">
        <f t="shared" si="406"/>
        <v/>
      </c>
      <c r="J2018" s="80" t="str">
        <f t="shared" si="412"/>
        <v/>
      </c>
      <c r="AG2018" s="16" t="str">
        <f t="shared" si="413"/>
        <v/>
      </c>
      <c r="AH2018" s="69" t="str">
        <f t="shared" si="407"/>
        <v/>
      </c>
      <c r="AI2018" s="70" t="str">
        <f t="shared" si="408"/>
        <v/>
      </c>
      <c r="AJ2018" s="70" t="str">
        <f t="shared" si="409"/>
        <v/>
      </c>
      <c r="AK2018" s="70" t="str">
        <f t="shared" si="414"/>
        <v/>
      </c>
      <c r="AL2018" s="70" t="str">
        <f t="shared" si="415"/>
        <v/>
      </c>
    </row>
    <row r="2019" spans="2:38" ht="15" thickBot="1" x14ac:dyDescent="0.35">
      <c r="B2019" s="79" t="str">
        <f t="shared" si="410"/>
        <v/>
      </c>
      <c r="C2019" s="16"/>
      <c r="D2019" s="79" t="str">
        <f>IFERROR(IF(J2018&lt;=0,"",IF(C2019="Yes","",B2019-COUNTIF($C$19:C2019,"Yes"))),"")</f>
        <v/>
      </c>
      <c r="E2019" s="81" t="str">
        <f t="shared" si="403"/>
        <v/>
      </c>
      <c r="F2019" s="80" t="str">
        <f t="shared" si="404"/>
        <v/>
      </c>
      <c r="G2019" s="80" t="str">
        <f t="shared" si="405"/>
        <v/>
      </c>
      <c r="H2019" s="80" t="str">
        <f t="shared" si="411"/>
        <v/>
      </c>
      <c r="I2019" s="80" t="str">
        <f t="shared" si="406"/>
        <v/>
      </c>
      <c r="J2019" s="80" t="str">
        <f t="shared" si="412"/>
        <v/>
      </c>
      <c r="AG2019" s="16" t="str">
        <f t="shared" si="413"/>
        <v/>
      </c>
      <c r="AH2019" s="69" t="str">
        <f t="shared" si="407"/>
        <v/>
      </c>
      <c r="AI2019" s="70" t="str">
        <f t="shared" si="408"/>
        <v/>
      </c>
      <c r="AJ2019" s="70" t="str">
        <f t="shared" si="409"/>
        <v/>
      </c>
      <c r="AK2019" s="70" t="str">
        <f t="shared" si="414"/>
        <v/>
      </c>
      <c r="AL2019" s="70" t="str">
        <f t="shared" si="415"/>
        <v/>
      </c>
    </row>
    <row r="2020" spans="2:38" ht="15" thickBot="1" x14ac:dyDescent="0.35">
      <c r="B2020" s="79" t="str">
        <f t="shared" si="410"/>
        <v/>
      </c>
      <c r="C2020" s="16"/>
      <c r="D2020" s="79" t="str">
        <f>IFERROR(IF(J2019&lt;=0,"",IF(C2020="Yes","",B2020-COUNTIF($C$19:C2020,"Yes"))),"")</f>
        <v/>
      </c>
      <c r="E2020" s="81" t="str">
        <f t="shared" si="403"/>
        <v/>
      </c>
      <c r="F2020" s="80" t="str">
        <f t="shared" si="404"/>
        <v/>
      </c>
      <c r="G2020" s="80" t="str">
        <f t="shared" si="405"/>
        <v/>
      </c>
      <c r="H2020" s="80" t="str">
        <f t="shared" si="411"/>
        <v/>
      </c>
      <c r="I2020" s="80" t="str">
        <f t="shared" si="406"/>
        <v/>
      </c>
      <c r="J2020" s="80" t="str">
        <f t="shared" si="412"/>
        <v/>
      </c>
      <c r="AG2020" s="16" t="str">
        <f t="shared" si="413"/>
        <v/>
      </c>
      <c r="AH2020" s="69" t="str">
        <f t="shared" si="407"/>
        <v/>
      </c>
      <c r="AI2020" s="70" t="str">
        <f t="shared" si="408"/>
        <v/>
      </c>
      <c r="AJ2020" s="70" t="str">
        <f t="shared" si="409"/>
        <v/>
      </c>
      <c r="AK2020" s="70" t="str">
        <f t="shared" si="414"/>
        <v/>
      </c>
      <c r="AL2020" s="70" t="str">
        <f t="shared" si="415"/>
        <v/>
      </c>
    </row>
    <row r="2021" spans="2:38" ht="15" thickBot="1" x14ac:dyDescent="0.35">
      <c r="B2021" s="79" t="str">
        <f t="shared" si="410"/>
        <v/>
      </c>
      <c r="C2021" s="16"/>
      <c r="D2021" s="79" t="str">
        <f>IFERROR(IF(J2020&lt;=0,"",IF(C2021="Yes","",B2021-COUNTIF($C$19:C2021,"Yes"))),"")</f>
        <v/>
      </c>
      <c r="E2021" s="81" t="str">
        <f t="shared" si="403"/>
        <v/>
      </c>
      <c r="F2021" s="80" t="str">
        <f t="shared" si="404"/>
        <v/>
      </c>
      <c r="G2021" s="80" t="str">
        <f t="shared" si="405"/>
        <v/>
      </c>
      <c r="H2021" s="80" t="str">
        <f t="shared" si="411"/>
        <v/>
      </c>
      <c r="I2021" s="80" t="str">
        <f t="shared" si="406"/>
        <v/>
      </c>
      <c r="J2021" s="80" t="str">
        <f t="shared" si="412"/>
        <v/>
      </c>
      <c r="AG2021" s="16" t="str">
        <f t="shared" si="413"/>
        <v/>
      </c>
      <c r="AH2021" s="69" t="str">
        <f t="shared" si="407"/>
        <v/>
      </c>
      <c r="AI2021" s="70" t="str">
        <f t="shared" si="408"/>
        <v/>
      </c>
      <c r="AJ2021" s="70" t="str">
        <f t="shared" si="409"/>
        <v/>
      </c>
      <c r="AK2021" s="70" t="str">
        <f t="shared" si="414"/>
        <v/>
      </c>
      <c r="AL2021" s="70" t="str">
        <f t="shared" si="415"/>
        <v/>
      </c>
    </row>
    <row r="2022" spans="2:38" ht="15" thickBot="1" x14ac:dyDescent="0.35">
      <c r="B2022" s="79" t="str">
        <f t="shared" si="410"/>
        <v/>
      </c>
      <c r="C2022" s="16"/>
      <c r="D2022" s="79" t="str">
        <f>IFERROR(IF(J2021&lt;=0,"",IF(C2022="Yes","",B2022-COUNTIF($C$19:C2022,"Yes"))),"")</f>
        <v/>
      </c>
      <c r="E2022" s="81" t="str">
        <f t="shared" si="403"/>
        <v/>
      </c>
      <c r="F2022" s="80" t="str">
        <f t="shared" si="404"/>
        <v/>
      </c>
      <c r="G2022" s="80" t="str">
        <f t="shared" si="405"/>
        <v/>
      </c>
      <c r="H2022" s="80" t="str">
        <f t="shared" si="411"/>
        <v/>
      </c>
      <c r="I2022" s="80" t="str">
        <f t="shared" si="406"/>
        <v/>
      </c>
      <c r="J2022" s="80" t="str">
        <f t="shared" si="412"/>
        <v/>
      </c>
      <c r="AG2022" s="16" t="str">
        <f t="shared" si="413"/>
        <v/>
      </c>
      <c r="AH2022" s="69" t="str">
        <f t="shared" si="407"/>
        <v/>
      </c>
      <c r="AI2022" s="70" t="str">
        <f t="shared" si="408"/>
        <v/>
      </c>
      <c r="AJ2022" s="70" t="str">
        <f t="shared" si="409"/>
        <v/>
      </c>
      <c r="AK2022" s="70" t="str">
        <f t="shared" si="414"/>
        <v/>
      </c>
      <c r="AL2022" s="70" t="str">
        <f t="shared" si="415"/>
        <v/>
      </c>
    </row>
    <row r="2023" spans="2:38" ht="15" thickBot="1" x14ac:dyDescent="0.35">
      <c r="B2023" s="79" t="str">
        <f t="shared" si="410"/>
        <v/>
      </c>
      <c r="C2023" s="16"/>
      <c r="D2023" s="79" t="str">
        <f>IFERROR(IF(J2022&lt;=0,"",IF(C2023="Yes","",B2023-COUNTIF($C$19:C2023,"Yes"))),"")</f>
        <v/>
      </c>
      <c r="E2023" s="81" t="str">
        <f t="shared" si="403"/>
        <v/>
      </c>
      <c r="F2023" s="80" t="str">
        <f t="shared" si="404"/>
        <v/>
      </c>
      <c r="G2023" s="80" t="str">
        <f t="shared" si="405"/>
        <v/>
      </c>
      <c r="H2023" s="80" t="str">
        <f t="shared" si="411"/>
        <v/>
      </c>
      <c r="I2023" s="80" t="str">
        <f t="shared" si="406"/>
        <v/>
      </c>
      <c r="J2023" s="80" t="str">
        <f t="shared" si="412"/>
        <v/>
      </c>
      <c r="AG2023" s="16" t="str">
        <f t="shared" si="413"/>
        <v/>
      </c>
      <c r="AH2023" s="69" t="str">
        <f t="shared" si="407"/>
        <v/>
      </c>
      <c r="AI2023" s="70" t="str">
        <f t="shared" si="408"/>
        <v/>
      </c>
      <c r="AJ2023" s="70" t="str">
        <f t="shared" si="409"/>
        <v/>
      </c>
      <c r="AK2023" s="70" t="str">
        <f t="shared" si="414"/>
        <v/>
      </c>
      <c r="AL2023" s="70" t="str">
        <f t="shared" si="415"/>
        <v/>
      </c>
    </row>
    <row r="2024" spans="2:38" ht="15" thickBot="1" x14ac:dyDescent="0.35">
      <c r="B2024" s="79" t="str">
        <f t="shared" si="410"/>
        <v/>
      </c>
      <c r="C2024" s="16"/>
      <c r="D2024" s="79" t="str">
        <f>IFERROR(IF(J2023&lt;=0,"",IF(C2024="Yes","",B2024-COUNTIF($C$19:C2024,"Yes"))),"")</f>
        <v/>
      </c>
      <c r="E2024" s="81" t="str">
        <f t="shared" si="403"/>
        <v/>
      </c>
      <c r="F2024" s="80" t="str">
        <f t="shared" si="404"/>
        <v/>
      </c>
      <c r="G2024" s="80" t="str">
        <f t="shared" si="405"/>
        <v/>
      </c>
      <c r="H2024" s="80" t="str">
        <f t="shared" si="411"/>
        <v/>
      </c>
      <c r="I2024" s="80" t="str">
        <f t="shared" si="406"/>
        <v/>
      </c>
      <c r="J2024" s="80" t="str">
        <f t="shared" si="412"/>
        <v/>
      </c>
      <c r="AG2024" s="16" t="str">
        <f t="shared" si="413"/>
        <v/>
      </c>
      <c r="AH2024" s="69" t="str">
        <f t="shared" si="407"/>
        <v/>
      </c>
      <c r="AI2024" s="70" t="str">
        <f t="shared" si="408"/>
        <v/>
      </c>
      <c r="AJ2024" s="70" t="str">
        <f t="shared" si="409"/>
        <v/>
      </c>
      <c r="AK2024" s="70" t="str">
        <f t="shared" si="414"/>
        <v/>
      </c>
      <c r="AL2024" s="70" t="str">
        <f t="shared" si="415"/>
        <v/>
      </c>
    </row>
    <row r="2025" spans="2:38" ht="15" thickBot="1" x14ac:dyDescent="0.35">
      <c r="B2025" s="79" t="str">
        <f t="shared" si="410"/>
        <v/>
      </c>
      <c r="C2025" s="16"/>
      <c r="D2025" s="79" t="str">
        <f>IFERROR(IF(J2024&lt;=0,"",IF(C2025="Yes","",B2025-COUNTIF($C$19:C2025,"Yes"))),"")</f>
        <v/>
      </c>
      <c r="E2025" s="81" t="str">
        <f t="shared" si="403"/>
        <v/>
      </c>
      <c r="F2025" s="80" t="str">
        <f t="shared" si="404"/>
        <v/>
      </c>
      <c r="G2025" s="80" t="str">
        <f t="shared" si="405"/>
        <v/>
      </c>
      <c r="H2025" s="80" t="str">
        <f t="shared" si="411"/>
        <v/>
      </c>
      <c r="I2025" s="80" t="str">
        <f t="shared" si="406"/>
        <v/>
      </c>
      <c r="J2025" s="80" t="str">
        <f t="shared" si="412"/>
        <v/>
      </c>
      <c r="AG2025" s="16" t="str">
        <f t="shared" si="413"/>
        <v/>
      </c>
      <c r="AH2025" s="69" t="str">
        <f t="shared" si="407"/>
        <v/>
      </c>
      <c r="AI2025" s="70" t="str">
        <f t="shared" si="408"/>
        <v/>
      </c>
      <c r="AJ2025" s="70" t="str">
        <f t="shared" si="409"/>
        <v/>
      </c>
      <c r="AK2025" s="70" t="str">
        <f t="shared" si="414"/>
        <v/>
      </c>
      <c r="AL2025" s="70" t="str">
        <f t="shared" si="415"/>
        <v/>
      </c>
    </row>
    <row r="2026" spans="2:38" ht="15" thickBot="1" x14ac:dyDescent="0.35">
      <c r="B2026" s="79" t="str">
        <f t="shared" si="410"/>
        <v/>
      </c>
      <c r="C2026" s="16"/>
      <c r="D2026" s="79" t="str">
        <f>IFERROR(IF(J2025&lt;=0,"",IF(C2026="Yes","",B2026-COUNTIF($C$19:C2026,"Yes"))),"")</f>
        <v/>
      </c>
      <c r="E2026" s="81" t="str">
        <f t="shared" si="403"/>
        <v/>
      </c>
      <c r="F2026" s="80" t="str">
        <f t="shared" si="404"/>
        <v/>
      </c>
      <c r="G2026" s="80" t="str">
        <f t="shared" si="405"/>
        <v/>
      </c>
      <c r="H2026" s="80" t="str">
        <f t="shared" si="411"/>
        <v/>
      </c>
      <c r="I2026" s="80" t="str">
        <f t="shared" si="406"/>
        <v/>
      </c>
      <c r="J2026" s="80" t="str">
        <f t="shared" si="412"/>
        <v/>
      </c>
      <c r="AG2026" s="16" t="str">
        <f t="shared" si="413"/>
        <v/>
      </c>
      <c r="AH2026" s="69" t="str">
        <f t="shared" si="407"/>
        <v/>
      </c>
      <c r="AI2026" s="70" t="str">
        <f t="shared" si="408"/>
        <v/>
      </c>
      <c r="AJ2026" s="70" t="str">
        <f t="shared" si="409"/>
        <v/>
      </c>
      <c r="AK2026" s="70" t="str">
        <f t="shared" si="414"/>
        <v/>
      </c>
      <c r="AL2026" s="70" t="str">
        <f t="shared" si="415"/>
        <v/>
      </c>
    </row>
    <row r="2027" spans="2:38" ht="15" thickBot="1" x14ac:dyDescent="0.35">
      <c r="B2027" s="79" t="str">
        <f t="shared" si="410"/>
        <v/>
      </c>
      <c r="C2027" s="16"/>
      <c r="D2027" s="79" t="str">
        <f>IFERROR(IF(J2026&lt;=0,"",IF(C2027="Yes","",B2027-COUNTIF($C$19:C2027,"Yes"))),"")</f>
        <v/>
      </c>
      <c r="E2027" s="81" t="str">
        <f t="shared" si="403"/>
        <v/>
      </c>
      <c r="F2027" s="80" t="str">
        <f t="shared" si="404"/>
        <v/>
      </c>
      <c r="G2027" s="80" t="str">
        <f t="shared" si="405"/>
        <v/>
      </c>
      <c r="H2027" s="80" t="str">
        <f t="shared" si="411"/>
        <v/>
      </c>
      <c r="I2027" s="80" t="str">
        <f t="shared" si="406"/>
        <v/>
      </c>
      <c r="J2027" s="80" t="str">
        <f t="shared" si="412"/>
        <v/>
      </c>
      <c r="AG2027" s="16" t="str">
        <f t="shared" si="413"/>
        <v/>
      </c>
      <c r="AH2027" s="69" t="str">
        <f t="shared" si="407"/>
        <v/>
      </c>
      <c r="AI2027" s="70" t="str">
        <f t="shared" si="408"/>
        <v/>
      </c>
      <c r="AJ2027" s="70" t="str">
        <f t="shared" si="409"/>
        <v/>
      </c>
      <c r="AK2027" s="70" t="str">
        <f t="shared" si="414"/>
        <v/>
      </c>
      <c r="AL2027" s="70" t="str">
        <f t="shared" si="415"/>
        <v/>
      </c>
    </row>
    <row r="2028" spans="2:38" ht="15" thickBot="1" x14ac:dyDescent="0.35">
      <c r="B2028" s="79" t="str">
        <f t="shared" si="410"/>
        <v/>
      </c>
      <c r="C2028" s="16"/>
      <c r="D2028" s="79" t="str">
        <f>IFERROR(IF(J2027&lt;=0,"",IF(C2028="Yes","",B2028-COUNTIF($C$19:C2028,"Yes"))),"")</f>
        <v/>
      </c>
      <c r="E2028" s="81" t="str">
        <f t="shared" si="403"/>
        <v/>
      </c>
      <c r="F2028" s="80" t="str">
        <f t="shared" si="404"/>
        <v/>
      </c>
      <c r="G2028" s="80" t="str">
        <f t="shared" si="405"/>
        <v/>
      </c>
      <c r="H2028" s="80" t="str">
        <f t="shared" si="411"/>
        <v/>
      </c>
      <c r="I2028" s="80" t="str">
        <f t="shared" si="406"/>
        <v/>
      </c>
      <c r="J2028" s="80" t="str">
        <f t="shared" si="412"/>
        <v/>
      </c>
      <c r="AG2028" s="16" t="str">
        <f t="shared" si="413"/>
        <v/>
      </c>
      <c r="AH2028" s="69" t="str">
        <f t="shared" si="407"/>
        <v/>
      </c>
      <c r="AI2028" s="70" t="str">
        <f t="shared" si="408"/>
        <v/>
      </c>
      <c r="AJ2028" s="70" t="str">
        <f t="shared" si="409"/>
        <v/>
      </c>
      <c r="AK2028" s="70" t="str">
        <f t="shared" si="414"/>
        <v/>
      </c>
      <c r="AL2028" s="70" t="str">
        <f t="shared" si="415"/>
        <v/>
      </c>
    </row>
    <row r="2029" spans="2:38" ht="15" thickBot="1" x14ac:dyDescent="0.35">
      <c r="B2029" s="79" t="str">
        <f t="shared" si="410"/>
        <v/>
      </c>
      <c r="C2029" s="16"/>
      <c r="D2029" s="79" t="str">
        <f>IFERROR(IF(J2028&lt;=0,"",IF(C2029="Yes","",B2029-COUNTIF($C$19:C2029,"Yes"))),"")</f>
        <v/>
      </c>
      <c r="E2029" s="81" t="str">
        <f t="shared" si="403"/>
        <v/>
      </c>
      <c r="F2029" s="80" t="str">
        <f t="shared" si="404"/>
        <v/>
      </c>
      <c r="G2029" s="80" t="str">
        <f t="shared" si="405"/>
        <v/>
      </c>
      <c r="H2029" s="80" t="str">
        <f t="shared" si="411"/>
        <v/>
      </c>
      <c r="I2029" s="80" t="str">
        <f t="shared" si="406"/>
        <v/>
      </c>
      <c r="J2029" s="80" t="str">
        <f t="shared" si="412"/>
        <v/>
      </c>
      <c r="AG2029" s="16" t="str">
        <f t="shared" si="413"/>
        <v/>
      </c>
      <c r="AH2029" s="69" t="str">
        <f t="shared" si="407"/>
        <v/>
      </c>
      <c r="AI2029" s="70" t="str">
        <f t="shared" si="408"/>
        <v/>
      </c>
      <c r="AJ2029" s="70" t="str">
        <f t="shared" si="409"/>
        <v/>
      </c>
      <c r="AK2029" s="70" t="str">
        <f t="shared" si="414"/>
        <v/>
      </c>
      <c r="AL2029" s="70" t="str">
        <f t="shared" si="415"/>
        <v/>
      </c>
    </row>
    <row r="2030" spans="2:38" ht="15" thickBot="1" x14ac:dyDescent="0.35">
      <c r="B2030" s="79" t="str">
        <f t="shared" si="410"/>
        <v/>
      </c>
      <c r="C2030" s="16"/>
      <c r="D2030" s="79" t="str">
        <f>IFERROR(IF(J2029&lt;=0,"",IF(C2030="Yes","",B2030-COUNTIF($C$19:C2030,"Yes"))),"")</f>
        <v/>
      </c>
      <c r="E2030" s="81" t="str">
        <f t="shared" si="403"/>
        <v/>
      </c>
      <c r="F2030" s="80" t="str">
        <f t="shared" si="404"/>
        <v/>
      </c>
      <c r="G2030" s="80" t="str">
        <f t="shared" si="405"/>
        <v/>
      </c>
      <c r="H2030" s="80" t="str">
        <f t="shared" si="411"/>
        <v/>
      </c>
      <c r="I2030" s="80" t="str">
        <f t="shared" si="406"/>
        <v/>
      </c>
      <c r="J2030" s="80" t="str">
        <f t="shared" si="412"/>
        <v/>
      </c>
      <c r="AG2030" s="16" t="str">
        <f t="shared" si="413"/>
        <v/>
      </c>
      <c r="AH2030" s="69" t="str">
        <f t="shared" si="407"/>
        <v/>
      </c>
      <c r="AI2030" s="70" t="str">
        <f t="shared" si="408"/>
        <v/>
      </c>
      <c r="AJ2030" s="70" t="str">
        <f t="shared" si="409"/>
        <v/>
      </c>
      <c r="AK2030" s="70" t="str">
        <f t="shared" si="414"/>
        <v/>
      </c>
      <c r="AL2030" s="70" t="str">
        <f t="shared" si="415"/>
        <v/>
      </c>
    </row>
    <row r="2031" spans="2:38" ht="15" thickBot="1" x14ac:dyDescent="0.35">
      <c r="B2031" s="79" t="str">
        <f t="shared" si="410"/>
        <v/>
      </c>
      <c r="C2031" s="16"/>
      <c r="D2031" s="79" t="str">
        <f>IFERROR(IF(J2030&lt;=0,"",IF(C2031="Yes","",B2031-COUNTIF($C$19:C2031,"Yes"))),"")</f>
        <v/>
      </c>
      <c r="E2031" s="81" t="str">
        <f t="shared" si="403"/>
        <v/>
      </c>
      <c r="F2031" s="80" t="str">
        <f t="shared" si="404"/>
        <v/>
      </c>
      <c r="G2031" s="80" t="str">
        <f t="shared" si="405"/>
        <v/>
      </c>
      <c r="H2031" s="80" t="str">
        <f t="shared" si="411"/>
        <v/>
      </c>
      <c r="I2031" s="80" t="str">
        <f t="shared" si="406"/>
        <v/>
      </c>
      <c r="J2031" s="80" t="str">
        <f t="shared" si="412"/>
        <v/>
      </c>
      <c r="AG2031" s="16" t="str">
        <f t="shared" si="413"/>
        <v/>
      </c>
      <c r="AH2031" s="69" t="str">
        <f t="shared" si="407"/>
        <v/>
      </c>
      <c r="AI2031" s="70" t="str">
        <f t="shared" si="408"/>
        <v/>
      </c>
      <c r="AJ2031" s="70" t="str">
        <f t="shared" si="409"/>
        <v/>
      </c>
      <c r="AK2031" s="70" t="str">
        <f t="shared" si="414"/>
        <v/>
      </c>
      <c r="AL2031" s="70" t="str">
        <f t="shared" si="415"/>
        <v/>
      </c>
    </row>
    <row r="2032" spans="2:38" ht="15" thickBot="1" x14ac:dyDescent="0.35">
      <c r="B2032" s="79" t="str">
        <f t="shared" si="410"/>
        <v/>
      </c>
      <c r="C2032" s="16"/>
      <c r="D2032" s="79" t="str">
        <f>IFERROR(IF(J2031&lt;=0,"",IF(C2032="Yes","",B2032-COUNTIF($C$19:C2032,"Yes"))),"")</f>
        <v/>
      </c>
      <c r="E2032" s="81" t="str">
        <f t="shared" si="403"/>
        <v/>
      </c>
      <c r="F2032" s="80" t="str">
        <f t="shared" si="404"/>
        <v/>
      </c>
      <c r="G2032" s="80" t="str">
        <f t="shared" si="405"/>
        <v/>
      </c>
      <c r="H2032" s="80" t="str">
        <f t="shared" si="411"/>
        <v/>
      </c>
      <c r="I2032" s="80" t="str">
        <f t="shared" si="406"/>
        <v/>
      </c>
      <c r="J2032" s="80" t="str">
        <f t="shared" si="412"/>
        <v/>
      </c>
      <c r="AG2032" s="16" t="str">
        <f t="shared" si="413"/>
        <v/>
      </c>
      <c r="AH2032" s="69" t="str">
        <f t="shared" si="407"/>
        <v/>
      </c>
      <c r="AI2032" s="70" t="str">
        <f t="shared" si="408"/>
        <v/>
      </c>
      <c r="AJ2032" s="70" t="str">
        <f t="shared" si="409"/>
        <v/>
      </c>
      <c r="AK2032" s="70" t="str">
        <f t="shared" si="414"/>
        <v/>
      </c>
      <c r="AL2032" s="70" t="str">
        <f t="shared" si="415"/>
        <v/>
      </c>
    </row>
    <row r="2033" spans="2:38" ht="15" thickBot="1" x14ac:dyDescent="0.35">
      <c r="B2033" s="79" t="str">
        <f t="shared" si="410"/>
        <v/>
      </c>
      <c r="C2033" s="16"/>
      <c r="D2033" s="79" t="str">
        <f>IFERROR(IF(J2032&lt;=0,"",IF(C2033="Yes","",B2033-COUNTIF($C$19:C2033,"Yes"))),"")</f>
        <v/>
      </c>
      <c r="E2033" s="81" t="str">
        <f t="shared" si="403"/>
        <v/>
      </c>
      <c r="F2033" s="80" t="str">
        <f t="shared" si="404"/>
        <v/>
      </c>
      <c r="G2033" s="80" t="str">
        <f t="shared" si="405"/>
        <v/>
      </c>
      <c r="H2033" s="80" t="str">
        <f t="shared" si="411"/>
        <v/>
      </c>
      <c r="I2033" s="80" t="str">
        <f t="shared" si="406"/>
        <v/>
      </c>
      <c r="J2033" s="80" t="str">
        <f t="shared" si="412"/>
        <v/>
      </c>
      <c r="AG2033" s="16" t="str">
        <f t="shared" si="413"/>
        <v/>
      </c>
      <c r="AH2033" s="69" t="str">
        <f t="shared" si="407"/>
        <v/>
      </c>
      <c r="AI2033" s="70" t="str">
        <f t="shared" si="408"/>
        <v/>
      </c>
      <c r="AJ2033" s="70" t="str">
        <f t="shared" si="409"/>
        <v/>
      </c>
      <c r="AK2033" s="70" t="str">
        <f t="shared" si="414"/>
        <v/>
      </c>
      <c r="AL2033" s="70" t="str">
        <f t="shared" si="415"/>
        <v/>
      </c>
    </row>
    <row r="2034" spans="2:38" ht="15" thickBot="1" x14ac:dyDescent="0.35">
      <c r="B2034" s="79" t="str">
        <f t="shared" si="410"/>
        <v/>
      </c>
      <c r="C2034" s="16"/>
      <c r="D2034" s="79" t="str">
        <f>IFERROR(IF(J2033&lt;=0,"",IF(C2034="Yes","",B2034-COUNTIF($C$19:C2034,"Yes"))),"")</f>
        <v/>
      </c>
      <c r="E2034" s="81" t="str">
        <f t="shared" si="403"/>
        <v/>
      </c>
      <c r="F2034" s="80" t="str">
        <f t="shared" si="404"/>
        <v/>
      </c>
      <c r="G2034" s="80" t="str">
        <f t="shared" si="405"/>
        <v/>
      </c>
      <c r="H2034" s="80" t="str">
        <f t="shared" si="411"/>
        <v/>
      </c>
      <c r="I2034" s="80" t="str">
        <f t="shared" si="406"/>
        <v/>
      </c>
      <c r="J2034" s="80" t="str">
        <f t="shared" si="412"/>
        <v/>
      </c>
      <c r="AG2034" s="16" t="str">
        <f t="shared" si="413"/>
        <v/>
      </c>
      <c r="AH2034" s="69" t="str">
        <f t="shared" si="407"/>
        <v/>
      </c>
      <c r="AI2034" s="70" t="str">
        <f t="shared" si="408"/>
        <v/>
      </c>
      <c r="AJ2034" s="70" t="str">
        <f t="shared" si="409"/>
        <v/>
      </c>
      <c r="AK2034" s="70" t="str">
        <f t="shared" si="414"/>
        <v/>
      </c>
      <c r="AL2034" s="70" t="str">
        <f t="shared" si="415"/>
        <v/>
      </c>
    </row>
    <row r="2035" spans="2:38" ht="15" thickBot="1" x14ac:dyDescent="0.35">
      <c r="B2035" s="79" t="str">
        <f t="shared" si="410"/>
        <v/>
      </c>
      <c r="C2035" s="16"/>
      <c r="D2035" s="79" t="str">
        <f>IFERROR(IF(J2034&lt;=0,"",IF(C2035="Yes","",B2035-COUNTIF($C$19:C2035,"Yes"))),"")</f>
        <v/>
      </c>
      <c r="E2035" s="81" t="str">
        <f t="shared" si="403"/>
        <v/>
      </c>
      <c r="F2035" s="80" t="str">
        <f t="shared" si="404"/>
        <v/>
      </c>
      <c r="G2035" s="80" t="str">
        <f t="shared" si="405"/>
        <v/>
      </c>
      <c r="H2035" s="80" t="str">
        <f t="shared" si="411"/>
        <v/>
      </c>
      <c r="I2035" s="80" t="str">
        <f t="shared" si="406"/>
        <v/>
      </c>
      <c r="J2035" s="80" t="str">
        <f t="shared" si="412"/>
        <v/>
      </c>
      <c r="AG2035" s="16" t="str">
        <f t="shared" si="413"/>
        <v/>
      </c>
      <c r="AH2035" s="69" t="str">
        <f t="shared" si="407"/>
        <v/>
      </c>
      <c r="AI2035" s="70" t="str">
        <f t="shared" si="408"/>
        <v/>
      </c>
      <c r="AJ2035" s="70" t="str">
        <f t="shared" si="409"/>
        <v/>
      </c>
      <c r="AK2035" s="70" t="str">
        <f t="shared" si="414"/>
        <v/>
      </c>
      <c r="AL2035" s="70" t="str">
        <f t="shared" si="415"/>
        <v/>
      </c>
    </row>
    <row r="2036" spans="2:38" ht="15" thickBot="1" x14ac:dyDescent="0.35">
      <c r="B2036" s="79" t="str">
        <f t="shared" si="410"/>
        <v/>
      </c>
      <c r="C2036" s="16"/>
      <c r="D2036" s="79" t="str">
        <f>IFERROR(IF(J2035&lt;=0,"",IF(C2036="Yes","",B2036-COUNTIF($C$19:C2036,"Yes"))),"")</f>
        <v/>
      </c>
      <c r="E2036" s="81" t="str">
        <f t="shared" si="403"/>
        <v/>
      </c>
      <c r="F2036" s="80" t="str">
        <f t="shared" si="404"/>
        <v/>
      </c>
      <c r="G2036" s="80" t="str">
        <f t="shared" si="405"/>
        <v/>
      </c>
      <c r="H2036" s="80" t="str">
        <f t="shared" si="411"/>
        <v/>
      </c>
      <c r="I2036" s="80" t="str">
        <f t="shared" si="406"/>
        <v/>
      </c>
      <c r="J2036" s="80" t="str">
        <f t="shared" si="412"/>
        <v/>
      </c>
      <c r="AG2036" s="16" t="str">
        <f t="shared" si="413"/>
        <v/>
      </c>
      <c r="AH2036" s="69" t="str">
        <f t="shared" si="407"/>
        <v/>
      </c>
      <c r="AI2036" s="70" t="str">
        <f t="shared" si="408"/>
        <v/>
      </c>
      <c r="AJ2036" s="70" t="str">
        <f t="shared" si="409"/>
        <v/>
      </c>
      <c r="AK2036" s="70" t="str">
        <f t="shared" si="414"/>
        <v/>
      </c>
      <c r="AL2036" s="70" t="str">
        <f t="shared" si="415"/>
        <v/>
      </c>
    </row>
    <row r="2037" spans="2:38" ht="15" thickBot="1" x14ac:dyDescent="0.35">
      <c r="B2037" s="79" t="str">
        <f t="shared" si="410"/>
        <v/>
      </c>
      <c r="C2037" s="16"/>
      <c r="D2037" s="79" t="str">
        <f>IFERROR(IF(J2036&lt;=0,"",IF(C2037="Yes","",B2037-COUNTIF($C$19:C2037,"Yes"))),"")</f>
        <v/>
      </c>
      <c r="E2037" s="81" t="str">
        <f t="shared" si="403"/>
        <v/>
      </c>
      <c r="F2037" s="80" t="str">
        <f t="shared" si="404"/>
        <v/>
      </c>
      <c r="G2037" s="80" t="str">
        <f t="shared" si="405"/>
        <v/>
      </c>
      <c r="H2037" s="80" t="str">
        <f t="shared" si="411"/>
        <v/>
      </c>
      <c r="I2037" s="80" t="str">
        <f t="shared" si="406"/>
        <v/>
      </c>
      <c r="J2037" s="80" t="str">
        <f t="shared" si="412"/>
        <v/>
      </c>
      <c r="AG2037" s="16" t="str">
        <f t="shared" si="413"/>
        <v/>
      </c>
      <c r="AH2037" s="69" t="str">
        <f t="shared" si="407"/>
        <v/>
      </c>
      <c r="AI2037" s="70" t="str">
        <f t="shared" si="408"/>
        <v/>
      </c>
      <c r="AJ2037" s="70" t="str">
        <f t="shared" si="409"/>
        <v/>
      </c>
      <c r="AK2037" s="70" t="str">
        <f t="shared" si="414"/>
        <v/>
      </c>
      <c r="AL2037" s="70" t="str">
        <f t="shared" si="415"/>
        <v/>
      </c>
    </row>
    <row r="2038" spans="2:38" ht="15" thickBot="1" x14ac:dyDescent="0.35">
      <c r="B2038" s="79" t="str">
        <f t="shared" si="410"/>
        <v/>
      </c>
      <c r="C2038" s="16"/>
      <c r="D2038" s="79" t="str">
        <f>IFERROR(IF(J2037&lt;=0,"",IF(C2038="Yes","",B2038-COUNTIF($C$19:C2038,"Yes"))),"")</f>
        <v/>
      </c>
      <c r="E2038" s="81" t="str">
        <f t="shared" si="403"/>
        <v/>
      </c>
      <c r="F2038" s="80" t="str">
        <f t="shared" si="404"/>
        <v/>
      </c>
      <c r="G2038" s="80" t="str">
        <f t="shared" si="405"/>
        <v/>
      </c>
      <c r="H2038" s="80" t="str">
        <f t="shared" si="411"/>
        <v/>
      </c>
      <c r="I2038" s="80" t="str">
        <f t="shared" si="406"/>
        <v/>
      </c>
      <c r="J2038" s="80" t="str">
        <f t="shared" si="412"/>
        <v/>
      </c>
      <c r="AG2038" s="16" t="str">
        <f t="shared" si="413"/>
        <v/>
      </c>
      <c r="AH2038" s="69" t="str">
        <f t="shared" si="407"/>
        <v/>
      </c>
      <c r="AI2038" s="70" t="str">
        <f t="shared" si="408"/>
        <v/>
      </c>
      <c r="AJ2038" s="70" t="str">
        <f t="shared" si="409"/>
        <v/>
      </c>
      <c r="AK2038" s="70" t="str">
        <f t="shared" si="414"/>
        <v/>
      </c>
      <c r="AL2038" s="70" t="str">
        <f t="shared" si="415"/>
        <v/>
      </c>
    </row>
    <row r="2039" spans="2:38" ht="15" thickBot="1" x14ac:dyDescent="0.35">
      <c r="B2039" s="79" t="str">
        <f t="shared" si="410"/>
        <v/>
      </c>
      <c r="C2039" s="16"/>
      <c r="D2039" s="79" t="str">
        <f>IFERROR(IF(J2038&lt;=0,"",IF(C2039="Yes","",B2039-COUNTIF($C$19:C2039,"Yes"))),"")</f>
        <v/>
      </c>
      <c r="E2039" s="81" t="str">
        <f t="shared" si="403"/>
        <v/>
      </c>
      <c r="F2039" s="80" t="str">
        <f t="shared" si="404"/>
        <v/>
      </c>
      <c r="G2039" s="80" t="str">
        <f t="shared" si="405"/>
        <v/>
      </c>
      <c r="H2039" s="80" t="str">
        <f t="shared" si="411"/>
        <v/>
      </c>
      <c r="I2039" s="80" t="str">
        <f t="shared" si="406"/>
        <v/>
      </c>
      <c r="J2039" s="80" t="str">
        <f t="shared" si="412"/>
        <v/>
      </c>
      <c r="AG2039" s="16" t="str">
        <f t="shared" si="413"/>
        <v/>
      </c>
      <c r="AH2039" s="69" t="str">
        <f t="shared" si="407"/>
        <v/>
      </c>
      <c r="AI2039" s="70" t="str">
        <f t="shared" si="408"/>
        <v/>
      </c>
      <c r="AJ2039" s="70" t="str">
        <f t="shared" si="409"/>
        <v/>
      </c>
      <c r="AK2039" s="70" t="str">
        <f t="shared" si="414"/>
        <v/>
      </c>
      <c r="AL2039" s="70" t="str">
        <f t="shared" si="415"/>
        <v/>
      </c>
    </row>
    <row r="2040" spans="2:38" ht="15" thickBot="1" x14ac:dyDescent="0.35">
      <c r="B2040" s="79" t="str">
        <f t="shared" si="410"/>
        <v/>
      </c>
      <c r="C2040" s="16"/>
      <c r="D2040" s="79" t="str">
        <f>IFERROR(IF(J2039&lt;=0,"",IF(C2040="Yes","",B2040-COUNTIF($C$19:C2040,"Yes"))),"")</f>
        <v/>
      </c>
      <c r="E2040" s="81" t="str">
        <f t="shared" si="403"/>
        <v/>
      </c>
      <c r="F2040" s="80" t="str">
        <f t="shared" si="404"/>
        <v/>
      </c>
      <c r="G2040" s="80" t="str">
        <f t="shared" si="405"/>
        <v/>
      </c>
      <c r="H2040" s="80" t="str">
        <f t="shared" si="411"/>
        <v/>
      </c>
      <c r="I2040" s="80" t="str">
        <f t="shared" si="406"/>
        <v/>
      </c>
      <c r="J2040" s="80" t="str">
        <f t="shared" si="412"/>
        <v/>
      </c>
      <c r="AG2040" s="16" t="str">
        <f t="shared" si="413"/>
        <v/>
      </c>
      <c r="AH2040" s="69" t="str">
        <f t="shared" si="407"/>
        <v/>
      </c>
      <c r="AI2040" s="70" t="str">
        <f t="shared" si="408"/>
        <v/>
      </c>
      <c r="AJ2040" s="70" t="str">
        <f t="shared" si="409"/>
        <v/>
      </c>
      <c r="AK2040" s="70" t="str">
        <f t="shared" si="414"/>
        <v/>
      </c>
      <c r="AL2040" s="70" t="str">
        <f t="shared" si="415"/>
        <v/>
      </c>
    </row>
    <row r="2041" spans="2:38" ht="15" thickBot="1" x14ac:dyDescent="0.35">
      <c r="B2041" s="79" t="str">
        <f t="shared" si="410"/>
        <v/>
      </c>
      <c r="C2041" s="16"/>
      <c r="D2041" s="79" t="str">
        <f>IFERROR(IF(J2040&lt;=0,"",IF(C2041="Yes","",B2041-COUNTIF($C$19:C2041,"Yes"))),"")</f>
        <v/>
      </c>
      <c r="E2041" s="81" t="str">
        <f t="shared" si="403"/>
        <v/>
      </c>
      <c r="F2041" s="80" t="str">
        <f t="shared" si="404"/>
        <v/>
      </c>
      <c r="G2041" s="80" t="str">
        <f t="shared" si="405"/>
        <v/>
      </c>
      <c r="H2041" s="80" t="str">
        <f t="shared" si="411"/>
        <v/>
      </c>
      <c r="I2041" s="80" t="str">
        <f t="shared" si="406"/>
        <v/>
      </c>
      <c r="J2041" s="80" t="str">
        <f t="shared" si="412"/>
        <v/>
      </c>
      <c r="AG2041" s="16" t="str">
        <f t="shared" si="413"/>
        <v/>
      </c>
      <c r="AH2041" s="69" t="str">
        <f t="shared" si="407"/>
        <v/>
      </c>
      <c r="AI2041" s="70" t="str">
        <f t="shared" si="408"/>
        <v/>
      </c>
      <c r="AJ2041" s="70" t="str">
        <f t="shared" si="409"/>
        <v/>
      </c>
      <c r="AK2041" s="70" t="str">
        <f t="shared" si="414"/>
        <v/>
      </c>
      <c r="AL2041" s="70" t="str">
        <f t="shared" si="415"/>
        <v/>
      </c>
    </row>
    <row r="2042" spans="2:38" ht="15" thickBot="1" x14ac:dyDescent="0.35">
      <c r="B2042" s="79" t="str">
        <f t="shared" si="410"/>
        <v/>
      </c>
      <c r="C2042" s="16"/>
      <c r="D2042" s="79" t="str">
        <f>IFERROR(IF(J2041&lt;=0,"",IF(C2042="Yes","",B2042-COUNTIF($C$19:C2042,"Yes"))),"")</f>
        <v/>
      </c>
      <c r="E2042" s="81" t="str">
        <f t="shared" si="403"/>
        <v/>
      </c>
      <c r="F2042" s="80" t="str">
        <f t="shared" si="404"/>
        <v/>
      </c>
      <c r="G2042" s="80" t="str">
        <f t="shared" si="405"/>
        <v/>
      </c>
      <c r="H2042" s="80" t="str">
        <f t="shared" si="411"/>
        <v/>
      </c>
      <c r="I2042" s="80" t="str">
        <f t="shared" si="406"/>
        <v/>
      </c>
      <c r="J2042" s="80" t="str">
        <f t="shared" si="412"/>
        <v/>
      </c>
      <c r="AG2042" s="16" t="str">
        <f t="shared" si="413"/>
        <v/>
      </c>
      <c r="AH2042" s="69" t="str">
        <f t="shared" si="407"/>
        <v/>
      </c>
      <c r="AI2042" s="70" t="str">
        <f t="shared" si="408"/>
        <v/>
      </c>
      <c r="AJ2042" s="70" t="str">
        <f t="shared" si="409"/>
        <v/>
      </c>
      <c r="AK2042" s="70" t="str">
        <f t="shared" si="414"/>
        <v/>
      </c>
      <c r="AL2042" s="70" t="str">
        <f t="shared" si="415"/>
        <v/>
      </c>
    </row>
    <row r="2043" spans="2:38" ht="15" thickBot="1" x14ac:dyDescent="0.35">
      <c r="B2043" s="79" t="str">
        <f t="shared" si="410"/>
        <v/>
      </c>
      <c r="C2043" s="16"/>
      <c r="D2043" s="79" t="str">
        <f>IFERROR(IF(J2042&lt;=0,"",IF(C2043="Yes","",B2043-COUNTIF($C$19:C2043,"Yes"))),"")</f>
        <v/>
      </c>
      <c r="E2043" s="81" t="str">
        <f t="shared" si="403"/>
        <v/>
      </c>
      <c r="F2043" s="80" t="str">
        <f t="shared" si="404"/>
        <v/>
      </c>
      <c r="G2043" s="80" t="str">
        <f t="shared" si="405"/>
        <v/>
      </c>
      <c r="H2043" s="80" t="str">
        <f t="shared" si="411"/>
        <v/>
      </c>
      <c r="I2043" s="80" t="str">
        <f t="shared" si="406"/>
        <v/>
      </c>
      <c r="J2043" s="80" t="str">
        <f t="shared" si="412"/>
        <v/>
      </c>
      <c r="AG2043" s="16" t="str">
        <f t="shared" si="413"/>
        <v/>
      </c>
      <c r="AH2043" s="69" t="str">
        <f t="shared" si="407"/>
        <v/>
      </c>
      <c r="AI2043" s="70" t="str">
        <f t="shared" si="408"/>
        <v/>
      </c>
      <c r="AJ2043" s="70" t="str">
        <f t="shared" si="409"/>
        <v/>
      </c>
      <c r="AK2043" s="70" t="str">
        <f t="shared" si="414"/>
        <v/>
      </c>
      <c r="AL2043" s="70" t="str">
        <f t="shared" si="415"/>
        <v/>
      </c>
    </row>
    <row r="2044" spans="2:38" ht="15" thickBot="1" x14ac:dyDescent="0.35">
      <c r="B2044" s="79" t="str">
        <f t="shared" si="410"/>
        <v/>
      </c>
      <c r="C2044" s="16"/>
      <c r="D2044" s="79" t="str">
        <f>IFERROR(IF(J2043&lt;=0,"",IF(C2044="Yes","",B2044-COUNTIF($C$19:C2044,"Yes"))),"")</f>
        <v/>
      </c>
      <c r="E2044" s="81" t="str">
        <f t="shared" si="403"/>
        <v/>
      </c>
      <c r="F2044" s="80" t="str">
        <f t="shared" si="404"/>
        <v/>
      </c>
      <c r="G2044" s="80" t="str">
        <f t="shared" si="405"/>
        <v/>
      </c>
      <c r="H2044" s="80" t="str">
        <f t="shared" si="411"/>
        <v/>
      </c>
      <c r="I2044" s="80" t="str">
        <f t="shared" si="406"/>
        <v/>
      </c>
      <c r="J2044" s="80" t="str">
        <f t="shared" si="412"/>
        <v/>
      </c>
      <c r="AG2044" s="16" t="str">
        <f t="shared" si="413"/>
        <v/>
      </c>
      <c r="AH2044" s="69" t="str">
        <f t="shared" si="407"/>
        <v/>
      </c>
      <c r="AI2044" s="70" t="str">
        <f t="shared" si="408"/>
        <v/>
      </c>
      <c r="AJ2044" s="70" t="str">
        <f t="shared" si="409"/>
        <v/>
      </c>
      <c r="AK2044" s="70" t="str">
        <f t="shared" si="414"/>
        <v/>
      </c>
      <c r="AL2044" s="70" t="str">
        <f t="shared" si="415"/>
        <v/>
      </c>
    </row>
    <row r="2045" spans="2:38" ht="15" thickBot="1" x14ac:dyDescent="0.35">
      <c r="B2045" s="79" t="str">
        <f t="shared" si="410"/>
        <v/>
      </c>
      <c r="C2045" s="16"/>
      <c r="D2045" s="79" t="str">
        <f>IFERROR(IF(J2044&lt;=0,"",IF(C2045="Yes","",B2045-COUNTIF($C$19:C2045,"Yes"))),"")</f>
        <v/>
      </c>
      <c r="E2045" s="81" t="str">
        <f t="shared" si="403"/>
        <v/>
      </c>
      <c r="F2045" s="80" t="str">
        <f t="shared" si="404"/>
        <v/>
      </c>
      <c r="G2045" s="80" t="str">
        <f t="shared" si="405"/>
        <v/>
      </c>
      <c r="H2045" s="80" t="str">
        <f t="shared" si="411"/>
        <v/>
      </c>
      <c r="I2045" s="80" t="str">
        <f t="shared" si="406"/>
        <v/>
      </c>
      <c r="J2045" s="80" t="str">
        <f t="shared" si="412"/>
        <v/>
      </c>
      <c r="AG2045" s="16" t="str">
        <f t="shared" si="413"/>
        <v/>
      </c>
      <c r="AH2045" s="69" t="str">
        <f t="shared" si="407"/>
        <v/>
      </c>
      <c r="AI2045" s="70" t="str">
        <f t="shared" si="408"/>
        <v/>
      </c>
      <c r="AJ2045" s="70" t="str">
        <f t="shared" si="409"/>
        <v/>
      </c>
      <c r="AK2045" s="70" t="str">
        <f t="shared" si="414"/>
        <v/>
      </c>
      <c r="AL2045" s="70" t="str">
        <f t="shared" si="415"/>
        <v/>
      </c>
    </row>
    <row r="2046" spans="2:38" ht="15" thickBot="1" x14ac:dyDescent="0.35">
      <c r="B2046" s="79" t="str">
        <f t="shared" si="410"/>
        <v/>
      </c>
      <c r="C2046" s="16"/>
      <c r="D2046" s="79" t="str">
        <f>IFERROR(IF(J2045&lt;=0,"",IF(C2046="Yes","",B2046-COUNTIF($C$19:C2046,"Yes"))),"")</f>
        <v/>
      </c>
      <c r="E2046" s="81" t="str">
        <f t="shared" si="403"/>
        <v/>
      </c>
      <c r="F2046" s="80" t="str">
        <f t="shared" si="404"/>
        <v/>
      </c>
      <c r="G2046" s="80" t="str">
        <f t="shared" si="405"/>
        <v/>
      </c>
      <c r="H2046" s="80" t="str">
        <f t="shared" si="411"/>
        <v/>
      </c>
      <c r="I2046" s="80" t="str">
        <f t="shared" si="406"/>
        <v/>
      </c>
      <c r="J2046" s="80" t="str">
        <f t="shared" si="412"/>
        <v/>
      </c>
      <c r="AG2046" s="16" t="str">
        <f t="shared" si="413"/>
        <v/>
      </c>
      <c r="AH2046" s="69" t="str">
        <f t="shared" si="407"/>
        <v/>
      </c>
      <c r="AI2046" s="70" t="str">
        <f t="shared" si="408"/>
        <v/>
      </c>
      <c r="AJ2046" s="70" t="str">
        <f t="shared" si="409"/>
        <v/>
      </c>
      <c r="AK2046" s="70" t="str">
        <f t="shared" si="414"/>
        <v/>
      </c>
      <c r="AL2046" s="70" t="str">
        <f t="shared" si="415"/>
        <v/>
      </c>
    </row>
    <row r="2047" spans="2:38" ht="15" thickBot="1" x14ac:dyDescent="0.35">
      <c r="B2047" s="79" t="str">
        <f t="shared" si="410"/>
        <v/>
      </c>
      <c r="C2047" s="16"/>
      <c r="D2047" s="79" t="str">
        <f>IFERROR(IF(J2046&lt;=0,"",IF(C2047="Yes","",B2047-COUNTIF($C$19:C2047,"Yes"))),"")</f>
        <v/>
      </c>
      <c r="E2047" s="81" t="str">
        <f t="shared" si="403"/>
        <v/>
      </c>
      <c r="F2047" s="80" t="str">
        <f t="shared" si="404"/>
        <v/>
      </c>
      <c r="G2047" s="80" t="str">
        <f t="shared" si="405"/>
        <v/>
      </c>
      <c r="H2047" s="80" t="str">
        <f t="shared" si="411"/>
        <v/>
      </c>
      <c r="I2047" s="80" t="str">
        <f t="shared" si="406"/>
        <v/>
      </c>
      <c r="J2047" s="80" t="str">
        <f t="shared" si="412"/>
        <v/>
      </c>
      <c r="AG2047" s="16" t="str">
        <f t="shared" si="413"/>
        <v/>
      </c>
      <c r="AH2047" s="69" t="str">
        <f t="shared" si="407"/>
        <v/>
      </c>
      <c r="AI2047" s="70" t="str">
        <f t="shared" si="408"/>
        <v/>
      </c>
      <c r="AJ2047" s="70" t="str">
        <f t="shared" si="409"/>
        <v/>
      </c>
      <c r="AK2047" s="70" t="str">
        <f t="shared" si="414"/>
        <v/>
      </c>
      <c r="AL2047" s="70" t="str">
        <f t="shared" si="415"/>
        <v/>
      </c>
    </row>
    <row r="2048" spans="2:38" ht="15" thickBot="1" x14ac:dyDescent="0.35">
      <c r="B2048" s="79" t="str">
        <f t="shared" si="410"/>
        <v/>
      </c>
      <c r="C2048" s="16"/>
      <c r="D2048" s="79" t="str">
        <f>IFERROR(IF(J2047&lt;=0,"",IF(C2048="Yes","",B2048-COUNTIF($C$19:C2048,"Yes"))),"")</f>
        <v/>
      </c>
      <c r="E2048" s="81" t="str">
        <f t="shared" si="403"/>
        <v/>
      </c>
      <c r="F2048" s="80" t="str">
        <f t="shared" si="404"/>
        <v/>
      </c>
      <c r="G2048" s="80" t="str">
        <f t="shared" si="405"/>
        <v/>
      </c>
      <c r="H2048" s="80" t="str">
        <f t="shared" si="411"/>
        <v/>
      </c>
      <c r="I2048" s="80" t="str">
        <f t="shared" si="406"/>
        <v/>
      </c>
      <c r="J2048" s="80" t="str">
        <f t="shared" si="412"/>
        <v/>
      </c>
      <c r="AG2048" s="16" t="str">
        <f t="shared" si="413"/>
        <v/>
      </c>
      <c r="AH2048" s="69" t="str">
        <f t="shared" si="407"/>
        <v/>
      </c>
      <c r="AI2048" s="70" t="str">
        <f t="shared" si="408"/>
        <v/>
      </c>
      <c r="AJ2048" s="70" t="str">
        <f t="shared" si="409"/>
        <v/>
      </c>
      <c r="AK2048" s="70" t="str">
        <f t="shared" si="414"/>
        <v/>
      </c>
      <c r="AL2048" s="70" t="str">
        <f t="shared" si="415"/>
        <v/>
      </c>
    </row>
    <row r="2049" spans="2:38" ht="15" thickBot="1" x14ac:dyDescent="0.35">
      <c r="B2049" s="79" t="str">
        <f t="shared" si="410"/>
        <v/>
      </c>
      <c r="C2049" s="16"/>
      <c r="D2049" s="79" t="str">
        <f>IFERROR(IF(J2048&lt;=0,"",IF(C2049="Yes","",B2049-COUNTIF($C$19:C2049,"Yes"))),"")</f>
        <v/>
      </c>
      <c r="E2049" s="81" t="str">
        <f t="shared" si="403"/>
        <v/>
      </c>
      <c r="F2049" s="80" t="str">
        <f t="shared" si="404"/>
        <v/>
      </c>
      <c r="G2049" s="80" t="str">
        <f t="shared" si="405"/>
        <v/>
      </c>
      <c r="H2049" s="80" t="str">
        <f t="shared" si="411"/>
        <v/>
      </c>
      <c r="I2049" s="80" t="str">
        <f t="shared" si="406"/>
        <v/>
      </c>
      <c r="J2049" s="80" t="str">
        <f t="shared" si="412"/>
        <v/>
      </c>
      <c r="AG2049" s="16" t="str">
        <f t="shared" si="413"/>
        <v/>
      </c>
      <c r="AH2049" s="69" t="str">
        <f t="shared" si="407"/>
        <v/>
      </c>
      <c r="AI2049" s="70" t="str">
        <f t="shared" si="408"/>
        <v/>
      </c>
      <c r="AJ2049" s="70" t="str">
        <f t="shared" si="409"/>
        <v/>
      </c>
      <c r="AK2049" s="70" t="str">
        <f t="shared" si="414"/>
        <v/>
      </c>
      <c r="AL2049" s="70" t="str">
        <f t="shared" si="415"/>
        <v/>
      </c>
    </row>
    <row r="2050" spans="2:38" ht="15" thickBot="1" x14ac:dyDescent="0.35">
      <c r="B2050" s="79" t="str">
        <f t="shared" si="410"/>
        <v/>
      </c>
      <c r="C2050" s="16"/>
      <c r="D2050" s="79" t="str">
        <f>IFERROR(IF(J2049&lt;=0,"",IF(C2050="Yes","",B2050-COUNTIF($C$19:C2050,"Yes"))),"")</f>
        <v/>
      </c>
      <c r="E2050" s="81" t="str">
        <f t="shared" si="403"/>
        <v/>
      </c>
      <c r="F2050" s="80" t="str">
        <f t="shared" si="404"/>
        <v/>
      </c>
      <c r="G2050" s="80" t="str">
        <f t="shared" si="405"/>
        <v/>
      </c>
      <c r="H2050" s="80" t="str">
        <f t="shared" si="411"/>
        <v/>
      </c>
      <c r="I2050" s="80" t="str">
        <f t="shared" si="406"/>
        <v/>
      </c>
      <c r="J2050" s="80" t="str">
        <f t="shared" si="412"/>
        <v/>
      </c>
      <c r="AG2050" s="16" t="str">
        <f t="shared" si="413"/>
        <v/>
      </c>
      <c r="AH2050" s="69" t="str">
        <f t="shared" si="407"/>
        <v/>
      </c>
      <c r="AI2050" s="70" t="str">
        <f t="shared" si="408"/>
        <v/>
      </c>
      <c r="AJ2050" s="70" t="str">
        <f t="shared" si="409"/>
        <v/>
      </c>
      <c r="AK2050" s="70" t="str">
        <f t="shared" si="414"/>
        <v/>
      </c>
      <c r="AL2050" s="70" t="str">
        <f t="shared" si="415"/>
        <v/>
      </c>
    </row>
    <row r="2051" spans="2:38" ht="15" thickBot="1" x14ac:dyDescent="0.35">
      <c r="B2051" s="79" t="str">
        <f t="shared" si="410"/>
        <v/>
      </c>
      <c r="C2051" s="16"/>
      <c r="D2051" s="79" t="str">
        <f>IFERROR(IF(J2050&lt;=0,"",IF(C2051="Yes","",B2051-COUNTIF($C$19:C2051,"Yes"))),"")</f>
        <v/>
      </c>
      <c r="E2051" s="81" t="str">
        <f t="shared" si="403"/>
        <v/>
      </c>
      <c r="F2051" s="80" t="str">
        <f t="shared" si="404"/>
        <v/>
      </c>
      <c r="G2051" s="80" t="str">
        <f t="shared" si="405"/>
        <v/>
      </c>
      <c r="H2051" s="80" t="str">
        <f t="shared" si="411"/>
        <v/>
      </c>
      <c r="I2051" s="80" t="str">
        <f t="shared" si="406"/>
        <v/>
      </c>
      <c r="J2051" s="80" t="str">
        <f t="shared" si="412"/>
        <v/>
      </c>
      <c r="AG2051" s="16" t="str">
        <f t="shared" si="413"/>
        <v/>
      </c>
      <c r="AH2051" s="69" t="str">
        <f t="shared" si="407"/>
        <v/>
      </c>
      <c r="AI2051" s="70" t="str">
        <f t="shared" si="408"/>
        <v/>
      </c>
      <c r="AJ2051" s="70" t="str">
        <f t="shared" si="409"/>
        <v/>
      </c>
      <c r="AK2051" s="70" t="str">
        <f t="shared" si="414"/>
        <v/>
      </c>
      <c r="AL2051" s="70" t="str">
        <f t="shared" si="415"/>
        <v/>
      </c>
    </row>
    <row r="2052" spans="2:38" ht="15" thickBot="1" x14ac:dyDescent="0.35">
      <c r="B2052" s="79" t="str">
        <f t="shared" si="410"/>
        <v/>
      </c>
      <c r="C2052" s="16"/>
      <c r="D2052" s="79" t="str">
        <f>IFERROR(IF(J2051&lt;=0,"",IF(C2052="Yes","",B2052-COUNTIF($C$19:C2052,"Yes"))),"")</f>
        <v/>
      </c>
      <c r="E2052" s="81" t="str">
        <f t="shared" si="403"/>
        <v/>
      </c>
      <c r="F2052" s="80" t="str">
        <f t="shared" si="404"/>
        <v/>
      </c>
      <c r="G2052" s="80" t="str">
        <f t="shared" si="405"/>
        <v/>
      </c>
      <c r="H2052" s="80" t="str">
        <f t="shared" si="411"/>
        <v/>
      </c>
      <c r="I2052" s="80" t="str">
        <f t="shared" si="406"/>
        <v/>
      </c>
      <c r="J2052" s="80" t="str">
        <f t="shared" si="412"/>
        <v/>
      </c>
      <c r="AG2052" s="16" t="str">
        <f t="shared" si="413"/>
        <v/>
      </c>
      <c r="AH2052" s="69" t="str">
        <f t="shared" si="407"/>
        <v/>
      </c>
      <c r="AI2052" s="70" t="str">
        <f t="shared" si="408"/>
        <v/>
      </c>
      <c r="AJ2052" s="70" t="str">
        <f t="shared" si="409"/>
        <v/>
      </c>
      <c r="AK2052" s="70" t="str">
        <f t="shared" si="414"/>
        <v/>
      </c>
      <c r="AL2052" s="70" t="str">
        <f t="shared" si="415"/>
        <v/>
      </c>
    </row>
    <row r="2053" spans="2:38" ht="15" thickBot="1" x14ac:dyDescent="0.35">
      <c r="B2053" s="79" t="str">
        <f t="shared" si="410"/>
        <v/>
      </c>
      <c r="C2053" s="16"/>
      <c r="D2053" s="79" t="str">
        <f>IFERROR(IF(J2052&lt;=0,"",IF(C2053="Yes","",B2053-COUNTIF($C$19:C2053,"Yes"))),"")</f>
        <v/>
      </c>
      <c r="E2053" s="81" t="str">
        <f t="shared" si="403"/>
        <v/>
      </c>
      <c r="F2053" s="80" t="str">
        <f t="shared" si="404"/>
        <v/>
      </c>
      <c r="G2053" s="80" t="str">
        <f t="shared" si="405"/>
        <v/>
      </c>
      <c r="H2053" s="80" t="str">
        <f t="shared" si="411"/>
        <v/>
      </c>
      <c r="I2053" s="80" t="str">
        <f t="shared" si="406"/>
        <v/>
      </c>
      <c r="J2053" s="80" t="str">
        <f t="shared" si="412"/>
        <v/>
      </c>
      <c r="AG2053" s="16" t="str">
        <f t="shared" si="413"/>
        <v/>
      </c>
      <c r="AH2053" s="69" t="str">
        <f t="shared" si="407"/>
        <v/>
      </c>
      <c r="AI2053" s="70" t="str">
        <f t="shared" si="408"/>
        <v/>
      </c>
      <c r="AJ2053" s="70" t="str">
        <f t="shared" si="409"/>
        <v/>
      </c>
      <c r="AK2053" s="70" t="str">
        <f t="shared" si="414"/>
        <v/>
      </c>
      <c r="AL2053" s="70" t="str">
        <f t="shared" si="415"/>
        <v/>
      </c>
    </row>
    <row r="2054" spans="2:38" ht="15" thickBot="1" x14ac:dyDescent="0.35">
      <c r="B2054" s="79" t="str">
        <f t="shared" si="410"/>
        <v/>
      </c>
      <c r="C2054" s="16"/>
      <c r="D2054" s="79" t="str">
        <f>IFERROR(IF(J2053&lt;=0,"",IF(C2054="Yes","",B2054-COUNTIF($C$19:C2054,"Yes"))),"")</f>
        <v/>
      </c>
      <c r="E2054" s="81" t="str">
        <f t="shared" si="403"/>
        <v/>
      </c>
      <c r="F2054" s="80" t="str">
        <f t="shared" si="404"/>
        <v/>
      </c>
      <c r="G2054" s="80" t="str">
        <f t="shared" si="405"/>
        <v/>
      </c>
      <c r="H2054" s="80" t="str">
        <f t="shared" si="411"/>
        <v/>
      </c>
      <c r="I2054" s="80" t="str">
        <f t="shared" si="406"/>
        <v/>
      </c>
      <c r="J2054" s="80" t="str">
        <f t="shared" si="412"/>
        <v/>
      </c>
      <c r="AG2054" s="16" t="str">
        <f t="shared" si="413"/>
        <v/>
      </c>
      <c r="AH2054" s="69" t="str">
        <f t="shared" si="407"/>
        <v/>
      </c>
      <c r="AI2054" s="70" t="str">
        <f t="shared" si="408"/>
        <v/>
      </c>
      <c r="AJ2054" s="70" t="str">
        <f t="shared" si="409"/>
        <v/>
      </c>
      <c r="AK2054" s="70" t="str">
        <f t="shared" si="414"/>
        <v/>
      </c>
      <c r="AL2054" s="70" t="str">
        <f t="shared" si="415"/>
        <v/>
      </c>
    </row>
    <row r="2055" spans="2:38" ht="15" thickBot="1" x14ac:dyDescent="0.35">
      <c r="B2055" s="79" t="str">
        <f t="shared" si="410"/>
        <v/>
      </c>
      <c r="C2055" s="16"/>
      <c r="D2055" s="79" t="str">
        <f>IFERROR(IF(J2054&lt;=0,"",IF(C2055="Yes","",B2055-COUNTIF($C$19:C2055,"Yes"))),"")</f>
        <v/>
      </c>
      <c r="E2055" s="81" t="str">
        <f t="shared" si="403"/>
        <v/>
      </c>
      <c r="F2055" s="80" t="str">
        <f t="shared" si="404"/>
        <v/>
      </c>
      <c r="G2055" s="80" t="str">
        <f t="shared" si="405"/>
        <v/>
      </c>
      <c r="H2055" s="80" t="str">
        <f t="shared" si="411"/>
        <v/>
      </c>
      <c r="I2055" s="80" t="str">
        <f t="shared" si="406"/>
        <v/>
      </c>
      <c r="J2055" s="80" t="str">
        <f t="shared" si="412"/>
        <v/>
      </c>
      <c r="AG2055" s="16" t="str">
        <f t="shared" si="413"/>
        <v/>
      </c>
      <c r="AH2055" s="69" t="str">
        <f t="shared" si="407"/>
        <v/>
      </c>
      <c r="AI2055" s="70" t="str">
        <f t="shared" si="408"/>
        <v/>
      </c>
      <c r="AJ2055" s="70" t="str">
        <f t="shared" si="409"/>
        <v/>
      </c>
      <c r="AK2055" s="70" t="str">
        <f t="shared" si="414"/>
        <v/>
      </c>
      <c r="AL2055" s="70" t="str">
        <f t="shared" si="415"/>
        <v/>
      </c>
    </row>
    <row r="2056" spans="2:38" ht="15" thickBot="1" x14ac:dyDescent="0.35">
      <c r="B2056" s="79" t="str">
        <f t="shared" si="410"/>
        <v/>
      </c>
      <c r="C2056" s="16"/>
      <c r="D2056" s="79" t="str">
        <f>IFERROR(IF(J2055&lt;=0,"",IF(C2056="Yes","",B2056-COUNTIF($C$19:C2056,"Yes"))),"")</f>
        <v/>
      </c>
      <c r="E2056" s="81" t="str">
        <f t="shared" si="403"/>
        <v/>
      </c>
      <c r="F2056" s="80" t="str">
        <f t="shared" si="404"/>
        <v/>
      </c>
      <c r="G2056" s="80" t="str">
        <f t="shared" si="405"/>
        <v/>
      </c>
      <c r="H2056" s="80" t="str">
        <f t="shared" si="411"/>
        <v/>
      </c>
      <c r="I2056" s="80" t="str">
        <f t="shared" si="406"/>
        <v/>
      </c>
      <c r="J2056" s="80" t="str">
        <f t="shared" si="412"/>
        <v/>
      </c>
      <c r="AG2056" s="16" t="str">
        <f t="shared" si="413"/>
        <v/>
      </c>
      <c r="AH2056" s="69" t="str">
        <f t="shared" si="407"/>
        <v/>
      </c>
      <c r="AI2056" s="70" t="str">
        <f t="shared" si="408"/>
        <v/>
      </c>
      <c r="AJ2056" s="70" t="str">
        <f t="shared" si="409"/>
        <v/>
      </c>
      <c r="AK2056" s="70" t="str">
        <f t="shared" si="414"/>
        <v/>
      </c>
      <c r="AL2056" s="70" t="str">
        <f t="shared" si="415"/>
        <v/>
      </c>
    </row>
    <row r="2057" spans="2:38" ht="15" thickBot="1" x14ac:dyDescent="0.35">
      <c r="B2057" s="79" t="str">
        <f t="shared" si="410"/>
        <v/>
      </c>
      <c r="C2057" s="16"/>
      <c r="D2057" s="79" t="str">
        <f>IFERROR(IF(J2056&lt;=0,"",IF(C2057="Yes","",B2057-COUNTIF($C$19:C2057,"Yes"))),"")</f>
        <v/>
      </c>
      <c r="E2057" s="81" t="str">
        <f t="shared" si="403"/>
        <v/>
      </c>
      <c r="F2057" s="80" t="str">
        <f t="shared" si="404"/>
        <v/>
      </c>
      <c r="G2057" s="80" t="str">
        <f t="shared" si="405"/>
        <v/>
      </c>
      <c r="H2057" s="80" t="str">
        <f t="shared" si="411"/>
        <v/>
      </c>
      <c r="I2057" s="80" t="str">
        <f t="shared" si="406"/>
        <v/>
      </c>
      <c r="J2057" s="80" t="str">
        <f t="shared" si="412"/>
        <v/>
      </c>
      <c r="AG2057" s="16" t="str">
        <f t="shared" si="413"/>
        <v/>
      </c>
      <c r="AH2057" s="69" t="str">
        <f t="shared" si="407"/>
        <v/>
      </c>
      <c r="AI2057" s="70" t="str">
        <f t="shared" si="408"/>
        <v/>
      </c>
      <c r="AJ2057" s="70" t="str">
        <f t="shared" si="409"/>
        <v/>
      </c>
      <c r="AK2057" s="70" t="str">
        <f t="shared" si="414"/>
        <v/>
      </c>
      <c r="AL2057" s="70" t="str">
        <f t="shared" si="415"/>
        <v/>
      </c>
    </row>
    <row r="2058" spans="2:38" ht="15" thickBot="1" x14ac:dyDescent="0.35">
      <c r="B2058" s="79" t="str">
        <f t="shared" si="410"/>
        <v/>
      </c>
      <c r="C2058" s="16"/>
      <c r="D2058" s="79" t="str">
        <f>IFERROR(IF(J2057&lt;=0,"",IF(C2058="Yes","",B2058-COUNTIF($C$19:C2058,"Yes"))),"")</f>
        <v/>
      </c>
      <c r="E2058" s="81" t="str">
        <f t="shared" si="403"/>
        <v/>
      </c>
      <c r="F2058" s="80" t="str">
        <f t="shared" si="404"/>
        <v/>
      </c>
      <c r="G2058" s="80" t="str">
        <f t="shared" si="405"/>
        <v/>
      </c>
      <c r="H2058" s="80" t="str">
        <f t="shared" si="411"/>
        <v/>
      </c>
      <c r="I2058" s="80" t="str">
        <f t="shared" si="406"/>
        <v/>
      </c>
      <c r="J2058" s="80" t="str">
        <f t="shared" si="412"/>
        <v/>
      </c>
      <c r="AG2058" s="16" t="str">
        <f t="shared" si="413"/>
        <v/>
      </c>
      <c r="AH2058" s="69" t="str">
        <f t="shared" si="407"/>
        <v/>
      </c>
      <c r="AI2058" s="70" t="str">
        <f t="shared" si="408"/>
        <v/>
      </c>
      <c r="AJ2058" s="70" t="str">
        <f t="shared" si="409"/>
        <v/>
      </c>
      <c r="AK2058" s="70" t="str">
        <f t="shared" si="414"/>
        <v/>
      </c>
      <c r="AL2058" s="70" t="str">
        <f t="shared" si="415"/>
        <v/>
      </c>
    </row>
    <row r="2059" spans="2:38" ht="15" thickBot="1" x14ac:dyDescent="0.35">
      <c r="B2059" s="79" t="str">
        <f t="shared" si="410"/>
        <v/>
      </c>
      <c r="C2059" s="16"/>
      <c r="D2059" s="79" t="str">
        <f>IFERROR(IF(J2058&lt;=0,"",IF(C2059="Yes","",B2059-COUNTIF($C$19:C2059,"Yes"))),"")</f>
        <v/>
      </c>
      <c r="E2059" s="81" t="str">
        <f t="shared" si="403"/>
        <v/>
      </c>
      <c r="F2059" s="80" t="str">
        <f t="shared" si="404"/>
        <v/>
      </c>
      <c r="G2059" s="80" t="str">
        <f t="shared" si="405"/>
        <v/>
      </c>
      <c r="H2059" s="80" t="str">
        <f t="shared" si="411"/>
        <v/>
      </c>
      <c r="I2059" s="80" t="str">
        <f t="shared" si="406"/>
        <v/>
      </c>
      <c r="J2059" s="80" t="str">
        <f t="shared" si="412"/>
        <v/>
      </c>
      <c r="AG2059" s="16" t="str">
        <f t="shared" si="413"/>
        <v/>
      </c>
      <c r="AH2059" s="69" t="str">
        <f t="shared" si="407"/>
        <v/>
      </c>
      <c r="AI2059" s="70" t="str">
        <f t="shared" si="408"/>
        <v/>
      </c>
      <c r="AJ2059" s="70" t="str">
        <f t="shared" si="409"/>
        <v/>
      </c>
      <c r="AK2059" s="70" t="str">
        <f t="shared" si="414"/>
        <v/>
      </c>
      <c r="AL2059" s="70" t="str">
        <f t="shared" si="415"/>
        <v/>
      </c>
    </row>
    <row r="2060" spans="2:38" ht="15" thickBot="1" x14ac:dyDescent="0.35">
      <c r="B2060" s="79" t="str">
        <f t="shared" si="410"/>
        <v/>
      </c>
      <c r="C2060" s="16"/>
      <c r="D2060" s="79" t="str">
        <f>IFERROR(IF(J2059&lt;=0,"",IF(C2060="Yes","",B2060-COUNTIF($C$19:C2060,"Yes"))),"")</f>
        <v/>
      </c>
      <c r="E2060" s="81" t="str">
        <f t="shared" si="403"/>
        <v/>
      </c>
      <c r="F2060" s="80" t="str">
        <f t="shared" si="404"/>
        <v/>
      </c>
      <c r="G2060" s="80" t="str">
        <f t="shared" si="405"/>
        <v/>
      </c>
      <c r="H2060" s="80" t="str">
        <f t="shared" si="411"/>
        <v/>
      </c>
      <c r="I2060" s="80" t="str">
        <f t="shared" si="406"/>
        <v/>
      </c>
      <c r="J2060" s="80" t="str">
        <f t="shared" si="412"/>
        <v/>
      </c>
      <c r="AG2060" s="16" t="str">
        <f t="shared" si="413"/>
        <v/>
      </c>
      <c r="AH2060" s="69" t="str">
        <f t="shared" si="407"/>
        <v/>
      </c>
      <c r="AI2060" s="70" t="str">
        <f t="shared" si="408"/>
        <v/>
      </c>
      <c r="AJ2060" s="70" t="str">
        <f t="shared" si="409"/>
        <v/>
      </c>
      <c r="AK2060" s="70" t="str">
        <f t="shared" si="414"/>
        <v/>
      </c>
      <c r="AL2060" s="70" t="str">
        <f t="shared" si="415"/>
        <v/>
      </c>
    </row>
    <row r="2061" spans="2:38" ht="15" thickBot="1" x14ac:dyDescent="0.35">
      <c r="B2061" s="79" t="str">
        <f t="shared" si="410"/>
        <v/>
      </c>
      <c r="C2061" s="16"/>
      <c r="D2061" s="79" t="str">
        <f>IFERROR(IF(J2060&lt;=0,"",IF(C2061="Yes","",B2061-COUNTIF($C$19:C2061,"Yes"))),"")</f>
        <v/>
      </c>
      <c r="E2061" s="81" t="str">
        <f t="shared" si="403"/>
        <v/>
      </c>
      <c r="F2061" s="80" t="str">
        <f t="shared" si="404"/>
        <v/>
      </c>
      <c r="G2061" s="80" t="str">
        <f t="shared" si="405"/>
        <v/>
      </c>
      <c r="H2061" s="80" t="str">
        <f t="shared" si="411"/>
        <v/>
      </c>
      <c r="I2061" s="80" t="str">
        <f t="shared" si="406"/>
        <v/>
      </c>
      <c r="J2061" s="80" t="str">
        <f t="shared" si="412"/>
        <v/>
      </c>
      <c r="AG2061" s="16" t="str">
        <f t="shared" si="413"/>
        <v/>
      </c>
      <c r="AH2061" s="69" t="str">
        <f t="shared" si="407"/>
        <v/>
      </c>
      <c r="AI2061" s="70" t="str">
        <f t="shared" si="408"/>
        <v/>
      </c>
      <c r="AJ2061" s="70" t="str">
        <f t="shared" si="409"/>
        <v/>
      </c>
      <c r="AK2061" s="70" t="str">
        <f t="shared" si="414"/>
        <v/>
      </c>
      <c r="AL2061" s="70" t="str">
        <f t="shared" si="415"/>
        <v/>
      </c>
    </row>
    <row r="2062" spans="2:38" ht="15" thickBot="1" x14ac:dyDescent="0.35">
      <c r="B2062" s="79" t="str">
        <f t="shared" si="410"/>
        <v/>
      </c>
      <c r="C2062" s="16"/>
      <c r="D2062" s="79" t="str">
        <f>IFERROR(IF(J2061&lt;=0,"",IF(C2062="Yes","",B2062-COUNTIF($C$19:C2062,"Yes"))),"")</f>
        <v/>
      </c>
      <c r="E2062" s="81" t="str">
        <f t="shared" si="403"/>
        <v/>
      </c>
      <c r="F2062" s="80" t="str">
        <f t="shared" si="404"/>
        <v/>
      </c>
      <c r="G2062" s="80" t="str">
        <f t="shared" si="405"/>
        <v/>
      </c>
      <c r="H2062" s="80" t="str">
        <f t="shared" si="411"/>
        <v/>
      </c>
      <c r="I2062" s="80" t="str">
        <f t="shared" si="406"/>
        <v/>
      </c>
      <c r="J2062" s="80" t="str">
        <f t="shared" si="412"/>
        <v/>
      </c>
      <c r="AG2062" s="16" t="str">
        <f t="shared" si="413"/>
        <v/>
      </c>
      <c r="AH2062" s="69" t="str">
        <f t="shared" si="407"/>
        <v/>
      </c>
      <c r="AI2062" s="70" t="str">
        <f t="shared" si="408"/>
        <v/>
      </c>
      <c r="AJ2062" s="70" t="str">
        <f t="shared" si="409"/>
        <v/>
      </c>
      <c r="AK2062" s="70" t="str">
        <f t="shared" si="414"/>
        <v/>
      </c>
      <c r="AL2062" s="70" t="str">
        <f t="shared" si="415"/>
        <v/>
      </c>
    </row>
    <row r="2063" spans="2:38" ht="15" thickBot="1" x14ac:dyDescent="0.35">
      <c r="B2063" s="79" t="str">
        <f t="shared" si="410"/>
        <v/>
      </c>
      <c r="C2063" s="16"/>
      <c r="D2063" s="79" t="str">
        <f>IFERROR(IF(J2062&lt;=0,"",IF(C2063="Yes","",B2063-COUNTIF($C$19:C2063,"Yes"))),"")</f>
        <v/>
      </c>
      <c r="E2063" s="81" t="str">
        <f t="shared" si="403"/>
        <v/>
      </c>
      <c r="F2063" s="80" t="str">
        <f t="shared" si="404"/>
        <v/>
      </c>
      <c r="G2063" s="80" t="str">
        <f t="shared" si="405"/>
        <v/>
      </c>
      <c r="H2063" s="80" t="str">
        <f t="shared" si="411"/>
        <v/>
      </c>
      <c r="I2063" s="80" t="str">
        <f t="shared" si="406"/>
        <v/>
      </c>
      <c r="J2063" s="80" t="str">
        <f t="shared" si="412"/>
        <v/>
      </c>
      <c r="AG2063" s="16" t="str">
        <f t="shared" si="413"/>
        <v/>
      </c>
      <c r="AH2063" s="69" t="str">
        <f t="shared" si="407"/>
        <v/>
      </c>
      <c r="AI2063" s="70" t="str">
        <f t="shared" si="408"/>
        <v/>
      </c>
      <c r="AJ2063" s="70" t="str">
        <f t="shared" si="409"/>
        <v/>
      </c>
      <c r="AK2063" s="70" t="str">
        <f t="shared" si="414"/>
        <v/>
      </c>
      <c r="AL2063" s="70" t="str">
        <f t="shared" si="415"/>
        <v/>
      </c>
    </row>
    <row r="2064" spans="2:38" ht="15" thickBot="1" x14ac:dyDescent="0.35">
      <c r="B2064" s="79" t="str">
        <f t="shared" si="410"/>
        <v/>
      </c>
      <c r="C2064" s="16"/>
      <c r="D2064" s="79" t="str">
        <f>IFERROR(IF(J2063&lt;=0,"",IF(C2064="Yes","",B2064-COUNTIF($C$19:C2064,"Yes"))),"")</f>
        <v/>
      </c>
      <c r="E2064" s="81" t="str">
        <f t="shared" si="403"/>
        <v/>
      </c>
      <c r="F2064" s="80" t="str">
        <f t="shared" si="404"/>
        <v/>
      </c>
      <c r="G2064" s="80" t="str">
        <f t="shared" si="405"/>
        <v/>
      </c>
      <c r="H2064" s="80" t="str">
        <f t="shared" si="411"/>
        <v/>
      </c>
      <c r="I2064" s="80" t="str">
        <f t="shared" si="406"/>
        <v/>
      </c>
      <c r="J2064" s="80" t="str">
        <f t="shared" si="412"/>
        <v/>
      </c>
      <c r="AG2064" s="16" t="str">
        <f t="shared" si="413"/>
        <v/>
      </c>
      <c r="AH2064" s="69" t="str">
        <f t="shared" si="407"/>
        <v/>
      </c>
      <c r="AI2064" s="70" t="str">
        <f t="shared" si="408"/>
        <v/>
      </c>
      <c r="AJ2064" s="70" t="str">
        <f t="shared" si="409"/>
        <v/>
      </c>
      <c r="AK2064" s="70" t="str">
        <f t="shared" si="414"/>
        <v/>
      </c>
      <c r="AL2064" s="70" t="str">
        <f t="shared" si="415"/>
        <v/>
      </c>
    </row>
    <row r="2065" spans="2:38" ht="15" thickBot="1" x14ac:dyDescent="0.35">
      <c r="B2065" s="79" t="str">
        <f t="shared" si="410"/>
        <v/>
      </c>
      <c r="C2065" s="16"/>
      <c r="D2065" s="79" t="str">
        <f>IFERROR(IF(J2064&lt;=0,"",IF(C2065="Yes","",B2065-COUNTIF($C$19:C2065,"Yes"))),"")</f>
        <v/>
      </c>
      <c r="E2065" s="81" t="str">
        <f t="shared" si="403"/>
        <v/>
      </c>
      <c r="F2065" s="80" t="str">
        <f t="shared" si="404"/>
        <v/>
      </c>
      <c r="G2065" s="80" t="str">
        <f t="shared" si="405"/>
        <v/>
      </c>
      <c r="H2065" s="80" t="str">
        <f t="shared" si="411"/>
        <v/>
      </c>
      <c r="I2065" s="80" t="str">
        <f t="shared" si="406"/>
        <v/>
      </c>
      <c r="J2065" s="80" t="str">
        <f t="shared" si="412"/>
        <v/>
      </c>
      <c r="AG2065" s="16" t="str">
        <f t="shared" si="413"/>
        <v/>
      </c>
      <c r="AH2065" s="69" t="str">
        <f t="shared" si="407"/>
        <v/>
      </c>
      <c r="AI2065" s="70" t="str">
        <f t="shared" si="408"/>
        <v/>
      </c>
      <c r="AJ2065" s="70" t="str">
        <f t="shared" si="409"/>
        <v/>
      </c>
      <c r="AK2065" s="70" t="str">
        <f t="shared" si="414"/>
        <v/>
      </c>
      <c r="AL2065" s="70" t="str">
        <f t="shared" si="415"/>
        <v/>
      </c>
    </row>
    <row r="2066" spans="2:38" ht="15" thickBot="1" x14ac:dyDescent="0.35">
      <c r="B2066" s="79" t="str">
        <f t="shared" si="410"/>
        <v/>
      </c>
      <c r="C2066" s="16"/>
      <c r="D2066" s="79" t="str">
        <f>IFERROR(IF(J2065&lt;=0,"",IF(C2066="Yes","",B2066-COUNTIF($C$19:C2066,"Yes"))),"")</f>
        <v/>
      </c>
      <c r="E2066" s="81" t="str">
        <f t="shared" si="403"/>
        <v/>
      </c>
      <c r="F2066" s="80" t="str">
        <f t="shared" si="404"/>
        <v/>
      </c>
      <c r="G2066" s="80" t="str">
        <f t="shared" si="405"/>
        <v/>
      </c>
      <c r="H2066" s="80" t="str">
        <f t="shared" si="411"/>
        <v/>
      </c>
      <c r="I2066" s="80" t="str">
        <f t="shared" si="406"/>
        <v/>
      </c>
      <c r="J2066" s="80" t="str">
        <f t="shared" si="412"/>
        <v/>
      </c>
      <c r="AG2066" s="16" t="str">
        <f t="shared" si="413"/>
        <v/>
      </c>
      <c r="AH2066" s="69" t="str">
        <f t="shared" si="407"/>
        <v/>
      </c>
      <c r="AI2066" s="70" t="str">
        <f t="shared" si="408"/>
        <v/>
      </c>
      <c r="AJ2066" s="70" t="str">
        <f t="shared" si="409"/>
        <v/>
      </c>
      <c r="AK2066" s="70" t="str">
        <f t="shared" si="414"/>
        <v/>
      </c>
      <c r="AL2066" s="70" t="str">
        <f t="shared" si="415"/>
        <v/>
      </c>
    </row>
    <row r="2067" spans="2:38" ht="15" thickBot="1" x14ac:dyDescent="0.35">
      <c r="B2067" s="79" t="str">
        <f t="shared" si="410"/>
        <v/>
      </c>
      <c r="C2067" s="16"/>
      <c r="D2067" s="79" t="str">
        <f>IFERROR(IF(J2066&lt;=0,"",IF(C2067="Yes","",B2067-COUNTIF($C$19:C2067,"Yes"))),"")</f>
        <v/>
      </c>
      <c r="E2067" s="81" t="str">
        <f t="shared" ref="E2067:E2098" si="416">IF($E$9="End of the Period",IF(B2067="","",IF(payment_frequency="Bi-weekly",first_payment_date+B2067*VLOOKUP(payment_frequency,periodic_table,2,0),IF(payment_frequency="Weekly",first_payment_date+B2067*VLOOKUP(payment_frequency,periodic_table,2,0),IF(payment_frequency="Semi-monthly",first_payment_date+B2067*VLOOKUP(payment_frequency,periodic_table,2,0),EDATE(first_payment_date,B2067*VLOOKUP(payment_frequency,periodic_table,2,0)))))),IF(B2067="","",IF(payment_frequency="Bi-weekly",first_payment_date+(B2067-1)*VLOOKUP(payment_frequency,periodic_table,2,0),IF(payment_frequency="Weekly",first_payment_date+(B2067-1)*VLOOKUP(payment_frequency,periodic_table,2,0),IF(payment_frequency="Semi-monthly",first_payment_date+(B2067-1)*VLOOKUP(payment_frequency,periodic_table,2,0),EDATE(first_payment_date,(B2067-1)*VLOOKUP(payment_frequency,periodic_table,2,0)))))))</f>
        <v/>
      </c>
      <c r="F2067" s="80" t="str">
        <f t="shared" ref="F2067:F2098" si="417">IF(B2067="","",IF(C2067="Yes",0,IF(J2066&lt;payment,J2066*(1+Compound_Rate),payment)))</f>
        <v/>
      </c>
      <c r="G2067" s="80" t="str">
        <f t="shared" ref="G2067:G2098" si="418">IF(AND(Payment_Type=1,B2067=1),0,IF(B2067="","",IF(C2067="Yes",0,J2066*Compound_Rate)))</f>
        <v/>
      </c>
      <c r="H2067" s="80" t="str">
        <f t="shared" si="411"/>
        <v/>
      </c>
      <c r="I2067" s="80" t="str">
        <f t="shared" ref="I2067:I2098" si="419">IF(B2067="","",IF(C2067="Yes",J2066*Compound_Rate,0))</f>
        <v/>
      </c>
      <c r="J2067" s="80" t="str">
        <f t="shared" si="412"/>
        <v/>
      </c>
      <c r="AG2067" s="16" t="str">
        <f t="shared" si="413"/>
        <v/>
      </c>
      <c r="AH2067" s="69" t="str">
        <f t="shared" ref="AH2067:AH2098" si="420">IF($E$9="End of the Period",IF(AG2067="","",IF(payment_frequency="Bi-weekly",first_payment_date+AG2067*VLOOKUP(payment_frequency,periodic_table,2,0),IF(payment_frequency="Weekly",first_payment_date+AG2067*VLOOKUP(payment_frequency,periodic_table,2,0),IF(payment_frequency="Semi-monthly",first_payment_date+AG2067*VLOOKUP(payment_frequency,periodic_table,2,0),EDATE(first_payment_date,AG2067*VLOOKUP(payment_frequency,periodic_table,2,0)))))),IF(AG2067="","",IF(payment_frequency="Bi-weekly",first_payment_date+(AG2067-1)*VLOOKUP(payment_frequency,periodic_table,2,0),IF(payment_frequency="Weekly",first_payment_date+(AG2067-1)*VLOOKUP(payment_frequency,periodic_table,2,0),IF(payment_frequency="Semi-monthly",first_payment_date+(AG2067-1)*VLOOKUP(payment_frequency,periodic_table,2,0),EDATE(first_payment_date,(AG2067-1)*VLOOKUP(payment_frequency,periodic_table,2,0)))))))</f>
        <v/>
      </c>
      <c r="AI2067" s="70" t="str">
        <f t="shared" ref="AI2067:AI2098" si="421">IF(AG2067="","",IF(AL2066&lt;payment,AL2066*(1+Compound_Rate),payment))</f>
        <v/>
      </c>
      <c r="AJ2067" s="70" t="str">
        <f t="shared" ref="AJ2067:AJ2098" si="422">IF(AND(Payment_Type=1,AG2067=1),0,IF(AG2067="","",AL2066*Compound_Rate))</f>
        <v/>
      </c>
      <c r="AK2067" s="70" t="str">
        <f t="shared" si="414"/>
        <v/>
      </c>
      <c r="AL2067" s="70" t="str">
        <f t="shared" si="415"/>
        <v/>
      </c>
    </row>
    <row r="2068" spans="2:38" ht="15" thickBot="1" x14ac:dyDescent="0.35">
      <c r="B2068" s="79" t="str">
        <f t="shared" ref="B2068:B2098" si="423">IFERROR(IF(TRUNC(J2067)&lt;=0,"",B2067+1),"")</f>
        <v/>
      </c>
      <c r="C2068" s="16"/>
      <c r="D2068" s="79" t="str">
        <f>IFERROR(IF(J2067&lt;=0,"",IF(C2068="Yes","",B2068-COUNTIF($C$19:C2068,"Yes"))),"")</f>
        <v/>
      </c>
      <c r="E2068" s="81" t="str">
        <f t="shared" si="416"/>
        <v/>
      </c>
      <c r="F2068" s="80" t="str">
        <f t="shared" si="417"/>
        <v/>
      </c>
      <c r="G2068" s="80" t="str">
        <f t="shared" si="418"/>
        <v/>
      </c>
      <c r="H2068" s="80" t="str">
        <f t="shared" ref="H2068:H2098" si="424">IF(B2068="","",F2068-G2068)</f>
        <v/>
      </c>
      <c r="I2068" s="80" t="str">
        <f t="shared" si="419"/>
        <v/>
      </c>
      <c r="J2068" s="80" t="str">
        <f t="shared" ref="J2068:J2098" si="425">IFERROR(IF(B2068="","",J2067-H2068+I2068),"")</f>
        <v/>
      </c>
      <c r="AG2068" s="16" t="str">
        <f t="shared" ref="AG2068:AG2098" si="426">IFERROR(IF(AL2067&lt;=0,"",AG2067+1),"")</f>
        <v/>
      </c>
      <c r="AH2068" s="69" t="str">
        <f t="shared" si="420"/>
        <v/>
      </c>
      <c r="AI2068" s="70" t="str">
        <f t="shared" si="421"/>
        <v/>
      </c>
      <c r="AJ2068" s="70" t="str">
        <f t="shared" si="422"/>
        <v/>
      </c>
      <c r="AK2068" s="70" t="str">
        <f t="shared" ref="AK2068:AK2098" si="427">IF(AG2068="","",AI2068-AJ2068)</f>
        <v/>
      </c>
      <c r="AL2068" s="70" t="str">
        <f t="shared" ref="AL2068:AL2098" si="428">IFERROR(IF(AK2068&lt;=0,"",AL2067-AK2068),"")</f>
        <v/>
      </c>
    </row>
    <row r="2069" spans="2:38" ht="15" thickBot="1" x14ac:dyDescent="0.35">
      <c r="B2069" s="79" t="str">
        <f t="shared" si="423"/>
        <v/>
      </c>
      <c r="C2069" s="16"/>
      <c r="D2069" s="79" t="str">
        <f>IFERROR(IF(J2068&lt;=0,"",IF(C2069="Yes","",B2069-COUNTIF($C$19:C2069,"Yes"))),"")</f>
        <v/>
      </c>
      <c r="E2069" s="81" t="str">
        <f t="shared" si="416"/>
        <v/>
      </c>
      <c r="F2069" s="80" t="str">
        <f t="shared" si="417"/>
        <v/>
      </c>
      <c r="G2069" s="80" t="str">
        <f t="shared" si="418"/>
        <v/>
      </c>
      <c r="H2069" s="80" t="str">
        <f t="shared" si="424"/>
        <v/>
      </c>
      <c r="I2069" s="80" t="str">
        <f t="shared" si="419"/>
        <v/>
      </c>
      <c r="J2069" s="80" t="str">
        <f t="shared" si="425"/>
        <v/>
      </c>
      <c r="AG2069" s="16" t="str">
        <f t="shared" si="426"/>
        <v/>
      </c>
      <c r="AH2069" s="69" t="str">
        <f t="shared" si="420"/>
        <v/>
      </c>
      <c r="AI2069" s="70" t="str">
        <f t="shared" si="421"/>
        <v/>
      </c>
      <c r="AJ2069" s="70" t="str">
        <f t="shared" si="422"/>
        <v/>
      </c>
      <c r="AK2069" s="70" t="str">
        <f t="shared" si="427"/>
        <v/>
      </c>
      <c r="AL2069" s="70" t="str">
        <f t="shared" si="428"/>
        <v/>
      </c>
    </row>
    <row r="2070" spans="2:38" ht="15" thickBot="1" x14ac:dyDescent="0.35">
      <c r="B2070" s="79" t="str">
        <f t="shared" si="423"/>
        <v/>
      </c>
      <c r="C2070" s="16"/>
      <c r="D2070" s="79" t="str">
        <f>IFERROR(IF(J2069&lt;=0,"",IF(C2070="Yes","",B2070-COUNTIF($C$19:C2070,"Yes"))),"")</f>
        <v/>
      </c>
      <c r="E2070" s="81" t="str">
        <f t="shared" si="416"/>
        <v/>
      </c>
      <c r="F2070" s="80" t="str">
        <f t="shared" si="417"/>
        <v/>
      </c>
      <c r="G2070" s="80" t="str">
        <f t="shared" si="418"/>
        <v/>
      </c>
      <c r="H2070" s="80" t="str">
        <f t="shared" si="424"/>
        <v/>
      </c>
      <c r="I2070" s="80" t="str">
        <f t="shared" si="419"/>
        <v/>
      </c>
      <c r="J2070" s="80" t="str">
        <f t="shared" si="425"/>
        <v/>
      </c>
      <c r="AG2070" s="16" t="str">
        <f t="shared" si="426"/>
        <v/>
      </c>
      <c r="AH2070" s="69" t="str">
        <f t="shared" si="420"/>
        <v/>
      </c>
      <c r="AI2070" s="70" t="str">
        <f t="shared" si="421"/>
        <v/>
      </c>
      <c r="AJ2070" s="70" t="str">
        <f t="shared" si="422"/>
        <v/>
      </c>
      <c r="AK2070" s="70" t="str">
        <f t="shared" si="427"/>
        <v/>
      </c>
      <c r="AL2070" s="70" t="str">
        <f t="shared" si="428"/>
        <v/>
      </c>
    </row>
    <row r="2071" spans="2:38" ht="15" thickBot="1" x14ac:dyDescent="0.35">
      <c r="B2071" s="79" t="str">
        <f t="shared" si="423"/>
        <v/>
      </c>
      <c r="C2071" s="16"/>
      <c r="D2071" s="79" t="str">
        <f>IFERROR(IF(J2070&lt;=0,"",IF(C2071="Yes","",B2071-COUNTIF($C$19:C2071,"Yes"))),"")</f>
        <v/>
      </c>
      <c r="E2071" s="81" t="str">
        <f t="shared" si="416"/>
        <v/>
      </c>
      <c r="F2071" s="80" t="str">
        <f t="shared" si="417"/>
        <v/>
      </c>
      <c r="G2071" s="80" t="str">
        <f t="shared" si="418"/>
        <v/>
      </c>
      <c r="H2071" s="80" t="str">
        <f t="shared" si="424"/>
        <v/>
      </c>
      <c r="I2071" s="80" t="str">
        <f t="shared" si="419"/>
        <v/>
      </c>
      <c r="J2071" s="80" t="str">
        <f t="shared" si="425"/>
        <v/>
      </c>
      <c r="AG2071" s="16" t="str">
        <f t="shared" si="426"/>
        <v/>
      </c>
      <c r="AH2071" s="69" t="str">
        <f t="shared" si="420"/>
        <v/>
      </c>
      <c r="AI2071" s="70" t="str">
        <f t="shared" si="421"/>
        <v/>
      </c>
      <c r="AJ2071" s="70" t="str">
        <f t="shared" si="422"/>
        <v/>
      </c>
      <c r="AK2071" s="70" t="str">
        <f t="shared" si="427"/>
        <v/>
      </c>
      <c r="AL2071" s="70" t="str">
        <f t="shared" si="428"/>
        <v/>
      </c>
    </row>
    <row r="2072" spans="2:38" ht="15" thickBot="1" x14ac:dyDescent="0.35">
      <c r="B2072" s="79" t="str">
        <f t="shared" si="423"/>
        <v/>
      </c>
      <c r="C2072" s="16"/>
      <c r="D2072" s="79" t="str">
        <f>IFERROR(IF(J2071&lt;=0,"",IF(C2072="Yes","",B2072-COUNTIF($C$19:C2072,"Yes"))),"")</f>
        <v/>
      </c>
      <c r="E2072" s="81" t="str">
        <f t="shared" si="416"/>
        <v/>
      </c>
      <c r="F2072" s="80" t="str">
        <f t="shared" si="417"/>
        <v/>
      </c>
      <c r="G2072" s="80" t="str">
        <f t="shared" si="418"/>
        <v/>
      </c>
      <c r="H2072" s="80" t="str">
        <f t="shared" si="424"/>
        <v/>
      </c>
      <c r="I2072" s="80" t="str">
        <f t="shared" si="419"/>
        <v/>
      </c>
      <c r="J2072" s="80" t="str">
        <f t="shared" si="425"/>
        <v/>
      </c>
      <c r="AG2072" s="16" t="str">
        <f t="shared" si="426"/>
        <v/>
      </c>
      <c r="AH2072" s="69" t="str">
        <f t="shared" si="420"/>
        <v/>
      </c>
      <c r="AI2072" s="70" t="str">
        <f t="shared" si="421"/>
        <v/>
      </c>
      <c r="AJ2072" s="70" t="str">
        <f t="shared" si="422"/>
        <v/>
      </c>
      <c r="AK2072" s="70" t="str">
        <f t="shared" si="427"/>
        <v/>
      </c>
      <c r="AL2072" s="70" t="str">
        <f t="shared" si="428"/>
        <v/>
      </c>
    </row>
    <row r="2073" spans="2:38" ht="15" thickBot="1" x14ac:dyDescent="0.35">
      <c r="B2073" s="79" t="str">
        <f t="shared" si="423"/>
        <v/>
      </c>
      <c r="C2073" s="16"/>
      <c r="D2073" s="79" t="str">
        <f>IFERROR(IF(J2072&lt;=0,"",IF(C2073="Yes","",B2073-COUNTIF($C$19:C2073,"Yes"))),"")</f>
        <v/>
      </c>
      <c r="E2073" s="81" t="str">
        <f t="shared" si="416"/>
        <v/>
      </c>
      <c r="F2073" s="80" t="str">
        <f t="shared" si="417"/>
        <v/>
      </c>
      <c r="G2073" s="80" t="str">
        <f t="shared" si="418"/>
        <v/>
      </c>
      <c r="H2073" s="80" t="str">
        <f t="shared" si="424"/>
        <v/>
      </c>
      <c r="I2073" s="80" t="str">
        <f t="shared" si="419"/>
        <v/>
      </c>
      <c r="J2073" s="80" t="str">
        <f t="shared" si="425"/>
        <v/>
      </c>
      <c r="AG2073" s="16" t="str">
        <f t="shared" si="426"/>
        <v/>
      </c>
      <c r="AH2073" s="69" t="str">
        <f t="shared" si="420"/>
        <v/>
      </c>
      <c r="AI2073" s="70" t="str">
        <f t="shared" si="421"/>
        <v/>
      </c>
      <c r="AJ2073" s="70" t="str">
        <f t="shared" si="422"/>
        <v/>
      </c>
      <c r="AK2073" s="70" t="str">
        <f t="shared" si="427"/>
        <v/>
      </c>
      <c r="AL2073" s="70" t="str">
        <f t="shared" si="428"/>
        <v/>
      </c>
    </row>
    <row r="2074" spans="2:38" ht="15" thickBot="1" x14ac:dyDescent="0.35">
      <c r="B2074" s="79" t="str">
        <f t="shared" si="423"/>
        <v/>
      </c>
      <c r="C2074" s="16"/>
      <c r="D2074" s="79" t="str">
        <f>IFERROR(IF(J2073&lt;=0,"",IF(C2074="Yes","",B2074-COUNTIF($C$19:C2074,"Yes"))),"")</f>
        <v/>
      </c>
      <c r="E2074" s="81" t="str">
        <f t="shared" si="416"/>
        <v/>
      </c>
      <c r="F2074" s="80" t="str">
        <f t="shared" si="417"/>
        <v/>
      </c>
      <c r="G2074" s="80" t="str">
        <f t="shared" si="418"/>
        <v/>
      </c>
      <c r="H2074" s="80" t="str">
        <f t="shared" si="424"/>
        <v/>
      </c>
      <c r="I2074" s="80" t="str">
        <f t="shared" si="419"/>
        <v/>
      </c>
      <c r="J2074" s="80" t="str">
        <f t="shared" si="425"/>
        <v/>
      </c>
      <c r="AG2074" s="16" t="str">
        <f t="shared" si="426"/>
        <v/>
      </c>
      <c r="AH2074" s="69" t="str">
        <f t="shared" si="420"/>
        <v/>
      </c>
      <c r="AI2074" s="70" t="str">
        <f t="shared" si="421"/>
        <v/>
      </c>
      <c r="AJ2074" s="70" t="str">
        <f t="shared" si="422"/>
        <v/>
      </c>
      <c r="AK2074" s="70" t="str">
        <f t="shared" si="427"/>
        <v/>
      </c>
      <c r="AL2074" s="70" t="str">
        <f t="shared" si="428"/>
        <v/>
      </c>
    </row>
    <row r="2075" spans="2:38" ht="15" thickBot="1" x14ac:dyDescent="0.35">
      <c r="B2075" s="79" t="str">
        <f t="shared" si="423"/>
        <v/>
      </c>
      <c r="C2075" s="16"/>
      <c r="D2075" s="79" t="str">
        <f>IFERROR(IF(J2074&lt;=0,"",IF(C2075="Yes","",B2075-COUNTIF($C$19:C2075,"Yes"))),"")</f>
        <v/>
      </c>
      <c r="E2075" s="81" t="str">
        <f t="shared" si="416"/>
        <v/>
      </c>
      <c r="F2075" s="80" t="str">
        <f t="shared" si="417"/>
        <v/>
      </c>
      <c r="G2075" s="80" t="str">
        <f t="shared" si="418"/>
        <v/>
      </c>
      <c r="H2075" s="80" t="str">
        <f t="shared" si="424"/>
        <v/>
      </c>
      <c r="I2075" s="80" t="str">
        <f t="shared" si="419"/>
        <v/>
      </c>
      <c r="J2075" s="80" t="str">
        <f t="shared" si="425"/>
        <v/>
      </c>
      <c r="AG2075" s="16" t="str">
        <f t="shared" si="426"/>
        <v/>
      </c>
      <c r="AH2075" s="69" t="str">
        <f t="shared" si="420"/>
        <v/>
      </c>
      <c r="AI2075" s="70" t="str">
        <f t="shared" si="421"/>
        <v/>
      </c>
      <c r="AJ2075" s="70" t="str">
        <f t="shared" si="422"/>
        <v/>
      </c>
      <c r="AK2075" s="70" t="str">
        <f t="shared" si="427"/>
        <v/>
      </c>
      <c r="AL2075" s="70" t="str">
        <f t="shared" si="428"/>
        <v/>
      </c>
    </row>
    <row r="2076" spans="2:38" ht="15" thickBot="1" x14ac:dyDescent="0.35">
      <c r="B2076" s="79" t="str">
        <f t="shared" si="423"/>
        <v/>
      </c>
      <c r="C2076" s="16"/>
      <c r="D2076" s="79" t="str">
        <f>IFERROR(IF(J2075&lt;=0,"",IF(C2076="Yes","",B2076-COUNTIF($C$19:C2076,"Yes"))),"")</f>
        <v/>
      </c>
      <c r="E2076" s="81" t="str">
        <f t="shared" si="416"/>
        <v/>
      </c>
      <c r="F2076" s="80" t="str">
        <f t="shared" si="417"/>
        <v/>
      </c>
      <c r="G2076" s="80" t="str">
        <f t="shared" si="418"/>
        <v/>
      </c>
      <c r="H2076" s="80" t="str">
        <f t="shared" si="424"/>
        <v/>
      </c>
      <c r="I2076" s="80" t="str">
        <f t="shared" si="419"/>
        <v/>
      </c>
      <c r="J2076" s="80" t="str">
        <f t="shared" si="425"/>
        <v/>
      </c>
      <c r="AG2076" s="16" t="str">
        <f t="shared" si="426"/>
        <v/>
      </c>
      <c r="AH2076" s="69" t="str">
        <f t="shared" si="420"/>
        <v/>
      </c>
      <c r="AI2076" s="70" t="str">
        <f t="shared" si="421"/>
        <v/>
      </c>
      <c r="AJ2076" s="70" t="str">
        <f t="shared" si="422"/>
        <v/>
      </c>
      <c r="AK2076" s="70" t="str">
        <f t="shared" si="427"/>
        <v/>
      </c>
      <c r="AL2076" s="70" t="str">
        <f t="shared" si="428"/>
        <v/>
      </c>
    </row>
    <row r="2077" spans="2:38" ht="15" thickBot="1" x14ac:dyDescent="0.35">
      <c r="B2077" s="79" t="str">
        <f t="shared" si="423"/>
        <v/>
      </c>
      <c r="C2077" s="16"/>
      <c r="D2077" s="79" t="str">
        <f>IFERROR(IF(J2076&lt;=0,"",IF(C2077="Yes","",B2077-COUNTIF($C$19:C2077,"Yes"))),"")</f>
        <v/>
      </c>
      <c r="E2077" s="81" t="str">
        <f t="shared" si="416"/>
        <v/>
      </c>
      <c r="F2077" s="80" t="str">
        <f t="shared" si="417"/>
        <v/>
      </c>
      <c r="G2077" s="80" t="str">
        <f t="shared" si="418"/>
        <v/>
      </c>
      <c r="H2077" s="80" t="str">
        <f t="shared" si="424"/>
        <v/>
      </c>
      <c r="I2077" s="80" t="str">
        <f t="shared" si="419"/>
        <v/>
      </c>
      <c r="J2077" s="80" t="str">
        <f t="shared" si="425"/>
        <v/>
      </c>
      <c r="AG2077" s="16" t="str">
        <f t="shared" si="426"/>
        <v/>
      </c>
      <c r="AH2077" s="69" t="str">
        <f t="shared" si="420"/>
        <v/>
      </c>
      <c r="AI2077" s="70" t="str">
        <f t="shared" si="421"/>
        <v/>
      </c>
      <c r="AJ2077" s="70" t="str">
        <f t="shared" si="422"/>
        <v/>
      </c>
      <c r="AK2077" s="70" t="str">
        <f t="shared" si="427"/>
        <v/>
      </c>
      <c r="AL2077" s="70" t="str">
        <f t="shared" si="428"/>
        <v/>
      </c>
    </row>
    <row r="2078" spans="2:38" ht="15" thickBot="1" x14ac:dyDescent="0.35">
      <c r="B2078" s="79" t="str">
        <f t="shared" si="423"/>
        <v/>
      </c>
      <c r="C2078" s="16"/>
      <c r="D2078" s="79" t="str">
        <f>IFERROR(IF(J2077&lt;=0,"",IF(C2078="Yes","",B2078-COUNTIF($C$19:C2078,"Yes"))),"")</f>
        <v/>
      </c>
      <c r="E2078" s="81" t="str">
        <f t="shared" si="416"/>
        <v/>
      </c>
      <c r="F2078" s="80" t="str">
        <f t="shared" si="417"/>
        <v/>
      </c>
      <c r="G2078" s="80" t="str">
        <f t="shared" si="418"/>
        <v/>
      </c>
      <c r="H2078" s="80" t="str">
        <f t="shared" si="424"/>
        <v/>
      </c>
      <c r="I2078" s="80" t="str">
        <f t="shared" si="419"/>
        <v/>
      </c>
      <c r="J2078" s="80" t="str">
        <f t="shared" si="425"/>
        <v/>
      </c>
      <c r="AG2078" s="16" t="str">
        <f t="shared" si="426"/>
        <v/>
      </c>
      <c r="AH2078" s="69" t="str">
        <f t="shared" si="420"/>
        <v/>
      </c>
      <c r="AI2078" s="70" t="str">
        <f t="shared" si="421"/>
        <v/>
      </c>
      <c r="AJ2078" s="70" t="str">
        <f t="shared" si="422"/>
        <v/>
      </c>
      <c r="AK2078" s="70" t="str">
        <f t="shared" si="427"/>
        <v/>
      </c>
      <c r="AL2078" s="70" t="str">
        <f t="shared" si="428"/>
        <v/>
      </c>
    </row>
    <row r="2079" spans="2:38" ht="15" thickBot="1" x14ac:dyDescent="0.35">
      <c r="B2079" s="79" t="str">
        <f t="shared" si="423"/>
        <v/>
      </c>
      <c r="C2079" s="16"/>
      <c r="D2079" s="79" t="str">
        <f>IFERROR(IF(J2078&lt;=0,"",IF(C2079="Yes","",B2079-COUNTIF($C$19:C2079,"Yes"))),"")</f>
        <v/>
      </c>
      <c r="E2079" s="81" t="str">
        <f t="shared" si="416"/>
        <v/>
      </c>
      <c r="F2079" s="80" t="str">
        <f t="shared" si="417"/>
        <v/>
      </c>
      <c r="G2079" s="80" t="str">
        <f t="shared" si="418"/>
        <v/>
      </c>
      <c r="H2079" s="80" t="str">
        <f t="shared" si="424"/>
        <v/>
      </c>
      <c r="I2079" s="80" t="str">
        <f t="shared" si="419"/>
        <v/>
      </c>
      <c r="J2079" s="80" t="str">
        <f t="shared" si="425"/>
        <v/>
      </c>
      <c r="AG2079" s="16" t="str">
        <f t="shared" si="426"/>
        <v/>
      </c>
      <c r="AH2079" s="69" t="str">
        <f t="shared" si="420"/>
        <v/>
      </c>
      <c r="AI2079" s="70" t="str">
        <f t="shared" si="421"/>
        <v/>
      </c>
      <c r="AJ2079" s="70" t="str">
        <f t="shared" si="422"/>
        <v/>
      </c>
      <c r="AK2079" s="70" t="str">
        <f t="shared" si="427"/>
        <v/>
      </c>
      <c r="AL2079" s="70" t="str">
        <f t="shared" si="428"/>
        <v/>
      </c>
    </row>
    <row r="2080" spans="2:38" ht="15" thickBot="1" x14ac:dyDescent="0.35">
      <c r="B2080" s="79" t="str">
        <f t="shared" si="423"/>
        <v/>
      </c>
      <c r="C2080" s="16"/>
      <c r="D2080" s="79" t="str">
        <f>IFERROR(IF(J2079&lt;=0,"",IF(C2080="Yes","",B2080-COUNTIF($C$19:C2080,"Yes"))),"")</f>
        <v/>
      </c>
      <c r="E2080" s="81" t="str">
        <f t="shared" si="416"/>
        <v/>
      </c>
      <c r="F2080" s="80" t="str">
        <f t="shared" si="417"/>
        <v/>
      </c>
      <c r="G2080" s="80" t="str">
        <f t="shared" si="418"/>
        <v/>
      </c>
      <c r="H2080" s="80" t="str">
        <f t="shared" si="424"/>
        <v/>
      </c>
      <c r="I2080" s="80" t="str">
        <f t="shared" si="419"/>
        <v/>
      </c>
      <c r="J2080" s="80" t="str">
        <f t="shared" si="425"/>
        <v/>
      </c>
      <c r="AG2080" s="16" t="str">
        <f t="shared" si="426"/>
        <v/>
      </c>
      <c r="AH2080" s="69" t="str">
        <f t="shared" si="420"/>
        <v/>
      </c>
      <c r="AI2080" s="70" t="str">
        <f t="shared" si="421"/>
        <v/>
      </c>
      <c r="AJ2080" s="70" t="str">
        <f t="shared" si="422"/>
        <v/>
      </c>
      <c r="AK2080" s="70" t="str">
        <f t="shared" si="427"/>
        <v/>
      </c>
      <c r="AL2080" s="70" t="str">
        <f t="shared" si="428"/>
        <v/>
      </c>
    </row>
    <row r="2081" spans="2:38" ht="15" thickBot="1" x14ac:dyDescent="0.35">
      <c r="B2081" s="79" t="str">
        <f t="shared" si="423"/>
        <v/>
      </c>
      <c r="C2081" s="16"/>
      <c r="D2081" s="79" t="str">
        <f>IFERROR(IF(J2080&lt;=0,"",IF(C2081="Yes","",B2081-COUNTIF($C$19:C2081,"Yes"))),"")</f>
        <v/>
      </c>
      <c r="E2081" s="81" t="str">
        <f t="shared" si="416"/>
        <v/>
      </c>
      <c r="F2081" s="80" t="str">
        <f t="shared" si="417"/>
        <v/>
      </c>
      <c r="G2081" s="80" t="str">
        <f t="shared" si="418"/>
        <v/>
      </c>
      <c r="H2081" s="80" t="str">
        <f t="shared" si="424"/>
        <v/>
      </c>
      <c r="I2081" s="80" t="str">
        <f t="shared" si="419"/>
        <v/>
      </c>
      <c r="J2081" s="80" t="str">
        <f t="shared" si="425"/>
        <v/>
      </c>
      <c r="AG2081" s="16" t="str">
        <f t="shared" si="426"/>
        <v/>
      </c>
      <c r="AH2081" s="69" t="str">
        <f t="shared" si="420"/>
        <v/>
      </c>
      <c r="AI2081" s="70" t="str">
        <f t="shared" si="421"/>
        <v/>
      </c>
      <c r="AJ2081" s="70" t="str">
        <f t="shared" si="422"/>
        <v/>
      </c>
      <c r="AK2081" s="70" t="str">
        <f t="shared" si="427"/>
        <v/>
      </c>
      <c r="AL2081" s="70" t="str">
        <f t="shared" si="428"/>
        <v/>
      </c>
    </row>
    <row r="2082" spans="2:38" ht="15" thickBot="1" x14ac:dyDescent="0.35">
      <c r="B2082" s="79" t="str">
        <f t="shared" si="423"/>
        <v/>
      </c>
      <c r="C2082" s="16"/>
      <c r="D2082" s="79" t="str">
        <f>IFERROR(IF(J2081&lt;=0,"",IF(C2082="Yes","",B2082-COUNTIF($C$19:C2082,"Yes"))),"")</f>
        <v/>
      </c>
      <c r="E2082" s="81" t="str">
        <f t="shared" si="416"/>
        <v/>
      </c>
      <c r="F2082" s="80" t="str">
        <f t="shared" si="417"/>
        <v/>
      </c>
      <c r="G2082" s="80" t="str">
        <f t="shared" si="418"/>
        <v/>
      </c>
      <c r="H2082" s="80" t="str">
        <f t="shared" si="424"/>
        <v/>
      </c>
      <c r="I2082" s="80" t="str">
        <f t="shared" si="419"/>
        <v/>
      </c>
      <c r="J2082" s="80" t="str">
        <f t="shared" si="425"/>
        <v/>
      </c>
      <c r="AG2082" s="16" t="str">
        <f t="shared" si="426"/>
        <v/>
      </c>
      <c r="AH2082" s="69" t="str">
        <f t="shared" si="420"/>
        <v/>
      </c>
      <c r="AI2082" s="70" t="str">
        <f t="shared" si="421"/>
        <v/>
      </c>
      <c r="AJ2082" s="70" t="str">
        <f t="shared" si="422"/>
        <v/>
      </c>
      <c r="AK2082" s="70" t="str">
        <f t="shared" si="427"/>
        <v/>
      </c>
      <c r="AL2082" s="70" t="str">
        <f t="shared" si="428"/>
        <v/>
      </c>
    </row>
    <row r="2083" spans="2:38" ht="15" thickBot="1" x14ac:dyDescent="0.35">
      <c r="B2083" s="79" t="str">
        <f t="shared" si="423"/>
        <v/>
      </c>
      <c r="C2083" s="16"/>
      <c r="D2083" s="79" t="str">
        <f>IFERROR(IF(J2082&lt;=0,"",IF(C2083="Yes","",B2083-COUNTIF($C$19:C2083,"Yes"))),"")</f>
        <v/>
      </c>
      <c r="E2083" s="81" t="str">
        <f t="shared" si="416"/>
        <v/>
      </c>
      <c r="F2083" s="80" t="str">
        <f t="shared" si="417"/>
        <v/>
      </c>
      <c r="G2083" s="80" t="str">
        <f t="shared" si="418"/>
        <v/>
      </c>
      <c r="H2083" s="80" t="str">
        <f t="shared" si="424"/>
        <v/>
      </c>
      <c r="I2083" s="80" t="str">
        <f t="shared" si="419"/>
        <v/>
      </c>
      <c r="J2083" s="80" t="str">
        <f t="shared" si="425"/>
        <v/>
      </c>
      <c r="AG2083" s="16" t="str">
        <f t="shared" si="426"/>
        <v/>
      </c>
      <c r="AH2083" s="69" t="str">
        <f t="shared" si="420"/>
        <v/>
      </c>
      <c r="AI2083" s="70" t="str">
        <f t="shared" si="421"/>
        <v/>
      </c>
      <c r="AJ2083" s="70" t="str">
        <f t="shared" si="422"/>
        <v/>
      </c>
      <c r="AK2083" s="70" t="str">
        <f t="shared" si="427"/>
        <v/>
      </c>
      <c r="AL2083" s="70" t="str">
        <f t="shared" si="428"/>
        <v/>
      </c>
    </row>
    <row r="2084" spans="2:38" ht="15" thickBot="1" x14ac:dyDescent="0.35">
      <c r="B2084" s="79" t="str">
        <f t="shared" si="423"/>
        <v/>
      </c>
      <c r="C2084" s="16"/>
      <c r="D2084" s="79" t="str">
        <f>IFERROR(IF(J2083&lt;=0,"",IF(C2084="Yes","",B2084-COUNTIF($C$19:C2084,"Yes"))),"")</f>
        <v/>
      </c>
      <c r="E2084" s="81" t="str">
        <f t="shared" si="416"/>
        <v/>
      </c>
      <c r="F2084" s="80" t="str">
        <f t="shared" si="417"/>
        <v/>
      </c>
      <c r="G2084" s="80" t="str">
        <f t="shared" si="418"/>
        <v/>
      </c>
      <c r="H2084" s="80" t="str">
        <f t="shared" si="424"/>
        <v/>
      </c>
      <c r="I2084" s="80" t="str">
        <f t="shared" si="419"/>
        <v/>
      </c>
      <c r="J2084" s="80" t="str">
        <f t="shared" si="425"/>
        <v/>
      </c>
      <c r="AG2084" s="16" t="str">
        <f t="shared" si="426"/>
        <v/>
      </c>
      <c r="AH2084" s="69" t="str">
        <f t="shared" si="420"/>
        <v/>
      </c>
      <c r="AI2084" s="70" t="str">
        <f t="shared" si="421"/>
        <v/>
      </c>
      <c r="AJ2084" s="70" t="str">
        <f t="shared" si="422"/>
        <v/>
      </c>
      <c r="AK2084" s="70" t="str">
        <f t="shared" si="427"/>
        <v/>
      </c>
      <c r="AL2084" s="70" t="str">
        <f t="shared" si="428"/>
        <v/>
      </c>
    </row>
    <row r="2085" spans="2:38" ht="15" thickBot="1" x14ac:dyDescent="0.35">
      <c r="B2085" s="79" t="str">
        <f t="shared" si="423"/>
        <v/>
      </c>
      <c r="C2085" s="16"/>
      <c r="D2085" s="79" t="str">
        <f>IFERROR(IF(J2084&lt;=0,"",IF(C2085="Yes","",B2085-COUNTIF($C$19:C2085,"Yes"))),"")</f>
        <v/>
      </c>
      <c r="E2085" s="81" t="str">
        <f t="shared" si="416"/>
        <v/>
      </c>
      <c r="F2085" s="80" t="str">
        <f t="shared" si="417"/>
        <v/>
      </c>
      <c r="G2085" s="80" t="str">
        <f t="shared" si="418"/>
        <v/>
      </c>
      <c r="H2085" s="80" t="str">
        <f t="shared" si="424"/>
        <v/>
      </c>
      <c r="I2085" s="80" t="str">
        <f t="shared" si="419"/>
        <v/>
      </c>
      <c r="J2085" s="80" t="str">
        <f t="shared" si="425"/>
        <v/>
      </c>
      <c r="AG2085" s="16" t="str">
        <f t="shared" si="426"/>
        <v/>
      </c>
      <c r="AH2085" s="69" t="str">
        <f t="shared" si="420"/>
        <v/>
      </c>
      <c r="AI2085" s="70" t="str">
        <f t="shared" si="421"/>
        <v/>
      </c>
      <c r="AJ2085" s="70" t="str">
        <f t="shared" si="422"/>
        <v/>
      </c>
      <c r="AK2085" s="70" t="str">
        <f t="shared" si="427"/>
        <v/>
      </c>
      <c r="AL2085" s="70" t="str">
        <f t="shared" si="428"/>
        <v/>
      </c>
    </row>
    <row r="2086" spans="2:38" ht="15" thickBot="1" x14ac:dyDescent="0.35">
      <c r="B2086" s="79" t="str">
        <f t="shared" si="423"/>
        <v/>
      </c>
      <c r="C2086" s="16"/>
      <c r="D2086" s="79" t="str">
        <f>IFERROR(IF(J2085&lt;=0,"",IF(C2086="Yes","",B2086-COUNTIF($C$19:C2086,"Yes"))),"")</f>
        <v/>
      </c>
      <c r="E2086" s="81" t="str">
        <f t="shared" si="416"/>
        <v/>
      </c>
      <c r="F2086" s="80" t="str">
        <f t="shared" si="417"/>
        <v/>
      </c>
      <c r="G2086" s="80" t="str">
        <f t="shared" si="418"/>
        <v/>
      </c>
      <c r="H2086" s="80" t="str">
        <f t="shared" si="424"/>
        <v/>
      </c>
      <c r="I2086" s="80" t="str">
        <f t="shared" si="419"/>
        <v/>
      </c>
      <c r="J2086" s="80" t="str">
        <f t="shared" si="425"/>
        <v/>
      </c>
      <c r="AG2086" s="16" t="str">
        <f t="shared" si="426"/>
        <v/>
      </c>
      <c r="AH2086" s="69" t="str">
        <f t="shared" si="420"/>
        <v/>
      </c>
      <c r="AI2086" s="70" t="str">
        <f t="shared" si="421"/>
        <v/>
      </c>
      <c r="AJ2086" s="70" t="str">
        <f t="shared" si="422"/>
        <v/>
      </c>
      <c r="AK2086" s="70" t="str">
        <f t="shared" si="427"/>
        <v/>
      </c>
      <c r="AL2086" s="70" t="str">
        <f t="shared" si="428"/>
        <v/>
      </c>
    </row>
    <row r="2087" spans="2:38" ht="15" thickBot="1" x14ac:dyDescent="0.35">
      <c r="B2087" s="79" t="str">
        <f t="shared" si="423"/>
        <v/>
      </c>
      <c r="C2087" s="16"/>
      <c r="D2087" s="79" t="str">
        <f>IFERROR(IF(J2086&lt;=0,"",IF(C2087="Yes","",B2087-COUNTIF($C$19:C2087,"Yes"))),"")</f>
        <v/>
      </c>
      <c r="E2087" s="81" t="str">
        <f t="shared" si="416"/>
        <v/>
      </c>
      <c r="F2087" s="80" t="str">
        <f t="shared" si="417"/>
        <v/>
      </c>
      <c r="G2087" s="80" t="str">
        <f t="shared" si="418"/>
        <v/>
      </c>
      <c r="H2087" s="80" t="str">
        <f t="shared" si="424"/>
        <v/>
      </c>
      <c r="I2087" s="80" t="str">
        <f t="shared" si="419"/>
        <v/>
      </c>
      <c r="J2087" s="80" t="str">
        <f t="shared" si="425"/>
        <v/>
      </c>
      <c r="AG2087" s="16" t="str">
        <f t="shared" si="426"/>
        <v/>
      </c>
      <c r="AH2087" s="69" t="str">
        <f t="shared" si="420"/>
        <v/>
      </c>
      <c r="AI2087" s="70" t="str">
        <f t="shared" si="421"/>
        <v/>
      </c>
      <c r="AJ2087" s="70" t="str">
        <f t="shared" si="422"/>
        <v/>
      </c>
      <c r="AK2087" s="70" t="str">
        <f t="shared" si="427"/>
        <v/>
      </c>
      <c r="AL2087" s="70" t="str">
        <f t="shared" si="428"/>
        <v/>
      </c>
    </row>
    <row r="2088" spans="2:38" ht="15" thickBot="1" x14ac:dyDescent="0.35">
      <c r="B2088" s="79" t="str">
        <f t="shared" si="423"/>
        <v/>
      </c>
      <c r="C2088" s="16"/>
      <c r="D2088" s="79" t="str">
        <f>IFERROR(IF(J2087&lt;=0,"",IF(C2088="Yes","",B2088-COUNTIF($C$19:C2088,"Yes"))),"")</f>
        <v/>
      </c>
      <c r="E2088" s="81" t="str">
        <f t="shared" si="416"/>
        <v/>
      </c>
      <c r="F2088" s="80" t="str">
        <f t="shared" si="417"/>
        <v/>
      </c>
      <c r="G2088" s="80" t="str">
        <f t="shared" si="418"/>
        <v/>
      </c>
      <c r="H2088" s="80" t="str">
        <f t="shared" si="424"/>
        <v/>
      </c>
      <c r="I2088" s="80" t="str">
        <f t="shared" si="419"/>
        <v/>
      </c>
      <c r="J2088" s="80" t="str">
        <f t="shared" si="425"/>
        <v/>
      </c>
      <c r="AG2088" s="16" t="str">
        <f t="shared" si="426"/>
        <v/>
      </c>
      <c r="AH2088" s="69" t="str">
        <f t="shared" si="420"/>
        <v/>
      </c>
      <c r="AI2088" s="70" t="str">
        <f t="shared" si="421"/>
        <v/>
      </c>
      <c r="AJ2088" s="70" t="str">
        <f t="shared" si="422"/>
        <v/>
      </c>
      <c r="AK2088" s="70" t="str">
        <f t="shared" si="427"/>
        <v/>
      </c>
      <c r="AL2088" s="70" t="str">
        <f t="shared" si="428"/>
        <v/>
      </c>
    </row>
    <row r="2089" spans="2:38" ht="15" thickBot="1" x14ac:dyDescent="0.35">
      <c r="B2089" s="79" t="str">
        <f t="shared" si="423"/>
        <v/>
      </c>
      <c r="C2089" s="16"/>
      <c r="D2089" s="79" t="str">
        <f>IFERROR(IF(J2088&lt;=0,"",IF(C2089="Yes","",B2089-COUNTIF($C$19:C2089,"Yes"))),"")</f>
        <v/>
      </c>
      <c r="E2089" s="81" t="str">
        <f t="shared" si="416"/>
        <v/>
      </c>
      <c r="F2089" s="80" t="str">
        <f t="shared" si="417"/>
        <v/>
      </c>
      <c r="G2089" s="80" t="str">
        <f t="shared" si="418"/>
        <v/>
      </c>
      <c r="H2089" s="80" t="str">
        <f t="shared" si="424"/>
        <v/>
      </c>
      <c r="I2089" s="80" t="str">
        <f t="shared" si="419"/>
        <v/>
      </c>
      <c r="J2089" s="80" t="str">
        <f t="shared" si="425"/>
        <v/>
      </c>
      <c r="AG2089" s="16" t="str">
        <f t="shared" si="426"/>
        <v/>
      </c>
      <c r="AH2089" s="69" t="str">
        <f t="shared" si="420"/>
        <v/>
      </c>
      <c r="AI2089" s="70" t="str">
        <f t="shared" si="421"/>
        <v/>
      </c>
      <c r="AJ2089" s="70" t="str">
        <f t="shared" si="422"/>
        <v/>
      </c>
      <c r="AK2089" s="70" t="str">
        <f t="shared" si="427"/>
        <v/>
      </c>
      <c r="AL2089" s="70" t="str">
        <f t="shared" si="428"/>
        <v/>
      </c>
    </row>
    <row r="2090" spans="2:38" ht="15" thickBot="1" x14ac:dyDescent="0.35">
      <c r="B2090" s="79" t="str">
        <f t="shared" si="423"/>
        <v/>
      </c>
      <c r="C2090" s="16"/>
      <c r="D2090" s="79" t="str">
        <f>IFERROR(IF(J2089&lt;=0,"",IF(C2090="Yes","",B2090-COUNTIF($C$19:C2090,"Yes"))),"")</f>
        <v/>
      </c>
      <c r="E2090" s="81" t="str">
        <f t="shared" si="416"/>
        <v/>
      </c>
      <c r="F2090" s="80" t="str">
        <f t="shared" si="417"/>
        <v/>
      </c>
      <c r="G2090" s="80" t="str">
        <f t="shared" si="418"/>
        <v/>
      </c>
      <c r="H2090" s="80" t="str">
        <f t="shared" si="424"/>
        <v/>
      </c>
      <c r="I2090" s="80" t="str">
        <f t="shared" si="419"/>
        <v/>
      </c>
      <c r="J2090" s="80" t="str">
        <f t="shared" si="425"/>
        <v/>
      </c>
      <c r="AG2090" s="16" t="str">
        <f t="shared" si="426"/>
        <v/>
      </c>
      <c r="AH2090" s="69" t="str">
        <f t="shared" si="420"/>
        <v/>
      </c>
      <c r="AI2090" s="70" t="str">
        <f t="shared" si="421"/>
        <v/>
      </c>
      <c r="AJ2090" s="70" t="str">
        <f t="shared" si="422"/>
        <v/>
      </c>
      <c r="AK2090" s="70" t="str">
        <f t="shared" si="427"/>
        <v/>
      </c>
      <c r="AL2090" s="70" t="str">
        <f t="shared" si="428"/>
        <v/>
      </c>
    </row>
    <row r="2091" spans="2:38" ht="15" thickBot="1" x14ac:dyDescent="0.35">
      <c r="B2091" s="79" t="str">
        <f t="shared" si="423"/>
        <v/>
      </c>
      <c r="C2091" s="16"/>
      <c r="D2091" s="79" t="str">
        <f>IFERROR(IF(J2090&lt;=0,"",IF(C2091="Yes","",B2091-COUNTIF($C$19:C2091,"Yes"))),"")</f>
        <v/>
      </c>
      <c r="E2091" s="81" t="str">
        <f t="shared" si="416"/>
        <v/>
      </c>
      <c r="F2091" s="80" t="str">
        <f t="shared" si="417"/>
        <v/>
      </c>
      <c r="G2091" s="80" t="str">
        <f t="shared" si="418"/>
        <v/>
      </c>
      <c r="H2091" s="80" t="str">
        <f t="shared" si="424"/>
        <v/>
      </c>
      <c r="I2091" s="80" t="str">
        <f t="shared" si="419"/>
        <v/>
      </c>
      <c r="J2091" s="80" t="str">
        <f t="shared" si="425"/>
        <v/>
      </c>
      <c r="AG2091" s="16" t="str">
        <f t="shared" si="426"/>
        <v/>
      </c>
      <c r="AH2091" s="69" t="str">
        <f t="shared" si="420"/>
        <v/>
      </c>
      <c r="AI2091" s="70" t="str">
        <f t="shared" si="421"/>
        <v/>
      </c>
      <c r="AJ2091" s="70" t="str">
        <f t="shared" si="422"/>
        <v/>
      </c>
      <c r="AK2091" s="70" t="str">
        <f t="shared" si="427"/>
        <v/>
      </c>
      <c r="AL2091" s="70" t="str">
        <f t="shared" si="428"/>
        <v/>
      </c>
    </row>
    <row r="2092" spans="2:38" ht="15" thickBot="1" x14ac:dyDescent="0.35">
      <c r="B2092" s="79" t="str">
        <f t="shared" si="423"/>
        <v/>
      </c>
      <c r="C2092" s="16"/>
      <c r="D2092" s="79" t="str">
        <f>IFERROR(IF(J2091&lt;=0,"",IF(C2092="Yes","",B2092-COUNTIF($C$19:C2092,"Yes"))),"")</f>
        <v/>
      </c>
      <c r="E2092" s="81" t="str">
        <f t="shared" si="416"/>
        <v/>
      </c>
      <c r="F2092" s="80" t="str">
        <f t="shared" si="417"/>
        <v/>
      </c>
      <c r="G2092" s="80" t="str">
        <f t="shared" si="418"/>
        <v/>
      </c>
      <c r="H2092" s="80" t="str">
        <f t="shared" si="424"/>
        <v/>
      </c>
      <c r="I2092" s="80" t="str">
        <f t="shared" si="419"/>
        <v/>
      </c>
      <c r="J2092" s="80" t="str">
        <f t="shared" si="425"/>
        <v/>
      </c>
      <c r="AG2092" s="16" t="str">
        <f t="shared" si="426"/>
        <v/>
      </c>
      <c r="AH2092" s="69" t="str">
        <f t="shared" si="420"/>
        <v/>
      </c>
      <c r="AI2092" s="70" t="str">
        <f t="shared" si="421"/>
        <v/>
      </c>
      <c r="AJ2092" s="70" t="str">
        <f t="shared" si="422"/>
        <v/>
      </c>
      <c r="AK2092" s="70" t="str">
        <f t="shared" si="427"/>
        <v/>
      </c>
      <c r="AL2092" s="70" t="str">
        <f t="shared" si="428"/>
        <v/>
      </c>
    </row>
    <row r="2093" spans="2:38" ht="15" thickBot="1" x14ac:dyDescent="0.35">
      <c r="B2093" s="79" t="str">
        <f t="shared" si="423"/>
        <v/>
      </c>
      <c r="C2093" s="16"/>
      <c r="D2093" s="79" t="str">
        <f>IFERROR(IF(J2092&lt;=0,"",IF(C2093="Yes","",B2093-COUNTIF($C$19:C2093,"Yes"))),"")</f>
        <v/>
      </c>
      <c r="E2093" s="81" t="str">
        <f t="shared" si="416"/>
        <v/>
      </c>
      <c r="F2093" s="80" t="str">
        <f t="shared" si="417"/>
        <v/>
      </c>
      <c r="G2093" s="80" t="str">
        <f t="shared" si="418"/>
        <v/>
      </c>
      <c r="H2093" s="80" t="str">
        <f t="shared" si="424"/>
        <v/>
      </c>
      <c r="I2093" s="80" t="str">
        <f t="shared" si="419"/>
        <v/>
      </c>
      <c r="J2093" s="80" t="str">
        <f t="shared" si="425"/>
        <v/>
      </c>
      <c r="AG2093" s="16" t="str">
        <f t="shared" si="426"/>
        <v/>
      </c>
      <c r="AH2093" s="69" t="str">
        <f t="shared" si="420"/>
        <v/>
      </c>
      <c r="AI2093" s="70" t="str">
        <f t="shared" si="421"/>
        <v/>
      </c>
      <c r="AJ2093" s="70" t="str">
        <f t="shared" si="422"/>
        <v/>
      </c>
      <c r="AK2093" s="70" t="str">
        <f t="shared" si="427"/>
        <v/>
      </c>
      <c r="AL2093" s="70" t="str">
        <f t="shared" si="428"/>
        <v/>
      </c>
    </row>
    <row r="2094" spans="2:38" ht="15" thickBot="1" x14ac:dyDescent="0.35">
      <c r="B2094" s="79" t="str">
        <f t="shared" si="423"/>
        <v/>
      </c>
      <c r="C2094" s="16"/>
      <c r="D2094" s="79" t="str">
        <f>IFERROR(IF(J2093&lt;=0,"",IF(C2094="Yes","",B2094-COUNTIF($C$19:C2094,"Yes"))),"")</f>
        <v/>
      </c>
      <c r="E2094" s="81" t="str">
        <f t="shared" si="416"/>
        <v/>
      </c>
      <c r="F2094" s="80" t="str">
        <f t="shared" si="417"/>
        <v/>
      </c>
      <c r="G2094" s="80" t="str">
        <f t="shared" si="418"/>
        <v/>
      </c>
      <c r="H2094" s="80" t="str">
        <f t="shared" si="424"/>
        <v/>
      </c>
      <c r="I2094" s="80" t="str">
        <f t="shared" si="419"/>
        <v/>
      </c>
      <c r="J2094" s="80" t="str">
        <f t="shared" si="425"/>
        <v/>
      </c>
      <c r="AG2094" s="16" t="str">
        <f t="shared" si="426"/>
        <v/>
      </c>
      <c r="AH2094" s="69" t="str">
        <f t="shared" si="420"/>
        <v/>
      </c>
      <c r="AI2094" s="70" t="str">
        <f t="shared" si="421"/>
        <v/>
      </c>
      <c r="AJ2094" s="70" t="str">
        <f t="shared" si="422"/>
        <v/>
      </c>
      <c r="AK2094" s="70" t="str">
        <f t="shared" si="427"/>
        <v/>
      </c>
      <c r="AL2094" s="70" t="str">
        <f t="shared" si="428"/>
        <v/>
      </c>
    </row>
    <row r="2095" spans="2:38" ht="15" thickBot="1" x14ac:dyDescent="0.35">
      <c r="B2095" s="79" t="str">
        <f t="shared" si="423"/>
        <v/>
      </c>
      <c r="C2095" s="16"/>
      <c r="D2095" s="79" t="str">
        <f>IFERROR(IF(J2094&lt;=0,"",IF(C2095="Yes","",B2095-COUNTIF($C$19:C2095,"Yes"))),"")</f>
        <v/>
      </c>
      <c r="E2095" s="81" t="str">
        <f t="shared" si="416"/>
        <v/>
      </c>
      <c r="F2095" s="80" t="str">
        <f t="shared" si="417"/>
        <v/>
      </c>
      <c r="G2095" s="80" t="str">
        <f t="shared" si="418"/>
        <v/>
      </c>
      <c r="H2095" s="80" t="str">
        <f t="shared" si="424"/>
        <v/>
      </c>
      <c r="I2095" s="80" t="str">
        <f t="shared" si="419"/>
        <v/>
      </c>
      <c r="J2095" s="80" t="str">
        <f t="shared" si="425"/>
        <v/>
      </c>
      <c r="AG2095" s="16" t="str">
        <f t="shared" si="426"/>
        <v/>
      </c>
      <c r="AH2095" s="69" t="str">
        <f t="shared" si="420"/>
        <v/>
      </c>
      <c r="AI2095" s="70" t="str">
        <f t="shared" si="421"/>
        <v/>
      </c>
      <c r="AJ2095" s="70" t="str">
        <f t="shared" si="422"/>
        <v/>
      </c>
      <c r="AK2095" s="70" t="str">
        <f t="shared" si="427"/>
        <v/>
      </c>
      <c r="AL2095" s="70" t="str">
        <f t="shared" si="428"/>
        <v/>
      </c>
    </row>
    <row r="2096" spans="2:38" ht="15" thickBot="1" x14ac:dyDescent="0.35">
      <c r="B2096" s="79" t="str">
        <f t="shared" si="423"/>
        <v/>
      </c>
      <c r="C2096" s="16"/>
      <c r="D2096" s="79" t="str">
        <f>IFERROR(IF(J2095&lt;=0,"",IF(C2096="Yes","",B2096-COUNTIF($C$19:C2096,"Yes"))),"")</f>
        <v/>
      </c>
      <c r="E2096" s="81" t="str">
        <f t="shared" si="416"/>
        <v/>
      </c>
      <c r="F2096" s="80" t="str">
        <f t="shared" si="417"/>
        <v/>
      </c>
      <c r="G2096" s="80" t="str">
        <f t="shared" si="418"/>
        <v/>
      </c>
      <c r="H2096" s="80" t="str">
        <f t="shared" si="424"/>
        <v/>
      </c>
      <c r="I2096" s="80" t="str">
        <f t="shared" si="419"/>
        <v/>
      </c>
      <c r="J2096" s="80" t="str">
        <f t="shared" si="425"/>
        <v/>
      </c>
      <c r="AG2096" s="16" t="str">
        <f t="shared" si="426"/>
        <v/>
      </c>
      <c r="AH2096" s="69" t="str">
        <f t="shared" si="420"/>
        <v/>
      </c>
      <c r="AI2096" s="70" t="str">
        <f t="shared" si="421"/>
        <v/>
      </c>
      <c r="AJ2096" s="70" t="str">
        <f t="shared" si="422"/>
        <v/>
      </c>
      <c r="AK2096" s="70" t="str">
        <f t="shared" si="427"/>
        <v/>
      </c>
      <c r="AL2096" s="70" t="str">
        <f t="shared" si="428"/>
        <v/>
      </c>
    </row>
    <row r="2097" spans="2:38" ht="15" thickBot="1" x14ac:dyDescent="0.35">
      <c r="B2097" s="79" t="str">
        <f t="shared" si="423"/>
        <v/>
      </c>
      <c r="C2097" s="16"/>
      <c r="D2097" s="79" t="str">
        <f>IFERROR(IF(J2096&lt;=0,"",IF(C2097="Yes","",B2097-COUNTIF($C$19:C2097,"Yes"))),"")</f>
        <v/>
      </c>
      <c r="E2097" s="81" t="str">
        <f t="shared" si="416"/>
        <v/>
      </c>
      <c r="F2097" s="80" t="str">
        <f t="shared" si="417"/>
        <v/>
      </c>
      <c r="G2097" s="80" t="str">
        <f t="shared" si="418"/>
        <v/>
      </c>
      <c r="H2097" s="80" t="str">
        <f t="shared" si="424"/>
        <v/>
      </c>
      <c r="I2097" s="80" t="str">
        <f t="shared" si="419"/>
        <v/>
      </c>
      <c r="J2097" s="80" t="str">
        <f t="shared" si="425"/>
        <v/>
      </c>
      <c r="AG2097" s="16" t="str">
        <f t="shared" si="426"/>
        <v/>
      </c>
      <c r="AH2097" s="69" t="str">
        <f t="shared" si="420"/>
        <v/>
      </c>
      <c r="AI2097" s="70" t="str">
        <f t="shared" si="421"/>
        <v/>
      </c>
      <c r="AJ2097" s="70" t="str">
        <f t="shared" si="422"/>
        <v/>
      </c>
      <c r="AK2097" s="70" t="str">
        <f t="shared" si="427"/>
        <v/>
      </c>
      <c r="AL2097" s="70" t="str">
        <f t="shared" si="428"/>
        <v/>
      </c>
    </row>
    <row r="2098" spans="2:38" ht="15" thickBot="1" x14ac:dyDescent="0.35">
      <c r="B2098" s="79" t="str">
        <f t="shared" si="423"/>
        <v/>
      </c>
      <c r="C2098" s="16"/>
      <c r="D2098" s="79" t="str">
        <f>IFERROR(IF(J2097&lt;=0,"",IF(C2098="Yes","",B2098-COUNTIF($C$19:C2098,"Yes"))),"")</f>
        <v/>
      </c>
      <c r="E2098" s="81" t="str">
        <f t="shared" si="416"/>
        <v/>
      </c>
      <c r="F2098" s="80" t="str">
        <f t="shared" si="417"/>
        <v/>
      </c>
      <c r="G2098" s="80" t="str">
        <f t="shared" si="418"/>
        <v/>
      </c>
      <c r="H2098" s="80" t="str">
        <f t="shared" si="424"/>
        <v/>
      </c>
      <c r="I2098" s="80" t="str">
        <f t="shared" si="419"/>
        <v/>
      </c>
      <c r="J2098" s="80" t="str">
        <f t="shared" si="425"/>
        <v/>
      </c>
      <c r="AG2098" s="16" t="str">
        <f t="shared" si="426"/>
        <v/>
      </c>
      <c r="AH2098" s="69" t="str">
        <f t="shared" si="420"/>
        <v/>
      </c>
      <c r="AI2098" s="70" t="str">
        <f t="shared" si="421"/>
        <v/>
      </c>
      <c r="AJ2098" s="70" t="str">
        <f t="shared" si="422"/>
        <v/>
      </c>
      <c r="AK2098" s="70" t="str">
        <f t="shared" si="427"/>
        <v/>
      </c>
      <c r="AL2098" s="70" t="str">
        <f t="shared" si="428"/>
        <v/>
      </c>
    </row>
  </sheetData>
  <sheetProtection sheet="1" objects="1" scenarios="1"/>
  <mergeCells count="3">
    <mergeCell ref="H4:J4"/>
    <mergeCell ref="L4:N4"/>
    <mergeCell ref="B4:D4"/>
  </mergeCells>
  <conditionalFormatting sqref="B18:J18">
    <cfRule type="expression" dxfId="8" priority="3">
      <formula>$B19=""</formula>
    </cfRule>
  </conditionalFormatting>
  <conditionalFormatting sqref="B19:J2098">
    <cfRule type="expression" dxfId="7" priority="1">
      <formula>$B19=""</formula>
    </cfRule>
  </conditionalFormatting>
  <conditionalFormatting sqref="AG19:AL2098">
    <cfRule type="expression" dxfId="6" priority="4">
      <formula>$AG19=""</formula>
    </cfRule>
  </conditionalFormatting>
  <dataValidations count="4">
    <dataValidation type="whole" operator="greaterThan" allowBlank="1" showInputMessage="1" showErrorMessage="1" errorTitle="Whole Numbers" error="Only whole numbers that are greater than 0" sqref="L15" xr:uid="{BD83AA50-ADCB-4B72-8073-1875EFAA3D23}">
      <formula1>0</formula1>
    </dataValidation>
    <dataValidation type="list" allowBlank="1" showInputMessage="1" showErrorMessage="1" sqref="E9" xr:uid="{B98B0E23-9391-4BB2-8D5E-BA9039DC0F4B}">
      <formula1>payment_types</formula1>
    </dataValidation>
    <dataValidation type="list" allowBlank="1" showInputMessage="1" showErrorMessage="1" sqref="E10:E11" xr:uid="{E41850CE-1ECC-4EC1-9A57-80964989E959}">
      <formula1>payment_due</formula1>
    </dataValidation>
    <dataValidation type="list" allowBlank="1" showInputMessage="1" showErrorMessage="1" sqref="C19:C1471" xr:uid="{440AAC28-0279-4A72-AFCE-BB26FB97E9AB}">
      <formula1>"Yes, No"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33563-1C5D-495F-91EF-D5373F71EA8D}">
  <sheetPr>
    <tabColor rgb="FF0070C0"/>
  </sheetPr>
  <dimension ref="A1:AL2099"/>
  <sheetViews>
    <sheetView showGridLines="0" tabSelected="1" zoomScale="80" zoomScaleNormal="80" workbookViewId="0">
      <pane ySplit="26" topLeftCell="A27" activePane="bottomLeft" state="frozen"/>
      <selection pane="bottomLeft" activeCell="R17" sqref="R17"/>
    </sheetView>
  </sheetViews>
  <sheetFormatPr defaultRowHeight="14.4" x14ac:dyDescent="0.3"/>
  <cols>
    <col min="1" max="1" width="2.5546875" style="17" customWidth="1"/>
    <col min="2" max="2" width="6.44140625" style="17" customWidth="1"/>
    <col min="3" max="3" width="13.21875" style="17" customWidth="1"/>
    <col min="4" max="4" width="10.109375" style="17" customWidth="1"/>
    <col min="5" max="5" width="17" style="17" customWidth="1"/>
    <col min="6" max="6" width="20.77734375" style="17" customWidth="1"/>
    <col min="7" max="7" width="10.88671875" style="17" customWidth="1"/>
    <col min="8" max="8" width="18.77734375" style="17" customWidth="1"/>
    <col min="9" max="9" width="16.77734375" style="17" customWidth="1"/>
    <col min="10" max="10" width="8.88671875" style="17" customWidth="1"/>
    <col min="11" max="11" width="2.44140625" style="17" customWidth="1"/>
    <col min="12" max="12" width="5" style="17" customWidth="1"/>
    <col min="13" max="13" width="17.77734375" style="17" customWidth="1"/>
    <col min="14" max="14" width="8.33203125" style="17" customWidth="1"/>
    <col min="15" max="15" width="17.88671875" style="17" bestFit="1" customWidth="1"/>
    <col min="16" max="16" width="13.88671875" style="17" customWidth="1"/>
    <col min="17" max="17" width="15.5546875" style="17" customWidth="1"/>
    <col min="18" max="18" width="40.109375" style="17" bestFit="1" customWidth="1"/>
    <col min="19" max="19" width="12.5546875" style="17" bestFit="1" customWidth="1"/>
    <col min="20" max="33" width="8.88671875" style="17"/>
    <col min="34" max="34" width="17.5546875" style="17" bestFit="1" customWidth="1"/>
    <col min="35" max="37" width="8.88671875" style="17"/>
    <col min="38" max="38" width="11.5546875" style="17" bestFit="1" customWidth="1"/>
    <col min="39" max="16384" width="8.88671875" style="17"/>
  </cols>
  <sheetData>
    <row r="1" spans="1:14" ht="7.8" customHeight="1" x14ac:dyDescent="0.3"/>
    <row r="2" spans="1:14" ht="31.5" customHeight="1" x14ac:dyDescent="0.3"/>
    <row r="3" spans="1:14" ht="10.199999999999999" customHeight="1" thickBot="1" x14ac:dyDescent="0.35"/>
    <row r="4" spans="1:14" ht="43.2" customHeight="1" thickBot="1" x14ac:dyDescent="0.35">
      <c r="A4" s="24"/>
      <c r="B4" s="19" t="s">
        <v>3</v>
      </c>
      <c r="C4" s="20"/>
      <c r="D4" s="20"/>
      <c r="E4" s="13" t="s">
        <v>4</v>
      </c>
      <c r="H4" s="19" t="s">
        <v>46</v>
      </c>
      <c r="I4" s="20"/>
      <c r="J4" s="20"/>
      <c r="L4" s="19" t="s">
        <v>44</v>
      </c>
      <c r="M4" s="20"/>
      <c r="N4" s="20"/>
    </row>
    <row r="5" spans="1:14" ht="19.95" customHeight="1" thickBot="1" x14ac:dyDescent="0.35">
      <c r="B5" s="25"/>
      <c r="C5" s="26"/>
      <c r="D5" s="98" t="s">
        <v>5</v>
      </c>
      <c r="E5" s="7">
        <v>1</v>
      </c>
      <c r="H5" s="28"/>
      <c r="I5" s="87" t="s">
        <v>6</v>
      </c>
      <c r="J5" s="3">
        <f>(1+apr/VLOOKUP(interest_compounded,periodic_table,3,0))^(VLOOKUP(interest_compounded,periodic_table,3,0)/VLOOKUP(payment_frequency,periodic_table,3,0))-1</f>
        <v>4.9999999999998934E-3</v>
      </c>
      <c r="L5" s="30"/>
      <c r="M5" s="87" t="s">
        <v>6</v>
      </c>
      <c r="N5" s="3">
        <f>(1+apr/VLOOKUP(interest_compounded,periodic_table,3,0))^(VLOOKUP(interest_compounded,periodic_table,3,0)/VLOOKUP(payment_frequency,periodic_table,3,0))-1</f>
        <v>4.9999999999998934E-3</v>
      </c>
    </row>
    <row r="6" spans="1:14" ht="15" thickBot="1" x14ac:dyDescent="0.35">
      <c r="B6" s="31"/>
      <c r="C6" s="32"/>
      <c r="D6" s="99" t="s">
        <v>8</v>
      </c>
      <c r="E6" s="8">
        <v>10000</v>
      </c>
      <c r="F6" s="34"/>
      <c r="H6" s="35"/>
      <c r="I6" s="88" t="s">
        <v>7</v>
      </c>
      <c r="J6" s="74">
        <f ca="1">SUM(Principal_Paid_Moratorium,Interest_Paid_Moratorium)</f>
        <v>10425.776605910947</v>
      </c>
      <c r="L6" s="38"/>
      <c r="M6" s="88" t="s">
        <v>7</v>
      </c>
      <c r="N6" s="74">
        <f ca="1">SUM(Principal_Paid,Interest_Paid)</f>
        <v>10327.971564849675</v>
      </c>
    </row>
    <row r="7" spans="1:14" ht="15" thickBot="1" x14ac:dyDescent="0.35">
      <c r="B7" s="39"/>
      <c r="C7" s="32"/>
      <c r="D7" s="100" t="s">
        <v>10</v>
      </c>
      <c r="E7" s="9">
        <v>0.06</v>
      </c>
      <c r="F7" s="34"/>
      <c r="H7" s="35"/>
      <c r="I7" s="88" t="s">
        <v>9</v>
      </c>
      <c r="J7" s="74">
        <f ca="1">SUM(Interest_Paid_Moratorium)</f>
        <v>333.65351548908836</v>
      </c>
      <c r="L7" s="41"/>
      <c r="M7" s="87" t="s">
        <v>9</v>
      </c>
      <c r="N7" s="74">
        <f ca="1">SUM(Interest_Paid)</f>
        <v>327.97156484967252</v>
      </c>
    </row>
    <row r="8" spans="1:14" ht="16.2" thickBot="1" x14ac:dyDescent="0.35">
      <c r="B8" s="39"/>
      <c r="C8" s="32"/>
      <c r="D8" s="100" t="s">
        <v>48</v>
      </c>
      <c r="E8" s="11">
        <v>43466</v>
      </c>
      <c r="F8" s="34"/>
      <c r="H8" s="42"/>
      <c r="I8" s="88" t="s">
        <v>45</v>
      </c>
      <c r="J8" s="75">
        <f ca="1">VLOOKUP(J9,$B$20:$E$2099,4,FALSE)</f>
        <v>43922</v>
      </c>
      <c r="L8" s="43"/>
      <c r="M8" s="89" t="s">
        <v>45</v>
      </c>
      <c r="N8" s="75">
        <f>VLOOKUP(nper,$AG$20:$AH$2099,2,FALSE)</f>
        <v>43831</v>
      </c>
    </row>
    <row r="9" spans="1:14" ht="15" thickBot="1" x14ac:dyDescent="0.35">
      <c r="B9" s="45"/>
      <c r="C9" s="32"/>
      <c r="D9" s="99" t="s">
        <v>11</v>
      </c>
      <c r="E9" s="10" t="s">
        <v>12</v>
      </c>
      <c r="F9" s="46" t="s">
        <v>13</v>
      </c>
      <c r="H9" s="35"/>
      <c r="I9" s="96" t="str">
        <f>"Actual " &amp; SUBSTITUTE(payment_frequency,"ly","s") &amp; " Elapsed"</f>
        <v>Actual Months Elapsed</v>
      </c>
      <c r="J9" s="6" cm="1">
        <f t="array" aca="1" ref="J9" ca="1">COUNTIF(array,"&gt;0")</f>
        <v>15</v>
      </c>
      <c r="L9" s="47"/>
      <c r="M9" s="97" t="str">
        <f>"Actual " &amp; SUBSTITUTE(payment_frequency,"ly","s") &amp; " Elapsed"</f>
        <v>Actual Months Elapsed</v>
      </c>
      <c r="N9" s="6" cm="1">
        <f t="array" aca="1" ref="N9" ca="1">COUNTIF(array2,"&gt;0")</f>
        <v>12</v>
      </c>
    </row>
    <row r="10" spans="1:14" ht="15" thickBot="1" x14ac:dyDescent="0.35">
      <c r="B10" s="45"/>
      <c r="C10" s="49"/>
      <c r="D10" s="101" t="s">
        <v>14</v>
      </c>
      <c r="E10" s="10" t="s">
        <v>15</v>
      </c>
      <c r="F10" s="46" t="s">
        <v>13</v>
      </c>
      <c r="H10" s="47"/>
      <c r="I10" s="90" t="s">
        <v>56</v>
      </c>
      <c r="J10" s="76">
        <f ca="1">$J$7-$N$7</f>
        <v>5.6819506394158452</v>
      </c>
    </row>
    <row r="11" spans="1:14" ht="15" thickBot="1" x14ac:dyDescent="0.35">
      <c r="B11" s="84"/>
      <c r="C11" s="102"/>
      <c r="D11" s="101" t="s">
        <v>16</v>
      </c>
      <c r="E11" s="10" t="s">
        <v>15</v>
      </c>
      <c r="F11" s="46" t="s">
        <v>13</v>
      </c>
      <c r="H11" s="47"/>
      <c r="I11" s="90" t="s">
        <v>1</v>
      </c>
      <c r="J11" s="77">
        <f>COUNTIF(C18:C2100,"Yes")</f>
        <v>2</v>
      </c>
    </row>
    <row r="12" spans="1:14" ht="15" thickBot="1" x14ac:dyDescent="0.35">
      <c r="B12" s="84"/>
      <c r="C12" s="102"/>
      <c r="D12" s="101" t="s">
        <v>50</v>
      </c>
      <c r="E12" s="10">
        <v>2</v>
      </c>
      <c r="F12" s="4" t="str">
        <f xml:space="preserve"> "&lt;&lt; This must be lesser than "&amp;nper&amp;" here"</f>
        <v>&lt;&lt; This must be lesser than 12 here</v>
      </c>
      <c r="H12" s="47"/>
      <c r="I12" s="97" t="str">
        <f>"Extra " &amp; SUBSTITUTE(payment_frequency,"ly","s") &amp; " Needed"</f>
        <v>Extra Months Needed</v>
      </c>
      <c r="J12" s="77">
        <f ca="1">$J$9-$N$9</f>
        <v>3</v>
      </c>
    </row>
    <row r="13" spans="1:14" x14ac:dyDescent="0.3">
      <c r="B13" s="91"/>
      <c r="C13" s="52"/>
      <c r="D13" s="103" t="s">
        <v>51</v>
      </c>
      <c r="E13" s="10">
        <v>3</v>
      </c>
      <c r="F13" s="4" t="str">
        <f xml:space="preserve"> "&lt;&lt; This must be lesser than "&amp;nper&amp;" here"</f>
        <v>&lt;&lt; This must be lesser than 12 here</v>
      </c>
    </row>
    <row r="14" spans="1:14" hidden="1" x14ac:dyDescent="0.3">
      <c r="B14" s="54"/>
      <c r="C14" s="55"/>
      <c r="D14" s="87" t="s">
        <v>11</v>
      </c>
      <c r="E14" s="56">
        <f>IF($E$9="Beginning of the Period", 1,0)</f>
        <v>0</v>
      </c>
      <c r="G14" s="57"/>
    </row>
    <row r="15" spans="1:14" ht="15" hidden="1" thickBot="1" x14ac:dyDescent="0.35">
      <c r="B15" s="58"/>
      <c r="C15" s="59"/>
      <c r="D15" s="104" t="s">
        <v>18</v>
      </c>
      <c r="E15" s="56">
        <f>term*VLOOKUP(payment_frequency,periodic_table,3,FALSE)</f>
        <v>12</v>
      </c>
    </row>
    <row r="16" spans="1:14" hidden="1" x14ac:dyDescent="0.3">
      <c r="B16" s="61"/>
      <c r="C16" s="62"/>
      <c r="D16" s="90" t="s">
        <v>42</v>
      </c>
      <c r="E16" s="56">
        <f>-IF(Payment_Type=1,PMT(Compound_Rate,nper,loan,,1),PMT(Compound_Rate,nper,loan,,0))</f>
        <v>860.6642970708059</v>
      </c>
    </row>
    <row r="17" spans="1:38" ht="28.2" customHeight="1" thickBot="1" x14ac:dyDescent="0.35">
      <c r="B17" s="63"/>
      <c r="D17" s="63"/>
    </row>
    <row r="18" spans="1:38" ht="47.4" thickBot="1" x14ac:dyDescent="0.35">
      <c r="A18" s="64"/>
      <c r="B18" s="14" t="s">
        <v>43</v>
      </c>
      <c r="C18" s="65" t="s">
        <v>1</v>
      </c>
      <c r="D18" s="65" t="s">
        <v>35</v>
      </c>
      <c r="E18" s="65" t="s">
        <v>36</v>
      </c>
      <c r="F18" s="65" t="s">
        <v>37</v>
      </c>
      <c r="G18" s="65" t="s">
        <v>38</v>
      </c>
      <c r="H18" s="65" t="s">
        <v>39</v>
      </c>
      <c r="I18" s="13" t="s">
        <v>47</v>
      </c>
      <c r="J18" s="13" t="s">
        <v>2</v>
      </c>
      <c r="AG18" s="67" t="s">
        <v>35</v>
      </c>
      <c r="AH18" s="65" t="s">
        <v>36</v>
      </c>
      <c r="AI18" s="65" t="s">
        <v>37</v>
      </c>
      <c r="AJ18" s="65" t="s">
        <v>38</v>
      </c>
      <c r="AK18" s="65" t="s">
        <v>39</v>
      </c>
      <c r="AL18" s="13" t="s">
        <v>2</v>
      </c>
    </row>
    <row r="19" spans="1:38" ht="15" thickBot="1" x14ac:dyDescent="0.35">
      <c r="B19" s="79"/>
      <c r="C19" s="79"/>
      <c r="D19" s="79"/>
      <c r="E19" s="81"/>
      <c r="F19" s="79"/>
      <c r="G19" s="79"/>
      <c r="H19" s="79"/>
      <c r="I19" s="79"/>
      <c r="J19" s="80">
        <f>loan</f>
        <v>10000</v>
      </c>
      <c r="AG19" s="16"/>
      <c r="AH19" s="69"/>
      <c r="AI19" s="70"/>
      <c r="AJ19" s="70"/>
      <c r="AK19" s="70"/>
      <c r="AL19" s="70">
        <f>loan</f>
        <v>10000</v>
      </c>
    </row>
    <row r="20" spans="1:38" ht="15" thickBot="1" x14ac:dyDescent="0.35">
      <c r="B20" s="79">
        <f>IFERROR(IF(TRUNC(J19)&lt;=0,"",B19+1),"")</f>
        <v>1</v>
      </c>
      <c r="C20" s="79" t="str">
        <f>IF(B20="","",IF(AND(B20&lt;=$E$13,B20&gt;=$E$12),"Yes","No"))</f>
        <v>No</v>
      </c>
      <c r="D20" s="79">
        <f>IFERROR(IF(J19&lt;=0,"",IF(C20="Yes","",B20-COUNTIF($C$20:C20,"Yes"))),"")</f>
        <v>1</v>
      </c>
      <c r="E20" s="81">
        <f t="shared" ref="E20:E83" si="0">IF($E$9="End of the Period",IF(B20="","",IF(payment_frequency="Bi-weekly",first_payment_date+B20*VLOOKUP(payment_frequency,periodic_table,2,0),IF(payment_frequency="Weekly",first_payment_date+B20*VLOOKUP(payment_frequency,periodic_table,2,0),IF(payment_frequency="Semi-monthly",first_payment_date+B20*VLOOKUP(payment_frequency,periodic_table,2,0),EDATE(first_payment_date,B20*VLOOKUP(payment_frequency,periodic_table,2,0)))))),IF(B20="","",IF(payment_frequency="Bi-weekly",first_payment_date+(B20-1)*VLOOKUP(payment_frequency,periodic_table,2,0),IF(payment_frequency="Weekly",first_payment_date+(B20-1)*VLOOKUP(payment_frequency,periodic_table,2,0),IF(payment_frequency="Semi-monthly",first_payment_date+(B20-1)*VLOOKUP(payment_frequency,periodic_table,2,0),EDATE(first_payment_date,(B20-1)*VLOOKUP(payment_frequency,periodic_table,2,0)))))))</f>
        <v>43497</v>
      </c>
      <c r="F20" s="80">
        <f t="shared" ref="F20:F83" si="1">IF(B20="","",IF(C20="Yes",0,IF(J19&lt;payment,J19*(1+Compound_Rate),payment)))</f>
        <v>860.6642970708059</v>
      </c>
      <c r="G20" s="80">
        <f t="shared" ref="G20:G83" si="2">IF(AND(Payment_Type=1,B20=1),0,IF(B20="","",IF(C20="Yes",0,J19*Compound_Rate)))</f>
        <v>49.999999999998934</v>
      </c>
      <c r="H20" s="80">
        <f>IF(B20="","",F20-G20)</f>
        <v>810.66429707080692</v>
      </c>
      <c r="I20" s="80">
        <f t="shared" ref="I20:I83" si="3">IF(B20="","",IF(C20="Yes",J19*Compound_Rate,0))</f>
        <v>0</v>
      </c>
      <c r="J20" s="80">
        <f>IFERROR(IF(B20="","",J19-H20+I20),"")</f>
        <v>9189.3357029291928</v>
      </c>
      <c r="AG20" s="16">
        <f>IFERROR(IF(AL19&lt;=0,"",AG19+1),"")</f>
        <v>1</v>
      </c>
      <c r="AH20" s="69">
        <f t="shared" ref="AH20:AH83" si="4">IF($E$9="End of the Period",IF(AG20="","",IF(payment_frequency="Bi-weekly",first_payment_date+AG20*VLOOKUP(payment_frequency,periodic_table,2,0),IF(payment_frequency="Weekly",first_payment_date+AG20*VLOOKUP(payment_frequency,periodic_table,2,0),IF(payment_frequency="Semi-monthly",first_payment_date+AG20*VLOOKUP(payment_frequency,periodic_table,2,0),EDATE(first_payment_date,AG20*VLOOKUP(payment_frequency,periodic_table,2,0)))))),IF(AG20="","",IF(payment_frequency="Bi-weekly",first_payment_date+(AG20-1)*VLOOKUP(payment_frequency,periodic_table,2,0),IF(payment_frequency="Weekly",first_payment_date+(AG20-1)*VLOOKUP(payment_frequency,periodic_table,2,0),IF(payment_frequency="Semi-monthly",first_payment_date+(AG20-1)*VLOOKUP(payment_frequency,periodic_table,2,0),EDATE(first_payment_date,(AG20-1)*VLOOKUP(payment_frequency,periodic_table,2,0)))))))</f>
        <v>43497</v>
      </c>
      <c r="AI20" s="70">
        <f t="shared" ref="AI20:AI83" si="5">IF(AG20="","",IF(AL19&lt;payment,AL19*(1+Compound_Rate),payment))</f>
        <v>860.6642970708059</v>
      </c>
      <c r="AJ20" s="70">
        <f t="shared" ref="AJ20:AJ83" si="6">IF(AND(Payment_Type=1,AG20=1),0,IF(AG20="","",AL19*Compound_Rate))</f>
        <v>49.999999999998934</v>
      </c>
      <c r="AK20" s="70">
        <f>IF(AG20="","",AI20-AJ20)</f>
        <v>810.66429707080692</v>
      </c>
      <c r="AL20" s="70">
        <f>IFERROR(IF(AK20&lt;=0,"",AL19-AK20),"")</f>
        <v>9189.3357029291928</v>
      </c>
    </row>
    <row r="21" spans="1:38" ht="15" thickBot="1" x14ac:dyDescent="0.35">
      <c r="B21" s="79">
        <f t="shared" ref="B21:B84" si="7">IFERROR(IF(TRUNC(J20)&lt;=0,"",B20+1),"")</f>
        <v>2</v>
      </c>
      <c r="C21" s="79" t="str">
        <f t="shared" ref="C21:C84" si="8">IF(B21="","",IF(AND(B21&lt;=$E$13,B21&gt;=$E$12),"Yes","No"))</f>
        <v>Yes</v>
      </c>
      <c r="D21" s="79" t="str">
        <f>IFERROR(IF(J20&lt;=0,"",IF(C21="Yes","",B21-COUNTIF($C$20:C21,"Yes"))),"")</f>
        <v/>
      </c>
      <c r="E21" s="81">
        <f t="shared" si="0"/>
        <v>43525</v>
      </c>
      <c r="F21" s="80">
        <f t="shared" si="1"/>
        <v>0</v>
      </c>
      <c r="G21" s="80">
        <f t="shared" si="2"/>
        <v>0</v>
      </c>
      <c r="H21" s="80">
        <f t="shared" ref="H21:H84" si="9">IF(B21="","",F21-G21)</f>
        <v>0</v>
      </c>
      <c r="I21" s="80">
        <f t="shared" si="3"/>
        <v>45.946678514644987</v>
      </c>
      <c r="J21" s="80">
        <f t="shared" ref="J21:J84" si="10">IFERROR(IF(B21="","",J20-H21+I21),"")</f>
        <v>9235.2823814438379</v>
      </c>
      <c r="AG21" s="16">
        <f t="shared" ref="AG21:AG84" si="11">IFERROR(IF(AL20&lt;=0,"",AG20+1),"")</f>
        <v>2</v>
      </c>
      <c r="AH21" s="69">
        <f t="shared" si="4"/>
        <v>43525</v>
      </c>
      <c r="AI21" s="70">
        <f t="shared" si="5"/>
        <v>860.6642970708059</v>
      </c>
      <c r="AJ21" s="70">
        <f t="shared" si="6"/>
        <v>45.946678514644987</v>
      </c>
      <c r="AK21" s="70">
        <f t="shared" ref="AK21:AK84" si="12">IF(AG21="","",AI21-AJ21)</f>
        <v>814.71761855616091</v>
      </c>
      <c r="AL21" s="70">
        <f t="shared" ref="AL21:AL84" si="13">IFERROR(IF(AK21&lt;=0,"",AL20-AK21),"")</f>
        <v>8374.6180843730326</v>
      </c>
    </row>
    <row r="22" spans="1:38" ht="15" thickBot="1" x14ac:dyDescent="0.35">
      <c r="B22" s="79">
        <f t="shared" si="7"/>
        <v>3</v>
      </c>
      <c r="C22" s="79" t="str">
        <f t="shared" si="8"/>
        <v>Yes</v>
      </c>
      <c r="D22" s="79" t="str">
        <f>IFERROR(IF(J21&lt;=0,"",IF(C22="Yes","",B22-COUNTIF($C$20:C22,"Yes"))),"")</f>
        <v/>
      </c>
      <c r="E22" s="81">
        <f t="shared" si="0"/>
        <v>43556</v>
      </c>
      <c r="F22" s="80">
        <f t="shared" si="1"/>
        <v>0</v>
      </c>
      <c r="G22" s="80">
        <f t="shared" si="2"/>
        <v>0</v>
      </c>
      <c r="H22" s="80">
        <f t="shared" si="9"/>
        <v>0</v>
      </c>
      <c r="I22" s="80">
        <f t="shared" si="3"/>
        <v>46.176411907218203</v>
      </c>
      <c r="J22" s="80">
        <f t="shared" si="10"/>
        <v>9281.4587933510556</v>
      </c>
      <c r="AG22" s="16">
        <f t="shared" si="11"/>
        <v>3</v>
      </c>
      <c r="AH22" s="69">
        <f t="shared" si="4"/>
        <v>43556</v>
      </c>
      <c r="AI22" s="70">
        <f t="shared" si="5"/>
        <v>860.6642970708059</v>
      </c>
      <c r="AJ22" s="70">
        <f t="shared" si="6"/>
        <v>41.873090421864269</v>
      </c>
      <c r="AK22" s="70">
        <f t="shared" si="12"/>
        <v>818.79120664894162</v>
      </c>
      <c r="AL22" s="70">
        <f t="shared" si="13"/>
        <v>7555.826877724091</v>
      </c>
    </row>
    <row r="23" spans="1:38" ht="15" thickBot="1" x14ac:dyDescent="0.35">
      <c r="B23" s="79">
        <f t="shared" si="7"/>
        <v>4</v>
      </c>
      <c r="C23" s="79" t="str">
        <f t="shared" si="8"/>
        <v>No</v>
      </c>
      <c r="D23" s="79">
        <f>IFERROR(IF(J22&lt;=0,"",IF(C23="Yes","",B23-COUNTIF($C$20:C23,"Yes"))),"")</f>
        <v>2</v>
      </c>
      <c r="E23" s="81">
        <f t="shared" si="0"/>
        <v>43586</v>
      </c>
      <c r="F23" s="80">
        <f t="shared" si="1"/>
        <v>860.6642970708059</v>
      </c>
      <c r="G23" s="80">
        <f t="shared" si="2"/>
        <v>46.407293966754288</v>
      </c>
      <c r="H23" s="80">
        <f t="shared" si="9"/>
        <v>814.25700310405159</v>
      </c>
      <c r="I23" s="80">
        <f t="shared" si="3"/>
        <v>0</v>
      </c>
      <c r="J23" s="80">
        <f t="shared" si="10"/>
        <v>8467.2017902470034</v>
      </c>
      <c r="L23" s="68"/>
      <c r="AG23" s="16">
        <f t="shared" si="11"/>
        <v>4</v>
      </c>
      <c r="AH23" s="69">
        <f t="shared" si="4"/>
        <v>43586</v>
      </c>
      <c r="AI23" s="70">
        <f t="shared" si="5"/>
        <v>860.6642970708059</v>
      </c>
      <c r="AJ23" s="70">
        <f t="shared" si="6"/>
        <v>37.779134388619653</v>
      </c>
      <c r="AK23" s="70">
        <f t="shared" si="12"/>
        <v>822.88516268218621</v>
      </c>
      <c r="AL23" s="70">
        <f t="shared" si="13"/>
        <v>6732.9417150419049</v>
      </c>
    </row>
    <row r="24" spans="1:38" ht="15" thickBot="1" x14ac:dyDescent="0.35">
      <c r="B24" s="79">
        <f t="shared" si="7"/>
        <v>5</v>
      </c>
      <c r="C24" s="79" t="str">
        <f t="shared" si="8"/>
        <v>No</v>
      </c>
      <c r="D24" s="79">
        <f>IFERROR(IF(J23&lt;=0,"",IF(C24="Yes","",B24-COUNTIF($C$20:C24,"Yes"))),"")</f>
        <v>3</v>
      </c>
      <c r="E24" s="81">
        <f t="shared" si="0"/>
        <v>43617</v>
      </c>
      <c r="F24" s="80">
        <f t="shared" si="1"/>
        <v>860.6642970708059</v>
      </c>
      <c r="G24" s="80">
        <f t="shared" si="2"/>
        <v>42.336008951234113</v>
      </c>
      <c r="H24" s="80">
        <f t="shared" si="9"/>
        <v>818.32828811957177</v>
      </c>
      <c r="I24" s="80">
        <f t="shared" si="3"/>
        <v>0</v>
      </c>
      <c r="J24" s="80">
        <f t="shared" si="10"/>
        <v>7648.8735021274315</v>
      </c>
      <c r="AG24" s="16">
        <f t="shared" si="11"/>
        <v>5</v>
      </c>
      <c r="AH24" s="69">
        <f t="shared" si="4"/>
        <v>43617</v>
      </c>
      <c r="AI24" s="70">
        <f t="shared" si="5"/>
        <v>860.6642970708059</v>
      </c>
      <c r="AJ24" s="70">
        <f t="shared" si="6"/>
        <v>33.664708575208806</v>
      </c>
      <c r="AK24" s="70">
        <f t="shared" si="12"/>
        <v>826.9995884955971</v>
      </c>
      <c r="AL24" s="70">
        <f t="shared" si="13"/>
        <v>5905.9421265463079</v>
      </c>
    </row>
    <row r="25" spans="1:38" ht="15" thickBot="1" x14ac:dyDescent="0.35">
      <c r="B25" s="79">
        <f t="shared" si="7"/>
        <v>6</v>
      </c>
      <c r="C25" s="79" t="str">
        <f t="shared" si="8"/>
        <v>No</v>
      </c>
      <c r="D25" s="79">
        <f>IFERROR(IF(J24&lt;=0,"",IF(C25="Yes","",B25-COUNTIF($C$20:C25,"Yes"))),"")</f>
        <v>4</v>
      </c>
      <c r="E25" s="81">
        <f t="shared" si="0"/>
        <v>43647</v>
      </c>
      <c r="F25" s="80">
        <f t="shared" si="1"/>
        <v>860.6642970708059</v>
      </c>
      <c r="G25" s="80">
        <f t="shared" si="2"/>
        <v>38.244367510636344</v>
      </c>
      <c r="H25" s="80">
        <f t="shared" si="9"/>
        <v>822.41992956016952</v>
      </c>
      <c r="I25" s="80">
        <f t="shared" si="3"/>
        <v>0</v>
      </c>
      <c r="J25" s="80">
        <f t="shared" si="10"/>
        <v>6826.4535725672622</v>
      </c>
      <c r="AG25" s="16">
        <f t="shared" si="11"/>
        <v>6</v>
      </c>
      <c r="AH25" s="69">
        <f t="shared" si="4"/>
        <v>43647</v>
      </c>
      <c r="AI25" s="70">
        <f t="shared" si="5"/>
        <v>860.6642970708059</v>
      </c>
      <c r="AJ25" s="70">
        <f t="shared" si="6"/>
        <v>29.529710632730911</v>
      </c>
      <c r="AK25" s="70">
        <f t="shared" si="12"/>
        <v>831.13458643807496</v>
      </c>
      <c r="AL25" s="70">
        <f t="shared" si="13"/>
        <v>5074.8075401082333</v>
      </c>
    </row>
    <row r="26" spans="1:38" ht="15" thickBot="1" x14ac:dyDescent="0.35">
      <c r="B26" s="79">
        <f t="shared" si="7"/>
        <v>7</v>
      </c>
      <c r="C26" s="79" t="str">
        <f t="shared" si="8"/>
        <v>No</v>
      </c>
      <c r="D26" s="79">
        <f>IFERROR(IF(J25&lt;=0,"",IF(C26="Yes","",B26-COUNTIF($C$20:C26,"Yes"))),"")</f>
        <v>5</v>
      </c>
      <c r="E26" s="81">
        <f t="shared" si="0"/>
        <v>43678</v>
      </c>
      <c r="F26" s="80">
        <f t="shared" si="1"/>
        <v>860.6642970708059</v>
      </c>
      <c r="G26" s="80">
        <f t="shared" si="2"/>
        <v>34.132267862835583</v>
      </c>
      <c r="H26" s="80">
        <f t="shared" si="9"/>
        <v>826.53202920797037</v>
      </c>
      <c r="I26" s="80">
        <f t="shared" si="3"/>
        <v>0</v>
      </c>
      <c r="J26" s="80">
        <f t="shared" si="10"/>
        <v>5999.9215433592917</v>
      </c>
      <c r="AG26" s="16">
        <f t="shared" si="11"/>
        <v>7</v>
      </c>
      <c r="AH26" s="69">
        <f t="shared" si="4"/>
        <v>43678</v>
      </c>
      <c r="AI26" s="70">
        <f t="shared" si="5"/>
        <v>860.6642970708059</v>
      </c>
      <c r="AJ26" s="70">
        <f t="shared" si="6"/>
        <v>25.374037700540626</v>
      </c>
      <c r="AK26" s="70">
        <f t="shared" si="12"/>
        <v>835.29025937026529</v>
      </c>
      <c r="AL26" s="70">
        <f t="shared" si="13"/>
        <v>4239.5172807379677</v>
      </c>
    </row>
    <row r="27" spans="1:38" ht="15" thickBot="1" x14ac:dyDescent="0.35">
      <c r="B27" s="79">
        <f t="shared" si="7"/>
        <v>8</v>
      </c>
      <c r="C27" s="79" t="str">
        <f t="shared" si="8"/>
        <v>No</v>
      </c>
      <c r="D27" s="79">
        <f>IFERROR(IF(J26&lt;=0,"",IF(C27="Yes","",B27-COUNTIF($C$20:C27,"Yes"))),"")</f>
        <v>6</v>
      </c>
      <c r="E27" s="81">
        <f t="shared" si="0"/>
        <v>43709</v>
      </c>
      <c r="F27" s="80">
        <f t="shared" si="1"/>
        <v>860.6642970708059</v>
      </c>
      <c r="G27" s="80">
        <f t="shared" si="2"/>
        <v>29.999607716795818</v>
      </c>
      <c r="H27" s="80">
        <f t="shared" si="9"/>
        <v>830.66468935401008</v>
      </c>
      <c r="I27" s="80">
        <f t="shared" si="3"/>
        <v>0</v>
      </c>
      <c r="J27" s="80">
        <f t="shared" si="10"/>
        <v>5169.2568540052816</v>
      </c>
      <c r="AG27" s="16">
        <f t="shared" si="11"/>
        <v>8</v>
      </c>
      <c r="AH27" s="69">
        <f t="shared" si="4"/>
        <v>43709</v>
      </c>
      <c r="AI27" s="70">
        <f t="shared" si="5"/>
        <v>860.6642970708059</v>
      </c>
      <c r="AJ27" s="70">
        <f t="shared" si="6"/>
        <v>21.197586403689385</v>
      </c>
      <c r="AK27" s="70">
        <f t="shared" si="12"/>
        <v>839.46671066711656</v>
      </c>
      <c r="AL27" s="70">
        <f t="shared" si="13"/>
        <v>3400.0505700708509</v>
      </c>
    </row>
    <row r="28" spans="1:38" ht="15" thickBot="1" x14ac:dyDescent="0.35">
      <c r="B28" s="79">
        <f t="shared" si="7"/>
        <v>9</v>
      </c>
      <c r="C28" s="79" t="str">
        <f t="shared" si="8"/>
        <v>No</v>
      </c>
      <c r="D28" s="79">
        <f>IFERROR(IF(J27&lt;=0,"",IF(C28="Yes","",B28-COUNTIF($C$20:C28,"Yes"))),"")</f>
        <v>7</v>
      </c>
      <c r="E28" s="81">
        <f t="shared" si="0"/>
        <v>43739</v>
      </c>
      <c r="F28" s="80">
        <f t="shared" si="1"/>
        <v>860.6642970708059</v>
      </c>
      <c r="G28" s="80">
        <f t="shared" si="2"/>
        <v>25.846284270025858</v>
      </c>
      <c r="H28" s="80">
        <f t="shared" si="9"/>
        <v>834.81801280078002</v>
      </c>
      <c r="I28" s="80">
        <f t="shared" si="3"/>
        <v>0</v>
      </c>
      <c r="J28" s="80">
        <f t="shared" si="10"/>
        <v>4334.4388412045018</v>
      </c>
      <c r="AG28" s="16">
        <f t="shared" si="11"/>
        <v>9</v>
      </c>
      <c r="AH28" s="69">
        <f t="shared" si="4"/>
        <v>43739</v>
      </c>
      <c r="AI28" s="70">
        <f t="shared" si="5"/>
        <v>860.6642970708059</v>
      </c>
      <c r="AJ28" s="70">
        <f t="shared" si="6"/>
        <v>17.000252850353892</v>
      </c>
      <c r="AK28" s="70">
        <f t="shared" si="12"/>
        <v>843.66404422045196</v>
      </c>
      <c r="AL28" s="70">
        <f t="shared" si="13"/>
        <v>2556.3865258503988</v>
      </c>
    </row>
    <row r="29" spans="1:38" ht="15" thickBot="1" x14ac:dyDescent="0.35">
      <c r="B29" s="79">
        <f t="shared" si="7"/>
        <v>10</v>
      </c>
      <c r="C29" s="79" t="str">
        <f t="shared" si="8"/>
        <v>No</v>
      </c>
      <c r="D29" s="79">
        <f>IFERROR(IF(J28&lt;=0,"",IF(C29="Yes","",B29-COUNTIF($C$20:C29,"Yes"))),"")</f>
        <v>8</v>
      </c>
      <c r="E29" s="81">
        <f t="shared" si="0"/>
        <v>43770</v>
      </c>
      <c r="F29" s="80">
        <f t="shared" si="1"/>
        <v>860.6642970708059</v>
      </c>
      <c r="G29" s="80">
        <f t="shared" si="2"/>
        <v>21.672194206022048</v>
      </c>
      <c r="H29" s="80">
        <f t="shared" si="9"/>
        <v>838.99210286478387</v>
      </c>
      <c r="I29" s="80">
        <f t="shared" si="3"/>
        <v>0</v>
      </c>
      <c r="J29" s="80">
        <f t="shared" si="10"/>
        <v>3495.4467383397177</v>
      </c>
      <c r="AG29" s="16">
        <f t="shared" si="11"/>
        <v>10</v>
      </c>
      <c r="AH29" s="69">
        <f t="shared" si="4"/>
        <v>43770</v>
      </c>
      <c r="AI29" s="70">
        <f t="shared" si="5"/>
        <v>860.6642970708059</v>
      </c>
      <c r="AJ29" s="70">
        <f t="shared" si="6"/>
        <v>12.781932629251722</v>
      </c>
      <c r="AK29" s="70">
        <f t="shared" si="12"/>
        <v>847.88236444155416</v>
      </c>
      <c r="AL29" s="70">
        <f t="shared" si="13"/>
        <v>1708.5041614088445</v>
      </c>
    </row>
    <row r="30" spans="1:38" ht="15" thickBot="1" x14ac:dyDescent="0.35">
      <c r="B30" s="79">
        <f t="shared" si="7"/>
        <v>11</v>
      </c>
      <c r="C30" s="79" t="str">
        <f t="shared" si="8"/>
        <v>No</v>
      </c>
      <c r="D30" s="79">
        <f>IFERROR(IF(J29&lt;=0,"",IF(C30="Yes","",B30-COUNTIF($C$20:C30,"Yes"))),"")</f>
        <v>9</v>
      </c>
      <c r="E30" s="81">
        <f t="shared" si="0"/>
        <v>43800</v>
      </c>
      <c r="F30" s="80">
        <f t="shared" si="1"/>
        <v>860.6642970708059</v>
      </c>
      <c r="G30" s="80">
        <f t="shared" si="2"/>
        <v>17.477233691698217</v>
      </c>
      <c r="H30" s="80">
        <f t="shared" si="9"/>
        <v>843.18706337910771</v>
      </c>
      <c r="I30" s="80">
        <f t="shared" si="3"/>
        <v>0</v>
      </c>
      <c r="J30" s="80">
        <f t="shared" si="10"/>
        <v>2652.25967496061</v>
      </c>
      <c r="AG30" s="16">
        <f t="shared" si="11"/>
        <v>11</v>
      </c>
      <c r="AH30" s="69">
        <f t="shared" si="4"/>
        <v>43800</v>
      </c>
      <c r="AI30" s="70">
        <f t="shared" si="5"/>
        <v>860.6642970708059</v>
      </c>
      <c r="AJ30" s="70">
        <f t="shared" si="6"/>
        <v>8.5425208070440402</v>
      </c>
      <c r="AK30" s="70">
        <f t="shared" si="12"/>
        <v>852.12177626376183</v>
      </c>
      <c r="AL30" s="70">
        <f t="shared" si="13"/>
        <v>856.38238514508271</v>
      </c>
    </row>
    <row r="31" spans="1:38" ht="15" thickBot="1" x14ac:dyDescent="0.35">
      <c r="B31" s="79">
        <f t="shared" si="7"/>
        <v>12</v>
      </c>
      <c r="C31" s="79" t="str">
        <f t="shared" si="8"/>
        <v>No</v>
      </c>
      <c r="D31" s="79">
        <f>IFERROR(IF(J30&lt;=0,"",IF(C31="Yes","",B31-COUNTIF($C$20:C31,"Yes"))),"")</f>
        <v>10</v>
      </c>
      <c r="E31" s="81">
        <f t="shared" si="0"/>
        <v>43831</v>
      </c>
      <c r="F31" s="80">
        <f t="shared" si="1"/>
        <v>860.6642970708059</v>
      </c>
      <c r="G31" s="80">
        <f t="shared" si="2"/>
        <v>13.261298374802767</v>
      </c>
      <c r="H31" s="80">
        <f t="shared" si="9"/>
        <v>847.40299869600312</v>
      </c>
      <c r="I31" s="80">
        <f t="shared" si="3"/>
        <v>0</v>
      </c>
      <c r="J31" s="80">
        <f t="shared" si="10"/>
        <v>1804.8566762646069</v>
      </c>
      <c r="AG31" s="16">
        <f t="shared" si="11"/>
        <v>12</v>
      </c>
      <c r="AH31" s="69">
        <f t="shared" si="4"/>
        <v>43831</v>
      </c>
      <c r="AI31" s="70">
        <f t="shared" si="5"/>
        <v>860.66429707080806</v>
      </c>
      <c r="AJ31" s="70">
        <f t="shared" si="6"/>
        <v>4.2819119257253222</v>
      </c>
      <c r="AK31" s="70">
        <f t="shared" si="12"/>
        <v>856.38238514508271</v>
      </c>
      <c r="AL31" s="70">
        <f t="shared" si="13"/>
        <v>0</v>
      </c>
    </row>
    <row r="32" spans="1:38" ht="15" thickBot="1" x14ac:dyDescent="0.35">
      <c r="B32" s="79">
        <f t="shared" si="7"/>
        <v>13</v>
      </c>
      <c r="C32" s="79" t="str">
        <f t="shared" si="8"/>
        <v>No</v>
      </c>
      <c r="D32" s="79">
        <f>IFERROR(IF(J31&lt;=0,"",IF(C32="Yes","",B32-COUNTIF($C$20:C32,"Yes"))),"")</f>
        <v>11</v>
      </c>
      <c r="E32" s="81">
        <f t="shared" si="0"/>
        <v>43862</v>
      </c>
      <c r="F32" s="80">
        <f t="shared" si="1"/>
        <v>860.6642970708059</v>
      </c>
      <c r="G32" s="80">
        <f t="shared" si="2"/>
        <v>9.0242833813228422</v>
      </c>
      <c r="H32" s="80">
        <f t="shared" si="9"/>
        <v>851.64001368948311</v>
      </c>
      <c r="I32" s="80">
        <f t="shared" si="3"/>
        <v>0</v>
      </c>
      <c r="J32" s="80">
        <f t="shared" si="10"/>
        <v>953.21666257512379</v>
      </c>
      <c r="AG32" s="16" t="str">
        <f t="shared" si="11"/>
        <v/>
      </c>
      <c r="AH32" s="69" t="str">
        <f t="shared" si="4"/>
        <v/>
      </c>
      <c r="AI32" s="70" t="str">
        <f t="shared" si="5"/>
        <v/>
      </c>
      <c r="AJ32" s="70" t="str">
        <f t="shared" si="6"/>
        <v/>
      </c>
      <c r="AK32" s="70" t="str">
        <f t="shared" si="12"/>
        <v/>
      </c>
      <c r="AL32" s="70" t="str">
        <f t="shared" si="13"/>
        <v/>
      </c>
    </row>
    <row r="33" spans="2:38" ht="15" thickBot="1" x14ac:dyDescent="0.35">
      <c r="B33" s="79">
        <f t="shared" si="7"/>
        <v>14</v>
      </c>
      <c r="C33" s="79" t="str">
        <f t="shared" si="8"/>
        <v>No</v>
      </c>
      <c r="D33" s="79">
        <f>IFERROR(IF(J32&lt;=0,"",IF(C33="Yes","",B33-COUNTIF($C$20:C33,"Yes"))),"")</f>
        <v>12</v>
      </c>
      <c r="E33" s="81">
        <f t="shared" si="0"/>
        <v>43891</v>
      </c>
      <c r="F33" s="80">
        <f t="shared" si="1"/>
        <v>860.6642970708059</v>
      </c>
      <c r="G33" s="80">
        <f t="shared" si="2"/>
        <v>4.7660833128755176</v>
      </c>
      <c r="H33" s="80">
        <f t="shared" si="9"/>
        <v>855.89821375793042</v>
      </c>
      <c r="I33" s="80">
        <f t="shared" si="3"/>
        <v>0</v>
      </c>
      <c r="J33" s="80">
        <f t="shared" si="10"/>
        <v>97.318448817193371</v>
      </c>
      <c r="AG33" s="16" t="str">
        <f t="shared" si="11"/>
        <v/>
      </c>
      <c r="AH33" s="69" t="str">
        <f t="shared" si="4"/>
        <v/>
      </c>
      <c r="AI33" s="70" t="str">
        <f t="shared" si="5"/>
        <v/>
      </c>
      <c r="AJ33" s="70" t="str">
        <f t="shared" si="6"/>
        <v/>
      </c>
      <c r="AK33" s="70" t="str">
        <f t="shared" si="12"/>
        <v/>
      </c>
      <c r="AL33" s="70" t="str">
        <f t="shared" si="13"/>
        <v/>
      </c>
    </row>
    <row r="34" spans="2:38" ht="15" thickBot="1" x14ac:dyDescent="0.35">
      <c r="B34" s="79">
        <f t="shared" si="7"/>
        <v>15</v>
      </c>
      <c r="C34" s="79" t="str">
        <f t="shared" si="8"/>
        <v>No</v>
      </c>
      <c r="D34" s="79">
        <f>IFERROR(IF(J33&lt;=0,"",IF(C34="Yes","",B34-COUNTIF($C$20:C34,"Yes"))),"")</f>
        <v>13</v>
      </c>
      <c r="E34" s="81">
        <f t="shared" si="0"/>
        <v>43922</v>
      </c>
      <c r="F34" s="80">
        <f t="shared" si="1"/>
        <v>97.805041061279326</v>
      </c>
      <c r="G34" s="80">
        <f t="shared" si="2"/>
        <v>0.48659224408595647</v>
      </c>
      <c r="H34" s="80">
        <f t="shared" si="9"/>
        <v>97.318448817193371</v>
      </c>
      <c r="I34" s="80">
        <f t="shared" si="3"/>
        <v>0</v>
      </c>
      <c r="J34" s="80">
        <f t="shared" si="10"/>
        <v>0</v>
      </c>
      <c r="AG34" s="16" t="str">
        <f t="shared" si="11"/>
        <v/>
      </c>
      <c r="AH34" s="69" t="str">
        <f t="shared" si="4"/>
        <v/>
      </c>
      <c r="AI34" s="70" t="str">
        <f t="shared" si="5"/>
        <v/>
      </c>
      <c r="AJ34" s="70" t="str">
        <f t="shared" si="6"/>
        <v/>
      </c>
      <c r="AK34" s="70" t="str">
        <f t="shared" si="12"/>
        <v/>
      </c>
      <c r="AL34" s="70" t="str">
        <f t="shared" si="13"/>
        <v/>
      </c>
    </row>
    <row r="35" spans="2:38" ht="15" thickBot="1" x14ac:dyDescent="0.35">
      <c r="B35" s="79" t="str">
        <f t="shared" si="7"/>
        <v/>
      </c>
      <c r="C35" s="79" t="str">
        <f t="shared" si="8"/>
        <v/>
      </c>
      <c r="D35" s="79" t="str">
        <f>IFERROR(IF(J34&lt;=0,"",IF(C35="Yes","",B35-COUNTIF($C$20:C35,"Yes"))),"")</f>
        <v/>
      </c>
      <c r="E35" s="81" t="str">
        <f t="shared" si="0"/>
        <v/>
      </c>
      <c r="F35" s="80" t="str">
        <f t="shared" si="1"/>
        <v/>
      </c>
      <c r="G35" s="80" t="str">
        <f t="shared" si="2"/>
        <v/>
      </c>
      <c r="H35" s="80" t="str">
        <f t="shared" si="9"/>
        <v/>
      </c>
      <c r="I35" s="80" t="str">
        <f t="shared" si="3"/>
        <v/>
      </c>
      <c r="J35" s="80" t="str">
        <f t="shared" si="10"/>
        <v/>
      </c>
      <c r="AG35" s="16" t="str">
        <f t="shared" si="11"/>
        <v/>
      </c>
      <c r="AH35" s="69" t="str">
        <f t="shared" si="4"/>
        <v/>
      </c>
      <c r="AI35" s="70" t="str">
        <f t="shared" si="5"/>
        <v/>
      </c>
      <c r="AJ35" s="70" t="str">
        <f t="shared" si="6"/>
        <v/>
      </c>
      <c r="AK35" s="70" t="str">
        <f t="shared" si="12"/>
        <v/>
      </c>
      <c r="AL35" s="70" t="str">
        <f t="shared" si="13"/>
        <v/>
      </c>
    </row>
    <row r="36" spans="2:38" ht="15" thickBot="1" x14ac:dyDescent="0.35">
      <c r="B36" s="79" t="str">
        <f t="shared" si="7"/>
        <v/>
      </c>
      <c r="C36" s="79" t="str">
        <f t="shared" si="8"/>
        <v/>
      </c>
      <c r="D36" s="79" t="str">
        <f>IFERROR(IF(J35&lt;=0,"",IF(C36="Yes","",B36-COUNTIF($C$20:C36,"Yes"))),"")</f>
        <v/>
      </c>
      <c r="E36" s="81" t="str">
        <f t="shared" si="0"/>
        <v/>
      </c>
      <c r="F36" s="80" t="str">
        <f t="shared" si="1"/>
        <v/>
      </c>
      <c r="G36" s="80" t="str">
        <f t="shared" si="2"/>
        <v/>
      </c>
      <c r="H36" s="80" t="str">
        <f t="shared" si="9"/>
        <v/>
      </c>
      <c r="I36" s="80" t="str">
        <f t="shared" si="3"/>
        <v/>
      </c>
      <c r="J36" s="80" t="str">
        <f t="shared" si="10"/>
        <v/>
      </c>
      <c r="AG36" s="16" t="str">
        <f t="shared" si="11"/>
        <v/>
      </c>
      <c r="AH36" s="69" t="str">
        <f t="shared" si="4"/>
        <v/>
      </c>
      <c r="AI36" s="70" t="str">
        <f t="shared" si="5"/>
        <v/>
      </c>
      <c r="AJ36" s="70" t="str">
        <f t="shared" si="6"/>
        <v/>
      </c>
      <c r="AK36" s="70" t="str">
        <f t="shared" si="12"/>
        <v/>
      </c>
      <c r="AL36" s="70" t="str">
        <f t="shared" si="13"/>
        <v/>
      </c>
    </row>
    <row r="37" spans="2:38" ht="15" thickBot="1" x14ac:dyDescent="0.35">
      <c r="B37" s="79" t="str">
        <f t="shared" si="7"/>
        <v/>
      </c>
      <c r="C37" s="79" t="str">
        <f t="shared" si="8"/>
        <v/>
      </c>
      <c r="D37" s="79" t="str">
        <f>IFERROR(IF(J36&lt;=0,"",IF(C37="Yes","",B37-COUNTIF($C$20:C37,"Yes"))),"")</f>
        <v/>
      </c>
      <c r="E37" s="81" t="str">
        <f t="shared" si="0"/>
        <v/>
      </c>
      <c r="F37" s="80" t="str">
        <f t="shared" si="1"/>
        <v/>
      </c>
      <c r="G37" s="80" t="str">
        <f t="shared" si="2"/>
        <v/>
      </c>
      <c r="H37" s="80" t="str">
        <f t="shared" si="9"/>
        <v/>
      </c>
      <c r="I37" s="80" t="str">
        <f t="shared" si="3"/>
        <v/>
      </c>
      <c r="J37" s="80" t="str">
        <f t="shared" si="10"/>
        <v/>
      </c>
      <c r="AG37" s="16" t="str">
        <f t="shared" si="11"/>
        <v/>
      </c>
      <c r="AH37" s="69" t="str">
        <f t="shared" si="4"/>
        <v/>
      </c>
      <c r="AI37" s="70" t="str">
        <f t="shared" si="5"/>
        <v/>
      </c>
      <c r="AJ37" s="70" t="str">
        <f t="shared" si="6"/>
        <v/>
      </c>
      <c r="AK37" s="70" t="str">
        <f t="shared" si="12"/>
        <v/>
      </c>
      <c r="AL37" s="70" t="str">
        <f t="shared" si="13"/>
        <v/>
      </c>
    </row>
    <row r="38" spans="2:38" ht="15" thickBot="1" x14ac:dyDescent="0.35">
      <c r="B38" s="79" t="str">
        <f t="shared" si="7"/>
        <v/>
      </c>
      <c r="C38" s="79" t="str">
        <f t="shared" si="8"/>
        <v/>
      </c>
      <c r="D38" s="79" t="str">
        <f>IFERROR(IF(J37&lt;=0,"",IF(C38="Yes","",B38-COUNTIF($C$20:C38,"Yes"))),"")</f>
        <v/>
      </c>
      <c r="E38" s="81" t="str">
        <f t="shared" si="0"/>
        <v/>
      </c>
      <c r="F38" s="80" t="str">
        <f t="shared" si="1"/>
        <v/>
      </c>
      <c r="G38" s="80" t="str">
        <f t="shared" si="2"/>
        <v/>
      </c>
      <c r="H38" s="80" t="str">
        <f t="shared" si="9"/>
        <v/>
      </c>
      <c r="I38" s="80" t="str">
        <f t="shared" si="3"/>
        <v/>
      </c>
      <c r="J38" s="80" t="str">
        <f t="shared" si="10"/>
        <v/>
      </c>
      <c r="AG38" s="16" t="str">
        <f t="shared" si="11"/>
        <v/>
      </c>
      <c r="AH38" s="69" t="str">
        <f t="shared" si="4"/>
        <v/>
      </c>
      <c r="AI38" s="70" t="str">
        <f t="shared" si="5"/>
        <v/>
      </c>
      <c r="AJ38" s="70" t="str">
        <f t="shared" si="6"/>
        <v/>
      </c>
      <c r="AK38" s="70" t="str">
        <f t="shared" si="12"/>
        <v/>
      </c>
      <c r="AL38" s="70" t="str">
        <f t="shared" si="13"/>
        <v/>
      </c>
    </row>
    <row r="39" spans="2:38" ht="15" thickBot="1" x14ac:dyDescent="0.35">
      <c r="B39" s="79" t="str">
        <f t="shared" si="7"/>
        <v/>
      </c>
      <c r="C39" s="79" t="str">
        <f t="shared" si="8"/>
        <v/>
      </c>
      <c r="D39" s="79" t="str">
        <f>IFERROR(IF(J38&lt;=0,"",IF(C39="Yes","",B39-COUNTIF($C$20:C39,"Yes"))),"")</f>
        <v/>
      </c>
      <c r="E39" s="81" t="str">
        <f t="shared" si="0"/>
        <v/>
      </c>
      <c r="F39" s="80" t="str">
        <f t="shared" si="1"/>
        <v/>
      </c>
      <c r="G39" s="80" t="str">
        <f t="shared" si="2"/>
        <v/>
      </c>
      <c r="H39" s="80" t="str">
        <f t="shared" si="9"/>
        <v/>
      </c>
      <c r="I39" s="80" t="str">
        <f t="shared" si="3"/>
        <v/>
      </c>
      <c r="J39" s="80" t="str">
        <f t="shared" si="10"/>
        <v/>
      </c>
      <c r="AG39" s="16" t="str">
        <f t="shared" si="11"/>
        <v/>
      </c>
      <c r="AH39" s="69" t="str">
        <f t="shared" si="4"/>
        <v/>
      </c>
      <c r="AI39" s="70" t="str">
        <f t="shared" si="5"/>
        <v/>
      </c>
      <c r="AJ39" s="70" t="str">
        <f t="shared" si="6"/>
        <v/>
      </c>
      <c r="AK39" s="70" t="str">
        <f t="shared" si="12"/>
        <v/>
      </c>
      <c r="AL39" s="70" t="str">
        <f t="shared" si="13"/>
        <v/>
      </c>
    </row>
    <row r="40" spans="2:38" ht="15" thickBot="1" x14ac:dyDescent="0.35">
      <c r="B40" s="79" t="str">
        <f t="shared" si="7"/>
        <v/>
      </c>
      <c r="C40" s="79" t="str">
        <f t="shared" si="8"/>
        <v/>
      </c>
      <c r="D40" s="79" t="str">
        <f>IFERROR(IF(J39&lt;=0,"",IF(C40="Yes","",B40-COUNTIF($C$20:C40,"Yes"))),"")</f>
        <v/>
      </c>
      <c r="E40" s="81" t="str">
        <f t="shared" si="0"/>
        <v/>
      </c>
      <c r="F40" s="80" t="str">
        <f t="shared" si="1"/>
        <v/>
      </c>
      <c r="G40" s="80" t="str">
        <f t="shared" si="2"/>
        <v/>
      </c>
      <c r="H40" s="80" t="str">
        <f t="shared" si="9"/>
        <v/>
      </c>
      <c r="I40" s="80" t="str">
        <f t="shared" si="3"/>
        <v/>
      </c>
      <c r="J40" s="80" t="str">
        <f t="shared" si="10"/>
        <v/>
      </c>
      <c r="AG40" s="16" t="str">
        <f t="shared" si="11"/>
        <v/>
      </c>
      <c r="AH40" s="69" t="str">
        <f t="shared" si="4"/>
        <v/>
      </c>
      <c r="AI40" s="70" t="str">
        <f t="shared" si="5"/>
        <v/>
      </c>
      <c r="AJ40" s="70" t="str">
        <f t="shared" si="6"/>
        <v/>
      </c>
      <c r="AK40" s="70" t="str">
        <f t="shared" si="12"/>
        <v/>
      </c>
      <c r="AL40" s="70" t="str">
        <f t="shared" si="13"/>
        <v/>
      </c>
    </row>
    <row r="41" spans="2:38" ht="15" thickBot="1" x14ac:dyDescent="0.35">
      <c r="B41" s="79" t="str">
        <f t="shared" si="7"/>
        <v/>
      </c>
      <c r="C41" s="79" t="str">
        <f t="shared" si="8"/>
        <v/>
      </c>
      <c r="D41" s="79" t="str">
        <f>IFERROR(IF(J40&lt;=0,"",IF(C41="Yes","",B41-COUNTIF($C$20:C41,"Yes"))),"")</f>
        <v/>
      </c>
      <c r="E41" s="81" t="str">
        <f t="shared" si="0"/>
        <v/>
      </c>
      <c r="F41" s="80" t="str">
        <f t="shared" si="1"/>
        <v/>
      </c>
      <c r="G41" s="80" t="str">
        <f t="shared" si="2"/>
        <v/>
      </c>
      <c r="H41" s="80" t="str">
        <f t="shared" si="9"/>
        <v/>
      </c>
      <c r="I41" s="80" t="str">
        <f t="shared" si="3"/>
        <v/>
      </c>
      <c r="J41" s="80" t="str">
        <f t="shared" si="10"/>
        <v/>
      </c>
      <c r="AG41" s="16" t="str">
        <f t="shared" si="11"/>
        <v/>
      </c>
      <c r="AH41" s="69" t="str">
        <f t="shared" si="4"/>
        <v/>
      </c>
      <c r="AI41" s="70" t="str">
        <f t="shared" si="5"/>
        <v/>
      </c>
      <c r="AJ41" s="70" t="str">
        <f t="shared" si="6"/>
        <v/>
      </c>
      <c r="AK41" s="70" t="str">
        <f t="shared" si="12"/>
        <v/>
      </c>
      <c r="AL41" s="70" t="str">
        <f t="shared" si="13"/>
        <v/>
      </c>
    </row>
    <row r="42" spans="2:38" ht="15" thickBot="1" x14ac:dyDescent="0.35">
      <c r="B42" s="79" t="str">
        <f t="shared" si="7"/>
        <v/>
      </c>
      <c r="C42" s="79" t="str">
        <f t="shared" si="8"/>
        <v/>
      </c>
      <c r="D42" s="79" t="str">
        <f>IFERROR(IF(J41&lt;=0,"",IF(C42="Yes","",B42-COUNTIF($C$20:C42,"Yes"))),"")</f>
        <v/>
      </c>
      <c r="E42" s="81" t="str">
        <f t="shared" si="0"/>
        <v/>
      </c>
      <c r="F42" s="80" t="str">
        <f t="shared" si="1"/>
        <v/>
      </c>
      <c r="G42" s="80" t="str">
        <f t="shared" si="2"/>
        <v/>
      </c>
      <c r="H42" s="80" t="str">
        <f t="shared" si="9"/>
        <v/>
      </c>
      <c r="I42" s="80" t="str">
        <f t="shared" si="3"/>
        <v/>
      </c>
      <c r="J42" s="80" t="str">
        <f t="shared" si="10"/>
        <v/>
      </c>
      <c r="AG42" s="16" t="str">
        <f t="shared" si="11"/>
        <v/>
      </c>
      <c r="AH42" s="69" t="str">
        <f t="shared" si="4"/>
        <v/>
      </c>
      <c r="AI42" s="70" t="str">
        <f t="shared" si="5"/>
        <v/>
      </c>
      <c r="AJ42" s="70" t="str">
        <f t="shared" si="6"/>
        <v/>
      </c>
      <c r="AK42" s="70" t="str">
        <f t="shared" si="12"/>
        <v/>
      </c>
      <c r="AL42" s="70" t="str">
        <f t="shared" si="13"/>
        <v/>
      </c>
    </row>
    <row r="43" spans="2:38" ht="15" thickBot="1" x14ac:dyDescent="0.35">
      <c r="B43" s="79" t="str">
        <f t="shared" si="7"/>
        <v/>
      </c>
      <c r="C43" s="79" t="str">
        <f t="shared" si="8"/>
        <v/>
      </c>
      <c r="D43" s="79" t="str">
        <f>IFERROR(IF(J42&lt;=0,"",IF(C43="Yes","",B43-COUNTIF($C$20:C43,"Yes"))),"")</f>
        <v/>
      </c>
      <c r="E43" s="81" t="str">
        <f t="shared" si="0"/>
        <v/>
      </c>
      <c r="F43" s="80" t="str">
        <f t="shared" si="1"/>
        <v/>
      </c>
      <c r="G43" s="80" t="str">
        <f t="shared" si="2"/>
        <v/>
      </c>
      <c r="H43" s="80" t="str">
        <f t="shared" si="9"/>
        <v/>
      </c>
      <c r="I43" s="80" t="str">
        <f t="shared" si="3"/>
        <v/>
      </c>
      <c r="J43" s="80" t="str">
        <f t="shared" si="10"/>
        <v/>
      </c>
      <c r="AG43" s="16" t="str">
        <f t="shared" si="11"/>
        <v/>
      </c>
      <c r="AH43" s="69" t="str">
        <f t="shared" si="4"/>
        <v/>
      </c>
      <c r="AI43" s="70" t="str">
        <f t="shared" si="5"/>
        <v/>
      </c>
      <c r="AJ43" s="70" t="str">
        <f t="shared" si="6"/>
        <v/>
      </c>
      <c r="AK43" s="70" t="str">
        <f t="shared" si="12"/>
        <v/>
      </c>
      <c r="AL43" s="70" t="str">
        <f t="shared" si="13"/>
        <v/>
      </c>
    </row>
    <row r="44" spans="2:38" ht="15" thickBot="1" x14ac:dyDescent="0.35">
      <c r="B44" s="79" t="str">
        <f t="shared" si="7"/>
        <v/>
      </c>
      <c r="C44" s="79" t="str">
        <f t="shared" si="8"/>
        <v/>
      </c>
      <c r="D44" s="79" t="str">
        <f>IFERROR(IF(J43&lt;=0,"",IF(C44="Yes","",B44-COUNTIF($C$20:C44,"Yes"))),"")</f>
        <v/>
      </c>
      <c r="E44" s="81" t="str">
        <f t="shared" si="0"/>
        <v/>
      </c>
      <c r="F44" s="80" t="str">
        <f t="shared" si="1"/>
        <v/>
      </c>
      <c r="G44" s="80" t="str">
        <f t="shared" si="2"/>
        <v/>
      </c>
      <c r="H44" s="80" t="str">
        <f t="shared" si="9"/>
        <v/>
      </c>
      <c r="I44" s="80" t="str">
        <f t="shared" si="3"/>
        <v/>
      </c>
      <c r="J44" s="80" t="str">
        <f t="shared" si="10"/>
        <v/>
      </c>
      <c r="AG44" s="16" t="str">
        <f t="shared" si="11"/>
        <v/>
      </c>
      <c r="AH44" s="69" t="str">
        <f t="shared" si="4"/>
        <v/>
      </c>
      <c r="AI44" s="70" t="str">
        <f t="shared" si="5"/>
        <v/>
      </c>
      <c r="AJ44" s="70" t="str">
        <f t="shared" si="6"/>
        <v/>
      </c>
      <c r="AK44" s="70" t="str">
        <f t="shared" si="12"/>
        <v/>
      </c>
      <c r="AL44" s="70" t="str">
        <f t="shared" si="13"/>
        <v/>
      </c>
    </row>
    <row r="45" spans="2:38" ht="15" thickBot="1" x14ac:dyDescent="0.35">
      <c r="B45" s="79" t="str">
        <f t="shared" si="7"/>
        <v/>
      </c>
      <c r="C45" s="79" t="str">
        <f t="shared" si="8"/>
        <v/>
      </c>
      <c r="D45" s="79" t="str">
        <f>IFERROR(IF(J44&lt;=0,"",IF(C45="Yes","",B45-COUNTIF($C$20:C45,"Yes"))),"")</f>
        <v/>
      </c>
      <c r="E45" s="81" t="str">
        <f t="shared" si="0"/>
        <v/>
      </c>
      <c r="F45" s="80" t="str">
        <f t="shared" si="1"/>
        <v/>
      </c>
      <c r="G45" s="80" t="str">
        <f t="shared" si="2"/>
        <v/>
      </c>
      <c r="H45" s="80" t="str">
        <f t="shared" si="9"/>
        <v/>
      </c>
      <c r="I45" s="80" t="str">
        <f t="shared" si="3"/>
        <v/>
      </c>
      <c r="J45" s="80" t="str">
        <f t="shared" si="10"/>
        <v/>
      </c>
      <c r="AG45" s="16" t="str">
        <f t="shared" si="11"/>
        <v/>
      </c>
      <c r="AH45" s="69" t="str">
        <f t="shared" si="4"/>
        <v/>
      </c>
      <c r="AI45" s="70" t="str">
        <f t="shared" si="5"/>
        <v/>
      </c>
      <c r="AJ45" s="70" t="str">
        <f t="shared" si="6"/>
        <v/>
      </c>
      <c r="AK45" s="70" t="str">
        <f t="shared" si="12"/>
        <v/>
      </c>
      <c r="AL45" s="70" t="str">
        <f t="shared" si="13"/>
        <v/>
      </c>
    </row>
    <row r="46" spans="2:38" ht="15" thickBot="1" x14ac:dyDescent="0.35">
      <c r="B46" s="79" t="str">
        <f t="shared" si="7"/>
        <v/>
      </c>
      <c r="C46" s="79" t="str">
        <f t="shared" si="8"/>
        <v/>
      </c>
      <c r="D46" s="79" t="str">
        <f>IFERROR(IF(J45&lt;=0,"",IF(C46="Yes","",B46-COUNTIF($C$20:C46,"Yes"))),"")</f>
        <v/>
      </c>
      <c r="E46" s="81" t="str">
        <f t="shared" si="0"/>
        <v/>
      </c>
      <c r="F46" s="80" t="str">
        <f t="shared" si="1"/>
        <v/>
      </c>
      <c r="G46" s="80" t="str">
        <f t="shared" si="2"/>
        <v/>
      </c>
      <c r="H46" s="80" t="str">
        <f t="shared" si="9"/>
        <v/>
      </c>
      <c r="I46" s="80" t="str">
        <f t="shared" si="3"/>
        <v/>
      </c>
      <c r="J46" s="80" t="str">
        <f t="shared" si="10"/>
        <v/>
      </c>
      <c r="AG46" s="16" t="str">
        <f t="shared" si="11"/>
        <v/>
      </c>
      <c r="AH46" s="69" t="str">
        <f t="shared" si="4"/>
        <v/>
      </c>
      <c r="AI46" s="70" t="str">
        <f t="shared" si="5"/>
        <v/>
      </c>
      <c r="AJ46" s="70" t="str">
        <f t="shared" si="6"/>
        <v/>
      </c>
      <c r="AK46" s="70" t="str">
        <f t="shared" si="12"/>
        <v/>
      </c>
      <c r="AL46" s="70" t="str">
        <f t="shared" si="13"/>
        <v/>
      </c>
    </row>
    <row r="47" spans="2:38" ht="15" thickBot="1" x14ac:dyDescent="0.35">
      <c r="B47" s="79" t="str">
        <f t="shared" si="7"/>
        <v/>
      </c>
      <c r="C47" s="79" t="str">
        <f t="shared" si="8"/>
        <v/>
      </c>
      <c r="D47" s="79" t="str">
        <f>IFERROR(IF(J46&lt;=0,"",IF(C47="Yes","",B47-COUNTIF($C$20:C47,"Yes"))),"")</f>
        <v/>
      </c>
      <c r="E47" s="81" t="str">
        <f t="shared" si="0"/>
        <v/>
      </c>
      <c r="F47" s="80" t="str">
        <f t="shared" si="1"/>
        <v/>
      </c>
      <c r="G47" s="80" t="str">
        <f t="shared" si="2"/>
        <v/>
      </c>
      <c r="H47" s="80" t="str">
        <f t="shared" si="9"/>
        <v/>
      </c>
      <c r="I47" s="80" t="str">
        <f t="shared" si="3"/>
        <v/>
      </c>
      <c r="J47" s="80" t="str">
        <f t="shared" si="10"/>
        <v/>
      </c>
      <c r="AG47" s="16" t="str">
        <f t="shared" si="11"/>
        <v/>
      </c>
      <c r="AH47" s="69" t="str">
        <f t="shared" si="4"/>
        <v/>
      </c>
      <c r="AI47" s="70" t="str">
        <f t="shared" si="5"/>
        <v/>
      </c>
      <c r="AJ47" s="70" t="str">
        <f t="shared" si="6"/>
        <v/>
      </c>
      <c r="AK47" s="70" t="str">
        <f t="shared" si="12"/>
        <v/>
      </c>
      <c r="AL47" s="70" t="str">
        <f t="shared" si="13"/>
        <v/>
      </c>
    </row>
    <row r="48" spans="2:38" ht="15" thickBot="1" x14ac:dyDescent="0.35">
      <c r="B48" s="79" t="str">
        <f t="shared" si="7"/>
        <v/>
      </c>
      <c r="C48" s="79" t="str">
        <f t="shared" si="8"/>
        <v/>
      </c>
      <c r="D48" s="79" t="str">
        <f>IFERROR(IF(J47&lt;=0,"",IF(C48="Yes","",B48-COUNTIF($C$20:C48,"Yes"))),"")</f>
        <v/>
      </c>
      <c r="E48" s="81" t="str">
        <f t="shared" si="0"/>
        <v/>
      </c>
      <c r="F48" s="80" t="str">
        <f t="shared" si="1"/>
        <v/>
      </c>
      <c r="G48" s="80" t="str">
        <f t="shared" si="2"/>
        <v/>
      </c>
      <c r="H48" s="80" t="str">
        <f t="shared" si="9"/>
        <v/>
      </c>
      <c r="I48" s="80" t="str">
        <f t="shared" si="3"/>
        <v/>
      </c>
      <c r="J48" s="80" t="str">
        <f t="shared" si="10"/>
        <v/>
      </c>
      <c r="AG48" s="16" t="str">
        <f t="shared" si="11"/>
        <v/>
      </c>
      <c r="AH48" s="69" t="str">
        <f t="shared" si="4"/>
        <v/>
      </c>
      <c r="AI48" s="70" t="str">
        <f t="shared" si="5"/>
        <v/>
      </c>
      <c r="AJ48" s="70" t="str">
        <f t="shared" si="6"/>
        <v/>
      </c>
      <c r="AK48" s="70" t="str">
        <f t="shared" si="12"/>
        <v/>
      </c>
      <c r="AL48" s="70" t="str">
        <f t="shared" si="13"/>
        <v/>
      </c>
    </row>
    <row r="49" spans="2:38" ht="15" thickBot="1" x14ac:dyDescent="0.35">
      <c r="B49" s="79" t="str">
        <f t="shared" si="7"/>
        <v/>
      </c>
      <c r="C49" s="79" t="str">
        <f t="shared" si="8"/>
        <v/>
      </c>
      <c r="D49" s="79" t="str">
        <f>IFERROR(IF(J48&lt;=0,"",IF(C49="Yes","",B49-COUNTIF($C$20:C49,"Yes"))),"")</f>
        <v/>
      </c>
      <c r="E49" s="81" t="str">
        <f t="shared" si="0"/>
        <v/>
      </c>
      <c r="F49" s="80" t="str">
        <f t="shared" si="1"/>
        <v/>
      </c>
      <c r="G49" s="80" t="str">
        <f t="shared" si="2"/>
        <v/>
      </c>
      <c r="H49" s="80" t="str">
        <f t="shared" si="9"/>
        <v/>
      </c>
      <c r="I49" s="80" t="str">
        <f t="shared" si="3"/>
        <v/>
      </c>
      <c r="J49" s="80" t="str">
        <f t="shared" si="10"/>
        <v/>
      </c>
      <c r="AG49" s="16" t="str">
        <f t="shared" si="11"/>
        <v/>
      </c>
      <c r="AH49" s="69" t="str">
        <f t="shared" si="4"/>
        <v/>
      </c>
      <c r="AI49" s="70" t="str">
        <f t="shared" si="5"/>
        <v/>
      </c>
      <c r="AJ49" s="70" t="str">
        <f t="shared" si="6"/>
        <v/>
      </c>
      <c r="AK49" s="70" t="str">
        <f t="shared" si="12"/>
        <v/>
      </c>
      <c r="AL49" s="70" t="str">
        <f t="shared" si="13"/>
        <v/>
      </c>
    </row>
    <row r="50" spans="2:38" ht="15" thickBot="1" x14ac:dyDescent="0.35">
      <c r="B50" s="79" t="str">
        <f t="shared" si="7"/>
        <v/>
      </c>
      <c r="C50" s="79" t="str">
        <f t="shared" si="8"/>
        <v/>
      </c>
      <c r="D50" s="79" t="str">
        <f>IFERROR(IF(J49&lt;=0,"",IF(C50="Yes","",B50-COUNTIF($C$20:C50,"Yes"))),"")</f>
        <v/>
      </c>
      <c r="E50" s="81" t="str">
        <f t="shared" si="0"/>
        <v/>
      </c>
      <c r="F50" s="80" t="str">
        <f t="shared" si="1"/>
        <v/>
      </c>
      <c r="G50" s="80" t="str">
        <f t="shared" si="2"/>
        <v/>
      </c>
      <c r="H50" s="80" t="str">
        <f t="shared" si="9"/>
        <v/>
      </c>
      <c r="I50" s="80" t="str">
        <f t="shared" si="3"/>
        <v/>
      </c>
      <c r="J50" s="80" t="str">
        <f t="shared" si="10"/>
        <v/>
      </c>
      <c r="AG50" s="16" t="str">
        <f t="shared" si="11"/>
        <v/>
      </c>
      <c r="AH50" s="69" t="str">
        <f t="shared" si="4"/>
        <v/>
      </c>
      <c r="AI50" s="70" t="str">
        <f t="shared" si="5"/>
        <v/>
      </c>
      <c r="AJ50" s="70" t="str">
        <f t="shared" si="6"/>
        <v/>
      </c>
      <c r="AK50" s="70" t="str">
        <f t="shared" si="12"/>
        <v/>
      </c>
      <c r="AL50" s="70" t="str">
        <f t="shared" si="13"/>
        <v/>
      </c>
    </row>
    <row r="51" spans="2:38" ht="15" thickBot="1" x14ac:dyDescent="0.35">
      <c r="B51" s="79" t="str">
        <f t="shared" si="7"/>
        <v/>
      </c>
      <c r="C51" s="79" t="str">
        <f t="shared" si="8"/>
        <v/>
      </c>
      <c r="D51" s="79" t="str">
        <f>IFERROR(IF(J50&lt;=0,"",IF(C51="Yes","",B51-COUNTIF($C$20:C51,"Yes"))),"")</f>
        <v/>
      </c>
      <c r="E51" s="81" t="str">
        <f t="shared" si="0"/>
        <v/>
      </c>
      <c r="F51" s="80" t="str">
        <f t="shared" si="1"/>
        <v/>
      </c>
      <c r="G51" s="80" t="str">
        <f t="shared" si="2"/>
        <v/>
      </c>
      <c r="H51" s="80" t="str">
        <f t="shared" si="9"/>
        <v/>
      </c>
      <c r="I51" s="80" t="str">
        <f t="shared" si="3"/>
        <v/>
      </c>
      <c r="J51" s="80" t="str">
        <f t="shared" si="10"/>
        <v/>
      </c>
      <c r="AG51" s="16" t="str">
        <f t="shared" si="11"/>
        <v/>
      </c>
      <c r="AH51" s="69" t="str">
        <f t="shared" si="4"/>
        <v/>
      </c>
      <c r="AI51" s="70" t="str">
        <f t="shared" si="5"/>
        <v/>
      </c>
      <c r="AJ51" s="70" t="str">
        <f t="shared" si="6"/>
        <v/>
      </c>
      <c r="AK51" s="70" t="str">
        <f t="shared" si="12"/>
        <v/>
      </c>
      <c r="AL51" s="70" t="str">
        <f t="shared" si="13"/>
        <v/>
      </c>
    </row>
    <row r="52" spans="2:38" ht="15" thickBot="1" x14ac:dyDescent="0.35">
      <c r="B52" s="79" t="str">
        <f t="shared" si="7"/>
        <v/>
      </c>
      <c r="C52" s="79" t="str">
        <f t="shared" si="8"/>
        <v/>
      </c>
      <c r="D52" s="79" t="str">
        <f>IFERROR(IF(J51&lt;=0,"",IF(C52="Yes","",B52-COUNTIF($C$20:C52,"Yes"))),"")</f>
        <v/>
      </c>
      <c r="E52" s="81" t="str">
        <f t="shared" si="0"/>
        <v/>
      </c>
      <c r="F52" s="80" t="str">
        <f t="shared" si="1"/>
        <v/>
      </c>
      <c r="G52" s="80" t="str">
        <f t="shared" si="2"/>
        <v/>
      </c>
      <c r="H52" s="80" t="str">
        <f t="shared" si="9"/>
        <v/>
      </c>
      <c r="I52" s="80" t="str">
        <f t="shared" si="3"/>
        <v/>
      </c>
      <c r="J52" s="80" t="str">
        <f t="shared" si="10"/>
        <v/>
      </c>
      <c r="AG52" s="16" t="str">
        <f t="shared" si="11"/>
        <v/>
      </c>
      <c r="AH52" s="69" t="str">
        <f t="shared" si="4"/>
        <v/>
      </c>
      <c r="AI52" s="70" t="str">
        <f t="shared" si="5"/>
        <v/>
      </c>
      <c r="AJ52" s="70" t="str">
        <f t="shared" si="6"/>
        <v/>
      </c>
      <c r="AK52" s="70" t="str">
        <f t="shared" si="12"/>
        <v/>
      </c>
      <c r="AL52" s="70" t="str">
        <f t="shared" si="13"/>
        <v/>
      </c>
    </row>
    <row r="53" spans="2:38" ht="15" thickBot="1" x14ac:dyDescent="0.35">
      <c r="B53" s="79" t="str">
        <f t="shared" si="7"/>
        <v/>
      </c>
      <c r="C53" s="79" t="str">
        <f t="shared" si="8"/>
        <v/>
      </c>
      <c r="D53" s="79" t="str">
        <f>IFERROR(IF(J52&lt;=0,"",IF(C53="Yes","",B53-COUNTIF($C$20:C53,"Yes"))),"")</f>
        <v/>
      </c>
      <c r="E53" s="81" t="str">
        <f t="shared" si="0"/>
        <v/>
      </c>
      <c r="F53" s="80" t="str">
        <f t="shared" si="1"/>
        <v/>
      </c>
      <c r="G53" s="80" t="str">
        <f t="shared" si="2"/>
        <v/>
      </c>
      <c r="H53" s="80" t="str">
        <f t="shared" si="9"/>
        <v/>
      </c>
      <c r="I53" s="80" t="str">
        <f t="shared" si="3"/>
        <v/>
      </c>
      <c r="J53" s="80" t="str">
        <f t="shared" si="10"/>
        <v/>
      </c>
      <c r="AG53" s="16" t="str">
        <f t="shared" si="11"/>
        <v/>
      </c>
      <c r="AH53" s="69" t="str">
        <f t="shared" si="4"/>
        <v/>
      </c>
      <c r="AI53" s="70" t="str">
        <f t="shared" si="5"/>
        <v/>
      </c>
      <c r="AJ53" s="70" t="str">
        <f t="shared" si="6"/>
        <v/>
      </c>
      <c r="AK53" s="70" t="str">
        <f t="shared" si="12"/>
        <v/>
      </c>
      <c r="AL53" s="70" t="str">
        <f t="shared" si="13"/>
        <v/>
      </c>
    </row>
    <row r="54" spans="2:38" ht="15" thickBot="1" x14ac:dyDescent="0.35">
      <c r="B54" s="79" t="str">
        <f t="shared" si="7"/>
        <v/>
      </c>
      <c r="C54" s="79" t="str">
        <f t="shared" si="8"/>
        <v/>
      </c>
      <c r="D54" s="79" t="str">
        <f>IFERROR(IF(J53&lt;=0,"",IF(C54="Yes","",B54-COUNTIF($C$20:C54,"Yes"))),"")</f>
        <v/>
      </c>
      <c r="E54" s="81" t="str">
        <f t="shared" si="0"/>
        <v/>
      </c>
      <c r="F54" s="80" t="str">
        <f t="shared" si="1"/>
        <v/>
      </c>
      <c r="G54" s="80" t="str">
        <f t="shared" si="2"/>
        <v/>
      </c>
      <c r="H54" s="80" t="str">
        <f t="shared" si="9"/>
        <v/>
      </c>
      <c r="I54" s="80" t="str">
        <f t="shared" si="3"/>
        <v/>
      </c>
      <c r="J54" s="80" t="str">
        <f t="shared" si="10"/>
        <v/>
      </c>
      <c r="AG54" s="16" t="str">
        <f t="shared" si="11"/>
        <v/>
      </c>
      <c r="AH54" s="69" t="str">
        <f t="shared" si="4"/>
        <v/>
      </c>
      <c r="AI54" s="70" t="str">
        <f t="shared" si="5"/>
        <v/>
      </c>
      <c r="AJ54" s="70" t="str">
        <f t="shared" si="6"/>
        <v/>
      </c>
      <c r="AK54" s="70" t="str">
        <f t="shared" si="12"/>
        <v/>
      </c>
      <c r="AL54" s="70" t="str">
        <f t="shared" si="13"/>
        <v/>
      </c>
    </row>
    <row r="55" spans="2:38" ht="15" thickBot="1" x14ac:dyDescent="0.35">
      <c r="B55" s="79" t="str">
        <f t="shared" si="7"/>
        <v/>
      </c>
      <c r="C55" s="79" t="str">
        <f t="shared" si="8"/>
        <v/>
      </c>
      <c r="D55" s="79" t="str">
        <f>IFERROR(IF(J54&lt;=0,"",IF(C55="Yes","",B55-COUNTIF($C$20:C55,"Yes"))),"")</f>
        <v/>
      </c>
      <c r="E55" s="81" t="str">
        <f t="shared" si="0"/>
        <v/>
      </c>
      <c r="F55" s="80" t="str">
        <f t="shared" si="1"/>
        <v/>
      </c>
      <c r="G55" s="80" t="str">
        <f t="shared" si="2"/>
        <v/>
      </c>
      <c r="H55" s="80" t="str">
        <f t="shared" si="9"/>
        <v/>
      </c>
      <c r="I55" s="80" t="str">
        <f t="shared" si="3"/>
        <v/>
      </c>
      <c r="J55" s="80" t="str">
        <f t="shared" si="10"/>
        <v/>
      </c>
      <c r="AG55" s="16" t="str">
        <f t="shared" si="11"/>
        <v/>
      </c>
      <c r="AH55" s="69" t="str">
        <f t="shared" si="4"/>
        <v/>
      </c>
      <c r="AI55" s="70" t="str">
        <f t="shared" si="5"/>
        <v/>
      </c>
      <c r="AJ55" s="70" t="str">
        <f t="shared" si="6"/>
        <v/>
      </c>
      <c r="AK55" s="70" t="str">
        <f t="shared" si="12"/>
        <v/>
      </c>
      <c r="AL55" s="70" t="str">
        <f t="shared" si="13"/>
        <v/>
      </c>
    </row>
    <row r="56" spans="2:38" ht="15" thickBot="1" x14ac:dyDescent="0.35">
      <c r="B56" s="79" t="str">
        <f t="shared" si="7"/>
        <v/>
      </c>
      <c r="C56" s="79" t="str">
        <f t="shared" si="8"/>
        <v/>
      </c>
      <c r="D56" s="79" t="str">
        <f>IFERROR(IF(J55&lt;=0,"",IF(C56="Yes","",B56-COUNTIF($C$20:C56,"Yes"))),"")</f>
        <v/>
      </c>
      <c r="E56" s="81" t="str">
        <f t="shared" si="0"/>
        <v/>
      </c>
      <c r="F56" s="80" t="str">
        <f t="shared" si="1"/>
        <v/>
      </c>
      <c r="G56" s="80" t="str">
        <f t="shared" si="2"/>
        <v/>
      </c>
      <c r="H56" s="80" t="str">
        <f t="shared" si="9"/>
        <v/>
      </c>
      <c r="I56" s="80" t="str">
        <f t="shared" si="3"/>
        <v/>
      </c>
      <c r="J56" s="80" t="str">
        <f t="shared" si="10"/>
        <v/>
      </c>
      <c r="AG56" s="16" t="str">
        <f t="shared" si="11"/>
        <v/>
      </c>
      <c r="AH56" s="69" t="str">
        <f t="shared" si="4"/>
        <v/>
      </c>
      <c r="AI56" s="70" t="str">
        <f t="shared" si="5"/>
        <v/>
      </c>
      <c r="AJ56" s="70" t="str">
        <f t="shared" si="6"/>
        <v/>
      </c>
      <c r="AK56" s="70" t="str">
        <f t="shared" si="12"/>
        <v/>
      </c>
      <c r="AL56" s="70" t="str">
        <f t="shared" si="13"/>
        <v/>
      </c>
    </row>
    <row r="57" spans="2:38" ht="15" thickBot="1" x14ac:dyDescent="0.35">
      <c r="B57" s="79" t="str">
        <f t="shared" si="7"/>
        <v/>
      </c>
      <c r="C57" s="79" t="str">
        <f t="shared" si="8"/>
        <v/>
      </c>
      <c r="D57" s="79" t="str">
        <f>IFERROR(IF(J56&lt;=0,"",IF(C57="Yes","",B57-COUNTIF($C$20:C57,"Yes"))),"")</f>
        <v/>
      </c>
      <c r="E57" s="81" t="str">
        <f t="shared" si="0"/>
        <v/>
      </c>
      <c r="F57" s="80" t="str">
        <f t="shared" si="1"/>
        <v/>
      </c>
      <c r="G57" s="80" t="str">
        <f t="shared" si="2"/>
        <v/>
      </c>
      <c r="H57" s="80" t="str">
        <f t="shared" si="9"/>
        <v/>
      </c>
      <c r="I57" s="80" t="str">
        <f t="shared" si="3"/>
        <v/>
      </c>
      <c r="J57" s="80" t="str">
        <f t="shared" si="10"/>
        <v/>
      </c>
      <c r="AG57" s="16" t="str">
        <f t="shared" si="11"/>
        <v/>
      </c>
      <c r="AH57" s="69" t="str">
        <f t="shared" si="4"/>
        <v/>
      </c>
      <c r="AI57" s="70" t="str">
        <f t="shared" si="5"/>
        <v/>
      </c>
      <c r="AJ57" s="70" t="str">
        <f t="shared" si="6"/>
        <v/>
      </c>
      <c r="AK57" s="70" t="str">
        <f t="shared" si="12"/>
        <v/>
      </c>
      <c r="AL57" s="70" t="str">
        <f t="shared" si="13"/>
        <v/>
      </c>
    </row>
    <row r="58" spans="2:38" ht="15" thickBot="1" x14ac:dyDescent="0.35">
      <c r="B58" s="79" t="str">
        <f t="shared" si="7"/>
        <v/>
      </c>
      <c r="C58" s="79" t="str">
        <f t="shared" si="8"/>
        <v/>
      </c>
      <c r="D58" s="79" t="str">
        <f>IFERROR(IF(J57&lt;=0,"",IF(C58="Yes","",B58-COUNTIF($C$20:C58,"Yes"))),"")</f>
        <v/>
      </c>
      <c r="E58" s="81" t="str">
        <f t="shared" si="0"/>
        <v/>
      </c>
      <c r="F58" s="80" t="str">
        <f t="shared" si="1"/>
        <v/>
      </c>
      <c r="G58" s="80" t="str">
        <f t="shared" si="2"/>
        <v/>
      </c>
      <c r="H58" s="80" t="str">
        <f t="shared" si="9"/>
        <v/>
      </c>
      <c r="I58" s="80" t="str">
        <f t="shared" si="3"/>
        <v/>
      </c>
      <c r="J58" s="80" t="str">
        <f t="shared" si="10"/>
        <v/>
      </c>
      <c r="AG58" s="16" t="str">
        <f t="shared" si="11"/>
        <v/>
      </c>
      <c r="AH58" s="69" t="str">
        <f t="shared" si="4"/>
        <v/>
      </c>
      <c r="AI58" s="70" t="str">
        <f t="shared" si="5"/>
        <v/>
      </c>
      <c r="AJ58" s="70" t="str">
        <f t="shared" si="6"/>
        <v/>
      </c>
      <c r="AK58" s="70" t="str">
        <f t="shared" si="12"/>
        <v/>
      </c>
      <c r="AL58" s="70" t="str">
        <f t="shared" si="13"/>
        <v/>
      </c>
    </row>
    <row r="59" spans="2:38" ht="15" thickBot="1" x14ac:dyDescent="0.35">
      <c r="B59" s="79" t="str">
        <f t="shared" si="7"/>
        <v/>
      </c>
      <c r="C59" s="79" t="str">
        <f t="shared" si="8"/>
        <v/>
      </c>
      <c r="D59" s="79" t="str">
        <f>IFERROR(IF(J58&lt;=0,"",IF(C59="Yes","",B59-COUNTIF($C$20:C59,"Yes"))),"")</f>
        <v/>
      </c>
      <c r="E59" s="81" t="str">
        <f t="shared" si="0"/>
        <v/>
      </c>
      <c r="F59" s="80" t="str">
        <f t="shared" si="1"/>
        <v/>
      </c>
      <c r="G59" s="80" t="str">
        <f t="shared" si="2"/>
        <v/>
      </c>
      <c r="H59" s="80" t="str">
        <f t="shared" si="9"/>
        <v/>
      </c>
      <c r="I59" s="80" t="str">
        <f t="shared" si="3"/>
        <v/>
      </c>
      <c r="J59" s="80" t="str">
        <f t="shared" si="10"/>
        <v/>
      </c>
      <c r="AG59" s="16" t="str">
        <f t="shared" si="11"/>
        <v/>
      </c>
      <c r="AH59" s="69" t="str">
        <f t="shared" si="4"/>
        <v/>
      </c>
      <c r="AI59" s="70" t="str">
        <f t="shared" si="5"/>
        <v/>
      </c>
      <c r="AJ59" s="70" t="str">
        <f t="shared" si="6"/>
        <v/>
      </c>
      <c r="AK59" s="70" t="str">
        <f t="shared" si="12"/>
        <v/>
      </c>
      <c r="AL59" s="70" t="str">
        <f t="shared" si="13"/>
        <v/>
      </c>
    </row>
    <row r="60" spans="2:38" ht="15" thickBot="1" x14ac:dyDescent="0.35">
      <c r="B60" s="79" t="str">
        <f t="shared" si="7"/>
        <v/>
      </c>
      <c r="C60" s="79" t="str">
        <f t="shared" si="8"/>
        <v/>
      </c>
      <c r="D60" s="79" t="str">
        <f>IFERROR(IF(J59&lt;=0,"",IF(C60="Yes","",B60-COUNTIF($C$20:C60,"Yes"))),"")</f>
        <v/>
      </c>
      <c r="E60" s="81" t="str">
        <f t="shared" si="0"/>
        <v/>
      </c>
      <c r="F60" s="80" t="str">
        <f t="shared" si="1"/>
        <v/>
      </c>
      <c r="G60" s="80" t="str">
        <f t="shared" si="2"/>
        <v/>
      </c>
      <c r="H60" s="80" t="str">
        <f t="shared" si="9"/>
        <v/>
      </c>
      <c r="I60" s="80" t="str">
        <f t="shared" si="3"/>
        <v/>
      </c>
      <c r="J60" s="80" t="str">
        <f t="shared" si="10"/>
        <v/>
      </c>
      <c r="AG60" s="16" t="str">
        <f t="shared" si="11"/>
        <v/>
      </c>
      <c r="AH60" s="69" t="str">
        <f t="shared" si="4"/>
        <v/>
      </c>
      <c r="AI60" s="70" t="str">
        <f t="shared" si="5"/>
        <v/>
      </c>
      <c r="AJ60" s="70" t="str">
        <f t="shared" si="6"/>
        <v/>
      </c>
      <c r="AK60" s="70" t="str">
        <f t="shared" si="12"/>
        <v/>
      </c>
      <c r="AL60" s="70" t="str">
        <f t="shared" si="13"/>
        <v/>
      </c>
    </row>
    <row r="61" spans="2:38" ht="15" thickBot="1" x14ac:dyDescent="0.35">
      <c r="B61" s="79" t="str">
        <f t="shared" si="7"/>
        <v/>
      </c>
      <c r="C61" s="79" t="str">
        <f t="shared" si="8"/>
        <v/>
      </c>
      <c r="D61" s="79" t="str">
        <f>IFERROR(IF(J60&lt;=0,"",IF(C61="Yes","",B61-COUNTIF($C$20:C61,"Yes"))),"")</f>
        <v/>
      </c>
      <c r="E61" s="81" t="str">
        <f t="shared" si="0"/>
        <v/>
      </c>
      <c r="F61" s="80" t="str">
        <f t="shared" si="1"/>
        <v/>
      </c>
      <c r="G61" s="80" t="str">
        <f t="shared" si="2"/>
        <v/>
      </c>
      <c r="H61" s="80" t="str">
        <f t="shared" si="9"/>
        <v/>
      </c>
      <c r="I61" s="80" t="str">
        <f t="shared" si="3"/>
        <v/>
      </c>
      <c r="J61" s="80" t="str">
        <f t="shared" si="10"/>
        <v/>
      </c>
      <c r="AG61" s="16" t="str">
        <f t="shared" si="11"/>
        <v/>
      </c>
      <c r="AH61" s="69" t="str">
        <f t="shared" si="4"/>
        <v/>
      </c>
      <c r="AI61" s="70" t="str">
        <f t="shared" si="5"/>
        <v/>
      </c>
      <c r="AJ61" s="70" t="str">
        <f t="shared" si="6"/>
        <v/>
      </c>
      <c r="AK61" s="70" t="str">
        <f t="shared" si="12"/>
        <v/>
      </c>
      <c r="AL61" s="70" t="str">
        <f t="shared" si="13"/>
        <v/>
      </c>
    </row>
    <row r="62" spans="2:38" ht="15" thickBot="1" x14ac:dyDescent="0.35">
      <c r="B62" s="79" t="str">
        <f t="shared" si="7"/>
        <v/>
      </c>
      <c r="C62" s="79" t="str">
        <f t="shared" si="8"/>
        <v/>
      </c>
      <c r="D62" s="79" t="str">
        <f>IFERROR(IF(J61&lt;=0,"",IF(C62="Yes","",B62-COUNTIF($C$20:C62,"Yes"))),"")</f>
        <v/>
      </c>
      <c r="E62" s="81" t="str">
        <f t="shared" si="0"/>
        <v/>
      </c>
      <c r="F62" s="80" t="str">
        <f t="shared" si="1"/>
        <v/>
      </c>
      <c r="G62" s="80" t="str">
        <f t="shared" si="2"/>
        <v/>
      </c>
      <c r="H62" s="80" t="str">
        <f t="shared" si="9"/>
        <v/>
      </c>
      <c r="I62" s="80" t="str">
        <f t="shared" si="3"/>
        <v/>
      </c>
      <c r="J62" s="80" t="str">
        <f t="shared" si="10"/>
        <v/>
      </c>
      <c r="AG62" s="16" t="str">
        <f t="shared" si="11"/>
        <v/>
      </c>
      <c r="AH62" s="69" t="str">
        <f t="shared" si="4"/>
        <v/>
      </c>
      <c r="AI62" s="70" t="str">
        <f t="shared" si="5"/>
        <v/>
      </c>
      <c r="AJ62" s="70" t="str">
        <f t="shared" si="6"/>
        <v/>
      </c>
      <c r="AK62" s="70" t="str">
        <f t="shared" si="12"/>
        <v/>
      </c>
      <c r="AL62" s="70" t="str">
        <f t="shared" si="13"/>
        <v/>
      </c>
    </row>
    <row r="63" spans="2:38" ht="15" thickBot="1" x14ac:dyDescent="0.35">
      <c r="B63" s="79" t="str">
        <f t="shared" si="7"/>
        <v/>
      </c>
      <c r="C63" s="79" t="str">
        <f t="shared" si="8"/>
        <v/>
      </c>
      <c r="D63" s="79" t="str">
        <f>IFERROR(IF(J62&lt;=0,"",IF(C63="Yes","",B63-COUNTIF($C$20:C63,"Yes"))),"")</f>
        <v/>
      </c>
      <c r="E63" s="81" t="str">
        <f t="shared" si="0"/>
        <v/>
      </c>
      <c r="F63" s="80" t="str">
        <f t="shared" si="1"/>
        <v/>
      </c>
      <c r="G63" s="80" t="str">
        <f t="shared" si="2"/>
        <v/>
      </c>
      <c r="H63" s="80" t="str">
        <f t="shared" si="9"/>
        <v/>
      </c>
      <c r="I63" s="80" t="str">
        <f t="shared" si="3"/>
        <v/>
      </c>
      <c r="J63" s="80" t="str">
        <f t="shared" si="10"/>
        <v/>
      </c>
      <c r="AG63" s="16" t="str">
        <f t="shared" si="11"/>
        <v/>
      </c>
      <c r="AH63" s="69" t="str">
        <f t="shared" si="4"/>
        <v/>
      </c>
      <c r="AI63" s="70" t="str">
        <f t="shared" si="5"/>
        <v/>
      </c>
      <c r="AJ63" s="70" t="str">
        <f t="shared" si="6"/>
        <v/>
      </c>
      <c r="AK63" s="70" t="str">
        <f t="shared" si="12"/>
        <v/>
      </c>
      <c r="AL63" s="70" t="str">
        <f t="shared" si="13"/>
        <v/>
      </c>
    </row>
    <row r="64" spans="2:38" ht="15" thickBot="1" x14ac:dyDescent="0.35">
      <c r="B64" s="79" t="str">
        <f t="shared" si="7"/>
        <v/>
      </c>
      <c r="C64" s="79" t="str">
        <f t="shared" si="8"/>
        <v/>
      </c>
      <c r="D64" s="79" t="str">
        <f>IFERROR(IF(J63&lt;=0,"",IF(C64="Yes","",B64-COUNTIF($C$20:C64,"Yes"))),"")</f>
        <v/>
      </c>
      <c r="E64" s="81" t="str">
        <f t="shared" si="0"/>
        <v/>
      </c>
      <c r="F64" s="80" t="str">
        <f t="shared" si="1"/>
        <v/>
      </c>
      <c r="G64" s="80" t="str">
        <f t="shared" si="2"/>
        <v/>
      </c>
      <c r="H64" s="80" t="str">
        <f t="shared" si="9"/>
        <v/>
      </c>
      <c r="I64" s="80" t="str">
        <f t="shared" si="3"/>
        <v/>
      </c>
      <c r="J64" s="80" t="str">
        <f t="shared" si="10"/>
        <v/>
      </c>
      <c r="AG64" s="16" t="str">
        <f t="shared" si="11"/>
        <v/>
      </c>
      <c r="AH64" s="69" t="str">
        <f t="shared" si="4"/>
        <v/>
      </c>
      <c r="AI64" s="70" t="str">
        <f t="shared" si="5"/>
        <v/>
      </c>
      <c r="AJ64" s="70" t="str">
        <f t="shared" si="6"/>
        <v/>
      </c>
      <c r="AK64" s="70" t="str">
        <f t="shared" si="12"/>
        <v/>
      </c>
      <c r="AL64" s="70" t="str">
        <f t="shared" si="13"/>
        <v/>
      </c>
    </row>
    <row r="65" spans="2:38" ht="15" thickBot="1" x14ac:dyDescent="0.35">
      <c r="B65" s="79" t="str">
        <f t="shared" si="7"/>
        <v/>
      </c>
      <c r="C65" s="79" t="str">
        <f t="shared" si="8"/>
        <v/>
      </c>
      <c r="D65" s="79" t="str">
        <f>IFERROR(IF(J64&lt;=0,"",IF(C65="Yes","",B65-COUNTIF($C$20:C65,"Yes"))),"")</f>
        <v/>
      </c>
      <c r="E65" s="81" t="str">
        <f t="shared" si="0"/>
        <v/>
      </c>
      <c r="F65" s="80" t="str">
        <f t="shared" si="1"/>
        <v/>
      </c>
      <c r="G65" s="80" t="str">
        <f t="shared" si="2"/>
        <v/>
      </c>
      <c r="H65" s="80" t="str">
        <f t="shared" si="9"/>
        <v/>
      </c>
      <c r="I65" s="80" t="str">
        <f t="shared" si="3"/>
        <v/>
      </c>
      <c r="J65" s="80" t="str">
        <f t="shared" si="10"/>
        <v/>
      </c>
      <c r="AG65" s="16" t="str">
        <f t="shared" si="11"/>
        <v/>
      </c>
      <c r="AH65" s="69" t="str">
        <f t="shared" si="4"/>
        <v/>
      </c>
      <c r="AI65" s="70" t="str">
        <f t="shared" si="5"/>
        <v/>
      </c>
      <c r="AJ65" s="70" t="str">
        <f t="shared" si="6"/>
        <v/>
      </c>
      <c r="AK65" s="70" t="str">
        <f t="shared" si="12"/>
        <v/>
      </c>
      <c r="AL65" s="70" t="str">
        <f t="shared" si="13"/>
        <v/>
      </c>
    </row>
    <row r="66" spans="2:38" ht="15" thickBot="1" x14ac:dyDescent="0.35">
      <c r="B66" s="79" t="str">
        <f t="shared" si="7"/>
        <v/>
      </c>
      <c r="C66" s="79" t="str">
        <f t="shared" si="8"/>
        <v/>
      </c>
      <c r="D66" s="79" t="str">
        <f>IFERROR(IF(J65&lt;=0,"",IF(C66="Yes","",B66-COUNTIF($C$20:C66,"Yes"))),"")</f>
        <v/>
      </c>
      <c r="E66" s="81" t="str">
        <f t="shared" si="0"/>
        <v/>
      </c>
      <c r="F66" s="80" t="str">
        <f t="shared" si="1"/>
        <v/>
      </c>
      <c r="G66" s="80" t="str">
        <f t="shared" si="2"/>
        <v/>
      </c>
      <c r="H66" s="80" t="str">
        <f t="shared" si="9"/>
        <v/>
      </c>
      <c r="I66" s="80" t="str">
        <f t="shared" si="3"/>
        <v/>
      </c>
      <c r="J66" s="80" t="str">
        <f t="shared" si="10"/>
        <v/>
      </c>
      <c r="AG66" s="16" t="str">
        <f t="shared" si="11"/>
        <v/>
      </c>
      <c r="AH66" s="69" t="str">
        <f t="shared" si="4"/>
        <v/>
      </c>
      <c r="AI66" s="70" t="str">
        <f t="shared" si="5"/>
        <v/>
      </c>
      <c r="AJ66" s="70" t="str">
        <f t="shared" si="6"/>
        <v/>
      </c>
      <c r="AK66" s="70" t="str">
        <f t="shared" si="12"/>
        <v/>
      </c>
      <c r="AL66" s="70" t="str">
        <f t="shared" si="13"/>
        <v/>
      </c>
    </row>
    <row r="67" spans="2:38" ht="15" thickBot="1" x14ac:dyDescent="0.35">
      <c r="B67" s="79" t="str">
        <f t="shared" si="7"/>
        <v/>
      </c>
      <c r="C67" s="79" t="str">
        <f t="shared" si="8"/>
        <v/>
      </c>
      <c r="D67" s="79" t="str">
        <f>IFERROR(IF(J66&lt;=0,"",IF(C67="Yes","",B67-COUNTIF($C$20:C67,"Yes"))),"")</f>
        <v/>
      </c>
      <c r="E67" s="81" t="str">
        <f t="shared" si="0"/>
        <v/>
      </c>
      <c r="F67" s="80" t="str">
        <f t="shared" si="1"/>
        <v/>
      </c>
      <c r="G67" s="80" t="str">
        <f t="shared" si="2"/>
        <v/>
      </c>
      <c r="H67" s="80" t="str">
        <f t="shared" si="9"/>
        <v/>
      </c>
      <c r="I67" s="80" t="str">
        <f t="shared" si="3"/>
        <v/>
      </c>
      <c r="J67" s="80" t="str">
        <f t="shared" si="10"/>
        <v/>
      </c>
      <c r="AG67" s="16" t="str">
        <f t="shared" si="11"/>
        <v/>
      </c>
      <c r="AH67" s="69" t="str">
        <f t="shared" si="4"/>
        <v/>
      </c>
      <c r="AI67" s="70" t="str">
        <f t="shared" si="5"/>
        <v/>
      </c>
      <c r="AJ67" s="70" t="str">
        <f t="shared" si="6"/>
        <v/>
      </c>
      <c r="AK67" s="70" t="str">
        <f t="shared" si="12"/>
        <v/>
      </c>
      <c r="AL67" s="70" t="str">
        <f t="shared" si="13"/>
        <v/>
      </c>
    </row>
    <row r="68" spans="2:38" ht="15" thickBot="1" x14ac:dyDescent="0.35">
      <c r="B68" s="79" t="str">
        <f t="shared" si="7"/>
        <v/>
      </c>
      <c r="C68" s="79" t="str">
        <f t="shared" si="8"/>
        <v/>
      </c>
      <c r="D68" s="79" t="str">
        <f>IFERROR(IF(J67&lt;=0,"",IF(C68="Yes","",B68-COUNTIF($C$20:C68,"Yes"))),"")</f>
        <v/>
      </c>
      <c r="E68" s="81" t="str">
        <f t="shared" si="0"/>
        <v/>
      </c>
      <c r="F68" s="80" t="str">
        <f t="shared" si="1"/>
        <v/>
      </c>
      <c r="G68" s="80" t="str">
        <f t="shared" si="2"/>
        <v/>
      </c>
      <c r="H68" s="80" t="str">
        <f t="shared" si="9"/>
        <v/>
      </c>
      <c r="I68" s="80" t="str">
        <f t="shared" si="3"/>
        <v/>
      </c>
      <c r="J68" s="80" t="str">
        <f t="shared" si="10"/>
        <v/>
      </c>
      <c r="AG68" s="16" t="str">
        <f t="shared" si="11"/>
        <v/>
      </c>
      <c r="AH68" s="69" t="str">
        <f t="shared" si="4"/>
        <v/>
      </c>
      <c r="AI68" s="70" t="str">
        <f t="shared" si="5"/>
        <v/>
      </c>
      <c r="AJ68" s="70" t="str">
        <f t="shared" si="6"/>
        <v/>
      </c>
      <c r="AK68" s="70" t="str">
        <f t="shared" si="12"/>
        <v/>
      </c>
      <c r="AL68" s="70" t="str">
        <f t="shared" si="13"/>
        <v/>
      </c>
    </row>
    <row r="69" spans="2:38" ht="15" thickBot="1" x14ac:dyDescent="0.35">
      <c r="B69" s="79" t="str">
        <f t="shared" si="7"/>
        <v/>
      </c>
      <c r="C69" s="79" t="str">
        <f t="shared" si="8"/>
        <v/>
      </c>
      <c r="D69" s="79" t="str">
        <f>IFERROR(IF(J68&lt;=0,"",IF(C69="Yes","",B69-COUNTIF($C$20:C69,"Yes"))),"")</f>
        <v/>
      </c>
      <c r="E69" s="81" t="str">
        <f t="shared" si="0"/>
        <v/>
      </c>
      <c r="F69" s="80" t="str">
        <f t="shared" si="1"/>
        <v/>
      </c>
      <c r="G69" s="80" t="str">
        <f t="shared" si="2"/>
        <v/>
      </c>
      <c r="H69" s="80" t="str">
        <f t="shared" si="9"/>
        <v/>
      </c>
      <c r="I69" s="80" t="str">
        <f t="shared" si="3"/>
        <v/>
      </c>
      <c r="J69" s="80" t="str">
        <f t="shared" si="10"/>
        <v/>
      </c>
      <c r="AG69" s="16" t="str">
        <f t="shared" si="11"/>
        <v/>
      </c>
      <c r="AH69" s="69" t="str">
        <f t="shared" si="4"/>
        <v/>
      </c>
      <c r="AI69" s="70" t="str">
        <f t="shared" si="5"/>
        <v/>
      </c>
      <c r="AJ69" s="70" t="str">
        <f t="shared" si="6"/>
        <v/>
      </c>
      <c r="AK69" s="70" t="str">
        <f t="shared" si="12"/>
        <v/>
      </c>
      <c r="AL69" s="70" t="str">
        <f t="shared" si="13"/>
        <v/>
      </c>
    </row>
    <row r="70" spans="2:38" ht="15" thickBot="1" x14ac:dyDescent="0.35">
      <c r="B70" s="79" t="str">
        <f t="shared" si="7"/>
        <v/>
      </c>
      <c r="C70" s="79" t="str">
        <f t="shared" si="8"/>
        <v/>
      </c>
      <c r="D70" s="79" t="str">
        <f>IFERROR(IF(J69&lt;=0,"",IF(C70="Yes","",B70-COUNTIF($C$20:C70,"Yes"))),"")</f>
        <v/>
      </c>
      <c r="E70" s="81" t="str">
        <f t="shared" si="0"/>
        <v/>
      </c>
      <c r="F70" s="80" t="str">
        <f t="shared" si="1"/>
        <v/>
      </c>
      <c r="G70" s="80" t="str">
        <f t="shared" si="2"/>
        <v/>
      </c>
      <c r="H70" s="80" t="str">
        <f t="shared" si="9"/>
        <v/>
      </c>
      <c r="I70" s="80" t="str">
        <f t="shared" si="3"/>
        <v/>
      </c>
      <c r="J70" s="80" t="str">
        <f t="shared" si="10"/>
        <v/>
      </c>
      <c r="AG70" s="16" t="str">
        <f t="shared" si="11"/>
        <v/>
      </c>
      <c r="AH70" s="69" t="str">
        <f t="shared" si="4"/>
        <v/>
      </c>
      <c r="AI70" s="70" t="str">
        <f t="shared" si="5"/>
        <v/>
      </c>
      <c r="AJ70" s="70" t="str">
        <f t="shared" si="6"/>
        <v/>
      </c>
      <c r="AK70" s="70" t="str">
        <f t="shared" si="12"/>
        <v/>
      </c>
      <c r="AL70" s="70" t="str">
        <f t="shared" si="13"/>
        <v/>
      </c>
    </row>
    <row r="71" spans="2:38" ht="15" thickBot="1" x14ac:dyDescent="0.35">
      <c r="B71" s="79" t="str">
        <f t="shared" si="7"/>
        <v/>
      </c>
      <c r="C71" s="79" t="str">
        <f t="shared" si="8"/>
        <v/>
      </c>
      <c r="D71" s="79" t="str">
        <f>IFERROR(IF(J70&lt;=0,"",IF(C71="Yes","",B71-COUNTIF($C$20:C71,"Yes"))),"")</f>
        <v/>
      </c>
      <c r="E71" s="81" t="str">
        <f t="shared" si="0"/>
        <v/>
      </c>
      <c r="F71" s="80" t="str">
        <f t="shared" si="1"/>
        <v/>
      </c>
      <c r="G71" s="80" t="str">
        <f t="shared" si="2"/>
        <v/>
      </c>
      <c r="H71" s="80" t="str">
        <f t="shared" si="9"/>
        <v/>
      </c>
      <c r="I71" s="80" t="str">
        <f t="shared" si="3"/>
        <v/>
      </c>
      <c r="J71" s="80" t="str">
        <f t="shared" si="10"/>
        <v/>
      </c>
      <c r="AG71" s="16" t="str">
        <f t="shared" si="11"/>
        <v/>
      </c>
      <c r="AH71" s="69" t="str">
        <f t="shared" si="4"/>
        <v/>
      </c>
      <c r="AI71" s="70" t="str">
        <f t="shared" si="5"/>
        <v/>
      </c>
      <c r="AJ71" s="70" t="str">
        <f t="shared" si="6"/>
        <v/>
      </c>
      <c r="AK71" s="70" t="str">
        <f t="shared" si="12"/>
        <v/>
      </c>
      <c r="AL71" s="70" t="str">
        <f t="shared" si="13"/>
        <v/>
      </c>
    </row>
    <row r="72" spans="2:38" ht="15" thickBot="1" x14ac:dyDescent="0.35">
      <c r="B72" s="79" t="str">
        <f t="shared" si="7"/>
        <v/>
      </c>
      <c r="C72" s="79" t="str">
        <f t="shared" si="8"/>
        <v/>
      </c>
      <c r="D72" s="79" t="str">
        <f>IFERROR(IF(J71&lt;=0,"",IF(C72="Yes","",B72-COUNTIF($C$20:C72,"Yes"))),"")</f>
        <v/>
      </c>
      <c r="E72" s="81" t="str">
        <f t="shared" si="0"/>
        <v/>
      </c>
      <c r="F72" s="80" t="str">
        <f t="shared" si="1"/>
        <v/>
      </c>
      <c r="G72" s="80" t="str">
        <f t="shared" si="2"/>
        <v/>
      </c>
      <c r="H72" s="80" t="str">
        <f t="shared" si="9"/>
        <v/>
      </c>
      <c r="I72" s="80" t="str">
        <f t="shared" si="3"/>
        <v/>
      </c>
      <c r="J72" s="80" t="str">
        <f t="shared" si="10"/>
        <v/>
      </c>
      <c r="AG72" s="16" t="str">
        <f t="shared" si="11"/>
        <v/>
      </c>
      <c r="AH72" s="69" t="str">
        <f t="shared" si="4"/>
        <v/>
      </c>
      <c r="AI72" s="70" t="str">
        <f t="shared" si="5"/>
        <v/>
      </c>
      <c r="AJ72" s="70" t="str">
        <f t="shared" si="6"/>
        <v/>
      </c>
      <c r="AK72" s="70" t="str">
        <f t="shared" si="12"/>
        <v/>
      </c>
      <c r="AL72" s="70" t="str">
        <f t="shared" si="13"/>
        <v/>
      </c>
    </row>
    <row r="73" spans="2:38" ht="15" thickBot="1" x14ac:dyDescent="0.35">
      <c r="B73" s="79" t="str">
        <f t="shared" si="7"/>
        <v/>
      </c>
      <c r="C73" s="79" t="str">
        <f t="shared" si="8"/>
        <v/>
      </c>
      <c r="D73" s="79" t="str">
        <f>IFERROR(IF(J72&lt;=0,"",IF(C73="Yes","",B73-COUNTIF($C$20:C73,"Yes"))),"")</f>
        <v/>
      </c>
      <c r="E73" s="81" t="str">
        <f t="shared" si="0"/>
        <v/>
      </c>
      <c r="F73" s="80" t="str">
        <f t="shared" si="1"/>
        <v/>
      </c>
      <c r="G73" s="80" t="str">
        <f t="shared" si="2"/>
        <v/>
      </c>
      <c r="H73" s="80" t="str">
        <f t="shared" si="9"/>
        <v/>
      </c>
      <c r="I73" s="80" t="str">
        <f t="shared" si="3"/>
        <v/>
      </c>
      <c r="J73" s="80" t="str">
        <f t="shared" si="10"/>
        <v/>
      </c>
      <c r="AG73" s="16" t="str">
        <f t="shared" si="11"/>
        <v/>
      </c>
      <c r="AH73" s="69" t="str">
        <f t="shared" si="4"/>
        <v/>
      </c>
      <c r="AI73" s="70" t="str">
        <f t="shared" si="5"/>
        <v/>
      </c>
      <c r="AJ73" s="70" t="str">
        <f t="shared" si="6"/>
        <v/>
      </c>
      <c r="AK73" s="70" t="str">
        <f t="shared" si="12"/>
        <v/>
      </c>
      <c r="AL73" s="70" t="str">
        <f t="shared" si="13"/>
        <v/>
      </c>
    </row>
    <row r="74" spans="2:38" ht="15" thickBot="1" x14ac:dyDescent="0.35">
      <c r="B74" s="79" t="str">
        <f t="shared" si="7"/>
        <v/>
      </c>
      <c r="C74" s="79" t="str">
        <f t="shared" si="8"/>
        <v/>
      </c>
      <c r="D74" s="79" t="str">
        <f>IFERROR(IF(J73&lt;=0,"",IF(C74="Yes","",B74-COUNTIF($C$20:C74,"Yes"))),"")</f>
        <v/>
      </c>
      <c r="E74" s="81" t="str">
        <f t="shared" si="0"/>
        <v/>
      </c>
      <c r="F74" s="80" t="str">
        <f t="shared" si="1"/>
        <v/>
      </c>
      <c r="G74" s="80" t="str">
        <f t="shared" si="2"/>
        <v/>
      </c>
      <c r="H74" s="80" t="str">
        <f t="shared" si="9"/>
        <v/>
      </c>
      <c r="I74" s="80" t="str">
        <f t="shared" si="3"/>
        <v/>
      </c>
      <c r="J74" s="80" t="str">
        <f t="shared" si="10"/>
        <v/>
      </c>
      <c r="AG74" s="16" t="str">
        <f t="shared" si="11"/>
        <v/>
      </c>
      <c r="AH74" s="69" t="str">
        <f t="shared" si="4"/>
        <v/>
      </c>
      <c r="AI74" s="70" t="str">
        <f t="shared" si="5"/>
        <v/>
      </c>
      <c r="AJ74" s="70" t="str">
        <f t="shared" si="6"/>
        <v/>
      </c>
      <c r="AK74" s="70" t="str">
        <f t="shared" si="12"/>
        <v/>
      </c>
      <c r="AL74" s="70" t="str">
        <f t="shared" si="13"/>
        <v/>
      </c>
    </row>
    <row r="75" spans="2:38" ht="15" thickBot="1" x14ac:dyDescent="0.35">
      <c r="B75" s="79" t="str">
        <f t="shared" si="7"/>
        <v/>
      </c>
      <c r="C75" s="79" t="str">
        <f t="shared" si="8"/>
        <v/>
      </c>
      <c r="D75" s="79" t="str">
        <f>IFERROR(IF(J74&lt;=0,"",IF(C75="Yes","",B75-COUNTIF($C$20:C75,"Yes"))),"")</f>
        <v/>
      </c>
      <c r="E75" s="81" t="str">
        <f t="shared" si="0"/>
        <v/>
      </c>
      <c r="F75" s="80" t="str">
        <f t="shared" si="1"/>
        <v/>
      </c>
      <c r="G75" s="80" t="str">
        <f t="shared" si="2"/>
        <v/>
      </c>
      <c r="H75" s="80" t="str">
        <f t="shared" si="9"/>
        <v/>
      </c>
      <c r="I75" s="80" t="str">
        <f t="shared" si="3"/>
        <v/>
      </c>
      <c r="J75" s="80" t="str">
        <f t="shared" si="10"/>
        <v/>
      </c>
      <c r="AG75" s="16" t="str">
        <f t="shared" si="11"/>
        <v/>
      </c>
      <c r="AH75" s="69" t="str">
        <f t="shared" si="4"/>
        <v/>
      </c>
      <c r="AI75" s="70" t="str">
        <f t="shared" si="5"/>
        <v/>
      </c>
      <c r="AJ75" s="70" t="str">
        <f t="shared" si="6"/>
        <v/>
      </c>
      <c r="AK75" s="70" t="str">
        <f t="shared" si="12"/>
        <v/>
      </c>
      <c r="AL75" s="70" t="str">
        <f t="shared" si="13"/>
        <v/>
      </c>
    </row>
    <row r="76" spans="2:38" ht="15" thickBot="1" x14ac:dyDescent="0.35">
      <c r="B76" s="79" t="str">
        <f t="shared" si="7"/>
        <v/>
      </c>
      <c r="C76" s="79" t="str">
        <f t="shared" si="8"/>
        <v/>
      </c>
      <c r="D76" s="79" t="str">
        <f>IFERROR(IF(J75&lt;=0,"",IF(C76="Yes","",B76-COUNTIF($C$20:C76,"Yes"))),"")</f>
        <v/>
      </c>
      <c r="E76" s="81" t="str">
        <f t="shared" si="0"/>
        <v/>
      </c>
      <c r="F76" s="80" t="str">
        <f t="shared" si="1"/>
        <v/>
      </c>
      <c r="G76" s="80" t="str">
        <f t="shared" si="2"/>
        <v/>
      </c>
      <c r="H76" s="80" t="str">
        <f t="shared" si="9"/>
        <v/>
      </c>
      <c r="I76" s="80" t="str">
        <f t="shared" si="3"/>
        <v/>
      </c>
      <c r="J76" s="80" t="str">
        <f t="shared" si="10"/>
        <v/>
      </c>
      <c r="AG76" s="16" t="str">
        <f t="shared" si="11"/>
        <v/>
      </c>
      <c r="AH76" s="69" t="str">
        <f t="shared" si="4"/>
        <v/>
      </c>
      <c r="AI76" s="70" t="str">
        <f t="shared" si="5"/>
        <v/>
      </c>
      <c r="AJ76" s="70" t="str">
        <f t="shared" si="6"/>
        <v/>
      </c>
      <c r="AK76" s="70" t="str">
        <f t="shared" si="12"/>
        <v/>
      </c>
      <c r="AL76" s="70" t="str">
        <f t="shared" si="13"/>
        <v/>
      </c>
    </row>
    <row r="77" spans="2:38" ht="15" thickBot="1" x14ac:dyDescent="0.35">
      <c r="B77" s="79" t="str">
        <f t="shared" si="7"/>
        <v/>
      </c>
      <c r="C77" s="79" t="str">
        <f t="shared" si="8"/>
        <v/>
      </c>
      <c r="D77" s="79" t="str">
        <f>IFERROR(IF(J76&lt;=0,"",IF(C77="Yes","",B77-COUNTIF($C$20:C77,"Yes"))),"")</f>
        <v/>
      </c>
      <c r="E77" s="81" t="str">
        <f t="shared" si="0"/>
        <v/>
      </c>
      <c r="F77" s="80" t="str">
        <f t="shared" si="1"/>
        <v/>
      </c>
      <c r="G77" s="80" t="str">
        <f t="shared" si="2"/>
        <v/>
      </c>
      <c r="H77" s="80" t="str">
        <f t="shared" si="9"/>
        <v/>
      </c>
      <c r="I77" s="80" t="str">
        <f t="shared" si="3"/>
        <v/>
      </c>
      <c r="J77" s="80" t="str">
        <f t="shared" si="10"/>
        <v/>
      </c>
      <c r="AG77" s="16" t="str">
        <f t="shared" si="11"/>
        <v/>
      </c>
      <c r="AH77" s="69" t="str">
        <f t="shared" si="4"/>
        <v/>
      </c>
      <c r="AI77" s="70" t="str">
        <f t="shared" si="5"/>
        <v/>
      </c>
      <c r="AJ77" s="70" t="str">
        <f t="shared" si="6"/>
        <v/>
      </c>
      <c r="AK77" s="70" t="str">
        <f t="shared" si="12"/>
        <v/>
      </c>
      <c r="AL77" s="70" t="str">
        <f t="shared" si="13"/>
        <v/>
      </c>
    </row>
    <row r="78" spans="2:38" ht="15" thickBot="1" x14ac:dyDescent="0.35">
      <c r="B78" s="79" t="str">
        <f t="shared" si="7"/>
        <v/>
      </c>
      <c r="C78" s="79" t="str">
        <f t="shared" si="8"/>
        <v/>
      </c>
      <c r="D78" s="79" t="str">
        <f>IFERROR(IF(J77&lt;=0,"",IF(C78="Yes","",B78-COUNTIF($C$20:C78,"Yes"))),"")</f>
        <v/>
      </c>
      <c r="E78" s="81" t="str">
        <f t="shared" si="0"/>
        <v/>
      </c>
      <c r="F78" s="80" t="str">
        <f t="shared" si="1"/>
        <v/>
      </c>
      <c r="G78" s="80" t="str">
        <f t="shared" si="2"/>
        <v/>
      </c>
      <c r="H78" s="80" t="str">
        <f t="shared" si="9"/>
        <v/>
      </c>
      <c r="I78" s="80" t="str">
        <f t="shared" si="3"/>
        <v/>
      </c>
      <c r="J78" s="80" t="str">
        <f t="shared" si="10"/>
        <v/>
      </c>
      <c r="AG78" s="16" t="str">
        <f t="shared" si="11"/>
        <v/>
      </c>
      <c r="AH78" s="69" t="str">
        <f t="shared" si="4"/>
        <v/>
      </c>
      <c r="AI78" s="70" t="str">
        <f t="shared" si="5"/>
        <v/>
      </c>
      <c r="AJ78" s="70" t="str">
        <f t="shared" si="6"/>
        <v/>
      </c>
      <c r="AK78" s="70" t="str">
        <f t="shared" si="12"/>
        <v/>
      </c>
      <c r="AL78" s="70" t="str">
        <f t="shared" si="13"/>
        <v/>
      </c>
    </row>
    <row r="79" spans="2:38" ht="15" thickBot="1" x14ac:dyDescent="0.35">
      <c r="B79" s="79" t="str">
        <f t="shared" si="7"/>
        <v/>
      </c>
      <c r="C79" s="79" t="str">
        <f t="shared" si="8"/>
        <v/>
      </c>
      <c r="D79" s="79" t="str">
        <f>IFERROR(IF(J78&lt;=0,"",IF(C79="Yes","",B79-COUNTIF($C$20:C79,"Yes"))),"")</f>
        <v/>
      </c>
      <c r="E79" s="81" t="str">
        <f t="shared" si="0"/>
        <v/>
      </c>
      <c r="F79" s="80" t="str">
        <f t="shared" si="1"/>
        <v/>
      </c>
      <c r="G79" s="80" t="str">
        <f t="shared" si="2"/>
        <v/>
      </c>
      <c r="H79" s="80" t="str">
        <f t="shared" si="9"/>
        <v/>
      </c>
      <c r="I79" s="80" t="str">
        <f t="shared" si="3"/>
        <v/>
      </c>
      <c r="J79" s="80" t="str">
        <f t="shared" si="10"/>
        <v/>
      </c>
      <c r="AG79" s="16" t="str">
        <f t="shared" si="11"/>
        <v/>
      </c>
      <c r="AH79" s="69" t="str">
        <f t="shared" si="4"/>
        <v/>
      </c>
      <c r="AI79" s="70" t="str">
        <f t="shared" si="5"/>
        <v/>
      </c>
      <c r="AJ79" s="70" t="str">
        <f t="shared" si="6"/>
        <v/>
      </c>
      <c r="AK79" s="70" t="str">
        <f t="shared" si="12"/>
        <v/>
      </c>
      <c r="AL79" s="70" t="str">
        <f t="shared" si="13"/>
        <v/>
      </c>
    </row>
    <row r="80" spans="2:38" ht="15" thickBot="1" x14ac:dyDescent="0.35">
      <c r="B80" s="79" t="str">
        <f t="shared" si="7"/>
        <v/>
      </c>
      <c r="C80" s="79" t="str">
        <f t="shared" si="8"/>
        <v/>
      </c>
      <c r="D80" s="79" t="str">
        <f>IFERROR(IF(J79&lt;=0,"",IF(C80="Yes","",B80-COUNTIF($C$20:C80,"Yes"))),"")</f>
        <v/>
      </c>
      <c r="E80" s="81" t="str">
        <f t="shared" si="0"/>
        <v/>
      </c>
      <c r="F80" s="80" t="str">
        <f t="shared" si="1"/>
        <v/>
      </c>
      <c r="G80" s="80" t="str">
        <f t="shared" si="2"/>
        <v/>
      </c>
      <c r="H80" s="80" t="str">
        <f t="shared" si="9"/>
        <v/>
      </c>
      <c r="I80" s="80" t="str">
        <f t="shared" si="3"/>
        <v/>
      </c>
      <c r="J80" s="80" t="str">
        <f t="shared" si="10"/>
        <v/>
      </c>
      <c r="AG80" s="16" t="str">
        <f t="shared" si="11"/>
        <v/>
      </c>
      <c r="AH80" s="69" t="str">
        <f t="shared" si="4"/>
        <v/>
      </c>
      <c r="AI80" s="70" t="str">
        <f t="shared" si="5"/>
        <v/>
      </c>
      <c r="AJ80" s="70" t="str">
        <f t="shared" si="6"/>
        <v/>
      </c>
      <c r="AK80" s="70" t="str">
        <f t="shared" si="12"/>
        <v/>
      </c>
      <c r="AL80" s="70" t="str">
        <f t="shared" si="13"/>
        <v/>
      </c>
    </row>
    <row r="81" spans="2:38" ht="15" thickBot="1" x14ac:dyDescent="0.35">
      <c r="B81" s="79" t="str">
        <f t="shared" si="7"/>
        <v/>
      </c>
      <c r="C81" s="79" t="str">
        <f t="shared" si="8"/>
        <v/>
      </c>
      <c r="D81" s="79" t="str">
        <f>IFERROR(IF(J80&lt;=0,"",IF(C81="Yes","",B81-COUNTIF($C$20:C81,"Yes"))),"")</f>
        <v/>
      </c>
      <c r="E81" s="81" t="str">
        <f t="shared" si="0"/>
        <v/>
      </c>
      <c r="F81" s="80" t="str">
        <f t="shared" si="1"/>
        <v/>
      </c>
      <c r="G81" s="80" t="str">
        <f t="shared" si="2"/>
        <v/>
      </c>
      <c r="H81" s="80" t="str">
        <f t="shared" si="9"/>
        <v/>
      </c>
      <c r="I81" s="80" t="str">
        <f t="shared" si="3"/>
        <v/>
      </c>
      <c r="J81" s="80" t="str">
        <f t="shared" si="10"/>
        <v/>
      </c>
      <c r="AG81" s="16" t="str">
        <f t="shared" si="11"/>
        <v/>
      </c>
      <c r="AH81" s="69" t="str">
        <f t="shared" si="4"/>
        <v/>
      </c>
      <c r="AI81" s="70" t="str">
        <f t="shared" si="5"/>
        <v/>
      </c>
      <c r="AJ81" s="70" t="str">
        <f t="shared" si="6"/>
        <v/>
      </c>
      <c r="AK81" s="70" t="str">
        <f t="shared" si="12"/>
        <v/>
      </c>
      <c r="AL81" s="70" t="str">
        <f t="shared" si="13"/>
        <v/>
      </c>
    </row>
    <row r="82" spans="2:38" ht="15" thickBot="1" x14ac:dyDescent="0.35">
      <c r="B82" s="79" t="str">
        <f t="shared" si="7"/>
        <v/>
      </c>
      <c r="C82" s="79" t="str">
        <f t="shared" si="8"/>
        <v/>
      </c>
      <c r="D82" s="79" t="str">
        <f>IFERROR(IF(J81&lt;=0,"",IF(C82="Yes","",B82-COUNTIF($C$20:C82,"Yes"))),"")</f>
        <v/>
      </c>
      <c r="E82" s="81" t="str">
        <f t="shared" si="0"/>
        <v/>
      </c>
      <c r="F82" s="80" t="str">
        <f t="shared" si="1"/>
        <v/>
      </c>
      <c r="G82" s="80" t="str">
        <f t="shared" si="2"/>
        <v/>
      </c>
      <c r="H82" s="80" t="str">
        <f t="shared" si="9"/>
        <v/>
      </c>
      <c r="I82" s="80" t="str">
        <f t="shared" si="3"/>
        <v/>
      </c>
      <c r="J82" s="80" t="str">
        <f t="shared" si="10"/>
        <v/>
      </c>
      <c r="AG82" s="16" t="str">
        <f t="shared" si="11"/>
        <v/>
      </c>
      <c r="AH82" s="69" t="str">
        <f t="shared" si="4"/>
        <v/>
      </c>
      <c r="AI82" s="70" t="str">
        <f t="shared" si="5"/>
        <v/>
      </c>
      <c r="AJ82" s="70" t="str">
        <f t="shared" si="6"/>
        <v/>
      </c>
      <c r="AK82" s="70" t="str">
        <f t="shared" si="12"/>
        <v/>
      </c>
      <c r="AL82" s="70" t="str">
        <f t="shared" si="13"/>
        <v/>
      </c>
    </row>
    <row r="83" spans="2:38" ht="15" thickBot="1" x14ac:dyDescent="0.35">
      <c r="B83" s="79" t="str">
        <f t="shared" si="7"/>
        <v/>
      </c>
      <c r="C83" s="79" t="str">
        <f t="shared" si="8"/>
        <v/>
      </c>
      <c r="D83" s="79" t="str">
        <f>IFERROR(IF(J82&lt;=0,"",IF(C83="Yes","",B83-COUNTIF($C$20:C83,"Yes"))),"")</f>
        <v/>
      </c>
      <c r="E83" s="81" t="str">
        <f t="shared" si="0"/>
        <v/>
      </c>
      <c r="F83" s="80" t="str">
        <f t="shared" si="1"/>
        <v/>
      </c>
      <c r="G83" s="80" t="str">
        <f t="shared" si="2"/>
        <v/>
      </c>
      <c r="H83" s="80" t="str">
        <f t="shared" si="9"/>
        <v/>
      </c>
      <c r="I83" s="80" t="str">
        <f t="shared" si="3"/>
        <v/>
      </c>
      <c r="J83" s="80" t="str">
        <f t="shared" si="10"/>
        <v/>
      </c>
      <c r="AG83" s="16" t="str">
        <f t="shared" si="11"/>
        <v/>
      </c>
      <c r="AH83" s="69" t="str">
        <f t="shared" si="4"/>
        <v/>
      </c>
      <c r="AI83" s="70" t="str">
        <f t="shared" si="5"/>
        <v/>
      </c>
      <c r="AJ83" s="70" t="str">
        <f t="shared" si="6"/>
        <v/>
      </c>
      <c r="AK83" s="70" t="str">
        <f t="shared" si="12"/>
        <v/>
      </c>
      <c r="AL83" s="70" t="str">
        <f t="shared" si="13"/>
        <v/>
      </c>
    </row>
    <row r="84" spans="2:38" ht="15" thickBot="1" x14ac:dyDescent="0.35">
      <c r="B84" s="79" t="str">
        <f t="shared" si="7"/>
        <v/>
      </c>
      <c r="C84" s="79" t="str">
        <f t="shared" si="8"/>
        <v/>
      </c>
      <c r="D84" s="79" t="str">
        <f>IFERROR(IF(J83&lt;=0,"",IF(C84="Yes","",B84-COUNTIF($C$20:C84,"Yes"))),"")</f>
        <v/>
      </c>
      <c r="E84" s="81" t="str">
        <f t="shared" ref="E84:E147" si="14">IF($E$9="End of the Period",IF(B84="","",IF(payment_frequency="Bi-weekly",first_payment_date+B84*VLOOKUP(payment_frequency,periodic_table,2,0),IF(payment_frequency="Weekly",first_payment_date+B84*VLOOKUP(payment_frequency,periodic_table,2,0),IF(payment_frequency="Semi-monthly",first_payment_date+B84*VLOOKUP(payment_frequency,periodic_table,2,0),EDATE(first_payment_date,B84*VLOOKUP(payment_frequency,periodic_table,2,0)))))),IF(B84="","",IF(payment_frequency="Bi-weekly",first_payment_date+(B84-1)*VLOOKUP(payment_frequency,periodic_table,2,0),IF(payment_frequency="Weekly",first_payment_date+(B84-1)*VLOOKUP(payment_frequency,periodic_table,2,0),IF(payment_frequency="Semi-monthly",first_payment_date+(B84-1)*VLOOKUP(payment_frequency,periodic_table,2,0),EDATE(first_payment_date,(B84-1)*VLOOKUP(payment_frequency,periodic_table,2,0)))))))</f>
        <v/>
      </c>
      <c r="F84" s="80" t="str">
        <f t="shared" ref="F84:F147" si="15">IF(B84="","",IF(C84="Yes",0,IF(J83&lt;payment,J83*(1+Compound_Rate),payment)))</f>
        <v/>
      </c>
      <c r="G84" s="80" t="str">
        <f t="shared" ref="G84:G147" si="16">IF(AND(Payment_Type=1,B84=1),0,IF(B84="","",IF(C84="Yes",0,J83*Compound_Rate)))</f>
        <v/>
      </c>
      <c r="H84" s="80" t="str">
        <f t="shared" si="9"/>
        <v/>
      </c>
      <c r="I84" s="80" t="str">
        <f t="shared" ref="I84:I147" si="17">IF(B84="","",IF(C84="Yes",J83*Compound_Rate,0))</f>
        <v/>
      </c>
      <c r="J84" s="80" t="str">
        <f t="shared" si="10"/>
        <v/>
      </c>
      <c r="AG84" s="16" t="str">
        <f t="shared" si="11"/>
        <v/>
      </c>
      <c r="AH84" s="69" t="str">
        <f t="shared" ref="AH84:AH147" si="18">IF($E$9="End of the Period",IF(AG84="","",IF(payment_frequency="Bi-weekly",first_payment_date+AG84*VLOOKUP(payment_frequency,periodic_table,2,0),IF(payment_frequency="Weekly",first_payment_date+AG84*VLOOKUP(payment_frequency,periodic_table,2,0),IF(payment_frequency="Semi-monthly",first_payment_date+AG84*VLOOKUP(payment_frequency,periodic_table,2,0),EDATE(first_payment_date,AG84*VLOOKUP(payment_frequency,periodic_table,2,0)))))),IF(AG84="","",IF(payment_frequency="Bi-weekly",first_payment_date+(AG84-1)*VLOOKUP(payment_frequency,periodic_table,2,0),IF(payment_frequency="Weekly",first_payment_date+(AG84-1)*VLOOKUP(payment_frequency,periodic_table,2,0),IF(payment_frequency="Semi-monthly",first_payment_date+(AG84-1)*VLOOKUP(payment_frequency,periodic_table,2,0),EDATE(first_payment_date,(AG84-1)*VLOOKUP(payment_frequency,periodic_table,2,0)))))))</f>
        <v/>
      </c>
      <c r="AI84" s="70" t="str">
        <f t="shared" ref="AI84:AI147" si="19">IF(AG84="","",IF(AL83&lt;payment,AL83*(1+Compound_Rate),payment))</f>
        <v/>
      </c>
      <c r="AJ84" s="70" t="str">
        <f t="shared" ref="AJ84:AJ147" si="20">IF(AND(Payment_Type=1,AG84=1),0,IF(AG84="","",AL83*Compound_Rate))</f>
        <v/>
      </c>
      <c r="AK84" s="70" t="str">
        <f t="shared" si="12"/>
        <v/>
      </c>
      <c r="AL84" s="70" t="str">
        <f t="shared" si="13"/>
        <v/>
      </c>
    </row>
    <row r="85" spans="2:38" ht="15" thickBot="1" x14ac:dyDescent="0.35">
      <c r="B85" s="79" t="str">
        <f t="shared" ref="B85:B148" si="21">IFERROR(IF(TRUNC(J84)&lt;=0,"",B84+1),"")</f>
        <v/>
      </c>
      <c r="C85" s="79" t="str">
        <f t="shared" ref="C85:C148" si="22">IF(B85="","",IF(AND(B85&lt;=$E$13,B85&gt;=$E$12),"Yes","No"))</f>
        <v/>
      </c>
      <c r="D85" s="79" t="str">
        <f>IFERROR(IF(J84&lt;=0,"",IF(C85="Yes","",B85-COUNTIF($C$20:C85,"Yes"))),"")</f>
        <v/>
      </c>
      <c r="E85" s="81" t="str">
        <f t="shared" si="14"/>
        <v/>
      </c>
      <c r="F85" s="80" t="str">
        <f t="shared" si="15"/>
        <v/>
      </c>
      <c r="G85" s="80" t="str">
        <f t="shared" si="16"/>
        <v/>
      </c>
      <c r="H85" s="80" t="str">
        <f t="shared" ref="H85:H148" si="23">IF(B85="","",F85-G85)</f>
        <v/>
      </c>
      <c r="I85" s="80" t="str">
        <f t="shared" si="17"/>
        <v/>
      </c>
      <c r="J85" s="80" t="str">
        <f t="shared" ref="J85:J148" si="24">IFERROR(IF(B85="","",J84-H85+I85),"")</f>
        <v/>
      </c>
      <c r="AG85" s="16" t="str">
        <f t="shared" ref="AG85:AG148" si="25">IFERROR(IF(AL84&lt;=0,"",AG84+1),"")</f>
        <v/>
      </c>
      <c r="AH85" s="69" t="str">
        <f t="shared" si="18"/>
        <v/>
      </c>
      <c r="AI85" s="70" t="str">
        <f t="shared" si="19"/>
        <v/>
      </c>
      <c r="AJ85" s="70" t="str">
        <f t="shared" si="20"/>
        <v/>
      </c>
      <c r="AK85" s="70" t="str">
        <f t="shared" ref="AK85:AK148" si="26">IF(AG85="","",AI85-AJ85)</f>
        <v/>
      </c>
      <c r="AL85" s="70" t="str">
        <f t="shared" ref="AL85:AL148" si="27">IFERROR(IF(AK85&lt;=0,"",AL84-AK85),"")</f>
        <v/>
      </c>
    </row>
    <row r="86" spans="2:38" ht="15" thickBot="1" x14ac:dyDescent="0.35">
      <c r="B86" s="79" t="str">
        <f t="shared" si="21"/>
        <v/>
      </c>
      <c r="C86" s="79" t="str">
        <f t="shared" si="22"/>
        <v/>
      </c>
      <c r="D86" s="79" t="str">
        <f>IFERROR(IF(J85&lt;=0,"",IF(C86="Yes","",B86-COUNTIF($C$20:C86,"Yes"))),"")</f>
        <v/>
      </c>
      <c r="E86" s="81" t="str">
        <f t="shared" si="14"/>
        <v/>
      </c>
      <c r="F86" s="80" t="str">
        <f t="shared" si="15"/>
        <v/>
      </c>
      <c r="G86" s="80" t="str">
        <f t="shared" si="16"/>
        <v/>
      </c>
      <c r="H86" s="80" t="str">
        <f t="shared" si="23"/>
        <v/>
      </c>
      <c r="I86" s="80" t="str">
        <f t="shared" si="17"/>
        <v/>
      </c>
      <c r="J86" s="80" t="str">
        <f t="shared" si="24"/>
        <v/>
      </c>
      <c r="AG86" s="16" t="str">
        <f t="shared" si="25"/>
        <v/>
      </c>
      <c r="AH86" s="69" t="str">
        <f t="shared" si="18"/>
        <v/>
      </c>
      <c r="AI86" s="70" t="str">
        <f t="shared" si="19"/>
        <v/>
      </c>
      <c r="AJ86" s="70" t="str">
        <f t="shared" si="20"/>
        <v/>
      </c>
      <c r="AK86" s="70" t="str">
        <f t="shared" si="26"/>
        <v/>
      </c>
      <c r="AL86" s="70" t="str">
        <f t="shared" si="27"/>
        <v/>
      </c>
    </row>
    <row r="87" spans="2:38" ht="15" thickBot="1" x14ac:dyDescent="0.35">
      <c r="B87" s="79" t="str">
        <f t="shared" si="21"/>
        <v/>
      </c>
      <c r="C87" s="79" t="str">
        <f t="shared" si="22"/>
        <v/>
      </c>
      <c r="D87" s="79" t="str">
        <f>IFERROR(IF(J86&lt;=0,"",IF(C87="Yes","",B87-COUNTIF($C$20:C87,"Yes"))),"")</f>
        <v/>
      </c>
      <c r="E87" s="81" t="str">
        <f t="shared" si="14"/>
        <v/>
      </c>
      <c r="F87" s="80" t="str">
        <f t="shared" si="15"/>
        <v/>
      </c>
      <c r="G87" s="80" t="str">
        <f t="shared" si="16"/>
        <v/>
      </c>
      <c r="H87" s="80" t="str">
        <f t="shared" si="23"/>
        <v/>
      </c>
      <c r="I87" s="80" t="str">
        <f t="shared" si="17"/>
        <v/>
      </c>
      <c r="J87" s="80" t="str">
        <f t="shared" si="24"/>
        <v/>
      </c>
      <c r="AG87" s="16" t="str">
        <f t="shared" si="25"/>
        <v/>
      </c>
      <c r="AH87" s="69" t="str">
        <f t="shared" si="18"/>
        <v/>
      </c>
      <c r="AI87" s="70" t="str">
        <f t="shared" si="19"/>
        <v/>
      </c>
      <c r="AJ87" s="70" t="str">
        <f t="shared" si="20"/>
        <v/>
      </c>
      <c r="AK87" s="70" t="str">
        <f t="shared" si="26"/>
        <v/>
      </c>
      <c r="AL87" s="70" t="str">
        <f t="shared" si="27"/>
        <v/>
      </c>
    </row>
    <row r="88" spans="2:38" ht="15" thickBot="1" x14ac:dyDescent="0.35">
      <c r="B88" s="79" t="str">
        <f t="shared" si="21"/>
        <v/>
      </c>
      <c r="C88" s="79" t="str">
        <f t="shared" si="22"/>
        <v/>
      </c>
      <c r="D88" s="79" t="str">
        <f>IFERROR(IF(J87&lt;=0,"",IF(C88="Yes","",B88-COUNTIF($C$20:C88,"Yes"))),"")</f>
        <v/>
      </c>
      <c r="E88" s="81" t="str">
        <f t="shared" si="14"/>
        <v/>
      </c>
      <c r="F88" s="80" t="str">
        <f t="shared" si="15"/>
        <v/>
      </c>
      <c r="G88" s="80" t="str">
        <f t="shared" si="16"/>
        <v/>
      </c>
      <c r="H88" s="80" t="str">
        <f t="shared" si="23"/>
        <v/>
      </c>
      <c r="I88" s="80" t="str">
        <f t="shared" si="17"/>
        <v/>
      </c>
      <c r="J88" s="80" t="str">
        <f t="shared" si="24"/>
        <v/>
      </c>
      <c r="AG88" s="16" t="str">
        <f t="shared" si="25"/>
        <v/>
      </c>
      <c r="AH88" s="69" t="str">
        <f t="shared" si="18"/>
        <v/>
      </c>
      <c r="AI88" s="70" t="str">
        <f t="shared" si="19"/>
        <v/>
      </c>
      <c r="AJ88" s="70" t="str">
        <f t="shared" si="20"/>
        <v/>
      </c>
      <c r="AK88" s="70" t="str">
        <f t="shared" si="26"/>
        <v/>
      </c>
      <c r="AL88" s="70" t="str">
        <f t="shared" si="27"/>
        <v/>
      </c>
    </row>
    <row r="89" spans="2:38" ht="15" thickBot="1" x14ac:dyDescent="0.35">
      <c r="B89" s="79" t="str">
        <f t="shared" si="21"/>
        <v/>
      </c>
      <c r="C89" s="79" t="str">
        <f t="shared" si="22"/>
        <v/>
      </c>
      <c r="D89" s="79" t="str">
        <f>IFERROR(IF(J88&lt;=0,"",IF(C89="Yes","",B89-COUNTIF($C$20:C89,"Yes"))),"")</f>
        <v/>
      </c>
      <c r="E89" s="81" t="str">
        <f t="shared" si="14"/>
        <v/>
      </c>
      <c r="F89" s="80" t="str">
        <f t="shared" si="15"/>
        <v/>
      </c>
      <c r="G89" s="80" t="str">
        <f t="shared" si="16"/>
        <v/>
      </c>
      <c r="H89" s="80" t="str">
        <f t="shared" si="23"/>
        <v/>
      </c>
      <c r="I89" s="80" t="str">
        <f t="shared" si="17"/>
        <v/>
      </c>
      <c r="J89" s="80" t="str">
        <f t="shared" si="24"/>
        <v/>
      </c>
      <c r="AG89" s="16" t="str">
        <f t="shared" si="25"/>
        <v/>
      </c>
      <c r="AH89" s="69" t="str">
        <f t="shared" si="18"/>
        <v/>
      </c>
      <c r="AI89" s="70" t="str">
        <f t="shared" si="19"/>
        <v/>
      </c>
      <c r="AJ89" s="70" t="str">
        <f t="shared" si="20"/>
        <v/>
      </c>
      <c r="AK89" s="70" t="str">
        <f t="shared" si="26"/>
        <v/>
      </c>
      <c r="AL89" s="70" t="str">
        <f t="shared" si="27"/>
        <v/>
      </c>
    </row>
    <row r="90" spans="2:38" ht="15" thickBot="1" x14ac:dyDescent="0.35">
      <c r="B90" s="79" t="str">
        <f t="shared" si="21"/>
        <v/>
      </c>
      <c r="C90" s="79" t="str">
        <f t="shared" si="22"/>
        <v/>
      </c>
      <c r="D90" s="79" t="str">
        <f>IFERROR(IF(J89&lt;=0,"",IF(C90="Yes","",B90-COUNTIF($C$20:C90,"Yes"))),"")</f>
        <v/>
      </c>
      <c r="E90" s="81" t="str">
        <f t="shared" si="14"/>
        <v/>
      </c>
      <c r="F90" s="80" t="str">
        <f t="shared" si="15"/>
        <v/>
      </c>
      <c r="G90" s="80" t="str">
        <f t="shared" si="16"/>
        <v/>
      </c>
      <c r="H90" s="80" t="str">
        <f t="shared" si="23"/>
        <v/>
      </c>
      <c r="I90" s="80" t="str">
        <f t="shared" si="17"/>
        <v/>
      </c>
      <c r="J90" s="80" t="str">
        <f t="shared" si="24"/>
        <v/>
      </c>
      <c r="AG90" s="16" t="str">
        <f t="shared" si="25"/>
        <v/>
      </c>
      <c r="AH90" s="69" t="str">
        <f t="shared" si="18"/>
        <v/>
      </c>
      <c r="AI90" s="70" t="str">
        <f t="shared" si="19"/>
        <v/>
      </c>
      <c r="AJ90" s="70" t="str">
        <f t="shared" si="20"/>
        <v/>
      </c>
      <c r="AK90" s="70" t="str">
        <f t="shared" si="26"/>
        <v/>
      </c>
      <c r="AL90" s="70" t="str">
        <f t="shared" si="27"/>
        <v/>
      </c>
    </row>
    <row r="91" spans="2:38" ht="15" thickBot="1" x14ac:dyDescent="0.35">
      <c r="B91" s="79" t="str">
        <f t="shared" si="21"/>
        <v/>
      </c>
      <c r="C91" s="79" t="str">
        <f t="shared" si="22"/>
        <v/>
      </c>
      <c r="D91" s="79" t="str">
        <f>IFERROR(IF(J90&lt;=0,"",IF(C91="Yes","",B91-COUNTIF($C$20:C91,"Yes"))),"")</f>
        <v/>
      </c>
      <c r="E91" s="81" t="str">
        <f t="shared" si="14"/>
        <v/>
      </c>
      <c r="F91" s="80" t="str">
        <f t="shared" si="15"/>
        <v/>
      </c>
      <c r="G91" s="80" t="str">
        <f t="shared" si="16"/>
        <v/>
      </c>
      <c r="H91" s="80" t="str">
        <f t="shared" si="23"/>
        <v/>
      </c>
      <c r="I91" s="80" t="str">
        <f t="shared" si="17"/>
        <v/>
      </c>
      <c r="J91" s="80" t="str">
        <f t="shared" si="24"/>
        <v/>
      </c>
      <c r="AG91" s="16" t="str">
        <f t="shared" si="25"/>
        <v/>
      </c>
      <c r="AH91" s="69" t="str">
        <f t="shared" si="18"/>
        <v/>
      </c>
      <c r="AI91" s="70" t="str">
        <f t="shared" si="19"/>
        <v/>
      </c>
      <c r="AJ91" s="70" t="str">
        <f t="shared" si="20"/>
        <v/>
      </c>
      <c r="AK91" s="70" t="str">
        <f t="shared" si="26"/>
        <v/>
      </c>
      <c r="AL91" s="70" t="str">
        <f t="shared" si="27"/>
        <v/>
      </c>
    </row>
    <row r="92" spans="2:38" ht="15" thickBot="1" x14ac:dyDescent="0.35">
      <c r="B92" s="79" t="str">
        <f t="shared" si="21"/>
        <v/>
      </c>
      <c r="C92" s="79" t="str">
        <f t="shared" si="22"/>
        <v/>
      </c>
      <c r="D92" s="79" t="str">
        <f>IFERROR(IF(J91&lt;=0,"",IF(C92="Yes","",B92-COUNTIF($C$20:C92,"Yes"))),"")</f>
        <v/>
      </c>
      <c r="E92" s="81" t="str">
        <f t="shared" si="14"/>
        <v/>
      </c>
      <c r="F92" s="80" t="str">
        <f t="shared" si="15"/>
        <v/>
      </c>
      <c r="G92" s="80" t="str">
        <f t="shared" si="16"/>
        <v/>
      </c>
      <c r="H92" s="80" t="str">
        <f t="shared" si="23"/>
        <v/>
      </c>
      <c r="I92" s="80" t="str">
        <f t="shared" si="17"/>
        <v/>
      </c>
      <c r="J92" s="80" t="str">
        <f t="shared" si="24"/>
        <v/>
      </c>
      <c r="AG92" s="16" t="str">
        <f t="shared" si="25"/>
        <v/>
      </c>
      <c r="AH92" s="69" t="str">
        <f t="shared" si="18"/>
        <v/>
      </c>
      <c r="AI92" s="70" t="str">
        <f t="shared" si="19"/>
        <v/>
      </c>
      <c r="AJ92" s="70" t="str">
        <f t="shared" si="20"/>
        <v/>
      </c>
      <c r="AK92" s="70" t="str">
        <f t="shared" si="26"/>
        <v/>
      </c>
      <c r="AL92" s="70" t="str">
        <f t="shared" si="27"/>
        <v/>
      </c>
    </row>
    <row r="93" spans="2:38" ht="15" thickBot="1" x14ac:dyDescent="0.35">
      <c r="B93" s="79" t="str">
        <f t="shared" si="21"/>
        <v/>
      </c>
      <c r="C93" s="79" t="str">
        <f t="shared" si="22"/>
        <v/>
      </c>
      <c r="D93" s="79" t="str">
        <f>IFERROR(IF(J92&lt;=0,"",IF(C93="Yes","",B93-COUNTIF($C$20:C93,"Yes"))),"")</f>
        <v/>
      </c>
      <c r="E93" s="81" t="str">
        <f t="shared" si="14"/>
        <v/>
      </c>
      <c r="F93" s="80" t="str">
        <f t="shared" si="15"/>
        <v/>
      </c>
      <c r="G93" s="80" t="str">
        <f t="shared" si="16"/>
        <v/>
      </c>
      <c r="H93" s="80" t="str">
        <f t="shared" si="23"/>
        <v/>
      </c>
      <c r="I93" s="80" t="str">
        <f t="shared" si="17"/>
        <v/>
      </c>
      <c r="J93" s="80" t="str">
        <f t="shared" si="24"/>
        <v/>
      </c>
      <c r="AG93" s="16" t="str">
        <f t="shared" si="25"/>
        <v/>
      </c>
      <c r="AH93" s="69" t="str">
        <f t="shared" si="18"/>
        <v/>
      </c>
      <c r="AI93" s="70" t="str">
        <f t="shared" si="19"/>
        <v/>
      </c>
      <c r="AJ93" s="70" t="str">
        <f t="shared" si="20"/>
        <v/>
      </c>
      <c r="AK93" s="70" t="str">
        <f t="shared" si="26"/>
        <v/>
      </c>
      <c r="AL93" s="70" t="str">
        <f t="shared" si="27"/>
        <v/>
      </c>
    </row>
    <row r="94" spans="2:38" ht="15" thickBot="1" x14ac:dyDescent="0.35">
      <c r="B94" s="79" t="str">
        <f t="shared" si="21"/>
        <v/>
      </c>
      <c r="C94" s="79" t="str">
        <f t="shared" si="22"/>
        <v/>
      </c>
      <c r="D94" s="79" t="str">
        <f>IFERROR(IF(J93&lt;=0,"",IF(C94="Yes","",B94-COUNTIF($C$20:C94,"Yes"))),"")</f>
        <v/>
      </c>
      <c r="E94" s="81" t="str">
        <f t="shared" si="14"/>
        <v/>
      </c>
      <c r="F94" s="80" t="str">
        <f t="shared" si="15"/>
        <v/>
      </c>
      <c r="G94" s="80" t="str">
        <f t="shared" si="16"/>
        <v/>
      </c>
      <c r="H94" s="80" t="str">
        <f t="shared" si="23"/>
        <v/>
      </c>
      <c r="I94" s="80" t="str">
        <f t="shared" si="17"/>
        <v/>
      </c>
      <c r="J94" s="80" t="str">
        <f t="shared" si="24"/>
        <v/>
      </c>
      <c r="AG94" s="16" t="str">
        <f t="shared" si="25"/>
        <v/>
      </c>
      <c r="AH94" s="69" t="str">
        <f t="shared" si="18"/>
        <v/>
      </c>
      <c r="AI94" s="70" t="str">
        <f t="shared" si="19"/>
        <v/>
      </c>
      <c r="AJ94" s="70" t="str">
        <f t="shared" si="20"/>
        <v/>
      </c>
      <c r="AK94" s="70" t="str">
        <f t="shared" si="26"/>
        <v/>
      </c>
      <c r="AL94" s="70" t="str">
        <f t="shared" si="27"/>
        <v/>
      </c>
    </row>
    <row r="95" spans="2:38" ht="15" thickBot="1" x14ac:dyDescent="0.35">
      <c r="B95" s="79" t="str">
        <f t="shared" si="21"/>
        <v/>
      </c>
      <c r="C95" s="79" t="str">
        <f t="shared" si="22"/>
        <v/>
      </c>
      <c r="D95" s="79" t="str">
        <f>IFERROR(IF(J94&lt;=0,"",IF(C95="Yes","",B95-COUNTIF($C$20:C95,"Yes"))),"")</f>
        <v/>
      </c>
      <c r="E95" s="81" t="str">
        <f t="shared" si="14"/>
        <v/>
      </c>
      <c r="F95" s="80" t="str">
        <f t="shared" si="15"/>
        <v/>
      </c>
      <c r="G95" s="80" t="str">
        <f t="shared" si="16"/>
        <v/>
      </c>
      <c r="H95" s="80" t="str">
        <f t="shared" si="23"/>
        <v/>
      </c>
      <c r="I95" s="80" t="str">
        <f t="shared" si="17"/>
        <v/>
      </c>
      <c r="J95" s="80" t="str">
        <f t="shared" si="24"/>
        <v/>
      </c>
      <c r="AG95" s="16" t="str">
        <f t="shared" si="25"/>
        <v/>
      </c>
      <c r="AH95" s="69" t="str">
        <f t="shared" si="18"/>
        <v/>
      </c>
      <c r="AI95" s="70" t="str">
        <f t="shared" si="19"/>
        <v/>
      </c>
      <c r="AJ95" s="70" t="str">
        <f t="shared" si="20"/>
        <v/>
      </c>
      <c r="AK95" s="70" t="str">
        <f t="shared" si="26"/>
        <v/>
      </c>
      <c r="AL95" s="70" t="str">
        <f t="shared" si="27"/>
        <v/>
      </c>
    </row>
    <row r="96" spans="2:38" ht="15" thickBot="1" x14ac:dyDescent="0.35">
      <c r="B96" s="79" t="str">
        <f t="shared" si="21"/>
        <v/>
      </c>
      <c r="C96" s="79" t="str">
        <f t="shared" si="22"/>
        <v/>
      </c>
      <c r="D96" s="79" t="str">
        <f>IFERROR(IF(J95&lt;=0,"",IF(C96="Yes","",B96-COUNTIF($C$20:C96,"Yes"))),"")</f>
        <v/>
      </c>
      <c r="E96" s="81" t="str">
        <f t="shared" si="14"/>
        <v/>
      </c>
      <c r="F96" s="80" t="str">
        <f t="shared" si="15"/>
        <v/>
      </c>
      <c r="G96" s="80" t="str">
        <f t="shared" si="16"/>
        <v/>
      </c>
      <c r="H96" s="80" t="str">
        <f t="shared" si="23"/>
        <v/>
      </c>
      <c r="I96" s="80" t="str">
        <f t="shared" si="17"/>
        <v/>
      </c>
      <c r="J96" s="80" t="str">
        <f t="shared" si="24"/>
        <v/>
      </c>
      <c r="AG96" s="16" t="str">
        <f t="shared" si="25"/>
        <v/>
      </c>
      <c r="AH96" s="69" t="str">
        <f t="shared" si="18"/>
        <v/>
      </c>
      <c r="AI96" s="70" t="str">
        <f t="shared" si="19"/>
        <v/>
      </c>
      <c r="AJ96" s="70" t="str">
        <f t="shared" si="20"/>
        <v/>
      </c>
      <c r="AK96" s="70" t="str">
        <f t="shared" si="26"/>
        <v/>
      </c>
      <c r="AL96" s="70" t="str">
        <f t="shared" si="27"/>
        <v/>
      </c>
    </row>
    <row r="97" spans="2:38" ht="15" thickBot="1" x14ac:dyDescent="0.35">
      <c r="B97" s="79" t="str">
        <f t="shared" si="21"/>
        <v/>
      </c>
      <c r="C97" s="79" t="str">
        <f t="shared" si="22"/>
        <v/>
      </c>
      <c r="D97" s="79" t="str">
        <f>IFERROR(IF(J96&lt;=0,"",IF(C97="Yes","",B97-COUNTIF($C$20:C97,"Yes"))),"")</f>
        <v/>
      </c>
      <c r="E97" s="81" t="str">
        <f t="shared" si="14"/>
        <v/>
      </c>
      <c r="F97" s="80" t="str">
        <f t="shared" si="15"/>
        <v/>
      </c>
      <c r="G97" s="80" t="str">
        <f t="shared" si="16"/>
        <v/>
      </c>
      <c r="H97" s="80" t="str">
        <f t="shared" si="23"/>
        <v/>
      </c>
      <c r="I97" s="80" t="str">
        <f t="shared" si="17"/>
        <v/>
      </c>
      <c r="J97" s="80" t="str">
        <f t="shared" si="24"/>
        <v/>
      </c>
      <c r="AG97" s="16" t="str">
        <f t="shared" si="25"/>
        <v/>
      </c>
      <c r="AH97" s="69" t="str">
        <f t="shared" si="18"/>
        <v/>
      </c>
      <c r="AI97" s="70" t="str">
        <f t="shared" si="19"/>
        <v/>
      </c>
      <c r="AJ97" s="70" t="str">
        <f t="shared" si="20"/>
        <v/>
      </c>
      <c r="AK97" s="70" t="str">
        <f t="shared" si="26"/>
        <v/>
      </c>
      <c r="AL97" s="70" t="str">
        <f t="shared" si="27"/>
        <v/>
      </c>
    </row>
    <row r="98" spans="2:38" ht="15" thickBot="1" x14ac:dyDescent="0.35">
      <c r="B98" s="79" t="str">
        <f t="shared" si="21"/>
        <v/>
      </c>
      <c r="C98" s="79" t="str">
        <f t="shared" si="22"/>
        <v/>
      </c>
      <c r="D98" s="79" t="str">
        <f>IFERROR(IF(J97&lt;=0,"",IF(C98="Yes","",B98-COUNTIF($C$20:C98,"Yes"))),"")</f>
        <v/>
      </c>
      <c r="E98" s="81" t="str">
        <f t="shared" si="14"/>
        <v/>
      </c>
      <c r="F98" s="80" t="str">
        <f t="shared" si="15"/>
        <v/>
      </c>
      <c r="G98" s="80" t="str">
        <f t="shared" si="16"/>
        <v/>
      </c>
      <c r="H98" s="80" t="str">
        <f t="shared" si="23"/>
        <v/>
      </c>
      <c r="I98" s="80" t="str">
        <f t="shared" si="17"/>
        <v/>
      </c>
      <c r="J98" s="80" t="str">
        <f t="shared" si="24"/>
        <v/>
      </c>
      <c r="AG98" s="16" t="str">
        <f t="shared" si="25"/>
        <v/>
      </c>
      <c r="AH98" s="69" t="str">
        <f t="shared" si="18"/>
        <v/>
      </c>
      <c r="AI98" s="70" t="str">
        <f t="shared" si="19"/>
        <v/>
      </c>
      <c r="AJ98" s="70" t="str">
        <f t="shared" si="20"/>
        <v/>
      </c>
      <c r="AK98" s="70" t="str">
        <f t="shared" si="26"/>
        <v/>
      </c>
      <c r="AL98" s="70" t="str">
        <f t="shared" si="27"/>
        <v/>
      </c>
    </row>
    <row r="99" spans="2:38" ht="15" thickBot="1" x14ac:dyDescent="0.35">
      <c r="B99" s="79" t="str">
        <f t="shared" si="21"/>
        <v/>
      </c>
      <c r="C99" s="79" t="str">
        <f t="shared" si="22"/>
        <v/>
      </c>
      <c r="D99" s="79" t="str">
        <f>IFERROR(IF(J98&lt;=0,"",IF(C99="Yes","",B99-COUNTIF($C$20:C99,"Yes"))),"")</f>
        <v/>
      </c>
      <c r="E99" s="81" t="str">
        <f t="shared" si="14"/>
        <v/>
      </c>
      <c r="F99" s="80" t="str">
        <f t="shared" si="15"/>
        <v/>
      </c>
      <c r="G99" s="80" t="str">
        <f t="shared" si="16"/>
        <v/>
      </c>
      <c r="H99" s="80" t="str">
        <f t="shared" si="23"/>
        <v/>
      </c>
      <c r="I99" s="80" t="str">
        <f t="shared" si="17"/>
        <v/>
      </c>
      <c r="J99" s="80" t="str">
        <f t="shared" si="24"/>
        <v/>
      </c>
      <c r="AG99" s="16" t="str">
        <f t="shared" si="25"/>
        <v/>
      </c>
      <c r="AH99" s="69" t="str">
        <f t="shared" si="18"/>
        <v/>
      </c>
      <c r="AI99" s="70" t="str">
        <f t="shared" si="19"/>
        <v/>
      </c>
      <c r="AJ99" s="70" t="str">
        <f t="shared" si="20"/>
        <v/>
      </c>
      <c r="AK99" s="70" t="str">
        <f t="shared" si="26"/>
        <v/>
      </c>
      <c r="AL99" s="70" t="str">
        <f t="shared" si="27"/>
        <v/>
      </c>
    </row>
    <row r="100" spans="2:38" ht="15" thickBot="1" x14ac:dyDescent="0.35">
      <c r="B100" s="79" t="str">
        <f t="shared" si="21"/>
        <v/>
      </c>
      <c r="C100" s="79" t="str">
        <f t="shared" si="22"/>
        <v/>
      </c>
      <c r="D100" s="79" t="str">
        <f>IFERROR(IF(J99&lt;=0,"",IF(C100="Yes","",B100-COUNTIF($C$20:C100,"Yes"))),"")</f>
        <v/>
      </c>
      <c r="E100" s="81" t="str">
        <f t="shared" si="14"/>
        <v/>
      </c>
      <c r="F100" s="80" t="str">
        <f t="shared" si="15"/>
        <v/>
      </c>
      <c r="G100" s="80" t="str">
        <f t="shared" si="16"/>
        <v/>
      </c>
      <c r="H100" s="80" t="str">
        <f t="shared" si="23"/>
        <v/>
      </c>
      <c r="I100" s="80" t="str">
        <f t="shared" si="17"/>
        <v/>
      </c>
      <c r="J100" s="80" t="str">
        <f t="shared" si="24"/>
        <v/>
      </c>
      <c r="AG100" s="16" t="str">
        <f t="shared" si="25"/>
        <v/>
      </c>
      <c r="AH100" s="69" t="str">
        <f t="shared" si="18"/>
        <v/>
      </c>
      <c r="AI100" s="70" t="str">
        <f t="shared" si="19"/>
        <v/>
      </c>
      <c r="AJ100" s="70" t="str">
        <f t="shared" si="20"/>
        <v/>
      </c>
      <c r="AK100" s="70" t="str">
        <f t="shared" si="26"/>
        <v/>
      </c>
      <c r="AL100" s="70" t="str">
        <f t="shared" si="27"/>
        <v/>
      </c>
    </row>
    <row r="101" spans="2:38" ht="15" thickBot="1" x14ac:dyDescent="0.35">
      <c r="B101" s="79" t="str">
        <f t="shared" si="21"/>
        <v/>
      </c>
      <c r="C101" s="79" t="str">
        <f t="shared" si="22"/>
        <v/>
      </c>
      <c r="D101" s="79" t="str">
        <f>IFERROR(IF(J100&lt;=0,"",IF(C101="Yes","",B101-COUNTIF($C$20:C101,"Yes"))),"")</f>
        <v/>
      </c>
      <c r="E101" s="81" t="str">
        <f t="shared" si="14"/>
        <v/>
      </c>
      <c r="F101" s="80" t="str">
        <f t="shared" si="15"/>
        <v/>
      </c>
      <c r="G101" s="80" t="str">
        <f t="shared" si="16"/>
        <v/>
      </c>
      <c r="H101" s="80" t="str">
        <f t="shared" si="23"/>
        <v/>
      </c>
      <c r="I101" s="80" t="str">
        <f t="shared" si="17"/>
        <v/>
      </c>
      <c r="J101" s="80" t="str">
        <f t="shared" si="24"/>
        <v/>
      </c>
      <c r="AG101" s="16" t="str">
        <f t="shared" si="25"/>
        <v/>
      </c>
      <c r="AH101" s="69" t="str">
        <f t="shared" si="18"/>
        <v/>
      </c>
      <c r="AI101" s="70" t="str">
        <f t="shared" si="19"/>
        <v/>
      </c>
      <c r="AJ101" s="70" t="str">
        <f t="shared" si="20"/>
        <v/>
      </c>
      <c r="AK101" s="70" t="str">
        <f t="shared" si="26"/>
        <v/>
      </c>
      <c r="AL101" s="70" t="str">
        <f t="shared" si="27"/>
        <v/>
      </c>
    </row>
    <row r="102" spans="2:38" ht="15" thickBot="1" x14ac:dyDescent="0.35">
      <c r="B102" s="79" t="str">
        <f t="shared" si="21"/>
        <v/>
      </c>
      <c r="C102" s="79" t="str">
        <f t="shared" si="22"/>
        <v/>
      </c>
      <c r="D102" s="79" t="str">
        <f>IFERROR(IF(J101&lt;=0,"",IF(C102="Yes","",B102-COUNTIF($C$20:C102,"Yes"))),"")</f>
        <v/>
      </c>
      <c r="E102" s="81" t="str">
        <f t="shared" si="14"/>
        <v/>
      </c>
      <c r="F102" s="80" t="str">
        <f t="shared" si="15"/>
        <v/>
      </c>
      <c r="G102" s="80" t="str">
        <f t="shared" si="16"/>
        <v/>
      </c>
      <c r="H102" s="80" t="str">
        <f t="shared" si="23"/>
        <v/>
      </c>
      <c r="I102" s="80" t="str">
        <f t="shared" si="17"/>
        <v/>
      </c>
      <c r="J102" s="80" t="str">
        <f t="shared" si="24"/>
        <v/>
      </c>
      <c r="AG102" s="16" t="str">
        <f t="shared" si="25"/>
        <v/>
      </c>
      <c r="AH102" s="69" t="str">
        <f t="shared" si="18"/>
        <v/>
      </c>
      <c r="AI102" s="70" t="str">
        <f t="shared" si="19"/>
        <v/>
      </c>
      <c r="AJ102" s="70" t="str">
        <f t="shared" si="20"/>
        <v/>
      </c>
      <c r="AK102" s="70" t="str">
        <f t="shared" si="26"/>
        <v/>
      </c>
      <c r="AL102" s="70" t="str">
        <f t="shared" si="27"/>
        <v/>
      </c>
    </row>
    <row r="103" spans="2:38" ht="15" thickBot="1" x14ac:dyDescent="0.35">
      <c r="B103" s="79" t="str">
        <f t="shared" si="21"/>
        <v/>
      </c>
      <c r="C103" s="79" t="str">
        <f t="shared" si="22"/>
        <v/>
      </c>
      <c r="D103" s="79" t="str">
        <f>IFERROR(IF(J102&lt;=0,"",IF(C103="Yes","",B103-COUNTIF($C$20:C103,"Yes"))),"")</f>
        <v/>
      </c>
      <c r="E103" s="81" t="str">
        <f t="shared" si="14"/>
        <v/>
      </c>
      <c r="F103" s="80" t="str">
        <f t="shared" si="15"/>
        <v/>
      </c>
      <c r="G103" s="80" t="str">
        <f t="shared" si="16"/>
        <v/>
      </c>
      <c r="H103" s="80" t="str">
        <f t="shared" si="23"/>
        <v/>
      </c>
      <c r="I103" s="80" t="str">
        <f t="shared" si="17"/>
        <v/>
      </c>
      <c r="J103" s="80" t="str">
        <f t="shared" si="24"/>
        <v/>
      </c>
      <c r="AG103" s="16" t="str">
        <f t="shared" si="25"/>
        <v/>
      </c>
      <c r="AH103" s="69" t="str">
        <f t="shared" si="18"/>
        <v/>
      </c>
      <c r="AI103" s="70" t="str">
        <f t="shared" si="19"/>
        <v/>
      </c>
      <c r="AJ103" s="70" t="str">
        <f t="shared" si="20"/>
        <v/>
      </c>
      <c r="AK103" s="70" t="str">
        <f t="shared" si="26"/>
        <v/>
      </c>
      <c r="AL103" s="70" t="str">
        <f t="shared" si="27"/>
        <v/>
      </c>
    </row>
    <row r="104" spans="2:38" ht="15" thickBot="1" x14ac:dyDescent="0.35">
      <c r="B104" s="79" t="str">
        <f t="shared" si="21"/>
        <v/>
      </c>
      <c r="C104" s="79" t="str">
        <f t="shared" si="22"/>
        <v/>
      </c>
      <c r="D104" s="79" t="str">
        <f>IFERROR(IF(J103&lt;=0,"",IF(C104="Yes","",B104-COUNTIF($C$20:C104,"Yes"))),"")</f>
        <v/>
      </c>
      <c r="E104" s="81" t="str">
        <f t="shared" si="14"/>
        <v/>
      </c>
      <c r="F104" s="80" t="str">
        <f t="shared" si="15"/>
        <v/>
      </c>
      <c r="G104" s="80" t="str">
        <f t="shared" si="16"/>
        <v/>
      </c>
      <c r="H104" s="80" t="str">
        <f t="shared" si="23"/>
        <v/>
      </c>
      <c r="I104" s="80" t="str">
        <f t="shared" si="17"/>
        <v/>
      </c>
      <c r="J104" s="80" t="str">
        <f t="shared" si="24"/>
        <v/>
      </c>
      <c r="AG104" s="16" t="str">
        <f t="shared" si="25"/>
        <v/>
      </c>
      <c r="AH104" s="69" t="str">
        <f t="shared" si="18"/>
        <v/>
      </c>
      <c r="AI104" s="70" t="str">
        <f t="shared" si="19"/>
        <v/>
      </c>
      <c r="AJ104" s="70" t="str">
        <f t="shared" si="20"/>
        <v/>
      </c>
      <c r="AK104" s="70" t="str">
        <f t="shared" si="26"/>
        <v/>
      </c>
      <c r="AL104" s="70" t="str">
        <f t="shared" si="27"/>
        <v/>
      </c>
    </row>
    <row r="105" spans="2:38" ht="15" thickBot="1" x14ac:dyDescent="0.35">
      <c r="B105" s="79" t="str">
        <f t="shared" si="21"/>
        <v/>
      </c>
      <c r="C105" s="79" t="str">
        <f t="shared" si="22"/>
        <v/>
      </c>
      <c r="D105" s="79" t="str">
        <f>IFERROR(IF(J104&lt;=0,"",IF(C105="Yes","",B105-COUNTIF($C$20:C105,"Yes"))),"")</f>
        <v/>
      </c>
      <c r="E105" s="81" t="str">
        <f t="shared" si="14"/>
        <v/>
      </c>
      <c r="F105" s="80" t="str">
        <f t="shared" si="15"/>
        <v/>
      </c>
      <c r="G105" s="80" t="str">
        <f t="shared" si="16"/>
        <v/>
      </c>
      <c r="H105" s="80" t="str">
        <f t="shared" si="23"/>
        <v/>
      </c>
      <c r="I105" s="80" t="str">
        <f t="shared" si="17"/>
        <v/>
      </c>
      <c r="J105" s="80" t="str">
        <f t="shared" si="24"/>
        <v/>
      </c>
      <c r="AG105" s="16" t="str">
        <f t="shared" si="25"/>
        <v/>
      </c>
      <c r="AH105" s="69" t="str">
        <f t="shared" si="18"/>
        <v/>
      </c>
      <c r="AI105" s="70" t="str">
        <f t="shared" si="19"/>
        <v/>
      </c>
      <c r="AJ105" s="70" t="str">
        <f t="shared" si="20"/>
        <v/>
      </c>
      <c r="AK105" s="70" t="str">
        <f t="shared" si="26"/>
        <v/>
      </c>
      <c r="AL105" s="70" t="str">
        <f t="shared" si="27"/>
        <v/>
      </c>
    </row>
    <row r="106" spans="2:38" ht="15" thickBot="1" x14ac:dyDescent="0.35">
      <c r="B106" s="79" t="str">
        <f t="shared" si="21"/>
        <v/>
      </c>
      <c r="C106" s="79" t="str">
        <f t="shared" si="22"/>
        <v/>
      </c>
      <c r="D106" s="79" t="str">
        <f>IFERROR(IF(J105&lt;=0,"",IF(C106="Yes","",B106-COUNTIF($C$20:C106,"Yes"))),"")</f>
        <v/>
      </c>
      <c r="E106" s="81" t="str">
        <f t="shared" si="14"/>
        <v/>
      </c>
      <c r="F106" s="80" t="str">
        <f t="shared" si="15"/>
        <v/>
      </c>
      <c r="G106" s="80" t="str">
        <f t="shared" si="16"/>
        <v/>
      </c>
      <c r="H106" s="80" t="str">
        <f t="shared" si="23"/>
        <v/>
      </c>
      <c r="I106" s="80" t="str">
        <f t="shared" si="17"/>
        <v/>
      </c>
      <c r="J106" s="80" t="str">
        <f t="shared" si="24"/>
        <v/>
      </c>
      <c r="AG106" s="16" t="str">
        <f t="shared" si="25"/>
        <v/>
      </c>
      <c r="AH106" s="69" t="str">
        <f t="shared" si="18"/>
        <v/>
      </c>
      <c r="AI106" s="70" t="str">
        <f t="shared" si="19"/>
        <v/>
      </c>
      <c r="AJ106" s="70" t="str">
        <f t="shared" si="20"/>
        <v/>
      </c>
      <c r="AK106" s="70" t="str">
        <f t="shared" si="26"/>
        <v/>
      </c>
      <c r="AL106" s="70" t="str">
        <f t="shared" si="27"/>
        <v/>
      </c>
    </row>
    <row r="107" spans="2:38" ht="15" thickBot="1" x14ac:dyDescent="0.35">
      <c r="B107" s="79" t="str">
        <f t="shared" si="21"/>
        <v/>
      </c>
      <c r="C107" s="79" t="str">
        <f t="shared" si="22"/>
        <v/>
      </c>
      <c r="D107" s="79" t="str">
        <f>IFERROR(IF(J106&lt;=0,"",IF(C107="Yes","",B107-COUNTIF($C$20:C107,"Yes"))),"")</f>
        <v/>
      </c>
      <c r="E107" s="81" t="str">
        <f t="shared" si="14"/>
        <v/>
      </c>
      <c r="F107" s="80" t="str">
        <f t="shared" si="15"/>
        <v/>
      </c>
      <c r="G107" s="80" t="str">
        <f t="shared" si="16"/>
        <v/>
      </c>
      <c r="H107" s="80" t="str">
        <f t="shared" si="23"/>
        <v/>
      </c>
      <c r="I107" s="80" t="str">
        <f t="shared" si="17"/>
        <v/>
      </c>
      <c r="J107" s="80" t="str">
        <f t="shared" si="24"/>
        <v/>
      </c>
      <c r="AG107" s="16" t="str">
        <f t="shared" si="25"/>
        <v/>
      </c>
      <c r="AH107" s="69" t="str">
        <f t="shared" si="18"/>
        <v/>
      </c>
      <c r="AI107" s="70" t="str">
        <f t="shared" si="19"/>
        <v/>
      </c>
      <c r="AJ107" s="70" t="str">
        <f t="shared" si="20"/>
        <v/>
      </c>
      <c r="AK107" s="70" t="str">
        <f t="shared" si="26"/>
        <v/>
      </c>
      <c r="AL107" s="70" t="str">
        <f t="shared" si="27"/>
        <v/>
      </c>
    </row>
    <row r="108" spans="2:38" ht="15" thickBot="1" x14ac:dyDescent="0.35">
      <c r="B108" s="79" t="str">
        <f t="shared" si="21"/>
        <v/>
      </c>
      <c r="C108" s="79" t="str">
        <f t="shared" si="22"/>
        <v/>
      </c>
      <c r="D108" s="79" t="str">
        <f>IFERROR(IF(J107&lt;=0,"",IF(C108="Yes","",B108-COUNTIF($C$20:C108,"Yes"))),"")</f>
        <v/>
      </c>
      <c r="E108" s="81" t="str">
        <f t="shared" si="14"/>
        <v/>
      </c>
      <c r="F108" s="80" t="str">
        <f t="shared" si="15"/>
        <v/>
      </c>
      <c r="G108" s="80" t="str">
        <f t="shared" si="16"/>
        <v/>
      </c>
      <c r="H108" s="80" t="str">
        <f t="shared" si="23"/>
        <v/>
      </c>
      <c r="I108" s="80" t="str">
        <f t="shared" si="17"/>
        <v/>
      </c>
      <c r="J108" s="80" t="str">
        <f t="shared" si="24"/>
        <v/>
      </c>
      <c r="AG108" s="16" t="str">
        <f t="shared" si="25"/>
        <v/>
      </c>
      <c r="AH108" s="69" t="str">
        <f t="shared" si="18"/>
        <v/>
      </c>
      <c r="AI108" s="70" t="str">
        <f t="shared" si="19"/>
        <v/>
      </c>
      <c r="AJ108" s="70" t="str">
        <f t="shared" si="20"/>
        <v/>
      </c>
      <c r="AK108" s="70" t="str">
        <f t="shared" si="26"/>
        <v/>
      </c>
      <c r="AL108" s="70" t="str">
        <f t="shared" si="27"/>
        <v/>
      </c>
    </row>
    <row r="109" spans="2:38" ht="15" thickBot="1" x14ac:dyDescent="0.35">
      <c r="B109" s="79" t="str">
        <f t="shared" si="21"/>
        <v/>
      </c>
      <c r="C109" s="79" t="str">
        <f t="shared" si="22"/>
        <v/>
      </c>
      <c r="D109" s="79" t="str">
        <f>IFERROR(IF(J108&lt;=0,"",IF(C109="Yes","",B109-COUNTIF($C$20:C109,"Yes"))),"")</f>
        <v/>
      </c>
      <c r="E109" s="81" t="str">
        <f t="shared" si="14"/>
        <v/>
      </c>
      <c r="F109" s="80" t="str">
        <f t="shared" si="15"/>
        <v/>
      </c>
      <c r="G109" s="80" t="str">
        <f t="shared" si="16"/>
        <v/>
      </c>
      <c r="H109" s="80" t="str">
        <f t="shared" si="23"/>
        <v/>
      </c>
      <c r="I109" s="80" t="str">
        <f t="shared" si="17"/>
        <v/>
      </c>
      <c r="J109" s="80" t="str">
        <f t="shared" si="24"/>
        <v/>
      </c>
      <c r="AG109" s="16" t="str">
        <f t="shared" si="25"/>
        <v/>
      </c>
      <c r="AH109" s="69" t="str">
        <f t="shared" si="18"/>
        <v/>
      </c>
      <c r="AI109" s="70" t="str">
        <f t="shared" si="19"/>
        <v/>
      </c>
      <c r="AJ109" s="70" t="str">
        <f t="shared" si="20"/>
        <v/>
      </c>
      <c r="AK109" s="70" t="str">
        <f t="shared" si="26"/>
        <v/>
      </c>
      <c r="AL109" s="70" t="str">
        <f t="shared" si="27"/>
        <v/>
      </c>
    </row>
    <row r="110" spans="2:38" ht="15" thickBot="1" x14ac:dyDescent="0.35">
      <c r="B110" s="79" t="str">
        <f t="shared" si="21"/>
        <v/>
      </c>
      <c r="C110" s="79" t="str">
        <f t="shared" si="22"/>
        <v/>
      </c>
      <c r="D110" s="79" t="str">
        <f>IFERROR(IF(J109&lt;=0,"",IF(C110="Yes","",B110-COUNTIF($C$20:C110,"Yes"))),"")</f>
        <v/>
      </c>
      <c r="E110" s="81" t="str">
        <f t="shared" si="14"/>
        <v/>
      </c>
      <c r="F110" s="80" t="str">
        <f t="shared" si="15"/>
        <v/>
      </c>
      <c r="G110" s="80" t="str">
        <f t="shared" si="16"/>
        <v/>
      </c>
      <c r="H110" s="80" t="str">
        <f t="shared" si="23"/>
        <v/>
      </c>
      <c r="I110" s="80" t="str">
        <f t="shared" si="17"/>
        <v/>
      </c>
      <c r="J110" s="80" t="str">
        <f t="shared" si="24"/>
        <v/>
      </c>
      <c r="AG110" s="16" t="str">
        <f t="shared" si="25"/>
        <v/>
      </c>
      <c r="AH110" s="69" t="str">
        <f t="shared" si="18"/>
        <v/>
      </c>
      <c r="AI110" s="70" t="str">
        <f t="shared" si="19"/>
        <v/>
      </c>
      <c r="AJ110" s="70" t="str">
        <f t="shared" si="20"/>
        <v/>
      </c>
      <c r="AK110" s="70" t="str">
        <f t="shared" si="26"/>
        <v/>
      </c>
      <c r="AL110" s="70" t="str">
        <f t="shared" si="27"/>
        <v/>
      </c>
    </row>
    <row r="111" spans="2:38" ht="15" thickBot="1" x14ac:dyDescent="0.35">
      <c r="B111" s="79" t="str">
        <f t="shared" si="21"/>
        <v/>
      </c>
      <c r="C111" s="79" t="str">
        <f t="shared" si="22"/>
        <v/>
      </c>
      <c r="D111" s="79" t="str">
        <f>IFERROR(IF(J110&lt;=0,"",IF(C111="Yes","",B111-COUNTIF($C$20:C111,"Yes"))),"")</f>
        <v/>
      </c>
      <c r="E111" s="81" t="str">
        <f t="shared" si="14"/>
        <v/>
      </c>
      <c r="F111" s="80" t="str">
        <f t="shared" si="15"/>
        <v/>
      </c>
      <c r="G111" s="80" t="str">
        <f t="shared" si="16"/>
        <v/>
      </c>
      <c r="H111" s="80" t="str">
        <f t="shared" si="23"/>
        <v/>
      </c>
      <c r="I111" s="80" t="str">
        <f t="shared" si="17"/>
        <v/>
      </c>
      <c r="J111" s="80" t="str">
        <f t="shared" si="24"/>
        <v/>
      </c>
      <c r="AG111" s="16" t="str">
        <f t="shared" si="25"/>
        <v/>
      </c>
      <c r="AH111" s="69" t="str">
        <f t="shared" si="18"/>
        <v/>
      </c>
      <c r="AI111" s="70" t="str">
        <f t="shared" si="19"/>
        <v/>
      </c>
      <c r="AJ111" s="70" t="str">
        <f t="shared" si="20"/>
        <v/>
      </c>
      <c r="AK111" s="70" t="str">
        <f t="shared" si="26"/>
        <v/>
      </c>
      <c r="AL111" s="70" t="str">
        <f t="shared" si="27"/>
        <v/>
      </c>
    </row>
    <row r="112" spans="2:38" ht="15" thickBot="1" x14ac:dyDescent="0.35">
      <c r="B112" s="79" t="str">
        <f t="shared" si="21"/>
        <v/>
      </c>
      <c r="C112" s="79" t="str">
        <f t="shared" si="22"/>
        <v/>
      </c>
      <c r="D112" s="79" t="str">
        <f>IFERROR(IF(J111&lt;=0,"",IF(C112="Yes","",B112-COUNTIF($C$20:C112,"Yes"))),"")</f>
        <v/>
      </c>
      <c r="E112" s="81" t="str">
        <f t="shared" si="14"/>
        <v/>
      </c>
      <c r="F112" s="80" t="str">
        <f t="shared" si="15"/>
        <v/>
      </c>
      <c r="G112" s="80" t="str">
        <f t="shared" si="16"/>
        <v/>
      </c>
      <c r="H112" s="80" t="str">
        <f t="shared" si="23"/>
        <v/>
      </c>
      <c r="I112" s="80" t="str">
        <f t="shared" si="17"/>
        <v/>
      </c>
      <c r="J112" s="80" t="str">
        <f t="shared" si="24"/>
        <v/>
      </c>
      <c r="AG112" s="16" t="str">
        <f t="shared" si="25"/>
        <v/>
      </c>
      <c r="AH112" s="69" t="str">
        <f t="shared" si="18"/>
        <v/>
      </c>
      <c r="AI112" s="70" t="str">
        <f t="shared" si="19"/>
        <v/>
      </c>
      <c r="AJ112" s="70" t="str">
        <f t="shared" si="20"/>
        <v/>
      </c>
      <c r="AK112" s="70" t="str">
        <f t="shared" si="26"/>
        <v/>
      </c>
      <c r="AL112" s="70" t="str">
        <f t="shared" si="27"/>
        <v/>
      </c>
    </row>
    <row r="113" spans="2:38" ht="15" thickBot="1" x14ac:dyDescent="0.35">
      <c r="B113" s="79" t="str">
        <f t="shared" si="21"/>
        <v/>
      </c>
      <c r="C113" s="79" t="str">
        <f t="shared" si="22"/>
        <v/>
      </c>
      <c r="D113" s="79" t="str">
        <f>IFERROR(IF(J112&lt;=0,"",IF(C113="Yes","",B113-COUNTIF($C$20:C113,"Yes"))),"")</f>
        <v/>
      </c>
      <c r="E113" s="81" t="str">
        <f t="shared" si="14"/>
        <v/>
      </c>
      <c r="F113" s="80" t="str">
        <f t="shared" si="15"/>
        <v/>
      </c>
      <c r="G113" s="80" t="str">
        <f t="shared" si="16"/>
        <v/>
      </c>
      <c r="H113" s="80" t="str">
        <f t="shared" si="23"/>
        <v/>
      </c>
      <c r="I113" s="80" t="str">
        <f t="shared" si="17"/>
        <v/>
      </c>
      <c r="J113" s="80" t="str">
        <f t="shared" si="24"/>
        <v/>
      </c>
      <c r="AG113" s="16" t="str">
        <f t="shared" si="25"/>
        <v/>
      </c>
      <c r="AH113" s="69" t="str">
        <f t="shared" si="18"/>
        <v/>
      </c>
      <c r="AI113" s="70" t="str">
        <f t="shared" si="19"/>
        <v/>
      </c>
      <c r="AJ113" s="70" t="str">
        <f t="shared" si="20"/>
        <v/>
      </c>
      <c r="AK113" s="70" t="str">
        <f t="shared" si="26"/>
        <v/>
      </c>
      <c r="AL113" s="70" t="str">
        <f t="shared" si="27"/>
        <v/>
      </c>
    </row>
    <row r="114" spans="2:38" ht="15" thickBot="1" x14ac:dyDescent="0.35">
      <c r="B114" s="79" t="str">
        <f t="shared" si="21"/>
        <v/>
      </c>
      <c r="C114" s="79" t="str">
        <f t="shared" si="22"/>
        <v/>
      </c>
      <c r="D114" s="79" t="str">
        <f>IFERROR(IF(J113&lt;=0,"",IF(C114="Yes","",B114-COUNTIF($C$20:C114,"Yes"))),"")</f>
        <v/>
      </c>
      <c r="E114" s="81" t="str">
        <f t="shared" si="14"/>
        <v/>
      </c>
      <c r="F114" s="80" t="str">
        <f t="shared" si="15"/>
        <v/>
      </c>
      <c r="G114" s="80" t="str">
        <f t="shared" si="16"/>
        <v/>
      </c>
      <c r="H114" s="80" t="str">
        <f t="shared" si="23"/>
        <v/>
      </c>
      <c r="I114" s="80" t="str">
        <f t="shared" si="17"/>
        <v/>
      </c>
      <c r="J114" s="80" t="str">
        <f t="shared" si="24"/>
        <v/>
      </c>
      <c r="AG114" s="16" t="str">
        <f t="shared" si="25"/>
        <v/>
      </c>
      <c r="AH114" s="69" t="str">
        <f t="shared" si="18"/>
        <v/>
      </c>
      <c r="AI114" s="70" t="str">
        <f t="shared" si="19"/>
        <v/>
      </c>
      <c r="AJ114" s="70" t="str">
        <f t="shared" si="20"/>
        <v/>
      </c>
      <c r="AK114" s="70" t="str">
        <f t="shared" si="26"/>
        <v/>
      </c>
      <c r="AL114" s="70" t="str">
        <f t="shared" si="27"/>
        <v/>
      </c>
    </row>
    <row r="115" spans="2:38" ht="15" thickBot="1" x14ac:dyDescent="0.35">
      <c r="B115" s="79" t="str">
        <f t="shared" si="21"/>
        <v/>
      </c>
      <c r="C115" s="79" t="str">
        <f t="shared" si="22"/>
        <v/>
      </c>
      <c r="D115" s="79" t="str">
        <f>IFERROR(IF(J114&lt;=0,"",IF(C115="Yes","",B115-COUNTIF($C$20:C115,"Yes"))),"")</f>
        <v/>
      </c>
      <c r="E115" s="81" t="str">
        <f t="shared" si="14"/>
        <v/>
      </c>
      <c r="F115" s="80" t="str">
        <f t="shared" si="15"/>
        <v/>
      </c>
      <c r="G115" s="80" t="str">
        <f t="shared" si="16"/>
        <v/>
      </c>
      <c r="H115" s="80" t="str">
        <f t="shared" si="23"/>
        <v/>
      </c>
      <c r="I115" s="80" t="str">
        <f t="shared" si="17"/>
        <v/>
      </c>
      <c r="J115" s="80" t="str">
        <f t="shared" si="24"/>
        <v/>
      </c>
      <c r="AG115" s="16" t="str">
        <f t="shared" si="25"/>
        <v/>
      </c>
      <c r="AH115" s="69" t="str">
        <f t="shared" si="18"/>
        <v/>
      </c>
      <c r="AI115" s="70" t="str">
        <f t="shared" si="19"/>
        <v/>
      </c>
      <c r="AJ115" s="70" t="str">
        <f t="shared" si="20"/>
        <v/>
      </c>
      <c r="AK115" s="70" t="str">
        <f t="shared" si="26"/>
        <v/>
      </c>
      <c r="AL115" s="70" t="str">
        <f t="shared" si="27"/>
        <v/>
      </c>
    </row>
    <row r="116" spans="2:38" ht="15" thickBot="1" x14ac:dyDescent="0.35">
      <c r="B116" s="79" t="str">
        <f t="shared" si="21"/>
        <v/>
      </c>
      <c r="C116" s="79" t="str">
        <f t="shared" si="22"/>
        <v/>
      </c>
      <c r="D116" s="79" t="str">
        <f>IFERROR(IF(J115&lt;=0,"",IF(C116="Yes","",B116-COUNTIF($C$20:C116,"Yes"))),"")</f>
        <v/>
      </c>
      <c r="E116" s="81" t="str">
        <f t="shared" si="14"/>
        <v/>
      </c>
      <c r="F116" s="80" t="str">
        <f t="shared" si="15"/>
        <v/>
      </c>
      <c r="G116" s="80" t="str">
        <f t="shared" si="16"/>
        <v/>
      </c>
      <c r="H116" s="80" t="str">
        <f t="shared" si="23"/>
        <v/>
      </c>
      <c r="I116" s="80" t="str">
        <f t="shared" si="17"/>
        <v/>
      </c>
      <c r="J116" s="80" t="str">
        <f t="shared" si="24"/>
        <v/>
      </c>
      <c r="AG116" s="16" t="str">
        <f t="shared" si="25"/>
        <v/>
      </c>
      <c r="AH116" s="69" t="str">
        <f t="shared" si="18"/>
        <v/>
      </c>
      <c r="AI116" s="70" t="str">
        <f t="shared" si="19"/>
        <v/>
      </c>
      <c r="AJ116" s="70" t="str">
        <f t="shared" si="20"/>
        <v/>
      </c>
      <c r="AK116" s="70" t="str">
        <f t="shared" si="26"/>
        <v/>
      </c>
      <c r="AL116" s="70" t="str">
        <f t="shared" si="27"/>
        <v/>
      </c>
    </row>
    <row r="117" spans="2:38" ht="15" thickBot="1" x14ac:dyDescent="0.35">
      <c r="B117" s="79" t="str">
        <f t="shared" si="21"/>
        <v/>
      </c>
      <c r="C117" s="79" t="str">
        <f t="shared" si="22"/>
        <v/>
      </c>
      <c r="D117" s="79" t="str">
        <f>IFERROR(IF(J116&lt;=0,"",IF(C117="Yes","",B117-COUNTIF($C$20:C117,"Yes"))),"")</f>
        <v/>
      </c>
      <c r="E117" s="81" t="str">
        <f t="shared" si="14"/>
        <v/>
      </c>
      <c r="F117" s="80" t="str">
        <f t="shared" si="15"/>
        <v/>
      </c>
      <c r="G117" s="80" t="str">
        <f t="shared" si="16"/>
        <v/>
      </c>
      <c r="H117" s="80" t="str">
        <f t="shared" si="23"/>
        <v/>
      </c>
      <c r="I117" s="80" t="str">
        <f t="shared" si="17"/>
        <v/>
      </c>
      <c r="J117" s="80" t="str">
        <f t="shared" si="24"/>
        <v/>
      </c>
      <c r="AG117" s="16" t="str">
        <f t="shared" si="25"/>
        <v/>
      </c>
      <c r="AH117" s="69" t="str">
        <f t="shared" si="18"/>
        <v/>
      </c>
      <c r="AI117" s="70" t="str">
        <f t="shared" si="19"/>
        <v/>
      </c>
      <c r="AJ117" s="70" t="str">
        <f t="shared" si="20"/>
        <v/>
      </c>
      <c r="AK117" s="70" t="str">
        <f t="shared" si="26"/>
        <v/>
      </c>
      <c r="AL117" s="70" t="str">
        <f t="shared" si="27"/>
        <v/>
      </c>
    </row>
    <row r="118" spans="2:38" ht="15" thickBot="1" x14ac:dyDescent="0.35">
      <c r="B118" s="79" t="str">
        <f t="shared" si="21"/>
        <v/>
      </c>
      <c r="C118" s="79" t="str">
        <f t="shared" si="22"/>
        <v/>
      </c>
      <c r="D118" s="79" t="str">
        <f>IFERROR(IF(J117&lt;=0,"",IF(C118="Yes","",B118-COUNTIF($C$20:C118,"Yes"))),"")</f>
        <v/>
      </c>
      <c r="E118" s="81" t="str">
        <f t="shared" si="14"/>
        <v/>
      </c>
      <c r="F118" s="80" t="str">
        <f t="shared" si="15"/>
        <v/>
      </c>
      <c r="G118" s="80" t="str">
        <f t="shared" si="16"/>
        <v/>
      </c>
      <c r="H118" s="80" t="str">
        <f t="shared" si="23"/>
        <v/>
      </c>
      <c r="I118" s="80" t="str">
        <f t="shared" si="17"/>
        <v/>
      </c>
      <c r="J118" s="80" t="str">
        <f t="shared" si="24"/>
        <v/>
      </c>
      <c r="AG118" s="16" t="str">
        <f t="shared" si="25"/>
        <v/>
      </c>
      <c r="AH118" s="69" t="str">
        <f t="shared" si="18"/>
        <v/>
      </c>
      <c r="AI118" s="70" t="str">
        <f t="shared" si="19"/>
        <v/>
      </c>
      <c r="AJ118" s="70" t="str">
        <f t="shared" si="20"/>
        <v/>
      </c>
      <c r="AK118" s="70" t="str">
        <f t="shared" si="26"/>
        <v/>
      </c>
      <c r="AL118" s="70" t="str">
        <f t="shared" si="27"/>
        <v/>
      </c>
    </row>
    <row r="119" spans="2:38" ht="15" thickBot="1" x14ac:dyDescent="0.35">
      <c r="B119" s="79" t="str">
        <f t="shared" si="21"/>
        <v/>
      </c>
      <c r="C119" s="79" t="str">
        <f t="shared" si="22"/>
        <v/>
      </c>
      <c r="D119" s="79" t="str">
        <f>IFERROR(IF(J118&lt;=0,"",IF(C119="Yes","",B119-COUNTIF($C$20:C119,"Yes"))),"")</f>
        <v/>
      </c>
      <c r="E119" s="81" t="str">
        <f t="shared" si="14"/>
        <v/>
      </c>
      <c r="F119" s="80" t="str">
        <f t="shared" si="15"/>
        <v/>
      </c>
      <c r="G119" s="80" t="str">
        <f t="shared" si="16"/>
        <v/>
      </c>
      <c r="H119" s="80" t="str">
        <f t="shared" si="23"/>
        <v/>
      </c>
      <c r="I119" s="80" t="str">
        <f t="shared" si="17"/>
        <v/>
      </c>
      <c r="J119" s="80" t="str">
        <f t="shared" si="24"/>
        <v/>
      </c>
      <c r="AG119" s="16" t="str">
        <f t="shared" si="25"/>
        <v/>
      </c>
      <c r="AH119" s="69" t="str">
        <f t="shared" si="18"/>
        <v/>
      </c>
      <c r="AI119" s="70" t="str">
        <f t="shared" si="19"/>
        <v/>
      </c>
      <c r="AJ119" s="70" t="str">
        <f t="shared" si="20"/>
        <v/>
      </c>
      <c r="AK119" s="70" t="str">
        <f t="shared" si="26"/>
        <v/>
      </c>
      <c r="AL119" s="70" t="str">
        <f t="shared" si="27"/>
        <v/>
      </c>
    </row>
    <row r="120" spans="2:38" ht="15" thickBot="1" x14ac:dyDescent="0.35">
      <c r="B120" s="79" t="str">
        <f t="shared" si="21"/>
        <v/>
      </c>
      <c r="C120" s="79" t="str">
        <f t="shared" si="22"/>
        <v/>
      </c>
      <c r="D120" s="79" t="str">
        <f>IFERROR(IF(J119&lt;=0,"",IF(C120="Yes","",B120-COUNTIF($C$20:C120,"Yes"))),"")</f>
        <v/>
      </c>
      <c r="E120" s="81" t="str">
        <f t="shared" si="14"/>
        <v/>
      </c>
      <c r="F120" s="80" t="str">
        <f t="shared" si="15"/>
        <v/>
      </c>
      <c r="G120" s="80" t="str">
        <f t="shared" si="16"/>
        <v/>
      </c>
      <c r="H120" s="80" t="str">
        <f t="shared" si="23"/>
        <v/>
      </c>
      <c r="I120" s="80" t="str">
        <f t="shared" si="17"/>
        <v/>
      </c>
      <c r="J120" s="80" t="str">
        <f t="shared" si="24"/>
        <v/>
      </c>
      <c r="AG120" s="16" t="str">
        <f t="shared" si="25"/>
        <v/>
      </c>
      <c r="AH120" s="69" t="str">
        <f t="shared" si="18"/>
        <v/>
      </c>
      <c r="AI120" s="70" t="str">
        <f t="shared" si="19"/>
        <v/>
      </c>
      <c r="AJ120" s="70" t="str">
        <f t="shared" si="20"/>
        <v/>
      </c>
      <c r="AK120" s="70" t="str">
        <f t="shared" si="26"/>
        <v/>
      </c>
      <c r="AL120" s="70" t="str">
        <f t="shared" si="27"/>
        <v/>
      </c>
    </row>
    <row r="121" spans="2:38" ht="15" thickBot="1" x14ac:dyDescent="0.35">
      <c r="B121" s="79" t="str">
        <f t="shared" si="21"/>
        <v/>
      </c>
      <c r="C121" s="79" t="str">
        <f t="shared" si="22"/>
        <v/>
      </c>
      <c r="D121" s="79" t="str">
        <f>IFERROR(IF(J120&lt;=0,"",IF(C121="Yes","",B121-COUNTIF($C$20:C121,"Yes"))),"")</f>
        <v/>
      </c>
      <c r="E121" s="81" t="str">
        <f t="shared" si="14"/>
        <v/>
      </c>
      <c r="F121" s="80" t="str">
        <f t="shared" si="15"/>
        <v/>
      </c>
      <c r="G121" s="80" t="str">
        <f t="shared" si="16"/>
        <v/>
      </c>
      <c r="H121" s="80" t="str">
        <f t="shared" si="23"/>
        <v/>
      </c>
      <c r="I121" s="80" t="str">
        <f t="shared" si="17"/>
        <v/>
      </c>
      <c r="J121" s="80" t="str">
        <f t="shared" si="24"/>
        <v/>
      </c>
      <c r="AG121" s="16" t="str">
        <f t="shared" si="25"/>
        <v/>
      </c>
      <c r="AH121" s="69" t="str">
        <f t="shared" si="18"/>
        <v/>
      </c>
      <c r="AI121" s="70" t="str">
        <f t="shared" si="19"/>
        <v/>
      </c>
      <c r="AJ121" s="70" t="str">
        <f t="shared" si="20"/>
        <v/>
      </c>
      <c r="AK121" s="70" t="str">
        <f t="shared" si="26"/>
        <v/>
      </c>
      <c r="AL121" s="70" t="str">
        <f t="shared" si="27"/>
        <v/>
      </c>
    </row>
    <row r="122" spans="2:38" ht="15" thickBot="1" x14ac:dyDescent="0.35">
      <c r="B122" s="79" t="str">
        <f t="shared" si="21"/>
        <v/>
      </c>
      <c r="C122" s="79" t="str">
        <f t="shared" si="22"/>
        <v/>
      </c>
      <c r="D122" s="79" t="str">
        <f>IFERROR(IF(J121&lt;=0,"",IF(C122="Yes","",B122-COUNTIF($C$20:C122,"Yes"))),"")</f>
        <v/>
      </c>
      <c r="E122" s="81" t="str">
        <f t="shared" si="14"/>
        <v/>
      </c>
      <c r="F122" s="80" t="str">
        <f t="shared" si="15"/>
        <v/>
      </c>
      <c r="G122" s="80" t="str">
        <f t="shared" si="16"/>
        <v/>
      </c>
      <c r="H122" s="80" t="str">
        <f t="shared" si="23"/>
        <v/>
      </c>
      <c r="I122" s="80" t="str">
        <f t="shared" si="17"/>
        <v/>
      </c>
      <c r="J122" s="80" t="str">
        <f t="shared" si="24"/>
        <v/>
      </c>
      <c r="AG122" s="16" t="str">
        <f t="shared" si="25"/>
        <v/>
      </c>
      <c r="AH122" s="69" t="str">
        <f t="shared" si="18"/>
        <v/>
      </c>
      <c r="AI122" s="70" t="str">
        <f t="shared" si="19"/>
        <v/>
      </c>
      <c r="AJ122" s="70" t="str">
        <f t="shared" si="20"/>
        <v/>
      </c>
      <c r="AK122" s="70" t="str">
        <f t="shared" si="26"/>
        <v/>
      </c>
      <c r="AL122" s="70" t="str">
        <f t="shared" si="27"/>
        <v/>
      </c>
    </row>
    <row r="123" spans="2:38" ht="15" thickBot="1" x14ac:dyDescent="0.35">
      <c r="B123" s="79" t="str">
        <f t="shared" si="21"/>
        <v/>
      </c>
      <c r="C123" s="79" t="str">
        <f t="shared" si="22"/>
        <v/>
      </c>
      <c r="D123" s="79" t="str">
        <f>IFERROR(IF(J122&lt;=0,"",IF(C123="Yes","",B123-COUNTIF($C$20:C123,"Yes"))),"")</f>
        <v/>
      </c>
      <c r="E123" s="81" t="str">
        <f t="shared" si="14"/>
        <v/>
      </c>
      <c r="F123" s="80" t="str">
        <f t="shared" si="15"/>
        <v/>
      </c>
      <c r="G123" s="80" t="str">
        <f t="shared" si="16"/>
        <v/>
      </c>
      <c r="H123" s="80" t="str">
        <f t="shared" si="23"/>
        <v/>
      </c>
      <c r="I123" s="80" t="str">
        <f t="shared" si="17"/>
        <v/>
      </c>
      <c r="J123" s="80" t="str">
        <f t="shared" si="24"/>
        <v/>
      </c>
      <c r="AG123" s="16" t="str">
        <f t="shared" si="25"/>
        <v/>
      </c>
      <c r="AH123" s="69" t="str">
        <f t="shared" si="18"/>
        <v/>
      </c>
      <c r="AI123" s="70" t="str">
        <f t="shared" si="19"/>
        <v/>
      </c>
      <c r="AJ123" s="70" t="str">
        <f t="shared" si="20"/>
        <v/>
      </c>
      <c r="AK123" s="70" t="str">
        <f t="shared" si="26"/>
        <v/>
      </c>
      <c r="AL123" s="70" t="str">
        <f t="shared" si="27"/>
        <v/>
      </c>
    </row>
    <row r="124" spans="2:38" ht="15" thickBot="1" x14ac:dyDescent="0.35">
      <c r="B124" s="79" t="str">
        <f t="shared" si="21"/>
        <v/>
      </c>
      <c r="C124" s="79" t="str">
        <f t="shared" si="22"/>
        <v/>
      </c>
      <c r="D124" s="79" t="str">
        <f>IFERROR(IF(J123&lt;=0,"",IF(C124="Yes","",B124-COUNTIF($C$20:C124,"Yes"))),"")</f>
        <v/>
      </c>
      <c r="E124" s="81" t="str">
        <f t="shared" si="14"/>
        <v/>
      </c>
      <c r="F124" s="80" t="str">
        <f t="shared" si="15"/>
        <v/>
      </c>
      <c r="G124" s="80" t="str">
        <f t="shared" si="16"/>
        <v/>
      </c>
      <c r="H124" s="80" t="str">
        <f t="shared" si="23"/>
        <v/>
      </c>
      <c r="I124" s="80" t="str">
        <f t="shared" si="17"/>
        <v/>
      </c>
      <c r="J124" s="80" t="str">
        <f t="shared" si="24"/>
        <v/>
      </c>
      <c r="AG124" s="16" t="str">
        <f t="shared" si="25"/>
        <v/>
      </c>
      <c r="AH124" s="69" t="str">
        <f t="shared" si="18"/>
        <v/>
      </c>
      <c r="AI124" s="70" t="str">
        <f t="shared" si="19"/>
        <v/>
      </c>
      <c r="AJ124" s="70" t="str">
        <f t="shared" si="20"/>
        <v/>
      </c>
      <c r="AK124" s="70" t="str">
        <f t="shared" si="26"/>
        <v/>
      </c>
      <c r="AL124" s="70" t="str">
        <f t="shared" si="27"/>
        <v/>
      </c>
    </row>
    <row r="125" spans="2:38" ht="15" thickBot="1" x14ac:dyDescent="0.35">
      <c r="B125" s="79" t="str">
        <f t="shared" si="21"/>
        <v/>
      </c>
      <c r="C125" s="79" t="str">
        <f t="shared" si="22"/>
        <v/>
      </c>
      <c r="D125" s="79" t="str">
        <f>IFERROR(IF(J124&lt;=0,"",IF(C125="Yes","",B125-COUNTIF($C$20:C125,"Yes"))),"")</f>
        <v/>
      </c>
      <c r="E125" s="81" t="str">
        <f t="shared" si="14"/>
        <v/>
      </c>
      <c r="F125" s="80" t="str">
        <f t="shared" si="15"/>
        <v/>
      </c>
      <c r="G125" s="80" t="str">
        <f t="shared" si="16"/>
        <v/>
      </c>
      <c r="H125" s="80" t="str">
        <f t="shared" si="23"/>
        <v/>
      </c>
      <c r="I125" s="80" t="str">
        <f t="shared" si="17"/>
        <v/>
      </c>
      <c r="J125" s="80" t="str">
        <f t="shared" si="24"/>
        <v/>
      </c>
      <c r="AG125" s="16" t="str">
        <f t="shared" si="25"/>
        <v/>
      </c>
      <c r="AH125" s="69" t="str">
        <f t="shared" si="18"/>
        <v/>
      </c>
      <c r="AI125" s="70" t="str">
        <f t="shared" si="19"/>
        <v/>
      </c>
      <c r="AJ125" s="70" t="str">
        <f t="shared" si="20"/>
        <v/>
      </c>
      <c r="AK125" s="70" t="str">
        <f t="shared" si="26"/>
        <v/>
      </c>
      <c r="AL125" s="70" t="str">
        <f t="shared" si="27"/>
        <v/>
      </c>
    </row>
    <row r="126" spans="2:38" ht="15" thickBot="1" x14ac:dyDescent="0.35">
      <c r="B126" s="79" t="str">
        <f t="shared" si="21"/>
        <v/>
      </c>
      <c r="C126" s="79" t="str">
        <f t="shared" si="22"/>
        <v/>
      </c>
      <c r="D126" s="79" t="str">
        <f>IFERROR(IF(J125&lt;=0,"",IF(C126="Yes","",B126-COUNTIF($C$20:C126,"Yes"))),"")</f>
        <v/>
      </c>
      <c r="E126" s="81" t="str">
        <f t="shared" si="14"/>
        <v/>
      </c>
      <c r="F126" s="80" t="str">
        <f t="shared" si="15"/>
        <v/>
      </c>
      <c r="G126" s="80" t="str">
        <f t="shared" si="16"/>
        <v/>
      </c>
      <c r="H126" s="80" t="str">
        <f t="shared" si="23"/>
        <v/>
      </c>
      <c r="I126" s="80" t="str">
        <f t="shared" si="17"/>
        <v/>
      </c>
      <c r="J126" s="80" t="str">
        <f t="shared" si="24"/>
        <v/>
      </c>
      <c r="AG126" s="16" t="str">
        <f t="shared" si="25"/>
        <v/>
      </c>
      <c r="AH126" s="69" t="str">
        <f t="shared" si="18"/>
        <v/>
      </c>
      <c r="AI126" s="70" t="str">
        <f t="shared" si="19"/>
        <v/>
      </c>
      <c r="AJ126" s="70" t="str">
        <f t="shared" si="20"/>
        <v/>
      </c>
      <c r="AK126" s="70" t="str">
        <f t="shared" si="26"/>
        <v/>
      </c>
      <c r="AL126" s="70" t="str">
        <f t="shared" si="27"/>
        <v/>
      </c>
    </row>
    <row r="127" spans="2:38" ht="15" thickBot="1" x14ac:dyDescent="0.35">
      <c r="B127" s="79" t="str">
        <f t="shared" si="21"/>
        <v/>
      </c>
      <c r="C127" s="79" t="str">
        <f t="shared" si="22"/>
        <v/>
      </c>
      <c r="D127" s="79" t="str">
        <f>IFERROR(IF(J126&lt;=0,"",IF(C127="Yes","",B127-COUNTIF($C$20:C127,"Yes"))),"")</f>
        <v/>
      </c>
      <c r="E127" s="81" t="str">
        <f t="shared" si="14"/>
        <v/>
      </c>
      <c r="F127" s="80" t="str">
        <f t="shared" si="15"/>
        <v/>
      </c>
      <c r="G127" s="80" t="str">
        <f t="shared" si="16"/>
        <v/>
      </c>
      <c r="H127" s="80" t="str">
        <f t="shared" si="23"/>
        <v/>
      </c>
      <c r="I127" s="80" t="str">
        <f t="shared" si="17"/>
        <v/>
      </c>
      <c r="J127" s="80" t="str">
        <f t="shared" si="24"/>
        <v/>
      </c>
      <c r="AG127" s="16" t="str">
        <f t="shared" si="25"/>
        <v/>
      </c>
      <c r="AH127" s="69" t="str">
        <f t="shared" si="18"/>
        <v/>
      </c>
      <c r="AI127" s="70" t="str">
        <f t="shared" si="19"/>
        <v/>
      </c>
      <c r="AJ127" s="70" t="str">
        <f t="shared" si="20"/>
        <v/>
      </c>
      <c r="AK127" s="70" t="str">
        <f t="shared" si="26"/>
        <v/>
      </c>
      <c r="AL127" s="70" t="str">
        <f t="shared" si="27"/>
        <v/>
      </c>
    </row>
    <row r="128" spans="2:38" ht="15" thickBot="1" x14ac:dyDescent="0.35">
      <c r="B128" s="79" t="str">
        <f t="shared" si="21"/>
        <v/>
      </c>
      <c r="C128" s="79" t="str">
        <f t="shared" si="22"/>
        <v/>
      </c>
      <c r="D128" s="79" t="str">
        <f>IFERROR(IF(J127&lt;=0,"",IF(C128="Yes","",B128-COUNTIF($C$20:C128,"Yes"))),"")</f>
        <v/>
      </c>
      <c r="E128" s="81" t="str">
        <f t="shared" si="14"/>
        <v/>
      </c>
      <c r="F128" s="80" t="str">
        <f t="shared" si="15"/>
        <v/>
      </c>
      <c r="G128" s="80" t="str">
        <f t="shared" si="16"/>
        <v/>
      </c>
      <c r="H128" s="80" t="str">
        <f t="shared" si="23"/>
        <v/>
      </c>
      <c r="I128" s="80" t="str">
        <f t="shared" si="17"/>
        <v/>
      </c>
      <c r="J128" s="80" t="str">
        <f t="shared" si="24"/>
        <v/>
      </c>
      <c r="AG128" s="16" t="str">
        <f t="shared" si="25"/>
        <v/>
      </c>
      <c r="AH128" s="69" t="str">
        <f t="shared" si="18"/>
        <v/>
      </c>
      <c r="AI128" s="70" t="str">
        <f t="shared" si="19"/>
        <v/>
      </c>
      <c r="AJ128" s="70" t="str">
        <f t="shared" si="20"/>
        <v/>
      </c>
      <c r="AK128" s="70" t="str">
        <f t="shared" si="26"/>
        <v/>
      </c>
      <c r="AL128" s="70" t="str">
        <f t="shared" si="27"/>
        <v/>
      </c>
    </row>
    <row r="129" spans="2:38" ht="15" thickBot="1" x14ac:dyDescent="0.35">
      <c r="B129" s="79" t="str">
        <f t="shared" si="21"/>
        <v/>
      </c>
      <c r="C129" s="79" t="str">
        <f t="shared" si="22"/>
        <v/>
      </c>
      <c r="D129" s="79" t="str">
        <f>IFERROR(IF(J128&lt;=0,"",IF(C129="Yes","",B129-COUNTIF($C$20:C129,"Yes"))),"")</f>
        <v/>
      </c>
      <c r="E129" s="81" t="str">
        <f t="shared" si="14"/>
        <v/>
      </c>
      <c r="F129" s="80" t="str">
        <f t="shared" si="15"/>
        <v/>
      </c>
      <c r="G129" s="80" t="str">
        <f t="shared" si="16"/>
        <v/>
      </c>
      <c r="H129" s="80" t="str">
        <f t="shared" si="23"/>
        <v/>
      </c>
      <c r="I129" s="80" t="str">
        <f t="shared" si="17"/>
        <v/>
      </c>
      <c r="J129" s="80" t="str">
        <f t="shared" si="24"/>
        <v/>
      </c>
      <c r="AG129" s="16" t="str">
        <f t="shared" si="25"/>
        <v/>
      </c>
      <c r="AH129" s="69" t="str">
        <f t="shared" si="18"/>
        <v/>
      </c>
      <c r="AI129" s="70" t="str">
        <f t="shared" si="19"/>
        <v/>
      </c>
      <c r="AJ129" s="70" t="str">
        <f t="shared" si="20"/>
        <v/>
      </c>
      <c r="AK129" s="70" t="str">
        <f t="shared" si="26"/>
        <v/>
      </c>
      <c r="AL129" s="70" t="str">
        <f t="shared" si="27"/>
        <v/>
      </c>
    </row>
    <row r="130" spans="2:38" ht="15" thickBot="1" x14ac:dyDescent="0.35">
      <c r="B130" s="79" t="str">
        <f t="shared" si="21"/>
        <v/>
      </c>
      <c r="C130" s="79" t="str">
        <f t="shared" si="22"/>
        <v/>
      </c>
      <c r="D130" s="79" t="str">
        <f>IFERROR(IF(J129&lt;=0,"",IF(C130="Yes","",B130-COUNTIF($C$20:C130,"Yes"))),"")</f>
        <v/>
      </c>
      <c r="E130" s="81" t="str">
        <f t="shared" si="14"/>
        <v/>
      </c>
      <c r="F130" s="80" t="str">
        <f t="shared" si="15"/>
        <v/>
      </c>
      <c r="G130" s="80" t="str">
        <f t="shared" si="16"/>
        <v/>
      </c>
      <c r="H130" s="80" t="str">
        <f t="shared" si="23"/>
        <v/>
      </c>
      <c r="I130" s="80" t="str">
        <f t="shared" si="17"/>
        <v/>
      </c>
      <c r="J130" s="80" t="str">
        <f t="shared" si="24"/>
        <v/>
      </c>
      <c r="AG130" s="16" t="str">
        <f t="shared" si="25"/>
        <v/>
      </c>
      <c r="AH130" s="69" t="str">
        <f t="shared" si="18"/>
        <v/>
      </c>
      <c r="AI130" s="70" t="str">
        <f t="shared" si="19"/>
        <v/>
      </c>
      <c r="AJ130" s="70" t="str">
        <f t="shared" si="20"/>
        <v/>
      </c>
      <c r="AK130" s="70" t="str">
        <f t="shared" si="26"/>
        <v/>
      </c>
      <c r="AL130" s="70" t="str">
        <f t="shared" si="27"/>
        <v/>
      </c>
    </row>
    <row r="131" spans="2:38" ht="15" thickBot="1" x14ac:dyDescent="0.35">
      <c r="B131" s="79" t="str">
        <f t="shared" si="21"/>
        <v/>
      </c>
      <c r="C131" s="79" t="str">
        <f t="shared" si="22"/>
        <v/>
      </c>
      <c r="D131" s="79" t="str">
        <f>IFERROR(IF(J130&lt;=0,"",IF(C131="Yes","",B131-COUNTIF($C$20:C131,"Yes"))),"")</f>
        <v/>
      </c>
      <c r="E131" s="81" t="str">
        <f t="shared" si="14"/>
        <v/>
      </c>
      <c r="F131" s="80" t="str">
        <f t="shared" si="15"/>
        <v/>
      </c>
      <c r="G131" s="80" t="str">
        <f t="shared" si="16"/>
        <v/>
      </c>
      <c r="H131" s="80" t="str">
        <f t="shared" si="23"/>
        <v/>
      </c>
      <c r="I131" s="80" t="str">
        <f t="shared" si="17"/>
        <v/>
      </c>
      <c r="J131" s="80" t="str">
        <f t="shared" si="24"/>
        <v/>
      </c>
      <c r="AG131" s="16" t="str">
        <f t="shared" si="25"/>
        <v/>
      </c>
      <c r="AH131" s="69" t="str">
        <f t="shared" si="18"/>
        <v/>
      </c>
      <c r="AI131" s="70" t="str">
        <f t="shared" si="19"/>
        <v/>
      </c>
      <c r="AJ131" s="70" t="str">
        <f t="shared" si="20"/>
        <v/>
      </c>
      <c r="AK131" s="70" t="str">
        <f t="shared" si="26"/>
        <v/>
      </c>
      <c r="AL131" s="70" t="str">
        <f t="shared" si="27"/>
        <v/>
      </c>
    </row>
    <row r="132" spans="2:38" ht="15" thickBot="1" x14ac:dyDescent="0.35">
      <c r="B132" s="79" t="str">
        <f t="shared" si="21"/>
        <v/>
      </c>
      <c r="C132" s="79" t="str">
        <f t="shared" si="22"/>
        <v/>
      </c>
      <c r="D132" s="79" t="str">
        <f>IFERROR(IF(J131&lt;=0,"",IF(C132="Yes","",B132-COUNTIF($C$20:C132,"Yes"))),"")</f>
        <v/>
      </c>
      <c r="E132" s="81" t="str">
        <f t="shared" si="14"/>
        <v/>
      </c>
      <c r="F132" s="80" t="str">
        <f t="shared" si="15"/>
        <v/>
      </c>
      <c r="G132" s="80" t="str">
        <f t="shared" si="16"/>
        <v/>
      </c>
      <c r="H132" s="80" t="str">
        <f t="shared" si="23"/>
        <v/>
      </c>
      <c r="I132" s="80" t="str">
        <f t="shared" si="17"/>
        <v/>
      </c>
      <c r="J132" s="80" t="str">
        <f t="shared" si="24"/>
        <v/>
      </c>
      <c r="AG132" s="16" t="str">
        <f t="shared" si="25"/>
        <v/>
      </c>
      <c r="AH132" s="69" t="str">
        <f t="shared" si="18"/>
        <v/>
      </c>
      <c r="AI132" s="70" t="str">
        <f t="shared" si="19"/>
        <v/>
      </c>
      <c r="AJ132" s="70" t="str">
        <f t="shared" si="20"/>
        <v/>
      </c>
      <c r="AK132" s="70" t="str">
        <f t="shared" si="26"/>
        <v/>
      </c>
      <c r="AL132" s="70" t="str">
        <f t="shared" si="27"/>
        <v/>
      </c>
    </row>
    <row r="133" spans="2:38" ht="15" thickBot="1" x14ac:dyDescent="0.35">
      <c r="B133" s="79" t="str">
        <f t="shared" si="21"/>
        <v/>
      </c>
      <c r="C133" s="79" t="str">
        <f t="shared" si="22"/>
        <v/>
      </c>
      <c r="D133" s="79" t="str">
        <f>IFERROR(IF(J132&lt;=0,"",IF(C133="Yes","",B133-COUNTIF($C$20:C133,"Yes"))),"")</f>
        <v/>
      </c>
      <c r="E133" s="81" t="str">
        <f t="shared" si="14"/>
        <v/>
      </c>
      <c r="F133" s="80" t="str">
        <f t="shared" si="15"/>
        <v/>
      </c>
      <c r="G133" s="80" t="str">
        <f t="shared" si="16"/>
        <v/>
      </c>
      <c r="H133" s="80" t="str">
        <f t="shared" si="23"/>
        <v/>
      </c>
      <c r="I133" s="80" t="str">
        <f t="shared" si="17"/>
        <v/>
      </c>
      <c r="J133" s="80" t="str">
        <f t="shared" si="24"/>
        <v/>
      </c>
      <c r="AG133" s="16" t="str">
        <f t="shared" si="25"/>
        <v/>
      </c>
      <c r="AH133" s="69" t="str">
        <f t="shared" si="18"/>
        <v/>
      </c>
      <c r="AI133" s="70" t="str">
        <f t="shared" si="19"/>
        <v/>
      </c>
      <c r="AJ133" s="70" t="str">
        <f t="shared" si="20"/>
        <v/>
      </c>
      <c r="AK133" s="70" t="str">
        <f t="shared" si="26"/>
        <v/>
      </c>
      <c r="AL133" s="70" t="str">
        <f t="shared" si="27"/>
        <v/>
      </c>
    </row>
    <row r="134" spans="2:38" ht="15" thickBot="1" x14ac:dyDescent="0.35">
      <c r="B134" s="79" t="str">
        <f t="shared" si="21"/>
        <v/>
      </c>
      <c r="C134" s="79" t="str">
        <f t="shared" si="22"/>
        <v/>
      </c>
      <c r="D134" s="79" t="str">
        <f>IFERROR(IF(J133&lt;=0,"",IF(C134="Yes","",B134-COUNTIF($C$20:C134,"Yes"))),"")</f>
        <v/>
      </c>
      <c r="E134" s="81" t="str">
        <f t="shared" si="14"/>
        <v/>
      </c>
      <c r="F134" s="80" t="str">
        <f t="shared" si="15"/>
        <v/>
      </c>
      <c r="G134" s="80" t="str">
        <f t="shared" si="16"/>
        <v/>
      </c>
      <c r="H134" s="80" t="str">
        <f t="shared" si="23"/>
        <v/>
      </c>
      <c r="I134" s="80" t="str">
        <f t="shared" si="17"/>
        <v/>
      </c>
      <c r="J134" s="80" t="str">
        <f t="shared" si="24"/>
        <v/>
      </c>
      <c r="AG134" s="16" t="str">
        <f t="shared" si="25"/>
        <v/>
      </c>
      <c r="AH134" s="69" t="str">
        <f t="shared" si="18"/>
        <v/>
      </c>
      <c r="AI134" s="70" t="str">
        <f t="shared" si="19"/>
        <v/>
      </c>
      <c r="AJ134" s="70" t="str">
        <f t="shared" si="20"/>
        <v/>
      </c>
      <c r="AK134" s="70" t="str">
        <f t="shared" si="26"/>
        <v/>
      </c>
      <c r="AL134" s="70" t="str">
        <f t="shared" si="27"/>
        <v/>
      </c>
    </row>
    <row r="135" spans="2:38" ht="15" thickBot="1" x14ac:dyDescent="0.35">
      <c r="B135" s="79" t="str">
        <f t="shared" si="21"/>
        <v/>
      </c>
      <c r="C135" s="79" t="str">
        <f t="shared" si="22"/>
        <v/>
      </c>
      <c r="D135" s="79" t="str">
        <f>IFERROR(IF(J134&lt;=0,"",IF(C135="Yes","",B135-COUNTIF($C$20:C135,"Yes"))),"")</f>
        <v/>
      </c>
      <c r="E135" s="81" t="str">
        <f t="shared" si="14"/>
        <v/>
      </c>
      <c r="F135" s="80" t="str">
        <f t="shared" si="15"/>
        <v/>
      </c>
      <c r="G135" s="80" t="str">
        <f t="shared" si="16"/>
        <v/>
      </c>
      <c r="H135" s="80" t="str">
        <f t="shared" si="23"/>
        <v/>
      </c>
      <c r="I135" s="80" t="str">
        <f t="shared" si="17"/>
        <v/>
      </c>
      <c r="J135" s="80" t="str">
        <f t="shared" si="24"/>
        <v/>
      </c>
      <c r="AG135" s="16" t="str">
        <f t="shared" si="25"/>
        <v/>
      </c>
      <c r="AH135" s="69" t="str">
        <f t="shared" si="18"/>
        <v/>
      </c>
      <c r="AI135" s="70" t="str">
        <f t="shared" si="19"/>
        <v/>
      </c>
      <c r="AJ135" s="70" t="str">
        <f t="shared" si="20"/>
        <v/>
      </c>
      <c r="AK135" s="70" t="str">
        <f t="shared" si="26"/>
        <v/>
      </c>
      <c r="AL135" s="70" t="str">
        <f t="shared" si="27"/>
        <v/>
      </c>
    </row>
    <row r="136" spans="2:38" ht="15" thickBot="1" x14ac:dyDescent="0.35">
      <c r="B136" s="79" t="str">
        <f t="shared" si="21"/>
        <v/>
      </c>
      <c r="C136" s="79" t="str">
        <f t="shared" si="22"/>
        <v/>
      </c>
      <c r="D136" s="79" t="str">
        <f>IFERROR(IF(J135&lt;=0,"",IF(C136="Yes","",B136-COUNTIF($C$20:C136,"Yes"))),"")</f>
        <v/>
      </c>
      <c r="E136" s="81" t="str">
        <f t="shared" si="14"/>
        <v/>
      </c>
      <c r="F136" s="80" t="str">
        <f t="shared" si="15"/>
        <v/>
      </c>
      <c r="G136" s="80" t="str">
        <f t="shared" si="16"/>
        <v/>
      </c>
      <c r="H136" s="80" t="str">
        <f t="shared" si="23"/>
        <v/>
      </c>
      <c r="I136" s="80" t="str">
        <f t="shared" si="17"/>
        <v/>
      </c>
      <c r="J136" s="80" t="str">
        <f t="shared" si="24"/>
        <v/>
      </c>
      <c r="AG136" s="16" t="str">
        <f t="shared" si="25"/>
        <v/>
      </c>
      <c r="AH136" s="69" t="str">
        <f t="shared" si="18"/>
        <v/>
      </c>
      <c r="AI136" s="70" t="str">
        <f t="shared" si="19"/>
        <v/>
      </c>
      <c r="AJ136" s="70" t="str">
        <f t="shared" si="20"/>
        <v/>
      </c>
      <c r="AK136" s="70" t="str">
        <f t="shared" si="26"/>
        <v/>
      </c>
      <c r="AL136" s="70" t="str">
        <f t="shared" si="27"/>
        <v/>
      </c>
    </row>
    <row r="137" spans="2:38" ht="15" thickBot="1" x14ac:dyDescent="0.35">
      <c r="B137" s="79" t="str">
        <f t="shared" si="21"/>
        <v/>
      </c>
      <c r="C137" s="79" t="str">
        <f t="shared" si="22"/>
        <v/>
      </c>
      <c r="D137" s="79" t="str">
        <f>IFERROR(IF(J136&lt;=0,"",IF(C137="Yes","",B137-COUNTIF($C$20:C137,"Yes"))),"")</f>
        <v/>
      </c>
      <c r="E137" s="81" t="str">
        <f t="shared" si="14"/>
        <v/>
      </c>
      <c r="F137" s="80" t="str">
        <f t="shared" si="15"/>
        <v/>
      </c>
      <c r="G137" s="80" t="str">
        <f t="shared" si="16"/>
        <v/>
      </c>
      <c r="H137" s="80" t="str">
        <f t="shared" si="23"/>
        <v/>
      </c>
      <c r="I137" s="80" t="str">
        <f t="shared" si="17"/>
        <v/>
      </c>
      <c r="J137" s="80" t="str">
        <f t="shared" si="24"/>
        <v/>
      </c>
      <c r="AG137" s="16" t="str">
        <f t="shared" si="25"/>
        <v/>
      </c>
      <c r="AH137" s="69" t="str">
        <f t="shared" si="18"/>
        <v/>
      </c>
      <c r="AI137" s="70" t="str">
        <f t="shared" si="19"/>
        <v/>
      </c>
      <c r="AJ137" s="70" t="str">
        <f t="shared" si="20"/>
        <v/>
      </c>
      <c r="AK137" s="70" t="str">
        <f t="shared" si="26"/>
        <v/>
      </c>
      <c r="AL137" s="70" t="str">
        <f t="shared" si="27"/>
        <v/>
      </c>
    </row>
    <row r="138" spans="2:38" ht="15" thickBot="1" x14ac:dyDescent="0.35">
      <c r="B138" s="79" t="str">
        <f t="shared" si="21"/>
        <v/>
      </c>
      <c r="C138" s="79" t="str">
        <f t="shared" si="22"/>
        <v/>
      </c>
      <c r="D138" s="79" t="str">
        <f>IFERROR(IF(J137&lt;=0,"",IF(C138="Yes","",B138-COUNTIF($C$20:C138,"Yes"))),"")</f>
        <v/>
      </c>
      <c r="E138" s="81" t="str">
        <f t="shared" si="14"/>
        <v/>
      </c>
      <c r="F138" s="80" t="str">
        <f t="shared" si="15"/>
        <v/>
      </c>
      <c r="G138" s="80" t="str">
        <f t="shared" si="16"/>
        <v/>
      </c>
      <c r="H138" s="80" t="str">
        <f t="shared" si="23"/>
        <v/>
      </c>
      <c r="I138" s="80" t="str">
        <f t="shared" si="17"/>
        <v/>
      </c>
      <c r="J138" s="80" t="str">
        <f t="shared" si="24"/>
        <v/>
      </c>
      <c r="AG138" s="16" t="str">
        <f t="shared" si="25"/>
        <v/>
      </c>
      <c r="AH138" s="69" t="str">
        <f t="shared" si="18"/>
        <v/>
      </c>
      <c r="AI138" s="70" t="str">
        <f t="shared" si="19"/>
        <v/>
      </c>
      <c r="AJ138" s="70" t="str">
        <f t="shared" si="20"/>
        <v/>
      </c>
      <c r="AK138" s="70" t="str">
        <f t="shared" si="26"/>
        <v/>
      </c>
      <c r="AL138" s="70" t="str">
        <f t="shared" si="27"/>
        <v/>
      </c>
    </row>
    <row r="139" spans="2:38" ht="15" thickBot="1" x14ac:dyDescent="0.35">
      <c r="B139" s="79" t="str">
        <f t="shared" si="21"/>
        <v/>
      </c>
      <c r="C139" s="79" t="str">
        <f t="shared" si="22"/>
        <v/>
      </c>
      <c r="D139" s="79" t="str">
        <f>IFERROR(IF(J138&lt;=0,"",IF(C139="Yes","",B139-COUNTIF($C$20:C139,"Yes"))),"")</f>
        <v/>
      </c>
      <c r="E139" s="81" t="str">
        <f t="shared" si="14"/>
        <v/>
      </c>
      <c r="F139" s="80" t="str">
        <f t="shared" si="15"/>
        <v/>
      </c>
      <c r="G139" s="80" t="str">
        <f t="shared" si="16"/>
        <v/>
      </c>
      <c r="H139" s="80" t="str">
        <f t="shared" si="23"/>
        <v/>
      </c>
      <c r="I139" s="80" t="str">
        <f t="shared" si="17"/>
        <v/>
      </c>
      <c r="J139" s="80" t="str">
        <f t="shared" si="24"/>
        <v/>
      </c>
      <c r="AG139" s="16" t="str">
        <f t="shared" si="25"/>
        <v/>
      </c>
      <c r="AH139" s="69" t="str">
        <f t="shared" si="18"/>
        <v/>
      </c>
      <c r="AI139" s="70" t="str">
        <f t="shared" si="19"/>
        <v/>
      </c>
      <c r="AJ139" s="70" t="str">
        <f t="shared" si="20"/>
        <v/>
      </c>
      <c r="AK139" s="70" t="str">
        <f t="shared" si="26"/>
        <v/>
      </c>
      <c r="AL139" s="70" t="str">
        <f t="shared" si="27"/>
        <v/>
      </c>
    </row>
    <row r="140" spans="2:38" ht="15" thickBot="1" x14ac:dyDescent="0.35">
      <c r="B140" s="79" t="str">
        <f t="shared" si="21"/>
        <v/>
      </c>
      <c r="C140" s="79" t="str">
        <f t="shared" si="22"/>
        <v/>
      </c>
      <c r="D140" s="79" t="str">
        <f>IFERROR(IF(J139&lt;=0,"",IF(C140="Yes","",B140-COUNTIF($C$20:C140,"Yes"))),"")</f>
        <v/>
      </c>
      <c r="E140" s="81" t="str">
        <f t="shared" si="14"/>
        <v/>
      </c>
      <c r="F140" s="80" t="str">
        <f t="shared" si="15"/>
        <v/>
      </c>
      <c r="G140" s="80" t="str">
        <f t="shared" si="16"/>
        <v/>
      </c>
      <c r="H140" s="80" t="str">
        <f t="shared" si="23"/>
        <v/>
      </c>
      <c r="I140" s="80" t="str">
        <f t="shared" si="17"/>
        <v/>
      </c>
      <c r="J140" s="80" t="str">
        <f t="shared" si="24"/>
        <v/>
      </c>
      <c r="AG140" s="16" t="str">
        <f t="shared" si="25"/>
        <v/>
      </c>
      <c r="AH140" s="69" t="str">
        <f t="shared" si="18"/>
        <v/>
      </c>
      <c r="AI140" s="70" t="str">
        <f t="shared" si="19"/>
        <v/>
      </c>
      <c r="AJ140" s="70" t="str">
        <f t="shared" si="20"/>
        <v/>
      </c>
      <c r="AK140" s="70" t="str">
        <f t="shared" si="26"/>
        <v/>
      </c>
      <c r="AL140" s="70" t="str">
        <f t="shared" si="27"/>
        <v/>
      </c>
    </row>
    <row r="141" spans="2:38" ht="15" thickBot="1" x14ac:dyDescent="0.35">
      <c r="B141" s="79" t="str">
        <f t="shared" si="21"/>
        <v/>
      </c>
      <c r="C141" s="79" t="str">
        <f t="shared" si="22"/>
        <v/>
      </c>
      <c r="D141" s="79" t="str">
        <f>IFERROR(IF(J140&lt;=0,"",IF(C141="Yes","",B141-COUNTIF($C$20:C141,"Yes"))),"")</f>
        <v/>
      </c>
      <c r="E141" s="81" t="str">
        <f t="shared" si="14"/>
        <v/>
      </c>
      <c r="F141" s="80" t="str">
        <f t="shared" si="15"/>
        <v/>
      </c>
      <c r="G141" s="80" t="str">
        <f t="shared" si="16"/>
        <v/>
      </c>
      <c r="H141" s="80" t="str">
        <f t="shared" si="23"/>
        <v/>
      </c>
      <c r="I141" s="80" t="str">
        <f t="shared" si="17"/>
        <v/>
      </c>
      <c r="J141" s="80" t="str">
        <f t="shared" si="24"/>
        <v/>
      </c>
      <c r="AG141" s="16" t="str">
        <f t="shared" si="25"/>
        <v/>
      </c>
      <c r="AH141" s="69" t="str">
        <f t="shared" si="18"/>
        <v/>
      </c>
      <c r="AI141" s="70" t="str">
        <f t="shared" si="19"/>
        <v/>
      </c>
      <c r="AJ141" s="70" t="str">
        <f t="shared" si="20"/>
        <v/>
      </c>
      <c r="AK141" s="70" t="str">
        <f t="shared" si="26"/>
        <v/>
      </c>
      <c r="AL141" s="70" t="str">
        <f t="shared" si="27"/>
        <v/>
      </c>
    </row>
    <row r="142" spans="2:38" ht="15" thickBot="1" x14ac:dyDescent="0.35">
      <c r="B142" s="79" t="str">
        <f t="shared" si="21"/>
        <v/>
      </c>
      <c r="C142" s="79" t="str">
        <f t="shared" si="22"/>
        <v/>
      </c>
      <c r="D142" s="79" t="str">
        <f>IFERROR(IF(J141&lt;=0,"",IF(C142="Yes","",B142-COUNTIF($C$20:C142,"Yes"))),"")</f>
        <v/>
      </c>
      <c r="E142" s="81" t="str">
        <f t="shared" si="14"/>
        <v/>
      </c>
      <c r="F142" s="80" t="str">
        <f t="shared" si="15"/>
        <v/>
      </c>
      <c r="G142" s="80" t="str">
        <f t="shared" si="16"/>
        <v/>
      </c>
      <c r="H142" s="80" t="str">
        <f t="shared" si="23"/>
        <v/>
      </c>
      <c r="I142" s="80" t="str">
        <f t="shared" si="17"/>
        <v/>
      </c>
      <c r="J142" s="80" t="str">
        <f t="shared" si="24"/>
        <v/>
      </c>
      <c r="AG142" s="16" t="str">
        <f t="shared" si="25"/>
        <v/>
      </c>
      <c r="AH142" s="69" t="str">
        <f t="shared" si="18"/>
        <v/>
      </c>
      <c r="AI142" s="70" t="str">
        <f t="shared" si="19"/>
        <v/>
      </c>
      <c r="AJ142" s="70" t="str">
        <f t="shared" si="20"/>
        <v/>
      </c>
      <c r="AK142" s="70" t="str">
        <f t="shared" si="26"/>
        <v/>
      </c>
      <c r="AL142" s="70" t="str">
        <f t="shared" si="27"/>
        <v/>
      </c>
    </row>
    <row r="143" spans="2:38" ht="15" thickBot="1" x14ac:dyDescent="0.35">
      <c r="B143" s="79" t="str">
        <f t="shared" si="21"/>
        <v/>
      </c>
      <c r="C143" s="79" t="str">
        <f t="shared" si="22"/>
        <v/>
      </c>
      <c r="D143" s="79" t="str">
        <f>IFERROR(IF(J142&lt;=0,"",IF(C143="Yes","",B143-COUNTIF($C$20:C143,"Yes"))),"")</f>
        <v/>
      </c>
      <c r="E143" s="81" t="str">
        <f t="shared" si="14"/>
        <v/>
      </c>
      <c r="F143" s="80" t="str">
        <f t="shared" si="15"/>
        <v/>
      </c>
      <c r="G143" s="80" t="str">
        <f t="shared" si="16"/>
        <v/>
      </c>
      <c r="H143" s="80" t="str">
        <f t="shared" si="23"/>
        <v/>
      </c>
      <c r="I143" s="80" t="str">
        <f t="shared" si="17"/>
        <v/>
      </c>
      <c r="J143" s="80" t="str">
        <f t="shared" si="24"/>
        <v/>
      </c>
      <c r="AG143" s="16" t="str">
        <f t="shared" si="25"/>
        <v/>
      </c>
      <c r="AH143" s="69" t="str">
        <f t="shared" si="18"/>
        <v/>
      </c>
      <c r="AI143" s="70" t="str">
        <f t="shared" si="19"/>
        <v/>
      </c>
      <c r="AJ143" s="70" t="str">
        <f t="shared" si="20"/>
        <v/>
      </c>
      <c r="AK143" s="70" t="str">
        <f t="shared" si="26"/>
        <v/>
      </c>
      <c r="AL143" s="70" t="str">
        <f t="shared" si="27"/>
        <v/>
      </c>
    </row>
    <row r="144" spans="2:38" ht="15" thickBot="1" x14ac:dyDescent="0.35">
      <c r="B144" s="79" t="str">
        <f t="shared" si="21"/>
        <v/>
      </c>
      <c r="C144" s="79" t="str">
        <f t="shared" si="22"/>
        <v/>
      </c>
      <c r="D144" s="79" t="str">
        <f>IFERROR(IF(J143&lt;=0,"",IF(C144="Yes","",B144-COUNTIF($C$20:C144,"Yes"))),"")</f>
        <v/>
      </c>
      <c r="E144" s="81" t="str">
        <f t="shared" si="14"/>
        <v/>
      </c>
      <c r="F144" s="80" t="str">
        <f t="shared" si="15"/>
        <v/>
      </c>
      <c r="G144" s="80" t="str">
        <f t="shared" si="16"/>
        <v/>
      </c>
      <c r="H144" s="80" t="str">
        <f t="shared" si="23"/>
        <v/>
      </c>
      <c r="I144" s="80" t="str">
        <f t="shared" si="17"/>
        <v/>
      </c>
      <c r="J144" s="80" t="str">
        <f t="shared" si="24"/>
        <v/>
      </c>
      <c r="AG144" s="16" t="str">
        <f t="shared" si="25"/>
        <v/>
      </c>
      <c r="AH144" s="69" t="str">
        <f t="shared" si="18"/>
        <v/>
      </c>
      <c r="AI144" s="70" t="str">
        <f t="shared" si="19"/>
        <v/>
      </c>
      <c r="AJ144" s="70" t="str">
        <f t="shared" si="20"/>
        <v/>
      </c>
      <c r="AK144" s="70" t="str">
        <f t="shared" si="26"/>
        <v/>
      </c>
      <c r="AL144" s="70" t="str">
        <f t="shared" si="27"/>
        <v/>
      </c>
    </row>
    <row r="145" spans="2:38" ht="15" thickBot="1" x14ac:dyDescent="0.35">
      <c r="B145" s="79" t="str">
        <f t="shared" si="21"/>
        <v/>
      </c>
      <c r="C145" s="79" t="str">
        <f t="shared" si="22"/>
        <v/>
      </c>
      <c r="D145" s="79" t="str">
        <f>IFERROR(IF(J144&lt;=0,"",IF(C145="Yes","",B145-COUNTIF($C$20:C145,"Yes"))),"")</f>
        <v/>
      </c>
      <c r="E145" s="81" t="str">
        <f t="shared" si="14"/>
        <v/>
      </c>
      <c r="F145" s="80" t="str">
        <f t="shared" si="15"/>
        <v/>
      </c>
      <c r="G145" s="80" t="str">
        <f t="shared" si="16"/>
        <v/>
      </c>
      <c r="H145" s="80" t="str">
        <f t="shared" si="23"/>
        <v/>
      </c>
      <c r="I145" s="80" t="str">
        <f t="shared" si="17"/>
        <v/>
      </c>
      <c r="J145" s="80" t="str">
        <f t="shared" si="24"/>
        <v/>
      </c>
      <c r="AG145" s="16" t="str">
        <f t="shared" si="25"/>
        <v/>
      </c>
      <c r="AH145" s="69" t="str">
        <f t="shared" si="18"/>
        <v/>
      </c>
      <c r="AI145" s="70" t="str">
        <f t="shared" si="19"/>
        <v/>
      </c>
      <c r="AJ145" s="70" t="str">
        <f t="shared" si="20"/>
        <v/>
      </c>
      <c r="AK145" s="70" t="str">
        <f t="shared" si="26"/>
        <v/>
      </c>
      <c r="AL145" s="70" t="str">
        <f t="shared" si="27"/>
        <v/>
      </c>
    </row>
    <row r="146" spans="2:38" ht="15" thickBot="1" x14ac:dyDescent="0.35">
      <c r="B146" s="79" t="str">
        <f t="shared" si="21"/>
        <v/>
      </c>
      <c r="C146" s="79" t="str">
        <f t="shared" si="22"/>
        <v/>
      </c>
      <c r="D146" s="79" t="str">
        <f>IFERROR(IF(J145&lt;=0,"",IF(C146="Yes","",B146-COUNTIF($C$20:C146,"Yes"))),"")</f>
        <v/>
      </c>
      <c r="E146" s="81" t="str">
        <f t="shared" si="14"/>
        <v/>
      </c>
      <c r="F146" s="80" t="str">
        <f t="shared" si="15"/>
        <v/>
      </c>
      <c r="G146" s="80" t="str">
        <f t="shared" si="16"/>
        <v/>
      </c>
      <c r="H146" s="80" t="str">
        <f t="shared" si="23"/>
        <v/>
      </c>
      <c r="I146" s="80" t="str">
        <f t="shared" si="17"/>
        <v/>
      </c>
      <c r="J146" s="80" t="str">
        <f t="shared" si="24"/>
        <v/>
      </c>
      <c r="AG146" s="16" t="str">
        <f t="shared" si="25"/>
        <v/>
      </c>
      <c r="AH146" s="69" t="str">
        <f t="shared" si="18"/>
        <v/>
      </c>
      <c r="AI146" s="70" t="str">
        <f t="shared" si="19"/>
        <v/>
      </c>
      <c r="AJ146" s="70" t="str">
        <f t="shared" si="20"/>
        <v/>
      </c>
      <c r="AK146" s="70" t="str">
        <f t="shared" si="26"/>
        <v/>
      </c>
      <c r="AL146" s="70" t="str">
        <f t="shared" si="27"/>
        <v/>
      </c>
    </row>
    <row r="147" spans="2:38" ht="15" thickBot="1" x14ac:dyDescent="0.35">
      <c r="B147" s="79" t="str">
        <f t="shared" si="21"/>
        <v/>
      </c>
      <c r="C147" s="79" t="str">
        <f t="shared" si="22"/>
        <v/>
      </c>
      <c r="D147" s="79" t="str">
        <f>IFERROR(IF(J146&lt;=0,"",IF(C147="Yes","",B147-COUNTIF($C$20:C147,"Yes"))),"")</f>
        <v/>
      </c>
      <c r="E147" s="81" t="str">
        <f t="shared" si="14"/>
        <v/>
      </c>
      <c r="F147" s="80" t="str">
        <f t="shared" si="15"/>
        <v/>
      </c>
      <c r="G147" s="80" t="str">
        <f t="shared" si="16"/>
        <v/>
      </c>
      <c r="H147" s="80" t="str">
        <f t="shared" si="23"/>
        <v/>
      </c>
      <c r="I147" s="80" t="str">
        <f t="shared" si="17"/>
        <v/>
      </c>
      <c r="J147" s="80" t="str">
        <f t="shared" si="24"/>
        <v/>
      </c>
      <c r="AG147" s="16" t="str">
        <f t="shared" si="25"/>
        <v/>
      </c>
      <c r="AH147" s="69" t="str">
        <f t="shared" si="18"/>
        <v/>
      </c>
      <c r="AI147" s="70" t="str">
        <f t="shared" si="19"/>
        <v/>
      </c>
      <c r="AJ147" s="70" t="str">
        <f t="shared" si="20"/>
        <v/>
      </c>
      <c r="AK147" s="70" t="str">
        <f t="shared" si="26"/>
        <v/>
      </c>
      <c r="AL147" s="70" t="str">
        <f t="shared" si="27"/>
        <v/>
      </c>
    </row>
    <row r="148" spans="2:38" ht="15" thickBot="1" x14ac:dyDescent="0.35">
      <c r="B148" s="79" t="str">
        <f t="shared" si="21"/>
        <v/>
      </c>
      <c r="C148" s="79" t="str">
        <f t="shared" si="22"/>
        <v/>
      </c>
      <c r="D148" s="79" t="str">
        <f>IFERROR(IF(J147&lt;=0,"",IF(C148="Yes","",B148-COUNTIF($C$20:C148,"Yes"))),"")</f>
        <v/>
      </c>
      <c r="E148" s="81" t="str">
        <f t="shared" ref="E148:E211" si="28">IF($E$9="End of the Period",IF(B148="","",IF(payment_frequency="Bi-weekly",first_payment_date+B148*VLOOKUP(payment_frequency,periodic_table,2,0),IF(payment_frequency="Weekly",first_payment_date+B148*VLOOKUP(payment_frequency,periodic_table,2,0),IF(payment_frequency="Semi-monthly",first_payment_date+B148*VLOOKUP(payment_frequency,periodic_table,2,0),EDATE(first_payment_date,B148*VLOOKUP(payment_frequency,periodic_table,2,0)))))),IF(B148="","",IF(payment_frequency="Bi-weekly",first_payment_date+(B148-1)*VLOOKUP(payment_frequency,periodic_table,2,0),IF(payment_frequency="Weekly",first_payment_date+(B148-1)*VLOOKUP(payment_frequency,periodic_table,2,0),IF(payment_frequency="Semi-monthly",first_payment_date+(B148-1)*VLOOKUP(payment_frequency,periodic_table,2,0),EDATE(first_payment_date,(B148-1)*VLOOKUP(payment_frequency,periodic_table,2,0)))))))</f>
        <v/>
      </c>
      <c r="F148" s="80" t="str">
        <f t="shared" ref="F148:F211" si="29">IF(B148="","",IF(C148="Yes",0,IF(J147&lt;payment,J147*(1+Compound_Rate),payment)))</f>
        <v/>
      </c>
      <c r="G148" s="80" t="str">
        <f t="shared" ref="G148:G211" si="30">IF(AND(Payment_Type=1,B148=1),0,IF(B148="","",IF(C148="Yes",0,J147*Compound_Rate)))</f>
        <v/>
      </c>
      <c r="H148" s="80" t="str">
        <f t="shared" si="23"/>
        <v/>
      </c>
      <c r="I148" s="80" t="str">
        <f t="shared" ref="I148:I211" si="31">IF(B148="","",IF(C148="Yes",J147*Compound_Rate,0))</f>
        <v/>
      </c>
      <c r="J148" s="80" t="str">
        <f t="shared" si="24"/>
        <v/>
      </c>
      <c r="AG148" s="16" t="str">
        <f t="shared" si="25"/>
        <v/>
      </c>
      <c r="AH148" s="69" t="str">
        <f t="shared" ref="AH148:AH211" si="32">IF($E$9="End of the Period",IF(AG148="","",IF(payment_frequency="Bi-weekly",first_payment_date+AG148*VLOOKUP(payment_frequency,periodic_table,2,0),IF(payment_frequency="Weekly",first_payment_date+AG148*VLOOKUP(payment_frequency,periodic_table,2,0),IF(payment_frequency="Semi-monthly",first_payment_date+AG148*VLOOKUP(payment_frequency,periodic_table,2,0),EDATE(first_payment_date,AG148*VLOOKUP(payment_frequency,periodic_table,2,0)))))),IF(AG148="","",IF(payment_frequency="Bi-weekly",first_payment_date+(AG148-1)*VLOOKUP(payment_frequency,periodic_table,2,0),IF(payment_frequency="Weekly",first_payment_date+(AG148-1)*VLOOKUP(payment_frequency,periodic_table,2,0),IF(payment_frequency="Semi-monthly",first_payment_date+(AG148-1)*VLOOKUP(payment_frequency,periodic_table,2,0),EDATE(first_payment_date,(AG148-1)*VLOOKUP(payment_frequency,periodic_table,2,0)))))))</f>
        <v/>
      </c>
      <c r="AI148" s="70" t="str">
        <f t="shared" ref="AI148:AI211" si="33">IF(AG148="","",IF(AL147&lt;payment,AL147*(1+Compound_Rate),payment))</f>
        <v/>
      </c>
      <c r="AJ148" s="70" t="str">
        <f t="shared" ref="AJ148:AJ211" si="34">IF(AND(Payment_Type=1,AG148=1),0,IF(AG148="","",AL147*Compound_Rate))</f>
        <v/>
      </c>
      <c r="AK148" s="70" t="str">
        <f t="shared" si="26"/>
        <v/>
      </c>
      <c r="AL148" s="70" t="str">
        <f t="shared" si="27"/>
        <v/>
      </c>
    </row>
    <row r="149" spans="2:38" ht="15" thickBot="1" x14ac:dyDescent="0.35">
      <c r="B149" s="79" t="str">
        <f t="shared" ref="B149:B212" si="35">IFERROR(IF(TRUNC(J148)&lt;=0,"",B148+1),"")</f>
        <v/>
      </c>
      <c r="C149" s="79" t="str">
        <f t="shared" ref="C149:C212" si="36">IF(B149="","",IF(AND(B149&lt;=$E$13,B149&gt;=$E$12),"Yes","No"))</f>
        <v/>
      </c>
      <c r="D149" s="79" t="str">
        <f>IFERROR(IF(J148&lt;=0,"",IF(C149="Yes","",B149-COUNTIF($C$20:C149,"Yes"))),"")</f>
        <v/>
      </c>
      <c r="E149" s="81" t="str">
        <f t="shared" si="28"/>
        <v/>
      </c>
      <c r="F149" s="80" t="str">
        <f t="shared" si="29"/>
        <v/>
      </c>
      <c r="G149" s="80" t="str">
        <f t="shared" si="30"/>
        <v/>
      </c>
      <c r="H149" s="80" t="str">
        <f t="shared" ref="H149:H212" si="37">IF(B149="","",F149-G149)</f>
        <v/>
      </c>
      <c r="I149" s="80" t="str">
        <f t="shared" si="31"/>
        <v/>
      </c>
      <c r="J149" s="80" t="str">
        <f t="shared" ref="J149:J212" si="38">IFERROR(IF(B149="","",J148-H149+I149),"")</f>
        <v/>
      </c>
      <c r="AG149" s="16" t="str">
        <f t="shared" ref="AG149:AG212" si="39">IFERROR(IF(AL148&lt;=0,"",AG148+1),"")</f>
        <v/>
      </c>
      <c r="AH149" s="69" t="str">
        <f t="shared" si="32"/>
        <v/>
      </c>
      <c r="AI149" s="70" t="str">
        <f t="shared" si="33"/>
        <v/>
      </c>
      <c r="AJ149" s="70" t="str">
        <f t="shared" si="34"/>
        <v/>
      </c>
      <c r="AK149" s="70" t="str">
        <f t="shared" ref="AK149:AK212" si="40">IF(AG149="","",AI149-AJ149)</f>
        <v/>
      </c>
      <c r="AL149" s="70" t="str">
        <f t="shared" ref="AL149:AL212" si="41">IFERROR(IF(AK149&lt;=0,"",AL148-AK149),"")</f>
        <v/>
      </c>
    </row>
    <row r="150" spans="2:38" ht="15" thickBot="1" x14ac:dyDescent="0.35">
      <c r="B150" s="79" t="str">
        <f t="shared" si="35"/>
        <v/>
      </c>
      <c r="C150" s="79" t="str">
        <f t="shared" si="36"/>
        <v/>
      </c>
      <c r="D150" s="79" t="str">
        <f>IFERROR(IF(J149&lt;=0,"",IF(C150="Yes","",B150-COUNTIF($C$20:C150,"Yes"))),"")</f>
        <v/>
      </c>
      <c r="E150" s="81" t="str">
        <f t="shared" si="28"/>
        <v/>
      </c>
      <c r="F150" s="80" t="str">
        <f t="shared" si="29"/>
        <v/>
      </c>
      <c r="G150" s="80" t="str">
        <f t="shared" si="30"/>
        <v/>
      </c>
      <c r="H150" s="80" t="str">
        <f t="shared" si="37"/>
        <v/>
      </c>
      <c r="I150" s="80" t="str">
        <f t="shared" si="31"/>
        <v/>
      </c>
      <c r="J150" s="80" t="str">
        <f t="shared" si="38"/>
        <v/>
      </c>
      <c r="AG150" s="16" t="str">
        <f t="shared" si="39"/>
        <v/>
      </c>
      <c r="AH150" s="69" t="str">
        <f t="shared" si="32"/>
        <v/>
      </c>
      <c r="AI150" s="70" t="str">
        <f t="shared" si="33"/>
        <v/>
      </c>
      <c r="AJ150" s="70" t="str">
        <f t="shared" si="34"/>
        <v/>
      </c>
      <c r="AK150" s="70" t="str">
        <f t="shared" si="40"/>
        <v/>
      </c>
      <c r="AL150" s="70" t="str">
        <f t="shared" si="41"/>
        <v/>
      </c>
    </row>
    <row r="151" spans="2:38" ht="15" thickBot="1" x14ac:dyDescent="0.35">
      <c r="B151" s="79" t="str">
        <f t="shared" si="35"/>
        <v/>
      </c>
      <c r="C151" s="79" t="str">
        <f t="shared" si="36"/>
        <v/>
      </c>
      <c r="D151" s="79" t="str">
        <f>IFERROR(IF(J150&lt;=0,"",IF(C151="Yes","",B151-COUNTIF($C$20:C151,"Yes"))),"")</f>
        <v/>
      </c>
      <c r="E151" s="81" t="str">
        <f t="shared" si="28"/>
        <v/>
      </c>
      <c r="F151" s="80" t="str">
        <f t="shared" si="29"/>
        <v/>
      </c>
      <c r="G151" s="80" t="str">
        <f t="shared" si="30"/>
        <v/>
      </c>
      <c r="H151" s="80" t="str">
        <f t="shared" si="37"/>
        <v/>
      </c>
      <c r="I151" s="80" t="str">
        <f t="shared" si="31"/>
        <v/>
      </c>
      <c r="J151" s="80" t="str">
        <f t="shared" si="38"/>
        <v/>
      </c>
      <c r="AG151" s="16" t="str">
        <f t="shared" si="39"/>
        <v/>
      </c>
      <c r="AH151" s="69" t="str">
        <f t="shared" si="32"/>
        <v/>
      </c>
      <c r="AI151" s="70" t="str">
        <f t="shared" si="33"/>
        <v/>
      </c>
      <c r="AJ151" s="70" t="str">
        <f t="shared" si="34"/>
        <v/>
      </c>
      <c r="AK151" s="70" t="str">
        <f t="shared" si="40"/>
        <v/>
      </c>
      <c r="AL151" s="70" t="str">
        <f t="shared" si="41"/>
        <v/>
      </c>
    </row>
    <row r="152" spans="2:38" ht="15" thickBot="1" x14ac:dyDescent="0.35">
      <c r="B152" s="79" t="str">
        <f t="shared" si="35"/>
        <v/>
      </c>
      <c r="C152" s="79" t="str">
        <f t="shared" si="36"/>
        <v/>
      </c>
      <c r="D152" s="79" t="str">
        <f>IFERROR(IF(J151&lt;=0,"",IF(C152="Yes","",B152-COUNTIF($C$20:C152,"Yes"))),"")</f>
        <v/>
      </c>
      <c r="E152" s="81" t="str">
        <f t="shared" si="28"/>
        <v/>
      </c>
      <c r="F152" s="80" t="str">
        <f t="shared" si="29"/>
        <v/>
      </c>
      <c r="G152" s="80" t="str">
        <f t="shared" si="30"/>
        <v/>
      </c>
      <c r="H152" s="80" t="str">
        <f t="shared" si="37"/>
        <v/>
      </c>
      <c r="I152" s="80" t="str">
        <f t="shared" si="31"/>
        <v/>
      </c>
      <c r="J152" s="80" t="str">
        <f t="shared" si="38"/>
        <v/>
      </c>
      <c r="AG152" s="16" t="str">
        <f t="shared" si="39"/>
        <v/>
      </c>
      <c r="AH152" s="69" t="str">
        <f t="shared" si="32"/>
        <v/>
      </c>
      <c r="AI152" s="70" t="str">
        <f t="shared" si="33"/>
        <v/>
      </c>
      <c r="AJ152" s="70" t="str">
        <f t="shared" si="34"/>
        <v/>
      </c>
      <c r="AK152" s="70" t="str">
        <f t="shared" si="40"/>
        <v/>
      </c>
      <c r="AL152" s="70" t="str">
        <f t="shared" si="41"/>
        <v/>
      </c>
    </row>
    <row r="153" spans="2:38" ht="15" thickBot="1" x14ac:dyDescent="0.35">
      <c r="B153" s="79" t="str">
        <f t="shared" si="35"/>
        <v/>
      </c>
      <c r="C153" s="79" t="str">
        <f t="shared" si="36"/>
        <v/>
      </c>
      <c r="D153" s="79" t="str">
        <f>IFERROR(IF(J152&lt;=0,"",IF(C153="Yes","",B153-COUNTIF($C$20:C153,"Yes"))),"")</f>
        <v/>
      </c>
      <c r="E153" s="81" t="str">
        <f t="shared" si="28"/>
        <v/>
      </c>
      <c r="F153" s="80" t="str">
        <f t="shared" si="29"/>
        <v/>
      </c>
      <c r="G153" s="80" t="str">
        <f t="shared" si="30"/>
        <v/>
      </c>
      <c r="H153" s="80" t="str">
        <f t="shared" si="37"/>
        <v/>
      </c>
      <c r="I153" s="80" t="str">
        <f t="shared" si="31"/>
        <v/>
      </c>
      <c r="J153" s="80" t="str">
        <f t="shared" si="38"/>
        <v/>
      </c>
      <c r="AG153" s="16" t="str">
        <f t="shared" si="39"/>
        <v/>
      </c>
      <c r="AH153" s="69" t="str">
        <f t="shared" si="32"/>
        <v/>
      </c>
      <c r="AI153" s="70" t="str">
        <f t="shared" si="33"/>
        <v/>
      </c>
      <c r="AJ153" s="70" t="str">
        <f t="shared" si="34"/>
        <v/>
      </c>
      <c r="AK153" s="70" t="str">
        <f t="shared" si="40"/>
        <v/>
      </c>
      <c r="AL153" s="70" t="str">
        <f t="shared" si="41"/>
        <v/>
      </c>
    </row>
    <row r="154" spans="2:38" ht="15" thickBot="1" x14ac:dyDescent="0.35">
      <c r="B154" s="79" t="str">
        <f t="shared" si="35"/>
        <v/>
      </c>
      <c r="C154" s="79" t="str">
        <f t="shared" si="36"/>
        <v/>
      </c>
      <c r="D154" s="79" t="str">
        <f>IFERROR(IF(J153&lt;=0,"",IF(C154="Yes","",B154-COUNTIF($C$20:C154,"Yes"))),"")</f>
        <v/>
      </c>
      <c r="E154" s="81" t="str">
        <f t="shared" si="28"/>
        <v/>
      </c>
      <c r="F154" s="80" t="str">
        <f t="shared" si="29"/>
        <v/>
      </c>
      <c r="G154" s="80" t="str">
        <f t="shared" si="30"/>
        <v/>
      </c>
      <c r="H154" s="80" t="str">
        <f t="shared" si="37"/>
        <v/>
      </c>
      <c r="I154" s="80" t="str">
        <f t="shared" si="31"/>
        <v/>
      </c>
      <c r="J154" s="80" t="str">
        <f t="shared" si="38"/>
        <v/>
      </c>
      <c r="AG154" s="16" t="str">
        <f t="shared" si="39"/>
        <v/>
      </c>
      <c r="AH154" s="69" t="str">
        <f t="shared" si="32"/>
        <v/>
      </c>
      <c r="AI154" s="70" t="str">
        <f t="shared" si="33"/>
        <v/>
      </c>
      <c r="AJ154" s="70" t="str">
        <f t="shared" si="34"/>
        <v/>
      </c>
      <c r="AK154" s="70" t="str">
        <f t="shared" si="40"/>
        <v/>
      </c>
      <c r="AL154" s="70" t="str">
        <f t="shared" si="41"/>
        <v/>
      </c>
    </row>
    <row r="155" spans="2:38" ht="15" thickBot="1" x14ac:dyDescent="0.35">
      <c r="B155" s="79" t="str">
        <f t="shared" si="35"/>
        <v/>
      </c>
      <c r="C155" s="79" t="str">
        <f t="shared" si="36"/>
        <v/>
      </c>
      <c r="D155" s="79" t="str">
        <f>IFERROR(IF(J154&lt;=0,"",IF(C155="Yes","",B155-COUNTIF($C$20:C155,"Yes"))),"")</f>
        <v/>
      </c>
      <c r="E155" s="81" t="str">
        <f t="shared" si="28"/>
        <v/>
      </c>
      <c r="F155" s="80" t="str">
        <f t="shared" si="29"/>
        <v/>
      </c>
      <c r="G155" s="80" t="str">
        <f t="shared" si="30"/>
        <v/>
      </c>
      <c r="H155" s="80" t="str">
        <f t="shared" si="37"/>
        <v/>
      </c>
      <c r="I155" s="80" t="str">
        <f t="shared" si="31"/>
        <v/>
      </c>
      <c r="J155" s="80" t="str">
        <f t="shared" si="38"/>
        <v/>
      </c>
      <c r="AG155" s="16" t="str">
        <f t="shared" si="39"/>
        <v/>
      </c>
      <c r="AH155" s="69" t="str">
        <f t="shared" si="32"/>
        <v/>
      </c>
      <c r="AI155" s="70" t="str">
        <f t="shared" si="33"/>
        <v/>
      </c>
      <c r="AJ155" s="70" t="str">
        <f t="shared" si="34"/>
        <v/>
      </c>
      <c r="AK155" s="70" t="str">
        <f t="shared" si="40"/>
        <v/>
      </c>
      <c r="AL155" s="70" t="str">
        <f t="shared" si="41"/>
        <v/>
      </c>
    </row>
    <row r="156" spans="2:38" ht="15" thickBot="1" x14ac:dyDescent="0.35">
      <c r="B156" s="79" t="str">
        <f t="shared" si="35"/>
        <v/>
      </c>
      <c r="C156" s="79" t="str">
        <f t="shared" si="36"/>
        <v/>
      </c>
      <c r="D156" s="79" t="str">
        <f>IFERROR(IF(J155&lt;=0,"",IF(C156="Yes","",B156-COUNTIF($C$20:C156,"Yes"))),"")</f>
        <v/>
      </c>
      <c r="E156" s="81" t="str">
        <f t="shared" si="28"/>
        <v/>
      </c>
      <c r="F156" s="80" t="str">
        <f t="shared" si="29"/>
        <v/>
      </c>
      <c r="G156" s="80" t="str">
        <f t="shared" si="30"/>
        <v/>
      </c>
      <c r="H156" s="80" t="str">
        <f t="shared" si="37"/>
        <v/>
      </c>
      <c r="I156" s="80" t="str">
        <f t="shared" si="31"/>
        <v/>
      </c>
      <c r="J156" s="80" t="str">
        <f t="shared" si="38"/>
        <v/>
      </c>
      <c r="AG156" s="16" t="str">
        <f t="shared" si="39"/>
        <v/>
      </c>
      <c r="AH156" s="69" t="str">
        <f t="shared" si="32"/>
        <v/>
      </c>
      <c r="AI156" s="70" t="str">
        <f t="shared" si="33"/>
        <v/>
      </c>
      <c r="AJ156" s="70" t="str">
        <f t="shared" si="34"/>
        <v/>
      </c>
      <c r="AK156" s="70" t="str">
        <f t="shared" si="40"/>
        <v/>
      </c>
      <c r="AL156" s="70" t="str">
        <f t="shared" si="41"/>
        <v/>
      </c>
    </row>
    <row r="157" spans="2:38" ht="15" thickBot="1" x14ac:dyDescent="0.35">
      <c r="B157" s="79" t="str">
        <f t="shared" si="35"/>
        <v/>
      </c>
      <c r="C157" s="79" t="str">
        <f t="shared" si="36"/>
        <v/>
      </c>
      <c r="D157" s="79" t="str">
        <f>IFERROR(IF(J156&lt;=0,"",IF(C157="Yes","",B157-COUNTIF($C$20:C157,"Yes"))),"")</f>
        <v/>
      </c>
      <c r="E157" s="81" t="str">
        <f t="shared" si="28"/>
        <v/>
      </c>
      <c r="F157" s="80" t="str">
        <f t="shared" si="29"/>
        <v/>
      </c>
      <c r="G157" s="80" t="str">
        <f t="shared" si="30"/>
        <v/>
      </c>
      <c r="H157" s="80" t="str">
        <f t="shared" si="37"/>
        <v/>
      </c>
      <c r="I157" s="80" t="str">
        <f t="shared" si="31"/>
        <v/>
      </c>
      <c r="J157" s="80" t="str">
        <f t="shared" si="38"/>
        <v/>
      </c>
      <c r="AG157" s="16" t="str">
        <f t="shared" si="39"/>
        <v/>
      </c>
      <c r="AH157" s="69" t="str">
        <f t="shared" si="32"/>
        <v/>
      </c>
      <c r="AI157" s="70" t="str">
        <f t="shared" si="33"/>
        <v/>
      </c>
      <c r="AJ157" s="70" t="str">
        <f t="shared" si="34"/>
        <v/>
      </c>
      <c r="AK157" s="70" t="str">
        <f t="shared" si="40"/>
        <v/>
      </c>
      <c r="AL157" s="70" t="str">
        <f t="shared" si="41"/>
        <v/>
      </c>
    </row>
    <row r="158" spans="2:38" ht="15" thickBot="1" x14ac:dyDescent="0.35">
      <c r="B158" s="79" t="str">
        <f t="shared" si="35"/>
        <v/>
      </c>
      <c r="C158" s="79" t="str">
        <f t="shared" si="36"/>
        <v/>
      </c>
      <c r="D158" s="79" t="str">
        <f>IFERROR(IF(J157&lt;=0,"",IF(C158="Yes","",B158-COUNTIF($C$20:C158,"Yes"))),"")</f>
        <v/>
      </c>
      <c r="E158" s="81" t="str">
        <f t="shared" si="28"/>
        <v/>
      </c>
      <c r="F158" s="80" t="str">
        <f t="shared" si="29"/>
        <v/>
      </c>
      <c r="G158" s="80" t="str">
        <f t="shared" si="30"/>
        <v/>
      </c>
      <c r="H158" s="80" t="str">
        <f t="shared" si="37"/>
        <v/>
      </c>
      <c r="I158" s="80" t="str">
        <f t="shared" si="31"/>
        <v/>
      </c>
      <c r="J158" s="80" t="str">
        <f t="shared" si="38"/>
        <v/>
      </c>
      <c r="AG158" s="16" t="str">
        <f t="shared" si="39"/>
        <v/>
      </c>
      <c r="AH158" s="69" t="str">
        <f t="shared" si="32"/>
        <v/>
      </c>
      <c r="AI158" s="70" t="str">
        <f t="shared" si="33"/>
        <v/>
      </c>
      <c r="AJ158" s="70" t="str">
        <f t="shared" si="34"/>
        <v/>
      </c>
      <c r="AK158" s="70" t="str">
        <f t="shared" si="40"/>
        <v/>
      </c>
      <c r="AL158" s="70" t="str">
        <f t="shared" si="41"/>
        <v/>
      </c>
    </row>
    <row r="159" spans="2:38" ht="15" thickBot="1" x14ac:dyDescent="0.35">
      <c r="B159" s="79" t="str">
        <f t="shared" si="35"/>
        <v/>
      </c>
      <c r="C159" s="79" t="str">
        <f t="shared" si="36"/>
        <v/>
      </c>
      <c r="D159" s="79" t="str">
        <f>IFERROR(IF(J158&lt;=0,"",IF(C159="Yes","",B159-COUNTIF($C$20:C159,"Yes"))),"")</f>
        <v/>
      </c>
      <c r="E159" s="81" t="str">
        <f t="shared" si="28"/>
        <v/>
      </c>
      <c r="F159" s="80" t="str">
        <f t="shared" si="29"/>
        <v/>
      </c>
      <c r="G159" s="80" t="str">
        <f t="shared" si="30"/>
        <v/>
      </c>
      <c r="H159" s="80" t="str">
        <f t="shared" si="37"/>
        <v/>
      </c>
      <c r="I159" s="80" t="str">
        <f t="shared" si="31"/>
        <v/>
      </c>
      <c r="J159" s="80" t="str">
        <f t="shared" si="38"/>
        <v/>
      </c>
      <c r="AG159" s="16" t="str">
        <f t="shared" si="39"/>
        <v/>
      </c>
      <c r="AH159" s="69" t="str">
        <f t="shared" si="32"/>
        <v/>
      </c>
      <c r="AI159" s="70" t="str">
        <f t="shared" si="33"/>
        <v/>
      </c>
      <c r="AJ159" s="70" t="str">
        <f t="shared" si="34"/>
        <v/>
      </c>
      <c r="AK159" s="70" t="str">
        <f t="shared" si="40"/>
        <v/>
      </c>
      <c r="AL159" s="70" t="str">
        <f t="shared" si="41"/>
        <v/>
      </c>
    </row>
    <row r="160" spans="2:38" ht="15" thickBot="1" x14ac:dyDescent="0.35">
      <c r="B160" s="79" t="str">
        <f t="shared" si="35"/>
        <v/>
      </c>
      <c r="C160" s="79" t="str">
        <f t="shared" si="36"/>
        <v/>
      </c>
      <c r="D160" s="79" t="str">
        <f>IFERROR(IF(J159&lt;=0,"",IF(C160="Yes","",B160-COUNTIF($C$20:C160,"Yes"))),"")</f>
        <v/>
      </c>
      <c r="E160" s="81" t="str">
        <f t="shared" si="28"/>
        <v/>
      </c>
      <c r="F160" s="80" t="str">
        <f t="shared" si="29"/>
        <v/>
      </c>
      <c r="G160" s="80" t="str">
        <f t="shared" si="30"/>
        <v/>
      </c>
      <c r="H160" s="80" t="str">
        <f t="shared" si="37"/>
        <v/>
      </c>
      <c r="I160" s="80" t="str">
        <f t="shared" si="31"/>
        <v/>
      </c>
      <c r="J160" s="80" t="str">
        <f t="shared" si="38"/>
        <v/>
      </c>
      <c r="AG160" s="16" t="str">
        <f t="shared" si="39"/>
        <v/>
      </c>
      <c r="AH160" s="69" t="str">
        <f t="shared" si="32"/>
        <v/>
      </c>
      <c r="AI160" s="70" t="str">
        <f t="shared" si="33"/>
        <v/>
      </c>
      <c r="AJ160" s="70" t="str">
        <f t="shared" si="34"/>
        <v/>
      </c>
      <c r="AK160" s="70" t="str">
        <f t="shared" si="40"/>
        <v/>
      </c>
      <c r="AL160" s="70" t="str">
        <f t="shared" si="41"/>
        <v/>
      </c>
    </row>
    <row r="161" spans="2:38" ht="15" thickBot="1" x14ac:dyDescent="0.35">
      <c r="B161" s="79" t="str">
        <f t="shared" si="35"/>
        <v/>
      </c>
      <c r="C161" s="79" t="str">
        <f t="shared" si="36"/>
        <v/>
      </c>
      <c r="D161" s="79" t="str">
        <f>IFERROR(IF(J160&lt;=0,"",IF(C161="Yes","",B161-COUNTIF($C$20:C161,"Yes"))),"")</f>
        <v/>
      </c>
      <c r="E161" s="81" t="str">
        <f t="shared" si="28"/>
        <v/>
      </c>
      <c r="F161" s="80" t="str">
        <f t="shared" si="29"/>
        <v/>
      </c>
      <c r="G161" s="80" t="str">
        <f t="shared" si="30"/>
        <v/>
      </c>
      <c r="H161" s="80" t="str">
        <f t="shared" si="37"/>
        <v/>
      </c>
      <c r="I161" s="80" t="str">
        <f t="shared" si="31"/>
        <v/>
      </c>
      <c r="J161" s="80" t="str">
        <f t="shared" si="38"/>
        <v/>
      </c>
      <c r="AG161" s="16" t="str">
        <f t="shared" si="39"/>
        <v/>
      </c>
      <c r="AH161" s="69" t="str">
        <f t="shared" si="32"/>
        <v/>
      </c>
      <c r="AI161" s="70" t="str">
        <f t="shared" si="33"/>
        <v/>
      </c>
      <c r="AJ161" s="70" t="str">
        <f t="shared" si="34"/>
        <v/>
      </c>
      <c r="AK161" s="70" t="str">
        <f t="shared" si="40"/>
        <v/>
      </c>
      <c r="AL161" s="70" t="str">
        <f t="shared" si="41"/>
        <v/>
      </c>
    </row>
    <row r="162" spans="2:38" ht="15" thickBot="1" x14ac:dyDescent="0.35">
      <c r="B162" s="79" t="str">
        <f t="shared" si="35"/>
        <v/>
      </c>
      <c r="C162" s="79" t="str">
        <f t="shared" si="36"/>
        <v/>
      </c>
      <c r="D162" s="79" t="str">
        <f>IFERROR(IF(J161&lt;=0,"",IF(C162="Yes","",B162-COUNTIF($C$20:C162,"Yes"))),"")</f>
        <v/>
      </c>
      <c r="E162" s="81" t="str">
        <f t="shared" si="28"/>
        <v/>
      </c>
      <c r="F162" s="80" t="str">
        <f t="shared" si="29"/>
        <v/>
      </c>
      <c r="G162" s="80" t="str">
        <f t="shared" si="30"/>
        <v/>
      </c>
      <c r="H162" s="80" t="str">
        <f t="shared" si="37"/>
        <v/>
      </c>
      <c r="I162" s="80" t="str">
        <f t="shared" si="31"/>
        <v/>
      </c>
      <c r="J162" s="80" t="str">
        <f t="shared" si="38"/>
        <v/>
      </c>
      <c r="AG162" s="16" t="str">
        <f t="shared" si="39"/>
        <v/>
      </c>
      <c r="AH162" s="69" t="str">
        <f t="shared" si="32"/>
        <v/>
      </c>
      <c r="AI162" s="70" t="str">
        <f t="shared" si="33"/>
        <v/>
      </c>
      <c r="AJ162" s="70" t="str">
        <f t="shared" si="34"/>
        <v/>
      </c>
      <c r="AK162" s="70" t="str">
        <f t="shared" si="40"/>
        <v/>
      </c>
      <c r="AL162" s="70" t="str">
        <f t="shared" si="41"/>
        <v/>
      </c>
    </row>
    <row r="163" spans="2:38" ht="15" thickBot="1" x14ac:dyDescent="0.35">
      <c r="B163" s="79" t="str">
        <f t="shared" si="35"/>
        <v/>
      </c>
      <c r="C163" s="79" t="str">
        <f t="shared" si="36"/>
        <v/>
      </c>
      <c r="D163" s="79" t="str">
        <f>IFERROR(IF(J162&lt;=0,"",IF(C163="Yes","",B163-COUNTIF($C$20:C163,"Yes"))),"")</f>
        <v/>
      </c>
      <c r="E163" s="81" t="str">
        <f t="shared" si="28"/>
        <v/>
      </c>
      <c r="F163" s="80" t="str">
        <f t="shared" si="29"/>
        <v/>
      </c>
      <c r="G163" s="80" t="str">
        <f t="shared" si="30"/>
        <v/>
      </c>
      <c r="H163" s="80" t="str">
        <f t="shared" si="37"/>
        <v/>
      </c>
      <c r="I163" s="80" t="str">
        <f t="shared" si="31"/>
        <v/>
      </c>
      <c r="J163" s="80" t="str">
        <f t="shared" si="38"/>
        <v/>
      </c>
      <c r="AG163" s="16" t="str">
        <f t="shared" si="39"/>
        <v/>
      </c>
      <c r="AH163" s="69" t="str">
        <f t="shared" si="32"/>
        <v/>
      </c>
      <c r="AI163" s="70" t="str">
        <f t="shared" si="33"/>
        <v/>
      </c>
      <c r="AJ163" s="70" t="str">
        <f t="shared" si="34"/>
        <v/>
      </c>
      <c r="AK163" s="70" t="str">
        <f t="shared" si="40"/>
        <v/>
      </c>
      <c r="AL163" s="70" t="str">
        <f t="shared" si="41"/>
        <v/>
      </c>
    </row>
    <row r="164" spans="2:38" ht="15" thickBot="1" x14ac:dyDescent="0.35">
      <c r="B164" s="79" t="str">
        <f t="shared" si="35"/>
        <v/>
      </c>
      <c r="C164" s="79" t="str">
        <f t="shared" si="36"/>
        <v/>
      </c>
      <c r="D164" s="79" t="str">
        <f>IFERROR(IF(J163&lt;=0,"",IF(C164="Yes","",B164-COUNTIF($C$20:C164,"Yes"))),"")</f>
        <v/>
      </c>
      <c r="E164" s="81" t="str">
        <f t="shared" si="28"/>
        <v/>
      </c>
      <c r="F164" s="80" t="str">
        <f t="shared" si="29"/>
        <v/>
      </c>
      <c r="G164" s="80" t="str">
        <f t="shared" si="30"/>
        <v/>
      </c>
      <c r="H164" s="80" t="str">
        <f t="shared" si="37"/>
        <v/>
      </c>
      <c r="I164" s="80" t="str">
        <f t="shared" si="31"/>
        <v/>
      </c>
      <c r="J164" s="80" t="str">
        <f t="shared" si="38"/>
        <v/>
      </c>
      <c r="AG164" s="16" t="str">
        <f t="shared" si="39"/>
        <v/>
      </c>
      <c r="AH164" s="69" t="str">
        <f t="shared" si="32"/>
        <v/>
      </c>
      <c r="AI164" s="70" t="str">
        <f t="shared" si="33"/>
        <v/>
      </c>
      <c r="AJ164" s="70" t="str">
        <f t="shared" si="34"/>
        <v/>
      </c>
      <c r="AK164" s="70" t="str">
        <f t="shared" si="40"/>
        <v/>
      </c>
      <c r="AL164" s="70" t="str">
        <f t="shared" si="41"/>
        <v/>
      </c>
    </row>
    <row r="165" spans="2:38" ht="15" thickBot="1" x14ac:dyDescent="0.35">
      <c r="B165" s="79" t="str">
        <f t="shared" si="35"/>
        <v/>
      </c>
      <c r="C165" s="79" t="str">
        <f t="shared" si="36"/>
        <v/>
      </c>
      <c r="D165" s="79" t="str">
        <f>IFERROR(IF(J164&lt;=0,"",IF(C165="Yes","",B165-COUNTIF($C$20:C165,"Yes"))),"")</f>
        <v/>
      </c>
      <c r="E165" s="81" t="str">
        <f t="shared" si="28"/>
        <v/>
      </c>
      <c r="F165" s="80" t="str">
        <f t="shared" si="29"/>
        <v/>
      </c>
      <c r="G165" s="80" t="str">
        <f t="shared" si="30"/>
        <v/>
      </c>
      <c r="H165" s="80" t="str">
        <f t="shared" si="37"/>
        <v/>
      </c>
      <c r="I165" s="80" t="str">
        <f t="shared" si="31"/>
        <v/>
      </c>
      <c r="J165" s="80" t="str">
        <f t="shared" si="38"/>
        <v/>
      </c>
      <c r="AG165" s="16" t="str">
        <f t="shared" si="39"/>
        <v/>
      </c>
      <c r="AH165" s="69" t="str">
        <f t="shared" si="32"/>
        <v/>
      </c>
      <c r="AI165" s="70" t="str">
        <f t="shared" si="33"/>
        <v/>
      </c>
      <c r="AJ165" s="70" t="str">
        <f t="shared" si="34"/>
        <v/>
      </c>
      <c r="AK165" s="70" t="str">
        <f t="shared" si="40"/>
        <v/>
      </c>
      <c r="AL165" s="70" t="str">
        <f t="shared" si="41"/>
        <v/>
      </c>
    </row>
    <row r="166" spans="2:38" ht="15" thickBot="1" x14ac:dyDescent="0.35">
      <c r="B166" s="79" t="str">
        <f t="shared" si="35"/>
        <v/>
      </c>
      <c r="C166" s="79" t="str">
        <f t="shared" si="36"/>
        <v/>
      </c>
      <c r="D166" s="79" t="str">
        <f>IFERROR(IF(J165&lt;=0,"",IF(C166="Yes","",B166-COUNTIF($C$20:C166,"Yes"))),"")</f>
        <v/>
      </c>
      <c r="E166" s="81" t="str">
        <f t="shared" si="28"/>
        <v/>
      </c>
      <c r="F166" s="80" t="str">
        <f t="shared" si="29"/>
        <v/>
      </c>
      <c r="G166" s="80" t="str">
        <f t="shared" si="30"/>
        <v/>
      </c>
      <c r="H166" s="80" t="str">
        <f t="shared" si="37"/>
        <v/>
      </c>
      <c r="I166" s="80" t="str">
        <f t="shared" si="31"/>
        <v/>
      </c>
      <c r="J166" s="80" t="str">
        <f t="shared" si="38"/>
        <v/>
      </c>
      <c r="AG166" s="16" t="str">
        <f t="shared" si="39"/>
        <v/>
      </c>
      <c r="AH166" s="69" t="str">
        <f t="shared" si="32"/>
        <v/>
      </c>
      <c r="AI166" s="70" t="str">
        <f t="shared" si="33"/>
        <v/>
      </c>
      <c r="AJ166" s="70" t="str">
        <f t="shared" si="34"/>
        <v/>
      </c>
      <c r="AK166" s="70" t="str">
        <f t="shared" si="40"/>
        <v/>
      </c>
      <c r="AL166" s="70" t="str">
        <f t="shared" si="41"/>
        <v/>
      </c>
    </row>
    <row r="167" spans="2:38" ht="15" thickBot="1" x14ac:dyDescent="0.35">
      <c r="B167" s="79" t="str">
        <f t="shared" si="35"/>
        <v/>
      </c>
      <c r="C167" s="79" t="str">
        <f t="shared" si="36"/>
        <v/>
      </c>
      <c r="D167" s="79" t="str">
        <f>IFERROR(IF(J166&lt;=0,"",IF(C167="Yes","",B167-COUNTIF($C$20:C167,"Yes"))),"")</f>
        <v/>
      </c>
      <c r="E167" s="81" t="str">
        <f t="shared" si="28"/>
        <v/>
      </c>
      <c r="F167" s="80" t="str">
        <f t="shared" si="29"/>
        <v/>
      </c>
      <c r="G167" s="80" t="str">
        <f t="shared" si="30"/>
        <v/>
      </c>
      <c r="H167" s="80" t="str">
        <f t="shared" si="37"/>
        <v/>
      </c>
      <c r="I167" s="80" t="str">
        <f t="shared" si="31"/>
        <v/>
      </c>
      <c r="J167" s="80" t="str">
        <f t="shared" si="38"/>
        <v/>
      </c>
      <c r="AG167" s="16" t="str">
        <f t="shared" si="39"/>
        <v/>
      </c>
      <c r="AH167" s="69" t="str">
        <f t="shared" si="32"/>
        <v/>
      </c>
      <c r="AI167" s="70" t="str">
        <f t="shared" si="33"/>
        <v/>
      </c>
      <c r="AJ167" s="70" t="str">
        <f t="shared" si="34"/>
        <v/>
      </c>
      <c r="AK167" s="70" t="str">
        <f t="shared" si="40"/>
        <v/>
      </c>
      <c r="AL167" s="70" t="str">
        <f t="shared" si="41"/>
        <v/>
      </c>
    </row>
    <row r="168" spans="2:38" ht="15" thickBot="1" x14ac:dyDescent="0.35">
      <c r="B168" s="79" t="str">
        <f t="shared" si="35"/>
        <v/>
      </c>
      <c r="C168" s="79" t="str">
        <f t="shared" si="36"/>
        <v/>
      </c>
      <c r="D168" s="79" t="str">
        <f>IFERROR(IF(J167&lt;=0,"",IF(C168="Yes","",B168-COUNTIF($C$20:C168,"Yes"))),"")</f>
        <v/>
      </c>
      <c r="E168" s="81" t="str">
        <f t="shared" si="28"/>
        <v/>
      </c>
      <c r="F168" s="80" t="str">
        <f t="shared" si="29"/>
        <v/>
      </c>
      <c r="G168" s="80" t="str">
        <f t="shared" si="30"/>
        <v/>
      </c>
      <c r="H168" s="80" t="str">
        <f t="shared" si="37"/>
        <v/>
      </c>
      <c r="I168" s="80" t="str">
        <f t="shared" si="31"/>
        <v/>
      </c>
      <c r="J168" s="80" t="str">
        <f t="shared" si="38"/>
        <v/>
      </c>
      <c r="AG168" s="16" t="str">
        <f t="shared" si="39"/>
        <v/>
      </c>
      <c r="AH168" s="69" t="str">
        <f t="shared" si="32"/>
        <v/>
      </c>
      <c r="AI168" s="70" t="str">
        <f t="shared" si="33"/>
        <v/>
      </c>
      <c r="AJ168" s="70" t="str">
        <f t="shared" si="34"/>
        <v/>
      </c>
      <c r="AK168" s="70" t="str">
        <f t="shared" si="40"/>
        <v/>
      </c>
      <c r="AL168" s="70" t="str">
        <f t="shared" si="41"/>
        <v/>
      </c>
    </row>
    <row r="169" spans="2:38" ht="15" thickBot="1" x14ac:dyDescent="0.35">
      <c r="B169" s="79" t="str">
        <f t="shared" si="35"/>
        <v/>
      </c>
      <c r="C169" s="79" t="str">
        <f t="shared" si="36"/>
        <v/>
      </c>
      <c r="D169" s="79" t="str">
        <f>IFERROR(IF(J168&lt;=0,"",IF(C169="Yes","",B169-COUNTIF($C$20:C169,"Yes"))),"")</f>
        <v/>
      </c>
      <c r="E169" s="81" t="str">
        <f t="shared" si="28"/>
        <v/>
      </c>
      <c r="F169" s="80" t="str">
        <f t="shared" si="29"/>
        <v/>
      </c>
      <c r="G169" s="80" t="str">
        <f t="shared" si="30"/>
        <v/>
      </c>
      <c r="H169" s="80" t="str">
        <f t="shared" si="37"/>
        <v/>
      </c>
      <c r="I169" s="80" t="str">
        <f t="shared" si="31"/>
        <v/>
      </c>
      <c r="J169" s="80" t="str">
        <f t="shared" si="38"/>
        <v/>
      </c>
      <c r="AG169" s="16" t="str">
        <f t="shared" si="39"/>
        <v/>
      </c>
      <c r="AH169" s="69" t="str">
        <f t="shared" si="32"/>
        <v/>
      </c>
      <c r="AI169" s="70" t="str">
        <f t="shared" si="33"/>
        <v/>
      </c>
      <c r="AJ169" s="70" t="str">
        <f t="shared" si="34"/>
        <v/>
      </c>
      <c r="AK169" s="70" t="str">
        <f t="shared" si="40"/>
        <v/>
      </c>
      <c r="AL169" s="70" t="str">
        <f t="shared" si="41"/>
        <v/>
      </c>
    </row>
    <row r="170" spans="2:38" ht="15" thickBot="1" x14ac:dyDescent="0.35">
      <c r="B170" s="79" t="str">
        <f t="shared" si="35"/>
        <v/>
      </c>
      <c r="C170" s="79" t="str">
        <f t="shared" si="36"/>
        <v/>
      </c>
      <c r="D170" s="79" t="str">
        <f>IFERROR(IF(J169&lt;=0,"",IF(C170="Yes","",B170-COUNTIF($C$20:C170,"Yes"))),"")</f>
        <v/>
      </c>
      <c r="E170" s="81" t="str">
        <f t="shared" si="28"/>
        <v/>
      </c>
      <c r="F170" s="80" t="str">
        <f t="shared" si="29"/>
        <v/>
      </c>
      <c r="G170" s="80" t="str">
        <f t="shared" si="30"/>
        <v/>
      </c>
      <c r="H170" s="80" t="str">
        <f t="shared" si="37"/>
        <v/>
      </c>
      <c r="I170" s="80" t="str">
        <f t="shared" si="31"/>
        <v/>
      </c>
      <c r="J170" s="80" t="str">
        <f t="shared" si="38"/>
        <v/>
      </c>
      <c r="AG170" s="16" t="str">
        <f t="shared" si="39"/>
        <v/>
      </c>
      <c r="AH170" s="69" t="str">
        <f t="shared" si="32"/>
        <v/>
      </c>
      <c r="AI170" s="70" t="str">
        <f t="shared" si="33"/>
        <v/>
      </c>
      <c r="AJ170" s="70" t="str">
        <f t="shared" si="34"/>
        <v/>
      </c>
      <c r="AK170" s="70" t="str">
        <f t="shared" si="40"/>
        <v/>
      </c>
      <c r="AL170" s="70" t="str">
        <f t="shared" si="41"/>
        <v/>
      </c>
    </row>
    <row r="171" spans="2:38" ht="15" thickBot="1" x14ac:dyDescent="0.35">
      <c r="B171" s="79" t="str">
        <f t="shared" si="35"/>
        <v/>
      </c>
      <c r="C171" s="79" t="str">
        <f t="shared" si="36"/>
        <v/>
      </c>
      <c r="D171" s="79" t="str">
        <f>IFERROR(IF(J170&lt;=0,"",IF(C171="Yes","",B171-COUNTIF($C$20:C171,"Yes"))),"")</f>
        <v/>
      </c>
      <c r="E171" s="81" t="str">
        <f t="shared" si="28"/>
        <v/>
      </c>
      <c r="F171" s="80" t="str">
        <f t="shared" si="29"/>
        <v/>
      </c>
      <c r="G171" s="80" t="str">
        <f t="shared" si="30"/>
        <v/>
      </c>
      <c r="H171" s="80" t="str">
        <f t="shared" si="37"/>
        <v/>
      </c>
      <c r="I171" s="80" t="str">
        <f t="shared" si="31"/>
        <v/>
      </c>
      <c r="J171" s="80" t="str">
        <f t="shared" si="38"/>
        <v/>
      </c>
      <c r="AG171" s="16" t="str">
        <f t="shared" si="39"/>
        <v/>
      </c>
      <c r="AH171" s="69" t="str">
        <f t="shared" si="32"/>
        <v/>
      </c>
      <c r="AI171" s="70" t="str">
        <f t="shared" si="33"/>
        <v/>
      </c>
      <c r="AJ171" s="70" t="str">
        <f t="shared" si="34"/>
        <v/>
      </c>
      <c r="AK171" s="70" t="str">
        <f t="shared" si="40"/>
        <v/>
      </c>
      <c r="AL171" s="70" t="str">
        <f t="shared" si="41"/>
        <v/>
      </c>
    </row>
    <row r="172" spans="2:38" ht="15" thickBot="1" x14ac:dyDescent="0.35">
      <c r="B172" s="79" t="str">
        <f t="shared" si="35"/>
        <v/>
      </c>
      <c r="C172" s="79" t="str">
        <f t="shared" si="36"/>
        <v/>
      </c>
      <c r="D172" s="79" t="str">
        <f>IFERROR(IF(J171&lt;=0,"",IF(C172="Yes","",B172-COUNTIF($C$20:C172,"Yes"))),"")</f>
        <v/>
      </c>
      <c r="E172" s="81" t="str">
        <f t="shared" si="28"/>
        <v/>
      </c>
      <c r="F172" s="80" t="str">
        <f t="shared" si="29"/>
        <v/>
      </c>
      <c r="G172" s="80" t="str">
        <f t="shared" si="30"/>
        <v/>
      </c>
      <c r="H172" s="80" t="str">
        <f t="shared" si="37"/>
        <v/>
      </c>
      <c r="I172" s="80" t="str">
        <f t="shared" si="31"/>
        <v/>
      </c>
      <c r="J172" s="80" t="str">
        <f t="shared" si="38"/>
        <v/>
      </c>
      <c r="AG172" s="16" t="str">
        <f t="shared" si="39"/>
        <v/>
      </c>
      <c r="AH172" s="69" t="str">
        <f t="shared" si="32"/>
        <v/>
      </c>
      <c r="AI172" s="70" t="str">
        <f t="shared" si="33"/>
        <v/>
      </c>
      <c r="AJ172" s="70" t="str">
        <f t="shared" si="34"/>
        <v/>
      </c>
      <c r="AK172" s="70" t="str">
        <f t="shared" si="40"/>
        <v/>
      </c>
      <c r="AL172" s="70" t="str">
        <f t="shared" si="41"/>
        <v/>
      </c>
    </row>
    <row r="173" spans="2:38" ht="15" thickBot="1" x14ac:dyDescent="0.35">
      <c r="B173" s="79" t="str">
        <f t="shared" si="35"/>
        <v/>
      </c>
      <c r="C173" s="79" t="str">
        <f t="shared" si="36"/>
        <v/>
      </c>
      <c r="D173" s="79" t="str">
        <f>IFERROR(IF(J172&lt;=0,"",IF(C173="Yes","",B173-COUNTIF($C$20:C173,"Yes"))),"")</f>
        <v/>
      </c>
      <c r="E173" s="81" t="str">
        <f t="shared" si="28"/>
        <v/>
      </c>
      <c r="F173" s="80" t="str">
        <f t="shared" si="29"/>
        <v/>
      </c>
      <c r="G173" s="80" t="str">
        <f t="shared" si="30"/>
        <v/>
      </c>
      <c r="H173" s="80" t="str">
        <f t="shared" si="37"/>
        <v/>
      </c>
      <c r="I173" s="80" t="str">
        <f t="shared" si="31"/>
        <v/>
      </c>
      <c r="J173" s="80" t="str">
        <f t="shared" si="38"/>
        <v/>
      </c>
      <c r="AG173" s="16" t="str">
        <f t="shared" si="39"/>
        <v/>
      </c>
      <c r="AH173" s="69" t="str">
        <f t="shared" si="32"/>
        <v/>
      </c>
      <c r="AI173" s="70" t="str">
        <f t="shared" si="33"/>
        <v/>
      </c>
      <c r="AJ173" s="70" t="str">
        <f t="shared" si="34"/>
        <v/>
      </c>
      <c r="AK173" s="70" t="str">
        <f t="shared" si="40"/>
        <v/>
      </c>
      <c r="AL173" s="70" t="str">
        <f t="shared" si="41"/>
        <v/>
      </c>
    </row>
    <row r="174" spans="2:38" ht="15" thickBot="1" x14ac:dyDescent="0.35">
      <c r="B174" s="79" t="str">
        <f t="shared" si="35"/>
        <v/>
      </c>
      <c r="C174" s="79" t="str">
        <f t="shared" si="36"/>
        <v/>
      </c>
      <c r="D174" s="79" t="str">
        <f>IFERROR(IF(J173&lt;=0,"",IF(C174="Yes","",B174-COUNTIF($C$20:C174,"Yes"))),"")</f>
        <v/>
      </c>
      <c r="E174" s="81" t="str">
        <f t="shared" si="28"/>
        <v/>
      </c>
      <c r="F174" s="80" t="str">
        <f t="shared" si="29"/>
        <v/>
      </c>
      <c r="G174" s="80" t="str">
        <f t="shared" si="30"/>
        <v/>
      </c>
      <c r="H174" s="80" t="str">
        <f t="shared" si="37"/>
        <v/>
      </c>
      <c r="I174" s="80" t="str">
        <f t="shared" si="31"/>
        <v/>
      </c>
      <c r="J174" s="80" t="str">
        <f t="shared" si="38"/>
        <v/>
      </c>
      <c r="AG174" s="16" t="str">
        <f t="shared" si="39"/>
        <v/>
      </c>
      <c r="AH174" s="69" t="str">
        <f t="shared" si="32"/>
        <v/>
      </c>
      <c r="AI174" s="70" t="str">
        <f t="shared" si="33"/>
        <v/>
      </c>
      <c r="AJ174" s="70" t="str">
        <f t="shared" si="34"/>
        <v/>
      </c>
      <c r="AK174" s="70" t="str">
        <f t="shared" si="40"/>
        <v/>
      </c>
      <c r="AL174" s="70" t="str">
        <f t="shared" si="41"/>
        <v/>
      </c>
    </row>
    <row r="175" spans="2:38" ht="15" thickBot="1" x14ac:dyDescent="0.35">
      <c r="B175" s="79" t="str">
        <f t="shared" si="35"/>
        <v/>
      </c>
      <c r="C175" s="79" t="str">
        <f t="shared" si="36"/>
        <v/>
      </c>
      <c r="D175" s="79" t="str">
        <f>IFERROR(IF(J174&lt;=0,"",IF(C175="Yes","",B175-COUNTIF($C$20:C175,"Yes"))),"")</f>
        <v/>
      </c>
      <c r="E175" s="81" t="str">
        <f t="shared" si="28"/>
        <v/>
      </c>
      <c r="F175" s="80" t="str">
        <f t="shared" si="29"/>
        <v/>
      </c>
      <c r="G175" s="80" t="str">
        <f t="shared" si="30"/>
        <v/>
      </c>
      <c r="H175" s="80" t="str">
        <f t="shared" si="37"/>
        <v/>
      </c>
      <c r="I175" s="80" t="str">
        <f t="shared" si="31"/>
        <v/>
      </c>
      <c r="J175" s="80" t="str">
        <f t="shared" si="38"/>
        <v/>
      </c>
      <c r="AG175" s="16" t="str">
        <f t="shared" si="39"/>
        <v/>
      </c>
      <c r="AH175" s="69" t="str">
        <f t="shared" si="32"/>
        <v/>
      </c>
      <c r="AI175" s="70" t="str">
        <f t="shared" si="33"/>
        <v/>
      </c>
      <c r="AJ175" s="70" t="str">
        <f t="shared" si="34"/>
        <v/>
      </c>
      <c r="AK175" s="70" t="str">
        <f t="shared" si="40"/>
        <v/>
      </c>
      <c r="AL175" s="70" t="str">
        <f t="shared" si="41"/>
        <v/>
      </c>
    </row>
    <row r="176" spans="2:38" ht="15" thickBot="1" x14ac:dyDescent="0.35">
      <c r="B176" s="79" t="str">
        <f t="shared" si="35"/>
        <v/>
      </c>
      <c r="C176" s="79" t="str">
        <f t="shared" si="36"/>
        <v/>
      </c>
      <c r="D176" s="79" t="str">
        <f>IFERROR(IF(J175&lt;=0,"",IF(C176="Yes","",B176-COUNTIF($C$20:C176,"Yes"))),"")</f>
        <v/>
      </c>
      <c r="E176" s="81" t="str">
        <f t="shared" si="28"/>
        <v/>
      </c>
      <c r="F176" s="80" t="str">
        <f t="shared" si="29"/>
        <v/>
      </c>
      <c r="G176" s="80" t="str">
        <f t="shared" si="30"/>
        <v/>
      </c>
      <c r="H176" s="80" t="str">
        <f t="shared" si="37"/>
        <v/>
      </c>
      <c r="I176" s="80" t="str">
        <f t="shared" si="31"/>
        <v/>
      </c>
      <c r="J176" s="80" t="str">
        <f t="shared" si="38"/>
        <v/>
      </c>
      <c r="AG176" s="16" t="str">
        <f t="shared" si="39"/>
        <v/>
      </c>
      <c r="AH176" s="69" t="str">
        <f t="shared" si="32"/>
        <v/>
      </c>
      <c r="AI176" s="70" t="str">
        <f t="shared" si="33"/>
        <v/>
      </c>
      <c r="AJ176" s="70" t="str">
        <f t="shared" si="34"/>
        <v/>
      </c>
      <c r="AK176" s="70" t="str">
        <f t="shared" si="40"/>
        <v/>
      </c>
      <c r="AL176" s="70" t="str">
        <f t="shared" si="41"/>
        <v/>
      </c>
    </row>
    <row r="177" spans="2:38" ht="15" thickBot="1" x14ac:dyDescent="0.35">
      <c r="B177" s="79" t="str">
        <f t="shared" si="35"/>
        <v/>
      </c>
      <c r="C177" s="79" t="str">
        <f t="shared" si="36"/>
        <v/>
      </c>
      <c r="D177" s="79" t="str">
        <f>IFERROR(IF(J176&lt;=0,"",IF(C177="Yes","",B177-COUNTIF($C$20:C177,"Yes"))),"")</f>
        <v/>
      </c>
      <c r="E177" s="81" t="str">
        <f t="shared" si="28"/>
        <v/>
      </c>
      <c r="F177" s="80" t="str">
        <f t="shared" si="29"/>
        <v/>
      </c>
      <c r="G177" s="80" t="str">
        <f t="shared" si="30"/>
        <v/>
      </c>
      <c r="H177" s="80" t="str">
        <f t="shared" si="37"/>
        <v/>
      </c>
      <c r="I177" s="80" t="str">
        <f t="shared" si="31"/>
        <v/>
      </c>
      <c r="J177" s="80" t="str">
        <f t="shared" si="38"/>
        <v/>
      </c>
      <c r="AG177" s="16" t="str">
        <f t="shared" si="39"/>
        <v/>
      </c>
      <c r="AH177" s="69" t="str">
        <f t="shared" si="32"/>
        <v/>
      </c>
      <c r="AI177" s="70" t="str">
        <f t="shared" si="33"/>
        <v/>
      </c>
      <c r="AJ177" s="70" t="str">
        <f t="shared" si="34"/>
        <v/>
      </c>
      <c r="AK177" s="70" t="str">
        <f t="shared" si="40"/>
        <v/>
      </c>
      <c r="AL177" s="70" t="str">
        <f t="shared" si="41"/>
        <v/>
      </c>
    </row>
    <row r="178" spans="2:38" ht="15" thickBot="1" x14ac:dyDescent="0.35">
      <c r="B178" s="79" t="str">
        <f t="shared" si="35"/>
        <v/>
      </c>
      <c r="C178" s="79" t="str">
        <f t="shared" si="36"/>
        <v/>
      </c>
      <c r="D178" s="79" t="str">
        <f>IFERROR(IF(J177&lt;=0,"",IF(C178="Yes","",B178-COUNTIF($C$20:C178,"Yes"))),"")</f>
        <v/>
      </c>
      <c r="E178" s="81" t="str">
        <f t="shared" si="28"/>
        <v/>
      </c>
      <c r="F178" s="80" t="str">
        <f t="shared" si="29"/>
        <v/>
      </c>
      <c r="G178" s="80" t="str">
        <f t="shared" si="30"/>
        <v/>
      </c>
      <c r="H178" s="80" t="str">
        <f t="shared" si="37"/>
        <v/>
      </c>
      <c r="I178" s="80" t="str">
        <f t="shared" si="31"/>
        <v/>
      </c>
      <c r="J178" s="80" t="str">
        <f t="shared" si="38"/>
        <v/>
      </c>
      <c r="AG178" s="16" t="str">
        <f t="shared" si="39"/>
        <v/>
      </c>
      <c r="AH178" s="69" t="str">
        <f t="shared" si="32"/>
        <v/>
      </c>
      <c r="AI178" s="70" t="str">
        <f t="shared" si="33"/>
        <v/>
      </c>
      <c r="AJ178" s="70" t="str">
        <f t="shared" si="34"/>
        <v/>
      </c>
      <c r="AK178" s="70" t="str">
        <f t="shared" si="40"/>
        <v/>
      </c>
      <c r="AL178" s="70" t="str">
        <f t="shared" si="41"/>
        <v/>
      </c>
    </row>
    <row r="179" spans="2:38" ht="15" thickBot="1" x14ac:dyDescent="0.35">
      <c r="B179" s="79" t="str">
        <f t="shared" si="35"/>
        <v/>
      </c>
      <c r="C179" s="79" t="str">
        <f t="shared" si="36"/>
        <v/>
      </c>
      <c r="D179" s="79" t="str">
        <f>IFERROR(IF(J178&lt;=0,"",IF(C179="Yes","",B179-COUNTIF($C$20:C179,"Yes"))),"")</f>
        <v/>
      </c>
      <c r="E179" s="81" t="str">
        <f t="shared" si="28"/>
        <v/>
      </c>
      <c r="F179" s="80" t="str">
        <f t="shared" si="29"/>
        <v/>
      </c>
      <c r="G179" s="80" t="str">
        <f t="shared" si="30"/>
        <v/>
      </c>
      <c r="H179" s="80" t="str">
        <f t="shared" si="37"/>
        <v/>
      </c>
      <c r="I179" s="80" t="str">
        <f t="shared" si="31"/>
        <v/>
      </c>
      <c r="J179" s="80" t="str">
        <f t="shared" si="38"/>
        <v/>
      </c>
      <c r="AG179" s="16" t="str">
        <f t="shared" si="39"/>
        <v/>
      </c>
      <c r="AH179" s="69" t="str">
        <f t="shared" si="32"/>
        <v/>
      </c>
      <c r="AI179" s="70" t="str">
        <f t="shared" si="33"/>
        <v/>
      </c>
      <c r="AJ179" s="70" t="str">
        <f t="shared" si="34"/>
        <v/>
      </c>
      <c r="AK179" s="70" t="str">
        <f t="shared" si="40"/>
        <v/>
      </c>
      <c r="AL179" s="70" t="str">
        <f t="shared" si="41"/>
        <v/>
      </c>
    </row>
    <row r="180" spans="2:38" ht="15" thickBot="1" x14ac:dyDescent="0.35">
      <c r="B180" s="79" t="str">
        <f t="shared" si="35"/>
        <v/>
      </c>
      <c r="C180" s="79" t="str">
        <f t="shared" si="36"/>
        <v/>
      </c>
      <c r="D180" s="79" t="str">
        <f>IFERROR(IF(J179&lt;=0,"",IF(C180="Yes","",B180-COUNTIF($C$20:C180,"Yes"))),"")</f>
        <v/>
      </c>
      <c r="E180" s="81" t="str">
        <f t="shared" si="28"/>
        <v/>
      </c>
      <c r="F180" s="80" t="str">
        <f t="shared" si="29"/>
        <v/>
      </c>
      <c r="G180" s="80" t="str">
        <f t="shared" si="30"/>
        <v/>
      </c>
      <c r="H180" s="80" t="str">
        <f t="shared" si="37"/>
        <v/>
      </c>
      <c r="I180" s="80" t="str">
        <f t="shared" si="31"/>
        <v/>
      </c>
      <c r="J180" s="80" t="str">
        <f t="shared" si="38"/>
        <v/>
      </c>
      <c r="AG180" s="16" t="str">
        <f t="shared" si="39"/>
        <v/>
      </c>
      <c r="AH180" s="69" t="str">
        <f t="shared" si="32"/>
        <v/>
      </c>
      <c r="AI180" s="70" t="str">
        <f t="shared" si="33"/>
        <v/>
      </c>
      <c r="AJ180" s="70" t="str">
        <f t="shared" si="34"/>
        <v/>
      </c>
      <c r="AK180" s="70" t="str">
        <f t="shared" si="40"/>
        <v/>
      </c>
      <c r="AL180" s="70" t="str">
        <f t="shared" si="41"/>
        <v/>
      </c>
    </row>
    <row r="181" spans="2:38" ht="15" thickBot="1" x14ac:dyDescent="0.35">
      <c r="B181" s="79" t="str">
        <f t="shared" si="35"/>
        <v/>
      </c>
      <c r="C181" s="79" t="str">
        <f t="shared" si="36"/>
        <v/>
      </c>
      <c r="D181" s="79" t="str">
        <f>IFERROR(IF(J180&lt;=0,"",IF(C181="Yes","",B181-COUNTIF($C$20:C181,"Yes"))),"")</f>
        <v/>
      </c>
      <c r="E181" s="81" t="str">
        <f t="shared" si="28"/>
        <v/>
      </c>
      <c r="F181" s="80" t="str">
        <f t="shared" si="29"/>
        <v/>
      </c>
      <c r="G181" s="80" t="str">
        <f t="shared" si="30"/>
        <v/>
      </c>
      <c r="H181" s="80" t="str">
        <f t="shared" si="37"/>
        <v/>
      </c>
      <c r="I181" s="80" t="str">
        <f t="shared" si="31"/>
        <v/>
      </c>
      <c r="J181" s="80" t="str">
        <f t="shared" si="38"/>
        <v/>
      </c>
      <c r="AG181" s="16" t="str">
        <f t="shared" si="39"/>
        <v/>
      </c>
      <c r="AH181" s="69" t="str">
        <f t="shared" si="32"/>
        <v/>
      </c>
      <c r="AI181" s="70" t="str">
        <f t="shared" si="33"/>
        <v/>
      </c>
      <c r="AJ181" s="70" t="str">
        <f t="shared" si="34"/>
        <v/>
      </c>
      <c r="AK181" s="70" t="str">
        <f t="shared" si="40"/>
        <v/>
      </c>
      <c r="AL181" s="70" t="str">
        <f t="shared" si="41"/>
        <v/>
      </c>
    </row>
    <row r="182" spans="2:38" ht="15" thickBot="1" x14ac:dyDescent="0.35">
      <c r="B182" s="79" t="str">
        <f t="shared" si="35"/>
        <v/>
      </c>
      <c r="C182" s="79" t="str">
        <f t="shared" si="36"/>
        <v/>
      </c>
      <c r="D182" s="79" t="str">
        <f>IFERROR(IF(J181&lt;=0,"",IF(C182="Yes","",B182-COUNTIF($C$20:C182,"Yes"))),"")</f>
        <v/>
      </c>
      <c r="E182" s="81" t="str">
        <f t="shared" si="28"/>
        <v/>
      </c>
      <c r="F182" s="80" t="str">
        <f t="shared" si="29"/>
        <v/>
      </c>
      <c r="G182" s="80" t="str">
        <f t="shared" si="30"/>
        <v/>
      </c>
      <c r="H182" s="80" t="str">
        <f t="shared" si="37"/>
        <v/>
      </c>
      <c r="I182" s="80" t="str">
        <f t="shared" si="31"/>
        <v/>
      </c>
      <c r="J182" s="80" t="str">
        <f t="shared" si="38"/>
        <v/>
      </c>
      <c r="AG182" s="16" t="str">
        <f t="shared" si="39"/>
        <v/>
      </c>
      <c r="AH182" s="69" t="str">
        <f t="shared" si="32"/>
        <v/>
      </c>
      <c r="AI182" s="70" t="str">
        <f t="shared" si="33"/>
        <v/>
      </c>
      <c r="AJ182" s="70" t="str">
        <f t="shared" si="34"/>
        <v/>
      </c>
      <c r="AK182" s="70" t="str">
        <f t="shared" si="40"/>
        <v/>
      </c>
      <c r="AL182" s="70" t="str">
        <f t="shared" si="41"/>
        <v/>
      </c>
    </row>
    <row r="183" spans="2:38" ht="15" thickBot="1" x14ac:dyDescent="0.35">
      <c r="B183" s="79" t="str">
        <f t="shared" si="35"/>
        <v/>
      </c>
      <c r="C183" s="79" t="str">
        <f t="shared" si="36"/>
        <v/>
      </c>
      <c r="D183" s="79" t="str">
        <f>IFERROR(IF(J182&lt;=0,"",IF(C183="Yes","",B183-COUNTIF($C$20:C183,"Yes"))),"")</f>
        <v/>
      </c>
      <c r="E183" s="81" t="str">
        <f t="shared" si="28"/>
        <v/>
      </c>
      <c r="F183" s="80" t="str">
        <f t="shared" si="29"/>
        <v/>
      </c>
      <c r="G183" s="80" t="str">
        <f t="shared" si="30"/>
        <v/>
      </c>
      <c r="H183" s="80" t="str">
        <f t="shared" si="37"/>
        <v/>
      </c>
      <c r="I183" s="80" t="str">
        <f t="shared" si="31"/>
        <v/>
      </c>
      <c r="J183" s="80" t="str">
        <f t="shared" si="38"/>
        <v/>
      </c>
      <c r="AG183" s="16" t="str">
        <f t="shared" si="39"/>
        <v/>
      </c>
      <c r="AH183" s="69" t="str">
        <f t="shared" si="32"/>
        <v/>
      </c>
      <c r="AI183" s="70" t="str">
        <f t="shared" si="33"/>
        <v/>
      </c>
      <c r="AJ183" s="70" t="str">
        <f t="shared" si="34"/>
        <v/>
      </c>
      <c r="AK183" s="70" t="str">
        <f t="shared" si="40"/>
        <v/>
      </c>
      <c r="AL183" s="70" t="str">
        <f t="shared" si="41"/>
        <v/>
      </c>
    </row>
    <row r="184" spans="2:38" ht="15" thickBot="1" x14ac:dyDescent="0.35">
      <c r="B184" s="79" t="str">
        <f t="shared" si="35"/>
        <v/>
      </c>
      <c r="C184" s="79" t="str">
        <f t="shared" si="36"/>
        <v/>
      </c>
      <c r="D184" s="79" t="str">
        <f>IFERROR(IF(J183&lt;=0,"",IF(C184="Yes","",B184-COUNTIF($C$20:C184,"Yes"))),"")</f>
        <v/>
      </c>
      <c r="E184" s="81" t="str">
        <f t="shared" si="28"/>
        <v/>
      </c>
      <c r="F184" s="80" t="str">
        <f t="shared" si="29"/>
        <v/>
      </c>
      <c r="G184" s="80" t="str">
        <f t="shared" si="30"/>
        <v/>
      </c>
      <c r="H184" s="80" t="str">
        <f t="shared" si="37"/>
        <v/>
      </c>
      <c r="I184" s="80" t="str">
        <f t="shared" si="31"/>
        <v/>
      </c>
      <c r="J184" s="80" t="str">
        <f t="shared" si="38"/>
        <v/>
      </c>
      <c r="AG184" s="16" t="str">
        <f t="shared" si="39"/>
        <v/>
      </c>
      <c r="AH184" s="69" t="str">
        <f t="shared" si="32"/>
        <v/>
      </c>
      <c r="AI184" s="70" t="str">
        <f t="shared" si="33"/>
        <v/>
      </c>
      <c r="AJ184" s="70" t="str">
        <f t="shared" si="34"/>
        <v/>
      </c>
      <c r="AK184" s="70" t="str">
        <f t="shared" si="40"/>
        <v/>
      </c>
      <c r="AL184" s="70" t="str">
        <f t="shared" si="41"/>
        <v/>
      </c>
    </row>
    <row r="185" spans="2:38" ht="15" thickBot="1" x14ac:dyDescent="0.35">
      <c r="B185" s="79" t="str">
        <f t="shared" si="35"/>
        <v/>
      </c>
      <c r="C185" s="79" t="str">
        <f t="shared" si="36"/>
        <v/>
      </c>
      <c r="D185" s="79" t="str">
        <f>IFERROR(IF(J184&lt;=0,"",IF(C185="Yes","",B185-COUNTIF($C$20:C185,"Yes"))),"")</f>
        <v/>
      </c>
      <c r="E185" s="81" t="str">
        <f t="shared" si="28"/>
        <v/>
      </c>
      <c r="F185" s="80" t="str">
        <f t="shared" si="29"/>
        <v/>
      </c>
      <c r="G185" s="80" t="str">
        <f t="shared" si="30"/>
        <v/>
      </c>
      <c r="H185" s="80" t="str">
        <f t="shared" si="37"/>
        <v/>
      </c>
      <c r="I185" s="80" t="str">
        <f t="shared" si="31"/>
        <v/>
      </c>
      <c r="J185" s="80" t="str">
        <f t="shared" si="38"/>
        <v/>
      </c>
      <c r="AG185" s="16" t="str">
        <f t="shared" si="39"/>
        <v/>
      </c>
      <c r="AH185" s="69" t="str">
        <f t="shared" si="32"/>
        <v/>
      </c>
      <c r="AI185" s="70" t="str">
        <f t="shared" si="33"/>
        <v/>
      </c>
      <c r="AJ185" s="70" t="str">
        <f t="shared" si="34"/>
        <v/>
      </c>
      <c r="AK185" s="70" t="str">
        <f t="shared" si="40"/>
        <v/>
      </c>
      <c r="AL185" s="70" t="str">
        <f t="shared" si="41"/>
        <v/>
      </c>
    </row>
    <row r="186" spans="2:38" ht="15" thickBot="1" x14ac:dyDescent="0.35">
      <c r="B186" s="79" t="str">
        <f t="shared" si="35"/>
        <v/>
      </c>
      <c r="C186" s="79" t="str">
        <f t="shared" si="36"/>
        <v/>
      </c>
      <c r="D186" s="79" t="str">
        <f>IFERROR(IF(J185&lt;=0,"",IF(C186="Yes","",B186-COUNTIF($C$20:C186,"Yes"))),"")</f>
        <v/>
      </c>
      <c r="E186" s="81" t="str">
        <f t="shared" si="28"/>
        <v/>
      </c>
      <c r="F186" s="80" t="str">
        <f t="shared" si="29"/>
        <v/>
      </c>
      <c r="G186" s="80" t="str">
        <f t="shared" si="30"/>
        <v/>
      </c>
      <c r="H186" s="80" t="str">
        <f t="shared" si="37"/>
        <v/>
      </c>
      <c r="I186" s="80" t="str">
        <f t="shared" si="31"/>
        <v/>
      </c>
      <c r="J186" s="80" t="str">
        <f t="shared" si="38"/>
        <v/>
      </c>
      <c r="AG186" s="16" t="str">
        <f t="shared" si="39"/>
        <v/>
      </c>
      <c r="AH186" s="69" t="str">
        <f t="shared" si="32"/>
        <v/>
      </c>
      <c r="AI186" s="70" t="str">
        <f t="shared" si="33"/>
        <v/>
      </c>
      <c r="AJ186" s="70" t="str">
        <f t="shared" si="34"/>
        <v/>
      </c>
      <c r="AK186" s="70" t="str">
        <f t="shared" si="40"/>
        <v/>
      </c>
      <c r="AL186" s="70" t="str">
        <f t="shared" si="41"/>
        <v/>
      </c>
    </row>
    <row r="187" spans="2:38" ht="15" thickBot="1" x14ac:dyDescent="0.35">
      <c r="B187" s="79" t="str">
        <f t="shared" si="35"/>
        <v/>
      </c>
      <c r="C187" s="79" t="str">
        <f t="shared" si="36"/>
        <v/>
      </c>
      <c r="D187" s="79" t="str">
        <f>IFERROR(IF(J186&lt;=0,"",IF(C187="Yes","",B187-COUNTIF($C$20:C187,"Yes"))),"")</f>
        <v/>
      </c>
      <c r="E187" s="81" t="str">
        <f t="shared" si="28"/>
        <v/>
      </c>
      <c r="F187" s="80" t="str">
        <f t="shared" si="29"/>
        <v/>
      </c>
      <c r="G187" s="80" t="str">
        <f t="shared" si="30"/>
        <v/>
      </c>
      <c r="H187" s="80" t="str">
        <f t="shared" si="37"/>
        <v/>
      </c>
      <c r="I187" s="80" t="str">
        <f t="shared" si="31"/>
        <v/>
      </c>
      <c r="J187" s="80" t="str">
        <f t="shared" si="38"/>
        <v/>
      </c>
      <c r="AG187" s="16" t="str">
        <f t="shared" si="39"/>
        <v/>
      </c>
      <c r="AH187" s="69" t="str">
        <f t="shared" si="32"/>
        <v/>
      </c>
      <c r="AI187" s="70" t="str">
        <f t="shared" si="33"/>
        <v/>
      </c>
      <c r="AJ187" s="70" t="str">
        <f t="shared" si="34"/>
        <v/>
      </c>
      <c r="AK187" s="70" t="str">
        <f t="shared" si="40"/>
        <v/>
      </c>
      <c r="AL187" s="70" t="str">
        <f t="shared" si="41"/>
        <v/>
      </c>
    </row>
    <row r="188" spans="2:38" ht="15" thickBot="1" x14ac:dyDescent="0.35">
      <c r="B188" s="79" t="str">
        <f t="shared" si="35"/>
        <v/>
      </c>
      <c r="C188" s="79" t="str">
        <f t="shared" si="36"/>
        <v/>
      </c>
      <c r="D188" s="79" t="str">
        <f>IFERROR(IF(J187&lt;=0,"",IF(C188="Yes","",B188-COUNTIF($C$20:C188,"Yes"))),"")</f>
        <v/>
      </c>
      <c r="E188" s="81" t="str">
        <f t="shared" si="28"/>
        <v/>
      </c>
      <c r="F188" s="80" t="str">
        <f t="shared" si="29"/>
        <v/>
      </c>
      <c r="G188" s="80" t="str">
        <f t="shared" si="30"/>
        <v/>
      </c>
      <c r="H188" s="80" t="str">
        <f t="shared" si="37"/>
        <v/>
      </c>
      <c r="I188" s="80" t="str">
        <f t="shared" si="31"/>
        <v/>
      </c>
      <c r="J188" s="80" t="str">
        <f t="shared" si="38"/>
        <v/>
      </c>
      <c r="AG188" s="16" t="str">
        <f t="shared" si="39"/>
        <v/>
      </c>
      <c r="AH188" s="69" t="str">
        <f t="shared" si="32"/>
        <v/>
      </c>
      <c r="AI188" s="70" t="str">
        <f t="shared" si="33"/>
        <v/>
      </c>
      <c r="AJ188" s="70" t="str">
        <f t="shared" si="34"/>
        <v/>
      </c>
      <c r="AK188" s="70" t="str">
        <f t="shared" si="40"/>
        <v/>
      </c>
      <c r="AL188" s="70" t="str">
        <f t="shared" si="41"/>
        <v/>
      </c>
    </row>
    <row r="189" spans="2:38" ht="15" thickBot="1" x14ac:dyDescent="0.35">
      <c r="B189" s="79" t="str">
        <f t="shared" si="35"/>
        <v/>
      </c>
      <c r="C189" s="79" t="str">
        <f t="shared" si="36"/>
        <v/>
      </c>
      <c r="D189" s="79" t="str">
        <f>IFERROR(IF(J188&lt;=0,"",IF(C189="Yes","",B189-COUNTIF($C$20:C189,"Yes"))),"")</f>
        <v/>
      </c>
      <c r="E189" s="81" t="str">
        <f t="shared" si="28"/>
        <v/>
      </c>
      <c r="F189" s="80" t="str">
        <f t="shared" si="29"/>
        <v/>
      </c>
      <c r="G189" s="80" t="str">
        <f t="shared" si="30"/>
        <v/>
      </c>
      <c r="H189" s="80" t="str">
        <f t="shared" si="37"/>
        <v/>
      </c>
      <c r="I189" s="80" t="str">
        <f t="shared" si="31"/>
        <v/>
      </c>
      <c r="J189" s="80" t="str">
        <f t="shared" si="38"/>
        <v/>
      </c>
      <c r="AG189" s="16" t="str">
        <f t="shared" si="39"/>
        <v/>
      </c>
      <c r="AH189" s="69" t="str">
        <f t="shared" si="32"/>
        <v/>
      </c>
      <c r="AI189" s="70" t="str">
        <f t="shared" si="33"/>
        <v/>
      </c>
      <c r="AJ189" s="70" t="str">
        <f t="shared" si="34"/>
        <v/>
      </c>
      <c r="AK189" s="70" t="str">
        <f t="shared" si="40"/>
        <v/>
      </c>
      <c r="AL189" s="70" t="str">
        <f t="shared" si="41"/>
        <v/>
      </c>
    </row>
    <row r="190" spans="2:38" ht="15" thickBot="1" x14ac:dyDescent="0.35">
      <c r="B190" s="79" t="str">
        <f t="shared" si="35"/>
        <v/>
      </c>
      <c r="C190" s="79" t="str">
        <f t="shared" si="36"/>
        <v/>
      </c>
      <c r="D190" s="79" t="str">
        <f>IFERROR(IF(J189&lt;=0,"",IF(C190="Yes","",B190-COUNTIF($C$20:C190,"Yes"))),"")</f>
        <v/>
      </c>
      <c r="E190" s="81" t="str">
        <f t="shared" si="28"/>
        <v/>
      </c>
      <c r="F190" s="80" t="str">
        <f t="shared" si="29"/>
        <v/>
      </c>
      <c r="G190" s="80" t="str">
        <f t="shared" si="30"/>
        <v/>
      </c>
      <c r="H190" s="80" t="str">
        <f t="shared" si="37"/>
        <v/>
      </c>
      <c r="I190" s="80" t="str">
        <f t="shared" si="31"/>
        <v/>
      </c>
      <c r="J190" s="80" t="str">
        <f t="shared" si="38"/>
        <v/>
      </c>
      <c r="AG190" s="16" t="str">
        <f t="shared" si="39"/>
        <v/>
      </c>
      <c r="AH190" s="69" t="str">
        <f t="shared" si="32"/>
        <v/>
      </c>
      <c r="AI190" s="70" t="str">
        <f t="shared" si="33"/>
        <v/>
      </c>
      <c r="AJ190" s="70" t="str">
        <f t="shared" si="34"/>
        <v/>
      </c>
      <c r="AK190" s="70" t="str">
        <f t="shared" si="40"/>
        <v/>
      </c>
      <c r="AL190" s="70" t="str">
        <f t="shared" si="41"/>
        <v/>
      </c>
    </row>
    <row r="191" spans="2:38" ht="15" thickBot="1" x14ac:dyDescent="0.35">
      <c r="B191" s="79" t="str">
        <f t="shared" si="35"/>
        <v/>
      </c>
      <c r="C191" s="79" t="str">
        <f t="shared" si="36"/>
        <v/>
      </c>
      <c r="D191" s="79" t="str">
        <f>IFERROR(IF(J190&lt;=0,"",IF(C191="Yes","",B191-COUNTIF($C$20:C191,"Yes"))),"")</f>
        <v/>
      </c>
      <c r="E191" s="81" t="str">
        <f t="shared" si="28"/>
        <v/>
      </c>
      <c r="F191" s="80" t="str">
        <f t="shared" si="29"/>
        <v/>
      </c>
      <c r="G191" s="80" t="str">
        <f t="shared" si="30"/>
        <v/>
      </c>
      <c r="H191" s="80" t="str">
        <f t="shared" si="37"/>
        <v/>
      </c>
      <c r="I191" s="80" t="str">
        <f t="shared" si="31"/>
        <v/>
      </c>
      <c r="J191" s="80" t="str">
        <f t="shared" si="38"/>
        <v/>
      </c>
      <c r="AG191" s="16" t="str">
        <f t="shared" si="39"/>
        <v/>
      </c>
      <c r="AH191" s="69" t="str">
        <f t="shared" si="32"/>
        <v/>
      </c>
      <c r="AI191" s="70" t="str">
        <f t="shared" si="33"/>
        <v/>
      </c>
      <c r="AJ191" s="70" t="str">
        <f t="shared" si="34"/>
        <v/>
      </c>
      <c r="AK191" s="70" t="str">
        <f t="shared" si="40"/>
        <v/>
      </c>
      <c r="AL191" s="70" t="str">
        <f t="shared" si="41"/>
        <v/>
      </c>
    </row>
    <row r="192" spans="2:38" ht="15" thickBot="1" x14ac:dyDescent="0.35">
      <c r="B192" s="79" t="str">
        <f t="shared" si="35"/>
        <v/>
      </c>
      <c r="C192" s="79" t="str">
        <f t="shared" si="36"/>
        <v/>
      </c>
      <c r="D192" s="79" t="str">
        <f>IFERROR(IF(J191&lt;=0,"",IF(C192="Yes","",B192-COUNTIF($C$20:C192,"Yes"))),"")</f>
        <v/>
      </c>
      <c r="E192" s="81" t="str">
        <f t="shared" si="28"/>
        <v/>
      </c>
      <c r="F192" s="80" t="str">
        <f t="shared" si="29"/>
        <v/>
      </c>
      <c r="G192" s="80" t="str">
        <f t="shared" si="30"/>
        <v/>
      </c>
      <c r="H192" s="80" t="str">
        <f t="shared" si="37"/>
        <v/>
      </c>
      <c r="I192" s="80" t="str">
        <f t="shared" si="31"/>
        <v/>
      </c>
      <c r="J192" s="80" t="str">
        <f t="shared" si="38"/>
        <v/>
      </c>
      <c r="AG192" s="16" t="str">
        <f t="shared" si="39"/>
        <v/>
      </c>
      <c r="AH192" s="69" t="str">
        <f t="shared" si="32"/>
        <v/>
      </c>
      <c r="AI192" s="70" t="str">
        <f t="shared" si="33"/>
        <v/>
      </c>
      <c r="AJ192" s="70" t="str">
        <f t="shared" si="34"/>
        <v/>
      </c>
      <c r="AK192" s="70" t="str">
        <f t="shared" si="40"/>
        <v/>
      </c>
      <c r="AL192" s="70" t="str">
        <f t="shared" si="41"/>
        <v/>
      </c>
    </row>
    <row r="193" spans="2:38" ht="15" thickBot="1" x14ac:dyDescent="0.35">
      <c r="B193" s="79" t="str">
        <f t="shared" si="35"/>
        <v/>
      </c>
      <c r="C193" s="79" t="str">
        <f t="shared" si="36"/>
        <v/>
      </c>
      <c r="D193" s="79" t="str">
        <f>IFERROR(IF(J192&lt;=0,"",IF(C193="Yes","",B193-COUNTIF($C$20:C193,"Yes"))),"")</f>
        <v/>
      </c>
      <c r="E193" s="81" t="str">
        <f t="shared" si="28"/>
        <v/>
      </c>
      <c r="F193" s="80" t="str">
        <f t="shared" si="29"/>
        <v/>
      </c>
      <c r="G193" s="80" t="str">
        <f t="shared" si="30"/>
        <v/>
      </c>
      <c r="H193" s="80" t="str">
        <f t="shared" si="37"/>
        <v/>
      </c>
      <c r="I193" s="80" t="str">
        <f t="shared" si="31"/>
        <v/>
      </c>
      <c r="J193" s="80" t="str">
        <f t="shared" si="38"/>
        <v/>
      </c>
      <c r="AG193" s="16" t="str">
        <f t="shared" si="39"/>
        <v/>
      </c>
      <c r="AH193" s="69" t="str">
        <f t="shared" si="32"/>
        <v/>
      </c>
      <c r="AI193" s="70" t="str">
        <f t="shared" si="33"/>
        <v/>
      </c>
      <c r="AJ193" s="70" t="str">
        <f t="shared" si="34"/>
        <v/>
      </c>
      <c r="AK193" s="70" t="str">
        <f t="shared" si="40"/>
        <v/>
      </c>
      <c r="AL193" s="70" t="str">
        <f t="shared" si="41"/>
        <v/>
      </c>
    </row>
    <row r="194" spans="2:38" ht="15" thickBot="1" x14ac:dyDescent="0.35">
      <c r="B194" s="79" t="str">
        <f t="shared" si="35"/>
        <v/>
      </c>
      <c r="C194" s="79" t="str">
        <f t="shared" si="36"/>
        <v/>
      </c>
      <c r="D194" s="79" t="str">
        <f>IFERROR(IF(J193&lt;=0,"",IF(C194="Yes","",B194-COUNTIF($C$20:C194,"Yes"))),"")</f>
        <v/>
      </c>
      <c r="E194" s="81" t="str">
        <f t="shared" si="28"/>
        <v/>
      </c>
      <c r="F194" s="80" t="str">
        <f t="shared" si="29"/>
        <v/>
      </c>
      <c r="G194" s="80" t="str">
        <f t="shared" si="30"/>
        <v/>
      </c>
      <c r="H194" s="80" t="str">
        <f t="shared" si="37"/>
        <v/>
      </c>
      <c r="I194" s="80" t="str">
        <f t="shared" si="31"/>
        <v/>
      </c>
      <c r="J194" s="80" t="str">
        <f t="shared" si="38"/>
        <v/>
      </c>
      <c r="AG194" s="16" t="str">
        <f t="shared" si="39"/>
        <v/>
      </c>
      <c r="AH194" s="69" t="str">
        <f t="shared" si="32"/>
        <v/>
      </c>
      <c r="AI194" s="70" t="str">
        <f t="shared" si="33"/>
        <v/>
      </c>
      <c r="AJ194" s="70" t="str">
        <f t="shared" si="34"/>
        <v/>
      </c>
      <c r="AK194" s="70" t="str">
        <f t="shared" si="40"/>
        <v/>
      </c>
      <c r="AL194" s="70" t="str">
        <f t="shared" si="41"/>
        <v/>
      </c>
    </row>
    <row r="195" spans="2:38" ht="15" thickBot="1" x14ac:dyDescent="0.35">
      <c r="B195" s="79" t="str">
        <f t="shared" si="35"/>
        <v/>
      </c>
      <c r="C195" s="79" t="str">
        <f t="shared" si="36"/>
        <v/>
      </c>
      <c r="D195" s="79" t="str">
        <f>IFERROR(IF(J194&lt;=0,"",IF(C195="Yes","",B195-COUNTIF($C$20:C195,"Yes"))),"")</f>
        <v/>
      </c>
      <c r="E195" s="81" t="str">
        <f t="shared" si="28"/>
        <v/>
      </c>
      <c r="F195" s="80" t="str">
        <f t="shared" si="29"/>
        <v/>
      </c>
      <c r="G195" s="80" t="str">
        <f t="shared" si="30"/>
        <v/>
      </c>
      <c r="H195" s="80" t="str">
        <f t="shared" si="37"/>
        <v/>
      </c>
      <c r="I195" s="80" t="str">
        <f t="shared" si="31"/>
        <v/>
      </c>
      <c r="J195" s="80" t="str">
        <f t="shared" si="38"/>
        <v/>
      </c>
      <c r="AG195" s="16" t="str">
        <f t="shared" si="39"/>
        <v/>
      </c>
      <c r="AH195" s="69" t="str">
        <f t="shared" si="32"/>
        <v/>
      </c>
      <c r="AI195" s="70" t="str">
        <f t="shared" si="33"/>
        <v/>
      </c>
      <c r="AJ195" s="70" t="str">
        <f t="shared" si="34"/>
        <v/>
      </c>
      <c r="AK195" s="70" t="str">
        <f t="shared" si="40"/>
        <v/>
      </c>
      <c r="AL195" s="70" t="str">
        <f t="shared" si="41"/>
        <v/>
      </c>
    </row>
    <row r="196" spans="2:38" ht="15" thickBot="1" x14ac:dyDescent="0.35">
      <c r="B196" s="79" t="str">
        <f t="shared" si="35"/>
        <v/>
      </c>
      <c r="C196" s="79" t="str">
        <f t="shared" si="36"/>
        <v/>
      </c>
      <c r="D196" s="79" t="str">
        <f>IFERROR(IF(J195&lt;=0,"",IF(C196="Yes","",B196-COUNTIF($C$20:C196,"Yes"))),"")</f>
        <v/>
      </c>
      <c r="E196" s="81" t="str">
        <f t="shared" si="28"/>
        <v/>
      </c>
      <c r="F196" s="80" t="str">
        <f t="shared" si="29"/>
        <v/>
      </c>
      <c r="G196" s="80" t="str">
        <f t="shared" si="30"/>
        <v/>
      </c>
      <c r="H196" s="80" t="str">
        <f t="shared" si="37"/>
        <v/>
      </c>
      <c r="I196" s="80" t="str">
        <f t="shared" si="31"/>
        <v/>
      </c>
      <c r="J196" s="80" t="str">
        <f t="shared" si="38"/>
        <v/>
      </c>
      <c r="AG196" s="16" t="str">
        <f t="shared" si="39"/>
        <v/>
      </c>
      <c r="AH196" s="69" t="str">
        <f t="shared" si="32"/>
        <v/>
      </c>
      <c r="AI196" s="70" t="str">
        <f t="shared" si="33"/>
        <v/>
      </c>
      <c r="AJ196" s="70" t="str">
        <f t="shared" si="34"/>
        <v/>
      </c>
      <c r="AK196" s="70" t="str">
        <f t="shared" si="40"/>
        <v/>
      </c>
      <c r="AL196" s="70" t="str">
        <f t="shared" si="41"/>
        <v/>
      </c>
    </row>
    <row r="197" spans="2:38" ht="15" thickBot="1" x14ac:dyDescent="0.35">
      <c r="B197" s="79" t="str">
        <f t="shared" si="35"/>
        <v/>
      </c>
      <c r="C197" s="79" t="str">
        <f t="shared" si="36"/>
        <v/>
      </c>
      <c r="D197" s="79" t="str">
        <f>IFERROR(IF(J196&lt;=0,"",IF(C197="Yes","",B197-COUNTIF($C$20:C197,"Yes"))),"")</f>
        <v/>
      </c>
      <c r="E197" s="81" t="str">
        <f t="shared" si="28"/>
        <v/>
      </c>
      <c r="F197" s="80" t="str">
        <f t="shared" si="29"/>
        <v/>
      </c>
      <c r="G197" s="80" t="str">
        <f t="shared" si="30"/>
        <v/>
      </c>
      <c r="H197" s="80" t="str">
        <f t="shared" si="37"/>
        <v/>
      </c>
      <c r="I197" s="80" t="str">
        <f t="shared" si="31"/>
        <v/>
      </c>
      <c r="J197" s="80" t="str">
        <f t="shared" si="38"/>
        <v/>
      </c>
      <c r="AG197" s="16" t="str">
        <f t="shared" si="39"/>
        <v/>
      </c>
      <c r="AH197" s="69" t="str">
        <f t="shared" si="32"/>
        <v/>
      </c>
      <c r="AI197" s="70" t="str">
        <f t="shared" si="33"/>
        <v/>
      </c>
      <c r="AJ197" s="70" t="str">
        <f t="shared" si="34"/>
        <v/>
      </c>
      <c r="AK197" s="70" t="str">
        <f t="shared" si="40"/>
        <v/>
      </c>
      <c r="AL197" s="70" t="str">
        <f t="shared" si="41"/>
        <v/>
      </c>
    </row>
    <row r="198" spans="2:38" ht="15" thickBot="1" x14ac:dyDescent="0.35">
      <c r="B198" s="79" t="str">
        <f t="shared" si="35"/>
        <v/>
      </c>
      <c r="C198" s="79" t="str">
        <f t="shared" si="36"/>
        <v/>
      </c>
      <c r="D198" s="79" t="str">
        <f>IFERROR(IF(J197&lt;=0,"",IF(C198="Yes","",B198-COUNTIF($C$20:C198,"Yes"))),"")</f>
        <v/>
      </c>
      <c r="E198" s="81" t="str">
        <f t="shared" si="28"/>
        <v/>
      </c>
      <c r="F198" s="80" t="str">
        <f t="shared" si="29"/>
        <v/>
      </c>
      <c r="G198" s="80" t="str">
        <f t="shared" si="30"/>
        <v/>
      </c>
      <c r="H198" s="80" t="str">
        <f t="shared" si="37"/>
        <v/>
      </c>
      <c r="I198" s="80" t="str">
        <f t="shared" si="31"/>
        <v/>
      </c>
      <c r="J198" s="80" t="str">
        <f t="shared" si="38"/>
        <v/>
      </c>
      <c r="AG198" s="16" t="str">
        <f t="shared" si="39"/>
        <v/>
      </c>
      <c r="AH198" s="69" t="str">
        <f t="shared" si="32"/>
        <v/>
      </c>
      <c r="AI198" s="70" t="str">
        <f t="shared" si="33"/>
        <v/>
      </c>
      <c r="AJ198" s="70" t="str">
        <f t="shared" si="34"/>
        <v/>
      </c>
      <c r="AK198" s="70" t="str">
        <f t="shared" si="40"/>
        <v/>
      </c>
      <c r="AL198" s="70" t="str">
        <f t="shared" si="41"/>
        <v/>
      </c>
    </row>
    <row r="199" spans="2:38" ht="15" thickBot="1" x14ac:dyDescent="0.35">
      <c r="B199" s="79" t="str">
        <f t="shared" si="35"/>
        <v/>
      </c>
      <c r="C199" s="79" t="str">
        <f t="shared" si="36"/>
        <v/>
      </c>
      <c r="D199" s="79" t="str">
        <f>IFERROR(IF(J198&lt;=0,"",IF(C199="Yes","",B199-COUNTIF($C$20:C199,"Yes"))),"")</f>
        <v/>
      </c>
      <c r="E199" s="81" t="str">
        <f t="shared" si="28"/>
        <v/>
      </c>
      <c r="F199" s="80" t="str">
        <f t="shared" si="29"/>
        <v/>
      </c>
      <c r="G199" s="80" t="str">
        <f t="shared" si="30"/>
        <v/>
      </c>
      <c r="H199" s="80" t="str">
        <f t="shared" si="37"/>
        <v/>
      </c>
      <c r="I199" s="80" t="str">
        <f t="shared" si="31"/>
        <v/>
      </c>
      <c r="J199" s="80" t="str">
        <f t="shared" si="38"/>
        <v/>
      </c>
      <c r="AG199" s="16" t="str">
        <f t="shared" si="39"/>
        <v/>
      </c>
      <c r="AH199" s="69" t="str">
        <f t="shared" si="32"/>
        <v/>
      </c>
      <c r="AI199" s="70" t="str">
        <f t="shared" si="33"/>
        <v/>
      </c>
      <c r="AJ199" s="70" t="str">
        <f t="shared" si="34"/>
        <v/>
      </c>
      <c r="AK199" s="70" t="str">
        <f t="shared" si="40"/>
        <v/>
      </c>
      <c r="AL199" s="70" t="str">
        <f t="shared" si="41"/>
        <v/>
      </c>
    </row>
    <row r="200" spans="2:38" ht="15" thickBot="1" x14ac:dyDescent="0.35">
      <c r="B200" s="79" t="str">
        <f t="shared" si="35"/>
        <v/>
      </c>
      <c r="C200" s="79" t="str">
        <f t="shared" si="36"/>
        <v/>
      </c>
      <c r="D200" s="79" t="str">
        <f>IFERROR(IF(J199&lt;=0,"",IF(C200="Yes","",B200-COUNTIF($C$20:C200,"Yes"))),"")</f>
        <v/>
      </c>
      <c r="E200" s="81" t="str">
        <f t="shared" si="28"/>
        <v/>
      </c>
      <c r="F200" s="80" t="str">
        <f t="shared" si="29"/>
        <v/>
      </c>
      <c r="G200" s="80" t="str">
        <f t="shared" si="30"/>
        <v/>
      </c>
      <c r="H200" s="80" t="str">
        <f t="shared" si="37"/>
        <v/>
      </c>
      <c r="I200" s="80" t="str">
        <f t="shared" si="31"/>
        <v/>
      </c>
      <c r="J200" s="80" t="str">
        <f t="shared" si="38"/>
        <v/>
      </c>
      <c r="AG200" s="16" t="str">
        <f t="shared" si="39"/>
        <v/>
      </c>
      <c r="AH200" s="69" t="str">
        <f t="shared" si="32"/>
        <v/>
      </c>
      <c r="AI200" s="70" t="str">
        <f t="shared" si="33"/>
        <v/>
      </c>
      <c r="AJ200" s="70" t="str">
        <f t="shared" si="34"/>
        <v/>
      </c>
      <c r="AK200" s="70" t="str">
        <f t="shared" si="40"/>
        <v/>
      </c>
      <c r="AL200" s="70" t="str">
        <f t="shared" si="41"/>
        <v/>
      </c>
    </row>
    <row r="201" spans="2:38" ht="15" thickBot="1" x14ac:dyDescent="0.35">
      <c r="B201" s="79" t="str">
        <f t="shared" si="35"/>
        <v/>
      </c>
      <c r="C201" s="79" t="str">
        <f t="shared" si="36"/>
        <v/>
      </c>
      <c r="D201" s="79" t="str">
        <f>IFERROR(IF(J200&lt;=0,"",IF(C201="Yes","",B201-COUNTIF($C$20:C201,"Yes"))),"")</f>
        <v/>
      </c>
      <c r="E201" s="81" t="str">
        <f t="shared" si="28"/>
        <v/>
      </c>
      <c r="F201" s="80" t="str">
        <f t="shared" si="29"/>
        <v/>
      </c>
      <c r="G201" s="80" t="str">
        <f t="shared" si="30"/>
        <v/>
      </c>
      <c r="H201" s="80" t="str">
        <f t="shared" si="37"/>
        <v/>
      </c>
      <c r="I201" s="80" t="str">
        <f t="shared" si="31"/>
        <v/>
      </c>
      <c r="J201" s="80" t="str">
        <f t="shared" si="38"/>
        <v/>
      </c>
      <c r="AG201" s="16" t="str">
        <f t="shared" si="39"/>
        <v/>
      </c>
      <c r="AH201" s="69" t="str">
        <f t="shared" si="32"/>
        <v/>
      </c>
      <c r="AI201" s="70" t="str">
        <f t="shared" si="33"/>
        <v/>
      </c>
      <c r="AJ201" s="70" t="str">
        <f t="shared" si="34"/>
        <v/>
      </c>
      <c r="AK201" s="70" t="str">
        <f t="shared" si="40"/>
        <v/>
      </c>
      <c r="AL201" s="70" t="str">
        <f t="shared" si="41"/>
        <v/>
      </c>
    </row>
    <row r="202" spans="2:38" ht="15" thickBot="1" x14ac:dyDescent="0.35">
      <c r="B202" s="79" t="str">
        <f t="shared" si="35"/>
        <v/>
      </c>
      <c r="C202" s="79" t="str">
        <f t="shared" si="36"/>
        <v/>
      </c>
      <c r="D202" s="79" t="str">
        <f>IFERROR(IF(J201&lt;=0,"",IF(C202="Yes","",B202-COUNTIF($C$20:C202,"Yes"))),"")</f>
        <v/>
      </c>
      <c r="E202" s="81" t="str">
        <f t="shared" si="28"/>
        <v/>
      </c>
      <c r="F202" s="80" t="str">
        <f t="shared" si="29"/>
        <v/>
      </c>
      <c r="G202" s="80" t="str">
        <f t="shared" si="30"/>
        <v/>
      </c>
      <c r="H202" s="80" t="str">
        <f t="shared" si="37"/>
        <v/>
      </c>
      <c r="I202" s="80" t="str">
        <f t="shared" si="31"/>
        <v/>
      </c>
      <c r="J202" s="80" t="str">
        <f t="shared" si="38"/>
        <v/>
      </c>
      <c r="AG202" s="16" t="str">
        <f t="shared" si="39"/>
        <v/>
      </c>
      <c r="AH202" s="69" t="str">
        <f t="shared" si="32"/>
        <v/>
      </c>
      <c r="AI202" s="70" t="str">
        <f t="shared" si="33"/>
        <v/>
      </c>
      <c r="AJ202" s="70" t="str">
        <f t="shared" si="34"/>
        <v/>
      </c>
      <c r="AK202" s="70" t="str">
        <f t="shared" si="40"/>
        <v/>
      </c>
      <c r="AL202" s="70" t="str">
        <f t="shared" si="41"/>
        <v/>
      </c>
    </row>
    <row r="203" spans="2:38" ht="15" thickBot="1" x14ac:dyDescent="0.35">
      <c r="B203" s="79" t="str">
        <f t="shared" si="35"/>
        <v/>
      </c>
      <c r="C203" s="79" t="str">
        <f t="shared" si="36"/>
        <v/>
      </c>
      <c r="D203" s="79" t="str">
        <f>IFERROR(IF(J202&lt;=0,"",IF(C203="Yes","",B203-COUNTIF($C$20:C203,"Yes"))),"")</f>
        <v/>
      </c>
      <c r="E203" s="81" t="str">
        <f t="shared" si="28"/>
        <v/>
      </c>
      <c r="F203" s="80" t="str">
        <f t="shared" si="29"/>
        <v/>
      </c>
      <c r="G203" s="80" t="str">
        <f t="shared" si="30"/>
        <v/>
      </c>
      <c r="H203" s="80" t="str">
        <f t="shared" si="37"/>
        <v/>
      </c>
      <c r="I203" s="80" t="str">
        <f t="shared" si="31"/>
        <v/>
      </c>
      <c r="J203" s="80" t="str">
        <f t="shared" si="38"/>
        <v/>
      </c>
      <c r="AG203" s="16" t="str">
        <f t="shared" si="39"/>
        <v/>
      </c>
      <c r="AH203" s="69" t="str">
        <f t="shared" si="32"/>
        <v/>
      </c>
      <c r="AI203" s="70" t="str">
        <f t="shared" si="33"/>
        <v/>
      </c>
      <c r="AJ203" s="70" t="str">
        <f t="shared" si="34"/>
        <v/>
      </c>
      <c r="AK203" s="70" t="str">
        <f t="shared" si="40"/>
        <v/>
      </c>
      <c r="AL203" s="70" t="str">
        <f t="shared" si="41"/>
        <v/>
      </c>
    </row>
    <row r="204" spans="2:38" ht="15" thickBot="1" x14ac:dyDescent="0.35">
      <c r="B204" s="79" t="str">
        <f t="shared" si="35"/>
        <v/>
      </c>
      <c r="C204" s="79" t="str">
        <f t="shared" si="36"/>
        <v/>
      </c>
      <c r="D204" s="79" t="str">
        <f>IFERROR(IF(J203&lt;=0,"",IF(C204="Yes","",B204-COUNTIF($C$20:C204,"Yes"))),"")</f>
        <v/>
      </c>
      <c r="E204" s="81" t="str">
        <f t="shared" si="28"/>
        <v/>
      </c>
      <c r="F204" s="80" t="str">
        <f t="shared" si="29"/>
        <v/>
      </c>
      <c r="G204" s="80" t="str">
        <f t="shared" si="30"/>
        <v/>
      </c>
      <c r="H204" s="80" t="str">
        <f t="shared" si="37"/>
        <v/>
      </c>
      <c r="I204" s="80" t="str">
        <f t="shared" si="31"/>
        <v/>
      </c>
      <c r="J204" s="80" t="str">
        <f t="shared" si="38"/>
        <v/>
      </c>
      <c r="AG204" s="16" t="str">
        <f t="shared" si="39"/>
        <v/>
      </c>
      <c r="AH204" s="69" t="str">
        <f t="shared" si="32"/>
        <v/>
      </c>
      <c r="AI204" s="70" t="str">
        <f t="shared" si="33"/>
        <v/>
      </c>
      <c r="AJ204" s="70" t="str">
        <f t="shared" si="34"/>
        <v/>
      </c>
      <c r="AK204" s="70" t="str">
        <f t="shared" si="40"/>
        <v/>
      </c>
      <c r="AL204" s="70" t="str">
        <f t="shared" si="41"/>
        <v/>
      </c>
    </row>
    <row r="205" spans="2:38" ht="15" thickBot="1" x14ac:dyDescent="0.35">
      <c r="B205" s="79" t="str">
        <f t="shared" si="35"/>
        <v/>
      </c>
      <c r="C205" s="79" t="str">
        <f t="shared" si="36"/>
        <v/>
      </c>
      <c r="D205" s="79" t="str">
        <f>IFERROR(IF(J204&lt;=0,"",IF(C205="Yes","",B205-COUNTIF($C$20:C205,"Yes"))),"")</f>
        <v/>
      </c>
      <c r="E205" s="81" t="str">
        <f t="shared" si="28"/>
        <v/>
      </c>
      <c r="F205" s="80" t="str">
        <f t="shared" si="29"/>
        <v/>
      </c>
      <c r="G205" s="80" t="str">
        <f t="shared" si="30"/>
        <v/>
      </c>
      <c r="H205" s="80" t="str">
        <f t="shared" si="37"/>
        <v/>
      </c>
      <c r="I205" s="80" t="str">
        <f t="shared" si="31"/>
        <v/>
      </c>
      <c r="J205" s="80" t="str">
        <f t="shared" si="38"/>
        <v/>
      </c>
      <c r="AG205" s="16" t="str">
        <f t="shared" si="39"/>
        <v/>
      </c>
      <c r="AH205" s="69" t="str">
        <f t="shared" si="32"/>
        <v/>
      </c>
      <c r="AI205" s="70" t="str">
        <f t="shared" si="33"/>
        <v/>
      </c>
      <c r="AJ205" s="70" t="str">
        <f t="shared" si="34"/>
        <v/>
      </c>
      <c r="AK205" s="70" t="str">
        <f t="shared" si="40"/>
        <v/>
      </c>
      <c r="AL205" s="70" t="str">
        <f t="shared" si="41"/>
        <v/>
      </c>
    </row>
    <row r="206" spans="2:38" ht="15" thickBot="1" x14ac:dyDescent="0.35">
      <c r="B206" s="79" t="str">
        <f t="shared" si="35"/>
        <v/>
      </c>
      <c r="C206" s="79" t="str">
        <f t="shared" si="36"/>
        <v/>
      </c>
      <c r="D206" s="79" t="str">
        <f>IFERROR(IF(J205&lt;=0,"",IF(C206="Yes","",B206-COUNTIF($C$20:C206,"Yes"))),"")</f>
        <v/>
      </c>
      <c r="E206" s="81" t="str">
        <f t="shared" si="28"/>
        <v/>
      </c>
      <c r="F206" s="80" t="str">
        <f t="shared" si="29"/>
        <v/>
      </c>
      <c r="G206" s="80" t="str">
        <f t="shared" si="30"/>
        <v/>
      </c>
      <c r="H206" s="80" t="str">
        <f t="shared" si="37"/>
        <v/>
      </c>
      <c r="I206" s="80" t="str">
        <f t="shared" si="31"/>
        <v/>
      </c>
      <c r="J206" s="80" t="str">
        <f t="shared" si="38"/>
        <v/>
      </c>
      <c r="AG206" s="16" t="str">
        <f t="shared" si="39"/>
        <v/>
      </c>
      <c r="AH206" s="69" t="str">
        <f t="shared" si="32"/>
        <v/>
      </c>
      <c r="AI206" s="70" t="str">
        <f t="shared" si="33"/>
        <v/>
      </c>
      <c r="AJ206" s="70" t="str">
        <f t="shared" si="34"/>
        <v/>
      </c>
      <c r="AK206" s="70" t="str">
        <f t="shared" si="40"/>
        <v/>
      </c>
      <c r="AL206" s="70" t="str">
        <f t="shared" si="41"/>
        <v/>
      </c>
    </row>
    <row r="207" spans="2:38" ht="15" thickBot="1" x14ac:dyDescent="0.35">
      <c r="B207" s="79" t="str">
        <f t="shared" si="35"/>
        <v/>
      </c>
      <c r="C207" s="79" t="str">
        <f t="shared" si="36"/>
        <v/>
      </c>
      <c r="D207" s="79" t="str">
        <f>IFERROR(IF(J206&lt;=0,"",IF(C207="Yes","",B207-COUNTIF($C$20:C207,"Yes"))),"")</f>
        <v/>
      </c>
      <c r="E207" s="81" t="str">
        <f t="shared" si="28"/>
        <v/>
      </c>
      <c r="F207" s="80" t="str">
        <f t="shared" si="29"/>
        <v/>
      </c>
      <c r="G207" s="80" t="str">
        <f t="shared" si="30"/>
        <v/>
      </c>
      <c r="H207" s="80" t="str">
        <f t="shared" si="37"/>
        <v/>
      </c>
      <c r="I207" s="80" t="str">
        <f t="shared" si="31"/>
        <v/>
      </c>
      <c r="J207" s="80" t="str">
        <f t="shared" si="38"/>
        <v/>
      </c>
      <c r="AG207" s="16" t="str">
        <f t="shared" si="39"/>
        <v/>
      </c>
      <c r="AH207" s="69" t="str">
        <f t="shared" si="32"/>
        <v/>
      </c>
      <c r="AI207" s="70" t="str">
        <f t="shared" si="33"/>
        <v/>
      </c>
      <c r="AJ207" s="70" t="str">
        <f t="shared" si="34"/>
        <v/>
      </c>
      <c r="AK207" s="70" t="str">
        <f t="shared" si="40"/>
        <v/>
      </c>
      <c r="AL207" s="70" t="str">
        <f t="shared" si="41"/>
        <v/>
      </c>
    </row>
    <row r="208" spans="2:38" ht="15" thickBot="1" x14ac:dyDescent="0.35">
      <c r="B208" s="79" t="str">
        <f t="shared" si="35"/>
        <v/>
      </c>
      <c r="C208" s="79" t="str">
        <f t="shared" si="36"/>
        <v/>
      </c>
      <c r="D208" s="79" t="str">
        <f>IFERROR(IF(J207&lt;=0,"",IF(C208="Yes","",B208-COUNTIF($C$20:C208,"Yes"))),"")</f>
        <v/>
      </c>
      <c r="E208" s="81" t="str">
        <f t="shared" si="28"/>
        <v/>
      </c>
      <c r="F208" s="80" t="str">
        <f t="shared" si="29"/>
        <v/>
      </c>
      <c r="G208" s="80" t="str">
        <f t="shared" si="30"/>
        <v/>
      </c>
      <c r="H208" s="80" t="str">
        <f t="shared" si="37"/>
        <v/>
      </c>
      <c r="I208" s="80" t="str">
        <f t="shared" si="31"/>
        <v/>
      </c>
      <c r="J208" s="80" t="str">
        <f t="shared" si="38"/>
        <v/>
      </c>
      <c r="AG208" s="16" t="str">
        <f t="shared" si="39"/>
        <v/>
      </c>
      <c r="AH208" s="69" t="str">
        <f t="shared" si="32"/>
        <v/>
      </c>
      <c r="AI208" s="70" t="str">
        <f t="shared" si="33"/>
        <v/>
      </c>
      <c r="AJ208" s="70" t="str">
        <f t="shared" si="34"/>
        <v/>
      </c>
      <c r="AK208" s="70" t="str">
        <f t="shared" si="40"/>
        <v/>
      </c>
      <c r="AL208" s="70" t="str">
        <f t="shared" si="41"/>
        <v/>
      </c>
    </row>
    <row r="209" spans="2:38" ht="15" thickBot="1" x14ac:dyDescent="0.35">
      <c r="B209" s="79" t="str">
        <f t="shared" si="35"/>
        <v/>
      </c>
      <c r="C209" s="79" t="str">
        <f t="shared" si="36"/>
        <v/>
      </c>
      <c r="D209" s="79" t="str">
        <f>IFERROR(IF(J208&lt;=0,"",IF(C209="Yes","",B209-COUNTIF($C$20:C209,"Yes"))),"")</f>
        <v/>
      </c>
      <c r="E209" s="81" t="str">
        <f t="shared" si="28"/>
        <v/>
      </c>
      <c r="F209" s="80" t="str">
        <f t="shared" si="29"/>
        <v/>
      </c>
      <c r="G209" s="80" t="str">
        <f t="shared" si="30"/>
        <v/>
      </c>
      <c r="H209" s="80" t="str">
        <f t="shared" si="37"/>
        <v/>
      </c>
      <c r="I209" s="80" t="str">
        <f t="shared" si="31"/>
        <v/>
      </c>
      <c r="J209" s="80" t="str">
        <f t="shared" si="38"/>
        <v/>
      </c>
      <c r="AG209" s="16" t="str">
        <f t="shared" si="39"/>
        <v/>
      </c>
      <c r="AH209" s="69" t="str">
        <f t="shared" si="32"/>
        <v/>
      </c>
      <c r="AI209" s="70" t="str">
        <f t="shared" si="33"/>
        <v/>
      </c>
      <c r="AJ209" s="70" t="str">
        <f t="shared" si="34"/>
        <v/>
      </c>
      <c r="AK209" s="70" t="str">
        <f t="shared" si="40"/>
        <v/>
      </c>
      <c r="AL209" s="70" t="str">
        <f t="shared" si="41"/>
        <v/>
      </c>
    </row>
    <row r="210" spans="2:38" ht="15" thickBot="1" x14ac:dyDescent="0.35">
      <c r="B210" s="79" t="str">
        <f t="shared" si="35"/>
        <v/>
      </c>
      <c r="C210" s="79" t="str">
        <f t="shared" si="36"/>
        <v/>
      </c>
      <c r="D210" s="79" t="str">
        <f>IFERROR(IF(J209&lt;=0,"",IF(C210="Yes","",B210-COUNTIF($C$20:C210,"Yes"))),"")</f>
        <v/>
      </c>
      <c r="E210" s="81" t="str">
        <f t="shared" si="28"/>
        <v/>
      </c>
      <c r="F210" s="80" t="str">
        <f t="shared" si="29"/>
        <v/>
      </c>
      <c r="G210" s="80" t="str">
        <f t="shared" si="30"/>
        <v/>
      </c>
      <c r="H210" s="80" t="str">
        <f t="shared" si="37"/>
        <v/>
      </c>
      <c r="I210" s="80" t="str">
        <f t="shared" si="31"/>
        <v/>
      </c>
      <c r="J210" s="80" t="str">
        <f t="shared" si="38"/>
        <v/>
      </c>
      <c r="AG210" s="16" t="str">
        <f t="shared" si="39"/>
        <v/>
      </c>
      <c r="AH210" s="69" t="str">
        <f t="shared" si="32"/>
        <v/>
      </c>
      <c r="AI210" s="70" t="str">
        <f t="shared" si="33"/>
        <v/>
      </c>
      <c r="AJ210" s="70" t="str">
        <f t="shared" si="34"/>
        <v/>
      </c>
      <c r="AK210" s="70" t="str">
        <f t="shared" si="40"/>
        <v/>
      </c>
      <c r="AL210" s="70" t="str">
        <f t="shared" si="41"/>
        <v/>
      </c>
    </row>
    <row r="211" spans="2:38" ht="15" thickBot="1" x14ac:dyDescent="0.35">
      <c r="B211" s="79" t="str">
        <f t="shared" si="35"/>
        <v/>
      </c>
      <c r="C211" s="79" t="str">
        <f t="shared" si="36"/>
        <v/>
      </c>
      <c r="D211" s="79" t="str">
        <f>IFERROR(IF(J210&lt;=0,"",IF(C211="Yes","",B211-COUNTIF($C$20:C211,"Yes"))),"")</f>
        <v/>
      </c>
      <c r="E211" s="81" t="str">
        <f t="shared" si="28"/>
        <v/>
      </c>
      <c r="F211" s="80" t="str">
        <f t="shared" si="29"/>
        <v/>
      </c>
      <c r="G211" s="80" t="str">
        <f t="shared" si="30"/>
        <v/>
      </c>
      <c r="H211" s="80" t="str">
        <f t="shared" si="37"/>
        <v/>
      </c>
      <c r="I211" s="80" t="str">
        <f t="shared" si="31"/>
        <v/>
      </c>
      <c r="J211" s="80" t="str">
        <f t="shared" si="38"/>
        <v/>
      </c>
      <c r="AG211" s="16" t="str">
        <f t="shared" si="39"/>
        <v/>
      </c>
      <c r="AH211" s="69" t="str">
        <f t="shared" si="32"/>
        <v/>
      </c>
      <c r="AI211" s="70" t="str">
        <f t="shared" si="33"/>
        <v/>
      </c>
      <c r="AJ211" s="70" t="str">
        <f t="shared" si="34"/>
        <v/>
      </c>
      <c r="AK211" s="70" t="str">
        <f t="shared" si="40"/>
        <v/>
      </c>
      <c r="AL211" s="70" t="str">
        <f t="shared" si="41"/>
        <v/>
      </c>
    </row>
    <row r="212" spans="2:38" ht="15" thickBot="1" x14ac:dyDescent="0.35">
      <c r="B212" s="79" t="str">
        <f t="shared" si="35"/>
        <v/>
      </c>
      <c r="C212" s="79" t="str">
        <f t="shared" si="36"/>
        <v/>
      </c>
      <c r="D212" s="79" t="str">
        <f>IFERROR(IF(J211&lt;=0,"",IF(C212="Yes","",B212-COUNTIF($C$20:C212,"Yes"))),"")</f>
        <v/>
      </c>
      <c r="E212" s="81" t="str">
        <f t="shared" ref="E212:E275" si="42">IF($E$9="End of the Period",IF(B212="","",IF(payment_frequency="Bi-weekly",first_payment_date+B212*VLOOKUP(payment_frequency,periodic_table,2,0),IF(payment_frequency="Weekly",first_payment_date+B212*VLOOKUP(payment_frequency,periodic_table,2,0),IF(payment_frequency="Semi-monthly",first_payment_date+B212*VLOOKUP(payment_frequency,periodic_table,2,0),EDATE(first_payment_date,B212*VLOOKUP(payment_frequency,periodic_table,2,0)))))),IF(B212="","",IF(payment_frequency="Bi-weekly",first_payment_date+(B212-1)*VLOOKUP(payment_frequency,periodic_table,2,0),IF(payment_frequency="Weekly",first_payment_date+(B212-1)*VLOOKUP(payment_frequency,periodic_table,2,0),IF(payment_frequency="Semi-monthly",first_payment_date+(B212-1)*VLOOKUP(payment_frequency,periodic_table,2,0),EDATE(first_payment_date,(B212-1)*VLOOKUP(payment_frequency,periodic_table,2,0)))))))</f>
        <v/>
      </c>
      <c r="F212" s="80" t="str">
        <f t="shared" ref="F212:F275" si="43">IF(B212="","",IF(C212="Yes",0,IF(J211&lt;payment,J211*(1+Compound_Rate),payment)))</f>
        <v/>
      </c>
      <c r="G212" s="80" t="str">
        <f t="shared" ref="G212:G275" si="44">IF(AND(Payment_Type=1,B212=1),0,IF(B212="","",IF(C212="Yes",0,J211*Compound_Rate)))</f>
        <v/>
      </c>
      <c r="H212" s="80" t="str">
        <f t="shared" si="37"/>
        <v/>
      </c>
      <c r="I212" s="80" t="str">
        <f t="shared" ref="I212:I275" si="45">IF(B212="","",IF(C212="Yes",J211*Compound_Rate,0))</f>
        <v/>
      </c>
      <c r="J212" s="80" t="str">
        <f t="shared" si="38"/>
        <v/>
      </c>
      <c r="AG212" s="16" t="str">
        <f t="shared" si="39"/>
        <v/>
      </c>
      <c r="AH212" s="69" t="str">
        <f t="shared" ref="AH212:AH275" si="46">IF($E$9="End of the Period",IF(AG212="","",IF(payment_frequency="Bi-weekly",first_payment_date+AG212*VLOOKUP(payment_frequency,periodic_table,2,0),IF(payment_frequency="Weekly",first_payment_date+AG212*VLOOKUP(payment_frequency,periodic_table,2,0),IF(payment_frequency="Semi-monthly",first_payment_date+AG212*VLOOKUP(payment_frequency,periodic_table,2,0),EDATE(first_payment_date,AG212*VLOOKUP(payment_frequency,periodic_table,2,0)))))),IF(AG212="","",IF(payment_frequency="Bi-weekly",first_payment_date+(AG212-1)*VLOOKUP(payment_frequency,periodic_table,2,0),IF(payment_frequency="Weekly",first_payment_date+(AG212-1)*VLOOKUP(payment_frequency,periodic_table,2,0),IF(payment_frequency="Semi-monthly",first_payment_date+(AG212-1)*VLOOKUP(payment_frequency,periodic_table,2,0),EDATE(first_payment_date,(AG212-1)*VLOOKUP(payment_frequency,periodic_table,2,0)))))))</f>
        <v/>
      </c>
      <c r="AI212" s="70" t="str">
        <f t="shared" ref="AI212:AI275" si="47">IF(AG212="","",IF(AL211&lt;payment,AL211*(1+Compound_Rate),payment))</f>
        <v/>
      </c>
      <c r="AJ212" s="70" t="str">
        <f t="shared" ref="AJ212:AJ275" si="48">IF(AND(Payment_Type=1,AG212=1),0,IF(AG212="","",AL211*Compound_Rate))</f>
        <v/>
      </c>
      <c r="AK212" s="70" t="str">
        <f t="shared" si="40"/>
        <v/>
      </c>
      <c r="AL212" s="70" t="str">
        <f t="shared" si="41"/>
        <v/>
      </c>
    </row>
    <row r="213" spans="2:38" ht="15" thickBot="1" x14ac:dyDescent="0.35">
      <c r="B213" s="79" t="str">
        <f t="shared" ref="B213:B276" si="49">IFERROR(IF(TRUNC(J212)&lt;=0,"",B212+1),"")</f>
        <v/>
      </c>
      <c r="C213" s="79" t="str">
        <f t="shared" ref="C213:C276" si="50">IF(B213="","",IF(AND(B213&lt;=$E$13,B213&gt;=$E$12),"Yes","No"))</f>
        <v/>
      </c>
      <c r="D213" s="79" t="str">
        <f>IFERROR(IF(J212&lt;=0,"",IF(C213="Yes","",B213-COUNTIF($C$20:C213,"Yes"))),"")</f>
        <v/>
      </c>
      <c r="E213" s="81" t="str">
        <f t="shared" si="42"/>
        <v/>
      </c>
      <c r="F213" s="80" t="str">
        <f t="shared" si="43"/>
        <v/>
      </c>
      <c r="G213" s="80" t="str">
        <f t="shared" si="44"/>
        <v/>
      </c>
      <c r="H213" s="80" t="str">
        <f t="shared" ref="H213:H276" si="51">IF(B213="","",F213-G213)</f>
        <v/>
      </c>
      <c r="I213" s="80" t="str">
        <f t="shared" si="45"/>
        <v/>
      </c>
      <c r="J213" s="80" t="str">
        <f t="shared" ref="J213:J276" si="52">IFERROR(IF(B213="","",J212-H213+I213),"")</f>
        <v/>
      </c>
      <c r="AG213" s="16" t="str">
        <f t="shared" ref="AG213:AG276" si="53">IFERROR(IF(AL212&lt;=0,"",AG212+1),"")</f>
        <v/>
      </c>
      <c r="AH213" s="69" t="str">
        <f t="shared" si="46"/>
        <v/>
      </c>
      <c r="AI213" s="70" t="str">
        <f t="shared" si="47"/>
        <v/>
      </c>
      <c r="AJ213" s="70" t="str">
        <f t="shared" si="48"/>
        <v/>
      </c>
      <c r="AK213" s="70" t="str">
        <f t="shared" ref="AK213:AK276" si="54">IF(AG213="","",AI213-AJ213)</f>
        <v/>
      </c>
      <c r="AL213" s="70" t="str">
        <f t="shared" ref="AL213:AL276" si="55">IFERROR(IF(AK213&lt;=0,"",AL212-AK213),"")</f>
        <v/>
      </c>
    </row>
    <row r="214" spans="2:38" ht="15" thickBot="1" x14ac:dyDescent="0.35">
      <c r="B214" s="79" t="str">
        <f t="shared" si="49"/>
        <v/>
      </c>
      <c r="C214" s="79" t="str">
        <f t="shared" si="50"/>
        <v/>
      </c>
      <c r="D214" s="79" t="str">
        <f>IFERROR(IF(J213&lt;=0,"",IF(C214="Yes","",B214-COUNTIF($C$20:C214,"Yes"))),"")</f>
        <v/>
      </c>
      <c r="E214" s="81" t="str">
        <f t="shared" si="42"/>
        <v/>
      </c>
      <c r="F214" s="80" t="str">
        <f t="shared" si="43"/>
        <v/>
      </c>
      <c r="G214" s="80" t="str">
        <f t="shared" si="44"/>
        <v/>
      </c>
      <c r="H214" s="80" t="str">
        <f t="shared" si="51"/>
        <v/>
      </c>
      <c r="I214" s="80" t="str">
        <f t="shared" si="45"/>
        <v/>
      </c>
      <c r="J214" s="80" t="str">
        <f t="shared" si="52"/>
        <v/>
      </c>
      <c r="AG214" s="16" t="str">
        <f t="shared" si="53"/>
        <v/>
      </c>
      <c r="AH214" s="69" t="str">
        <f t="shared" si="46"/>
        <v/>
      </c>
      <c r="AI214" s="70" t="str">
        <f t="shared" si="47"/>
        <v/>
      </c>
      <c r="AJ214" s="70" t="str">
        <f t="shared" si="48"/>
        <v/>
      </c>
      <c r="AK214" s="70" t="str">
        <f t="shared" si="54"/>
        <v/>
      </c>
      <c r="AL214" s="70" t="str">
        <f t="shared" si="55"/>
        <v/>
      </c>
    </row>
    <row r="215" spans="2:38" ht="15" thickBot="1" x14ac:dyDescent="0.35">
      <c r="B215" s="79" t="str">
        <f t="shared" si="49"/>
        <v/>
      </c>
      <c r="C215" s="79" t="str">
        <f t="shared" si="50"/>
        <v/>
      </c>
      <c r="D215" s="79" t="str">
        <f>IFERROR(IF(J214&lt;=0,"",IF(C215="Yes","",B215-COUNTIF($C$20:C215,"Yes"))),"")</f>
        <v/>
      </c>
      <c r="E215" s="81" t="str">
        <f t="shared" si="42"/>
        <v/>
      </c>
      <c r="F215" s="80" t="str">
        <f t="shared" si="43"/>
        <v/>
      </c>
      <c r="G215" s="80" t="str">
        <f t="shared" si="44"/>
        <v/>
      </c>
      <c r="H215" s="80" t="str">
        <f t="shared" si="51"/>
        <v/>
      </c>
      <c r="I215" s="80" t="str">
        <f t="shared" si="45"/>
        <v/>
      </c>
      <c r="J215" s="80" t="str">
        <f t="shared" si="52"/>
        <v/>
      </c>
      <c r="AG215" s="16" t="str">
        <f t="shared" si="53"/>
        <v/>
      </c>
      <c r="AH215" s="69" t="str">
        <f t="shared" si="46"/>
        <v/>
      </c>
      <c r="AI215" s="70" t="str">
        <f t="shared" si="47"/>
        <v/>
      </c>
      <c r="AJ215" s="70" t="str">
        <f t="shared" si="48"/>
        <v/>
      </c>
      <c r="AK215" s="70" t="str">
        <f t="shared" si="54"/>
        <v/>
      </c>
      <c r="AL215" s="70" t="str">
        <f t="shared" si="55"/>
        <v/>
      </c>
    </row>
    <row r="216" spans="2:38" ht="15" thickBot="1" x14ac:dyDescent="0.35">
      <c r="B216" s="79" t="str">
        <f t="shared" si="49"/>
        <v/>
      </c>
      <c r="C216" s="79" t="str">
        <f t="shared" si="50"/>
        <v/>
      </c>
      <c r="D216" s="79" t="str">
        <f>IFERROR(IF(J215&lt;=0,"",IF(C216="Yes","",B216-COUNTIF($C$20:C216,"Yes"))),"")</f>
        <v/>
      </c>
      <c r="E216" s="81" t="str">
        <f t="shared" si="42"/>
        <v/>
      </c>
      <c r="F216" s="80" t="str">
        <f t="shared" si="43"/>
        <v/>
      </c>
      <c r="G216" s="80" t="str">
        <f t="shared" si="44"/>
        <v/>
      </c>
      <c r="H216" s="80" t="str">
        <f t="shared" si="51"/>
        <v/>
      </c>
      <c r="I216" s="80" t="str">
        <f t="shared" si="45"/>
        <v/>
      </c>
      <c r="J216" s="80" t="str">
        <f t="shared" si="52"/>
        <v/>
      </c>
      <c r="AG216" s="16" t="str">
        <f t="shared" si="53"/>
        <v/>
      </c>
      <c r="AH216" s="69" t="str">
        <f t="shared" si="46"/>
        <v/>
      </c>
      <c r="AI216" s="70" t="str">
        <f t="shared" si="47"/>
        <v/>
      </c>
      <c r="AJ216" s="70" t="str">
        <f t="shared" si="48"/>
        <v/>
      </c>
      <c r="AK216" s="70" t="str">
        <f t="shared" si="54"/>
        <v/>
      </c>
      <c r="AL216" s="70" t="str">
        <f t="shared" si="55"/>
        <v/>
      </c>
    </row>
    <row r="217" spans="2:38" ht="15" thickBot="1" x14ac:dyDescent="0.35">
      <c r="B217" s="79" t="str">
        <f t="shared" si="49"/>
        <v/>
      </c>
      <c r="C217" s="79" t="str">
        <f t="shared" si="50"/>
        <v/>
      </c>
      <c r="D217" s="79" t="str">
        <f>IFERROR(IF(J216&lt;=0,"",IF(C217="Yes","",B217-COUNTIF($C$20:C217,"Yes"))),"")</f>
        <v/>
      </c>
      <c r="E217" s="81" t="str">
        <f t="shared" si="42"/>
        <v/>
      </c>
      <c r="F217" s="80" t="str">
        <f t="shared" si="43"/>
        <v/>
      </c>
      <c r="G217" s="80" t="str">
        <f t="shared" si="44"/>
        <v/>
      </c>
      <c r="H217" s="80" t="str">
        <f t="shared" si="51"/>
        <v/>
      </c>
      <c r="I217" s="80" t="str">
        <f t="shared" si="45"/>
        <v/>
      </c>
      <c r="J217" s="80" t="str">
        <f t="shared" si="52"/>
        <v/>
      </c>
      <c r="AG217" s="16" t="str">
        <f t="shared" si="53"/>
        <v/>
      </c>
      <c r="AH217" s="69" t="str">
        <f t="shared" si="46"/>
        <v/>
      </c>
      <c r="AI217" s="70" t="str">
        <f t="shared" si="47"/>
        <v/>
      </c>
      <c r="AJ217" s="70" t="str">
        <f t="shared" si="48"/>
        <v/>
      </c>
      <c r="AK217" s="70" t="str">
        <f t="shared" si="54"/>
        <v/>
      </c>
      <c r="AL217" s="70" t="str">
        <f t="shared" si="55"/>
        <v/>
      </c>
    </row>
    <row r="218" spans="2:38" ht="15" thickBot="1" x14ac:dyDescent="0.35">
      <c r="B218" s="79" t="str">
        <f t="shared" si="49"/>
        <v/>
      </c>
      <c r="C218" s="79" t="str">
        <f t="shared" si="50"/>
        <v/>
      </c>
      <c r="D218" s="79" t="str">
        <f>IFERROR(IF(J217&lt;=0,"",IF(C218="Yes","",B218-COUNTIF($C$20:C218,"Yes"))),"")</f>
        <v/>
      </c>
      <c r="E218" s="81" t="str">
        <f t="shared" si="42"/>
        <v/>
      </c>
      <c r="F218" s="80" t="str">
        <f t="shared" si="43"/>
        <v/>
      </c>
      <c r="G218" s="80" t="str">
        <f t="shared" si="44"/>
        <v/>
      </c>
      <c r="H218" s="80" t="str">
        <f t="shared" si="51"/>
        <v/>
      </c>
      <c r="I218" s="80" t="str">
        <f t="shared" si="45"/>
        <v/>
      </c>
      <c r="J218" s="80" t="str">
        <f t="shared" si="52"/>
        <v/>
      </c>
      <c r="AG218" s="16" t="str">
        <f t="shared" si="53"/>
        <v/>
      </c>
      <c r="AH218" s="69" t="str">
        <f t="shared" si="46"/>
        <v/>
      </c>
      <c r="AI218" s="70" t="str">
        <f t="shared" si="47"/>
        <v/>
      </c>
      <c r="AJ218" s="70" t="str">
        <f t="shared" si="48"/>
        <v/>
      </c>
      <c r="AK218" s="70" t="str">
        <f t="shared" si="54"/>
        <v/>
      </c>
      <c r="AL218" s="70" t="str">
        <f t="shared" si="55"/>
        <v/>
      </c>
    </row>
    <row r="219" spans="2:38" ht="15" thickBot="1" x14ac:dyDescent="0.35">
      <c r="B219" s="79" t="str">
        <f t="shared" si="49"/>
        <v/>
      </c>
      <c r="C219" s="79" t="str">
        <f t="shared" si="50"/>
        <v/>
      </c>
      <c r="D219" s="79" t="str">
        <f>IFERROR(IF(J218&lt;=0,"",IF(C219="Yes","",B219-COUNTIF($C$20:C219,"Yes"))),"")</f>
        <v/>
      </c>
      <c r="E219" s="81" t="str">
        <f t="shared" si="42"/>
        <v/>
      </c>
      <c r="F219" s="80" t="str">
        <f t="shared" si="43"/>
        <v/>
      </c>
      <c r="G219" s="80" t="str">
        <f t="shared" si="44"/>
        <v/>
      </c>
      <c r="H219" s="80" t="str">
        <f t="shared" si="51"/>
        <v/>
      </c>
      <c r="I219" s="80" t="str">
        <f t="shared" si="45"/>
        <v/>
      </c>
      <c r="J219" s="80" t="str">
        <f t="shared" si="52"/>
        <v/>
      </c>
      <c r="AG219" s="16" t="str">
        <f t="shared" si="53"/>
        <v/>
      </c>
      <c r="AH219" s="69" t="str">
        <f t="shared" si="46"/>
        <v/>
      </c>
      <c r="AI219" s="70" t="str">
        <f t="shared" si="47"/>
        <v/>
      </c>
      <c r="AJ219" s="70" t="str">
        <f t="shared" si="48"/>
        <v/>
      </c>
      <c r="AK219" s="70" t="str">
        <f t="shared" si="54"/>
        <v/>
      </c>
      <c r="AL219" s="70" t="str">
        <f t="shared" si="55"/>
        <v/>
      </c>
    </row>
    <row r="220" spans="2:38" ht="15" thickBot="1" x14ac:dyDescent="0.35">
      <c r="B220" s="79" t="str">
        <f t="shared" si="49"/>
        <v/>
      </c>
      <c r="C220" s="79" t="str">
        <f t="shared" si="50"/>
        <v/>
      </c>
      <c r="D220" s="79" t="str">
        <f>IFERROR(IF(J219&lt;=0,"",IF(C220="Yes","",B220-COUNTIF($C$20:C220,"Yes"))),"")</f>
        <v/>
      </c>
      <c r="E220" s="81" t="str">
        <f t="shared" si="42"/>
        <v/>
      </c>
      <c r="F220" s="80" t="str">
        <f t="shared" si="43"/>
        <v/>
      </c>
      <c r="G220" s="80" t="str">
        <f t="shared" si="44"/>
        <v/>
      </c>
      <c r="H220" s="80" t="str">
        <f t="shared" si="51"/>
        <v/>
      </c>
      <c r="I220" s="80" t="str">
        <f t="shared" si="45"/>
        <v/>
      </c>
      <c r="J220" s="80" t="str">
        <f t="shared" si="52"/>
        <v/>
      </c>
      <c r="AG220" s="16" t="str">
        <f t="shared" si="53"/>
        <v/>
      </c>
      <c r="AH220" s="69" t="str">
        <f t="shared" si="46"/>
        <v/>
      </c>
      <c r="AI220" s="70" t="str">
        <f t="shared" si="47"/>
        <v/>
      </c>
      <c r="AJ220" s="70" t="str">
        <f t="shared" si="48"/>
        <v/>
      </c>
      <c r="AK220" s="70" t="str">
        <f t="shared" si="54"/>
        <v/>
      </c>
      <c r="AL220" s="70" t="str">
        <f t="shared" si="55"/>
        <v/>
      </c>
    </row>
    <row r="221" spans="2:38" ht="15" thickBot="1" x14ac:dyDescent="0.35">
      <c r="B221" s="79" t="str">
        <f t="shared" si="49"/>
        <v/>
      </c>
      <c r="C221" s="79" t="str">
        <f t="shared" si="50"/>
        <v/>
      </c>
      <c r="D221" s="79" t="str">
        <f>IFERROR(IF(J220&lt;=0,"",IF(C221="Yes","",B221-COUNTIF($C$20:C221,"Yes"))),"")</f>
        <v/>
      </c>
      <c r="E221" s="81" t="str">
        <f t="shared" si="42"/>
        <v/>
      </c>
      <c r="F221" s="80" t="str">
        <f t="shared" si="43"/>
        <v/>
      </c>
      <c r="G221" s="80" t="str">
        <f t="shared" si="44"/>
        <v/>
      </c>
      <c r="H221" s="80" t="str">
        <f t="shared" si="51"/>
        <v/>
      </c>
      <c r="I221" s="80" t="str">
        <f t="shared" si="45"/>
        <v/>
      </c>
      <c r="J221" s="80" t="str">
        <f t="shared" si="52"/>
        <v/>
      </c>
      <c r="AG221" s="16" t="str">
        <f t="shared" si="53"/>
        <v/>
      </c>
      <c r="AH221" s="69" t="str">
        <f t="shared" si="46"/>
        <v/>
      </c>
      <c r="AI221" s="70" t="str">
        <f t="shared" si="47"/>
        <v/>
      </c>
      <c r="AJ221" s="70" t="str">
        <f t="shared" si="48"/>
        <v/>
      </c>
      <c r="AK221" s="70" t="str">
        <f t="shared" si="54"/>
        <v/>
      </c>
      <c r="AL221" s="70" t="str">
        <f t="shared" si="55"/>
        <v/>
      </c>
    </row>
    <row r="222" spans="2:38" ht="15" thickBot="1" x14ac:dyDescent="0.35">
      <c r="B222" s="79" t="str">
        <f t="shared" si="49"/>
        <v/>
      </c>
      <c r="C222" s="79" t="str">
        <f t="shared" si="50"/>
        <v/>
      </c>
      <c r="D222" s="79" t="str">
        <f>IFERROR(IF(J221&lt;=0,"",IF(C222="Yes","",B222-COUNTIF($C$20:C222,"Yes"))),"")</f>
        <v/>
      </c>
      <c r="E222" s="81" t="str">
        <f t="shared" si="42"/>
        <v/>
      </c>
      <c r="F222" s="80" t="str">
        <f t="shared" si="43"/>
        <v/>
      </c>
      <c r="G222" s="80" t="str">
        <f t="shared" si="44"/>
        <v/>
      </c>
      <c r="H222" s="80" t="str">
        <f t="shared" si="51"/>
        <v/>
      </c>
      <c r="I222" s="80" t="str">
        <f t="shared" si="45"/>
        <v/>
      </c>
      <c r="J222" s="80" t="str">
        <f t="shared" si="52"/>
        <v/>
      </c>
      <c r="AG222" s="16" t="str">
        <f t="shared" si="53"/>
        <v/>
      </c>
      <c r="AH222" s="69" t="str">
        <f t="shared" si="46"/>
        <v/>
      </c>
      <c r="AI222" s="70" t="str">
        <f t="shared" si="47"/>
        <v/>
      </c>
      <c r="AJ222" s="70" t="str">
        <f t="shared" si="48"/>
        <v/>
      </c>
      <c r="AK222" s="70" t="str">
        <f t="shared" si="54"/>
        <v/>
      </c>
      <c r="AL222" s="70" t="str">
        <f t="shared" si="55"/>
        <v/>
      </c>
    </row>
    <row r="223" spans="2:38" ht="15" thickBot="1" x14ac:dyDescent="0.35">
      <c r="B223" s="79" t="str">
        <f t="shared" si="49"/>
        <v/>
      </c>
      <c r="C223" s="79" t="str">
        <f t="shared" si="50"/>
        <v/>
      </c>
      <c r="D223" s="79" t="str">
        <f>IFERROR(IF(J222&lt;=0,"",IF(C223="Yes","",B223-COUNTIF($C$20:C223,"Yes"))),"")</f>
        <v/>
      </c>
      <c r="E223" s="81" t="str">
        <f t="shared" si="42"/>
        <v/>
      </c>
      <c r="F223" s="80" t="str">
        <f t="shared" si="43"/>
        <v/>
      </c>
      <c r="G223" s="80" t="str">
        <f t="shared" si="44"/>
        <v/>
      </c>
      <c r="H223" s="80" t="str">
        <f t="shared" si="51"/>
        <v/>
      </c>
      <c r="I223" s="80" t="str">
        <f t="shared" si="45"/>
        <v/>
      </c>
      <c r="J223" s="80" t="str">
        <f t="shared" si="52"/>
        <v/>
      </c>
      <c r="AG223" s="16" t="str">
        <f t="shared" si="53"/>
        <v/>
      </c>
      <c r="AH223" s="69" t="str">
        <f t="shared" si="46"/>
        <v/>
      </c>
      <c r="AI223" s="70" t="str">
        <f t="shared" si="47"/>
        <v/>
      </c>
      <c r="AJ223" s="70" t="str">
        <f t="shared" si="48"/>
        <v/>
      </c>
      <c r="AK223" s="70" t="str">
        <f t="shared" si="54"/>
        <v/>
      </c>
      <c r="AL223" s="70" t="str">
        <f t="shared" si="55"/>
        <v/>
      </c>
    </row>
    <row r="224" spans="2:38" ht="15" thickBot="1" x14ac:dyDescent="0.35">
      <c r="B224" s="79" t="str">
        <f t="shared" si="49"/>
        <v/>
      </c>
      <c r="C224" s="79" t="str">
        <f t="shared" si="50"/>
        <v/>
      </c>
      <c r="D224" s="79" t="str">
        <f>IFERROR(IF(J223&lt;=0,"",IF(C224="Yes","",B224-COUNTIF($C$20:C224,"Yes"))),"")</f>
        <v/>
      </c>
      <c r="E224" s="81" t="str">
        <f t="shared" si="42"/>
        <v/>
      </c>
      <c r="F224" s="80" t="str">
        <f t="shared" si="43"/>
        <v/>
      </c>
      <c r="G224" s="80" t="str">
        <f t="shared" si="44"/>
        <v/>
      </c>
      <c r="H224" s="80" t="str">
        <f t="shared" si="51"/>
        <v/>
      </c>
      <c r="I224" s="80" t="str">
        <f t="shared" si="45"/>
        <v/>
      </c>
      <c r="J224" s="80" t="str">
        <f t="shared" si="52"/>
        <v/>
      </c>
      <c r="AG224" s="16" t="str">
        <f t="shared" si="53"/>
        <v/>
      </c>
      <c r="AH224" s="69" t="str">
        <f t="shared" si="46"/>
        <v/>
      </c>
      <c r="AI224" s="70" t="str">
        <f t="shared" si="47"/>
        <v/>
      </c>
      <c r="AJ224" s="70" t="str">
        <f t="shared" si="48"/>
        <v/>
      </c>
      <c r="AK224" s="70" t="str">
        <f t="shared" si="54"/>
        <v/>
      </c>
      <c r="AL224" s="70" t="str">
        <f t="shared" si="55"/>
        <v/>
      </c>
    </row>
    <row r="225" spans="2:38" ht="15" thickBot="1" x14ac:dyDescent="0.35">
      <c r="B225" s="79" t="str">
        <f t="shared" si="49"/>
        <v/>
      </c>
      <c r="C225" s="79" t="str">
        <f t="shared" si="50"/>
        <v/>
      </c>
      <c r="D225" s="79" t="str">
        <f>IFERROR(IF(J224&lt;=0,"",IF(C225="Yes","",B225-COUNTIF($C$20:C225,"Yes"))),"")</f>
        <v/>
      </c>
      <c r="E225" s="81" t="str">
        <f t="shared" si="42"/>
        <v/>
      </c>
      <c r="F225" s="80" t="str">
        <f t="shared" si="43"/>
        <v/>
      </c>
      <c r="G225" s="80" t="str">
        <f t="shared" si="44"/>
        <v/>
      </c>
      <c r="H225" s="80" t="str">
        <f t="shared" si="51"/>
        <v/>
      </c>
      <c r="I225" s="80" t="str">
        <f t="shared" si="45"/>
        <v/>
      </c>
      <c r="J225" s="80" t="str">
        <f t="shared" si="52"/>
        <v/>
      </c>
      <c r="AG225" s="16" t="str">
        <f t="shared" si="53"/>
        <v/>
      </c>
      <c r="AH225" s="69" t="str">
        <f t="shared" si="46"/>
        <v/>
      </c>
      <c r="AI225" s="70" t="str">
        <f t="shared" si="47"/>
        <v/>
      </c>
      <c r="AJ225" s="70" t="str">
        <f t="shared" si="48"/>
        <v/>
      </c>
      <c r="AK225" s="70" t="str">
        <f t="shared" si="54"/>
        <v/>
      </c>
      <c r="AL225" s="70" t="str">
        <f t="shared" si="55"/>
        <v/>
      </c>
    </row>
    <row r="226" spans="2:38" ht="15" thickBot="1" x14ac:dyDescent="0.35">
      <c r="B226" s="79" t="str">
        <f t="shared" si="49"/>
        <v/>
      </c>
      <c r="C226" s="79" t="str">
        <f t="shared" si="50"/>
        <v/>
      </c>
      <c r="D226" s="79" t="str">
        <f>IFERROR(IF(J225&lt;=0,"",IF(C226="Yes","",B226-COUNTIF($C$20:C226,"Yes"))),"")</f>
        <v/>
      </c>
      <c r="E226" s="81" t="str">
        <f t="shared" si="42"/>
        <v/>
      </c>
      <c r="F226" s="80" t="str">
        <f t="shared" si="43"/>
        <v/>
      </c>
      <c r="G226" s="80" t="str">
        <f t="shared" si="44"/>
        <v/>
      </c>
      <c r="H226" s="80" t="str">
        <f t="shared" si="51"/>
        <v/>
      </c>
      <c r="I226" s="80" t="str">
        <f t="shared" si="45"/>
        <v/>
      </c>
      <c r="J226" s="80" t="str">
        <f t="shared" si="52"/>
        <v/>
      </c>
      <c r="AG226" s="16" t="str">
        <f t="shared" si="53"/>
        <v/>
      </c>
      <c r="AH226" s="69" t="str">
        <f t="shared" si="46"/>
        <v/>
      </c>
      <c r="AI226" s="70" t="str">
        <f t="shared" si="47"/>
        <v/>
      </c>
      <c r="AJ226" s="70" t="str">
        <f t="shared" si="48"/>
        <v/>
      </c>
      <c r="AK226" s="70" t="str">
        <f t="shared" si="54"/>
        <v/>
      </c>
      <c r="AL226" s="70" t="str">
        <f t="shared" si="55"/>
        <v/>
      </c>
    </row>
    <row r="227" spans="2:38" ht="15" thickBot="1" x14ac:dyDescent="0.35">
      <c r="B227" s="79" t="str">
        <f t="shared" si="49"/>
        <v/>
      </c>
      <c r="C227" s="79" t="str">
        <f t="shared" si="50"/>
        <v/>
      </c>
      <c r="D227" s="79" t="str">
        <f>IFERROR(IF(J226&lt;=0,"",IF(C227="Yes","",B227-COUNTIF($C$20:C227,"Yes"))),"")</f>
        <v/>
      </c>
      <c r="E227" s="81" t="str">
        <f t="shared" si="42"/>
        <v/>
      </c>
      <c r="F227" s="80" t="str">
        <f t="shared" si="43"/>
        <v/>
      </c>
      <c r="G227" s="80" t="str">
        <f t="shared" si="44"/>
        <v/>
      </c>
      <c r="H227" s="80" t="str">
        <f t="shared" si="51"/>
        <v/>
      </c>
      <c r="I227" s="80" t="str">
        <f t="shared" si="45"/>
        <v/>
      </c>
      <c r="J227" s="80" t="str">
        <f t="shared" si="52"/>
        <v/>
      </c>
      <c r="AG227" s="16" t="str">
        <f t="shared" si="53"/>
        <v/>
      </c>
      <c r="AH227" s="69" t="str">
        <f t="shared" si="46"/>
        <v/>
      </c>
      <c r="AI227" s="70" t="str">
        <f t="shared" si="47"/>
        <v/>
      </c>
      <c r="AJ227" s="70" t="str">
        <f t="shared" si="48"/>
        <v/>
      </c>
      <c r="AK227" s="70" t="str">
        <f t="shared" si="54"/>
        <v/>
      </c>
      <c r="AL227" s="70" t="str">
        <f t="shared" si="55"/>
        <v/>
      </c>
    </row>
    <row r="228" spans="2:38" ht="15" thickBot="1" x14ac:dyDescent="0.35">
      <c r="B228" s="79" t="str">
        <f t="shared" si="49"/>
        <v/>
      </c>
      <c r="C228" s="79" t="str">
        <f t="shared" si="50"/>
        <v/>
      </c>
      <c r="D228" s="79" t="str">
        <f>IFERROR(IF(J227&lt;=0,"",IF(C228="Yes","",B228-COUNTIF($C$20:C228,"Yes"))),"")</f>
        <v/>
      </c>
      <c r="E228" s="81" t="str">
        <f t="shared" si="42"/>
        <v/>
      </c>
      <c r="F228" s="80" t="str">
        <f t="shared" si="43"/>
        <v/>
      </c>
      <c r="G228" s="80" t="str">
        <f t="shared" si="44"/>
        <v/>
      </c>
      <c r="H228" s="80" t="str">
        <f t="shared" si="51"/>
        <v/>
      </c>
      <c r="I228" s="80" t="str">
        <f t="shared" si="45"/>
        <v/>
      </c>
      <c r="J228" s="80" t="str">
        <f t="shared" si="52"/>
        <v/>
      </c>
      <c r="AG228" s="16" t="str">
        <f t="shared" si="53"/>
        <v/>
      </c>
      <c r="AH228" s="69" t="str">
        <f t="shared" si="46"/>
        <v/>
      </c>
      <c r="AI228" s="70" t="str">
        <f t="shared" si="47"/>
        <v/>
      </c>
      <c r="AJ228" s="70" t="str">
        <f t="shared" si="48"/>
        <v/>
      </c>
      <c r="AK228" s="70" t="str">
        <f t="shared" si="54"/>
        <v/>
      </c>
      <c r="AL228" s="70" t="str">
        <f t="shared" si="55"/>
        <v/>
      </c>
    </row>
    <row r="229" spans="2:38" ht="15" thickBot="1" x14ac:dyDescent="0.35">
      <c r="B229" s="79" t="str">
        <f t="shared" si="49"/>
        <v/>
      </c>
      <c r="C229" s="79" t="str">
        <f t="shared" si="50"/>
        <v/>
      </c>
      <c r="D229" s="79" t="str">
        <f>IFERROR(IF(J228&lt;=0,"",IF(C229="Yes","",B229-COUNTIF($C$20:C229,"Yes"))),"")</f>
        <v/>
      </c>
      <c r="E229" s="81" t="str">
        <f t="shared" si="42"/>
        <v/>
      </c>
      <c r="F229" s="80" t="str">
        <f t="shared" si="43"/>
        <v/>
      </c>
      <c r="G229" s="80" t="str">
        <f t="shared" si="44"/>
        <v/>
      </c>
      <c r="H229" s="80" t="str">
        <f t="shared" si="51"/>
        <v/>
      </c>
      <c r="I229" s="80" t="str">
        <f t="shared" si="45"/>
        <v/>
      </c>
      <c r="J229" s="80" t="str">
        <f t="shared" si="52"/>
        <v/>
      </c>
      <c r="AG229" s="16" t="str">
        <f t="shared" si="53"/>
        <v/>
      </c>
      <c r="AH229" s="69" t="str">
        <f t="shared" si="46"/>
        <v/>
      </c>
      <c r="AI229" s="70" t="str">
        <f t="shared" si="47"/>
        <v/>
      </c>
      <c r="AJ229" s="70" t="str">
        <f t="shared" si="48"/>
        <v/>
      </c>
      <c r="AK229" s="70" t="str">
        <f t="shared" si="54"/>
        <v/>
      </c>
      <c r="AL229" s="70" t="str">
        <f t="shared" si="55"/>
        <v/>
      </c>
    </row>
    <row r="230" spans="2:38" ht="15" thickBot="1" x14ac:dyDescent="0.35">
      <c r="B230" s="79" t="str">
        <f t="shared" si="49"/>
        <v/>
      </c>
      <c r="C230" s="79" t="str">
        <f t="shared" si="50"/>
        <v/>
      </c>
      <c r="D230" s="79" t="str">
        <f>IFERROR(IF(J229&lt;=0,"",IF(C230="Yes","",B230-COUNTIF($C$20:C230,"Yes"))),"")</f>
        <v/>
      </c>
      <c r="E230" s="81" t="str">
        <f t="shared" si="42"/>
        <v/>
      </c>
      <c r="F230" s="80" t="str">
        <f t="shared" si="43"/>
        <v/>
      </c>
      <c r="G230" s="80" t="str">
        <f t="shared" si="44"/>
        <v/>
      </c>
      <c r="H230" s="80" t="str">
        <f t="shared" si="51"/>
        <v/>
      </c>
      <c r="I230" s="80" t="str">
        <f t="shared" si="45"/>
        <v/>
      </c>
      <c r="J230" s="80" t="str">
        <f t="shared" si="52"/>
        <v/>
      </c>
      <c r="AG230" s="16" t="str">
        <f t="shared" si="53"/>
        <v/>
      </c>
      <c r="AH230" s="69" t="str">
        <f t="shared" si="46"/>
        <v/>
      </c>
      <c r="AI230" s="70" t="str">
        <f t="shared" si="47"/>
        <v/>
      </c>
      <c r="AJ230" s="70" t="str">
        <f t="shared" si="48"/>
        <v/>
      </c>
      <c r="AK230" s="70" t="str">
        <f t="shared" si="54"/>
        <v/>
      </c>
      <c r="AL230" s="70" t="str">
        <f t="shared" si="55"/>
        <v/>
      </c>
    </row>
    <row r="231" spans="2:38" ht="15" thickBot="1" x14ac:dyDescent="0.35">
      <c r="B231" s="79" t="str">
        <f t="shared" si="49"/>
        <v/>
      </c>
      <c r="C231" s="79" t="str">
        <f t="shared" si="50"/>
        <v/>
      </c>
      <c r="D231" s="79" t="str">
        <f>IFERROR(IF(J230&lt;=0,"",IF(C231="Yes","",B231-COUNTIF($C$20:C231,"Yes"))),"")</f>
        <v/>
      </c>
      <c r="E231" s="81" t="str">
        <f t="shared" si="42"/>
        <v/>
      </c>
      <c r="F231" s="80" t="str">
        <f t="shared" si="43"/>
        <v/>
      </c>
      <c r="G231" s="80" t="str">
        <f t="shared" si="44"/>
        <v/>
      </c>
      <c r="H231" s="80" t="str">
        <f t="shared" si="51"/>
        <v/>
      </c>
      <c r="I231" s="80" t="str">
        <f t="shared" si="45"/>
        <v/>
      </c>
      <c r="J231" s="80" t="str">
        <f t="shared" si="52"/>
        <v/>
      </c>
      <c r="AG231" s="16" t="str">
        <f t="shared" si="53"/>
        <v/>
      </c>
      <c r="AH231" s="69" t="str">
        <f t="shared" si="46"/>
        <v/>
      </c>
      <c r="AI231" s="70" t="str">
        <f t="shared" si="47"/>
        <v/>
      </c>
      <c r="AJ231" s="70" t="str">
        <f t="shared" si="48"/>
        <v/>
      </c>
      <c r="AK231" s="70" t="str">
        <f t="shared" si="54"/>
        <v/>
      </c>
      <c r="AL231" s="70" t="str">
        <f t="shared" si="55"/>
        <v/>
      </c>
    </row>
    <row r="232" spans="2:38" ht="15" thickBot="1" x14ac:dyDescent="0.35">
      <c r="B232" s="79" t="str">
        <f t="shared" si="49"/>
        <v/>
      </c>
      <c r="C232" s="79" t="str">
        <f t="shared" si="50"/>
        <v/>
      </c>
      <c r="D232" s="79" t="str">
        <f>IFERROR(IF(J231&lt;=0,"",IF(C232="Yes","",B232-COUNTIF($C$20:C232,"Yes"))),"")</f>
        <v/>
      </c>
      <c r="E232" s="81" t="str">
        <f t="shared" si="42"/>
        <v/>
      </c>
      <c r="F232" s="80" t="str">
        <f t="shared" si="43"/>
        <v/>
      </c>
      <c r="G232" s="80" t="str">
        <f t="shared" si="44"/>
        <v/>
      </c>
      <c r="H232" s="80" t="str">
        <f t="shared" si="51"/>
        <v/>
      </c>
      <c r="I232" s="80" t="str">
        <f t="shared" si="45"/>
        <v/>
      </c>
      <c r="J232" s="80" t="str">
        <f t="shared" si="52"/>
        <v/>
      </c>
      <c r="AG232" s="16" t="str">
        <f t="shared" si="53"/>
        <v/>
      </c>
      <c r="AH232" s="69" t="str">
        <f t="shared" si="46"/>
        <v/>
      </c>
      <c r="AI232" s="70" t="str">
        <f t="shared" si="47"/>
        <v/>
      </c>
      <c r="AJ232" s="70" t="str">
        <f t="shared" si="48"/>
        <v/>
      </c>
      <c r="AK232" s="70" t="str">
        <f t="shared" si="54"/>
        <v/>
      </c>
      <c r="AL232" s="70" t="str">
        <f t="shared" si="55"/>
        <v/>
      </c>
    </row>
    <row r="233" spans="2:38" ht="15" thickBot="1" x14ac:dyDescent="0.35">
      <c r="B233" s="79" t="str">
        <f t="shared" si="49"/>
        <v/>
      </c>
      <c r="C233" s="79" t="str">
        <f t="shared" si="50"/>
        <v/>
      </c>
      <c r="D233" s="79" t="str">
        <f>IFERROR(IF(J232&lt;=0,"",IF(C233="Yes","",B233-COUNTIF($C$20:C233,"Yes"))),"")</f>
        <v/>
      </c>
      <c r="E233" s="81" t="str">
        <f t="shared" si="42"/>
        <v/>
      </c>
      <c r="F233" s="80" t="str">
        <f t="shared" si="43"/>
        <v/>
      </c>
      <c r="G233" s="80" t="str">
        <f t="shared" si="44"/>
        <v/>
      </c>
      <c r="H233" s="80" t="str">
        <f t="shared" si="51"/>
        <v/>
      </c>
      <c r="I233" s="80" t="str">
        <f t="shared" si="45"/>
        <v/>
      </c>
      <c r="J233" s="80" t="str">
        <f t="shared" si="52"/>
        <v/>
      </c>
      <c r="AG233" s="16" t="str">
        <f t="shared" si="53"/>
        <v/>
      </c>
      <c r="AH233" s="69" t="str">
        <f t="shared" si="46"/>
        <v/>
      </c>
      <c r="AI233" s="70" t="str">
        <f t="shared" si="47"/>
        <v/>
      </c>
      <c r="AJ233" s="70" t="str">
        <f t="shared" si="48"/>
        <v/>
      </c>
      <c r="AK233" s="70" t="str">
        <f t="shared" si="54"/>
        <v/>
      </c>
      <c r="AL233" s="70" t="str">
        <f t="shared" si="55"/>
        <v/>
      </c>
    </row>
    <row r="234" spans="2:38" ht="15" thickBot="1" x14ac:dyDescent="0.35">
      <c r="B234" s="79" t="str">
        <f t="shared" si="49"/>
        <v/>
      </c>
      <c r="C234" s="79" t="str">
        <f t="shared" si="50"/>
        <v/>
      </c>
      <c r="D234" s="79" t="str">
        <f>IFERROR(IF(J233&lt;=0,"",IF(C234="Yes","",B234-COUNTIF($C$20:C234,"Yes"))),"")</f>
        <v/>
      </c>
      <c r="E234" s="81" t="str">
        <f t="shared" si="42"/>
        <v/>
      </c>
      <c r="F234" s="80" t="str">
        <f t="shared" si="43"/>
        <v/>
      </c>
      <c r="G234" s="80" t="str">
        <f t="shared" si="44"/>
        <v/>
      </c>
      <c r="H234" s="80" t="str">
        <f t="shared" si="51"/>
        <v/>
      </c>
      <c r="I234" s="80" t="str">
        <f t="shared" si="45"/>
        <v/>
      </c>
      <c r="J234" s="80" t="str">
        <f t="shared" si="52"/>
        <v/>
      </c>
      <c r="AG234" s="16" t="str">
        <f t="shared" si="53"/>
        <v/>
      </c>
      <c r="AH234" s="69" t="str">
        <f t="shared" si="46"/>
        <v/>
      </c>
      <c r="AI234" s="70" t="str">
        <f t="shared" si="47"/>
        <v/>
      </c>
      <c r="AJ234" s="70" t="str">
        <f t="shared" si="48"/>
        <v/>
      </c>
      <c r="AK234" s="70" t="str">
        <f t="shared" si="54"/>
        <v/>
      </c>
      <c r="AL234" s="70" t="str">
        <f t="shared" si="55"/>
        <v/>
      </c>
    </row>
    <row r="235" spans="2:38" ht="15" thickBot="1" x14ac:dyDescent="0.35">
      <c r="B235" s="79" t="str">
        <f t="shared" si="49"/>
        <v/>
      </c>
      <c r="C235" s="79" t="str">
        <f t="shared" si="50"/>
        <v/>
      </c>
      <c r="D235" s="79" t="str">
        <f>IFERROR(IF(J234&lt;=0,"",IF(C235="Yes","",B235-COUNTIF($C$20:C235,"Yes"))),"")</f>
        <v/>
      </c>
      <c r="E235" s="81" t="str">
        <f t="shared" si="42"/>
        <v/>
      </c>
      <c r="F235" s="80" t="str">
        <f t="shared" si="43"/>
        <v/>
      </c>
      <c r="G235" s="80" t="str">
        <f t="shared" si="44"/>
        <v/>
      </c>
      <c r="H235" s="80" t="str">
        <f t="shared" si="51"/>
        <v/>
      </c>
      <c r="I235" s="80" t="str">
        <f t="shared" si="45"/>
        <v/>
      </c>
      <c r="J235" s="80" t="str">
        <f t="shared" si="52"/>
        <v/>
      </c>
      <c r="AG235" s="16" t="str">
        <f t="shared" si="53"/>
        <v/>
      </c>
      <c r="AH235" s="69" t="str">
        <f t="shared" si="46"/>
        <v/>
      </c>
      <c r="AI235" s="70" t="str">
        <f t="shared" si="47"/>
        <v/>
      </c>
      <c r="AJ235" s="70" t="str">
        <f t="shared" si="48"/>
        <v/>
      </c>
      <c r="AK235" s="70" t="str">
        <f t="shared" si="54"/>
        <v/>
      </c>
      <c r="AL235" s="70" t="str">
        <f t="shared" si="55"/>
        <v/>
      </c>
    </row>
    <row r="236" spans="2:38" ht="15" thickBot="1" x14ac:dyDescent="0.35">
      <c r="B236" s="79" t="str">
        <f t="shared" si="49"/>
        <v/>
      </c>
      <c r="C236" s="79" t="str">
        <f t="shared" si="50"/>
        <v/>
      </c>
      <c r="D236" s="79" t="str">
        <f>IFERROR(IF(J235&lt;=0,"",IF(C236="Yes","",B236-COUNTIF($C$20:C236,"Yes"))),"")</f>
        <v/>
      </c>
      <c r="E236" s="81" t="str">
        <f t="shared" si="42"/>
        <v/>
      </c>
      <c r="F236" s="80" t="str">
        <f t="shared" si="43"/>
        <v/>
      </c>
      <c r="G236" s="80" t="str">
        <f t="shared" si="44"/>
        <v/>
      </c>
      <c r="H236" s="80" t="str">
        <f t="shared" si="51"/>
        <v/>
      </c>
      <c r="I236" s="80" t="str">
        <f t="shared" si="45"/>
        <v/>
      </c>
      <c r="J236" s="80" t="str">
        <f t="shared" si="52"/>
        <v/>
      </c>
      <c r="AG236" s="16" t="str">
        <f t="shared" si="53"/>
        <v/>
      </c>
      <c r="AH236" s="69" t="str">
        <f t="shared" si="46"/>
        <v/>
      </c>
      <c r="AI236" s="70" t="str">
        <f t="shared" si="47"/>
        <v/>
      </c>
      <c r="AJ236" s="70" t="str">
        <f t="shared" si="48"/>
        <v/>
      </c>
      <c r="AK236" s="70" t="str">
        <f t="shared" si="54"/>
        <v/>
      </c>
      <c r="AL236" s="70" t="str">
        <f t="shared" si="55"/>
        <v/>
      </c>
    </row>
    <row r="237" spans="2:38" ht="15" thickBot="1" x14ac:dyDescent="0.35">
      <c r="B237" s="79" t="str">
        <f t="shared" si="49"/>
        <v/>
      </c>
      <c r="C237" s="79" t="str">
        <f t="shared" si="50"/>
        <v/>
      </c>
      <c r="D237" s="79" t="str">
        <f>IFERROR(IF(J236&lt;=0,"",IF(C237="Yes","",B237-COUNTIF($C$20:C237,"Yes"))),"")</f>
        <v/>
      </c>
      <c r="E237" s="81" t="str">
        <f t="shared" si="42"/>
        <v/>
      </c>
      <c r="F237" s="80" t="str">
        <f t="shared" si="43"/>
        <v/>
      </c>
      <c r="G237" s="80" t="str">
        <f t="shared" si="44"/>
        <v/>
      </c>
      <c r="H237" s="80" t="str">
        <f t="shared" si="51"/>
        <v/>
      </c>
      <c r="I237" s="80" t="str">
        <f t="shared" si="45"/>
        <v/>
      </c>
      <c r="J237" s="80" t="str">
        <f t="shared" si="52"/>
        <v/>
      </c>
      <c r="AG237" s="16" t="str">
        <f t="shared" si="53"/>
        <v/>
      </c>
      <c r="AH237" s="69" t="str">
        <f t="shared" si="46"/>
        <v/>
      </c>
      <c r="AI237" s="70" t="str">
        <f t="shared" si="47"/>
        <v/>
      </c>
      <c r="AJ237" s="70" t="str">
        <f t="shared" si="48"/>
        <v/>
      </c>
      <c r="AK237" s="70" t="str">
        <f t="shared" si="54"/>
        <v/>
      </c>
      <c r="AL237" s="70" t="str">
        <f t="shared" si="55"/>
        <v/>
      </c>
    </row>
    <row r="238" spans="2:38" ht="15" thickBot="1" x14ac:dyDescent="0.35">
      <c r="B238" s="79" t="str">
        <f t="shared" si="49"/>
        <v/>
      </c>
      <c r="C238" s="79" t="str">
        <f t="shared" si="50"/>
        <v/>
      </c>
      <c r="D238" s="79" t="str">
        <f>IFERROR(IF(J237&lt;=0,"",IF(C238="Yes","",B238-COUNTIF($C$20:C238,"Yes"))),"")</f>
        <v/>
      </c>
      <c r="E238" s="81" t="str">
        <f t="shared" si="42"/>
        <v/>
      </c>
      <c r="F238" s="80" t="str">
        <f t="shared" si="43"/>
        <v/>
      </c>
      <c r="G238" s="80" t="str">
        <f t="shared" si="44"/>
        <v/>
      </c>
      <c r="H238" s="80" t="str">
        <f t="shared" si="51"/>
        <v/>
      </c>
      <c r="I238" s="80" t="str">
        <f t="shared" si="45"/>
        <v/>
      </c>
      <c r="J238" s="80" t="str">
        <f t="shared" si="52"/>
        <v/>
      </c>
      <c r="AG238" s="16" t="str">
        <f t="shared" si="53"/>
        <v/>
      </c>
      <c r="AH238" s="69" t="str">
        <f t="shared" si="46"/>
        <v/>
      </c>
      <c r="AI238" s="70" t="str">
        <f t="shared" si="47"/>
        <v/>
      </c>
      <c r="AJ238" s="70" t="str">
        <f t="shared" si="48"/>
        <v/>
      </c>
      <c r="AK238" s="70" t="str">
        <f t="shared" si="54"/>
        <v/>
      </c>
      <c r="AL238" s="70" t="str">
        <f t="shared" si="55"/>
        <v/>
      </c>
    </row>
    <row r="239" spans="2:38" ht="15" thickBot="1" x14ac:dyDescent="0.35">
      <c r="B239" s="79" t="str">
        <f t="shared" si="49"/>
        <v/>
      </c>
      <c r="C239" s="79" t="str">
        <f t="shared" si="50"/>
        <v/>
      </c>
      <c r="D239" s="79" t="str">
        <f>IFERROR(IF(J238&lt;=0,"",IF(C239="Yes","",B239-COUNTIF($C$20:C239,"Yes"))),"")</f>
        <v/>
      </c>
      <c r="E239" s="81" t="str">
        <f t="shared" si="42"/>
        <v/>
      </c>
      <c r="F239" s="80" t="str">
        <f t="shared" si="43"/>
        <v/>
      </c>
      <c r="G239" s="80" t="str">
        <f t="shared" si="44"/>
        <v/>
      </c>
      <c r="H239" s="80" t="str">
        <f t="shared" si="51"/>
        <v/>
      </c>
      <c r="I239" s="80" t="str">
        <f t="shared" si="45"/>
        <v/>
      </c>
      <c r="J239" s="80" t="str">
        <f t="shared" si="52"/>
        <v/>
      </c>
      <c r="AG239" s="16" t="str">
        <f t="shared" si="53"/>
        <v/>
      </c>
      <c r="AH239" s="69" t="str">
        <f t="shared" si="46"/>
        <v/>
      </c>
      <c r="AI239" s="70" t="str">
        <f t="shared" si="47"/>
        <v/>
      </c>
      <c r="AJ239" s="70" t="str">
        <f t="shared" si="48"/>
        <v/>
      </c>
      <c r="AK239" s="70" t="str">
        <f t="shared" si="54"/>
        <v/>
      </c>
      <c r="AL239" s="70" t="str">
        <f t="shared" si="55"/>
        <v/>
      </c>
    </row>
    <row r="240" spans="2:38" ht="15" thickBot="1" x14ac:dyDescent="0.35">
      <c r="B240" s="79" t="str">
        <f t="shared" si="49"/>
        <v/>
      </c>
      <c r="C240" s="79" t="str">
        <f t="shared" si="50"/>
        <v/>
      </c>
      <c r="D240" s="79" t="str">
        <f>IFERROR(IF(J239&lt;=0,"",IF(C240="Yes","",B240-COUNTIF($C$20:C240,"Yes"))),"")</f>
        <v/>
      </c>
      <c r="E240" s="81" t="str">
        <f t="shared" si="42"/>
        <v/>
      </c>
      <c r="F240" s="80" t="str">
        <f t="shared" si="43"/>
        <v/>
      </c>
      <c r="G240" s="80" t="str">
        <f t="shared" si="44"/>
        <v/>
      </c>
      <c r="H240" s="80" t="str">
        <f t="shared" si="51"/>
        <v/>
      </c>
      <c r="I240" s="80" t="str">
        <f t="shared" si="45"/>
        <v/>
      </c>
      <c r="J240" s="80" t="str">
        <f t="shared" si="52"/>
        <v/>
      </c>
      <c r="AG240" s="16" t="str">
        <f t="shared" si="53"/>
        <v/>
      </c>
      <c r="AH240" s="69" t="str">
        <f t="shared" si="46"/>
        <v/>
      </c>
      <c r="AI240" s="70" t="str">
        <f t="shared" si="47"/>
        <v/>
      </c>
      <c r="AJ240" s="70" t="str">
        <f t="shared" si="48"/>
        <v/>
      </c>
      <c r="AK240" s="70" t="str">
        <f t="shared" si="54"/>
        <v/>
      </c>
      <c r="AL240" s="70" t="str">
        <f t="shared" si="55"/>
        <v/>
      </c>
    </row>
    <row r="241" spans="2:38" ht="15" thickBot="1" x14ac:dyDescent="0.35">
      <c r="B241" s="79" t="str">
        <f t="shared" si="49"/>
        <v/>
      </c>
      <c r="C241" s="79" t="str">
        <f t="shared" si="50"/>
        <v/>
      </c>
      <c r="D241" s="79" t="str">
        <f>IFERROR(IF(J240&lt;=0,"",IF(C241="Yes","",B241-COUNTIF($C$20:C241,"Yes"))),"")</f>
        <v/>
      </c>
      <c r="E241" s="81" t="str">
        <f t="shared" si="42"/>
        <v/>
      </c>
      <c r="F241" s="80" t="str">
        <f t="shared" si="43"/>
        <v/>
      </c>
      <c r="G241" s="80" t="str">
        <f t="shared" si="44"/>
        <v/>
      </c>
      <c r="H241" s="80" t="str">
        <f t="shared" si="51"/>
        <v/>
      </c>
      <c r="I241" s="80" t="str">
        <f t="shared" si="45"/>
        <v/>
      </c>
      <c r="J241" s="80" t="str">
        <f t="shared" si="52"/>
        <v/>
      </c>
      <c r="AG241" s="16" t="str">
        <f t="shared" si="53"/>
        <v/>
      </c>
      <c r="AH241" s="69" t="str">
        <f t="shared" si="46"/>
        <v/>
      </c>
      <c r="AI241" s="70" t="str">
        <f t="shared" si="47"/>
        <v/>
      </c>
      <c r="AJ241" s="70" t="str">
        <f t="shared" si="48"/>
        <v/>
      </c>
      <c r="AK241" s="70" t="str">
        <f t="shared" si="54"/>
        <v/>
      </c>
      <c r="AL241" s="70" t="str">
        <f t="shared" si="55"/>
        <v/>
      </c>
    </row>
    <row r="242" spans="2:38" ht="15" thickBot="1" x14ac:dyDescent="0.35">
      <c r="B242" s="79" t="str">
        <f t="shared" si="49"/>
        <v/>
      </c>
      <c r="C242" s="79" t="str">
        <f t="shared" si="50"/>
        <v/>
      </c>
      <c r="D242" s="79" t="str">
        <f>IFERROR(IF(J241&lt;=0,"",IF(C242="Yes","",B242-COUNTIF($C$20:C242,"Yes"))),"")</f>
        <v/>
      </c>
      <c r="E242" s="81" t="str">
        <f t="shared" si="42"/>
        <v/>
      </c>
      <c r="F242" s="80" t="str">
        <f t="shared" si="43"/>
        <v/>
      </c>
      <c r="G242" s="80" t="str">
        <f t="shared" si="44"/>
        <v/>
      </c>
      <c r="H242" s="80" t="str">
        <f t="shared" si="51"/>
        <v/>
      </c>
      <c r="I242" s="80" t="str">
        <f t="shared" si="45"/>
        <v/>
      </c>
      <c r="J242" s="80" t="str">
        <f t="shared" si="52"/>
        <v/>
      </c>
      <c r="AG242" s="16" t="str">
        <f t="shared" si="53"/>
        <v/>
      </c>
      <c r="AH242" s="69" t="str">
        <f t="shared" si="46"/>
        <v/>
      </c>
      <c r="AI242" s="70" t="str">
        <f t="shared" si="47"/>
        <v/>
      </c>
      <c r="AJ242" s="70" t="str">
        <f t="shared" si="48"/>
        <v/>
      </c>
      <c r="AK242" s="70" t="str">
        <f t="shared" si="54"/>
        <v/>
      </c>
      <c r="AL242" s="70" t="str">
        <f t="shared" si="55"/>
        <v/>
      </c>
    </row>
    <row r="243" spans="2:38" ht="15" thickBot="1" x14ac:dyDescent="0.35">
      <c r="B243" s="79" t="str">
        <f t="shared" si="49"/>
        <v/>
      </c>
      <c r="C243" s="79" t="str">
        <f t="shared" si="50"/>
        <v/>
      </c>
      <c r="D243" s="79" t="str">
        <f>IFERROR(IF(J242&lt;=0,"",IF(C243="Yes","",B243-COUNTIF($C$20:C243,"Yes"))),"")</f>
        <v/>
      </c>
      <c r="E243" s="81" t="str">
        <f t="shared" si="42"/>
        <v/>
      </c>
      <c r="F243" s="80" t="str">
        <f t="shared" si="43"/>
        <v/>
      </c>
      <c r="G243" s="80" t="str">
        <f t="shared" si="44"/>
        <v/>
      </c>
      <c r="H243" s="80" t="str">
        <f t="shared" si="51"/>
        <v/>
      </c>
      <c r="I243" s="80" t="str">
        <f t="shared" si="45"/>
        <v/>
      </c>
      <c r="J243" s="80" t="str">
        <f t="shared" si="52"/>
        <v/>
      </c>
      <c r="AG243" s="16" t="str">
        <f t="shared" si="53"/>
        <v/>
      </c>
      <c r="AH243" s="69" t="str">
        <f t="shared" si="46"/>
        <v/>
      </c>
      <c r="AI243" s="70" t="str">
        <f t="shared" si="47"/>
        <v/>
      </c>
      <c r="AJ243" s="70" t="str">
        <f t="shared" si="48"/>
        <v/>
      </c>
      <c r="AK243" s="70" t="str">
        <f t="shared" si="54"/>
        <v/>
      </c>
      <c r="AL243" s="70" t="str">
        <f t="shared" si="55"/>
        <v/>
      </c>
    </row>
    <row r="244" spans="2:38" ht="15" thickBot="1" x14ac:dyDescent="0.35">
      <c r="B244" s="79" t="str">
        <f t="shared" si="49"/>
        <v/>
      </c>
      <c r="C244" s="79" t="str">
        <f t="shared" si="50"/>
        <v/>
      </c>
      <c r="D244" s="79" t="str">
        <f>IFERROR(IF(J243&lt;=0,"",IF(C244="Yes","",B244-COUNTIF($C$20:C244,"Yes"))),"")</f>
        <v/>
      </c>
      <c r="E244" s="81" t="str">
        <f t="shared" si="42"/>
        <v/>
      </c>
      <c r="F244" s="80" t="str">
        <f t="shared" si="43"/>
        <v/>
      </c>
      <c r="G244" s="80" t="str">
        <f t="shared" si="44"/>
        <v/>
      </c>
      <c r="H244" s="80" t="str">
        <f t="shared" si="51"/>
        <v/>
      </c>
      <c r="I244" s="80" t="str">
        <f t="shared" si="45"/>
        <v/>
      </c>
      <c r="J244" s="80" t="str">
        <f t="shared" si="52"/>
        <v/>
      </c>
      <c r="AG244" s="16" t="str">
        <f t="shared" si="53"/>
        <v/>
      </c>
      <c r="AH244" s="69" t="str">
        <f t="shared" si="46"/>
        <v/>
      </c>
      <c r="AI244" s="70" t="str">
        <f t="shared" si="47"/>
        <v/>
      </c>
      <c r="AJ244" s="70" t="str">
        <f t="shared" si="48"/>
        <v/>
      </c>
      <c r="AK244" s="70" t="str">
        <f t="shared" si="54"/>
        <v/>
      </c>
      <c r="AL244" s="70" t="str">
        <f t="shared" si="55"/>
        <v/>
      </c>
    </row>
    <row r="245" spans="2:38" ht="15" thickBot="1" x14ac:dyDescent="0.35">
      <c r="B245" s="79" t="str">
        <f t="shared" si="49"/>
        <v/>
      </c>
      <c r="C245" s="79" t="str">
        <f t="shared" si="50"/>
        <v/>
      </c>
      <c r="D245" s="79" t="str">
        <f>IFERROR(IF(J244&lt;=0,"",IF(C245="Yes","",B245-COUNTIF($C$20:C245,"Yes"))),"")</f>
        <v/>
      </c>
      <c r="E245" s="81" t="str">
        <f t="shared" si="42"/>
        <v/>
      </c>
      <c r="F245" s="80" t="str">
        <f t="shared" si="43"/>
        <v/>
      </c>
      <c r="G245" s="80" t="str">
        <f t="shared" si="44"/>
        <v/>
      </c>
      <c r="H245" s="80" t="str">
        <f t="shared" si="51"/>
        <v/>
      </c>
      <c r="I245" s="80" t="str">
        <f t="shared" si="45"/>
        <v/>
      </c>
      <c r="J245" s="80" t="str">
        <f t="shared" si="52"/>
        <v/>
      </c>
      <c r="AG245" s="16" t="str">
        <f t="shared" si="53"/>
        <v/>
      </c>
      <c r="AH245" s="69" t="str">
        <f t="shared" si="46"/>
        <v/>
      </c>
      <c r="AI245" s="70" t="str">
        <f t="shared" si="47"/>
        <v/>
      </c>
      <c r="AJ245" s="70" t="str">
        <f t="shared" si="48"/>
        <v/>
      </c>
      <c r="AK245" s="70" t="str">
        <f t="shared" si="54"/>
        <v/>
      </c>
      <c r="AL245" s="70" t="str">
        <f t="shared" si="55"/>
        <v/>
      </c>
    </row>
    <row r="246" spans="2:38" ht="15" thickBot="1" x14ac:dyDescent="0.35">
      <c r="B246" s="79" t="str">
        <f t="shared" si="49"/>
        <v/>
      </c>
      <c r="C246" s="79" t="str">
        <f t="shared" si="50"/>
        <v/>
      </c>
      <c r="D246" s="79" t="str">
        <f>IFERROR(IF(J245&lt;=0,"",IF(C246="Yes","",B246-COUNTIF($C$20:C246,"Yes"))),"")</f>
        <v/>
      </c>
      <c r="E246" s="81" t="str">
        <f t="shared" si="42"/>
        <v/>
      </c>
      <c r="F246" s="80" t="str">
        <f t="shared" si="43"/>
        <v/>
      </c>
      <c r="G246" s="80" t="str">
        <f t="shared" si="44"/>
        <v/>
      </c>
      <c r="H246" s="80" t="str">
        <f t="shared" si="51"/>
        <v/>
      </c>
      <c r="I246" s="80" t="str">
        <f t="shared" si="45"/>
        <v/>
      </c>
      <c r="J246" s="80" t="str">
        <f t="shared" si="52"/>
        <v/>
      </c>
      <c r="AG246" s="16" t="str">
        <f t="shared" si="53"/>
        <v/>
      </c>
      <c r="AH246" s="69" t="str">
        <f t="shared" si="46"/>
        <v/>
      </c>
      <c r="AI246" s="70" t="str">
        <f t="shared" si="47"/>
        <v/>
      </c>
      <c r="AJ246" s="70" t="str">
        <f t="shared" si="48"/>
        <v/>
      </c>
      <c r="AK246" s="70" t="str">
        <f t="shared" si="54"/>
        <v/>
      </c>
      <c r="AL246" s="70" t="str">
        <f t="shared" si="55"/>
        <v/>
      </c>
    </row>
    <row r="247" spans="2:38" ht="15" thickBot="1" x14ac:dyDescent="0.35">
      <c r="B247" s="79" t="str">
        <f t="shared" si="49"/>
        <v/>
      </c>
      <c r="C247" s="79" t="str">
        <f t="shared" si="50"/>
        <v/>
      </c>
      <c r="D247" s="79" t="str">
        <f>IFERROR(IF(J246&lt;=0,"",IF(C247="Yes","",B247-COUNTIF($C$20:C247,"Yes"))),"")</f>
        <v/>
      </c>
      <c r="E247" s="81" t="str">
        <f t="shared" si="42"/>
        <v/>
      </c>
      <c r="F247" s="80" t="str">
        <f t="shared" si="43"/>
        <v/>
      </c>
      <c r="G247" s="80" t="str">
        <f t="shared" si="44"/>
        <v/>
      </c>
      <c r="H247" s="80" t="str">
        <f t="shared" si="51"/>
        <v/>
      </c>
      <c r="I247" s="80" t="str">
        <f t="shared" si="45"/>
        <v/>
      </c>
      <c r="J247" s="80" t="str">
        <f t="shared" si="52"/>
        <v/>
      </c>
      <c r="AG247" s="16" t="str">
        <f t="shared" si="53"/>
        <v/>
      </c>
      <c r="AH247" s="69" t="str">
        <f t="shared" si="46"/>
        <v/>
      </c>
      <c r="AI247" s="70" t="str">
        <f t="shared" si="47"/>
        <v/>
      </c>
      <c r="AJ247" s="70" t="str">
        <f t="shared" si="48"/>
        <v/>
      </c>
      <c r="AK247" s="70" t="str">
        <f t="shared" si="54"/>
        <v/>
      </c>
      <c r="AL247" s="70" t="str">
        <f t="shared" si="55"/>
        <v/>
      </c>
    </row>
    <row r="248" spans="2:38" ht="15" thickBot="1" x14ac:dyDescent="0.35">
      <c r="B248" s="79" t="str">
        <f t="shared" si="49"/>
        <v/>
      </c>
      <c r="C248" s="79" t="str">
        <f t="shared" si="50"/>
        <v/>
      </c>
      <c r="D248" s="79" t="str">
        <f>IFERROR(IF(J247&lt;=0,"",IF(C248="Yes","",B248-COUNTIF($C$20:C248,"Yes"))),"")</f>
        <v/>
      </c>
      <c r="E248" s="81" t="str">
        <f t="shared" si="42"/>
        <v/>
      </c>
      <c r="F248" s="80" t="str">
        <f t="shared" si="43"/>
        <v/>
      </c>
      <c r="G248" s="80" t="str">
        <f t="shared" si="44"/>
        <v/>
      </c>
      <c r="H248" s="80" t="str">
        <f t="shared" si="51"/>
        <v/>
      </c>
      <c r="I248" s="80" t="str">
        <f t="shared" si="45"/>
        <v/>
      </c>
      <c r="J248" s="80" t="str">
        <f t="shared" si="52"/>
        <v/>
      </c>
      <c r="AG248" s="16" t="str">
        <f t="shared" si="53"/>
        <v/>
      </c>
      <c r="AH248" s="69" t="str">
        <f t="shared" si="46"/>
        <v/>
      </c>
      <c r="AI248" s="70" t="str">
        <f t="shared" si="47"/>
        <v/>
      </c>
      <c r="AJ248" s="70" t="str">
        <f t="shared" si="48"/>
        <v/>
      </c>
      <c r="AK248" s="70" t="str">
        <f t="shared" si="54"/>
        <v/>
      </c>
      <c r="AL248" s="70" t="str">
        <f t="shared" si="55"/>
        <v/>
      </c>
    </row>
    <row r="249" spans="2:38" ht="15" thickBot="1" x14ac:dyDescent="0.35">
      <c r="B249" s="79" t="str">
        <f t="shared" si="49"/>
        <v/>
      </c>
      <c r="C249" s="79" t="str">
        <f t="shared" si="50"/>
        <v/>
      </c>
      <c r="D249" s="79" t="str">
        <f>IFERROR(IF(J248&lt;=0,"",IF(C249="Yes","",B249-COUNTIF($C$20:C249,"Yes"))),"")</f>
        <v/>
      </c>
      <c r="E249" s="81" t="str">
        <f t="shared" si="42"/>
        <v/>
      </c>
      <c r="F249" s="80" t="str">
        <f t="shared" si="43"/>
        <v/>
      </c>
      <c r="G249" s="80" t="str">
        <f t="shared" si="44"/>
        <v/>
      </c>
      <c r="H249" s="80" t="str">
        <f t="shared" si="51"/>
        <v/>
      </c>
      <c r="I249" s="80" t="str">
        <f t="shared" si="45"/>
        <v/>
      </c>
      <c r="J249" s="80" t="str">
        <f t="shared" si="52"/>
        <v/>
      </c>
      <c r="AG249" s="16" t="str">
        <f t="shared" si="53"/>
        <v/>
      </c>
      <c r="AH249" s="69" t="str">
        <f t="shared" si="46"/>
        <v/>
      </c>
      <c r="AI249" s="70" t="str">
        <f t="shared" si="47"/>
        <v/>
      </c>
      <c r="AJ249" s="70" t="str">
        <f t="shared" si="48"/>
        <v/>
      </c>
      <c r="AK249" s="70" t="str">
        <f t="shared" si="54"/>
        <v/>
      </c>
      <c r="AL249" s="70" t="str">
        <f t="shared" si="55"/>
        <v/>
      </c>
    </row>
    <row r="250" spans="2:38" ht="15" thickBot="1" x14ac:dyDescent="0.35">
      <c r="B250" s="79" t="str">
        <f t="shared" si="49"/>
        <v/>
      </c>
      <c r="C250" s="79" t="str">
        <f t="shared" si="50"/>
        <v/>
      </c>
      <c r="D250" s="79" t="str">
        <f>IFERROR(IF(J249&lt;=0,"",IF(C250="Yes","",B250-COUNTIF($C$20:C250,"Yes"))),"")</f>
        <v/>
      </c>
      <c r="E250" s="81" t="str">
        <f t="shared" si="42"/>
        <v/>
      </c>
      <c r="F250" s="80" t="str">
        <f t="shared" si="43"/>
        <v/>
      </c>
      <c r="G250" s="80" t="str">
        <f t="shared" si="44"/>
        <v/>
      </c>
      <c r="H250" s="80" t="str">
        <f t="shared" si="51"/>
        <v/>
      </c>
      <c r="I250" s="80" t="str">
        <f t="shared" si="45"/>
        <v/>
      </c>
      <c r="J250" s="80" t="str">
        <f t="shared" si="52"/>
        <v/>
      </c>
      <c r="AG250" s="16" t="str">
        <f t="shared" si="53"/>
        <v/>
      </c>
      <c r="AH250" s="69" t="str">
        <f t="shared" si="46"/>
        <v/>
      </c>
      <c r="AI250" s="70" t="str">
        <f t="shared" si="47"/>
        <v/>
      </c>
      <c r="AJ250" s="70" t="str">
        <f t="shared" si="48"/>
        <v/>
      </c>
      <c r="AK250" s="70" t="str">
        <f t="shared" si="54"/>
        <v/>
      </c>
      <c r="AL250" s="70" t="str">
        <f t="shared" si="55"/>
        <v/>
      </c>
    </row>
    <row r="251" spans="2:38" ht="15" thickBot="1" x14ac:dyDescent="0.35">
      <c r="B251" s="79" t="str">
        <f t="shared" si="49"/>
        <v/>
      </c>
      <c r="C251" s="79" t="str">
        <f t="shared" si="50"/>
        <v/>
      </c>
      <c r="D251" s="79" t="str">
        <f>IFERROR(IF(J250&lt;=0,"",IF(C251="Yes","",B251-COUNTIF($C$20:C251,"Yes"))),"")</f>
        <v/>
      </c>
      <c r="E251" s="81" t="str">
        <f t="shared" si="42"/>
        <v/>
      </c>
      <c r="F251" s="80" t="str">
        <f t="shared" si="43"/>
        <v/>
      </c>
      <c r="G251" s="80" t="str">
        <f t="shared" si="44"/>
        <v/>
      </c>
      <c r="H251" s="80" t="str">
        <f t="shared" si="51"/>
        <v/>
      </c>
      <c r="I251" s="80" t="str">
        <f t="shared" si="45"/>
        <v/>
      </c>
      <c r="J251" s="80" t="str">
        <f t="shared" si="52"/>
        <v/>
      </c>
      <c r="AG251" s="16" t="str">
        <f t="shared" si="53"/>
        <v/>
      </c>
      <c r="AH251" s="69" t="str">
        <f t="shared" si="46"/>
        <v/>
      </c>
      <c r="AI251" s="70" t="str">
        <f t="shared" si="47"/>
        <v/>
      </c>
      <c r="AJ251" s="70" t="str">
        <f t="shared" si="48"/>
        <v/>
      </c>
      <c r="AK251" s="70" t="str">
        <f t="shared" si="54"/>
        <v/>
      </c>
      <c r="AL251" s="70" t="str">
        <f t="shared" si="55"/>
        <v/>
      </c>
    </row>
    <row r="252" spans="2:38" ht="15" thickBot="1" x14ac:dyDescent="0.35">
      <c r="B252" s="79" t="str">
        <f t="shared" si="49"/>
        <v/>
      </c>
      <c r="C252" s="79" t="str">
        <f t="shared" si="50"/>
        <v/>
      </c>
      <c r="D252" s="79" t="str">
        <f>IFERROR(IF(J251&lt;=0,"",IF(C252="Yes","",B252-COUNTIF($C$20:C252,"Yes"))),"")</f>
        <v/>
      </c>
      <c r="E252" s="81" t="str">
        <f t="shared" si="42"/>
        <v/>
      </c>
      <c r="F252" s="80" t="str">
        <f t="shared" si="43"/>
        <v/>
      </c>
      <c r="G252" s="80" t="str">
        <f t="shared" si="44"/>
        <v/>
      </c>
      <c r="H252" s="80" t="str">
        <f t="shared" si="51"/>
        <v/>
      </c>
      <c r="I252" s="80" t="str">
        <f t="shared" si="45"/>
        <v/>
      </c>
      <c r="J252" s="80" t="str">
        <f t="shared" si="52"/>
        <v/>
      </c>
      <c r="AG252" s="16" t="str">
        <f t="shared" si="53"/>
        <v/>
      </c>
      <c r="AH252" s="69" t="str">
        <f t="shared" si="46"/>
        <v/>
      </c>
      <c r="AI252" s="70" t="str">
        <f t="shared" si="47"/>
        <v/>
      </c>
      <c r="AJ252" s="70" t="str">
        <f t="shared" si="48"/>
        <v/>
      </c>
      <c r="AK252" s="70" t="str">
        <f t="shared" si="54"/>
        <v/>
      </c>
      <c r="AL252" s="70" t="str">
        <f t="shared" si="55"/>
        <v/>
      </c>
    </row>
    <row r="253" spans="2:38" ht="15" thickBot="1" x14ac:dyDescent="0.35">
      <c r="B253" s="79" t="str">
        <f t="shared" si="49"/>
        <v/>
      </c>
      <c r="C253" s="79" t="str">
        <f t="shared" si="50"/>
        <v/>
      </c>
      <c r="D253" s="79" t="str">
        <f>IFERROR(IF(J252&lt;=0,"",IF(C253="Yes","",B253-COUNTIF($C$20:C253,"Yes"))),"")</f>
        <v/>
      </c>
      <c r="E253" s="81" t="str">
        <f t="shared" si="42"/>
        <v/>
      </c>
      <c r="F253" s="80" t="str">
        <f t="shared" si="43"/>
        <v/>
      </c>
      <c r="G253" s="80" t="str">
        <f t="shared" si="44"/>
        <v/>
      </c>
      <c r="H253" s="80" t="str">
        <f t="shared" si="51"/>
        <v/>
      </c>
      <c r="I253" s="80" t="str">
        <f t="shared" si="45"/>
        <v/>
      </c>
      <c r="J253" s="80" t="str">
        <f t="shared" si="52"/>
        <v/>
      </c>
      <c r="AG253" s="16" t="str">
        <f t="shared" si="53"/>
        <v/>
      </c>
      <c r="AH253" s="69" t="str">
        <f t="shared" si="46"/>
        <v/>
      </c>
      <c r="AI253" s="70" t="str">
        <f t="shared" si="47"/>
        <v/>
      </c>
      <c r="AJ253" s="70" t="str">
        <f t="shared" si="48"/>
        <v/>
      </c>
      <c r="AK253" s="70" t="str">
        <f t="shared" si="54"/>
        <v/>
      </c>
      <c r="AL253" s="70" t="str">
        <f t="shared" si="55"/>
        <v/>
      </c>
    </row>
    <row r="254" spans="2:38" ht="15" thickBot="1" x14ac:dyDescent="0.35">
      <c r="B254" s="79" t="str">
        <f t="shared" si="49"/>
        <v/>
      </c>
      <c r="C254" s="79" t="str">
        <f t="shared" si="50"/>
        <v/>
      </c>
      <c r="D254" s="79" t="str">
        <f>IFERROR(IF(J253&lt;=0,"",IF(C254="Yes","",B254-COUNTIF($C$20:C254,"Yes"))),"")</f>
        <v/>
      </c>
      <c r="E254" s="81" t="str">
        <f t="shared" si="42"/>
        <v/>
      </c>
      <c r="F254" s="80" t="str">
        <f t="shared" si="43"/>
        <v/>
      </c>
      <c r="G254" s="80" t="str">
        <f t="shared" si="44"/>
        <v/>
      </c>
      <c r="H254" s="80" t="str">
        <f t="shared" si="51"/>
        <v/>
      </c>
      <c r="I254" s="80" t="str">
        <f t="shared" si="45"/>
        <v/>
      </c>
      <c r="J254" s="80" t="str">
        <f t="shared" si="52"/>
        <v/>
      </c>
      <c r="AG254" s="16" t="str">
        <f t="shared" si="53"/>
        <v/>
      </c>
      <c r="AH254" s="69" t="str">
        <f t="shared" si="46"/>
        <v/>
      </c>
      <c r="AI254" s="70" t="str">
        <f t="shared" si="47"/>
        <v/>
      </c>
      <c r="AJ254" s="70" t="str">
        <f t="shared" si="48"/>
        <v/>
      </c>
      <c r="AK254" s="70" t="str">
        <f t="shared" si="54"/>
        <v/>
      </c>
      <c r="AL254" s="70" t="str">
        <f t="shared" si="55"/>
        <v/>
      </c>
    </row>
    <row r="255" spans="2:38" ht="15" thickBot="1" x14ac:dyDescent="0.35">
      <c r="B255" s="79" t="str">
        <f t="shared" si="49"/>
        <v/>
      </c>
      <c r="C255" s="79" t="str">
        <f t="shared" si="50"/>
        <v/>
      </c>
      <c r="D255" s="79" t="str">
        <f>IFERROR(IF(J254&lt;=0,"",IF(C255="Yes","",B255-COUNTIF($C$20:C255,"Yes"))),"")</f>
        <v/>
      </c>
      <c r="E255" s="81" t="str">
        <f t="shared" si="42"/>
        <v/>
      </c>
      <c r="F255" s="80" t="str">
        <f t="shared" si="43"/>
        <v/>
      </c>
      <c r="G255" s="80" t="str">
        <f t="shared" si="44"/>
        <v/>
      </c>
      <c r="H255" s="80" t="str">
        <f t="shared" si="51"/>
        <v/>
      </c>
      <c r="I255" s="80" t="str">
        <f t="shared" si="45"/>
        <v/>
      </c>
      <c r="J255" s="80" t="str">
        <f t="shared" si="52"/>
        <v/>
      </c>
      <c r="AG255" s="16" t="str">
        <f t="shared" si="53"/>
        <v/>
      </c>
      <c r="AH255" s="69" t="str">
        <f t="shared" si="46"/>
        <v/>
      </c>
      <c r="AI255" s="70" t="str">
        <f t="shared" si="47"/>
        <v/>
      </c>
      <c r="AJ255" s="70" t="str">
        <f t="shared" si="48"/>
        <v/>
      </c>
      <c r="AK255" s="70" t="str">
        <f t="shared" si="54"/>
        <v/>
      </c>
      <c r="AL255" s="70" t="str">
        <f t="shared" si="55"/>
        <v/>
      </c>
    </row>
    <row r="256" spans="2:38" ht="15" thickBot="1" x14ac:dyDescent="0.35">
      <c r="B256" s="79" t="str">
        <f t="shared" si="49"/>
        <v/>
      </c>
      <c r="C256" s="79" t="str">
        <f t="shared" si="50"/>
        <v/>
      </c>
      <c r="D256" s="79" t="str">
        <f>IFERROR(IF(J255&lt;=0,"",IF(C256="Yes","",B256-COUNTIF($C$20:C256,"Yes"))),"")</f>
        <v/>
      </c>
      <c r="E256" s="81" t="str">
        <f t="shared" si="42"/>
        <v/>
      </c>
      <c r="F256" s="80" t="str">
        <f t="shared" si="43"/>
        <v/>
      </c>
      <c r="G256" s="80" t="str">
        <f t="shared" si="44"/>
        <v/>
      </c>
      <c r="H256" s="80" t="str">
        <f t="shared" si="51"/>
        <v/>
      </c>
      <c r="I256" s="80" t="str">
        <f t="shared" si="45"/>
        <v/>
      </c>
      <c r="J256" s="80" t="str">
        <f t="shared" si="52"/>
        <v/>
      </c>
      <c r="AG256" s="16" t="str">
        <f t="shared" si="53"/>
        <v/>
      </c>
      <c r="AH256" s="69" t="str">
        <f t="shared" si="46"/>
        <v/>
      </c>
      <c r="AI256" s="70" t="str">
        <f t="shared" si="47"/>
        <v/>
      </c>
      <c r="AJ256" s="70" t="str">
        <f t="shared" si="48"/>
        <v/>
      </c>
      <c r="AK256" s="70" t="str">
        <f t="shared" si="54"/>
        <v/>
      </c>
      <c r="AL256" s="70" t="str">
        <f t="shared" si="55"/>
        <v/>
      </c>
    </row>
    <row r="257" spans="2:38" ht="15" thickBot="1" x14ac:dyDescent="0.35">
      <c r="B257" s="79" t="str">
        <f t="shared" si="49"/>
        <v/>
      </c>
      <c r="C257" s="79" t="str">
        <f t="shared" si="50"/>
        <v/>
      </c>
      <c r="D257" s="79" t="str">
        <f>IFERROR(IF(J256&lt;=0,"",IF(C257="Yes","",B257-COUNTIF($C$20:C257,"Yes"))),"")</f>
        <v/>
      </c>
      <c r="E257" s="81" t="str">
        <f t="shared" si="42"/>
        <v/>
      </c>
      <c r="F257" s="80" t="str">
        <f t="shared" si="43"/>
        <v/>
      </c>
      <c r="G257" s="80" t="str">
        <f t="shared" si="44"/>
        <v/>
      </c>
      <c r="H257" s="80" t="str">
        <f t="shared" si="51"/>
        <v/>
      </c>
      <c r="I257" s="80" t="str">
        <f t="shared" si="45"/>
        <v/>
      </c>
      <c r="J257" s="80" t="str">
        <f t="shared" si="52"/>
        <v/>
      </c>
      <c r="AG257" s="16" t="str">
        <f t="shared" si="53"/>
        <v/>
      </c>
      <c r="AH257" s="69" t="str">
        <f t="shared" si="46"/>
        <v/>
      </c>
      <c r="AI257" s="70" t="str">
        <f t="shared" si="47"/>
        <v/>
      </c>
      <c r="AJ257" s="70" t="str">
        <f t="shared" si="48"/>
        <v/>
      </c>
      <c r="AK257" s="70" t="str">
        <f t="shared" si="54"/>
        <v/>
      </c>
      <c r="AL257" s="70" t="str">
        <f t="shared" si="55"/>
        <v/>
      </c>
    </row>
    <row r="258" spans="2:38" ht="15" thickBot="1" x14ac:dyDescent="0.35">
      <c r="B258" s="79" t="str">
        <f t="shared" si="49"/>
        <v/>
      </c>
      <c r="C258" s="79" t="str">
        <f t="shared" si="50"/>
        <v/>
      </c>
      <c r="D258" s="79" t="str">
        <f>IFERROR(IF(J257&lt;=0,"",IF(C258="Yes","",B258-COUNTIF($C$20:C258,"Yes"))),"")</f>
        <v/>
      </c>
      <c r="E258" s="81" t="str">
        <f t="shared" si="42"/>
        <v/>
      </c>
      <c r="F258" s="80" t="str">
        <f t="shared" si="43"/>
        <v/>
      </c>
      <c r="G258" s="80" t="str">
        <f t="shared" si="44"/>
        <v/>
      </c>
      <c r="H258" s="80" t="str">
        <f t="shared" si="51"/>
        <v/>
      </c>
      <c r="I258" s="80" t="str">
        <f t="shared" si="45"/>
        <v/>
      </c>
      <c r="J258" s="80" t="str">
        <f t="shared" si="52"/>
        <v/>
      </c>
      <c r="AG258" s="16" t="str">
        <f t="shared" si="53"/>
        <v/>
      </c>
      <c r="AH258" s="69" t="str">
        <f t="shared" si="46"/>
        <v/>
      </c>
      <c r="AI258" s="70" t="str">
        <f t="shared" si="47"/>
        <v/>
      </c>
      <c r="AJ258" s="70" t="str">
        <f t="shared" si="48"/>
        <v/>
      </c>
      <c r="AK258" s="70" t="str">
        <f t="shared" si="54"/>
        <v/>
      </c>
      <c r="AL258" s="70" t="str">
        <f t="shared" si="55"/>
        <v/>
      </c>
    </row>
    <row r="259" spans="2:38" ht="15" thickBot="1" x14ac:dyDescent="0.35">
      <c r="B259" s="79" t="str">
        <f t="shared" si="49"/>
        <v/>
      </c>
      <c r="C259" s="79" t="str">
        <f t="shared" si="50"/>
        <v/>
      </c>
      <c r="D259" s="79" t="str">
        <f>IFERROR(IF(J258&lt;=0,"",IF(C259="Yes","",B259-COUNTIF($C$20:C259,"Yes"))),"")</f>
        <v/>
      </c>
      <c r="E259" s="81" t="str">
        <f t="shared" si="42"/>
        <v/>
      </c>
      <c r="F259" s="80" t="str">
        <f t="shared" si="43"/>
        <v/>
      </c>
      <c r="G259" s="80" t="str">
        <f t="shared" si="44"/>
        <v/>
      </c>
      <c r="H259" s="80" t="str">
        <f t="shared" si="51"/>
        <v/>
      </c>
      <c r="I259" s="80" t="str">
        <f t="shared" si="45"/>
        <v/>
      </c>
      <c r="J259" s="80" t="str">
        <f t="shared" si="52"/>
        <v/>
      </c>
      <c r="AG259" s="16" t="str">
        <f t="shared" si="53"/>
        <v/>
      </c>
      <c r="AH259" s="69" t="str">
        <f t="shared" si="46"/>
        <v/>
      </c>
      <c r="AI259" s="70" t="str">
        <f t="shared" si="47"/>
        <v/>
      </c>
      <c r="AJ259" s="70" t="str">
        <f t="shared" si="48"/>
        <v/>
      </c>
      <c r="AK259" s="70" t="str">
        <f t="shared" si="54"/>
        <v/>
      </c>
      <c r="AL259" s="70" t="str">
        <f t="shared" si="55"/>
        <v/>
      </c>
    </row>
    <row r="260" spans="2:38" ht="15" thickBot="1" x14ac:dyDescent="0.35">
      <c r="B260" s="79" t="str">
        <f t="shared" si="49"/>
        <v/>
      </c>
      <c r="C260" s="79" t="str">
        <f t="shared" si="50"/>
        <v/>
      </c>
      <c r="D260" s="79" t="str">
        <f>IFERROR(IF(J259&lt;=0,"",IF(C260="Yes","",B260-COUNTIF($C$20:C260,"Yes"))),"")</f>
        <v/>
      </c>
      <c r="E260" s="81" t="str">
        <f t="shared" si="42"/>
        <v/>
      </c>
      <c r="F260" s="80" t="str">
        <f t="shared" si="43"/>
        <v/>
      </c>
      <c r="G260" s="80" t="str">
        <f t="shared" si="44"/>
        <v/>
      </c>
      <c r="H260" s="80" t="str">
        <f t="shared" si="51"/>
        <v/>
      </c>
      <c r="I260" s="80" t="str">
        <f t="shared" si="45"/>
        <v/>
      </c>
      <c r="J260" s="80" t="str">
        <f t="shared" si="52"/>
        <v/>
      </c>
      <c r="AG260" s="16" t="str">
        <f t="shared" si="53"/>
        <v/>
      </c>
      <c r="AH260" s="69" t="str">
        <f t="shared" si="46"/>
        <v/>
      </c>
      <c r="AI260" s="70" t="str">
        <f t="shared" si="47"/>
        <v/>
      </c>
      <c r="AJ260" s="70" t="str">
        <f t="shared" si="48"/>
        <v/>
      </c>
      <c r="AK260" s="70" t="str">
        <f t="shared" si="54"/>
        <v/>
      </c>
      <c r="AL260" s="70" t="str">
        <f t="shared" si="55"/>
        <v/>
      </c>
    </row>
    <row r="261" spans="2:38" ht="15" thickBot="1" x14ac:dyDescent="0.35">
      <c r="B261" s="79" t="str">
        <f t="shared" si="49"/>
        <v/>
      </c>
      <c r="C261" s="79" t="str">
        <f t="shared" si="50"/>
        <v/>
      </c>
      <c r="D261" s="79" t="str">
        <f>IFERROR(IF(J260&lt;=0,"",IF(C261="Yes","",B261-COUNTIF($C$20:C261,"Yes"))),"")</f>
        <v/>
      </c>
      <c r="E261" s="81" t="str">
        <f t="shared" si="42"/>
        <v/>
      </c>
      <c r="F261" s="80" t="str">
        <f t="shared" si="43"/>
        <v/>
      </c>
      <c r="G261" s="80" t="str">
        <f t="shared" si="44"/>
        <v/>
      </c>
      <c r="H261" s="80" t="str">
        <f t="shared" si="51"/>
        <v/>
      </c>
      <c r="I261" s="80" t="str">
        <f t="shared" si="45"/>
        <v/>
      </c>
      <c r="J261" s="80" t="str">
        <f t="shared" si="52"/>
        <v/>
      </c>
      <c r="AG261" s="16" t="str">
        <f t="shared" si="53"/>
        <v/>
      </c>
      <c r="AH261" s="69" t="str">
        <f t="shared" si="46"/>
        <v/>
      </c>
      <c r="AI261" s="70" t="str">
        <f t="shared" si="47"/>
        <v/>
      </c>
      <c r="AJ261" s="70" t="str">
        <f t="shared" si="48"/>
        <v/>
      </c>
      <c r="AK261" s="70" t="str">
        <f t="shared" si="54"/>
        <v/>
      </c>
      <c r="AL261" s="70" t="str">
        <f t="shared" si="55"/>
        <v/>
      </c>
    </row>
    <row r="262" spans="2:38" ht="15" thickBot="1" x14ac:dyDescent="0.35">
      <c r="B262" s="79" t="str">
        <f t="shared" si="49"/>
        <v/>
      </c>
      <c r="C262" s="79" t="str">
        <f t="shared" si="50"/>
        <v/>
      </c>
      <c r="D262" s="79" t="str">
        <f>IFERROR(IF(J261&lt;=0,"",IF(C262="Yes","",B262-COUNTIF($C$20:C262,"Yes"))),"")</f>
        <v/>
      </c>
      <c r="E262" s="81" t="str">
        <f t="shared" si="42"/>
        <v/>
      </c>
      <c r="F262" s="80" t="str">
        <f t="shared" si="43"/>
        <v/>
      </c>
      <c r="G262" s="80" t="str">
        <f t="shared" si="44"/>
        <v/>
      </c>
      <c r="H262" s="80" t="str">
        <f t="shared" si="51"/>
        <v/>
      </c>
      <c r="I262" s="80" t="str">
        <f t="shared" si="45"/>
        <v/>
      </c>
      <c r="J262" s="80" t="str">
        <f t="shared" si="52"/>
        <v/>
      </c>
      <c r="AG262" s="16" t="str">
        <f t="shared" si="53"/>
        <v/>
      </c>
      <c r="AH262" s="69" t="str">
        <f t="shared" si="46"/>
        <v/>
      </c>
      <c r="AI262" s="70" t="str">
        <f t="shared" si="47"/>
        <v/>
      </c>
      <c r="AJ262" s="70" t="str">
        <f t="shared" si="48"/>
        <v/>
      </c>
      <c r="AK262" s="70" t="str">
        <f t="shared" si="54"/>
        <v/>
      </c>
      <c r="AL262" s="70" t="str">
        <f t="shared" si="55"/>
        <v/>
      </c>
    </row>
    <row r="263" spans="2:38" ht="15" thickBot="1" x14ac:dyDescent="0.35">
      <c r="B263" s="79" t="str">
        <f t="shared" si="49"/>
        <v/>
      </c>
      <c r="C263" s="79" t="str">
        <f t="shared" si="50"/>
        <v/>
      </c>
      <c r="D263" s="79" t="str">
        <f>IFERROR(IF(J262&lt;=0,"",IF(C263="Yes","",B263-COUNTIF($C$20:C263,"Yes"))),"")</f>
        <v/>
      </c>
      <c r="E263" s="81" t="str">
        <f t="shared" si="42"/>
        <v/>
      </c>
      <c r="F263" s="80" t="str">
        <f t="shared" si="43"/>
        <v/>
      </c>
      <c r="G263" s="80" t="str">
        <f t="shared" si="44"/>
        <v/>
      </c>
      <c r="H263" s="80" t="str">
        <f t="shared" si="51"/>
        <v/>
      </c>
      <c r="I263" s="80" t="str">
        <f t="shared" si="45"/>
        <v/>
      </c>
      <c r="J263" s="80" t="str">
        <f t="shared" si="52"/>
        <v/>
      </c>
      <c r="AG263" s="16" t="str">
        <f t="shared" si="53"/>
        <v/>
      </c>
      <c r="AH263" s="69" t="str">
        <f t="shared" si="46"/>
        <v/>
      </c>
      <c r="AI263" s="70" t="str">
        <f t="shared" si="47"/>
        <v/>
      </c>
      <c r="AJ263" s="70" t="str">
        <f t="shared" si="48"/>
        <v/>
      </c>
      <c r="AK263" s="70" t="str">
        <f t="shared" si="54"/>
        <v/>
      </c>
      <c r="AL263" s="70" t="str">
        <f t="shared" si="55"/>
        <v/>
      </c>
    </row>
    <row r="264" spans="2:38" ht="15" thickBot="1" x14ac:dyDescent="0.35">
      <c r="B264" s="79" t="str">
        <f t="shared" si="49"/>
        <v/>
      </c>
      <c r="C264" s="79" t="str">
        <f t="shared" si="50"/>
        <v/>
      </c>
      <c r="D264" s="79" t="str">
        <f>IFERROR(IF(J263&lt;=0,"",IF(C264="Yes","",B264-COUNTIF($C$20:C264,"Yes"))),"")</f>
        <v/>
      </c>
      <c r="E264" s="81" t="str">
        <f t="shared" si="42"/>
        <v/>
      </c>
      <c r="F264" s="80" t="str">
        <f t="shared" si="43"/>
        <v/>
      </c>
      <c r="G264" s="80" t="str">
        <f t="shared" si="44"/>
        <v/>
      </c>
      <c r="H264" s="80" t="str">
        <f t="shared" si="51"/>
        <v/>
      </c>
      <c r="I264" s="80" t="str">
        <f t="shared" si="45"/>
        <v/>
      </c>
      <c r="J264" s="80" t="str">
        <f t="shared" si="52"/>
        <v/>
      </c>
      <c r="AG264" s="16" t="str">
        <f t="shared" si="53"/>
        <v/>
      </c>
      <c r="AH264" s="69" t="str">
        <f t="shared" si="46"/>
        <v/>
      </c>
      <c r="AI264" s="70" t="str">
        <f t="shared" si="47"/>
        <v/>
      </c>
      <c r="AJ264" s="70" t="str">
        <f t="shared" si="48"/>
        <v/>
      </c>
      <c r="AK264" s="70" t="str">
        <f t="shared" si="54"/>
        <v/>
      </c>
      <c r="AL264" s="70" t="str">
        <f t="shared" si="55"/>
        <v/>
      </c>
    </row>
    <row r="265" spans="2:38" ht="15" thickBot="1" x14ac:dyDescent="0.35">
      <c r="B265" s="79" t="str">
        <f t="shared" si="49"/>
        <v/>
      </c>
      <c r="C265" s="79" t="str">
        <f t="shared" si="50"/>
        <v/>
      </c>
      <c r="D265" s="79" t="str">
        <f>IFERROR(IF(J264&lt;=0,"",IF(C265="Yes","",B265-COUNTIF($C$20:C265,"Yes"))),"")</f>
        <v/>
      </c>
      <c r="E265" s="81" t="str">
        <f t="shared" si="42"/>
        <v/>
      </c>
      <c r="F265" s="80" t="str">
        <f t="shared" si="43"/>
        <v/>
      </c>
      <c r="G265" s="80" t="str">
        <f t="shared" si="44"/>
        <v/>
      </c>
      <c r="H265" s="80" t="str">
        <f t="shared" si="51"/>
        <v/>
      </c>
      <c r="I265" s="80" t="str">
        <f t="shared" si="45"/>
        <v/>
      </c>
      <c r="J265" s="80" t="str">
        <f t="shared" si="52"/>
        <v/>
      </c>
      <c r="AG265" s="16" t="str">
        <f t="shared" si="53"/>
        <v/>
      </c>
      <c r="AH265" s="69" t="str">
        <f t="shared" si="46"/>
        <v/>
      </c>
      <c r="AI265" s="70" t="str">
        <f t="shared" si="47"/>
        <v/>
      </c>
      <c r="AJ265" s="70" t="str">
        <f t="shared" si="48"/>
        <v/>
      </c>
      <c r="AK265" s="70" t="str">
        <f t="shared" si="54"/>
        <v/>
      </c>
      <c r="AL265" s="70" t="str">
        <f t="shared" si="55"/>
        <v/>
      </c>
    </row>
    <row r="266" spans="2:38" ht="15" thickBot="1" x14ac:dyDescent="0.35">
      <c r="B266" s="79" t="str">
        <f t="shared" si="49"/>
        <v/>
      </c>
      <c r="C266" s="79" t="str">
        <f t="shared" si="50"/>
        <v/>
      </c>
      <c r="D266" s="79" t="str">
        <f>IFERROR(IF(J265&lt;=0,"",IF(C266="Yes","",B266-COUNTIF($C$20:C266,"Yes"))),"")</f>
        <v/>
      </c>
      <c r="E266" s="81" t="str">
        <f t="shared" si="42"/>
        <v/>
      </c>
      <c r="F266" s="80" t="str">
        <f t="shared" si="43"/>
        <v/>
      </c>
      <c r="G266" s="80" t="str">
        <f t="shared" si="44"/>
        <v/>
      </c>
      <c r="H266" s="80" t="str">
        <f t="shared" si="51"/>
        <v/>
      </c>
      <c r="I266" s="80" t="str">
        <f t="shared" si="45"/>
        <v/>
      </c>
      <c r="J266" s="80" t="str">
        <f t="shared" si="52"/>
        <v/>
      </c>
      <c r="AG266" s="16" t="str">
        <f t="shared" si="53"/>
        <v/>
      </c>
      <c r="AH266" s="69" t="str">
        <f t="shared" si="46"/>
        <v/>
      </c>
      <c r="AI266" s="70" t="str">
        <f t="shared" si="47"/>
        <v/>
      </c>
      <c r="AJ266" s="70" t="str">
        <f t="shared" si="48"/>
        <v/>
      </c>
      <c r="AK266" s="70" t="str">
        <f t="shared" si="54"/>
        <v/>
      </c>
      <c r="AL266" s="70" t="str">
        <f t="shared" si="55"/>
        <v/>
      </c>
    </row>
    <row r="267" spans="2:38" ht="15" thickBot="1" x14ac:dyDescent="0.35">
      <c r="B267" s="79" t="str">
        <f t="shared" si="49"/>
        <v/>
      </c>
      <c r="C267" s="79" t="str">
        <f t="shared" si="50"/>
        <v/>
      </c>
      <c r="D267" s="79" t="str">
        <f>IFERROR(IF(J266&lt;=0,"",IF(C267="Yes","",B267-COUNTIF($C$20:C267,"Yes"))),"")</f>
        <v/>
      </c>
      <c r="E267" s="81" t="str">
        <f t="shared" si="42"/>
        <v/>
      </c>
      <c r="F267" s="80" t="str">
        <f t="shared" si="43"/>
        <v/>
      </c>
      <c r="G267" s="80" t="str">
        <f t="shared" si="44"/>
        <v/>
      </c>
      <c r="H267" s="80" t="str">
        <f t="shared" si="51"/>
        <v/>
      </c>
      <c r="I267" s="80" t="str">
        <f t="shared" si="45"/>
        <v/>
      </c>
      <c r="J267" s="80" t="str">
        <f t="shared" si="52"/>
        <v/>
      </c>
      <c r="AG267" s="16" t="str">
        <f t="shared" si="53"/>
        <v/>
      </c>
      <c r="AH267" s="69" t="str">
        <f t="shared" si="46"/>
        <v/>
      </c>
      <c r="AI267" s="70" t="str">
        <f t="shared" si="47"/>
        <v/>
      </c>
      <c r="AJ267" s="70" t="str">
        <f t="shared" si="48"/>
        <v/>
      </c>
      <c r="AK267" s="70" t="str">
        <f t="shared" si="54"/>
        <v/>
      </c>
      <c r="AL267" s="70" t="str">
        <f t="shared" si="55"/>
        <v/>
      </c>
    </row>
    <row r="268" spans="2:38" ht="15" thickBot="1" x14ac:dyDescent="0.35">
      <c r="B268" s="79" t="str">
        <f t="shared" si="49"/>
        <v/>
      </c>
      <c r="C268" s="79" t="str">
        <f t="shared" si="50"/>
        <v/>
      </c>
      <c r="D268" s="79" t="str">
        <f>IFERROR(IF(J267&lt;=0,"",IF(C268="Yes","",B268-COUNTIF($C$20:C268,"Yes"))),"")</f>
        <v/>
      </c>
      <c r="E268" s="81" t="str">
        <f t="shared" si="42"/>
        <v/>
      </c>
      <c r="F268" s="80" t="str">
        <f t="shared" si="43"/>
        <v/>
      </c>
      <c r="G268" s="80" t="str">
        <f t="shared" si="44"/>
        <v/>
      </c>
      <c r="H268" s="80" t="str">
        <f t="shared" si="51"/>
        <v/>
      </c>
      <c r="I268" s="80" t="str">
        <f t="shared" si="45"/>
        <v/>
      </c>
      <c r="J268" s="80" t="str">
        <f t="shared" si="52"/>
        <v/>
      </c>
      <c r="AG268" s="16" t="str">
        <f t="shared" si="53"/>
        <v/>
      </c>
      <c r="AH268" s="69" t="str">
        <f t="shared" si="46"/>
        <v/>
      </c>
      <c r="AI268" s="70" t="str">
        <f t="shared" si="47"/>
        <v/>
      </c>
      <c r="AJ268" s="70" t="str">
        <f t="shared" si="48"/>
        <v/>
      </c>
      <c r="AK268" s="70" t="str">
        <f t="shared" si="54"/>
        <v/>
      </c>
      <c r="AL268" s="70" t="str">
        <f t="shared" si="55"/>
        <v/>
      </c>
    </row>
    <row r="269" spans="2:38" ht="15" thickBot="1" x14ac:dyDescent="0.35">
      <c r="B269" s="79" t="str">
        <f t="shared" si="49"/>
        <v/>
      </c>
      <c r="C269" s="79" t="str">
        <f t="shared" si="50"/>
        <v/>
      </c>
      <c r="D269" s="79" t="str">
        <f>IFERROR(IF(J268&lt;=0,"",IF(C269="Yes","",B269-COUNTIF($C$20:C269,"Yes"))),"")</f>
        <v/>
      </c>
      <c r="E269" s="81" t="str">
        <f t="shared" si="42"/>
        <v/>
      </c>
      <c r="F269" s="80" t="str">
        <f t="shared" si="43"/>
        <v/>
      </c>
      <c r="G269" s="80" t="str">
        <f t="shared" si="44"/>
        <v/>
      </c>
      <c r="H269" s="80" t="str">
        <f t="shared" si="51"/>
        <v/>
      </c>
      <c r="I269" s="80" t="str">
        <f t="shared" si="45"/>
        <v/>
      </c>
      <c r="J269" s="80" t="str">
        <f t="shared" si="52"/>
        <v/>
      </c>
      <c r="AG269" s="16" t="str">
        <f t="shared" si="53"/>
        <v/>
      </c>
      <c r="AH269" s="69" t="str">
        <f t="shared" si="46"/>
        <v/>
      </c>
      <c r="AI269" s="70" t="str">
        <f t="shared" si="47"/>
        <v/>
      </c>
      <c r="AJ269" s="70" t="str">
        <f t="shared" si="48"/>
        <v/>
      </c>
      <c r="AK269" s="70" t="str">
        <f t="shared" si="54"/>
        <v/>
      </c>
      <c r="AL269" s="70" t="str">
        <f t="shared" si="55"/>
        <v/>
      </c>
    </row>
    <row r="270" spans="2:38" ht="15" thickBot="1" x14ac:dyDescent="0.35">
      <c r="B270" s="79" t="str">
        <f t="shared" si="49"/>
        <v/>
      </c>
      <c r="C270" s="79" t="str">
        <f t="shared" si="50"/>
        <v/>
      </c>
      <c r="D270" s="79" t="str">
        <f>IFERROR(IF(J269&lt;=0,"",IF(C270="Yes","",B270-COUNTIF($C$20:C270,"Yes"))),"")</f>
        <v/>
      </c>
      <c r="E270" s="81" t="str">
        <f t="shared" si="42"/>
        <v/>
      </c>
      <c r="F270" s="80" t="str">
        <f t="shared" si="43"/>
        <v/>
      </c>
      <c r="G270" s="80" t="str">
        <f t="shared" si="44"/>
        <v/>
      </c>
      <c r="H270" s="80" t="str">
        <f t="shared" si="51"/>
        <v/>
      </c>
      <c r="I270" s="80" t="str">
        <f t="shared" si="45"/>
        <v/>
      </c>
      <c r="J270" s="80" t="str">
        <f t="shared" si="52"/>
        <v/>
      </c>
      <c r="AG270" s="16" t="str">
        <f t="shared" si="53"/>
        <v/>
      </c>
      <c r="AH270" s="69" t="str">
        <f t="shared" si="46"/>
        <v/>
      </c>
      <c r="AI270" s="70" t="str">
        <f t="shared" si="47"/>
        <v/>
      </c>
      <c r="AJ270" s="70" t="str">
        <f t="shared" si="48"/>
        <v/>
      </c>
      <c r="AK270" s="70" t="str">
        <f t="shared" si="54"/>
        <v/>
      </c>
      <c r="AL270" s="70" t="str">
        <f t="shared" si="55"/>
        <v/>
      </c>
    </row>
    <row r="271" spans="2:38" ht="15" thickBot="1" x14ac:dyDescent="0.35">
      <c r="B271" s="79" t="str">
        <f t="shared" si="49"/>
        <v/>
      </c>
      <c r="C271" s="79" t="str">
        <f t="shared" si="50"/>
        <v/>
      </c>
      <c r="D271" s="79" t="str">
        <f>IFERROR(IF(J270&lt;=0,"",IF(C271="Yes","",B271-COUNTIF($C$20:C271,"Yes"))),"")</f>
        <v/>
      </c>
      <c r="E271" s="81" t="str">
        <f t="shared" si="42"/>
        <v/>
      </c>
      <c r="F271" s="80" t="str">
        <f t="shared" si="43"/>
        <v/>
      </c>
      <c r="G271" s="80" t="str">
        <f t="shared" si="44"/>
        <v/>
      </c>
      <c r="H271" s="80" t="str">
        <f t="shared" si="51"/>
        <v/>
      </c>
      <c r="I271" s="80" t="str">
        <f t="shared" si="45"/>
        <v/>
      </c>
      <c r="J271" s="80" t="str">
        <f t="shared" si="52"/>
        <v/>
      </c>
      <c r="AG271" s="16" t="str">
        <f t="shared" si="53"/>
        <v/>
      </c>
      <c r="AH271" s="69" t="str">
        <f t="shared" si="46"/>
        <v/>
      </c>
      <c r="AI271" s="70" t="str">
        <f t="shared" si="47"/>
        <v/>
      </c>
      <c r="AJ271" s="70" t="str">
        <f t="shared" si="48"/>
        <v/>
      </c>
      <c r="AK271" s="70" t="str">
        <f t="shared" si="54"/>
        <v/>
      </c>
      <c r="AL271" s="70" t="str">
        <f t="shared" si="55"/>
        <v/>
      </c>
    </row>
    <row r="272" spans="2:38" ht="15" thickBot="1" x14ac:dyDescent="0.35">
      <c r="B272" s="79" t="str">
        <f t="shared" si="49"/>
        <v/>
      </c>
      <c r="C272" s="79" t="str">
        <f t="shared" si="50"/>
        <v/>
      </c>
      <c r="D272" s="79" t="str">
        <f>IFERROR(IF(J271&lt;=0,"",IF(C272="Yes","",B272-COUNTIF($C$20:C272,"Yes"))),"")</f>
        <v/>
      </c>
      <c r="E272" s="81" t="str">
        <f t="shared" si="42"/>
        <v/>
      </c>
      <c r="F272" s="80" t="str">
        <f t="shared" si="43"/>
        <v/>
      </c>
      <c r="G272" s="80" t="str">
        <f t="shared" si="44"/>
        <v/>
      </c>
      <c r="H272" s="80" t="str">
        <f t="shared" si="51"/>
        <v/>
      </c>
      <c r="I272" s="80" t="str">
        <f t="shared" si="45"/>
        <v/>
      </c>
      <c r="J272" s="80" t="str">
        <f t="shared" si="52"/>
        <v/>
      </c>
      <c r="AG272" s="16" t="str">
        <f t="shared" si="53"/>
        <v/>
      </c>
      <c r="AH272" s="69" t="str">
        <f t="shared" si="46"/>
        <v/>
      </c>
      <c r="AI272" s="70" t="str">
        <f t="shared" si="47"/>
        <v/>
      </c>
      <c r="AJ272" s="70" t="str">
        <f t="shared" si="48"/>
        <v/>
      </c>
      <c r="AK272" s="70" t="str">
        <f t="shared" si="54"/>
        <v/>
      </c>
      <c r="AL272" s="70" t="str">
        <f t="shared" si="55"/>
        <v/>
      </c>
    </row>
    <row r="273" spans="2:38" ht="15" thickBot="1" x14ac:dyDescent="0.35">
      <c r="B273" s="79" t="str">
        <f t="shared" si="49"/>
        <v/>
      </c>
      <c r="C273" s="79" t="str">
        <f t="shared" si="50"/>
        <v/>
      </c>
      <c r="D273" s="79" t="str">
        <f>IFERROR(IF(J272&lt;=0,"",IF(C273="Yes","",B273-COUNTIF($C$20:C273,"Yes"))),"")</f>
        <v/>
      </c>
      <c r="E273" s="81" t="str">
        <f t="shared" si="42"/>
        <v/>
      </c>
      <c r="F273" s="80" t="str">
        <f t="shared" si="43"/>
        <v/>
      </c>
      <c r="G273" s="80" t="str">
        <f t="shared" si="44"/>
        <v/>
      </c>
      <c r="H273" s="80" t="str">
        <f t="shared" si="51"/>
        <v/>
      </c>
      <c r="I273" s="80" t="str">
        <f t="shared" si="45"/>
        <v/>
      </c>
      <c r="J273" s="80" t="str">
        <f t="shared" si="52"/>
        <v/>
      </c>
      <c r="AG273" s="16" t="str">
        <f t="shared" si="53"/>
        <v/>
      </c>
      <c r="AH273" s="69" t="str">
        <f t="shared" si="46"/>
        <v/>
      </c>
      <c r="AI273" s="70" t="str">
        <f t="shared" si="47"/>
        <v/>
      </c>
      <c r="AJ273" s="70" t="str">
        <f t="shared" si="48"/>
        <v/>
      </c>
      <c r="AK273" s="70" t="str">
        <f t="shared" si="54"/>
        <v/>
      </c>
      <c r="AL273" s="70" t="str">
        <f t="shared" si="55"/>
        <v/>
      </c>
    </row>
    <row r="274" spans="2:38" ht="15" thickBot="1" x14ac:dyDescent="0.35">
      <c r="B274" s="79" t="str">
        <f t="shared" si="49"/>
        <v/>
      </c>
      <c r="C274" s="79" t="str">
        <f t="shared" si="50"/>
        <v/>
      </c>
      <c r="D274" s="79" t="str">
        <f>IFERROR(IF(J273&lt;=0,"",IF(C274="Yes","",B274-COUNTIF($C$20:C274,"Yes"))),"")</f>
        <v/>
      </c>
      <c r="E274" s="81" t="str">
        <f t="shared" si="42"/>
        <v/>
      </c>
      <c r="F274" s="80" t="str">
        <f t="shared" si="43"/>
        <v/>
      </c>
      <c r="G274" s="80" t="str">
        <f t="shared" si="44"/>
        <v/>
      </c>
      <c r="H274" s="80" t="str">
        <f t="shared" si="51"/>
        <v/>
      </c>
      <c r="I274" s="80" t="str">
        <f t="shared" si="45"/>
        <v/>
      </c>
      <c r="J274" s="80" t="str">
        <f t="shared" si="52"/>
        <v/>
      </c>
      <c r="AG274" s="16" t="str">
        <f t="shared" si="53"/>
        <v/>
      </c>
      <c r="AH274" s="69" t="str">
        <f t="shared" si="46"/>
        <v/>
      </c>
      <c r="AI274" s="70" t="str">
        <f t="shared" si="47"/>
        <v/>
      </c>
      <c r="AJ274" s="70" t="str">
        <f t="shared" si="48"/>
        <v/>
      </c>
      <c r="AK274" s="70" t="str">
        <f t="shared" si="54"/>
        <v/>
      </c>
      <c r="AL274" s="70" t="str">
        <f t="shared" si="55"/>
        <v/>
      </c>
    </row>
    <row r="275" spans="2:38" ht="15" thickBot="1" x14ac:dyDescent="0.35">
      <c r="B275" s="79" t="str">
        <f t="shared" si="49"/>
        <v/>
      </c>
      <c r="C275" s="79" t="str">
        <f t="shared" si="50"/>
        <v/>
      </c>
      <c r="D275" s="79" t="str">
        <f>IFERROR(IF(J274&lt;=0,"",IF(C275="Yes","",B275-COUNTIF($C$20:C275,"Yes"))),"")</f>
        <v/>
      </c>
      <c r="E275" s="81" t="str">
        <f t="shared" si="42"/>
        <v/>
      </c>
      <c r="F275" s="80" t="str">
        <f t="shared" si="43"/>
        <v/>
      </c>
      <c r="G275" s="80" t="str">
        <f t="shared" si="44"/>
        <v/>
      </c>
      <c r="H275" s="80" t="str">
        <f t="shared" si="51"/>
        <v/>
      </c>
      <c r="I275" s="80" t="str">
        <f t="shared" si="45"/>
        <v/>
      </c>
      <c r="J275" s="80" t="str">
        <f t="shared" si="52"/>
        <v/>
      </c>
      <c r="AG275" s="16" t="str">
        <f t="shared" si="53"/>
        <v/>
      </c>
      <c r="AH275" s="69" t="str">
        <f t="shared" si="46"/>
        <v/>
      </c>
      <c r="AI275" s="70" t="str">
        <f t="shared" si="47"/>
        <v/>
      </c>
      <c r="AJ275" s="70" t="str">
        <f t="shared" si="48"/>
        <v/>
      </c>
      <c r="AK275" s="70" t="str">
        <f t="shared" si="54"/>
        <v/>
      </c>
      <c r="AL275" s="70" t="str">
        <f t="shared" si="55"/>
        <v/>
      </c>
    </row>
    <row r="276" spans="2:38" ht="15" thickBot="1" x14ac:dyDescent="0.35">
      <c r="B276" s="79" t="str">
        <f t="shared" si="49"/>
        <v/>
      </c>
      <c r="C276" s="79" t="str">
        <f t="shared" si="50"/>
        <v/>
      </c>
      <c r="D276" s="79" t="str">
        <f>IFERROR(IF(J275&lt;=0,"",IF(C276="Yes","",B276-COUNTIF($C$20:C276,"Yes"))),"")</f>
        <v/>
      </c>
      <c r="E276" s="81" t="str">
        <f t="shared" ref="E276:E339" si="56">IF($E$9="End of the Period",IF(B276="","",IF(payment_frequency="Bi-weekly",first_payment_date+B276*VLOOKUP(payment_frequency,periodic_table,2,0),IF(payment_frequency="Weekly",first_payment_date+B276*VLOOKUP(payment_frequency,periodic_table,2,0),IF(payment_frequency="Semi-monthly",first_payment_date+B276*VLOOKUP(payment_frequency,periodic_table,2,0),EDATE(first_payment_date,B276*VLOOKUP(payment_frequency,periodic_table,2,0)))))),IF(B276="","",IF(payment_frequency="Bi-weekly",first_payment_date+(B276-1)*VLOOKUP(payment_frequency,periodic_table,2,0),IF(payment_frequency="Weekly",first_payment_date+(B276-1)*VLOOKUP(payment_frequency,periodic_table,2,0),IF(payment_frequency="Semi-monthly",first_payment_date+(B276-1)*VLOOKUP(payment_frequency,periodic_table,2,0),EDATE(first_payment_date,(B276-1)*VLOOKUP(payment_frequency,periodic_table,2,0)))))))</f>
        <v/>
      </c>
      <c r="F276" s="80" t="str">
        <f t="shared" ref="F276:F339" si="57">IF(B276="","",IF(C276="Yes",0,IF(J275&lt;payment,J275*(1+Compound_Rate),payment)))</f>
        <v/>
      </c>
      <c r="G276" s="80" t="str">
        <f t="shared" ref="G276:G339" si="58">IF(AND(Payment_Type=1,B276=1),0,IF(B276="","",IF(C276="Yes",0,J275*Compound_Rate)))</f>
        <v/>
      </c>
      <c r="H276" s="80" t="str">
        <f t="shared" si="51"/>
        <v/>
      </c>
      <c r="I276" s="80" t="str">
        <f t="shared" ref="I276:I339" si="59">IF(B276="","",IF(C276="Yes",J275*Compound_Rate,0))</f>
        <v/>
      </c>
      <c r="J276" s="80" t="str">
        <f t="shared" si="52"/>
        <v/>
      </c>
      <c r="AG276" s="16" t="str">
        <f t="shared" si="53"/>
        <v/>
      </c>
      <c r="AH276" s="69" t="str">
        <f t="shared" ref="AH276:AH339" si="60">IF($E$9="End of the Period",IF(AG276="","",IF(payment_frequency="Bi-weekly",first_payment_date+AG276*VLOOKUP(payment_frequency,periodic_table,2,0),IF(payment_frequency="Weekly",first_payment_date+AG276*VLOOKUP(payment_frequency,periodic_table,2,0),IF(payment_frequency="Semi-monthly",first_payment_date+AG276*VLOOKUP(payment_frequency,periodic_table,2,0),EDATE(first_payment_date,AG276*VLOOKUP(payment_frequency,periodic_table,2,0)))))),IF(AG276="","",IF(payment_frequency="Bi-weekly",first_payment_date+(AG276-1)*VLOOKUP(payment_frequency,periodic_table,2,0),IF(payment_frequency="Weekly",first_payment_date+(AG276-1)*VLOOKUP(payment_frequency,periodic_table,2,0),IF(payment_frequency="Semi-monthly",first_payment_date+(AG276-1)*VLOOKUP(payment_frequency,periodic_table,2,0),EDATE(first_payment_date,(AG276-1)*VLOOKUP(payment_frequency,periodic_table,2,0)))))))</f>
        <v/>
      </c>
      <c r="AI276" s="70" t="str">
        <f t="shared" ref="AI276:AI339" si="61">IF(AG276="","",IF(AL275&lt;payment,AL275*(1+Compound_Rate),payment))</f>
        <v/>
      </c>
      <c r="AJ276" s="70" t="str">
        <f t="shared" ref="AJ276:AJ339" si="62">IF(AND(Payment_Type=1,AG276=1),0,IF(AG276="","",AL275*Compound_Rate))</f>
        <v/>
      </c>
      <c r="AK276" s="70" t="str">
        <f t="shared" si="54"/>
        <v/>
      </c>
      <c r="AL276" s="70" t="str">
        <f t="shared" si="55"/>
        <v/>
      </c>
    </row>
    <row r="277" spans="2:38" ht="15" thickBot="1" x14ac:dyDescent="0.35">
      <c r="B277" s="79" t="str">
        <f t="shared" ref="B277:B340" si="63">IFERROR(IF(TRUNC(J276)&lt;=0,"",B276+1),"")</f>
        <v/>
      </c>
      <c r="C277" s="79" t="str">
        <f t="shared" ref="C277:C340" si="64">IF(B277="","",IF(AND(B277&lt;=$E$13,B277&gt;=$E$12),"Yes","No"))</f>
        <v/>
      </c>
      <c r="D277" s="79" t="str">
        <f>IFERROR(IF(J276&lt;=0,"",IF(C277="Yes","",B277-COUNTIF($C$20:C277,"Yes"))),"")</f>
        <v/>
      </c>
      <c r="E277" s="81" t="str">
        <f t="shared" si="56"/>
        <v/>
      </c>
      <c r="F277" s="80" t="str">
        <f t="shared" si="57"/>
        <v/>
      </c>
      <c r="G277" s="80" t="str">
        <f t="shared" si="58"/>
        <v/>
      </c>
      <c r="H277" s="80" t="str">
        <f t="shared" ref="H277:H340" si="65">IF(B277="","",F277-G277)</f>
        <v/>
      </c>
      <c r="I277" s="80" t="str">
        <f t="shared" si="59"/>
        <v/>
      </c>
      <c r="J277" s="80" t="str">
        <f t="shared" ref="J277:J340" si="66">IFERROR(IF(B277="","",J276-H277+I277),"")</f>
        <v/>
      </c>
      <c r="AG277" s="16" t="str">
        <f t="shared" ref="AG277:AG340" si="67">IFERROR(IF(AL276&lt;=0,"",AG276+1),"")</f>
        <v/>
      </c>
      <c r="AH277" s="69" t="str">
        <f t="shared" si="60"/>
        <v/>
      </c>
      <c r="AI277" s="70" t="str">
        <f t="shared" si="61"/>
        <v/>
      </c>
      <c r="AJ277" s="70" t="str">
        <f t="shared" si="62"/>
        <v/>
      </c>
      <c r="AK277" s="70" t="str">
        <f t="shared" ref="AK277:AK340" si="68">IF(AG277="","",AI277-AJ277)</f>
        <v/>
      </c>
      <c r="AL277" s="70" t="str">
        <f t="shared" ref="AL277:AL340" si="69">IFERROR(IF(AK277&lt;=0,"",AL276-AK277),"")</f>
        <v/>
      </c>
    </row>
    <row r="278" spans="2:38" ht="15" thickBot="1" x14ac:dyDescent="0.35">
      <c r="B278" s="79" t="str">
        <f t="shared" si="63"/>
        <v/>
      </c>
      <c r="C278" s="79" t="str">
        <f t="shared" si="64"/>
        <v/>
      </c>
      <c r="D278" s="79" t="str">
        <f>IFERROR(IF(J277&lt;=0,"",IF(C278="Yes","",B278-COUNTIF($C$20:C278,"Yes"))),"")</f>
        <v/>
      </c>
      <c r="E278" s="81" t="str">
        <f t="shared" si="56"/>
        <v/>
      </c>
      <c r="F278" s="80" t="str">
        <f t="shared" si="57"/>
        <v/>
      </c>
      <c r="G278" s="80" t="str">
        <f t="shared" si="58"/>
        <v/>
      </c>
      <c r="H278" s="80" t="str">
        <f t="shared" si="65"/>
        <v/>
      </c>
      <c r="I278" s="80" t="str">
        <f t="shared" si="59"/>
        <v/>
      </c>
      <c r="J278" s="80" t="str">
        <f t="shared" si="66"/>
        <v/>
      </c>
      <c r="AG278" s="16" t="str">
        <f t="shared" si="67"/>
        <v/>
      </c>
      <c r="AH278" s="69" t="str">
        <f t="shared" si="60"/>
        <v/>
      </c>
      <c r="AI278" s="70" t="str">
        <f t="shared" si="61"/>
        <v/>
      </c>
      <c r="AJ278" s="70" t="str">
        <f t="shared" si="62"/>
        <v/>
      </c>
      <c r="AK278" s="70" t="str">
        <f t="shared" si="68"/>
        <v/>
      </c>
      <c r="AL278" s="70" t="str">
        <f t="shared" si="69"/>
        <v/>
      </c>
    </row>
    <row r="279" spans="2:38" ht="15" thickBot="1" x14ac:dyDescent="0.35">
      <c r="B279" s="79" t="str">
        <f t="shared" si="63"/>
        <v/>
      </c>
      <c r="C279" s="79" t="str">
        <f t="shared" si="64"/>
        <v/>
      </c>
      <c r="D279" s="79" t="str">
        <f>IFERROR(IF(J278&lt;=0,"",IF(C279="Yes","",B279-COUNTIF($C$20:C279,"Yes"))),"")</f>
        <v/>
      </c>
      <c r="E279" s="81" t="str">
        <f t="shared" si="56"/>
        <v/>
      </c>
      <c r="F279" s="80" t="str">
        <f t="shared" si="57"/>
        <v/>
      </c>
      <c r="G279" s="80" t="str">
        <f t="shared" si="58"/>
        <v/>
      </c>
      <c r="H279" s="80" t="str">
        <f t="shared" si="65"/>
        <v/>
      </c>
      <c r="I279" s="80" t="str">
        <f t="shared" si="59"/>
        <v/>
      </c>
      <c r="J279" s="80" t="str">
        <f t="shared" si="66"/>
        <v/>
      </c>
      <c r="AG279" s="16" t="str">
        <f t="shared" si="67"/>
        <v/>
      </c>
      <c r="AH279" s="69" t="str">
        <f t="shared" si="60"/>
        <v/>
      </c>
      <c r="AI279" s="70" t="str">
        <f t="shared" si="61"/>
        <v/>
      </c>
      <c r="AJ279" s="70" t="str">
        <f t="shared" si="62"/>
        <v/>
      </c>
      <c r="AK279" s="70" t="str">
        <f t="shared" si="68"/>
        <v/>
      </c>
      <c r="AL279" s="70" t="str">
        <f t="shared" si="69"/>
        <v/>
      </c>
    </row>
    <row r="280" spans="2:38" ht="15" thickBot="1" x14ac:dyDescent="0.35">
      <c r="B280" s="79" t="str">
        <f t="shared" si="63"/>
        <v/>
      </c>
      <c r="C280" s="79" t="str">
        <f t="shared" si="64"/>
        <v/>
      </c>
      <c r="D280" s="79" t="str">
        <f>IFERROR(IF(J279&lt;=0,"",IF(C280="Yes","",B280-COUNTIF($C$20:C280,"Yes"))),"")</f>
        <v/>
      </c>
      <c r="E280" s="81" t="str">
        <f t="shared" si="56"/>
        <v/>
      </c>
      <c r="F280" s="80" t="str">
        <f t="shared" si="57"/>
        <v/>
      </c>
      <c r="G280" s="80" t="str">
        <f t="shared" si="58"/>
        <v/>
      </c>
      <c r="H280" s="80" t="str">
        <f t="shared" si="65"/>
        <v/>
      </c>
      <c r="I280" s="80" t="str">
        <f t="shared" si="59"/>
        <v/>
      </c>
      <c r="J280" s="80" t="str">
        <f t="shared" si="66"/>
        <v/>
      </c>
      <c r="AG280" s="16" t="str">
        <f t="shared" si="67"/>
        <v/>
      </c>
      <c r="AH280" s="69" t="str">
        <f t="shared" si="60"/>
        <v/>
      </c>
      <c r="AI280" s="70" t="str">
        <f t="shared" si="61"/>
        <v/>
      </c>
      <c r="AJ280" s="70" t="str">
        <f t="shared" si="62"/>
        <v/>
      </c>
      <c r="AK280" s="70" t="str">
        <f t="shared" si="68"/>
        <v/>
      </c>
      <c r="AL280" s="70" t="str">
        <f t="shared" si="69"/>
        <v/>
      </c>
    </row>
    <row r="281" spans="2:38" ht="15" thickBot="1" x14ac:dyDescent="0.35">
      <c r="B281" s="79" t="str">
        <f t="shared" si="63"/>
        <v/>
      </c>
      <c r="C281" s="79" t="str">
        <f t="shared" si="64"/>
        <v/>
      </c>
      <c r="D281" s="79" t="str">
        <f>IFERROR(IF(J280&lt;=0,"",IF(C281="Yes","",B281-COUNTIF($C$20:C281,"Yes"))),"")</f>
        <v/>
      </c>
      <c r="E281" s="81" t="str">
        <f t="shared" si="56"/>
        <v/>
      </c>
      <c r="F281" s="80" t="str">
        <f t="shared" si="57"/>
        <v/>
      </c>
      <c r="G281" s="80" t="str">
        <f t="shared" si="58"/>
        <v/>
      </c>
      <c r="H281" s="80" t="str">
        <f t="shared" si="65"/>
        <v/>
      </c>
      <c r="I281" s="80" t="str">
        <f t="shared" si="59"/>
        <v/>
      </c>
      <c r="J281" s="80" t="str">
        <f t="shared" si="66"/>
        <v/>
      </c>
      <c r="AG281" s="16" t="str">
        <f t="shared" si="67"/>
        <v/>
      </c>
      <c r="AH281" s="69" t="str">
        <f t="shared" si="60"/>
        <v/>
      </c>
      <c r="AI281" s="70" t="str">
        <f t="shared" si="61"/>
        <v/>
      </c>
      <c r="AJ281" s="70" t="str">
        <f t="shared" si="62"/>
        <v/>
      </c>
      <c r="AK281" s="70" t="str">
        <f t="shared" si="68"/>
        <v/>
      </c>
      <c r="AL281" s="70" t="str">
        <f t="shared" si="69"/>
        <v/>
      </c>
    </row>
    <row r="282" spans="2:38" ht="15" thickBot="1" x14ac:dyDescent="0.35">
      <c r="B282" s="79" t="str">
        <f t="shared" si="63"/>
        <v/>
      </c>
      <c r="C282" s="79" t="str">
        <f t="shared" si="64"/>
        <v/>
      </c>
      <c r="D282" s="79" t="str">
        <f>IFERROR(IF(J281&lt;=0,"",IF(C282="Yes","",B282-COUNTIF($C$20:C282,"Yes"))),"")</f>
        <v/>
      </c>
      <c r="E282" s="81" t="str">
        <f t="shared" si="56"/>
        <v/>
      </c>
      <c r="F282" s="80" t="str">
        <f t="shared" si="57"/>
        <v/>
      </c>
      <c r="G282" s="80" t="str">
        <f t="shared" si="58"/>
        <v/>
      </c>
      <c r="H282" s="80" t="str">
        <f t="shared" si="65"/>
        <v/>
      </c>
      <c r="I282" s="80" t="str">
        <f t="shared" si="59"/>
        <v/>
      </c>
      <c r="J282" s="80" t="str">
        <f t="shared" si="66"/>
        <v/>
      </c>
      <c r="AG282" s="16" t="str">
        <f t="shared" si="67"/>
        <v/>
      </c>
      <c r="AH282" s="69" t="str">
        <f t="shared" si="60"/>
        <v/>
      </c>
      <c r="AI282" s="70" t="str">
        <f t="shared" si="61"/>
        <v/>
      </c>
      <c r="AJ282" s="70" t="str">
        <f t="shared" si="62"/>
        <v/>
      </c>
      <c r="AK282" s="70" t="str">
        <f t="shared" si="68"/>
        <v/>
      </c>
      <c r="AL282" s="70" t="str">
        <f t="shared" si="69"/>
        <v/>
      </c>
    </row>
    <row r="283" spans="2:38" ht="15" thickBot="1" x14ac:dyDescent="0.35">
      <c r="B283" s="79" t="str">
        <f t="shared" si="63"/>
        <v/>
      </c>
      <c r="C283" s="79" t="str">
        <f t="shared" si="64"/>
        <v/>
      </c>
      <c r="D283" s="79" t="str">
        <f>IFERROR(IF(J282&lt;=0,"",IF(C283="Yes","",B283-COUNTIF($C$20:C283,"Yes"))),"")</f>
        <v/>
      </c>
      <c r="E283" s="81" t="str">
        <f t="shared" si="56"/>
        <v/>
      </c>
      <c r="F283" s="80" t="str">
        <f t="shared" si="57"/>
        <v/>
      </c>
      <c r="G283" s="80" t="str">
        <f t="shared" si="58"/>
        <v/>
      </c>
      <c r="H283" s="80" t="str">
        <f t="shared" si="65"/>
        <v/>
      </c>
      <c r="I283" s="80" t="str">
        <f t="shared" si="59"/>
        <v/>
      </c>
      <c r="J283" s="80" t="str">
        <f t="shared" si="66"/>
        <v/>
      </c>
      <c r="AG283" s="16" t="str">
        <f t="shared" si="67"/>
        <v/>
      </c>
      <c r="AH283" s="69" t="str">
        <f t="shared" si="60"/>
        <v/>
      </c>
      <c r="AI283" s="70" t="str">
        <f t="shared" si="61"/>
        <v/>
      </c>
      <c r="AJ283" s="70" t="str">
        <f t="shared" si="62"/>
        <v/>
      </c>
      <c r="AK283" s="70" t="str">
        <f t="shared" si="68"/>
        <v/>
      </c>
      <c r="AL283" s="70" t="str">
        <f t="shared" si="69"/>
        <v/>
      </c>
    </row>
    <row r="284" spans="2:38" ht="15" thickBot="1" x14ac:dyDescent="0.35">
      <c r="B284" s="79" t="str">
        <f t="shared" si="63"/>
        <v/>
      </c>
      <c r="C284" s="79" t="str">
        <f t="shared" si="64"/>
        <v/>
      </c>
      <c r="D284" s="79" t="str">
        <f>IFERROR(IF(J283&lt;=0,"",IF(C284="Yes","",B284-COUNTIF($C$20:C284,"Yes"))),"")</f>
        <v/>
      </c>
      <c r="E284" s="81" t="str">
        <f t="shared" si="56"/>
        <v/>
      </c>
      <c r="F284" s="80" t="str">
        <f t="shared" si="57"/>
        <v/>
      </c>
      <c r="G284" s="80" t="str">
        <f t="shared" si="58"/>
        <v/>
      </c>
      <c r="H284" s="80" t="str">
        <f t="shared" si="65"/>
        <v/>
      </c>
      <c r="I284" s="80" t="str">
        <f t="shared" si="59"/>
        <v/>
      </c>
      <c r="J284" s="80" t="str">
        <f t="shared" si="66"/>
        <v/>
      </c>
      <c r="AG284" s="16" t="str">
        <f t="shared" si="67"/>
        <v/>
      </c>
      <c r="AH284" s="69" t="str">
        <f t="shared" si="60"/>
        <v/>
      </c>
      <c r="AI284" s="70" t="str">
        <f t="shared" si="61"/>
        <v/>
      </c>
      <c r="AJ284" s="70" t="str">
        <f t="shared" si="62"/>
        <v/>
      </c>
      <c r="AK284" s="70" t="str">
        <f t="shared" si="68"/>
        <v/>
      </c>
      <c r="AL284" s="70" t="str">
        <f t="shared" si="69"/>
        <v/>
      </c>
    </row>
    <row r="285" spans="2:38" ht="15" thickBot="1" x14ac:dyDescent="0.35">
      <c r="B285" s="79" t="str">
        <f t="shared" si="63"/>
        <v/>
      </c>
      <c r="C285" s="79" t="str">
        <f t="shared" si="64"/>
        <v/>
      </c>
      <c r="D285" s="79" t="str">
        <f>IFERROR(IF(J284&lt;=0,"",IF(C285="Yes","",B285-COUNTIF($C$20:C285,"Yes"))),"")</f>
        <v/>
      </c>
      <c r="E285" s="81" t="str">
        <f t="shared" si="56"/>
        <v/>
      </c>
      <c r="F285" s="80" t="str">
        <f t="shared" si="57"/>
        <v/>
      </c>
      <c r="G285" s="80" t="str">
        <f t="shared" si="58"/>
        <v/>
      </c>
      <c r="H285" s="80" t="str">
        <f t="shared" si="65"/>
        <v/>
      </c>
      <c r="I285" s="80" t="str">
        <f t="shared" si="59"/>
        <v/>
      </c>
      <c r="J285" s="80" t="str">
        <f t="shared" si="66"/>
        <v/>
      </c>
      <c r="AG285" s="16" t="str">
        <f t="shared" si="67"/>
        <v/>
      </c>
      <c r="AH285" s="69" t="str">
        <f t="shared" si="60"/>
        <v/>
      </c>
      <c r="AI285" s="70" t="str">
        <f t="shared" si="61"/>
        <v/>
      </c>
      <c r="AJ285" s="70" t="str">
        <f t="shared" si="62"/>
        <v/>
      </c>
      <c r="AK285" s="70" t="str">
        <f t="shared" si="68"/>
        <v/>
      </c>
      <c r="AL285" s="70" t="str">
        <f t="shared" si="69"/>
        <v/>
      </c>
    </row>
    <row r="286" spans="2:38" ht="15" thickBot="1" x14ac:dyDescent="0.35">
      <c r="B286" s="79" t="str">
        <f t="shared" si="63"/>
        <v/>
      </c>
      <c r="C286" s="79" t="str">
        <f t="shared" si="64"/>
        <v/>
      </c>
      <c r="D286" s="79" t="str">
        <f>IFERROR(IF(J285&lt;=0,"",IF(C286="Yes","",B286-COUNTIF($C$20:C286,"Yes"))),"")</f>
        <v/>
      </c>
      <c r="E286" s="81" t="str">
        <f t="shared" si="56"/>
        <v/>
      </c>
      <c r="F286" s="80" t="str">
        <f t="shared" si="57"/>
        <v/>
      </c>
      <c r="G286" s="80" t="str">
        <f t="shared" si="58"/>
        <v/>
      </c>
      <c r="H286" s="80" t="str">
        <f t="shared" si="65"/>
        <v/>
      </c>
      <c r="I286" s="80" t="str">
        <f t="shared" si="59"/>
        <v/>
      </c>
      <c r="J286" s="80" t="str">
        <f t="shared" si="66"/>
        <v/>
      </c>
      <c r="AG286" s="16" t="str">
        <f t="shared" si="67"/>
        <v/>
      </c>
      <c r="AH286" s="69" t="str">
        <f t="shared" si="60"/>
        <v/>
      </c>
      <c r="AI286" s="70" t="str">
        <f t="shared" si="61"/>
        <v/>
      </c>
      <c r="AJ286" s="70" t="str">
        <f t="shared" si="62"/>
        <v/>
      </c>
      <c r="AK286" s="70" t="str">
        <f t="shared" si="68"/>
        <v/>
      </c>
      <c r="AL286" s="70" t="str">
        <f t="shared" si="69"/>
        <v/>
      </c>
    </row>
    <row r="287" spans="2:38" ht="15" thickBot="1" x14ac:dyDescent="0.35">
      <c r="B287" s="79" t="str">
        <f t="shared" si="63"/>
        <v/>
      </c>
      <c r="C287" s="79" t="str">
        <f t="shared" si="64"/>
        <v/>
      </c>
      <c r="D287" s="79" t="str">
        <f>IFERROR(IF(J286&lt;=0,"",IF(C287="Yes","",B287-COUNTIF($C$20:C287,"Yes"))),"")</f>
        <v/>
      </c>
      <c r="E287" s="81" t="str">
        <f t="shared" si="56"/>
        <v/>
      </c>
      <c r="F287" s="80" t="str">
        <f t="shared" si="57"/>
        <v/>
      </c>
      <c r="G287" s="80" t="str">
        <f t="shared" si="58"/>
        <v/>
      </c>
      <c r="H287" s="80" t="str">
        <f t="shared" si="65"/>
        <v/>
      </c>
      <c r="I287" s="80" t="str">
        <f t="shared" si="59"/>
        <v/>
      </c>
      <c r="J287" s="80" t="str">
        <f t="shared" si="66"/>
        <v/>
      </c>
      <c r="AG287" s="16" t="str">
        <f t="shared" si="67"/>
        <v/>
      </c>
      <c r="AH287" s="69" t="str">
        <f t="shared" si="60"/>
        <v/>
      </c>
      <c r="AI287" s="70" t="str">
        <f t="shared" si="61"/>
        <v/>
      </c>
      <c r="AJ287" s="70" t="str">
        <f t="shared" si="62"/>
        <v/>
      </c>
      <c r="AK287" s="70" t="str">
        <f t="shared" si="68"/>
        <v/>
      </c>
      <c r="AL287" s="70" t="str">
        <f t="shared" si="69"/>
        <v/>
      </c>
    </row>
    <row r="288" spans="2:38" ht="15" thickBot="1" x14ac:dyDescent="0.35">
      <c r="B288" s="79" t="str">
        <f t="shared" si="63"/>
        <v/>
      </c>
      <c r="C288" s="79" t="str">
        <f t="shared" si="64"/>
        <v/>
      </c>
      <c r="D288" s="79" t="str">
        <f>IFERROR(IF(J287&lt;=0,"",IF(C288="Yes","",B288-COUNTIF($C$20:C288,"Yes"))),"")</f>
        <v/>
      </c>
      <c r="E288" s="81" t="str">
        <f t="shared" si="56"/>
        <v/>
      </c>
      <c r="F288" s="80" t="str">
        <f t="shared" si="57"/>
        <v/>
      </c>
      <c r="G288" s="80" t="str">
        <f t="shared" si="58"/>
        <v/>
      </c>
      <c r="H288" s="80" t="str">
        <f t="shared" si="65"/>
        <v/>
      </c>
      <c r="I288" s="80" t="str">
        <f t="shared" si="59"/>
        <v/>
      </c>
      <c r="J288" s="80" t="str">
        <f t="shared" si="66"/>
        <v/>
      </c>
      <c r="AG288" s="16" t="str">
        <f t="shared" si="67"/>
        <v/>
      </c>
      <c r="AH288" s="69" t="str">
        <f t="shared" si="60"/>
        <v/>
      </c>
      <c r="AI288" s="70" t="str">
        <f t="shared" si="61"/>
        <v/>
      </c>
      <c r="AJ288" s="70" t="str">
        <f t="shared" si="62"/>
        <v/>
      </c>
      <c r="AK288" s="70" t="str">
        <f t="shared" si="68"/>
        <v/>
      </c>
      <c r="AL288" s="70" t="str">
        <f t="shared" si="69"/>
        <v/>
      </c>
    </row>
    <row r="289" spans="2:38" ht="15" thickBot="1" x14ac:dyDescent="0.35">
      <c r="B289" s="79" t="str">
        <f t="shared" si="63"/>
        <v/>
      </c>
      <c r="C289" s="79" t="str">
        <f t="shared" si="64"/>
        <v/>
      </c>
      <c r="D289" s="79" t="str">
        <f>IFERROR(IF(J288&lt;=0,"",IF(C289="Yes","",B289-COUNTIF($C$20:C289,"Yes"))),"")</f>
        <v/>
      </c>
      <c r="E289" s="81" t="str">
        <f t="shared" si="56"/>
        <v/>
      </c>
      <c r="F289" s="80" t="str">
        <f t="shared" si="57"/>
        <v/>
      </c>
      <c r="G289" s="80" t="str">
        <f t="shared" si="58"/>
        <v/>
      </c>
      <c r="H289" s="80" t="str">
        <f t="shared" si="65"/>
        <v/>
      </c>
      <c r="I289" s="80" t="str">
        <f t="shared" si="59"/>
        <v/>
      </c>
      <c r="J289" s="80" t="str">
        <f t="shared" si="66"/>
        <v/>
      </c>
      <c r="AG289" s="16" t="str">
        <f t="shared" si="67"/>
        <v/>
      </c>
      <c r="AH289" s="69" t="str">
        <f t="shared" si="60"/>
        <v/>
      </c>
      <c r="AI289" s="70" t="str">
        <f t="shared" si="61"/>
        <v/>
      </c>
      <c r="AJ289" s="70" t="str">
        <f t="shared" si="62"/>
        <v/>
      </c>
      <c r="AK289" s="70" t="str">
        <f t="shared" si="68"/>
        <v/>
      </c>
      <c r="AL289" s="70" t="str">
        <f t="shared" si="69"/>
        <v/>
      </c>
    </row>
    <row r="290" spans="2:38" ht="15" thickBot="1" x14ac:dyDescent="0.35">
      <c r="B290" s="79" t="str">
        <f t="shared" si="63"/>
        <v/>
      </c>
      <c r="C290" s="79" t="str">
        <f t="shared" si="64"/>
        <v/>
      </c>
      <c r="D290" s="79" t="str">
        <f>IFERROR(IF(J289&lt;=0,"",IF(C290="Yes","",B290-COUNTIF($C$20:C290,"Yes"))),"")</f>
        <v/>
      </c>
      <c r="E290" s="81" t="str">
        <f t="shared" si="56"/>
        <v/>
      </c>
      <c r="F290" s="80" t="str">
        <f t="shared" si="57"/>
        <v/>
      </c>
      <c r="G290" s="80" t="str">
        <f t="shared" si="58"/>
        <v/>
      </c>
      <c r="H290" s="80" t="str">
        <f t="shared" si="65"/>
        <v/>
      </c>
      <c r="I290" s="80" t="str">
        <f t="shared" si="59"/>
        <v/>
      </c>
      <c r="J290" s="80" t="str">
        <f t="shared" si="66"/>
        <v/>
      </c>
      <c r="AG290" s="16" t="str">
        <f t="shared" si="67"/>
        <v/>
      </c>
      <c r="AH290" s="69" t="str">
        <f t="shared" si="60"/>
        <v/>
      </c>
      <c r="AI290" s="70" t="str">
        <f t="shared" si="61"/>
        <v/>
      </c>
      <c r="AJ290" s="70" t="str">
        <f t="shared" si="62"/>
        <v/>
      </c>
      <c r="AK290" s="70" t="str">
        <f t="shared" si="68"/>
        <v/>
      </c>
      <c r="AL290" s="70" t="str">
        <f t="shared" si="69"/>
        <v/>
      </c>
    </row>
    <row r="291" spans="2:38" ht="15" thickBot="1" x14ac:dyDescent="0.35">
      <c r="B291" s="79" t="str">
        <f t="shared" si="63"/>
        <v/>
      </c>
      <c r="C291" s="79" t="str">
        <f t="shared" si="64"/>
        <v/>
      </c>
      <c r="D291" s="79" t="str">
        <f>IFERROR(IF(J290&lt;=0,"",IF(C291="Yes","",B291-COUNTIF($C$20:C291,"Yes"))),"")</f>
        <v/>
      </c>
      <c r="E291" s="81" t="str">
        <f t="shared" si="56"/>
        <v/>
      </c>
      <c r="F291" s="80" t="str">
        <f t="shared" si="57"/>
        <v/>
      </c>
      <c r="G291" s="80" t="str">
        <f t="shared" si="58"/>
        <v/>
      </c>
      <c r="H291" s="80" t="str">
        <f t="shared" si="65"/>
        <v/>
      </c>
      <c r="I291" s="80" t="str">
        <f t="shared" si="59"/>
        <v/>
      </c>
      <c r="J291" s="80" t="str">
        <f t="shared" si="66"/>
        <v/>
      </c>
      <c r="AG291" s="16" t="str">
        <f t="shared" si="67"/>
        <v/>
      </c>
      <c r="AH291" s="69" t="str">
        <f t="shared" si="60"/>
        <v/>
      </c>
      <c r="AI291" s="70" t="str">
        <f t="shared" si="61"/>
        <v/>
      </c>
      <c r="AJ291" s="70" t="str">
        <f t="shared" si="62"/>
        <v/>
      </c>
      <c r="AK291" s="70" t="str">
        <f t="shared" si="68"/>
        <v/>
      </c>
      <c r="AL291" s="70" t="str">
        <f t="shared" si="69"/>
        <v/>
      </c>
    </row>
    <row r="292" spans="2:38" ht="15" thickBot="1" x14ac:dyDescent="0.35">
      <c r="B292" s="79" t="str">
        <f t="shared" si="63"/>
        <v/>
      </c>
      <c r="C292" s="79" t="str">
        <f t="shared" si="64"/>
        <v/>
      </c>
      <c r="D292" s="79" t="str">
        <f>IFERROR(IF(J291&lt;=0,"",IF(C292="Yes","",B292-COUNTIF($C$20:C292,"Yes"))),"")</f>
        <v/>
      </c>
      <c r="E292" s="81" t="str">
        <f t="shared" si="56"/>
        <v/>
      </c>
      <c r="F292" s="80" t="str">
        <f t="shared" si="57"/>
        <v/>
      </c>
      <c r="G292" s="80" t="str">
        <f t="shared" si="58"/>
        <v/>
      </c>
      <c r="H292" s="80" t="str">
        <f t="shared" si="65"/>
        <v/>
      </c>
      <c r="I292" s="80" t="str">
        <f t="shared" si="59"/>
        <v/>
      </c>
      <c r="J292" s="80" t="str">
        <f t="shared" si="66"/>
        <v/>
      </c>
      <c r="AG292" s="16" t="str">
        <f t="shared" si="67"/>
        <v/>
      </c>
      <c r="AH292" s="69" t="str">
        <f t="shared" si="60"/>
        <v/>
      </c>
      <c r="AI292" s="70" t="str">
        <f t="shared" si="61"/>
        <v/>
      </c>
      <c r="AJ292" s="70" t="str">
        <f t="shared" si="62"/>
        <v/>
      </c>
      <c r="AK292" s="70" t="str">
        <f t="shared" si="68"/>
        <v/>
      </c>
      <c r="AL292" s="70" t="str">
        <f t="shared" si="69"/>
        <v/>
      </c>
    </row>
    <row r="293" spans="2:38" ht="15" thickBot="1" x14ac:dyDescent="0.35">
      <c r="B293" s="79" t="str">
        <f t="shared" si="63"/>
        <v/>
      </c>
      <c r="C293" s="79" t="str">
        <f t="shared" si="64"/>
        <v/>
      </c>
      <c r="D293" s="79" t="str">
        <f>IFERROR(IF(J292&lt;=0,"",IF(C293="Yes","",B293-COUNTIF($C$20:C293,"Yes"))),"")</f>
        <v/>
      </c>
      <c r="E293" s="81" t="str">
        <f t="shared" si="56"/>
        <v/>
      </c>
      <c r="F293" s="80" t="str">
        <f t="shared" si="57"/>
        <v/>
      </c>
      <c r="G293" s="80" t="str">
        <f t="shared" si="58"/>
        <v/>
      </c>
      <c r="H293" s="80" t="str">
        <f t="shared" si="65"/>
        <v/>
      </c>
      <c r="I293" s="80" t="str">
        <f t="shared" si="59"/>
        <v/>
      </c>
      <c r="J293" s="80" t="str">
        <f t="shared" si="66"/>
        <v/>
      </c>
      <c r="AG293" s="16" t="str">
        <f t="shared" si="67"/>
        <v/>
      </c>
      <c r="AH293" s="69" t="str">
        <f t="shared" si="60"/>
        <v/>
      </c>
      <c r="AI293" s="70" t="str">
        <f t="shared" si="61"/>
        <v/>
      </c>
      <c r="AJ293" s="70" t="str">
        <f t="shared" si="62"/>
        <v/>
      </c>
      <c r="AK293" s="70" t="str">
        <f t="shared" si="68"/>
        <v/>
      </c>
      <c r="AL293" s="70" t="str">
        <f t="shared" si="69"/>
        <v/>
      </c>
    </row>
    <row r="294" spans="2:38" ht="15" thickBot="1" x14ac:dyDescent="0.35">
      <c r="B294" s="79" t="str">
        <f t="shared" si="63"/>
        <v/>
      </c>
      <c r="C294" s="79" t="str">
        <f t="shared" si="64"/>
        <v/>
      </c>
      <c r="D294" s="79" t="str">
        <f>IFERROR(IF(J293&lt;=0,"",IF(C294="Yes","",B294-COUNTIF($C$20:C294,"Yes"))),"")</f>
        <v/>
      </c>
      <c r="E294" s="81" t="str">
        <f t="shared" si="56"/>
        <v/>
      </c>
      <c r="F294" s="80" t="str">
        <f t="shared" si="57"/>
        <v/>
      </c>
      <c r="G294" s="80" t="str">
        <f t="shared" si="58"/>
        <v/>
      </c>
      <c r="H294" s="80" t="str">
        <f t="shared" si="65"/>
        <v/>
      </c>
      <c r="I294" s="80" t="str">
        <f t="shared" si="59"/>
        <v/>
      </c>
      <c r="J294" s="80" t="str">
        <f t="shared" si="66"/>
        <v/>
      </c>
      <c r="AG294" s="16" t="str">
        <f t="shared" si="67"/>
        <v/>
      </c>
      <c r="AH294" s="69" t="str">
        <f t="shared" si="60"/>
        <v/>
      </c>
      <c r="AI294" s="70" t="str">
        <f t="shared" si="61"/>
        <v/>
      </c>
      <c r="AJ294" s="70" t="str">
        <f t="shared" si="62"/>
        <v/>
      </c>
      <c r="AK294" s="70" t="str">
        <f t="shared" si="68"/>
        <v/>
      </c>
      <c r="AL294" s="70" t="str">
        <f t="shared" si="69"/>
        <v/>
      </c>
    </row>
    <row r="295" spans="2:38" ht="15" thickBot="1" x14ac:dyDescent="0.35">
      <c r="B295" s="79" t="str">
        <f t="shared" si="63"/>
        <v/>
      </c>
      <c r="C295" s="79" t="str">
        <f t="shared" si="64"/>
        <v/>
      </c>
      <c r="D295" s="79" t="str">
        <f>IFERROR(IF(J294&lt;=0,"",IF(C295="Yes","",B295-COUNTIF($C$20:C295,"Yes"))),"")</f>
        <v/>
      </c>
      <c r="E295" s="81" t="str">
        <f t="shared" si="56"/>
        <v/>
      </c>
      <c r="F295" s="80" t="str">
        <f t="shared" si="57"/>
        <v/>
      </c>
      <c r="G295" s="80" t="str">
        <f t="shared" si="58"/>
        <v/>
      </c>
      <c r="H295" s="80" t="str">
        <f t="shared" si="65"/>
        <v/>
      </c>
      <c r="I295" s="80" t="str">
        <f t="shared" si="59"/>
        <v/>
      </c>
      <c r="J295" s="80" t="str">
        <f t="shared" si="66"/>
        <v/>
      </c>
      <c r="AG295" s="16" t="str">
        <f t="shared" si="67"/>
        <v/>
      </c>
      <c r="AH295" s="69" t="str">
        <f t="shared" si="60"/>
        <v/>
      </c>
      <c r="AI295" s="70" t="str">
        <f t="shared" si="61"/>
        <v/>
      </c>
      <c r="AJ295" s="70" t="str">
        <f t="shared" si="62"/>
        <v/>
      </c>
      <c r="AK295" s="70" t="str">
        <f t="shared" si="68"/>
        <v/>
      </c>
      <c r="AL295" s="70" t="str">
        <f t="shared" si="69"/>
        <v/>
      </c>
    </row>
    <row r="296" spans="2:38" ht="15" thickBot="1" x14ac:dyDescent="0.35">
      <c r="B296" s="79" t="str">
        <f t="shared" si="63"/>
        <v/>
      </c>
      <c r="C296" s="79" t="str">
        <f t="shared" si="64"/>
        <v/>
      </c>
      <c r="D296" s="79" t="str">
        <f>IFERROR(IF(J295&lt;=0,"",IF(C296="Yes","",B296-COUNTIF($C$20:C296,"Yes"))),"")</f>
        <v/>
      </c>
      <c r="E296" s="81" t="str">
        <f t="shared" si="56"/>
        <v/>
      </c>
      <c r="F296" s="80" t="str">
        <f t="shared" si="57"/>
        <v/>
      </c>
      <c r="G296" s="80" t="str">
        <f t="shared" si="58"/>
        <v/>
      </c>
      <c r="H296" s="80" t="str">
        <f t="shared" si="65"/>
        <v/>
      </c>
      <c r="I296" s="80" t="str">
        <f t="shared" si="59"/>
        <v/>
      </c>
      <c r="J296" s="80" t="str">
        <f t="shared" si="66"/>
        <v/>
      </c>
      <c r="AG296" s="16" t="str">
        <f t="shared" si="67"/>
        <v/>
      </c>
      <c r="AH296" s="69" t="str">
        <f t="shared" si="60"/>
        <v/>
      </c>
      <c r="AI296" s="70" t="str">
        <f t="shared" si="61"/>
        <v/>
      </c>
      <c r="AJ296" s="70" t="str">
        <f t="shared" si="62"/>
        <v/>
      </c>
      <c r="AK296" s="70" t="str">
        <f t="shared" si="68"/>
        <v/>
      </c>
      <c r="AL296" s="70" t="str">
        <f t="shared" si="69"/>
        <v/>
      </c>
    </row>
    <row r="297" spans="2:38" ht="15" thickBot="1" x14ac:dyDescent="0.35">
      <c r="B297" s="79" t="str">
        <f t="shared" si="63"/>
        <v/>
      </c>
      <c r="C297" s="79" t="str">
        <f t="shared" si="64"/>
        <v/>
      </c>
      <c r="D297" s="79" t="str">
        <f>IFERROR(IF(J296&lt;=0,"",IF(C297="Yes","",B297-COUNTIF($C$20:C297,"Yes"))),"")</f>
        <v/>
      </c>
      <c r="E297" s="81" t="str">
        <f t="shared" si="56"/>
        <v/>
      </c>
      <c r="F297" s="80" t="str">
        <f t="shared" si="57"/>
        <v/>
      </c>
      <c r="G297" s="80" t="str">
        <f t="shared" si="58"/>
        <v/>
      </c>
      <c r="H297" s="80" t="str">
        <f t="shared" si="65"/>
        <v/>
      </c>
      <c r="I297" s="80" t="str">
        <f t="shared" si="59"/>
        <v/>
      </c>
      <c r="J297" s="80" t="str">
        <f t="shared" si="66"/>
        <v/>
      </c>
      <c r="AG297" s="16" t="str">
        <f t="shared" si="67"/>
        <v/>
      </c>
      <c r="AH297" s="69" t="str">
        <f t="shared" si="60"/>
        <v/>
      </c>
      <c r="AI297" s="70" t="str">
        <f t="shared" si="61"/>
        <v/>
      </c>
      <c r="AJ297" s="70" t="str">
        <f t="shared" si="62"/>
        <v/>
      </c>
      <c r="AK297" s="70" t="str">
        <f t="shared" si="68"/>
        <v/>
      </c>
      <c r="AL297" s="70" t="str">
        <f t="shared" si="69"/>
        <v/>
      </c>
    </row>
    <row r="298" spans="2:38" ht="15" thickBot="1" x14ac:dyDescent="0.35">
      <c r="B298" s="79" t="str">
        <f t="shared" si="63"/>
        <v/>
      </c>
      <c r="C298" s="79" t="str">
        <f t="shared" si="64"/>
        <v/>
      </c>
      <c r="D298" s="79" t="str">
        <f>IFERROR(IF(J297&lt;=0,"",IF(C298="Yes","",B298-COUNTIF($C$20:C298,"Yes"))),"")</f>
        <v/>
      </c>
      <c r="E298" s="81" t="str">
        <f t="shared" si="56"/>
        <v/>
      </c>
      <c r="F298" s="80" t="str">
        <f t="shared" si="57"/>
        <v/>
      </c>
      <c r="G298" s="80" t="str">
        <f t="shared" si="58"/>
        <v/>
      </c>
      <c r="H298" s="80" t="str">
        <f t="shared" si="65"/>
        <v/>
      </c>
      <c r="I298" s="80" t="str">
        <f t="shared" si="59"/>
        <v/>
      </c>
      <c r="J298" s="80" t="str">
        <f t="shared" si="66"/>
        <v/>
      </c>
      <c r="AG298" s="16" t="str">
        <f t="shared" si="67"/>
        <v/>
      </c>
      <c r="AH298" s="69" t="str">
        <f t="shared" si="60"/>
        <v/>
      </c>
      <c r="AI298" s="70" t="str">
        <f t="shared" si="61"/>
        <v/>
      </c>
      <c r="AJ298" s="70" t="str">
        <f t="shared" si="62"/>
        <v/>
      </c>
      <c r="AK298" s="70" t="str">
        <f t="shared" si="68"/>
        <v/>
      </c>
      <c r="AL298" s="70" t="str">
        <f t="shared" si="69"/>
        <v/>
      </c>
    </row>
    <row r="299" spans="2:38" ht="15" thickBot="1" x14ac:dyDescent="0.35">
      <c r="B299" s="79" t="str">
        <f t="shared" si="63"/>
        <v/>
      </c>
      <c r="C299" s="79" t="str">
        <f t="shared" si="64"/>
        <v/>
      </c>
      <c r="D299" s="79" t="str">
        <f>IFERROR(IF(J298&lt;=0,"",IF(C299="Yes","",B299-COUNTIF($C$20:C299,"Yes"))),"")</f>
        <v/>
      </c>
      <c r="E299" s="81" t="str">
        <f t="shared" si="56"/>
        <v/>
      </c>
      <c r="F299" s="80" t="str">
        <f t="shared" si="57"/>
        <v/>
      </c>
      <c r="G299" s="80" t="str">
        <f t="shared" si="58"/>
        <v/>
      </c>
      <c r="H299" s="80" t="str">
        <f t="shared" si="65"/>
        <v/>
      </c>
      <c r="I299" s="80" t="str">
        <f t="shared" si="59"/>
        <v/>
      </c>
      <c r="J299" s="80" t="str">
        <f t="shared" si="66"/>
        <v/>
      </c>
      <c r="AG299" s="16" t="str">
        <f t="shared" si="67"/>
        <v/>
      </c>
      <c r="AH299" s="69" t="str">
        <f t="shared" si="60"/>
        <v/>
      </c>
      <c r="AI299" s="70" t="str">
        <f t="shared" si="61"/>
        <v/>
      </c>
      <c r="AJ299" s="70" t="str">
        <f t="shared" si="62"/>
        <v/>
      </c>
      <c r="AK299" s="70" t="str">
        <f t="shared" si="68"/>
        <v/>
      </c>
      <c r="AL299" s="70" t="str">
        <f t="shared" si="69"/>
        <v/>
      </c>
    </row>
    <row r="300" spans="2:38" ht="15" thickBot="1" x14ac:dyDescent="0.35">
      <c r="B300" s="79" t="str">
        <f t="shared" si="63"/>
        <v/>
      </c>
      <c r="C300" s="79" t="str">
        <f t="shared" si="64"/>
        <v/>
      </c>
      <c r="D300" s="79" t="str">
        <f>IFERROR(IF(J299&lt;=0,"",IF(C300="Yes","",B300-COUNTIF($C$20:C300,"Yes"))),"")</f>
        <v/>
      </c>
      <c r="E300" s="81" t="str">
        <f t="shared" si="56"/>
        <v/>
      </c>
      <c r="F300" s="80" t="str">
        <f t="shared" si="57"/>
        <v/>
      </c>
      <c r="G300" s="80" t="str">
        <f t="shared" si="58"/>
        <v/>
      </c>
      <c r="H300" s="80" t="str">
        <f t="shared" si="65"/>
        <v/>
      </c>
      <c r="I300" s="80" t="str">
        <f t="shared" si="59"/>
        <v/>
      </c>
      <c r="J300" s="80" t="str">
        <f t="shared" si="66"/>
        <v/>
      </c>
      <c r="AG300" s="16" t="str">
        <f t="shared" si="67"/>
        <v/>
      </c>
      <c r="AH300" s="69" t="str">
        <f t="shared" si="60"/>
        <v/>
      </c>
      <c r="AI300" s="70" t="str">
        <f t="shared" si="61"/>
        <v/>
      </c>
      <c r="AJ300" s="70" t="str">
        <f t="shared" si="62"/>
        <v/>
      </c>
      <c r="AK300" s="70" t="str">
        <f t="shared" si="68"/>
        <v/>
      </c>
      <c r="AL300" s="70" t="str">
        <f t="shared" si="69"/>
        <v/>
      </c>
    </row>
    <row r="301" spans="2:38" ht="15" thickBot="1" x14ac:dyDescent="0.35">
      <c r="B301" s="79" t="str">
        <f t="shared" si="63"/>
        <v/>
      </c>
      <c r="C301" s="79" t="str">
        <f t="shared" si="64"/>
        <v/>
      </c>
      <c r="D301" s="79" t="str">
        <f>IFERROR(IF(J300&lt;=0,"",IF(C301="Yes","",B301-COUNTIF($C$20:C301,"Yes"))),"")</f>
        <v/>
      </c>
      <c r="E301" s="81" t="str">
        <f t="shared" si="56"/>
        <v/>
      </c>
      <c r="F301" s="80" t="str">
        <f t="shared" si="57"/>
        <v/>
      </c>
      <c r="G301" s="80" t="str">
        <f t="shared" si="58"/>
        <v/>
      </c>
      <c r="H301" s="80" t="str">
        <f t="shared" si="65"/>
        <v/>
      </c>
      <c r="I301" s="80" t="str">
        <f t="shared" si="59"/>
        <v/>
      </c>
      <c r="J301" s="80" t="str">
        <f t="shared" si="66"/>
        <v/>
      </c>
      <c r="AG301" s="16" t="str">
        <f t="shared" si="67"/>
        <v/>
      </c>
      <c r="AH301" s="69" t="str">
        <f t="shared" si="60"/>
        <v/>
      </c>
      <c r="AI301" s="70" t="str">
        <f t="shared" si="61"/>
        <v/>
      </c>
      <c r="AJ301" s="70" t="str">
        <f t="shared" si="62"/>
        <v/>
      </c>
      <c r="AK301" s="70" t="str">
        <f t="shared" si="68"/>
        <v/>
      </c>
      <c r="AL301" s="70" t="str">
        <f t="shared" si="69"/>
        <v/>
      </c>
    </row>
    <row r="302" spans="2:38" ht="15" thickBot="1" x14ac:dyDescent="0.35">
      <c r="B302" s="79" t="str">
        <f t="shared" si="63"/>
        <v/>
      </c>
      <c r="C302" s="79" t="str">
        <f t="shared" si="64"/>
        <v/>
      </c>
      <c r="D302" s="79" t="str">
        <f>IFERROR(IF(J301&lt;=0,"",IF(C302="Yes","",B302-COUNTIF($C$20:C302,"Yes"))),"")</f>
        <v/>
      </c>
      <c r="E302" s="81" t="str">
        <f t="shared" si="56"/>
        <v/>
      </c>
      <c r="F302" s="80" t="str">
        <f t="shared" si="57"/>
        <v/>
      </c>
      <c r="G302" s="80" t="str">
        <f t="shared" si="58"/>
        <v/>
      </c>
      <c r="H302" s="80" t="str">
        <f t="shared" si="65"/>
        <v/>
      </c>
      <c r="I302" s="80" t="str">
        <f t="shared" si="59"/>
        <v/>
      </c>
      <c r="J302" s="80" t="str">
        <f t="shared" si="66"/>
        <v/>
      </c>
      <c r="AG302" s="16" t="str">
        <f t="shared" si="67"/>
        <v/>
      </c>
      <c r="AH302" s="69" t="str">
        <f t="shared" si="60"/>
        <v/>
      </c>
      <c r="AI302" s="70" t="str">
        <f t="shared" si="61"/>
        <v/>
      </c>
      <c r="AJ302" s="70" t="str">
        <f t="shared" si="62"/>
        <v/>
      </c>
      <c r="AK302" s="70" t="str">
        <f t="shared" si="68"/>
        <v/>
      </c>
      <c r="AL302" s="70" t="str">
        <f t="shared" si="69"/>
        <v/>
      </c>
    </row>
    <row r="303" spans="2:38" ht="15" thickBot="1" x14ac:dyDescent="0.35">
      <c r="B303" s="79" t="str">
        <f t="shared" si="63"/>
        <v/>
      </c>
      <c r="C303" s="79" t="str">
        <f t="shared" si="64"/>
        <v/>
      </c>
      <c r="D303" s="79" t="str">
        <f>IFERROR(IF(J302&lt;=0,"",IF(C303="Yes","",B303-COUNTIF($C$20:C303,"Yes"))),"")</f>
        <v/>
      </c>
      <c r="E303" s="81" t="str">
        <f t="shared" si="56"/>
        <v/>
      </c>
      <c r="F303" s="80" t="str">
        <f t="shared" si="57"/>
        <v/>
      </c>
      <c r="G303" s="80" t="str">
        <f t="shared" si="58"/>
        <v/>
      </c>
      <c r="H303" s="80" t="str">
        <f t="shared" si="65"/>
        <v/>
      </c>
      <c r="I303" s="80" t="str">
        <f t="shared" si="59"/>
        <v/>
      </c>
      <c r="J303" s="80" t="str">
        <f t="shared" si="66"/>
        <v/>
      </c>
      <c r="AG303" s="16" t="str">
        <f t="shared" si="67"/>
        <v/>
      </c>
      <c r="AH303" s="69" t="str">
        <f t="shared" si="60"/>
        <v/>
      </c>
      <c r="AI303" s="70" t="str">
        <f t="shared" si="61"/>
        <v/>
      </c>
      <c r="AJ303" s="70" t="str">
        <f t="shared" si="62"/>
        <v/>
      </c>
      <c r="AK303" s="70" t="str">
        <f t="shared" si="68"/>
        <v/>
      </c>
      <c r="AL303" s="70" t="str">
        <f t="shared" si="69"/>
        <v/>
      </c>
    </row>
    <row r="304" spans="2:38" ht="15" thickBot="1" x14ac:dyDescent="0.35">
      <c r="B304" s="79" t="str">
        <f t="shared" si="63"/>
        <v/>
      </c>
      <c r="C304" s="79" t="str">
        <f t="shared" si="64"/>
        <v/>
      </c>
      <c r="D304" s="79" t="str">
        <f>IFERROR(IF(J303&lt;=0,"",IF(C304="Yes","",B304-COUNTIF($C$20:C304,"Yes"))),"")</f>
        <v/>
      </c>
      <c r="E304" s="81" t="str">
        <f t="shared" si="56"/>
        <v/>
      </c>
      <c r="F304" s="80" t="str">
        <f t="shared" si="57"/>
        <v/>
      </c>
      <c r="G304" s="80" t="str">
        <f t="shared" si="58"/>
        <v/>
      </c>
      <c r="H304" s="80" t="str">
        <f t="shared" si="65"/>
        <v/>
      </c>
      <c r="I304" s="80" t="str">
        <f t="shared" si="59"/>
        <v/>
      </c>
      <c r="J304" s="80" t="str">
        <f t="shared" si="66"/>
        <v/>
      </c>
      <c r="AG304" s="16" t="str">
        <f t="shared" si="67"/>
        <v/>
      </c>
      <c r="AH304" s="69" t="str">
        <f t="shared" si="60"/>
        <v/>
      </c>
      <c r="AI304" s="70" t="str">
        <f t="shared" si="61"/>
        <v/>
      </c>
      <c r="AJ304" s="70" t="str">
        <f t="shared" si="62"/>
        <v/>
      </c>
      <c r="AK304" s="70" t="str">
        <f t="shared" si="68"/>
        <v/>
      </c>
      <c r="AL304" s="70" t="str">
        <f t="shared" si="69"/>
        <v/>
      </c>
    </row>
    <row r="305" spans="2:38" ht="15" thickBot="1" x14ac:dyDescent="0.35">
      <c r="B305" s="79" t="str">
        <f t="shared" si="63"/>
        <v/>
      </c>
      <c r="C305" s="79" t="str">
        <f t="shared" si="64"/>
        <v/>
      </c>
      <c r="D305" s="79" t="str">
        <f>IFERROR(IF(J304&lt;=0,"",IF(C305="Yes","",B305-COUNTIF($C$20:C305,"Yes"))),"")</f>
        <v/>
      </c>
      <c r="E305" s="81" t="str">
        <f t="shared" si="56"/>
        <v/>
      </c>
      <c r="F305" s="80" t="str">
        <f t="shared" si="57"/>
        <v/>
      </c>
      <c r="G305" s="80" t="str">
        <f t="shared" si="58"/>
        <v/>
      </c>
      <c r="H305" s="80" t="str">
        <f t="shared" si="65"/>
        <v/>
      </c>
      <c r="I305" s="80" t="str">
        <f t="shared" si="59"/>
        <v/>
      </c>
      <c r="J305" s="80" t="str">
        <f t="shared" si="66"/>
        <v/>
      </c>
      <c r="AG305" s="16" t="str">
        <f t="shared" si="67"/>
        <v/>
      </c>
      <c r="AH305" s="69" t="str">
        <f t="shared" si="60"/>
        <v/>
      </c>
      <c r="AI305" s="70" t="str">
        <f t="shared" si="61"/>
        <v/>
      </c>
      <c r="AJ305" s="70" t="str">
        <f t="shared" si="62"/>
        <v/>
      </c>
      <c r="AK305" s="70" t="str">
        <f t="shared" si="68"/>
        <v/>
      </c>
      <c r="AL305" s="70" t="str">
        <f t="shared" si="69"/>
        <v/>
      </c>
    </row>
    <row r="306" spans="2:38" ht="15" thickBot="1" x14ac:dyDescent="0.35">
      <c r="B306" s="79" t="str">
        <f t="shared" si="63"/>
        <v/>
      </c>
      <c r="C306" s="79" t="str">
        <f t="shared" si="64"/>
        <v/>
      </c>
      <c r="D306" s="79" t="str">
        <f>IFERROR(IF(J305&lt;=0,"",IF(C306="Yes","",B306-COUNTIF($C$20:C306,"Yes"))),"")</f>
        <v/>
      </c>
      <c r="E306" s="81" t="str">
        <f t="shared" si="56"/>
        <v/>
      </c>
      <c r="F306" s="80" t="str">
        <f t="shared" si="57"/>
        <v/>
      </c>
      <c r="G306" s="80" t="str">
        <f t="shared" si="58"/>
        <v/>
      </c>
      <c r="H306" s="80" t="str">
        <f t="shared" si="65"/>
        <v/>
      </c>
      <c r="I306" s="80" t="str">
        <f t="shared" si="59"/>
        <v/>
      </c>
      <c r="J306" s="80" t="str">
        <f t="shared" si="66"/>
        <v/>
      </c>
      <c r="AG306" s="16" t="str">
        <f t="shared" si="67"/>
        <v/>
      </c>
      <c r="AH306" s="69" t="str">
        <f t="shared" si="60"/>
        <v/>
      </c>
      <c r="AI306" s="70" t="str">
        <f t="shared" si="61"/>
        <v/>
      </c>
      <c r="AJ306" s="70" t="str">
        <f t="shared" si="62"/>
        <v/>
      </c>
      <c r="AK306" s="70" t="str">
        <f t="shared" si="68"/>
        <v/>
      </c>
      <c r="AL306" s="70" t="str">
        <f t="shared" si="69"/>
        <v/>
      </c>
    </row>
    <row r="307" spans="2:38" ht="15" thickBot="1" x14ac:dyDescent="0.35">
      <c r="B307" s="79" t="str">
        <f t="shared" si="63"/>
        <v/>
      </c>
      <c r="C307" s="79" t="str">
        <f t="shared" si="64"/>
        <v/>
      </c>
      <c r="D307" s="79" t="str">
        <f>IFERROR(IF(J306&lt;=0,"",IF(C307="Yes","",B307-COUNTIF($C$20:C307,"Yes"))),"")</f>
        <v/>
      </c>
      <c r="E307" s="81" t="str">
        <f t="shared" si="56"/>
        <v/>
      </c>
      <c r="F307" s="80" t="str">
        <f t="shared" si="57"/>
        <v/>
      </c>
      <c r="G307" s="80" t="str">
        <f t="shared" si="58"/>
        <v/>
      </c>
      <c r="H307" s="80" t="str">
        <f t="shared" si="65"/>
        <v/>
      </c>
      <c r="I307" s="80" t="str">
        <f t="shared" si="59"/>
        <v/>
      </c>
      <c r="J307" s="80" t="str">
        <f t="shared" si="66"/>
        <v/>
      </c>
      <c r="AG307" s="16" t="str">
        <f t="shared" si="67"/>
        <v/>
      </c>
      <c r="AH307" s="69" t="str">
        <f t="shared" si="60"/>
        <v/>
      </c>
      <c r="AI307" s="70" t="str">
        <f t="shared" si="61"/>
        <v/>
      </c>
      <c r="AJ307" s="70" t="str">
        <f t="shared" si="62"/>
        <v/>
      </c>
      <c r="AK307" s="70" t="str">
        <f t="shared" si="68"/>
        <v/>
      </c>
      <c r="AL307" s="70" t="str">
        <f t="shared" si="69"/>
        <v/>
      </c>
    </row>
    <row r="308" spans="2:38" ht="15" thickBot="1" x14ac:dyDescent="0.35">
      <c r="B308" s="79" t="str">
        <f t="shared" si="63"/>
        <v/>
      </c>
      <c r="C308" s="79" t="str">
        <f t="shared" si="64"/>
        <v/>
      </c>
      <c r="D308" s="79" t="str">
        <f>IFERROR(IF(J307&lt;=0,"",IF(C308="Yes","",B308-COUNTIF($C$20:C308,"Yes"))),"")</f>
        <v/>
      </c>
      <c r="E308" s="81" t="str">
        <f t="shared" si="56"/>
        <v/>
      </c>
      <c r="F308" s="80" t="str">
        <f t="shared" si="57"/>
        <v/>
      </c>
      <c r="G308" s="80" t="str">
        <f t="shared" si="58"/>
        <v/>
      </c>
      <c r="H308" s="80" t="str">
        <f t="shared" si="65"/>
        <v/>
      </c>
      <c r="I308" s="80" t="str">
        <f t="shared" si="59"/>
        <v/>
      </c>
      <c r="J308" s="80" t="str">
        <f t="shared" si="66"/>
        <v/>
      </c>
      <c r="AG308" s="16" t="str">
        <f t="shared" si="67"/>
        <v/>
      </c>
      <c r="AH308" s="69" t="str">
        <f t="shared" si="60"/>
        <v/>
      </c>
      <c r="AI308" s="70" t="str">
        <f t="shared" si="61"/>
        <v/>
      </c>
      <c r="AJ308" s="70" t="str">
        <f t="shared" si="62"/>
        <v/>
      </c>
      <c r="AK308" s="70" t="str">
        <f t="shared" si="68"/>
        <v/>
      </c>
      <c r="AL308" s="70" t="str">
        <f t="shared" si="69"/>
        <v/>
      </c>
    </row>
    <row r="309" spans="2:38" ht="15" thickBot="1" x14ac:dyDescent="0.35">
      <c r="B309" s="79" t="str">
        <f t="shared" si="63"/>
        <v/>
      </c>
      <c r="C309" s="79" t="str">
        <f t="shared" si="64"/>
        <v/>
      </c>
      <c r="D309" s="79" t="str">
        <f>IFERROR(IF(J308&lt;=0,"",IF(C309="Yes","",B309-COUNTIF($C$20:C309,"Yes"))),"")</f>
        <v/>
      </c>
      <c r="E309" s="81" t="str">
        <f t="shared" si="56"/>
        <v/>
      </c>
      <c r="F309" s="80" t="str">
        <f t="shared" si="57"/>
        <v/>
      </c>
      <c r="G309" s="80" t="str">
        <f t="shared" si="58"/>
        <v/>
      </c>
      <c r="H309" s="80" t="str">
        <f t="shared" si="65"/>
        <v/>
      </c>
      <c r="I309" s="80" t="str">
        <f t="shared" si="59"/>
        <v/>
      </c>
      <c r="J309" s="80" t="str">
        <f t="shared" si="66"/>
        <v/>
      </c>
      <c r="AG309" s="16" t="str">
        <f t="shared" si="67"/>
        <v/>
      </c>
      <c r="AH309" s="69" t="str">
        <f t="shared" si="60"/>
        <v/>
      </c>
      <c r="AI309" s="70" t="str">
        <f t="shared" si="61"/>
        <v/>
      </c>
      <c r="AJ309" s="70" t="str">
        <f t="shared" si="62"/>
        <v/>
      </c>
      <c r="AK309" s="70" t="str">
        <f t="shared" si="68"/>
        <v/>
      </c>
      <c r="AL309" s="70" t="str">
        <f t="shared" si="69"/>
        <v/>
      </c>
    </row>
    <row r="310" spans="2:38" ht="15" thickBot="1" x14ac:dyDescent="0.35">
      <c r="B310" s="79" t="str">
        <f t="shared" si="63"/>
        <v/>
      </c>
      <c r="C310" s="79" t="str">
        <f t="shared" si="64"/>
        <v/>
      </c>
      <c r="D310" s="79" t="str">
        <f>IFERROR(IF(J309&lt;=0,"",IF(C310="Yes","",B310-COUNTIF($C$20:C310,"Yes"))),"")</f>
        <v/>
      </c>
      <c r="E310" s="81" t="str">
        <f t="shared" si="56"/>
        <v/>
      </c>
      <c r="F310" s="80" t="str">
        <f t="shared" si="57"/>
        <v/>
      </c>
      <c r="G310" s="80" t="str">
        <f t="shared" si="58"/>
        <v/>
      </c>
      <c r="H310" s="80" t="str">
        <f t="shared" si="65"/>
        <v/>
      </c>
      <c r="I310" s="80" t="str">
        <f t="shared" si="59"/>
        <v/>
      </c>
      <c r="J310" s="80" t="str">
        <f t="shared" si="66"/>
        <v/>
      </c>
      <c r="AG310" s="16" t="str">
        <f t="shared" si="67"/>
        <v/>
      </c>
      <c r="AH310" s="69" t="str">
        <f t="shared" si="60"/>
        <v/>
      </c>
      <c r="AI310" s="70" t="str">
        <f t="shared" si="61"/>
        <v/>
      </c>
      <c r="AJ310" s="70" t="str">
        <f t="shared" si="62"/>
        <v/>
      </c>
      <c r="AK310" s="70" t="str">
        <f t="shared" si="68"/>
        <v/>
      </c>
      <c r="AL310" s="70" t="str">
        <f t="shared" si="69"/>
        <v/>
      </c>
    </row>
    <row r="311" spans="2:38" ht="15" thickBot="1" x14ac:dyDescent="0.35">
      <c r="B311" s="79" t="str">
        <f t="shared" si="63"/>
        <v/>
      </c>
      <c r="C311" s="79" t="str">
        <f t="shared" si="64"/>
        <v/>
      </c>
      <c r="D311" s="79" t="str">
        <f>IFERROR(IF(J310&lt;=0,"",IF(C311="Yes","",B311-COUNTIF($C$20:C311,"Yes"))),"")</f>
        <v/>
      </c>
      <c r="E311" s="81" t="str">
        <f t="shared" si="56"/>
        <v/>
      </c>
      <c r="F311" s="80" t="str">
        <f t="shared" si="57"/>
        <v/>
      </c>
      <c r="G311" s="80" t="str">
        <f t="shared" si="58"/>
        <v/>
      </c>
      <c r="H311" s="80" t="str">
        <f t="shared" si="65"/>
        <v/>
      </c>
      <c r="I311" s="80" t="str">
        <f t="shared" si="59"/>
        <v/>
      </c>
      <c r="J311" s="80" t="str">
        <f t="shared" si="66"/>
        <v/>
      </c>
      <c r="AG311" s="16" t="str">
        <f t="shared" si="67"/>
        <v/>
      </c>
      <c r="AH311" s="69" t="str">
        <f t="shared" si="60"/>
        <v/>
      </c>
      <c r="AI311" s="70" t="str">
        <f t="shared" si="61"/>
        <v/>
      </c>
      <c r="AJ311" s="70" t="str">
        <f t="shared" si="62"/>
        <v/>
      </c>
      <c r="AK311" s="70" t="str">
        <f t="shared" si="68"/>
        <v/>
      </c>
      <c r="AL311" s="70" t="str">
        <f t="shared" si="69"/>
        <v/>
      </c>
    </row>
    <row r="312" spans="2:38" ht="15" thickBot="1" x14ac:dyDescent="0.35">
      <c r="B312" s="79" t="str">
        <f t="shared" si="63"/>
        <v/>
      </c>
      <c r="C312" s="79" t="str">
        <f t="shared" si="64"/>
        <v/>
      </c>
      <c r="D312" s="79" t="str">
        <f>IFERROR(IF(J311&lt;=0,"",IF(C312="Yes","",B312-COUNTIF($C$20:C312,"Yes"))),"")</f>
        <v/>
      </c>
      <c r="E312" s="81" t="str">
        <f t="shared" si="56"/>
        <v/>
      </c>
      <c r="F312" s="80" t="str">
        <f t="shared" si="57"/>
        <v/>
      </c>
      <c r="G312" s="80" t="str">
        <f t="shared" si="58"/>
        <v/>
      </c>
      <c r="H312" s="80" t="str">
        <f t="shared" si="65"/>
        <v/>
      </c>
      <c r="I312" s="80" t="str">
        <f t="shared" si="59"/>
        <v/>
      </c>
      <c r="J312" s="80" t="str">
        <f t="shared" si="66"/>
        <v/>
      </c>
      <c r="AG312" s="16" t="str">
        <f t="shared" si="67"/>
        <v/>
      </c>
      <c r="AH312" s="69" t="str">
        <f t="shared" si="60"/>
        <v/>
      </c>
      <c r="AI312" s="70" t="str">
        <f t="shared" si="61"/>
        <v/>
      </c>
      <c r="AJ312" s="70" t="str">
        <f t="shared" si="62"/>
        <v/>
      </c>
      <c r="AK312" s="70" t="str">
        <f t="shared" si="68"/>
        <v/>
      </c>
      <c r="AL312" s="70" t="str">
        <f t="shared" si="69"/>
        <v/>
      </c>
    </row>
    <row r="313" spans="2:38" ht="15" thickBot="1" x14ac:dyDescent="0.35">
      <c r="B313" s="79" t="str">
        <f t="shared" si="63"/>
        <v/>
      </c>
      <c r="C313" s="79" t="str">
        <f t="shared" si="64"/>
        <v/>
      </c>
      <c r="D313" s="79" t="str">
        <f>IFERROR(IF(J312&lt;=0,"",IF(C313="Yes","",B313-COUNTIF($C$20:C313,"Yes"))),"")</f>
        <v/>
      </c>
      <c r="E313" s="81" t="str">
        <f t="shared" si="56"/>
        <v/>
      </c>
      <c r="F313" s="80" t="str">
        <f t="shared" si="57"/>
        <v/>
      </c>
      <c r="G313" s="80" t="str">
        <f t="shared" si="58"/>
        <v/>
      </c>
      <c r="H313" s="80" t="str">
        <f t="shared" si="65"/>
        <v/>
      </c>
      <c r="I313" s="80" t="str">
        <f t="shared" si="59"/>
        <v/>
      </c>
      <c r="J313" s="80" t="str">
        <f t="shared" si="66"/>
        <v/>
      </c>
      <c r="AG313" s="16" t="str">
        <f t="shared" si="67"/>
        <v/>
      </c>
      <c r="AH313" s="69" t="str">
        <f t="shared" si="60"/>
        <v/>
      </c>
      <c r="AI313" s="70" t="str">
        <f t="shared" si="61"/>
        <v/>
      </c>
      <c r="AJ313" s="70" t="str">
        <f t="shared" si="62"/>
        <v/>
      </c>
      <c r="AK313" s="70" t="str">
        <f t="shared" si="68"/>
        <v/>
      </c>
      <c r="AL313" s="70" t="str">
        <f t="shared" si="69"/>
        <v/>
      </c>
    </row>
    <row r="314" spans="2:38" ht="15" thickBot="1" x14ac:dyDescent="0.35">
      <c r="B314" s="79" t="str">
        <f t="shared" si="63"/>
        <v/>
      </c>
      <c r="C314" s="79" t="str">
        <f t="shared" si="64"/>
        <v/>
      </c>
      <c r="D314" s="79" t="str">
        <f>IFERROR(IF(J313&lt;=0,"",IF(C314="Yes","",B314-COUNTIF($C$20:C314,"Yes"))),"")</f>
        <v/>
      </c>
      <c r="E314" s="81" t="str">
        <f t="shared" si="56"/>
        <v/>
      </c>
      <c r="F314" s="80" t="str">
        <f t="shared" si="57"/>
        <v/>
      </c>
      <c r="G314" s="80" t="str">
        <f t="shared" si="58"/>
        <v/>
      </c>
      <c r="H314" s="80" t="str">
        <f t="shared" si="65"/>
        <v/>
      </c>
      <c r="I314" s="80" t="str">
        <f t="shared" si="59"/>
        <v/>
      </c>
      <c r="J314" s="80" t="str">
        <f t="shared" si="66"/>
        <v/>
      </c>
      <c r="AG314" s="16" t="str">
        <f t="shared" si="67"/>
        <v/>
      </c>
      <c r="AH314" s="69" t="str">
        <f t="shared" si="60"/>
        <v/>
      </c>
      <c r="AI314" s="70" t="str">
        <f t="shared" si="61"/>
        <v/>
      </c>
      <c r="AJ314" s="70" t="str">
        <f t="shared" si="62"/>
        <v/>
      </c>
      <c r="AK314" s="70" t="str">
        <f t="shared" si="68"/>
        <v/>
      </c>
      <c r="AL314" s="70" t="str">
        <f t="shared" si="69"/>
        <v/>
      </c>
    </row>
    <row r="315" spans="2:38" ht="15" thickBot="1" x14ac:dyDescent="0.35">
      <c r="B315" s="79" t="str">
        <f t="shared" si="63"/>
        <v/>
      </c>
      <c r="C315" s="79" t="str">
        <f t="shared" si="64"/>
        <v/>
      </c>
      <c r="D315" s="79" t="str">
        <f>IFERROR(IF(J314&lt;=0,"",IF(C315="Yes","",B315-COUNTIF($C$20:C315,"Yes"))),"")</f>
        <v/>
      </c>
      <c r="E315" s="81" t="str">
        <f t="shared" si="56"/>
        <v/>
      </c>
      <c r="F315" s="80" t="str">
        <f t="shared" si="57"/>
        <v/>
      </c>
      <c r="G315" s="80" t="str">
        <f t="shared" si="58"/>
        <v/>
      </c>
      <c r="H315" s="80" t="str">
        <f t="shared" si="65"/>
        <v/>
      </c>
      <c r="I315" s="80" t="str">
        <f t="shared" si="59"/>
        <v/>
      </c>
      <c r="J315" s="80" t="str">
        <f t="shared" si="66"/>
        <v/>
      </c>
      <c r="AG315" s="16" t="str">
        <f t="shared" si="67"/>
        <v/>
      </c>
      <c r="AH315" s="69" t="str">
        <f t="shared" si="60"/>
        <v/>
      </c>
      <c r="AI315" s="70" t="str">
        <f t="shared" si="61"/>
        <v/>
      </c>
      <c r="AJ315" s="70" t="str">
        <f t="shared" si="62"/>
        <v/>
      </c>
      <c r="AK315" s="70" t="str">
        <f t="shared" si="68"/>
        <v/>
      </c>
      <c r="AL315" s="70" t="str">
        <f t="shared" si="69"/>
        <v/>
      </c>
    </row>
    <row r="316" spans="2:38" ht="15" thickBot="1" x14ac:dyDescent="0.35">
      <c r="B316" s="79" t="str">
        <f t="shared" si="63"/>
        <v/>
      </c>
      <c r="C316" s="79" t="str">
        <f t="shared" si="64"/>
        <v/>
      </c>
      <c r="D316" s="79" t="str">
        <f>IFERROR(IF(J315&lt;=0,"",IF(C316="Yes","",B316-COUNTIF($C$20:C316,"Yes"))),"")</f>
        <v/>
      </c>
      <c r="E316" s="81" t="str">
        <f t="shared" si="56"/>
        <v/>
      </c>
      <c r="F316" s="80" t="str">
        <f t="shared" si="57"/>
        <v/>
      </c>
      <c r="G316" s="80" t="str">
        <f t="shared" si="58"/>
        <v/>
      </c>
      <c r="H316" s="80" t="str">
        <f t="shared" si="65"/>
        <v/>
      </c>
      <c r="I316" s="80" t="str">
        <f t="shared" si="59"/>
        <v/>
      </c>
      <c r="J316" s="80" t="str">
        <f t="shared" si="66"/>
        <v/>
      </c>
      <c r="AG316" s="16" t="str">
        <f t="shared" si="67"/>
        <v/>
      </c>
      <c r="AH316" s="69" t="str">
        <f t="shared" si="60"/>
        <v/>
      </c>
      <c r="AI316" s="70" t="str">
        <f t="shared" si="61"/>
        <v/>
      </c>
      <c r="AJ316" s="70" t="str">
        <f t="shared" si="62"/>
        <v/>
      </c>
      <c r="AK316" s="70" t="str">
        <f t="shared" si="68"/>
        <v/>
      </c>
      <c r="AL316" s="70" t="str">
        <f t="shared" si="69"/>
        <v/>
      </c>
    </row>
    <row r="317" spans="2:38" ht="15" thickBot="1" x14ac:dyDescent="0.35">
      <c r="B317" s="79" t="str">
        <f t="shared" si="63"/>
        <v/>
      </c>
      <c r="C317" s="79" t="str">
        <f t="shared" si="64"/>
        <v/>
      </c>
      <c r="D317" s="79" t="str">
        <f>IFERROR(IF(J316&lt;=0,"",IF(C317="Yes","",B317-COUNTIF($C$20:C317,"Yes"))),"")</f>
        <v/>
      </c>
      <c r="E317" s="81" t="str">
        <f t="shared" si="56"/>
        <v/>
      </c>
      <c r="F317" s="80" t="str">
        <f t="shared" si="57"/>
        <v/>
      </c>
      <c r="G317" s="80" t="str">
        <f t="shared" si="58"/>
        <v/>
      </c>
      <c r="H317" s="80" t="str">
        <f t="shared" si="65"/>
        <v/>
      </c>
      <c r="I317" s="80" t="str">
        <f t="shared" si="59"/>
        <v/>
      </c>
      <c r="J317" s="80" t="str">
        <f t="shared" si="66"/>
        <v/>
      </c>
      <c r="AG317" s="16" t="str">
        <f t="shared" si="67"/>
        <v/>
      </c>
      <c r="AH317" s="69" t="str">
        <f t="shared" si="60"/>
        <v/>
      </c>
      <c r="AI317" s="70" t="str">
        <f t="shared" si="61"/>
        <v/>
      </c>
      <c r="AJ317" s="70" t="str">
        <f t="shared" si="62"/>
        <v/>
      </c>
      <c r="AK317" s="70" t="str">
        <f t="shared" si="68"/>
        <v/>
      </c>
      <c r="AL317" s="70" t="str">
        <f t="shared" si="69"/>
        <v/>
      </c>
    </row>
    <row r="318" spans="2:38" ht="15" thickBot="1" x14ac:dyDescent="0.35">
      <c r="B318" s="79" t="str">
        <f t="shared" si="63"/>
        <v/>
      </c>
      <c r="C318" s="79" t="str">
        <f t="shared" si="64"/>
        <v/>
      </c>
      <c r="D318" s="79" t="str">
        <f>IFERROR(IF(J317&lt;=0,"",IF(C318="Yes","",B318-COUNTIF($C$20:C318,"Yes"))),"")</f>
        <v/>
      </c>
      <c r="E318" s="81" t="str">
        <f t="shared" si="56"/>
        <v/>
      </c>
      <c r="F318" s="80" t="str">
        <f t="shared" si="57"/>
        <v/>
      </c>
      <c r="G318" s="80" t="str">
        <f t="shared" si="58"/>
        <v/>
      </c>
      <c r="H318" s="80" t="str">
        <f t="shared" si="65"/>
        <v/>
      </c>
      <c r="I318" s="80" t="str">
        <f t="shared" si="59"/>
        <v/>
      </c>
      <c r="J318" s="80" t="str">
        <f t="shared" si="66"/>
        <v/>
      </c>
      <c r="AG318" s="16" t="str">
        <f t="shared" si="67"/>
        <v/>
      </c>
      <c r="AH318" s="69" t="str">
        <f t="shared" si="60"/>
        <v/>
      </c>
      <c r="AI318" s="70" t="str">
        <f t="shared" si="61"/>
        <v/>
      </c>
      <c r="AJ318" s="70" t="str">
        <f t="shared" si="62"/>
        <v/>
      </c>
      <c r="AK318" s="70" t="str">
        <f t="shared" si="68"/>
        <v/>
      </c>
      <c r="AL318" s="70" t="str">
        <f t="shared" si="69"/>
        <v/>
      </c>
    </row>
    <row r="319" spans="2:38" ht="15" thickBot="1" x14ac:dyDescent="0.35">
      <c r="B319" s="79" t="str">
        <f t="shared" si="63"/>
        <v/>
      </c>
      <c r="C319" s="79" t="str">
        <f t="shared" si="64"/>
        <v/>
      </c>
      <c r="D319" s="79" t="str">
        <f>IFERROR(IF(J318&lt;=0,"",IF(C319="Yes","",B319-COUNTIF($C$20:C319,"Yes"))),"")</f>
        <v/>
      </c>
      <c r="E319" s="81" t="str">
        <f t="shared" si="56"/>
        <v/>
      </c>
      <c r="F319" s="80" t="str">
        <f t="shared" si="57"/>
        <v/>
      </c>
      <c r="G319" s="80" t="str">
        <f t="shared" si="58"/>
        <v/>
      </c>
      <c r="H319" s="80" t="str">
        <f t="shared" si="65"/>
        <v/>
      </c>
      <c r="I319" s="80" t="str">
        <f t="shared" si="59"/>
        <v/>
      </c>
      <c r="J319" s="80" t="str">
        <f t="shared" si="66"/>
        <v/>
      </c>
      <c r="AG319" s="16" t="str">
        <f t="shared" si="67"/>
        <v/>
      </c>
      <c r="AH319" s="69" t="str">
        <f t="shared" si="60"/>
        <v/>
      </c>
      <c r="AI319" s="70" t="str">
        <f t="shared" si="61"/>
        <v/>
      </c>
      <c r="AJ319" s="70" t="str">
        <f t="shared" si="62"/>
        <v/>
      </c>
      <c r="AK319" s="70" t="str">
        <f t="shared" si="68"/>
        <v/>
      </c>
      <c r="AL319" s="70" t="str">
        <f t="shared" si="69"/>
        <v/>
      </c>
    </row>
    <row r="320" spans="2:38" ht="15" thickBot="1" x14ac:dyDescent="0.35">
      <c r="B320" s="79" t="str">
        <f t="shared" si="63"/>
        <v/>
      </c>
      <c r="C320" s="79" t="str">
        <f t="shared" si="64"/>
        <v/>
      </c>
      <c r="D320" s="79" t="str">
        <f>IFERROR(IF(J319&lt;=0,"",IF(C320="Yes","",B320-COUNTIF($C$20:C320,"Yes"))),"")</f>
        <v/>
      </c>
      <c r="E320" s="81" t="str">
        <f t="shared" si="56"/>
        <v/>
      </c>
      <c r="F320" s="80" t="str">
        <f t="shared" si="57"/>
        <v/>
      </c>
      <c r="G320" s="80" t="str">
        <f t="shared" si="58"/>
        <v/>
      </c>
      <c r="H320" s="80" t="str">
        <f t="shared" si="65"/>
        <v/>
      </c>
      <c r="I320" s="80" t="str">
        <f t="shared" si="59"/>
        <v/>
      </c>
      <c r="J320" s="80" t="str">
        <f t="shared" si="66"/>
        <v/>
      </c>
      <c r="AG320" s="16" t="str">
        <f t="shared" si="67"/>
        <v/>
      </c>
      <c r="AH320" s="69" t="str">
        <f t="shared" si="60"/>
        <v/>
      </c>
      <c r="AI320" s="70" t="str">
        <f t="shared" si="61"/>
        <v/>
      </c>
      <c r="AJ320" s="70" t="str">
        <f t="shared" si="62"/>
        <v/>
      </c>
      <c r="AK320" s="70" t="str">
        <f t="shared" si="68"/>
        <v/>
      </c>
      <c r="AL320" s="70" t="str">
        <f t="shared" si="69"/>
        <v/>
      </c>
    </row>
    <row r="321" spans="2:38" ht="15" thickBot="1" x14ac:dyDescent="0.35">
      <c r="B321" s="79" t="str">
        <f t="shared" si="63"/>
        <v/>
      </c>
      <c r="C321" s="79" t="str">
        <f t="shared" si="64"/>
        <v/>
      </c>
      <c r="D321" s="79" t="str">
        <f>IFERROR(IF(J320&lt;=0,"",IF(C321="Yes","",B321-COUNTIF($C$20:C321,"Yes"))),"")</f>
        <v/>
      </c>
      <c r="E321" s="81" t="str">
        <f t="shared" si="56"/>
        <v/>
      </c>
      <c r="F321" s="80" t="str">
        <f t="shared" si="57"/>
        <v/>
      </c>
      <c r="G321" s="80" t="str">
        <f t="shared" si="58"/>
        <v/>
      </c>
      <c r="H321" s="80" t="str">
        <f t="shared" si="65"/>
        <v/>
      </c>
      <c r="I321" s="80" t="str">
        <f t="shared" si="59"/>
        <v/>
      </c>
      <c r="J321" s="80" t="str">
        <f t="shared" si="66"/>
        <v/>
      </c>
      <c r="AG321" s="16" t="str">
        <f t="shared" si="67"/>
        <v/>
      </c>
      <c r="AH321" s="69" t="str">
        <f t="shared" si="60"/>
        <v/>
      </c>
      <c r="AI321" s="70" t="str">
        <f t="shared" si="61"/>
        <v/>
      </c>
      <c r="AJ321" s="70" t="str">
        <f t="shared" si="62"/>
        <v/>
      </c>
      <c r="AK321" s="70" t="str">
        <f t="shared" si="68"/>
        <v/>
      </c>
      <c r="AL321" s="70" t="str">
        <f t="shared" si="69"/>
        <v/>
      </c>
    </row>
    <row r="322" spans="2:38" ht="15" thickBot="1" x14ac:dyDescent="0.35">
      <c r="B322" s="79" t="str">
        <f t="shared" si="63"/>
        <v/>
      </c>
      <c r="C322" s="79" t="str">
        <f t="shared" si="64"/>
        <v/>
      </c>
      <c r="D322" s="79" t="str">
        <f>IFERROR(IF(J321&lt;=0,"",IF(C322="Yes","",B322-COUNTIF($C$20:C322,"Yes"))),"")</f>
        <v/>
      </c>
      <c r="E322" s="81" t="str">
        <f t="shared" si="56"/>
        <v/>
      </c>
      <c r="F322" s="80" t="str">
        <f t="shared" si="57"/>
        <v/>
      </c>
      <c r="G322" s="80" t="str">
        <f t="shared" si="58"/>
        <v/>
      </c>
      <c r="H322" s="80" t="str">
        <f t="shared" si="65"/>
        <v/>
      </c>
      <c r="I322" s="80" t="str">
        <f t="shared" si="59"/>
        <v/>
      </c>
      <c r="J322" s="80" t="str">
        <f t="shared" si="66"/>
        <v/>
      </c>
      <c r="AG322" s="16" t="str">
        <f t="shared" si="67"/>
        <v/>
      </c>
      <c r="AH322" s="69" t="str">
        <f t="shared" si="60"/>
        <v/>
      </c>
      <c r="AI322" s="70" t="str">
        <f t="shared" si="61"/>
        <v/>
      </c>
      <c r="AJ322" s="70" t="str">
        <f t="shared" si="62"/>
        <v/>
      </c>
      <c r="AK322" s="70" t="str">
        <f t="shared" si="68"/>
        <v/>
      </c>
      <c r="AL322" s="70" t="str">
        <f t="shared" si="69"/>
        <v/>
      </c>
    </row>
    <row r="323" spans="2:38" ht="15" thickBot="1" x14ac:dyDescent="0.35">
      <c r="B323" s="79" t="str">
        <f t="shared" si="63"/>
        <v/>
      </c>
      <c r="C323" s="79" t="str">
        <f t="shared" si="64"/>
        <v/>
      </c>
      <c r="D323" s="79" t="str">
        <f>IFERROR(IF(J322&lt;=0,"",IF(C323="Yes","",B323-COUNTIF($C$20:C323,"Yes"))),"")</f>
        <v/>
      </c>
      <c r="E323" s="81" t="str">
        <f t="shared" si="56"/>
        <v/>
      </c>
      <c r="F323" s="80" t="str">
        <f t="shared" si="57"/>
        <v/>
      </c>
      <c r="G323" s="80" t="str">
        <f t="shared" si="58"/>
        <v/>
      </c>
      <c r="H323" s="80" t="str">
        <f t="shared" si="65"/>
        <v/>
      </c>
      <c r="I323" s="80" t="str">
        <f t="shared" si="59"/>
        <v/>
      </c>
      <c r="J323" s="80" t="str">
        <f t="shared" si="66"/>
        <v/>
      </c>
      <c r="AG323" s="16" t="str">
        <f t="shared" si="67"/>
        <v/>
      </c>
      <c r="AH323" s="69" t="str">
        <f t="shared" si="60"/>
        <v/>
      </c>
      <c r="AI323" s="70" t="str">
        <f t="shared" si="61"/>
        <v/>
      </c>
      <c r="AJ323" s="70" t="str">
        <f t="shared" si="62"/>
        <v/>
      </c>
      <c r="AK323" s="70" t="str">
        <f t="shared" si="68"/>
        <v/>
      </c>
      <c r="AL323" s="70" t="str">
        <f t="shared" si="69"/>
        <v/>
      </c>
    </row>
    <row r="324" spans="2:38" ht="15" thickBot="1" x14ac:dyDescent="0.35">
      <c r="B324" s="79" t="str">
        <f t="shared" si="63"/>
        <v/>
      </c>
      <c r="C324" s="79" t="str">
        <f t="shared" si="64"/>
        <v/>
      </c>
      <c r="D324" s="79" t="str">
        <f>IFERROR(IF(J323&lt;=0,"",IF(C324="Yes","",B324-COUNTIF($C$20:C324,"Yes"))),"")</f>
        <v/>
      </c>
      <c r="E324" s="81" t="str">
        <f t="shared" si="56"/>
        <v/>
      </c>
      <c r="F324" s="80" t="str">
        <f t="shared" si="57"/>
        <v/>
      </c>
      <c r="G324" s="80" t="str">
        <f t="shared" si="58"/>
        <v/>
      </c>
      <c r="H324" s="80" t="str">
        <f t="shared" si="65"/>
        <v/>
      </c>
      <c r="I324" s="80" t="str">
        <f t="shared" si="59"/>
        <v/>
      </c>
      <c r="J324" s="80" t="str">
        <f t="shared" si="66"/>
        <v/>
      </c>
      <c r="AG324" s="16" t="str">
        <f t="shared" si="67"/>
        <v/>
      </c>
      <c r="AH324" s="69" t="str">
        <f t="shared" si="60"/>
        <v/>
      </c>
      <c r="AI324" s="70" t="str">
        <f t="shared" si="61"/>
        <v/>
      </c>
      <c r="AJ324" s="70" t="str">
        <f t="shared" si="62"/>
        <v/>
      </c>
      <c r="AK324" s="70" t="str">
        <f t="shared" si="68"/>
        <v/>
      </c>
      <c r="AL324" s="70" t="str">
        <f t="shared" si="69"/>
        <v/>
      </c>
    </row>
    <row r="325" spans="2:38" ht="15" thickBot="1" x14ac:dyDescent="0.35">
      <c r="B325" s="79" t="str">
        <f t="shared" si="63"/>
        <v/>
      </c>
      <c r="C325" s="79" t="str">
        <f t="shared" si="64"/>
        <v/>
      </c>
      <c r="D325" s="79" t="str">
        <f>IFERROR(IF(J324&lt;=0,"",IF(C325="Yes","",B325-COUNTIF($C$20:C325,"Yes"))),"")</f>
        <v/>
      </c>
      <c r="E325" s="81" t="str">
        <f t="shared" si="56"/>
        <v/>
      </c>
      <c r="F325" s="80" t="str">
        <f t="shared" si="57"/>
        <v/>
      </c>
      <c r="G325" s="80" t="str">
        <f t="shared" si="58"/>
        <v/>
      </c>
      <c r="H325" s="80" t="str">
        <f t="shared" si="65"/>
        <v/>
      </c>
      <c r="I325" s="80" t="str">
        <f t="shared" si="59"/>
        <v/>
      </c>
      <c r="J325" s="80" t="str">
        <f t="shared" si="66"/>
        <v/>
      </c>
      <c r="AG325" s="16" t="str">
        <f t="shared" si="67"/>
        <v/>
      </c>
      <c r="AH325" s="69" t="str">
        <f t="shared" si="60"/>
        <v/>
      </c>
      <c r="AI325" s="70" t="str">
        <f t="shared" si="61"/>
        <v/>
      </c>
      <c r="AJ325" s="70" t="str">
        <f t="shared" si="62"/>
        <v/>
      </c>
      <c r="AK325" s="70" t="str">
        <f t="shared" si="68"/>
        <v/>
      </c>
      <c r="AL325" s="70" t="str">
        <f t="shared" si="69"/>
        <v/>
      </c>
    </row>
    <row r="326" spans="2:38" ht="15" thickBot="1" x14ac:dyDescent="0.35">
      <c r="B326" s="79" t="str">
        <f t="shared" si="63"/>
        <v/>
      </c>
      <c r="C326" s="79" t="str">
        <f t="shared" si="64"/>
        <v/>
      </c>
      <c r="D326" s="79" t="str">
        <f>IFERROR(IF(J325&lt;=0,"",IF(C326="Yes","",B326-COUNTIF($C$20:C326,"Yes"))),"")</f>
        <v/>
      </c>
      <c r="E326" s="81" t="str">
        <f t="shared" si="56"/>
        <v/>
      </c>
      <c r="F326" s="80" t="str">
        <f t="shared" si="57"/>
        <v/>
      </c>
      <c r="G326" s="80" t="str">
        <f t="shared" si="58"/>
        <v/>
      </c>
      <c r="H326" s="80" t="str">
        <f t="shared" si="65"/>
        <v/>
      </c>
      <c r="I326" s="80" t="str">
        <f t="shared" si="59"/>
        <v/>
      </c>
      <c r="J326" s="80" t="str">
        <f t="shared" si="66"/>
        <v/>
      </c>
      <c r="AG326" s="16" t="str">
        <f t="shared" si="67"/>
        <v/>
      </c>
      <c r="AH326" s="69" t="str">
        <f t="shared" si="60"/>
        <v/>
      </c>
      <c r="AI326" s="70" t="str">
        <f t="shared" si="61"/>
        <v/>
      </c>
      <c r="AJ326" s="70" t="str">
        <f t="shared" si="62"/>
        <v/>
      </c>
      <c r="AK326" s="70" t="str">
        <f t="shared" si="68"/>
        <v/>
      </c>
      <c r="AL326" s="70" t="str">
        <f t="shared" si="69"/>
        <v/>
      </c>
    </row>
    <row r="327" spans="2:38" ht="15" thickBot="1" x14ac:dyDescent="0.35">
      <c r="B327" s="79" t="str">
        <f t="shared" si="63"/>
        <v/>
      </c>
      <c r="C327" s="79" t="str">
        <f t="shared" si="64"/>
        <v/>
      </c>
      <c r="D327" s="79" t="str">
        <f>IFERROR(IF(J326&lt;=0,"",IF(C327="Yes","",B327-COUNTIF($C$20:C327,"Yes"))),"")</f>
        <v/>
      </c>
      <c r="E327" s="81" t="str">
        <f t="shared" si="56"/>
        <v/>
      </c>
      <c r="F327" s="80" t="str">
        <f t="shared" si="57"/>
        <v/>
      </c>
      <c r="G327" s="80" t="str">
        <f t="shared" si="58"/>
        <v/>
      </c>
      <c r="H327" s="80" t="str">
        <f t="shared" si="65"/>
        <v/>
      </c>
      <c r="I327" s="80" t="str">
        <f t="shared" si="59"/>
        <v/>
      </c>
      <c r="J327" s="80" t="str">
        <f t="shared" si="66"/>
        <v/>
      </c>
      <c r="AG327" s="16" t="str">
        <f t="shared" si="67"/>
        <v/>
      </c>
      <c r="AH327" s="69" t="str">
        <f t="shared" si="60"/>
        <v/>
      </c>
      <c r="AI327" s="70" t="str">
        <f t="shared" si="61"/>
        <v/>
      </c>
      <c r="AJ327" s="70" t="str">
        <f t="shared" si="62"/>
        <v/>
      </c>
      <c r="AK327" s="70" t="str">
        <f t="shared" si="68"/>
        <v/>
      </c>
      <c r="AL327" s="70" t="str">
        <f t="shared" si="69"/>
        <v/>
      </c>
    </row>
    <row r="328" spans="2:38" ht="15" thickBot="1" x14ac:dyDescent="0.35">
      <c r="B328" s="79" t="str">
        <f t="shared" si="63"/>
        <v/>
      </c>
      <c r="C328" s="79" t="str">
        <f t="shared" si="64"/>
        <v/>
      </c>
      <c r="D328" s="79" t="str">
        <f>IFERROR(IF(J327&lt;=0,"",IF(C328="Yes","",B328-COUNTIF($C$20:C328,"Yes"))),"")</f>
        <v/>
      </c>
      <c r="E328" s="81" t="str">
        <f t="shared" si="56"/>
        <v/>
      </c>
      <c r="F328" s="80" t="str">
        <f t="shared" si="57"/>
        <v/>
      </c>
      <c r="G328" s="80" t="str">
        <f t="shared" si="58"/>
        <v/>
      </c>
      <c r="H328" s="80" t="str">
        <f t="shared" si="65"/>
        <v/>
      </c>
      <c r="I328" s="80" t="str">
        <f t="shared" si="59"/>
        <v/>
      </c>
      <c r="J328" s="80" t="str">
        <f t="shared" si="66"/>
        <v/>
      </c>
      <c r="AG328" s="16" t="str">
        <f t="shared" si="67"/>
        <v/>
      </c>
      <c r="AH328" s="69" t="str">
        <f t="shared" si="60"/>
        <v/>
      </c>
      <c r="AI328" s="70" t="str">
        <f t="shared" si="61"/>
        <v/>
      </c>
      <c r="AJ328" s="70" t="str">
        <f t="shared" si="62"/>
        <v/>
      </c>
      <c r="AK328" s="70" t="str">
        <f t="shared" si="68"/>
        <v/>
      </c>
      <c r="AL328" s="70" t="str">
        <f t="shared" si="69"/>
        <v/>
      </c>
    </row>
    <row r="329" spans="2:38" ht="15" thickBot="1" x14ac:dyDescent="0.35">
      <c r="B329" s="79" t="str">
        <f t="shared" si="63"/>
        <v/>
      </c>
      <c r="C329" s="79" t="str">
        <f t="shared" si="64"/>
        <v/>
      </c>
      <c r="D329" s="79" t="str">
        <f>IFERROR(IF(J328&lt;=0,"",IF(C329="Yes","",B329-COUNTIF($C$20:C329,"Yes"))),"")</f>
        <v/>
      </c>
      <c r="E329" s="81" t="str">
        <f t="shared" si="56"/>
        <v/>
      </c>
      <c r="F329" s="80" t="str">
        <f t="shared" si="57"/>
        <v/>
      </c>
      <c r="G329" s="80" t="str">
        <f t="shared" si="58"/>
        <v/>
      </c>
      <c r="H329" s="80" t="str">
        <f t="shared" si="65"/>
        <v/>
      </c>
      <c r="I329" s="80" t="str">
        <f t="shared" si="59"/>
        <v/>
      </c>
      <c r="J329" s="80" t="str">
        <f t="shared" si="66"/>
        <v/>
      </c>
      <c r="AG329" s="16" t="str">
        <f t="shared" si="67"/>
        <v/>
      </c>
      <c r="AH329" s="69" t="str">
        <f t="shared" si="60"/>
        <v/>
      </c>
      <c r="AI329" s="70" t="str">
        <f t="shared" si="61"/>
        <v/>
      </c>
      <c r="AJ329" s="70" t="str">
        <f t="shared" si="62"/>
        <v/>
      </c>
      <c r="AK329" s="70" t="str">
        <f t="shared" si="68"/>
        <v/>
      </c>
      <c r="AL329" s="70" t="str">
        <f t="shared" si="69"/>
        <v/>
      </c>
    </row>
    <row r="330" spans="2:38" ht="15" thickBot="1" x14ac:dyDescent="0.35">
      <c r="B330" s="79" t="str">
        <f t="shared" si="63"/>
        <v/>
      </c>
      <c r="C330" s="79" t="str">
        <f t="shared" si="64"/>
        <v/>
      </c>
      <c r="D330" s="79" t="str">
        <f>IFERROR(IF(J329&lt;=0,"",IF(C330="Yes","",B330-COUNTIF($C$20:C330,"Yes"))),"")</f>
        <v/>
      </c>
      <c r="E330" s="81" t="str">
        <f t="shared" si="56"/>
        <v/>
      </c>
      <c r="F330" s="80" t="str">
        <f t="shared" si="57"/>
        <v/>
      </c>
      <c r="G330" s="80" t="str">
        <f t="shared" si="58"/>
        <v/>
      </c>
      <c r="H330" s="80" t="str">
        <f t="shared" si="65"/>
        <v/>
      </c>
      <c r="I330" s="80" t="str">
        <f t="shared" si="59"/>
        <v/>
      </c>
      <c r="J330" s="80" t="str">
        <f t="shared" si="66"/>
        <v/>
      </c>
      <c r="AG330" s="16" t="str">
        <f t="shared" si="67"/>
        <v/>
      </c>
      <c r="AH330" s="69" t="str">
        <f t="shared" si="60"/>
        <v/>
      </c>
      <c r="AI330" s="70" t="str">
        <f t="shared" si="61"/>
        <v/>
      </c>
      <c r="AJ330" s="70" t="str">
        <f t="shared" si="62"/>
        <v/>
      </c>
      <c r="AK330" s="70" t="str">
        <f t="shared" si="68"/>
        <v/>
      </c>
      <c r="AL330" s="70" t="str">
        <f t="shared" si="69"/>
        <v/>
      </c>
    </row>
    <row r="331" spans="2:38" ht="15" thickBot="1" x14ac:dyDescent="0.35">
      <c r="B331" s="79" t="str">
        <f t="shared" si="63"/>
        <v/>
      </c>
      <c r="C331" s="79" t="str">
        <f t="shared" si="64"/>
        <v/>
      </c>
      <c r="D331" s="79" t="str">
        <f>IFERROR(IF(J330&lt;=0,"",IF(C331="Yes","",B331-COUNTIF($C$20:C331,"Yes"))),"")</f>
        <v/>
      </c>
      <c r="E331" s="81" t="str">
        <f t="shared" si="56"/>
        <v/>
      </c>
      <c r="F331" s="80" t="str">
        <f t="shared" si="57"/>
        <v/>
      </c>
      <c r="G331" s="80" t="str">
        <f t="shared" si="58"/>
        <v/>
      </c>
      <c r="H331" s="80" t="str">
        <f t="shared" si="65"/>
        <v/>
      </c>
      <c r="I331" s="80" t="str">
        <f t="shared" si="59"/>
        <v/>
      </c>
      <c r="J331" s="80" t="str">
        <f t="shared" si="66"/>
        <v/>
      </c>
      <c r="AG331" s="16" t="str">
        <f t="shared" si="67"/>
        <v/>
      </c>
      <c r="AH331" s="69" t="str">
        <f t="shared" si="60"/>
        <v/>
      </c>
      <c r="AI331" s="70" t="str">
        <f t="shared" si="61"/>
        <v/>
      </c>
      <c r="AJ331" s="70" t="str">
        <f t="shared" si="62"/>
        <v/>
      </c>
      <c r="AK331" s="70" t="str">
        <f t="shared" si="68"/>
        <v/>
      </c>
      <c r="AL331" s="70" t="str">
        <f t="shared" si="69"/>
        <v/>
      </c>
    </row>
    <row r="332" spans="2:38" ht="15" thickBot="1" x14ac:dyDescent="0.35">
      <c r="B332" s="79" t="str">
        <f t="shared" si="63"/>
        <v/>
      </c>
      <c r="C332" s="79" t="str">
        <f t="shared" si="64"/>
        <v/>
      </c>
      <c r="D332" s="79" t="str">
        <f>IFERROR(IF(J331&lt;=0,"",IF(C332="Yes","",B332-COUNTIF($C$20:C332,"Yes"))),"")</f>
        <v/>
      </c>
      <c r="E332" s="81" t="str">
        <f t="shared" si="56"/>
        <v/>
      </c>
      <c r="F332" s="80" t="str">
        <f t="shared" si="57"/>
        <v/>
      </c>
      <c r="G332" s="80" t="str">
        <f t="shared" si="58"/>
        <v/>
      </c>
      <c r="H332" s="80" t="str">
        <f t="shared" si="65"/>
        <v/>
      </c>
      <c r="I332" s="80" t="str">
        <f t="shared" si="59"/>
        <v/>
      </c>
      <c r="J332" s="80" t="str">
        <f t="shared" si="66"/>
        <v/>
      </c>
      <c r="AG332" s="16" t="str">
        <f t="shared" si="67"/>
        <v/>
      </c>
      <c r="AH332" s="69" t="str">
        <f t="shared" si="60"/>
        <v/>
      </c>
      <c r="AI332" s="70" t="str">
        <f t="shared" si="61"/>
        <v/>
      </c>
      <c r="AJ332" s="70" t="str">
        <f t="shared" si="62"/>
        <v/>
      </c>
      <c r="AK332" s="70" t="str">
        <f t="shared" si="68"/>
        <v/>
      </c>
      <c r="AL332" s="70" t="str">
        <f t="shared" si="69"/>
        <v/>
      </c>
    </row>
    <row r="333" spans="2:38" ht="15" thickBot="1" x14ac:dyDescent="0.35">
      <c r="B333" s="79" t="str">
        <f t="shared" si="63"/>
        <v/>
      </c>
      <c r="C333" s="79" t="str">
        <f t="shared" si="64"/>
        <v/>
      </c>
      <c r="D333" s="79" t="str">
        <f>IFERROR(IF(J332&lt;=0,"",IF(C333="Yes","",B333-COUNTIF($C$20:C333,"Yes"))),"")</f>
        <v/>
      </c>
      <c r="E333" s="81" t="str">
        <f t="shared" si="56"/>
        <v/>
      </c>
      <c r="F333" s="80" t="str">
        <f t="shared" si="57"/>
        <v/>
      </c>
      <c r="G333" s="80" t="str">
        <f t="shared" si="58"/>
        <v/>
      </c>
      <c r="H333" s="80" t="str">
        <f t="shared" si="65"/>
        <v/>
      </c>
      <c r="I333" s="80" t="str">
        <f t="shared" si="59"/>
        <v/>
      </c>
      <c r="J333" s="80" t="str">
        <f t="shared" si="66"/>
        <v/>
      </c>
      <c r="AG333" s="16" t="str">
        <f t="shared" si="67"/>
        <v/>
      </c>
      <c r="AH333" s="69" t="str">
        <f t="shared" si="60"/>
        <v/>
      </c>
      <c r="AI333" s="70" t="str">
        <f t="shared" si="61"/>
        <v/>
      </c>
      <c r="AJ333" s="70" t="str">
        <f t="shared" si="62"/>
        <v/>
      </c>
      <c r="AK333" s="70" t="str">
        <f t="shared" si="68"/>
        <v/>
      </c>
      <c r="AL333" s="70" t="str">
        <f t="shared" si="69"/>
        <v/>
      </c>
    </row>
    <row r="334" spans="2:38" ht="15" thickBot="1" x14ac:dyDescent="0.35">
      <c r="B334" s="79" t="str">
        <f t="shared" si="63"/>
        <v/>
      </c>
      <c r="C334" s="79" t="str">
        <f t="shared" si="64"/>
        <v/>
      </c>
      <c r="D334" s="79" t="str">
        <f>IFERROR(IF(J333&lt;=0,"",IF(C334="Yes","",B334-COUNTIF($C$20:C334,"Yes"))),"")</f>
        <v/>
      </c>
      <c r="E334" s="81" t="str">
        <f t="shared" si="56"/>
        <v/>
      </c>
      <c r="F334" s="80" t="str">
        <f t="shared" si="57"/>
        <v/>
      </c>
      <c r="G334" s="80" t="str">
        <f t="shared" si="58"/>
        <v/>
      </c>
      <c r="H334" s="80" t="str">
        <f t="shared" si="65"/>
        <v/>
      </c>
      <c r="I334" s="80" t="str">
        <f t="shared" si="59"/>
        <v/>
      </c>
      <c r="J334" s="80" t="str">
        <f t="shared" si="66"/>
        <v/>
      </c>
      <c r="AG334" s="16" t="str">
        <f t="shared" si="67"/>
        <v/>
      </c>
      <c r="AH334" s="69" t="str">
        <f t="shared" si="60"/>
        <v/>
      </c>
      <c r="AI334" s="70" t="str">
        <f t="shared" si="61"/>
        <v/>
      </c>
      <c r="AJ334" s="70" t="str">
        <f t="shared" si="62"/>
        <v/>
      </c>
      <c r="AK334" s="70" t="str">
        <f t="shared" si="68"/>
        <v/>
      </c>
      <c r="AL334" s="70" t="str">
        <f t="shared" si="69"/>
        <v/>
      </c>
    </row>
    <row r="335" spans="2:38" ht="15" thickBot="1" x14ac:dyDescent="0.35">
      <c r="B335" s="79" t="str">
        <f t="shared" si="63"/>
        <v/>
      </c>
      <c r="C335" s="79" t="str">
        <f t="shared" si="64"/>
        <v/>
      </c>
      <c r="D335" s="79" t="str">
        <f>IFERROR(IF(J334&lt;=0,"",IF(C335="Yes","",B335-COUNTIF($C$20:C335,"Yes"))),"")</f>
        <v/>
      </c>
      <c r="E335" s="81" t="str">
        <f t="shared" si="56"/>
        <v/>
      </c>
      <c r="F335" s="80" t="str">
        <f t="shared" si="57"/>
        <v/>
      </c>
      <c r="G335" s="80" t="str">
        <f t="shared" si="58"/>
        <v/>
      </c>
      <c r="H335" s="80" t="str">
        <f t="shared" si="65"/>
        <v/>
      </c>
      <c r="I335" s="80" t="str">
        <f t="shared" si="59"/>
        <v/>
      </c>
      <c r="J335" s="80" t="str">
        <f t="shared" si="66"/>
        <v/>
      </c>
      <c r="AG335" s="16" t="str">
        <f t="shared" si="67"/>
        <v/>
      </c>
      <c r="AH335" s="69" t="str">
        <f t="shared" si="60"/>
        <v/>
      </c>
      <c r="AI335" s="70" t="str">
        <f t="shared" si="61"/>
        <v/>
      </c>
      <c r="AJ335" s="70" t="str">
        <f t="shared" si="62"/>
        <v/>
      </c>
      <c r="AK335" s="70" t="str">
        <f t="shared" si="68"/>
        <v/>
      </c>
      <c r="AL335" s="70" t="str">
        <f t="shared" si="69"/>
        <v/>
      </c>
    </row>
    <row r="336" spans="2:38" ht="15" thickBot="1" x14ac:dyDescent="0.35">
      <c r="B336" s="79" t="str">
        <f t="shared" si="63"/>
        <v/>
      </c>
      <c r="C336" s="79" t="str">
        <f t="shared" si="64"/>
        <v/>
      </c>
      <c r="D336" s="79" t="str">
        <f>IFERROR(IF(J335&lt;=0,"",IF(C336="Yes","",B336-COUNTIF($C$20:C336,"Yes"))),"")</f>
        <v/>
      </c>
      <c r="E336" s="81" t="str">
        <f t="shared" si="56"/>
        <v/>
      </c>
      <c r="F336" s="80" t="str">
        <f t="shared" si="57"/>
        <v/>
      </c>
      <c r="G336" s="80" t="str">
        <f t="shared" si="58"/>
        <v/>
      </c>
      <c r="H336" s="80" t="str">
        <f t="shared" si="65"/>
        <v/>
      </c>
      <c r="I336" s="80" t="str">
        <f t="shared" si="59"/>
        <v/>
      </c>
      <c r="J336" s="80" t="str">
        <f t="shared" si="66"/>
        <v/>
      </c>
      <c r="AG336" s="16" t="str">
        <f t="shared" si="67"/>
        <v/>
      </c>
      <c r="AH336" s="69" t="str">
        <f t="shared" si="60"/>
        <v/>
      </c>
      <c r="AI336" s="70" t="str">
        <f t="shared" si="61"/>
        <v/>
      </c>
      <c r="AJ336" s="70" t="str">
        <f t="shared" si="62"/>
        <v/>
      </c>
      <c r="AK336" s="70" t="str">
        <f t="shared" si="68"/>
        <v/>
      </c>
      <c r="AL336" s="70" t="str">
        <f t="shared" si="69"/>
        <v/>
      </c>
    </row>
    <row r="337" spans="2:38" ht="15" thickBot="1" x14ac:dyDescent="0.35">
      <c r="B337" s="79" t="str">
        <f t="shared" si="63"/>
        <v/>
      </c>
      <c r="C337" s="79" t="str">
        <f t="shared" si="64"/>
        <v/>
      </c>
      <c r="D337" s="79" t="str">
        <f>IFERROR(IF(J336&lt;=0,"",IF(C337="Yes","",B337-COUNTIF($C$20:C337,"Yes"))),"")</f>
        <v/>
      </c>
      <c r="E337" s="81" t="str">
        <f t="shared" si="56"/>
        <v/>
      </c>
      <c r="F337" s="80" t="str">
        <f t="shared" si="57"/>
        <v/>
      </c>
      <c r="G337" s="80" t="str">
        <f t="shared" si="58"/>
        <v/>
      </c>
      <c r="H337" s="80" t="str">
        <f t="shared" si="65"/>
        <v/>
      </c>
      <c r="I337" s="80" t="str">
        <f t="shared" si="59"/>
        <v/>
      </c>
      <c r="J337" s="80" t="str">
        <f t="shared" si="66"/>
        <v/>
      </c>
      <c r="AG337" s="16" t="str">
        <f t="shared" si="67"/>
        <v/>
      </c>
      <c r="AH337" s="69" t="str">
        <f t="shared" si="60"/>
        <v/>
      </c>
      <c r="AI337" s="70" t="str">
        <f t="shared" si="61"/>
        <v/>
      </c>
      <c r="AJ337" s="70" t="str">
        <f t="shared" si="62"/>
        <v/>
      </c>
      <c r="AK337" s="70" t="str">
        <f t="shared" si="68"/>
        <v/>
      </c>
      <c r="AL337" s="70" t="str">
        <f t="shared" si="69"/>
        <v/>
      </c>
    </row>
    <row r="338" spans="2:38" ht="15" thickBot="1" x14ac:dyDescent="0.35">
      <c r="B338" s="79" t="str">
        <f t="shared" si="63"/>
        <v/>
      </c>
      <c r="C338" s="79" t="str">
        <f t="shared" si="64"/>
        <v/>
      </c>
      <c r="D338" s="79" t="str">
        <f>IFERROR(IF(J337&lt;=0,"",IF(C338="Yes","",B338-COUNTIF($C$20:C338,"Yes"))),"")</f>
        <v/>
      </c>
      <c r="E338" s="81" t="str">
        <f t="shared" si="56"/>
        <v/>
      </c>
      <c r="F338" s="80" t="str">
        <f t="shared" si="57"/>
        <v/>
      </c>
      <c r="G338" s="80" t="str">
        <f t="shared" si="58"/>
        <v/>
      </c>
      <c r="H338" s="80" t="str">
        <f t="shared" si="65"/>
        <v/>
      </c>
      <c r="I338" s="80" t="str">
        <f t="shared" si="59"/>
        <v/>
      </c>
      <c r="J338" s="80" t="str">
        <f t="shared" si="66"/>
        <v/>
      </c>
      <c r="AG338" s="16" t="str">
        <f t="shared" si="67"/>
        <v/>
      </c>
      <c r="AH338" s="69" t="str">
        <f t="shared" si="60"/>
        <v/>
      </c>
      <c r="AI338" s="70" t="str">
        <f t="shared" si="61"/>
        <v/>
      </c>
      <c r="AJ338" s="70" t="str">
        <f t="shared" si="62"/>
        <v/>
      </c>
      <c r="AK338" s="70" t="str">
        <f t="shared" si="68"/>
        <v/>
      </c>
      <c r="AL338" s="70" t="str">
        <f t="shared" si="69"/>
        <v/>
      </c>
    </row>
    <row r="339" spans="2:38" ht="15" thickBot="1" x14ac:dyDescent="0.35">
      <c r="B339" s="79" t="str">
        <f t="shared" si="63"/>
        <v/>
      </c>
      <c r="C339" s="79" t="str">
        <f t="shared" si="64"/>
        <v/>
      </c>
      <c r="D339" s="79" t="str">
        <f>IFERROR(IF(J338&lt;=0,"",IF(C339="Yes","",B339-COUNTIF($C$20:C339,"Yes"))),"")</f>
        <v/>
      </c>
      <c r="E339" s="81" t="str">
        <f t="shared" si="56"/>
        <v/>
      </c>
      <c r="F339" s="80" t="str">
        <f t="shared" si="57"/>
        <v/>
      </c>
      <c r="G339" s="80" t="str">
        <f t="shared" si="58"/>
        <v/>
      </c>
      <c r="H339" s="80" t="str">
        <f t="shared" si="65"/>
        <v/>
      </c>
      <c r="I339" s="80" t="str">
        <f t="shared" si="59"/>
        <v/>
      </c>
      <c r="J339" s="80" t="str">
        <f t="shared" si="66"/>
        <v/>
      </c>
      <c r="AG339" s="16" t="str">
        <f t="shared" si="67"/>
        <v/>
      </c>
      <c r="AH339" s="69" t="str">
        <f t="shared" si="60"/>
        <v/>
      </c>
      <c r="AI339" s="70" t="str">
        <f t="shared" si="61"/>
        <v/>
      </c>
      <c r="AJ339" s="70" t="str">
        <f t="shared" si="62"/>
        <v/>
      </c>
      <c r="AK339" s="70" t="str">
        <f t="shared" si="68"/>
        <v/>
      </c>
      <c r="AL339" s="70" t="str">
        <f t="shared" si="69"/>
        <v/>
      </c>
    </row>
    <row r="340" spans="2:38" ht="15" thickBot="1" x14ac:dyDescent="0.35">
      <c r="B340" s="79" t="str">
        <f t="shared" si="63"/>
        <v/>
      </c>
      <c r="C340" s="79" t="str">
        <f t="shared" si="64"/>
        <v/>
      </c>
      <c r="D340" s="79" t="str">
        <f>IFERROR(IF(J339&lt;=0,"",IF(C340="Yes","",B340-COUNTIF($C$20:C340,"Yes"))),"")</f>
        <v/>
      </c>
      <c r="E340" s="81" t="str">
        <f t="shared" ref="E340:E403" si="70">IF($E$9="End of the Period",IF(B340="","",IF(payment_frequency="Bi-weekly",first_payment_date+B340*VLOOKUP(payment_frequency,periodic_table,2,0),IF(payment_frequency="Weekly",first_payment_date+B340*VLOOKUP(payment_frequency,periodic_table,2,0),IF(payment_frequency="Semi-monthly",first_payment_date+B340*VLOOKUP(payment_frequency,periodic_table,2,0),EDATE(first_payment_date,B340*VLOOKUP(payment_frequency,periodic_table,2,0)))))),IF(B340="","",IF(payment_frequency="Bi-weekly",first_payment_date+(B340-1)*VLOOKUP(payment_frequency,periodic_table,2,0),IF(payment_frequency="Weekly",first_payment_date+(B340-1)*VLOOKUP(payment_frequency,periodic_table,2,0),IF(payment_frequency="Semi-monthly",first_payment_date+(B340-1)*VLOOKUP(payment_frequency,periodic_table,2,0),EDATE(first_payment_date,(B340-1)*VLOOKUP(payment_frequency,periodic_table,2,0)))))))</f>
        <v/>
      </c>
      <c r="F340" s="80" t="str">
        <f t="shared" ref="F340:F403" si="71">IF(B340="","",IF(C340="Yes",0,IF(J339&lt;payment,J339*(1+Compound_Rate),payment)))</f>
        <v/>
      </c>
      <c r="G340" s="80" t="str">
        <f t="shared" ref="G340:G403" si="72">IF(AND(Payment_Type=1,B340=1),0,IF(B340="","",IF(C340="Yes",0,J339*Compound_Rate)))</f>
        <v/>
      </c>
      <c r="H340" s="80" t="str">
        <f t="shared" si="65"/>
        <v/>
      </c>
      <c r="I340" s="80" t="str">
        <f t="shared" ref="I340:I403" si="73">IF(B340="","",IF(C340="Yes",J339*Compound_Rate,0))</f>
        <v/>
      </c>
      <c r="J340" s="80" t="str">
        <f t="shared" si="66"/>
        <v/>
      </c>
      <c r="AG340" s="16" t="str">
        <f t="shared" si="67"/>
        <v/>
      </c>
      <c r="AH340" s="69" t="str">
        <f t="shared" ref="AH340:AH403" si="74">IF($E$9="End of the Period",IF(AG340="","",IF(payment_frequency="Bi-weekly",first_payment_date+AG340*VLOOKUP(payment_frequency,periodic_table,2,0),IF(payment_frequency="Weekly",first_payment_date+AG340*VLOOKUP(payment_frequency,periodic_table,2,0),IF(payment_frequency="Semi-monthly",first_payment_date+AG340*VLOOKUP(payment_frequency,periodic_table,2,0),EDATE(first_payment_date,AG340*VLOOKUP(payment_frequency,periodic_table,2,0)))))),IF(AG340="","",IF(payment_frequency="Bi-weekly",first_payment_date+(AG340-1)*VLOOKUP(payment_frequency,periodic_table,2,0),IF(payment_frequency="Weekly",first_payment_date+(AG340-1)*VLOOKUP(payment_frequency,periodic_table,2,0),IF(payment_frequency="Semi-monthly",first_payment_date+(AG340-1)*VLOOKUP(payment_frequency,periodic_table,2,0),EDATE(first_payment_date,(AG340-1)*VLOOKUP(payment_frequency,periodic_table,2,0)))))))</f>
        <v/>
      </c>
      <c r="AI340" s="70" t="str">
        <f t="shared" ref="AI340:AI403" si="75">IF(AG340="","",IF(AL339&lt;payment,AL339*(1+Compound_Rate),payment))</f>
        <v/>
      </c>
      <c r="AJ340" s="70" t="str">
        <f t="shared" ref="AJ340:AJ403" si="76">IF(AND(Payment_Type=1,AG340=1),0,IF(AG340="","",AL339*Compound_Rate))</f>
        <v/>
      </c>
      <c r="AK340" s="70" t="str">
        <f t="shared" si="68"/>
        <v/>
      </c>
      <c r="AL340" s="70" t="str">
        <f t="shared" si="69"/>
        <v/>
      </c>
    </row>
    <row r="341" spans="2:38" ht="15" thickBot="1" x14ac:dyDescent="0.35">
      <c r="B341" s="79" t="str">
        <f t="shared" ref="B341:B404" si="77">IFERROR(IF(TRUNC(J340)&lt;=0,"",B340+1),"")</f>
        <v/>
      </c>
      <c r="C341" s="79" t="str">
        <f t="shared" ref="C341:C404" si="78">IF(B341="","",IF(AND(B341&lt;=$E$13,B341&gt;=$E$12),"Yes","No"))</f>
        <v/>
      </c>
      <c r="D341" s="79" t="str">
        <f>IFERROR(IF(J340&lt;=0,"",IF(C341="Yes","",B341-COUNTIF($C$20:C341,"Yes"))),"")</f>
        <v/>
      </c>
      <c r="E341" s="81" t="str">
        <f t="shared" si="70"/>
        <v/>
      </c>
      <c r="F341" s="80" t="str">
        <f t="shared" si="71"/>
        <v/>
      </c>
      <c r="G341" s="80" t="str">
        <f t="shared" si="72"/>
        <v/>
      </c>
      <c r="H341" s="80" t="str">
        <f t="shared" ref="H341:H404" si="79">IF(B341="","",F341-G341)</f>
        <v/>
      </c>
      <c r="I341" s="80" t="str">
        <f t="shared" si="73"/>
        <v/>
      </c>
      <c r="J341" s="80" t="str">
        <f t="shared" ref="J341:J404" si="80">IFERROR(IF(B341="","",J340-H341+I341),"")</f>
        <v/>
      </c>
      <c r="AG341" s="16" t="str">
        <f t="shared" ref="AG341:AG404" si="81">IFERROR(IF(AL340&lt;=0,"",AG340+1),"")</f>
        <v/>
      </c>
      <c r="AH341" s="69" t="str">
        <f t="shared" si="74"/>
        <v/>
      </c>
      <c r="AI341" s="70" t="str">
        <f t="shared" si="75"/>
        <v/>
      </c>
      <c r="AJ341" s="70" t="str">
        <f t="shared" si="76"/>
        <v/>
      </c>
      <c r="AK341" s="70" t="str">
        <f t="shared" ref="AK341:AK404" si="82">IF(AG341="","",AI341-AJ341)</f>
        <v/>
      </c>
      <c r="AL341" s="70" t="str">
        <f t="shared" ref="AL341:AL404" si="83">IFERROR(IF(AK341&lt;=0,"",AL340-AK341),"")</f>
        <v/>
      </c>
    </row>
    <row r="342" spans="2:38" ht="15" thickBot="1" x14ac:dyDescent="0.35">
      <c r="B342" s="79" t="str">
        <f t="shared" si="77"/>
        <v/>
      </c>
      <c r="C342" s="79" t="str">
        <f t="shared" si="78"/>
        <v/>
      </c>
      <c r="D342" s="79" t="str">
        <f>IFERROR(IF(J341&lt;=0,"",IF(C342="Yes","",B342-COUNTIF($C$20:C342,"Yes"))),"")</f>
        <v/>
      </c>
      <c r="E342" s="81" t="str">
        <f t="shared" si="70"/>
        <v/>
      </c>
      <c r="F342" s="80" t="str">
        <f t="shared" si="71"/>
        <v/>
      </c>
      <c r="G342" s="80" t="str">
        <f t="shared" si="72"/>
        <v/>
      </c>
      <c r="H342" s="80" t="str">
        <f t="shared" si="79"/>
        <v/>
      </c>
      <c r="I342" s="80" t="str">
        <f t="shared" si="73"/>
        <v/>
      </c>
      <c r="J342" s="80" t="str">
        <f t="shared" si="80"/>
        <v/>
      </c>
      <c r="AG342" s="16" t="str">
        <f t="shared" si="81"/>
        <v/>
      </c>
      <c r="AH342" s="69" t="str">
        <f t="shared" si="74"/>
        <v/>
      </c>
      <c r="AI342" s="70" t="str">
        <f t="shared" si="75"/>
        <v/>
      </c>
      <c r="AJ342" s="70" t="str">
        <f t="shared" si="76"/>
        <v/>
      </c>
      <c r="AK342" s="70" t="str">
        <f t="shared" si="82"/>
        <v/>
      </c>
      <c r="AL342" s="70" t="str">
        <f t="shared" si="83"/>
        <v/>
      </c>
    </row>
    <row r="343" spans="2:38" ht="15" thickBot="1" x14ac:dyDescent="0.35">
      <c r="B343" s="79" t="str">
        <f t="shared" si="77"/>
        <v/>
      </c>
      <c r="C343" s="79" t="str">
        <f t="shared" si="78"/>
        <v/>
      </c>
      <c r="D343" s="79" t="str">
        <f>IFERROR(IF(J342&lt;=0,"",IF(C343="Yes","",B343-COUNTIF($C$20:C343,"Yes"))),"")</f>
        <v/>
      </c>
      <c r="E343" s="81" t="str">
        <f t="shared" si="70"/>
        <v/>
      </c>
      <c r="F343" s="80" t="str">
        <f t="shared" si="71"/>
        <v/>
      </c>
      <c r="G343" s="80" t="str">
        <f t="shared" si="72"/>
        <v/>
      </c>
      <c r="H343" s="80" t="str">
        <f t="shared" si="79"/>
        <v/>
      </c>
      <c r="I343" s="80" t="str">
        <f t="shared" si="73"/>
        <v/>
      </c>
      <c r="J343" s="80" t="str">
        <f t="shared" si="80"/>
        <v/>
      </c>
      <c r="AG343" s="16" t="str">
        <f t="shared" si="81"/>
        <v/>
      </c>
      <c r="AH343" s="69" t="str">
        <f t="shared" si="74"/>
        <v/>
      </c>
      <c r="AI343" s="70" t="str">
        <f t="shared" si="75"/>
        <v/>
      </c>
      <c r="AJ343" s="70" t="str">
        <f t="shared" si="76"/>
        <v/>
      </c>
      <c r="AK343" s="70" t="str">
        <f t="shared" si="82"/>
        <v/>
      </c>
      <c r="AL343" s="70" t="str">
        <f t="shared" si="83"/>
        <v/>
      </c>
    </row>
    <row r="344" spans="2:38" ht="15" thickBot="1" x14ac:dyDescent="0.35">
      <c r="B344" s="79" t="str">
        <f t="shared" si="77"/>
        <v/>
      </c>
      <c r="C344" s="79" t="str">
        <f t="shared" si="78"/>
        <v/>
      </c>
      <c r="D344" s="79" t="str">
        <f>IFERROR(IF(J343&lt;=0,"",IF(C344="Yes","",B344-COUNTIF($C$20:C344,"Yes"))),"")</f>
        <v/>
      </c>
      <c r="E344" s="81" t="str">
        <f t="shared" si="70"/>
        <v/>
      </c>
      <c r="F344" s="80" t="str">
        <f t="shared" si="71"/>
        <v/>
      </c>
      <c r="G344" s="80" t="str">
        <f t="shared" si="72"/>
        <v/>
      </c>
      <c r="H344" s="80" t="str">
        <f t="shared" si="79"/>
        <v/>
      </c>
      <c r="I344" s="80" t="str">
        <f t="shared" si="73"/>
        <v/>
      </c>
      <c r="J344" s="80" t="str">
        <f t="shared" si="80"/>
        <v/>
      </c>
      <c r="AG344" s="16" t="str">
        <f t="shared" si="81"/>
        <v/>
      </c>
      <c r="AH344" s="69" t="str">
        <f t="shared" si="74"/>
        <v/>
      </c>
      <c r="AI344" s="70" t="str">
        <f t="shared" si="75"/>
        <v/>
      </c>
      <c r="AJ344" s="70" t="str">
        <f t="shared" si="76"/>
        <v/>
      </c>
      <c r="AK344" s="70" t="str">
        <f t="shared" si="82"/>
        <v/>
      </c>
      <c r="AL344" s="70" t="str">
        <f t="shared" si="83"/>
        <v/>
      </c>
    </row>
    <row r="345" spans="2:38" ht="15" thickBot="1" x14ac:dyDescent="0.35">
      <c r="B345" s="79" t="str">
        <f t="shared" si="77"/>
        <v/>
      </c>
      <c r="C345" s="79" t="str">
        <f t="shared" si="78"/>
        <v/>
      </c>
      <c r="D345" s="79" t="str">
        <f>IFERROR(IF(J344&lt;=0,"",IF(C345="Yes","",B345-COUNTIF($C$20:C345,"Yes"))),"")</f>
        <v/>
      </c>
      <c r="E345" s="81" t="str">
        <f t="shared" si="70"/>
        <v/>
      </c>
      <c r="F345" s="80" t="str">
        <f t="shared" si="71"/>
        <v/>
      </c>
      <c r="G345" s="80" t="str">
        <f t="shared" si="72"/>
        <v/>
      </c>
      <c r="H345" s="80" t="str">
        <f t="shared" si="79"/>
        <v/>
      </c>
      <c r="I345" s="80" t="str">
        <f t="shared" si="73"/>
        <v/>
      </c>
      <c r="J345" s="80" t="str">
        <f t="shared" si="80"/>
        <v/>
      </c>
      <c r="AG345" s="16" t="str">
        <f t="shared" si="81"/>
        <v/>
      </c>
      <c r="AH345" s="69" t="str">
        <f t="shared" si="74"/>
        <v/>
      </c>
      <c r="AI345" s="70" t="str">
        <f t="shared" si="75"/>
        <v/>
      </c>
      <c r="AJ345" s="70" t="str">
        <f t="shared" si="76"/>
        <v/>
      </c>
      <c r="AK345" s="70" t="str">
        <f t="shared" si="82"/>
        <v/>
      </c>
      <c r="AL345" s="70" t="str">
        <f t="shared" si="83"/>
        <v/>
      </c>
    </row>
    <row r="346" spans="2:38" ht="15" thickBot="1" x14ac:dyDescent="0.35">
      <c r="B346" s="79" t="str">
        <f t="shared" si="77"/>
        <v/>
      </c>
      <c r="C346" s="79" t="str">
        <f t="shared" si="78"/>
        <v/>
      </c>
      <c r="D346" s="79" t="str">
        <f>IFERROR(IF(J345&lt;=0,"",IF(C346="Yes","",B346-COUNTIF($C$20:C346,"Yes"))),"")</f>
        <v/>
      </c>
      <c r="E346" s="81" t="str">
        <f t="shared" si="70"/>
        <v/>
      </c>
      <c r="F346" s="80" t="str">
        <f t="shared" si="71"/>
        <v/>
      </c>
      <c r="G346" s="80" t="str">
        <f t="shared" si="72"/>
        <v/>
      </c>
      <c r="H346" s="80" t="str">
        <f t="shared" si="79"/>
        <v/>
      </c>
      <c r="I346" s="80" t="str">
        <f t="shared" si="73"/>
        <v/>
      </c>
      <c r="J346" s="80" t="str">
        <f t="shared" si="80"/>
        <v/>
      </c>
      <c r="AG346" s="16" t="str">
        <f t="shared" si="81"/>
        <v/>
      </c>
      <c r="AH346" s="69" t="str">
        <f t="shared" si="74"/>
        <v/>
      </c>
      <c r="AI346" s="70" t="str">
        <f t="shared" si="75"/>
        <v/>
      </c>
      <c r="AJ346" s="70" t="str">
        <f t="shared" si="76"/>
        <v/>
      </c>
      <c r="AK346" s="70" t="str">
        <f t="shared" si="82"/>
        <v/>
      </c>
      <c r="AL346" s="70" t="str">
        <f t="shared" si="83"/>
        <v/>
      </c>
    </row>
    <row r="347" spans="2:38" ht="15" thickBot="1" x14ac:dyDescent="0.35">
      <c r="B347" s="79" t="str">
        <f t="shared" si="77"/>
        <v/>
      </c>
      <c r="C347" s="79" t="str">
        <f t="shared" si="78"/>
        <v/>
      </c>
      <c r="D347" s="79" t="str">
        <f>IFERROR(IF(J346&lt;=0,"",IF(C347="Yes","",B347-COUNTIF($C$20:C347,"Yes"))),"")</f>
        <v/>
      </c>
      <c r="E347" s="81" t="str">
        <f t="shared" si="70"/>
        <v/>
      </c>
      <c r="F347" s="80" t="str">
        <f t="shared" si="71"/>
        <v/>
      </c>
      <c r="G347" s="80" t="str">
        <f t="shared" si="72"/>
        <v/>
      </c>
      <c r="H347" s="80" t="str">
        <f t="shared" si="79"/>
        <v/>
      </c>
      <c r="I347" s="80" t="str">
        <f t="shared" si="73"/>
        <v/>
      </c>
      <c r="J347" s="80" t="str">
        <f t="shared" si="80"/>
        <v/>
      </c>
      <c r="AG347" s="16" t="str">
        <f t="shared" si="81"/>
        <v/>
      </c>
      <c r="AH347" s="69" t="str">
        <f t="shared" si="74"/>
        <v/>
      </c>
      <c r="AI347" s="70" t="str">
        <f t="shared" si="75"/>
        <v/>
      </c>
      <c r="AJ347" s="70" t="str">
        <f t="shared" si="76"/>
        <v/>
      </c>
      <c r="AK347" s="70" t="str">
        <f t="shared" si="82"/>
        <v/>
      </c>
      <c r="AL347" s="70" t="str">
        <f t="shared" si="83"/>
        <v/>
      </c>
    </row>
    <row r="348" spans="2:38" ht="15" thickBot="1" x14ac:dyDescent="0.35">
      <c r="B348" s="79" t="str">
        <f t="shared" si="77"/>
        <v/>
      </c>
      <c r="C348" s="79" t="str">
        <f t="shared" si="78"/>
        <v/>
      </c>
      <c r="D348" s="79" t="str">
        <f>IFERROR(IF(J347&lt;=0,"",IF(C348="Yes","",B348-COUNTIF($C$20:C348,"Yes"))),"")</f>
        <v/>
      </c>
      <c r="E348" s="81" t="str">
        <f t="shared" si="70"/>
        <v/>
      </c>
      <c r="F348" s="80" t="str">
        <f t="shared" si="71"/>
        <v/>
      </c>
      <c r="G348" s="80" t="str">
        <f t="shared" si="72"/>
        <v/>
      </c>
      <c r="H348" s="80" t="str">
        <f t="shared" si="79"/>
        <v/>
      </c>
      <c r="I348" s="80" t="str">
        <f t="shared" si="73"/>
        <v/>
      </c>
      <c r="J348" s="80" t="str">
        <f t="shared" si="80"/>
        <v/>
      </c>
      <c r="AG348" s="16" t="str">
        <f t="shared" si="81"/>
        <v/>
      </c>
      <c r="AH348" s="69" t="str">
        <f t="shared" si="74"/>
        <v/>
      </c>
      <c r="AI348" s="70" t="str">
        <f t="shared" si="75"/>
        <v/>
      </c>
      <c r="AJ348" s="70" t="str">
        <f t="shared" si="76"/>
        <v/>
      </c>
      <c r="AK348" s="70" t="str">
        <f t="shared" si="82"/>
        <v/>
      </c>
      <c r="AL348" s="70" t="str">
        <f t="shared" si="83"/>
        <v/>
      </c>
    </row>
    <row r="349" spans="2:38" ht="15" thickBot="1" x14ac:dyDescent="0.35">
      <c r="B349" s="79" t="str">
        <f t="shared" si="77"/>
        <v/>
      </c>
      <c r="C349" s="79" t="str">
        <f t="shared" si="78"/>
        <v/>
      </c>
      <c r="D349" s="79" t="str">
        <f>IFERROR(IF(J348&lt;=0,"",IF(C349="Yes","",B349-COUNTIF($C$20:C349,"Yes"))),"")</f>
        <v/>
      </c>
      <c r="E349" s="81" t="str">
        <f t="shared" si="70"/>
        <v/>
      </c>
      <c r="F349" s="80" t="str">
        <f t="shared" si="71"/>
        <v/>
      </c>
      <c r="G349" s="80" t="str">
        <f t="shared" si="72"/>
        <v/>
      </c>
      <c r="H349" s="80" t="str">
        <f t="shared" si="79"/>
        <v/>
      </c>
      <c r="I349" s="80" t="str">
        <f t="shared" si="73"/>
        <v/>
      </c>
      <c r="J349" s="80" t="str">
        <f t="shared" si="80"/>
        <v/>
      </c>
      <c r="AG349" s="16" t="str">
        <f t="shared" si="81"/>
        <v/>
      </c>
      <c r="AH349" s="69" t="str">
        <f t="shared" si="74"/>
        <v/>
      </c>
      <c r="AI349" s="70" t="str">
        <f t="shared" si="75"/>
        <v/>
      </c>
      <c r="AJ349" s="70" t="str">
        <f t="shared" si="76"/>
        <v/>
      </c>
      <c r="AK349" s="70" t="str">
        <f t="shared" si="82"/>
        <v/>
      </c>
      <c r="AL349" s="70" t="str">
        <f t="shared" si="83"/>
        <v/>
      </c>
    </row>
    <row r="350" spans="2:38" ht="15" thickBot="1" x14ac:dyDescent="0.35">
      <c r="B350" s="79" t="str">
        <f t="shared" si="77"/>
        <v/>
      </c>
      <c r="C350" s="79" t="str">
        <f t="shared" si="78"/>
        <v/>
      </c>
      <c r="D350" s="79" t="str">
        <f>IFERROR(IF(J349&lt;=0,"",IF(C350="Yes","",B350-COUNTIF($C$20:C350,"Yes"))),"")</f>
        <v/>
      </c>
      <c r="E350" s="81" t="str">
        <f t="shared" si="70"/>
        <v/>
      </c>
      <c r="F350" s="80" t="str">
        <f t="shared" si="71"/>
        <v/>
      </c>
      <c r="G350" s="80" t="str">
        <f t="shared" si="72"/>
        <v/>
      </c>
      <c r="H350" s="80" t="str">
        <f t="shared" si="79"/>
        <v/>
      </c>
      <c r="I350" s="80" t="str">
        <f t="shared" si="73"/>
        <v/>
      </c>
      <c r="J350" s="80" t="str">
        <f t="shared" si="80"/>
        <v/>
      </c>
      <c r="AG350" s="16" t="str">
        <f t="shared" si="81"/>
        <v/>
      </c>
      <c r="AH350" s="69" t="str">
        <f t="shared" si="74"/>
        <v/>
      </c>
      <c r="AI350" s="70" t="str">
        <f t="shared" si="75"/>
        <v/>
      </c>
      <c r="AJ350" s="70" t="str">
        <f t="shared" si="76"/>
        <v/>
      </c>
      <c r="AK350" s="70" t="str">
        <f t="shared" si="82"/>
        <v/>
      </c>
      <c r="AL350" s="70" t="str">
        <f t="shared" si="83"/>
        <v/>
      </c>
    </row>
    <row r="351" spans="2:38" ht="15" thickBot="1" x14ac:dyDescent="0.35">
      <c r="B351" s="79" t="str">
        <f t="shared" si="77"/>
        <v/>
      </c>
      <c r="C351" s="79" t="str">
        <f t="shared" si="78"/>
        <v/>
      </c>
      <c r="D351" s="79" t="str">
        <f>IFERROR(IF(J350&lt;=0,"",IF(C351="Yes","",B351-COUNTIF($C$20:C351,"Yes"))),"")</f>
        <v/>
      </c>
      <c r="E351" s="81" t="str">
        <f t="shared" si="70"/>
        <v/>
      </c>
      <c r="F351" s="80" t="str">
        <f t="shared" si="71"/>
        <v/>
      </c>
      <c r="G351" s="80" t="str">
        <f t="shared" si="72"/>
        <v/>
      </c>
      <c r="H351" s="80" t="str">
        <f t="shared" si="79"/>
        <v/>
      </c>
      <c r="I351" s="80" t="str">
        <f t="shared" si="73"/>
        <v/>
      </c>
      <c r="J351" s="80" t="str">
        <f t="shared" si="80"/>
        <v/>
      </c>
      <c r="AG351" s="16" t="str">
        <f t="shared" si="81"/>
        <v/>
      </c>
      <c r="AH351" s="69" t="str">
        <f t="shared" si="74"/>
        <v/>
      </c>
      <c r="AI351" s="70" t="str">
        <f t="shared" si="75"/>
        <v/>
      </c>
      <c r="AJ351" s="70" t="str">
        <f t="shared" si="76"/>
        <v/>
      </c>
      <c r="AK351" s="70" t="str">
        <f t="shared" si="82"/>
        <v/>
      </c>
      <c r="AL351" s="70" t="str">
        <f t="shared" si="83"/>
        <v/>
      </c>
    </row>
    <row r="352" spans="2:38" ht="15" thickBot="1" x14ac:dyDescent="0.35">
      <c r="B352" s="79" t="str">
        <f t="shared" si="77"/>
        <v/>
      </c>
      <c r="C352" s="79" t="str">
        <f t="shared" si="78"/>
        <v/>
      </c>
      <c r="D352" s="79" t="str">
        <f>IFERROR(IF(J351&lt;=0,"",IF(C352="Yes","",B352-COUNTIF($C$20:C352,"Yes"))),"")</f>
        <v/>
      </c>
      <c r="E352" s="81" t="str">
        <f t="shared" si="70"/>
        <v/>
      </c>
      <c r="F352" s="80" t="str">
        <f t="shared" si="71"/>
        <v/>
      </c>
      <c r="G352" s="80" t="str">
        <f t="shared" si="72"/>
        <v/>
      </c>
      <c r="H352" s="80" t="str">
        <f t="shared" si="79"/>
        <v/>
      </c>
      <c r="I352" s="80" t="str">
        <f t="shared" si="73"/>
        <v/>
      </c>
      <c r="J352" s="80" t="str">
        <f t="shared" si="80"/>
        <v/>
      </c>
      <c r="AG352" s="16" t="str">
        <f t="shared" si="81"/>
        <v/>
      </c>
      <c r="AH352" s="69" t="str">
        <f t="shared" si="74"/>
        <v/>
      </c>
      <c r="AI352" s="70" t="str">
        <f t="shared" si="75"/>
        <v/>
      </c>
      <c r="AJ352" s="70" t="str">
        <f t="shared" si="76"/>
        <v/>
      </c>
      <c r="AK352" s="70" t="str">
        <f t="shared" si="82"/>
        <v/>
      </c>
      <c r="AL352" s="70" t="str">
        <f t="shared" si="83"/>
        <v/>
      </c>
    </row>
    <row r="353" spans="2:38" ht="15" thickBot="1" x14ac:dyDescent="0.35">
      <c r="B353" s="79" t="str">
        <f t="shared" si="77"/>
        <v/>
      </c>
      <c r="C353" s="79" t="str">
        <f t="shared" si="78"/>
        <v/>
      </c>
      <c r="D353" s="79" t="str">
        <f>IFERROR(IF(J352&lt;=0,"",IF(C353="Yes","",B353-COUNTIF($C$20:C353,"Yes"))),"")</f>
        <v/>
      </c>
      <c r="E353" s="81" t="str">
        <f t="shared" si="70"/>
        <v/>
      </c>
      <c r="F353" s="80" t="str">
        <f t="shared" si="71"/>
        <v/>
      </c>
      <c r="G353" s="80" t="str">
        <f t="shared" si="72"/>
        <v/>
      </c>
      <c r="H353" s="80" t="str">
        <f t="shared" si="79"/>
        <v/>
      </c>
      <c r="I353" s="80" t="str">
        <f t="shared" si="73"/>
        <v/>
      </c>
      <c r="J353" s="80" t="str">
        <f t="shared" si="80"/>
        <v/>
      </c>
      <c r="AG353" s="16" t="str">
        <f t="shared" si="81"/>
        <v/>
      </c>
      <c r="AH353" s="69" t="str">
        <f t="shared" si="74"/>
        <v/>
      </c>
      <c r="AI353" s="70" t="str">
        <f t="shared" si="75"/>
        <v/>
      </c>
      <c r="AJ353" s="70" t="str">
        <f t="shared" si="76"/>
        <v/>
      </c>
      <c r="AK353" s="70" t="str">
        <f t="shared" si="82"/>
        <v/>
      </c>
      <c r="AL353" s="70" t="str">
        <f t="shared" si="83"/>
        <v/>
      </c>
    </row>
    <row r="354" spans="2:38" ht="15" thickBot="1" x14ac:dyDescent="0.35">
      <c r="B354" s="79" t="str">
        <f t="shared" si="77"/>
        <v/>
      </c>
      <c r="C354" s="79" t="str">
        <f t="shared" si="78"/>
        <v/>
      </c>
      <c r="D354" s="79" t="str">
        <f>IFERROR(IF(J353&lt;=0,"",IF(C354="Yes","",B354-COUNTIF($C$20:C354,"Yes"))),"")</f>
        <v/>
      </c>
      <c r="E354" s="81" t="str">
        <f t="shared" si="70"/>
        <v/>
      </c>
      <c r="F354" s="80" t="str">
        <f t="shared" si="71"/>
        <v/>
      </c>
      <c r="G354" s="80" t="str">
        <f t="shared" si="72"/>
        <v/>
      </c>
      <c r="H354" s="80" t="str">
        <f t="shared" si="79"/>
        <v/>
      </c>
      <c r="I354" s="80" t="str">
        <f t="shared" si="73"/>
        <v/>
      </c>
      <c r="J354" s="80" t="str">
        <f t="shared" si="80"/>
        <v/>
      </c>
      <c r="AG354" s="16" t="str">
        <f t="shared" si="81"/>
        <v/>
      </c>
      <c r="AH354" s="69" t="str">
        <f t="shared" si="74"/>
        <v/>
      </c>
      <c r="AI354" s="70" t="str">
        <f t="shared" si="75"/>
        <v/>
      </c>
      <c r="AJ354" s="70" t="str">
        <f t="shared" si="76"/>
        <v/>
      </c>
      <c r="AK354" s="70" t="str">
        <f t="shared" si="82"/>
        <v/>
      </c>
      <c r="AL354" s="70" t="str">
        <f t="shared" si="83"/>
        <v/>
      </c>
    </row>
    <row r="355" spans="2:38" ht="15" thickBot="1" x14ac:dyDescent="0.35">
      <c r="B355" s="79" t="str">
        <f t="shared" si="77"/>
        <v/>
      </c>
      <c r="C355" s="79" t="str">
        <f t="shared" si="78"/>
        <v/>
      </c>
      <c r="D355" s="79" t="str">
        <f>IFERROR(IF(J354&lt;=0,"",IF(C355="Yes","",B355-COUNTIF($C$20:C355,"Yes"))),"")</f>
        <v/>
      </c>
      <c r="E355" s="81" t="str">
        <f t="shared" si="70"/>
        <v/>
      </c>
      <c r="F355" s="80" t="str">
        <f t="shared" si="71"/>
        <v/>
      </c>
      <c r="G355" s="80" t="str">
        <f t="shared" si="72"/>
        <v/>
      </c>
      <c r="H355" s="80" t="str">
        <f t="shared" si="79"/>
        <v/>
      </c>
      <c r="I355" s="80" t="str">
        <f t="shared" si="73"/>
        <v/>
      </c>
      <c r="J355" s="80" t="str">
        <f t="shared" si="80"/>
        <v/>
      </c>
      <c r="AG355" s="16" t="str">
        <f t="shared" si="81"/>
        <v/>
      </c>
      <c r="AH355" s="69" t="str">
        <f t="shared" si="74"/>
        <v/>
      </c>
      <c r="AI355" s="70" t="str">
        <f t="shared" si="75"/>
        <v/>
      </c>
      <c r="AJ355" s="70" t="str">
        <f t="shared" si="76"/>
        <v/>
      </c>
      <c r="AK355" s="70" t="str">
        <f t="shared" si="82"/>
        <v/>
      </c>
      <c r="AL355" s="70" t="str">
        <f t="shared" si="83"/>
        <v/>
      </c>
    </row>
    <row r="356" spans="2:38" ht="15" thickBot="1" x14ac:dyDescent="0.35">
      <c r="B356" s="79" t="str">
        <f t="shared" si="77"/>
        <v/>
      </c>
      <c r="C356" s="79" t="str">
        <f t="shared" si="78"/>
        <v/>
      </c>
      <c r="D356" s="79" t="str">
        <f>IFERROR(IF(J355&lt;=0,"",IF(C356="Yes","",B356-COUNTIF($C$20:C356,"Yes"))),"")</f>
        <v/>
      </c>
      <c r="E356" s="81" t="str">
        <f t="shared" si="70"/>
        <v/>
      </c>
      <c r="F356" s="80" t="str">
        <f t="shared" si="71"/>
        <v/>
      </c>
      <c r="G356" s="80" t="str">
        <f t="shared" si="72"/>
        <v/>
      </c>
      <c r="H356" s="80" t="str">
        <f t="shared" si="79"/>
        <v/>
      </c>
      <c r="I356" s="80" t="str">
        <f t="shared" si="73"/>
        <v/>
      </c>
      <c r="J356" s="80" t="str">
        <f t="shared" si="80"/>
        <v/>
      </c>
      <c r="AG356" s="16" t="str">
        <f t="shared" si="81"/>
        <v/>
      </c>
      <c r="AH356" s="69" t="str">
        <f t="shared" si="74"/>
        <v/>
      </c>
      <c r="AI356" s="70" t="str">
        <f t="shared" si="75"/>
        <v/>
      </c>
      <c r="AJ356" s="70" t="str">
        <f t="shared" si="76"/>
        <v/>
      </c>
      <c r="AK356" s="70" t="str">
        <f t="shared" si="82"/>
        <v/>
      </c>
      <c r="AL356" s="70" t="str">
        <f t="shared" si="83"/>
        <v/>
      </c>
    </row>
    <row r="357" spans="2:38" ht="15" thickBot="1" x14ac:dyDescent="0.35">
      <c r="B357" s="79" t="str">
        <f t="shared" si="77"/>
        <v/>
      </c>
      <c r="C357" s="79" t="str">
        <f t="shared" si="78"/>
        <v/>
      </c>
      <c r="D357" s="79" t="str">
        <f>IFERROR(IF(J356&lt;=0,"",IF(C357="Yes","",B357-COUNTIF($C$20:C357,"Yes"))),"")</f>
        <v/>
      </c>
      <c r="E357" s="81" t="str">
        <f t="shared" si="70"/>
        <v/>
      </c>
      <c r="F357" s="80" t="str">
        <f t="shared" si="71"/>
        <v/>
      </c>
      <c r="G357" s="80" t="str">
        <f t="shared" si="72"/>
        <v/>
      </c>
      <c r="H357" s="80" t="str">
        <f t="shared" si="79"/>
        <v/>
      </c>
      <c r="I357" s="80" t="str">
        <f t="shared" si="73"/>
        <v/>
      </c>
      <c r="J357" s="80" t="str">
        <f t="shared" si="80"/>
        <v/>
      </c>
      <c r="AG357" s="16" t="str">
        <f t="shared" si="81"/>
        <v/>
      </c>
      <c r="AH357" s="69" t="str">
        <f t="shared" si="74"/>
        <v/>
      </c>
      <c r="AI357" s="70" t="str">
        <f t="shared" si="75"/>
        <v/>
      </c>
      <c r="AJ357" s="70" t="str">
        <f t="shared" si="76"/>
        <v/>
      </c>
      <c r="AK357" s="70" t="str">
        <f t="shared" si="82"/>
        <v/>
      </c>
      <c r="AL357" s="70" t="str">
        <f t="shared" si="83"/>
        <v/>
      </c>
    </row>
    <row r="358" spans="2:38" ht="15" thickBot="1" x14ac:dyDescent="0.35">
      <c r="B358" s="79" t="str">
        <f t="shared" si="77"/>
        <v/>
      </c>
      <c r="C358" s="79" t="str">
        <f t="shared" si="78"/>
        <v/>
      </c>
      <c r="D358" s="79" t="str">
        <f>IFERROR(IF(J357&lt;=0,"",IF(C358="Yes","",B358-COUNTIF($C$20:C358,"Yes"))),"")</f>
        <v/>
      </c>
      <c r="E358" s="81" t="str">
        <f t="shared" si="70"/>
        <v/>
      </c>
      <c r="F358" s="80" t="str">
        <f t="shared" si="71"/>
        <v/>
      </c>
      <c r="G358" s="80" t="str">
        <f t="shared" si="72"/>
        <v/>
      </c>
      <c r="H358" s="80" t="str">
        <f t="shared" si="79"/>
        <v/>
      </c>
      <c r="I358" s="80" t="str">
        <f t="shared" si="73"/>
        <v/>
      </c>
      <c r="J358" s="80" t="str">
        <f t="shared" si="80"/>
        <v/>
      </c>
      <c r="AG358" s="16" t="str">
        <f t="shared" si="81"/>
        <v/>
      </c>
      <c r="AH358" s="69" t="str">
        <f t="shared" si="74"/>
        <v/>
      </c>
      <c r="AI358" s="70" t="str">
        <f t="shared" si="75"/>
        <v/>
      </c>
      <c r="AJ358" s="70" t="str">
        <f t="shared" si="76"/>
        <v/>
      </c>
      <c r="AK358" s="70" t="str">
        <f t="shared" si="82"/>
        <v/>
      </c>
      <c r="AL358" s="70" t="str">
        <f t="shared" si="83"/>
        <v/>
      </c>
    </row>
    <row r="359" spans="2:38" ht="15" thickBot="1" x14ac:dyDescent="0.35">
      <c r="B359" s="79" t="str">
        <f t="shared" si="77"/>
        <v/>
      </c>
      <c r="C359" s="79" t="str">
        <f t="shared" si="78"/>
        <v/>
      </c>
      <c r="D359" s="79" t="str">
        <f>IFERROR(IF(J358&lt;=0,"",IF(C359="Yes","",B359-COUNTIF($C$20:C359,"Yes"))),"")</f>
        <v/>
      </c>
      <c r="E359" s="81" t="str">
        <f t="shared" si="70"/>
        <v/>
      </c>
      <c r="F359" s="80" t="str">
        <f t="shared" si="71"/>
        <v/>
      </c>
      <c r="G359" s="80" t="str">
        <f t="shared" si="72"/>
        <v/>
      </c>
      <c r="H359" s="80" t="str">
        <f t="shared" si="79"/>
        <v/>
      </c>
      <c r="I359" s="80" t="str">
        <f t="shared" si="73"/>
        <v/>
      </c>
      <c r="J359" s="80" t="str">
        <f t="shared" si="80"/>
        <v/>
      </c>
      <c r="AG359" s="16" t="str">
        <f t="shared" si="81"/>
        <v/>
      </c>
      <c r="AH359" s="69" t="str">
        <f t="shared" si="74"/>
        <v/>
      </c>
      <c r="AI359" s="70" t="str">
        <f t="shared" si="75"/>
        <v/>
      </c>
      <c r="AJ359" s="70" t="str">
        <f t="shared" si="76"/>
        <v/>
      </c>
      <c r="AK359" s="70" t="str">
        <f t="shared" si="82"/>
        <v/>
      </c>
      <c r="AL359" s="70" t="str">
        <f t="shared" si="83"/>
        <v/>
      </c>
    </row>
    <row r="360" spans="2:38" ht="15" thickBot="1" x14ac:dyDescent="0.35">
      <c r="B360" s="79" t="str">
        <f t="shared" si="77"/>
        <v/>
      </c>
      <c r="C360" s="79" t="str">
        <f t="shared" si="78"/>
        <v/>
      </c>
      <c r="D360" s="79" t="str">
        <f>IFERROR(IF(J359&lt;=0,"",IF(C360="Yes","",B360-COUNTIF($C$20:C360,"Yes"))),"")</f>
        <v/>
      </c>
      <c r="E360" s="81" t="str">
        <f t="shared" si="70"/>
        <v/>
      </c>
      <c r="F360" s="80" t="str">
        <f t="shared" si="71"/>
        <v/>
      </c>
      <c r="G360" s="80" t="str">
        <f t="shared" si="72"/>
        <v/>
      </c>
      <c r="H360" s="80" t="str">
        <f t="shared" si="79"/>
        <v/>
      </c>
      <c r="I360" s="80" t="str">
        <f t="shared" si="73"/>
        <v/>
      </c>
      <c r="J360" s="80" t="str">
        <f t="shared" si="80"/>
        <v/>
      </c>
      <c r="AG360" s="16" t="str">
        <f t="shared" si="81"/>
        <v/>
      </c>
      <c r="AH360" s="69" t="str">
        <f t="shared" si="74"/>
        <v/>
      </c>
      <c r="AI360" s="70" t="str">
        <f t="shared" si="75"/>
        <v/>
      </c>
      <c r="AJ360" s="70" t="str">
        <f t="shared" si="76"/>
        <v/>
      </c>
      <c r="AK360" s="70" t="str">
        <f t="shared" si="82"/>
        <v/>
      </c>
      <c r="AL360" s="70" t="str">
        <f t="shared" si="83"/>
        <v/>
      </c>
    </row>
    <row r="361" spans="2:38" ht="15" thickBot="1" x14ac:dyDescent="0.35">
      <c r="B361" s="79" t="str">
        <f t="shared" si="77"/>
        <v/>
      </c>
      <c r="C361" s="79" t="str">
        <f t="shared" si="78"/>
        <v/>
      </c>
      <c r="D361" s="79" t="str">
        <f>IFERROR(IF(J360&lt;=0,"",IF(C361="Yes","",B361-COUNTIF($C$20:C361,"Yes"))),"")</f>
        <v/>
      </c>
      <c r="E361" s="81" t="str">
        <f t="shared" si="70"/>
        <v/>
      </c>
      <c r="F361" s="80" t="str">
        <f t="shared" si="71"/>
        <v/>
      </c>
      <c r="G361" s="80" t="str">
        <f t="shared" si="72"/>
        <v/>
      </c>
      <c r="H361" s="80" t="str">
        <f t="shared" si="79"/>
        <v/>
      </c>
      <c r="I361" s="80" t="str">
        <f t="shared" si="73"/>
        <v/>
      </c>
      <c r="J361" s="80" t="str">
        <f t="shared" si="80"/>
        <v/>
      </c>
      <c r="AG361" s="16" t="str">
        <f t="shared" si="81"/>
        <v/>
      </c>
      <c r="AH361" s="69" t="str">
        <f t="shared" si="74"/>
        <v/>
      </c>
      <c r="AI361" s="70" t="str">
        <f t="shared" si="75"/>
        <v/>
      </c>
      <c r="AJ361" s="70" t="str">
        <f t="shared" si="76"/>
        <v/>
      </c>
      <c r="AK361" s="70" t="str">
        <f t="shared" si="82"/>
        <v/>
      </c>
      <c r="AL361" s="70" t="str">
        <f t="shared" si="83"/>
        <v/>
      </c>
    </row>
    <row r="362" spans="2:38" ht="15" thickBot="1" x14ac:dyDescent="0.35">
      <c r="B362" s="79" t="str">
        <f t="shared" si="77"/>
        <v/>
      </c>
      <c r="C362" s="79" t="str">
        <f t="shared" si="78"/>
        <v/>
      </c>
      <c r="D362" s="79" t="str">
        <f>IFERROR(IF(J361&lt;=0,"",IF(C362="Yes","",B362-COUNTIF($C$20:C362,"Yes"))),"")</f>
        <v/>
      </c>
      <c r="E362" s="81" t="str">
        <f t="shared" si="70"/>
        <v/>
      </c>
      <c r="F362" s="80" t="str">
        <f t="shared" si="71"/>
        <v/>
      </c>
      <c r="G362" s="80" t="str">
        <f t="shared" si="72"/>
        <v/>
      </c>
      <c r="H362" s="80" t="str">
        <f t="shared" si="79"/>
        <v/>
      </c>
      <c r="I362" s="80" t="str">
        <f t="shared" si="73"/>
        <v/>
      </c>
      <c r="J362" s="80" t="str">
        <f t="shared" si="80"/>
        <v/>
      </c>
      <c r="AG362" s="16" t="str">
        <f t="shared" si="81"/>
        <v/>
      </c>
      <c r="AH362" s="69" t="str">
        <f t="shared" si="74"/>
        <v/>
      </c>
      <c r="AI362" s="70" t="str">
        <f t="shared" si="75"/>
        <v/>
      </c>
      <c r="AJ362" s="70" t="str">
        <f t="shared" si="76"/>
        <v/>
      </c>
      <c r="AK362" s="70" t="str">
        <f t="shared" si="82"/>
        <v/>
      </c>
      <c r="AL362" s="70" t="str">
        <f t="shared" si="83"/>
        <v/>
      </c>
    </row>
    <row r="363" spans="2:38" ht="15" thickBot="1" x14ac:dyDescent="0.35">
      <c r="B363" s="79" t="str">
        <f t="shared" si="77"/>
        <v/>
      </c>
      <c r="C363" s="79" t="str">
        <f t="shared" si="78"/>
        <v/>
      </c>
      <c r="D363" s="79" t="str">
        <f>IFERROR(IF(J362&lt;=0,"",IF(C363="Yes","",B363-COUNTIF($C$20:C363,"Yes"))),"")</f>
        <v/>
      </c>
      <c r="E363" s="81" t="str">
        <f t="shared" si="70"/>
        <v/>
      </c>
      <c r="F363" s="80" t="str">
        <f t="shared" si="71"/>
        <v/>
      </c>
      <c r="G363" s="80" t="str">
        <f t="shared" si="72"/>
        <v/>
      </c>
      <c r="H363" s="80" t="str">
        <f t="shared" si="79"/>
        <v/>
      </c>
      <c r="I363" s="80" t="str">
        <f t="shared" si="73"/>
        <v/>
      </c>
      <c r="J363" s="80" t="str">
        <f t="shared" si="80"/>
        <v/>
      </c>
      <c r="AG363" s="16" t="str">
        <f t="shared" si="81"/>
        <v/>
      </c>
      <c r="AH363" s="69" t="str">
        <f t="shared" si="74"/>
        <v/>
      </c>
      <c r="AI363" s="70" t="str">
        <f t="shared" si="75"/>
        <v/>
      </c>
      <c r="AJ363" s="70" t="str">
        <f t="shared" si="76"/>
        <v/>
      </c>
      <c r="AK363" s="70" t="str">
        <f t="shared" si="82"/>
        <v/>
      </c>
      <c r="AL363" s="70" t="str">
        <f t="shared" si="83"/>
        <v/>
      </c>
    </row>
    <row r="364" spans="2:38" ht="15" thickBot="1" x14ac:dyDescent="0.35">
      <c r="B364" s="79" t="str">
        <f t="shared" si="77"/>
        <v/>
      </c>
      <c r="C364" s="79" t="str">
        <f t="shared" si="78"/>
        <v/>
      </c>
      <c r="D364" s="79" t="str">
        <f>IFERROR(IF(J363&lt;=0,"",IF(C364="Yes","",B364-COUNTIF($C$20:C364,"Yes"))),"")</f>
        <v/>
      </c>
      <c r="E364" s="81" t="str">
        <f t="shared" si="70"/>
        <v/>
      </c>
      <c r="F364" s="80" t="str">
        <f t="shared" si="71"/>
        <v/>
      </c>
      <c r="G364" s="80" t="str">
        <f t="shared" si="72"/>
        <v/>
      </c>
      <c r="H364" s="80" t="str">
        <f t="shared" si="79"/>
        <v/>
      </c>
      <c r="I364" s="80" t="str">
        <f t="shared" si="73"/>
        <v/>
      </c>
      <c r="J364" s="80" t="str">
        <f t="shared" si="80"/>
        <v/>
      </c>
      <c r="AG364" s="16" t="str">
        <f t="shared" si="81"/>
        <v/>
      </c>
      <c r="AH364" s="69" t="str">
        <f t="shared" si="74"/>
        <v/>
      </c>
      <c r="AI364" s="70" t="str">
        <f t="shared" si="75"/>
        <v/>
      </c>
      <c r="AJ364" s="70" t="str">
        <f t="shared" si="76"/>
        <v/>
      </c>
      <c r="AK364" s="70" t="str">
        <f t="shared" si="82"/>
        <v/>
      </c>
      <c r="AL364" s="70" t="str">
        <f t="shared" si="83"/>
        <v/>
      </c>
    </row>
    <row r="365" spans="2:38" ht="15" thickBot="1" x14ac:dyDescent="0.35">
      <c r="B365" s="79" t="str">
        <f t="shared" si="77"/>
        <v/>
      </c>
      <c r="C365" s="79" t="str">
        <f t="shared" si="78"/>
        <v/>
      </c>
      <c r="D365" s="79" t="str">
        <f>IFERROR(IF(J364&lt;=0,"",IF(C365="Yes","",B365-COUNTIF($C$20:C365,"Yes"))),"")</f>
        <v/>
      </c>
      <c r="E365" s="81" t="str">
        <f t="shared" si="70"/>
        <v/>
      </c>
      <c r="F365" s="80" t="str">
        <f t="shared" si="71"/>
        <v/>
      </c>
      <c r="G365" s="80" t="str">
        <f t="shared" si="72"/>
        <v/>
      </c>
      <c r="H365" s="80" t="str">
        <f t="shared" si="79"/>
        <v/>
      </c>
      <c r="I365" s="80" t="str">
        <f t="shared" si="73"/>
        <v/>
      </c>
      <c r="J365" s="80" t="str">
        <f t="shared" si="80"/>
        <v/>
      </c>
      <c r="AG365" s="16" t="str">
        <f t="shared" si="81"/>
        <v/>
      </c>
      <c r="AH365" s="69" t="str">
        <f t="shared" si="74"/>
        <v/>
      </c>
      <c r="AI365" s="70" t="str">
        <f t="shared" si="75"/>
        <v/>
      </c>
      <c r="AJ365" s="70" t="str">
        <f t="shared" si="76"/>
        <v/>
      </c>
      <c r="AK365" s="70" t="str">
        <f t="shared" si="82"/>
        <v/>
      </c>
      <c r="AL365" s="70" t="str">
        <f t="shared" si="83"/>
        <v/>
      </c>
    </row>
    <row r="366" spans="2:38" ht="15" thickBot="1" x14ac:dyDescent="0.35">
      <c r="B366" s="79" t="str">
        <f t="shared" si="77"/>
        <v/>
      </c>
      <c r="C366" s="79" t="str">
        <f t="shared" si="78"/>
        <v/>
      </c>
      <c r="D366" s="79" t="str">
        <f>IFERROR(IF(J365&lt;=0,"",IF(C366="Yes","",B366-COUNTIF($C$20:C366,"Yes"))),"")</f>
        <v/>
      </c>
      <c r="E366" s="81" t="str">
        <f t="shared" si="70"/>
        <v/>
      </c>
      <c r="F366" s="80" t="str">
        <f t="shared" si="71"/>
        <v/>
      </c>
      <c r="G366" s="80" t="str">
        <f t="shared" si="72"/>
        <v/>
      </c>
      <c r="H366" s="80" t="str">
        <f t="shared" si="79"/>
        <v/>
      </c>
      <c r="I366" s="80" t="str">
        <f t="shared" si="73"/>
        <v/>
      </c>
      <c r="J366" s="80" t="str">
        <f t="shared" si="80"/>
        <v/>
      </c>
      <c r="AG366" s="16" t="str">
        <f t="shared" si="81"/>
        <v/>
      </c>
      <c r="AH366" s="69" t="str">
        <f t="shared" si="74"/>
        <v/>
      </c>
      <c r="AI366" s="70" t="str">
        <f t="shared" si="75"/>
        <v/>
      </c>
      <c r="AJ366" s="70" t="str">
        <f t="shared" si="76"/>
        <v/>
      </c>
      <c r="AK366" s="70" t="str">
        <f t="shared" si="82"/>
        <v/>
      </c>
      <c r="AL366" s="70" t="str">
        <f t="shared" si="83"/>
        <v/>
      </c>
    </row>
    <row r="367" spans="2:38" ht="15" thickBot="1" x14ac:dyDescent="0.35">
      <c r="B367" s="79" t="str">
        <f t="shared" si="77"/>
        <v/>
      </c>
      <c r="C367" s="79" t="str">
        <f t="shared" si="78"/>
        <v/>
      </c>
      <c r="D367" s="79" t="str">
        <f>IFERROR(IF(J366&lt;=0,"",IF(C367="Yes","",B367-COUNTIF($C$20:C367,"Yes"))),"")</f>
        <v/>
      </c>
      <c r="E367" s="81" t="str">
        <f t="shared" si="70"/>
        <v/>
      </c>
      <c r="F367" s="80" t="str">
        <f t="shared" si="71"/>
        <v/>
      </c>
      <c r="G367" s="80" t="str">
        <f t="shared" si="72"/>
        <v/>
      </c>
      <c r="H367" s="80" t="str">
        <f t="shared" si="79"/>
        <v/>
      </c>
      <c r="I367" s="80" t="str">
        <f t="shared" si="73"/>
        <v/>
      </c>
      <c r="J367" s="80" t="str">
        <f t="shared" si="80"/>
        <v/>
      </c>
      <c r="AG367" s="16" t="str">
        <f t="shared" si="81"/>
        <v/>
      </c>
      <c r="AH367" s="69" t="str">
        <f t="shared" si="74"/>
        <v/>
      </c>
      <c r="AI367" s="70" t="str">
        <f t="shared" si="75"/>
        <v/>
      </c>
      <c r="AJ367" s="70" t="str">
        <f t="shared" si="76"/>
        <v/>
      </c>
      <c r="AK367" s="70" t="str">
        <f t="shared" si="82"/>
        <v/>
      </c>
      <c r="AL367" s="70" t="str">
        <f t="shared" si="83"/>
        <v/>
      </c>
    </row>
    <row r="368" spans="2:38" ht="15" thickBot="1" x14ac:dyDescent="0.35">
      <c r="B368" s="79" t="str">
        <f t="shared" si="77"/>
        <v/>
      </c>
      <c r="C368" s="79" t="str">
        <f t="shared" si="78"/>
        <v/>
      </c>
      <c r="D368" s="79" t="str">
        <f>IFERROR(IF(J367&lt;=0,"",IF(C368="Yes","",B368-COUNTIF($C$20:C368,"Yes"))),"")</f>
        <v/>
      </c>
      <c r="E368" s="81" t="str">
        <f t="shared" si="70"/>
        <v/>
      </c>
      <c r="F368" s="80" t="str">
        <f t="shared" si="71"/>
        <v/>
      </c>
      <c r="G368" s="80" t="str">
        <f t="shared" si="72"/>
        <v/>
      </c>
      <c r="H368" s="80" t="str">
        <f t="shared" si="79"/>
        <v/>
      </c>
      <c r="I368" s="80" t="str">
        <f t="shared" si="73"/>
        <v/>
      </c>
      <c r="J368" s="80" t="str">
        <f t="shared" si="80"/>
        <v/>
      </c>
      <c r="AG368" s="16" t="str">
        <f t="shared" si="81"/>
        <v/>
      </c>
      <c r="AH368" s="69" t="str">
        <f t="shared" si="74"/>
        <v/>
      </c>
      <c r="AI368" s="70" t="str">
        <f t="shared" si="75"/>
        <v/>
      </c>
      <c r="AJ368" s="70" t="str">
        <f t="shared" si="76"/>
        <v/>
      </c>
      <c r="AK368" s="70" t="str">
        <f t="shared" si="82"/>
        <v/>
      </c>
      <c r="AL368" s="70" t="str">
        <f t="shared" si="83"/>
        <v/>
      </c>
    </row>
    <row r="369" spans="2:38" ht="15" thickBot="1" x14ac:dyDescent="0.35">
      <c r="B369" s="79" t="str">
        <f t="shared" si="77"/>
        <v/>
      </c>
      <c r="C369" s="79" t="str">
        <f t="shared" si="78"/>
        <v/>
      </c>
      <c r="D369" s="79" t="str">
        <f>IFERROR(IF(J368&lt;=0,"",IF(C369="Yes","",B369-COUNTIF($C$20:C369,"Yes"))),"")</f>
        <v/>
      </c>
      <c r="E369" s="81" t="str">
        <f t="shared" si="70"/>
        <v/>
      </c>
      <c r="F369" s="80" t="str">
        <f t="shared" si="71"/>
        <v/>
      </c>
      <c r="G369" s="80" t="str">
        <f t="shared" si="72"/>
        <v/>
      </c>
      <c r="H369" s="80" t="str">
        <f t="shared" si="79"/>
        <v/>
      </c>
      <c r="I369" s="80" t="str">
        <f t="shared" si="73"/>
        <v/>
      </c>
      <c r="J369" s="80" t="str">
        <f t="shared" si="80"/>
        <v/>
      </c>
      <c r="AG369" s="16" t="str">
        <f t="shared" si="81"/>
        <v/>
      </c>
      <c r="AH369" s="69" t="str">
        <f t="shared" si="74"/>
        <v/>
      </c>
      <c r="AI369" s="70" t="str">
        <f t="shared" si="75"/>
        <v/>
      </c>
      <c r="AJ369" s="70" t="str">
        <f t="shared" si="76"/>
        <v/>
      </c>
      <c r="AK369" s="70" t="str">
        <f t="shared" si="82"/>
        <v/>
      </c>
      <c r="AL369" s="70" t="str">
        <f t="shared" si="83"/>
        <v/>
      </c>
    </row>
    <row r="370" spans="2:38" ht="15" thickBot="1" x14ac:dyDescent="0.35">
      <c r="B370" s="79" t="str">
        <f t="shared" si="77"/>
        <v/>
      </c>
      <c r="C370" s="79" t="str">
        <f t="shared" si="78"/>
        <v/>
      </c>
      <c r="D370" s="79" t="str">
        <f>IFERROR(IF(J369&lt;=0,"",IF(C370="Yes","",B370-COUNTIF($C$20:C370,"Yes"))),"")</f>
        <v/>
      </c>
      <c r="E370" s="81" t="str">
        <f t="shared" si="70"/>
        <v/>
      </c>
      <c r="F370" s="80" t="str">
        <f t="shared" si="71"/>
        <v/>
      </c>
      <c r="G370" s="80" t="str">
        <f t="shared" si="72"/>
        <v/>
      </c>
      <c r="H370" s="80" t="str">
        <f t="shared" si="79"/>
        <v/>
      </c>
      <c r="I370" s="80" t="str">
        <f t="shared" si="73"/>
        <v/>
      </c>
      <c r="J370" s="80" t="str">
        <f t="shared" si="80"/>
        <v/>
      </c>
      <c r="AG370" s="16" t="str">
        <f t="shared" si="81"/>
        <v/>
      </c>
      <c r="AH370" s="69" t="str">
        <f t="shared" si="74"/>
        <v/>
      </c>
      <c r="AI370" s="70" t="str">
        <f t="shared" si="75"/>
        <v/>
      </c>
      <c r="AJ370" s="70" t="str">
        <f t="shared" si="76"/>
        <v/>
      </c>
      <c r="AK370" s="70" t="str">
        <f t="shared" si="82"/>
        <v/>
      </c>
      <c r="AL370" s="70" t="str">
        <f t="shared" si="83"/>
        <v/>
      </c>
    </row>
    <row r="371" spans="2:38" ht="15" thickBot="1" x14ac:dyDescent="0.35">
      <c r="B371" s="79" t="str">
        <f t="shared" si="77"/>
        <v/>
      </c>
      <c r="C371" s="79" t="str">
        <f t="shared" si="78"/>
        <v/>
      </c>
      <c r="D371" s="79" t="str">
        <f>IFERROR(IF(J370&lt;=0,"",IF(C371="Yes","",B371-COUNTIF($C$20:C371,"Yes"))),"")</f>
        <v/>
      </c>
      <c r="E371" s="81" t="str">
        <f t="shared" si="70"/>
        <v/>
      </c>
      <c r="F371" s="80" t="str">
        <f t="shared" si="71"/>
        <v/>
      </c>
      <c r="G371" s="80" t="str">
        <f t="shared" si="72"/>
        <v/>
      </c>
      <c r="H371" s="80" t="str">
        <f t="shared" si="79"/>
        <v/>
      </c>
      <c r="I371" s="80" t="str">
        <f t="shared" si="73"/>
        <v/>
      </c>
      <c r="J371" s="80" t="str">
        <f t="shared" si="80"/>
        <v/>
      </c>
      <c r="AG371" s="16" t="str">
        <f t="shared" si="81"/>
        <v/>
      </c>
      <c r="AH371" s="69" t="str">
        <f t="shared" si="74"/>
        <v/>
      </c>
      <c r="AI371" s="70" t="str">
        <f t="shared" si="75"/>
        <v/>
      </c>
      <c r="AJ371" s="70" t="str">
        <f t="shared" si="76"/>
        <v/>
      </c>
      <c r="AK371" s="70" t="str">
        <f t="shared" si="82"/>
        <v/>
      </c>
      <c r="AL371" s="70" t="str">
        <f t="shared" si="83"/>
        <v/>
      </c>
    </row>
    <row r="372" spans="2:38" ht="15" thickBot="1" x14ac:dyDescent="0.35">
      <c r="B372" s="79" t="str">
        <f t="shared" si="77"/>
        <v/>
      </c>
      <c r="C372" s="79" t="str">
        <f t="shared" si="78"/>
        <v/>
      </c>
      <c r="D372" s="79" t="str">
        <f>IFERROR(IF(J371&lt;=0,"",IF(C372="Yes","",B372-COUNTIF($C$20:C372,"Yes"))),"")</f>
        <v/>
      </c>
      <c r="E372" s="81" t="str">
        <f t="shared" si="70"/>
        <v/>
      </c>
      <c r="F372" s="80" t="str">
        <f t="shared" si="71"/>
        <v/>
      </c>
      <c r="G372" s="80" t="str">
        <f t="shared" si="72"/>
        <v/>
      </c>
      <c r="H372" s="80" t="str">
        <f t="shared" si="79"/>
        <v/>
      </c>
      <c r="I372" s="80" t="str">
        <f t="shared" si="73"/>
        <v/>
      </c>
      <c r="J372" s="80" t="str">
        <f t="shared" si="80"/>
        <v/>
      </c>
      <c r="AG372" s="16" t="str">
        <f t="shared" si="81"/>
        <v/>
      </c>
      <c r="AH372" s="69" t="str">
        <f t="shared" si="74"/>
        <v/>
      </c>
      <c r="AI372" s="70" t="str">
        <f t="shared" si="75"/>
        <v/>
      </c>
      <c r="AJ372" s="70" t="str">
        <f t="shared" si="76"/>
        <v/>
      </c>
      <c r="AK372" s="70" t="str">
        <f t="shared" si="82"/>
        <v/>
      </c>
      <c r="AL372" s="70" t="str">
        <f t="shared" si="83"/>
        <v/>
      </c>
    </row>
    <row r="373" spans="2:38" ht="15" thickBot="1" x14ac:dyDescent="0.35">
      <c r="B373" s="79" t="str">
        <f t="shared" si="77"/>
        <v/>
      </c>
      <c r="C373" s="79" t="str">
        <f t="shared" si="78"/>
        <v/>
      </c>
      <c r="D373" s="79" t="str">
        <f>IFERROR(IF(J372&lt;=0,"",IF(C373="Yes","",B373-COUNTIF($C$20:C373,"Yes"))),"")</f>
        <v/>
      </c>
      <c r="E373" s="81" t="str">
        <f t="shared" si="70"/>
        <v/>
      </c>
      <c r="F373" s="80" t="str">
        <f t="shared" si="71"/>
        <v/>
      </c>
      <c r="G373" s="80" t="str">
        <f t="shared" si="72"/>
        <v/>
      </c>
      <c r="H373" s="80" t="str">
        <f t="shared" si="79"/>
        <v/>
      </c>
      <c r="I373" s="80" t="str">
        <f t="shared" si="73"/>
        <v/>
      </c>
      <c r="J373" s="80" t="str">
        <f t="shared" si="80"/>
        <v/>
      </c>
      <c r="AG373" s="16" t="str">
        <f t="shared" si="81"/>
        <v/>
      </c>
      <c r="AH373" s="69" t="str">
        <f t="shared" si="74"/>
        <v/>
      </c>
      <c r="AI373" s="70" t="str">
        <f t="shared" si="75"/>
        <v/>
      </c>
      <c r="AJ373" s="70" t="str">
        <f t="shared" si="76"/>
        <v/>
      </c>
      <c r="AK373" s="70" t="str">
        <f t="shared" si="82"/>
        <v/>
      </c>
      <c r="AL373" s="70" t="str">
        <f t="shared" si="83"/>
        <v/>
      </c>
    </row>
    <row r="374" spans="2:38" ht="15" thickBot="1" x14ac:dyDescent="0.35">
      <c r="B374" s="79" t="str">
        <f t="shared" si="77"/>
        <v/>
      </c>
      <c r="C374" s="79" t="str">
        <f t="shared" si="78"/>
        <v/>
      </c>
      <c r="D374" s="79" t="str">
        <f>IFERROR(IF(J373&lt;=0,"",IF(C374="Yes","",B374-COUNTIF($C$20:C374,"Yes"))),"")</f>
        <v/>
      </c>
      <c r="E374" s="81" t="str">
        <f t="shared" si="70"/>
        <v/>
      </c>
      <c r="F374" s="80" t="str">
        <f t="shared" si="71"/>
        <v/>
      </c>
      <c r="G374" s="80" t="str">
        <f t="shared" si="72"/>
        <v/>
      </c>
      <c r="H374" s="80" t="str">
        <f t="shared" si="79"/>
        <v/>
      </c>
      <c r="I374" s="80" t="str">
        <f t="shared" si="73"/>
        <v/>
      </c>
      <c r="J374" s="80" t="str">
        <f t="shared" si="80"/>
        <v/>
      </c>
      <c r="AG374" s="16" t="str">
        <f t="shared" si="81"/>
        <v/>
      </c>
      <c r="AH374" s="69" t="str">
        <f t="shared" si="74"/>
        <v/>
      </c>
      <c r="AI374" s="70" t="str">
        <f t="shared" si="75"/>
        <v/>
      </c>
      <c r="AJ374" s="70" t="str">
        <f t="shared" si="76"/>
        <v/>
      </c>
      <c r="AK374" s="70" t="str">
        <f t="shared" si="82"/>
        <v/>
      </c>
      <c r="AL374" s="70" t="str">
        <f t="shared" si="83"/>
        <v/>
      </c>
    </row>
    <row r="375" spans="2:38" ht="15" thickBot="1" x14ac:dyDescent="0.35">
      <c r="B375" s="79" t="str">
        <f t="shared" si="77"/>
        <v/>
      </c>
      <c r="C375" s="79" t="str">
        <f t="shared" si="78"/>
        <v/>
      </c>
      <c r="D375" s="79" t="str">
        <f>IFERROR(IF(J374&lt;=0,"",IF(C375="Yes","",B375-COUNTIF($C$20:C375,"Yes"))),"")</f>
        <v/>
      </c>
      <c r="E375" s="81" t="str">
        <f t="shared" si="70"/>
        <v/>
      </c>
      <c r="F375" s="80" t="str">
        <f t="shared" si="71"/>
        <v/>
      </c>
      <c r="G375" s="80" t="str">
        <f t="shared" si="72"/>
        <v/>
      </c>
      <c r="H375" s="80" t="str">
        <f t="shared" si="79"/>
        <v/>
      </c>
      <c r="I375" s="80" t="str">
        <f t="shared" si="73"/>
        <v/>
      </c>
      <c r="J375" s="80" t="str">
        <f t="shared" si="80"/>
        <v/>
      </c>
      <c r="AG375" s="16" t="str">
        <f t="shared" si="81"/>
        <v/>
      </c>
      <c r="AH375" s="69" t="str">
        <f t="shared" si="74"/>
        <v/>
      </c>
      <c r="AI375" s="70" t="str">
        <f t="shared" si="75"/>
        <v/>
      </c>
      <c r="AJ375" s="70" t="str">
        <f t="shared" si="76"/>
        <v/>
      </c>
      <c r="AK375" s="70" t="str">
        <f t="shared" si="82"/>
        <v/>
      </c>
      <c r="AL375" s="70" t="str">
        <f t="shared" si="83"/>
        <v/>
      </c>
    </row>
    <row r="376" spans="2:38" ht="15" thickBot="1" x14ac:dyDescent="0.35">
      <c r="B376" s="79" t="str">
        <f t="shared" si="77"/>
        <v/>
      </c>
      <c r="C376" s="79" t="str">
        <f t="shared" si="78"/>
        <v/>
      </c>
      <c r="D376" s="79" t="str">
        <f>IFERROR(IF(J375&lt;=0,"",IF(C376="Yes","",B376-COUNTIF($C$20:C376,"Yes"))),"")</f>
        <v/>
      </c>
      <c r="E376" s="81" t="str">
        <f t="shared" si="70"/>
        <v/>
      </c>
      <c r="F376" s="80" t="str">
        <f t="shared" si="71"/>
        <v/>
      </c>
      <c r="G376" s="80" t="str">
        <f t="shared" si="72"/>
        <v/>
      </c>
      <c r="H376" s="80" t="str">
        <f t="shared" si="79"/>
        <v/>
      </c>
      <c r="I376" s="80" t="str">
        <f t="shared" si="73"/>
        <v/>
      </c>
      <c r="J376" s="80" t="str">
        <f t="shared" si="80"/>
        <v/>
      </c>
      <c r="AG376" s="16" t="str">
        <f t="shared" si="81"/>
        <v/>
      </c>
      <c r="AH376" s="69" t="str">
        <f t="shared" si="74"/>
        <v/>
      </c>
      <c r="AI376" s="70" t="str">
        <f t="shared" si="75"/>
        <v/>
      </c>
      <c r="AJ376" s="70" t="str">
        <f t="shared" si="76"/>
        <v/>
      </c>
      <c r="AK376" s="70" t="str">
        <f t="shared" si="82"/>
        <v/>
      </c>
      <c r="AL376" s="70" t="str">
        <f t="shared" si="83"/>
        <v/>
      </c>
    </row>
    <row r="377" spans="2:38" ht="15" thickBot="1" x14ac:dyDescent="0.35">
      <c r="B377" s="79" t="str">
        <f t="shared" si="77"/>
        <v/>
      </c>
      <c r="C377" s="79" t="str">
        <f t="shared" si="78"/>
        <v/>
      </c>
      <c r="D377" s="79" t="str">
        <f>IFERROR(IF(J376&lt;=0,"",IF(C377="Yes","",B377-COUNTIF($C$20:C377,"Yes"))),"")</f>
        <v/>
      </c>
      <c r="E377" s="81" t="str">
        <f t="shared" si="70"/>
        <v/>
      </c>
      <c r="F377" s="80" t="str">
        <f t="shared" si="71"/>
        <v/>
      </c>
      <c r="G377" s="80" t="str">
        <f t="shared" si="72"/>
        <v/>
      </c>
      <c r="H377" s="80" t="str">
        <f t="shared" si="79"/>
        <v/>
      </c>
      <c r="I377" s="80" t="str">
        <f t="shared" si="73"/>
        <v/>
      </c>
      <c r="J377" s="80" t="str">
        <f t="shared" si="80"/>
        <v/>
      </c>
      <c r="AG377" s="16" t="str">
        <f t="shared" si="81"/>
        <v/>
      </c>
      <c r="AH377" s="69" t="str">
        <f t="shared" si="74"/>
        <v/>
      </c>
      <c r="AI377" s="70" t="str">
        <f t="shared" si="75"/>
        <v/>
      </c>
      <c r="AJ377" s="70" t="str">
        <f t="shared" si="76"/>
        <v/>
      </c>
      <c r="AK377" s="70" t="str">
        <f t="shared" si="82"/>
        <v/>
      </c>
      <c r="AL377" s="70" t="str">
        <f t="shared" si="83"/>
        <v/>
      </c>
    </row>
    <row r="378" spans="2:38" ht="15" thickBot="1" x14ac:dyDescent="0.35">
      <c r="B378" s="79" t="str">
        <f t="shared" si="77"/>
        <v/>
      </c>
      <c r="C378" s="79" t="str">
        <f t="shared" si="78"/>
        <v/>
      </c>
      <c r="D378" s="79" t="str">
        <f>IFERROR(IF(J377&lt;=0,"",IF(C378="Yes","",B378-COUNTIF($C$20:C378,"Yes"))),"")</f>
        <v/>
      </c>
      <c r="E378" s="81" t="str">
        <f t="shared" si="70"/>
        <v/>
      </c>
      <c r="F378" s="80" t="str">
        <f t="shared" si="71"/>
        <v/>
      </c>
      <c r="G378" s="80" t="str">
        <f t="shared" si="72"/>
        <v/>
      </c>
      <c r="H378" s="80" t="str">
        <f t="shared" si="79"/>
        <v/>
      </c>
      <c r="I378" s="80" t="str">
        <f t="shared" si="73"/>
        <v/>
      </c>
      <c r="J378" s="80" t="str">
        <f t="shared" si="80"/>
        <v/>
      </c>
      <c r="AG378" s="16" t="str">
        <f t="shared" si="81"/>
        <v/>
      </c>
      <c r="AH378" s="69" t="str">
        <f t="shared" si="74"/>
        <v/>
      </c>
      <c r="AI378" s="70" t="str">
        <f t="shared" si="75"/>
        <v/>
      </c>
      <c r="AJ378" s="70" t="str">
        <f t="shared" si="76"/>
        <v/>
      </c>
      <c r="AK378" s="70" t="str">
        <f t="shared" si="82"/>
        <v/>
      </c>
      <c r="AL378" s="70" t="str">
        <f t="shared" si="83"/>
        <v/>
      </c>
    </row>
    <row r="379" spans="2:38" ht="15" thickBot="1" x14ac:dyDescent="0.35">
      <c r="B379" s="79" t="str">
        <f t="shared" si="77"/>
        <v/>
      </c>
      <c r="C379" s="79" t="str">
        <f t="shared" si="78"/>
        <v/>
      </c>
      <c r="D379" s="79" t="str">
        <f>IFERROR(IF(J378&lt;=0,"",IF(C379="Yes","",B379-COUNTIF($C$20:C379,"Yes"))),"")</f>
        <v/>
      </c>
      <c r="E379" s="81" t="str">
        <f t="shared" si="70"/>
        <v/>
      </c>
      <c r="F379" s="80" t="str">
        <f t="shared" si="71"/>
        <v/>
      </c>
      <c r="G379" s="80" t="str">
        <f t="shared" si="72"/>
        <v/>
      </c>
      <c r="H379" s="80" t="str">
        <f t="shared" si="79"/>
        <v/>
      </c>
      <c r="I379" s="80" t="str">
        <f t="shared" si="73"/>
        <v/>
      </c>
      <c r="J379" s="80" t="str">
        <f t="shared" si="80"/>
        <v/>
      </c>
      <c r="AG379" s="16" t="str">
        <f t="shared" si="81"/>
        <v/>
      </c>
      <c r="AH379" s="69" t="str">
        <f t="shared" si="74"/>
        <v/>
      </c>
      <c r="AI379" s="70" t="str">
        <f t="shared" si="75"/>
        <v/>
      </c>
      <c r="AJ379" s="70" t="str">
        <f t="shared" si="76"/>
        <v/>
      </c>
      <c r="AK379" s="70" t="str">
        <f t="shared" si="82"/>
        <v/>
      </c>
      <c r="AL379" s="70" t="str">
        <f t="shared" si="83"/>
        <v/>
      </c>
    </row>
    <row r="380" spans="2:38" ht="15" thickBot="1" x14ac:dyDescent="0.35">
      <c r="B380" s="79" t="str">
        <f t="shared" si="77"/>
        <v/>
      </c>
      <c r="C380" s="79" t="str">
        <f t="shared" si="78"/>
        <v/>
      </c>
      <c r="D380" s="79" t="str">
        <f>IFERROR(IF(J379&lt;=0,"",IF(C380="Yes","",B380-COUNTIF($C$20:C380,"Yes"))),"")</f>
        <v/>
      </c>
      <c r="E380" s="81" t="str">
        <f t="shared" si="70"/>
        <v/>
      </c>
      <c r="F380" s="80" t="str">
        <f t="shared" si="71"/>
        <v/>
      </c>
      <c r="G380" s="80" t="str">
        <f t="shared" si="72"/>
        <v/>
      </c>
      <c r="H380" s="80" t="str">
        <f t="shared" si="79"/>
        <v/>
      </c>
      <c r="I380" s="80" t="str">
        <f t="shared" si="73"/>
        <v/>
      </c>
      <c r="J380" s="80" t="str">
        <f t="shared" si="80"/>
        <v/>
      </c>
      <c r="AG380" s="16" t="str">
        <f t="shared" si="81"/>
        <v/>
      </c>
      <c r="AH380" s="69" t="str">
        <f t="shared" si="74"/>
        <v/>
      </c>
      <c r="AI380" s="70" t="str">
        <f t="shared" si="75"/>
        <v/>
      </c>
      <c r="AJ380" s="70" t="str">
        <f t="shared" si="76"/>
        <v/>
      </c>
      <c r="AK380" s="70" t="str">
        <f t="shared" si="82"/>
        <v/>
      </c>
      <c r="AL380" s="70" t="str">
        <f t="shared" si="83"/>
        <v/>
      </c>
    </row>
    <row r="381" spans="2:38" ht="15" thickBot="1" x14ac:dyDescent="0.35">
      <c r="B381" s="79" t="str">
        <f t="shared" si="77"/>
        <v/>
      </c>
      <c r="C381" s="79" t="str">
        <f t="shared" si="78"/>
        <v/>
      </c>
      <c r="D381" s="79" t="str">
        <f>IFERROR(IF(J380&lt;=0,"",IF(C381="Yes","",B381-COUNTIF($C$20:C381,"Yes"))),"")</f>
        <v/>
      </c>
      <c r="E381" s="81" t="str">
        <f t="shared" si="70"/>
        <v/>
      </c>
      <c r="F381" s="80" t="str">
        <f t="shared" si="71"/>
        <v/>
      </c>
      <c r="G381" s="80" t="str">
        <f t="shared" si="72"/>
        <v/>
      </c>
      <c r="H381" s="80" t="str">
        <f t="shared" si="79"/>
        <v/>
      </c>
      <c r="I381" s="80" t="str">
        <f t="shared" si="73"/>
        <v/>
      </c>
      <c r="J381" s="80" t="str">
        <f t="shared" si="80"/>
        <v/>
      </c>
      <c r="AG381" s="16" t="str">
        <f t="shared" si="81"/>
        <v/>
      </c>
      <c r="AH381" s="69" t="str">
        <f t="shared" si="74"/>
        <v/>
      </c>
      <c r="AI381" s="70" t="str">
        <f t="shared" si="75"/>
        <v/>
      </c>
      <c r="AJ381" s="70" t="str">
        <f t="shared" si="76"/>
        <v/>
      </c>
      <c r="AK381" s="70" t="str">
        <f t="shared" si="82"/>
        <v/>
      </c>
      <c r="AL381" s="70" t="str">
        <f t="shared" si="83"/>
        <v/>
      </c>
    </row>
    <row r="382" spans="2:38" ht="15" thickBot="1" x14ac:dyDescent="0.35">
      <c r="B382" s="79" t="str">
        <f t="shared" si="77"/>
        <v/>
      </c>
      <c r="C382" s="79" t="str">
        <f t="shared" si="78"/>
        <v/>
      </c>
      <c r="D382" s="79" t="str">
        <f>IFERROR(IF(J381&lt;=0,"",IF(C382="Yes","",B382-COUNTIF($C$20:C382,"Yes"))),"")</f>
        <v/>
      </c>
      <c r="E382" s="81" t="str">
        <f t="shared" si="70"/>
        <v/>
      </c>
      <c r="F382" s="80" t="str">
        <f t="shared" si="71"/>
        <v/>
      </c>
      <c r="G382" s="80" t="str">
        <f t="shared" si="72"/>
        <v/>
      </c>
      <c r="H382" s="80" t="str">
        <f t="shared" si="79"/>
        <v/>
      </c>
      <c r="I382" s="80" t="str">
        <f t="shared" si="73"/>
        <v/>
      </c>
      <c r="J382" s="80" t="str">
        <f t="shared" si="80"/>
        <v/>
      </c>
      <c r="AG382" s="16" t="str">
        <f t="shared" si="81"/>
        <v/>
      </c>
      <c r="AH382" s="69" t="str">
        <f t="shared" si="74"/>
        <v/>
      </c>
      <c r="AI382" s="70" t="str">
        <f t="shared" si="75"/>
        <v/>
      </c>
      <c r="AJ382" s="70" t="str">
        <f t="shared" si="76"/>
        <v/>
      </c>
      <c r="AK382" s="70" t="str">
        <f t="shared" si="82"/>
        <v/>
      </c>
      <c r="AL382" s="70" t="str">
        <f t="shared" si="83"/>
        <v/>
      </c>
    </row>
    <row r="383" spans="2:38" ht="15" thickBot="1" x14ac:dyDescent="0.35">
      <c r="B383" s="79" t="str">
        <f t="shared" si="77"/>
        <v/>
      </c>
      <c r="C383" s="79" t="str">
        <f t="shared" si="78"/>
        <v/>
      </c>
      <c r="D383" s="79" t="str">
        <f>IFERROR(IF(J382&lt;=0,"",IF(C383="Yes","",B383-COUNTIF($C$20:C383,"Yes"))),"")</f>
        <v/>
      </c>
      <c r="E383" s="81" t="str">
        <f t="shared" si="70"/>
        <v/>
      </c>
      <c r="F383" s="80" t="str">
        <f t="shared" si="71"/>
        <v/>
      </c>
      <c r="G383" s="80" t="str">
        <f t="shared" si="72"/>
        <v/>
      </c>
      <c r="H383" s="80" t="str">
        <f t="shared" si="79"/>
        <v/>
      </c>
      <c r="I383" s="80" t="str">
        <f t="shared" si="73"/>
        <v/>
      </c>
      <c r="J383" s="80" t="str">
        <f t="shared" si="80"/>
        <v/>
      </c>
      <c r="AG383" s="16" t="str">
        <f t="shared" si="81"/>
        <v/>
      </c>
      <c r="AH383" s="69" t="str">
        <f t="shared" si="74"/>
        <v/>
      </c>
      <c r="AI383" s="70" t="str">
        <f t="shared" si="75"/>
        <v/>
      </c>
      <c r="AJ383" s="70" t="str">
        <f t="shared" si="76"/>
        <v/>
      </c>
      <c r="AK383" s="70" t="str">
        <f t="shared" si="82"/>
        <v/>
      </c>
      <c r="AL383" s="70" t="str">
        <f t="shared" si="83"/>
        <v/>
      </c>
    </row>
    <row r="384" spans="2:38" ht="15" thickBot="1" x14ac:dyDescent="0.35">
      <c r="B384" s="79" t="str">
        <f t="shared" si="77"/>
        <v/>
      </c>
      <c r="C384" s="79" t="str">
        <f t="shared" si="78"/>
        <v/>
      </c>
      <c r="D384" s="79" t="str">
        <f>IFERROR(IF(J383&lt;=0,"",IF(C384="Yes","",B384-COUNTIF($C$20:C384,"Yes"))),"")</f>
        <v/>
      </c>
      <c r="E384" s="81" t="str">
        <f t="shared" si="70"/>
        <v/>
      </c>
      <c r="F384" s="80" t="str">
        <f t="shared" si="71"/>
        <v/>
      </c>
      <c r="G384" s="80" t="str">
        <f t="shared" si="72"/>
        <v/>
      </c>
      <c r="H384" s="80" t="str">
        <f t="shared" si="79"/>
        <v/>
      </c>
      <c r="I384" s="80" t="str">
        <f t="shared" si="73"/>
        <v/>
      </c>
      <c r="J384" s="80" t="str">
        <f t="shared" si="80"/>
        <v/>
      </c>
      <c r="AG384" s="16" t="str">
        <f t="shared" si="81"/>
        <v/>
      </c>
      <c r="AH384" s="69" t="str">
        <f t="shared" si="74"/>
        <v/>
      </c>
      <c r="AI384" s="70" t="str">
        <f t="shared" si="75"/>
        <v/>
      </c>
      <c r="AJ384" s="70" t="str">
        <f t="shared" si="76"/>
        <v/>
      </c>
      <c r="AK384" s="70" t="str">
        <f t="shared" si="82"/>
        <v/>
      </c>
      <c r="AL384" s="70" t="str">
        <f t="shared" si="83"/>
        <v/>
      </c>
    </row>
    <row r="385" spans="2:38" ht="15" thickBot="1" x14ac:dyDescent="0.35">
      <c r="B385" s="79" t="str">
        <f t="shared" si="77"/>
        <v/>
      </c>
      <c r="C385" s="79" t="str">
        <f t="shared" si="78"/>
        <v/>
      </c>
      <c r="D385" s="79" t="str">
        <f>IFERROR(IF(J384&lt;=0,"",IF(C385="Yes","",B385-COUNTIF($C$20:C385,"Yes"))),"")</f>
        <v/>
      </c>
      <c r="E385" s="81" t="str">
        <f t="shared" si="70"/>
        <v/>
      </c>
      <c r="F385" s="80" t="str">
        <f t="shared" si="71"/>
        <v/>
      </c>
      <c r="G385" s="80" t="str">
        <f t="shared" si="72"/>
        <v/>
      </c>
      <c r="H385" s="80" t="str">
        <f t="shared" si="79"/>
        <v/>
      </c>
      <c r="I385" s="80" t="str">
        <f t="shared" si="73"/>
        <v/>
      </c>
      <c r="J385" s="80" t="str">
        <f t="shared" si="80"/>
        <v/>
      </c>
      <c r="AG385" s="16" t="str">
        <f t="shared" si="81"/>
        <v/>
      </c>
      <c r="AH385" s="69" t="str">
        <f t="shared" si="74"/>
        <v/>
      </c>
      <c r="AI385" s="70" t="str">
        <f t="shared" si="75"/>
        <v/>
      </c>
      <c r="AJ385" s="70" t="str">
        <f t="shared" si="76"/>
        <v/>
      </c>
      <c r="AK385" s="70" t="str">
        <f t="shared" si="82"/>
        <v/>
      </c>
      <c r="AL385" s="70" t="str">
        <f t="shared" si="83"/>
        <v/>
      </c>
    </row>
    <row r="386" spans="2:38" ht="15" thickBot="1" x14ac:dyDescent="0.35">
      <c r="B386" s="79" t="str">
        <f t="shared" si="77"/>
        <v/>
      </c>
      <c r="C386" s="79" t="str">
        <f t="shared" si="78"/>
        <v/>
      </c>
      <c r="D386" s="79" t="str">
        <f>IFERROR(IF(J385&lt;=0,"",IF(C386="Yes","",B386-COUNTIF($C$20:C386,"Yes"))),"")</f>
        <v/>
      </c>
      <c r="E386" s="81" t="str">
        <f t="shared" si="70"/>
        <v/>
      </c>
      <c r="F386" s="80" t="str">
        <f t="shared" si="71"/>
        <v/>
      </c>
      <c r="G386" s="80" t="str">
        <f t="shared" si="72"/>
        <v/>
      </c>
      <c r="H386" s="80" t="str">
        <f t="shared" si="79"/>
        <v/>
      </c>
      <c r="I386" s="80" t="str">
        <f t="shared" si="73"/>
        <v/>
      </c>
      <c r="J386" s="80" t="str">
        <f t="shared" si="80"/>
        <v/>
      </c>
      <c r="AG386" s="16" t="str">
        <f t="shared" si="81"/>
        <v/>
      </c>
      <c r="AH386" s="69" t="str">
        <f t="shared" si="74"/>
        <v/>
      </c>
      <c r="AI386" s="70" t="str">
        <f t="shared" si="75"/>
        <v/>
      </c>
      <c r="AJ386" s="70" t="str">
        <f t="shared" si="76"/>
        <v/>
      </c>
      <c r="AK386" s="70" t="str">
        <f t="shared" si="82"/>
        <v/>
      </c>
      <c r="AL386" s="70" t="str">
        <f t="shared" si="83"/>
        <v/>
      </c>
    </row>
    <row r="387" spans="2:38" ht="15" thickBot="1" x14ac:dyDescent="0.35">
      <c r="B387" s="79" t="str">
        <f t="shared" si="77"/>
        <v/>
      </c>
      <c r="C387" s="79" t="str">
        <f t="shared" si="78"/>
        <v/>
      </c>
      <c r="D387" s="79" t="str">
        <f>IFERROR(IF(J386&lt;=0,"",IF(C387="Yes","",B387-COUNTIF($C$20:C387,"Yes"))),"")</f>
        <v/>
      </c>
      <c r="E387" s="81" t="str">
        <f t="shared" si="70"/>
        <v/>
      </c>
      <c r="F387" s="80" t="str">
        <f t="shared" si="71"/>
        <v/>
      </c>
      <c r="G387" s="80" t="str">
        <f t="shared" si="72"/>
        <v/>
      </c>
      <c r="H387" s="80" t="str">
        <f t="shared" si="79"/>
        <v/>
      </c>
      <c r="I387" s="80" t="str">
        <f t="shared" si="73"/>
        <v/>
      </c>
      <c r="J387" s="80" t="str">
        <f t="shared" si="80"/>
        <v/>
      </c>
      <c r="AG387" s="16" t="str">
        <f t="shared" si="81"/>
        <v/>
      </c>
      <c r="AH387" s="69" t="str">
        <f t="shared" si="74"/>
        <v/>
      </c>
      <c r="AI387" s="70" t="str">
        <f t="shared" si="75"/>
        <v/>
      </c>
      <c r="AJ387" s="70" t="str">
        <f t="shared" si="76"/>
        <v/>
      </c>
      <c r="AK387" s="70" t="str">
        <f t="shared" si="82"/>
        <v/>
      </c>
      <c r="AL387" s="70" t="str">
        <f t="shared" si="83"/>
        <v/>
      </c>
    </row>
    <row r="388" spans="2:38" ht="15" thickBot="1" x14ac:dyDescent="0.35">
      <c r="B388" s="79" t="str">
        <f t="shared" si="77"/>
        <v/>
      </c>
      <c r="C388" s="79" t="str">
        <f t="shared" si="78"/>
        <v/>
      </c>
      <c r="D388" s="79" t="str">
        <f>IFERROR(IF(J387&lt;=0,"",IF(C388="Yes","",B388-COUNTIF($C$20:C388,"Yes"))),"")</f>
        <v/>
      </c>
      <c r="E388" s="81" t="str">
        <f t="shared" si="70"/>
        <v/>
      </c>
      <c r="F388" s="80" t="str">
        <f t="shared" si="71"/>
        <v/>
      </c>
      <c r="G388" s="80" t="str">
        <f t="shared" si="72"/>
        <v/>
      </c>
      <c r="H388" s="80" t="str">
        <f t="shared" si="79"/>
        <v/>
      </c>
      <c r="I388" s="80" t="str">
        <f t="shared" si="73"/>
        <v/>
      </c>
      <c r="J388" s="80" t="str">
        <f t="shared" si="80"/>
        <v/>
      </c>
      <c r="AG388" s="16" t="str">
        <f t="shared" si="81"/>
        <v/>
      </c>
      <c r="AH388" s="69" t="str">
        <f t="shared" si="74"/>
        <v/>
      </c>
      <c r="AI388" s="70" t="str">
        <f t="shared" si="75"/>
        <v/>
      </c>
      <c r="AJ388" s="70" t="str">
        <f t="shared" si="76"/>
        <v/>
      </c>
      <c r="AK388" s="70" t="str">
        <f t="shared" si="82"/>
        <v/>
      </c>
      <c r="AL388" s="70" t="str">
        <f t="shared" si="83"/>
        <v/>
      </c>
    </row>
    <row r="389" spans="2:38" ht="15" thickBot="1" x14ac:dyDescent="0.35">
      <c r="B389" s="79" t="str">
        <f t="shared" si="77"/>
        <v/>
      </c>
      <c r="C389" s="79" t="str">
        <f t="shared" si="78"/>
        <v/>
      </c>
      <c r="D389" s="79" t="str">
        <f>IFERROR(IF(J388&lt;=0,"",IF(C389="Yes","",B389-COUNTIF($C$20:C389,"Yes"))),"")</f>
        <v/>
      </c>
      <c r="E389" s="81" t="str">
        <f t="shared" si="70"/>
        <v/>
      </c>
      <c r="F389" s="80" t="str">
        <f t="shared" si="71"/>
        <v/>
      </c>
      <c r="G389" s="80" t="str">
        <f t="shared" si="72"/>
        <v/>
      </c>
      <c r="H389" s="80" t="str">
        <f t="shared" si="79"/>
        <v/>
      </c>
      <c r="I389" s="80" t="str">
        <f t="shared" si="73"/>
        <v/>
      </c>
      <c r="J389" s="80" t="str">
        <f t="shared" si="80"/>
        <v/>
      </c>
      <c r="AG389" s="16" t="str">
        <f t="shared" si="81"/>
        <v/>
      </c>
      <c r="AH389" s="69" t="str">
        <f t="shared" si="74"/>
        <v/>
      </c>
      <c r="AI389" s="70" t="str">
        <f t="shared" si="75"/>
        <v/>
      </c>
      <c r="AJ389" s="70" t="str">
        <f t="shared" si="76"/>
        <v/>
      </c>
      <c r="AK389" s="70" t="str">
        <f t="shared" si="82"/>
        <v/>
      </c>
      <c r="AL389" s="70" t="str">
        <f t="shared" si="83"/>
        <v/>
      </c>
    </row>
    <row r="390" spans="2:38" ht="15" thickBot="1" x14ac:dyDescent="0.35">
      <c r="B390" s="79" t="str">
        <f t="shared" si="77"/>
        <v/>
      </c>
      <c r="C390" s="79" t="str">
        <f t="shared" si="78"/>
        <v/>
      </c>
      <c r="D390" s="79" t="str">
        <f>IFERROR(IF(J389&lt;=0,"",IF(C390="Yes","",B390-COUNTIF($C$20:C390,"Yes"))),"")</f>
        <v/>
      </c>
      <c r="E390" s="81" t="str">
        <f t="shared" si="70"/>
        <v/>
      </c>
      <c r="F390" s="80" t="str">
        <f t="shared" si="71"/>
        <v/>
      </c>
      <c r="G390" s="80" t="str">
        <f t="shared" si="72"/>
        <v/>
      </c>
      <c r="H390" s="80" t="str">
        <f t="shared" si="79"/>
        <v/>
      </c>
      <c r="I390" s="80" t="str">
        <f t="shared" si="73"/>
        <v/>
      </c>
      <c r="J390" s="80" t="str">
        <f t="shared" si="80"/>
        <v/>
      </c>
      <c r="AG390" s="16" t="str">
        <f t="shared" si="81"/>
        <v/>
      </c>
      <c r="AH390" s="69" t="str">
        <f t="shared" si="74"/>
        <v/>
      </c>
      <c r="AI390" s="70" t="str">
        <f t="shared" si="75"/>
        <v/>
      </c>
      <c r="AJ390" s="70" t="str">
        <f t="shared" si="76"/>
        <v/>
      </c>
      <c r="AK390" s="70" t="str">
        <f t="shared" si="82"/>
        <v/>
      </c>
      <c r="AL390" s="70" t="str">
        <f t="shared" si="83"/>
        <v/>
      </c>
    </row>
    <row r="391" spans="2:38" ht="15" thickBot="1" x14ac:dyDescent="0.35">
      <c r="B391" s="79" t="str">
        <f t="shared" si="77"/>
        <v/>
      </c>
      <c r="C391" s="79" t="str">
        <f t="shared" si="78"/>
        <v/>
      </c>
      <c r="D391" s="79" t="str">
        <f>IFERROR(IF(J390&lt;=0,"",IF(C391="Yes","",B391-COUNTIF($C$20:C391,"Yes"))),"")</f>
        <v/>
      </c>
      <c r="E391" s="81" t="str">
        <f t="shared" si="70"/>
        <v/>
      </c>
      <c r="F391" s="80" t="str">
        <f t="shared" si="71"/>
        <v/>
      </c>
      <c r="G391" s="80" t="str">
        <f t="shared" si="72"/>
        <v/>
      </c>
      <c r="H391" s="80" t="str">
        <f t="shared" si="79"/>
        <v/>
      </c>
      <c r="I391" s="80" t="str">
        <f t="shared" si="73"/>
        <v/>
      </c>
      <c r="J391" s="80" t="str">
        <f t="shared" si="80"/>
        <v/>
      </c>
      <c r="AG391" s="16" t="str">
        <f t="shared" si="81"/>
        <v/>
      </c>
      <c r="AH391" s="69" t="str">
        <f t="shared" si="74"/>
        <v/>
      </c>
      <c r="AI391" s="70" t="str">
        <f t="shared" si="75"/>
        <v/>
      </c>
      <c r="AJ391" s="70" t="str">
        <f t="shared" si="76"/>
        <v/>
      </c>
      <c r="AK391" s="70" t="str">
        <f t="shared" si="82"/>
        <v/>
      </c>
      <c r="AL391" s="70" t="str">
        <f t="shared" si="83"/>
        <v/>
      </c>
    </row>
    <row r="392" spans="2:38" ht="15" thickBot="1" x14ac:dyDescent="0.35">
      <c r="B392" s="79" t="str">
        <f t="shared" si="77"/>
        <v/>
      </c>
      <c r="C392" s="79" t="str">
        <f t="shared" si="78"/>
        <v/>
      </c>
      <c r="D392" s="79" t="str">
        <f>IFERROR(IF(J391&lt;=0,"",IF(C392="Yes","",B392-COUNTIF($C$20:C392,"Yes"))),"")</f>
        <v/>
      </c>
      <c r="E392" s="81" t="str">
        <f t="shared" si="70"/>
        <v/>
      </c>
      <c r="F392" s="80" t="str">
        <f t="shared" si="71"/>
        <v/>
      </c>
      <c r="G392" s="80" t="str">
        <f t="shared" si="72"/>
        <v/>
      </c>
      <c r="H392" s="80" t="str">
        <f t="shared" si="79"/>
        <v/>
      </c>
      <c r="I392" s="80" t="str">
        <f t="shared" si="73"/>
        <v/>
      </c>
      <c r="J392" s="80" t="str">
        <f t="shared" si="80"/>
        <v/>
      </c>
      <c r="AG392" s="16" t="str">
        <f t="shared" si="81"/>
        <v/>
      </c>
      <c r="AH392" s="69" t="str">
        <f t="shared" si="74"/>
        <v/>
      </c>
      <c r="AI392" s="70" t="str">
        <f t="shared" si="75"/>
        <v/>
      </c>
      <c r="AJ392" s="70" t="str">
        <f t="shared" si="76"/>
        <v/>
      </c>
      <c r="AK392" s="70" t="str">
        <f t="shared" si="82"/>
        <v/>
      </c>
      <c r="AL392" s="70" t="str">
        <f t="shared" si="83"/>
        <v/>
      </c>
    </row>
    <row r="393" spans="2:38" ht="15" thickBot="1" x14ac:dyDescent="0.35">
      <c r="B393" s="79" t="str">
        <f t="shared" si="77"/>
        <v/>
      </c>
      <c r="C393" s="79" t="str">
        <f t="shared" si="78"/>
        <v/>
      </c>
      <c r="D393" s="79" t="str">
        <f>IFERROR(IF(J392&lt;=0,"",IF(C393="Yes","",B393-COUNTIF($C$20:C393,"Yes"))),"")</f>
        <v/>
      </c>
      <c r="E393" s="81" t="str">
        <f t="shared" si="70"/>
        <v/>
      </c>
      <c r="F393" s="80" t="str">
        <f t="shared" si="71"/>
        <v/>
      </c>
      <c r="G393" s="80" t="str">
        <f t="shared" si="72"/>
        <v/>
      </c>
      <c r="H393" s="80" t="str">
        <f t="shared" si="79"/>
        <v/>
      </c>
      <c r="I393" s="80" t="str">
        <f t="shared" si="73"/>
        <v/>
      </c>
      <c r="J393" s="80" t="str">
        <f t="shared" si="80"/>
        <v/>
      </c>
      <c r="AG393" s="16" t="str">
        <f t="shared" si="81"/>
        <v/>
      </c>
      <c r="AH393" s="69" t="str">
        <f t="shared" si="74"/>
        <v/>
      </c>
      <c r="AI393" s="70" t="str">
        <f t="shared" si="75"/>
        <v/>
      </c>
      <c r="AJ393" s="70" t="str">
        <f t="shared" si="76"/>
        <v/>
      </c>
      <c r="AK393" s="70" t="str">
        <f t="shared" si="82"/>
        <v/>
      </c>
      <c r="AL393" s="70" t="str">
        <f t="shared" si="83"/>
        <v/>
      </c>
    </row>
    <row r="394" spans="2:38" ht="15" thickBot="1" x14ac:dyDescent="0.35">
      <c r="B394" s="79" t="str">
        <f t="shared" si="77"/>
        <v/>
      </c>
      <c r="C394" s="79" t="str">
        <f t="shared" si="78"/>
        <v/>
      </c>
      <c r="D394" s="79" t="str">
        <f>IFERROR(IF(J393&lt;=0,"",IF(C394="Yes","",B394-COUNTIF($C$20:C394,"Yes"))),"")</f>
        <v/>
      </c>
      <c r="E394" s="81" t="str">
        <f t="shared" si="70"/>
        <v/>
      </c>
      <c r="F394" s="80" t="str">
        <f t="shared" si="71"/>
        <v/>
      </c>
      <c r="G394" s="80" t="str">
        <f t="shared" si="72"/>
        <v/>
      </c>
      <c r="H394" s="80" t="str">
        <f t="shared" si="79"/>
        <v/>
      </c>
      <c r="I394" s="80" t="str">
        <f t="shared" si="73"/>
        <v/>
      </c>
      <c r="J394" s="80" t="str">
        <f t="shared" si="80"/>
        <v/>
      </c>
      <c r="AG394" s="16" t="str">
        <f t="shared" si="81"/>
        <v/>
      </c>
      <c r="AH394" s="69" t="str">
        <f t="shared" si="74"/>
        <v/>
      </c>
      <c r="AI394" s="70" t="str">
        <f t="shared" si="75"/>
        <v/>
      </c>
      <c r="AJ394" s="70" t="str">
        <f t="shared" si="76"/>
        <v/>
      </c>
      <c r="AK394" s="70" t="str">
        <f t="shared" si="82"/>
        <v/>
      </c>
      <c r="AL394" s="70" t="str">
        <f t="shared" si="83"/>
        <v/>
      </c>
    </row>
    <row r="395" spans="2:38" ht="15" thickBot="1" x14ac:dyDescent="0.35">
      <c r="B395" s="79" t="str">
        <f t="shared" si="77"/>
        <v/>
      </c>
      <c r="C395" s="79" t="str">
        <f t="shared" si="78"/>
        <v/>
      </c>
      <c r="D395" s="79" t="str">
        <f>IFERROR(IF(J394&lt;=0,"",IF(C395="Yes","",B395-COUNTIF($C$20:C395,"Yes"))),"")</f>
        <v/>
      </c>
      <c r="E395" s="81" t="str">
        <f t="shared" si="70"/>
        <v/>
      </c>
      <c r="F395" s="80" t="str">
        <f t="shared" si="71"/>
        <v/>
      </c>
      <c r="G395" s="80" t="str">
        <f t="shared" si="72"/>
        <v/>
      </c>
      <c r="H395" s="80" t="str">
        <f t="shared" si="79"/>
        <v/>
      </c>
      <c r="I395" s="80" t="str">
        <f t="shared" si="73"/>
        <v/>
      </c>
      <c r="J395" s="80" t="str">
        <f t="shared" si="80"/>
        <v/>
      </c>
      <c r="AG395" s="16" t="str">
        <f t="shared" si="81"/>
        <v/>
      </c>
      <c r="AH395" s="69" t="str">
        <f t="shared" si="74"/>
        <v/>
      </c>
      <c r="AI395" s="70" t="str">
        <f t="shared" si="75"/>
        <v/>
      </c>
      <c r="AJ395" s="70" t="str">
        <f t="shared" si="76"/>
        <v/>
      </c>
      <c r="AK395" s="70" t="str">
        <f t="shared" si="82"/>
        <v/>
      </c>
      <c r="AL395" s="70" t="str">
        <f t="shared" si="83"/>
        <v/>
      </c>
    </row>
    <row r="396" spans="2:38" ht="15" thickBot="1" x14ac:dyDescent="0.35">
      <c r="B396" s="79" t="str">
        <f t="shared" si="77"/>
        <v/>
      </c>
      <c r="C396" s="79" t="str">
        <f t="shared" si="78"/>
        <v/>
      </c>
      <c r="D396" s="79" t="str">
        <f>IFERROR(IF(J395&lt;=0,"",IF(C396="Yes","",B396-COUNTIF($C$20:C396,"Yes"))),"")</f>
        <v/>
      </c>
      <c r="E396" s="81" t="str">
        <f t="shared" si="70"/>
        <v/>
      </c>
      <c r="F396" s="80" t="str">
        <f t="shared" si="71"/>
        <v/>
      </c>
      <c r="G396" s="80" t="str">
        <f t="shared" si="72"/>
        <v/>
      </c>
      <c r="H396" s="80" t="str">
        <f t="shared" si="79"/>
        <v/>
      </c>
      <c r="I396" s="80" t="str">
        <f t="shared" si="73"/>
        <v/>
      </c>
      <c r="J396" s="80" t="str">
        <f t="shared" si="80"/>
        <v/>
      </c>
      <c r="AG396" s="16" t="str">
        <f t="shared" si="81"/>
        <v/>
      </c>
      <c r="AH396" s="69" t="str">
        <f t="shared" si="74"/>
        <v/>
      </c>
      <c r="AI396" s="70" t="str">
        <f t="shared" si="75"/>
        <v/>
      </c>
      <c r="AJ396" s="70" t="str">
        <f t="shared" si="76"/>
        <v/>
      </c>
      <c r="AK396" s="70" t="str">
        <f t="shared" si="82"/>
        <v/>
      </c>
      <c r="AL396" s="70" t="str">
        <f t="shared" si="83"/>
        <v/>
      </c>
    </row>
    <row r="397" spans="2:38" ht="15" thickBot="1" x14ac:dyDescent="0.35">
      <c r="B397" s="79" t="str">
        <f t="shared" si="77"/>
        <v/>
      </c>
      <c r="C397" s="79" t="str">
        <f t="shared" si="78"/>
        <v/>
      </c>
      <c r="D397" s="79" t="str">
        <f>IFERROR(IF(J396&lt;=0,"",IF(C397="Yes","",B397-COUNTIF($C$20:C397,"Yes"))),"")</f>
        <v/>
      </c>
      <c r="E397" s="81" t="str">
        <f t="shared" si="70"/>
        <v/>
      </c>
      <c r="F397" s="80" t="str">
        <f t="shared" si="71"/>
        <v/>
      </c>
      <c r="G397" s="80" t="str">
        <f t="shared" si="72"/>
        <v/>
      </c>
      <c r="H397" s="80" t="str">
        <f t="shared" si="79"/>
        <v/>
      </c>
      <c r="I397" s="80" t="str">
        <f t="shared" si="73"/>
        <v/>
      </c>
      <c r="J397" s="80" t="str">
        <f t="shared" si="80"/>
        <v/>
      </c>
      <c r="AG397" s="16" t="str">
        <f t="shared" si="81"/>
        <v/>
      </c>
      <c r="AH397" s="69" t="str">
        <f t="shared" si="74"/>
        <v/>
      </c>
      <c r="AI397" s="70" t="str">
        <f t="shared" si="75"/>
        <v/>
      </c>
      <c r="AJ397" s="70" t="str">
        <f t="shared" si="76"/>
        <v/>
      </c>
      <c r="AK397" s="70" t="str">
        <f t="shared" si="82"/>
        <v/>
      </c>
      <c r="AL397" s="70" t="str">
        <f t="shared" si="83"/>
        <v/>
      </c>
    </row>
    <row r="398" spans="2:38" ht="15" thickBot="1" x14ac:dyDescent="0.35">
      <c r="B398" s="79" t="str">
        <f t="shared" si="77"/>
        <v/>
      </c>
      <c r="C398" s="79" t="str">
        <f t="shared" si="78"/>
        <v/>
      </c>
      <c r="D398" s="79" t="str">
        <f>IFERROR(IF(J397&lt;=0,"",IF(C398="Yes","",B398-COUNTIF($C$20:C398,"Yes"))),"")</f>
        <v/>
      </c>
      <c r="E398" s="81" t="str">
        <f t="shared" si="70"/>
        <v/>
      </c>
      <c r="F398" s="80" t="str">
        <f t="shared" si="71"/>
        <v/>
      </c>
      <c r="G398" s="80" t="str">
        <f t="shared" si="72"/>
        <v/>
      </c>
      <c r="H398" s="80" t="str">
        <f t="shared" si="79"/>
        <v/>
      </c>
      <c r="I398" s="80" t="str">
        <f t="shared" si="73"/>
        <v/>
      </c>
      <c r="J398" s="80" t="str">
        <f t="shared" si="80"/>
        <v/>
      </c>
      <c r="AG398" s="16" t="str">
        <f t="shared" si="81"/>
        <v/>
      </c>
      <c r="AH398" s="69" t="str">
        <f t="shared" si="74"/>
        <v/>
      </c>
      <c r="AI398" s="70" t="str">
        <f t="shared" si="75"/>
        <v/>
      </c>
      <c r="AJ398" s="70" t="str">
        <f t="shared" si="76"/>
        <v/>
      </c>
      <c r="AK398" s="70" t="str">
        <f t="shared" si="82"/>
        <v/>
      </c>
      <c r="AL398" s="70" t="str">
        <f t="shared" si="83"/>
        <v/>
      </c>
    </row>
    <row r="399" spans="2:38" ht="15" thickBot="1" x14ac:dyDescent="0.35">
      <c r="B399" s="79" t="str">
        <f t="shared" si="77"/>
        <v/>
      </c>
      <c r="C399" s="79" t="str">
        <f t="shared" si="78"/>
        <v/>
      </c>
      <c r="D399" s="79" t="str">
        <f>IFERROR(IF(J398&lt;=0,"",IF(C399="Yes","",B399-COUNTIF($C$20:C399,"Yes"))),"")</f>
        <v/>
      </c>
      <c r="E399" s="81" t="str">
        <f t="shared" si="70"/>
        <v/>
      </c>
      <c r="F399" s="80" t="str">
        <f t="shared" si="71"/>
        <v/>
      </c>
      <c r="G399" s="80" t="str">
        <f t="shared" si="72"/>
        <v/>
      </c>
      <c r="H399" s="80" t="str">
        <f t="shared" si="79"/>
        <v/>
      </c>
      <c r="I399" s="80" t="str">
        <f t="shared" si="73"/>
        <v/>
      </c>
      <c r="J399" s="80" t="str">
        <f t="shared" si="80"/>
        <v/>
      </c>
      <c r="AG399" s="16" t="str">
        <f t="shared" si="81"/>
        <v/>
      </c>
      <c r="AH399" s="69" t="str">
        <f t="shared" si="74"/>
        <v/>
      </c>
      <c r="AI399" s="70" t="str">
        <f t="shared" si="75"/>
        <v/>
      </c>
      <c r="AJ399" s="70" t="str">
        <f t="shared" si="76"/>
        <v/>
      </c>
      <c r="AK399" s="70" t="str">
        <f t="shared" si="82"/>
        <v/>
      </c>
      <c r="AL399" s="70" t="str">
        <f t="shared" si="83"/>
        <v/>
      </c>
    </row>
    <row r="400" spans="2:38" ht="15" thickBot="1" x14ac:dyDescent="0.35">
      <c r="B400" s="79" t="str">
        <f t="shared" si="77"/>
        <v/>
      </c>
      <c r="C400" s="79" t="str">
        <f t="shared" si="78"/>
        <v/>
      </c>
      <c r="D400" s="79" t="str">
        <f>IFERROR(IF(J399&lt;=0,"",IF(C400="Yes","",B400-COUNTIF($C$20:C400,"Yes"))),"")</f>
        <v/>
      </c>
      <c r="E400" s="81" t="str">
        <f t="shared" si="70"/>
        <v/>
      </c>
      <c r="F400" s="80" t="str">
        <f t="shared" si="71"/>
        <v/>
      </c>
      <c r="G400" s="80" t="str">
        <f t="shared" si="72"/>
        <v/>
      </c>
      <c r="H400" s="80" t="str">
        <f t="shared" si="79"/>
        <v/>
      </c>
      <c r="I400" s="80" t="str">
        <f t="shared" si="73"/>
        <v/>
      </c>
      <c r="J400" s="80" t="str">
        <f t="shared" si="80"/>
        <v/>
      </c>
      <c r="AG400" s="16" t="str">
        <f t="shared" si="81"/>
        <v/>
      </c>
      <c r="AH400" s="69" t="str">
        <f t="shared" si="74"/>
        <v/>
      </c>
      <c r="AI400" s="70" t="str">
        <f t="shared" si="75"/>
        <v/>
      </c>
      <c r="AJ400" s="70" t="str">
        <f t="shared" si="76"/>
        <v/>
      </c>
      <c r="AK400" s="70" t="str">
        <f t="shared" si="82"/>
        <v/>
      </c>
      <c r="AL400" s="70" t="str">
        <f t="shared" si="83"/>
        <v/>
      </c>
    </row>
    <row r="401" spans="2:38" ht="15" thickBot="1" x14ac:dyDescent="0.35">
      <c r="B401" s="79" t="str">
        <f t="shared" si="77"/>
        <v/>
      </c>
      <c r="C401" s="79" t="str">
        <f t="shared" si="78"/>
        <v/>
      </c>
      <c r="D401" s="79" t="str">
        <f>IFERROR(IF(J400&lt;=0,"",IF(C401="Yes","",B401-COUNTIF($C$20:C401,"Yes"))),"")</f>
        <v/>
      </c>
      <c r="E401" s="81" t="str">
        <f t="shared" si="70"/>
        <v/>
      </c>
      <c r="F401" s="80" t="str">
        <f t="shared" si="71"/>
        <v/>
      </c>
      <c r="G401" s="80" t="str">
        <f t="shared" si="72"/>
        <v/>
      </c>
      <c r="H401" s="80" t="str">
        <f t="shared" si="79"/>
        <v/>
      </c>
      <c r="I401" s="80" t="str">
        <f t="shared" si="73"/>
        <v/>
      </c>
      <c r="J401" s="80" t="str">
        <f t="shared" si="80"/>
        <v/>
      </c>
      <c r="AG401" s="16" t="str">
        <f t="shared" si="81"/>
        <v/>
      </c>
      <c r="AH401" s="69" t="str">
        <f t="shared" si="74"/>
        <v/>
      </c>
      <c r="AI401" s="70" t="str">
        <f t="shared" si="75"/>
        <v/>
      </c>
      <c r="AJ401" s="70" t="str">
        <f t="shared" si="76"/>
        <v/>
      </c>
      <c r="AK401" s="70" t="str">
        <f t="shared" si="82"/>
        <v/>
      </c>
      <c r="AL401" s="70" t="str">
        <f t="shared" si="83"/>
        <v/>
      </c>
    </row>
    <row r="402" spans="2:38" ht="15" thickBot="1" x14ac:dyDescent="0.35">
      <c r="B402" s="79" t="str">
        <f t="shared" si="77"/>
        <v/>
      </c>
      <c r="C402" s="79" t="str">
        <f t="shared" si="78"/>
        <v/>
      </c>
      <c r="D402" s="79" t="str">
        <f>IFERROR(IF(J401&lt;=0,"",IF(C402="Yes","",B402-COUNTIF($C$20:C402,"Yes"))),"")</f>
        <v/>
      </c>
      <c r="E402" s="81" t="str">
        <f t="shared" si="70"/>
        <v/>
      </c>
      <c r="F402" s="80" t="str">
        <f t="shared" si="71"/>
        <v/>
      </c>
      <c r="G402" s="80" t="str">
        <f t="shared" si="72"/>
        <v/>
      </c>
      <c r="H402" s="80" t="str">
        <f t="shared" si="79"/>
        <v/>
      </c>
      <c r="I402" s="80" t="str">
        <f t="shared" si="73"/>
        <v/>
      </c>
      <c r="J402" s="80" t="str">
        <f t="shared" si="80"/>
        <v/>
      </c>
      <c r="AG402" s="16" t="str">
        <f t="shared" si="81"/>
        <v/>
      </c>
      <c r="AH402" s="69" t="str">
        <f t="shared" si="74"/>
        <v/>
      </c>
      <c r="AI402" s="70" t="str">
        <f t="shared" si="75"/>
        <v/>
      </c>
      <c r="AJ402" s="70" t="str">
        <f t="shared" si="76"/>
        <v/>
      </c>
      <c r="AK402" s="70" t="str">
        <f t="shared" si="82"/>
        <v/>
      </c>
      <c r="AL402" s="70" t="str">
        <f t="shared" si="83"/>
        <v/>
      </c>
    </row>
    <row r="403" spans="2:38" ht="15" thickBot="1" x14ac:dyDescent="0.35">
      <c r="B403" s="79" t="str">
        <f t="shared" si="77"/>
        <v/>
      </c>
      <c r="C403" s="79" t="str">
        <f t="shared" si="78"/>
        <v/>
      </c>
      <c r="D403" s="79" t="str">
        <f>IFERROR(IF(J402&lt;=0,"",IF(C403="Yes","",B403-COUNTIF($C$20:C403,"Yes"))),"")</f>
        <v/>
      </c>
      <c r="E403" s="81" t="str">
        <f t="shared" si="70"/>
        <v/>
      </c>
      <c r="F403" s="80" t="str">
        <f t="shared" si="71"/>
        <v/>
      </c>
      <c r="G403" s="80" t="str">
        <f t="shared" si="72"/>
        <v/>
      </c>
      <c r="H403" s="80" t="str">
        <f t="shared" si="79"/>
        <v/>
      </c>
      <c r="I403" s="80" t="str">
        <f t="shared" si="73"/>
        <v/>
      </c>
      <c r="J403" s="80" t="str">
        <f t="shared" si="80"/>
        <v/>
      </c>
      <c r="AG403" s="16" t="str">
        <f t="shared" si="81"/>
        <v/>
      </c>
      <c r="AH403" s="69" t="str">
        <f t="shared" si="74"/>
        <v/>
      </c>
      <c r="AI403" s="70" t="str">
        <f t="shared" si="75"/>
        <v/>
      </c>
      <c r="AJ403" s="70" t="str">
        <f t="shared" si="76"/>
        <v/>
      </c>
      <c r="AK403" s="70" t="str">
        <f t="shared" si="82"/>
        <v/>
      </c>
      <c r="AL403" s="70" t="str">
        <f t="shared" si="83"/>
        <v/>
      </c>
    </row>
    <row r="404" spans="2:38" ht="15" thickBot="1" x14ac:dyDescent="0.35">
      <c r="B404" s="79" t="str">
        <f t="shared" si="77"/>
        <v/>
      </c>
      <c r="C404" s="79" t="str">
        <f t="shared" si="78"/>
        <v/>
      </c>
      <c r="D404" s="79" t="str">
        <f>IFERROR(IF(J403&lt;=0,"",IF(C404="Yes","",B404-COUNTIF($C$20:C404,"Yes"))),"")</f>
        <v/>
      </c>
      <c r="E404" s="81" t="str">
        <f t="shared" ref="E404:E467" si="84">IF($E$9="End of the Period",IF(B404="","",IF(payment_frequency="Bi-weekly",first_payment_date+B404*VLOOKUP(payment_frequency,periodic_table,2,0),IF(payment_frequency="Weekly",first_payment_date+B404*VLOOKUP(payment_frequency,periodic_table,2,0),IF(payment_frequency="Semi-monthly",first_payment_date+B404*VLOOKUP(payment_frequency,periodic_table,2,0),EDATE(first_payment_date,B404*VLOOKUP(payment_frequency,periodic_table,2,0)))))),IF(B404="","",IF(payment_frequency="Bi-weekly",first_payment_date+(B404-1)*VLOOKUP(payment_frequency,periodic_table,2,0),IF(payment_frequency="Weekly",first_payment_date+(B404-1)*VLOOKUP(payment_frequency,periodic_table,2,0),IF(payment_frequency="Semi-monthly",first_payment_date+(B404-1)*VLOOKUP(payment_frequency,periodic_table,2,0),EDATE(first_payment_date,(B404-1)*VLOOKUP(payment_frequency,periodic_table,2,0)))))))</f>
        <v/>
      </c>
      <c r="F404" s="80" t="str">
        <f t="shared" ref="F404:F467" si="85">IF(B404="","",IF(C404="Yes",0,IF(J403&lt;payment,J403*(1+Compound_Rate),payment)))</f>
        <v/>
      </c>
      <c r="G404" s="80" t="str">
        <f t="shared" ref="G404:G467" si="86">IF(AND(Payment_Type=1,B404=1),0,IF(B404="","",IF(C404="Yes",0,J403*Compound_Rate)))</f>
        <v/>
      </c>
      <c r="H404" s="80" t="str">
        <f t="shared" si="79"/>
        <v/>
      </c>
      <c r="I404" s="80" t="str">
        <f t="shared" ref="I404:I467" si="87">IF(B404="","",IF(C404="Yes",J403*Compound_Rate,0))</f>
        <v/>
      </c>
      <c r="J404" s="80" t="str">
        <f t="shared" si="80"/>
        <v/>
      </c>
      <c r="AG404" s="16" t="str">
        <f t="shared" si="81"/>
        <v/>
      </c>
      <c r="AH404" s="69" t="str">
        <f t="shared" ref="AH404:AH467" si="88">IF($E$9="End of the Period",IF(AG404="","",IF(payment_frequency="Bi-weekly",first_payment_date+AG404*VLOOKUP(payment_frequency,periodic_table,2,0),IF(payment_frequency="Weekly",first_payment_date+AG404*VLOOKUP(payment_frequency,periodic_table,2,0),IF(payment_frequency="Semi-monthly",first_payment_date+AG404*VLOOKUP(payment_frequency,periodic_table,2,0),EDATE(first_payment_date,AG404*VLOOKUP(payment_frequency,periodic_table,2,0)))))),IF(AG404="","",IF(payment_frequency="Bi-weekly",first_payment_date+(AG404-1)*VLOOKUP(payment_frequency,periodic_table,2,0),IF(payment_frequency="Weekly",first_payment_date+(AG404-1)*VLOOKUP(payment_frequency,periodic_table,2,0),IF(payment_frequency="Semi-monthly",first_payment_date+(AG404-1)*VLOOKUP(payment_frequency,periodic_table,2,0),EDATE(first_payment_date,(AG404-1)*VLOOKUP(payment_frequency,periodic_table,2,0)))))))</f>
        <v/>
      </c>
      <c r="AI404" s="70" t="str">
        <f t="shared" ref="AI404:AI467" si="89">IF(AG404="","",IF(AL403&lt;payment,AL403*(1+Compound_Rate),payment))</f>
        <v/>
      </c>
      <c r="AJ404" s="70" t="str">
        <f t="shared" ref="AJ404:AJ467" si="90">IF(AND(Payment_Type=1,AG404=1),0,IF(AG404="","",AL403*Compound_Rate))</f>
        <v/>
      </c>
      <c r="AK404" s="70" t="str">
        <f t="shared" si="82"/>
        <v/>
      </c>
      <c r="AL404" s="70" t="str">
        <f t="shared" si="83"/>
        <v/>
      </c>
    </row>
    <row r="405" spans="2:38" ht="15" thickBot="1" x14ac:dyDescent="0.35">
      <c r="B405" s="79" t="str">
        <f t="shared" ref="B405:B468" si="91">IFERROR(IF(TRUNC(J404)&lt;=0,"",B404+1),"")</f>
        <v/>
      </c>
      <c r="C405" s="79" t="str">
        <f t="shared" ref="C405:C468" si="92">IF(B405="","",IF(AND(B405&lt;=$E$13,B405&gt;=$E$12),"Yes","No"))</f>
        <v/>
      </c>
      <c r="D405" s="79" t="str">
        <f>IFERROR(IF(J404&lt;=0,"",IF(C405="Yes","",B405-COUNTIF($C$20:C405,"Yes"))),"")</f>
        <v/>
      </c>
      <c r="E405" s="81" t="str">
        <f t="shared" si="84"/>
        <v/>
      </c>
      <c r="F405" s="80" t="str">
        <f t="shared" si="85"/>
        <v/>
      </c>
      <c r="G405" s="80" t="str">
        <f t="shared" si="86"/>
        <v/>
      </c>
      <c r="H405" s="80" t="str">
        <f t="shared" ref="H405:H468" si="93">IF(B405="","",F405-G405)</f>
        <v/>
      </c>
      <c r="I405" s="80" t="str">
        <f t="shared" si="87"/>
        <v/>
      </c>
      <c r="J405" s="80" t="str">
        <f t="shared" ref="J405:J468" si="94">IFERROR(IF(B405="","",J404-H405+I405),"")</f>
        <v/>
      </c>
      <c r="AG405" s="16" t="str">
        <f t="shared" ref="AG405:AG468" si="95">IFERROR(IF(AL404&lt;=0,"",AG404+1),"")</f>
        <v/>
      </c>
      <c r="AH405" s="69" t="str">
        <f t="shared" si="88"/>
        <v/>
      </c>
      <c r="AI405" s="70" t="str">
        <f t="shared" si="89"/>
        <v/>
      </c>
      <c r="AJ405" s="70" t="str">
        <f t="shared" si="90"/>
        <v/>
      </c>
      <c r="AK405" s="70" t="str">
        <f t="shared" ref="AK405:AK468" si="96">IF(AG405="","",AI405-AJ405)</f>
        <v/>
      </c>
      <c r="AL405" s="70" t="str">
        <f t="shared" ref="AL405:AL468" si="97">IFERROR(IF(AK405&lt;=0,"",AL404-AK405),"")</f>
        <v/>
      </c>
    </row>
    <row r="406" spans="2:38" ht="15" thickBot="1" x14ac:dyDescent="0.35">
      <c r="B406" s="79" t="str">
        <f t="shared" si="91"/>
        <v/>
      </c>
      <c r="C406" s="79" t="str">
        <f t="shared" si="92"/>
        <v/>
      </c>
      <c r="D406" s="79" t="str">
        <f>IFERROR(IF(J405&lt;=0,"",IF(C406="Yes","",B406-COUNTIF($C$20:C406,"Yes"))),"")</f>
        <v/>
      </c>
      <c r="E406" s="81" t="str">
        <f t="shared" si="84"/>
        <v/>
      </c>
      <c r="F406" s="80" t="str">
        <f t="shared" si="85"/>
        <v/>
      </c>
      <c r="G406" s="80" t="str">
        <f t="shared" si="86"/>
        <v/>
      </c>
      <c r="H406" s="80" t="str">
        <f t="shared" si="93"/>
        <v/>
      </c>
      <c r="I406" s="80" t="str">
        <f t="shared" si="87"/>
        <v/>
      </c>
      <c r="J406" s="80" t="str">
        <f t="shared" si="94"/>
        <v/>
      </c>
      <c r="AG406" s="16" t="str">
        <f t="shared" si="95"/>
        <v/>
      </c>
      <c r="AH406" s="69" t="str">
        <f t="shared" si="88"/>
        <v/>
      </c>
      <c r="AI406" s="70" t="str">
        <f t="shared" si="89"/>
        <v/>
      </c>
      <c r="AJ406" s="70" t="str">
        <f t="shared" si="90"/>
        <v/>
      </c>
      <c r="AK406" s="70" t="str">
        <f t="shared" si="96"/>
        <v/>
      </c>
      <c r="AL406" s="70" t="str">
        <f t="shared" si="97"/>
        <v/>
      </c>
    </row>
    <row r="407" spans="2:38" ht="15" thickBot="1" x14ac:dyDescent="0.35">
      <c r="B407" s="79" t="str">
        <f t="shared" si="91"/>
        <v/>
      </c>
      <c r="C407" s="79" t="str">
        <f t="shared" si="92"/>
        <v/>
      </c>
      <c r="D407" s="79" t="str">
        <f>IFERROR(IF(J406&lt;=0,"",IF(C407="Yes","",B407-COUNTIF($C$20:C407,"Yes"))),"")</f>
        <v/>
      </c>
      <c r="E407" s="81" t="str">
        <f t="shared" si="84"/>
        <v/>
      </c>
      <c r="F407" s="80" t="str">
        <f t="shared" si="85"/>
        <v/>
      </c>
      <c r="G407" s="80" t="str">
        <f t="shared" si="86"/>
        <v/>
      </c>
      <c r="H407" s="80" t="str">
        <f t="shared" si="93"/>
        <v/>
      </c>
      <c r="I407" s="80" t="str">
        <f t="shared" si="87"/>
        <v/>
      </c>
      <c r="J407" s="80" t="str">
        <f t="shared" si="94"/>
        <v/>
      </c>
      <c r="AG407" s="16" t="str">
        <f t="shared" si="95"/>
        <v/>
      </c>
      <c r="AH407" s="69" t="str">
        <f t="shared" si="88"/>
        <v/>
      </c>
      <c r="AI407" s="70" t="str">
        <f t="shared" si="89"/>
        <v/>
      </c>
      <c r="AJ407" s="70" t="str">
        <f t="shared" si="90"/>
        <v/>
      </c>
      <c r="AK407" s="70" t="str">
        <f t="shared" si="96"/>
        <v/>
      </c>
      <c r="AL407" s="70" t="str">
        <f t="shared" si="97"/>
        <v/>
      </c>
    </row>
    <row r="408" spans="2:38" ht="15" thickBot="1" x14ac:dyDescent="0.35">
      <c r="B408" s="79" t="str">
        <f t="shared" si="91"/>
        <v/>
      </c>
      <c r="C408" s="79" t="str">
        <f t="shared" si="92"/>
        <v/>
      </c>
      <c r="D408" s="79" t="str">
        <f>IFERROR(IF(J407&lt;=0,"",IF(C408="Yes","",B408-COUNTIF($C$20:C408,"Yes"))),"")</f>
        <v/>
      </c>
      <c r="E408" s="81" t="str">
        <f t="shared" si="84"/>
        <v/>
      </c>
      <c r="F408" s="80" t="str">
        <f t="shared" si="85"/>
        <v/>
      </c>
      <c r="G408" s="80" t="str">
        <f t="shared" si="86"/>
        <v/>
      </c>
      <c r="H408" s="80" t="str">
        <f t="shared" si="93"/>
        <v/>
      </c>
      <c r="I408" s="80" t="str">
        <f t="shared" si="87"/>
        <v/>
      </c>
      <c r="J408" s="80" t="str">
        <f t="shared" si="94"/>
        <v/>
      </c>
      <c r="AG408" s="16" t="str">
        <f t="shared" si="95"/>
        <v/>
      </c>
      <c r="AH408" s="69" t="str">
        <f t="shared" si="88"/>
        <v/>
      </c>
      <c r="AI408" s="70" t="str">
        <f t="shared" si="89"/>
        <v/>
      </c>
      <c r="AJ408" s="70" t="str">
        <f t="shared" si="90"/>
        <v/>
      </c>
      <c r="AK408" s="70" t="str">
        <f t="shared" si="96"/>
        <v/>
      </c>
      <c r="AL408" s="70" t="str">
        <f t="shared" si="97"/>
        <v/>
      </c>
    </row>
    <row r="409" spans="2:38" ht="15" thickBot="1" x14ac:dyDescent="0.35">
      <c r="B409" s="79" t="str">
        <f t="shared" si="91"/>
        <v/>
      </c>
      <c r="C409" s="79" t="str">
        <f t="shared" si="92"/>
        <v/>
      </c>
      <c r="D409" s="79" t="str">
        <f>IFERROR(IF(J408&lt;=0,"",IF(C409="Yes","",B409-COUNTIF($C$20:C409,"Yes"))),"")</f>
        <v/>
      </c>
      <c r="E409" s="81" t="str">
        <f t="shared" si="84"/>
        <v/>
      </c>
      <c r="F409" s="80" t="str">
        <f t="shared" si="85"/>
        <v/>
      </c>
      <c r="G409" s="80" t="str">
        <f t="shared" si="86"/>
        <v/>
      </c>
      <c r="H409" s="80" t="str">
        <f t="shared" si="93"/>
        <v/>
      </c>
      <c r="I409" s="80" t="str">
        <f t="shared" si="87"/>
        <v/>
      </c>
      <c r="J409" s="80" t="str">
        <f t="shared" si="94"/>
        <v/>
      </c>
      <c r="AG409" s="16" t="str">
        <f t="shared" si="95"/>
        <v/>
      </c>
      <c r="AH409" s="69" t="str">
        <f t="shared" si="88"/>
        <v/>
      </c>
      <c r="AI409" s="70" t="str">
        <f t="shared" si="89"/>
        <v/>
      </c>
      <c r="AJ409" s="70" t="str">
        <f t="shared" si="90"/>
        <v/>
      </c>
      <c r="AK409" s="70" t="str">
        <f t="shared" si="96"/>
        <v/>
      </c>
      <c r="AL409" s="70" t="str">
        <f t="shared" si="97"/>
        <v/>
      </c>
    </row>
    <row r="410" spans="2:38" ht="15" thickBot="1" x14ac:dyDescent="0.35">
      <c r="B410" s="79" t="str">
        <f t="shared" si="91"/>
        <v/>
      </c>
      <c r="C410" s="79" t="str">
        <f t="shared" si="92"/>
        <v/>
      </c>
      <c r="D410" s="79" t="str">
        <f>IFERROR(IF(J409&lt;=0,"",IF(C410="Yes","",B410-COUNTIF($C$20:C410,"Yes"))),"")</f>
        <v/>
      </c>
      <c r="E410" s="81" t="str">
        <f t="shared" si="84"/>
        <v/>
      </c>
      <c r="F410" s="80" t="str">
        <f t="shared" si="85"/>
        <v/>
      </c>
      <c r="G410" s="80" t="str">
        <f t="shared" si="86"/>
        <v/>
      </c>
      <c r="H410" s="80" t="str">
        <f t="shared" si="93"/>
        <v/>
      </c>
      <c r="I410" s="80" t="str">
        <f t="shared" si="87"/>
        <v/>
      </c>
      <c r="J410" s="80" t="str">
        <f t="shared" si="94"/>
        <v/>
      </c>
      <c r="AG410" s="16" t="str">
        <f t="shared" si="95"/>
        <v/>
      </c>
      <c r="AH410" s="69" t="str">
        <f t="shared" si="88"/>
        <v/>
      </c>
      <c r="AI410" s="70" t="str">
        <f t="shared" si="89"/>
        <v/>
      </c>
      <c r="AJ410" s="70" t="str">
        <f t="shared" si="90"/>
        <v/>
      </c>
      <c r="AK410" s="70" t="str">
        <f t="shared" si="96"/>
        <v/>
      </c>
      <c r="AL410" s="70" t="str">
        <f t="shared" si="97"/>
        <v/>
      </c>
    </row>
    <row r="411" spans="2:38" ht="15" thickBot="1" x14ac:dyDescent="0.35">
      <c r="B411" s="79" t="str">
        <f t="shared" si="91"/>
        <v/>
      </c>
      <c r="C411" s="79" t="str">
        <f t="shared" si="92"/>
        <v/>
      </c>
      <c r="D411" s="79" t="str">
        <f>IFERROR(IF(J410&lt;=0,"",IF(C411="Yes","",B411-COUNTIF($C$20:C411,"Yes"))),"")</f>
        <v/>
      </c>
      <c r="E411" s="81" t="str">
        <f t="shared" si="84"/>
        <v/>
      </c>
      <c r="F411" s="80" t="str">
        <f t="shared" si="85"/>
        <v/>
      </c>
      <c r="G411" s="80" t="str">
        <f t="shared" si="86"/>
        <v/>
      </c>
      <c r="H411" s="80" t="str">
        <f t="shared" si="93"/>
        <v/>
      </c>
      <c r="I411" s="80" t="str">
        <f t="shared" si="87"/>
        <v/>
      </c>
      <c r="J411" s="80" t="str">
        <f t="shared" si="94"/>
        <v/>
      </c>
      <c r="AG411" s="16" t="str">
        <f t="shared" si="95"/>
        <v/>
      </c>
      <c r="AH411" s="69" t="str">
        <f t="shared" si="88"/>
        <v/>
      </c>
      <c r="AI411" s="70" t="str">
        <f t="shared" si="89"/>
        <v/>
      </c>
      <c r="AJ411" s="70" t="str">
        <f t="shared" si="90"/>
        <v/>
      </c>
      <c r="AK411" s="70" t="str">
        <f t="shared" si="96"/>
        <v/>
      </c>
      <c r="AL411" s="70" t="str">
        <f t="shared" si="97"/>
        <v/>
      </c>
    </row>
    <row r="412" spans="2:38" ht="15" thickBot="1" x14ac:dyDescent="0.35">
      <c r="B412" s="79" t="str">
        <f t="shared" si="91"/>
        <v/>
      </c>
      <c r="C412" s="79" t="str">
        <f t="shared" si="92"/>
        <v/>
      </c>
      <c r="D412" s="79" t="str">
        <f>IFERROR(IF(J411&lt;=0,"",IF(C412="Yes","",B412-COUNTIF($C$20:C412,"Yes"))),"")</f>
        <v/>
      </c>
      <c r="E412" s="81" t="str">
        <f t="shared" si="84"/>
        <v/>
      </c>
      <c r="F412" s="80" t="str">
        <f t="shared" si="85"/>
        <v/>
      </c>
      <c r="G412" s="80" t="str">
        <f t="shared" si="86"/>
        <v/>
      </c>
      <c r="H412" s="80" t="str">
        <f t="shared" si="93"/>
        <v/>
      </c>
      <c r="I412" s="80" t="str">
        <f t="shared" si="87"/>
        <v/>
      </c>
      <c r="J412" s="80" t="str">
        <f t="shared" si="94"/>
        <v/>
      </c>
      <c r="AG412" s="16" t="str">
        <f t="shared" si="95"/>
        <v/>
      </c>
      <c r="AH412" s="69" t="str">
        <f t="shared" si="88"/>
        <v/>
      </c>
      <c r="AI412" s="70" t="str">
        <f t="shared" si="89"/>
        <v/>
      </c>
      <c r="AJ412" s="70" t="str">
        <f t="shared" si="90"/>
        <v/>
      </c>
      <c r="AK412" s="70" t="str">
        <f t="shared" si="96"/>
        <v/>
      </c>
      <c r="AL412" s="70" t="str">
        <f t="shared" si="97"/>
        <v/>
      </c>
    </row>
    <row r="413" spans="2:38" ht="15" thickBot="1" x14ac:dyDescent="0.35">
      <c r="B413" s="79" t="str">
        <f t="shared" si="91"/>
        <v/>
      </c>
      <c r="C413" s="79" t="str">
        <f t="shared" si="92"/>
        <v/>
      </c>
      <c r="D413" s="79" t="str">
        <f>IFERROR(IF(J412&lt;=0,"",IF(C413="Yes","",B413-COUNTIF($C$20:C413,"Yes"))),"")</f>
        <v/>
      </c>
      <c r="E413" s="81" t="str">
        <f t="shared" si="84"/>
        <v/>
      </c>
      <c r="F413" s="80" t="str">
        <f t="shared" si="85"/>
        <v/>
      </c>
      <c r="G413" s="80" t="str">
        <f t="shared" si="86"/>
        <v/>
      </c>
      <c r="H413" s="80" t="str">
        <f t="shared" si="93"/>
        <v/>
      </c>
      <c r="I413" s="80" t="str">
        <f t="shared" si="87"/>
        <v/>
      </c>
      <c r="J413" s="80" t="str">
        <f t="shared" si="94"/>
        <v/>
      </c>
      <c r="AG413" s="16" t="str">
        <f t="shared" si="95"/>
        <v/>
      </c>
      <c r="AH413" s="69" t="str">
        <f t="shared" si="88"/>
        <v/>
      </c>
      <c r="AI413" s="70" t="str">
        <f t="shared" si="89"/>
        <v/>
      </c>
      <c r="AJ413" s="70" t="str">
        <f t="shared" si="90"/>
        <v/>
      </c>
      <c r="AK413" s="70" t="str">
        <f t="shared" si="96"/>
        <v/>
      </c>
      <c r="AL413" s="70" t="str">
        <f t="shared" si="97"/>
        <v/>
      </c>
    </row>
    <row r="414" spans="2:38" ht="15" thickBot="1" x14ac:dyDescent="0.35">
      <c r="B414" s="79" t="str">
        <f t="shared" si="91"/>
        <v/>
      </c>
      <c r="C414" s="79" t="str">
        <f t="shared" si="92"/>
        <v/>
      </c>
      <c r="D414" s="79" t="str">
        <f>IFERROR(IF(J413&lt;=0,"",IF(C414="Yes","",B414-COUNTIF($C$20:C414,"Yes"))),"")</f>
        <v/>
      </c>
      <c r="E414" s="81" t="str">
        <f t="shared" si="84"/>
        <v/>
      </c>
      <c r="F414" s="80" t="str">
        <f t="shared" si="85"/>
        <v/>
      </c>
      <c r="G414" s="80" t="str">
        <f t="shared" si="86"/>
        <v/>
      </c>
      <c r="H414" s="80" t="str">
        <f t="shared" si="93"/>
        <v/>
      </c>
      <c r="I414" s="80" t="str">
        <f t="shared" si="87"/>
        <v/>
      </c>
      <c r="J414" s="80" t="str">
        <f t="shared" si="94"/>
        <v/>
      </c>
      <c r="AG414" s="16" t="str">
        <f t="shared" si="95"/>
        <v/>
      </c>
      <c r="AH414" s="69" t="str">
        <f t="shared" si="88"/>
        <v/>
      </c>
      <c r="AI414" s="70" t="str">
        <f t="shared" si="89"/>
        <v/>
      </c>
      <c r="AJ414" s="70" t="str">
        <f t="shared" si="90"/>
        <v/>
      </c>
      <c r="AK414" s="70" t="str">
        <f t="shared" si="96"/>
        <v/>
      </c>
      <c r="AL414" s="70" t="str">
        <f t="shared" si="97"/>
        <v/>
      </c>
    </row>
    <row r="415" spans="2:38" ht="15" thickBot="1" x14ac:dyDescent="0.35">
      <c r="B415" s="79" t="str">
        <f t="shared" si="91"/>
        <v/>
      </c>
      <c r="C415" s="79" t="str">
        <f t="shared" si="92"/>
        <v/>
      </c>
      <c r="D415" s="79" t="str">
        <f>IFERROR(IF(J414&lt;=0,"",IF(C415="Yes","",B415-COUNTIF($C$20:C415,"Yes"))),"")</f>
        <v/>
      </c>
      <c r="E415" s="81" t="str">
        <f t="shared" si="84"/>
        <v/>
      </c>
      <c r="F415" s="80" t="str">
        <f t="shared" si="85"/>
        <v/>
      </c>
      <c r="G415" s="80" t="str">
        <f t="shared" si="86"/>
        <v/>
      </c>
      <c r="H415" s="80" t="str">
        <f t="shared" si="93"/>
        <v/>
      </c>
      <c r="I415" s="80" t="str">
        <f t="shared" si="87"/>
        <v/>
      </c>
      <c r="J415" s="80" t="str">
        <f t="shared" si="94"/>
        <v/>
      </c>
      <c r="AG415" s="16" t="str">
        <f t="shared" si="95"/>
        <v/>
      </c>
      <c r="AH415" s="69" t="str">
        <f t="shared" si="88"/>
        <v/>
      </c>
      <c r="AI415" s="70" t="str">
        <f t="shared" si="89"/>
        <v/>
      </c>
      <c r="AJ415" s="70" t="str">
        <f t="shared" si="90"/>
        <v/>
      </c>
      <c r="AK415" s="70" t="str">
        <f t="shared" si="96"/>
        <v/>
      </c>
      <c r="AL415" s="70" t="str">
        <f t="shared" si="97"/>
        <v/>
      </c>
    </row>
    <row r="416" spans="2:38" ht="15" thickBot="1" x14ac:dyDescent="0.35">
      <c r="B416" s="79" t="str">
        <f t="shared" si="91"/>
        <v/>
      </c>
      <c r="C416" s="79" t="str">
        <f t="shared" si="92"/>
        <v/>
      </c>
      <c r="D416" s="79" t="str">
        <f>IFERROR(IF(J415&lt;=0,"",IF(C416="Yes","",B416-COUNTIF($C$20:C416,"Yes"))),"")</f>
        <v/>
      </c>
      <c r="E416" s="81" t="str">
        <f t="shared" si="84"/>
        <v/>
      </c>
      <c r="F416" s="80" t="str">
        <f t="shared" si="85"/>
        <v/>
      </c>
      <c r="G416" s="80" t="str">
        <f t="shared" si="86"/>
        <v/>
      </c>
      <c r="H416" s="80" t="str">
        <f t="shared" si="93"/>
        <v/>
      </c>
      <c r="I416" s="80" t="str">
        <f t="shared" si="87"/>
        <v/>
      </c>
      <c r="J416" s="80" t="str">
        <f t="shared" si="94"/>
        <v/>
      </c>
      <c r="AG416" s="16" t="str">
        <f t="shared" si="95"/>
        <v/>
      </c>
      <c r="AH416" s="69" t="str">
        <f t="shared" si="88"/>
        <v/>
      </c>
      <c r="AI416" s="70" t="str">
        <f t="shared" si="89"/>
        <v/>
      </c>
      <c r="AJ416" s="70" t="str">
        <f t="shared" si="90"/>
        <v/>
      </c>
      <c r="AK416" s="70" t="str">
        <f t="shared" si="96"/>
        <v/>
      </c>
      <c r="AL416" s="70" t="str">
        <f t="shared" si="97"/>
        <v/>
      </c>
    </row>
    <row r="417" spans="2:38" ht="15" thickBot="1" x14ac:dyDescent="0.35">
      <c r="B417" s="79" t="str">
        <f t="shared" si="91"/>
        <v/>
      </c>
      <c r="C417" s="79" t="str">
        <f t="shared" si="92"/>
        <v/>
      </c>
      <c r="D417" s="79" t="str">
        <f>IFERROR(IF(J416&lt;=0,"",IF(C417="Yes","",B417-COUNTIF($C$20:C417,"Yes"))),"")</f>
        <v/>
      </c>
      <c r="E417" s="81" t="str">
        <f t="shared" si="84"/>
        <v/>
      </c>
      <c r="F417" s="80" t="str">
        <f t="shared" si="85"/>
        <v/>
      </c>
      <c r="G417" s="80" t="str">
        <f t="shared" si="86"/>
        <v/>
      </c>
      <c r="H417" s="80" t="str">
        <f t="shared" si="93"/>
        <v/>
      </c>
      <c r="I417" s="80" t="str">
        <f t="shared" si="87"/>
        <v/>
      </c>
      <c r="J417" s="80" t="str">
        <f t="shared" si="94"/>
        <v/>
      </c>
      <c r="AG417" s="16" t="str">
        <f t="shared" si="95"/>
        <v/>
      </c>
      <c r="AH417" s="69" t="str">
        <f t="shared" si="88"/>
        <v/>
      </c>
      <c r="AI417" s="70" t="str">
        <f t="shared" si="89"/>
        <v/>
      </c>
      <c r="AJ417" s="70" t="str">
        <f t="shared" si="90"/>
        <v/>
      </c>
      <c r="AK417" s="70" t="str">
        <f t="shared" si="96"/>
        <v/>
      </c>
      <c r="AL417" s="70" t="str">
        <f t="shared" si="97"/>
        <v/>
      </c>
    </row>
    <row r="418" spans="2:38" ht="15" thickBot="1" x14ac:dyDescent="0.35">
      <c r="B418" s="79" t="str">
        <f t="shared" si="91"/>
        <v/>
      </c>
      <c r="C418" s="79" t="str">
        <f t="shared" si="92"/>
        <v/>
      </c>
      <c r="D418" s="79" t="str">
        <f>IFERROR(IF(J417&lt;=0,"",IF(C418="Yes","",B418-COUNTIF($C$20:C418,"Yes"))),"")</f>
        <v/>
      </c>
      <c r="E418" s="81" t="str">
        <f t="shared" si="84"/>
        <v/>
      </c>
      <c r="F418" s="80" t="str">
        <f t="shared" si="85"/>
        <v/>
      </c>
      <c r="G418" s="80" t="str">
        <f t="shared" si="86"/>
        <v/>
      </c>
      <c r="H418" s="80" t="str">
        <f t="shared" si="93"/>
        <v/>
      </c>
      <c r="I418" s="80" t="str">
        <f t="shared" si="87"/>
        <v/>
      </c>
      <c r="J418" s="80" t="str">
        <f t="shared" si="94"/>
        <v/>
      </c>
      <c r="AG418" s="16" t="str">
        <f t="shared" si="95"/>
        <v/>
      </c>
      <c r="AH418" s="69" t="str">
        <f t="shared" si="88"/>
        <v/>
      </c>
      <c r="AI418" s="70" t="str">
        <f t="shared" si="89"/>
        <v/>
      </c>
      <c r="AJ418" s="70" t="str">
        <f t="shared" si="90"/>
        <v/>
      </c>
      <c r="AK418" s="70" t="str">
        <f t="shared" si="96"/>
        <v/>
      </c>
      <c r="AL418" s="70" t="str">
        <f t="shared" si="97"/>
        <v/>
      </c>
    </row>
    <row r="419" spans="2:38" ht="15" thickBot="1" x14ac:dyDescent="0.35">
      <c r="B419" s="79" t="str">
        <f t="shared" si="91"/>
        <v/>
      </c>
      <c r="C419" s="79" t="str">
        <f t="shared" si="92"/>
        <v/>
      </c>
      <c r="D419" s="79" t="str">
        <f>IFERROR(IF(J418&lt;=0,"",IF(C419="Yes","",B419-COUNTIF($C$20:C419,"Yes"))),"")</f>
        <v/>
      </c>
      <c r="E419" s="81" t="str">
        <f t="shared" si="84"/>
        <v/>
      </c>
      <c r="F419" s="80" t="str">
        <f t="shared" si="85"/>
        <v/>
      </c>
      <c r="G419" s="80" t="str">
        <f t="shared" si="86"/>
        <v/>
      </c>
      <c r="H419" s="80" t="str">
        <f t="shared" si="93"/>
        <v/>
      </c>
      <c r="I419" s="80" t="str">
        <f t="shared" si="87"/>
        <v/>
      </c>
      <c r="J419" s="80" t="str">
        <f t="shared" si="94"/>
        <v/>
      </c>
      <c r="AG419" s="16" t="str">
        <f t="shared" si="95"/>
        <v/>
      </c>
      <c r="AH419" s="69" t="str">
        <f t="shared" si="88"/>
        <v/>
      </c>
      <c r="AI419" s="70" t="str">
        <f t="shared" si="89"/>
        <v/>
      </c>
      <c r="AJ419" s="70" t="str">
        <f t="shared" si="90"/>
        <v/>
      </c>
      <c r="AK419" s="70" t="str">
        <f t="shared" si="96"/>
        <v/>
      </c>
      <c r="AL419" s="70" t="str">
        <f t="shared" si="97"/>
        <v/>
      </c>
    </row>
    <row r="420" spans="2:38" ht="15" thickBot="1" x14ac:dyDescent="0.35">
      <c r="B420" s="79" t="str">
        <f t="shared" si="91"/>
        <v/>
      </c>
      <c r="C420" s="79" t="str">
        <f t="shared" si="92"/>
        <v/>
      </c>
      <c r="D420" s="79" t="str">
        <f>IFERROR(IF(J419&lt;=0,"",IF(C420="Yes","",B420-COUNTIF($C$20:C420,"Yes"))),"")</f>
        <v/>
      </c>
      <c r="E420" s="81" t="str">
        <f t="shared" si="84"/>
        <v/>
      </c>
      <c r="F420" s="80" t="str">
        <f t="shared" si="85"/>
        <v/>
      </c>
      <c r="G420" s="80" t="str">
        <f t="shared" si="86"/>
        <v/>
      </c>
      <c r="H420" s="80" t="str">
        <f t="shared" si="93"/>
        <v/>
      </c>
      <c r="I420" s="80" t="str">
        <f t="shared" si="87"/>
        <v/>
      </c>
      <c r="J420" s="80" t="str">
        <f t="shared" si="94"/>
        <v/>
      </c>
      <c r="AG420" s="16" t="str">
        <f t="shared" si="95"/>
        <v/>
      </c>
      <c r="AH420" s="69" t="str">
        <f t="shared" si="88"/>
        <v/>
      </c>
      <c r="AI420" s="70" t="str">
        <f t="shared" si="89"/>
        <v/>
      </c>
      <c r="AJ420" s="70" t="str">
        <f t="shared" si="90"/>
        <v/>
      </c>
      <c r="AK420" s="70" t="str">
        <f t="shared" si="96"/>
        <v/>
      </c>
      <c r="AL420" s="70" t="str">
        <f t="shared" si="97"/>
        <v/>
      </c>
    </row>
    <row r="421" spans="2:38" ht="15" thickBot="1" x14ac:dyDescent="0.35">
      <c r="B421" s="79" t="str">
        <f t="shared" si="91"/>
        <v/>
      </c>
      <c r="C421" s="79" t="str">
        <f t="shared" si="92"/>
        <v/>
      </c>
      <c r="D421" s="79" t="str">
        <f>IFERROR(IF(J420&lt;=0,"",IF(C421="Yes","",B421-COUNTIF($C$20:C421,"Yes"))),"")</f>
        <v/>
      </c>
      <c r="E421" s="81" t="str">
        <f t="shared" si="84"/>
        <v/>
      </c>
      <c r="F421" s="80" t="str">
        <f t="shared" si="85"/>
        <v/>
      </c>
      <c r="G421" s="80" t="str">
        <f t="shared" si="86"/>
        <v/>
      </c>
      <c r="H421" s="80" t="str">
        <f t="shared" si="93"/>
        <v/>
      </c>
      <c r="I421" s="80" t="str">
        <f t="shared" si="87"/>
        <v/>
      </c>
      <c r="J421" s="80" t="str">
        <f t="shared" si="94"/>
        <v/>
      </c>
      <c r="AG421" s="16" t="str">
        <f t="shared" si="95"/>
        <v/>
      </c>
      <c r="AH421" s="69" t="str">
        <f t="shared" si="88"/>
        <v/>
      </c>
      <c r="AI421" s="70" t="str">
        <f t="shared" si="89"/>
        <v/>
      </c>
      <c r="AJ421" s="70" t="str">
        <f t="shared" si="90"/>
        <v/>
      </c>
      <c r="AK421" s="70" t="str">
        <f t="shared" si="96"/>
        <v/>
      </c>
      <c r="AL421" s="70" t="str">
        <f t="shared" si="97"/>
        <v/>
      </c>
    </row>
    <row r="422" spans="2:38" ht="15" thickBot="1" x14ac:dyDescent="0.35">
      <c r="B422" s="79" t="str">
        <f t="shared" si="91"/>
        <v/>
      </c>
      <c r="C422" s="79" t="str">
        <f t="shared" si="92"/>
        <v/>
      </c>
      <c r="D422" s="79" t="str">
        <f>IFERROR(IF(J421&lt;=0,"",IF(C422="Yes","",B422-COUNTIF($C$20:C422,"Yes"))),"")</f>
        <v/>
      </c>
      <c r="E422" s="81" t="str">
        <f t="shared" si="84"/>
        <v/>
      </c>
      <c r="F422" s="80" t="str">
        <f t="shared" si="85"/>
        <v/>
      </c>
      <c r="G422" s="80" t="str">
        <f t="shared" si="86"/>
        <v/>
      </c>
      <c r="H422" s="80" t="str">
        <f t="shared" si="93"/>
        <v/>
      </c>
      <c r="I422" s="80" t="str">
        <f t="shared" si="87"/>
        <v/>
      </c>
      <c r="J422" s="80" t="str">
        <f t="shared" si="94"/>
        <v/>
      </c>
      <c r="AG422" s="16" t="str">
        <f t="shared" si="95"/>
        <v/>
      </c>
      <c r="AH422" s="69" t="str">
        <f t="shared" si="88"/>
        <v/>
      </c>
      <c r="AI422" s="70" t="str">
        <f t="shared" si="89"/>
        <v/>
      </c>
      <c r="AJ422" s="70" t="str">
        <f t="shared" si="90"/>
        <v/>
      </c>
      <c r="AK422" s="70" t="str">
        <f t="shared" si="96"/>
        <v/>
      </c>
      <c r="AL422" s="70" t="str">
        <f t="shared" si="97"/>
        <v/>
      </c>
    </row>
    <row r="423" spans="2:38" ht="15" thickBot="1" x14ac:dyDescent="0.35">
      <c r="B423" s="79" t="str">
        <f t="shared" si="91"/>
        <v/>
      </c>
      <c r="C423" s="79" t="str">
        <f t="shared" si="92"/>
        <v/>
      </c>
      <c r="D423" s="79" t="str">
        <f>IFERROR(IF(J422&lt;=0,"",IF(C423="Yes","",B423-COUNTIF($C$20:C423,"Yes"))),"")</f>
        <v/>
      </c>
      <c r="E423" s="81" t="str">
        <f t="shared" si="84"/>
        <v/>
      </c>
      <c r="F423" s="80" t="str">
        <f t="shared" si="85"/>
        <v/>
      </c>
      <c r="G423" s="80" t="str">
        <f t="shared" si="86"/>
        <v/>
      </c>
      <c r="H423" s="80" t="str">
        <f t="shared" si="93"/>
        <v/>
      </c>
      <c r="I423" s="80" t="str">
        <f t="shared" si="87"/>
        <v/>
      </c>
      <c r="J423" s="80" t="str">
        <f t="shared" si="94"/>
        <v/>
      </c>
      <c r="AG423" s="16" t="str">
        <f t="shared" si="95"/>
        <v/>
      </c>
      <c r="AH423" s="69" t="str">
        <f t="shared" si="88"/>
        <v/>
      </c>
      <c r="AI423" s="70" t="str">
        <f t="shared" si="89"/>
        <v/>
      </c>
      <c r="AJ423" s="70" t="str">
        <f t="shared" si="90"/>
        <v/>
      </c>
      <c r="AK423" s="70" t="str">
        <f t="shared" si="96"/>
        <v/>
      </c>
      <c r="AL423" s="70" t="str">
        <f t="shared" si="97"/>
        <v/>
      </c>
    </row>
    <row r="424" spans="2:38" ht="15" thickBot="1" x14ac:dyDescent="0.35">
      <c r="B424" s="79" t="str">
        <f t="shared" si="91"/>
        <v/>
      </c>
      <c r="C424" s="79" t="str">
        <f t="shared" si="92"/>
        <v/>
      </c>
      <c r="D424" s="79" t="str">
        <f>IFERROR(IF(J423&lt;=0,"",IF(C424="Yes","",B424-COUNTIF($C$20:C424,"Yes"))),"")</f>
        <v/>
      </c>
      <c r="E424" s="81" t="str">
        <f t="shared" si="84"/>
        <v/>
      </c>
      <c r="F424" s="80" t="str">
        <f t="shared" si="85"/>
        <v/>
      </c>
      <c r="G424" s="80" t="str">
        <f t="shared" si="86"/>
        <v/>
      </c>
      <c r="H424" s="80" t="str">
        <f t="shared" si="93"/>
        <v/>
      </c>
      <c r="I424" s="80" t="str">
        <f t="shared" si="87"/>
        <v/>
      </c>
      <c r="J424" s="80" t="str">
        <f t="shared" si="94"/>
        <v/>
      </c>
      <c r="AG424" s="16" t="str">
        <f t="shared" si="95"/>
        <v/>
      </c>
      <c r="AH424" s="69" t="str">
        <f t="shared" si="88"/>
        <v/>
      </c>
      <c r="AI424" s="70" t="str">
        <f t="shared" si="89"/>
        <v/>
      </c>
      <c r="AJ424" s="70" t="str">
        <f t="shared" si="90"/>
        <v/>
      </c>
      <c r="AK424" s="70" t="str">
        <f t="shared" si="96"/>
        <v/>
      </c>
      <c r="AL424" s="70" t="str">
        <f t="shared" si="97"/>
        <v/>
      </c>
    </row>
    <row r="425" spans="2:38" ht="15" thickBot="1" x14ac:dyDescent="0.35">
      <c r="B425" s="79" t="str">
        <f t="shared" si="91"/>
        <v/>
      </c>
      <c r="C425" s="79" t="str">
        <f t="shared" si="92"/>
        <v/>
      </c>
      <c r="D425" s="79" t="str">
        <f>IFERROR(IF(J424&lt;=0,"",IF(C425="Yes","",B425-COUNTIF($C$20:C425,"Yes"))),"")</f>
        <v/>
      </c>
      <c r="E425" s="81" t="str">
        <f t="shared" si="84"/>
        <v/>
      </c>
      <c r="F425" s="80" t="str">
        <f t="shared" si="85"/>
        <v/>
      </c>
      <c r="G425" s="80" t="str">
        <f t="shared" si="86"/>
        <v/>
      </c>
      <c r="H425" s="80" t="str">
        <f t="shared" si="93"/>
        <v/>
      </c>
      <c r="I425" s="80" t="str">
        <f t="shared" si="87"/>
        <v/>
      </c>
      <c r="J425" s="80" t="str">
        <f t="shared" si="94"/>
        <v/>
      </c>
      <c r="AG425" s="16" t="str">
        <f t="shared" si="95"/>
        <v/>
      </c>
      <c r="AH425" s="69" t="str">
        <f t="shared" si="88"/>
        <v/>
      </c>
      <c r="AI425" s="70" t="str">
        <f t="shared" si="89"/>
        <v/>
      </c>
      <c r="AJ425" s="70" t="str">
        <f t="shared" si="90"/>
        <v/>
      </c>
      <c r="AK425" s="70" t="str">
        <f t="shared" si="96"/>
        <v/>
      </c>
      <c r="AL425" s="70" t="str">
        <f t="shared" si="97"/>
        <v/>
      </c>
    </row>
    <row r="426" spans="2:38" ht="15" thickBot="1" x14ac:dyDescent="0.35">
      <c r="B426" s="79" t="str">
        <f t="shared" si="91"/>
        <v/>
      </c>
      <c r="C426" s="79" t="str">
        <f t="shared" si="92"/>
        <v/>
      </c>
      <c r="D426" s="79" t="str">
        <f>IFERROR(IF(J425&lt;=0,"",IF(C426="Yes","",B426-COUNTIF($C$20:C426,"Yes"))),"")</f>
        <v/>
      </c>
      <c r="E426" s="81" t="str">
        <f t="shared" si="84"/>
        <v/>
      </c>
      <c r="F426" s="80" t="str">
        <f t="shared" si="85"/>
        <v/>
      </c>
      <c r="G426" s="80" t="str">
        <f t="shared" si="86"/>
        <v/>
      </c>
      <c r="H426" s="80" t="str">
        <f t="shared" si="93"/>
        <v/>
      </c>
      <c r="I426" s="80" t="str">
        <f t="shared" si="87"/>
        <v/>
      </c>
      <c r="J426" s="80" t="str">
        <f t="shared" si="94"/>
        <v/>
      </c>
      <c r="AG426" s="16" t="str">
        <f t="shared" si="95"/>
        <v/>
      </c>
      <c r="AH426" s="69" t="str">
        <f t="shared" si="88"/>
        <v/>
      </c>
      <c r="AI426" s="70" t="str">
        <f t="shared" si="89"/>
        <v/>
      </c>
      <c r="AJ426" s="70" t="str">
        <f t="shared" si="90"/>
        <v/>
      </c>
      <c r="AK426" s="70" t="str">
        <f t="shared" si="96"/>
        <v/>
      </c>
      <c r="AL426" s="70" t="str">
        <f t="shared" si="97"/>
        <v/>
      </c>
    </row>
    <row r="427" spans="2:38" ht="15" thickBot="1" x14ac:dyDescent="0.35">
      <c r="B427" s="79" t="str">
        <f t="shared" si="91"/>
        <v/>
      </c>
      <c r="C427" s="79" t="str">
        <f t="shared" si="92"/>
        <v/>
      </c>
      <c r="D427" s="79" t="str">
        <f>IFERROR(IF(J426&lt;=0,"",IF(C427="Yes","",B427-COUNTIF($C$20:C427,"Yes"))),"")</f>
        <v/>
      </c>
      <c r="E427" s="81" t="str">
        <f t="shared" si="84"/>
        <v/>
      </c>
      <c r="F427" s="80" t="str">
        <f t="shared" si="85"/>
        <v/>
      </c>
      <c r="G427" s="80" t="str">
        <f t="shared" si="86"/>
        <v/>
      </c>
      <c r="H427" s="80" t="str">
        <f t="shared" si="93"/>
        <v/>
      </c>
      <c r="I427" s="80" t="str">
        <f t="shared" si="87"/>
        <v/>
      </c>
      <c r="J427" s="80" t="str">
        <f t="shared" si="94"/>
        <v/>
      </c>
      <c r="AG427" s="16" t="str">
        <f t="shared" si="95"/>
        <v/>
      </c>
      <c r="AH427" s="69" t="str">
        <f t="shared" si="88"/>
        <v/>
      </c>
      <c r="AI427" s="70" t="str">
        <f t="shared" si="89"/>
        <v/>
      </c>
      <c r="AJ427" s="70" t="str">
        <f t="shared" si="90"/>
        <v/>
      </c>
      <c r="AK427" s="70" t="str">
        <f t="shared" si="96"/>
        <v/>
      </c>
      <c r="AL427" s="70" t="str">
        <f t="shared" si="97"/>
        <v/>
      </c>
    </row>
    <row r="428" spans="2:38" ht="15" thickBot="1" x14ac:dyDescent="0.35">
      <c r="B428" s="79" t="str">
        <f t="shared" si="91"/>
        <v/>
      </c>
      <c r="C428" s="79" t="str">
        <f t="shared" si="92"/>
        <v/>
      </c>
      <c r="D428" s="79" t="str">
        <f>IFERROR(IF(J427&lt;=0,"",IF(C428="Yes","",B428-COUNTIF($C$20:C428,"Yes"))),"")</f>
        <v/>
      </c>
      <c r="E428" s="81" t="str">
        <f t="shared" si="84"/>
        <v/>
      </c>
      <c r="F428" s="80" t="str">
        <f t="shared" si="85"/>
        <v/>
      </c>
      <c r="G428" s="80" t="str">
        <f t="shared" si="86"/>
        <v/>
      </c>
      <c r="H428" s="80" t="str">
        <f t="shared" si="93"/>
        <v/>
      </c>
      <c r="I428" s="80" t="str">
        <f t="shared" si="87"/>
        <v/>
      </c>
      <c r="J428" s="80" t="str">
        <f t="shared" si="94"/>
        <v/>
      </c>
      <c r="AG428" s="16" t="str">
        <f t="shared" si="95"/>
        <v/>
      </c>
      <c r="AH428" s="69" t="str">
        <f t="shared" si="88"/>
        <v/>
      </c>
      <c r="AI428" s="70" t="str">
        <f t="shared" si="89"/>
        <v/>
      </c>
      <c r="AJ428" s="70" t="str">
        <f t="shared" si="90"/>
        <v/>
      </c>
      <c r="AK428" s="70" t="str">
        <f t="shared" si="96"/>
        <v/>
      </c>
      <c r="AL428" s="70" t="str">
        <f t="shared" si="97"/>
        <v/>
      </c>
    </row>
    <row r="429" spans="2:38" ht="15" thickBot="1" x14ac:dyDescent="0.35">
      <c r="B429" s="79" t="str">
        <f t="shared" si="91"/>
        <v/>
      </c>
      <c r="C429" s="79" t="str">
        <f t="shared" si="92"/>
        <v/>
      </c>
      <c r="D429" s="79" t="str">
        <f>IFERROR(IF(J428&lt;=0,"",IF(C429="Yes","",B429-COUNTIF($C$20:C429,"Yes"))),"")</f>
        <v/>
      </c>
      <c r="E429" s="81" t="str">
        <f t="shared" si="84"/>
        <v/>
      </c>
      <c r="F429" s="80" t="str">
        <f t="shared" si="85"/>
        <v/>
      </c>
      <c r="G429" s="80" t="str">
        <f t="shared" si="86"/>
        <v/>
      </c>
      <c r="H429" s="80" t="str">
        <f t="shared" si="93"/>
        <v/>
      </c>
      <c r="I429" s="80" t="str">
        <f t="shared" si="87"/>
        <v/>
      </c>
      <c r="J429" s="80" t="str">
        <f t="shared" si="94"/>
        <v/>
      </c>
      <c r="AG429" s="16" t="str">
        <f t="shared" si="95"/>
        <v/>
      </c>
      <c r="AH429" s="69" t="str">
        <f t="shared" si="88"/>
        <v/>
      </c>
      <c r="AI429" s="70" t="str">
        <f t="shared" si="89"/>
        <v/>
      </c>
      <c r="AJ429" s="70" t="str">
        <f t="shared" si="90"/>
        <v/>
      </c>
      <c r="AK429" s="70" t="str">
        <f t="shared" si="96"/>
        <v/>
      </c>
      <c r="AL429" s="70" t="str">
        <f t="shared" si="97"/>
        <v/>
      </c>
    </row>
    <row r="430" spans="2:38" ht="15" thickBot="1" x14ac:dyDescent="0.35">
      <c r="B430" s="79" t="str">
        <f t="shared" si="91"/>
        <v/>
      </c>
      <c r="C430" s="79" t="str">
        <f t="shared" si="92"/>
        <v/>
      </c>
      <c r="D430" s="79" t="str">
        <f>IFERROR(IF(J429&lt;=0,"",IF(C430="Yes","",B430-COUNTIF($C$20:C430,"Yes"))),"")</f>
        <v/>
      </c>
      <c r="E430" s="81" t="str">
        <f t="shared" si="84"/>
        <v/>
      </c>
      <c r="F430" s="80" t="str">
        <f t="shared" si="85"/>
        <v/>
      </c>
      <c r="G430" s="80" t="str">
        <f t="shared" si="86"/>
        <v/>
      </c>
      <c r="H430" s="80" t="str">
        <f t="shared" si="93"/>
        <v/>
      </c>
      <c r="I430" s="80" t="str">
        <f t="shared" si="87"/>
        <v/>
      </c>
      <c r="J430" s="80" t="str">
        <f t="shared" si="94"/>
        <v/>
      </c>
      <c r="AG430" s="16" t="str">
        <f t="shared" si="95"/>
        <v/>
      </c>
      <c r="AH430" s="69" t="str">
        <f t="shared" si="88"/>
        <v/>
      </c>
      <c r="AI430" s="70" t="str">
        <f t="shared" si="89"/>
        <v/>
      </c>
      <c r="AJ430" s="70" t="str">
        <f t="shared" si="90"/>
        <v/>
      </c>
      <c r="AK430" s="70" t="str">
        <f t="shared" si="96"/>
        <v/>
      </c>
      <c r="AL430" s="70" t="str">
        <f t="shared" si="97"/>
        <v/>
      </c>
    </row>
    <row r="431" spans="2:38" ht="15" thickBot="1" x14ac:dyDescent="0.35">
      <c r="B431" s="79" t="str">
        <f t="shared" si="91"/>
        <v/>
      </c>
      <c r="C431" s="79" t="str">
        <f t="shared" si="92"/>
        <v/>
      </c>
      <c r="D431" s="79" t="str">
        <f>IFERROR(IF(J430&lt;=0,"",IF(C431="Yes","",B431-COUNTIF($C$20:C431,"Yes"))),"")</f>
        <v/>
      </c>
      <c r="E431" s="81" t="str">
        <f t="shared" si="84"/>
        <v/>
      </c>
      <c r="F431" s="80" t="str">
        <f t="shared" si="85"/>
        <v/>
      </c>
      <c r="G431" s="80" t="str">
        <f t="shared" si="86"/>
        <v/>
      </c>
      <c r="H431" s="80" t="str">
        <f t="shared" si="93"/>
        <v/>
      </c>
      <c r="I431" s="80" t="str">
        <f t="shared" si="87"/>
        <v/>
      </c>
      <c r="J431" s="80" t="str">
        <f t="shared" si="94"/>
        <v/>
      </c>
      <c r="AG431" s="16" t="str">
        <f t="shared" si="95"/>
        <v/>
      </c>
      <c r="AH431" s="69" t="str">
        <f t="shared" si="88"/>
        <v/>
      </c>
      <c r="AI431" s="70" t="str">
        <f t="shared" si="89"/>
        <v/>
      </c>
      <c r="AJ431" s="70" t="str">
        <f t="shared" si="90"/>
        <v/>
      </c>
      <c r="AK431" s="70" t="str">
        <f t="shared" si="96"/>
        <v/>
      </c>
      <c r="AL431" s="70" t="str">
        <f t="shared" si="97"/>
        <v/>
      </c>
    </row>
    <row r="432" spans="2:38" ht="15" thickBot="1" x14ac:dyDescent="0.35">
      <c r="B432" s="79" t="str">
        <f t="shared" si="91"/>
        <v/>
      </c>
      <c r="C432" s="79" t="str">
        <f t="shared" si="92"/>
        <v/>
      </c>
      <c r="D432" s="79" t="str">
        <f>IFERROR(IF(J431&lt;=0,"",IF(C432="Yes","",B432-COUNTIF($C$20:C432,"Yes"))),"")</f>
        <v/>
      </c>
      <c r="E432" s="81" t="str">
        <f t="shared" si="84"/>
        <v/>
      </c>
      <c r="F432" s="80" t="str">
        <f t="shared" si="85"/>
        <v/>
      </c>
      <c r="G432" s="80" t="str">
        <f t="shared" si="86"/>
        <v/>
      </c>
      <c r="H432" s="80" t="str">
        <f t="shared" si="93"/>
        <v/>
      </c>
      <c r="I432" s="80" t="str">
        <f t="shared" si="87"/>
        <v/>
      </c>
      <c r="J432" s="80" t="str">
        <f t="shared" si="94"/>
        <v/>
      </c>
      <c r="AG432" s="16" t="str">
        <f t="shared" si="95"/>
        <v/>
      </c>
      <c r="AH432" s="69" t="str">
        <f t="shared" si="88"/>
        <v/>
      </c>
      <c r="AI432" s="70" t="str">
        <f t="shared" si="89"/>
        <v/>
      </c>
      <c r="AJ432" s="70" t="str">
        <f t="shared" si="90"/>
        <v/>
      </c>
      <c r="AK432" s="70" t="str">
        <f t="shared" si="96"/>
        <v/>
      </c>
      <c r="AL432" s="70" t="str">
        <f t="shared" si="97"/>
        <v/>
      </c>
    </row>
    <row r="433" spans="2:38" ht="15" thickBot="1" x14ac:dyDescent="0.35">
      <c r="B433" s="79" t="str">
        <f t="shared" si="91"/>
        <v/>
      </c>
      <c r="C433" s="79" t="str">
        <f t="shared" si="92"/>
        <v/>
      </c>
      <c r="D433" s="79" t="str">
        <f>IFERROR(IF(J432&lt;=0,"",IF(C433="Yes","",B433-COUNTIF($C$20:C433,"Yes"))),"")</f>
        <v/>
      </c>
      <c r="E433" s="81" t="str">
        <f t="shared" si="84"/>
        <v/>
      </c>
      <c r="F433" s="80" t="str">
        <f t="shared" si="85"/>
        <v/>
      </c>
      <c r="G433" s="80" t="str">
        <f t="shared" si="86"/>
        <v/>
      </c>
      <c r="H433" s="80" t="str">
        <f t="shared" si="93"/>
        <v/>
      </c>
      <c r="I433" s="80" t="str">
        <f t="shared" si="87"/>
        <v/>
      </c>
      <c r="J433" s="80" t="str">
        <f t="shared" si="94"/>
        <v/>
      </c>
      <c r="AG433" s="16" t="str">
        <f t="shared" si="95"/>
        <v/>
      </c>
      <c r="AH433" s="69" t="str">
        <f t="shared" si="88"/>
        <v/>
      </c>
      <c r="AI433" s="70" t="str">
        <f t="shared" si="89"/>
        <v/>
      </c>
      <c r="AJ433" s="70" t="str">
        <f t="shared" si="90"/>
        <v/>
      </c>
      <c r="AK433" s="70" t="str">
        <f t="shared" si="96"/>
        <v/>
      </c>
      <c r="AL433" s="70" t="str">
        <f t="shared" si="97"/>
        <v/>
      </c>
    </row>
    <row r="434" spans="2:38" ht="15" thickBot="1" x14ac:dyDescent="0.35">
      <c r="B434" s="79" t="str">
        <f t="shared" si="91"/>
        <v/>
      </c>
      <c r="C434" s="79" t="str">
        <f t="shared" si="92"/>
        <v/>
      </c>
      <c r="D434" s="79" t="str">
        <f>IFERROR(IF(J433&lt;=0,"",IF(C434="Yes","",B434-COUNTIF($C$20:C434,"Yes"))),"")</f>
        <v/>
      </c>
      <c r="E434" s="81" t="str">
        <f t="shared" si="84"/>
        <v/>
      </c>
      <c r="F434" s="80" t="str">
        <f t="shared" si="85"/>
        <v/>
      </c>
      <c r="G434" s="80" t="str">
        <f t="shared" si="86"/>
        <v/>
      </c>
      <c r="H434" s="80" t="str">
        <f t="shared" si="93"/>
        <v/>
      </c>
      <c r="I434" s="80" t="str">
        <f t="shared" si="87"/>
        <v/>
      </c>
      <c r="J434" s="80" t="str">
        <f t="shared" si="94"/>
        <v/>
      </c>
      <c r="AG434" s="16" t="str">
        <f t="shared" si="95"/>
        <v/>
      </c>
      <c r="AH434" s="69" t="str">
        <f t="shared" si="88"/>
        <v/>
      </c>
      <c r="AI434" s="70" t="str">
        <f t="shared" si="89"/>
        <v/>
      </c>
      <c r="AJ434" s="70" t="str">
        <f t="shared" si="90"/>
        <v/>
      </c>
      <c r="AK434" s="70" t="str">
        <f t="shared" si="96"/>
        <v/>
      </c>
      <c r="AL434" s="70" t="str">
        <f t="shared" si="97"/>
        <v/>
      </c>
    </row>
    <row r="435" spans="2:38" ht="15" thickBot="1" x14ac:dyDescent="0.35">
      <c r="B435" s="79" t="str">
        <f t="shared" si="91"/>
        <v/>
      </c>
      <c r="C435" s="79" t="str">
        <f t="shared" si="92"/>
        <v/>
      </c>
      <c r="D435" s="79" t="str">
        <f>IFERROR(IF(J434&lt;=0,"",IF(C435="Yes","",B435-COUNTIF($C$20:C435,"Yes"))),"")</f>
        <v/>
      </c>
      <c r="E435" s="81" t="str">
        <f t="shared" si="84"/>
        <v/>
      </c>
      <c r="F435" s="80" t="str">
        <f t="shared" si="85"/>
        <v/>
      </c>
      <c r="G435" s="80" t="str">
        <f t="shared" si="86"/>
        <v/>
      </c>
      <c r="H435" s="80" t="str">
        <f t="shared" si="93"/>
        <v/>
      </c>
      <c r="I435" s="80" t="str">
        <f t="shared" si="87"/>
        <v/>
      </c>
      <c r="J435" s="80" t="str">
        <f t="shared" si="94"/>
        <v/>
      </c>
      <c r="AG435" s="16" t="str">
        <f t="shared" si="95"/>
        <v/>
      </c>
      <c r="AH435" s="69" t="str">
        <f t="shared" si="88"/>
        <v/>
      </c>
      <c r="AI435" s="70" t="str">
        <f t="shared" si="89"/>
        <v/>
      </c>
      <c r="AJ435" s="70" t="str">
        <f t="shared" si="90"/>
        <v/>
      </c>
      <c r="AK435" s="70" t="str">
        <f t="shared" si="96"/>
        <v/>
      </c>
      <c r="AL435" s="70" t="str">
        <f t="shared" si="97"/>
        <v/>
      </c>
    </row>
    <row r="436" spans="2:38" ht="15" thickBot="1" x14ac:dyDescent="0.35">
      <c r="B436" s="79" t="str">
        <f t="shared" si="91"/>
        <v/>
      </c>
      <c r="C436" s="79" t="str">
        <f t="shared" si="92"/>
        <v/>
      </c>
      <c r="D436" s="79" t="str">
        <f>IFERROR(IF(J435&lt;=0,"",IF(C436="Yes","",B436-COUNTIF($C$20:C436,"Yes"))),"")</f>
        <v/>
      </c>
      <c r="E436" s="81" t="str">
        <f t="shared" si="84"/>
        <v/>
      </c>
      <c r="F436" s="80" t="str">
        <f t="shared" si="85"/>
        <v/>
      </c>
      <c r="G436" s="80" t="str">
        <f t="shared" si="86"/>
        <v/>
      </c>
      <c r="H436" s="80" t="str">
        <f t="shared" si="93"/>
        <v/>
      </c>
      <c r="I436" s="80" t="str">
        <f t="shared" si="87"/>
        <v/>
      </c>
      <c r="J436" s="80" t="str">
        <f t="shared" si="94"/>
        <v/>
      </c>
      <c r="AG436" s="16" t="str">
        <f t="shared" si="95"/>
        <v/>
      </c>
      <c r="AH436" s="69" t="str">
        <f t="shared" si="88"/>
        <v/>
      </c>
      <c r="AI436" s="70" t="str">
        <f t="shared" si="89"/>
        <v/>
      </c>
      <c r="AJ436" s="70" t="str">
        <f t="shared" si="90"/>
        <v/>
      </c>
      <c r="AK436" s="70" t="str">
        <f t="shared" si="96"/>
        <v/>
      </c>
      <c r="AL436" s="70" t="str">
        <f t="shared" si="97"/>
        <v/>
      </c>
    </row>
    <row r="437" spans="2:38" ht="15" thickBot="1" x14ac:dyDescent="0.35">
      <c r="B437" s="79" t="str">
        <f t="shared" si="91"/>
        <v/>
      </c>
      <c r="C437" s="79" t="str">
        <f t="shared" si="92"/>
        <v/>
      </c>
      <c r="D437" s="79" t="str">
        <f>IFERROR(IF(J436&lt;=0,"",IF(C437="Yes","",B437-COUNTIF($C$20:C437,"Yes"))),"")</f>
        <v/>
      </c>
      <c r="E437" s="81" t="str">
        <f t="shared" si="84"/>
        <v/>
      </c>
      <c r="F437" s="80" t="str">
        <f t="shared" si="85"/>
        <v/>
      </c>
      <c r="G437" s="80" t="str">
        <f t="shared" si="86"/>
        <v/>
      </c>
      <c r="H437" s="80" t="str">
        <f t="shared" si="93"/>
        <v/>
      </c>
      <c r="I437" s="80" t="str">
        <f t="shared" si="87"/>
        <v/>
      </c>
      <c r="J437" s="80" t="str">
        <f t="shared" si="94"/>
        <v/>
      </c>
      <c r="AG437" s="16" t="str">
        <f t="shared" si="95"/>
        <v/>
      </c>
      <c r="AH437" s="69" t="str">
        <f t="shared" si="88"/>
        <v/>
      </c>
      <c r="AI437" s="70" t="str">
        <f t="shared" si="89"/>
        <v/>
      </c>
      <c r="AJ437" s="70" t="str">
        <f t="shared" si="90"/>
        <v/>
      </c>
      <c r="AK437" s="70" t="str">
        <f t="shared" si="96"/>
        <v/>
      </c>
      <c r="AL437" s="70" t="str">
        <f t="shared" si="97"/>
        <v/>
      </c>
    </row>
    <row r="438" spans="2:38" ht="15" thickBot="1" x14ac:dyDescent="0.35">
      <c r="B438" s="79" t="str">
        <f t="shared" si="91"/>
        <v/>
      </c>
      <c r="C438" s="79" t="str">
        <f t="shared" si="92"/>
        <v/>
      </c>
      <c r="D438" s="79" t="str">
        <f>IFERROR(IF(J437&lt;=0,"",IF(C438="Yes","",B438-COUNTIF($C$20:C438,"Yes"))),"")</f>
        <v/>
      </c>
      <c r="E438" s="81" t="str">
        <f t="shared" si="84"/>
        <v/>
      </c>
      <c r="F438" s="80" t="str">
        <f t="shared" si="85"/>
        <v/>
      </c>
      <c r="G438" s="80" t="str">
        <f t="shared" si="86"/>
        <v/>
      </c>
      <c r="H438" s="80" t="str">
        <f t="shared" si="93"/>
        <v/>
      </c>
      <c r="I438" s="80" t="str">
        <f t="shared" si="87"/>
        <v/>
      </c>
      <c r="J438" s="80" t="str">
        <f t="shared" si="94"/>
        <v/>
      </c>
      <c r="AG438" s="16" t="str">
        <f t="shared" si="95"/>
        <v/>
      </c>
      <c r="AH438" s="69" t="str">
        <f t="shared" si="88"/>
        <v/>
      </c>
      <c r="AI438" s="70" t="str">
        <f t="shared" si="89"/>
        <v/>
      </c>
      <c r="AJ438" s="70" t="str">
        <f t="shared" si="90"/>
        <v/>
      </c>
      <c r="AK438" s="70" t="str">
        <f t="shared" si="96"/>
        <v/>
      </c>
      <c r="AL438" s="70" t="str">
        <f t="shared" si="97"/>
        <v/>
      </c>
    </row>
    <row r="439" spans="2:38" ht="15" thickBot="1" x14ac:dyDescent="0.35">
      <c r="B439" s="79" t="str">
        <f t="shared" si="91"/>
        <v/>
      </c>
      <c r="C439" s="79" t="str">
        <f t="shared" si="92"/>
        <v/>
      </c>
      <c r="D439" s="79" t="str">
        <f>IFERROR(IF(J438&lt;=0,"",IF(C439="Yes","",B439-COUNTIF($C$20:C439,"Yes"))),"")</f>
        <v/>
      </c>
      <c r="E439" s="81" t="str">
        <f t="shared" si="84"/>
        <v/>
      </c>
      <c r="F439" s="80" t="str">
        <f t="shared" si="85"/>
        <v/>
      </c>
      <c r="G439" s="80" t="str">
        <f t="shared" si="86"/>
        <v/>
      </c>
      <c r="H439" s="80" t="str">
        <f t="shared" si="93"/>
        <v/>
      </c>
      <c r="I439" s="80" t="str">
        <f t="shared" si="87"/>
        <v/>
      </c>
      <c r="J439" s="80" t="str">
        <f t="shared" si="94"/>
        <v/>
      </c>
      <c r="AG439" s="16" t="str">
        <f t="shared" si="95"/>
        <v/>
      </c>
      <c r="AH439" s="69" t="str">
        <f t="shared" si="88"/>
        <v/>
      </c>
      <c r="AI439" s="70" t="str">
        <f t="shared" si="89"/>
        <v/>
      </c>
      <c r="AJ439" s="70" t="str">
        <f t="shared" si="90"/>
        <v/>
      </c>
      <c r="AK439" s="70" t="str">
        <f t="shared" si="96"/>
        <v/>
      </c>
      <c r="AL439" s="70" t="str">
        <f t="shared" si="97"/>
        <v/>
      </c>
    </row>
    <row r="440" spans="2:38" ht="15" thickBot="1" x14ac:dyDescent="0.35">
      <c r="B440" s="79" t="str">
        <f t="shared" si="91"/>
        <v/>
      </c>
      <c r="C440" s="79" t="str">
        <f t="shared" si="92"/>
        <v/>
      </c>
      <c r="D440" s="79" t="str">
        <f>IFERROR(IF(J439&lt;=0,"",IF(C440="Yes","",B440-COUNTIF($C$20:C440,"Yes"))),"")</f>
        <v/>
      </c>
      <c r="E440" s="81" t="str">
        <f t="shared" si="84"/>
        <v/>
      </c>
      <c r="F440" s="80" t="str">
        <f t="shared" si="85"/>
        <v/>
      </c>
      <c r="G440" s="80" t="str">
        <f t="shared" si="86"/>
        <v/>
      </c>
      <c r="H440" s="80" t="str">
        <f t="shared" si="93"/>
        <v/>
      </c>
      <c r="I440" s="80" t="str">
        <f t="shared" si="87"/>
        <v/>
      </c>
      <c r="J440" s="80" t="str">
        <f t="shared" si="94"/>
        <v/>
      </c>
      <c r="AG440" s="16" t="str">
        <f t="shared" si="95"/>
        <v/>
      </c>
      <c r="AH440" s="69" t="str">
        <f t="shared" si="88"/>
        <v/>
      </c>
      <c r="AI440" s="70" t="str">
        <f t="shared" si="89"/>
        <v/>
      </c>
      <c r="AJ440" s="70" t="str">
        <f t="shared" si="90"/>
        <v/>
      </c>
      <c r="AK440" s="70" t="str">
        <f t="shared" si="96"/>
        <v/>
      </c>
      <c r="AL440" s="70" t="str">
        <f t="shared" si="97"/>
        <v/>
      </c>
    </row>
    <row r="441" spans="2:38" ht="15" thickBot="1" x14ac:dyDescent="0.35">
      <c r="B441" s="79" t="str">
        <f t="shared" si="91"/>
        <v/>
      </c>
      <c r="C441" s="79" t="str">
        <f t="shared" si="92"/>
        <v/>
      </c>
      <c r="D441" s="79" t="str">
        <f>IFERROR(IF(J440&lt;=0,"",IF(C441="Yes","",B441-COUNTIF($C$20:C441,"Yes"))),"")</f>
        <v/>
      </c>
      <c r="E441" s="81" t="str">
        <f t="shared" si="84"/>
        <v/>
      </c>
      <c r="F441" s="80" t="str">
        <f t="shared" si="85"/>
        <v/>
      </c>
      <c r="G441" s="80" t="str">
        <f t="shared" si="86"/>
        <v/>
      </c>
      <c r="H441" s="80" t="str">
        <f t="shared" si="93"/>
        <v/>
      </c>
      <c r="I441" s="80" t="str">
        <f t="shared" si="87"/>
        <v/>
      </c>
      <c r="J441" s="80" t="str">
        <f t="shared" si="94"/>
        <v/>
      </c>
      <c r="AG441" s="16" t="str">
        <f t="shared" si="95"/>
        <v/>
      </c>
      <c r="AH441" s="69" t="str">
        <f t="shared" si="88"/>
        <v/>
      </c>
      <c r="AI441" s="70" t="str">
        <f t="shared" si="89"/>
        <v/>
      </c>
      <c r="AJ441" s="70" t="str">
        <f t="shared" si="90"/>
        <v/>
      </c>
      <c r="AK441" s="70" t="str">
        <f t="shared" si="96"/>
        <v/>
      </c>
      <c r="AL441" s="70" t="str">
        <f t="shared" si="97"/>
        <v/>
      </c>
    </row>
    <row r="442" spans="2:38" ht="15" thickBot="1" x14ac:dyDescent="0.35">
      <c r="B442" s="79" t="str">
        <f t="shared" si="91"/>
        <v/>
      </c>
      <c r="C442" s="79" t="str">
        <f t="shared" si="92"/>
        <v/>
      </c>
      <c r="D442" s="79" t="str">
        <f>IFERROR(IF(J441&lt;=0,"",IF(C442="Yes","",B442-COUNTIF($C$20:C442,"Yes"))),"")</f>
        <v/>
      </c>
      <c r="E442" s="81" t="str">
        <f t="shared" si="84"/>
        <v/>
      </c>
      <c r="F442" s="80" t="str">
        <f t="shared" si="85"/>
        <v/>
      </c>
      <c r="G442" s="80" t="str">
        <f t="shared" si="86"/>
        <v/>
      </c>
      <c r="H442" s="80" t="str">
        <f t="shared" si="93"/>
        <v/>
      </c>
      <c r="I442" s="80" t="str">
        <f t="shared" si="87"/>
        <v/>
      </c>
      <c r="J442" s="80" t="str">
        <f t="shared" si="94"/>
        <v/>
      </c>
      <c r="AG442" s="16" t="str">
        <f t="shared" si="95"/>
        <v/>
      </c>
      <c r="AH442" s="69" t="str">
        <f t="shared" si="88"/>
        <v/>
      </c>
      <c r="AI442" s="70" t="str">
        <f t="shared" si="89"/>
        <v/>
      </c>
      <c r="AJ442" s="70" t="str">
        <f t="shared" si="90"/>
        <v/>
      </c>
      <c r="AK442" s="70" t="str">
        <f t="shared" si="96"/>
        <v/>
      </c>
      <c r="AL442" s="70" t="str">
        <f t="shared" si="97"/>
        <v/>
      </c>
    </row>
    <row r="443" spans="2:38" ht="15" thickBot="1" x14ac:dyDescent="0.35">
      <c r="B443" s="79" t="str">
        <f t="shared" si="91"/>
        <v/>
      </c>
      <c r="C443" s="79" t="str">
        <f t="shared" si="92"/>
        <v/>
      </c>
      <c r="D443" s="79" t="str">
        <f>IFERROR(IF(J442&lt;=0,"",IF(C443="Yes","",B443-COUNTIF($C$20:C443,"Yes"))),"")</f>
        <v/>
      </c>
      <c r="E443" s="81" t="str">
        <f t="shared" si="84"/>
        <v/>
      </c>
      <c r="F443" s="80" t="str">
        <f t="shared" si="85"/>
        <v/>
      </c>
      <c r="G443" s="80" t="str">
        <f t="shared" si="86"/>
        <v/>
      </c>
      <c r="H443" s="80" t="str">
        <f t="shared" si="93"/>
        <v/>
      </c>
      <c r="I443" s="80" t="str">
        <f t="shared" si="87"/>
        <v/>
      </c>
      <c r="J443" s="80" t="str">
        <f t="shared" si="94"/>
        <v/>
      </c>
      <c r="AG443" s="16" t="str">
        <f t="shared" si="95"/>
        <v/>
      </c>
      <c r="AH443" s="69" t="str">
        <f t="shared" si="88"/>
        <v/>
      </c>
      <c r="AI443" s="70" t="str">
        <f t="shared" si="89"/>
        <v/>
      </c>
      <c r="AJ443" s="70" t="str">
        <f t="shared" si="90"/>
        <v/>
      </c>
      <c r="AK443" s="70" t="str">
        <f t="shared" si="96"/>
        <v/>
      </c>
      <c r="AL443" s="70" t="str">
        <f t="shared" si="97"/>
        <v/>
      </c>
    </row>
    <row r="444" spans="2:38" ht="15" thickBot="1" x14ac:dyDescent="0.35">
      <c r="B444" s="79" t="str">
        <f t="shared" si="91"/>
        <v/>
      </c>
      <c r="C444" s="79" t="str">
        <f t="shared" si="92"/>
        <v/>
      </c>
      <c r="D444" s="79" t="str">
        <f>IFERROR(IF(J443&lt;=0,"",IF(C444="Yes","",B444-COUNTIF($C$20:C444,"Yes"))),"")</f>
        <v/>
      </c>
      <c r="E444" s="81" t="str">
        <f t="shared" si="84"/>
        <v/>
      </c>
      <c r="F444" s="80" t="str">
        <f t="shared" si="85"/>
        <v/>
      </c>
      <c r="G444" s="80" t="str">
        <f t="shared" si="86"/>
        <v/>
      </c>
      <c r="H444" s="80" t="str">
        <f t="shared" si="93"/>
        <v/>
      </c>
      <c r="I444" s="80" t="str">
        <f t="shared" si="87"/>
        <v/>
      </c>
      <c r="J444" s="80" t="str">
        <f t="shared" si="94"/>
        <v/>
      </c>
      <c r="AG444" s="16" t="str">
        <f t="shared" si="95"/>
        <v/>
      </c>
      <c r="AH444" s="69" t="str">
        <f t="shared" si="88"/>
        <v/>
      </c>
      <c r="AI444" s="70" t="str">
        <f t="shared" si="89"/>
        <v/>
      </c>
      <c r="AJ444" s="70" t="str">
        <f t="shared" si="90"/>
        <v/>
      </c>
      <c r="AK444" s="70" t="str">
        <f t="shared" si="96"/>
        <v/>
      </c>
      <c r="AL444" s="70" t="str">
        <f t="shared" si="97"/>
        <v/>
      </c>
    </row>
    <row r="445" spans="2:38" ht="15" thickBot="1" x14ac:dyDescent="0.35">
      <c r="B445" s="79" t="str">
        <f t="shared" si="91"/>
        <v/>
      </c>
      <c r="C445" s="79" t="str">
        <f t="shared" si="92"/>
        <v/>
      </c>
      <c r="D445" s="79" t="str">
        <f>IFERROR(IF(J444&lt;=0,"",IF(C445="Yes","",B445-COUNTIF($C$20:C445,"Yes"))),"")</f>
        <v/>
      </c>
      <c r="E445" s="81" t="str">
        <f t="shared" si="84"/>
        <v/>
      </c>
      <c r="F445" s="80" t="str">
        <f t="shared" si="85"/>
        <v/>
      </c>
      <c r="G445" s="80" t="str">
        <f t="shared" si="86"/>
        <v/>
      </c>
      <c r="H445" s="80" t="str">
        <f t="shared" si="93"/>
        <v/>
      </c>
      <c r="I445" s="80" t="str">
        <f t="shared" si="87"/>
        <v/>
      </c>
      <c r="J445" s="80" t="str">
        <f t="shared" si="94"/>
        <v/>
      </c>
      <c r="AG445" s="16" t="str">
        <f t="shared" si="95"/>
        <v/>
      </c>
      <c r="AH445" s="69" t="str">
        <f t="shared" si="88"/>
        <v/>
      </c>
      <c r="AI445" s="70" t="str">
        <f t="shared" si="89"/>
        <v/>
      </c>
      <c r="AJ445" s="70" t="str">
        <f t="shared" si="90"/>
        <v/>
      </c>
      <c r="AK445" s="70" t="str">
        <f t="shared" si="96"/>
        <v/>
      </c>
      <c r="AL445" s="70" t="str">
        <f t="shared" si="97"/>
        <v/>
      </c>
    </row>
    <row r="446" spans="2:38" ht="15" thickBot="1" x14ac:dyDescent="0.35">
      <c r="B446" s="79" t="str">
        <f t="shared" si="91"/>
        <v/>
      </c>
      <c r="C446" s="79" t="str">
        <f t="shared" si="92"/>
        <v/>
      </c>
      <c r="D446" s="79" t="str">
        <f>IFERROR(IF(J445&lt;=0,"",IF(C446="Yes","",B446-COUNTIF($C$20:C446,"Yes"))),"")</f>
        <v/>
      </c>
      <c r="E446" s="81" t="str">
        <f t="shared" si="84"/>
        <v/>
      </c>
      <c r="F446" s="80" t="str">
        <f t="shared" si="85"/>
        <v/>
      </c>
      <c r="G446" s="80" t="str">
        <f t="shared" si="86"/>
        <v/>
      </c>
      <c r="H446" s="80" t="str">
        <f t="shared" si="93"/>
        <v/>
      </c>
      <c r="I446" s="80" t="str">
        <f t="shared" si="87"/>
        <v/>
      </c>
      <c r="J446" s="80" t="str">
        <f t="shared" si="94"/>
        <v/>
      </c>
      <c r="AG446" s="16" t="str">
        <f t="shared" si="95"/>
        <v/>
      </c>
      <c r="AH446" s="69" t="str">
        <f t="shared" si="88"/>
        <v/>
      </c>
      <c r="AI446" s="70" t="str">
        <f t="shared" si="89"/>
        <v/>
      </c>
      <c r="AJ446" s="70" t="str">
        <f t="shared" si="90"/>
        <v/>
      </c>
      <c r="AK446" s="70" t="str">
        <f t="shared" si="96"/>
        <v/>
      </c>
      <c r="AL446" s="70" t="str">
        <f t="shared" si="97"/>
        <v/>
      </c>
    </row>
    <row r="447" spans="2:38" ht="15" thickBot="1" x14ac:dyDescent="0.35">
      <c r="B447" s="79" t="str">
        <f t="shared" si="91"/>
        <v/>
      </c>
      <c r="C447" s="79" t="str">
        <f t="shared" si="92"/>
        <v/>
      </c>
      <c r="D447" s="79" t="str">
        <f>IFERROR(IF(J446&lt;=0,"",IF(C447="Yes","",B447-COUNTIF($C$20:C447,"Yes"))),"")</f>
        <v/>
      </c>
      <c r="E447" s="81" t="str">
        <f t="shared" si="84"/>
        <v/>
      </c>
      <c r="F447" s="80" t="str">
        <f t="shared" si="85"/>
        <v/>
      </c>
      <c r="G447" s="80" t="str">
        <f t="shared" si="86"/>
        <v/>
      </c>
      <c r="H447" s="80" t="str">
        <f t="shared" si="93"/>
        <v/>
      </c>
      <c r="I447" s="80" t="str">
        <f t="shared" si="87"/>
        <v/>
      </c>
      <c r="J447" s="80" t="str">
        <f t="shared" si="94"/>
        <v/>
      </c>
      <c r="AG447" s="16" t="str">
        <f t="shared" si="95"/>
        <v/>
      </c>
      <c r="AH447" s="69" t="str">
        <f t="shared" si="88"/>
        <v/>
      </c>
      <c r="AI447" s="70" t="str">
        <f t="shared" si="89"/>
        <v/>
      </c>
      <c r="AJ447" s="70" t="str">
        <f t="shared" si="90"/>
        <v/>
      </c>
      <c r="AK447" s="70" t="str">
        <f t="shared" si="96"/>
        <v/>
      </c>
      <c r="AL447" s="70" t="str">
        <f t="shared" si="97"/>
        <v/>
      </c>
    </row>
    <row r="448" spans="2:38" ht="15" thickBot="1" x14ac:dyDescent="0.35">
      <c r="B448" s="79" t="str">
        <f t="shared" si="91"/>
        <v/>
      </c>
      <c r="C448" s="79" t="str">
        <f t="shared" si="92"/>
        <v/>
      </c>
      <c r="D448" s="79" t="str">
        <f>IFERROR(IF(J447&lt;=0,"",IF(C448="Yes","",B448-COUNTIF($C$20:C448,"Yes"))),"")</f>
        <v/>
      </c>
      <c r="E448" s="81" t="str">
        <f t="shared" si="84"/>
        <v/>
      </c>
      <c r="F448" s="80" t="str">
        <f t="shared" si="85"/>
        <v/>
      </c>
      <c r="G448" s="80" t="str">
        <f t="shared" si="86"/>
        <v/>
      </c>
      <c r="H448" s="80" t="str">
        <f t="shared" si="93"/>
        <v/>
      </c>
      <c r="I448" s="80" t="str">
        <f t="shared" si="87"/>
        <v/>
      </c>
      <c r="J448" s="80" t="str">
        <f t="shared" si="94"/>
        <v/>
      </c>
      <c r="AG448" s="16" t="str">
        <f t="shared" si="95"/>
        <v/>
      </c>
      <c r="AH448" s="69" t="str">
        <f t="shared" si="88"/>
        <v/>
      </c>
      <c r="AI448" s="70" t="str">
        <f t="shared" si="89"/>
        <v/>
      </c>
      <c r="AJ448" s="70" t="str">
        <f t="shared" si="90"/>
        <v/>
      </c>
      <c r="AK448" s="70" t="str">
        <f t="shared" si="96"/>
        <v/>
      </c>
      <c r="AL448" s="70" t="str">
        <f t="shared" si="97"/>
        <v/>
      </c>
    </row>
    <row r="449" spans="2:38" ht="15" thickBot="1" x14ac:dyDescent="0.35">
      <c r="B449" s="79" t="str">
        <f t="shared" si="91"/>
        <v/>
      </c>
      <c r="C449" s="79" t="str">
        <f t="shared" si="92"/>
        <v/>
      </c>
      <c r="D449" s="79" t="str">
        <f>IFERROR(IF(J448&lt;=0,"",IF(C449="Yes","",B449-COUNTIF($C$20:C449,"Yes"))),"")</f>
        <v/>
      </c>
      <c r="E449" s="81" t="str">
        <f t="shared" si="84"/>
        <v/>
      </c>
      <c r="F449" s="80" t="str">
        <f t="shared" si="85"/>
        <v/>
      </c>
      <c r="G449" s="80" t="str">
        <f t="shared" si="86"/>
        <v/>
      </c>
      <c r="H449" s="80" t="str">
        <f t="shared" si="93"/>
        <v/>
      </c>
      <c r="I449" s="80" t="str">
        <f t="shared" si="87"/>
        <v/>
      </c>
      <c r="J449" s="80" t="str">
        <f t="shared" si="94"/>
        <v/>
      </c>
      <c r="AG449" s="16" t="str">
        <f t="shared" si="95"/>
        <v/>
      </c>
      <c r="AH449" s="69" t="str">
        <f t="shared" si="88"/>
        <v/>
      </c>
      <c r="AI449" s="70" t="str">
        <f t="shared" si="89"/>
        <v/>
      </c>
      <c r="AJ449" s="70" t="str">
        <f t="shared" si="90"/>
        <v/>
      </c>
      <c r="AK449" s="70" t="str">
        <f t="shared" si="96"/>
        <v/>
      </c>
      <c r="AL449" s="70" t="str">
        <f t="shared" si="97"/>
        <v/>
      </c>
    </row>
    <row r="450" spans="2:38" ht="15" thickBot="1" x14ac:dyDescent="0.35">
      <c r="B450" s="79" t="str">
        <f t="shared" si="91"/>
        <v/>
      </c>
      <c r="C450" s="79" t="str">
        <f t="shared" si="92"/>
        <v/>
      </c>
      <c r="D450" s="79" t="str">
        <f>IFERROR(IF(J449&lt;=0,"",IF(C450="Yes","",B450-COUNTIF($C$20:C450,"Yes"))),"")</f>
        <v/>
      </c>
      <c r="E450" s="81" t="str">
        <f t="shared" si="84"/>
        <v/>
      </c>
      <c r="F450" s="80" t="str">
        <f t="shared" si="85"/>
        <v/>
      </c>
      <c r="G450" s="80" t="str">
        <f t="shared" si="86"/>
        <v/>
      </c>
      <c r="H450" s="80" t="str">
        <f t="shared" si="93"/>
        <v/>
      </c>
      <c r="I450" s="80" t="str">
        <f t="shared" si="87"/>
        <v/>
      </c>
      <c r="J450" s="80" t="str">
        <f t="shared" si="94"/>
        <v/>
      </c>
      <c r="AG450" s="16" t="str">
        <f t="shared" si="95"/>
        <v/>
      </c>
      <c r="AH450" s="69" t="str">
        <f t="shared" si="88"/>
        <v/>
      </c>
      <c r="AI450" s="70" t="str">
        <f t="shared" si="89"/>
        <v/>
      </c>
      <c r="AJ450" s="70" t="str">
        <f t="shared" si="90"/>
        <v/>
      </c>
      <c r="AK450" s="70" t="str">
        <f t="shared" si="96"/>
        <v/>
      </c>
      <c r="AL450" s="70" t="str">
        <f t="shared" si="97"/>
        <v/>
      </c>
    </row>
    <row r="451" spans="2:38" ht="15" thickBot="1" x14ac:dyDescent="0.35">
      <c r="B451" s="79" t="str">
        <f t="shared" si="91"/>
        <v/>
      </c>
      <c r="C451" s="79" t="str">
        <f t="shared" si="92"/>
        <v/>
      </c>
      <c r="D451" s="79" t="str">
        <f>IFERROR(IF(J450&lt;=0,"",IF(C451="Yes","",B451-COUNTIF($C$20:C451,"Yes"))),"")</f>
        <v/>
      </c>
      <c r="E451" s="81" t="str">
        <f t="shared" si="84"/>
        <v/>
      </c>
      <c r="F451" s="80" t="str">
        <f t="shared" si="85"/>
        <v/>
      </c>
      <c r="G451" s="80" t="str">
        <f t="shared" si="86"/>
        <v/>
      </c>
      <c r="H451" s="80" t="str">
        <f t="shared" si="93"/>
        <v/>
      </c>
      <c r="I451" s="80" t="str">
        <f t="shared" si="87"/>
        <v/>
      </c>
      <c r="J451" s="80" t="str">
        <f t="shared" si="94"/>
        <v/>
      </c>
      <c r="AG451" s="16" t="str">
        <f t="shared" si="95"/>
        <v/>
      </c>
      <c r="AH451" s="69" t="str">
        <f t="shared" si="88"/>
        <v/>
      </c>
      <c r="AI451" s="70" t="str">
        <f t="shared" si="89"/>
        <v/>
      </c>
      <c r="AJ451" s="70" t="str">
        <f t="shared" si="90"/>
        <v/>
      </c>
      <c r="AK451" s="70" t="str">
        <f t="shared" si="96"/>
        <v/>
      </c>
      <c r="AL451" s="70" t="str">
        <f t="shared" si="97"/>
        <v/>
      </c>
    </row>
    <row r="452" spans="2:38" ht="15" thickBot="1" x14ac:dyDescent="0.35">
      <c r="B452" s="79" t="str">
        <f t="shared" si="91"/>
        <v/>
      </c>
      <c r="C452" s="79" t="str">
        <f t="shared" si="92"/>
        <v/>
      </c>
      <c r="D452" s="79" t="str">
        <f>IFERROR(IF(J451&lt;=0,"",IF(C452="Yes","",B452-COUNTIF($C$20:C452,"Yes"))),"")</f>
        <v/>
      </c>
      <c r="E452" s="81" t="str">
        <f t="shared" si="84"/>
        <v/>
      </c>
      <c r="F452" s="80" t="str">
        <f t="shared" si="85"/>
        <v/>
      </c>
      <c r="G452" s="80" t="str">
        <f t="shared" si="86"/>
        <v/>
      </c>
      <c r="H452" s="80" t="str">
        <f t="shared" si="93"/>
        <v/>
      </c>
      <c r="I452" s="80" t="str">
        <f t="shared" si="87"/>
        <v/>
      </c>
      <c r="J452" s="80" t="str">
        <f t="shared" si="94"/>
        <v/>
      </c>
      <c r="AG452" s="16" t="str">
        <f t="shared" si="95"/>
        <v/>
      </c>
      <c r="AH452" s="69" t="str">
        <f t="shared" si="88"/>
        <v/>
      </c>
      <c r="AI452" s="70" t="str">
        <f t="shared" si="89"/>
        <v/>
      </c>
      <c r="AJ452" s="70" t="str">
        <f t="shared" si="90"/>
        <v/>
      </c>
      <c r="AK452" s="70" t="str">
        <f t="shared" si="96"/>
        <v/>
      </c>
      <c r="AL452" s="70" t="str">
        <f t="shared" si="97"/>
        <v/>
      </c>
    </row>
    <row r="453" spans="2:38" ht="15" thickBot="1" x14ac:dyDescent="0.35">
      <c r="B453" s="79" t="str">
        <f t="shared" si="91"/>
        <v/>
      </c>
      <c r="C453" s="79" t="str">
        <f t="shared" si="92"/>
        <v/>
      </c>
      <c r="D453" s="79" t="str">
        <f>IFERROR(IF(J452&lt;=0,"",IF(C453="Yes","",B453-COUNTIF($C$20:C453,"Yes"))),"")</f>
        <v/>
      </c>
      <c r="E453" s="81" t="str">
        <f t="shared" si="84"/>
        <v/>
      </c>
      <c r="F453" s="80" t="str">
        <f t="shared" si="85"/>
        <v/>
      </c>
      <c r="G453" s="80" t="str">
        <f t="shared" si="86"/>
        <v/>
      </c>
      <c r="H453" s="80" t="str">
        <f t="shared" si="93"/>
        <v/>
      </c>
      <c r="I453" s="80" t="str">
        <f t="shared" si="87"/>
        <v/>
      </c>
      <c r="J453" s="80" t="str">
        <f t="shared" si="94"/>
        <v/>
      </c>
      <c r="AG453" s="16" t="str">
        <f t="shared" si="95"/>
        <v/>
      </c>
      <c r="AH453" s="69" t="str">
        <f t="shared" si="88"/>
        <v/>
      </c>
      <c r="AI453" s="70" t="str">
        <f t="shared" si="89"/>
        <v/>
      </c>
      <c r="AJ453" s="70" t="str">
        <f t="shared" si="90"/>
        <v/>
      </c>
      <c r="AK453" s="70" t="str">
        <f t="shared" si="96"/>
        <v/>
      </c>
      <c r="AL453" s="70" t="str">
        <f t="shared" si="97"/>
        <v/>
      </c>
    </row>
    <row r="454" spans="2:38" ht="15" thickBot="1" x14ac:dyDescent="0.35">
      <c r="B454" s="79" t="str">
        <f t="shared" si="91"/>
        <v/>
      </c>
      <c r="C454" s="79" t="str">
        <f t="shared" si="92"/>
        <v/>
      </c>
      <c r="D454" s="79" t="str">
        <f>IFERROR(IF(J453&lt;=0,"",IF(C454="Yes","",B454-COUNTIF($C$20:C454,"Yes"))),"")</f>
        <v/>
      </c>
      <c r="E454" s="81" t="str">
        <f t="shared" si="84"/>
        <v/>
      </c>
      <c r="F454" s="80" t="str">
        <f t="shared" si="85"/>
        <v/>
      </c>
      <c r="G454" s="80" t="str">
        <f t="shared" si="86"/>
        <v/>
      </c>
      <c r="H454" s="80" t="str">
        <f t="shared" si="93"/>
        <v/>
      </c>
      <c r="I454" s="80" t="str">
        <f t="shared" si="87"/>
        <v/>
      </c>
      <c r="J454" s="80" t="str">
        <f t="shared" si="94"/>
        <v/>
      </c>
      <c r="AG454" s="16" t="str">
        <f t="shared" si="95"/>
        <v/>
      </c>
      <c r="AH454" s="69" t="str">
        <f t="shared" si="88"/>
        <v/>
      </c>
      <c r="AI454" s="70" t="str">
        <f t="shared" si="89"/>
        <v/>
      </c>
      <c r="AJ454" s="70" t="str">
        <f t="shared" si="90"/>
        <v/>
      </c>
      <c r="AK454" s="70" t="str">
        <f t="shared" si="96"/>
        <v/>
      </c>
      <c r="AL454" s="70" t="str">
        <f t="shared" si="97"/>
        <v/>
      </c>
    </row>
    <row r="455" spans="2:38" ht="15" thickBot="1" x14ac:dyDescent="0.35">
      <c r="B455" s="79" t="str">
        <f t="shared" si="91"/>
        <v/>
      </c>
      <c r="C455" s="79" t="str">
        <f t="shared" si="92"/>
        <v/>
      </c>
      <c r="D455" s="79" t="str">
        <f>IFERROR(IF(J454&lt;=0,"",IF(C455="Yes","",B455-COUNTIF($C$20:C455,"Yes"))),"")</f>
        <v/>
      </c>
      <c r="E455" s="81" t="str">
        <f t="shared" si="84"/>
        <v/>
      </c>
      <c r="F455" s="80" t="str">
        <f t="shared" si="85"/>
        <v/>
      </c>
      <c r="G455" s="80" t="str">
        <f t="shared" si="86"/>
        <v/>
      </c>
      <c r="H455" s="80" t="str">
        <f t="shared" si="93"/>
        <v/>
      </c>
      <c r="I455" s="80" t="str">
        <f t="shared" si="87"/>
        <v/>
      </c>
      <c r="J455" s="80" t="str">
        <f t="shared" si="94"/>
        <v/>
      </c>
      <c r="AG455" s="16" t="str">
        <f t="shared" si="95"/>
        <v/>
      </c>
      <c r="AH455" s="69" t="str">
        <f t="shared" si="88"/>
        <v/>
      </c>
      <c r="AI455" s="70" t="str">
        <f t="shared" si="89"/>
        <v/>
      </c>
      <c r="AJ455" s="70" t="str">
        <f t="shared" si="90"/>
        <v/>
      </c>
      <c r="AK455" s="70" t="str">
        <f t="shared" si="96"/>
        <v/>
      </c>
      <c r="AL455" s="70" t="str">
        <f t="shared" si="97"/>
        <v/>
      </c>
    </row>
    <row r="456" spans="2:38" ht="15" thickBot="1" x14ac:dyDescent="0.35">
      <c r="B456" s="79" t="str">
        <f t="shared" si="91"/>
        <v/>
      </c>
      <c r="C456" s="79" t="str">
        <f t="shared" si="92"/>
        <v/>
      </c>
      <c r="D456" s="79" t="str">
        <f>IFERROR(IF(J455&lt;=0,"",IF(C456="Yes","",B456-COUNTIF($C$20:C456,"Yes"))),"")</f>
        <v/>
      </c>
      <c r="E456" s="81" t="str">
        <f t="shared" si="84"/>
        <v/>
      </c>
      <c r="F456" s="80" t="str">
        <f t="shared" si="85"/>
        <v/>
      </c>
      <c r="G456" s="80" t="str">
        <f t="shared" si="86"/>
        <v/>
      </c>
      <c r="H456" s="80" t="str">
        <f t="shared" si="93"/>
        <v/>
      </c>
      <c r="I456" s="80" t="str">
        <f t="shared" si="87"/>
        <v/>
      </c>
      <c r="J456" s="80" t="str">
        <f t="shared" si="94"/>
        <v/>
      </c>
      <c r="AG456" s="16" t="str">
        <f t="shared" si="95"/>
        <v/>
      </c>
      <c r="AH456" s="69" t="str">
        <f t="shared" si="88"/>
        <v/>
      </c>
      <c r="AI456" s="70" t="str">
        <f t="shared" si="89"/>
        <v/>
      </c>
      <c r="AJ456" s="70" t="str">
        <f t="shared" si="90"/>
        <v/>
      </c>
      <c r="AK456" s="70" t="str">
        <f t="shared" si="96"/>
        <v/>
      </c>
      <c r="AL456" s="70" t="str">
        <f t="shared" si="97"/>
        <v/>
      </c>
    </row>
    <row r="457" spans="2:38" ht="15" thickBot="1" x14ac:dyDescent="0.35">
      <c r="B457" s="79" t="str">
        <f t="shared" si="91"/>
        <v/>
      </c>
      <c r="C457" s="79" t="str">
        <f t="shared" si="92"/>
        <v/>
      </c>
      <c r="D457" s="79" t="str">
        <f>IFERROR(IF(J456&lt;=0,"",IF(C457="Yes","",B457-COUNTIF($C$20:C457,"Yes"))),"")</f>
        <v/>
      </c>
      <c r="E457" s="81" t="str">
        <f t="shared" si="84"/>
        <v/>
      </c>
      <c r="F457" s="80" t="str">
        <f t="shared" si="85"/>
        <v/>
      </c>
      <c r="G457" s="80" t="str">
        <f t="shared" si="86"/>
        <v/>
      </c>
      <c r="H457" s="80" t="str">
        <f t="shared" si="93"/>
        <v/>
      </c>
      <c r="I457" s="80" t="str">
        <f t="shared" si="87"/>
        <v/>
      </c>
      <c r="J457" s="80" t="str">
        <f t="shared" si="94"/>
        <v/>
      </c>
      <c r="AG457" s="16" t="str">
        <f t="shared" si="95"/>
        <v/>
      </c>
      <c r="AH457" s="69" t="str">
        <f t="shared" si="88"/>
        <v/>
      </c>
      <c r="AI457" s="70" t="str">
        <f t="shared" si="89"/>
        <v/>
      </c>
      <c r="AJ457" s="70" t="str">
        <f t="shared" si="90"/>
        <v/>
      </c>
      <c r="AK457" s="70" t="str">
        <f t="shared" si="96"/>
        <v/>
      </c>
      <c r="AL457" s="70" t="str">
        <f t="shared" si="97"/>
        <v/>
      </c>
    </row>
    <row r="458" spans="2:38" ht="15" thickBot="1" x14ac:dyDescent="0.35">
      <c r="B458" s="79" t="str">
        <f t="shared" si="91"/>
        <v/>
      </c>
      <c r="C458" s="79" t="str">
        <f t="shared" si="92"/>
        <v/>
      </c>
      <c r="D458" s="79" t="str">
        <f>IFERROR(IF(J457&lt;=0,"",IF(C458="Yes","",B458-COUNTIF($C$20:C458,"Yes"))),"")</f>
        <v/>
      </c>
      <c r="E458" s="81" t="str">
        <f t="shared" si="84"/>
        <v/>
      </c>
      <c r="F458" s="80" t="str">
        <f t="shared" si="85"/>
        <v/>
      </c>
      <c r="G458" s="80" t="str">
        <f t="shared" si="86"/>
        <v/>
      </c>
      <c r="H458" s="80" t="str">
        <f t="shared" si="93"/>
        <v/>
      </c>
      <c r="I458" s="80" t="str">
        <f t="shared" si="87"/>
        <v/>
      </c>
      <c r="J458" s="80" t="str">
        <f t="shared" si="94"/>
        <v/>
      </c>
      <c r="AG458" s="16" t="str">
        <f t="shared" si="95"/>
        <v/>
      </c>
      <c r="AH458" s="69" t="str">
        <f t="shared" si="88"/>
        <v/>
      </c>
      <c r="AI458" s="70" t="str">
        <f t="shared" si="89"/>
        <v/>
      </c>
      <c r="AJ458" s="70" t="str">
        <f t="shared" si="90"/>
        <v/>
      </c>
      <c r="AK458" s="70" t="str">
        <f t="shared" si="96"/>
        <v/>
      </c>
      <c r="AL458" s="70" t="str">
        <f t="shared" si="97"/>
        <v/>
      </c>
    </row>
    <row r="459" spans="2:38" ht="15" thickBot="1" x14ac:dyDescent="0.35">
      <c r="B459" s="79" t="str">
        <f t="shared" si="91"/>
        <v/>
      </c>
      <c r="C459" s="79" t="str">
        <f t="shared" si="92"/>
        <v/>
      </c>
      <c r="D459" s="79" t="str">
        <f>IFERROR(IF(J458&lt;=0,"",IF(C459="Yes","",B459-COUNTIF($C$20:C459,"Yes"))),"")</f>
        <v/>
      </c>
      <c r="E459" s="81" t="str">
        <f t="shared" si="84"/>
        <v/>
      </c>
      <c r="F459" s="80" t="str">
        <f t="shared" si="85"/>
        <v/>
      </c>
      <c r="G459" s="80" t="str">
        <f t="shared" si="86"/>
        <v/>
      </c>
      <c r="H459" s="80" t="str">
        <f t="shared" si="93"/>
        <v/>
      </c>
      <c r="I459" s="80" t="str">
        <f t="shared" si="87"/>
        <v/>
      </c>
      <c r="J459" s="80" t="str">
        <f t="shared" si="94"/>
        <v/>
      </c>
      <c r="AG459" s="16" t="str">
        <f t="shared" si="95"/>
        <v/>
      </c>
      <c r="AH459" s="69" t="str">
        <f t="shared" si="88"/>
        <v/>
      </c>
      <c r="AI459" s="70" t="str">
        <f t="shared" si="89"/>
        <v/>
      </c>
      <c r="AJ459" s="70" t="str">
        <f t="shared" si="90"/>
        <v/>
      </c>
      <c r="AK459" s="70" t="str">
        <f t="shared" si="96"/>
        <v/>
      </c>
      <c r="AL459" s="70" t="str">
        <f t="shared" si="97"/>
        <v/>
      </c>
    </row>
    <row r="460" spans="2:38" ht="15" thickBot="1" x14ac:dyDescent="0.35">
      <c r="B460" s="79" t="str">
        <f t="shared" si="91"/>
        <v/>
      </c>
      <c r="C460" s="79" t="str">
        <f t="shared" si="92"/>
        <v/>
      </c>
      <c r="D460" s="79" t="str">
        <f>IFERROR(IF(J459&lt;=0,"",IF(C460="Yes","",B460-COUNTIF($C$20:C460,"Yes"))),"")</f>
        <v/>
      </c>
      <c r="E460" s="81" t="str">
        <f t="shared" si="84"/>
        <v/>
      </c>
      <c r="F460" s="80" t="str">
        <f t="shared" si="85"/>
        <v/>
      </c>
      <c r="G460" s="80" t="str">
        <f t="shared" si="86"/>
        <v/>
      </c>
      <c r="H460" s="80" t="str">
        <f t="shared" si="93"/>
        <v/>
      </c>
      <c r="I460" s="80" t="str">
        <f t="shared" si="87"/>
        <v/>
      </c>
      <c r="J460" s="80" t="str">
        <f t="shared" si="94"/>
        <v/>
      </c>
      <c r="AG460" s="16" t="str">
        <f t="shared" si="95"/>
        <v/>
      </c>
      <c r="AH460" s="69" t="str">
        <f t="shared" si="88"/>
        <v/>
      </c>
      <c r="AI460" s="70" t="str">
        <f t="shared" si="89"/>
        <v/>
      </c>
      <c r="AJ460" s="70" t="str">
        <f t="shared" si="90"/>
        <v/>
      </c>
      <c r="AK460" s="70" t="str">
        <f t="shared" si="96"/>
        <v/>
      </c>
      <c r="AL460" s="70" t="str">
        <f t="shared" si="97"/>
        <v/>
      </c>
    </row>
    <row r="461" spans="2:38" ht="15" thickBot="1" x14ac:dyDescent="0.35">
      <c r="B461" s="79" t="str">
        <f t="shared" si="91"/>
        <v/>
      </c>
      <c r="C461" s="79" t="str">
        <f t="shared" si="92"/>
        <v/>
      </c>
      <c r="D461" s="79" t="str">
        <f>IFERROR(IF(J460&lt;=0,"",IF(C461="Yes","",B461-COUNTIF($C$20:C461,"Yes"))),"")</f>
        <v/>
      </c>
      <c r="E461" s="81" t="str">
        <f t="shared" si="84"/>
        <v/>
      </c>
      <c r="F461" s="80" t="str">
        <f t="shared" si="85"/>
        <v/>
      </c>
      <c r="G461" s="80" t="str">
        <f t="shared" si="86"/>
        <v/>
      </c>
      <c r="H461" s="80" t="str">
        <f t="shared" si="93"/>
        <v/>
      </c>
      <c r="I461" s="80" t="str">
        <f t="shared" si="87"/>
        <v/>
      </c>
      <c r="J461" s="80" t="str">
        <f t="shared" si="94"/>
        <v/>
      </c>
      <c r="AG461" s="16" t="str">
        <f t="shared" si="95"/>
        <v/>
      </c>
      <c r="AH461" s="69" t="str">
        <f t="shared" si="88"/>
        <v/>
      </c>
      <c r="AI461" s="70" t="str">
        <f t="shared" si="89"/>
        <v/>
      </c>
      <c r="AJ461" s="70" t="str">
        <f t="shared" si="90"/>
        <v/>
      </c>
      <c r="AK461" s="70" t="str">
        <f t="shared" si="96"/>
        <v/>
      </c>
      <c r="AL461" s="70" t="str">
        <f t="shared" si="97"/>
        <v/>
      </c>
    </row>
    <row r="462" spans="2:38" ht="15" thickBot="1" x14ac:dyDescent="0.35">
      <c r="B462" s="79" t="str">
        <f t="shared" si="91"/>
        <v/>
      </c>
      <c r="C462" s="79" t="str">
        <f t="shared" si="92"/>
        <v/>
      </c>
      <c r="D462" s="79" t="str">
        <f>IFERROR(IF(J461&lt;=0,"",IF(C462="Yes","",B462-COUNTIF($C$20:C462,"Yes"))),"")</f>
        <v/>
      </c>
      <c r="E462" s="81" t="str">
        <f t="shared" si="84"/>
        <v/>
      </c>
      <c r="F462" s="80" t="str">
        <f t="shared" si="85"/>
        <v/>
      </c>
      <c r="G462" s="80" t="str">
        <f t="shared" si="86"/>
        <v/>
      </c>
      <c r="H462" s="80" t="str">
        <f t="shared" si="93"/>
        <v/>
      </c>
      <c r="I462" s="80" t="str">
        <f t="shared" si="87"/>
        <v/>
      </c>
      <c r="J462" s="80" t="str">
        <f t="shared" si="94"/>
        <v/>
      </c>
      <c r="AG462" s="16" t="str">
        <f t="shared" si="95"/>
        <v/>
      </c>
      <c r="AH462" s="69" t="str">
        <f t="shared" si="88"/>
        <v/>
      </c>
      <c r="AI462" s="70" t="str">
        <f t="shared" si="89"/>
        <v/>
      </c>
      <c r="AJ462" s="70" t="str">
        <f t="shared" si="90"/>
        <v/>
      </c>
      <c r="AK462" s="70" t="str">
        <f t="shared" si="96"/>
        <v/>
      </c>
      <c r="AL462" s="70" t="str">
        <f t="shared" si="97"/>
        <v/>
      </c>
    </row>
    <row r="463" spans="2:38" ht="15" thickBot="1" x14ac:dyDescent="0.35">
      <c r="B463" s="79" t="str">
        <f t="shared" si="91"/>
        <v/>
      </c>
      <c r="C463" s="79" t="str">
        <f t="shared" si="92"/>
        <v/>
      </c>
      <c r="D463" s="79" t="str">
        <f>IFERROR(IF(J462&lt;=0,"",IF(C463="Yes","",B463-COUNTIF($C$20:C463,"Yes"))),"")</f>
        <v/>
      </c>
      <c r="E463" s="81" t="str">
        <f t="shared" si="84"/>
        <v/>
      </c>
      <c r="F463" s="80" t="str">
        <f t="shared" si="85"/>
        <v/>
      </c>
      <c r="G463" s="80" t="str">
        <f t="shared" si="86"/>
        <v/>
      </c>
      <c r="H463" s="80" t="str">
        <f t="shared" si="93"/>
        <v/>
      </c>
      <c r="I463" s="80" t="str">
        <f t="shared" si="87"/>
        <v/>
      </c>
      <c r="J463" s="80" t="str">
        <f t="shared" si="94"/>
        <v/>
      </c>
      <c r="AG463" s="16" t="str">
        <f t="shared" si="95"/>
        <v/>
      </c>
      <c r="AH463" s="69" t="str">
        <f t="shared" si="88"/>
        <v/>
      </c>
      <c r="AI463" s="70" t="str">
        <f t="shared" si="89"/>
        <v/>
      </c>
      <c r="AJ463" s="70" t="str">
        <f t="shared" si="90"/>
        <v/>
      </c>
      <c r="AK463" s="70" t="str">
        <f t="shared" si="96"/>
        <v/>
      </c>
      <c r="AL463" s="70" t="str">
        <f t="shared" si="97"/>
        <v/>
      </c>
    </row>
    <row r="464" spans="2:38" ht="15" thickBot="1" x14ac:dyDescent="0.35">
      <c r="B464" s="79" t="str">
        <f t="shared" si="91"/>
        <v/>
      </c>
      <c r="C464" s="79" t="str">
        <f t="shared" si="92"/>
        <v/>
      </c>
      <c r="D464" s="79" t="str">
        <f>IFERROR(IF(J463&lt;=0,"",IF(C464="Yes","",B464-COUNTIF($C$20:C464,"Yes"))),"")</f>
        <v/>
      </c>
      <c r="E464" s="81" t="str">
        <f t="shared" si="84"/>
        <v/>
      </c>
      <c r="F464" s="80" t="str">
        <f t="shared" si="85"/>
        <v/>
      </c>
      <c r="G464" s="80" t="str">
        <f t="shared" si="86"/>
        <v/>
      </c>
      <c r="H464" s="80" t="str">
        <f t="shared" si="93"/>
        <v/>
      </c>
      <c r="I464" s="80" t="str">
        <f t="shared" si="87"/>
        <v/>
      </c>
      <c r="J464" s="80" t="str">
        <f t="shared" si="94"/>
        <v/>
      </c>
      <c r="AG464" s="16" t="str">
        <f t="shared" si="95"/>
        <v/>
      </c>
      <c r="AH464" s="69" t="str">
        <f t="shared" si="88"/>
        <v/>
      </c>
      <c r="AI464" s="70" t="str">
        <f t="shared" si="89"/>
        <v/>
      </c>
      <c r="AJ464" s="70" t="str">
        <f t="shared" si="90"/>
        <v/>
      </c>
      <c r="AK464" s="70" t="str">
        <f t="shared" si="96"/>
        <v/>
      </c>
      <c r="AL464" s="70" t="str">
        <f t="shared" si="97"/>
        <v/>
      </c>
    </row>
    <row r="465" spans="2:38" ht="15" thickBot="1" x14ac:dyDescent="0.35">
      <c r="B465" s="79" t="str">
        <f t="shared" si="91"/>
        <v/>
      </c>
      <c r="C465" s="79" t="str">
        <f t="shared" si="92"/>
        <v/>
      </c>
      <c r="D465" s="79" t="str">
        <f>IFERROR(IF(J464&lt;=0,"",IF(C465="Yes","",B465-COUNTIF($C$20:C465,"Yes"))),"")</f>
        <v/>
      </c>
      <c r="E465" s="81" t="str">
        <f t="shared" si="84"/>
        <v/>
      </c>
      <c r="F465" s="80" t="str">
        <f t="shared" si="85"/>
        <v/>
      </c>
      <c r="G465" s="80" t="str">
        <f t="shared" si="86"/>
        <v/>
      </c>
      <c r="H465" s="80" t="str">
        <f t="shared" si="93"/>
        <v/>
      </c>
      <c r="I465" s="80" t="str">
        <f t="shared" si="87"/>
        <v/>
      </c>
      <c r="J465" s="80" t="str">
        <f t="shared" si="94"/>
        <v/>
      </c>
      <c r="AG465" s="16" t="str">
        <f t="shared" si="95"/>
        <v/>
      </c>
      <c r="AH465" s="69" t="str">
        <f t="shared" si="88"/>
        <v/>
      </c>
      <c r="AI465" s="70" t="str">
        <f t="shared" si="89"/>
        <v/>
      </c>
      <c r="AJ465" s="70" t="str">
        <f t="shared" si="90"/>
        <v/>
      </c>
      <c r="AK465" s="70" t="str">
        <f t="shared" si="96"/>
        <v/>
      </c>
      <c r="AL465" s="70" t="str">
        <f t="shared" si="97"/>
        <v/>
      </c>
    </row>
    <row r="466" spans="2:38" ht="15" thickBot="1" x14ac:dyDescent="0.35">
      <c r="B466" s="79" t="str">
        <f t="shared" si="91"/>
        <v/>
      </c>
      <c r="C466" s="79" t="str">
        <f t="shared" si="92"/>
        <v/>
      </c>
      <c r="D466" s="79" t="str">
        <f>IFERROR(IF(J465&lt;=0,"",IF(C466="Yes","",B466-COUNTIF($C$20:C466,"Yes"))),"")</f>
        <v/>
      </c>
      <c r="E466" s="81" t="str">
        <f t="shared" si="84"/>
        <v/>
      </c>
      <c r="F466" s="80" t="str">
        <f t="shared" si="85"/>
        <v/>
      </c>
      <c r="G466" s="80" t="str">
        <f t="shared" si="86"/>
        <v/>
      </c>
      <c r="H466" s="80" t="str">
        <f t="shared" si="93"/>
        <v/>
      </c>
      <c r="I466" s="80" t="str">
        <f t="shared" si="87"/>
        <v/>
      </c>
      <c r="J466" s="80" t="str">
        <f t="shared" si="94"/>
        <v/>
      </c>
      <c r="AG466" s="16" t="str">
        <f t="shared" si="95"/>
        <v/>
      </c>
      <c r="AH466" s="69" t="str">
        <f t="shared" si="88"/>
        <v/>
      </c>
      <c r="AI466" s="70" t="str">
        <f t="shared" si="89"/>
        <v/>
      </c>
      <c r="AJ466" s="70" t="str">
        <f t="shared" si="90"/>
        <v/>
      </c>
      <c r="AK466" s="70" t="str">
        <f t="shared" si="96"/>
        <v/>
      </c>
      <c r="AL466" s="70" t="str">
        <f t="shared" si="97"/>
        <v/>
      </c>
    </row>
    <row r="467" spans="2:38" ht="15" thickBot="1" x14ac:dyDescent="0.35">
      <c r="B467" s="79" t="str">
        <f t="shared" si="91"/>
        <v/>
      </c>
      <c r="C467" s="79" t="str">
        <f t="shared" si="92"/>
        <v/>
      </c>
      <c r="D467" s="79" t="str">
        <f>IFERROR(IF(J466&lt;=0,"",IF(C467="Yes","",B467-COUNTIF($C$20:C467,"Yes"))),"")</f>
        <v/>
      </c>
      <c r="E467" s="81" t="str">
        <f t="shared" si="84"/>
        <v/>
      </c>
      <c r="F467" s="80" t="str">
        <f t="shared" si="85"/>
        <v/>
      </c>
      <c r="G467" s="80" t="str">
        <f t="shared" si="86"/>
        <v/>
      </c>
      <c r="H467" s="80" t="str">
        <f t="shared" si="93"/>
        <v/>
      </c>
      <c r="I467" s="80" t="str">
        <f t="shared" si="87"/>
        <v/>
      </c>
      <c r="J467" s="80" t="str">
        <f t="shared" si="94"/>
        <v/>
      </c>
      <c r="AG467" s="16" t="str">
        <f t="shared" si="95"/>
        <v/>
      </c>
      <c r="AH467" s="69" t="str">
        <f t="shared" si="88"/>
        <v/>
      </c>
      <c r="AI467" s="70" t="str">
        <f t="shared" si="89"/>
        <v/>
      </c>
      <c r="AJ467" s="70" t="str">
        <f t="shared" si="90"/>
        <v/>
      </c>
      <c r="AK467" s="70" t="str">
        <f t="shared" si="96"/>
        <v/>
      </c>
      <c r="AL467" s="70" t="str">
        <f t="shared" si="97"/>
        <v/>
      </c>
    </row>
    <row r="468" spans="2:38" ht="15" thickBot="1" x14ac:dyDescent="0.35">
      <c r="B468" s="79" t="str">
        <f t="shared" si="91"/>
        <v/>
      </c>
      <c r="C468" s="79" t="str">
        <f t="shared" si="92"/>
        <v/>
      </c>
      <c r="D468" s="79" t="str">
        <f>IFERROR(IF(J467&lt;=0,"",IF(C468="Yes","",B468-COUNTIF($C$20:C468,"Yes"))),"")</f>
        <v/>
      </c>
      <c r="E468" s="81" t="str">
        <f t="shared" ref="E468:E531" si="98">IF($E$9="End of the Period",IF(B468="","",IF(payment_frequency="Bi-weekly",first_payment_date+B468*VLOOKUP(payment_frequency,periodic_table,2,0),IF(payment_frequency="Weekly",first_payment_date+B468*VLOOKUP(payment_frequency,periodic_table,2,0),IF(payment_frequency="Semi-monthly",first_payment_date+B468*VLOOKUP(payment_frequency,periodic_table,2,0),EDATE(first_payment_date,B468*VLOOKUP(payment_frequency,periodic_table,2,0)))))),IF(B468="","",IF(payment_frequency="Bi-weekly",first_payment_date+(B468-1)*VLOOKUP(payment_frequency,periodic_table,2,0),IF(payment_frequency="Weekly",first_payment_date+(B468-1)*VLOOKUP(payment_frequency,periodic_table,2,0),IF(payment_frequency="Semi-monthly",first_payment_date+(B468-1)*VLOOKUP(payment_frequency,periodic_table,2,0),EDATE(first_payment_date,(B468-1)*VLOOKUP(payment_frequency,periodic_table,2,0)))))))</f>
        <v/>
      </c>
      <c r="F468" s="80" t="str">
        <f t="shared" ref="F468:F531" si="99">IF(B468="","",IF(C468="Yes",0,IF(J467&lt;payment,J467*(1+Compound_Rate),payment)))</f>
        <v/>
      </c>
      <c r="G468" s="80" t="str">
        <f t="shared" ref="G468:G531" si="100">IF(AND(Payment_Type=1,B468=1),0,IF(B468="","",IF(C468="Yes",0,J467*Compound_Rate)))</f>
        <v/>
      </c>
      <c r="H468" s="80" t="str">
        <f t="shared" si="93"/>
        <v/>
      </c>
      <c r="I468" s="80" t="str">
        <f t="shared" ref="I468:I531" si="101">IF(B468="","",IF(C468="Yes",J467*Compound_Rate,0))</f>
        <v/>
      </c>
      <c r="J468" s="80" t="str">
        <f t="shared" si="94"/>
        <v/>
      </c>
      <c r="AG468" s="16" t="str">
        <f t="shared" si="95"/>
        <v/>
      </c>
      <c r="AH468" s="69" t="str">
        <f t="shared" ref="AH468:AH531" si="102">IF($E$9="End of the Period",IF(AG468="","",IF(payment_frequency="Bi-weekly",first_payment_date+AG468*VLOOKUP(payment_frequency,periodic_table,2,0),IF(payment_frequency="Weekly",first_payment_date+AG468*VLOOKUP(payment_frequency,periodic_table,2,0),IF(payment_frequency="Semi-monthly",first_payment_date+AG468*VLOOKUP(payment_frequency,periodic_table,2,0),EDATE(first_payment_date,AG468*VLOOKUP(payment_frequency,periodic_table,2,0)))))),IF(AG468="","",IF(payment_frequency="Bi-weekly",first_payment_date+(AG468-1)*VLOOKUP(payment_frequency,periodic_table,2,0),IF(payment_frequency="Weekly",first_payment_date+(AG468-1)*VLOOKUP(payment_frequency,periodic_table,2,0),IF(payment_frequency="Semi-monthly",first_payment_date+(AG468-1)*VLOOKUP(payment_frequency,periodic_table,2,0),EDATE(first_payment_date,(AG468-1)*VLOOKUP(payment_frequency,periodic_table,2,0)))))))</f>
        <v/>
      </c>
      <c r="AI468" s="70" t="str">
        <f t="shared" ref="AI468:AI531" si="103">IF(AG468="","",IF(AL467&lt;payment,AL467*(1+Compound_Rate),payment))</f>
        <v/>
      </c>
      <c r="AJ468" s="70" t="str">
        <f t="shared" ref="AJ468:AJ531" si="104">IF(AND(Payment_Type=1,AG468=1),0,IF(AG468="","",AL467*Compound_Rate))</f>
        <v/>
      </c>
      <c r="AK468" s="70" t="str">
        <f t="shared" si="96"/>
        <v/>
      </c>
      <c r="AL468" s="70" t="str">
        <f t="shared" si="97"/>
        <v/>
      </c>
    </row>
    <row r="469" spans="2:38" ht="15" thickBot="1" x14ac:dyDescent="0.35">
      <c r="B469" s="79" t="str">
        <f t="shared" ref="B469:B532" si="105">IFERROR(IF(TRUNC(J468)&lt;=0,"",B468+1),"")</f>
        <v/>
      </c>
      <c r="C469" s="79" t="str">
        <f t="shared" ref="C469:C532" si="106">IF(B469="","",IF(AND(B469&lt;=$E$13,B469&gt;=$E$12),"Yes","No"))</f>
        <v/>
      </c>
      <c r="D469" s="79" t="str">
        <f>IFERROR(IF(J468&lt;=0,"",IF(C469="Yes","",B469-COUNTIF($C$20:C469,"Yes"))),"")</f>
        <v/>
      </c>
      <c r="E469" s="81" t="str">
        <f t="shared" si="98"/>
        <v/>
      </c>
      <c r="F469" s="80" t="str">
        <f t="shared" si="99"/>
        <v/>
      </c>
      <c r="G469" s="80" t="str">
        <f t="shared" si="100"/>
        <v/>
      </c>
      <c r="H469" s="80" t="str">
        <f t="shared" ref="H469:H532" si="107">IF(B469="","",F469-G469)</f>
        <v/>
      </c>
      <c r="I469" s="80" t="str">
        <f t="shared" si="101"/>
        <v/>
      </c>
      <c r="J469" s="80" t="str">
        <f t="shared" ref="J469:J532" si="108">IFERROR(IF(B469="","",J468-H469+I469),"")</f>
        <v/>
      </c>
      <c r="AG469" s="16" t="str">
        <f t="shared" ref="AG469:AG532" si="109">IFERROR(IF(AL468&lt;=0,"",AG468+1),"")</f>
        <v/>
      </c>
      <c r="AH469" s="69" t="str">
        <f t="shared" si="102"/>
        <v/>
      </c>
      <c r="AI469" s="70" t="str">
        <f t="shared" si="103"/>
        <v/>
      </c>
      <c r="AJ469" s="70" t="str">
        <f t="shared" si="104"/>
        <v/>
      </c>
      <c r="AK469" s="70" t="str">
        <f t="shared" ref="AK469:AK532" si="110">IF(AG469="","",AI469-AJ469)</f>
        <v/>
      </c>
      <c r="AL469" s="70" t="str">
        <f t="shared" ref="AL469:AL532" si="111">IFERROR(IF(AK469&lt;=0,"",AL468-AK469),"")</f>
        <v/>
      </c>
    </row>
    <row r="470" spans="2:38" ht="15" thickBot="1" x14ac:dyDescent="0.35">
      <c r="B470" s="79" t="str">
        <f t="shared" si="105"/>
        <v/>
      </c>
      <c r="C470" s="79" t="str">
        <f t="shared" si="106"/>
        <v/>
      </c>
      <c r="D470" s="79" t="str">
        <f>IFERROR(IF(J469&lt;=0,"",IF(C470="Yes","",B470-COUNTIF($C$20:C470,"Yes"))),"")</f>
        <v/>
      </c>
      <c r="E470" s="81" t="str">
        <f t="shared" si="98"/>
        <v/>
      </c>
      <c r="F470" s="80" t="str">
        <f t="shared" si="99"/>
        <v/>
      </c>
      <c r="G470" s="80" t="str">
        <f t="shared" si="100"/>
        <v/>
      </c>
      <c r="H470" s="80" t="str">
        <f t="shared" si="107"/>
        <v/>
      </c>
      <c r="I470" s="80" t="str">
        <f t="shared" si="101"/>
        <v/>
      </c>
      <c r="J470" s="80" t="str">
        <f t="shared" si="108"/>
        <v/>
      </c>
      <c r="AG470" s="16" t="str">
        <f t="shared" si="109"/>
        <v/>
      </c>
      <c r="AH470" s="69" t="str">
        <f t="shared" si="102"/>
        <v/>
      </c>
      <c r="AI470" s="70" t="str">
        <f t="shared" si="103"/>
        <v/>
      </c>
      <c r="AJ470" s="70" t="str">
        <f t="shared" si="104"/>
        <v/>
      </c>
      <c r="AK470" s="70" t="str">
        <f t="shared" si="110"/>
        <v/>
      </c>
      <c r="AL470" s="70" t="str">
        <f t="shared" si="111"/>
        <v/>
      </c>
    </row>
    <row r="471" spans="2:38" ht="15" thickBot="1" x14ac:dyDescent="0.35">
      <c r="B471" s="79" t="str">
        <f t="shared" si="105"/>
        <v/>
      </c>
      <c r="C471" s="79" t="str">
        <f t="shared" si="106"/>
        <v/>
      </c>
      <c r="D471" s="79" t="str">
        <f>IFERROR(IF(J470&lt;=0,"",IF(C471="Yes","",B471-COUNTIF($C$20:C471,"Yes"))),"")</f>
        <v/>
      </c>
      <c r="E471" s="81" t="str">
        <f t="shared" si="98"/>
        <v/>
      </c>
      <c r="F471" s="80" t="str">
        <f t="shared" si="99"/>
        <v/>
      </c>
      <c r="G471" s="80" t="str">
        <f t="shared" si="100"/>
        <v/>
      </c>
      <c r="H471" s="80" t="str">
        <f t="shared" si="107"/>
        <v/>
      </c>
      <c r="I471" s="80" t="str">
        <f t="shared" si="101"/>
        <v/>
      </c>
      <c r="J471" s="80" t="str">
        <f t="shared" si="108"/>
        <v/>
      </c>
      <c r="AG471" s="16" t="str">
        <f t="shared" si="109"/>
        <v/>
      </c>
      <c r="AH471" s="69" t="str">
        <f t="shared" si="102"/>
        <v/>
      </c>
      <c r="AI471" s="70" t="str">
        <f t="shared" si="103"/>
        <v/>
      </c>
      <c r="AJ471" s="70" t="str">
        <f t="shared" si="104"/>
        <v/>
      </c>
      <c r="AK471" s="70" t="str">
        <f t="shared" si="110"/>
        <v/>
      </c>
      <c r="AL471" s="70" t="str">
        <f t="shared" si="111"/>
        <v/>
      </c>
    </row>
    <row r="472" spans="2:38" ht="15" thickBot="1" x14ac:dyDescent="0.35">
      <c r="B472" s="79" t="str">
        <f t="shared" si="105"/>
        <v/>
      </c>
      <c r="C472" s="79" t="str">
        <f t="shared" si="106"/>
        <v/>
      </c>
      <c r="D472" s="79" t="str">
        <f>IFERROR(IF(J471&lt;=0,"",IF(C472="Yes","",B472-COUNTIF($C$20:C472,"Yes"))),"")</f>
        <v/>
      </c>
      <c r="E472" s="81" t="str">
        <f t="shared" si="98"/>
        <v/>
      </c>
      <c r="F472" s="80" t="str">
        <f t="shared" si="99"/>
        <v/>
      </c>
      <c r="G472" s="80" t="str">
        <f t="shared" si="100"/>
        <v/>
      </c>
      <c r="H472" s="80" t="str">
        <f t="shared" si="107"/>
        <v/>
      </c>
      <c r="I472" s="80" t="str">
        <f t="shared" si="101"/>
        <v/>
      </c>
      <c r="J472" s="80" t="str">
        <f t="shared" si="108"/>
        <v/>
      </c>
      <c r="AG472" s="16" t="str">
        <f t="shared" si="109"/>
        <v/>
      </c>
      <c r="AH472" s="69" t="str">
        <f t="shared" si="102"/>
        <v/>
      </c>
      <c r="AI472" s="70" t="str">
        <f t="shared" si="103"/>
        <v/>
      </c>
      <c r="AJ472" s="70" t="str">
        <f t="shared" si="104"/>
        <v/>
      </c>
      <c r="AK472" s="70" t="str">
        <f t="shared" si="110"/>
        <v/>
      </c>
      <c r="AL472" s="70" t="str">
        <f t="shared" si="111"/>
        <v/>
      </c>
    </row>
    <row r="473" spans="2:38" ht="15" thickBot="1" x14ac:dyDescent="0.35">
      <c r="B473" s="79" t="str">
        <f t="shared" si="105"/>
        <v/>
      </c>
      <c r="C473" s="79" t="str">
        <f t="shared" si="106"/>
        <v/>
      </c>
      <c r="D473" s="79" t="str">
        <f>IFERROR(IF(J472&lt;=0,"",IF(C473="Yes","",B473-COUNTIF($C$20:C473,"Yes"))),"")</f>
        <v/>
      </c>
      <c r="E473" s="81" t="str">
        <f t="shared" si="98"/>
        <v/>
      </c>
      <c r="F473" s="80" t="str">
        <f t="shared" si="99"/>
        <v/>
      </c>
      <c r="G473" s="80" t="str">
        <f t="shared" si="100"/>
        <v/>
      </c>
      <c r="H473" s="80" t="str">
        <f t="shared" si="107"/>
        <v/>
      </c>
      <c r="I473" s="80" t="str">
        <f t="shared" si="101"/>
        <v/>
      </c>
      <c r="J473" s="80" t="str">
        <f t="shared" si="108"/>
        <v/>
      </c>
      <c r="AG473" s="16" t="str">
        <f t="shared" si="109"/>
        <v/>
      </c>
      <c r="AH473" s="69" t="str">
        <f t="shared" si="102"/>
        <v/>
      </c>
      <c r="AI473" s="70" t="str">
        <f t="shared" si="103"/>
        <v/>
      </c>
      <c r="AJ473" s="70" t="str">
        <f t="shared" si="104"/>
        <v/>
      </c>
      <c r="AK473" s="70" t="str">
        <f t="shared" si="110"/>
        <v/>
      </c>
      <c r="AL473" s="70" t="str">
        <f t="shared" si="111"/>
        <v/>
      </c>
    </row>
    <row r="474" spans="2:38" ht="15" thickBot="1" x14ac:dyDescent="0.35">
      <c r="B474" s="79" t="str">
        <f t="shared" si="105"/>
        <v/>
      </c>
      <c r="C474" s="79" t="str">
        <f t="shared" si="106"/>
        <v/>
      </c>
      <c r="D474" s="79" t="str">
        <f>IFERROR(IF(J473&lt;=0,"",IF(C474="Yes","",B474-COUNTIF($C$20:C474,"Yes"))),"")</f>
        <v/>
      </c>
      <c r="E474" s="81" t="str">
        <f t="shared" si="98"/>
        <v/>
      </c>
      <c r="F474" s="80" t="str">
        <f t="shared" si="99"/>
        <v/>
      </c>
      <c r="G474" s="80" t="str">
        <f t="shared" si="100"/>
        <v/>
      </c>
      <c r="H474" s="80" t="str">
        <f t="shared" si="107"/>
        <v/>
      </c>
      <c r="I474" s="80" t="str">
        <f t="shared" si="101"/>
        <v/>
      </c>
      <c r="J474" s="80" t="str">
        <f t="shared" si="108"/>
        <v/>
      </c>
      <c r="AG474" s="16" t="str">
        <f t="shared" si="109"/>
        <v/>
      </c>
      <c r="AH474" s="69" t="str">
        <f t="shared" si="102"/>
        <v/>
      </c>
      <c r="AI474" s="70" t="str">
        <f t="shared" si="103"/>
        <v/>
      </c>
      <c r="AJ474" s="70" t="str">
        <f t="shared" si="104"/>
        <v/>
      </c>
      <c r="AK474" s="70" t="str">
        <f t="shared" si="110"/>
        <v/>
      </c>
      <c r="AL474" s="70" t="str">
        <f t="shared" si="111"/>
        <v/>
      </c>
    </row>
    <row r="475" spans="2:38" ht="15" thickBot="1" x14ac:dyDescent="0.35">
      <c r="B475" s="79" t="str">
        <f t="shared" si="105"/>
        <v/>
      </c>
      <c r="C475" s="79" t="str">
        <f t="shared" si="106"/>
        <v/>
      </c>
      <c r="D475" s="79" t="str">
        <f>IFERROR(IF(J474&lt;=0,"",IF(C475="Yes","",B475-COUNTIF($C$20:C475,"Yes"))),"")</f>
        <v/>
      </c>
      <c r="E475" s="81" t="str">
        <f t="shared" si="98"/>
        <v/>
      </c>
      <c r="F475" s="80" t="str">
        <f t="shared" si="99"/>
        <v/>
      </c>
      <c r="G475" s="80" t="str">
        <f t="shared" si="100"/>
        <v/>
      </c>
      <c r="H475" s="80" t="str">
        <f t="shared" si="107"/>
        <v/>
      </c>
      <c r="I475" s="80" t="str">
        <f t="shared" si="101"/>
        <v/>
      </c>
      <c r="J475" s="80" t="str">
        <f t="shared" si="108"/>
        <v/>
      </c>
      <c r="AG475" s="16" t="str">
        <f t="shared" si="109"/>
        <v/>
      </c>
      <c r="AH475" s="69" t="str">
        <f t="shared" si="102"/>
        <v/>
      </c>
      <c r="AI475" s="70" t="str">
        <f t="shared" si="103"/>
        <v/>
      </c>
      <c r="AJ475" s="70" t="str">
        <f t="shared" si="104"/>
        <v/>
      </c>
      <c r="AK475" s="70" t="str">
        <f t="shared" si="110"/>
        <v/>
      </c>
      <c r="AL475" s="70" t="str">
        <f t="shared" si="111"/>
        <v/>
      </c>
    </row>
    <row r="476" spans="2:38" ht="15" thickBot="1" x14ac:dyDescent="0.35">
      <c r="B476" s="79" t="str">
        <f t="shared" si="105"/>
        <v/>
      </c>
      <c r="C476" s="79" t="str">
        <f t="shared" si="106"/>
        <v/>
      </c>
      <c r="D476" s="79" t="str">
        <f>IFERROR(IF(J475&lt;=0,"",IF(C476="Yes","",B476-COUNTIF($C$20:C476,"Yes"))),"")</f>
        <v/>
      </c>
      <c r="E476" s="81" t="str">
        <f t="shared" si="98"/>
        <v/>
      </c>
      <c r="F476" s="80" t="str">
        <f t="shared" si="99"/>
        <v/>
      </c>
      <c r="G476" s="80" t="str">
        <f t="shared" si="100"/>
        <v/>
      </c>
      <c r="H476" s="80" t="str">
        <f t="shared" si="107"/>
        <v/>
      </c>
      <c r="I476" s="80" t="str">
        <f t="shared" si="101"/>
        <v/>
      </c>
      <c r="J476" s="80" t="str">
        <f t="shared" si="108"/>
        <v/>
      </c>
      <c r="AG476" s="16" t="str">
        <f t="shared" si="109"/>
        <v/>
      </c>
      <c r="AH476" s="69" t="str">
        <f t="shared" si="102"/>
        <v/>
      </c>
      <c r="AI476" s="70" t="str">
        <f t="shared" si="103"/>
        <v/>
      </c>
      <c r="AJ476" s="70" t="str">
        <f t="shared" si="104"/>
        <v/>
      </c>
      <c r="AK476" s="70" t="str">
        <f t="shared" si="110"/>
        <v/>
      </c>
      <c r="AL476" s="70" t="str">
        <f t="shared" si="111"/>
        <v/>
      </c>
    </row>
    <row r="477" spans="2:38" ht="15" thickBot="1" x14ac:dyDescent="0.35">
      <c r="B477" s="79" t="str">
        <f t="shared" si="105"/>
        <v/>
      </c>
      <c r="C477" s="79" t="str">
        <f t="shared" si="106"/>
        <v/>
      </c>
      <c r="D477" s="79" t="str">
        <f>IFERROR(IF(J476&lt;=0,"",IF(C477="Yes","",B477-COUNTIF($C$20:C477,"Yes"))),"")</f>
        <v/>
      </c>
      <c r="E477" s="81" t="str">
        <f t="shared" si="98"/>
        <v/>
      </c>
      <c r="F477" s="80" t="str">
        <f t="shared" si="99"/>
        <v/>
      </c>
      <c r="G477" s="80" t="str">
        <f t="shared" si="100"/>
        <v/>
      </c>
      <c r="H477" s="80" t="str">
        <f t="shared" si="107"/>
        <v/>
      </c>
      <c r="I477" s="80" t="str">
        <f t="shared" si="101"/>
        <v/>
      </c>
      <c r="J477" s="80" t="str">
        <f t="shared" si="108"/>
        <v/>
      </c>
      <c r="AG477" s="16" t="str">
        <f t="shared" si="109"/>
        <v/>
      </c>
      <c r="AH477" s="69" t="str">
        <f t="shared" si="102"/>
        <v/>
      </c>
      <c r="AI477" s="70" t="str">
        <f t="shared" si="103"/>
        <v/>
      </c>
      <c r="AJ477" s="70" t="str">
        <f t="shared" si="104"/>
        <v/>
      </c>
      <c r="AK477" s="70" t="str">
        <f t="shared" si="110"/>
        <v/>
      </c>
      <c r="AL477" s="70" t="str">
        <f t="shared" si="111"/>
        <v/>
      </c>
    </row>
    <row r="478" spans="2:38" ht="15" thickBot="1" x14ac:dyDescent="0.35">
      <c r="B478" s="79" t="str">
        <f t="shared" si="105"/>
        <v/>
      </c>
      <c r="C478" s="79" t="str">
        <f t="shared" si="106"/>
        <v/>
      </c>
      <c r="D478" s="79" t="str">
        <f>IFERROR(IF(J477&lt;=0,"",IF(C478="Yes","",B478-COUNTIF($C$20:C478,"Yes"))),"")</f>
        <v/>
      </c>
      <c r="E478" s="81" t="str">
        <f t="shared" si="98"/>
        <v/>
      </c>
      <c r="F478" s="80" t="str">
        <f t="shared" si="99"/>
        <v/>
      </c>
      <c r="G478" s="80" t="str">
        <f t="shared" si="100"/>
        <v/>
      </c>
      <c r="H478" s="80" t="str">
        <f t="shared" si="107"/>
        <v/>
      </c>
      <c r="I478" s="80" t="str">
        <f t="shared" si="101"/>
        <v/>
      </c>
      <c r="J478" s="80" t="str">
        <f t="shared" si="108"/>
        <v/>
      </c>
      <c r="AG478" s="16" t="str">
        <f t="shared" si="109"/>
        <v/>
      </c>
      <c r="AH478" s="69" t="str">
        <f t="shared" si="102"/>
        <v/>
      </c>
      <c r="AI478" s="70" t="str">
        <f t="shared" si="103"/>
        <v/>
      </c>
      <c r="AJ478" s="70" t="str">
        <f t="shared" si="104"/>
        <v/>
      </c>
      <c r="AK478" s="70" t="str">
        <f t="shared" si="110"/>
        <v/>
      </c>
      <c r="AL478" s="70" t="str">
        <f t="shared" si="111"/>
        <v/>
      </c>
    </row>
    <row r="479" spans="2:38" ht="15" thickBot="1" x14ac:dyDescent="0.35">
      <c r="B479" s="79" t="str">
        <f t="shared" si="105"/>
        <v/>
      </c>
      <c r="C479" s="79" t="str">
        <f t="shared" si="106"/>
        <v/>
      </c>
      <c r="D479" s="79" t="str">
        <f>IFERROR(IF(J478&lt;=0,"",IF(C479="Yes","",B479-COUNTIF($C$20:C479,"Yes"))),"")</f>
        <v/>
      </c>
      <c r="E479" s="81" t="str">
        <f t="shared" si="98"/>
        <v/>
      </c>
      <c r="F479" s="80" t="str">
        <f t="shared" si="99"/>
        <v/>
      </c>
      <c r="G479" s="80" t="str">
        <f t="shared" si="100"/>
        <v/>
      </c>
      <c r="H479" s="80" t="str">
        <f t="shared" si="107"/>
        <v/>
      </c>
      <c r="I479" s="80" t="str">
        <f t="shared" si="101"/>
        <v/>
      </c>
      <c r="J479" s="80" t="str">
        <f t="shared" si="108"/>
        <v/>
      </c>
      <c r="AG479" s="16" t="str">
        <f t="shared" si="109"/>
        <v/>
      </c>
      <c r="AH479" s="69" t="str">
        <f t="shared" si="102"/>
        <v/>
      </c>
      <c r="AI479" s="70" t="str">
        <f t="shared" si="103"/>
        <v/>
      </c>
      <c r="AJ479" s="70" t="str">
        <f t="shared" si="104"/>
        <v/>
      </c>
      <c r="AK479" s="70" t="str">
        <f t="shared" si="110"/>
        <v/>
      </c>
      <c r="AL479" s="70" t="str">
        <f t="shared" si="111"/>
        <v/>
      </c>
    </row>
    <row r="480" spans="2:38" ht="15" thickBot="1" x14ac:dyDescent="0.35">
      <c r="B480" s="79" t="str">
        <f t="shared" si="105"/>
        <v/>
      </c>
      <c r="C480" s="79" t="str">
        <f t="shared" si="106"/>
        <v/>
      </c>
      <c r="D480" s="79" t="str">
        <f>IFERROR(IF(J479&lt;=0,"",IF(C480="Yes","",B480-COUNTIF($C$20:C480,"Yes"))),"")</f>
        <v/>
      </c>
      <c r="E480" s="81" t="str">
        <f t="shared" si="98"/>
        <v/>
      </c>
      <c r="F480" s="80" t="str">
        <f t="shared" si="99"/>
        <v/>
      </c>
      <c r="G480" s="80" t="str">
        <f t="shared" si="100"/>
        <v/>
      </c>
      <c r="H480" s="80" t="str">
        <f t="shared" si="107"/>
        <v/>
      </c>
      <c r="I480" s="80" t="str">
        <f t="shared" si="101"/>
        <v/>
      </c>
      <c r="J480" s="80" t="str">
        <f t="shared" si="108"/>
        <v/>
      </c>
      <c r="AG480" s="16" t="str">
        <f t="shared" si="109"/>
        <v/>
      </c>
      <c r="AH480" s="69" t="str">
        <f t="shared" si="102"/>
        <v/>
      </c>
      <c r="AI480" s="70" t="str">
        <f t="shared" si="103"/>
        <v/>
      </c>
      <c r="AJ480" s="70" t="str">
        <f t="shared" si="104"/>
        <v/>
      </c>
      <c r="AK480" s="70" t="str">
        <f t="shared" si="110"/>
        <v/>
      </c>
      <c r="AL480" s="70" t="str">
        <f t="shared" si="111"/>
        <v/>
      </c>
    </row>
    <row r="481" spans="2:38" ht="15" thickBot="1" x14ac:dyDescent="0.35">
      <c r="B481" s="79" t="str">
        <f t="shared" si="105"/>
        <v/>
      </c>
      <c r="C481" s="79" t="str">
        <f t="shared" si="106"/>
        <v/>
      </c>
      <c r="D481" s="79" t="str">
        <f>IFERROR(IF(J480&lt;=0,"",IF(C481="Yes","",B481-COUNTIF($C$20:C481,"Yes"))),"")</f>
        <v/>
      </c>
      <c r="E481" s="81" t="str">
        <f t="shared" si="98"/>
        <v/>
      </c>
      <c r="F481" s="80" t="str">
        <f t="shared" si="99"/>
        <v/>
      </c>
      <c r="G481" s="80" t="str">
        <f t="shared" si="100"/>
        <v/>
      </c>
      <c r="H481" s="80" t="str">
        <f t="shared" si="107"/>
        <v/>
      </c>
      <c r="I481" s="80" t="str">
        <f t="shared" si="101"/>
        <v/>
      </c>
      <c r="J481" s="80" t="str">
        <f t="shared" si="108"/>
        <v/>
      </c>
      <c r="AG481" s="16" t="str">
        <f t="shared" si="109"/>
        <v/>
      </c>
      <c r="AH481" s="69" t="str">
        <f t="shared" si="102"/>
        <v/>
      </c>
      <c r="AI481" s="70" t="str">
        <f t="shared" si="103"/>
        <v/>
      </c>
      <c r="AJ481" s="70" t="str">
        <f t="shared" si="104"/>
        <v/>
      </c>
      <c r="AK481" s="70" t="str">
        <f t="shared" si="110"/>
        <v/>
      </c>
      <c r="AL481" s="70" t="str">
        <f t="shared" si="111"/>
        <v/>
      </c>
    </row>
    <row r="482" spans="2:38" ht="15" thickBot="1" x14ac:dyDescent="0.35">
      <c r="B482" s="79" t="str">
        <f t="shared" si="105"/>
        <v/>
      </c>
      <c r="C482" s="79" t="str">
        <f t="shared" si="106"/>
        <v/>
      </c>
      <c r="D482" s="79" t="str">
        <f>IFERROR(IF(J481&lt;=0,"",IF(C482="Yes","",B482-COUNTIF($C$20:C482,"Yes"))),"")</f>
        <v/>
      </c>
      <c r="E482" s="81" t="str">
        <f t="shared" si="98"/>
        <v/>
      </c>
      <c r="F482" s="80" t="str">
        <f t="shared" si="99"/>
        <v/>
      </c>
      <c r="G482" s="80" t="str">
        <f t="shared" si="100"/>
        <v/>
      </c>
      <c r="H482" s="80" t="str">
        <f t="shared" si="107"/>
        <v/>
      </c>
      <c r="I482" s="80" t="str">
        <f t="shared" si="101"/>
        <v/>
      </c>
      <c r="J482" s="80" t="str">
        <f t="shared" si="108"/>
        <v/>
      </c>
      <c r="AG482" s="16" t="str">
        <f t="shared" si="109"/>
        <v/>
      </c>
      <c r="AH482" s="69" t="str">
        <f t="shared" si="102"/>
        <v/>
      </c>
      <c r="AI482" s="70" t="str">
        <f t="shared" si="103"/>
        <v/>
      </c>
      <c r="AJ482" s="70" t="str">
        <f t="shared" si="104"/>
        <v/>
      </c>
      <c r="AK482" s="70" t="str">
        <f t="shared" si="110"/>
        <v/>
      </c>
      <c r="AL482" s="70" t="str">
        <f t="shared" si="111"/>
        <v/>
      </c>
    </row>
    <row r="483" spans="2:38" ht="15" thickBot="1" x14ac:dyDescent="0.35">
      <c r="B483" s="79" t="str">
        <f t="shared" si="105"/>
        <v/>
      </c>
      <c r="C483" s="79" t="str">
        <f t="shared" si="106"/>
        <v/>
      </c>
      <c r="D483" s="79" t="str">
        <f>IFERROR(IF(J482&lt;=0,"",IF(C483="Yes","",B483-COUNTIF($C$20:C483,"Yes"))),"")</f>
        <v/>
      </c>
      <c r="E483" s="81" t="str">
        <f t="shared" si="98"/>
        <v/>
      </c>
      <c r="F483" s="80" t="str">
        <f t="shared" si="99"/>
        <v/>
      </c>
      <c r="G483" s="80" t="str">
        <f t="shared" si="100"/>
        <v/>
      </c>
      <c r="H483" s="80" t="str">
        <f t="shared" si="107"/>
        <v/>
      </c>
      <c r="I483" s="80" t="str">
        <f t="shared" si="101"/>
        <v/>
      </c>
      <c r="J483" s="80" t="str">
        <f t="shared" si="108"/>
        <v/>
      </c>
      <c r="AG483" s="16" t="str">
        <f t="shared" si="109"/>
        <v/>
      </c>
      <c r="AH483" s="69" t="str">
        <f t="shared" si="102"/>
        <v/>
      </c>
      <c r="AI483" s="70" t="str">
        <f t="shared" si="103"/>
        <v/>
      </c>
      <c r="AJ483" s="70" t="str">
        <f t="shared" si="104"/>
        <v/>
      </c>
      <c r="AK483" s="70" t="str">
        <f t="shared" si="110"/>
        <v/>
      </c>
      <c r="AL483" s="70" t="str">
        <f t="shared" si="111"/>
        <v/>
      </c>
    </row>
    <row r="484" spans="2:38" ht="15" thickBot="1" x14ac:dyDescent="0.35">
      <c r="B484" s="79" t="str">
        <f t="shared" si="105"/>
        <v/>
      </c>
      <c r="C484" s="79" t="str">
        <f t="shared" si="106"/>
        <v/>
      </c>
      <c r="D484" s="79" t="str">
        <f>IFERROR(IF(J483&lt;=0,"",IF(C484="Yes","",B484-COUNTIF($C$20:C484,"Yes"))),"")</f>
        <v/>
      </c>
      <c r="E484" s="81" t="str">
        <f t="shared" si="98"/>
        <v/>
      </c>
      <c r="F484" s="80" t="str">
        <f t="shared" si="99"/>
        <v/>
      </c>
      <c r="G484" s="80" t="str">
        <f t="shared" si="100"/>
        <v/>
      </c>
      <c r="H484" s="80" t="str">
        <f t="shared" si="107"/>
        <v/>
      </c>
      <c r="I484" s="80" t="str">
        <f t="shared" si="101"/>
        <v/>
      </c>
      <c r="J484" s="80" t="str">
        <f t="shared" si="108"/>
        <v/>
      </c>
      <c r="AG484" s="16" t="str">
        <f t="shared" si="109"/>
        <v/>
      </c>
      <c r="AH484" s="69" t="str">
        <f t="shared" si="102"/>
        <v/>
      </c>
      <c r="AI484" s="70" t="str">
        <f t="shared" si="103"/>
        <v/>
      </c>
      <c r="AJ484" s="70" t="str">
        <f t="shared" si="104"/>
        <v/>
      </c>
      <c r="AK484" s="70" t="str">
        <f t="shared" si="110"/>
        <v/>
      </c>
      <c r="AL484" s="70" t="str">
        <f t="shared" si="111"/>
        <v/>
      </c>
    </row>
    <row r="485" spans="2:38" ht="15" thickBot="1" x14ac:dyDescent="0.35">
      <c r="B485" s="79" t="str">
        <f t="shared" si="105"/>
        <v/>
      </c>
      <c r="C485" s="79" t="str">
        <f t="shared" si="106"/>
        <v/>
      </c>
      <c r="D485" s="79" t="str">
        <f>IFERROR(IF(J484&lt;=0,"",IF(C485="Yes","",B485-COUNTIF($C$20:C485,"Yes"))),"")</f>
        <v/>
      </c>
      <c r="E485" s="81" t="str">
        <f t="shared" si="98"/>
        <v/>
      </c>
      <c r="F485" s="80" t="str">
        <f t="shared" si="99"/>
        <v/>
      </c>
      <c r="G485" s="80" t="str">
        <f t="shared" si="100"/>
        <v/>
      </c>
      <c r="H485" s="80" t="str">
        <f t="shared" si="107"/>
        <v/>
      </c>
      <c r="I485" s="80" t="str">
        <f t="shared" si="101"/>
        <v/>
      </c>
      <c r="J485" s="80" t="str">
        <f t="shared" si="108"/>
        <v/>
      </c>
      <c r="AG485" s="16" t="str">
        <f t="shared" si="109"/>
        <v/>
      </c>
      <c r="AH485" s="69" t="str">
        <f t="shared" si="102"/>
        <v/>
      </c>
      <c r="AI485" s="70" t="str">
        <f t="shared" si="103"/>
        <v/>
      </c>
      <c r="AJ485" s="70" t="str">
        <f t="shared" si="104"/>
        <v/>
      </c>
      <c r="AK485" s="70" t="str">
        <f t="shared" si="110"/>
        <v/>
      </c>
      <c r="AL485" s="70" t="str">
        <f t="shared" si="111"/>
        <v/>
      </c>
    </row>
    <row r="486" spans="2:38" ht="15" thickBot="1" x14ac:dyDescent="0.35">
      <c r="B486" s="79" t="str">
        <f t="shared" si="105"/>
        <v/>
      </c>
      <c r="C486" s="79" t="str">
        <f t="shared" si="106"/>
        <v/>
      </c>
      <c r="D486" s="79" t="str">
        <f>IFERROR(IF(J485&lt;=0,"",IF(C486="Yes","",B486-COUNTIF($C$20:C486,"Yes"))),"")</f>
        <v/>
      </c>
      <c r="E486" s="81" t="str">
        <f t="shared" si="98"/>
        <v/>
      </c>
      <c r="F486" s="80" t="str">
        <f t="shared" si="99"/>
        <v/>
      </c>
      <c r="G486" s="80" t="str">
        <f t="shared" si="100"/>
        <v/>
      </c>
      <c r="H486" s="80" t="str">
        <f t="shared" si="107"/>
        <v/>
      </c>
      <c r="I486" s="80" t="str">
        <f t="shared" si="101"/>
        <v/>
      </c>
      <c r="J486" s="80" t="str">
        <f t="shared" si="108"/>
        <v/>
      </c>
      <c r="AG486" s="16" t="str">
        <f t="shared" si="109"/>
        <v/>
      </c>
      <c r="AH486" s="69" t="str">
        <f t="shared" si="102"/>
        <v/>
      </c>
      <c r="AI486" s="70" t="str">
        <f t="shared" si="103"/>
        <v/>
      </c>
      <c r="AJ486" s="70" t="str">
        <f t="shared" si="104"/>
        <v/>
      </c>
      <c r="AK486" s="70" t="str">
        <f t="shared" si="110"/>
        <v/>
      </c>
      <c r="AL486" s="70" t="str">
        <f t="shared" si="111"/>
        <v/>
      </c>
    </row>
    <row r="487" spans="2:38" ht="15" thickBot="1" x14ac:dyDescent="0.35">
      <c r="B487" s="79" t="str">
        <f t="shared" si="105"/>
        <v/>
      </c>
      <c r="C487" s="79" t="str">
        <f t="shared" si="106"/>
        <v/>
      </c>
      <c r="D487" s="79" t="str">
        <f>IFERROR(IF(J486&lt;=0,"",IF(C487="Yes","",B487-COUNTIF($C$20:C487,"Yes"))),"")</f>
        <v/>
      </c>
      <c r="E487" s="81" t="str">
        <f t="shared" si="98"/>
        <v/>
      </c>
      <c r="F487" s="80" t="str">
        <f t="shared" si="99"/>
        <v/>
      </c>
      <c r="G487" s="80" t="str">
        <f t="shared" si="100"/>
        <v/>
      </c>
      <c r="H487" s="80" t="str">
        <f t="shared" si="107"/>
        <v/>
      </c>
      <c r="I487" s="80" t="str">
        <f t="shared" si="101"/>
        <v/>
      </c>
      <c r="J487" s="80" t="str">
        <f t="shared" si="108"/>
        <v/>
      </c>
      <c r="AG487" s="16" t="str">
        <f t="shared" si="109"/>
        <v/>
      </c>
      <c r="AH487" s="69" t="str">
        <f t="shared" si="102"/>
        <v/>
      </c>
      <c r="AI487" s="70" t="str">
        <f t="shared" si="103"/>
        <v/>
      </c>
      <c r="AJ487" s="70" t="str">
        <f t="shared" si="104"/>
        <v/>
      </c>
      <c r="AK487" s="70" t="str">
        <f t="shared" si="110"/>
        <v/>
      </c>
      <c r="AL487" s="70" t="str">
        <f t="shared" si="111"/>
        <v/>
      </c>
    </row>
    <row r="488" spans="2:38" ht="15" thickBot="1" x14ac:dyDescent="0.35">
      <c r="B488" s="79" t="str">
        <f t="shared" si="105"/>
        <v/>
      </c>
      <c r="C488" s="79" t="str">
        <f t="shared" si="106"/>
        <v/>
      </c>
      <c r="D488" s="79" t="str">
        <f>IFERROR(IF(J487&lt;=0,"",IF(C488="Yes","",B488-COUNTIF($C$20:C488,"Yes"))),"")</f>
        <v/>
      </c>
      <c r="E488" s="81" t="str">
        <f t="shared" si="98"/>
        <v/>
      </c>
      <c r="F488" s="80" t="str">
        <f t="shared" si="99"/>
        <v/>
      </c>
      <c r="G488" s="80" t="str">
        <f t="shared" si="100"/>
        <v/>
      </c>
      <c r="H488" s="80" t="str">
        <f t="shared" si="107"/>
        <v/>
      </c>
      <c r="I488" s="80" t="str">
        <f t="shared" si="101"/>
        <v/>
      </c>
      <c r="J488" s="80" t="str">
        <f t="shared" si="108"/>
        <v/>
      </c>
      <c r="AG488" s="16" t="str">
        <f t="shared" si="109"/>
        <v/>
      </c>
      <c r="AH488" s="69" t="str">
        <f t="shared" si="102"/>
        <v/>
      </c>
      <c r="AI488" s="70" t="str">
        <f t="shared" si="103"/>
        <v/>
      </c>
      <c r="AJ488" s="70" t="str">
        <f t="shared" si="104"/>
        <v/>
      </c>
      <c r="AK488" s="70" t="str">
        <f t="shared" si="110"/>
        <v/>
      </c>
      <c r="AL488" s="70" t="str">
        <f t="shared" si="111"/>
        <v/>
      </c>
    </row>
    <row r="489" spans="2:38" ht="15" thickBot="1" x14ac:dyDescent="0.35">
      <c r="B489" s="79" t="str">
        <f t="shared" si="105"/>
        <v/>
      </c>
      <c r="C489" s="79" t="str">
        <f t="shared" si="106"/>
        <v/>
      </c>
      <c r="D489" s="79" t="str">
        <f>IFERROR(IF(J488&lt;=0,"",IF(C489="Yes","",B489-COUNTIF($C$20:C489,"Yes"))),"")</f>
        <v/>
      </c>
      <c r="E489" s="81" t="str">
        <f t="shared" si="98"/>
        <v/>
      </c>
      <c r="F489" s="80" t="str">
        <f t="shared" si="99"/>
        <v/>
      </c>
      <c r="G489" s="80" t="str">
        <f t="shared" si="100"/>
        <v/>
      </c>
      <c r="H489" s="80" t="str">
        <f t="shared" si="107"/>
        <v/>
      </c>
      <c r="I489" s="80" t="str">
        <f t="shared" si="101"/>
        <v/>
      </c>
      <c r="J489" s="80" t="str">
        <f t="shared" si="108"/>
        <v/>
      </c>
      <c r="AG489" s="16" t="str">
        <f t="shared" si="109"/>
        <v/>
      </c>
      <c r="AH489" s="69" t="str">
        <f t="shared" si="102"/>
        <v/>
      </c>
      <c r="AI489" s="70" t="str">
        <f t="shared" si="103"/>
        <v/>
      </c>
      <c r="AJ489" s="70" t="str">
        <f t="shared" si="104"/>
        <v/>
      </c>
      <c r="AK489" s="70" t="str">
        <f t="shared" si="110"/>
        <v/>
      </c>
      <c r="AL489" s="70" t="str">
        <f t="shared" si="111"/>
        <v/>
      </c>
    </row>
    <row r="490" spans="2:38" ht="15" thickBot="1" x14ac:dyDescent="0.35">
      <c r="B490" s="79" t="str">
        <f t="shared" si="105"/>
        <v/>
      </c>
      <c r="C490" s="79" t="str">
        <f t="shared" si="106"/>
        <v/>
      </c>
      <c r="D490" s="79" t="str">
        <f>IFERROR(IF(J489&lt;=0,"",IF(C490="Yes","",B490-COUNTIF($C$20:C490,"Yes"))),"")</f>
        <v/>
      </c>
      <c r="E490" s="81" t="str">
        <f t="shared" si="98"/>
        <v/>
      </c>
      <c r="F490" s="80" t="str">
        <f t="shared" si="99"/>
        <v/>
      </c>
      <c r="G490" s="80" t="str">
        <f t="shared" si="100"/>
        <v/>
      </c>
      <c r="H490" s="80" t="str">
        <f t="shared" si="107"/>
        <v/>
      </c>
      <c r="I490" s="80" t="str">
        <f t="shared" si="101"/>
        <v/>
      </c>
      <c r="J490" s="80" t="str">
        <f t="shared" si="108"/>
        <v/>
      </c>
      <c r="AG490" s="16" t="str">
        <f t="shared" si="109"/>
        <v/>
      </c>
      <c r="AH490" s="69" t="str">
        <f t="shared" si="102"/>
        <v/>
      </c>
      <c r="AI490" s="70" t="str">
        <f t="shared" si="103"/>
        <v/>
      </c>
      <c r="AJ490" s="70" t="str">
        <f t="shared" si="104"/>
        <v/>
      </c>
      <c r="AK490" s="70" t="str">
        <f t="shared" si="110"/>
        <v/>
      </c>
      <c r="AL490" s="70" t="str">
        <f t="shared" si="111"/>
        <v/>
      </c>
    </row>
    <row r="491" spans="2:38" ht="15" thickBot="1" x14ac:dyDescent="0.35">
      <c r="B491" s="79" t="str">
        <f t="shared" si="105"/>
        <v/>
      </c>
      <c r="C491" s="79" t="str">
        <f t="shared" si="106"/>
        <v/>
      </c>
      <c r="D491" s="79" t="str">
        <f>IFERROR(IF(J490&lt;=0,"",IF(C491="Yes","",B491-COUNTIF($C$20:C491,"Yes"))),"")</f>
        <v/>
      </c>
      <c r="E491" s="81" t="str">
        <f t="shared" si="98"/>
        <v/>
      </c>
      <c r="F491" s="80" t="str">
        <f t="shared" si="99"/>
        <v/>
      </c>
      <c r="G491" s="80" t="str">
        <f t="shared" si="100"/>
        <v/>
      </c>
      <c r="H491" s="80" t="str">
        <f t="shared" si="107"/>
        <v/>
      </c>
      <c r="I491" s="80" t="str">
        <f t="shared" si="101"/>
        <v/>
      </c>
      <c r="J491" s="80" t="str">
        <f t="shared" si="108"/>
        <v/>
      </c>
      <c r="AG491" s="16" t="str">
        <f t="shared" si="109"/>
        <v/>
      </c>
      <c r="AH491" s="69" t="str">
        <f t="shared" si="102"/>
        <v/>
      </c>
      <c r="AI491" s="70" t="str">
        <f t="shared" si="103"/>
        <v/>
      </c>
      <c r="AJ491" s="70" t="str">
        <f t="shared" si="104"/>
        <v/>
      </c>
      <c r="AK491" s="70" t="str">
        <f t="shared" si="110"/>
        <v/>
      </c>
      <c r="AL491" s="70" t="str">
        <f t="shared" si="111"/>
        <v/>
      </c>
    </row>
    <row r="492" spans="2:38" ht="15" thickBot="1" x14ac:dyDescent="0.35">
      <c r="B492" s="79" t="str">
        <f t="shared" si="105"/>
        <v/>
      </c>
      <c r="C492" s="79" t="str">
        <f t="shared" si="106"/>
        <v/>
      </c>
      <c r="D492" s="79" t="str">
        <f>IFERROR(IF(J491&lt;=0,"",IF(C492="Yes","",B492-COUNTIF($C$20:C492,"Yes"))),"")</f>
        <v/>
      </c>
      <c r="E492" s="81" t="str">
        <f t="shared" si="98"/>
        <v/>
      </c>
      <c r="F492" s="80" t="str">
        <f t="shared" si="99"/>
        <v/>
      </c>
      <c r="G492" s="80" t="str">
        <f t="shared" si="100"/>
        <v/>
      </c>
      <c r="H492" s="80" t="str">
        <f t="shared" si="107"/>
        <v/>
      </c>
      <c r="I492" s="80" t="str">
        <f t="shared" si="101"/>
        <v/>
      </c>
      <c r="J492" s="80" t="str">
        <f t="shared" si="108"/>
        <v/>
      </c>
      <c r="AG492" s="16" t="str">
        <f t="shared" si="109"/>
        <v/>
      </c>
      <c r="AH492" s="69" t="str">
        <f t="shared" si="102"/>
        <v/>
      </c>
      <c r="AI492" s="70" t="str">
        <f t="shared" si="103"/>
        <v/>
      </c>
      <c r="AJ492" s="70" t="str">
        <f t="shared" si="104"/>
        <v/>
      </c>
      <c r="AK492" s="70" t="str">
        <f t="shared" si="110"/>
        <v/>
      </c>
      <c r="AL492" s="70" t="str">
        <f t="shared" si="111"/>
        <v/>
      </c>
    </row>
    <row r="493" spans="2:38" ht="15" thickBot="1" x14ac:dyDescent="0.35">
      <c r="B493" s="79" t="str">
        <f t="shared" si="105"/>
        <v/>
      </c>
      <c r="C493" s="79" t="str">
        <f t="shared" si="106"/>
        <v/>
      </c>
      <c r="D493" s="79" t="str">
        <f>IFERROR(IF(J492&lt;=0,"",IF(C493="Yes","",B493-COUNTIF($C$20:C493,"Yes"))),"")</f>
        <v/>
      </c>
      <c r="E493" s="81" t="str">
        <f t="shared" si="98"/>
        <v/>
      </c>
      <c r="F493" s="80" t="str">
        <f t="shared" si="99"/>
        <v/>
      </c>
      <c r="G493" s="80" t="str">
        <f t="shared" si="100"/>
        <v/>
      </c>
      <c r="H493" s="80" t="str">
        <f t="shared" si="107"/>
        <v/>
      </c>
      <c r="I493" s="80" t="str">
        <f t="shared" si="101"/>
        <v/>
      </c>
      <c r="J493" s="80" t="str">
        <f t="shared" si="108"/>
        <v/>
      </c>
      <c r="AG493" s="16" t="str">
        <f t="shared" si="109"/>
        <v/>
      </c>
      <c r="AH493" s="69" t="str">
        <f t="shared" si="102"/>
        <v/>
      </c>
      <c r="AI493" s="70" t="str">
        <f t="shared" si="103"/>
        <v/>
      </c>
      <c r="AJ493" s="70" t="str">
        <f t="shared" si="104"/>
        <v/>
      </c>
      <c r="AK493" s="70" t="str">
        <f t="shared" si="110"/>
        <v/>
      </c>
      <c r="AL493" s="70" t="str">
        <f t="shared" si="111"/>
        <v/>
      </c>
    </row>
    <row r="494" spans="2:38" ht="15" thickBot="1" x14ac:dyDescent="0.35">
      <c r="B494" s="79" t="str">
        <f t="shared" si="105"/>
        <v/>
      </c>
      <c r="C494" s="79" t="str">
        <f t="shared" si="106"/>
        <v/>
      </c>
      <c r="D494" s="79" t="str">
        <f>IFERROR(IF(J493&lt;=0,"",IF(C494="Yes","",B494-COUNTIF($C$20:C494,"Yes"))),"")</f>
        <v/>
      </c>
      <c r="E494" s="81" t="str">
        <f t="shared" si="98"/>
        <v/>
      </c>
      <c r="F494" s="80" t="str">
        <f t="shared" si="99"/>
        <v/>
      </c>
      <c r="G494" s="80" t="str">
        <f t="shared" si="100"/>
        <v/>
      </c>
      <c r="H494" s="80" t="str">
        <f t="shared" si="107"/>
        <v/>
      </c>
      <c r="I494" s="80" t="str">
        <f t="shared" si="101"/>
        <v/>
      </c>
      <c r="J494" s="80" t="str">
        <f t="shared" si="108"/>
        <v/>
      </c>
      <c r="AG494" s="16" t="str">
        <f t="shared" si="109"/>
        <v/>
      </c>
      <c r="AH494" s="69" t="str">
        <f t="shared" si="102"/>
        <v/>
      </c>
      <c r="AI494" s="70" t="str">
        <f t="shared" si="103"/>
        <v/>
      </c>
      <c r="AJ494" s="70" t="str">
        <f t="shared" si="104"/>
        <v/>
      </c>
      <c r="AK494" s="70" t="str">
        <f t="shared" si="110"/>
        <v/>
      </c>
      <c r="AL494" s="70" t="str">
        <f t="shared" si="111"/>
        <v/>
      </c>
    </row>
    <row r="495" spans="2:38" ht="15" thickBot="1" x14ac:dyDescent="0.35">
      <c r="B495" s="79" t="str">
        <f t="shared" si="105"/>
        <v/>
      </c>
      <c r="C495" s="79" t="str">
        <f t="shared" si="106"/>
        <v/>
      </c>
      <c r="D495" s="79" t="str">
        <f>IFERROR(IF(J494&lt;=0,"",IF(C495="Yes","",B495-COUNTIF($C$20:C495,"Yes"))),"")</f>
        <v/>
      </c>
      <c r="E495" s="81" t="str">
        <f t="shared" si="98"/>
        <v/>
      </c>
      <c r="F495" s="80" t="str">
        <f t="shared" si="99"/>
        <v/>
      </c>
      <c r="G495" s="80" t="str">
        <f t="shared" si="100"/>
        <v/>
      </c>
      <c r="H495" s="80" t="str">
        <f t="shared" si="107"/>
        <v/>
      </c>
      <c r="I495" s="80" t="str">
        <f t="shared" si="101"/>
        <v/>
      </c>
      <c r="J495" s="80" t="str">
        <f t="shared" si="108"/>
        <v/>
      </c>
      <c r="AG495" s="16" t="str">
        <f t="shared" si="109"/>
        <v/>
      </c>
      <c r="AH495" s="69" t="str">
        <f t="shared" si="102"/>
        <v/>
      </c>
      <c r="AI495" s="70" t="str">
        <f t="shared" si="103"/>
        <v/>
      </c>
      <c r="AJ495" s="70" t="str">
        <f t="shared" si="104"/>
        <v/>
      </c>
      <c r="AK495" s="70" t="str">
        <f t="shared" si="110"/>
        <v/>
      </c>
      <c r="AL495" s="70" t="str">
        <f t="shared" si="111"/>
        <v/>
      </c>
    </row>
    <row r="496" spans="2:38" ht="15" thickBot="1" x14ac:dyDescent="0.35">
      <c r="B496" s="79" t="str">
        <f t="shared" si="105"/>
        <v/>
      </c>
      <c r="C496" s="79" t="str">
        <f t="shared" si="106"/>
        <v/>
      </c>
      <c r="D496" s="79" t="str">
        <f>IFERROR(IF(J495&lt;=0,"",IF(C496="Yes","",B496-COUNTIF($C$20:C496,"Yes"))),"")</f>
        <v/>
      </c>
      <c r="E496" s="81" t="str">
        <f t="shared" si="98"/>
        <v/>
      </c>
      <c r="F496" s="80" t="str">
        <f t="shared" si="99"/>
        <v/>
      </c>
      <c r="G496" s="80" t="str">
        <f t="shared" si="100"/>
        <v/>
      </c>
      <c r="H496" s="80" t="str">
        <f t="shared" si="107"/>
        <v/>
      </c>
      <c r="I496" s="80" t="str">
        <f t="shared" si="101"/>
        <v/>
      </c>
      <c r="J496" s="80" t="str">
        <f t="shared" si="108"/>
        <v/>
      </c>
      <c r="AG496" s="16" t="str">
        <f t="shared" si="109"/>
        <v/>
      </c>
      <c r="AH496" s="69" t="str">
        <f t="shared" si="102"/>
        <v/>
      </c>
      <c r="AI496" s="70" t="str">
        <f t="shared" si="103"/>
        <v/>
      </c>
      <c r="AJ496" s="70" t="str">
        <f t="shared" si="104"/>
        <v/>
      </c>
      <c r="AK496" s="70" t="str">
        <f t="shared" si="110"/>
        <v/>
      </c>
      <c r="AL496" s="70" t="str">
        <f t="shared" si="111"/>
        <v/>
      </c>
    </row>
    <row r="497" spans="2:38" ht="15" thickBot="1" x14ac:dyDescent="0.35">
      <c r="B497" s="79" t="str">
        <f t="shared" si="105"/>
        <v/>
      </c>
      <c r="C497" s="79" t="str">
        <f t="shared" si="106"/>
        <v/>
      </c>
      <c r="D497" s="79" t="str">
        <f>IFERROR(IF(J496&lt;=0,"",IF(C497="Yes","",B497-COUNTIF($C$20:C497,"Yes"))),"")</f>
        <v/>
      </c>
      <c r="E497" s="81" t="str">
        <f t="shared" si="98"/>
        <v/>
      </c>
      <c r="F497" s="80" t="str">
        <f t="shared" si="99"/>
        <v/>
      </c>
      <c r="G497" s="80" t="str">
        <f t="shared" si="100"/>
        <v/>
      </c>
      <c r="H497" s="80" t="str">
        <f t="shared" si="107"/>
        <v/>
      </c>
      <c r="I497" s="80" t="str">
        <f t="shared" si="101"/>
        <v/>
      </c>
      <c r="J497" s="80" t="str">
        <f t="shared" si="108"/>
        <v/>
      </c>
      <c r="AG497" s="16" t="str">
        <f t="shared" si="109"/>
        <v/>
      </c>
      <c r="AH497" s="69" t="str">
        <f t="shared" si="102"/>
        <v/>
      </c>
      <c r="AI497" s="70" t="str">
        <f t="shared" si="103"/>
        <v/>
      </c>
      <c r="AJ497" s="70" t="str">
        <f t="shared" si="104"/>
        <v/>
      </c>
      <c r="AK497" s="70" t="str">
        <f t="shared" si="110"/>
        <v/>
      </c>
      <c r="AL497" s="70" t="str">
        <f t="shared" si="111"/>
        <v/>
      </c>
    </row>
    <row r="498" spans="2:38" ht="15" thickBot="1" x14ac:dyDescent="0.35">
      <c r="B498" s="79" t="str">
        <f t="shared" si="105"/>
        <v/>
      </c>
      <c r="C498" s="79" t="str">
        <f t="shared" si="106"/>
        <v/>
      </c>
      <c r="D498" s="79" t="str">
        <f>IFERROR(IF(J497&lt;=0,"",IF(C498="Yes","",B498-COUNTIF($C$20:C498,"Yes"))),"")</f>
        <v/>
      </c>
      <c r="E498" s="81" t="str">
        <f t="shared" si="98"/>
        <v/>
      </c>
      <c r="F498" s="80" t="str">
        <f t="shared" si="99"/>
        <v/>
      </c>
      <c r="G498" s="80" t="str">
        <f t="shared" si="100"/>
        <v/>
      </c>
      <c r="H498" s="80" t="str">
        <f t="shared" si="107"/>
        <v/>
      </c>
      <c r="I498" s="80" t="str">
        <f t="shared" si="101"/>
        <v/>
      </c>
      <c r="J498" s="80" t="str">
        <f t="shared" si="108"/>
        <v/>
      </c>
      <c r="AG498" s="16" t="str">
        <f t="shared" si="109"/>
        <v/>
      </c>
      <c r="AH498" s="69" t="str">
        <f t="shared" si="102"/>
        <v/>
      </c>
      <c r="AI498" s="70" t="str">
        <f t="shared" si="103"/>
        <v/>
      </c>
      <c r="AJ498" s="70" t="str">
        <f t="shared" si="104"/>
        <v/>
      </c>
      <c r="AK498" s="70" t="str">
        <f t="shared" si="110"/>
        <v/>
      </c>
      <c r="AL498" s="70" t="str">
        <f t="shared" si="111"/>
        <v/>
      </c>
    </row>
    <row r="499" spans="2:38" ht="15" thickBot="1" x14ac:dyDescent="0.35">
      <c r="B499" s="79" t="str">
        <f t="shared" si="105"/>
        <v/>
      </c>
      <c r="C499" s="79" t="str">
        <f t="shared" si="106"/>
        <v/>
      </c>
      <c r="D499" s="79" t="str">
        <f>IFERROR(IF(J498&lt;=0,"",IF(C499="Yes","",B499-COUNTIF($C$20:C499,"Yes"))),"")</f>
        <v/>
      </c>
      <c r="E499" s="81" t="str">
        <f t="shared" si="98"/>
        <v/>
      </c>
      <c r="F499" s="80" t="str">
        <f t="shared" si="99"/>
        <v/>
      </c>
      <c r="G499" s="80" t="str">
        <f t="shared" si="100"/>
        <v/>
      </c>
      <c r="H499" s="80" t="str">
        <f t="shared" si="107"/>
        <v/>
      </c>
      <c r="I499" s="80" t="str">
        <f t="shared" si="101"/>
        <v/>
      </c>
      <c r="J499" s="80" t="str">
        <f t="shared" si="108"/>
        <v/>
      </c>
      <c r="AG499" s="16" t="str">
        <f t="shared" si="109"/>
        <v/>
      </c>
      <c r="AH499" s="69" t="str">
        <f t="shared" si="102"/>
        <v/>
      </c>
      <c r="AI499" s="70" t="str">
        <f t="shared" si="103"/>
        <v/>
      </c>
      <c r="AJ499" s="70" t="str">
        <f t="shared" si="104"/>
        <v/>
      </c>
      <c r="AK499" s="70" t="str">
        <f t="shared" si="110"/>
        <v/>
      </c>
      <c r="AL499" s="70" t="str">
        <f t="shared" si="111"/>
        <v/>
      </c>
    </row>
    <row r="500" spans="2:38" ht="15" thickBot="1" x14ac:dyDescent="0.35">
      <c r="B500" s="79" t="str">
        <f t="shared" si="105"/>
        <v/>
      </c>
      <c r="C500" s="79" t="str">
        <f t="shared" si="106"/>
        <v/>
      </c>
      <c r="D500" s="79" t="str">
        <f>IFERROR(IF(J499&lt;=0,"",IF(C500="Yes","",B500-COUNTIF($C$20:C500,"Yes"))),"")</f>
        <v/>
      </c>
      <c r="E500" s="81" t="str">
        <f t="shared" si="98"/>
        <v/>
      </c>
      <c r="F500" s="80" t="str">
        <f t="shared" si="99"/>
        <v/>
      </c>
      <c r="G500" s="80" t="str">
        <f t="shared" si="100"/>
        <v/>
      </c>
      <c r="H500" s="80" t="str">
        <f t="shared" si="107"/>
        <v/>
      </c>
      <c r="I500" s="80" t="str">
        <f t="shared" si="101"/>
        <v/>
      </c>
      <c r="J500" s="80" t="str">
        <f t="shared" si="108"/>
        <v/>
      </c>
      <c r="AG500" s="16" t="str">
        <f t="shared" si="109"/>
        <v/>
      </c>
      <c r="AH500" s="69" t="str">
        <f t="shared" si="102"/>
        <v/>
      </c>
      <c r="AI500" s="70" t="str">
        <f t="shared" si="103"/>
        <v/>
      </c>
      <c r="AJ500" s="70" t="str">
        <f t="shared" si="104"/>
        <v/>
      </c>
      <c r="AK500" s="70" t="str">
        <f t="shared" si="110"/>
        <v/>
      </c>
      <c r="AL500" s="70" t="str">
        <f t="shared" si="111"/>
        <v/>
      </c>
    </row>
    <row r="501" spans="2:38" ht="15" thickBot="1" x14ac:dyDescent="0.35">
      <c r="B501" s="79" t="str">
        <f t="shared" si="105"/>
        <v/>
      </c>
      <c r="C501" s="79" t="str">
        <f t="shared" si="106"/>
        <v/>
      </c>
      <c r="D501" s="79" t="str">
        <f>IFERROR(IF(J500&lt;=0,"",IF(C501="Yes","",B501-COUNTIF($C$20:C501,"Yes"))),"")</f>
        <v/>
      </c>
      <c r="E501" s="81" t="str">
        <f t="shared" si="98"/>
        <v/>
      </c>
      <c r="F501" s="80" t="str">
        <f t="shared" si="99"/>
        <v/>
      </c>
      <c r="G501" s="80" t="str">
        <f t="shared" si="100"/>
        <v/>
      </c>
      <c r="H501" s="80" t="str">
        <f t="shared" si="107"/>
        <v/>
      </c>
      <c r="I501" s="80" t="str">
        <f t="shared" si="101"/>
        <v/>
      </c>
      <c r="J501" s="80" t="str">
        <f t="shared" si="108"/>
        <v/>
      </c>
      <c r="AG501" s="16" t="str">
        <f t="shared" si="109"/>
        <v/>
      </c>
      <c r="AH501" s="69" t="str">
        <f t="shared" si="102"/>
        <v/>
      </c>
      <c r="AI501" s="70" t="str">
        <f t="shared" si="103"/>
        <v/>
      </c>
      <c r="AJ501" s="70" t="str">
        <f t="shared" si="104"/>
        <v/>
      </c>
      <c r="AK501" s="70" t="str">
        <f t="shared" si="110"/>
        <v/>
      </c>
      <c r="AL501" s="70" t="str">
        <f t="shared" si="111"/>
        <v/>
      </c>
    </row>
    <row r="502" spans="2:38" ht="15" thickBot="1" x14ac:dyDescent="0.35">
      <c r="B502" s="79" t="str">
        <f t="shared" si="105"/>
        <v/>
      </c>
      <c r="C502" s="79" t="str">
        <f t="shared" si="106"/>
        <v/>
      </c>
      <c r="D502" s="79" t="str">
        <f>IFERROR(IF(J501&lt;=0,"",IF(C502="Yes","",B502-COUNTIF($C$20:C502,"Yes"))),"")</f>
        <v/>
      </c>
      <c r="E502" s="81" t="str">
        <f t="shared" si="98"/>
        <v/>
      </c>
      <c r="F502" s="80" t="str">
        <f t="shared" si="99"/>
        <v/>
      </c>
      <c r="G502" s="80" t="str">
        <f t="shared" si="100"/>
        <v/>
      </c>
      <c r="H502" s="80" t="str">
        <f t="shared" si="107"/>
        <v/>
      </c>
      <c r="I502" s="80" t="str">
        <f t="shared" si="101"/>
        <v/>
      </c>
      <c r="J502" s="80" t="str">
        <f t="shared" si="108"/>
        <v/>
      </c>
      <c r="AG502" s="16" t="str">
        <f t="shared" si="109"/>
        <v/>
      </c>
      <c r="AH502" s="69" t="str">
        <f t="shared" si="102"/>
        <v/>
      </c>
      <c r="AI502" s="70" t="str">
        <f t="shared" si="103"/>
        <v/>
      </c>
      <c r="AJ502" s="70" t="str">
        <f t="shared" si="104"/>
        <v/>
      </c>
      <c r="AK502" s="70" t="str">
        <f t="shared" si="110"/>
        <v/>
      </c>
      <c r="AL502" s="70" t="str">
        <f t="shared" si="111"/>
        <v/>
      </c>
    </row>
    <row r="503" spans="2:38" ht="15" thickBot="1" x14ac:dyDescent="0.35">
      <c r="B503" s="79" t="str">
        <f t="shared" si="105"/>
        <v/>
      </c>
      <c r="C503" s="79" t="str">
        <f t="shared" si="106"/>
        <v/>
      </c>
      <c r="D503" s="79" t="str">
        <f>IFERROR(IF(J502&lt;=0,"",IF(C503="Yes","",B503-COUNTIF($C$20:C503,"Yes"))),"")</f>
        <v/>
      </c>
      <c r="E503" s="81" t="str">
        <f t="shared" si="98"/>
        <v/>
      </c>
      <c r="F503" s="80" t="str">
        <f t="shared" si="99"/>
        <v/>
      </c>
      <c r="G503" s="80" t="str">
        <f t="shared" si="100"/>
        <v/>
      </c>
      <c r="H503" s="80" t="str">
        <f t="shared" si="107"/>
        <v/>
      </c>
      <c r="I503" s="80" t="str">
        <f t="shared" si="101"/>
        <v/>
      </c>
      <c r="J503" s="80" t="str">
        <f t="shared" si="108"/>
        <v/>
      </c>
      <c r="AG503" s="16" t="str">
        <f t="shared" si="109"/>
        <v/>
      </c>
      <c r="AH503" s="69" t="str">
        <f t="shared" si="102"/>
        <v/>
      </c>
      <c r="AI503" s="70" t="str">
        <f t="shared" si="103"/>
        <v/>
      </c>
      <c r="AJ503" s="70" t="str">
        <f t="shared" si="104"/>
        <v/>
      </c>
      <c r="AK503" s="70" t="str">
        <f t="shared" si="110"/>
        <v/>
      </c>
      <c r="AL503" s="70" t="str">
        <f t="shared" si="111"/>
        <v/>
      </c>
    </row>
    <row r="504" spans="2:38" ht="15" thickBot="1" x14ac:dyDescent="0.35">
      <c r="B504" s="79" t="str">
        <f t="shared" si="105"/>
        <v/>
      </c>
      <c r="C504" s="79" t="str">
        <f t="shared" si="106"/>
        <v/>
      </c>
      <c r="D504" s="79" t="str">
        <f>IFERROR(IF(J503&lt;=0,"",IF(C504="Yes","",B504-COUNTIF($C$20:C504,"Yes"))),"")</f>
        <v/>
      </c>
      <c r="E504" s="81" t="str">
        <f t="shared" si="98"/>
        <v/>
      </c>
      <c r="F504" s="80" t="str">
        <f t="shared" si="99"/>
        <v/>
      </c>
      <c r="G504" s="80" t="str">
        <f t="shared" si="100"/>
        <v/>
      </c>
      <c r="H504" s="80" t="str">
        <f t="shared" si="107"/>
        <v/>
      </c>
      <c r="I504" s="80" t="str">
        <f t="shared" si="101"/>
        <v/>
      </c>
      <c r="J504" s="80" t="str">
        <f t="shared" si="108"/>
        <v/>
      </c>
      <c r="AG504" s="16" t="str">
        <f t="shared" si="109"/>
        <v/>
      </c>
      <c r="AH504" s="69" t="str">
        <f t="shared" si="102"/>
        <v/>
      </c>
      <c r="AI504" s="70" t="str">
        <f t="shared" si="103"/>
        <v/>
      </c>
      <c r="AJ504" s="70" t="str">
        <f t="shared" si="104"/>
        <v/>
      </c>
      <c r="AK504" s="70" t="str">
        <f t="shared" si="110"/>
        <v/>
      </c>
      <c r="AL504" s="70" t="str">
        <f t="shared" si="111"/>
        <v/>
      </c>
    </row>
    <row r="505" spans="2:38" ht="15" thickBot="1" x14ac:dyDescent="0.35">
      <c r="B505" s="79" t="str">
        <f t="shared" si="105"/>
        <v/>
      </c>
      <c r="C505" s="79" t="str">
        <f t="shared" si="106"/>
        <v/>
      </c>
      <c r="D505" s="79" t="str">
        <f>IFERROR(IF(J504&lt;=0,"",IF(C505="Yes","",B505-COUNTIF($C$20:C505,"Yes"))),"")</f>
        <v/>
      </c>
      <c r="E505" s="81" t="str">
        <f t="shared" si="98"/>
        <v/>
      </c>
      <c r="F505" s="80" t="str">
        <f t="shared" si="99"/>
        <v/>
      </c>
      <c r="G505" s="80" t="str">
        <f t="shared" si="100"/>
        <v/>
      </c>
      <c r="H505" s="80" t="str">
        <f t="shared" si="107"/>
        <v/>
      </c>
      <c r="I505" s="80" t="str">
        <f t="shared" si="101"/>
        <v/>
      </c>
      <c r="J505" s="80" t="str">
        <f t="shared" si="108"/>
        <v/>
      </c>
      <c r="AG505" s="16" t="str">
        <f t="shared" si="109"/>
        <v/>
      </c>
      <c r="AH505" s="69" t="str">
        <f t="shared" si="102"/>
        <v/>
      </c>
      <c r="AI505" s="70" t="str">
        <f t="shared" si="103"/>
        <v/>
      </c>
      <c r="AJ505" s="70" t="str">
        <f t="shared" si="104"/>
        <v/>
      </c>
      <c r="AK505" s="70" t="str">
        <f t="shared" si="110"/>
        <v/>
      </c>
      <c r="AL505" s="70" t="str">
        <f t="shared" si="111"/>
        <v/>
      </c>
    </row>
    <row r="506" spans="2:38" ht="15" thickBot="1" x14ac:dyDescent="0.35">
      <c r="B506" s="79" t="str">
        <f t="shared" si="105"/>
        <v/>
      </c>
      <c r="C506" s="79" t="str">
        <f t="shared" si="106"/>
        <v/>
      </c>
      <c r="D506" s="79" t="str">
        <f>IFERROR(IF(J505&lt;=0,"",IF(C506="Yes","",B506-COUNTIF($C$20:C506,"Yes"))),"")</f>
        <v/>
      </c>
      <c r="E506" s="81" t="str">
        <f t="shared" si="98"/>
        <v/>
      </c>
      <c r="F506" s="80" t="str">
        <f t="shared" si="99"/>
        <v/>
      </c>
      <c r="G506" s="80" t="str">
        <f t="shared" si="100"/>
        <v/>
      </c>
      <c r="H506" s="80" t="str">
        <f t="shared" si="107"/>
        <v/>
      </c>
      <c r="I506" s="80" t="str">
        <f t="shared" si="101"/>
        <v/>
      </c>
      <c r="J506" s="80" t="str">
        <f t="shared" si="108"/>
        <v/>
      </c>
      <c r="AG506" s="16" t="str">
        <f t="shared" si="109"/>
        <v/>
      </c>
      <c r="AH506" s="69" t="str">
        <f t="shared" si="102"/>
        <v/>
      </c>
      <c r="AI506" s="70" t="str">
        <f t="shared" si="103"/>
        <v/>
      </c>
      <c r="AJ506" s="70" t="str">
        <f t="shared" si="104"/>
        <v/>
      </c>
      <c r="AK506" s="70" t="str">
        <f t="shared" si="110"/>
        <v/>
      </c>
      <c r="AL506" s="70" t="str">
        <f t="shared" si="111"/>
        <v/>
      </c>
    </row>
    <row r="507" spans="2:38" ht="15" thickBot="1" x14ac:dyDescent="0.35">
      <c r="B507" s="79" t="str">
        <f t="shared" si="105"/>
        <v/>
      </c>
      <c r="C507" s="79" t="str">
        <f t="shared" si="106"/>
        <v/>
      </c>
      <c r="D507" s="79" t="str">
        <f>IFERROR(IF(J506&lt;=0,"",IF(C507="Yes","",B507-COUNTIF($C$20:C507,"Yes"))),"")</f>
        <v/>
      </c>
      <c r="E507" s="81" t="str">
        <f t="shared" si="98"/>
        <v/>
      </c>
      <c r="F507" s="80" t="str">
        <f t="shared" si="99"/>
        <v/>
      </c>
      <c r="G507" s="80" t="str">
        <f t="shared" si="100"/>
        <v/>
      </c>
      <c r="H507" s="80" t="str">
        <f t="shared" si="107"/>
        <v/>
      </c>
      <c r="I507" s="80" t="str">
        <f t="shared" si="101"/>
        <v/>
      </c>
      <c r="J507" s="80" t="str">
        <f t="shared" si="108"/>
        <v/>
      </c>
      <c r="AG507" s="16" t="str">
        <f t="shared" si="109"/>
        <v/>
      </c>
      <c r="AH507" s="69" t="str">
        <f t="shared" si="102"/>
        <v/>
      </c>
      <c r="AI507" s="70" t="str">
        <f t="shared" si="103"/>
        <v/>
      </c>
      <c r="AJ507" s="70" t="str">
        <f t="shared" si="104"/>
        <v/>
      </c>
      <c r="AK507" s="70" t="str">
        <f t="shared" si="110"/>
        <v/>
      </c>
      <c r="AL507" s="70" t="str">
        <f t="shared" si="111"/>
        <v/>
      </c>
    </row>
    <row r="508" spans="2:38" ht="15" thickBot="1" x14ac:dyDescent="0.35">
      <c r="B508" s="79" t="str">
        <f t="shared" si="105"/>
        <v/>
      </c>
      <c r="C508" s="79" t="str">
        <f t="shared" si="106"/>
        <v/>
      </c>
      <c r="D508" s="79" t="str">
        <f>IFERROR(IF(J507&lt;=0,"",IF(C508="Yes","",B508-COUNTIF($C$20:C508,"Yes"))),"")</f>
        <v/>
      </c>
      <c r="E508" s="81" t="str">
        <f t="shared" si="98"/>
        <v/>
      </c>
      <c r="F508" s="80" t="str">
        <f t="shared" si="99"/>
        <v/>
      </c>
      <c r="G508" s="80" t="str">
        <f t="shared" si="100"/>
        <v/>
      </c>
      <c r="H508" s="80" t="str">
        <f t="shared" si="107"/>
        <v/>
      </c>
      <c r="I508" s="80" t="str">
        <f t="shared" si="101"/>
        <v/>
      </c>
      <c r="J508" s="80" t="str">
        <f t="shared" si="108"/>
        <v/>
      </c>
      <c r="AG508" s="16" t="str">
        <f t="shared" si="109"/>
        <v/>
      </c>
      <c r="AH508" s="69" t="str">
        <f t="shared" si="102"/>
        <v/>
      </c>
      <c r="AI508" s="70" t="str">
        <f t="shared" si="103"/>
        <v/>
      </c>
      <c r="AJ508" s="70" t="str">
        <f t="shared" si="104"/>
        <v/>
      </c>
      <c r="AK508" s="70" t="str">
        <f t="shared" si="110"/>
        <v/>
      </c>
      <c r="AL508" s="70" t="str">
        <f t="shared" si="111"/>
        <v/>
      </c>
    </row>
    <row r="509" spans="2:38" ht="15" thickBot="1" x14ac:dyDescent="0.35">
      <c r="B509" s="79" t="str">
        <f t="shared" si="105"/>
        <v/>
      </c>
      <c r="C509" s="79" t="str">
        <f t="shared" si="106"/>
        <v/>
      </c>
      <c r="D509" s="79" t="str">
        <f>IFERROR(IF(J508&lt;=0,"",IF(C509="Yes","",B509-COUNTIF($C$20:C509,"Yes"))),"")</f>
        <v/>
      </c>
      <c r="E509" s="81" t="str">
        <f t="shared" si="98"/>
        <v/>
      </c>
      <c r="F509" s="80" t="str">
        <f t="shared" si="99"/>
        <v/>
      </c>
      <c r="G509" s="80" t="str">
        <f t="shared" si="100"/>
        <v/>
      </c>
      <c r="H509" s="80" t="str">
        <f t="shared" si="107"/>
        <v/>
      </c>
      <c r="I509" s="80" t="str">
        <f t="shared" si="101"/>
        <v/>
      </c>
      <c r="J509" s="80" t="str">
        <f t="shared" si="108"/>
        <v/>
      </c>
      <c r="AG509" s="16" t="str">
        <f t="shared" si="109"/>
        <v/>
      </c>
      <c r="AH509" s="69" t="str">
        <f t="shared" si="102"/>
        <v/>
      </c>
      <c r="AI509" s="70" t="str">
        <f t="shared" si="103"/>
        <v/>
      </c>
      <c r="AJ509" s="70" t="str">
        <f t="shared" si="104"/>
        <v/>
      </c>
      <c r="AK509" s="70" t="str">
        <f t="shared" si="110"/>
        <v/>
      </c>
      <c r="AL509" s="70" t="str">
        <f t="shared" si="111"/>
        <v/>
      </c>
    </row>
    <row r="510" spans="2:38" ht="15" thickBot="1" x14ac:dyDescent="0.35">
      <c r="B510" s="79" t="str">
        <f t="shared" si="105"/>
        <v/>
      </c>
      <c r="C510" s="79" t="str">
        <f t="shared" si="106"/>
        <v/>
      </c>
      <c r="D510" s="79" t="str">
        <f>IFERROR(IF(J509&lt;=0,"",IF(C510="Yes","",B510-COUNTIF($C$20:C510,"Yes"))),"")</f>
        <v/>
      </c>
      <c r="E510" s="81" t="str">
        <f t="shared" si="98"/>
        <v/>
      </c>
      <c r="F510" s="80" t="str">
        <f t="shared" si="99"/>
        <v/>
      </c>
      <c r="G510" s="80" t="str">
        <f t="shared" si="100"/>
        <v/>
      </c>
      <c r="H510" s="80" t="str">
        <f t="shared" si="107"/>
        <v/>
      </c>
      <c r="I510" s="80" t="str">
        <f t="shared" si="101"/>
        <v/>
      </c>
      <c r="J510" s="80" t="str">
        <f t="shared" si="108"/>
        <v/>
      </c>
      <c r="AG510" s="16" t="str">
        <f t="shared" si="109"/>
        <v/>
      </c>
      <c r="AH510" s="69" t="str">
        <f t="shared" si="102"/>
        <v/>
      </c>
      <c r="AI510" s="70" t="str">
        <f t="shared" si="103"/>
        <v/>
      </c>
      <c r="AJ510" s="70" t="str">
        <f t="shared" si="104"/>
        <v/>
      </c>
      <c r="AK510" s="70" t="str">
        <f t="shared" si="110"/>
        <v/>
      </c>
      <c r="AL510" s="70" t="str">
        <f t="shared" si="111"/>
        <v/>
      </c>
    </row>
    <row r="511" spans="2:38" ht="15" thickBot="1" x14ac:dyDescent="0.35">
      <c r="B511" s="79" t="str">
        <f t="shared" si="105"/>
        <v/>
      </c>
      <c r="C511" s="79" t="str">
        <f t="shared" si="106"/>
        <v/>
      </c>
      <c r="D511" s="79" t="str">
        <f>IFERROR(IF(J510&lt;=0,"",IF(C511="Yes","",B511-COUNTIF($C$20:C511,"Yes"))),"")</f>
        <v/>
      </c>
      <c r="E511" s="81" t="str">
        <f t="shared" si="98"/>
        <v/>
      </c>
      <c r="F511" s="80" t="str">
        <f t="shared" si="99"/>
        <v/>
      </c>
      <c r="G511" s="80" t="str">
        <f t="shared" si="100"/>
        <v/>
      </c>
      <c r="H511" s="80" t="str">
        <f t="shared" si="107"/>
        <v/>
      </c>
      <c r="I511" s="80" t="str">
        <f t="shared" si="101"/>
        <v/>
      </c>
      <c r="J511" s="80" t="str">
        <f t="shared" si="108"/>
        <v/>
      </c>
      <c r="AG511" s="16" t="str">
        <f t="shared" si="109"/>
        <v/>
      </c>
      <c r="AH511" s="69" t="str">
        <f t="shared" si="102"/>
        <v/>
      </c>
      <c r="AI511" s="70" t="str">
        <f t="shared" si="103"/>
        <v/>
      </c>
      <c r="AJ511" s="70" t="str">
        <f t="shared" si="104"/>
        <v/>
      </c>
      <c r="AK511" s="70" t="str">
        <f t="shared" si="110"/>
        <v/>
      </c>
      <c r="AL511" s="70" t="str">
        <f t="shared" si="111"/>
        <v/>
      </c>
    </row>
    <row r="512" spans="2:38" ht="15" thickBot="1" x14ac:dyDescent="0.35">
      <c r="B512" s="79" t="str">
        <f t="shared" si="105"/>
        <v/>
      </c>
      <c r="C512" s="79" t="str">
        <f t="shared" si="106"/>
        <v/>
      </c>
      <c r="D512" s="79" t="str">
        <f>IFERROR(IF(J511&lt;=0,"",IF(C512="Yes","",B512-COUNTIF($C$20:C512,"Yes"))),"")</f>
        <v/>
      </c>
      <c r="E512" s="81" t="str">
        <f t="shared" si="98"/>
        <v/>
      </c>
      <c r="F512" s="80" t="str">
        <f t="shared" si="99"/>
        <v/>
      </c>
      <c r="G512" s="80" t="str">
        <f t="shared" si="100"/>
        <v/>
      </c>
      <c r="H512" s="80" t="str">
        <f t="shared" si="107"/>
        <v/>
      </c>
      <c r="I512" s="80" t="str">
        <f t="shared" si="101"/>
        <v/>
      </c>
      <c r="J512" s="80" t="str">
        <f t="shared" si="108"/>
        <v/>
      </c>
      <c r="AG512" s="16" t="str">
        <f t="shared" si="109"/>
        <v/>
      </c>
      <c r="AH512" s="69" t="str">
        <f t="shared" si="102"/>
        <v/>
      </c>
      <c r="AI512" s="70" t="str">
        <f t="shared" si="103"/>
        <v/>
      </c>
      <c r="AJ512" s="70" t="str">
        <f t="shared" si="104"/>
        <v/>
      </c>
      <c r="AK512" s="70" t="str">
        <f t="shared" si="110"/>
        <v/>
      </c>
      <c r="AL512" s="70" t="str">
        <f t="shared" si="111"/>
        <v/>
      </c>
    </row>
    <row r="513" spans="2:38" ht="15" thickBot="1" x14ac:dyDescent="0.35">
      <c r="B513" s="79" t="str">
        <f t="shared" si="105"/>
        <v/>
      </c>
      <c r="C513" s="79" t="str">
        <f t="shared" si="106"/>
        <v/>
      </c>
      <c r="D513" s="79" t="str">
        <f>IFERROR(IF(J512&lt;=0,"",IF(C513="Yes","",B513-COUNTIF($C$20:C513,"Yes"))),"")</f>
        <v/>
      </c>
      <c r="E513" s="81" t="str">
        <f t="shared" si="98"/>
        <v/>
      </c>
      <c r="F513" s="80" t="str">
        <f t="shared" si="99"/>
        <v/>
      </c>
      <c r="G513" s="80" t="str">
        <f t="shared" si="100"/>
        <v/>
      </c>
      <c r="H513" s="80" t="str">
        <f t="shared" si="107"/>
        <v/>
      </c>
      <c r="I513" s="80" t="str">
        <f t="shared" si="101"/>
        <v/>
      </c>
      <c r="J513" s="80" t="str">
        <f t="shared" si="108"/>
        <v/>
      </c>
      <c r="AG513" s="16" t="str">
        <f t="shared" si="109"/>
        <v/>
      </c>
      <c r="AH513" s="69" t="str">
        <f t="shared" si="102"/>
        <v/>
      </c>
      <c r="AI513" s="70" t="str">
        <f t="shared" si="103"/>
        <v/>
      </c>
      <c r="AJ513" s="70" t="str">
        <f t="shared" si="104"/>
        <v/>
      </c>
      <c r="AK513" s="70" t="str">
        <f t="shared" si="110"/>
        <v/>
      </c>
      <c r="AL513" s="70" t="str">
        <f t="shared" si="111"/>
        <v/>
      </c>
    </row>
    <row r="514" spans="2:38" ht="15" thickBot="1" x14ac:dyDescent="0.35">
      <c r="B514" s="79" t="str">
        <f t="shared" si="105"/>
        <v/>
      </c>
      <c r="C514" s="79" t="str">
        <f t="shared" si="106"/>
        <v/>
      </c>
      <c r="D514" s="79" t="str">
        <f>IFERROR(IF(J513&lt;=0,"",IF(C514="Yes","",B514-COUNTIF($C$20:C514,"Yes"))),"")</f>
        <v/>
      </c>
      <c r="E514" s="81" t="str">
        <f t="shared" si="98"/>
        <v/>
      </c>
      <c r="F514" s="80" t="str">
        <f t="shared" si="99"/>
        <v/>
      </c>
      <c r="G514" s="80" t="str">
        <f t="shared" si="100"/>
        <v/>
      </c>
      <c r="H514" s="80" t="str">
        <f t="shared" si="107"/>
        <v/>
      </c>
      <c r="I514" s="80" t="str">
        <f t="shared" si="101"/>
        <v/>
      </c>
      <c r="J514" s="80" t="str">
        <f t="shared" si="108"/>
        <v/>
      </c>
      <c r="AG514" s="16" t="str">
        <f t="shared" si="109"/>
        <v/>
      </c>
      <c r="AH514" s="69" t="str">
        <f t="shared" si="102"/>
        <v/>
      </c>
      <c r="AI514" s="70" t="str">
        <f t="shared" si="103"/>
        <v/>
      </c>
      <c r="AJ514" s="70" t="str">
        <f t="shared" si="104"/>
        <v/>
      </c>
      <c r="AK514" s="70" t="str">
        <f t="shared" si="110"/>
        <v/>
      </c>
      <c r="AL514" s="70" t="str">
        <f t="shared" si="111"/>
        <v/>
      </c>
    </row>
    <row r="515" spans="2:38" ht="15" thickBot="1" x14ac:dyDescent="0.35">
      <c r="B515" s="79" t="str">
        <f t="shared" si="105"/>
        <v/>
      </c>
      <c r="C515" s="79" t="str">
        <f t="shared" si="106"/>
        <v/>
      </c>
      <c r="D515" s="79" t="str">
        <f>IFERROR(IF(J514&lt;=0,"",IF(C515="Yes","",B515-COUNTIF($C$20:C515,"Yes"))),"")</f>
        <v/>
      </c>
      <c r="E515" s="81" t="str">
        <f t="shared" si="98"/>
        <v/>
      </c>
      <c r="F515" s="80" t="str">
        <f t="shared" si="99"/>
        <v/>
      </c>
      <c r="G515" s="80" t="str">
        <f t="shared" si="100"/>
        <v/>
      </c>
      <c r="H515" s="80" t="str">
        <f t="shared" si="107"/>
        <v/>
      </c>
      <c r="I515" s="80" t="str">
        <f t="shared" si="101"/>
        <v/>
      </c>
      <c r="J515" s="80" t="str">
        <f t="shared" si="108"/>
        <v/>
      </c>
      <c r="AG515" s="16" t="str">
        <f t="shared" si="109"/>
        <v/>
      </c>
      <c r="AH515" s="69" t="str">
        <f t="shared" si="102"/>
        <v/>
      </c>
      <c r="AI515" s="70" t="str">
        <f t="shared" si="103"/>
        <v/>
      </c>
      <c r="AJ515" s="70" t="str">
        <f t="shared" si="104"/>
        <v/>
      </c>
      <c r="AK515" s="70" t="str">
        <f t="shared" si="110"/>
        <v/>
      </c>
      <c r="AL515" s="70" t="str">
        <f t="shared" si="111"/>
        <v/>
      </c>
    </row>
    <row r="516" spans="2:38" ht="15" thickBot="1" x14ac:dyDescent="0.35">
      <c r="B516" s="79" t="str">
        <f t="shared" si="105"/>
        <v/>
      </c>
      <c r="C516" s="79" t="str">
        <f t="shared" si="106"/>
        <v/>
      </c>
      <c r="D516" s="79" t="str">
        <f>IFERROR(IF(J515&lt;=0,"",IF(C516="Yes","",B516-COUNTIF($C$20:C516,"Yes"))),"")</f>
        <v/>
      </c>
      <c r="E516" s="81" t="str">
        <f t="shared" si="98"/>
        <v/>
      </c>
      <c r="F516" s="80" t="str">
        <f t="shared" si="99"/>
        <v/>
      </c>
      <c r="G516" s="80" t="str">
        <f t="shared" si="100"/>
        <v/>
      </c>
      <c r="H516" s="80" t="str">
        <f t="shared" si="107"/>
        <v/>
      </c>
      <c r="I516" s="80" t="str">
        <f t="shared" si="101"/>
        <v/>
      </c>
      <c r="J516" s="80" t="str">
        <f t="shared" si="108"/>
        <v/>
      </c>
      <c r="AG516" s="16" t="str">
        <f t="shared" si="109"/>
        <v/>
      </c>
      <c r="AH516" s="69" t="str">
        <f t="shared" si="102"/>
        <v/>
      </c>
      <c r="AI516" s="70" t="str">
        <f t="shared" si="103"/>
        <v/>
      </c>
      <c r="AJ516" s="70" t="str">
        <f t="shared" si="104"/>
        <v/>
      </c>
      <c r="AK516" s="70" t="str">
        <f t="shared" si="110"/>
        <v/>
      </c>
      <c r="AL516" s="70" t="str">
        <f t="shared" si="111"/>
        <v/>
      </c>
    </row>
    <row r="517" spans="2:38" ht="15" thickBot="1" x14ac:dyDescent="0.35">
      <c r="B517" s="79" t="str">
        <f t="shared" si="105"/>
        <v/>
      </c>
      <c r="C517" s="79" t="str">
        <f t="shared" si="106"/>
        <v/>
      </c>
      <c r="D517" s="79" t="str">
        <f>IFERROR(IF(J516&lt;=0,"",IF(C517="Yes","",B517-COUNTIF($C$20:C517,"Yes"))),"")</f>
        <v/>
      </c>
      <c r="E517" s="81" t="str">
        <f t="shared" si="98"/>
        <v/>
      </c>
      <c r="F517" s="80" t="str">
        <f t="shared" si="99"/>
        <v/>
      </c>
      <c r="G517" s="80" t="str">
        <f t="shared" si="100"/>
        <v/>
      </c>
      <c r="H517" s="80" t="str">
        <f t="shared" si="107"/>
        <v/>
      </c>
      <c r="I517" s="80" t="str">
        <f t="shared" si="101"/>
        <v/>
      </c>
      <c r="J517" s="80" t="str">
        <f t="shared" si="108"/>
        <v/>
      </c>
      <c r="AG517" s="16" t="str">
        <f t="shared" si="109"/>
        <v/>
      </c>
      <c r="AH517" s="69" t="str">
        <f t="shared" si="102"/>
        <v/>
      </c>
      <c r="AI517" s="70" t="str">
        <f t="shared" si="103"/>
        <v/>
      </c>
      <c r="AJ517" s="70" t="str">
        <f t="shared" si="104"/>
        <v/>
      </c>
      <c r="AK517" s="70" t="str">
        <f t="shared" si="110"/>
        <v/>
      </c>
      <c r="AL517" s="70" t="str">
        <f t="shared" si="111"/>
        <v/>
      </c>
    </row>
    <row r="518" spans="2:38" ht="15" thickBot="1" x14ac:dyDescent="0.35">
      <c r="B518" s="79" t="str">
        <f t="shared" si="105"/>
        <v/>
      </c>
      <c r="C518" s="79" t="str">
        <f t="shared" si="106"/>
        <v/>
      </c>
      <c r="D518" s="79" t="str">
        <f>IFERROR(IF(J517&lt;=0,"",IF(C518="Yes","",B518-COUNTIF($C$20:C518,"Yes"))),"")</f>
        <v/>
      </c>
      <c r="E518" s="81" t="str">
        <f t="shared" si="98"/>
        <v/>
      </c>
      <c r="F518" s="80" t="str">
        <f t="shared" si="99"/>
        <v/>
      </c>
      <c r="G518" s="80" t="str">
        <f t="shared" si="100"/>
        <v/>
      </c>
      <c r="H518" s="80" t="str">
        <f t="shared" si="107"/>
        <v/>
      </c>
      <c r="I518" s="80" t="str">
        <f t="shared" si="101"/>
        <v/>
      </c>
      <c r="J518" s="80" t="str">
        <f t="shared" si="108"/>
        <v/>
      </c>
      <c r="AG518" s="16" t="str">
        <f t="shared" si="109"/>
        <v/>
      </c>
      <c r="AH518" s="69" t="str">
        <f t="shared" si="102"/>
        <v/>
      </c>
      <c r="AI518" s="70" t="str">
        <f t="shared" si="103"/>
        <v/>
      </c>
      <c r="AJ518" s="70" t="str">
        <f t="shared" si="104"/>
        <v/>
      </c>
      <c r="AK518" s="70" t="str">
        <f t="shared" si="110"/>
        <v/>
      </c>
      <c r="AL518" s="70" t="str">
        <f t="shared" si="111"/>
        <v/>
      </c>
    </row>
    <row r="519" spans="2:38" ht="15" thickBot="1" x14ac:dyDescent="0.35">
      <c r="B519" s="79" t="str">
        <f t="shared" si="105"/>
        <v/>
      </c>
      <c r="C519" s="79" t="str">
        <f t="shared" si="106"/>
        <v/>
      </c>
      <c r="D519" s="79" t="str">
        <f>IFERROR(IF(J518&lt;=0,"",IF(C519="Yes","",B519-COUNTIF($C$20:C519,"Yes"))),"")</f>
        <v/>
      </c>
      <c r="E519" s="81" t="str">
        <f t="shared" si="98"/>
        <v/>
      </c>
      <c r="F519" s="80" t="str">
        <f t="shared" si="99"/>
        <v/>
      </c>
      <c r="G519" s="80" t="str">
        <f t="shared" si="100"/>
        <v/>
      </c>
      <c r="H519" s="80" t="str">
        <f t="shared" si="107"/>
        <v/>
      </c>
      <c r="I519" s="80" t="str">
        <f t="shared" si="101"/>
        <v/>
      </c>
      <c r="J519" s="80" t="str">
        <f t="shared" si="108"/>
        <v/>
      </c>
      <c r="AG519" s="16" t="str">
        <f t="shared" si="109"/>
        <v/>
      </c>
      <c r="AH519" s="69" t="str">
        <f t="shared" si="102"/>
        <v/>
      </c>
      <c r="AI519" s="70" t="str">
        <f t="shared" si="103"/>
        <v/>
      </c>
      <c r="AJ519" s="70" t="str">
        <f t="shared" si="104"/>
        <v/>
      </c>
      <c r="AK519" s="70" t="str">
        <f t="shared" si="110"/>
        <v/>
      </c>
      <c r="AL519" s="70" t="str">
        <f t="shared" si="111"/>
        <v/>
      </c>
    </row>
    <row r="520" spans="2:38" ht="15" thickBot="1" x14ac:dyDescent="0.35">
      <c r="B520" s="79" t="str">
        <f t="shared" si="105"/>
        <v/>
      </c>
      <c r="C520" s="79" t="str">
        <f t="shared" si="106"/>
        <v/>
      </c>
      <c r="D520" s="79" t="str">
        <f>IFERROR(IF(J519&lt;=0,"",IF(C520="Yes","",B520-COUNTIF($C$20:C520,"Yes"))),"")</f>
        <v/>
      </c>
      <c r="E520" s="81" t="str">
        <f t="shared" si="98"/>
        <v/>
      </c>
      <c r="F520" s="80" t="str">
        <f t="shared" si="99"/>
        <v/>
      </c>
      <c r="G520" s="80" t="str">
        <f t="shared" si="100"/>
        <v/>
      </c>
      <c r="H520" s="80" t="str">
        <f t="shared" si="107"/>
        <v/>
      </c>
      <c r="I520" s="80" t="str">
        <f t="shared" si="101"/>
        <v/>
      </c>
      <c r="J520" s="80" t="str">
        <f t="shared" si="108"/>
        <v/>
      </c>
      <c r="AG520" s="16" t="str">
        <f t="shared" si="109"/>
        <v/>
      </c>
      <c r="AH520" s="69" t="str">
        <f t="shared" si="102"/>
        <v/>
      </c>
      <c r="AI520" s="70" t="str">
        <f t="shared" si="103"/>
        <v/>
      </c>
      <c r="AJ520" s="70" t="str">
        <f t="shared" si="104"/>
        <v/>
      </c>
      <c r="AK520" s="70" t="str">
        <f t="shared" si="110"/>
        <v/>
      </c>
      <c r="AL520" s="70" t="str">
        <f t="shared" si="111"/>
        <v/>
      </c>
    </row>
    <row r="521" spans="2:38" ht="15" thickBot="1" x14ac:dyDescent="0.35">
      <c r="B521" s="79" t="str">
        <f t="shared" si="105"/>
        <v/>
      </c>
      <c r="C521" s="79" t="str">
        <f t="shared" si="106"/>
        <v/>
      </c>
      <c r="D521" s="79" t="str">
        <f>IFERROR(IF(J520&lt;=0,"",IF(C521="Yes","",B521-COUNTIF($C$20:C521,"Yes"))),"")</f>
        <v/>
      </c>
      <c r="E521" s="81" t="str">
        <f t="shared" si="98"/>
        <v/>
      </c>
      <c r="F521" s="80" t="str">
        <f t="shared" si="99"/>
        <v/>
      </c>
      <c r="G521" s="80" t="str">
        <f t="shared" si="100"/>
        <v/>
      </c>
      <c r="H521" s="80" t="str">
        <f t="shared" si="107"/>
        <v/>
      </c>
      <c r="I521" s="80" t="str">
        <f t="shared" si="101"/>
        <v/>
      </c>
      <c r="J521" s="80" t="str">
        <f t="shared" si="108"/>
        <v/>
      </c>
      <c r="AG521" s="16" t="str">
        <f t="shared" si="109"/>
        <v/>
      </c>
      <c r="AH521" s="69" t="str">
        <f t="shared" si="102"/>
        <v/>
      </c>
      <c r="AI521" s="70" t="str">
        <f t="shared" si="103"/>
        <v/>
      </c>
      <c r="AJ521" s="70" t="str">
        <f t="shared" si="104"/>
        <v/>
      </c>
      <c r="AK521" s="70" t="str">
        <f t="shared" si="110"/>
        <v/>
      </c>
      <c r="AL521" s="70" t="str">
        <f t="shared" si="111"/>
        <v/>
      </c>
    </row>
    <row r="522" spans="2:38" ht="15" thickBot="1" x14ac:dyDescent="0.35">
      <c r="B522" s="79" t="str">
        <f t="shared" si="105"/>
        <v/>
      </c>
      <c r="C522" s="79" t="str">
        <f t="shared" si="106"/>
        <v/>
      </c>
      <c r="D522" s="79" t="str">
        <f>IFERROR(IF(J521&lt;=0,"",IF(C522="Yes","",B522-COUNTIF($C$20:C522,"Yes"))),"")</f>
        <v/>
      </c>
      <c r="E522" s="81" t="str">
        <f t="shared" si="98"/>
        <v/>
      </c>
      <c r="F522" s="80" t="str">
        <f t="shared" si="99"/>
        <v/>
      </c>
      <c r="G522" s="80" t="str">
        <f t="shared" si="100"/>
        <v/>
      </c>
      <c r="H522" s="80" t="str">
        <f t="shared" si="107"/>
        <v/>
      </c>
      <c r="I522" s="80" t="str">
        <f t="shared" si="101"/>
        <v/>
      </c>
      <c r="J522" s="80" t="str">
        <f t="shared" si="108"/>
        <v/>
      </c>
      <c r="AG522" s="16" t="str">
        <f t="shared" si="109"/>
        <v/>
      </c>
      <c r="AH522" s="69" t="str">
        <f t="shared" si="102"/>
        <v/>
      </c>
      <c r="AI522" s="70" t="str">
        <f t="shared" si="103"/>
        <v/>
      </c>
      <c r="AJ522" s="70" t="str">
        <f t="shared" si="104"/>
        <v/>
      </c>
      <c r="AK522" s="70" t="str">
        <f t="shared" si="110"/>
        <v/>
      </c>
      <c r="AL522" s="70" t="str">
        <f t="shared" si="111"/>
        <v/>
      </c>
    </row>
    <row r="523" spans="2:38" ht="15" thickBot="1" x14ac:dyDescent="0.35">
      <c r="B523" s="79" t="str">
        <f t="shared" si="105"/>
        <v/>
      </c>
      <c r="C523" s="79" t="str">
        <f t="shared" si="106"/>
        <v/>
      </c>
      <c r="D523" s="79" t="str">
        <f>IFERROR(IF(J522&lt;=0,"",IF(C523="Yes","",B523-COUNTIF($C$20:C523,"Yes"))),"")</f>
        <v/>
      </c>
      <c r="E523" s="81" t="str">
        <f t="shared" si="98"/>
        <v/>
      </c>
      <c r="F523" s="80" t="str">
        <f t="shared" si="99"/>
        <v/>
      </c>
      <c r="G523" s="80" t="str">
        <f t="shared" si="100"/>
        <v/>
      </c>
      <c r="H523" s="80" t="str">
        <f t="shared" si="107"/>
        <v/>
      </c>
      <c r="I523" s="80" t="str">
        <f t="shared" si="101"/>
        <v/>
      </c>
      <c r="J523" s="80" t="str">
        <f t="shared" si="108"/>
        <v/>
      </c>
      <c r="AG523" s="16" t="str">
        <f t="shared" si="109"/>
        <v/>
      </c>
      <c r="AH523" s="69" t="str">
        <f t="shared" si="102"/>
        <v/>
      </c>
      <c r="AI523" s="70" t="str">
        <f t="shared" si="103"/>
        <v/>
      </c>
      <c r="AJ523" s="70" t="str">
        <f t="shared" si="104"/>
        <v/>
      </c>
      <c r="AK523" s="70" t="str">
        <f t="shared" si="110"/>
        <v/>
      </c>
      <c r="AL523" s="70" t="str">
        <f t="shared" si="111"/>
        <v/>
      </c>
    </row>
    <row r="524" spans="2:38" ht="15" thickBot="1" x14ac:dyDescent="0.35">
      <c r="B524" s="79" t="str">
        <f t="shared" si="105"/>
        <v/>
      </c>
      <c r="C524" s="79" t="str">
        <f t="shared" si="106"/>
        <v/>
      </c>
      <c r="D524" s="79" t="str">
        <f>IFERROR(IF(J523&lt;=0,"",IF(C524="Yes","",B524-COUNTIF($C$20:C524,"Yes"))),"")</f>
        <v/>
      </c>
      <c r="E524" s="81" t="str">
        <f t="shared" si="98"/>
        <v/>
      </c>
      <c r="F524" s="80" t="str">
        <f t="shared" si="99"/>
        <v/>
      </c>
      <c r="G524" s="80" t="str">
        <f t="shared" si="100"/>
        <v/>
      </c>
      <c r="H524" s="80" t="str">
        <f t="shared" si="107"/>
        <v/>
      </c>
      <c r="I524" s="80" t="str">
        <f t="shared" si="101"/>
        <v/>
      </c>
      <c r="J524" s="80" t="str">
        <f t="shared" si="108"/>
        <v/>
      </c>
      <c r="AG524" s="16" t="str">
        <f t="shared" si="109"/>
        <v/>
      </c>
      <c r="AH524" s="69" t="str">
        <f t="shared" si="102"/>
        <v/>
      </c>
      <c r="AI524" s="70" t="str">
        <f t="shared" si="103"/>
        <v/>
      </c>
      <c r="AJ524" s="70" t="str">
        <f t="shared" si="104"/>
        <v/>
      </c>
      <c r="AK524" s="70" t="str">
        <f t="shared" si="110"/>
        <v/>
      </c>
      <c r="AL524" s="70" t="str">
        <f t="shared" si="111"/>
        <v/>
      </c>
    </row>
    <row r="525" spans="2:38" ht="15" thickBot="1" x14ac:dyDescent="0.35">
      <c r="B525" s="79" t="str">
        <f t="shared" si="105"/>
        <v/>
      </c>
      <c r="C525" s="79" t="str">
        <f t="shared" si="106"/>
        <v/>
      </c>
      <c r="D525" s="79" t="str">
        <f>IFERROR(IF(J524&lt;=0,"",IF(C525="Yes","",B525-COUNTIF($C$20:C525,"Yes"))),"")</f>
        <v/>
      </c>
      <c r="E525" s="81" t="str">
        <f t="shared" si="98"/>
        <v/>
      </c>
      <c r="F525" s="80" t="str">
        <f t="shared" si="99"/>
        <v/>
      </c>
      <c r="G525" s="80" t="str">
        <f t="shared" si="100"/>
        <v/>
      </c>
      <c r="H525" s="80" t="str">
        <f t="shared" si="107"/>
        <v/>
      </c>
      <c r="I525" s="80" t="str">
        <f t="shared" si="101"/>
        <v/>
      </c>
      <c r="J525" s="80" t="str">
        <f t="shared" si="108"/>
        <v/>
      </c>
      <c r="AG525" s="16" t="str">
        <f t="shared" si="109"/>
        <v/>
      </c>
      <c r="AH525" s="69" t="str">
        <f t="shared" si="102"/>
        <v/>
      </c>
      <c r="AI525" s="70" t="str">
        <f t="shared" si="103"/>
        <v/>
      </c>
      <c r="AJ525" s="70" t="str">
        <f t="shared" si="104"/>
        <v/>
      </c>
      <c r="AK525" s="70" t="str">
        <f t="shared" si="110"/>
        <v/>
      </c>
      <c r="AL525" s="70" t="str">
        <f t="shared" si="111"/>
        <v/>
      </c>
    </row>
    <row r="526" spans="2:38" ht="15" thickBot="1" x14ac:dyDescent="0.35">
      <c r="B526" s="79" t="str">
        <f t="shared" si="105"/>
        <v/>
      </c>
      <c r="C526" s="79" t="str">
        <f t="shared" si="106"/>
        <v/>
      </c>
      <c r="D526" s="79" t="str">
        <f>IFERROR(IF(J525&lt;=0,"",IF(C526="Yes","",B526-COUNTIF($C$20:C526,"Yes"))),"")</f>
        <v/>
      </c>
      <c r="E526" s="81" t="str">
        <f t="shared" si="98"/>
        <v/>
      </c>
      <c r="F526" s="80" t="str">
        <f t="shared" si="99"/>
        <v/>
      </c>
      <c r="G526" s="80" t="str">
        <f t="shared" si="100"/>
        <v/>
      </c>
      <c r="H526" s="80" t="str">
        <f t="shared" si="107"/>
        <v/>
      </c>
      <c r="I526" s="80" t="str">
        <f t="shared" si="101"/>
        <v/>
      </c>
      <c r="J526" s="80" t="str">
        <f t="shared" si="108"/>
        <v/>
      </c>
      <c r="AG526" s="16" t="str">
        <f t="shared" si="109"/>
        <v/>
      </c>
      <c r="AH526" s="69" t="str">
        <f t="shared" si="102"/>
        <v/>
      </c>
      <c r="AI526" s="70" t="str">
        <f t="shared" si="103"/>
        <v/>
      </c>
      <c r="AJ526" s="70" t="str">
        <f t="shared" si="104"/>
        <v/>
      </c>
      <c r="AK526" s="70" t="str">
        <f t="shared" si="110"/>
        <v/>
      </c>
      <c r="AL526" s="70" t="str">
        <f t="shared" si="111"/>
        <v/>
      </c>
    </row>
    <row r="527" spans="2:38" ht="15" thickBot="1" x14ac:dyDescent="0.35">
      <c r="B527" s="79" t="str">
        <f t="shared" si="105"/>
        <v/>
      </c>
      <c r="C527" s="79" t="str">
        <f t="shared" si="106"/>
        <v/>
      </c>
      <c r="D527" s="79" t="str">
        <f>IFERROR(IF(J526&lt;=0,"",IF(C527="Yes","",B527-COUNTIF($C$20:C527,"Yes"))),"")</f>
        <v/>
      </c>
      <c r="E527" s="81" t="str">
        <f t="shared" si="98"/>
        <v/>
      </c>
      <c r="F527" s="80" t="str">
        <f t="shared" si="99"/>
        <v/>
      </c>
      <c r="G527" s="80" t="str">
        <f t="shared" si="100"/>
        <v/>
      </c>
      <c r="H527" s="80" t="str">
        <f t="shared" si="107"/>
        <v/>
      </c>
      <c r="I527" s="80" t="str">
        <f t="shared" si="101"/>
        <v/>
      </c>
      <c r="J527" s="80" t="str">
        <f t="shared" si="108"/>
        <v/>
      </c>
      <c r="AG527" s="16" t="str">
        <f t="shared" si="109"/>
        <v/>
      </c>
      <c r="AH527" s="69" t="str">
        <f t="shared" si="102"/>
        <v/>
      </c>
      <c r="AI527" s="70" t="str">
        <f t="shared" si="103"/>
        <v/>
      </c>
      <c r="AJ527" s="70" t="str">
        <f t="shared" si="104"/>
        <v/>
      </c>
      <c r="AK527" s="70" t="str">
        <f t="shared" si="110"/>
        <v/>
      </c>
      <c r="AL527" s="70" t="str">
        <f t="shared" si="111"/>
        <v/>
      </c>
    </row>
    <row r="528" spans="2:38" ht="15" thickBot="1" x14ac:dyDescent="0.35">
      <c r="B528" s="79" t="str">
        <f t="shared" si="105"/>
        <v/>
      </c>
      <c r="C528" s="79" t="str">
        <f t="shared" si="106"/>
        <v/>
      </c>
      <c r="D528" s="79" t="str">
        <f>IFERROR(IF(J527&lt;=0,"",IF(C528="Yes","",B528-COUNTIF($C$20:C528,"Yes"))),"")</f>
        <v/>
      </c>
      <c r="E528" s="81" t="str">
        <f t="shared" si="98"/>
        <v/>
      </c>
      <c r="F528" s="80" t="str">
        <f t="shared" si="99"/>
        <v/>
      </c>
      <c r="G528" s="80" t="str">
        <f t="shared" si="100"/>
        <v/>
      </c>
      <c r="H528" s="80" t="str">
        <f t="shared" si="107"/>
        <v/>
      </c>
      <c r="I528" s="80" t="str">
        <f t="shared" si="101"/>
        <v/>
      </c>
      <c r="J528" s="80" t="str">
        <f t="shared" si="108"/>
        <v/>
      </c>
      <c r="AG528" s="16" t="str">
        <f t="shared" si="109"/>
        <v/>
      </c>
      <c r="AH528" s="69" t="str">
        <f t="shared" si="102"/>
        <v/>
      </c>
      <c r="AI528" s="70" t="str">
        <f t="shared" si="103"/>
        <v/>
      </c>
      <c r="AJ528" s="70" t="str">
        <f t="shared" si="104"/>
        <v/>
      </c>
      <c r="AK528" s="70" t="str">
        <f t="shared" si="110"/>
        <v/>
      </c>
      <c r="AL528" s="70" t="str">
        <f t="shared" si="111"/>
        <v/>
      </c>
    </row>
    <row r="529" spans="2:38" ht="15" thickBot="1" x14ac:dyDescent="0.35">
      <c r="B529" s="79" t="str">
        <f t="shared" si="105"/>
        <v/>
      </c>
      <c r="C529" s="79" t="str">
        <f t="shared" si="106"/>
        <v/>
      </c>
      <c r="D529" s="79" t="str">
        <f>IFERROR(IF(J528&lt;=0,"",IF(C529="Yes","",B529-COUNTIF($C$20:C529,"Yes"))),"")</f>
        <v/>
      </c>
      <c r="E529" s="81" t="str">
        <f t="shared" si="98"/>
        <v/>
      </c>
      <c r="F529" s="80" t="str">
        <f t="shared" si="99"/>
        <v/>
      </c>
      <c r="G529" s="80" t="str">
        <f t="shared" si="100"/>
        <v/>
      </c>
      <c r="H529" s="80" t="str">
        <f t="shared" si="107"/>
        <v/>
      </c>
      <c r="I529" s="80" t="str">
        <f t="shared" si="101"/>
        <v/>
      </c>
      <c r="J529" s="80" t="str">
        <f t="shared" si="108"/>
        <v/>
      </c>
      <c r="AG529" s="16" t="str">
        <f t="shared" si="109"/>
        <v/>
      </c>
      <c r="AH529" s="69" t="str">
        <f t="shared" si="102"/>
        <v/>
      </c>
      <c r="AI529" s="70" t="str">
        <f t="shared" si="103"/>
        <v/>
      </c>
      <c r="AJ529" s="70" t="str">
        <f t="shared" si="104"/>
        <v/>
      </c>
      <c r="AK529" s="70" t="str">
        <f t="shared" si="110"/>
        <v/>
      </c>
      <c r="AL529" s="70" t="str">
        <f t="shared" si="111"/>
        <v/>
      </c>
    </row>
    <row r="530" spans="2:38" ht="15" thickBot="1" x14ac:dyDescent="0.35">
      <c r="B530" s="79" t="str">
        <f t="shared" si="105"/>
        <v/>
      </c>
      <c r="C530" s="79" t="str">
        <f t="shared" si="106"/>
        <v/>
      </c>
      <c r="D530" s="79" t="str">
        <f>IFERROR(IF(J529&lt;=0,"",IF(C530="Yes","",B530-COUNTIF($C$20:C530,"Yes"))),"")</f>
        <v/>
      </c>
      <c r="E530" s="81" t="str">
        <f t="shared" si="98"/>
        <v/>
      </c>
      <c r="F530" s="80" t="str">
        <f t="shared" si="99"/>
        <v/>
      </c>
      <c r="G530" s="80" t="str">
        <f t="shared" si="100"/>
        <v/>
      </c>
      <c r="H530" s="80" t="str">
        <f t="shared" si="107"/>
        <v/>
      </c>
      <c r="I530" s="80" t="str">
        <f t="shared" si="101"/>
        <v/>
      </c>
      <c r="J530" s="80" t="str">
        <f t="shared" si="108"/>
        <v/>
      </c>
      <c r="AG530" s="16" t="str">
        <f t="shared" si="109"/>
        <v/>
      </c>
      <c r="AH530" s="69" t="str">
        <f t="shared" si="102"/>
        <v/>
      </c>
      <c r="AI530" s="70" t="str">
        <f t="shared" si="103"/>
        <v/>
      </c>
      <c r="AJ530" s="70" t="str">
        <f t="shared" si="104"/>
        <v/>
      </c>
      <c r="AK530" s="70" t="str">
        <f t="shared" si="110"/>
        <v/>
      </c>
      <c r="AL530" s="70" t="str">
        <f t="shared" si="111"/>
        <v/>
      </c>
    </row>
    <row r="531" spans="2:38" ht="15" thickBot="1" x14ac:dyDescent="0.35">
      <c r="B531" s="79" t="str">
        <f t="shared" si="105"/>
        <v/>
      </c>
      <c r="C531" s="79" t="str">
        <f t="shared" si="106"/>
        <v/>
      </c>
      <c r="D531" s="79" t="str">
        <f>IFERROR(IF(J530&lt;=0,"",IF(C531="Yes","",B531-COUNTIF($C$20:C531,"Yes"))),"")</f>
        <v/>
      </c>
      <c r="E531" s="81" t="str">
        <f t="shared" si="98"/>
        <v/>
      </c>
      <c r="F531" s="80" t="str">
        <f t="shared" si="99"/>
        <v/>
      </c>
      <c r="G531" s="80" t="str">
        <f t="shared" si="100"/>
        <v/>
      </c>
      <c r="H531" s="80" t="str">
        <f t="shared" si="107"/>
        <v/>
      </c>
      <c r="I531" s="80" t="str">
        <f t="shared" si="101"/>
        <v/>
      </c>
      <c r="J531" s="80" t="str">
        <f t="shared" si="108"/>
        <v/>
      </c>
      <c r="AG531" s="16" t="str">
        <f t="shared" si="109"/>
        <v/>
      </c>
      <c r="AH531" s="69" t="str">
        <f t="shared" si="102"/>
        <v/>
      </c>
      <c r="AI531" s="70" t="str">
        <f t="shared" si="103"/>
        <v/>
      </c>
      <c r="AJ531" s="70" t="str">
        <f t="shared" si="104"/>
        <v/>
      </c>
      <c r="AK531" s="70" t="str">
        <f t="shared" si="110"/>
        <v/>
      </c>
      <c r="AL531" s="70" t="str">
        <f t="shared" si="111"/>
        <v/>
      </c>
    </row>
    <row r="532" spans="2:38" ht="15" thickBot="1" x14ac:dyDescent="0.35">
      <c r="B532" s="79" t="str">
        <f t="shared" si="105"/>
        <v/>
      </c>
      <c r="C532" s="79" t="str">
        <f t="shared" si="106"/>
        <v/>
      </c>
      <c r="D532" s="79" t="str">
        <f>IFERROR(IF(J531&lt;=0,"",IF(C532="Yes","",B532-COUNTIF($C$20:C532,"Yes"))),"")</f>
        <v/>
      </c>
      <c r="E532" s="81" t="str">
        <f t="shared" ref="E532:E595" si="112">IF($E$9="End of the Period",IF(B532="","",IF(payment_frequency="Bi-weekly",first_payment_date+B532*VLOOKUP(payment_frequency,periodic_table,2,0),IF(payment_frequency="Weekly",first_payment_date+B532*VLOOKUP(payment_frequency,periodic_table,2,0),IF(payment_frequency="Semi-monthly",first_payment_date+B532*VLOOKUP(payment_frequency,periodic_table,2,0),EDATE(first_payment_date,B532*VLOOKUP(payment_frequency,periodic_table,2,0)))))),IF(B532="","",IF(payment_frequency="Bi-weekly",first_payment_date+(B532-1)*VLOOKUP(payment_frequency,periodic_table,2,0),IF(payment_frequency="Weekly",first_payment_date+(B532-1)*VLOOKUP(payment_frequency,periodic_table,2,0),IF(payment_frequency="Semi-monthly",first_payment_date+(B532-1)*VLOOKUP(payment_frequency,periodic_table,2,0),EDATE(first_payment_date,(B532-1)*VLOOKUP(payment_frequency,periodic_table,2,0)))))))</f>
        <v/>
      </c>
      <c r="F532" s="80" t="str">
        <f t="shared" ref="F532:F595" si="113">IF(B532="","",IF(C532="Yes",0,IF(J531&lt;payment,J531*(1+Compound_Rate),payment)))</f>
        <v/>
      </c>
      <c r="G532" s="80" t="str">
        <f t="shared" ref="G532:G595" si="114">IF(AND(Payment_Type=1,B532=1),0,IF(B532="","",IF(C532="Yes",0,J531*Compound_Rate)))</f>
        <v/>
      </c>
      <c r="H532" s="80" t="str">
        <f t="shared" si="107"/>
        <v/>
      </c>
      <c r="I532" s="80" t="str">
        <f t="shared" ref="I532:I595" si="115">IF(B532="","",IF(C532="Yes",J531*Compound_Rate,0))</f>
        <v/>
      </c>
      <c r="J532" s="80" t="str">
        <f t="shared" si="108"/>
        <v/>
      </c>
      <c r="AG532" s="16" t="str">
        <f t="shared" si="109"/>
        <v/>
      </c>
      <c r="AH532" s="69" t="str">
        <f t="shared" ref="AH532:AH595" si="116">IF($E$9="End of the Period",IF(AG532="","",IF(payment_frequency="Bi-weekly",first_payment_date+AG532*VLOOKUP(payment_frequency,periodic_table,2,0),IF(payment_frequency="Weekly",first_payment_date+AG532*VLOOKUP(payment_frequency,periodic_table,2,0),IF(payment_frequency="Semi-monthly",first_payment_date+AG532*VLOOKUP(payment_frequency,periodic_table,2,0),EDATE(first_payment_date,AG532*VLOOKUP(payment_frequency,periodic_table,2,0)))))),IF(AG532="","",IF(payment_frequency="Bi-weekly",first_payment_date+(AG532-1)*VLOOKUP(payment_frequency,periodic_table,2,0),IF(payment_frequency="Weekly",first_payment_date+(AG532-1)*VLOOKUP(payment_frequency,periodic_table,2,0),IF(payment_frequency="Semi-monthly",first_payment_date+(AG532-1)*VLOOKUP(payment_frequency,periodic_table,2,0),EDATE(first_payment_date,(AG532-1)*VLOOKUP(payment_frequency,periodic_table,2,0)))))))</f>
        <v/>
      </c>
      <c r="AI532" s="70" t="str">
        <f t="shared" ref="AI532:AI595" si="117">IF(AG532="","",IF(AL531&lt;payment,AL531*(1+Compound_Rate),payment))</f>
        <v/>
      </c>
      <c r="AJ532" s="70" t="str">
        <f t="shared" ref="AJ532:AJ595" si="118">IF(AND(Payment_Type=1,AG532=1),0,IF(AG532="","",AL531*Compound_Rate))</f>
        <v/>
      </c>
      <c r="AK532" s="70" t="str">
        <f t="shared" si="110"/>
        <v/>
      </c>
      <c r="AL532" s="70" t="str">
        <f t="shared" si="111"/>
        <v/>
      </c>
    </row>
    <row r="533" spans="2:38" ht="15" thickBot="1" x14ac:dyDescent="0.35">
      <c r="B533" s="79" t="str">
        <f t="shared" ref="B533:B596" si="119">IFERROR(IF(TRUNC(J532)&lt;=0,"",B532+1),"")</f>
        <v/>
      </c>
      <c r="C533" s="79" t="str">
        <f t="shared" ref="C533:C596" si="120">IF(B533="","",IF(AND(B533&lt;=$E$13,B533&gt;=$E$12),"Yes","No"))</f>
        <v/>
      </c>
      <c r="D533" s="79" t="str">
        <f>IFERROR(IF(J532&lt;=0,"",IF(C533="Yes","",B533-COUNTIF($C$20:C533,"Yes"))),"")</f>
        <v/>
      </c>
      <c r="E533" s="81" t="str">
        <f t="shared" si="112"/>
        <v/>
      </c>
      <c r="F533" s="80" t="str">
        <f t="shared" si="113"/>
        <v/>
      </c>
      <c r="G533" s="80" t="str">
        <f t="shared" si="114"/>
        <v/>
      </c>
      <c r="H533" s="80" t="str">
        <f t="shared" ref="H533:H596" si="121">IF(B533="","",F533-G533)</f>
        <v/>
      </c>
      <c r="I533" s="80" t="str">
        <f t="shared" si="115"/>
        <v/>
      </c>
      <c r="J533" s="80" t="str">
        <f t="shared" ref="J533:J596" si="122">IFERROR(IF(B533="","",J532-H533+I533),"")</f>
        <v/>
      </c>
      <c r="AG533" s="16" t="str">
        <f t="shared" ref="AG533:AG596" si="123">IFERROR(IF(AL532&lt;=0,"",AG532+1),"")</f>
        <v/>
      </c>
      <c r="AH533" s="69" t="str">
        <f t="shared" si="116"/>
        <v/>
      </c>
      <c r="AI533" s="70" t="str">
        <f t="shared" si="117"/>
        <v/>
      </c>
      <c r="AJ533" s="70" t="str">
        <f t="shared" si="118"/>
        <v/>
      </c>
      <c r="AK533" s="70" t="str">
        <f t="shared" ref="AK533:AK596" si="124">IF(AG533="","",AI533-AJ533)</f>
        <v/>
      </c>
      <c r="AL533" s="70" t="str">
        <f t="shared" ref="AL533:AL596" si="125">IFERROR(IF(AK533&lt;=0,"",AL532-AK533),"")</f>
        <v/>
      </c>
    </row>
    <row r="534" spans="2:38" ht="15" thickBot="1" x14ac:dyDescent="0.35">
      <c r="B534" s="79" t="str">
        <f t="shared" si="119"/>
        <v/>
      </c>
      <c r="C534" s="79" t="str">
        <f t="shared" si="120"/>
        <v/>
      </c>
      <c r="D534" s="79" t="str">
        <f>IFERROR(IF(J533&lt;=0,"",IF(C534="Yes","",B534-COUNTIF($C$20:C534,"Yes"))),"")</f>
        <v/>
      </c>
      <c r="E534" s="81" t="str">
        <f t="shared" si="112"/>
        <v/>
      </c>
      <c r="F534" s="80" t="str">
        <f t="shared" si="113"/>
        <v/>
      </c>
      <c r="G534" s="80" t="str">
        <f t="shared" si="114"/>
        <v/>
      </c>
      <c r="H534" s="80" t="str">
        <f t="shared" si="121"/>
        <v/>
      </c>
      <c r="I534" s="80" t="str">
        <f t="shared" si="115"/>
        <v/>
      </c>
      <c r="J534" s="80" t="str">
        <f t="shared" si="122"/>
        <v/>
      </c>
      <c r="AG534" s="16" t="str">
        <f t="shared" si="123"/>
        <v/>
      </c>
      <c r="AH534" s="69" t="str">
        <f t="shared" si="116"/>
        <v/>
      </c>
      <c r="AI534" s="70" t="str">
        <f t="shared" si="117"/>
        <v/>
      </c>
      <c r="AJ534" s="70" t="str">
        <f t="shared" si="118"/>
        <v/>
      </c>
      <c r="AK534" s="70" t="str">
        <f t="shared" si="124"/>
        <v/>
      </c>
      <c r="AL534" s="70" t="str">
        <f t="shared" si="125"/>
        <v/>
      </c>
    </row>
    <row r="535" spans="2:38" ht="15" thickBot="1" x14ac:dyDescent="0.35">
      <c r="B535" s="79" t="str">
        <f t="shared" si="119"/>
        <v/>
      </c>
      <c r="C535" s="79" t="str">
        <f t="shared" si="120"/>
        <v/>
      </c>
      <c r="D535" s="79" t="str">
        <f>IFERROR(IF(J534&lt;=0,"",IF(C535="Yes","",B535-COUNTIF($C$20:C535,"Yes"))),"")</f>
        <v/>
      </c>
      <c r="E535" s="81" t="str">
        <f t="shared" si="112"/>
        <v/>
      </c>
      <c r="F535" s="80" t="str">
        <f t="shared" si="113"/>
        <v/>
      </c>
      <c r="G535" s="80" t="str">
        <f t="shared" si="114"/>
        <v/>
      </c>
      <c r="H535" s="80" t="str">
        <f t="shared" si="121"/>
        <v/>
      </c>
      <c r="I535" s="80" t="str">
        <f t="shared" si="115"/>
        <v/>
      </c>
      <c r="J535" s="80" t="str">
        <f t="shared" si="122"/>
        <v/>
      </c>
      <c r="AG535" s="16" t="str">
        <f t="shared" si="123"/>
        <v/>
      </c>
      <c r="AH535" s="69" t="str">
        <f t="shared" si="116"/>
        <v/>
      </c>
      <c r="AI535" s="70" t="str">
        <f t="shared" si="117"/>
        <v/>
      </c>
      <c r="AJ535" s="70" t="str">
        <f t="shared" si="118"/>
        <v/>
      </c>
      <c r="AK535" s="70" t="str">
        <f t="shared" si="124"/>
        <v/>
      </c>
      <c r="AL535" s="70" t="str">
        <f t="shared" si="125"/>
        <v/>
      </c>
    </row>
    <row r="536" spans="2:38" ht="15" thickBot="1" x14ac:dyDescent="0.35">
      <c r="B536" s="79" t="str">
        <f t="shared" si="119"/>
        <v/>
      </c>
      <c r="C536" s="79" t="str">
        <f t="shared" si="120"/>
        <v/>
      </c>
      <c r="D536" s="79" t="str">
        <f>IFERROR(IF(J535&lt;=0,"",IF(C536="Yes","",B536-COUNTIF($C$20:C536,"Yes"))),"")</f>
        <v/>
      </c>
      <c r="E536" s="81" t="str">
        <f t="shared" si="112"/>
        <v/>
      </c>
      <c r="F536" s="80" t="str">
        <f t="shared" si="113"/>
        <v/>
      </c>
      <c r="G536" s="80" t="str">
        <f t="shared" si="114"/>
        <v/>
      </c>
      <c r="H536" s="80" t="str">
        <f t="shared" si="121"/>
        <v/>
      </c>
      <c r="I536" s="80" t="str">
        <f t="shared" si="115"/>
        <v/>
      </c>
      <c r="J536" s="80" t="str">
        <f t="shared" si="122"/>
        <v/>
      </c>
      <c r="AG536" s="16" t="str">
        <f t="shared" si="123"/>
        <v/>
      </c>
      <c r="AH536" s="69" t="str">
        <f t="shared" si="116"/>
        <v/>
      </c>
      <c r="AI536" s="70" t="str">
        <f t="shared" si="117"/>
        <v/>
      </c>
      <c r="AJ536" s="70" t="str">
        <f t="shared" si="118"/>
        <v/>
      </c>
      <c r="AK536" s="70" t="str">
        <f t="shared" si="124"/>
        <v/>
      </c>
      <c r="AL536" s="70" t="str">
        <f t="shared" si="125"/>
        <v/>
      </c>
    </row>
    <row r="537" spans="2:38" ht="15" thickBot="1" x14ac:dyDescent="0.35">
      <c r="B537" s="79" t="str">
        <f t="shared" si="119"/>
        <v/>
      </c>
      <c r="C537" s="79" t="str">
        <f t="shared" si="120"/>
        <v/>
      </c>
      <c r="D537" s="79" t="str">
        <f>IFERROR(IF(J536&lt;=0,"",IF(C537="Yes","",B537-COUNTIF($C$20:C537,"Yes"))),"")</f>
        <v/>
      </c>
      <c r="E537" s="81" t="str">
        <f t="shared" si="112"/>
        <v/>
      </c>
      <c r="F537" s="80" t="str">
        <f t="shared" si="113"/>
        <v/>
      </c>
      <c r="G537" s="80" t="str">
        <f t="shared" si="114"/>
        <v/>
      </c>
      <c r="H537" s="80" t="str">
        <f t="shared" si="121"/>
        <v/>
      </c>
      <c r="I537" s="80" t="str">
        <f t="shared" si="115"/>
        <v/>
      </c>
      <c r="J537" s="80" t="str">
        <f t="shared" si="122"/>
        <v/>
      </c>
      <c r="AG537" s="16" t="str">
        <f t="shared" si="123"/>
        <v/>
      </c>
      <c r="AH537" s="69" t="str">
        <f t="shared" si="116"/>
        <v/>
      </c>
      <c r="AI537" s="70" t="str">
        <f t="shared" si="117"/>
        <v/>
      </c>
      <c r="AJ537" s="70" t="str">
        <f t="shared" si="118"/>
        <v/>
      </c>
      <c r="AK537" s="70" t="str">
        <f t="shared" si="124"/>
        <v/>
      </c>
      <c r="AL537" s="70" t="str">
        <f t="shared" si="125"/>
        <v/>
      </c>
    </row>
    <row r="538" spans="2:38" ht="15" thickBot="1" x14ac:dyDescent="0.35">
      <c r="B538" s="79" t="str">
        <f t="shared" si="119"/>
        <v/>
      </c>
      <c r="C538" s="79" t="str">
        <f t="shared" si="120"/>
        <v/>
      </c>
      <c r="D538" s="79" t="str">
        <f>IFERROR(IF(J537&lt;=0,"",IF(C538="Yes","",B538-COUNTIF($C$20:C538,"Yes"))),"")</f>
        <v/>
      </c>
      <c r="E538" s="81" t="str">
        <f t="shared" si="112"/>
        <v/>
      </c>
      <c r="F538" s="80" t="str">
        <f t="shared" si="113"/>
        <v/>
      </c>
      <c r="G538" s="80" t="str">
        <f t="shared" si="114"/>
        <v/>
      </c>
      <c r="H538" s="80" t="str">
        <f t="shared" si="121"/>
        <v/>
      </c>
      <c r="I538" s="80" t="str">
        <f t="shared" si="115"/>
        <v/>
      </c>
      <c r="J538" s="80" t="str">
        <f t="shared" si="122"/>
        <v/>
      </c>
      <c r="AG538" s="16" t="str">
        <f t="shared" si="123"/>
        <v/>
      </c>
      <c r="AH538" s="69" t="str">
        <f t="shared" si="116"/>
        <v/>
      </c>
      <c r="AI538" s="70" t="str">
        <f t="shared" si="117"/>
        <v/>
      </c>
      <c r="AJ538" s="70" t="str">
        <f t="shared" si="118"/>
        <v/>
      </c>
      <c r="AK538" s="70" t="str">
        <f t="shared" si="124"/>
        <v/>
      </c>
      <c r="AL538" s="70" t="str">
        <f t="shared" si="125"/>
        <v/>
      </c>
    </row>
    <row r="539" spans="2:38" ht="15" thickBot="1" x14ac:dyDescent="0.35">
      <c r="B539" s="79" t="str">
        <f t="shared" si="119"/>
        <v/>
      </c>
      <c r="C539" s="79" t="str">
        <f t="shared" si="120"/>
        <v/>
      </c>
      <c r="D539" s="79" t="str">
        <f>IFERROR(IF(J538&lt;=0,"",IF(C539="Yes","",B539-COUNTIF($C$20:C539,"Yes"))),"")</f>
        <v/>
      </c>
      <c r="E539" s="81" t="str">
        <f t="shared" si="112"/>
        <v/>
      </c>
      <c r="F539" s="80" t="str">
        <f t="shared" si="113"/>
        <v/>
      </c>
      <c r="G539" s="80" t="str">
        <f t="shared" si="114"/>
        <v/>
      </c>
      <c r="H539" s="80" t="str">
        <f t="shared" si="121"/>
        <v/>
      </c>
      <c r="I539" s="80" t="str">
        <f t="shared" si="115"/>
        <v/>
      </c>
      <c r="J539" s="80" t="str">
        <f t="shared" si="122"/>
        <v/>
      </c>
      <c r="AG539" s="16" t="str">
        <f t="shared" si="123"/>
        <v/>
      </c>
      <c r="AH539" s="69" t="str">
        <f t="shared" si="116"/>
        <v/>
      </c>
      <c r="AI539" s="70" t="str">
        <f t="shared" si="117"/>
        <v/>
      </c>
      <c r="AJ539" s="70" t="str">
        <f t="shared" si="118"/>
        <v/>
      </c>
      <c r="AK539" s="70" t="str">
        <f t="shared" si="124"/>
        <v/>
      </c>
      <c r="AL539" s="70" t="str">
        <f t="shared" si="125"/>
        <v/>
      </c>
    </row>
    <row r="540" spans="2:38" ht="15" thickBot="1" x14ac:dyDescent="0.35">
      <c r="B540" s="79" t="str">
        <f t="shared" si="119"/>
        <v/>
      </c>
      <c r="C540" s="79" t="str">
        <f t="shared" si="120"/>
        <v/>
      </c>
      <c r="D540" s="79" t="str">
        <f>IFERROR(IF(J539&lt;=0,"",IF(C540="Yes","",B540-COUNTIF($C$20:C540,"Yes"))),"")</f>
        <v/>
      </c>
      <c r="E540" s="81" t="str">
        <f t="shared" si="112"/>
        <v/>
      </c>
      <c r="F540" s="80" t="str">
        <f t="shared" si="113"/>
        <v/>
      </c>
      <c r="G540" s="80" t="str">
        <f t="shared" si="114"/>
        <v/>
      </c>
      <c r="H540" s="80" t="str">
        <f t="shared" si="121"/>
        <v/>
      </c>
      <c r="I540" s="80" t="str">
        <f t="shared" si="115"/>
        <v/>
      </c>
      <c r="J540" s="80" t="str">
        <f t="shared" si="122"/>
        <v/>
      </c>
      <c r="AG540" s="16" t="str">
        <f t="shared" si="123"/>
        <v/>
      </c>
      <c r="AH540" s="69" t="str">
        <f t="shared" si="116"/>
        <v/>
      </c>
      <c r="AI540" s="70" t="str">
        <f t="shared" si="117"/>
        <v/>
      </c>
      <c r="AJ540" s="70" t="str">
        <f t="shared" si="118"/>
        <v/>
      </c>
      <c r="AK540" s="70" t="str">
        <f t="shared" si="124"/>
        <v/>
      </c>
      <c r="AL540" s="70" t="str">
        <f t="shared" si="125"/>
        <v/>
      </c>
    </row>
    <row r="541" spans="2:38" ht="15" thickBot="1" x14ac:dyDescent="0.35">
      <c r="B541" s="79" t="str">
        <f t="shared" si="119"/>
        <v/>
      </c>
      <c r="C541" s="79" t="str">
        <f t="shared" si="120"/>
        <v/>
      </c>
      <c r="D541" s="79" t="str">
        <f>IFERROR(IF(J540&lt;=0,"",IF(C541="Yes","",B541-COUNTIF($C$20:C541,"Yes"))),"")</f>
        <v/>
      </c>
      <c r="E541" s="81" t="str">
        <f t="shared" si="112"/>
        <v/>
      </c>
      <c r="F541" s="80" t="str">
        <f t="shared" si="113"/>
        <v/>
      </c>
      <c r="G541" s="80" t="str">
        <f t="shared" si="114"/>
        <v/>
      </c>
      <c r="H541" s="80" t="str">
        <f t="shared" si="121"/>
        <v/>
      </c>
      <c r="I541" s="80" t="str">
        <f t="shared" si="115"/>
        <v/>
      </c>
      <c r="J541" s="80" t="str">
        <f t="shared" si="122"/>
        <v/>
      </c>
      <c r="AG541" s="16" t="str">
        <f t="shared" si="123"/>
        <v/>
      </c>
      <c r="AH541" s="69" t="str">
        <f t="shared" si="116"/>
        <v/>
      </c>
      <c r="AI541" s="70" t="str">
        <f t="shared" si="117"/>
        <v/>
      </c>
      <c r="AJ541" s="70" t="str">
        <f t="shared" si="118"/>
        <v/>
      </c>
      <c r="AK541" s="70" t="str">
        <f t="shared" si="124"/>
        <v/>
      </c>
      <c r="AL541" s="70" t="str">
        <f t="shared" si="125"/>
        <v/>
      </c>
    </row>
    <row r="542" spans="2:38" ht="15" thickBot="1" x14ac:dyDescent="0.35">
      <c r="B542" s="79" t="str">
        <f t="shared" si="119"/>
        <v/>
      </c>
      <c r="C542" s="79" t="str">
        <f t="shared" si="120"/>
        <v/>
      </c>
      <c r="D542" s="79" t="str">
        <f>IFERROR(IF(J541&lt;=0,"",IF(C542="Yes","",B542-COUNTIF($C$20:C542,"Yes"))),"")</f>
        <v/>
      </c>
      <c r="E542" s="81" t="str">
        <f t="shared" si="112"/>
        <v/>
      </c>
      <c r="F542" s="80" t="str">
        <f t="shared" si="113"/>
        <v/>
      </c>
      <c r="G542" s="80" t="str">
        <f t="shared" si="114"/>
        <v/>
      </c>
      <c r="H542" s="80" t="str">
        <f t="shared" si="121"/>
        <v/>
      </c>
      <c r="I542" s="80" t="str">
        <f t="shared" si="115"/>
        <v/>
      </c>
      <c r="J542" s="80" t="str">
        <f t="shared" si="122"/>
        <v/>
      </c>
      <c r="AG542" s="16" t="str">
        <f t="shared" si="123"/>
        <v/>
      </c>
      <c r="AH542" s="69" t="str">
        <f t="shared" si="116"/>
        <v/>
      </c>
      <c r="AI542" s="70" t="str">
        <f t="shared" si="117"/>
        <v/>
      </c>
      <c r="AJ542" s="70" t="str">
        <f t="shared" si="118"/>
        <v/>
      </c>
      <c r="AK542" s="70" t="str">
        <f t="shared" si="124"/>
        <v/>
      </c>
      <c r="AL542" s="70" t="str">
        <f t="shared" si="125"/>
        <v/>
      </c>
    </row>
    <row r="543" spans="2:38" ht="15" thickBot="1" x14ac:dyDescent="0.35">
      <c r="B543" s="79" t="str">
        <f t="shared" si="119"/>
        <v/>
      </c>
      <c r="C543" s="79" t="str">
        <f t="shared" si="120"/>
        <v/>
      </c>
      <c r="D543" s="79" t="str">
        <f>IFERROR(IF(J542&lt;=0,"",IF(C543="Yes","",B543-COUNTIF($C$20:C543,"Yes"))),"")</f>
        <v/>
      </c>
      <c r="E543" s="81" t="str">
        <f t="shared" si="112"/>
        <v/>
      </c>
      <c r="F543" s="80" t="str">
        <f t="shared" si="113"/>
        <v/>
      </c>
      <c r="G543" s="80" t="str">
        <f t="shared" si="114"/>
        <v/>
      </c>
      <c r="H543" s="80" t="str">
        <f t="shared" si="121"/>
        <v/>
      </c>
      <c r="I543" s="80" t="str">
        <f t="shared" si="115"/>
        <v/>
      </c>
      <c r="J543" s="80" t="str">
        <f t="shared" si="122"/>
        <v/>
      </c>
      <c r="AG543" s="16" t="str">
        <f t="shared" si="123"/>
        <v/>
      </c>
      <c r="AH543" s="69" t="str">
        <f t="shared" si="116"/>
        <v/>
      </c>
      <c r="AI543" s="70" t="str">
        <f t="shared" si="117"/>
        <v/>
      </c>
      <c r="AJ543" s="70" t="str">
        <f t="shared" si="118"/>
        <v/>
      </c>
      <c r="AK543" s="70" t="str">
        <f t="shared" si="124"/>
        <v/>
      </c>
      <c r="AL543" s="70" t="str">
        <f t="shared" si="125"/>
        <v/>
      </c>
    </row>
    <row r="544" spans="2:38" ht="15" thickBot="1" x14ac:dyDescent="0.35">
      <c r="B544" s="79" t="str">
        <f t="shared" si="119"/>
        <v/>
      </c>
      <c r="C544" s="79" t="str">
        <f t="shared" si="120"/>
        <v/>
      </c>
      <c r="D544" s="79" t="str">
        <f>IFERROR(IF(J543&lt;=0,"",IF(C544="Yes","",B544-COUNTIF($C$20:C544,"Yes"))),"")</f>
        <v/>
      </c>
      <c r="E544" s="81" t="str">
        <f t="shared" si="112"/>
        <v/>
      </c>
      <c r="F544" s="80" t="str">
        <f t="shared" si="113"/>
        <v/>
      </c>
      <c r="G544" s="80" t="str">
        <f t="shared" si="114"/>
        <v/>
      </c>
      <c r="H544" s="80" t="str">
        <f t="shared" si="121"/>
        <v/>
      </c>
      <c r="I544" s="80" t="str">
        <f t="shared" si="115"/>
        <v/>
      </c>
      <c r="J544" s="80" t="str">
        <f t="shared" si="122"/>
        <v/>
      </c>
      <c r="AG544" s="16" t="str">
        <f t="shared" si="123"/>
        <v/>
      </c>
      <c r="AH544" s="69" t="str">
        <f t="shared" si="116"/>
        <v/>
      </c>
      <c r="AI544" s="70" t="str">
        <f t="shared" si="117"/>
        <v/>
      </c>
      <c r="AJ544" s="70" t="str">
        <f t="shared" si="118"/>
        <v/>
      </c>
      <c r="AK544" s="70" t="str">
        <f t="shared" si="124"/>
        <v/>
      </c>
      <c r="AL544" s="70" t="str">
        <f t="shared" si="125"/>
        <v/>
      </c>
    </row>
    <row r="545" spans="2:38" ht="15" thickBot="1" x14ac:dyDescent="0.35">
      <c r="B545" s="79" t="str">
        <f t="shared" si="119"/>
        <v/>
      </c>
      <c r="C545" s="79" t="str">
        <f t="shared" si="120"/>
        <v/>
      </c>
      <c r="D545" s="79" t="str">
        <f>IFERROR(IF(J544&lt;=0,"",IF(C545="Yes","",B545-COUNTIF($C$20:C545,"Yes"))),"")</f>
        <v/>
      </c>
      <c r="E545" s="81" t="str">
        <f t="shared" si="112"/>
        <v/>
      </c>
      <c r="F545" s="80" t="str">
        <f t="shared" si="113"/>
        <v/>
      </c>
      <c r="G545" s="80" t="str">
        <f t="shared" si="114"/>
        <v/>
      </c>
      <c r="H545" s="80" t="str">
        <f t="shared" si="121"/>
        <v/>
      </c>
      <c r="I545" s="80" t="str">
        <f t="shared" si="115"/>
        <v/>
      </c>
      <c r="J545" s="80" t="str">
        <f t="shared" si="122"/>
        <v/>
      </c>
      <c r="AG545" s="16" t="str">
        <f t="shared" si="123"/>
        <v/>
      </c>
      <c r="AH545" s="69" t="str">
        <f t="shared" si="116"/>
        <v/>
      </c>
      <c r="AI545" s="70" t="str">
        <f t="shared" si="117"/>
        <v/>
      </c>
      <c r="AJ545" s="70" t="str">
        <f t="shared" si="118"/>
        <v/>
      </c>
      <c r="AK545" s="70" t="str">
        <f t="shared" si="124"/>
        <v/>
      </c>
      <c r="AL545" s="70" t="str">
        <f t="shared" si="125"/>
        <v/>
      </c>
    </row>
    <row r="546" spans="2:38" ht="15" thickBot="1" x14ac:dyDescent="0.35">
      <c r="B546" s="79" t="str">
        <f t="shared" si="119"/>
        <v/>
      </c>
      <c r="C546" s="79" t="str">
        <f t="shared" si="120"/>
        <v/>
      </c>
      <c r="D546" s="79" t="str">
        <f>IFERROR(IF(J545&lt;=0,"",IF(C546="Yes","",B546-COUNTIF($C$20:C546,"Yes"))),"")</f>
        <v/>
      </c>
      <c r="E546" s="81" t="str">
        <f t="shared" si="112"/>
        <v/>
      </c>
      <c r="F546" s="80" t="str">
        <f t="shared" si="113"/>
        <v/>
      </c>
      <c r="G546" s="80" t="str">
        <f t="shared" si="114"/>
        <v/>
      </c>
      <c r="H546" s="80" t="str">
        <f t="shared" si="121"/>
        <v/>
      </c>
      <c r="I546" s="80" t="str">
        <f t="shared" si="115"/>
        <v/>
      </c>
      <c r="J546" s="80" t="str">
        <f t="shared" si="122"/>
        <v/>
      </c>
      <c r="AG546" s="16" t="str">
        <f t="shared" si="123"/>
        <v/>
      </c>
      <c r="AH546" s="69" t="str">
        <f t="shared" si="116"/>
        <v/>
      </c>
      <c r="AI546" s="70" t="str">
        <f t="shared" si="117"/>
        <v/>
      </c>
      <c r="AJ546" s="70" t="str">
        <f t="shared" si="118"/>
        <v/>
      </c>
      <c r="AK546" s="70" t="str">
        <f t="shared" si="124"/>
        <v/>
      </c>
      <c r="AL546" s="70" t="str">
        <f t="shared" si="125"/>
        <v/>
      </c>
    </row>
    <row r="547" spans="2:38" ht="15" thickBot="1" x14ac:dyDescent="0.35">
      <c r="B547" s="79" t="str">
        <f t="shared" si="119"/>
        <v/>
      </c>
      <c r="C547" s="79" t="str">
        <f t="shared" si="120"/>
        <v/>
      </c>
      <c r="D547" s="79" t="str">
        <f>IFERROR(IF(J546&lt;=0,"",IF(C547="Yes","",B547-COUNTIF($C$20:C547,"Yes"))),"")</f>
        <v/>
      </c>
      <c r="E547" s="81" t="str">
        <f t="shared" si="112"/>
        <v/>
      </c>
      <c r="F547" s="80" t="str">
        <f t="shared" si="113"/>
        <v/>
      </c>
      <c r="G547" s="80" t="str">
        <f t="shared" si="114"/>
        <v/>
      </c>
      <c r="H547" s="80" t="str">
        <f t="shared" si="121"/>
        <v/>
      </c>
      <c r="I547" s="80" t="str">
        <f t="shared" si="115"/>
        <v/>
      </c>
      <c r="J547" s="80" t="str">
        <f t="shared" si="122"/>
        <v/>
      </c>
      <c r="AG547" s="16" t="str">
        <f t="shared" si="123"/>
        <v/>
      </c>
      <c r="AH547" s="69" t="str">
        <f t="shared" si="116"/>
        <v/>
      </c>
      <c r="AI547" s="70" t="str">
        <f t="shared" si="117"/>
        <v/>
      </c>
      <c r="AJ547" s="70" t="str">
        <f t="shared" si="118"/>
        <v/>
      </c>
      <c r="AK547" s="70" t="str">
        <f t="shared" si="124"/>
        <v/>
      </c>
      <c r="AL547" s="70" t="str">
        <f t="shared" si="125"/>
        <v/>
      </c>
    </row>
    <row r="548" spans="2:38" ht="15" thickBot="1" x14ac:dyDescent="0.35">
      <c r="B548" s="79" t="str">
        <f t="shared" si="119"/>
        <v/>
      </c>
      <c r="C548" s="79" t="str">
        <f t="shared" si="120"/>
        <v/>
      </c>
      <c r="D548" s="79" t="str">
        <f>IFERROR(IF(J547&lt;=0,"",IF(C548="Yes","",B548-COUNTIF($C$20:C548,"Yes"))),"")</f>
        <v/>
      </c>
      <c r="E548" s="81" t="str">
        <f t="shared" si="112"/>
        <v/>
      </c>
      <c r="F548" s="80" t="str">
        <f t="shared" si="113"/>
        <v/>
      </c>
      <c r="G548" s="80" t="str">
        <f t="shared" si="114"/>
        <v/>
      </c>
      <c r="H548" s="80" t="str">
        <f t="shared" si="121"/>
        <v/>
      </c>
      <c r="I548" s="80" t="str">
        <f t="shared" si="115"/>
        <v/>
      </c>
      <c r="J548" s="80" t="str">
        <f t="shared" si="122"/>
        <v/>
      </c>
      <c r="AG548" s="16" t="str">
        <f t="shared" si="123"/>
        <v/>
      </c>
      <c r="AH548" s="69" t="str">
        <f t="shared" si="116"/>
        <v/>
      </c>
      <c r="AI548" s="70" t="str">
        <f t="shared" si="117"/>
        <v/>
      </c>
      <c r="AJ548" s="70" t="str">
        <f t="shared" si="118"/>
        <v/>
      </c>
      <c r="AK548" s="70" t="str">
        <f t="shared" si="124"/>
        <v/>
      </c>
      <c r="AL548" s="70" t="str">
        <f t="shared" si="125"/>
        <v/>
      </c>
    </row>
    <row r="549" spans="2:38" ht="15" thickBot="1" x14ac:dyDescent="0.35">
      <c r="B549" s="79" t="str">
        <f t="shared" si="119"/>
        <v/>
      </c>
      <c r="C549" s="79" t="str">
        <f t="shared" si="120"/>
        <v/>
      </c>
      <c r="D549" s="79" t="str">
        <f>IFERROR(IF(J548&lt;=0,"",IF(C549="Yes","",B549-COUNTIF($C$20:C549,"Yes"))),"")</f>
        <v/>
      </c>
      <c r="E549" s="81" t="str">
        <f t="shared" si="112"/>
        <v/>
      </c>
      <c r="F549" s="80" t="str">
        <f t="shared" si="113"/>
        <v/>
      </c>
      <c r="G549" s="80" t="str">
        <f t="shared" si="114"/>
        <v/>
      </c>
      <c r="H549" s="80" t="str">
        <f t="shared" si="121"/>
        <v/>
      </c>
      <c r="I549" s="80" t="str">
        <f t="shared" si="115"/>
        <v/>
      </c>
      <c r="J549" s="80" t="str">
        <f t="shared" si="122"/>
        <v/>
      </c>
      <c r="AG549" s="16" t="str">
        <f t="shared" si="123"/>
        <v/>
      </c>
      <c r="AH549" s="69" t="str">
        <f t="shared" si="116"/>
        <v/>
      </c>
      <c r="AI549" s="70" t="str">
        <f t="shared" si="117"/>
        <v/>
      </c>
      <c r="AJ549" s="70" t="str">
        <f t="shared" si="118"/>
        <v/>
      </c>
      <c r="AK549" s="70" t="str">
        <f t="shared" si="124"/>
        <v/>
      </c>
      <c r="AL549" s="70" t="str">
        <f t="shared" si="125"/>
        <v/>
      </c>
    </row>
    <row r="550" spans="2:38" ht="15" thickBot="1" x14ac:dyDescent="0.35">
      <c r="B550" s="79" t="str">
        <f t="shared" si="119"/>
        <v/>
      </c>
      <c r="C550" s="79" t="str">
        <f t="shared" si="120"/>
        <v/>
      </c>
      <c r="D550" s="79" t="str">
        <f>IFERROR(IF(J549&lt;=0,"",IF(C550="Yes","",B550-COUNTIF($C$20:C550,"Yes"))),"")</f>
        <v/>
      </c>
      <c r="E550" s="81" t="str">
        <f t="shared" si="112"/>
        <v/>
      </c>
      <c r="F550" s="80" t="str">
        <f t="shared" si="113"/>
        <v/>
      </c>
      <c r="G550" s="80" t="str">
        <f t="shared" si="114"/>
        <v/>
      </c>
      <c r="H550" s="80" t="str">
        <f t="shared" si="121"/>
        <v/>
      </c>
      <c r="I550" s="80" t="str">
        <f t="shared" si="115"/>
        <v/>
      </c>
      <c r="J550" s="80" t="str">
        <f t="shared" si="122"/>
        <v/>
      </c>
      <c r="AG550" s="16" t="str">
        <f t="shared" si="123"/>
        <v/>
      </c>
      <c r="AH550" s="69" t="str">
        <f t="shared" si="116"/>
        <v/>
      </c>
      <c r="AI550" s="70" t="str">
        <f t="shared" si="117"/>
        <v/>
      </c>
      <c r="AJ550" s="70" t="str">
        <f t="shared" si="118"/>
        <v/>
      </c>
      <c r="AK550" s="70" t="str">
        <f t="shared" si="124"/>
        <v/>
      </c>
      <c r="AL550" s="70" t="str">
        <f t="shared" si="125"/>
        <v/>
      </c>
    </row>
    <row r="551" spans="2:38" ht="15" thickBot="1" x14ac:dyDescent="0.35">
      <c r="B551" s="79" t="str">
        <f t="shared" si="119"/>
        <v/>
      </c>
      <c r="C551" s="79" t="str">
        <f t="shared" si="120"/>
        <v/>
      </c>
      <c r="D551" s="79" t="str">
        <f>IFERROR(IF(J550&lt;=0,"",IF(C551="Yes","",B551-COUNTIF($C$20:C551,"Yes"))),"")</f>
        <v/>
      </c>
      <c r="E551" s="81" t="str">
        <f t="shared" si="112"/>
        <v/>
      </c>
      <c r="F551" s="80" t="str">
        <f t="shared" si="113"/>
        <v/>
      </c>
      <c r="G551" s="80" t="str">
        <f t="shared" si="114"/>
        <v/>
      </c>
      <c r="H551" s="80" t="str">
        <f t="shared" si="121"/>
        <v/>
      </c>
      <c r="I551" s="80" t="str">
        <f t="shared" si="115"/>
        <v/>
      </c>
      <c r="J551" s="80" t="str">
        <f t="shared" si="122"/>
        <v/>
      </c>
      <c r="AG551" s="16" t="str">
        <f t="shared" si="123"/>
        <v/>
      </c>
      <c r="AH551" s="69" t="str">
        <f t="shared" si="116"/>
        <v/>
      </c>
      <c r="AI551" s="70" t="str">
        <f t="shared" si="117"/>
        <v/>
      </c>
      <c r="AJ551" s="70" t="str">
        <f t="shared" si="118"/>
        <v/>
      </c>
      <c r="AK551" s="70" t="str">
        <f t="shared" si="124"/>
        <v/>
      </c>
      <c r="AL551" s="70" t="str">
        <f t="shared" si="125"/>
        <v/>
      </c>
    </row>
    <row r="552" spans="2:38" ht="15" thickBot="1" x14ac:dyDescent="0.35">
      <c r="B552" s="79" t="str">
        <f t="shared" si="119"/>
        <v/>
      </c>
      <c r="C552" s="79" t="str">
        <f t="shared" si="120"/>
        <v/>
      </c>
      <c r="D552" s="79" t="str">
        <f>IFERROR(IF(J551&lt;=0,"",IF(C552="Yes","",B552-COUNTIF($C$20:C552,"Yes"))),"")</f>
        <v/>
      </c>
      <c r="E552" s="81" t="str">
        <f t="shared" si="112"/>
        <v/>
      </c>
      <c r="F552" s="80" t="str">
        <f t="shared" si="113"/>
        <v/>
      </c>
      <c r="G552" s="80" t="str">
        <f t="shared" si="114"/>
        <v/>
      </c>
      <c r="H552" s="80" t="str">
        <f t="shared" si="121"/>
        <v/>
      </c>
      <c r="I552" s="80" t="str">
        <f t="shared" si="115"/>
        <v/>
      </c>
      <c r="J552" s="80" t="str">
        <f t="shared" si="122"/>
        <v/>
      </c>
      <c r="AG552" s="16" t="str">
        <f t="shared" si="123"/>
        <v/>
      </c>
      <c r="AH552" s="69" t="str">
        <f t="shared" si="116"/>
        <v/>
      </c>
      <c r="AI552" s="70" t="str">
        <f t="shared" si="117"/>
        <v/>
      </c>
      <c r="AJ552" s="70" t="str">
        <f t="shared" si="118"/>
        <v/>
      </c>
      <c r="AK552" s="70" t="str">
        <f t="shared" si="124"/>
        <v/>
      </c>
      <c r="AL552" s="70" t="str">
        <f t="shared" si="125"/>
        <v/>
      </c>
    </row>
    <row r="553" spans="2:38" ht="15" thickBot="1" x14ac:dyDescent="0.35">
      <c r="B553" s="79" t="str">
        <f t="shared" si="119"/>
        <v/>
      </c>
      <c r="C553" s="79" t="str">
        <f t="shared" si="120"/>
        <v/>
      </c>
      <c r="D553" s="79" t="str">
        <f>IFERROR(IF(J552&lt;=0,"",IF(C553="Yes","",B553-COUNTIF($C$20:C553,"Yes"))),"")</f>
        <v/>
      </c>
      <c r="E553" s="81" t="str">
        <f t="shared" si="112"/>
        <v/>
      </c>
      <c r="F553" s="80" t="str">
        <f t="shared" si="113"/>
        <v/>
      </c>
      <c r="G553" s="80" t="str">
        <f t="shared" si="114"/>
        <v/>
      </c>
      <c r="H553" s="80" t="str">
        <f t="shared" si="121"/>
        <v/>
      </c>
      <c r="I553" s="80" t="str">
        <f t="shared" si="115"/>
        <v/>
      </c>
      <c r="J553" s="80" t="str">
        <f t="shared" si="122"/>
        <v/>
      </c>
      <c r="AG553" s="16" t="str">
        <f t="shared" si="123"/>
        <v/>
      </c>
      <c r="AH553" s="69" t="str">
        <f t="shared" si="116"/>
        <v/>
      </c>
      <c r="AI553" s="70" t="str">
        <f t="shared" si="117"/>
        <v/>
      </c>
      <c r="AJ553" s="70" t="str">
        <f t="shared" si="118"/>
        <v/>
      </c>
      <c r="AK553" s="70" t="str">
        <f t="shared" si="124"/>
        <v/>
      </c>
      <c r="AL553" s="70" t="str">
        <f t="shared" si="125"/>
        <v/>
      </c>
    </row>
    <row r="554" spans="2:38" ht="15" thickBot="1" x14ac:dyDescent="0.35">
      <c r="B554" s="79" t="str">
        <f t="shared" si="119"/>
        <v/>
      </c>
      <c r="C554" s="79" t="str">
        <f t="shared" si="120"/>
        <v/>
      </c>
      <c r="D554" s="79" t="str">
        <f>IFERROR(IF(J553&lt;=0,"",IF(C554="Yes","",B554-COUNTIF($C$20:C554,"Yes"))),"")</f>
        <v/>
      </c>
      <c r="E554" s="81" t="str">
        <f t="shared" si="112"/>
        <v/>
      </c>
      <c r="F554" s="80" t="str">
        <f t="shared" si="113"/>
        <v/>
      </c>
      <c r="G554" s="80" t="str">
        <f t="shared" si="114"/>
        <v/>
      </c>
      <c r="H554" s="80" t="str">
        <f t="shared" si="121"/>
        <v/>
      </c>
      <c r="I554" s="80" t="str">
        <f t="shared" si="115"/>
        <v/>
      </c>
      <c r="J554" s="80" t="str">
        <f t="shared" si="122"/>
        <v/>
      </c>
      <c r="AG554" s="16" t="str">
        <f t="shared" si="123"/>
        <v/>
      </c>
      <c r="AH554" s="69" t="str">
        <f t="shared" si="116"/>
        <v/>
      </c>
      <c r="AI554" s="70" t="str">
        <f t="shared" si="117"/>
        <v/>
      </c>
      <c r="AJ554" s="70" t="str">
        <f t="shared" si="118"/>
        <v/>
      </c>
      <c r="AK554" s="70" t="str">
        <f t="shared" si="124"/>
        <v/>
      </c>
      <c r="AL554" s="70" t="str">
        <f t="shared" si="125"/>
        <v/>
      </c>
    </row>
    <row r="555" spans="2:38" ht="15" thickBot="1" x14ac:dyDescent="0.35">
      <c r="B555" s="79" t="str">
        <f t="shared" si="119"/>
        <v/>
      </c>
      <c r="C555" s="79" t="str">
        <f t="shared" si="120"/>
        <v/>
      </c>
      <c r="D555" s="79" t="str">
        <f>IFERROR(IF(J554&lt;=0,"",IF(C555="Yes","",B555-COUNTIF($C$20:C555,"Yes"))),"")</f>
        <v/>
      </c>
      <c r="E555" s="81" t="str">
        <f t="shared" si="112"/>
        <v/>
      </c>
      <c r="F555" s="80" t="str">
        <f t="shared" si="113"/>
        <v/>
      </c>
      <c r="G555" s="80" t="str">
        <f t="shared" si="114"/>
        <v/>
      </c>
      <c r="H555" s="80" t="str">
        <f t="shared" si="121"/>
        <v/>
      </c>
      <c r="I555" s="80" t="str">
        <f t="shared" si="115"/>
        <v/>
      </c>
      <c r="J555" s="80" t="str">
        <f t="shared" si="122"/>
        <v/>
      </c>
      <c r="AG555" s="16" t="str">
        <f t="shared" si="123"/>
        <v/>
      </c>
      <c r="AH555" s="69" t="str">
        <f t="shared" si="116"/>
        <v/>
      </c>
      <c r="AI555" s="70" t="str">
        <f t="shared" si="117"/>
        <v/>
      </c>
      <c r="AJ555" s="70" t="str">
        <f t="shared" si="118"/>
        <v/>
      </c>
      <c r="AK555" s="70" t="str">
        <f t="shared" si="124"/>
        <v/>
      </c>
      <c r="AL555" s="70" t="str">
        <f t="shared" si="125"/>
        <v/>
      </c>
    </row>
    <row r="556" spans="2:38" ht="15" thickBot="1" x14ac:dyDescent="0.35">
      <c r="B556" s="79" t="str">
        <f t="shared" si="119"/>
        <v/>
      </c>
      <c r="C556" s="79" t="str">
        <f t="shared" si="120"/>
        <v/>
      </c>
      <c r="D556" s="79" t="str">
        <f>IFERROR(IF(J555&lt;=0,"",IF(C556="Yes","",B556-COUNTIF($C$20:C556,"Yes"))),"")</f>
        <v/>
      </c>
      <c r="E556" s="81" t="str">
        <f t="shared" si="112"/>
        <v/>
      </c>
      <c r="F556" s="80" t="str">
        <f t="shared" si="113"/>
        <v/>
      </c>
      <c r="G556" s="80" t="str">
        <f t="shared" si="114"/>
        <v/>
      </c>
      <c r="H556" s="80" t="str">
        <f t="shared" si="121"/>
        <v/>
      </c>
      <c r="I556" s="80" t="str">
        <f t="shared" si="115"/>
        <v/>
      </c>
      <c r="J556" s="80" t="str">
        <f t="shared" si="122"/>
        <v/>
      </c>
      <c r="AG556" s="16" t="str">
        <f t="shared" si="123"/>
        <v/>
      </c>
      <c r="AH556" s="69" t="str">
        <f t="shared" si="116"/>
        <v/>
      </c>
      <c r="AI556" s="70" t="str">
        <f t="shared" si="117"/>
        <v/>
      </c>
      <c r="AJ556" s="70" t="str">
        <f t="shared" si="118"/>
        <v/>
      </c>
      <c r="AK556" s="70" t="str">
        <f t="shared" si="124"/>
        <v/>
      </c>
      <c r="AL556" s="70" t="str">
        <f t="shared" si="125"/>
        <v/>
      </c>
    </row>
    <row r="557" spans="2:38" ht="15" thickBot="1" x14ac:dyDescent="0.35">
      <c r="B557" s="79" t="str">
        <f t="shared" si="119"/>
        <v/>
      </c>
      <c r="C557" s="79" t="str">
        <f t="shared" si="120"/>
        <v/>
      </c>
      <c r="D557" s="79" t="str">
        <f>IFERROR(IF(J556&lt;=0,"",IF(C557="Yes","",B557-COUNTIF($C$20:C557,"Yes"))),"")</f>
        <v/>
      </c>
      <c r="E557" s="81" t="str">
        <f t="shared" si="112"/>
        <v/>
      </c>
      <c r="F557" s="80" t="str">
        <f t="shared" si="113"/>
        <v/>
      </c>
      <c r="G557" s="80" t="str">
        <f t="shared" si="114"/>
        <v/>
      </c>
      <c r="H557" s="80" t="str">
        <f t="shared" si="121"/>
        <v/>
      </c>
      <c r="I557" s="80" t="str">
        <f t="shared" si="115"/>
        <v/>
      </c>
      <c r="J557" s="80" t="str">
        <f t="shared" si="122"/>
        <v/>
      </c>
      <c r="AG557" s="16" t="str">
        <f t="shared" si="123"/>
        <v/>
      </c>
      <c r="AH557" s="69" t="str">
        <f t="shared" si="116"/>
        <v/>
      </c>
      <c r="AI557" s="70" t="str">
        <f t="shared" si="117"/>
        <v/>
      </c>
      <c r="AJ557" s="70" t="str">
        <f t="shared" si="118"/>
        <v/>
      </c>
      <c r="AK557" s="70" t="str">
        <f t="shared" si="124"/>
        <v/>
      </c>
      <c r="AL557" s="70" t="str">
        <f t="shared" si="125"/>
        <v/>
      </c>
    </row>
    <row r="558" spans="2:38" ht="15" thickBot="1" x14ac:dyDescent="0.35">
      <c r="B558" s="79" t="str">
        <f t="shared" si="119"/>
        <v/>
      </c>
      <c r="C558" s="79" t="str">
        <f t="shared" si="120"/>
        <v/>
      </c>
      <c r="D558" s="79" t="str">
        <f>IFERROR(IF(J557&lt;=0,"",IF(C558="Yes","",B558-COUNTIF($C$20:C558,"Yes"))),"")</f>
        <v/>
      </c>
      <c r="E558" s="81" t="str">
        <f t="shared" si="112"/>
        <v/>
      </c>
      <c r="F558" s="80" t="str">
        <f t="shared" si="113"/>
        <v/>
      </c>
      <c r="G558" s="80" t="str">
        <f t="shared" si="114"/>
        <v/>
      </c>
      <c r="H558" s="80" t="str">
        <f t="shared" si="121"/>
        <v/>
      </c>
      <c r="I558" s="80" t="str">
        <f t="shared" si="115"/>
        <v/>
      </c>
      <c r="J558" s="80" t="str">
        <f t="shared" si="122"/>
        <v/>
      </c>
      <c r="AG558" s="16" t="str">
        <f t="shared" si="123"/>
        <v/>
      </c>
      <c r="AH558" s="69" t="str">
        <f t="shared" si="116"/>
        <v/>
      </c>
      <c r="AI558" s="70" t="str">
        <f t="shared" si="117"/>
        <v/>
      </c>
      <c r="AJ558" s="70" t="str">
        <f t="shared" si="118"/>
        <v/>
      </c>
      <c r="AK558" s="70" t="str">
        <f t="shared" si="124"/>
        <v/>
      </c>
      <c r="AL558" s="70" t="str">
        <f t="shared" si="125"/>
        <v/>
      </c>
    </row>
    <row r="559" spans="2:38" ht="15" thickBot="1" x14ac:dyDescent="0.35">
      <c r="B559" s="79" t="str">
        <f t="shared" si="119"/>
        <v/>
      </c>
      <c r="C559" s="79" t="str">
        <f t="shared" si="120"/>
        <v/>
      </c>
      <c r="D559" s="79" t="str">
        <f>IFERROR(IF(J558&lt;=0,"",IF(C559="Yes","",B559-COUNTIF($C$20:C559,"Yes"))),"")</f>
        <v/>
      </c>
      <c r="E559" s="81" t="str">
        <f t="shared" si="112"/>
        <v/>
      </c>
      <c r="F559" s="80" t="str">
        <f t="shared" si="113"/>
        <v/>
      </c>
      <c r="G559" s="80" t="str">
        <f t="shared" si="114"/>
        <v/>
      </c>
      <c r="H559" s="80" t="str">
        <f t="shared" si="121"/>
        <v/>
      </c>
      <c r="I559" s="80" t="str">
        <f t="shared" si="115"/>
        <v/>
      </c>
      <c r="J559" s="80" t="str">
        <f t="shared" si="122"/>
        <v/>
      </c>
      <c r="AG559" s="16" t="str">
        <f t="shared" si="123"/>
        <v/>
      </c>
      <c r="AH559" s="69" t="str">
        <f t="shared" si="116"/>
        <v/>
      </c>
      <c r="AI559" s="70" t="str">
        <f t="shared" si="117"/>
        <v/>
      </c>
      <c r="AJ559" s="70" t="str">
        <f t="shared" si="118"/>
        <v/>
      </c>
      <c r="AK559" s="70" t="str">
        <f t="shared" si="124"/>
        <v/>
      </c>
      <c r="AL559" s="70" t="str">
        <f t="shared" si="125"/>
        <v/>
      </c>
    </row>
    <row r="560" spans="2:38" ht="15" thickBot="1" x14ac:dyDescent="0.35">
      <c r="B560" s="79" t="str">
        <f t="shared" si="119"/>
        <v/>
      </c>
      <c r="C560" s="79" t="str">
        <f t="shared" si="120"/>
        <v/>
      </c>
      <c r="D560" s="79" t="str">
        <f>IFERROR(IF(J559&lt;=0,"",IF(C560="Yes","",B560-COUNTIF($C$20:C560,"Yes"))),"")</f>
        <v/>
      </c>
      <c r="E560" s="81" t="str">
        <f t="shared" si="112"/>
        <v/>
      </c>
      <c r="F560" s="80" t="str">
        <f t="shared" si="113"/>
        <v/>
      </c>
      <c r="G560" s="80" t="str">
        <f t="shared" si="114"/>
        <v/>
      </c>
      <c r="H560" s="80" t="str">
        <f t="shared" si="121"/>
        <v/>
      </c>
      <c r="I560" s="80" t="str">
        <f t="shared" si="115"/>
        <v/>
      </c>
      <c r="J560" s="80" t="str">
        <f t="shared" si="122"/>
        <v/>
      </c>
      <c r="AG560" s="16" t="str">
        <f t="shared" si="123"/>
        <v/>
      </c>
      <c r="AH560" s="69" t="str">
        <f t="shared" si="116"/>
        <v/>
      </c>
      <c r="AI560" s="70" t="str">
        <f t="shared" si="117"/>
        <v/>
      </c>
      <c r="AJ560" s="70" t="str">
        <f t="shared" si="118"/>
        <v/>
      </c>
      <c r="AK560" s="70" t="str">
        <f t="shared" si="124"/>
        <v/>
      </c>
      <c r="AL560" s="70" t="str">
        <f t="shared" si="125"/>
        <v/>
      </c>
    </row>
    <row r="561" spans="2:38" ht="15" thickBot="1" x14ac:dyDescent="0.35">
      <c r="B561" s="79" t="str">
        <f t="shared" si="119"/>
        <v/>
      </c>
      <c r="C561" s="79" t="str">
        <f t="shared" si="120"/>
        <v/>
      </c>
      <c r="D561" s="79" t="str">
        <f>IFERROR(IF(J560&lt;=0,"",IF(C561="Yes","",B561-COUNTIF($C$20:C561,"Yes"))),"")</f>
        <v/>
      </c>
      <c r="E561" s="81" t="str">
        <f t="shared" si="112"/>
        <v/>
      </c>
      <c r="F561" s="80" t="str">
        <f t="shared" si="113"/>
        <v/>
      </c>
      <c r="G561" s="80" t="str">
        <f t="shared" si="114"/>
        <v/>
      </c>
      <c r="H561" s="80" t="str">
        <f t="shared" si="121"/>
        <v/>
      </c>
      <c r="I561" s="80" t="str">
        <f t="shared" si="115"/>
        <v/>
      </c>
      <c r="J561" s="80" t="str">
        <f t="shared" si="122"/>
        <v/>
      </c>
      <c r="AG561" s="16" t="str">
        <f t="shared" si="123"/>
        <v/>
      </c>
      <c r="AH561" s="69" t="str">
        <f t="shared" si="116"/>
        <v/>
      </c>
      <c r="AI561" s="70" t="str">
        <f t="shared" si="117"/>
        <v/>
      </c>
      <c r="AJ561" s="70" t="str">
        <f t="shared" si="118"/>
        <v/>
      </c>
      <c r="AK561" s="70" t="str">
        <f t="shared" si="124"/>
        <v/>
      </c>
      <c r="AL561" s="70" t="str">
        <f t="shared" si="125"/>
        <v/>
      </c>
    </row>
    <row r="562" spans="2:38" ht="15" thickBot="1" x14ac:dyDescent="0.35">
      <c r="B562" s="79" t="str">
        <f t="shared" si="119"/>
        <v/>
      </c>
      <c r="C562" s="79" t="str">
        <f t="shared" si="120"/>
        <v/>
      </c>
      <c r="D562" s="79" t="str">
        <f>IFERROR(IF(J561&lt;=0,"",IF(C562="Yes","",B562-COUNTIF($C$20:C562,"Yes"))),"")</f>
        <v/>
      </c>
      <c r="E562" s="81" t="str">
        <f t="shared" si="112"/>
        <v/>
      </c>
      <c r="F562" s="80" t="str">
        <f t="shared" si="113"/>
        <v/>
      </c>
      <c r="G562" s="80" t="str">
        <f t="shared" si="114"/>
        <v/>
      </c>
      <c r="H562" s="80" t="str">
        <f t="shared" si="121"/>
        <v/>
      </c>
      <c r="I562" s="80" t="str">
        <f t="shared" si="115"/>
        <v/>
      </c>
      <c r="J562" s="80" t="str">
        <f t="shared" si="122"/>
        <v/>
      </c>
      <c r="AG562" s="16" t="str">
        <f t="shared" si="123"/>
        <v/>
      </c>
      <c r="AH562" s="69" t="str">
        <f t="shared" si="116"/>
        <v/>
      </c>
      <c r="AI562" s="70" t="str">
        <f t="shared" si="117"/>
        <v/>
      </c>
      <c r="AJ562" s="70" t="str">
        <f t="shared" si="118"/>
        <v/>
      </c>
      <c r="AK562" s="70" t="str">
        <f t="shared" si="124"/>
        <v/>
      </c>
      <c r="AL562" s="70" t="str">
        <f t="shared" si="125"/>
        <v/>
      </c>
    </row>
    <row r="563" spans="2:38" ht="15" thickBot="1" x14ac:dyDescent="0.35">
      <c r="B563" s="79" t="str">
        <f t="shared" si="119"/>
        <v/>
      </c>
      <c r="C563" s="79" t="str">
        <f t="shared" si="120"/>
        <v/>
      </c>
      <c r="D563" s="79" t="str">
        <f>IFERROR(IF(J562&lt;=0,"",IF(C563="Yes","",B563-COUNTIF($C$20:C563,"Yes"))),"")</f>
        <v/>
      </c>
      <c r="E563" s="81" t="str">
        <f t="shared" si="112"/>
        <v/>
      </c>
      <c r="F563" s="80" t="str">
        <f t="shared" si="113"/>
        <v/>
      </c>
      <c r="G563" s="80" t="str">
        <f t="shared" si="114"/>
        <v/>
      </c>
      <c r="H563" s="80" t="str">
        <f t="shared" si="121"/>
        <v/>
      </c>
      <c r="I563" s="80" t="str">
        <f t="shared" si="115"/>
        <v/>
      </c>
      <c r="J563" s="80" t="str">
        <f t="shared" si="122"/>
        <v/>
      </c>
      <c r="AG563" s="16" t="str">
        <f t="shared" si="123"/>
        <v/>
      </c>
      <c r="AH563" s="69" t="str">
        <f t="shared" si="116"/>
        <v/>
      </c>
      <c r="AI563" s="70" t="str">
        <f t="shared" si="117"/>
        <v/>
      </c>
      <c r="AJ563" s="70" t="str">
        <f t="shared" si="118"/>
        <v/>
      </c>
      <c r="AK563" s="70" t="str">
        <f t="shared" si="124"/>
        <v/>
      </c>
      <c r="AL563" s="70" t="str">
        <f t="shared" si="125"/>
        <v/>
      </c>
    </row>
    <row r="564" spans="2:38" ht="15" thickBot="1" x14ac:dyDescent="0.35">
      <c r="B564" s="79" t="str">
        <f t="shared" si="119"/>
        <v/>
      </c>
      <c r="C564" s="79" t="str">
        <f t="shared" si="120"/>
        <v/>
      </c>
      <c r="D564" s="79" t="str">
        <f>IFERROR(IF(J563&lt;=0,"",IF(C564="Yes","",B564-COUNTIF($C$20:C564,"Yes"))),"")</f>
        <v/>
      </c>
      <c r="E564" s="81" t="str">
        <f t="shared" si="112"/>
        <v/>
      </c>
      <c r="F564" s="80" t="str">
        <f t="shared" si="113"/>
        <v/>
      </c>
      <c r="G564" s="80" t="str">
        <f t="shared" si="114"/>
        <v/>
      </c>
      <c r="H564" s="80" t="str">
        <f t="shared" si="121"/>
        <v/>
      </c>
      <c r="I564" s="80" t="str">
        <f t="shared" si="115"/>
        <v/>
      </c>
      <c r="J564" s="80" t="str">
        <f t="shared" si="122"/>
        <v/>
      </c>
      <c r="AG564" s="16" t="str">
        <f t="shared" si="123"/>
        <v/>
      </c>
      <c r="AH564" s="69" t="str">
        <f t="shared" si="116"/>
        <v/>
      </c>
      <c r="AI564" s="70" t="str">
        <f t="shared" si="117"/>
        <v/>
      </c>
      <c r="AJ564" s="70" t="str">
        <f t="shared" si="118"/>
        <v/>
      </c>
      <c r="AK564" s="70" t="str">
        <f t="shared" si="124"/>
        <v/>
      </c>
      <c r="AL564" s="70" t="str">
        <f t="shared" si="125"/>
        <v/>
      </c>
    </row>
    <row r="565" spans="2:38" ht="15" thickBot="1" x14ac:dyDescent="0.35">
      <c r="B565" s="79" t="str">
        <f t="shared" si="119"/>
        <v/>
      </c>
      <c r="C565" s="79" t="str">
        <f t="shared" si="120"/>
        <v/>
      </c>
      <c r="D565" s="79" t="str">
        <f>IFERROR(IF(J564&lt;=0,"",IF(C565="Yes","",B565-COUNTIF($C$20:C565,"Yes"))),"")</f>
        <v/>
      </c>
      <c r="E565" s="81" t="str">
        <f t="shared" si="112"/>
        <v/>
      </c>
      <c r="F565" s="80" t="str">
        <f t="shared" si="113"/>
        <v/>
      </c>
      <c r="G565" s="80" t="str">
        <f t="shared" si="114"/>
        <v/>
      </c>
      <c r="H565" s="80" t="str">
        <f t="shared" si="121"/>
        <v/>
      </c>
      <c r="I565" s="80" t="str">
        <f t="shared" si="115"/>
        <v/>
      </c>
      <c r="J565" s="80" t="str">
        <f t="shared" si="122"/>
        <v/>
      </c>
      <c r="AG565" s="16" t="str">
        <f t="shared" si="123"/>
        <v/>
      </c>
      <c r="AH565" s="69" t="str">
        <f t="shared" si="116"/>
        <v/>
      </c>
      <c r="AI565" s="70" t="str">
        <f t="shared" si="117"/>
        <v/>
      </c>
      <c r="AJ565" s="70" t="str">
        <f t="shared" si="118"/>
        <v/>
      </c>
      <c r="AK565" s="70" t="str">
        <f t="shared" si="124"/>
        <v/>
      </c>
      <c r="AL565" s="70" t="str">
        <f t="shared" si="125"/>
        <v/>
      </c>
    </row>
    <row r="566" spans="2:38" ht="15" thickBot="1" x14ac:dyDescent="0.35">
      <c r="B566" s="79" t="str">
        <f t="shared" si="119"/>
        <v/>
      </c>
      <c r="C566" s="79" t="str">
        <f t="shared" si="120"/>
        <v/>
      </c>
      <c r="D566" s="79" t="str">
        <f>IFERROR(IF(J565&lt;=0,"",IF(C566="Yes","",B566-COUNTIF($C$20:C566,"Yes"))),"")</f>
        <v/>
      </c>
      <c r="E566" s="81" t="str">
        <f t="shared" si="112"/>
        <v/>
      </c>
      <c r="F566" s="80" t="str">
        <f t="shared" si="113"/>
        <v/>
      </c>
      <c r="G566" s="80" t="str">
        <f t="shared" si="114"/>
        <v/>
      </c>
      <c r="H566" s="80" t="str">
        <f t="shared" si="121"/>
        <v/>
      </c>
      <c r="I566" s="80" t="str">
        <f t="shared" si="115"/>
        <v/>
      </c>
      <c r="J566" s="80" t="str">
        <f t="shared" si="122"/>
        <v/>
      </c>
      <c r="AG566" s="16" t="str">
        <f t="shared" si="123"/>
        <v/>
      </c>
      <c r="AH566" s="69" t="str">
        <f t="shared" si="116"/>
        <v/>
      </c>
      <c r="AI566" s="70" t="str">
        <f t="shared" si="117"/>
        <v/>
      </c>
      <c r="AJ566" s="70" t="str">
        <f t="shared" si="118"/>
        <v/>
      </c>
      <c r="AK566" s="70" t="str">
        <f t="shared" si="124"/>
        <v/>
      </c>
      <c r="AL566" s="70" t="str">
        <f t="shared" si="125"/>
        <v/>
      </c>
    </row>
    <row r="567" spans="2:38" ht="15" thickBot="1" x14ac:dyDescent="0.35">
      <c r="B567" s="79" t="str">
        <f t="shared" si="119"/>
        <v/>
      </c>
      <c r="C567" s="79" t="str">
        <f t="shared" si="120"/>
        <v/>
      </c>
      <c r="D567" s="79" t="str">
        <f>IFERROR(IF(J566&lt;=0,"",IF(C567="Yes","",B567-COUNTIF($C$20:C567,"Yes"))),"")</f>
        <v/>
      </c>
      <c r="E567" s="81" t="str">
        <f t="shared" si="112"/>
        <v/>
      </c>
      <c r="F567" s="80" t="str">
        <f t="shared" si="113"/>
        <v/>
      </c>
      <c r="G567" s="80" t="str">
        <f t="shared" si="114"/>
        <v/>
      </c>
      <c r="H567" s="80" t="str">
        <f t="shared" si="121"/>
        <v/>
      </c>
      <c r="I567" s="80" t="str">
        <f t="shared" si="115"/>
        <v/>
      </c>
      <c r="J567" s="80" t="str">
        <f t="shared" si="122"/>
        <v/>
      </c>
      <c r="AG567" s="16" t="str">
        <f t="shared" si="123"/>
        <v/>
      </c>
      <c r="AH567" s="69" t="str">
        <f t="shared" si="116"/>
        <v/>
      </c>
      <c r="AI567" s="70" t="str">
        <f t="shared" si="117"/>
        <v/>
      </c>
      <c r="AJ567" s="70" t="str">
        <f t="shared" si="118"/>
        <v/>
      </c>
      <c r="AK567" s="70" t="str">
        <f t="shared" si="124"/>
        <v/>
      </c>
      <c r="AL567" s="70" t="str">
        <f t="shared" si="125"/>
        <v/>
      </c>
    </row>
    <row r="568" spans="2:38" ht="15" thickBot="1" x14ac:dyDescent="0.35">
      <c r="B568" s="79" t="str">
        <f t="shared" si="119"/>
        <v/>
      </c>
      <c r="C568" s="79" t="str">
        <f t="shared" si="120"/>
        <v/>
      </c>
      <c r="D568" s="79" t="str">
        <f>IFERROR(IF(J567&lt;=0,"",IF(C568="Yes","",B568-COUNTIF($C$20:C568,"Yes"))),"")</f>
        <v/>
      </c>
      <c r="E568" s="81" t="str">
        <f t="shared" si="112"/>
        <v/>
      </c>
      <c r="F568" s="80" t="str">
        <f t="shared" si="113"/>
        <v/>
      </c>
      <c r="G568" s="80" t="str">
        <f t="shared" si="114"/>
        <v/>
      </c>
      <c r="H568" s="80" t="str">
        <f t="shared" si="121"/>
        <v/>
      </c>
      <c r="I568" s="80" t="str">
        <f t="shared" si="115"/>
        <v/>
      </c>
      <c r="J568" s="80" t="str">
        <f t="shared" si="122"/>
        <v/>
      </c>
      <c r="AG568" s="16" t="str">
        <f t="shared" si="123"/>
        <v/>
      </c>
      <c r="AH568" s="69" t="str">
        <f t="shared" si="116"/>
        <v/>
      </c>
      <c r="AI568" s="70" t="str">
        <f t="shared" si="117"/>
        <v/>
      </c>
      <c r="AJ568" s="70" t="str">
        <f t="shared" si="118"/>
        <v/>
      </c>
      <c r="AK568" s="70" t="str">
        <f t="shared" si="124"/>
        <v/>
      </c>
      <c r="AL568" s="70" t="str">
        <f t="shared" si="125"/>
        <v/>
      </c>
    </row>
    <row r="569" spans="2:38" ht="15" thickBot="1" x14ac:dyDescent="0.35">
      <c r="B569" s="79" t="str">
        <f t="shared" si="119"/>
        <v/>
      </c>
      <c r="C569" s="79" t="str">
        <f t="shared" si="120"/>
        <v/>
      </c>
      <c r="D569" s="79" t="str">
        <f>IFERROR(IF(J568&lt;=0,"",IF(C569="Yes","",B569-COUNTIF($C$20:C569,"Yes"))),"")</f>
        <v/>
      </c>
      <c r="E569" s="81" t="str">
        <f t="shared" si="112"/>
        <v/>
      </c>
      <c r="F569" s="80" t="str">
        <f t="shared" si="113"/>
        <v/>
      </c>
      <c r="G569" s="80" t="str">
        <f t="shared" si="114"/>
        <v/>
      </c>
      <c r="H569" s="80" t="str">
        <f t="shared" si="121"/>
        <v/>
      </c>
      <c r="I569" s="80" t="str">
        <f t="shared" si="115"/>
        <v/>
      </c>
      <c r="J569" s="80" t="str">
        <f t="shared" si="122"/>
        <v/>
      </c>
      <c r="AG569" s="16" t="str">
        <f t="shared" si="123"/>
        <v/>
      </c>
      <c r="AH569" s="69" t="str">
        <f t="shared" si="116"/>
        <v/>
      </c>
      <c r="AI569" s="70" t="str">
        <f t="shared" si="117"/>
        <v/>
      </c>
      <c r="AJ569" s="70" t="str">
        <f t="shared" si="118"/>
        <v/>
      </c>
      <c r="AK569" s="70" t="str">
        <f t="shared" si="124"/>
        <v/>
      </c>
      <c r="AL569" s="70" t="str">
        <f t="shared" si="125"/>
        <v/>
      </c>
    </row>
    <row r="570" spans="2:38" ht="15" thickBot="1" x14ac:dyDescent="0.35">
      <c r="B570" s="79" t="str">
        <f t="shared" si="119"/>
        <v/>
      </c>
      <c r="C570" s="79" t="str">
        <f t="shared" si="120"/>
        <v/>
      </c>
      <c r="D570" s="79" t="str">
        <f>IFERROR(IF(J569&lt;=0,"",IF(C570="Yes","",B570-COUNTIF($C$20:C570,"Yes"))),"")</f>
        <v/>
      </c>
      <c r="E570" s="81" t="str">
        <f t="shared" si="112"/>
        <v/>
      </c>
      <c r="F570" s="80" t="str">
        <f t="shared" si="113"/>
        <v/>
      </c>
      <c r="G570" s="80" t="str">
        <f t="shared" si="114"/>
        <v/>
      </c>
      <c r="H570" s="80" t="str">
        <f t="shared" si="121"/>
        <v/>
      </c>
      <c r="I570" s="80" t="str">
        <f t="shared" si="115"/>
        <v/>
      </c>
      <c r="J570" s="80" t="str">
        <f t="shared" si="122"/>
        <v/>
      </c>
      <c r="AG570" s="16" t="str">
        <f t="shared" si="123"/>
        <v/>
      </c>
      <c r="AH570" s="69" t="str">
        <f t="shared" si="116"/>
        <v/>
      </c>
      <c r="AI570" s="70" t="str">
        <f t="shared" si="117"/>
        <v/>
      </c>
      <c r="AJ570" s="70" t="str">
        <f t="shared" si="118"/>
        <v/>
      </c>
      <c r="AK570" s="70" t="str">
        <f t="shared" si="124"/>
        <v/>
      </c>
      <c r="AL570" s="70" t="str">
        <f t="shared" si="125"/>
        <v/>
      </c>
    </row>
    <row r="571" spans="2:38" ht="15" thickBot="1" x14ac:dyDescent="0.35">
      <c r="B571" s="79" t="str">
        <f t="shared" si="119"/>
        <v/>
      </c>
      <c r="C571" s="79" t="str">
        <f t="shared" si="120"/>
        <v/>
      </c>
      <c r="D571" s="79" t="str">
        <f>IFERROR(IF(J570&lt;=0,"",IF(C571="Yes","",B571-COUNTIF($C$20:C571,"Yes"))),"")</f>
        <v/>
      </c>
      <c r="E571" s="81" t="str">
        <f t="shared" si="112"/>
        <v/>
      </c>
      <c r="F571" s="80" t="str">
        <f t="shared" si="113"/>
        <v/>
      </c>
      <c r="G571" s="80" t="str">
        <f t="shared" si="114"/>
        <v/>
      </c>
      <c r="H571" s="80" t="str">
        <f t="shared" si="121"/>
        <v/>
      </c>
      <c r="I571" s="80" t="str">
        <f t="shared" si="115"/>
        <v/>
      </c>
      <c r="J571" s="80" t="str">
        <f t="shared" si="122"/>
        <v/>
      </c>
      <c r="AG571" s="16" t="str">
        <f t="shared" si="123"/>
        <v/>
      </c>
      <c r="AH571" s="69" t="str">
        <f t="shared" si="116"/>
        <v/>
      </c>
      <c r="AI571" s="70" t="str">
        <f t="shared" si="117"/>
        <v/>
      </c>
      <c r="AJ571" s="70" t="str">
        <f t="shared" si="118"/>
        <v/>
      </c>
      <c r="AK571" s="70" t="str">
        <f t="shared" si="124"/>
        <v/>
      </c>
      <c r="AL571" s="70" t="str">
        <f t="shared" si="125"/>
        <v/>
      </c>
    </row>
    <row r="572" spans="2:38" ht="15" thickBot="1" x14ac:dyDescent="0.35">
      <c r="B572" s="79" t="str">
        <f t="shared" si="119"/>
        <v/>
      </c>
      <c r="C572" s="79" t="str">
        <f t="shared" si="120"/>
        <v/>
      </c>
      <c r="D572" s="79" t="str">
        <f>IFERROR(IF(J571&lt;=0,"",IF(C572="Yes","",B572-COUNTIF($C$20:C572,"Yes"))),"")</f>
        <v/>
      </c>
      <c r="E572" s="81" t="str">
        <f t="shared" si="112"/>
        <v/>
      </c>
      <c r="F572" s="80" t="str">
        <f t="shared" si="113"/>
        <v/>
      </c>
      <c r="G572" s="80" t="str">
        <f t="shared" si="114"/>
        <v/>
      </c>
      <c r="H572" s="80" t="str">
        <f t="shared" si="121"/>
        <v/>
      </c>
      <c r="I572" s="80" t="str">
        <f t="shared" si="115"/>
        <v/>
      </c>
      <c r="J572" s="80" t="str">
        <f t="shared" si="122"/>
        <v/>
      </c>
      <c r="AG572" s="16" t="str">
        <f t="shared" si="123"/>
        <v/>
      </c>
      <c r="AH572" s="69" t="str">
        <f t="shared" si="116"/>
        <v/>
      </c>
      <c r="AI572" s="70" t="str">
        <f t="shared" si="117"/>
        <v/>
      </c>
      <c r="AJ572" s="70" t="str">
        <f t="shared" si="118"/>
        <v/>
      </c>
      <c r="AK572" s="70" t="str">
        <f t="shared" si="124"/>
        <v/>
      </c>
      <c r="AL572" s="70" t="str">
        <f t="shared" si="125"/>
        <v/>
      </c>
    </row>
    <row r="573" spans="2:38" ht="15" thickBot="1" x14ac:dyDescent="0.35">
      <c r="B573" s="79" t="str">
        <f t="shared" si="119"/>
        <v/>
      </c>
      <c r="C573" s="79" t="str">
        <f t="shared" si="120"/>
        <v/>
      </c>
      <c r="D573" s="79" t="str">
        <f>IFERROR(IF(J572&lt;=0,"",IF(C573="Yes","",B573-COUNTIF($C$20:C573,"Yes"))),"")</f>
        <v/>
      </c>
      <c r="E573" s="81" t="str">
        <f t="shared" si="112"/>
        <v/>
      </c>
      <c r="F573" s="80" t="str">
        <f t="shared" si="113"/>
        <v/>
      </c>
      <c r="G573" s="80" t="str">
        <f t="shared" si="114"/>
        <v/>
      </c>
      <c r="H573" s="80" t="str">
        <f t="shared" si="121"/>
        <v/>
      </c>
      <c r="I573" s="80" t="str">
        <f t="shared" si="115"/>
        <v/>
      </c>
      <c r="J573" s="80" t="str">
        <f t="shared" si="122"/>
        <v/>
      </c>
      <c r="AG573" s="16" t="str">
        <f t="shared" si="123"/>
        <v/>
      </c>
      <c r="AH573" s="69" t="str">
        <f t="shared" si="116"/>
        <v/>
      </c>
      <c r="AI573" s="70" t="str">
        <f t="shared" si="117"/>
        <v/>
      </c>
      <c r="AJ573" s="70" t="str">
        <f t="shared" si="118"/>
        <v/>
      </c>
      <c r="AK573" s="70" t="str">
        <f t="shared" si="124"/>
        <v/>
      </c>
      <c r="AL573" s="70" t="str">
        <f t="shared" si="125"/>
        <v/>
      </c>
    </row>
    <row r="574" spans="2:38" ht="15" thickBot="1" x14ac:dyDescent="0.35">
      <c r="B574" s="79" t="str">
        <f t="shared" si="119"/>
        <v/>
      </c>
      <c r="C574" s="79" t="str">
        <f t="shared" si="120"/>
        <v/>
      </c>
      <c r="D574" s="79" t="str">
        <f>IFERROR(IF(J573&lt;=0,"",IF(C574="Yes","",B574-COUNTIF($C$20:C574,"Yes"))),"")</f>
        <v/>
      </c>
      <c r="E574" s="81" t="str">
        <f t="shared" si="112"/>
        <v/>
      </c>
      <c r="F574" s="80" t="str">
        <f t="shared" si="113"/>
        <v/>
      </c>
      <c r="G574" s="80" t="str">
        <f t="shared" si="114"/>
        <v/>
      </c>
      <c r="H574" s="80" t="str">
        <f t="shared" si="121"/>
        <v/>
      </c>
      <c r="I574" s="80" t="str">
        <f t="shared" si="115"/>
        <v/>
      </c>
      <c r="J574" s="80" t="str">
        <f t="shared" si="122"/>
        <v/>
      </c>
      <c r="AG574" s="16" t="str">
        <f t="shared" si="123"/>
        <v/>
      </c>
      <c r="AH574" s="69" t="str">
        <f t="shared" si="116"/>
        <v/>
      </c>
      <c r="AI574" s="70" t="str">
        <f t="shared" si="117"/>
        <v/>
      </c>
      <c r="AJ574" s="70" t="str">
        <f t="shared" si="118"/>
        <v/>
      </c>
      <c r="AK574" s="70" t="str">
        <f t="shared" si="124"/>
        <v/>
      </c>
      <c r="AL574" s="70" t="str">
        <f t="shared" si="125"/>
        <v/>
      </c>
    </row>
    <row r="575" spans="2:38" ht="15" thickBot="1" x14ac:dyDescent="0.35">
      <c r="B575" s="79" t="str">
        <f t="shared" si="119"/>
        <v/>
      </c>
      <c r="C575" s="79" t="str">
        <f t="shared" si="120"/>
        <v/>
      </c>
      <c r="D575" s="79" t="str">
        <f>IFERROR(IF(J574&lt;=0,"",IF(C575="Yes","",B575-COUNTIF($C$20:C575,"Yes"))),"")</f>
        <v/>
      </c>
      <c r="E575" s="81" t="str">
        <f t="shared" si="112"/>
        <v/>
      </c>
      <c r="F575" s="80" t="str">
        <f t="shared" si="113"/>
        <v/>
      </c>
      <c r="G575" s="80" t="str">
        <f t="shared" si="114"/>
        <v/>
      </c>
      <c r="H575" s="80" t="str">
        <f t="shared" si="121"/>
        <v/>
      </c>
      <c r="I575" s="80" t="str">
        <f t="shared" si="115"/>
        <v/>
      </c>
      <c r="J575" s="80" t="str">
        <f t="shared" si="122"/>
        <v/>
      </c>
      <c r="AG575" s="16" t="str">
        <f t="shared" si="123"/>
        <v/>
      </c>
      <c r="AH575" s="69" t="str">
        <f t="shared" si="116"/>
        <v/>
      </c>
      <c r="AI575" s="70" t="str">
        <f t="shared" si="117"/>
        <v/>
      </c>
      <c r="AJ575" s="70" t="str">
        <f t="shared" si="118"/>
        <v/>
      </c>
      <c r="AK575" s="70" t="str">
        <f t="shared" si="124"/>
        <v/>
      </c>
      <c r="AL575" s="70" t="str">
        <f t="shared" si="125"/>
        <v/>
      </c>
    </row>
    <row r="576" spans="2:38" ht="15" thickBot="1" x14ac:dyDescent="0.35">
      <c r="B576" s="79" t="str">
        <f t="shared" si="119"/>
        <v/>
      </c>
      <c r="C576" s="79" t="str">
        <f t="shared" si="120"/>
        <v/>
      </c>
      <c r="D576" s="79" t="str">
        <f>IFERROR(IF(J575&lt;=0,"",IF(C576="Yes","",B576-COUNTIF($C$20:C576,"Yes"))),"")</f>
        <v/>
      </c>
      <c r="E576" s="81" t="str">
        <f t="shared" si="112"/>
        <v/>
      </c>
      <c r="F576" s="80" t="str">
        <f t="shared" si="113"/>
        <v/>
      </c>
      <c r="G576" s="80" t="str">
        <f t="shared" si="114"/>
        <v/>
      </c>
      <c r="H576" s="80" t="str">
        <f t="shared" si="121"/>
        <v/>
      </c>
      <c r="I576" s="80" t="str">
        <f t="shared" si="115"/>
        <v/>
      </c>
      <c r="J576" s="80" t="str">
        <f t="shared" si="122"/>
        <v/>
      </c>
      <c r="AG576" s="16" t="str">
        <f t="shared" si="123"/>
        <v/>
      </c>
      <c r="AH576" s="69" t="str">
        <f t="shared" si="116"/>
        <v/>
      </c>
      <c r="AI576" s="70" t="str">
        <f t="shared" si="117"/>
        <v/>
      </c>
      <c r="AJ576" s="70" t="str">
        <f t="shared" si="118"/>
        <v/>
      </c>
      <c r="AK576" s="70" t="str">
        <f t="shared" si="124"/>
        <v/>
      </c>
      <c r="AL576" s="70" t="str">
        <f t="shared" si="125"/>
        <v/>
      </c>
    </row>
    <row r="577" spans="2:38" ht="15" thickBot="1" x14ac:dyDescent="0.35">
      <c r="B577" s="79" t="str">
        <f t="shared" si="119"/>
        <v/>
      </c>
      <c r="C577" s="79" t="str">
        <f t="shared" si="120"/>
        <v/>
      </c>
      <c r="D577" s="79" t="str">
        <f>IFERROR(IF(J576&lt;=0,"",IF(C577="Yes","",B577-COUNTIF($C$20:C577,"Yes"))),"")</f>
        <v/>
      </c>
      <c r="E577" s="81" t="str">
        <f t="shared" si="112"/>
        <v/>
      </c>
      <c r="F577" s="80" t="str">
        <f t="shared" si="113"/>
        <v/>
      </c>
      <c r="G577" s="80" t="str">
        <f t="shared" si="114"/>
        <v/>
      </c>
      <c r="H577" s="80" t="str">
        <f t="shared" si="121"/>
        <v/>
      </c>
      <c r="I577" s="80" t="str">
        <f t="shared" si="115"/>
        <v/>
      </c>
      <c r="J577" s="80" t="str">
        <f t="shared" si="122"/>
        <v/>
      </c>
      <c r="AG577" s="16" t="str">
        <f t="shared" si="123"/>
        <v/>
      </c>
      <c r="AH577" s="69" t="str">
        <f t="shared" si="116"/>
        <v/>
      </c>
      <c r="AI577" s="70" t="str">
        <f t="shared" si="117"/>
        <v/>
      </c>
      <c r="AJ577" s="70" t="str">
        <f t="shared" si="118"/>
        <v/>
      </c>
      <c r="AK577" s="70" t="str">
        <f t="shared" si="124"/>
        <v/>
      </c>
      <c r="AL577" s="70" t="str">
        <f t="shared" si="125"/>
        <v/>
      </c>
    </row>
    <row r="578" spans="2:38" ht="15" thickBot="1" x14ac:dyDescent="0.35">
      <c r="B578" s="79" t="str">
        <f t="shared" si="119"/>
        <v/>
      </c>
      <c r="C578" s="79" t="str">
        <f t="shared" si="120"/>
        <v/>
      </c>
      <c r="D578" s="79" t="str">
        <f>IFERROR(IF(J577&lt;=0,"",IF(C578="Yes","",B578-COUNTIF($C$20:C578,"Yes"))),"")</f>
        <v/>
      </c>
      <c r="E578" s="81" t="str">
        <f t="shared" si="112"/>
        <v/>
      </c>
      <c r="F578" s="80" t="str">
        <f t="shared" si="113"/>
        <v/>
      </c>
      <c r="G578" s="80" t="str">
        <f t="shared" si="114"/>
        <v/>
      </c>
      <c r="H578" s="80" t="str">
        <f t="shared" si="121"/>
        <v/>
      </c>
      <c r="I578" s="80" t="str">
        <f t="shared" si="115"/>
        <v/>
      </c>
      <c r="J578" s="80" t="str">
        <f t="shared" si="122"/>
        <v/>
      </c>
      <c r="AG578" s="16" t="str">
        <f t="shared" si="123"/>
        <v/>
      </c>
      <c r="AH578" s="69" t="str">
        <f t="shared" si="116"/>
        <v/>
      </c>
      <c r="AI578" s="70" t="str">
        <f t="shared" si="117"/>
        <v/>
      </c>
      <c r="AJ578" s="70" t="str">
        <f t="shared" si="118"/>
        <v/>
      </c>
      <c r="AK578" s="70" t="str">
        <f t="shared" si="124"/>
        <v/>
      </c>
      <c r="AL578" s="70" t="str">
        <f t="shared" si="125"/>
        <v/>
      </c>
    </row>
    <row r="579" spans="2:38" ht="15" thickBot="1" x14ac:dyDescent="0.35">
      <c r="B579" s="79" t="str">
        <f t="shared" si="119"/>
        <v/>
      </c>
      <c r="C579" s="79" t="str">
        <f t="shared" si="120"/>
        <v/>
      </c>
      <c r="D579" s="79" t="str">
        <f>IFERROR(IF(J578&lt;=0,"",IF(C579="Yes","",B579-COUNTIF($C$20:C579,"Yes"))),"")</f>
        <v/>
      </c>
      <c r="E579" s="81" t="str">
        <f t="shared" si="112"/>
        <v/>
      </c>
      <c r="F579" s="80" t="str">
        <f t="shared" si="113"/>
        <v/>
      </c>
      <c r="G579" s="80" t="str">
        <f t="shared" si="114"/>
        <v/>
      </c>
      <c r="H579" s="80" t="str">
        <f t="shared" si="121"/>
        <v/>
      </c>
      <c r="I579" s="80" t="str">
        <f t="shared" si="115"/>
        <v/>
      </c>
      <c r="J579" s="80" t="str">
        <f t="shared" si="122"/>
        <v/>
      </c>
      <c r="AG579" s="16" t="str">
        <f t="shared" si="123"/>
        <v/>
      </c>
      <c r="AH579" s="69" t="str">
        <f t="shared" si="116"/>
        <v/>
      </c>
      <c r="AI579" s="70" t="str">
        <f t="shared" si="117"/>
        <v/>
      </c>
      <c r="AJ579" s="70" t="str">
        <f t="shared" si="118"/>
        <v/>
      </c>
      <c r="AK579" s="70" t="str">
        <f t="shared" si="124"/>
        <v/>
      </c>
      <c r="AL579" s="70" t="str">
        <f t="shared" si="125"/>
        <v/>
      </c>
    </row>
    <row r="580" spans="2:38" ht="15" thickBot="1" x14ac:dyDescent="0.35">
      <c r="B580" s="79" t="str">
        <f t="shared" si="119"/>
        <v/>
      </c>
      <c r="C580" s="79" t="str">
        <f t="shared" si="120"/>
        <v/>
      </c>
      <c r="D580" s="79" t="str">
        <f>IFERROR(IF(J579&lt;=0,"",IF(C580="Yes","",B580-COUNTIF($C$20:C580,"Yes"))),"")</f>
        <v/>
      </c>
      <c r="E580" s="81" t="str">
        <f t="shared" si="112"/>
        <v/>
      </c>
      <c r="F580" s="80" t="str">
        <f t="shared" si="113"/>
        <v/>
      </c>
      <c r="G580" s="80" t="str">
        <f t="shared" si="114"/>
        <v/>
      </c>
      <c r="H580" s="80" t="str">
        <f t="shared" si="121"/>
        <v/>
      </c>
      <c r="I580" s="80" t="str">
        <f t="shared" si="115"/>
        <v/>
      </c>
      <c r="J580" s="80" t="str">
        <f t="shared" si="122"/>
        <v/>
      </c>
      <c r="AG580" s="16" t="str">
        <f t="shared" si="123"/>
        <v/>
      </c>
      <c r="AH580" s="69" t="str">
        <f t="shared" si="116"/>
        <v/>
      </c>
      <c r="AI580" s="70" t="str">
        <f t="shared" si="117"/>
        <v/>
      </c>
      <c r="AJ580" s="70" t="str">
        <f t="shared" si="118"/>
        <v/>
      </c>
      <c r="AK580" s="70" t="str">
        <f t="shared" si="124"/>
        <v/>
      </c>
      <c r="AL580" s="70" t="str">
        <f t="shared" si="125"/>
        <v/>
      </c>
    </row>
    <row r="581" spans="2:38" ht="15" thickBot="1" x14ac:dyDescent="0.35">
      <c r="B581" s="79" t="str">
        <f t="shared" si="119"/>
        <v/>
      </c>
      <c r="C581" s="79" t="str">
        <f t="shared" si="120"/>
        <v/>
      </c>
      <c r="D581" s="79" t="str">
        <f>IFERROR(IF(J580&lt;=0,"",IF(C581="Yes","",B581-COUNTIF($C$20:C581,"Yes"))),"")</f>
        <v/>
      </c>
      <c r="E581" s="81" t="str">
        <f t="shared" si="112"/>
        <v/>
      </c>
      <c r="F581" s="80" t="str">
        <f t="shared" si="113"/>
        <v/>
      </c>
      <c r="G581" s="80" t="str">
        <f t="shared" si="114"/>
        <v/>
      </c>
      <c r="H581" s="80" t="str">
        <f t="shared" si="121"/>
        <v/>
      </c>
      <c r="I581" s="80" t="str">
        <f t="shared" si="115"/>
        <v/>
      </c>
      <c r="J581" s="80" t="str">
        <f t="shared" si="122"/>
        <v/>
      </c>
      <c r="AG581" s="16" t="str">
        <f t="shared" si="123"/>
        <v/>
      </c>
      <c r="AH581" s="69" t="str">
        <f t="shared" si="116"/>
        <v/>
      </c>
      <c r="AI581" s="70" t="str">
        <f t="shared" si="117"/>
        <v/>
      </c>
      <c r="AJ581" s="70" t="str">
        <f t="shared" si="118"/>
        <v/>
      </c>
      <c r="AK581" s="70" t="str">
        <f t="shared" si="124"/>
        <v/>
      </c>
      <c r="AL581" s="70" t="str">
        <f t="shared" si="125"/>
        <v/>
      </c>
    </row>
    <row r="582" spans="2:38" ht="15" thickBot="1" x14ac:dyDescent="0.35">
      <c r="B582" s="79" t="str">
        <f t="shared" si="119"/>
        <v/>
      </c>
      <c r="C582" s="79" t="str">
        <f t="shared" si="120"/>
        <v/>
      </c>
      <c r="D582" s="79" t="str">
        <f>IFERROR(IF(J581&lt;=0,"",IF(C582="Yes","",B582-COUNTIF($C$20:C582,"Yes"))),"")</f>
        <v/>
      </c>
      <c r="E582" s="81" t="str">
        <f t="shared" si="112"/>
        <v/>
      </c>
      <c r="F582" s="80" t="str">
        <f t="shared" si="113"/>
        <v/>
      </c>
      <c r="G582" s="80" t="str">
        <f t="shared" si="114"/>
        <v/>
      </c>
      <c r="H582" s="80" t="str">
        <f t="shared" si="121"/>
        <v/>
      </c>
      <c r="I582" s="80" t="str">
        <f t="shared" si="115"/>
        <v/>
      </c>
      <c r="J582" s="80" t="str">
        <f t="shared" si="122"/>
        <v/>
      </c>
      <c r="AG582" s="16" t="str">
        <f t="shared" si="123"/>
        <v/>
      </c>
      <c r="AH582" s="69" t="str">
        <f t="shared" si="116"/>
        <v/>
      </c>
      <c r="AI582" s="70" t="str">
        <f t="shared" si="117"/>
        <v/>
      </c>
      <c r="AJ582" s="70" t="str">
        <f t="shared" si="118"/>
        <v/>
      </c>
      <c r="AK582" s="70" t="str">
        <f t="shared" si="124"/>
        <v/>
      </c>
      <c r="AL582" s="70" t="str">
        <f t="shared" si="125"/>
        <v/>
      </c>
    </row>
    <row r="583" spans="2:38" ht="15" thickBot="1" x14ac:dyDescent="0.35">
      <c r="B583" s="79" t="str">
        <f t="shared" si="119"/>
        <v/>
      </c>
      <c r="C583" s="79" t="str">
        <f t="shared" si="120"/>
        <v/>
      </c>
      <c r="D583" s="79" t="str">
        <f>IFERROR(IF(J582&lt;=0,"",IF(C583="Yes","",B583-COUNTIF($C$20:C583,"Yes"))),"")</f>
        <v/>
      </c>
      <c r="E583" s="81" t="str">
        <f t="shared" si="112"/>
        <v/>
      </c>
      <c r="F583" s="80" t="str">
        <f t="shared" si="113"/>
        <v/>
      </c>
      <c r="G583" s="80" t="str">
        <f t="shared" si="114"/>
        <v/>
      </c>
      <c r="H583" s="80" t="str">
        <f t="shared" si="121"/>
        <v/>
      </c>
      <c r="I583" s="80" t="str">
        <f t="shared" si="115"/>
        <v/>
      </c>
      <c r="J583" s="80" t="str">
        <f t="shared" si="122"/>
        <v/>
      </c>
      <c r="AG583" s="16" t="str">
        <f t="shared" si="123"/>
        <v/>
      </c>
      <c r="AH583" s="69" t="str">
        <f t="shared" si="116"/>
        <v/>
      </c>
      <c r="AI583" s="70" t="str">
        <f t="shared" si="117"/>
        <v/>
      </c>
      <c r="AJ583" s="70" t="str">
        <f t="shared" si="118"/>
        <v/>
      </c>
      <c r="AK583" s="70" t="str">
        <f t="shared" si="124"/>
        <v/>
      </c>
      <c r="AL583" s="70" t="str">
        <f t="shared" si="125"/>
        <v/>
      </c>
    </row>
    <row r="584" spans="2:38" ht="15" thickBot="1" x14ac:dyDescent="0.35">
      <c r="B584" s="79" t="str">
        <f t="shared" si="119"/>
        <v/>
      </c>
      <c r="C584" s="79" t="str">
        <f t="shared" si="120"/>
        <v/>
      </c>
      <c r="D584" s="79" t="str">
        <f>IFERROR(IF(J583&lt;=0,"",IF(C584="Yes","",B584-COUNTIF($C$20:C584,"Yes"))),"")</f>
        <v/>
      </c>
      <c r="E584" s="81" t="str">
        <f t="shared" si="112"/>
        <v/>
      </c>
      <c r="F584" s="80" t="str">
        <f t="shared" si="113"/>
        <v/>
      </c>
      <c r="G584" s="80" t="str">
        <f t="shared" si="114"/>
        <v/>
      </c>
      <c r="H584" s="80" t="str">
        <f t="shared" si="121"/>
        <v/>
      </c>
      <c r="I584" s="80" t="str">
        <f t="shared" si="115"/>
        <v/>
      </c>
      <c r="J584" s="80" t="str">
        <f t="shared" si="122"/>
        <v/>
      </c>
      <c r="AG584" s="16" t="str">
        <f t="shared" si="123"/>
        <v/>
      </c>
      <c r="AH584" s="69" t="str">
        <f t="shared" si="116"/>
        <v/>
      </c>
      <c r="AI584" s="70" t="str">
        <f t="shared" si="117"/>
        <v/>
      </c>
      <c r="AJ584" s="70" t="str">
        <f t="shared" si="118"/>
        <v/>
      </c>
      <c r="AK584" s="70" t="str">
        <f t="shared" si="124"/>
        <v/>
      </c>
      <c r="AL584" s="70" t="str">
        <f t="shared" si="125"/>
        <v/>
      </c>
    </row>
    <row r="585" spans="2:38" ht="15" thickBot="1" x14ac:dyDescent="0.35">
      <c r="B585" s="79" t="str">
        <f t="shared" si="119"/>
        <v/>
      </c>
      <c r="C585" s="79" t="str">
        <f t="shared" si="120"/>
        <v/>
      </c>
      <c r="D585" s="79" t="str">
        <f>IFERROR(IF(J584&lt;=0,"",IF(C585="Yes","",B585-COUNTIF($C$20:C585,"Yes"))),"")</f>
        <v/>
      </c>
      <c r="E585" s="81" t="str">
        <f t="shared" si="112"/>
        <v/>
      </c>
      <c r="F585" s="80" t="str">
        <f t="shared" si="113"/>
        <v/>
      </c>
      <c r="G585" s="80" t="str">
        <f t="shared" si="114"/>
        <v/>
      </c>
      <c r="H585" s="80" t="str">
        <f t="shared" si="121"/>
        <v/>
      </c>
      <c r="I585" s="80" t="str">
        <f t="shared" si="115"/>
        <v/>
      </c>
      <c r="J585" s="80" t="str">
        <f t="shared" si="122"/>
        <v/>
      </c>
      <c r="AG585" s="16" t="str">
        <f t="shared" si="123"/>
        <v/>
      </c>
      <c r="AH585" s="69" t="str">
        <f t="shared" si="116"/>
        <v/>
      </c>
      <c r="AI585" s="70" t="str">
        <f t="shared" si="117"/>
        <v/>
      </c>
      <c r="AJ585" s="70" t="str">
        <f t="shared" si="118"/>
        <v/>
      </c>
      <c r="AK585" s="70" t="str">
        <f t="shared" si="124"/>
        <v/>
      </c>
      <c r="AL585" s="70" t="str">
        <f t="shared" si="125"/>
        <v/>
      </c>
    </row>
    <row r="586" spans="2:38" ht="15" thickBot="1" x14ac:dyDescent="0.35">
      <c r="B586" s="79" t="str">
        <f t="shared" si="119"/>
        <v/>
      </c>
      <c r="C586" s="79" t="str">
        <f t="shared" si="120"/>
        <v/>
      </c>
      <c r="D586" s="79" t="str">
        <f>IFERROR(IF(J585&lt;=0,"",IF(C586="Yes","",B586-COUNTIF($C$20:C586,"Yes"))),"")</f>
        <v/>
      </c>
      <c r="E586" s="81" t="str">
        <f t="shared" si="112"/>
        <v/>
      </c>
      <c r="F586" s="80" t="str">
        <f t="shared" si="113"/>
        <v/>
      </c>
      <c r="G586" s="80" t="str">
        <f t="shared" si="114"/>
        <v/>
      </c>
      <c r="H586" s="80" t="str">
        <f t="shared" si="121"/>
        <v/>
      </c>
      <c r="I586" s="80" t="str">
        <f t="shared" si="115"/>
        <v/>
      </c>
      <c r="J586" s="80" t="str">
        <f t="shared" si="122"/>
        <v/>
      </c>
      <c r="AG586" s="16" t="str">
        <f t="shared" si="123"/>
        <v/>
      </c>
      <c r="AH586" s="69" t="str">
        <f t="shared" si="116"/>
        <v/>
      </c>
      <c r="AI586" s="70" t="str">
        <f t="shared" si="117"/>
        <v/>
      </c>
      <c r="AJ586" s="70" t="str">
        <f t="shared" si="118"/>
        <v/>
      </c>
      <c r="AK586" s="70" t="str">
        <f t="shared" si="124"/>
        <v/>
      </c>
      <c r="AL586" s="70" t="str">
        <f t="shared" si="125"/>
        <v/>
      </c>
    </row>
    <row r="587" spans="2:38" ht="15" thickBot="1" x14ac:dyDescent="0.35">
      <c r="B587" s="79" t="str">
        <f t="shared" si="119"/>
        <v/>
      </c>
      <c r="C587" s="79" t="str">
        <f t="shared" si="120"/>
        <v/>
      </c>
      <c r="D587" s="79" t="str">
        <f>IFERROR(IF(J586&lt;=0,"",IF(C587="Yes","",B587-COUNTIF($C$20:C587,"Yes"))),"")</f>
        <v/>
      </c>
      <c r="E587" s="81" t="str">
        <f t="shared" si="112"/>
        <v/>
      </c>
      <c r="F587" s="80" t="str">
        <f t="shared" si="113"/>
        <v/>
      </c>
      <c r="G587" s="80" t="str">
        <f t="shared" si="114"/>
        <v/>
      </c>
      <c r="H587" s="80" t="str">
        <f t="shared" si="121"/>
        <v/>
      </c>
      <c r="I587" s="80" t="str">
        <f t="shared" si="115"/>
        <v/>
      </c>
      <c r="J587" s="80" t="str">
        <f t="shared" si="122"/>
        <v/>
      </c>
      <c r="AG587" s="16" t="str">
        <f t="shared" si="123"/>
        <v/>
      </c>
      <c r="AH587" s="69" t="str">
        <f t="shared" si="116"/>
        <v/>
      </c>
      <c r="AI587" s="70" t="str">
        <f t="shared" si="117"/>
        <v/>
      </c>
      <c r="AJ587" s="70" t="str">
        <f t="shared" si="118"/>
        <v/>
      </c>
      <c r="AK587" s="70" t="str">
        <f t="shared" si="124"/>
        <v/>
      </c>
      <c r="AL587" s="70" t="str">
        <f t="shared" si="125"/>
        <v/>
      </c>
    </row>
    <row r="588" spans="2:38" ht="15" thickBot="1" x14ac:dyDescent="0.35">
      <c r="B588" s="79" t="str">
        <f t="shared" si="119"/>
        <v/>
      </c>
      <c r="C588" s="79" t="str">
        <f t="shared" si="120"/>
        <v/>
      </c>
      <c r="D588" s="79" t="str">
        <f>IFERROR(IF(J587&lt;=0,"",IF(C588="Yes","",B588-COUNTIF($C$20:C588,"Yes"))),"")</f>
        <v/>
      </c>
      <c r="E588" s="81" t="str">
        <f t="shared" si="112"/>
        <v/>
      </c>
      <c r="F588" s="80" t="str">
        <f t="shared" si="113"/>
        <v/>
      </c>
      <c r="G588" s="80" t="str">
        <f t="shared" si="114"/>
        <v/>
      </c>
      <c r="H588" s="80" t="str">
        <f t="shared" si="121"/>
        <v/>
      </c>
      <c r="I588" s="80" t="str">
        <f t="shared" si="115"/>
        <v/>
      </c>
      <c r="J588" s="80" t="str">
        <f t="shared" si="122"/>
        <v/>
      </c>
      <c r="AG588" s="16" t="str">
        <f t="shared" si="123"/>
        <v/>
      </c>
      <c r="AH588" s="69" t="str">
        <f t="shared" si="116"/>
        <v/>
      </c>
      <c r="AI588" s="70" t="str">
        <f t="shared" si="117"/>
        <v/>
      </c>
      <c r="AJ588" s="70" t="str">
        <f t="shared" si="118"/>
        <v/>
      </c>
      <c r="AK588" s="70" t="str">
        <f t="shared" si="124"/>
        <v/>
      </c>
      <c r="AL588" s="70" t="str">
        <f t="shared" si="125"/>
        <v/>
      </c>
    </row>
    <row r="589" spans="2:38" ht="15" thickBot="1" x14ac:dyDescent="0.35">
      <c r="B589" s="79" t="str">
        <f t="shared" si="119"/>
        <v/>
      </c>
      <c r="C589" s="79" t="str">
        <f t="shared" si="120"/>
        <v/>
      </c>
      <c r="D589" s="79" t="str">
        <f>IFERROR(IF(J588&lt;=0,"",IF(C589="Yes","",B589-COUNTIF($C$20:C589,"Yes"))),"")</f>
        <v/>
      </c>
      <c r="E589" s="81" t="str">
        <f t="shared" si="112"/>
        <v/>
      </c>
      <c r="F589" s="80" t="str">
        <f t="shared" si="113"/>
        <v/>
      </c>
      <c r="G589" s="80" t="str">
        <f t="shared" si="114"/>
        <v/>
      </c>
      <c r="H589" s="80" t="str">
        <f t="shared" si="121"/>
        <v/>
      </c>
      <c r="I589" s="80" t="str">
        <f t="shared" si="115"/>
        <v/>
      </c>
      <c r="J589" s="80" t="str">
        <f t="shared" si="122"/>
        <v/>
      </c>
      <c r="AG589" s="16" t="str">
        <f t="shared" si="123"/>
        <v/>
      </c>
      <c r="AH589" s="69" t="str">
        <f t="shared" si="116"/>
        <v/>
      </c>
      <c r="AI589" s="70" t="str">
        <f t="shared" si="117"/>
        <v/>
      </c>
      <c r="AJ589" s="70" t="str">
        <f t="shared" si="118"/>
        <v/>
      </c>
      <c r="AK589" s="70" t="str">
        <f t="shared" si="124"/>
        <v/>
      </c>
      <c r="AL589" s="70" t="str">
        <f t="shared" si="125"/>
        <v/>
      </c>
    </row>
    <row r="590" spans="2:38" ht="15" thickBot="1" x14ac:dyDescent="0.35">
      <c r="B590" s="79" t="str">
        <f t="shared" si="119"/>
        <v/>
      </c>
      <c r="C590" s="79" t="str">
        <f t="shared" si="120"/>
        <v/>
      </c>
      <c r="D590" s="79" t="str">
        <f>IFERROR(IF(J589&lt;=0,"",IF(C590="Yes","",B590-COUNTIF($C$20:C590,"Yes"))),"")</f>
        <v/>
      </c>
      <c r="E590" s="81" t="str">
        <f t="shared" si="112"/>
        <v/>
      </c>
      <c r="F590" s="80" t="str">
        <f t="shared" si="113"/>
        <v/>
      </c>
      <c r="G590" s="80" t="str">
        <f t="shared" si="114"/>
        <v/>
      </c>
      <c r="H590" s="80" t="str">
        <f t="shared" si="121"/>
        <v/>
      </c>
      <c r="I590" s="80" t="str">
        <f t="shared" si="115"/>
        <v/>
      </c>
      <c r="J590" s="80" t="str">
        <f t="shared" si="122"/>
        <v/>
      </c>
      <c r="AG590" s="16" t="str">
        <f t="shared" si="123"/>
        <v/>
      </c>
      <c r="AH590" s="69" t="str">
        <f t="shared" si="116"/>
        <v/>
      </c>
      <c r="AI590" s="70" t="str">
        <f t="shared" si="117"/>
        <v/>
      </c>
      <c r="AJ590" s="70" t="str">
        <f t="shared" si="118"/>
        <v/>
      </c>
      <c r="AK590" s="70" t="str">
        <f t="shared" si="124"/>
        <v/>
      </c>
      <c r="AL590" s="70" t="str">
        <f t="shared" si="125"/>
        <v/>
      </c>
    </row>
    <row r="591" spans="2:38" ht="15" thickBot="1" x14ac:dyDescent="0.35">
      <c r="B591" s="79" t="str">
        <f t="shared" si="119"/>
        <v/>
      </c>
      <c r="C591" s="79" t="str">
        <f t="shared" si="120"/>
        <v/>
      </c>
      <c r="D591" s="79" t="str">
        <f>IFERROR(IF(J590&lt;=0,"",IF(C591="Yes","",B591-COUNTIF($C$20:C591,"Yes"))),"")</f>
        <v/>
      </c>
      <c r="E591" s="81" t="str">
        <f t="shared" si="112"/>
        <v/>
      </c>
      <c r="F591" s="80" t="str">
        <f t="shared" si="113"/>
        <v/>
      </c>
      <c r="G591" s="80" t="str">
        <f t="shared" si="114"/>
        <v/>
      </c>
      <c r="H591" s="80" t="str">
        <f t="shared" si="121"/>
        <v/>
      </c>
      <c r="I591" s="80" t="str">
        <f t="shared" si="115"/>
        <v/>
      </c>
      <c r="J591" s="80" t="str">
        <f t="shared" si="122"/>
        <v/>
      </c>
      <c r="AG591" s="16" t="str">
        <f t="shared" si="123"/>
        <v/>
      </c>
      <c r="AH591" s="69" t="str">
        <f t="shared" si="116"/>
        <v/>
      </c>
      <c r="AI591" s="70" t="str">
        <f t="shared" si="117"/>
        <v/>
      </c>
      <c r="AJ591" s="70" t="str">
        <f t="shared" si="118"/>
        <v/>
      </c>
      <c r="AK591" s="70" t="str">
        <f t="shared" si="124"/>
        <v/>
      </c>
      <c r="AL591" s="70" t="str">
        <f t="shared" si="125"/>
        <v/>
      </c>
    </row>
    <row r="592" spans="2:38" ht="15" thickBot="1" x14ac:dyDescent="0.35">
      <c r="B592" s="79" t="str">
        <f t="shared" si="119"/>
        <v/>
      </c>
      <c r="C592" s="79" t="str">
        <f t="shared" si="120"/>
        <v/>
      </c>
      <c r="D592" s="79" t="str">
        <f>IFERROR(IF(J591&lt;=0,"",IF(C592="Yes","",B592-COUNTIF($C$20:C592,"Yes"))),"")</f>
        <v/>
      </c>
      <c r="E592" s="81" t="str">
        <f t="shared" si="112"/>
        <v/>
      </c>
      <c r="F592" s="80" t="str">
        <f t="shared" si="113"/>
        <v/>
      </c>
      <c r="G592" s="80" t="str">
        <f t="shared" si="114"/>
        <v/>
      </c>
      <c r="H592" s="80" t="str">
        <f t="shared" si="121"/>
        <v/>
      </c>
      <c r="I592" s="80" t="str">
        <f t="shared" si="115"/>
        <v/>
      </c>
      <c r="J592" s="80" t="str">
        <f t="shared" si="122"/>
        <v/>
      </c>
      <c r="AG592" s="16" t="str">
        <f t="shared" si="123"/>
        <v/>
      </c>
      <c r="AH592" s="69" t="str">
        <f t="shared" si="116"/>
        <v/>
      </c>
      <c r="AI592" s="70" t="str">
        <f t="shared" si="117"/>
        <v/>
      </c>
      <c r="AJ592" s="70" t="str">
        <f t="shared" si="118"/>
        <v/>
      </c>
      <c r="AK592" s="70" t="str">
        <f t="shared" si="124"/>
        <v/>
      </c>
      <c r="AL592" s="70" t="str">
        <f t="shared" si="125"/>
        <v/>
      </c>
    </row>
    <row r="593" spans="2:38" ht="15" thickBot="1" x14ac:dyDescent="0.35">
      <c r="B593" s="79" t="str">
        <f t="shared" si="119"/>
        <v/>
      </c>
      <c r="C593" s="79" t="str">
        <f t="shared" si="120"/>
        <v/>
      </c>
      <c r="D593" s="79" t="str">
        <f>IFERROR(IF(J592&lt;=0,"",IF(C593="Yes","",B593-COUNTIF($C$20:C593,"Yes"))),"")</f>
        <v/>
      </c>
      <c r="E593" s="81" t="str">
        <f t="shared" si="112"/>
        <v/>
      </c>
      <c r="F593" s="80" t="str">
        <f t="shared" si="113"/>
        <v/>
      </c>
      <c r="G593" s="80" t="str">
        <f t="shared" si="114"/>
        <v/>
      </c>
      <c r="H593" s="80" t="str">
        <f t="shared" si="121"/>
        <v/>
      </c>
      <c r="I593" s="80" t="str">
        <f t="shared" si="115"/>
        <v/>
      </c>
      <c r="J593" s="80" t="str">
        <f t="shared" si="122"/>
        <v/>
      </c>
      <c r="AG593" s="16" t="str">
        <f t="shared" si="123"/>
        <v/>
      </c>
      <c r="AH593" s="69" t="str">
        <f t="shared" si="116"/>
        <v/>
      </c>
      <c r="AI593" s="70" t="str">
        <f t="shared" si="117"/>
        <v/>
      </c>
      <c r="AJ593" s="70" t="str">
        <f t="shared" si="118"/>
        <v/>
      </c>
      <c r="AK593" s="70" t="str">
        <f t="shared" si="124"/>
        <v/>
      </c>
      <c r="AL593" s="70" t="str">
        <f t="shared" si="125"/>
        <v/>
      </c>
    </row>
    <row r="594" spans="2:38" ht="15" thickBot="1" x14ac:dyDescent="0.35">
      <c r="B594" s="79" t="str">
        <f t="shared" si="119"/>
        <v/>
      </c>
      <c r="C594" s="79" t="str">
        <f t="shared" si="120"/>
        <v/>
      </c>
      <c r="D594" s="79" t="str">
        <f>IFERROR(IF(J593&lt;=0,"",IF(C594="Yes","",B594-COUNTIF($C$20:C594,"Yes"))),"")</f>
        <v/>
      </c>
      <c r="E594" s="81" t="str">
        <f t="shared" si="112"/>
        <v/>
      </c>
      <c r="F594" s="80" t="str">
        <f t="shared" si="113"/>
        <v/>
      </c>
      <c r="G594" s="80" t="str">
        <f t="shared" si="114"/>
        <v/>
      </c>
      <c r="H594" s="80" t="str">
        <f t="shared" si="121"/>
        <v/>
      </c>
      <c r="I594" s="80" t="str">
        <f t="shared" si="115"/>
        <v/>
      </c>
      <c r="J594" s="80" t="str">
        <f t="shared" si="122"/>
        <v/>
      </c>
      <c r="AG594" s="16" t="str">
        <f t="shared" si="123"/>
        <v/>
      </c>
      <c r="AH594" s="69" t="str">
        <f t="shared" si="116"/>
        <v/>
      </c>
      <c r="AI594" s="70" t="str">
        <f t="shared" si="117"/>
        <v/>
      </c>
      <c r="AJ594" s="70" t="str">
        <f t="shared" si="118"/>
        <v/>
      </c>
      <c r="AK594" s="70" t="str">
        <f t="shared" si="124"/>
        <v/>
      </c>
      <c r="AL594" s="70" t="str">
        <f t="shared" si="125"/>
        <v/>
      </c>
    </row>
    <row r="595" spans="2:38" ht="15" thickBot="1" x14ac:dyDescent="0.35">
      <c r="B595" s="79" t="str">
        <f t="shared" si="119"/>
        <v/>
      </c>
      <c r="C595" s="79" t="str">
        <f t="shared" si="120"/>
        <v/>
      </c>
      <c r="D595" s="79" t="str">
        <f>IFERROR(IF(J594&lt;=0,"",IF(C595="Yes","",B595-COUNTIF($C$20:C595,"Yes"))),"")</f>
        <v/>
      </c>
      <c r="E595" s="81" t="str">
        <f t="shared" si="112"/>
        <v/>
      </c>
      <c r="F595" s="80" t="str">
        <f t="shared" si="113"/>
        <v/>
      </c>
      <c r="G595" s="80" t="str">
        <f t="shared" si="114"/>
        <v/>
      </c>
      <c r="H595" s="80" t="str">
        <f t="shared" si="121"/>
        <v/>
      </c>
      <c r="I595" s="80" t="str">
        <f t="shared" si="115"/>
        <v/>
      </c>
      <c r="J595" s="80" t="str">
        <f t="shared" si="122"/>
        <v/>
      </c>
      <c r="AG595" s="16" t="str">
        <f t="shared" si="123"/>
        <v/>
      </c>
      <c r="AH595" s="69" t="str">
        <f t="shared" si="116"/>
        <v/>
      </c>
      <c r="AI595" s="70" t="str">
        <f t="shared" si="117"/>
        <v/>
      </c>
      <c r="AJ595" s="70" t="str">
        <f t="shared" si="118"/>
        <v/>
      </c>
      <c r="AK595" s="70" t="str">
        <f t="shared" si="124"/>
        <v/>
      </c>
      <c r="AL595" s="70" t="str">
        <f t="shared" si="125"/>
        <v/>
      </c>
    </row>
    <row r="596" spans="2:38" ht="15" thickBot="1" x14ac:dyDescent="0.35">
      <c r="B596" s="79" t="str">
        <f t="shared" si="119"/>
        <v/>
      </c>
      <c r="C596" s="79" t="str">
        <f t="shared" si="120"/>
        <v/>
      </c>
      <c r="D596" s="79" t="str">
        <f>IFERROR(IF(J595&lt;=0,"",IF(C596="Yes","",B596-COUNTIF($C$20:C596,"Yes"))),"")</f>
        <v/>
      </c>
      <c r="E596" s="81" t="str">
        <f t="shared" ref="E596:E659" si="126">IF($E$9="End of the Period",IF(B596="","",IF(payment_frequency="Bi-weekly",first_payment_date+B596*VLOOKUP(payment_frequency,periodic_table,2,0),IF(payment_frequency="Weekly",first_payment_date+B596*VLOOKUP(payment_frequency,periodic_table,2,0),IF(payment_frequency="Semi-monthly",first_payment_date+B596*VLOOKUP(payment_frequency,periodic_table,2,0),EDATE(first_payment_date,B596*VLOOKUP(payment_frequency,periodic_table,2,0)))))),IF(B596="","",IF(payment_frequency="Bi-weekly",first_payment_date+(B596-1)*VLOOKUP(payment_frequency,periodic_table,2,0),IF(payment_frequency="Weekly",first_payment_date+(B596-1)*VLOOKUP(payment_frequency,periodic_table,2,0),IF(payment_frequency="Semi-monthly",first_payment_date+(B596-1)*VLOOKUP(payment_frequency,periodic_table,2,0),EDATE(first_payment_date,(B596-1)*VLOOKUP(payment_frequency,periodic_table,2,0)))))))</f>
        <v/>
      </c>
      <c r="F596" s="80" t="str">
        <f t="shared" ref="F596:F659" si="127">IF(B596="","",IF(C596="Yes",0,IF(J595&lt;payment,J595*(1+Compound_Rate),payment)))</f>
        <v/>
      </c>
      <c r="G596" s="80" t="str">
        <f t="shared" ref="G596:G659" si="128">IF(AND(Payment_Type=1,B596=1),0,IF(B596="","",IF(C596="Yes",0,J595*Compound_Rate)))</f>
        <v/>
      </c>
      <c r="H596" s="80" t="str">
        <f t="shared" si="121"/>
        <v/>
      </c>
      <c r="I596" s="80" t="str">
        <f t="shared" ref="I596:I659" si="129">IF(B596="","",IF(C596="Yes",J595*Compound_Rate,0))</f>
        <v/>
      </c>
      <c r="J596" s="80" t="str">
        <f t="shared" si="122"/>
        <v/>
      </c>
      <c r="AG596" s="16" t="str">
        <f t="shared" si="123"/>
        <v/>
      </c>
      <c r="AH596" s="69" t="str">
        <f t="shared" ref="AH596:AH659" si="130">IF($E$9="End of the Period",IF(AG596="","",IF(payment_frequency="Bi-weekly",first_payment_date+AG596*VLOOKUP(payment_frequency,periodic_table,2,0),IF(payment_frequency="Weekly",first_payment_date+AG596*VLOOKUP(payment_frequency,periodic_table,2,0),IF(payment_frequency="Semi-monthly",first_payment_date+AG596*VLOOKUP(payment_frequency,periodic_table,2,0),EDATE(first_payment_date,AG596*VLOOKUP(payment_frequency,periodic_table,2,0)))))),IF(AG596="","",IF(payment_frequency="Bi-weekly",first_payment_date+(AG596-1)*VLOOKUP(payment_frequency,periodic_table,2,0),IF(payment_frequency="Weekly",first_payment_date+(AG596-1)*VLOOKUP(payment_frequency,periodic_table,2,0),IF(payment_frequency="Semi-monthly",first_payment_date+(AG596-1)*VLOOKUP(payment_frequency,periodic_table,2,0),EDATE(first_payment_date,(AG596-1)*VLOOKUP(payment_frequency,periodic_table,2,0)))))))</f>
        <v/>
      </c>
      <c r="AI596" s="70" t="str">
        <f t="shared" ref="AI596:AI659" si="131">IF(AG596="","",IF(AL595&lt;payment,AL595*(1+Compound_Rate),payment))</f>
        <v/>
      </c>
      <c r="AJ596" s="70" t="str">
        <f t="shared" ref="AJ596:AJ659" si="132">IF(AND(Payment_Type=1,AG596=1),0,IF(AG596="","",AL595*Compound_Rate))</f>
        <v/>
      </c>
      <c r="AK596" s="70" t="str">
        <f t="shared" si="124"/>
        <v/>
      </c>
      <c r="AL596" s="70" t="str">
        <f t="shared" si="125"/>
        <v/>
      </c>
    </row>
    <row r="597" spans="2:38" ht="15" thickBot="1" x14ac:dyDescent="0.35">
      <c r="B597" s="79" t="str">
        <f t="shared" ref="B597:B660" si="133">IFERROR(IF(TRUNC(J596)&lt;=0,"",B596+1),"")</f>
        <v/>
      </c>
      <c r="C597" s="79" t="str">
        <f t="shared" ref="C597:C660" si="134">IF(B597="","",IF(AND(B597&lt;=$E$13,B597&gt;=$E$12),"Yes","No"))</f>
        <v/>
      </c>
      <c r="D597" s="79" t="str">
        <f>IFERROR(IF(J596&lt;=0,"",IF(C597="Yes","",B597-COUNTIF($C$20:C597,"Yes"))),"")</f>
        <v/>
      </c>
      <c r="E597" s="81" t="str">
        <f t="shared" si="126"/>
        <v/>
      </c>
      <c r="F597" s="80" t="str">
        <f t="shared" si="127"/>
        <v/>
      </c>
      <c r="G597" s="80" t="str">
        <f t="shared" si="128"/>
        <v/>
      </c>
      <c r="H597" s="80" t="str">
        <f t="shared" ref="H597:H660" si="135">IF(B597="","",F597-G597)</f>
        <v/>
      </c>
      <c r="I597" s="80" t="str">
        <f t="shared" si="129"/>
        <v/>
      </c>
      <c r="J597" s="80" t="str">
        <f t="shared" ref="J597:J660" si="136">IFERROR(IF(B597="","",J596-H597+I597),"")</f>
        <v/>
      </c>
      <c r="AG597" s="16" t="str">
        <f t="shared" ref="AG597:AG660" si="137">IFERROR(IF(AL596&lt;=0,"",AG596+1),"")</f>
        <v/>
      </c>
      <c r="AH597" s="69" t="str">
        <f t="shared" si="130"/>
        <v/>
      </c>
      <c r="AI597" s="70" t="str">
        <f t="shared" si="131"/>
        <v/>
      </c>
      <c r="AJ597" s="70" t="str">
        <f t="shared" si="132"/>
        <v/>
      </c>
      <c r="AK597" s="70" t="str">
        <f t="shared" ref="AK597:AK660" si="138">IF(AG597="","",AI597-AJ597)</f>
        <v/>
      </c>
      <c r="AL597" s="70" t="str">
        <f t="shared" ref="AL597:AL660" si="139">IFERROR(IF(AK597&lt;=0,"",AL596-AK597),"")</f>
        <v/>
      </c>
    </row>
    <row r="598" spans="2:38" ht="15" thickBot="1" x14ac:dyDescent="0.35">
      <c r="B598" s="79" t="str">
        <f t="shared" si="133"/>
        <v/>
      </c>
      <c r="C598" s="79" t="str">
        <f t="shared" si="134"/>
        <v/>
      </c>
      <c r="D598" s="79" t="str">
        <f>IFERROR(IF(J597&lt;=0,"",IF(C598="Yes","",B598-COUNTIF($C$20:C598,"Yes"))),"")</f>
        <v/>
      </c>
      <c r="E598" s="81" t="str">
        <f t="shared" si="126"/>
        <v/>
      </c>
      <c r="F598" s="80" t="str">
        <f t="shared" si="127"/>
        <v/>
      </c>
      <c r="G598" s="80" t="str">
        <f t="shared" si="128"/>
        <v/>
      </c>
      <c r="H598" s="80" t="str">
        <f t="shared" si="135"/>
        <v/>
      </c>
      <c r="I598" s="80" t="str">
        <f t="shared" si="129"/>
        <v/>
      </c>
      <c r="J598" s="80" t="str">
        <f t="shared" si="136"/>
        <v/>
      </c>
      <c r="AG598" s="16" t="str">
        <f t="shared" si="137"/>
        <v/>
      </c>
      <c r="AH598" s="69" t="str">
        <f t="shared" si="130"/>
        <v/>
      </c>
      <c r="AI598" s="70" t="str">
        <f t="shared" si="131"/>
        <v/>
      </c>
      <c r="AJ598" s="70" t="str">
        <f t="shared" si="132"/>
        <v/>
      </c>
      <c r="AK598" s="70" t="str">
        <f t="shared" si="138"/>
        <v/>
      </c>
      <c r="AL598" s="70" t="str">
        <f t="shared" si="139"/>
        <v/>
      </c>
    </row>
    <row r="599" spans="2:38" ht="15" thickBot="1" x14ac:dyDescent="0.35">
      <c r="B599" s="79" t="str">
        <f t="shared" si="133"/>
        <v/>
      </c>
      <c r="C599" s="79" t="str">
        <f t="shared" si="134"/>
        <v/>
      </c>
      <c r="D599" s="79" t="str">
        <f>IFERROR(IF(J598&lt;=0,"",IF(C599="Yes","",B599-COUNTIF($C$20:C599,"Yes"))),"")</f>
        <v/>
      </c>
      <c r="E599" s="81" t="str">
        <f t="shared" si="126"/>
        <v/>
      </c>
      <c r="F599" s="80" t="str">
        <f t="shared" si="127"/>
        <v/>
      </c>
      <c r="G599" s="80" t="str">
        <f t="shared" si="128"/>
        <v/>
      </c>
      <c r="H599" s="80" t="str">
        <f t="shared" si="135"/>
        <v/>
      </c>
      <c r="I599" s="80" t="str">
        <f t="shared" si="129"/>
        <v/>
      </c>
      <c r="J599" s="80" t="str">
        <f t="shared" si="136"/>
        <v/>
      </c>
      <c r="AG599" s="16" t="str">
        <f t="shared" si="137"/>
        <v/>
      </c>
      <c r="AH599" s="69" t="str">
        <f t="shared" si="130"/>
        <v/>
      </c>
      <c r="AI599" s="70" t="str">
        <f t="shared" si="131"/>
        <v/>
      </c>
      <c r="AJ599" s="70" t="str">
        <f t="shared" si="132"/>
        <v/>
      </c>
      <c r="AK599" s="70" t="str">
        <f t="shared" si="138"/>
        <v/>
      </c>
      <c r="AL599" s="70" t="str">
        <f t="shared" si="139"/>
        <v/>
      </c>
    </row>
    <row r="600" spans="2:38" ht="15" thickBot="1" x14ac:dyDescent="0.35">
      <c r="B600" s="79" t="str">
        <f t="shared" si="133"/>
        <v/>
      </c>
      <c r="C600" s="79" t="str">
        <f t="shared" si="134"/>
        <v/>
      </c>
      <c r="D600" s="79" t="str">
        <f>IFERROR(IF(J599&lt;=0,"",IF(C600="Yes","",B600-COUNTIF($C$20:C600,"Yes"))),"")</f>
        <v/>
      </c>
      <c r="E600" s="81" t="str">
        <f t="shared" si="126"/>
        <v/>
      </c>
      <c r="F600" s="80" t="str">
        <f t="shared" si="127"/>
        <v/>
      </c>
      <c r="G600" s="80" t="str">
        <f t="shared" si="128"/>
        <v/>
      </c>
      <c r="H600" s="80" t="str">
        <f t="shared" si="135"/>
        <v/>
      </c>
      <c r="I600" s="80" t="str">
        <f t="shared" si="129"/>
        <v/>
      </c>
      <c r="J600" s="80" t="str">
        <f t="shared" si="136"/>
        <v/>
      </c>
      <c r="AG600" s="16" t="str">
        <f t="shared" si="137"/>
        <v/>
      </c>
      <c r="AH600" s="69" t="str">
        <f t="shared" si="130"/>
        <v/>
      </c>
      <c r="AI600" s="70" t="str">
        <f t="shared" si="131"/>
        <v/>
      </c>
      <c r="AJ600" s="70" t="str">
        <f t="shared" si="132"/>
        <v/>
      </c>
      <c r="AK600" s="70" t="str">
        <f t="shared" si="138"/>
        <v/>
      </c>
      <c r="AL600" s="70" t="str">
        <f t="shared" si="139"/>
        <v/>
      </c>
    </row>
    <row r="601" spans="2:38" ht="15" thickBot="1" x14ac:dyDescent="0.35">
      <c r="B601" s="79" t="str">
        <f t="shared" si="133"/>
        <v/>
      </c>
      <c r="C601" s="79" t="str">
        <f t="shared" si="134"/>
        <v/>
      </c>
      <c r="D601" s="79" t="str">
        <f>IFERROR(IF(J600&lt;=0,"",IF(C601="Yes","",B601-COUNTIF($C$20:C601,"Yes"))),"")</f>
        <v/>
      </c>
      <c r="E601" s="81" t="str">
        <f t="shared" si="126"/>
        <v/>
      </c>
      <c r="F601" s="80" t="str">
        <f t="shared" si="127"/>
        <v/>
      </c>
      <c r="G601" s="80" t="str">
        <f t="shared" si="128"/>
        <v/>
      </c>
      <c r="H601" s="80" t="str">
        <f t="shared" si="135"/>
        <v/>
      </c>
      <c r="I601" s="80" t="str">
        <f t="shared" si="129"/>
        <v/>
      </c>
      <c r="J601" s="80" t="str">
        <f t="shared" si="136"/>
        <v/>
      </c>
      <c r="AG601" s="16" t="str">
        <f t="shared" si="137"/>
        <v/>
      </c>
      <c r="AH601" s="69" t="str">
        <f t="shared" si="130"/>
        <v/>
      </c>
      <c r="AI601" s="70" t="str">
        <f t="shared" si="131"/>
        <v/>
      </c>
      <c r="AJ601" s="70" t="str">
        <f t="shared" si="132"/>
        <v/>
      </c>
      <c r="AK601" s="70" t="str">
        <f t="shared" si="138"/>
        <v/>
      </c>
      <c r="AL601" s="70" t="str">
        <f t="shared" si="139"/>
        <v/>
      </c>
    </row>
    <row r="602" spans="2:38" ht="15" thickBot="1" x14ac:dyDescent="0.35">
      <c r="B602" s="79" t="str">
        <f t="shared" si="133"/>
        <v/>
      </c>
      <c r="C602" s="79" t="str">
        <f t="shared" si="134"/>
        <v/>
      </c>
      <c r="D602" s="79" t="str">
        <f>IFERROR(IF(J601&lt;=0,"",IF(C602="Yes","",B602-COUNTIF($C$20:C602,"Yes"))),"")</f>
        <v/>
      </c>
      <c r="E602" s="81" t="str">
        <f t="shared" si="126"/>
        <v/>
      </c>
      <c r="F602" s="80" t="str">
        <f t="shared" si="127"/>
        <v/>
      </c>
      <c r="G602" s="80" t="str">
        <f t="shared" si="128"/>
        <v/>
      </c>
      <c r="H602" s="80" t="str">
        <f t="shared" si="135"/>
        <v/>
      </c>
      <c r="I602" s="80" t="str">
        <f t="shared" si="129"/>
        <v/>
      </c>
      <c r="J602" s="80" t="str">
        <f t="shared" si="136"/>
        <v/>
      </c>
      <c r="AG602" s="16" t="str">
        <f t="shared" si="137"/>
        <v/>
      </c>
      <c r="AH602" s="69" t="str">
        <f t="shared" si="130"/>
        <v/>
      </c>
      <c r="AI602" s="70" t="str">
        <f t="shared" si="131"/>
        <v/>
      </c>
      <c r="AJ602" s="70" t="str">
        <f t="shared" si="132"/>
        <v/>
      </c>
      <c r="AK602" s="70" t="str">
        <f t="shared" si="138"/>
        <v/>
      </c>
      <c r="AL602" s="70" t="str">
        <f t="shared" si="139"/>
        <v/>
      </c>
    </row>
    <row r="603" spans="2:38" ht="15" thickBot="1" x14ac:dyDescent="0.35">
      <c r="B603" s="79" t="str">
        <f t="shared" si="133"/>
        <v/>
      </c>
      <c r="C603" s="79" t="str">
        <f t="shared" si="134"/>
        <v/>
      </c>
      <c r="D603" s="79" t="str">
        <f>IFERROR(IF(J602&lt;=0,"",IF(C603="Yes","",B603-COUNTIF($C$20:C603,"Yes"))),"")</f>
        <v/>
      </c>
      <c r="E603" s="81" t="str">
        <f t="shared" si="126"/>
        <v/>
      </c>
      <c r="F603" s="80" t="str">
        <f t="shared" si="127"/>
        <v/>
      </c>
      <c r="G603" s="80" t="str">
        <f t="shared" si="128"/>
        <v/>
      </c>
      <c r="H603" s="80" t="str">
        <f t="shared" si="135"/>
        <v/>
      </c>
      <c r="I603" s="80" t="str">
        <f t="shared" si="129"/>
        <v/>
      </c>
      <c r="J603" s="80" t="str">
        <f t="shared" si="136"/>
        <v/>
      </c>
      <c r="AG603" s="16" t="str">
        <f t="shared" si="137"/>
        <v/>
      </c>
      <c r="AH603" s="69" t="str">
        <f t="shared" si="130"/>
        <v/>
      </c>
      <c r="AI603" s="70" t="str">
        <f t="shared" si="131"/>
        <v/>
      </c>
      <c r="AJ603" s="70" t="str">
        <f t="shared" si="132"/>
        <v/>
      </c>
      <c r="AK603" s="70" t="str">
        <f t="shared" si="138"/>
        <v/>
      </c>
      <c r="AL603" s="70" t="str">
        <f t="shared" si="139"/>
        <v/>
      </c>
    </row>
    <row r="604" spans="2:38" ht="15" thickBot="1" x14ac:dyDescent="0.35">
      <c r="B604" s="79" t="str">
        <f t="shared" si="133"/>
        <v/>
      </c>
      <c r="C604" s="79" t="str">
        <f t="shared" si="134"/>
        <v/>
      </c>
      <c r="D604" s="79" t="str">
        <f>IFERROR(IF(J603&lt;=0,"",IF(C604="Yes","",B604-COUNTIF($C$20:C604,"Yes"))),"")</f>
        <v/>
      </c>
      <c r="E604" s="81" t="str">
        <f t="shared" si="126"/>
        <v/>
      </c>
      <c r="F604" s="80" t="str">
        <f t="shared" si="127"/>
        <v/>
      </c>
      <c r="G604" s="80" t="str">
        <f t="shared" si="128"/>
        <v/>
      </c>
      <c r="H604" s="80" t="str">
        <f t="shared" si="135"/>
        <v/>
      </c>
      <c r="I604" s="80" t="str">
        <f t="shared" si="129"/>
        <v/>
      </c>
      <c r="J604" s="80" t="str">
        <f t="shared" si="136"/>
        <v/>
      </c>
      <c r="AG604" s="16" t="str">
        <f t="shared" si="137"/>
        <v/>
      </c>
      <c r="AH604" s="69" t="str">
        <f t="shared" si="130"/>
        <v/>
      </c>
      <c r="AI604" s="70" t="str">
        <f t="shared" si="131"/>
        <v/>
      </c>
      <c r="AJ604" s="70" t="str">
        <f t="shared" si="132"/>
        <v/>
      </c>
      <c r="AK604" s="70" t="str">
        <f t="shared" si="138"/>
        <v/>
      </c>
      <c r="AL604" s="70" t="str">
        <f t="shared" si="139"/>
        <v/>
      </c>
    </row>
    <row r="605" spans="2:38" ht="15" thickBot="1" x14ac:dyDescent="0.35">
      <c r="B605" s="79" t="str">
        <f t="shared" si="133"/>
        <v/>
      </c>
      <c r="C605" s="79" t="str">
        <f t="shared" si="134"/>
        <v/>
      </c>
      <c r="D605" s="79" t="str">
        <f>IFERROR(IF(J604&lt;=0,"",IF(C605="Yes","",B605-COUNTIF($C$20:C605,"Yes"))),"")</f>
        <v/>
      </c>
      <c r="E605" s="81" t="str">
        <f t="shared" si="126"/>
        <v/>
      </c>
      <c r="F605" s="80" t="str">
        <f t="shared" si="127"/>
        <v/>
      </c>
      <c r="G605" s="80" t="str">
        <f t="shared" si="128"/>
        <v/>
      </c>
      <c r="H605" s="80" t="str">
        <f t="shared" si="135"/>
        <v/>
      </c>
      <c r="I605" s="80" t="str">
        <f t="shared" si="129"/>
        <v/>
      </c>
      <c r="J605" s="80" t="str">
        <f t="shared" si="136"/>
        <v/>
      </c>
      <c r="AG605" s="16" t="str">
        <f t="shared" si="137"/>
        <v/>
      </c>
      <c r="AH605" s="69" t="str">
        <f t="shared" si="130"/>
        <v/>
      </c>
      <c r="AI605" s="70" t="str">
        <f t="shared" si="131"/>
        <v/>
      </c>
      <c r="AJ605" s="70" t="str">
        <f t="shared" si="132"/>
        <v/>
      </c>
      <c r="AK605" s="70" t="str">
        <f t="shared" si="138"/>
        <v/>
      </c>
      <c r="AL605" s="70" t="str">
        <f t="shared" si="139"/>
        <v/>
      </c>
    </row>
    <row r="606" spans="2:38" ht="15" thickBot="1" x14ac:dyDescent="0.35">
      <c r="B606" s="79" t="str">
        <f t="shared" si="133"/>
        <v/>
      </c>
      <c r="C606" s="79" t="str">
        <f t="shared" si="134"/>
        <v/>
      </c>
      <c r="D606" s="79" t="str">
        <f>IFERROR(IF(J605&lt;=0,"",IF(C606="Yes","",B606-COUNTIF($C$20:C606,"Yes"))),"")</f>
        <v/>
      </c>
      <c r="E606" s="81" t="str">
        <f t="shared" si="126"/>
        <v/>
      </c>
      <c r="F606" s="80" t="str">
        <f t="shared" si="127"/>
        <v/>
      </c>
      <c r="G606" s="80" t="str">
        <f t="shared" si="128"/>
        <v/>
      </c>
      <c r="H606" s="80" t="str">
        <f t="shared" si="135"/>
        <v/>
      </c>
      <c r="I606" s="80" t="str">
        <f t="shared" si="129"/>
        <v/>
      </c>
      <c r="J606" s="80" t="str">
        <f t="shared" si="136"/>
        <v/>
      </c>
      <c r="AG606" s="16" t="str">
        <f t="shared" si="137"/>
        <v/>
      </c>
      <c r="AH606" s="69" t="str">
        <f t="shared" si="130"/>
        <v/>
      </c>
      <c r="AI606" s="70" t="str">
        <f t="shared" si="131"/>
        <v/>
      </c>
      <c r="AJ606" s="70" t="str">
        <f t="shared" si="132"/>
        <v/>
      </c>
      <c r="AK606" s="70" t="str">
        <f t="shared" si="138"/>
        <v/>
      </c>
      <c r="AL606" s="70" t="str">
        <f t="shared" si="139"/>
        <v/>
      </c>
    </row>
    <row r="607" spans="2:38" ht="15" thickBot="1" x14ac:dyDescent="0.35">
      <c r="B607" s="79" t="str">
        <f t="shared" si="133"/>
        <v/>
      </c>
      <c r="C607" s="79" t="str">
        <f t="shared" si="134"/>
        <v/>
      </c>
      <c r="D607" s="79" t="str">
        <f>IFERROR(IF(J606&lt;=0,"",IF(C607="Yes","",B607-COUNTIF($C$20:C607,"Yes"))),"")</f>
        <v/>
      </c>
      <c r="E607" s="81" t="str">
        <f t="shared" si="126"/>
        <v/>
      </c>
      <c r="F607" s="80" t="str">
        <f t="shared" si="127"/>
        <v/>
      </c>
      <c r="G607" s="80" t="str">
        <f t="shared" si="128"/>
        <v/>
      </c>
      <c r="H607" s="80" t="str">
        <f t="shared" si="135"/>
        <v/>
      </c>
      <c r="I607" s="80" t="str">
        <f t="shared" si="129"/>
        <v/>
      </c>
      <c r="J607" s="80" t="str">
        <f t="shared" si="136"/>
        <v/>
      </c>
      <c r="AG607" s="16" t="str">
        <f t="shared" si="137"/>
        <v/>
      </c>
      <c r="AH607" s="69" t="str">
        <f t="shared" si="130"/>
        <v/>
      </c>
      <c r="AI607" s="70" t="str">
        <f t="shared" si="131"/>
        <v/>
      </c>
      <c r="AJ607" s="70" t="str">
        <f t="shared" si="132"/>
        <v/>
      </c>
      <c r="AK607" s="70" t="str">
        <f t="shared" si="138"/>
        <v/>
      </c>
      <c r="AL607" s="70" t="str">
        <f t="shared" si="139"/>
        <v/>
      </c>
    </row>
    <row r="608" spans="2:38" ht="15" thickBot="1" x14ac:dyDescent="0.35">
      <c r="B608" s="79" t="str">
        <f t="shared" si="133"/>
        <v/>
      </c>
      <c r="C608" s="79" t="str">
        <f t="shared" si="134"/>
        <v/>
      </c>
      <c r="D608" s="79" t="str">
        <f>IFERROR(IF(J607&lt;=0,"",IF(C608="Yes","",B608-COUNTIF($C$20:C608,"Yes"))),"")</f>
        <v/>
      </c>
      <c r="E608" s="81" t="str">
        <f t="shared" si="126"/>
        <v/>
      </c>
      <c r="F608" s="80" t="str">
        <f t="shared" si="127"/>
        <v/>
      </c>
      <c r="G608" s="80" t="str">
        <f t="shared" si="128"/>
        <v/>
      </c>
      <c r="H608" s="80" t="str">
        <f t="shared" si="135"/>
        <v/>
      </c>
      <c r="I608" s="80" t="str">
        <f t="shared" si="129"/>
        <v/>
      </c>
      <c r="J608" s="80" t="str">
        <f t="shared" si="136"/>
        <v/>
      </c>
      <c r="AG608" s="16" t="str">
        <f t="shared" si="137"/>
        <v/>
      </c>
      <c r="AH608" s="69" t="str">
        <f t="shared" si="130"/>
        <v/>
      </c>
      <c r="AI608" s="70" t="str">
        <f t="shared" si="131"/>
        <v/>
      </c>
      <c r="AJ608" s="70" t="str">
        <f t="shared" si="132"/>
        <v/>
      </c>
      <c r="AK608" s="70" t="str">
        <f t="shared" si="138"/>
        <v/>
      </c>
      <c r="AL608" s="70" t="str">
        <f t="shared" si="139"/>
        <v/>
      </c>
    </row>
    <row r="609" spans="2:38" ht="15" thickBot="1" x14ac:dyDescent="0.35">
      <c r="B609" s="79" t="str">
        <f t="shared" si="133"/>
        <v/>
      </c>
      <c r="C609" s="79" t="str">
        <f t="shared" si="134"/>
        <v/>
      </c>
      <c r="D609" s="79" t="str">
        <f>IFERROR(IF(J608&lt;=0,"",IF(C609="Yes","",B609-COUNTIF($C$20:C609,"Yes"))),"")</f>
        <v/>
      </c>
      <c r="E609" s="81" t="str">
        <f t="shared" si="126"/>
        <v/>
      </c>
      <c r="F609" s="80" t="str">
        <f t="shared" si="127"/>
        <v/>
      </c>
      <c r="G609" s="80" t="str">
        <f t="shared" si="128"/>
        <v/>
      </c>
      <c r="H609" s="80" t="str">
        <f t="shared" si="135"/>
        <v/>
      </c>
      <c r="I609" s="80" t="str">
        <f t="shared" si="129"/>
        <v/>
      </c>
      <c r="J609" s="80" t="str">
        <f t="shared" si="136"/>
        <v/>
      </c>
      <c r="AG609" s="16" t="str">
        <f t="shared" si="137"/>
        <v/>
      </c>
      <c r="AH609" s="69" t="str">
        <f t="shared" si="130"/>
        <v/>
      </c>
      <c r="AI609" s="70" t="str">
        <f t="shared" si="131"/>
        <v/>
      </c>
      <c r="AJ609" s="70" t="str">
        <f t="shared" si="132"/>
        <v/>
      </c>
      <c r="AK609" s="70" t="str">
        <f t="shared" si="138"/>
        <v/>
      </c>
      <c r="AL609" s="70" t="str">
        <f t="shared" si="139"/>
        <v/>
      </c>
    </row>
    <row r="610" spans="2:38" ht="15" thickBot="1" x14ac:dyDescent="0.35">
      <c r="B610" s="79" t="str">
        <f t="shared" si="133"/>
        <v/>
      </c>
      <c r="C610" s="79" t="str">
        <f t="shared" si="134"/>
        <v/>
      </c>
      <c r="D610" s="79" t="str">
        <f>IFERROR(IF(J609&lt;=0,"",IF(C610="Yes","",B610-COUNTIF($C$20:C610,"Yes"))),"")</f>
        <v/>
      </c>
      <c r="E610" s="81" t="str">
        <f t="shared" si="126"/>
        <v/>
      </c>
      <c r="F610" s="80" t="str">
        <f t="shared" si="127"/>
        <v/>
      </c>
      <c r="G610" s="80" t="str">
        <f t="shared" si="128"/>
        <v/>
      </c>
      <c r="H610" s="80" t="str">
        <f t="shared" si="135"/>
        <v/>
      </c>
      <c r="I610" s="80" t="str">
        <f t="shared" si="129"/>
        <v/>
      </c>
      <c r="J610" s="80" t="str">
        <f t="shared" si="136"/>
        <v/>
      </c>
      <c r="AG610" s="16" t="str">
        <f t="shared" si="137"/>
        <v/>
      </c>
      <c r="AH610" s="69" t="str">
        <f t="shared" si="130"/>
        <v/>
      </c>
      <c r="AI610" s="70" t="str">
        <f t="shared" si="131"/>
        <v/>
      </c>
      <c r="AJ610" s="70" t="str">
        <f t="shared" si="132"/>
        <v/>
      </c>
      <c r="AK610" s="70" t="str">
        <f t="shared" si="138"/>
        <v/>
      </c>
      <c r="AL610" s="70" t="str">
        <f t="shared" si="139"/>
        <v/>
      </c>
    </row>
    <row r="611" spans="2:38" ht="15" thickBot="1" x14ac:dyDescent="0.35">
      <c r="B611" s="79" t="str">
        <f t="shared" si="133"/>
        <v/>
      </c>
      <c r="C611" s="79" t="str">
        <f t="shared" si="134"/>
        <v/>
      </c>
      <c r="D611" s="79" t="str">
        <f>IFERROR(IF(J610&lt;=0,"",IF(C611="Yes","",B611-COUNTIF($C$20:C611,"Yes"))),"")</f>
        <v/>
      </c>
      <c r="E611" s="81" t="str">
        <f t="shared" si="126"/>
        <v/>
      </c>
      <c r="F611" s="80" t="str">
        <f t="shared" si="127"/>
        <v/>
      </c>
      <c r="G611" s="80" t="str">
        <f t="shared" si="128"/>
        <v/>
      </c>
      <c r="H611" s="80" t="str">
        <f t="shared" si="135"/>
        <v/>
      </c>
      <c r="I611" s="80" t="str">
        <f t="shared" si="129"/>
        <v/>
      </c>
      <c r="J611" s="80" t="str">
        <f t="shared" si="136"/>
        <v/>
      </c>
      <c r="AG611" s="16" t="str">
        <f t="shared" si="137"/>
        <v/>
      </c>
      <c r="AH611" s="69" t="str">
        <f t="shared" si="130"/>
        <v/>
      </c>
      <c r="AI611" s="70" t="str">
        <f t="shared" si="131"/>
        <v/>
      </c>
      <c r="AJ611" s="70" t="str">
        <f t="shared" si="132"/>
        <v/>
      </c>
      <c r="AK611" s="70" t="str">
        <f t="shared" si="138"/>
        <v/>
      </c>
      <c r="AL611" s="70" t="str">
        <f t="shared" si="139"/>
        <v/>
      </c>
    </row>
    <row r="612" spans="2:38" ht="15" thickBot="1" x14ac:dyDescent="0.35">
      <c r="B612" s="79" t="str">
        <f t="shared" si="133"/>
        <v/>
      </c>
      <c r="C612" s="79" t="str">
        <f t="shared" si="134"/>
        <v/>
      </c>
      <c r="D612" s="79" t="str">
        <f>IFERROR(IF(J611&lt;=0,"",IF(C612="Yes","",B612-COUNTIF($C$20:C612,"Yes"))),"")</f>
        <v/>
      </c>
      <c r="E612" s="81" t="str">
        <f t="shared" si="126"/>
        <v/>
      </c>
      <c r="F612" s="80" t="str">
        <f t="shared" si="127"/>
        <v/>
      </c>
      <c r="G612" s="80" t="str">
        <f t="shared" si="128"/>
        <v/>
      </c>
      <c r="H612" s="80" t="str">
        <f t="shared" si="135"/>
        <v/>
      </c>
      <c r="I612" s="80" t="str">
        <f t="shared" si="129"/>
        <v/>
      </c>
      <c r="J612" s="80" t="str">
        <f t="shared" si="136"/>
        <v/>
      </c>
      <c r="AG612" s="16" t="str">
        <f t="shared" si="137"/>
        <v/>
      </c>
      <c r="AH612" s="69" t="str">
        <f t="shared" si="130"/>
        <v/>
      </c>
      <c r="AI612" s="70" t="str">
        <f t="shared" si="131"/>
        <v/>
      </c>
      <c r="AJ612" s="70" t="str">
        <f t="shared" si="132"/>
        <v/>
      </c>
      <c r="AK612" s="70" t="str">
        <f t="shared" si="138"/>
        <v/>
      </c>
      <c r="AL612" s="70" t="str">
        <f t="shared" si="139"/>
        <v/>
      </c>
    </row>
    <row r="613" spans="2:38" ht="15" thickBot="1" x14ac:dyDescent="0.35">
      <c r="B613" s="79" t="str">
        <f t="shared" si="133"/>
        <v/>
      </c>
      <c r="C613" s="79" t="str">
        <f t="shared" si="134"/>
        <v/>
      </c>
      <c r="D613" s="79" t="str">
        <f>IFERROR(IF(J612&lt;=0,"",IF(C613="Yes","",B613-COUNTIF($C$20:C613,"Yes"))),"")</f>
        <v/>
      </c>
      <c r="E613" s="81" t="str">
        <f t="shared" si="126"/>
        <v/>
      </c>
      <c r="F613" s="80" t="str">
        <f t="shared" si="127"/>
        <v/>
      </c>
      <c r="G613" s="80" t="str">
        <f t="shared" si="128"/>
        <v/>
      </c>
      <c r="H613" s="80" t="str">
        <f t="shared" si="135"/>
        <v/>
      </c>
      <c r="I613" s="80" t="str">
        <f t="shared" si="129"/>
        <v/>
      </c>
      <c r="J613" s="80" t="str">
        <f t="shared" si="136"/>
        <v/>
      </c>
      <c r="AG613" s="16" t="str">
        <f t="shared" si="137"/>
        <v/>
      </c>
      <c r="AH613" s="69" t="str">
        <f t="shared" si="130"/>
        <v/>
      </c>
      <c r="AI613" s="70" t="str">
        <f t="shared" si="131"/>
        <v/>
      </c>
      <c r="AJ613" s="70" t="str">
        <f t="shared" si="132"/>
        <v/>
      </c>
      <c r="AK613" s="70" t="str">
        <f t="shared" si="138"/>
        <v/>
      </c>
      <c r="AL613" s="70" t="str">
        <f t="shared" si="139"/>
        <v/>
      </c>
    </row>
    <row r="614" spans="2:38" ht="15" thickBot="1" x14ac:dyDescent="0.35">
      <c r="B614" s="79" t="str">
        <f t="shared" si="133"/>
        <v/>
      </c>
      <c r="C614" s="79" t="str">
        <f t="shared" si="134"/>
        <v/>
      </c>
      <c r="D614" s="79" t="str">
        <f>IFERROR(IF(J613&lt;=0,"",IF(C614="Yes","",B614-COUNTIF($C$20:C614,"Yes"))),"")</f>
        <v/>
      </c>
      <c r="E614" s="81" t="str">
        <f t="shared" si="126"/>
        <v/>
      </c>
      <c r="F614" s="80" t="str">
        <f t="shared" si="127"/>
        <v/>
      </c>
      <c r="G614" s="80" t="str">
        <f t="shared" si="128"/>
        <v/>
      </c>
      <c r="H614" s="80" t="str">
        <f t="shared" si="135"/>
        <v/>
      </c>
      <c r="I614" s="80" t="str">
        <f t="shared" si="129"/>
        <v/>
      </c>
      <c r="J614" s="80" t="str">
        <f t="shared" si="136"/>
        <v/>
      </c>
      <c r="AG614" s="16" t="str">
        <f t="shared" si="137"/>
        <v/>
      </c>
      <c r="AH614" s="69" t="str">
        <f t="shared" si="130"/>
        <v/>
      </c>
      <c r="AI614" s="70" t="str">
        <f t="shared" si="131"/>
        <v/>
      </c>
      <c r="AJ614" s="70" t="str">
        <f t="shared" si="132"/>
        <v/>
      </c>
      <c r="AK614" s="70" t="str">
        <f t="shared" si="138"/>
        <v/>
      </c>
      <c r="AL614" s="70" t="str">
        <f t="shared" si="139"/>
        <v/>
      </c>
    </row>
    <row r="615" spans="2:38" ht="15" thickBot="1" x14ac:dyDescent="0.35">
      <c r="B615" s="79" t="str">
        <f t="shared" si="133"/>
        <v/>
      </c>
      <c r="C615" s="79" t="str">
        <f t="shared" si="134"/>
        <v/>
      </c>
      <c r="D615" s="79" t="str">
        <f>IFERROR(IF(J614&lt;=0,"",IF(C615="Yes","",B615-COUNTIF($C$20:C615,"Yes"))),"")</f>
        <v/>
      </c>
      <c r="E615" s="81" t="str">
        <f t="shared" si="126"/>
        <v/>
      </c>
      <c r="F615" s="80" t="str">
        <f t="shared" si="127"/>
        <v/>
      </c>
      <c r="G615" s="80" t="str">
        <f t="shared" si="128"/>
        <v/>
      </c>
      <c r="H615" s="80" t="str">
        <f t="shared" si="135"/>
        <v/>
      </c>
      <c r="I615" s="80" t="str">
        <f t="shared" si="129"/>
        <v/>
      </c>
      <c r="J615" s="80" t="str">
        <f t="shared" si="136"/>
        <v/>
      </c>
      <c r="AG615" s="16" t="str">
        <f t="shared" si="137"/>
        <v/>
      </c>
      <c r="AH615" s="69" t="str">
        <f t="shared" si="130"/>
        <v/>
      </c>
      <c r="AI615" s="70" t="str">
        <f t="shared" si="131"/>
        <v/>
      </c>
      <c r="AJ615" s="70" t="str">
        <f t="shared" si="132"/>
        <v/>
      </c>
      <c r="AK615" s="70" t="str">
        <f t="shared" si="138"/>
        <v/>
      </c>
      <c r="AL615" s="70" t="str">
        <f t="shared" si="139"/>
        <v/>
      </c>
    </row>
    <row r="616" spans="2:38" ht="15" thickBot="1" x14ac:dyDescent="0.35">
      <c r="B616" s="79" t="str">
        <f t="shared" si="133"/>
        <v/>
      </c>
      <c r="C616" s="79" t="str">
        <f t="shared" si="134"/>
        <v/>
      </c>
      <c r="D616" s="79" t="str">
        <f>IFERROR(IF(J615&lt;=0,"",IF(C616="Yes","",B616-COUNTIF($C$20:C616,"Yes"))),"")</f>
        <v/>
      </c>
      <c r="E616" s="81" t="str">
        <f t="shared" si="126"/>
        <v/>
      </c>
      <c r="F616" s="80" t="str">
        <f t="shared" si="127"/>
        <v/>
      </c>
      <c r="G616" s="80" t="str">
        <f t="shared" si="128"/>
        <v/>
      </c>
      <c r="H616" s="80" t="str">
        <f t="shared" si="135"/>
        <v/>
      </c>
      <c r="I616" s="80" t="str">
        <f t="shared" si="129"/>
        <v/>
      </c>
      <c r="J616" s="80" t="str">
        <f t="shared" si="136"/>
        <v/>
      </c>
      <c r="AG616" s="16" t="str">
        <f t="shared" si="137"/>
        <v/>
      </c>
      <c r="AH616" s="69" t="str">
        <f t="shared" si="130"/>
        <v/>
      </c>
      <c r="AI616" s="70" t="str">
        <f t="shared" si="131"/>
        <v/>
      </c>
      <c r="AJ616" s="70" t="str">
        <f t="shared" si="132"/>
        <v/>
      </c>
      <c r="AK616" s="70" t="str">
        <f t="shared" si="138"/>
        <v/>
      </c>
      <c r="AL616" s="70" t="str">
        <f t="shared" si="139"/>
        <v/>
      </c>
    </row>
    <row r="617" spans="2:38" ht="15" thickBot="1" x14ac:dyDescent="0.35">
      <c r="B617" s="79" t="str">
        <f t="shared" si="133"/>
        <v/>
      </c>
      <c r="C617" s="79" t="str">
        <f t="shared" si="134"/>
        <v/>
      </c>
      <c r="D617" s="79" t="str">
        <f>IFERROR(IF(J616&lt;=0,"",IF(C617="Yes","",B617-COUNTIF($C$20:C617,"Yes"))),"")</f>
        <v/>
      </c>
      <c r="E617" s="81" t="str">
        <f t="shared" si="126"/>
        <v/>
      </c>
      <c r="F617" s="80" t="str">
        <f t="shared" si="127"/>
        <v/>
      </c>
      <c r="G617" s="80" t="str">
        <f t="shared" si="128"/>
        <v/>
      </c>
      <c r="H617" s="80" t="str">
        <f t="shared" si="135"/>
        <v/>
      </c>
      <c r="I617" s="80" t="str">
        <f t="shared" si="129"/>
        <v/>
      </c>
      <c r="J617" s="80" t="str">
        <f t="shared" si="136"/>
        <v/>
      </c>
      <c r="AG617" s="16" t="str">
        <f t="shared" si="137"/>
        <v/>
      </c>
      <c r="AH617" s="69" t="str">
        <f t="shared" si="130"/>
        <v/>
      </c>
      <c r="AI617" s="70" t="str">
        <f t="shared" si="131"/>
        <v/>
      </c>
      <c r="AJ617" s="70" t="str">
        <f t="shared" si="132"/>
        <v/>
      </c>
      <c r="AK617" s="70" t="str">
        <f t="shared" si="138"/>
        <v/>
      </c>
      <c r="AL617" s="70" t="str">
        <f t="shared" si="139"/>
        <v/>
      </c>
    </row>
    <row r="618" spans="2:38" ht="15" thickBot="1" x14ac:dyDescent="0.35">
      <c r="B618" s="79" t="str">
        <f t="shared" si="133"/>
        <v/>
      </c>
      <c r="C618" s="79" t="str">
        <f t="shared" si="134"/>
        <v/>
      </c>
      <c r="D618" s="79" t="str">
        <f>IFERROR(IF(J617&lt;=0,"",IF(C618="Yes","",B618-COUNTIF($C$20:C618,"Yes"))),"")</f>
        <v/>
      </c>
      <c r="E618" s="81" t="str">
        <f t="shared" si="126"/>
        <v/>
      </c>
      <c r="F618" s="80" t="str">
        <f t="shared" si="127"/>
        <v/>
      </c>
      <c r="G618" s="80" t="str">
        <f t="shared" si="128"/>
        <v/>
      </c>
      <c r="H618" s="80" t="str">
        <f t="shared" si="135"/>
        <v/>
      </c>
      <c r="I618" s="80" t="str">
        <f t="shared" si="129"/>
        <v/>
      </c>
      <c r="J618" s="80" t="str">
        <f t="shared" si="136"/>
        <v/>
      </c>
      <c r="AG618" s="16" t="str">
        <f t="shared" si="137"/>
        <v/>
      </c>
      <c r="AH618" s="69" t="str">
        <f t="shared" si="130"/>
        <v/>
      </c>
      <c r="AI618" s="70" t="str">
        <f t="shared" si="131"/>
        <v/>
      </c>
      <c r="AJ618" s="70" t="str">
        <f t="shared" si="132"/>
        <v/>
      </c>
      <c r="AK618" s="70" t="str">
        <f t="shared" si="138"/>
        <v/>
      </c>
      <c r="AL618" s="70" t="str">
        <f t="shared" si="139"/>
        <v/>
      </c>
    </row>
    <row r="619" spans="2:38" ht="15" thickBot="1" x14ac:dyDescent="0.35">
      <c r="B619" s="79" t="str">
        <f t="shared" si="133"/>
        <v/>
      </c>
      <c r="C619" s="79" t="str">
        <f t="shared" si="134"/>
        <v/>
      </c>
      <c r="D619" s="79" t="str">
        <f>IFERROR(IF(J618&lt;=0,"",IF(C619="Yes","",B619-COUNTIF($C$20:C619,"Yes"))),"")</f>
        <v/>
      </c>
      <c r="E619" s="81" t="str">
        <f t="shared" si="126"/>
        <v/>
      </c>
      <c r="F619" s="80" t="str">
        <f t="shared" si="127"/>
        <v/>
      </c>
      <c r="G619" s="80" t="str">
        <f t="shared" si="128"/>
        <v/>
      </c>
      <c r="H619" s="80" t="str">
        <f t="shared" si="135"/>
        <v/>
      </c>
      <c r="I619" s="80" t="str">
        <f t="shared" si="129"/>
        <v/>
      </c>
      <c r="J619" s="80" t="str">
        <f t="shared" si="136"/>
        <v/>
      </c>
      <c r="AG619" s="16" t="str">
        <f t="shared" si="137"/>
        <v/>
      </c>
      <c r="AH619" s="69" t="str">
        <f t="shared" si="130"/>
        <v/>
      </c>
      <c r="AI619" s="70" t="str">
        <f t="shared" si="131"/>
        <v/>
      </c>
      <c r="AJ619" s="70" t="str">
        <f t="shared" si="132"/>
        <v/>
      </c>
      <c r="AK619" s="70" t="str">
        <f t="shared" si="138"/>
        <v/>
      </c>
      <c r="AL619" s="70" t="str">
        <f t="shared" si="139"/>
        <v/>
      </c>
    </row>
    <row r="620" spans="2:38" ht="15" thickBot="1" x14ac:dyDescent="0.35">
      <c r="B620" s="79" t="str">
        <f t="shared" si="133"/>
        <v/>
      </c>
      <c r="C620" s="79" t="str">
        <f t="shared" si="134"/>
        <v/>
      </c>
      <c r="D620" s="79" t="str">
        <f>IFERROR(IF(J619&lt;=0,"",IF(C620="Yes","",B620-COUNTIF($C$20:C620,"Yes"))),"")</f>
        <v/>
      </c>
      <c r="E620" s="81" t="str">
        <f t="shared" si="126"/>
        <v/>
      </c>
      <c r="F620" s="80" t="str">
        <f t="shared" si="127"/>
        <v/>
      </c>
      <c r="G620" s="80" t="str">
        <f t="shared" si="128"/>
        <v/>
      </c>
      <c r="H620" s="80" t="str">
        <f t="shared" si="135"/>
        <v/>
      </c>
      <c r="I620" s="80" t="str">
        <f t="shared" si="129"/>
        <v/>
      </c>
      <c r="J620" s="80" t="str">
        <f t="shared" si="136"/>
        <v/>
      </c>
      <c r="AG620" s="16" t="str">
        <f t="shared" si="137"/>
        <v/>
      </c>
      <c r="AH620" s="69" t="str">
        <f t="shared" si="130"/>
        <v/>
      </c>
      <c r="AI620" s="70" t="str">
        <f t="shared" si="131"/>
        <v/>
      </c>
      <c r="AJ620" s="70" t="str">
        <f t="shared" si="132"/>
        <v/>
      </c>
      <c r="AK620" s="70" t="str">
        <f t="shared" si="138"/>
        <v/>
      </c>
      <c r="AL620" s="70" t="str">
        <f t="shared" si="139"/>
        <v/>
      </c>
    </row>
    <row r="621" spans="2:38" ht="15" thickBot="1" x14ac:dyDescent="0.35">
      <c r="B621" s="79" t="str">
        <f t="shared" si="133"/>
        <v/>
      </c>
      <c r="C621" s="79" t="str">
        <f t="shared" si="134"/>
        <v/>
      </c>
      <c r="D621" s="79" t="str">
        <f>IFERROR(IF(J620&lt;=0,"",IF(C621="Yes","",B621-COUNTIF($C$20:C621,"Yes"))),"")</f>
        <v/>
      </c>
      <c r="E621" s="81" t="str">
        <f t="shared" si="126"/>
        <v/>
      </c>
      <c r="F621" s="80" t="str">
        <f t="shared" si="127"/>
        <v/>
      </c>
      <c r="G621" s="80" t="str">
        <f t="shared" si="128"/>
        <v/>
      </c>
      <c r="H621" s="80" t="str">
        <f t="shared" si="135"/>
        <v/>
      </c>
      <c r="I621" s="80" t="str">
        <f t="shared" si="129"/>
        <v/>
      </c>
      <c r="J621" s="80" t="str">
        <f t="shared" si="136"/>
        <v/>
      </c>
      <c r="AG621" s="16" t="str">
        <f t="shared" si="137"/>
        <v/>
      </c>
      <c r="AH621" s="69" t="str">
        <f t="shared" si="130"/>
        <v/>
      </c>
      <c r="AI621" s="70" t="str">
        <f t="shared" si="131"/>
        <v/>
      </c>
      <c r="AJ621" s="70" t="str">
        <f t="shared" si="132"/>
        <v/>
      </c>
      <c r="AK621" s="70" t="str">
        <f t="shared" si="138"/>
        <v/>
      </c>
      <c r="AL621" s="70" t="str">
        <f t="shared" si="139"/>
        <v/>
      </c>
    </row>
    <row r="622" spans="2:38" ht="15" thickBot="1" x14ac:dyDescent="0.35">
      <c r="B622" s="79" t="str">
        <f t="shared" si="133"/>
        <v/>
      </c>
      <c r="C622" s="79" t="str">
        <f t="shared" si="134"/>
        <v/>
      </c>
      <c r="D622" s="79" t="str">
        <f>IFERROR(IF(J621&lt;=0,"",IF(C622="Yes","",B622-COUNTIF($C$20:C622,"Yes"))),"")</f>
        <v/>
      </c>
      <c r="E622" s="81" t="str">
        <f t="shared" si="126"/>
        <v/>
      </c>
      <c r="F622" s="80" t="str">
        <f t="shared" si="127"/>
        <v/>
      </c>
      <c r="G622" s="80" t="str">
        <f t="shared" si="128"/>
        <v/>
      </c>
      <c r="H622" s="80" t="str">
        <f t="shared" si="135"/>
        <v/>
      </c>
      <c r="I622" s="80" t="str">
        <f t="shared" si="129"/>
        <v/>
      </c>
      <c r="J622" s="80" t="str">
        <f t="shared" si="136"/>
        <v/>
      </c>
      <c r="AG622" s="16" t="str">
        <f t="shared" si="137"/>
        <v/>
      </c>
      <c r="AH622" s="69" t="str">
        <f t="shared" si="130"/>
        <v/>
      </c>
      <c r="AI622" s="70" t="str">
        <f t="shared" si="131"/>
        <v/>
      </c>
      <c r="AJ622" s="70" t="str">
        <f t="shared" si="132"/>
        <v/>
      </c>
      <c r="AK622" s="70" t="str">
        <f t="shared" si="138"/>
        <v/>
      </c>
      <c r="AL622" s="70" t="str">
        <f t="shared" si="139"/>
        <v/>
      </c>
    </row>
    <row r="623" spans="2:38" ht="15" thickBot="1" x14ac:dyDescent="0.35">
      <c r="B623" s="79" t="str">
        <f t="shared" si="133"/>
        <v/>
      </c>
      <c r="C623" s="79" t="str">
        <f t="shared" si="134"/>
        <v/>
      </c>
      <c r="D623" s="79" t="str">
        <f>IFERROR(IF(J622&lt;=0,"",IF(C623="Yes","",B623-COUNTIF($C$20:C623,"Yes"))),"")</f>
        <v/>
      </c>
      <c r="E623" s="81" t="str">
        <f t="shared" si="126"/>
        <v/>
      </c>
      <c r="F623" s="80" t="str">
        <f t="shared" si="127"/>
        <v/>
      </c>
      <c r="G623" s="80" t="str">
        <f t="shared" si="128"/>
        <v/>
      </c>
      <c r="H623" s="80" t="str">
        <f t="shared" si="135"/>
        <v/>
      </c>
      <c r="I623" s="80" t="str">
        <f t="shared" si="129"/>
        <v/>
      </c>
      <c r="J623" s="80" t="str">
        <f t="shared" si="136"/>
        <v/>
      </c>
      <c r="AG623" s="16" t="str">
        <f t="shared" si="137"/>
        <v/>
      </c>
      <c r="AH623" s="69" t="str">
        <f t="shared" si="130"/>
        <v/>
      </c>
      <c r="AI623" s="70" t="str">
        <f t="shared" si="131"/>
        <v/>
      </c>
      <c r="AJ623" s="70" t="str">
        <f t="shared" si="132"/>
        <v/>
      </c>
      <c r="AK623" s="70" t="str">
        <f t="shared" si="138"/>
        <v/>
      </c>
      <c r="AL623" s="70" t="str">
        <f t="shared" si="139"/>
        <v/>
      </c>
    </row>
    <row r="624" spans="2:38" ht="15" thickBot="1" x14ac:dyDescent="0.35">
      <c r="B624" s="79" t="str">
        <f t="shared" si="133"/>
        <v/>
      </c>
      <c r="C624" s="79" t="str">
        <f t="shared" si="134"/>
        <v/>
      </c>
      <c r="D624" s="79" t="str">
        <f>IFERROR(IF(J623&lt;=0,"",IF(C624="Yes","",B624-COUNTIF($C$20:C624,"Yes"))),"")</f>
        <v/>
      </c>
      <c r="E624" s="81" t="str">
        <f t="shared" si="126"/>
        <v/>
      </c>
      <c r="F624" s="80" t="str">
        <f t="shared" si="127"/>
        <v/>
      </c>
      <c r="G624" s="80" t="str">
        <f t="shared" si="128"/>
        <v/>
      </c>
      <c r="H624" s="80" t="str">
        <f t="shared" si="135"/>
        <v/>
      </c>
      <c r="I624" s="80" t="str">
        <f t="shared" si="129"/>
        <v/>
      </c>
      <c r="J624" s="80" t="str">
        <f t="shared" si="136"/>
        <v/>
      </c>
      <c r="AG624" s="16" t="str">
        <f t="shared" si="137"/>
        <v/>
      </c>
      <c r="AH624" s="69" t="str">
        <f t="shared" si="130"/>
        <v/>
      </c>
      <c r="AI624" s="70" t="str">
        <f t="shared" si="131"/>
        <v/>
      </c>
      <c r="AJ624" s="70" t="str">
        <f t="shared" si="132"/>
        <v/>
      </c>
      <c r="AK624" s="70" t="str">
        <f t="shared" si="138"/>
        <v/>
      </c>
      <c r="AL624" s="70" t="str">
        <f t="shared" si="139"/>
        <v/>
      </c>
    </row>
    <row r="625" spans="2:38" ht="15" thickBot="1" x14ac:dyDescent="0.35">
      <c r="B625" s="79" t="str">
        <f t="shared" si="133"/>
        <v/>
      </c>
      <c r="C625" s="79" t="str">
        <f t="shared" si="134"/>
        <v/>
      </c>
      <c r="D625" s="79" t="str">
        <f>IFERROR(IF(J624&lt;=0,"",IF(C625="Yes","",B625-COUNTIF($C$20:C625,"Yes"))),"")</f>
        <v/>
      </c>
      <c r="E625" s="81" t="str">
        <f t="shared" si="126"/>
        <v/>
      </c>
      <c r="F625" s="80" t="str">
        <f t="shared" si="127"/>
        <v/>
      </c>
      <c r="G625" s="80" t="str">
        <f t="shared" si="128"/>
        <v/>
      </c>
      <c r="H625" s="80" t="str">
        <f t="shared" si="135"/>
        <v/>
      </c>
      <c r="I625" s="80" t="str">
        <f t="shared" si="129"/>
        <v/>
      </c>
      <c r="J625" s="80" t="str">
        <f t="shared" si="136"/>
        <v/>
      </c>
      <c r="AG625" s="16" t="str">
        <f t="shared" si="137"/>
        <v/>
      </c>
      <c r="AH625" s="69" t="str">
        <f t="shared" si="130"/>
        <v/>
      </c>
      <c r="AI625" s="70" t="str">
        <f t="shared" si="131"/>
        <v/>
      </c>
      <c r="AJ625" s="70" t="str">
        <f t="shared" si="132"/>
        <v/>
      </c>
      <c r="AK625" s="70" t="str">
        <f t="shared" si="138"/>
        <v/>
      </c>
      <c r="AL625" s="70" t="str">
        <f t="shared" si="139"/>
        <v/>
      </c>
    </row>
    <row r="626" spans="2:38" ht="15" thickBot="1" x14ac:dyDescent="0.35">
      <c r="B626" s="79" t="str">
        <f t="shared" si="133"/>
        <v/>
      </c>
      <c r="C626" s="79" t="str">
        <f t="shared" si="134"/>
        <v/>
      </c>
      <c r="D626" s="79" t="str">
        <f>IFERROR(IF(J625&lt;=0,"",IF(C626="Yes","",B626-COUNTIF($C$20:C626,"Yes"))),"")</f>
        <v/>
      </c>
      <c r="E626" s="81" t="str">
        <f t="shared" si="126"/>
        <v/>
      </c>
      <c r="F626" s="80" t="str">
        <f t="shared" si="127"/>
        <v/>
      </c>
      <c r="G626" s="80" t="str">
        <f t="shared" si="128"/>
        <v/>
      </c>
      <c r="H626" s="80" t="str">
        <f t="shared" si="135"/>
        <v/>
      </c>
      <c r="I626" s="80" t="str">
        <f t="shared" si="129"/>
        <v/>
      </c>
      <c r="J626" s="80" t="str">
        <f t="shared" si="136"/>
        <v/>
      </c>
      <c r="AG626" s="16" t="str">
        <f t="shared" si="137"/>
        <v/>
      </c>
      <c r="AH626" s="69" t="str">
        <f t="shared" si="130"/>
        <v/>
      </c>
      <c r="AI626" s="70" t="str">
        <f t="shared" si="131"/>
        <v/>
      </c>
      <c r="AJ626" s="70" t="str">
        <f t="shared" si="132"/>
        <v/>
      </c>
      <c r="AK626" s="70" t="str">
        <f t="shared" si="138"/>
        <v/>
      </c>
      <c r="AL626" s="70" t="str">
        <f t="shared" si="139"/>
        <v/>
      </c>
    </row>
    <row r="627" spans="2:38" ht="15" thickBot="1" x14ac:dyDescent="0.35">
      <c r="B627" s="79" t="str">
        <f t="shared" si="133"/>
        <v/>
      </c>
      <c r="C627" s="79" t="str">
        <f t="shared" si="134"/>
        <v/>
      </c>
      <c r="D627" s="79" t="str">
        <f>IFERROR(IF(J626&lt;=0,"",IF(C627="Yes","",B627-COUNTIF($C$20:C627,"Yes"))),"")</f>
        <v/>
      </c>
      <c r="E627" s="81" t="str">
        <f t="shared" si="126"/>
        <v/>
      </c>
      <c r="F627" s="80" t="str">
        <f t="shared" si="127"/>
        <v/>
      </c>
      <c r="G627" s="80" t="str">
        <f t="shared" si="128"/>
        <v/>
      </c>
      <c r="H627" s="80" t="str">
        <f t="shared" si="135"/>
        <v/>
      </c>
      <c r="I627" s="80" t="str">
        <f t="shared" si="129"/>
        <v/>
      </c>
      <c r="J627" s="80" t="str">
        <f t="shared" si="136"/>
        <v/>
      </c>
      <c r="AG627" s="16" t="str">
        <f t="shared" si="137"/>
        <v/>
      </c>
      <c r="AH627" s="69" t="str">
        <f t="shared" si="130"/>
        <v/>
      </c>
      <c r="AI627" s="70" t="str">
        <f t="shared" si="131"/>
        <v/>
      </c>
      <c r="AJ627" s="70" t="str">
        <f t="shared" si="132"/>
        <v/>
      </c>
      <c r="AK627" s="70" t="str">
        <f t="shared" si="138"/>
        <v/>
      </c>
      <c r="AL627" s="70" t="str">
        <f t="shared" si="139"/>
        <v/>
      </c>
    </row>
    <row r="628" spans="2:38" ht="15" thickBot="1" x14ac:dyDescent="0.35">
      <c r="B628" s="79" t="str">
        <f t="shared" si="133"/>
        <v/>
      </c>
      <c r="C628" s="79" t="str">
        <f t="shared" si="134"/>
        <v/>
      </c>
      <c r="D628" s="79" t="str">
        <f>IFERROR(IF(J627&lt;=0,"",IF(C628="Yes","",B628-COUNTIF($C$20:C628,"Yes"))),"")</f>
        <v/>
      </c>
      <c r="E628" s="81" t="str">
        <f t="shared" si="126"/>
        <v/>
      </c>
      <c r="F628" s="80" t="str">
        <f t="shared" si="127"/>
        <v/>
      </c>
      <c r="G628" s="80" t="str">
        <f t="shared" si="128"/>
        <v/>
      </c>
      <c r="H628" s="80" t="str">
        <f t="shared" si="135"/>
        <v/>
      </c>
      <c r="I628" s="80" t="str">
        <f t="shared" si="129"/>
        <v/>
      </c>
      <c r="J628" s="80" t="str">
        <f t="shared" si="136"/>
        <v/>
      </c>
      <c r="AG628" s="16" t="str">
        <f t="shared" si="137"/>
        <v/>
      </c>
      <c r="AH628" s="69" t="str">
        <f t="shared" si="130"/>
        <v/>
      </c>
      <c r="AI628" s="70" t="str">
        <f t="shared" si="131"/>
        <v/>
      </c>
      <c r="AJ628" s="70" t="str">
        <f t="shared" si="132"/>
        <v/>
      </c>
      <c r="AK628" s="70" t="str">
        <f t="shared" si="138"/>
        <v/>
      </c>
      <c r="AL628" s="70" t="str">
        <f t="shared" si="139"/>
        <v/>
      </c>
    </row>
    <row r="629" spans="2:38" ht="15" thickBot="1" x14ac:dyDescent="0.35">
      <c r="B629" s="79" t="str">
        <f t="shared" si="133"/>
        <v/>
      </c>
      <c r="C629" s="79" t="str">
        <f t="shared" si="134"/>
        <v/>
      </c>
      <c r="D629" s="79" t="str">
        <f>IFERROR(IF(J628&lt;=0,"",IF(C629="Yes","",B629-COUNTIF($C$20:C629,"Yes"))),"")</f>
        <v/>
      </c>
      <c r="E629" s="81" t="str">
        <f t="shared" si="126"/>
        <v/>
      </c>
      <c r="F629" s="80" t="str">
        <f t="shared" si="127"/>
        <v/>
      </c>
      <c r="G629" s="80" t="str">
        <f t="shared" si="128"/>
        <v/>
      </c>
      <c r="H629" s="80" t="str">
        <f t="shared" si="135"/>
        <v/>
      </c>
      <c r="I629" s="80" t="str">
        <f t="shared" si="129"/>
        <v/>
      </c>
      <c r="J629" s="80" t="str">
        <f t="shared" si="136"/>
        <v/>
      </c>
      <c r="AG629" s="16" t="str">
        <f t="shared" si="137"/>
        <v/>
      </c>
      <c r="AH629" s="69" t="str">
        <f t="shared" si="130"/>
        <v/>
      </c>
      <c r="AI629" s="70" t="str">
        <f t="shared" si="131"/>
        <v/>
      </c>
      <c r="AJ629" s="70" t="str">
        <f t="shared" si="132"/>
        <v/>
      </c>
      <c r="AK629" s="70" t="str">
        <f t="shared" si="138"/>
        <v/>
      </c>
      <c r="AL629" s="70" t="str">
        <f t="shared" si="139"/>
        <v/>
      </c>
    </row>
    <row r="630" spans="2:38" ht="15" thickBot="1" x14ac:dyDescent="0.35">
      <c r="B630" s="79" t="str">
        <f t="shared" si="133"/>
        <v/>
      </c>
      <c r="C630" s="79" t="str">
        <f t="shared" si="134"/>
        <v/>
      </c>
      <c r="D630" s="79" t="str">
        <f>IFERROR(IF(J629&lt;=0,"",IF(C630="Yes","",B630-COUNTIF($C$20:C630,"Yes"))),"")</f>
        <v/>
      </c>
      <c r="E630" s="81" t="str">
        <f t="shared" si="126"/>
        <v/>
      </c>
      <c r="F630" s="80" t="str">
        <f t="shared" si="127"/>
        <v/>
      </c>
      <c r="G630" s="80" t="str">
        <f t="shared" si="128"/>
        <v/>
      </c>
      <c r="H630" s="80" t="str">
        <f t="shared" si="135"/>
        <v/>
      </c>
      <c r="I630" s="80" t="str">
        <f t="shared" si="129"/>
        <v/>
      </c>
      <c r="J630" s="80" t="str">
        <f t="shared" si="136"/>
        <v/>
      </c>
      <c r="AG630" s="16" t="str">
        <f t="shared" si="137"/>
        <v/>
      </c>
      <c r="AH630" s="69" t="str">
        <f t="shared" si="130"/>
        <v/>
      </c>
      <c r="AI630" s="70" t="str">
        <f t="shared" si="131"/>
        <v/>
      </c>
      <c r="AJ630" s="70" t="str">
        <f t="shared" si="132"/>
        <v/>
      </c>
      <c r="AK630" s="70" t="str">
        <f t="shared" si="138"/>
        <v/>
      </c>
      <c r="AL630" s="70" t="str">
        <f t="shared" si="139"/>
        <v/>
      </c>
    </row>
    <row r="631" spans="2:38" ht="15" thickBot="1" x14ac:dyDescent="0.35">
      <c r="B631" s="79" t="str">
        <f t="shared" si="133"/>
        <v/>
      </c>
      <c r="C631" s="79" t="str">
        <f t="shared" si="134"/>
        <v/>
      </c>
      <c r="D631" s="79" t="str">
        <f>IFERROR(IF(J630&lt;=0,"",IF(C631="Yes","",B631-COUNTIF($C$20:C631,"Yes"))),"")</f>
        <v/>
      </c>
      <c r="E631" s="81" t="str">
        <f t="shared" si="126"/>
        <v/>
      </c>
      <c r="F631" s="80" t="str">
        <f t="shared" si="127"/>
        <v/>
      </c>
      <c r="G631" s="80" t="str">
        <f t="shared" si="128"/>
        <v/>
      </c>
      <c r="H631" s="80" t="str">
        <f t="shared" si="135"/>
        <v/>
      </c>
      <c r="I631" s="80" t="str">
        <f t="shared" si="129"/>
        <v/>
      </c>
      <c r="J631" s="80" t="str">
        <f t="shared" si="136"/>
        <v/>
      </c>
      <c r="AG631" s="16" t="str">
        <f t="shared" si="137"/>
        <v/>
      </c>
      <c r="AH631" s="69" t="str">
        <f t="shared" si="130"/>
        <v/>
      </c>
      <c r="AI631" s="70" t="str">
        <f t="shared" si="131"/>
        <v/>
      </c>
      <c r="AJ631" s="70" t="str">
        <f t="shared" si="132"/>
        <v/>
      </c>
      <c r="AK631" s="70" t="str">
        <f t="shared" si="138"/>
        <v/>
      </c>
      <c r="AL631" s="70" t="str">
        <f t="shared" si="139"/>
        <v/>
      </c>
    </row>
    <row r="632" spans="2:38" ht="15" thickBot="1" x14ac:dyDescent="0.35">
      <c r="B632" s="79" t="str">
        <f t="shared" si="133"/>
        <v/>
      </c>
      <c r="C632" s="79" t="str">
        <f t="shared" si="134"/>
        <v/>
      </c>
      <c r="D632" s="79" t="str">
        <f>IFERROR(IF(J631&lt;=0,"",IF(C632="Yes","",B632-COUNTIF($C$20:C632,"Yes"))),"")</f>
        <v/>
      </c>
      <c r="E632" s="81" t="str">
        <f t="shared" si="126"/>
        <v/>
      </c>
      <c r="F632" s="80" t="str">
        <f t="shared" si="127"/>
        <v/>
      </c>
      <c r="G632" s="80" t="str">
        <f t="shared" si="128"/>
        <v/>
      </c>
      <c r="H632" s="80" t="str">
        <f t="shared" si="135"/>
        <v/>
      </c>
      <c r="I632" s="80" t="str">
        <f t="shared" si="129"/>
        <v/>
      </c>
      <c r="J632" s="80" t="str">
        <f t="shared" si="136"/>
        <v/>
      </c>
      <c r="AG632" s="16" t="str">
        <f t="shared" si="137"/>
        <v/>
      </c>
      <c r="AH632" s="69" t="str">
        <f t="shared" si="130"/>
        <v/>
      </c>
      <c r="AI632" s="70" t="str">
        <f t="shared" si="131"/>
        <v/>
      </c>
      <c r="AJ632" s="70" t="str">
        <f t="shared" si="132"/>
        <v/>
      </c>
      <c r="AK632" s="70" t="str">
        <f t="shared" si="138"/>
        <v/>
      </c>
      <c r="AL632" s="70" t="str">
        <f t="shared" si="139"/>
        <v/>
      </c>
    </row>
    <row r="633" spans="2:38" ht="15" thickBot="1" x14ac:dyDescent="0.35">
      <c r="B633" s="79" t="str">
        <f t="shared" si="133"/>
        <v/>
      </c>
      <c r="C633" s="79" t="str">
        <f t="shared" si="134"/>
        <v/>
      </c>
      <c r="D633" s="79" t="str">
        <f>IFERROR(IF(J632&lt;=0,"",IF(C633="Yes","",B633-COUNTIF($C$20:C633,"Yes"))),"")</f>
        <v/>
      </c>
      <c r="E633" s="81" t="str">
        <f t="shared" si="126"/>
        <v/>
      </c>
      <c r="F633" s="80" t="str">
        <f t="shared" si="127"/>
        <v/>
      </c>
      <c r="G633" s="80" t="str">
        <f t="shared" si="128"/>
        <v/>
      </c>
      <c r="H633" s="80" t="str">
        <f t="shared" si="135"/>
        <v/>
      </c>
      <c r="I633" s="80" t="str">
        <f t="shared" si="129"/>
        <v/>
      </c>
      <c r="J633" s="80" t="str">
        <f t="shared" si="136"/>
        <v/>
      </c>
      <c r="AG633" s="16" t="str">
        <f t="shared" si="137"/>
        <v/>
      </c>
      <c r="AH633" s="69" t="str">
        <f t="shared" si="130"/>
        <v/>
      </c>
      <c r="AI633" s="70" t="str">
        <f t="shared" si="131"/>
        <v/>
      </c>
      <c r="AJ633" s="70" t="str">
        <f t="shared" si="132"/>
        <v/>
      </c>
      <c r="AK633" s="70" t="str">
        <f t="shared" si="138"/>
        <v/>
      </c>
      <c r="AL633" s="70" t="str">
        <f t="shared" si="139"/>
        <v/>
      </c>
    </row>
    <row r="634" spans="2:38" ht="15" thickBot="1" x14ac:dyDescent="0.35">
      <c r="B634" s="79" t="str">
        <f t="shared" si="133"/>
        <v/>
      </c>
      <c r="C634" s="79" t="str">
        <f t="shared" si="134"/>
        <v/>
      </c>
      <c r="D634" s="79" t="str">
        <f>IFERROR(IF(J633&lt;=0,"",IF(C634="Yes","",B634-COUNTIF($C$20:C634,"Yes"))),"")</f>
        <v/>
      </c>
      <c r="E634" s="81" t="str">
        <f t="shared" si="126"/>
        <v/>
      </c>
      <c r="F634" s="80" t="str">
        <f t="shared" si="127"/>
        <v/>
      </c>
      <c r="G634" s="80" t="str">
        <f t="shared" si="128"/>
        <v/>
      </c>
      <c r="H634" s="80" t="str">
        <f t="shared" si="135"/>
        <v/>
      </c>
      <c r="I634" s="80" t="str">
        <f t="shared" si="129"/>
        <v/>
      </c>
      <c r="J634" s="80" t="str">
        <f t="shared" si="136"/>
        <v/>
      </c>
      <c r="AG634" s="16" t="str">
        <f t="shared" si="137"/>
        <v/>
      </c>
      <c r="AH634" s="69" t="str">
        <f t="shared" si="130"/>
        <v/>
      </c>
      <c r="AI634" s="70" t="str">
        <f t="shared" si="131"/>
        <v/>
      </c>
      <c r="AJ634" s="70" t="str">
        <f t="shared" si="132"/>
        <v/>
      </c>
      <c r="AK634" s="70" t="str">
        <f t="shared" si="138"/>
        <v/>
      </c>
      <c r="AL634" s="70" t="str">
        <f t="shared" si="139"/>
        <v/>
      </c>
    </row>
    <row r="635" spans="2:38" ht="15" thickBot="1" x14ac:dyDescent="0.35">
      <c r="B635" s="79" t="str">
        <f t="shared" si="133"/>
        <v/>
      </c>
      <c r="C635" s="79" t="str">
        <f t="shared" si="134"/>
        <v/>
      </c>
      <c r="D635" s="79" t="str">
        <f>IFERROR(IF(J634&lt;=0,"",IF(C635="Yes","",B635-COUNTIF($C$20:C635,"Yes"))),"")</f>
        <v/>
      </c>
      <c r="E635" s="81" t="str">
        <f t="shared" si="126"/>
        <v/>
      </c>
      <c r="F635" s="80" t="str">
        <f t="shared" si="127"/>
        <v/>
      </c>
      <c r="G635" s="80" t="str">
        <f t="shared" si="128"/>
        <v/>
      </c>
      <c r="H635" s="80" t="str">
        <f t="shared" si="135"/>
        <v/>
      </c>
      <c r="I635" s="80" t="str">
        <f t="shared" si="129"/>
        <v/>
      </c>
      <c r="J635" s="80" t="str">
        <f t="shared" si="136"/>
        <v/>
      </c>
      <c r="AG635" s="16" t="str">
        <f t="shared" si="137"/>
        <v/>
      </c>
      <c r="AH635" s="69" t="str">
        <f t="shared" si="130"/>
        <v/>
      </c>
      <c r="AI635" s="70" t="str">
        <f t="shared" si="131"/>
        <v/>
      </c>
      <c r="AJ635" s="70" t="str">
        <f t="shared" si="132"/>
        <v/>
      </c>
      <c r="AK635" s="70" t="str">
        <f t="shared" si="138"/>
        <v/>
      </c>
      <c r="AL635" s="70" t="str">
        <f t="shared" si="139"/>
        <v/>
      </c>
    </row>
    <row r="636" spans="2:38" ht="15" thickBot="1" x14ac:dyDescent="0.35">
      <c r="B636" s="79" t="str">
        <f t="shared" si="133"/>
        <v/>
      </c>
      <c r="C636" s="79" t="str">
        <f t="shared" si="134"/>
        <v/>
      </c>
      <c r="D636" s="79" t="str">
        <f>IFERROR(IF(J635&lt;=0,"",IF(C636="Yes","",B636-COUNTIF($C$20:C636,"Yes"))),"")</f>
        <v/>
      </c>
      <c r="E636" s="81" t="str">
        <f t="shared" si="126"/>
        <v/>
      </c>
      <c r="F636" s="80" t="str">
        <f t="shared" si="127"/>
        <v/>
      </c>
      <c r="G636" s="80" t="str">
        <f t="shared" si="128"/>
        <v/>
      </c>
      <c r="H636" s="80" t="str">
        <f t="shared" si="135"/>
        <v/>
      </c>
      <c r="I636" s="80" t="str">
        <f t="shared" si="129"/>
        <v/>
      </c>
      <c r="J636" s="80" t="str">
        <f t="shared" si="136"/>
        <v/>
      </c>
      <c r="AG636" s="16" t="str">
        <f t="shared" si="137"/>
        <v/>
      </c>
      <c r="AH636" s="69" t="str">
        <f t="shared" si="130"/>
        <v/>
      </c>
      <c r="AI636" s="70" t="str">
        <f t="shared" si="131"/>
        <v/>
      </c>
      <c r="AJ636" s="70" t="str">
        <f t="shared" si="132"/>
        <v/>
      </c>
      <c r="AK636" s="70" t="str">
        <f t="shared" si="138"/>
        <v/>
      </c>
      <c r="AL636" s="70" t="str">
        <f t="shared" si="139"/>
        <v/>
      </c>
    </row>
    <row r="637" spans="2:38" ht="15" thickBot="1" x14ac:dyDescent="0.35">
      <c r="B637" s="79" t="str">
        <f t="shared" si="133"/>
        <v/>
      </c>
      <c r="C637" s="79" t="str">
        <f t="shared" si="134"/>
        <v/>
      </c>
      <c r="D637" s="79" t="str">
        <f>IFERROR(IF(J636&lt;=0,"",IF(C637="Yes","",B637-COUNTIF($C$20:C637,"Yes"))),"")</f>
        <v/>
      </c>
      <c r="E637" s="81" t="str">
        <f t="shared" si="126"/>
        <v/>
      </c>
      <c r="F637" s="80" t="str">
        <f t="shared" si="127"/>
        <v/>
      </c>
      <c r="G637" s="80" t="str">
        <f t="shared" si="128"/>
        <v/>
      </c>
      <c r="H637" s="80" t="str">
        <f t="shared" si="135"/>
        <v/>
      </c>
      <c r="I637" s="80" t="str">
        <f t="shared" si="129"/>
        <v/>
      </c>
      <c r="J637" s="80" t="str">
        <f t="shared" si="136"/>
        <v/>
      </c>
      <c r="AG637" s="16" t="str">
        <f t="shared" si="137"/>
        <v/>
      </c>
      <c r="AH637" s="69" t="str">
        <f t="shared" si="130"/>
        <v/>
      </c>
      <c r="AI637" s="70" t="str">
        <f t="shared" si="131"/>
        <v/>
      </c>
      <c r="AJ637" s="70" t="str">
        <f t="shared" si="132"/>
        <v/>
      </c>
      <c r="AK637" s="70" t="str">
        <f t="shared" si="138"/>
        <v/>
      </c>
      <c r="AL637" s="70" t="str">
        <f t="shared" si="139"/>
        <v/>
      </c>
    </row>
    <row r="638" spans="2:38" ht="15" thickBot="1" x14ac:dyDescent="0.35">
      <c r="B638" s="79" t="str">
        <f t="shared" si="133"/>
        <v/>
      </c>
      <c r="C638" s="79" t="str">
        <f t="shared" si="134"/>
        <v/>
      </c>
      <c r="D638" s="79" t="str">
        <f>IFERROR(IF(J637&lt;=0,"",IF(C638="Yes","",B638-COUNTIF($C$20:C638,"Yes"))),"")</f>
        <v/>
      </c>
      <c r="E638" s="81" t="str">
        <f t="shared" si="126"/>
        <v/>
      </c>
      <c r="F638" s="80" t="str">
        <f t="shared" si="127"/>
        <v/>
      </c>
      <c r="G638" s="80" t="str">
        <f t="shared" si="128"/>
        <v/>
      </c>
      <c r="H638" s="80" t="str">
        <f t="shared" si="135"/>
        <v/>
      </c>
      <c r="I638" s="80" t="str">
        <f t="shared" si="129"/>
        <v/>
      </c>
      <c r="J638" s="80" t="str">
        <f t="shared" si="136"/>
        <v/>
      </c>
      <c r="AG638" s="16" t="str">
        <f t="shared" si="137"/>
        <v/>
      </c>
      <c r="AH638" s="69" t="str">
        <f t="shared" si="130"/>
        <v/>
      </c>
      <c r="AI638" s="70" t="str">
        <f t="shared" si="131"/>
        <v/>
      </c>
      <c r="AJ638" s="70" t="str">
        <f t="shared" si="132"/>
        <v/>
      </c>
      <c r="AK638" s="70" t="str">
        <f t="shared" si="138"/>
        <v/>
      </c>
      <c r="AL638" s="70" t="str">
        <f t="shared" si="139"/>
        <v/>
      </c>
    </row>
    <row r="639" spans="2:38" ht="15" thickBot="1" x14ac:dyDescent="0.35">
      <c r="B639" s="79" t="str">
        <f t="shared" si="133"/>
        <v/>
      </c>
      <c r="C639" s="79" t="str">
        <f t="shared" si="134"/>
        <v/>
      </c>
      <c r="D639" s="79" t="str">
        <f>IFERROR(IF(J638&lt;=0,"",IF(C639="Yes","",B639-COUNTIF($C$20:C639,"Yes"))),"")</f>
        <v/>
      </c>
      <c r="E639" s="81" t="str">
        <f t="shared" si="126"/>
        <v/>
      </c>
      <c r="F639" s="80" t="str">
        <f t="shared" si="127"/>
        <v/>
      </c>
      <c r="G639" s="80" t="str">
        <f t="shared" si="128"/>
        <v/>
      </c>
      <c r="H639" s="80" t="str">
        <f t="shared" si="135"/>
        <v/>
      </c>
      <c r="I639" s="80" t="str">
        <f t="shared" si="129"/>
        <v/>
      </c>
      <c r="J639" s="80" t="str">
        <f t="shared" si="136"/>
        <v/>
      </c>
      <c r="AG639" s="16" t="str">
        <f t="shared" si="137"/>
        <v/>
      </c>
      <c r="AH639" s="69" t="str">
        <f t="shared" si="130"/>
        <v/>
      </c>
      <c r="AI639" s="70" t="str">
        <f t="shared" si="131"/>
        <v/>
      </c>
      <c r="AJ639" s="70" t="str">
        <f t="shared" si="132"/>
        <v/>
      </c>
      <c r="AK639" s="70" t="str">
        <f t="shared" si="138"/>
        <v/>
      </c>
      <c r="AL639" s="70" t="str">
        <f t="shared" si="139"/>
        <v/>
      </c>
    </row>
    <row r="640" spans="2:38" ht="15" thickBot="1" x14ac:dyDescent="0.35">
      <c r="B640" s="79" t="str">
        <f t="shared" si="133"/>
        <v/>
      </c>
      <c r="C640" s="79" t="str">
        <f t="shared" si="134"/>
        <v/>
      </c>
      <c r="D640" s="79" t="str">
        <f>IFERROR(IF(J639&lt;=0,"",IF(C640="Yes","",B640-COUNTIF($C$20:C640,"Yes"))),"")</f>
        <v/>
      </c>
      <c r="E640" s="81" t="str">
        <f t="shared" si="126"/>
        <v/>
      </c>
      <c r="F640" s="80" t="str">
        <f t="shared" si="127"/>
        <v/>
      </c>
      <c r="G640" s="80" t="str">
        <f t="shared" si="128"/>
        <v/>
      </c>
      <c r="H640" s="80" t="str">
        <f t="shared" si="135"/>
        <v/>
      </c>
      <c r="I640" s="80" t="str">
        <f t="shared" si="129"/>
        <v/>
      </c>
      <c r="J640" s="80" t="str">
        <f t="shared" si="136"/>
        <v/>
      </c>
      <c r="AG640" s="16" t="str">
        <f t="shared" si="137"/>
        <v/>
      </c>
      <c r="AH640" s="69" t="str">
        <f t="shared" si="130"/>
        <v/>
      </c>
      <c r="AI640" s="70" t="str">
        <f t="shared" si="131"/>
        <v/>
      </c>
      <c r="AJ640" s="70" t="str">
        <f t="shared" si="132"/>
        <v/>
      </c>
      <c r="AK640" s="70" t="str">
        <f t="shared" si="138"/>
        <v/>
      </c>
      <c r="AL640" s="70" t="str">
        <f t="shared" si="139"/>
        <v/>
      </c>
    </row>
    <row r="641" spans="2:38" ht="15" thickBot="1" x14ac:dyDescent="0.35">
      <c r="B641" s="79" t="str">
        <f t="shared" si="133"/>
        <v/>
      </c>
      <c r="C641" s="79" t="str">
        <f t="shared" si="134"/>
        <v/>
      </c>
      <c r="D641" s="79" t="str">
        <f>IFERROR(IF(J640&lt;=0,"",IF(C641="Yes","",B641-COUNTIF($C$20:C641,"Yes"))),"")</f>
        <v/>
      </c>
      <c r="E641" s="81" t="str">
        <f t="shared" si="126"/>
        <v/>
      </c>
      <c r="F641" s="80" t="str">
        <f t="shared" si="127"/>
        <v/>
      </c>
      <c r="G641" s="80" t="str">
        <f t="shared" si="128"/>
        <v/>
      </c>
      <c r="H641" s="80" t="str">
        <f t="shared" si="135"/>
        <v/>
      </c>
      <c r="I641" s="80" t="str">
        <f t="shared" si="129"/>
        <v/>
      </c>
      <c r="J641" s="80" t="str">
        <f t="shared" si="136"/>
        <v/>
      </c>
      <c r="AG641" s="16" t="str">
        <f t="shared" si="137"/>
        <v/>
      </c>
      <c r="AH641" s="69" t="str">
        <f t="shared" si="130"/>
        <v/>
      </c>
      <c r="AI641" s="70" t="str">
        <f t="shared" si="131"/>
        <v/>
      </c>
      <c r="AJ641" s="70" t="str">
        <f t="shared" si="132"/>
        <v/>
      </c>
      <c r="AK641" s="70" t="str">
        <f t="shared" si="138"/>
        <v/>
      </c>
      <c r="AL641" s="70" t="str">
        <f t="shared" si="139"/>
        <v/>
      </c>
    </row>
    <row r="642" spans="2:38" ht="15" thickBot="1" x14ac:dyDescent="0.35">
      <c r="B642" s="79" t="str">
        <f t="shared" si="133"/>
        <v/>
      </c>
      <c r="C642" s="79" t="str">
        <f t="shared" si="134"/>
        <v/>
      </c>
      <c r="D642" s="79" t="str">
        <f>IFERROR(IF(J641&lt;=0,"",IF(C642="Yes","",B642-COUNTIF($C$20:C642,"Yes"))),"")</f>
        <v/>
      </c>
      <c r="E642" s="81" t="str">
        <f t="shared" si="126"/>
        <v/>
      </c>
      <c r="F642" s="80" t="str">
        <f t="shared" si="127"/>
        <v/>
      </c>
      <c r="G642" s="80" t="str">
        <f t="shared" si="128"/>
        <v/>
      </c>
      <c r="H642" s="80" t="str">
        <f t="shared" si="135"/>
        <v/>
      </c>
      <c r="I642" s="80" t="str">
        <f t="shared" si="129"/>
        <v/>
      </c>
      <c r="J642" s="80" t="str">
        <f t="shared" si="136"/>
        <v/>
      </c>
      <c r="AG642" s="16" t="str">
        <f t="shared" si="137"/>
        <v/>
      </c>
      <c r="AH642" s="69" t="str">
        <f t="shared" si="130"/>
        <v/>
      </c>
      <c r="AI642" s="70" t="str">
        <f t="shared" si="131"/>
        <v/>
      </c>
      <c r="AJ642" s="70" t="str">
        <f t="shared" si="132"/>
        <v/>
      </c>
      <c r="AK642" s="70" t="str">
        <f t="shared" si="138"/>
        <v/>
      </c>
      <c r="AL642" s="70" t="str">
        <f t="shared" si="139"/>
        <v/>
      </c>
    </row>
    <row r="643" spans="2:38" ht="15" thickBot="1" x14ac:dyDescent="0.35">
      <c r="B643" s="79" t="str">
        <f t="shared" si="133"/>
        <v/>
      </c>
      <c r="C643" s="79" t="str">
        <f t="shared" si="134"/>
        <v/>
      </c>
      <c r="D643" s="79" t="str">
        <f>IFERROR(IF(J642&lt;=0,"",IF(C643="Yes","",B643-COUNTIF($C$20:C643,"Yes"))),"")</f>
        <v/>
      </c>
      <c r="E643" s="81" t="str">
        <f t="shared" si="126"/>
        <v/>
      </c>
      <c r="F643" s="80" t="str">
        <f t="shared" si="127"/>
        <v/>
      </c>
      <c r="G643" s="80" t="str">
        <f t="shared" si="128"/>
        <v/>
      </c>
      <c r="H643" s="80" t="str">
        <f t="shared" si="135"/>
        <v/>
      </c>
      <c r="I643" s="80" t="str">
        <f t="shared" si="129"/>
        <v/>
      </c>
      <c r="J643" s="80" t="str">
        <f t="shared" si="136"/>
        <v/>
      </c>
      <c r="AG643" s="16" t="str">
        <f t="shared" si="137"/>
        <v/>
      </c>
      <c r="AH643" s="69" t="str">
        <f t="shared" si="130"/>
        <v/>
      </c>
      <c r="AI643" s="70" t="str">
        <f t="shared" si="131"/>
        <v/>
      </c>
      <c r="AJ643" s="70" t="str">
        <f t="shared" si="132"/>
        <v/>
      </c>
      <c r="AK643" s="70" t="str">
        <f t="shared" si="138"/>
        <v/>
      </c>
      <c r="AL643" s="70" t="str">
        <f t="shared" si="139"/>
        <v/>
      </c>
    </row>
    <row r="644" spans="2:38" ht="15" thickBot="1" x14ac:dyDescent="0.35">
      <c r="B644" s="79" t="str">
        <f t="shared" si="133"/>
        <v/>
      </c>
      <c r="C644" s="79" t="str">
        <f t="shared" si="134"/>
        <v/>
      </c>
      <c r="D644" s="79" t="str">
        <f>IFERROR(IF(J643&lt;=0,"",IF(C644="Yes","",B644-COUNTIF($C$20:C644,"Yes"))),"")</f>
        <v/>
      </c>
      <c r="E644" s="81" t="str">
        <f t="shared" si="126"/>
        <v/>
      </c>
      <c r="F644" s="80" t="str">
        <f t="shared" si="127"/>
        <v/>
      </c>
      <c r="G644" s="80" t="str">
        <f t="shared" si="128"/>
        <v/>
      </c>
      <c r="H644" s="80" t="str">
        <f t="shared" si="135"/>
        <v/>
      </c>
      <c r="I644" s="80" t="str">
        <f t="shared" si="129"/>
        <v/>
      </c>
      <c r="J644" s="80" t="str">
        <f t="shared" si="136"/>
        <v/>
      </c>
      <c r="AG644" s="16" t="str">
        <f t="shared" si="137"/>
        <v/>
      </c>
      <c r="AH644" s="69" t="str">
        <f t="shared" si="130"/>
        <v/>
      </c>
      <c r="AI644" s="70" t="str">
        <f t="shared" si="131"/>
        <v/>
      </c>
      <c r="AJ644" s="70" t="str">
        <f t="shared" si="132"/>
        <v/>
      </c>
      <c r="AK644" s="70" t="str">
        <f t="shared" si="138"/>
        <v/>
      </c>
      <c r="AL644" s="70" t="str">
        <f t="shared" si="139"/>
        <v/>
      </c>
    </row>
    <row r="645" spans="2:38" ht="15" thickBot="1" x14ac:dyDescent="0.35">
      <c r="B645" s="79" t="str">
        <f t="shared" si="133"/>
        <v/>
      </c>
      <c r="C645" s="79" t="str">
        <f t="shared" si="134"/>
        <v/>
      </c>
      <c r="D645" s="79" t="str">
        <f>IFERROR(IF(J644&lt;=0,"",IF(C645="Yes","",B645-COUNTIF($C$20:C645,"Yes"))),"")</f>
        <v/>
      </c>
      <c r="E645" s="81" t="str">
        <f t="shared" si="126"/>
        <v/>
      </c>
      <c r="F645" s="80" t="str">
        <f t="shared" si="127"/>
        <v/>
      </c>
      <c r="G645" s="80" t="str">
        <f t="shared" si="128"/>
        <v/>
      </c>
      <c r="H645" s="80" t="str">
        <f t="shared" si="135"/>
        <v/>
      </c>
      <c r="I645" s="80" t="str">
        <f t="shared" si="129"/>
        <v/>
      </c>
      <c r="J645" s="80" t="str">
        <f t="shared" si="136"/>
        <v/>
      </c>
      <c r="AG645" s="16" t="str">
        <f t="shared" si="137"/>
        <v/>
      </c>
      <c r="AH645" s="69" t="str">
        <f t="shared" si="130"/>
        <v/>
      </c>
      <c r="AI645" s="70" t="str">
        <f t="shared" si="131"/>
        <v/>
      </c>
      <c r="AJ645" s="70" t="str">
        <f t="shared" si="132"/>
        <v/>
      </c>
      <c r="AK645" s="70" t="str">
        <f t="shared" si="138"/>
        <v/>
      </c>
      <c r="AL645" s="70" t="str">
        <f t="shared" si="139"/>
        <v/>
      </c>
    </row>
    <row r="646" spans="2:38" ht="15" thickBot="1" x14ac:dyDescent="0.35">
      <c r="B646" s="79" t="str">
        <f t="shared" si="133"/>
        <v/>
      </c>
      <c r="C646" s="79" t="str">
        <f t="shared" si="134"/>
        <v/>
      </c>
      <c r="D646" s="79" t="str">
        <f>IFERROR(IF(J645&lt;=0,"",IF(C646="Yes","",B646-COUNTIF($C$20:C646,"Yes"))),"")</f>
        <v/>
      </c>
      <c r="E646" s="81" t="str">
        <f t="shared" si="126"/>
        <v/>
      </c>
      <c r="F646" s="80" t="str">
        <f t="shared" si="127"/>
        <v/>
      </c>
      <c r="G646" s="80" t="str">
        <f t="shared" si="128"/>
        <v/>
      </c>
      <c r="H646" s="80" t="str">
        <f t="shared" si="135"/>
        <v/>
      </c>
      <c r="I646" s="80" t="str">
        <f t="shared" si="129"/>
        <v/>
      </c>
      <c r="J646" s="80" t="str">
        <f t="shared" si="136"/>
        <v/>
      </c>
      <c r="AG646" s="16" t="str">
        <f t="shared" si="137"/>
        <v/>
      </c>
      <c r="AH646" s="69" t="str">
        <f t="shared" si="130"/>
        <v/>
      </c>
      <c r="AI646" s="70" t="str">
        <f t="shared" si="131"/>
        <v/>
      </c>
      <c r="AJ646" s="70" t="str">
        <f t="shared" si="132"/>
        <v/>
      </c>
      <c r="AK646" s="70" t="str">
        <f t="shared" si="138"/>
        <v/>
      </c>
      <c r="AL646" s="70" t="str">
        <f t="shared" si="139"/>
        <v/>
      </c>
    </row>
    <row r="647" spans="2:38" ht="15" thickBot="1" x14ac:dyDescent="0.35">
      <c r="B647" s="79" t="str">
        <f t="shared" si="133"/>
        <v/>
      </c>
      <c r="C647" s="79" t="str">
        <f t="shared" si="134"/>
        <v/>
      </c>
      <c r="D647" s="79" t="str">
        <f>IFERROR(IF(J646&lt;=0,"",IF(C647="Yes","",B647-COUNTIF($C$20:C647,"Yes"))),"")</f>
        <v/>
      </c>
      <c r="E647" s="81" t="str">
        <f t="shared" si="126"/>
        <v/>
      </c>
      <c r="F647" s="80" t="str">
        <f t="shared" si="127"/>
        <v/>
      </c>
      <c r="G647" s="80" t="str">
        <f t="shared" si="128"/>
        <v/>
      </c>
      <c r="H647" s="80" t="str">
        <f t="shared" si="135"/>
        <v/>
      </c>
      <c r="I647" s="80" t="str">
        <f t="shared" si="129"/>
        <v/>
      </c>
      <c r="J647" s="80" t="str">
        <f t="shared" si="136"/>
        <v/>
      </c>
      <c r="AG647" s="16" t="str">
        <f t="shared" si="137"/>
        <v/>
      </c>
      <c r="AH647" s="69" t="str">
        <f t="shared" si="130"/>
        <v/>
      </c>
      <c r="AI647" s="70" t="str">
        <f t="shared" si="131"/>
        <v/>
      </c>
      <c r="AJ647" s="70" t="str">
        <f t="shared" si="132"/>
        <v/>
      </c>
      <c r="AK647" s="70" t="str">
        <f t="shared" si="138"/>
        <v/>
      </c>
      <c r="AL647" s="70" t="str">
        <f t="shared" si="139"/>
        <v/>
      </c>
    </row>
    <row r="648" spans="2:38" ht="15" thickBot="1" x14ac:dyDescent="0.35">
      <c r="B648" s="79" t="str">
        <f t="shared" si="133"/>
        <v/>
      </c>
      <c r="C648" s="79" t="str">
        <f t="shared" si="134"/>
        <v/>
      </c>
      <c r="D648" s="79" t="str">
        <f>IFERROR(IF(J647&lt;=0,"",IF(C648="Yes","",B648-COUNTIF($C$20:C648,"Yes"))),"")</f>
        <v/>
      </c>
      <c r="E648" s="81" t="str">
        <f t="shared" si="126"/>
        <v/>
      </c>
      <c r="F648" s="80" t="str">
        <f t="shared" si="127"/>
        <v/>
      </c>
      <c r="G648" s="80" t="str">
        <f t="shared" si="128"/>
        <v/>
      </c>
      <c r="H648" s="80" t="str">
        <f t="shared" si="135"/>
        <v/>
      </c>
      <c r="I648" s="80" t="str">
        <f t="shared" si="129"/>
        <v/>
      </c>
      <c r="J648" s="80" t="str">
        <f t="shared" si="136"/>
        <v/>
      </c>
      <c r="AG648" s="16" t="str">
        <f t="shared" si="137"/>
        <v/>
      </c>
      <c r="AH648" s="69" t="str">
        <f t="shared" si="130"/>
        <v/>
      </c>
      <c r="AI648" s="70" t="str">
        <f t="shared" si="131"/>
        <v/>
      </c>
      <c r="AJ648" s="70" t="str">
        <f t="shared" si="132"/>
        <v/>
      </c>
      <c r="AK648" s="70" t="str">
        <f t="shared" si="138"/>
        <v/>
      </c>
      <c r="AL648" s="70" t="str">
        <f t="shared" si="139"/>
        <v/>
      </c>
    </row>
    <row r="649" spans="2:38" ht="15" thickBot="1" x14ac:dyDescent="0.35">
      <c r="B649" s="79" t="str">
        <f t="shared" si="133"/>
        <v/>
      </c>
      <c r="C649" s="79" t="str">
        <f t="shared" si="134"/>
        <v/>
      </c>
      <c r="D649" s="79" t="str">
        <f>IFERROR(IF(J648&lt;=0,"",IF(C649="Yes","",B649-COUNTIF($C$20:C649,"Yes"))),"")</f>
        <v/>
      </c>
      <c r="E649" s="81" t="str">
        <f t="shared" si="126"/>
        <v/>
      </c>
      <c r="F649" s="80" t="str">
        <f t="shared" si="127"/>
        <v/>
      </c>
      <c r="G649" s="80" t="str">
        <f t="shared" si="128"/>
        <v/>
      </c>
      <c r="H649" s="80" t="str">
        <f t="shared" si="135"/>
        <v/>
      </c>
      <c r="I649" s="80" t="str">
        <f t="shared" si="129"/>
        <v/>
      </c>
      <c r="J649" s="80" t="str">
        <f t="shared" si="136"/>
        <v/>
      </c>
      <c r="AG649" s="16" t="str">
        <f t="shared" si="137"/>
        <v/>
      </c>
      <c r="AH649" s="69" t="str">
        <f t="shared" si="130"/>
        <v/>
      </c>
      <c r="AI649" s="70" t="str">
        <f t="shared" si="131"/>
        <v/>
      </c>
      <c r="AJ649" s="70" t="str">
        <f t="shared" si="132"/>
        <v/>
      </c>
      <c r="AK649" s="70" t="str">
        <f t="shared" si="138"/>
        <v/>
      </c>
      <c r="AL649" s="70" t="str">
        <f t="shared" si="139"/>
        <v/>
      </c>
    </row>
    <row r="650" spans="2:38" ht="15" thickBot="1" x14ac:dyDescent="0.35">
      <c r="B650" s="79" t="str">
        <f t="shared" si="133"/>
        <v/>
      </c>
      <c r="C650" s="79" t="str">
        <f t="shared" si="134"/>
        <v/>
      </c>
      <c r="D650" s="79" t="str">
        <f>IFERROR(IF(J649&lt;=0,"",IF(C650="Yes","",B650-COUNTIF($C$20:C650,"Yes"))),"")</f>
        <v/>
      </c>
      <c r="E650" s="81" t="str">
        <f t="shared" si="126"/>
        <v/>
      </c>
      <c r="F650" s="80" t="str">
        <f t="shared" si="127"/>
        <v/>
      </c>
      <c r="G650" s="80" t="str">
        <f t="shared" si="128"/>
        <v/>
      </c>
      <c r="H650" s="80" t="str">
        <f t="shared" si="135"/>
        <v/>
      </c>
      <c r="I650" s="80" t="str">
        <f t="shared" si="129"/>
        <v/>
      </c>
      <c r="J650" s="80" t="str">
        <f t="shared" si="136"/>
        <v/>
      </c>
      <c r="AG650" s="16" t="str">
        <f t="shared" si="137"/>
        <v/>
      </c>
      <c r="AH650" s="69" t="str">
        <f t="shared" si="130"/>
        <v/>
      </c>
      <c r="AI650" s="70" t="str">
        <f t="shared" si="131"/>
        <v/>
      </c>
      <c r="AJ650" s="70" t="str">
        <f t="shared" si="132"/>
        <v/>
      </c>
      <c r="AK650" s="70" t="str">
        <f t="shared" si="138"/>
        <v/>
      </c>
      <c r="AL650" s="70" t="str">
        <f t="shared" si="139"/>
        <v/>
      </c>
    </row>
    <row r="651" spans="2:38" ht="15" thickBot="1" x14ac:dyDescent="0.35">
      <c r="B651" s="79" t="str">
        <f t="shared" si="133"/>
        <v/>
      </c>
      <c r="C651" s="79" t="str">
        <f t="shared" si="134"/>
        <v/>
      </c>
      <c r="D651" s="79" t="str">
        <f>IFERROR(IF(J650&lt;=0,"",IF(C651="Yes","",B651-COUNTIF($C$20:C651,"Yes"))),"")</f>
        <v/>
      </c>
      <c r="E651" s="81" t="str">
        <f t="shared" si="126"/>
        <v/>
      </c>
      <c r="F651" s="80" t="str">
        <f t="shared" si="127"/>
        <v/>
      </c>
      <c r="G651" s="80" t="str">
        <f t="shared" si="128"/>
        <v/>
      </c>
      <c r="H651" s="80" t="str">
        <f t="shared" si="135"/>
        <v/>
      </c>
      <c r="I651" s="80" t="str">
        <f t="shared" si="129"/>
        <v/>
      </c>
      <c r="J651" s="80" t="str">
        <f t="shared" si="136"/>
        <v/>
      </c>
      <c r="AG651" s="16" t="str">
        <f t="shared" si="137"/>
        <v/>
      </c>
      <c r="AH651" s="69" t="str">
        <f t="shared" si="130"/>
        <v/>
      </c>
      <c r="AI651" s="70" t="str">
        <f t="shared" si="131"/>
        <v/>
      </c>
      <c r="AJ651" s="70" t="str">
        <f t="shared" si="132"/>
        <v/>
      </c>
      <c r="AK651" s="70" t="str">
        <f t="shared" si="138"/>
        <v/>
      </c>
      <c r="AL651" s="70" t="str">
        <f t="shared" si="139"/>
        <v/>
      </c>
    </row>
    <row r="652" spans="2:38" ht="15" thickBot="1" x14ac:dyDescent="0.35">
      <c r="B652" s="79" t="str">
        <f t="shared" si="133"/>
        <v/>
      </c>
      <c r="C652" s="79" t="str">
        <f t="shared" si="134"/>
        <v/>
      </c>
      <c r="D652" s="79" t="str">
        <f>IFERROR(IF(J651&lt;=0,"",IF(C652="Yes","",B652-COUNTIF($C$20:C652,"Yes"))),"")</f>
        <v/>
      </c>
      <c r="E652" s="81" t="str">
        <f t="shared" si="126"/>
        <v/>
      </c>
      <c r="F652" s="80" t="str">
        <f t="shared" si="127"/>
        <v/>
      </c>
      <c r="G652" s="80" t="str">
        <f t="shared" si="128"/>
        <v/>
      </c>
      <c r="H652" s="80" t="str">
        <f t="shared" si="135"/>
        <v/>
      </c>
      <c r="I652" s="80" t="str">
        <f t="shared" si="129"/>
        <v/>
      </c>
      <c r="J652" s="80" t="str">
        <f t="shared" si="136"/>
        <v/>
      </c>
      <c r="AG652" s="16" t="str">
        <f t="shared" si="137"/>
        <v/>
      </c>
      <c r="AH652" s="69" t="str">
        <f t="shared" si="130"/>
        <v/>
      </c>
      <c r="AI652" s="70" t="str">
        <f t="shared" si="131"/>
        <v/>
      </c>
      <c r="AJ652" s="70" t="str">
        <f t="shared" si="132"/>
        <v/>
      </c>
      <c r="AK652" s="70" t="str">
        <f t="shared" si="138"/>
        <v/>
      </c>
      <c r="AL652" s="70" t="str">
        <f t="shared" si="139"/>
        <v/>
      </c>
    </row>
    <row r="653" spans="2:38" ht="15" thickBot="1" x14ac:dyDescent="0.35">
      <c r="B653" s="79" t="str">
        <f t="shared" si="133"/>
        <v/>
      </c>
      <c r="C653" s="79" t="str">
        <f t="shared" si="134"/>
        <v/>
      </c>
      <c r="D653" s="79" t="str">
        <f>IFERROR(IF(J652&lt;=0,"",IF(C653="Yes","",B653-COUNTIF($C$20:C653,"Yes"))),"")</f>
        <v/>
      </c>
      <c r="E653" s="81" t="str">
        <f t="shared" si="126"/>
        <v/>
      </c>
      <c r="F653" s="80" t="str">
        <f t="shared" si="127"/>
        <v/>
      </c>
      <c r="G653" s="80" t="str">
        <f t="shared" si="128"/>
        <v/>
      </c>
      <c r="H653" s="80" t="str">
        <f t="shared" si="135"/>
        <v/>
      </c>
      <c r="I653" s="80" t="str">
        <f t="shared" si="129"/>
        <v/>
      </c>
      <c r="J653" s="80" t="str">
        <f t="shared" si="136"/>
        <v/>
      </c>
      <c r="AG653" s="16" t="str">
        <f t="shared" si="137"/>
        <v/>
      </c>
      <c r="AH653" s="69" t="str">
        <f t="shared" si="130"/>
        <v/>
      </c>
      <c r="AI653" s="70" t="str">
        <f t="shared" si="131"/>
        <v/>
      </c>
      <c r="AJ653" s="70" t="str">
        <f t="shared" si="132"/>
        <v/>
      </c>
      <c r="AK653" s="70" t="str">
        <f t="shared" si="138"/>
        <v/>
      </c>
      <c r="AL653" s="70" t="str">
        <f t="shared" si="139"/>
        <v/>
      </c>
    </row>
    <row r="654" spans="2:38" ht="15" thickBot="1" x14ac:dyDescent="0.35">
      <c r="B654" s="79" t="str">
        <f t="shared" si="133"/>
        <v/>
      </c>
      <c r="C654" s="79" t="str">
        <f t="shared" si="134"/>
        <v/>
      </c>
      <c r="D654" s="79" t="str">
        <f>IFERROR(IF(J653&lt;=0,"",IF(C654="Yes","",B654-COUNTIF($C$20:C654,"Yes"))),"")</f>
        <v/>
      </c>
      <c r="E654" s="81" t="str">
        <f t="shared" si="126"/>
        <v/>
      </c>
      <c r="F654" s="80" t="str">
        <f t="shared" si="127"/>
        <v/>
      </c>
      <c r="G654" s="80" t="str">
        <f t="shared" si="128"/>
        <v/>
      </c>
      <c r="H654" s="80" t="str">
        <f t="shared" si="135"/>
        <v/>
      </c>
      <c r="I654" s="80" t="str">
        <f t="shared" si="129"/>
        <v/>
      </c>
      <c r="J654" s="80" t="str">
        <f t="shared" si="136"/>
        <v/>
      </c>
      <c r="AG654" s="16" t="str">
        <f t="shared" si="137"/>
        <v/>
      </c>
      <c r="AH654" s="69" t="str">
        <f t="shared" si="130"/>
        <v/>
      </c>
      <c r="AI654" s="70" t="str">
        <f t="shared" si="131"/>
        <v/>
      </c>
      <c r="AJ654" s="70" t="str">
        <f t="shared" si="132"/>
        <v/>
      </c>
      <c r="AK654" s="70" t="str">
        <f t="shared" si="138"/>
        <v/>
      </c>
      <c r="AL654" s="70" t="str">
        <f t="shared" si="139"/>
        <v/>
      </c>
    </row>
    <row r="655" spans="2:38" ht="15" thickBot="1" x14ac:dyDescent="0.35">
      <c r="B655" s="79" t="str">
        <f t="shared" si="133"/>
        <v/>
      </c>
      <c r="C655" s="79" t="str">
        <f t="shared" si="134"/>
        <v/>
      </c>
      <c r="D655" s="79" t="str">
        <f>IFERROR(IF(J654&lt;=0,"",IF(C655="Yes","",B655-COUNTIF($C$20:C655,"Yes"))),"")</f>
        <v/>
      </c>
      <c r="E655" s="81" t="str">
        <f t="shared" si="126"/>
        <v/>
      </c>
      <c r="F655" s="80" t="str">
        <f t="shared" si="127"/>
        <v/>
      </c>
      <c r="G655" s="80" t="str">
        <f t="shared" si="128"/>
        <v/>
      </c>
      <c r="H655" s="80" t="str">
        <f t="shared" si="135"/>
        <v/>
      </c>
      <c r="I655" s="80" t="str">
        <f t="shared" si="129"/>
        <v/>
      </c>
      <c r="J655" s="80" t="str">
        <f t="shared" si="136"/>
        <v/>
      </c>
      <c r="AG655" s="16" t="str">
        <f t="shared" si="137"/>
        <v/>
      </c>
      <c r="AH655" s="69" t="str">
        <f t="shared" si="130"/>
        <v/>
      </c>
      <c r="AI655" s="70" t="str">
        <f t="shared" si="131"/>
        <v/>
      </c>
      <c r="AJ655" s="70" t="str">
        <f t="shared" si="132"/>
        <v/>
      </c>
      <c r="AK655" s="70" t="str">
        <f t="shared" si="138"/>
        <v/>
      </c>
      <c r="AL655" s="70" t="str">
        <f t="shared" si="139"/>
        <v/>
      </c>
    </row>
    <row r="656" spans="2:38" ht="15" thickBot="1" x14ac:dyDescent="0.35">
      <c r="B656" s="79" t="str">
        <f t="shared" si="133"/>
        <v/>
      </c>
      <c r="C656" s="79" t="str">
        <f t="shared" si="134"/>
        <v/>
      </c>
      <c r="D656" s="79" t="str">
        <f>IFERROR(IF(J655&lt;=0,"",IF(C656="Yes","",B656-COUNTIF($C$20:C656,"Yes"))),"")</f>
        <v/>
      </c>
      <c r="E656" s="81" t="str">
        <f t="shared" si="126"/>
        <v/>
      </c>
      <c r="F656" s="80" t="str">
        <f t="shared" si="127"/>
        <v/>
      </c>
      <c r="G656" s="80" t="str">
        <f t="shared" si="128"/>
        <v/>
      </c>
      <c r="H656" s="80" t="str">
        <f t="shared" si="135"/>
        <v/>
      </c>
      <c r="I656" s="80" t="str">
        <f t="shared" si="129"/>
        <v/>
      </c>
      <c r="J656" s="80" t="str">
        <f t="shared" si="136"/>
        <v/>
      </c>
      <c r="AG656" s="16" t="str">
        <f t="shared" si="137"/>
        <v/>
      </c>
      <c r="AH656" s="69" t="str">
        <f t="shared" si="130"/>
        <v/>
      </c>
      <c r="AI656" s="70" t="str">
        <f t="shared" si="131"/>
        <v/>
      </c>
      <c r="AJ656" s="70" t="str">
        <f t="shared" si="132"/>
        <v/>
      </c>
      <c r="AK656" s="70" t="str">
        <f t="shared" si="138"/>
        <v/>
      </c>
      <c r="AL656" s="70" t="str">
        <f t="shared" si="139"/>
        <v/>
      </c>
    </row>
    <row r="657" spans="2:38" ht="15" thickBot="1" x14ac:dyDescent="0.35">
      <c r="B657" s="79" t="str">
        <f t="shared" si="133"/>
        <v/>
      </c>
      <c r="C657" s="79" t="str">
        <f t="shared" si="134"/>
        <v/>
      </c>
      <c r="D657" s="79" t="str">
        <f>IFERROR(IF(J656&lt;=0,"",IF(C657="Yes","",B657-COUNTIF($C$20:C657,"Yes"))),"")</f>
        <v/>
      </c>
      <c r="E657" s="81" t="str">
        <f t="shared" si="126"/>
        <v/>
      </c>
      <c r="F657" s="80" t="str">
        <f t="shared" si="127"/>
        <v/>
      </c>
      <c r="G657" s="80" t="str">
        <f t="shared" si="128"/>
        <v/>
      </c>
      <c r="H657" s="80" t="str">
        <f t="shared" si="135"/>
        <v/>
      </c>
      <c r="I657" s="80" t="str">
        <f t="shared" si="129"/>
        <v/>
      </c>
      <c r="J657" s="80" t="str">
        <f t="shared" si="136"/>
        <v/>
      </c>
      <c r="AG657" s="16" t="str">
        <f t="shared" si="137"/>
        <v/>
      </c>
      <c r="AH657" s="69" t="str">
        <f t="shared" si="130"/>
        <v/>
      </c>
      <c r="AI657" s="70" t="str">
        <f t="shared" si="131"/>
        <v/>
      </c>
      <c r="AJ657" s="70" t="str">
        <f t="shared" si="132"/>
        <v/>
      </c>
      <c r="AK657" s="70" t="str">
        <f t="shared" si="138"/>
        <v/>
      </c>
      <c r="AL657" s="70" t="str">
        <f t="shared" si="139"/>
        <v/>
      </c>
    </row>
    <row r="658" spans="2:38" ht="15" thickBot="1" x14ac:dyDescent="0.35">
      <c r="B658" s="79" t="str">
        <f t="shared" si="133"/>
        <v/>
      </c>
      <c r="C658" s="79" t="str">
        <f t="shared" si="134"/>
        <v/>
      </c>
      <c r="D658" s="79" t="str">
        <f>IFERROR(IF(J657&lt;=0,"",IF(C658="Yes","",B658-COUNTIF($C$20:C658,"Yes"))),"")</f>
        <v/>
      </c>
      <c r="E658" s="81" t="str">
        <f t="shared" si="126"/>
        <v/>
      </c>
      <c r="F658" s="80" t="str">
        <f t="shared" si="127"/>
        <v/>
      </c>
      <c r="G658" s="80" t="str">
        <f t="shared" si="128"/>
        <v/>
      </c>
      <c r="H658" s="80" t="str">
        <f t="shared" si="135"/>
        <v/>
      </c>
      <c r="I658" s="80" t="str">
        <f t="shared" si="129"/>
        <v/>
      </c>
      <c r="J658" s="80" t="str">
        <f t="shared" si="136"/>
        <v/>
      </c>
      <c r="AG658" s="16" t="str">
        <f t="shared" si="137"/>
        <v/>
      </c>
      <c r="AH658" s="69" t="str">
        <f t="shared" si="130"/>
        <v/>
      </c>
      <c r="AI658" s="70" t="str">
        <f t="shared" si="131"/>
        <v/>
      </c>
      <c r="AJ658" s="70" t="str">
        <f t="shared" si="132"/>
        <v/>
      </c>
      <c r="AK658" s="70" t="str">
        <f t="shared" si="138"/>
        <v/>
      </c>
      <c r="AL658" s="70" t="str">
        <f t="shared" si="139"/>
        <v/>
      </c>
    </row>
    <row r="659" spans="2:38" ht="15" thickBot="1" x14ac:dyDescent="0.35">
      <c r="B659" s="79" t="str">
        <f t="shared" si="133"/>
        <v/>
      </c>
      <c r="C659" s="79" t="str">
        <f t="shared" si="134"/>
        <v/>
      </c>
      <c r="D659" s="79" t="str">
        <f>IFERROR(IF(J658&lt;=0,"",IF(C659="Yes","",B659-COUNTIF($C$20:C659,"Yes"))),"")</f>
        <v/>
      </c>
      <c r="E659" s="81" t="str">
        <f t="shared" si="126"/>
        <v/>
      </c>
      <c r="F659" s="80" t="str">
        <f t="shared" si="127"/>
        <v/>
      </c>
      <c r="G659" s="80" t="str">
        <f t="shared" si="128"/>
        <v/>
      </c>
      <c r="H659" s="80" t="str">
        <f t="shared" si="135"/>
        <v/>
      </c>
      <c r="I659" s="80" t="str">
        <f t="shared" si="129"/>
        <v/>
      </c>
      <c r="J659" s="80" t="str">
        <f t="shared" si="136"/>
        <v/>
      </c>
      <c r="AG659" s="16" t="str">
        <f t="shared" si="137"/>
        <v/>
      </c>
      <c r="AH659" s="69" t="str">
        <f t="shared" si="130"/>
        <v/>
      </c>
      <c r="AI659" s="70" t="str">
        <f t="shared" si="131"/>
        <v/>
      </c>
      <c r="AJ659" s="70" t="str">
        <f t="shared" si="132"/>
        <v/>
      </c>
      <c r="AK659" s="70" t="str">
        <f t="shared" si="138"/>
        <v/>
      </c>
      <c r="AL659" s="70" t="str">
        <f t="shared" si="139"/>
        <v/>
      </c>
    </row>
    <row r="660" spans="2:38" ht="15" thickBot="1" x14ac:dyDescent="0.35">
      <c r="B660" s="79" t="str">
        <f t="shared" si="133"/>
        <v/>
      </c>
      <c r="C660" s="79" t="str">
        <f t="shared" si="134"/>
        <v/>
      </c>
      <c r="D660" s="79" t="str">
        <f>IFERROR(IF(J659&lt;=0,"",IF(C660="Yes","",B660-COUNTIF($C$20:C660,"Yes"))),"")</f>
        <v/>
      </c>
      <c r="E660" s="81" t="str">
        <f t="shared" ref="E660:E723" si="140">IF($E$9="End of the Period",IF(B660="","",IF(payment_frequency="Bi-weekly",first_payment_date+B660*VLOOKUP(payment_frequency,periodic_table,2,0),IF(payment_frequency="Weekly",first_payment_date+B660*VLOOKUP(payment_frequency,periodic_table,2,0),IF(payment_frequency="Semi-monthly",first_payment_date+B660*VLOOKUP(payment_frequency,periodic_table,2,0),EDATE(first_payment_date,B660*VLOOKUP(payment_frequency,periodic_table,2,0)))))),IF(B660="","",IF(payment_frequency="Bi-weekly",first_payment_date+(B660-1)*VLOOKUP(payment_frequency,periodic_table,2,0),IF(payment_frequency="Weekly",first_payment_date+(B660-1)*VLOOKUP(payment_frequency,periodic_table,2,0),IF(payment_frequency="Semi-monthly",first_payment_date+(B660-1)*VLOOKUP(payment_frequency,periodic_table,2,0),EDATE(first_payment_date,(B660-1)*VLOOKUP(payment_frequency,periodic_table,2,0)))))))</f>
        <v/>
      </c>
      <c r="F660" s="80" t="str">
        <f t="shared" ref="F660:F723" si="141">IF(B660="","",IF(C660="Yes",0,IF(J659&lt;payment,J659*(1+Compound_Rate),payment)))</f>
        <v/>
      </c>
      <c r="G660" s="80" t="str">
        <f t="shared" ref="G660:G723" si="142">IF(AND(Payment_Type=1,B660=1),0,IF(B660="","",IF(C660="Yes",0,J659*Compound_Rate)))</f>
        <v/>
      </c>
      <c r="H660" s="80" t="str">
        <f t="shared" si="135"/>
        <v/>
      </c>
      <c r="I660" s="80" t="str">
        <f t="shared" ref="I660:I723" si="143">IF(B660="","",IF(C660="Yes",J659*Compound_Rate,0))</f>
        <v/>
      </c>
      <c r="J660" s="80" t="str">
        <f t="shared" si="136"/>
        <v/>
      </c>
      <c r="AG660" s="16" t="str">
        <f t="shared" si="137"/>
        <v/>
      </c>
      <c r="AH660" s="69" t="str">
        <f t="shared" ref="AH660:AH723" si="144">IF($E$9="End of the Period",IF(AG660="","",IF(payment_frequency="Bi-weekly",first_payment_date+AG660*VLOOKUP(payment_frequency,periodic_table,2,0),IF(payment_frequency="Weekly",first_payment_date+AG660*VLOOKUP(payment_frequency,periodic_table,2,0),IF(payment_frequency="Semi-monthly",first_payment_date+AG660*VLOOKUP(payment_frequency,periodic_table,2,0),EDATE(first_payment_date,AG660*VLOOKUP(payment_frequency,periodic_table,2,0)))))),IF(AG660="","",IF(payment_frequency="Bi-weekly",first_payment_date+(AG660-1)*VLOOKUP(payment_frequency,periodic_table,2,0),IF(payment_frequency="Weekly",first_payment_date+(AG660-1)*VLOOKUP(payment_frequency,periodic_table,2,0),IF(payment_frequency="Semi-monthly",first_payment_date+(AG660-1)*VLOOKUP(payment_frequency,periodic_table,2,0),EDATE(first_payment_date,(AG660-1)*VLOOKUP(payment_frequency,periodic_table,2,0)))))))</f>
        <v/>
      </c>
      <c r="AI660" s="70" t="str">
        <f t="shared" ref="AI660:AI723" si="145">IF(AG660="","",IF(AL659&lt;payment,AL659*(1+Compound_Rate),payment))</f>
        <v/>
      </c>
      <c r="AJ660" s="70" t="str">
        <f t="shared" ref="AJ660:AJ723" si="146">IF(AND(Payment_Type=1,AG660=1),0,IF(AG660="","",AL659*Compound_Rate))</f>
        <v/>
      </c>
      <c r="AK660" s="70" t="str">
        <f t="shared" si="138"/>
        <v/>
      </c>
      <c r="AL660" s="70" t="str">
        <f t="shared" si="139"/>
        <v/>
      </c>
    </row>
    <row r="661" spans="2:38" ht="15" thickBot="1" x14ac:dyDescent="0.35">
      <c r="B661" s="79" t="str">
        <f t="shared" ref="B661:B724" si="147">IFERROR(IF(TRUNC(J660)&lt;=0,"",B660+1),"")</f>
        <v/>
      </c>
      <c r="C661" s="79" t="str">
        <f t="shared" ref="C661:C724" si="148">IF(B661="","",IF(AND(B661&lt;=$E$13,B661&gt;=$E$12),"Yes","No"))</f>
        <v/>
      </c>
      <c r="D661" s="79" t="str">
        <f>IFERROR(IF(J660&lt;=0,"",IF(C661="Yes","",B661-COUNTIF($C$20:C661,"Yes"))),"")</f>
        <v/>
      </c>
      <c r="E661" s="81" t="str">
        <f t="shared" si="140"/>
        <v/>
      </c>
      <c r="F661" s="80" t="str">
        <f t="shared" si="141"/>
        <v/>
      </c>
      <c r="G661" s="80" t="str">
        <f t="shared" si="142"/>
        <v/>
      </c>
      <c r="H661" s="80" t="str">
        <f t="shared" ref="H661:H724" si="149">IF(B661="","",F661-G661)</f>
        <v/>
      </c>
      <c r="I661" s="80" t="str">
        <f t="shared" si="143"/>
        <v/>
      </c>
      <c r="J661" s="80" t="str">
        <f t="shared" ref="J661:J724" si="150">IFERROR(IF(B661="","",J660-H661+I661),"")</f>
        <v/>
      </c>
      <c r="AG661" s="16" t="str">
        <f t="shared" ref="AG661:AG724" si="151">IFERROR(IF(AL660&lt;=0,"",AG660+1),"")</f>
        <v/>
      </c>
      <c r="AH661" s="69" t="str">
        <f t="shared" si="144"/>
        <v/>
      </c>
      <c r="AI661" s="70" t="str">
        <f t="shared" si="145"/>
        <v/>
      </c>
      <c r="AJ661" s="70" t="str">
        <f t="shared" si="146"/>
        <v/>
      </c>
      <c r="AK661" s="70" t="str">
        <f t="shared" ref="AK661:AK724" si="152">IF(AG661="","",AI661-AJ661)</f>
        <v/>
      </c>
      <c r="AL661" s="70" t="str">
        <f t="shared" ref="AL661:AL724" si="153">IFERROR(IF(AK661&lt;=0,"",AL660-AK661),"")</f>
        <v/>
      </c>
    </row>
    <row r="662" spans="2:38" ht="15" thickBot="1" x14ac:dyDescent="0.35">
      <c r="B662" s="79" t="str">
        <f t="shared" si="147"/>
        <v/>
      </c>
      <c r="C662" s="79" t="str">
        <f t="shared" si="148"/>
        <v/>
      </c>
      <c r="D662" s="79" t="str">
        <f>IFERROR(IF(J661&lt;=0,"",IF(C662="Yes","",B662-COUNTIF($C$20:C662,"Yes"))),"")</f>
        <v/>
      </c>
      <c r="E662" s="81" t="str">
        <f t="shared" si="140"/>
        <v/>
      </c>
      <c r="F662" s="80" t="str">
        <f t="shared" si="141"/>
        <v/>
      </c>
      <c r="G662" s="80" t="str">
        <f t="shared" si="142"/>
        <v/>
      </c>
      <c r="H662" s="80" t="str">
        <f t="shared" si="149"/>
        <v/>
      </c>
      <c r="I662" s="80" t="str">
        <f t="shared" si="143"/>
        <v/>
      </c>
      <c r="J662" s="80" t="str">
        <f t="shared" si="150"/>
        <v/>
      </c>
      <c r="AG662" s="16" t="str">
        <f t="shared" si="151"/>
        <v/>
      </c>
      <c r="AH662" s="69" t="str">
        <f t="shared" si="144"/>
        <v/>
      </c>
      <c r="AI662" s="70" t="str">
        <f t="shared" si="145"/>
        <v/>
      </c>
      <c r="AJ662" s="70" t="str">
        <f t="shared" si="146"/>
        <v/>
      </c>
      <c r="AK662" s="70" t="str">
        <f t="shared" si="152"/>
        <v/>
      </c>
      <c r="AL662" s="70" t="str">
        <f t="shared" si="153"/>
        <v/>
      </c>
    </row>
    <row r="663" spans="2:38" ht="15" thickBot="1" x14ac:dyDescent="0.35">
      <c r="B663" s="79" t="str">
        <f t="shared" si="147"/>
        <v/>
      </c>
      <c r="C663" s="79" t="str">
        <f t="shared" si="148"/>
        <v/>
      </c>
      <c r="D663" s="79" t="str">
        <f>IFERROR(IF(J662&lt;=0,"",IF(C663="Yes","",B663-COUNTIF($C$20:C663,"Yes"))),"")</f>
        <v/>
      </c>
      <c r="E663" s="81" t="str">
        <f t="shared" si="140"/>
        <v/>
      </c>
      <c r="F663" s="80" t="str">
        <f t="shared" si="141"/>
        <v/>
      </c>
      <c r="G663" s="80" t="str">
        <f t="shared" si="142"/>
        <v/>
      </c>
      <c r="H663" s="80" t="str">
        <f t="shared" si="149"/>
        <v/>
      </c>
      <c r="I663" s="80" t="str">
        <f t="shared" si="143"/>
        <v/>
      </c>
      <c r="J663" s="80" t="str">
        <f t="shared" si="150"/>
        <v/>
      </c>
      <c r="AG663" s="16" t="str">
        <f t="shared" si="151"/>
        <v/>
      </c>
      <c r="AH663" s="69" t="str">
        <f t="shared" si="144"/>
        <v/>
      </c>
      <c r="AI663" s="70" t="str">
        <f t="shared" si="145"/>
        <v/>
      </c>
      <c r="AJ663" s="70" t="str">
        <f t="shared" si="146"/>
        <v/>
      </c>
      <c r="AK663" s="70" t="str">
        <f t="shared" si="152"/>
        <v/>
      </c>
      <c r="AL663" s="70" t="str">
        <f t="shared" si="153"/>
        <v/>
      </c>
    </row>
    <row r="664" spans="2:38" ht="15" thickBot="1" x14ac:dyDescent="0.35">
      <c r="B664" s="79" t="str">
        <f t="shared" si="147"/>
        <v/>
      </c>
      <c r="C664" s="79" t="str">
        <f t="shared" si="148"/>
        <v/>
      </c>
      <c r="D664" s="79" t="str">
        <f>IFERROR(IF(J663&lt;=0,"",IF(C664="Yes","",B664-COUNTIF($C$20:C664,"Yes"))),"")</f>
        <v/>
      </c>
      <c r="E664" s="81" t="str">
        <f t="shared" si="140"/>
        <v/>
      </c>
      <c r="F664" s="80" t="str">
        <f t="shared" si="141"/>
        <v/>
      </c>
      <c r="G664" s="80" t="str">
        <f t="shared" si="142"/>
        <v/>
      </c>
      <c r="H664" s="80" t="str">
        <f t="shared" si="149"/>
        <v/>
      </c>
      <c r="I664" s="80" t="str">
        <f t="shared" si="143"/>
        <v/>
      </c>
      <c r="J664" s="80" t="str">
        <f t="shared" si="150"/>
        <v/>
      </c>
      <c r="AG664" s="16" t="str">
        <f t="shared" si="151"/>
        <v/>
      </c>
      <c r="AH664" s="69" t="str">
        <f t="shared" si="144"/>
        <v/>
      </c>
      <c r="AI664" s="70" t="str">
        <f t="shared" si="145"/>
        <v/>
      </c>
      <c r="AJ664" s="70" t="str">
        <f t="shared" si="146"/>
        <v/>
      </c>
      <c r="AK664" s="70" t="str">
        <f t="shared" si="152"/>
        <v/>
      </c>
      <c r="AL664" s="70" t="str">
        <f t="shared" si="153"/>
        <v/>
      </c>
    </row>
    <row r="665" spans="2:38" ht="15" thickBot="1" x14ac:dyDescent="0.35">
      <c r="B665" s="79" t="str">
        <f t="shared" si="147"/>
        <v/>
      </c>
      <c r="C665" s="79" t="str">
        <f t="shared" si="148"/>
        <v/>
      </c>
      <c r="D665" s="79" t="str">
        <f>IFERROR(IF(J664&lt;=0,"",IF(C665="Yes","",B665-COUNTIF($C$20:C665,"Yes"))),"")</f>
        <v/>
      </c>
      <c r="E665" s="81" t="str">
        <f t="shared" si="140"/>
        <v/>
      </c>
      <c r="F665" s="80" t="str">
        <f t="shared" si="141"/>
        <v/>
      </c>
      <c r="G665" s="80" t="str">
        <f t="shared" si="142"/>
        <v/>
      </c>
      <c r="H665" s="80" t="str">
        <f t="shared" si="149"/>
        <v/>
      </c>
      <c r="I665" s="80" t="str">
        <f t="shared" si="143"/>
        <v/>
      </c>
      <c r="J665" s="80" t="str">
        <f t="shared" si="150"/>
        <v/>
      </c>
      <c r="AG665" s="16" t="str">
        <f t="shared" si="151"/>
        <v/>
      </c>
      <c r="AH665" s="69" t="str">
        <f t="shared" si="144"/>
        <v/>
      </c>
      <c r="AI665" s="70" t="str">
        <f t="shared" si="145"/>
        <v/>
      </c>
      <c r="AJ665" s="70" t="str">
        <f t="shared" si="146"/>
        <v/>
      </c>
      <c r="AK665" s="70" t="str">
        <f t="shared" si="152"/>
        <v/>
      </c>
      <c r="AL665" s="70" t="str">
        <f t="shared" si="153"/>
        <v/>
      </c>
    </row>
    <row r="666" spans="2:38" ht="15" thickBot="1" x14ac:dyDescent="0.35">
      <c r="B666" s="79" t="str">
        <f t="shared" si="147"/>
        <v/>
      </c>
      <c r="C666" s="79" t="str">
        <f t="shared" si="148"/>
        <v/>
      </c>
      <c r="D666" s="79" t="str">
        <f>IFERROR(IF(J665&lt;=0,"",IF(C666="Yes","",B666-COUNTIF($C$20:C666,"Yes"))),"")</f>
        <v/>
      </c>
      <c r="E666" s="81" t="str">
        <f t="shared" si="140"/>
        <v/>
      </c>
      <c r="F666" s="80" t="str">
        <f t="shared" si="141"/>
        <v/>
      </c>
      <c r="G666" s="80" t="str">
        <f t="shared" si="142"/>
        <v/>
      </c>
      <c r="H666" s="80" t="str">
        <f t="shared" si="149"/>
        <v/>
      </c>
      <c r="I666" s="80" t="str">
        <f t="shared" si="143"/>
        <v/>
      </c>
      <c r="J666" s="80" t="str">
        <f t="shared" si="150"/>
        <v/>
      </c>
      <c r="AG666" s="16" t="str">
        <f t="shared" si="151"/>
        <v/>
      </c>
      <c r="AH666" s="69" t="str">
        <f t="shared" si="144"/>
        <v/>
      </c>
      <c r="AI666" s="70" t="str">
        <f t="shared" si="145"/>
        <v/>
      </c>
      <c r="AJ666" s="70" t="str">
        <f t="shared" si="146"/>
        <v/>
      </c>
      <c r="AK666" s="70" t="str">
        <f t="shared" si="152"/>
        <v/>
      </c>
      <c r="AL666" s="70" t="str">
        <f t="shared" si="153"/>
        <v/>
      </c>
    </row>
    <row r="667" spans="2:38" ht="15" thickBot="1" x14ac:dyDescent="0.35">
      <c r="B667" s="79" t="str">
        <f t="shared" si="147"/>
        <v/>
      </c>
      <c r="C667" s="79" t="str">
        <f t="shared" si="148"/>
        <v/>
      </c>
      <c r="D667" s="79" t="str">
        <f>IFERROR(IF(J666&lt;=0,"",IF(C667="Yes","",B667-COUNTIF($C$20:C667,"Yes"))),"")</f>
        <v/>
      </c>
      <c r="E667" s="81" t="str">
        <f t="shared" si="140"/>
        <v/>
      </c>
      <c r="F667" s="80" t="str">
        <f t="shared" si="141"/>
        <v/>
      </c>
      <c r="G667" s="80" t="str">
        <f t="shared" si="142"/>
        <v/>
      </c>
      <c r="H667" s="80" t="str">
        <f t="shared" si="149"/>
        <v/>
      </c>
      <c r="I667" s="80" t="str">
        <f t="shared" si="143"/>
        <v/>
      </c>
      <c r="J667" s="80" t="str">
        <f t="shared" si="150"/>
        <v/>
      </c>
      <c r="AG667" s="16" t="str">
        <f t="shared" si="151"/>
        <v/>
      </c>
      <c r="AH667" s="69" t="str">
        <f t="shared" si="144"/>
        <v/>
      </c>
      <c r="AI667" s="70" t="str">
        <f t="shared" si="145"/>
        <v/>
      </c>
      <c r="AJ667" s="70" t="str">
        <f t="shared" si="146"/>
        <v/>
      </c>
      <c r="AK667" s="70" t="str">
        <f t="shared" si="152"/>
        <v/>
      </c>
      <c r="AL667" s="70" t="str">
        <f t="shared" si="153"/>
        <v/>
      </c>
    </row>
    <row r="668" spans="2:38" ht="15" thickBot="1" x14ac:dyDescent="0.35">
      <c r="B668" s="79" t="str">
        <f t="shared" si="147"/>
        <v/>
      </c>
      <c r="C668" s="79" t="str">
        <f t="shared" si="148"/>
        <v/>
      </c>
      <c r="D668" s="79" t="str">
        <f>IFERROR(IF(J667&lt;=0,"",IF(C668="Yes","",B668-COUNTIF($C$20:C668,"Yes"))),"")</f>
        <v/>
      </c>
      <c r="E668" s="81" t="str">
        <f t="shared" si="140"/>
        <v/>
      </c>
      <c r="F668" s="80" t="str">
        <f t="shared" si="141"/>
        <v/>
      </c>
      <c r="G668" s="80" t="str">
        <f t="shared" si="142"/>
        <v/>
      </c>
      <c r="H668" s="80" t="str">
        <f t="shared" si="149"/>
        <v/>
      </c>
      <c r="I668" s="80" t="str">
        <f t="shared" si="143"/>
        <v/>
      </c>
      <c r="J668" s="80" t="str">
        <f t="shared" si="150"/>
        <v/>
      </c>
      <c r="AG668" s="16" t="str">
        <f t="shared" si="151"/>
        <v/>
      </c>
      <c r="AH668" s="69" t="str">
        <f t="shared" si="144"/>
        <v/>
      </c>
      <c r="AI668" s="70" t="str">
        <f t="shared" si="145"/>
        <v/>
      </c>
      <c r="AJ668" s="70" t="str">
        <f t="shared" si="146"/>
        <v/>
      </c>
      <c r="AK668" s="70" t="str">
        <f t="shared" si="152"/>
        <v/>
      </c>
      <c r="AL668" s="70" t="str">
        <f t="shared" si="153"/>
        <v/>
      </c>
    </row>
    <row r="669" spans="2:38" ht="15" thickBot="1" x14ac:dyDescent="0.35">
      <c r="B669" s="79" t="str">
        <f t="shared" si="147"/>
        <v/>
      </c>
      <c r="C669" s="79" t="str">
        <f t="shared" si="148"/>
        <v/>
      </c>
      <c r="D669" s="79" t="str">
        <f>IFERROR(IF(J668&lt;=0,"",IF(C669="Yes","",B669-COUNTIF($C$20:C669,"Yes"))),"")</f>
        <v/>
      </c>
      <c r="E669" s="81" t="str">
        <f t="shared" si="140"/>
        <v/>
      </c>
      <c r="F669" s="80" t="str">
        <f t="shared" si="141"/>
        <v/>
      </c>
      <c r="G669" s="80" t="str">
        <f t="shared" si="142"/>
        <v/>
      </c>
      <c r="H669" s="80" t="str">
        <f t="shared" si="149"/>
        <v/>
      </c>
      <c r="I669" s="80" t="str">
        <f t="shared" si="143"/>
        <v/>
      </c>
      <c r="J669" s="80" t="str">
        <f t="shared" si="150"/>
        <v/>
      </c>
      <c r="AG669" s="16" t="str">
        <f t="shared" si="151"/>
        <v/>
      </c>
      <c r="AH669" s="69" t="str">
        <f t="shared" si="144"/>
        <v/>
      </c>
      <c r="AI669" s="70" t="str">
        <f t="shared" si="145"/>
        <v/>
      </c>
      <c r="AJ669" s="70" t="str">
        <f t="shared" si="146"/>
        <v/>
      </c>
      <c r="AK669" s="70" t="str">
        <f t="shared" si="152"/>
        <v/>
      </c>
      <c r="AL669" s="70" t="str">
        <f t="shared" si="153"/>
        <v/>
      </c>
    </row>
    <row r="670" spans="2:38" ht="15" thickBot="1" x14ac:dyDescent="0.35">
      <c r="B670" s="79" t="str">
        <f t="shared" si="147"/>
        <v/>
      </c>
      <c r="C670" s="79" t="str">
        <f t="shared" si="148"/>
        <v/>
      </c>
      <c r="D670" s="79" t="str">
        <f>IFERROR(IF(J669&lt;=0,"",IF(C670="Yes","",B670-COUNTIF($C$20:C670,"Yes"))),"")</f>
        <v/>
      </c>
      <c r="E670" s="81" t="str">
        <f t="shared" si="140"/>
        <v/>
      </c>
      <c r="F670" s="80" t="str">
        <f t="shared" si="141"/>
        <v/>
      </c>
      <c r="G670" s="80" t="str">
        <f t="shared" si="142"/>
        <v/>
      </c>
      <c r="H670" s="80" t="str">
        <f t="shared" si="149"/>
        <v/>
      </c>
      <c r="I670" s="80" t="str">
        <f t="shared" si="143"/>
        <v/>
      </c>
      <c r="J670" s="80" t="str">
        <f t="shared" si="150"/>
        <v/>
      </c>
      <c r="AG670" s="16" t="str">
        <f t="shared" si="151"/>
        <v/>
      </c>
      <c r="AH670" s="69" t="str">
        <f t="shared" si="144"/>
        <v/>
      </c>
      <c r="AI670" s="70" t="str">
        <f t="shared" si="145"/>
        <v/>
      </c>
      <c r="AJ670" s="70" t="str">
        <f t="shared" si="146"/>
        <v/>
      </c>
      <c r="AK670" s="70" t="str">
        <f t="shared" si="152"/>
        <v/>
      </c>
      <c r="AL670" s="70" t="str">
        <f t="shared" si="153"/>
        <v/>
      </c>
    </row>
    <row r="671" spans="2:38" ht="15" thickBot="1" x14ac:dyDescent="0.35">
      <c r="B671" s="79" t="str">
        <f t="shared" si="147"/>
        <v/>
      </c>
      <c r="C671" s="79" t="str">
        <f t="shared" si="148"/>
        <v/>
      </c>
      <c r="D671" s="79" t="str">
        <f>IFERROR(IF(J670&lt;=0,"",IF(C671="Yes","",B671-COUNTIF($C$20:C671,"Yes"))),"")</f>
        <v/>
      </c>
      <c r="E671" s="81" t="str">
        <f t="shared" si="140"/>
        <v/>
      </c>
      <c r="F671" s="80" t="str">
        <f t="shared" si="141"/>
        <v/>
      </c>
      <c r="G671" s="80" t="str">
        <f t="shared" si="142"/>
        <v/>
      </c>
      <c r="H671" s="80" t="str">
        <f t="shared" si="149"/>
        <v/>
      </c>
      <c r="I671" s="80" t="str">
        <f t="shared" si="143"/>
        <v/>
      </c>
      <c r="J671" s="80" t="str">
        <f t="shared" si="150"/>
        <v/>
      </c>
      <c r="AG671" s="16" t="str">
        <f t="shared" si="151"/>
        <v/>
      </c>
      <c r="AH671" s="69" t="str">
        <f t="shared" si="144"/>
        <v/>
      </c>
      <c r="AI671" s="70" t="str">
        <f t="shared" si="145"/>
        <v/>
      </c>
      <c r="AJ671" s="70" t="str">
        <f t="shared" si="146"/>
        <v/>
      </c>
      <c r="AK671" s="70" t="str">
        <f t="shared" si="152"/>
        <v/>
      </c>
      <c r="AL671" s="70" t="str">
        <f t="shared" si="153"/>
        <v/>
      </c>
    </row>
    <row r="672" spans="2:38" ht="15" thickBot="1" x14ac:dyDescent="0.35">
      <c r="B672" s="79" t="str">
        <f t="shared" si="147"/>
        <v/>
      </c>
      <c r="C672" s="79" t="str">
        <f t="shared" si="148"/>
        <v/>
      </c>
      <c r="D672" s="79" t="str">
        <f>IFERROR(IF(J671&lt;=0,"",IF(C672="Yes","",B672-COUNTIF($C$20:C672,"Yes"))),"")</f>
        <v/>
      </c>
      <c r="E672" s="81" t="str">
        <f t="shared" si="140"/>
        <v/>
      </c>
      <c r="F672" s="80" t="str">
        <f t="shared" si="141"/>
        <v/>
      </c>
      <c r="G672" s="80" t="str">
        <f t="shared" si="142"/>
        <v/>
      </c>
      <c r="H672" s="80" t="str">
        <f t="shared" si="149"/>
        <v/>
      </c>
      <c r="I672" s="80" t="str">
        <f t="shared" si="143"/>
        <v/>
      </c>
      <c r="J672" s="80" t="str">
        <f t="shared" si="150"/>
        <v/>
      </c>
      <c r="AG672" s="16" t="str">
        <f t="shared" si="151"/>
        <v/>
      </c>
      <c r="AH672" s="69" t="str">
        <f t="shared" si="144"/>
        <v/>
      </c>
      <c r="AI672" s="70" t="str">
        <f t="shared" si="145"/>
        <v/>
      </c>
      <c r="AJ672" s="70" t="str">
        <f t="shared" si="146"/>
        <v/>
      </c>
      <c r="AK672" s="70" t="str">
        <f t="shared" si="152"/>
        <v/>
      </c>
      <c r="AL672" s="70" t="str">
        <f t="shared" si="153"/>
        <v/>
      </c>
    </row>
    <row r="673" spans="2:38" ht="15" thickBot="1" x14ac:dyDescent="0.35">
      <c r="B673" s="79" t="str">
        <f t="shared" si="147"/>
        <v/>
      </c>
      <c r="C673" s="79" t="str">
        <f t="shared" si="148"/>
        <v/>
      </c>
      <c r="D673" s="79" t="str">
        <f>IFERROR(IF(J672&lt;=0,"",IF(C673="Yes","",B673-COUNTIF($C$20:C673,"Yes"))),"")</f>
        <v/>
      </c>
      <c r="E673" s="81" t="str">
        <f t="shared" si="140"/>
        <v/>
      </c>
      <c r="F673" s="80" t="str">
        <f t="shared" si="141"/>
        <v/>
      </c>
      <c r="G673" s="80" t="str">
        <f t="shared" si="142"/>
        <v/>
      </c>
      <c r="H673" s="80" t="str">
        <f t="shared" si="149"/>
        <v/>
      </c>
      <c r="I673" s="80" t="str">
        <f t="shared" si="143"/>
        <v/>
      </c>
      <c r="J673" s="80" t="str">
        <f t="shared" si="150"/>
        <v/>
      </c>
      <c r="AG673" s="16" t="str">
        <f t="shared" si="151"/>
        <v/>
      </c>
      <c r="AH673" s="69" t="str">
        <f t="shared" si="144"/>
        <v/>
      </c>
      <c r="AI673" s="70" t="str">
        <f t="shared" si="145"/>
        <v/>
      </c>
      <c r="AJ673" s="70" t="str">
        <f t="shared" si="146"/>
        <v/>
      </c>
      <c r="AK673" s="70" t="str">
        <f t="shared" si="152"/>
        <v/>
      </c>
      <c r="AL673" s="70" t="str">
        <f t="shared" si="153"/>
        <v/>
      </c>
    </row>
    <row r="674" spans="2:38" ht="15" thickBot="1" x14ac:dyDescent="0.35">
      <c r="B674" s="79" t="str">
        <f t="shared" si="147"/>
        <v/>
      </c>
      <c r="C674" s="79" t="str">
        <f t="shared" si="148"/>
        <v/>
      </c>
      <c r="D674" s="79" t="str">
        <f>IFERROR(IF(J673&lt;=0,"",IF(C674="Yes","",B674-COUNTIF($C$20:C674,"Yes"))),"")</f>
        <v/>
      </c>
      <c r="E674" s="81" t="str">
        <f t="shared" si="140"/>
        <v/>
      </c>
      <c r="F674" s="80" t="str">
        <f t="shared" si="141"/>
        <v/>
      </c>
      <c r="G674" s="80" t="str">
        <f t="shared" si="142"/>
        <v/>
      </c>
      <c r="H674" s="80" t="str">
        <f t="shared" si="149"/>
        <v/>
      </c>
      <c r="I674" s="80" t="str">
        <f t="shared" si="143"/>
        <v/>
      </c>
      <c r="J674" s="80" t="str">
        <f t="shared" si="150"/>
        <v/>
      </c>
      <c r="AG674" s="16" t="str">
        <f t="shared" si="151"/>
        <v/>
      </c>
      <c r="AH674" s="69" t="str">
        <f t="shared" si="144"/>
        <v/>
      </c>
      <c r="AI674" s="70" t="str">
        <f t="shared" si="145"/>
        <v/>
      </c>
      <c r="AJ674" s="70" t="str">
        <f t="shared" si="146"/>
        <v/>
      </c>
      <c r="AK674" s="70" t="str">
        <f t="shared" si="152"/>
        <v/>
      </c>
      <c r="AL674" s="70" t="str">
        <f t="shared" si="153"/>
        <v/>
      </c>
    </row>
    <row r="675" spans="2:38" ht="15" thickBot="1" x14ac:dyDescent="0.35">
      <c r="B675" s="79" t="str">
        <f t="shared" si="147"/>
        <v/>
      </c>
      <c r="C675" s="79" t="str">
        <f t="shared" si="148"/>
        <v/>
      </c>
      <c r="D675" s="79" t="str">
        <f>IFERROR(IF(J674&lt;=0,"",IF(C675="Yes","",B675-COUNTIF($C$20:C675,"Yes"))),"")</f>
        <v/>
      </c>
      <c r="E675" s="81" t="str">
        <f t="shared" si="140"/>
        <v/>
      </c>
      <c r="F675" s="80" t="str">
        <f t="shared" si="141"/>
        <v/>
      </c>
      <c r="G675" s="80" t="str">
        <f t="shared" si="142"/>
        <v/>
      </c>
      <c r="H675" s="80" t="str">
        <f t="shared" si="149"/>
        <v/>
      </c>
      <c r="I675" s="80" t="str">
        <f t="shared" si="143"/>
        <v/>
      </c>
      <c r="J675" s="80" t="str">
        <f t="shared" si="150"/>
        <v/>
      </c>
      <c r="AG675" s="16" t="str">
        <f t="shared" si="151"/>
        <v/>
      </c>
      <c r="AH675" s="69" t="str">
        <f t="shared" si="144"/>
        <v/>
      </c>
      <c r="AI675" s="70" t="str">
        <f t="shared" si="145"/>
        <v/>
      </c>
      <c r="AJ675" s="70" t="str">
        <f t="shared" si="146"/>
        <v/>
      </c>
      <c r="AK675" s="70" t="str">
        <f t="shared" si="152"/>
        <v/>
      </c>
      <c r="AL675" s="70" t="str">
        <f t="shared" si="153"/>
        <v/>
      </c>
    </row>
    <row r="676" spans="2:38" ht="15" thickBot="1" x14ac:dyDescent="0.35">
      <c r="B676" s="79" t="str">
        <f t="shared" si="147"/>
        <v/>
      </c>
      <c r="C676" s="79" t="str">
        <f t="shared" si="148"/>
        <v/>
      </c>
      <c r="D676" s="79" t="str">
        <f>IFERROR(IF(J675&lt;=0,"",IF(C676="Yes","",B676-COUNTIF($C$20:C676,"Yes"))),"")</f>
        <v/>
      </c>
      <c r="E676" s="81" t="str">
        <f t="shared" si="140"/>
        <v/>
      </c>
      <c r="F676" s="80" t="str">
        <f t="shared" si="141"/>
        <v/>
      </c>
      <c r="G676" s="80" t="str">
        <f t="shared" si="142"/>
        <v/>
      </c>
      <c r="H676" s="80" t="str">
        <f t="shared" si="149"/>
        <v/>
      </c>
      <c r="I676" s="80" t="str">
        <f t="shared" si="143"/>
        <v/>
      </c>
      <c r="J676" s="80" t="str">
        <f t="shared" si="150"/>
        <v/>
      </c>
      <c r="AG676" s="16" t="str">
        <f t="shared" si="151"/>
        <v/>
      </c>
      <c r="AH676" s="69" t="str">
        <f t="shared" si="144"/>
        <v/>
      </c>
      <c r="AI676" s="70" t="str">
        <f t="shared" si="145"/>
        <v/>
      </c>
      <c r="AJ676" s="70" t="str">
        <f t="shared" si="146"/>
        <v/>
      </c>
      <c r="AK676" s="70" t="str">
        <f t="shared" si="152"/>
        <v/>
      </c>
      <c r="AL676" s="70" t="str">
        <f t="shared" si="153"/>
        <v/>
      </c>
    </row>
    <row r="677" spans="2:38" ht="15" thickBot="1" x14ac:dyDescent="0.35">
      <c r="B677" s="79" t="str">
        <f t="shared" si="147"/>
        <v/>
      </c>
      <c r="C677" s="79" t="str">
        <f t="shared" si="148"/>
        <v/>
      </c>
      <c r="D677" s="79" t="str">
        <f>IFERROR(IF(J676&lt;=0,"",IF(C677="Yes","",B677-COUNTIF($C$20:C677,"Yes"))),"")</f>
        <v/>
      </c>
      <c r="E677" s="81" t="str">
        <f t="shared" si="140"/>
        <v/>
      </c>
      <c r="F677" s="80" t="str">
        <f t="shared" si="141"/>
        <v/>
      </c>
      <c r="G677" s="80" t="str">
        <f t="shared" si="142"/>
        <v/>
      </c>
      <c r="H677" s="80" t="str">
        <f t="shared" si="149"/>
        <v/>
      </c>
      <c r="I677" s="80" t="str">
        <f t="shared" si="143"/>
        <v/>
      </c>
      <c r="J677" s="80" t="str">
        <f t="shared" si="150"/>
        <v/>
      </c>
      <c r="AG677" s="16" t="str">
        <f t="shared" si="151"/>
        <v/>
      </c>
      <c r="AH677" s="69" t="str">
        <f t="shared" si="144"/>
        <v/>
      </c>
      <c r="AI677" s="70" t="str">
        <f t="shared" si="145"/>
        <v/>
      </c>
      <c r="AJ677" s="70" t="str">
        <f t="shared" si="146"/>
        <v/>
      </c>
      <c r="AK677" s="70" t="str">
        <f t="shared" si="152"/>
        <v/>
      </c>
      <c r="AL677" s="70" t="str">
        <f t="shared" si="153"/>
        <v/>
      </c>
    </row>
    <row r="678" spans="2:38" ht="15" thickBot="1" x14ac:dyDescent="0.35">
      <c r="B678" s="79" t="str">
        <f t="shared" si="147"/>
        <v/>
      </c>
      <c r="C678" s="79" t="str">
        <f t="shared" si="148"/>
        <v/>
      </c>
      <c r="D678" s="79" t="str">
        <f>IFERROR(IF(J677&lt;=0,"",IF(C678="Yes","",B678-COUNTIF($C$20:C678,"Yes"))),"")</f>
        <v/>
      </c>
      <c r="E678" s="81" t="str">
        <f t="shared" si="140"/>
        <v/>
      </c>
      <c r="F678" s="80" t="str">
        <f t="shared" si="141"/>
        <v/>
      </c>
      <c r="G678" s="80" t="str">
        <f t="shared" si="142"/>
        <v/>
      </c>
      <c r="H678" s="80" t="str">
        <f t="shared" si="149"/>
        <v/>
      </c>
      <c r="I678" s="80" t="str">
        <f t="shared" si="143"/>
        <v/>
      </c>
      <c r="J678" s="80" t="str">
        <f t="shared" si="150"/>
        <v/>
      </c>
      <c r="AG678" s="16" t="str">
        <f t="shared" si="151"/>
        <v/>
      </c>
      <c r="AH678" s="69" t="str">
        <f t="shared" si="144"/>
        <v/>
      </c>
      <c r="AI678" s="70" t="str">
        <f t="shared" si="145"/>
        <v/>
      </c>
      <c r="AJ678" s="70" t="str">
        <f t="shared" si="146"/>
        <v/>
      </c>
      <c r="AK678" s="70" t="str">
        <f t="shared" si="152"/>
        <v/>
      </c>
      <c r="AL678" s="70" t="str">
        <f t="shared" si="153"/>
        <v/>
      </c>
    </row>
    <row r="679" spans="2:38" ht="15" thickBot="1" x14ac:dyDescent="0.35">
      <c r="B679" s="79" t="str">
        <f t="shared" si="147"/>
        <v/>
      </c>
      <c r="C679" s="79" t="str">
        <f t="shared" si="148"/>
        <v/>
      </c>
      <c r="D679" s="79" t="str">
        <f>IFERROR(IF(J678&lt;=0,"",IF(C679="Yes","",B679-COUNTIF($C$20:C679,"Yes"))),"")</f>
        <v/>
      </c>
      <c r="E679" s="81" t="str">
        <f t="shared" si="140"/>
        <v/>
      </c>
      <c r="F679" s="80" t="str">
        <f t="shared" si="141"/>
        <v/>
      </c>
      <c r="G679" s="80" t="str">
        <f t="shared" si="142"/>
        <v/>
      </c>
      <c r="H679" s="80" t="str">
        <f t="shared" si="149"/>
        <v/>
      </c>
      <c r="I679" s="80" t="str">
        <f t="shared" si="143"/>
        <v/>
      </c>
      <c r="J679" s="80" t="str">
        <f t="shared" si="150"/>
        <v/>
      </c>
      <c r="AG679" s="16" t="str">
        <f t="shared" si="151"/>
        <v/>
      </c>
      <c r="AH679" s="69" t="str">
        <f t="shared" si="144"/>
        <v/>
      </c>
      <c r="AI679" s="70" t="str">
        <f t="shared" si="145"/>
        <v/>
      </c>
      <c r="AJ679" s="70" t="str">
        <f t="shared" si="146"/>
        <v/>
      </c>
      <c r="AK679" s="70" t="str">
        <f t="shared" si="152"/>
        <v/>
      </c>
      <c r="AL679" s="70" t="str">
        <f t="shared" si="153"/>
        <v/>
      </c>
    </row>
    <row r="680" spans="2:38" ht="15" thickBot="1" x14ac:dyDescent="0.35">
      <c r="B680" s="79" t="str">
        <f t="shared" si="147"/>
        <v/>
      </c>
      <c r="C680" s="79" t="str">
        <f t="shared" si="148"/>
        <v/>
      </c>
      <c r="D680" s="79" t="str">
        <f>IFERROR(IF(J679&lt;=0,"",IF(C680="Yes","",B680-COUNTIF($C$20:C680,"Yes"))),"")</f>
        <v/>
      </c>
      <c r="E680" s="81" t="str">
        <f t="shared" si="140"/>
        <v/>
      </c>
      <c r="F680" s="80" t="str">
        <f t="shared" si="141"/>
        <v/>
      </c>
      <c r="G680" s="80" t="str">
        <f t="shared" si="142"/>
        <v/>
      </c>
      <c r="H680" s="80" t="str">
        <f t="shared" si="149"/>
        <v/>
      </c>
      <c r="I680" s="80" t="str">
        <f t="shared" si="143"/>
        <v/>
      </c>
      <c r="J680" s="80" t="str">
        <f t="shared" si="150"/>
        <v/>
      </c>
      <c r="AG680" s="16" t="str">
        <f t="shared" si="151"/>
        <v/>
      </c>
      <c r="AH680" s="69" t="str">
        <f t="shared" si="144"/>
        <v/>
      </c>
      <c r="AI680" s="70" t="str">
        <f t="shared" si="145"/>
        <v/>
      </c>
      <c r="AJ680" s="70" t="str">
        <f t="shared" si="146"/>
        <v/>
      </c>
      <c r="AK680" s="70" t="str">
        <f t="shared" si="152"/>
        <v/>
      </c>
      <c r="AL680" s="70" t="str">
        <f t="shared" si="153"/>
        <v/>
      </c>
    </row>
    <row r="681" spans="2:38" ht="15" thickBot="1" x14ac:dyDescent="0.35">
      <c r="B681" s="79" t="str">
        <f t="shared" si="147"/>
        <v/>
      </c>
      <c r="C681" s="79" t="str">
        <f t="shared" si="148"/>
        <v/>
      </c>
      <c r="D681" s="79" t="str">
        <f>IFERROR(IF(J680&lt;=0,"",IF(C681="Yes","",B681-COUNTIF($C$20:C681,"Yes"))),"")</f>
        <v/>
      </c>
      <c r="E681" s="81" t="str">
        <f t="shared" si="140"/>
        <v/>
      </c>
      <c r="F681" s="80" t="str">
        <f t="shared" si="141"/>
        <v/>
      </c>
      <c r="G681" s="80" t="str">
        <f t="shared" si="142"/>
        <v/>
      </c>
      <c r="H681" s="80" t="str">
        <f t="shared" si="149"/>
        <v/>
      </c>
      <c r="I681" s="80" t="str">
        <f t="shared" si="143"/>
        <v/>
      </c>
      <c r="J681" s="80" t="str">
        <f t="shared" si="150"/>
        <v/>
      </c>
      <c r="AG681" s="16" t="str">
        <f t="shared" si="151"/>
        <v/>
      </c>
      <c r="AH681" s="69" t="str">
        <f t="shared" si="144"/>
        <v/>
      </c>
      <c r="AI681" s="70" t="str">
        <f t="shared" si="145"/>
        <v/>
      </c>
      <c r="AJ681" s="70" t="str">
        <f t="shared" si="146"/>
        <v/>
      </c>
      <c r="AK681" s="70" t="str">
        <f t="shared" si="152"/>
        <v/>
      </c>
      <c r="AL681" s="70" t="str">
        <f t="shared" si="153"/>
        <v/>
      </c>
    </row>
    <row r="682" spans="2:38" ht="15" thickBot="1" x14ac:dyDescent="0.35">
      <c r="B682" s="79" t="str">
        <f t="shared" si="147"/>
        <v/>
      </c>
      <c r="C682" s="79" t="str">
        <f t="shared" si="148"/>
        <v/>
      </c>
      <c r="D682" s="79" t="str">
        <f>IFERROR(IF(J681&lt;=0,"",IF(C682="Yes","",B682-COUNTIF($C$20:C682,"Yes"))),"")</f>
        <v/>
      </c>
      <c r="E682" s="81" t="str">
        <f t="shared" si="140"/>
        <v/>
      </c>
      <c r="F682" s="80" t="str">
        <f t="shared" si="141"/>
        <v/>
      </c>
      <c r="G682" s="80" t="str">
        <f t="shared" si="142"/>
        <v/>
      </c>
      <c r="H682" s="80" t="str">
        <f t="shared" si="149"/>
        <v/>
      </c>
      <c r="I682" s="80" t="str">
        <f t="shared" si="143"/>
        <v/>
      </c>
      <c r="J682" s="80" t="str">
        <f t="shared" si="150"/>
        <v/>
      </c>
      <c r="AG682" s="16" t="str">
        <f t="shared" si="151"/>
        <v/>
      </c>
      <c r="AH682" s="69" t="str">
        <f t="shared" si="144"/>
        <v/>
      </c>
      <c r="AI682" s="70" t="str">
        <f t="shared" si="145"/>
        <v/>
      </c>
      <c r="AJ682" s="70" t="str">
        <f t="shared" si="146"/>
        <v/>
      </c>
      <c r="AK682" s="70" t="str">
        <f t="shared" si="152"/>
        <v/>
      </c>
      <c r="AL682" s="70" t="str">
        <f t="shared" si="153"/>
        <v/>
      </c>
    </row>
    <row r="683" spans="2:38" ht="15" thickBot="1" x14ac:dyDescent="0.35">
      <c r="B683" s="79" t="str">
        <f t="shared" si="147"/>
        <v/>
      </c>
      <c r="C683" s="79" t="str">
        <f t="shared" si="148"/>
        <v/>
      </c>
      <c r="D683" s="79" t="str">
        <f>IFERROR(IF(J682&lt;=0,"",IF(C683="Yes","",B683-COUNTIF($C$20:C683,"Yes"))),"")</f>
        <v/>
      </c>
      <c r="E683" s="81" t="str">
        <f t="shared" si="140"/>
        <v/>
      </c>
      <c r="F683" s="80" t="str">
        <f t="shared" si="141"/>
        <v/>
      </c>
      <c r="G683" s="80" t="str">
        <f t="shared" si="142"/>
        <v/>
      </c>
      <c r="H683" s="80" t="str">
        <f t="shared" si="149"/>
        <v/>
      </c>
      <c r="I683" s="80" t="str">
        <f t="shared" si="143"/>
        <v/>
      </c>
      <c r="J683" s="80" t="str">
        <f t="shared" si="150"/>
        <v/>
      </c>
      <c r="AG683" s="16" t="str">
        <f t="shared" si="151"/>
        <v/>
      </c>
      <c r="AH683" s="69" t="str">
        <f t="shared" si="144"/>
        <v/>
      </c>
      <c r="AI683" s="70" t="str">
        <f t="shared" si="145"/>
        <v/>
      </c>
      <c r="AJ683" s="70" t="str">
        <f t="shared" si="146"/>
        <v/>
      </c>
      <c r="AK683" s="70" t="str">
        <f t="shared" si="152"/>
        <v/>
      </c>
      <c r="AL683" s="70" t="str">
        <f t="shared" si="153"/>
        <v/>
      </c>
    </row>
    <row r="684" spans="2:38" ht="15" thickBot="1" x14ac:dyDescent="0.35">
      <c r="B684" s="79" t="str">
        <f t="shared" si="147"/>
        <v/>
      </c>
      <c r="C684" s="79" t="str">
        <f t="shared" si="148"/>
        <v/>
      </c>
      <c r="D684" s="79" t="str">
        <f>IFERROR(IF(J683&lt;=0,"",IF(C684="Yes","",B684-COUNTIF($C$20:C684,"Yes"))),"")</f>
        <v/>
      </c>
      <c r="E684" s="81" t="str">
        <f t="shared" si="140"/>
        <v/>
      </c>
      <c r="F684" s="80" t="str">
        <f t="shared" si="141"/>
        <v/>
      </c>
      <c r="G684" s="80" t="str">
        <f t="shared" si="142"/>
        <v/>
      </c>
      <c r="H684" s="80" t="str">
        <f t="shared" si="149"/>
        <v/>
      </c>
      <c r="I684" s="80" t="str">
        <f t="shared" si="143"/>
        <v/>
      </c>
      <c r="J684" s="80" t="str">
        <f t="shared" si="150"/>
        <v/>
      </c>
      <c r="AG684" s="16" t="str">
        <f t="shared" si="151"/>
        <v/>
      </c>
      <c r="AH684" s="69" t="str">
        <f t="shared" si="144"/>
        <v/>
      </c>
      <c r="AI684" s="70" t="str">
        <f t="shared" si="145"/>
        <v/>
      </c>
      <c r="AJ684" s="70" t="str">
        <f t="shared" si="146"/>
        <v/>
      </c>
      <c r="AK684" s="70" t="str">
        <f t="shared" si="152"/>
        <v/>
      </c>
      <c r="AL684" s="70" t="str">
        <f t="shared" si="153"/>
        <v/>
      </c>
    </row>
    <row r="685" spans="2:38" ht="15" thickBot="1" x14ac:dyDescent="0.35">
      <c r="B685" s="79" t="str">
        <f t="shared" si="147"/>
        <v/>
      </c>
      <c r="C685" s="79" t="str">
        <f t="shared" si="148"/>
        <v/>
      </c>
      <c r="D685" s="79" t="str">
        <f>IFERROR(IF(J684&lt;=0,"",IF(C685="Yes","",B685-COUNTIF($C$20:C685,"Yes"))),"")</f>
        <v/>
      </c>
      <c r="E685" s="81" t="str">
        <f t="shared" si="140"/>
        <v/>
      </c>
      <c r="F685" s="80" t="str">
        <f t="shared" si="141"/>
        <v/>
      </c>
      <c r="G685" s="80" t="str">
        <f t="shared" si="142"/>
        <v/>
      </c>
      <c r="H685" s="80" t="str">
        <f t="shared" si="149"/>
        <v/>
      </c>
      <c r="I685" s="80" t="str">
        <f t="shared" si="143"/>
        <v/>
      </c>
      <c r="J685" s="80" t="str">
        <f t="shared" si="150"/>
        <v/>
      </c>
      <c r="AG685" s="16" t="str">
        <f t="shared" si="151"/>
        <v/>
      </c>
      <c r="AH685" s="69" t="str">
        <f t="shared" si="144"/>
        <v/>
      </c>
      <c r="AI685" s="70" t="str">
        <f t="shared" si="145"/>
        <v/>
      </c>
      <c r="AJ685" s="70" t="str">
        <f t="shared" si="146"/>
        <v/>
      </c>
      <c r="AK685" s="70" t="str">
        <f t="shared" si="152"/>
        <v/>
      </c>
      <c r="AL685" s="70" t="str">
        <f t="shared" si="153"/>
        <v/>
      </c>
    </row>
    <row r="686" spans="2:38" ht="15" thickBot="1" x14ac:dyDescent="0.35">
      <c r="B686" s="79" t="str">
        <f t="shared" si="147"/>
        <v/>
      </c>
      <c r="C686" s="79" t="str">
        <f t="shared" si="148"/>
        <v/>
      </c>
      <c r="D686" s="79" t="str">
        <f>IFERROR(IF(J685&lt;=0,"",IF(C686="Yes","",B686-COUNTIF($C$20:C686,"Yes"))),"")</f>
        <v/>
      </c>
      <c r="E686" s="81" t="str">
        <f t="shared" si="140"/>
        <v/>
      </c>
      <c r="F686" s="80" t="str">
        <f t="shared" si="141"/>
        <v/>
      </c>
      <c r="G686" s="80" t="str">
        <f t="shared" si="142"/>
        <v/>
      </c>
      <c r="H686" s="80" t="str">
        <f t="shared" si="149"/>
        <v/>
      </c>
      <c r="I686" s="80" t="str">
        <f t="shared" si="143"/>
        <v/>
      </c>
      <c r="J686" s="80" t="str">
        <f t="shared" si="150"/>
        <v/>
      </c>
      <c r="AG686" s="16" t="str">
        <f t="shared" si="151"/>
        <v/>
      </c>
      <c r="AH686" s="69" t="str">
        <f t="shared" si="144"/>
        <v/>
      </c>
      <c r="AI686" s="70" t="str">
        <f t="shared" si="145"/>
        <v/>
      </c>
      <c r="AJ686" s="70" t="str">
        <f t="shared" si="146"/>
        <v/>
      </c>
      <c r="AK686" s="70" t="str">
        <f t="shared" si="152"/>
        <v/>
      </c>
      <c r="AL686" s="70" t="str">
        <f t="shared" si="153"/>
        <v/>
      </c>
    </row>
    <row r="687" spans="2:38" ht="15" thickBot="1" x14ac:dyDescent="0.35">
      <c r="B687" s="79" t="str">
        <f t="shared" si="147"/>
        <v/>
      </c>
      <c r="C687" s="79" t="str">
        <f t="shared" si="148"/>
        <v/>
      </c>
      <c r="D687" s="79" t="str">
        <f>IFERROR(IF(J686&lt;=0,"",IF(C687="Yes","",B687-COUNTIF($C$20:C687,"Yes"))),"")</f>
        <v/>
      </c>
      <c r="E687" s="81" t="str">
        <f t="shared" si="140"/>
        <v/>
      </c>
      <c r="F687" s="80" t="str">
        <f t="shared" si="141"/>
        <v/>
      </c>
      <c r="G687" s="80" t="str">
        <f t="shared" si="142"/>
        <v/>
      </c>
      <c r="H687" s="80" t="str">
        <f t="shared" si="149"/>
        <v/>
      </c>
      <c r="I687" s="80" t="str">
        <f t="shared" si="143"/>
        <v/>
      </c>
      <c r="J687" s="80" t="str">
        <f t="shared" si="150"/>
        <v/>
      </c>
      <c r="AG687" s="16" t="str">
        <f t="shared" si="151"/>
        <v/>
      </c>
      <c r="AH687" s="69" t="str">
        <f t="shared" si="144"/>
        <v/>
      </c>
      <c r="AI687" s="70" t="str">
        <f t="shared" si="145"/>
        <v/>
      </c>
      <c r="AJ687" s="70" t="str">
        <f t="shared" si="146"/>
        <v/>
      </c>
      <c r="AK687" s="70" t="str">
        <f t="shared" si="152"/>
        <v/>
      </c>
      <c r="AL687" s="70" t="str">
        <f t="shared" si="153"/>
        <v/>
      </c>
    </row>
    <row r="688" spans="2:38" ht="15" thickBot="1" x14ac:dyDescent="0.35">
      <c r="B688" s="79" t="str">
        <f t="shared" si="147"/>
        <v/>
      </c>
      <c r="C688" s="79" t="str">
        <f t="shared" si="148"/>
        <v/>
      </c>
      <c r="D688" s="79" t="str">
        <f>IFERROR(IF(J687&lt;=0,"",IF(C688="Yes","",B688-COUNTIF($C$20:C688,"Yes"))),"")</f>
        <v/>
      </c>
      <c r="E688" s="81" t="str">
        <f t="shared" si="140"/>
        <v/>
      </c>
      <c r="F688" s="80" t="str">
        <f t="shared" si="141"/>
        <v/>
      </c>
      <c r="G688" s="80" t="str">
        <f t="shared" si="142"/>
        <v/>
      </c>
      <c r="H688" s="80" t="str">
        <f t="shared" si="149"/>
        <v/>
      </c>
      <c r="I688" s="80" t="str">
        <f t="shared" si="143"/>
        <v/>
      </c>
      <c r="J688" s="80" t="str">
        <f t="shared" si="150"/>
        <v/>
      </c>
      <c r="AG688" s="16" t="str">
        <f t="shared" si="151"/>
        <v/>
      </c>
      <c r="AH688" s="69" t="str">
        <f t="shared" si="144"/>
        <v/>
      </c>
      <c r="AI688" s="70" t="str">
        <f t="shared" si="145"/>
        <v/>
      </c>
      <c r="AJ688" s="70" t="str">
        <f t="shared" si="146"/>
        <v/>
      </c>
      <c r="AK688" s="70" t="str">
        <f t="shared" si="152"/>
        <v/>
      </c>
      <c r="AL688" s="70" t="str">
        <f t="shared" si="153"/>
        <v/>
      </c>
    </row>
    <row r="689" spans="2:38" ht="15" thickBot="1" x14ac:dyDescent="0.35">
      <c r="B689" s="79" t="str">
        <f t="shared" si="147"/>
        <v/>
      </c>
      <c r="C689" s="79" t="str">
        <f t="shared" si="148"/>
        <v/>
      </c>
      <c r="D689" s="79" t="str">
        <f>IFERROR(IF(J688&lt;=0,"",IF(C689="Yes","",B689-COUNTIF($C$20:C689,"Yes"))),"")</f>
        <v/>
      </c>
      <c r="E689" s="81" t="str">
        <f t="shared" si="140"/>
        <v/>
      </c>
      <c r="F689" s="80" t="str">
        <f t="shared" si="141"/>
        <v/>
      </c>
      <c r="G689" s="80" t="str">
        <f t="shared" si="142"/>
        <v/>
      </c>
      <c r="H689" s="80" t="str">
        <f t="shared" si="149"/>
        <v/>
      </c>
      <c r="I689" s="80" t="str">
        <f t="shared" si="143"/>
        <v/>
      </c>
      <c r="J689" s="80" t="str">
        <f t="shared" si="150"/>
        <v/>
      </c>
      <c r="AG689" s="16" t="str">
        <f t="shared" si="151"/>
        <v/>
      </c>
      <c r="AH689" s="69" t="str">
        <f t="shared" si="144"/>
        <v/>
      </c>
      <c r="AI689" s="70" t="str">
        <f t="shared" si="145"/>
        <v/>
      </c>
      <c r="AJ689" s="70" t="str">
        <f t="shared" si="146"/>
        <v/>
      </c>
      <c r="AK689" s="70" t="str">
        <f t="shared" si="152"/>
        <v/>
      </c>
      <c r="AL689" s="70" t="str">
        <f t="shared" si="153"/>
        <v/>
      </c>
    </row>
    <row r="690" spans="2:38" ht="15" thickBot="1" x14ac:dyDescent="0.35">
      <c r="B690" s="79" t="str">
        <f t="shared" si="147"/>
        <v/>
      </c>
      <c r="C690" s="79" t="str">
        <f t="shared" si="148"/>
        <v/>
      </c>
      <c r="D690" s="79" t="str">
        <f>IFERROR(IF(J689&lt;=0,"",IF(C690="Yes","",B690-COUNTIF($C$20:C690,"Yes"))),"")</f>
        <v/>
      </c>
      <c r="E690" s="81" t="str">
        <f t="shared" si="140"/>
        <v/>
      </c>
      <c r="F690" s="80" t="str">
        <f t="shared" si="141"/>
        <v/>
      </c>
      <c r="G690" s="80" t="str">
        <f t="shared" si="142"/>
        <v/>
      </c>
      <c r="H690" s="80" t="str">
        <f t="shared" si="149"/>
        <v/>
      </c>
      <c r="I690" s="80" t="str">
        <f t="shared" si="143"/>
        <v/>
      </c>
      <c r="J690" s="80" t="str">
        <f t="shared" si="150"/>
        <v/>
      </c>
      <c r="AG690" s="16" t="str">
        <f t="shared" si="151"/>
        <v/>
      </c>
      <c r="AH690" s="69" t="str">
        <f t="shared" si="144"/>
        <v/>
      </c>
      <c r="AI690" s="70" t="str">
        <f t="shared" si="145"/>
        <v/>
      </c>
      <c r="AJ690" s="70" t="str">
        <f t="shared" si="146"/>
        <v/>
      </c>
      <c r="AK690" s="70" t="str">
        <f t="shared" si="152"/>
        <v/>
      </c>
      <c r="AL690" s="70" t="str">
        <f t="shared" si="153"/>
        <v/>
      </c>
    </row>
    <row r="691" spans="2:38" ht="15" thickBot="1" x14ac:dyDescent="0.35">
      <c r="B691" s="79" t="str">
        <f t="shared" si="147"/>
        <v/>
      </c>
      <c r="C691" s="79" t="str">
        <f t="shared" si="148"/>
        <v/>
      </c>
      <c r="D691" s="79" t="str">
        <f>IFERROR(IF(J690&lt;=0,"",IF(C691="Yes","",B691-COUNTIF($C$20:C691,"Yes"))),"")</f>
        <v/>
      </c>
      <c r="E691" s="81" t="str">
        <f t="shared" si="140"/>
        <v/>
      </c>
      <c r="F691" s="80" t="str">
        <f t="shared" si="141"/>
        <v/>
      </c>
      <c r="G691" s="80" t="str">
        <f t="shared" si="142"/>
        <v/>
      </c>
      <c r="H691" s="80" t="str">
        <f t="shared" si="149"/>
        <v/>
      </c>
      <c r="I691" s="80" t="str">
        <f t="shared" si="143"/>
        <v/>
      </c>
      <c r="J691" s="80" t="str">
        <f t="shared" si="150"/>
        <v/>
      </c>
      <c r="AG691" s="16" t="str">
        <f t="shared" si="151"/>
        <v/>
      </c>
      <c r="AH691" s="69" t="str">
        <f t="shared" si="144"/>
        <v/>
      </c>
      <c r="AI691" s="70" t="str">
        <f t="shared" si="145"/>
        <v/>
      </c>
      <c r="AJ691" s="70" t="str">
        <f t="shared" si="146"/>
        <v/>
      </c>
      <c r="AK691" s="70" t="str">
        <f t="shared" si="152"/>
        <v/>
      </c>
      <c r="AL691" s="70" t="str">
        <f t="shared" si="153"/>
        <v/>
      </c>
    </row>
    <row r="692" spans="2:38" ht="15" thickBot="1" x14ac:dyDescent="0.35">
      <c r="B692" s="79" t="str">
        <f t="shared" si="147"/>
        <v/>
      </c>
      <c r="C692" s="79" t="str">
        <f t="shared" si="148"/>
        <v/>
      </c>
      <c r="D692" s="79" t="str">
        <f>IFERROR(IF(J691&lt;=0,"",IF(C692="Yes","",B692-COUNTIF($C$20:C692,"Yes"))),"")</f>
        <v/>
      </c>
      <c r="E692" s="81" t="str">
        <f t="shared" si="140"/>
        <v/>
      </c>
      <c r="F692" s="80" t="str">
        <f t="shared" si="141"/>
        <v/>
      </c>
      <c r="G692" s="80" t="str">
        <f t="shared" si="142"/>
        <v/>
      </c>
      <c r="H692" s="80" t="str">
        <f t="shared" si="149"/>
        <v/>
      </c>
      <c r="I692" s="80" t="str">
        <f t="shared" si="143"/>
        <v/>
      </c>
      <c r="J692" s="80" t="str">
        <f t="shared" si="150"/>
        <v/>
      </c>
      <c r="AG692" s="16" t="str">
        <f t="shared" si="151"/>
        <v/>
      </c>
      <c r="AH692" s="69" t="str">
        <f t="shared" si="144"/>
        <v/>
      </c>
      <c r="AI692" s="70" t="str">
        <f t="shared" si="145"/>
        <v/>
      </c>
      <c r="AJ692" s="70" t="str">
        <f t="shared" si="146"/>
        <v/>
      </c>
      <c r="AK692" s="70" t="str">
        <f t="shared" si="152"/>
        <v/>
      </c>
      <c r="AL692" s="70" t="str">
        <f t="shared" si="153"/>
        <v/>
      </c>
    </row>
    <row r="693" spans="2:38" ht="15" thickBot="1" x14ac:dyDescent="0.35">
      <c r="B693" s="79" t="str">
        <f t="shared" si="147"/>
        <v/>
      </c>
      <c r="C693" s="79" t="str">
        <f t="shared" si="148"/>
        <v/>
      </c>
      <c r="D693" s="79" t="str">
        <f>IFERROR(IF(J692&lt;=0,"",IF(C693="Yes","",B693-COUNTIF($C$20:C693,"Yes"))),"")</f>
        <v/>
      </c>
      <c r="E693" s="81" t="str">
        <f t="shared" si="140"/>
        <v/>
      </c>
      <c r="F693" s="80" t="str">
        <f t="shared" si="141"/>
        <v/>
      </c>
      <c r="G693" s="80" t="str">
        <f t="shared" si="142"/>
        <v/>
      </c>
      <c r="H693" s="80" t="str">
        <f t="shared" si="149"/>
        <v/>
      </c>
      <c r="I693" s="80" t="str">
        <f t="shared" si="143"/>
        <v/>
      </c>
      <c r="J693" s="80" t="str">
        <f t="shared" si="150"/>
        <v/>
      </c>
      <c r="AG693" s="16" t="str">
        <f t="shared" si="151"/>
        <v/>
      </c>
      <c r="AH693" s="69" t="str">
        <f t="shared" si="144"/>
        <v/>
      </c>
      <c r="AI693" s="70" t="str">
        <f t="shared" si="145"/>
        <v/>
      </c>
      <c r="AJ693" s="70" t="str">
        <f t="shared" si="146"/>
        <v/>
      </c>
      <c r="AK693" s="70" t="str">
        <f t="shared" si="152"/>
        <v/>
      </c>
      <c r="AL693" s="70" t="str">
        <f t="shared" si="153"/>
        <v/>
      </c>
    </row>
    <row r="694" spans="2:38" ht="15" thickBot="1" x14ac:dyDescent="0.35">
      <c r="B694" s="79" t="str">
        <f t="shared" si="147"/>
        <v/>
      </c>
      <c r="C694" s="79" t="str">
        <f t="shared" si="148"/>
        <v/>
      </c>
      <c r="D694" s="79" t="str">
        <f>IFERROR(IF(J693&lt;=0,"",IF(C694="Yes","",B694-COUNTIF($C$20:C694,"Yes"))),"")</f>
        <v/>
      </c>
      <c r="E694" s="81" t="str">
        <f t="shared" si="140"/>
        <v/>
      </c>
      <c r="F694" s="80" t="str">
        <f t="shared" si="141"/>
        <v/>
      </c>
      <c r="G694" s="80" t="str">
        <f t="shared" si="142"/>
        <v/>
      </c>
      <c r="H694" s="80" t="str">
        <f t="shared" si="149"/>
        <v/>
      </c>
      <c r="I694" s="80" t="str">
        <f t="shared" si="143"/>
        <v/>
      </c>
      <c r="J694" s="80" t="str">
        <f t="shared" si="150"/>
        <v/>
      </c>
      <c r="AG694" s="16" t="str">
        <f t="shared" si="151"/>
        <v/>
      </c>
      <c r="AH694" s="69" t="str">
        <f t="shared" si="144"/>
        <v/>
      </c>
      <c r="AI694" s="70" t="str">
        <f t="shared" si="145"/>
        <v/>
      </c>
      <c r="AJ694" s="70" t="str">
        <f t="shared" si="146"/>
        <v/>
      </c>
      <c r="AK694" s="70" t="str">
        <f t="shared" si="152"/>
        <v/>
      </c>
      <c r="AL694" s="70" t="str">
        <f t="shared" si="153"/>
        <v/>
      </c>
    </row>
    <row r="695" spans="2:38" ht="15" thickBot="1" x14ac:dyDescent="0.35">
      <c r="B695" s="79" t="str">
        <f t="shared" si="147"/>
        <v/>
      </c>
      <c r="C695" s="79" t="str">
        <f t="shared" si="148"/>
        <v/>
      </c>
      <c r="D695" s="79" t="str">
        <f>IFERROR(IF(J694&lt;=0,"",IF(C695="Yes","",B695-COUNTIF($C$20:C695,"Yes"))),"")</f>
        <v/>
      </c>
      <c r="E695" s="81" t="str">
        <f t="shared" si="140"/>
        <v/>
      </c>
      <c r="F695" s="80" t="str">
        <f t="shared" si="141"/>
        <v/>
      </c>
      <c r="G695" s="80" t="str">
        <f t="shared" si="142"/>
        <v/>
      </c>
      <c r="H695" s="80" t="str">
        <f t="shared" si="149"/>
        <v/>
      </c>
      <c r="I695" s="80" t="str">
        <f t="shared" si="143"/>
        <v/>
      </c>
      <c r="J695" s="80" t="str">
        <f t="shared" si="150"/>
        <v/>
      </c>
      <c r="AG695" s="16" t="str">
        <f t="shared" si="151"/>
        <v/>
      </c>
      <c r="AH695" s="69" t="str">
        <f t="shared" si="144"/>
        <v/>
      </c>
      <c r="AI695" s="70" t="str">
        <f t="shared" si="145"/>
        <v/>
      </c>
      <c r="AJ695" s="70" t="str">
        <f t="shared" si="146"/>
        <v/>
      </c>
      <c r="AK695" s="70" t="str">
        <f t="shared" si="152"/>
        <v/>
      </c>
      <c r="AL695" s="70" t="str">
        <f t="shared" si="153"/>
        <v/>
      </c>
    </row>
    <row r="696" spans="2:38" ht="15" thickBot="1" x14ac:dyDescent="0.35">
      <c r="B696" s="79" t="str">
        <f t="shared" si="147"/>
        <v/>
      </c>
      <c r="C696" s="79" t="str">
        <f t="shared" si="148"/>
        <v/>
      </c>
      <c r="D696" s="79" t="str">
        <f>IFERROR(IF(J695&lt;=0,"",IF(C696="Yes","",B696-COUNTIF($C$20:C696,"Yes"))),"")</f>
        <v/>
      </c>
      <c r="E696" s="81" t="str">
        <f t="shared" si="140"/>
        <v/>
      </c>
      <c r="F696" s="80" t="str">
        <f t="shared" si="141"/>
        <v/>
      </c>
      <c r="G696" s="80" t="str">
        <f t="shared" si="142"/>
        <v/>
      </c>
      <c r="H696" s="80" t="str">
        <f t="shared" si="149"/>
        <v/>
      </c>
      <c r="I696" s="80" t="str">
        <f t="shared" si="143"/>
        <v/>
      </c>
      <c r="J696" s="80" t="str">
        <f t="shared" si="150"/>
        <v/>
      </c>
      <c r="AG696" s="16" t="str">
        <f t="shared" si="151"/>
        <v/>
      </c>
      <c r="AH696" s="69" t="str">
        <f t="shared" si="144"/>
        <v/>
      </c>
      <c r="AI696" s="70" t="str">
        <f t="shared" si="145"/>
        <v/>
      </c>
      <c r="AJ696" s="70" t="str">
        <f t="shared" si="146"/>
        <v/>
      </c>
      <c r="AK696" s="70" t="str">
        <f t="shared" si="152"/>
        <v/>
      </c>
      <c r="AL696" s="70" t="str">
        <f t="shared" si="153"/>
        <v/>
      </c>
    </row>
    <row r="697" spans="2:38" ht="15" thickBot="1" x14ac:dyDescent="0.35">
      <c r="B697" s="79" t="str">
        <f t="shared" si="147"/>
        <v/>
      </c>
      <c r="C697" s="79" t="str">
        <f t="shared" si="148"/>
        <v/>
      </c>
      <c r="D697" s="79" t="str">
        <f>IFERROR(IF(J696&lt;=0,"",IF(C697="Yes","",B697-COUNTIF($C$20:C697,"Yes"))),"")</f>
        <v/>
      </c>
      <c r="E697" s="81" t="str">
        <f t="shared" si="140"/>
        <v/>
      </c>
      <c r="F697" s="80" t="str">
        <f t="shared" si="141"/>
        <v/>
      </c>
      <c r="G697" s="80" t="str">
        <f t="shared" si="142"/>
        <v/>
      </c>
      <c r="H697" s="80" t="str">
        <f t="shared" si="149"/>
        <v/>
      </c>
      <c r="I697" s="80" t="str">
        <f t="shared" si="143"/>
        <v/>
      </c>
      <c r="J697" s="80" t="str">
        <f t="shared" si="150"/>
        <v/>
      </c>
      <c r="AG697" s="16" t="str">
        <f t="shared" si="151"/>
        <v/>
      </c>
      <c r="AH697" s="69" t="str">
        <f t="shared" si="144"/>
        <v/>
      </c>
      <c r="AI697" s="70" t="str">
        <f t="shared" si="145"/>
        <v/>
      </c>
      <c r="AJ697" s="70" t="str">
        <f t="shared" si="146"/>
        <v/>
      </c>
      <c r="AK697" s="70" t="str">
        <f t="shared" si="152"/>
        <v/>
      </c>
      <c r="AL697" s="70" t="str">
        <f t="shared" si="153"/>
        <v/>
      </c>
    </row>
    <row r="698" spans="2:38" ht="15" thickBot="1" x14ac:dyDescent="0.35">
      <c r="B698" s="79" t="str">
        <f t="shared" si="147"/>
        <v/>
      </c>
      <c r="C698" s="79" t="str">
        <f t="shared" si="148"/>
        <v/>
      </c>
      <c r="D698" s="79" t="str">
        <f>IFERROR(IF(J697&lt;=0,"",IF(C698="Yes","",B698-COUNTIF($C$20:C698,"Yes"))),"")</f>
        <v/>
      </c>
      <c r="E698" s="81" t="str">
        <f t="shared" si="140"/>
        <v/>
      </c>
      <c r="F698" s="80" t="str">
        <f t="shared" si="141"/>
        <v/>
      </c>
      <c r="G698" s="80" t="str">
        <f t="shared" si="142"/>
        <v/>
      </c>
      <c r="H698" s="80" t="str">
        <f t="shared" si="149"/>
        <v/>
      </c>
      <c r="I698" s="80" t="str">
        <f t="shared" si="143"/>
        <v/>
      </c>
      <c r="J698" s="80" t="str">
        <f t="shared" si="150"/>
        <v/>
      </c>
      <c r="AG698" s="16" t="str">
        <f t="shared" si="151"/>
        <v/>
      </c>
      <c r="AH698" s="69" t="str">
        <f t="shared" si="144"/>
        <v/>
      </c>
      <c r="AI698" s="70" t="str">
        <f t="shared" si="145"/>
        <v/>
      </c>
      <c r="AJ698" s="70" t="str">
        <f t="shared" si="146"/>
        <v/>
      </c>
      <c r="AK698" s="70" t="str">
        <f t="shared" si="152"/>
        <v/>
      </c>
      <c r="AL698" s="70" t="str">
        <f t="shared" si="153"/>
        <v/>
      </c>
    </row>
    <row r="699" spans="2:38" ht="15" thickBot="1" x14ac:dyDescent="0.35">
      <c r="B699" s="79" t="str">
        <f t="shared" si="147"/>
        <v/>
      </c>
      <c r="C699" s="79" t="str">
        <f t="shared" si="148"/>
        <v/>
      </c>
      <c r="D699" s="79" t="str">
        <f>IFERROR(IF(J698&lt;=0,"",IF(C699="Yes","",B699-COUNTIF($C$20:C699,"Yes"))),"")</f>
        <v/>
      </c>
      <c r="E699" s="81" t="str">
        <f t="shared" si="140"/>
        <v/>
      </c>
      <c r="F699" s="80" t="str">
        <f t="shared" si="141"/>
        <v/>
      </c>
      <c r="G699" s="80" t="str">
        <f t="shared" si="142"/>
        <v/>
      </c>
      <c r="H699" s="80" t="str">
        <f t="shared" si="149"/>
        <v/>
      </c>
      <c r="I699" s="80" t="str">
        <f t="shared" si="143"/>
        <v/>
      </c>
      <c r="J699" s="80" t="str">
        <f t="shared" si="150"/>
        <v/>
      </c>
      <c r="AG699" s="16" t="str">
        <f t="shared" si="151"/>
        <v/>
      </c>
      <c r="AH699" s="69" t="str">
        <f t="shared" si="144"/>
        <v/>
      </c>
      <c r="AI699" s="70" t="str">
        <f t="shared" si="145"/>
        <v/>
      </c>
      <c r="AJ699" s="70" t="str">
        <f t="shared" si="146"/>
        <v/>
      </c>
      <c r="AK699" s="70" t="str">
        <f t="shared" si="152"/>
        <v/>
      </c>
      <c r="AL699" s="70" t="str">
        <f t="shared" si="153"/>
        <v/>
      </c>
    </row>
    <row r="700" spans="2:38" ht="15" thickBot="1" x14ac:dyDescent="0.35">
      <c r="B700" s="79" t="str">
        <f t="shared" si="147"/>
        <v/>
      </c>
      <c r="C700" s="79" t="str">
        <f t="shared" si="148"/>
        <v/>
      </c>
      <c r="D700" s="79" t="str">
        <f>IFERROR(IF(J699&lt;=0,"",IF(C700="Yes","",B700-COUNTIF($C$20:C700,"Yes"))),"")</f>
        <v/>
      </c>
      <c r="E700" s="81" t="str">
        <f t="shared" si="140"/>
        <v/>
      </c>
      <c r="F700" s="80" t="str">
        <f t="shared" si="141"/>
        <v/>
      </c>
      <c r="G700" s="80" t="str">
        <f t="shared" si="142"/>
        <v/>
      </c>
      <c r="H700" s="80" t="str">
        <f t="shared" si="149"/>
        <v/>
      </c>
      <c r="I700" s="80" t="str">
        <f t="shared" si="143"/>
        <v/>
      </c>
      <c r="J700" s="80" t="str">
        <f t="shared" si="150"/>
        <v/>
      </c>
      <c r="AG700" s="16" t="str">
        <f t="shared" si="151"/>
        <v/>
      </c>
      <c r="AH700" s="69" t="str">
        <f t="shared" si="144"/>
        <v/>
      </c>
      <c r="AI700" s="70" t="str">
        <f t="shared" si="145"/>
        <v/>
      </c>
      <c r="AJ700" s="70" t="str">
        <f t="shared" si="146"/>
        <v/>
      </c>
      <c r="AK700" s="70" t="str">
        <f t="shared" si="152"/>
        <v/>
      </c>
      <c r="AL700" s="70" t="str">
        <f t="shared" si="153"/>
        <v/>
      </c>
    </row>
    <row r="701" spans="2:38" ht="15" thickBot="1" x14ac:dyDescent="0.35">
      <c r="B701" s="79" t="str">
        <f t="shared" si="147"/>
        <v/>
      </c>
      <c r="C701" s="79" t="str">
        <f t="shared" si="148"/>
        <v/>
      </c>
      <c r="D701" s="79" t="str">
        <f>IFERROR(IF(J700&lt;=0,"",IF(C701="Yes","",B701-COUNTIF($C$20:C701,"Yes"))),"")</f>
        <v/>
      </c>
      <c r="E701" s="81" t="str">
        <f t="shared" si="140"/>
        <v/>
      </c>
      <c r="F701" s="80" t="str">
        <f t="shared" si="141"/>
        <v/>
      </c>
      <c r="G701" s="80" t="str">
        <f t="shared" si="142"/>
        <v/>
      </c>
      <c r="H701" s="80" t="str">
        <f t="shared" si="149"/>
        <v/>
      </c>
      <c r="I701" s="80" t="str">
        <f t="shared" si="143"/>
        <v/>
      </c>
      <c r="J701" s="80" t="str">
        <f t="shared" si="150"/>
        <v/>
      </c>
      <c r="AG701" s="16" t="str">
        <f t="shared" si="151"/>
        <v/>
      </c>
      <c r="AH701" s="69" t="str">
        <f t="shared" si="144"/>
        <v/>
      </c>
      <c r="AI701" s="70" t="str">
        <f t="shared" si="145"/>
        <v/>
      </c>
      <c r="AJ701" s="70" t="str">
        <f t="shared" si="146"/>
        <v/>
      </c>
      <c r="AK701" s="70" t="str">
        <f t="shared" si="152"/>
        <v/>
      </c>
      <c r="AL701" s="70" t="str">
        <f t="shared" si="153"/>
        <v/>
      </c>
    </row>
    <row r="702" spans="2:38" ht="15" thickBot="1" x14ac:dyDescent="0.35">
      <c r="B702" s="79" t="str">
        <f t="shared" si="147"/>
        <v/>
      </c>
      <c r="C702" s="79" t="str">
        <f t="shared" si="148"/>
        <v/>
      </c>
      <c r="D702" s="79" t="str">
        <f>IFERROR(IF(J701&lt;=0,"",IF(C702="Yes","",B702-COUNTIF($C$20:C702,"Yes"))),"")</f>
        <v/>
      </c>
      <c r="E702" s="81" t="str">
        <f t="shared" si="140"/>
        <v/>
      </c>
      <c r="F702" s="80" t="str">
        <f t="shared" si="141"/>
        <v/>
      </c>
      <c r="G702" s="80" t="str">
        <f t="shared" si="142"/>
        <v/>
      </c>
      <c r="H702" s="80" t="str">
        <f t="shared" si="149"/>
        <v/>
      </c>
      <c r="I702" s="80" t="str">
        <f t="shared" si="143"/>
        <v/>
      </c>
      <c r="J702" s="80" t="str">
        <f t="shared" si="150"/>
        <v/>
      </c>
      <c r="AG702" s="16" t="str">
        <f t="shared" si="151"/>
        <v/>
      </c>
      <c r="AH702" s="69" t="str">
        <f t="shared" si="144"/>
        <v/>
      </c>
      <c r="AI702" s="70" t="str">
        <f t="shared" si="145"/>
        <v/>
      </c>
      <c r="AJ702" s="70" t="str">
        <f t="shared" si="146"/>
        <v/>
      </c>
      <c r="AK702" s="70" t="str">
        <f t="shared" si="152"/>
        <v/>
      </c>
      <c r="AL702" s="70" t="str">
        <f t="shared" si="153"/>
        <v/>
      </c>
    </row>
    <row r="703" spans="2:38" ht="15" thickBot="1" x14ac:dyDescent="0.35">
      <c r="B703" s="79" t="str">
        <f t="shared" si="147"/>
        <v/>
      </c>
      <c r="C703" s="79" t="str">
        <f t="shared" si="148"/>
        <v/>
      </c>
      <c r="D703" s="79" t="str">
        <f>IFERROR(IF(J702&lt;=0,"",IF(C703="Yes","",B703-COUNTIF($C$20:C703,"Yes"))),"")</f>
        <v/>
      </c>
      <c r="E703" s="81" t="str">
        <f t="shared" si="140"/>
        <v/>
      </c>
      <c r="F703" s="80" t="str">
        <f t="shared" si="141"/>
        <v/>
      </c>
      <c r="G703" s="80" t="str">
        <f t="shared" si="142"/>
        <v/>
      </c>
      <c r="H703" s="80" t="str">
        <f t="shared" si="149"/>
        <v/>
      </c>
      <c r="I703" s="80" t="str">
        <f t="shared" si="143"/>
        <v/>
      </c>
      <c r="J703" s="80" t="str">
        <f t="shared" si="150"/>
        <v/>
      </c>
      <c r="AG703" s="16" t="str">
        <f t="shared" si="151"/>
        <v/>
      </c>
      <c r="AH703" s="69" t="str">
        <f t="shared" si="144"/>
        <v/>
      </c>
      <c r="AI703" s="70" t="str">
        <f t="shared" si="145"/>
        <v/>
      </c>
      <c r="AJ703" s="70" t="str">
        <f t="shared" si="146"/>
        <v/>
      </c>
      <c r="AK703" s="70" t="str">
        <f t="shared" si="152"/>
        <v/>
      </c>
      <c r="AL703" s="70" t="str">
        <f t="shared" si="153"/>
        <v/>
      </c>
    </row>
    <row r="704" spans="2:38" ht="15" thickBot="1" x14ac:dyDescent="0.35">
      <c r="B704" s="79" t="str">
        <f t="shared" si="147"/>
        <v/>
      </c>
      <c r="C704" s="79" t="str">
        <f t="shared" si="148"/>
        <v/>
      </c>
      <c r="D704" s="79" t="str">
        <f>IFERROR(IF(J703&lt;=0,"",IF(C704="Yes","",B704-COUNTIF($C$20:C704,"Yes"))),"")</f>
        <v/>
      </c>
      <c r="E704" s="81" t="str">
        <f t="shared" si="140"/>
        <v/>
      </c>
      <c r="F704" s="80" t="str">
        <f t="shared" si="141"/>
        <v/>
      </c>
      <c r="G704" s="80" t="str">
        <f t="shared" si="142"/>
        <v/>
      </c>
      <c r="H704" s="80" t="str">
        <f t="shared" si="149"/>
        <v/>
      </c>
      <c r="I704" s="80" t="str">
        <f t="shared" si="143"/>
        <v/>
      </c>
      <c r="J704" s="80" t="str">
        <f t="shared" si="150"/>
        <v/>
      </c>
      <c r="AG704" s="16" t="str">
        <f t="shared" si="151"/>
        <v/>
      </c>
      <c r="AH704" s="69" t="str">
        <f t="shared" si="144"/>
        <v/>
      </c>
      <c r="AI704" s="70" t="str">
        <f t="shared" si="145"/>
        <v/>
      </c>
      <c r="AJ704" s="70" t="str">
        <f t="shared" si="146"/>
        <v/>
      </c>
      <c r="AK704" s="70" t="str">
        <f t="shared" si="152"/>
        <v/>
      </c>
      <c r="AL704" s="70" t="str">
        <f t="shared" si="153"/>
        <v/>
      </c>
    </row>
    <row r="705" spans="2:38" ht="15" thickBot="1" x14ac:dyDescent="0.35">
      <c r="B705" s="79" t="str">
        <f t="shared" si="147"/>
        <v/>
      </c>
      <c r="C705" s="79" t="str">
        <f t="shared" si="148"/>
        <v/>
      </c>
      <c r="D705" s="79" t="str">
        <f>IFERROR(IF(J704&lt;=0,"",IF(C705="Yes","",B705-COUNTIF($C$20:C705,"Yes"))),"")</f>
        <v/>
      </c>
      <c r="E705" s="81" t="str">
        <f t="shared" si="140"/>
        <v/>
      </c>
      <c r="F705" s="80" t="str">
        <f t="shared" si="141"/>
        <v/>
      </c>
      <c r="G705" s="80" t="str">
        <f t="shared" si="142"/>
        <v/>
      </c>
      <c r="H705" s="80" t="str">
        <f t="shared" si="149"/>
        <v/>
      </c>
      <c r="I705" s="80" t="str">
        <f t="shared" si="143"/>
        <v/>
      </c>
      <c r="J705" s="80" t="str">
        <f t="shared" si="150"/>
        <v/>
      </c>
      <c r="AG705" s="16" t="str">
        <f t="shared" si="151"/>
        <v/>
      </c>
      <c r="AH705" s="69" t="str">
        <f t="shared" si="144"/>
        <v/>
      </c>
      <c r="AI705" s="70" t="str">
        <f t="shared" si="145"/>
        <v/>
      </c>
      <c r="AJ705" s="70" t="str">
        <f t="shared" si="146"/>
        <v/>
      </c>
      <c r="AK705" s="70" t="str">
        <f t="shared" si="152"/>
        <v/>
      </c>
      <c r="AL705" s="70" t="str">
        <f t="shared" si="153"/>
        <v/>
      </c>
    </row>
    <row r="706" spans="2:38" ht="15" thickBot="1" x14ac:dyDescent="0.35">
      <c r="B706" s="79" t="str">
        <f t="shared" si="147"/>
        <v/>
      </c>
      <c r="C706" s="79" t="str">
        <f t="shared" si="148"/>
        <v/>
      </c>
      <c r="D706" s="79" t="str">
        <f>IFERROR(IF(J705&lt;=0,"",IF(C706="Yes","",B706-COUNTIF($C$20:C706,"Yes"))),"")</f>
        <v/>
      </c>
      <c r="E706" s="81" t="str">
        <f t="shared" si="140"/>
        <v/>
      </c>
      <c r="F706" s="80" t="str">
        <f t="shared" si="141"/>
        <v/>
      </c>
      <c r="G706" s="80" t="str">
        <f t="shared" si="142"/>
        <v/>
      </c>
      <c r="H706" s="80" t="str">
        <f t="shared" si="149"/>
        <v/>
      </c>
      <c r="I706" s="80" t="str">
        <f t="shared" si="143"/>
        <v/>
      </c>
      <c r="J706" s="80" t="str">
        <f t="shared" si="150"/>
        <v/>
      </c>
      <c r="AG706" s="16" t="str">
        <f t="shared" si="151"/>
        <v/>
      </c>
      <c r="AH706" s="69" t="str">
        <f t="shared" si="144"/>
        <v/>
      </c>
      <c r="AI706" s="70" t="str">
        <f t="shared" si="145"/>
        <v/>
      </c>
      <c r="AJ706" s="70" t="str">
        <f t="shared" si="146"/>
        <v/>
      </c>
      <c r="AK706" s="70" t="str">
        <f t="shared" si="152"/>
        <v/>
      </c>
      <c r="AL706" s="70" t="str">
        <f t="shared" si="153"/>
        <v/>
      </c>
    </row>
    <row r="707" spans="2:38" ht="15" thickBot="1" x14ac:dyDescent="0.35">
      <c r="B707" s="79" t="str">
        <f t="shared" si="147"/>
        <v/>
      </c>
      <c r="C707" s="79" t="str">
        <f t="shared" si="148"/>
        <v/>
      </c>
      <c r="D707" s="79" t="str">
        <f>IFERROR(IF(J706&lt;=0,"",IF(C707="Yes","",B707-COUNTIF($C$20:C707,"Yes"))),"")</f>
        <v/>
      </c>
      <c r="E707" s="81" t="str">
        <f t="shared" si="140"/>
        <v/>
      </c>
      <c r="F707" s="80" t="str">
        <f t="shared" si="141"/>
        <v/>
      </c>
      <c r="G707" s="80" t="str">
        <f t="shared" si="142"/>
        <v/>
      </c>
      <c r="H707" s="80" t="str">
        <f t="shared" si="149"/>
        <v/>
      </c>
      <c r="I707" s="80" t="str">
        <f t="shared" si="143"/>
        <v/>
      </c>
      <c r="J707" s="80" t="str">
        <f t="shared" si="150"/>
        <v/>
      </c>
      <c r="AG707" s="16" t="str">
        <f t="shared" si="151"/>
        <v/>
      </c>
      <c r="AH707" s="69" t="str">
        <f t="shared" si="144"/>
        <v/>
      </c>
      <c r="AI707" s="70" t="str">
        <f t="shared" si="145"/>
        <v/>
      </c>
      <c r="AJ707" s="70" t="str">
        <f t="shared" si="146"/>
        <v/>
      </c>
      <c r="AK707" s="70" t="str">
        <f t="shared" si="152"/>
        <v/>
      </c>
      <c r="AL707" s="70" t="str">
        <f t="shared" si="153"/>
        <v/>
      </c>
    </row>
    <row r="708" spans="2:38" ht="15" thickBot="1" x14ac:dyDescent="0.35">
      <c r="B708" s="79" t="str">
        <f t="shared" si="147"/>
        <v/>
      </c>
      <c r="C708" s="79" t="str">
        <f t="shared" si="148"/>
        <v/>
      </c>
      <c r="D708" s="79" t="str">
        <f>IFERROR(IF(J707&lt;=0,"",IF(C708="Yes","",B708-COUNTIF($C$20:C708,"Yes"))),"")</f>
        <v/>
      </c>
      <c r="E708" s="81" t="str">
        <f t="shared" si="140"/>
        <v/>
      </c>
      <c r="F708" s="80" t="str">
        <f t="shared" si="141"/>
        <v/>
      </c>
      <c r="G708" s="80" t="str">
        <f t="shared" si="142"/>
        <v/>
      </c>
      <c r="H708" s="80" t="str">
        <f t="shared" si="149"/>
        <v/>
      </c>
      <c r="I708" s="80" t="str">
        <f t="shared" si="143"/>
        <v/>
      </c>
      <c r="J708" s="80" t="str">
        <f t="shared" si="150"/>
        <v/>
      </c>
      <c r="AG708" s="16" t="str">
        <f t="shared" si="151"/>
        <v/>
      </c>
      <c r="AH708" s="69" t="str">
        <f t="shared" si="144"/>
        <v/>
      </c>
      <c r="AI708" s="70" t="str">
        <f t="shared" si="145"/>
        <v/>
      </c>
      <c r="AJ708" s="70" t="str">
        <f t="shared" si="146"/>
        <v/>
      </c>
      <c r="AK708" s="70" t="str">
        <f t="shared" si="152"/>
        <v/>
      </c>
      <c r="AL708" s="70" t="str">
        <f t="shared" si="153"/>
        <v/>
      </c>
    </row>
    <row r="709" spans="2:38" ht="15" thickBot="1" x14ac:dyDescent="0.35">
      <c r="B709" s="79" t="str">
        <f t="shared" si="147"/>
        <v/>
      </c>
      <c r="C709" s="79" t="str">
        <f t="shared" si="148"/>
        <v/>
      </c>
      <c r="D709" s="79" t="str">
        <f>IFERROR(IF(J708&lt;=0,"",IF(C709="Yes","",B709-COUNTIF($C$20:C709,"Yes"))),"")</f>
        <v/>
      </c>
      <c r="E709" s="81" t="str">
        <f t="shared" si="140"/>
        <v/>
      </c>
      <c r="F709" s="80" t="str">
        <f t="shared" si="141"/>
        <v/>
      </c>
      <c r="G709" s="80" t="str">
        <f t="shared" si="142"/>
        <v/>
      </c>
      <c r="H709" s="80" t="str">
        <f t="shared" si="149"/>
        <v/>
      </c>
      <c r="I709" s="80" t="str">
        <f t="shared" si="143"/>
        <v/>
      </c>
      <c r="J709" s="80" t="str">
        <f t="shared" si="150"/>
        <v/>
      </c>
      <c r="AG709" s="16" t="str">
        <f t="shared" si="151"/>
        <v/>
      </c>
      <c r="AH709" s="69" t="str">
        <f t="shared" si="144"/>
        <v/>
      </c>
      <c r="AI709" s="70" t="str">
        <f t="shared" si="145"/>
        <v/>
      </c>
      <c r="AJ709" s="70" t="str">
        <f t="shared" si="146"/>
        <v/>
      </c>
      <c r="AK709" s="70" t="str">
        <f t="shared" si="152"/>
        <v/>
      </c>
      <c r="AL709" s="70" t="str">
        <f t="shared" si="153"/>
        <v/>
      </c>
    </row>
    <row r="710" spans="2:38" ht="15" thickBot="1" x14ac:dyDescent="0.35">
      <c r="B710" s="79" t="str">
        <f t="shared" si="147"/>
        <v/>
      </c>
      <c r="C710" s="79" t="str">
        <f t="shared" si="148"/>
        <v/>
      </c>
      <c r="D710" s="79" t="str">
        <f>IFERROR(IF(J709&lt;=0,"",IF(C710="Yes","",B710-COUNTIF($C$20:C710,"Yes"))),"")</f>
        <v/>
      </c>
      <c r="E710" s="81" t="str">
        <f t="shared" si="140"/>
        <v/>
      </c>
      <c r="F710" s="80" t="str">
        <f t="shared" si="141"/>
        <v/>
      </c>
      <c r="G710" s="80" t="str">
        <f t="shared" si="142"/>
        <v/>
      </c>
      <c r="H710" s="80" t="str">
        <f t="shared" si="149"/>
        <v/>
      </c>
      <c r="I710" s="80" t="str">
        <f t="shared" si="143"/>
        <v/>
      </c>
      <c r="J710" s="80" t="str">
        <f t="shared" si="150"/>
        <v/>
      </c>
      <c r="AG710" s="16" t="str">
        <f t="shared" si="151"/>
        <v/>
      </c>
      <c r="AH710" s="69" t="str">
        <f t="shared" si="144"/>
        <v/>
      </c>
      <c r="AI710" s="70" t="str">
        <f t="shared" si="145"/>
        <v/>
      </c>
      <c r="AJ710" s="70" t="str">
        <f t="shared" si="146"/>
        <v/>
      </c>
      <c r="AK710" s="70" t="str">
        <f t="shared" si="152"/>
        <v/>
      </c>
      <c r="AL710" s="70" t="str">
        <f t="shared" si="153"/>
        <v/>
      </c>
    </row>
    <row r="711" spans="2:38" ht="15" thickBot="1" x14ac:dyDescent="0.35">
      <c r="B711" s="79" t="str">
        <f t="shared" si="147"/>
        <v/>
      </c>
      <c r="C711" s="79" t="str">
        <f t="shared" si="148"/>
        <v/>
      </c>
      <c r="D711" s="79" t="str">
        <f>IFERROR(IF(J710&lt;=0,"",IF(C711="Yes","",B711-COUNTIF($C$20:C711,"Yes"))),"")</f>
        <v/>
      </c>
      <c r="E711" s="81" t="str">
        <f t="shared" si="140"/>
        <v/>
      </c>
      <c r="F711" s="80" t="str">
        <f t="shared" si="141"/>
        <v/>
      </c>
      <c r="G711" s="80" t="str">
        <f t="shared" si="142"/>
        <v/>
      </c>
      <c r="H711" s="80" t="str">
        <f t="shared" si="149"/>
        <v/>
      </c>
      <c r="I711" s="80" t="str">
        <f t="shared" si="143"/>
        <v/>
      </c>
      <c r="J711" s="80" t="str">
        <f t="shared" si="150"/>
        <v/>
      </c>
      <c r="AG711" s="16" t="str">
        <f t="shared" si="151"/>
        <v/>
      </c>
      <c r="AH711" s="69" t="str">
        <f t="shared" si="144"/>
        <v/>
      </c>
      <c r="AI711" s="70" t="str">
        <f t="shared" si="145"/>
        <v/>
      </c>
      <c r="AJ711" s="70" t="str">
        <f t="shared" si="146"/>
        <v/>
      </c>
      <c r="AK711" s="70" t="str">
        <f t="shared" si="152"/>
        <v/>
      </c>
      <c r="AL711" s="70" t="str">
        <f t="shared" si="153"/>
        <v/>
      </c>
    </row>
    <row r="712" spans="2:38" ht="15" thickBot="1" x14ac:dyDescent="0.35">
      <c r="B712" s="79" t="str">
        <f t="shared" si="147"/>
        <v/>
      </c>
      <c r="C712" s="79" t="str">
        <f t="shared" si="148"/>
        <v/>
      </c>
      <c r="D712" s="79" t="str">
        <f>IFERROR(IF(J711&lt;=0,"",IF(C712="Yes","",B712-COUNTIF($C$20:C712,"Yes"))),"")</f>
        <v/>
      </c>
      <c r="E712" s="81" t="str">
        <f t="shared" si="140"/>
        <v/>
      </c>
      <c r="F712" s="80" t="str">
        <f t="shared" si="141"/>
        <v/>
      </c>
      <c r="G712" s="80" t="str">
        <f t="shared" si="142"/>
        <v/>
      </c>
      <c r="H712" s="80" t="str">
        <f t="shared" si="149"/>
        <v/>
      </c>
      <c r="I712" s="80" t="str">
        <f t="shared" si="143"/>
        <v/>
      </c>
      <c r="J712" s="80" t="str">
        <f t="shared" si="150"/>
        <v/>
      </c>
      <c r="AG712" s="16" t="str">
        <f t="shared" si="151"/>
        <v/>
      </c>
      <c r="AH712" s="69" t="str">
        <f t="shared" si="144"/>
        <v/>
      </c>
      <c r="AI712" s="70" t="str">
        <f t="shared" si="145"/>
        <v/>
      </c>
      <c r="AJ712" s="70" t="str">
        <f t="shared" si="146"/>
        <v/>
      </c>
      <c r="AK712" s="70" t="str">
        <f t="shared" si="152"/>
        <v/>
      </c>
      <c r="AL712" s="70" t="str">
        <f t="shared" si="153"/>
        <v/>
      </c>
    </row>
    <row r="713" spans="2:38" ht="15" thickBot="1" x14ac:dyDescent="0.35">
      <c r="B713" s="79" t="str">
        <f t="shared" si="147"/>
        <v/>
      </c>
      <c r="C713" s="79" t="str">
        <f t="shared" si="148"/>
        <v/>
      </c>
      <c r="D713" s="79" t="str">
        <f>IFERROR(IF(J712&lt;=0,"",IF(C713="Yes","",B713-COUNTIF($C$20:C713,"Yes"))),"")</f>
        <v/>
      </c>
      <c r="E713" s="81" t="str">
        <f t="shared" si="140"/>
        <v/>
      </c>
      <c r="F713" s="80" t="str">
        <f t="shared" si="141"/>
        <v/>
      </c>
      <c r="G713" s="80" t="str">
        <f t="shared" si="142"/>
        <v/>
      </c>
      <c r="H713" s="80" t="str">
        <f t="shared" si="149"/>
        <v/>
      </c>
      <c r="I713" s="80" t="str">
        <f t="shared" si="143"/>
        <v/>
      </c>
      <c r="J713" s="80" t="str">
        <f t="shared" si="150"/>
        <v/>
      </c>
      <c r="AG713" s="16" t="str">
        <f t="shared" si="151"/>
        <v/>
      </c>
      <c r="AH713" s="69" t="str">
        <f t="shared" si="144"/>
        <v/>
      </c>
      <c r="AI713" s="70" t="str">
        <f t="shared" si="145"/>
        <v/>
      </c>
      <c r="AJ713" s="70" t="str">
        <f t="shared" si="146"/>
        <v/>
      </c>
      <c r="AK713" s="70" t="str">
        <f t="shared" si="152"/>
        <v/>
      </c>
      <c r="AL713" s="70" t="str">
        <f t="shared" si="153"/>
        <v/>
      </c>
    </row>
    <row r="714" spans="2:38" ht="15" thickBot="1" x14ac:dyDescent="0.35">
      <c r="B714" s="79" t="str">
        <f t="shared" si="147"/>
        <v/>
      </c>
      <c r="C714" s="79" t="str">
        <f t="shared" si="148"/>
        <v/>
      </c>
      <c r="D714" s="79" t="str">
        <f>IFERROR(IF(J713&lt;=0,"",IF(C714="Yes","",B714-COUNTIF($C$20:C714,"Yes"))),"")</f>
        <v/>
      </c>
      <c r="E714" s="81" t="str">
        <f t="shared" si="140"/>
        <v/>
      </c>
      <c r="F714" s="80" t="str">
        <f t="shared" si="141"/>
        <v/>
      </c>
      <c r="G714" s="80" t="str">
        <f t="shared" si="142"/>
        <v/>
      </c>
      <c r="H714" s="80" t="str">
        <f t="shared" si="149"/>
        <v/>
      </c>
      <c r="I714" s="80" t="str">
        <f t="shared" si="143"/>
        <v/>
      </c>
      <c r="J714" s="80" t="str">
        <f t="shared" si="150"/>
        <v/>
      </c>
      <c r="AG714" s="16" t="str">
        <f t="shared" si="151"/>
        <v/>
      </c>
      <c r="AH714" s="69" t="str">
        <f t="shared" si="144"/>
        <v/>
      </c>
      <c r="AI714" s="70" t="str">
        <f t="shared" si="145"/>
        <v/>
      </c>
      <c r="AJ714" s="70" t="str">
        <f t="shared" si="146"/>
        <v/>
      </c>
      <c r="AK714" s="70" t="str">
        <f t="shared" si="152"/>
        <v/>
      </c>
      <c r="AL714" s="70" t="str">
        <f t="shared" si="153"/>
        <v/>
      </c>
    </row>
    <row r="715" spans="2:38" ht="15" thickBot="1" x14ac:dyDescent="0.35">
      <c r="B715" s="79" t="str">
        <f t="shared" si="147"/>
        <v/>
      </c>
      <c r="C715" s="79" t="str">
        <f t="shared" si="148"/>
        <v/>
      </c>
      <c r="D715" s="79" t="str">
        <f>IFERROR(IF(J714&lt;=0,"",IF(C715="Yes","",B715-COUNTIF($C$20:C715,"Yes"))),"")</f>
        <v/>
      </c>
      <c r="E715" s="81" t="str">
        <f t="shared" si="140"/>
        <v/>
      </c>
      <c r="F715" s="80" t="str">
        <f t="shared" si="141"/>
        <v/>
      </c>
      <c r="G715" s="80" t="str">
        <f t="shared" si="142"/>
        <v/>
      </c>
      <c r="H715" s="80" t="str">
        <f t="shared" si="149"/>
        <v/>
      </c>
      <c r="I715" s="80" t="str">
        <f t="shared" si="143"/>
        <v/>
      </c>
      <c r="J715" s="80" t="str">
        <f t="shared" si="150"/>
        <v/>
      </c>
      <c r="AG715" s="16" t="str">
        <f t="shared" si="151"/>
        <v/>
      </c>
      <c r="AH715" s="69" t="str">
        <f t="shared" si="144"/>
        <v/>
      </c>
      <c r="AI715" s="70" t="str">
        <f t="shared" si="145"/>
        <v/>
      </c>
      <c r="AJ715" s="70" t="str">
        <f t="shared" si="146"/>
        <v/>
      </c>
      <c r="AK715" s="70" t="str">
        <f t="shared" si="152"/>
        <v/>
      </c>
      <c r="AL715" s="70" t="str">
        <f t="shared" si="153"/>
        <v/>
      </c>
    </row>
    <row r="716" spans="2:38" ht="15" thickBot="1" x14ac:dyDescent="0.35">
      <c r="B716" s="79" t="str">
        <f t="shared" si="147"/>
        <v/>
      </c>
      <c r="C716" s="79" t="str">
        <f t="shared" si="148"/>
        <v/>
      </c>
      <c r="D716" s="79" t="str">
        <f>IFERROR(IF(J715&lt;=0,"",IF(C716="Yes","",B716-COUNTIF($C$20:C716,"Yes"))),"")</f>
        <v/>
      </c>
      <c r="E716" s="81" t="str">
        <f t="shared" si="140"/>
        <v/>
      </c>
      <c r="F716" s="80" t="str">
        <f t="shared" si="141"/>
        <v/>
      </c>
      <c r="G716" s="80" t="str">
        <f t="shared" si="142"/>
        <v/>
      </c>
      <c r="H716" s="80" t="str">
        <f t="shared" si="149"/>
        <v/>
      </c>
      <c r="I716" s="80" t="str">
        <f t="shared" si="143"/>
        <v/>
      </c>
      <c r="J716" s="80" t="str">
        <f t="shared" si="150"/>
        <v/>
      </c>
      <c r="AG716" s="16" t="str">
        <f t="shared" si="151"/>
        <v/>
      </c>
      <c r="AH716" s="69" t="str">
        <f t="shared" si="144"/>
        <v/>
      </c>
      <c r="AI716" s="70" t="str">
        <f t="shared" si="145"/>
        <v/>
      </c>
      <c r="AJ716" s="70" t="str">
        <f t="shared" si="146"/>
        <v/>
      </c>
      <c r="AK716" s="70" t="str">
        <f t="shared" si="152"/>
        <v/>
      </c>
      <c r="AL716" s="70" t="str">
        <f t="shared" si="153"/>
        <v/>
      </c>
    </row>
    <row r="717" spans="2:38" ht="15" thickBot="1" x14ac:dyDescent="0.35">
      <c r="B717" s="79" t="str">
        <f t="shared" si="147"/>
        <v/>
      </c>
      <c r="C717" s="79" t="str">
        <f t="shared" si="148"/>
        <v/>
      </c>
      <c r="D717" s="79" t="str">
        <f>IFERROR(IF(J716&lt;=0,"",IF(C717="Yes","",B717-COUNTIF($C$20:C717,"Yes"))),"")</f>
        <v/>
      </c>
      <c r="E717" s="81" t="str">
        <f t="shared" si="140"/>
        <v/>
      </c>
      <c r="F717" s="80" t="str">
        <f t="shared" si="141"/>
        <v/>
      </c>
      <c r="G717" s="80" t="str">
        <f t="shared" si="142"/>
        <v/>
      </c>
      <c r="H717" s="80" t="str">
        <f t="shared" si="149"/>
        <v/>
      </c>
      <c r="I717" s="80" t="str">
        <f t="shared" si="143"/>
        <v/>
      </c>
      <c r="J717" s="80" t="str">
        <f t="shared" si="150"/>
        <v/>
      </c>
      <c r="AG717" s="16" t="str">
        <f t="shared" si="151"/>
        <v/>
      </c>
      <c r="AH717" s="69" t="str">
        <f t="shared" si="144"/>
        <v/>
      </c>
      <c r="AI717" s="70" t="str">
        <f t="shared" si="145"/>
        <v/>
      </c>
      <c r="AJ717" s="70" t="str">
        <f t="shared" si="146"/>
        <v/>
      </c>
      <c r="AK717" s="70" t="str">
        <f t="shared" si="152"/>
        <v/>
      </c>
      <c r="AL717" s="70" t="str">
        <f t="shared" si="153"/>
        <v/>
      </c>
    </row>
    <row r="718" spans="2:38" ht="15" thickBot="1" x14ac:dyDescent="0.35">
      <c r="B718" s="79" t="str">
        <f t="shared" si="147"/>
        <v/>
      </c>
      <c r="C718" s="79" t="str">
        <f t="shared" si="148"/>
        <v/>
      </c>
      <c r="D718" s="79" t="str">
        <f>IFERROR(IF(J717&lt;=0,"",IF(C718="Yes","",B718-COUNTIF($C$20:C718,"Yes"))),"")</f>
        <v/>
      </c>
      <c r="E718" s="81" t="str">
        <f t="shared" si="140"/>
        <v/>
      </c>
      <c r="F718" s="80" t="str">
        <f t="shared" si="141"/>
        <v/>
      </c>
      <c r="G718" s="80" t="str">
        <f t="shared" si="142"/>
        <v/>
      </c>
      <c r="H718" s="80" t="str">
        <f t="shared" si="149"/>
        <v/>
      </c>
      <c r="I718" s="80" t="str">
        <f t="shared" si="143"/>
        <v/>
      </c>
      <c r="J718" s="80" t="str">
        <f t="shared" si="150"/>
        <v/>
      </c>
      <c r="AG718" s="16" t="str">
        <f t="shared" si="151"/>
        <v/>
      </c>
      <c r="AH718" s="69" t="str">
        <f t="shared" si="144"/>
        <v/>
      </c>
      <c r="AI718" s="70" t="str">
        <f t="shared" si="145"/>
        <v/>
      </c>
      <c r="AJ718" s="70" t="str">
        <f t="shared" si="146"/>
        <v/>
      </c>
      <c r="AK718" s="70" t="str">
        <f t="shared" si="152"/>
        <v/>
      </c>
      <c r="AL718" s="70" t="str">
        <f t="shared" si="153"/>
        <v/>
      </c>
    </row>
    <row r="719" spans="2:38" ht="15" thickBot="1" x14ac:dyDescent="0.35">
      <c r="B719" s="79" t="str">
        <f t="shared" si="147"/>
        <v/>
      </c>
      <c r="C719" s="79" t="str">
        <f t="shared" si="148"/>
        <v/>
      </c>
      <c r="D719" s="79" t="str">
        <f>IFERROR(IF(J718&lt;=0,"",IF(C719="Yes","",B719-COUNTIF($C$20:C719,"Yes"))),"")</f>
        <v/>
      </c>
      <c r="E719" s="81" t="str">
        <f t="shared" si="140"/>
        <v/>
      </c>
      <c r="F719" s="80" t="str">
        <f t="shared" si="141"/>
        <v/>
      </c>
      <c r="G719" s="80" t="str">
        <f t="shared" si="142"/>
        <v/>
      </c>
      <c r="H719" s="80" t="str">
        <f t="shared" si="149"/>
        <v/>
      </c>
      <c r="I719" s="80" t="str">
        <f t="shared" si="143"/>
        <v/>
      </c>
      <c r="J719" s="80" t="str">
        <f t="shared" si="150"/>
        <v/>
      </c>
      <c r="AG719" s="16" t="str">
        <f t="shared" si="151"/>
        <v/>
      </c>
      <c r="AH719" s="69" t="str">
        <f t="shared" si="144"/>
        <v/>
      </c>
      <c r="AI719" s="70" t="str">
        <f t="shared" si="145"/>
        <v/>
      </c>
      <c r="AJ719" s="70" t="str">
        <f t="shared" si="146"/>
        <v/>
      </c>
      <c r="AK719" s="70" t="str">
        <f t="shared" si="152"/>
        <v/>
      </c>
      <c r="AL719" s="70" t="str">
        <f t="shared" si="153"/>
        <v/>
      </c>
    </row>
    <row r="720" spans="2:38" ht="15" thickBot="1" x14ac:dyDescent="0.35">
      <c r="B720" s="79" t="str">
        <f t="shared" si="147"/>
        <v/>
      </c>
      <c r="C720" s="79" t="str">
        <f t="shared" si="148"/>
        <v/>
      </c>
      <c r="D720" s="79" t="str">
        <f>IFERROR(IF(J719&lt;=0,"",IF(C720="Yes","",B720-COUNTIF($C$20:C720,"Yes"))),"")</f>
        <v/>
      </c>
      <c r="E720" s="81" t="str">
        <f t="shared" si="140"/>
        <v/>
      </c>
      <c r="F720" s="80" t="str">
        <f t="shared" si="141"/>
        <v/>
      </c>
      <c r="G720" s="80" t="str">
        <f t="shared" si="142"/>
        <v/>
      </c>
      <c r="H720" s="80" t="str">
        <f t="shared" si="149"/>
        <v/>
      </c>
      <c r="I720" s="80" t="str">
        <f t="shared" si="143"/>
        <v/>
      </c>
      <c r="J720" s="80" t="str">
        <f t="shared" si="150"/>
        <v/>
      </c>
      <c r="AG720" s="16" t="str">
        <f t="shared" si="151"/>
        <v/>
      </c>
      <c r="AH720" s="69" t="str">
        <f t="shared" si="144"/>
        <v/>
      </c>
      <c r="AI720" s="70" t="str">
        <f t="shared" si="145"/>
        <v/>
      </c>
      <c r="AJ720" s="70" t="str">
        <f t="shared" si="146"/>
        <v/>
      </c>
      <c r="AK720" s="70" t="str">
        <f t="shared" si="152"/>
        <v/>
      </c>
      <c r="AL720" s="70" t="str">
        <f t="shared" si="153"/>
        <v/>
      </c>
    </row>
    <row r="721" spans="2:38" ht="15" thickBot="1" x14ac:dyDescent="0.35">
      <c r="B721" s="79" t="str">
        <f t="shared" si="147"/>
        <v/>
      </c>
      <c r="C721" s="79" t="str">
        <f t="shared" si="148"/>
        <v/>
      </c>
      <c r="D721" s="79" t="str">
        <f>IFERROR(IF(J720&lt;=0,"",IF(C721="Yes","",B721-COUNTIF($C$20:C721,"Yes"))),"")</f>
        <v/>
      </c>
      <c r="E721" s="81" t="str">
        <f t="shared" si="140"/>
        <v/>
      </c>
      <c r="F721" s="80" t="str">
        <f t="shared" si="141"/>
        <v/>
      </c>
      <c r="G721" s="80" t="str">
        <f t="shared" si="142"/>
        <v/>
      </c>
      <c r="H721" s="80" t="str">
        <f t="shared" si="149"/>
        <v/>
      </c>
      <c r="I721" s="80" t="str">
        <f t="shared" si="143"/>
        <v/>
      </c>
      <c r="J721" s="80" t="str">
        <f t="shared" si="150"/>
        <v/>
      </c>
      <c r="AG721" s="16" t="str">
        <f t="shared" si="151"/>
        <v/>
      </c>
      <c r="AH721" s="69" t="str">
        <f t="shared" si="144"/>
        <v/>
      </c>
      <c r="AI721" s="70" t="str">
        <f t="shared" si="145"/>
        <v/>
      </c>
      <c r="AJ721" s="70" t="str">
        <f t="shared" si="146"/>
        <v/>
      </c>
      <c r="AK721" s="70" t="str">
        <f t="shared" si="152"/>
        <v/>
      </c>
      <c r="AL721" s="70" t="str">
        <f t="shared" si="153"/>
        <v/>
      </c>
    </row>
    <row r="722" spans="2:38" ht="15" thickBot="1" x14ac:dyDescent="0.35">
      <c r="B722" s="79" t="str">
        <f t="shared" si="147"/>
        <v/>
      </c>
      <c r="C722" s="79" t="str">
        <f t="shared" si="148"/>
        <v/>
      </c>
      <c r="D722" s="79" t="str">
        <f>IFERROR(IF(J721&lt;=0,"",IF(C722="Yes","",B722-COUNTIF($C$20:C722,"Yes"))),"")</f>
        <v/>
      </c>
      <c r="E722" s="81" t="str">
        <f t="shared" si="140"/>
        <v/>
      </c>
      <c r="F722" s="80" t="str">
        <f t="shared" si="141"/>
        <v/>
      </c>
      <c r="G722" s="80" t="str">
        <f t="shared" si="142"/>
        <v/>
      </c>
      <c r="H722" s="80" t="str">
        <f t="shared" si="149"/>
        <v/>
      </c>
      <c r="I722" s="80" t="str">
        <f t="shared" si="143"/>
        <v/>
      </c>
      <c r="J722" s="80" t="str">
        <f t="shared" si="150"/>
        <v/>
      </c>
      <c r="AG722" s="16" t="str">
        <f t="shared" si="151"/>
        <v/>
      </c>
      <c r="AH722" s="69" t="str">
        <f t="shared" si="144"/>
        <v/>
      </c>
      <c r="AI722" s="70" t="str">
        <f t="shared" si="145"/>
        <v/>
      </c>
      <c r="AJ722" s="70" t="str">
        <f t="shared" si="146"/>
        <v/>
      </c>
      <c r="AK722" s="70" t="str">
        <f t="shared" si="152"/>
        <v/>
      </c>
      <c r="AL722" s="70" t="str">
        <f t="shared" si="153"/>
        <v/>
      </c>
    </row>
    <row r="723" spans="2:38" ht="15" thickBot="1" x14ac:dyDescent="0.35">
      <c r="B723" s="79" t="str">
        <f t="shared" si="147"/>
        <v/>
      </c>
      <c r="C723" s="79" t="str">
        <f t="shared" si="148"/>
        <v/>
      </c>
      <c r="D723" s="79" t="str">
        <f>IFERROR(IF(J722&lt;=0,"",IF(C723="Yes","",B723-COUNTIF($C$20:C723,"Yes"))),"")</f>
        <v/>
      </c>
      <c r="E723" s="81" t="str">
        <f t="shared" si="140"/>
        <v/>
      </c>
      <c r="F723" s="80" t="str">
        <f t="shared" si="141"/>
        <v/>
      </c>
      <c r="G723" s="80" t="str">
        <f t="shared" si="142"/>
        <v/>
      </c>
      <c r="H723" s="80" t="str">
        <f t="shared" si="149"/>
        <v/>
      </c>
      <c r="I723" s="80" t="str">
        <f t="shared" si="143"/>
        <v/>
      </c>
      <c r="J723" s="80" t="str">
        <f t="shared" si="150"/>
        <v/>
      </c>
      <c r="AG723" s="16" t="str">
        <f t="shared" si="151"/>
        <v/>
      </c>
      <c r="AH723" s="69" t="str">
        <f t="shared" si="144"/>
        <v/>
      </c>
      <c r="AI723" s="70" t="str">
        <f t="shared" si="145"/>
        <v/>
      </c>
      <c r="AJ723" s="70" t="str">
        <f t="shared" si="146"/>
        <v/>
      </c>
      <c r="AK723" s="70" t="str">
        <f t="shared" si="152"/>
        <v/>
      </c>
      <c r="AL723" s="70" t="str">
        <f t="shared" si="153"/>
        <v/>
      </c>
    </row>
    <row r="724" spans="2:38" ht="15" thickBot="1" x14ac:dyDescent="0.35">
      <c r="B724" s="79" t="str">
        <f t="shared" si="147"/>
        <v/>
      </c>
      <c r="C724" s="79" t="str">
        <f t="shared" si="148"/>
        <v/>
      </c>
      <c r="D724" s="79" t="str">
        <f>IFERROR(IF(J723&lt;=0,"",IF(C724="Yes","",B724-COUNTIF($C$20:C724,"Yes"))),"")</f>
        <v/>
      </c>
      <c r="E724" s="81" t="str">
        <f t="shared" ref="E724:E787" si="154">IF($E$9="End of the Period",IF(B724="","",IF(payment_frequency="Bi-weekly",first_payment_date+B724*VLOOKUP(payment_frequency,periodic_table,2,0),IF(payment_frequency="Weekly",first_payment_date+B724*VLOOKUP(payment_frequency,periodic_table,2,0),IF(payment_frequency="Semi-monthly",first_payment_date+B724*VLOOKUP(payment_frequency,periodic_table,2,0),EDATE(first_payment_date,B724*VLOOKUP(payment_frequency,periodic_table,2,0)))))),IF(B724="","",IF(payment_frequency="Bi-weekly",first_payment_date+(B724-1)*VLOOKUP(payment_frequency,periodic_table,2,0),IF(payment_frequency="Weekly",first_payment_date+(B724-1)*VLOOKUP(payment_frequency,periodic_table,2,0),IF(payment_frequency="Semi-monthly",first_payment_date+(B724-1)*VLOOKUP(payment_frequency,periodic_table,2,0),EDATE(first_payment_date,(B724-1)*VLOOKUP(payment_frequency,periodic_table,2,0)))))))</f>
        <v/>
      </c>
      <c r="F724" s="80" t="str">
        <f t="shared" ref="F724:F787" si="155">IF(B724="","",IF(C724="Yes",0,IF(J723&lt;payment,J723*(1+Compound_Rate),payment)))</f>
        <v/>
      </c>
      <c r="G724" s="80" t="str">
        <f t="shared" ref="G724:G787" si="156">IF(AND(Payment_Type=1,B724=1),0,IF(B724="","",IF(C724="Yes",0,J723*Compound_Rate)))</f>
        <v/>
      </c>
      <c r="H724" s="80" t="str">
        <f t="shared" si="149"/>
        <v/>
      </c>
      <c r="I724" s="80" t="str">
        <f t="shared" ref="I724:I787" si="157">IF(B724="","",IF(C724="Yes",J723*Compound_Rate,0))</f>
        <v/>
      </c>
      <c r="J724" s="80" t="str">
        <f t="shared" si="150"/>
        <v/>
      </c>
      <c r="AG724" s="16" t="str">
        <f t="shared" si="151"/>
        <v/>
      </c>
      <c r="AH724" s="69" t="str">
        <f t="shared" ref="AH724:AH787" si="158">IF($E$9="End of the Period",IF(AG724="","",IF(payment_frequency="Bi-weekly",first_payment_date+AG724*VLOOKUP(payment_frequency,periodic_table,2,0),IF(payment_frequency="Weekly",first_payment_date+AG724*VLOOKUP(payment_frequency,periodic_table,2,0),IF(payment_frequency="Semi-monthly",first_payment_date+AG724*VLOOKUP(payment_frequency,periodic_table,2,0),EDATE(first_payment_date,AG724*VLOOKUP(payment_frequency,periodic_table,2,0)))))),IF(AG724="","",IF(payment_frequency="Bi-weekly",first_payment_date+(AG724-1)*VLOOKUP(payment_frequency,periodic_table,2,0),IF(payment_frequency="Weekly",first_payment_date+(AG724-1)*VLOOKUP(payment_frequency,periodic_table,2,0),IF(payment_frequency="Semi-monthly",first_payment_date+(AG724-1)*VLOOKUP(payment_frequency,periodic_table,2,0),EDATE(first_payment_date,(AG724-1)*VLOOKUP(payment_frequency,periodic_table,2,0)))))))</f>
        <v/>
      </c>
      <c r="AI724" s="70" t="str">
        <f t="shared" ref="AI724:AI787" si="159">IF(AG724="","",IF(AL723&lt;payment,AL723*(1+Compound_Rate),payment))</f>
        <v/>
      </c>
      <c r="AJ724" s="70" t="str">
        <f t="shared" ref="AJ724:AJ787" si="160">IF(AND(Payment_Type=1,AG724=1),0,IF(AG724="","",AL723*Compound_Rate))</f>
        <v/>
      </c>
      <c r="AK724" s="70" t="str">
        <f t="shared" si="152"/>
        <v/>
      </c>
      <c r="AL724" s="70" t="str">
        <f t="shared" si="153"/>
        <v/>
      </c>
    </row>
    <row r="725" spans="2:38" ht="15" thickBot="1" x14ac:dyDescent="0.35">
      <c r="B725" s="79" t="str">
        <f t="shared" ref="B725:B788" si="161">IFERROR(IF(TRUNC(J724)&lt;=0,"",B724+1),"")</f>
        <v/>
      </c>
      <c r="C725" s="79" t="str">
        <f t="shared" ref="C725:C788" si="162">IF(B725="","",IF(AND(B725&lt;=$E$13,B725&gt;=$E$12),"Yes","No"))</f>
        <v/>
      </c>
      <c r="D725" s="79" t="str">
        <f>IFERROR(IF(J724&lt;=0,"",IF(C725="Yes","",B725-COUNTIF($C$20:C725,"Yes"))),"")</f>
        <v/>
      </c>
      <c r="E725" s="81" t="str">
        <f t="shared" si="154"/>
        <v/>
      </c>
      <c r="F725" s="80" t="str">
        <f t="shared" si="155"/>
        <v/>
      </c>
      <c r="G725" s="80" t="str">
        <f t="shared" si="156"/>
        <v/>
      </c>
      <c r="H725" s="80" t="str">
        <f t="shared" ref="H725:H788" si="163">IF(B725="","",F725-G725)</f>
        <v/>
      </c>
      <c r="I725" s="80" t="str">
        <f t="shared" si="157"/>
        <v/>
      </c>
      <c r="J725" s="80" t="str">
        <f t="shared" ref="J725:J788" si="164">IFERROR(IF(B725="","",J724-H725+I725),"")</f>
        <v/>
      </c>
      <c r="AG725" s="16" t="str">
        <f t="shared" ref="AG725:AG788" si="165">IFERROR(IF(AL724&lt;=0,"",AG724+1),"")</f>
        <v/>
      </c>
      <c r="AH725" s="69" t="str">
        <f t="shared" si="158"/>
        <v/>
      </c>
      <c r="AI725" s="70" t="str">
        <f t="shared" si="159"/>
        <v/>
      </c>
      <c r="AJ725" s="70" t="str">
        <f t="shared" si="160"/>
        <v/>
      </c>
      <c r="AK725" s="70" t="str">
        <f t="shared" ref="AK725:AK788" si="166">IF(AG725="","",AI725-AJ725)</f>
        <v/>
      </c>
      <c r="AL725" s="70" t="str">
        <f t="shared" ref="AL725:AL788" si="167">IFERROR(IF(AK725&lt;=0,"",AL724-AK725),"")</f>
        <v/>
      </c>
    </row>
    <row r="726" spans="2:38" ht="15" thickBot="1" x14ac:dyDescent="0.35">
      <c r="B726" s="79" t="str">
        <f t="shared" si="161"/>
        <v/>
      </c>
      <c r="C726" s="79" t="str">
        <f t="shared" si="162"/>
        <v/>
      </c>
      <c r="D726" s="79" t="str">
        <f>IFERROR(IF(J725&lt;=0,"",IF(C726="Yes","",B726-COUNTIF($C$20:C726,"Yes"))),"")</f>
        <v/>
      </c>
      <c r="E726" s="81" t="str">
        <f t="shared" si="154"/>
        <v/>
      </c>
      <c r="F726" s="80" t="str">
        <f t="shared" si="155"/>
        <v/>
      </c>
      <c r="G726" s="80" t="str">
        <f t="shared" si="156"/>
        <v/>
      </c>
      <c r="H726" s="80" t="str">
        <f t="shared" si="163"/>
        <v/>
      </c>
      <c r="I726" s="80" t="str">
        <f t="shared" si="157"/>
        <v/>
      </c>
      <c r="J726" s="80" t="str">
        <f t="shared" si="164"/>
        <v/>
      </c>
      <c r="AG726" s="16" t="str">
        <f t="shared" si="165"/>
        <v/>
      </c>
      <c r="AH726" s="69" t="str">
        <f t="shared" si="158"/>
        <v/>
      </c>
      <c r="AI726" s="70" t="str">
        <f t="shared" si="159"/>
        <v/>
      </c>
      <c r="AJ726" s="70" t="str">
        <f t="shared" si="160"/>
        <v/>
      </c>
      <c r="AK726" s="70" t="str">
        <f t="shared" si="166"/>
        <v/>
      </c>
      <c r="AL726" s="70" t="str">
        <f t="shared" si="167"/>
        <v/>
      </c>
    </row>
    <row r="727" spans="2:38" ht="15" thickBot="1" x14ac:dyDescent="0.35">
      <c r="B727" s="79" t="str">
        <f t="shared" si="161"/>
        <v/>
      </c>
      <c r="C727" s="79" t="str">
        <f t="shared" si="162"/>
        <v/>
      </c>
      <c r="D727" s="79" t="str">
        <f>IFERROR(IF(J726&lt;=0,"",IF(C727="Yes","",B727-COUNTIF($C$20:C727,"Yes"))),"")</f>
        <v/>
      </c>
      <c r="E727" s="81" t="str">
        <f t="shared" si="154"/>
        <v/>
      </c>
      <c r="F727" s="80" t="str">
        <f t="shared" si="155"/>
        <v/>
      </c>
      <c r="G727" s="80" t="str">
        <f t="shared" si="156"/>
        <v/>
      </c>
      <c r="H727" s="80" t="str">
        <f t="shared" si="163"/>
        <v/>
      </c>
      <c r="I727" s="80" t="str">
        <f t="shared" si="157"/>
        <v/>
      </c>
      <c r="J727" s="80" t="str">
        <f t="shared" si="164"/>
        <v/>
      </c>
      <c r="AG727" s="16" t="str">
        <f t="shared" si="165"/>
        <v/>
      </c>
      <c r="AH727" s="69" t="str">
        <f t="shared" si="158"/>
        <v/>
      </c>
      <c r="AI727" s="70" t="str">
        <f t="shared" si="159"/>
        <v/>
      </c>
      <c r="AJ727" s="70" t="str">
        <f t="shared" si="160"/>
        <v/>
      </c>
      <c r="AK727" s="70" t="str">
        <f t="shared" si="166"/>
        <v/>
      </c>
      <c r="AL727" s="70" t="str">
        <f t="shared" si="167"/>
        <v/>
      </c>
    </row>
    <row r="728" spans="2:38" ht="15" thickBot="1" x14ac:dyDescent="0.35">
      <c r="B728" s="79" t="str">
        <f t="shared" si="161"/>
        <v/>
      </c>
      <c r="C728" s="79" t="str">
        <f t="shared" si="162"/>
        <v/>
      </c>
      <c r="D728" s="79" t="str">
        <f>IFERROR(IF(J727&lt;=0,"",IF(C728="Yes","",B728-COUNTIF($C$20:C728,"Yes"))),"")</f>
        <v/>
      </c>
      <c r="E728" s="81" t="str">
        <f t="shared" si="154"/>
        <v/>
      </c>
      <c r="F728" s="80" t="str">
        <f t="shared" si="155"/>
        <v/>
      </c>
      <c r="G728" s="80" t="str">
        <f t="shared" si="156"/>
        <v/>
      </c>
      <c r="H728" s="80" t="str">
        <f t="shared" si="163"/>
        <v/>
      </c>
      <c r="I728" s="80" t="str">
        <f t="shared" si="157"/>
        <v/>
      </c>
      <c r="J728" s="80" t="str">
        <f t="shared" si="164"/>
        <v/>
      </c>
      <c r="AG728" s="16" t="str">
        <f t="shared" si="165"/>
        <v/>
      </c>
      <c r="AH728" s="69" t="str">
        <f t="shared" si="158"/>
        <v/>
      </c>
      <c r="AI728" s="70" t="str">
        <f t="shared" si="159"/>
        <v/>
      </c>
      <c r="AJ728" s="70" t="str">
        <f t="shared" si="160"/>
        <v/>
      </c>
      <c r="AK728" s="70" t="str">
        <f t="shared" si="166"/>
        <v/>
      </c>
      <c r="AL728" s="70" t="str">
        <f t="shared" si="167"/>
        <v/>
      </c>
    </row>
    <row r="729" spans="2:38" ht="15" thickBot="1" x14ac:dyDescent="0.35">
      <c r="B729" s="79" t="str">
        <f t="shared" si="161"/>
        <v/>
      </c>
      <c r="C729" s="79" t="str">
        <f t="shared" si="162"/>
        <v/>
      </c>
      <c r="D729" s="79" t="str">
        <f>IFERROR(IF(J728&lt;=0,"",IF(C729="Yes","",B729-COUNTIF($C$20:C729,"Yes"))),"")</f>
        <v/>
      </c>
      <c r="E729" s="81" t="str">
        <f t="shared" si="154"/>
        <v/>
      </c>
      <c r="F729" s="80" t="str">
        <f t="shared" si="155"/>
        <v/>
      </c>
      <c r="G729" s="80" t="str">
        <f t="shared" si="156"/>
        <v/>
      </c>
      <c r="H729" s="80" t="str">
        <f t="shared" si="163"/>
        <v/>
      </c>
      <c r="I729" s="80" t="str">
        <f t="shared" si="157"/>
        <v/>
      </c>
      <c r="J729" s="80" t="str">
        <f t="shared" si="164"/>
        <v/>
      </c>
      <c r="AG729" s="16" t="str">
        <f t="shared" si="165"/>
        <v/>
      </c>
      <c r="AH729" s="69" t="str">
        <f t="shared" si="158"/>
        <v/>
      </c>
      <c r="AI729" s="70" t="str">
        <f t="shared" si="159"/>
        <v/>
      </c>
      <c r="AJ729" s="70" t="str">
        <f t="shared" si="160"/>
        <v/>
      </c>
      <c r="AK729" s="70" t="str">
        <f t="shared" si="166"/>
        <v/>
      </c>
      <c r="AL729" s="70" t="str">
        <f t="shared" si="167"/>
        <v/>
      </c>
    </row>
    <row r="730" spans="2:38" ht="15" thickBot="1" x14ac:dyDescent="0.35">
      <c r="B730" s="79" t="str">
        <f t="shared" si="161"/>
        <v/>
      </c>
      <c r="C730" s="79" t="str">
        <f t="shared" si="162"/>
        <v/>
      </c>
      <c r="D730" s="79" t="str">
        <f>IFERROR(IF(J729&lt;=0,"",IF(C730="Yes","",B730-COUNTIF($C$20:C730,"Yes"))),"")</f>
        <v/>
      </c>
      <c r="E730" s="81" t="str">
        <f t="shared" si="154"/>
        <v/>
      </c>
      <c r="F730" s="80" t="str">
        <f t="shared" si="155"/>
        <v/>
      </c>
      <c r="G730" s="80" t="str">
        <f t="shared" si="156"/>
        <v/>
      </c>
      <c r="H730" s="80" t="str">
        <f t="shared" si="163"/>
        <v/>
      </c>
      <c r="I730" s="80" t="str">
        <f t="shared" si="157"/>
        <v/>
      </c>
      <c r="J730" s="80" t="str">
        <f t="shared" si="164"/>
        <v/>
      </c>
      <c r="AG730" s="16" t="str">
        <f t="shared" si="165"/>
        <v/>
      </c>
      <c r="AH730" s="69" t="str">
        <f t="shared" si="158"/>
        <v/>
      </c>
      <c r="AI730" s="70" t="str">
        <f t="shared" si="159"/>
        <v/>
      </c>
      <c r="AJ730" s="70" t="str">
        <f t="shared" si="160"/>
        <v/>
      </c>
      <c r="AK730" s="70" t="str">
        <f t="shared" si="166"/>
        <v/>
      </c>
      <c r="AL730" s="70" t="str">
        <f t="shared" si="167"/>
        <v/>
      </c>
    </row>
    <row r="731" spans="2:38" ht="15" thickBot="1" x14ac:dyDescent="0.35">
      <c r="B731" s="79" t="str">
        <f t="shared" si="161"/>
        <v/>
      </c>
      <c r="C731" s="79" t="str">
        <f t="shared" si="162"/>
        <v/>
      </c>
      <c r="D731" s="79" t="str">
        <f>IFERROR(IF(J730&lt;=0,"",IF(C731="Yes","",B731-COUNTIF($C$20:C731,"Yes"))),"")</f>
        <v/>
      </c>
      <c r="E731" s="81" t="str">
        <f t="shared" si="154"/>
        <v/>
      </c>
      <c r="F731" s="80" t="str">
        <f t="shared" si="155"/>
        <v/>
      </c>
      <c r="G731" s="80" t="str">
        <f t="shared" si="156"/>
        <v/>
      </c>
      <c r="H731" s="80" t="str">
        <f t="shared" si="163"/>
        <v/>
      </c>
      <c r="I731" s="80" t="str">
        <f t="shared" si="157"/>
        <v/>
      </c>
      <c r="J731" s="80" t="str">
        <f t="shared" si="164"/>
        <v/>
      </c>
      <c r="AG731" s="16" t="str">
        <f t="shared" si="165"/>
        <v/>
      </c>
      <c r="AH731" s="69" t="str">
        <f t="shared" si="158"/>
        <v/>
      </c>
      <c r="AI731" s="70" t="str">
        <f t="shared" si="159"/>
        <v/>
      </c>
      <c r="AJ731" s="70" t="str">
        <f t="shared" si="160"/>
        <v/>
      </c>
      <c r="AK731" s="70" t="str">
        <f t="shared" si="166"/>
        <v/>
      </c>
      <c r="AL731" s="70" t="str">
        <f t="shared" si="167"/>
        <v/>
      </c>
    </row>
    <row r="732" spans="2:38" ht="15" thickBot="1" x14ac:dyDescent="0.35">
      <c r="B732" s="79" t="str">
        <f t="shared" si="161"/>
        <v/>
      </c>
      <c r="C732" s="79" t="str">
        <f t="shared" si="162"/>
        <v/>
      </c>
      <c r="D732" s="79" t="str">
        <f>IFERROR(IF(J731&lt;=0,"",IF(C732="Yes","",B732-COUNTIF($C$20:C732,"Yes"))),"")</f>
        <v/>
      </c>
      <c r="E732" s="81" t="str">
        <f t="shared" si="154"/>
        <v/>
      </c>
      <c r="F732" s="80" t="str">
        <f t="shared" si="155"/>
        <v/>
      </c>
      <c r="G732" s="80" t="str">
        <f t="shared" si="156"/>
        <v/>
      </c>
      <c r="H732" s="80" t="str">
        <f t="shared" si="163"/>
        <v/>
      </c>
      <c r="I732" s="80" t="str">
        <f t="shared" si="157"/>
        <v/>
      </c>
      <c r="J732" s="80" t="str">
        <f t="shared" si="164"/>
        <v/>
      </c>
      <c r="AG732" s="16" t="str">
        <f t="shared" si="165"/>
        <v/>
      </c>
      <c r="AH732" s="69" t="str">
        <f t="shared" si="158"/>
        <v/>
      </c>
      <c r="AI732" s="70" t="str">
        <f t="shared" si="159"/>
        <v/>
      </c>
      <c r="AJ732" s="70" t="str">
        <f t="shared" si="160"/>
        <v/>
      </c>
      <c r="AK732" s="70" t="str">
        <f t="shared" si="166"/>
        <v/>
      </c>
      <c r="AL732" s="70" t="str">
        <f t="shared" si="167"/>
        <v/>
      </c>
    </row>
    <row r="733" spans="2:38" ht="15" thickBot="1" x14ac:dyDescent="0.35">
      <c r="B733" s="79" t="str">
        <f t="shared" si="161"/>
        <v/>
      </c>
      <c r="C733" s="79" t="str">
        <f t="shared" si="162"/>
        <v/>
      </c>
      <c r="D733" s="79" t="str">
        <f>IFERROR(IF(J732&lt;=0,"",IF(C733="Yes","",B733-COUNTIF($C$20:C733,"Yes"))),"")</f>
        <v/>
      </c>
      <c r="E733" s="81" t="str">
        <f t="shared" si="154"/>
        <v/>
      </c>
      <c r="F733" s="80" t="str">
        <f t="shared" si="155"/>
        <v/>
      </c>
      <c r="G733" s="80" t="str">
        <f t="shared" si="156"/>
        <v/>
      </c>
      <c r="H733" s="80" t="str">
        <f t="shared" si="163"/>
        <v/>
      </c>
      <c r="I733" s="80" t="str">
        <f t="shared" si="157"/>
        <v/>
      </c>
      <c r="J733" s="80" t="str">
        <f t="shared" si="164"/>
        <v/>
      </c>
      <c r="AG733" s="16" t="str">
        <f t="shared" si="165"/>
        <v/>
      </c>
      <c r="AH733" s="69" t="str">
        <f t="shared" si="158"/>
        <v/>
      </c>
      <c r="AI733" s="70" t="str">
        <f t="shared" si="159"/>
        <v/>
      </c>
      <c r="AJ733" s="70" t="str">
        <f t="shared" si="160"/>
        <v/>
      </c>
      <c r="AK733" s="70" t="str">
        <f t="shared" si="166"/>
        <v/>
      </c>
      <c r="AL733" s="70" t="str">
        <f t="shared" si="167"/>
        <v/>
      </c>
    </row>
    <row r="734" spans="2:38" ht="15" thickBot="1" x14ac:dyDescent="0.35">
      <c r="B734" s="79" t="str">
        <f t="shared" si="161"/>
        <v/>
      </c>
      <c r="C734" s="79" t="str">
        <f t="shared" si="162"/>
        <v/>
      </c>
      <c r="D734" s="79" t="str">
        <f>IFERROR(IF(J733&lt;=0,"",IF(C734="Yes","",B734-COUNTIF($C$20:C734,"Yes"))),"")</f>
        <v/>
      </c>
      <c r="E734" s="81" t="str">
        <f t="shared" si="154"/>
        <v/>
      </c>
      <c r="F734" s="80" t="str">
        <f t="shared" si="155"/>
        <v/>
      </c>
      <c r="G734" s="80" t="str">
        <f t="shared" si="156"/>
        <v/>
      </c>
      <c r="H734" s="80" t="str">
        <f t="shared" si="163"/>
        <v/>
      </c>
      <c r="I734" s="80" t="str">
        <f t="shared" si="157"/>
        <v/>
      </c>
      <c r="J734" s="80" t="str">
        <f t="shared" si="164"/>
        <v/>
      </c>
      <c r="AG734" s="16" t="str">
        <f t="shared" si="165"/>
        <v/>
      </c>
      <c r="AH734" s="69" t="str">
        <f t="shared" si="158"/>
        <v/>
      </c>
      <c r="AI734" s="70" t="str">
        <f t="shared" si="159"/>
        <v/>
      </c>
      <c r="AJ734" s="70" t="str">
        <f t="shared" si="160"/>
        <v/>
      </c>
      <c r="AK734" s="70" t="str">
        <f t="shared" si="166"/>
        <v/>
      </c>
      <c r="AL734" s="70" t="str">
        <f t="shared" si="167"/>
        <v/>
      </c>
    </row>
    <row r="735" spans="2:38" ht="15" thickBot="1" x14ac:dyDescent="0.35">
      <c r="B735" s="79" t="str">
        <f t="shared" si="161"/>
        <v/>
      </c>
      <c r="C735" s="79" t="str">
        <f t="shared" si="162"/>
        <v/>
      </c>
      <c r="D735" s="79" t="str">
        <f>IFERROR(IF(J734&lt;=0,"",IF(C735="Yes","",B735-COUNTIF($C$20:C735,"Yes"))),"")</f>
        <v/>
      </c>
      <c r="E735" s="81" t="str">
        <f t="shared" si="154"/>
        <v/>
      </c>
      <c r="F735" s="80" t="str">
        <f t="shared" si="155"/>
        <v/>
      </c>
      <c r="G735" s="80" t="str">
        <f t="shared" si="156"/>
        <v/>
      </c>
      <c r="H735" s="80" t="str">
        <f t="shared" si="163"/>
        <v/>
      </c>
      <c r="I735" s="80" t="str">
        <f t="shared" si="157"/>
        <v/>
      </c>
      <c r="J735" s="80" t="str">
        <f t="shared" si="164"/>
        <v/>
      </c>
      <c r="AG735" s="16" t="str">
        <f t="shared" si="165"/>
        <v/>
      </c>
      <c r="AH735" s="69" t="str">
        <f t="shared" si="158"/>
        <v/>
      </c>
      <c r="AI735" s="70" t="str">
        <f t="shared" si="159"/>
        <v/>
      </c>
      <c r="AJ735" s="70" t="str">
        <f t="shared" si="160"/>
        <v/>
      </c>
      <c r="AK735" s="70" t="str">
        <f t="shared" si="166"/>
        <v/>
      </c>
      <c r="AL735" s="70" t="str">
        <f t="shared" si="167"/>
        <v/>
      </c>
    </row>
    <row r="736" spans="2:38" ht="15" thickBot="1" x14ac:dyDescent="0.35">
      <c r="B736" s="79" t="str">
        <f t="shared" si="161"/>
        <v/>
      </c>
      <c r="C736" s="79" t="str">
        <f t="shared" si="162"/>
        <v/>
      </c>
      <c r="D736" s="79" t="str">
        <f>IFERROR(IF(J735&lt;=0,"",IF(C736="Yes","",B736-COUNTIF($C$20:C736,"Yes"))),"")</f>
        <v/>
      </c>
      <c r="E736" s="81" t="str">
        <f t="shared" si="154"/>
        <v/>
      </c>
      <c r="F736" s="80" t="str">
        <f t="shared" si="155"/>
        <v/>
      </c>
      <c r="G736" s="80" t="str">
        <f t="shared" si="156"/>
        <v/>
      </c>
      <c r="H736" s="80" t="str">
        <f t="shared" si="163"/>
        <v/>
      </c>
      <c r="I736" s="80" t="str">
        <f t="shared" si="157"/>
        <v/>
      </c>
      <c r="J736" s="80" t="str">
        <f t="shared" si="164"/>
        <v/>
      </c>
      <c r="AG736" s="16" t="str">
        <f t="shared" si="165"/>
        <v/>
      </c>
      <c r="AH736" s="69" t="str">
        <f t="shared" si="158"/>
        <v/>
      </c>
      <c r="AI736" s="70" t="str">
        <f t="shared" si="159"/>
        <v/>
      </c>
      <c r="AJ736" s="70" t="str">
        <f t="shared" si="160"/>
        <v/>
      </c>
      <c r="AK736" s="70" t="str">
        <f t="shared" si="166"/>
        <v/>
      </c>
      <c r="AL736" s="70" t="str">
        <f t="shared" si="167"/>
        <v/>
      </c>
    </row>
    <row r="737" spans="2:38" ht="15" thickBot="1" x14ac:dyDescent="0.35">
      <c r="B737" s="79" t="str">
        <f t="shared" si="161"/>
        <v/>
      </c>
      <c r="C737" s="79" t="str">
        <f t="shared" si="162"/>
        <v/>
      </c>
      <c r="D737" s="79" t="str">
        <f>IFERROR(IF(J736&lt;=0,"",IF(C737="Yes","",B737-COUNTIF($C$20:C737,"Yes"))),"")</f>
        <v/>
      </c>
      <c r="E737" s="81" t="str">
        <f t="shared" si="154"/>
        <v/>
      </c>
      <c r="F737" s="80" t="str">
        <f t="shared" si="155"/>
        <v/>
      </c>
      <c r="G737" s="80" t="str">
        <f t="shared" si="156"/>
        <v/>
      </c>
      <c r="H737" s="80" t="str">
        <f t="shared" si="163"/>
        <v/>
      </c>
      <c r="I737" s="80" t="str">
        <f t="shared" si="157"/>
        <v/>
      </c>
      <c r="J737" s="80" t="str">
        <f t="shared" si="164"/>
        <v/>
      </c>
      <c r="AG737" s="16" t="str">
        <f t="shared" si="165"/>
        <v/>
      </c>
      <c r="AH737" s="69" t="str">
        <f t="shared" si="158"/>
        <v/>
      </c>
      <c r="AI737" s="70" t="str">
        <f t="shared" si="159"/>
        <v/>
      </c>
      <c r="AJ737" s="70" t="str">
        <f t="shared" si="160"/>
        <v/>
      </c>
      <c r="AK737" s="70" t="str">
        <f t="shared" si="166"/>
        <v/>
      </c>
      <c r="AL737" s="70" t="str">
        <f t="shared" si="167"/>
        <v/>
      </c>
    </row>
    <row r="738" spans="2:38" ht="15" thickBot="1" x14ac:dyDescent="0.35">
      <c r="B738" s="79" t="str">
        <f t="shared" si="161"/>
        <v/>
      </c>
      <c r="C738" s="79" t="str">
        <f t="shared" si="162"/>
        <v/>
      </c>
      <c r="D738" s="79" t="str">
        <f>IFERROR(IF(J737&lt;=0,"",IF(C738="Yes","",B738-COUNTIF($C$20:C738,"Yes"))),"")</f>
        <v/>
      </c>
      <c r="E738" s="81" t="str">
        <f t="shared" si="154"/>
        <v/>
      </c>
      <c r="F738" s="80" t="str">
        <f t="shared" si="155"/>
        <v/>
      </c>
      <c r="G738" s="80" t="str">
        <f t="shared" si="156"/>
        <v/>
      </c>
      <c r="H738" s="80" t="str">
        <f t="shared" si="163"/>
        <v/>
      </c>
      <c r="I738" s="80" t="str">
        <f t="shared" si="157"/>
        <v/>
      </c>
      <c r="J738" s="80" t="str">
        <f t="shared" si="164"/>
        <v/>
      </c>
      <c r="AG738" s="16" t="str">
        <f t="shared" si="165"/>
        <v/>
      </c>
      <c r="AH738" s="69" t="str">
        <f t="shared" si="158"/>
        <v/>
      </c>
      <c r="AI738" s="70" t="str">
        <f t="shared" si="159"/>
        <v/>
      </c>
      <c r="AJ738" s="70" t="str">
        <f t="shared" si="160"/>
        <v/>
      </c>
      <c r="AK738" s="70" t="str">
        <f t="shared" si="166"/>
        <v/>
      </c>
      <c r="AL738" s="70" t="str">
        <f t="shared" si="167"/>
        <v/>
      </c>
    </row>
    <row r="739" spans="2:38" ht="15" thickBot="1" x14ac:dyDescent="0.35">
      <c r="B739" s="79" t="str">
        <f t="shared" si="161"/>
        <v/>
      </c>
      <c r="C739" s="79" t="str">
        <f t="shared" si="162"/>
        <v/>
      </c>
      <c r="D739" s="79" t="str">
        <f>IFERROR(IF(J738&lt;=0,"",IF(C739="Yes","",B739-COUNTIF($C$20:C739,"Yes"))),"")</f>
        <v/>
      </c>
      <c r="E739" s="81" t="str">
        <f t="shared" si="154"/>
        <v/>
      </c>
      <c r="F739" s="80" t="str">
        <f t="shared" si="155"/>
        <v/>
      </c>
      <c r="G739" s="80" t="str">
        <f t="shared" si="156"/>
        <v/>
      </c>
      <c r="H739" s="80" t="str">
        <f t="shared" si="163"/>
        <v/>
      </c>
      <c r="I739" s="80" t="str">
        <f t="shared" si="157"/>
        <v/>
      </c>
      <c r="J739" s="80" t="str">
        <f t="shared" si="164"/>
        <v/>
      </c>
      <c r="AG739" s="16" t="str">
        <f t="shared" si="165"/>
        <v/>
      </c>
      <c r="AH739" s="69" t="str">
        <f t="shared" si="158"/>
        <v/>
      </c>
      <c r="AI739" s="70" t="str">
        <f t="shared" si="159"/>
        <v/>
      </c>
      <c r="AJ739" s="70" t="str">
        <f t="shared" si="160"/>
        <v/>
      </c>
      <c r="AK739" s="70" t="str">
        <f t="shared" si="166"/>
        <v/>
      </c>
      <c r="AL739" s="70" t="str">
        <f t="shared" si="167"/>
        <v/>
      </c>
    </row>
    <row r="740" spans="2:38" ht="15" thickBot="1" x14ac:dyDescent="0.35">
      <c r="B740" s="79" t="str">
        <f t="shared" si="161"/>
        <v/>
      </c>
      <c r="C740" s="79" t="str">
        <f t="shared" si="162"/>
        <v/>
      </c>
      <c r="D740" s="79" t="str">
        <f>IFERROR(IF(J739&lt;=0,"",IF(C740="Yes","",B740-COUNTIF($C$20:C740,"Yes"))),"")</f>
        <v/>
      </c>
      <c r="E740" s="81" t="str">
        <f t="shared" si="154"/>
        <v/>
      </c>
      <c r="F740" s="80" t="str">
        <f t="shared" si="155"/>
        <v/>
      </c>
      <c r="G740" s="80" t="str">
        <f t="shared" si="156"/>
        <v/>
      </c>
      <c r="H740" s="80" t="str">
        <f t="shared" si="163"/>
        <v/>
      </c>
      <c r="I740" s="80" t="str">
        <f t="shared" si="157"/>
        <v/>
      </c>
      <c r="J740" s="80" t="str">
        <f t="shared" si="164"/>
        <v/>
      </c>
      <c r="AG740" s="16" t="str">
        <f t="shared" si="165"/>
        <v/>
      </c>
      <c r="AH740" s="69" t="str">
        <f t="shared" si="158"/>
        <v/>
      </c>
      <c r="AI740" s="70" t="str">
        <f t="shared" si="159"/>
        <v/>
      </c>
      <c r="AJ740" s="70" t="str">
        <f t="shared" si="160"/>
        <v/>
      </c>
      <c r="AK740" s="70" t="str">
        <f t="shared" si="166"/>
        <v/>
      </c>
      <c r="AL740" s="70" t="str">
        <f t="shared" si="167"/>
        <v/>
      </c>
    </row>
    <row r="741" spans="2:38" ht="15" thickBot="1" x14ac:dyDescent="0.35">
      <c r="B741" s="79" t="str">
        <f t="shared" si="161"/>
        <v/>
      </c>
      <c r="C741" s="79" t="str">
        <f t="shared" si="162"/>
        <v/>
      </c>
      <c r="D741" s="79" t="str">
        <f>IFERROR(IF(J740&lt;=0,"",IF(C741="Yes","",B741-COUNTIF($C$20:C741,"Yes"))),"")</f>
        <v/>
      </c>
      <c r="E741" s="81" t="str">
        <f t="shared" si="154"/>
        <v/>
      </c>
      <c r="F741" s="80" t="str">
        <f t="shared" si="155"/>
        <v/>
      </c>
      <c r="G741" s="80" t="str">
        <f t="shared" si="156"/>
        <v/>
      </c>
      <c r="H741" s="80" t="str">
        <f t="shared" si="163"/>
        <v/>
      </c>
      <c r="I741" s="80" t="str">
        <f t="shared" si="157"/>
        <v/>
      </c>
      <c r="J741" s="80" t="str">
        <f t="shared" si="164"/>
        <v/>
      </c>
      <c r="AG741" s="16" t="str">
        <f t="shared" si="165"/>
        <v/>
      </c>
      <c r="AH741" s="69" t="str">
        <f t="shared" si="158"/>
        <v/>
      </c>
      <c r="AI741" s="70" t="str">
        <f t="shared" si="159"/>
        <v/>
      </c>
      <c r="AJ741" s="70" t="str">
        <f t="shared" si="160"/>
        <v/>
      </c>
      <c r="AK741" s="70" t="str">
        <f t="shared" si="166"/>
        <v/>
      </c>
      <c r="AL741" s="70" t="str">
        <f t="shared" si="167"/>
        <v/>
      </c>
    </row>
    <row r="742" spans="2:38" ht="15" thickBot="1" x14ac:dyDescent="0.35">
      <c r="B742" s="79" t="str">
        <f t="shared" si="161"/>
        <v/>
      </c>
      <c r="C742" s="79" t="str">
        <f t="shared" si="162"/>
        <v/>
      </c>
      <c r="D742" s="79" t="str">
        <f>IFERROR(IF(J741&lt;=0,"",IF(C742="Yes","",B742-COUNTIF($C$20:C742,"Yes"))),"")</f>
        <v/>
      </c>
      <c r="E742" s="81" t="str">
        <f t="shared" si="154"/>
        <v/>
      </c>
      <c r="F742" s="80" t="str">
        <f t="shared" si="155"/>
        <v/>
      </c>
      <c r="G742" s="80" t="str">
        <f t="shared" si="156"/>
        <v/>
      </c>
      <c r="H742" s="80" t="str">
        <f t="shared" si="163"/>
        <v/>
      </c>
      <c r="I742" s="80" t="str">
        <f t="shared" si="157"/>
        <v/>
      </c>
      <c r="J742" s="80" t="str">
        <f t="shared" si="164"/>
        <v/>
      </c>
      <c r="AG742" s="16" t="str">
        <f t="shared" si="165"/>
        <v/>
      </c>
      <c r="AH742" s="69" t="str">
        <f t="shared" si="158"/>
        <v/>
      </c>
      <c r="AI742" s="70" t="str">
        <f t="shared" si="159"/>
        <v/>
      </c>
      <c r="AJ742" s="70" t="str">
        <f t="shared" si="160"/>
        <v/>
      </c>
      <c r="AK742" s="70" t="str">
        <f t="shared" si="166"/>
        <v/>
      </c>
      <c r="AL742" s="70" t="str">
        <f t="shared" si="167"/>
        <v/>
      </c>
    </row>
    <row r="743" spans="2:38" ht="15" thickBot="1" x14ac:dyDescent="0.35">
      <c r="B743" s="79" t="str">
        <f t="shared" si="161"/>
        <v/>
      </c>
      <c r="C743" s="79" t="str">
        <f t="shared" si="162"/>
        <v/>
      </c>
      <c r="D743" s="79" t="str">
        <f>IFERROR(IF(J742&lt;=0,"",IF(C743="Yes","",B743-COUNTIF($C$20:C743,"Yes"))),"")</f>
        <v/>
      </c>
      <c r="E743" s="81" t="str">
        <f t="shared" si="154"/>
        <v/>
      </c>
      <c r="F743" s="80" t="str">
        <f t="shared" si="155"/>
        <v/>
      </c>
      <c r="G743" s="80" t="str">
        <f t="shared" si="156"/>
        <v/>
      </c>
      <c r="H743" s="80" t="str">
        <f t="shared" si="163"/>
        <v/>
      </c>
      <c r="I743" s="80" t="str">
        <f t="shared" si="157"/>
        <v/>
      </c>
      <c r="J743" s="80" t="str">
        <f t="shared" si="164"/>
        <v/>
      </c>
      <c r="AG743" s="16" t="str">
        <f t="shared" si="165"/>
        <v/>
      </c>
      <c r="AH743" s="69" t="str">
        <f t="shared" si="158"/>
        <v/>
      </c>
      <c r="AI743" s="70" t="str">
        <f t="shared" si="159"/>
        <v/>
      </c>
      <c r="AJ743" s="70" t="str">
        <f t="shared" si="160"/>
        <v/>
      </c>
      <c r="AK743" s="70" t="str">
        <f t="shared" si="166"/>
        <v/>
      </c>
      <c r="AL743" s="70" t="str">
        <f t="shared" si="167"/>
        <v/>
      </c>
    </row>
    <row r="744" spans="2:38" ht="15" thickBot="1" x14ac:dyDescent="0.35">
      <c r="B744" s="79" t="str">
        <f t="shared" si="161"/>
        <v/>
      </c>
      <c r="C744" s="79" t="str">
        <f t="shared" si="162"/>
        <v/>
      </c>
      <c r="D744" s="79" t="str">
        <f>IFERROR(IF(J743&lt;=0,"",IF(C744="Yes","",B744-COUNTIF($C$20:C744,"Yes"))),"")</f>
        <v/>
      </c>
      <c r="E744" s="81" t="str">
        <f t="shared" si="154"/>
        <v/>
      </c>
      <c r="F744" s="80" t="str">
        <f t="shared" si="155"/>
        <v/>
      </c>
      <c r="G744" s="80" t="str">
        <f t="shared" si="156"/>
        <v/>
      </c>
      <c r="H744" s="80" t="str">
        <f t="shared" si="163"/>
        <v/>
      </c>
      <c r="I744" s="80" t="str">
        <f t="shared" si="157"/>
        <v/>
      </c>
      <c r="J744" s="80" t="str">
        <f t="shared" si="164"/>
        <v/>
      </c>
      <c r="AG744" s="16" t="str">
        <f t="shared" si="165"/>
        <v/>
      </c>
      <c r="AH744" s="69" t="str">
        <f t="shared" si="158"/>
        <v/>
      </c>
      <c r="AI744" s="70" t="str">
        <f t="shared" si="159"/>
        <v/>
      </c>
      <c r="AJ744" s="70" t="str">
        <f t="shared" si="160"/>
        <v/>
      </c>
      <c r="AK744" s="70" t="str">
        <f t="shared" si="166"/>
        <v/>
      </c>
      <c r="AL744" s="70" t="str">
        <f t="shared" si="167"/>
        <v/>
      </c>
    </row>
    <row r="745" spans="2:38" ht="15" thickBot="1" x14ac:dyDescent="0.35">
      <c r="B745" s="79" t="str">
        <f t="shared" si="161"/>
        <v/>
      </c>
      <c r="C745" s="79" t="str">
        <f t="shared" si="162"/>
        <v/>
      </c>
      <c r="D745" s="79" t="str">
        <f>IFERROR(IF(J744&lt;=0,"",IF(C745="Yes","",B745-COUNTIF($C$20:C745,"Yes"))),"")</f>
        <v/>
      </c>
      <c r="E745" s="81" t="str">
        <f t="shared" si="154"/>
        <v/>
      </c>
      <c r="F745" s="80" t="str">
        <f t="shared" si="155"/>
        <v/>
      </c>
      <c r="G745" s="80" t="str">
        <f t="shared" si="156"/>
        <v/>
      </c>
      <c r="H745" s="80" t="str">
        <f t="shared" si="163"/>
        <v/>
      </c>
      <c r="I745" s="80" t="str">
        <f t="shared" si="157"/>
        <v/>
      </c>
      <c r="J745" s="80" t="str">
        <f t="shared" si="164"/>
        <v/>
      </c>
      <c r="AG745" s="16" t="str">
        <f t="shared" si="165"/>
        <v/>
      </c>
      <c r="AH745" s="69" t="str">
        <f t="shared" si="158"/>
        <v/>
      </c>
      <c r="AI745" s="70" t="str">
        <f t="shared" si="159"/>
        <v/>
      </c>
      <c r="AJ745" s="70" t="str">
        <f t="shared" si="160"/>
        <v/>
      </c>
      <c r="AK745" s="70" t="str">
        <f t="shared" si="166"/>
        <v/>
      </c>
      <c r="AL745" s="70" t="str">
        <f t="shared" si="167"/>
        <v/>
      </c>
    </row>
    <row r="746" spans="2:38" ht="15" thickBot="1" x14ac:dyDescent="0.35">
      <c r="B746" s="79" t="str">
        <f t="shared" si="161"/>
        <v/>
      </c>
      <c r="C746" s="79" t="str">
        <f t="shared" si="162"/>
        <v/>
      </c>
      <c r="D746" s="79" t="str">
        <f>IFERROR(IF(J745&lt;=0,"",IF(C746="Yes","",B746-COUNTIF($C$20:C746,"Yes"))),"")</f>
        <v/>
      </c>
      <c r="E746" s="81" t="str">
        <f t="shared" si="154"/>
        <v/>
      </c>
      <c r="F746" s="80" t="str">
        <f t="shared" si="155"/>
        <v/>
      </c>
      <c r="G746" s="80" t="str">
        <f t="shared" si="156"/>
        <v/>
      </c>
      <c r="H746" s="80" t="str">
        <f t="shared" si="163"/>
        <v/>
      </c>
      <c r="I746" s="80" t="str">
        <f t="shared" si="157"/>
        <v/>
      </c>
      <c r="J746" s="80" t="str">
        <f t="shared" si="164"/>
        <v/>
      </c>
      <c r="AG746" s="16" t="str">
        <f t="shared" si="165"/>
        <v/>
      </c>
      <c r="AH746" s="69" t="str">
        <f t="shared" si="158"/>
        <v/>
      </c>
      <c r="AI746" s="70" t="str">
        <f t="shared" si="159"/>
        <v/>
      </c>
      <c r="AJ746" s="70" t="str">
        <f t="shared" si="160"/>
        <v/>
      </c>
      <c r="AK746" s="70" t="str">
        <f t="shared" si="166"/>
        <v/>
      </c>
      <c r="AL746" s="70" t="str">
        <f t="shared" si="167"/>
        <v/>
      </c>
    </row>
    <row r="747" spans="2:38" ht="15" thickBot="1" x14ac:dyDescent="0.35">
      <c r="B747" s="79" t="str">
        <f t="shared" si="161"/>
        <v/>
      </c>
      <c r="C747" s="79" t="str">
        <f t="shared" si="162"/>
        <v/>
      </c>
      <c r="D747" s="79" t="str">
        <f>IFERROR(IF(J746&lt;=0,"",IF(C747="Yes","",B747-COUNTIF($C$20:C747,"Yes"))),"")</f>
        <v/>
      </c>
      <c r="E747" s="81" t="str">
        <f t="shared" si="154"/>
        <v/>
      </c>
      <c r="F747" s="80" t="str">
        <f t="shared" si="155"/>
        <v/>
      </c>
      <c r="G747" s="80" t="str">
        <f t="shared" si="156"/>
        <v/>
      </c>
      <c r="H747" s="80" t="str">
        <f t="shared" si="163"/>
        <v/>
      </c>
      <c r="I747" s="80" t="str">
        <f t="shared" si="157"/>
        <v/>
      </c>
      <c r="J747" s="80" t="str">
        <f t="shared" si="164"/>
        <v/>
      </c>
      <c r="AG747" s="16" t="str">
        <f t="shared" si="165"/>
        <v/>
      </c>
      <c r="AH747" s="69" t="str">
        <f t="shared" si="158"/>
        <v/>
      </c>
      <c r="AI747" s="70" t="str">
        <f t="shared" si="159"/>
        <v/>
      </c>
      <c r="AJ747" s="70" t="str">
        <f t="shared" si="160"/>
        <v/>
      </c>
      <c r="AK747" s="70" t="str">
        <f t="shared" si="166"/>
        <v/>
      </c>
      <c r="AL747" s="70" t="str">
        <f t="shared" si="167"/>
        <v/>
      </c>
    </row>
    <row r="748" spans="2:38" ht="15" thickBot="1" x14ac:dyDescent="0.35">
      <c r="B748" s="79" t="str">
        <f t="shared" si="161"/>
        <v/>
      </c>
      <c r="C748" s="79" t="str">
        <f t="shared" si="162"/>
        <v/>
      </c>
      <c r="D748" s="79" t="str">
        <f>IFERROR(IF(J747&lt;=0,"",IF(C748="Yes","",B748-COUNTIF($C$20:C748,"Yes"))),"")</f>
        <v/>
      </c>
      <c r="E748" s="81" t="str">
        <f t="shared" si="154"/>
        <v/>
      </c>
      <c r="F748" s="80" t="str">
        <f t="shared" si="155"/>
        <v/>
      </c>
      <c r="G748" s="80" t="str">
        <f t="shared" si="156"/>
        <v/>
      </c>
      <c r="H748" s="80" t="str">
        <f t="shared" si="163"/>
        <v/>
      </c>
      <c r="I748" s="80" t="str">
        <f t="shared" si="157"/>
        <v/>
      </c>
      <c r="J748" s="80" t="str">
        <f t="shared" si="164"/>
        <v/>
      </c>
      <c r="AG748" s="16" t="str">
        <f t="shared" si="165"/>
        <v/>
      </c>
      <c r="AH748" s="69" t="str">
        <f t="shared" si="158"/>
        <v/>
      </c>
      <c r="AI748" s="70" t="str">
        <f t="shared" si="159"/>
        <v/>
      </c>
      <c r="AJ748" s="70" t="str">
        <f t="shared" si="160"/>
        <v/>
      </c>
      <c r="AK748" s="70" t="str">
        <f t="shared" si="166"/>
        <v/>
      </c>
      <c r="AL748" s="70" t="str">
        <f t="shared" si="167"/>
        <v/>
      </c>
    </row>
    <row r="749" spans="2:38" ht="15" thickBot="1" x14ac:dyDescent="0.35">
      <c r="B749" s="79" t="str">
        <f t="shared" si="161"/>
        <v/>
      </c>
      <c r="C749" s="79" t="str">
        <f t="shared" si="162"/>
        <v/>
      </c>
      <c r="D749" s="79" t="str">
        <f>IFERROR(IF(J748&lt;=0,"",IF(C749="Yes","",B749-COUNTIF($C$20:C749,"Yes"))),"")</f>
        <v/>
      </c>
      <c r="E749" s="81" t="str">
        <f t="shared" si="154"/>
        <v/>
      </c>
      <c r="F749" s="80" t="str">
        <f t="shared" si="155"/>
        <v/>
      </c>
      <c r="G749" s="80" t="str">
        <f t="shared" si="156"/>
        <v/>
      </c>
      <c r="H749" s="80" t="str">
        <f t="shared" si="163"/>
        <v/>
      </c>
      <c r="I749" s="80" t="str">
        <f t="shared" si="157"/>
        <v/>
      </c>
      <c r="J749" s="80" t="str">
        <f t="shared" si="164"/>
        <v/>
      </c>
      <c r="AG749" s="16" t="str">
        <f t="shared" si="165"/>
        <v/>
      </c>
      <c r="AH749" s="69" t="str">
        <f t="shared" si="158"/>
        <v/>
      </c>
      <c r="AI749" s="70" t="str">
        <f t="shared" si="159"/>
        <v/>
      </c>
      <c r="AJ749" s="70" t="str">
        <f t="shared" si="160"/>
        <v/>
      </c>
      <c r="AK749" s="70" t="str">
        <f t="shared" si="166"/>
        <v/>
      </c>
      <c r="AL749" s="70" t="str">
        <f t="shared" si="167"/>
        <v/>
      </c>
    </row>
    <row r="750" spans="2:38" ht="15" thickBot="1" x14ac:dyDescent="0.35">
      <c r="B750" s="79" t="str">
        <f t="shared" si="161"/>
        <v/>
      </c>
      <c r="C750" s="79" t="str">
        <f t="shared" si="162"/>
        <v/>
      </c>
      <c r="D750" s="79" t="str">
        <f>IFERROR(IF(J749&lt;=0,"",IF(C750="Yes","",B750-COUNTIF($C$20:C750,"Yes"))),"")</f>
        <v/>
      </c>
      <c r="E750" s="81" t="str">
        <f t="shared" si="154"/>
        <v/>
      </c>
      <c r="F750" s="80" t="str">
        <f t="shared" si="155"/>
        <v/>
      </c>
      <c r="G750" s="80" t="str">
        <f t="shared" si="156"/>
        <v/>
      </c>
      <c r="H750" s="80" t="str">
        <f t="shared" si="163"/>
        <v/>
      </c>
      <c r="I750" s="80" t="str">
        <f t="shared" si="157"/>
        <v/>
      </c>
      <c r="J750" s="80" t="str">
        <f t="shared" si="164"/>
        <v/>
      </c>
      <c r="AG750" s="16" t="str">
        <f t="shared" si="165"/>
        <v/>
      </c>
      <c r="AH750" s="69" t="str">
        <f t="shared" si="158"/>
        <v/>
      </c>
      <c r="AI750" s="70" t="str">
        <f t="shared" si="159"/>
        <v/>
      </c>
      <c r="AJ750" s="70" t="str">
        <f t="shared" si="160"/>
        <v/>
      </c>
      <c r="AK750" s="70" t="str">
        <f t="shared" si="166"/>
        <v/>
      </c>
      <c r="AL750" s="70" t="str">
        <f t="shared" si="167"/>
        <v/>
      </c>
    </row>
    <row r="751" spans="2:38" ht="15" thickBot="1" x14ac:dyDescent="0.35">
      <c r="B751" s="79" t="str">
        <f t="shared" si="161"/>
        <v/>
      </c>
      <c r="C751" s="79" t="str">
        <f t="shared" si="162"/>
        <v/>
      </c>
      <c r="D751" s="79" t="str">
        <f>IFERROR(IF(J750&lt;=0,"",IF(C751="Yes","",B751-COUNTIF($C$20:C751,"Yes"))),"")</f>
        <v/>
      </c>
      <c r="E751" s="81" t="str">
        <f t="shared" si="154"/>
        <v/>
      </c>
      <c r="F751" s="80" t="str">
        <f t="shared" si="155"/>
        <v/>
      </c>
      <c r="G751" s="80" t="str">
        <f t="shared" si="156"/>
        <v/>
      </c>
      <c r="H751" s="80" t="str">
        <f t="shared" si="163"/>
        <v/>
      </c>
      <c r="I751" s="80" t="str">
        <f t="shared" si="157"/>
        <v/>
      </c>
      <c r="J751" s="80" t="str">
        <f t="shared" si="164"/>
        <v/>
      </c>
      <c r="AG751" s="16" t="str">
        <f t="shared" si="165"/>
        <v/>
      </c>
      <c r="AH751" s="69" t="str">
        <f t="shared" si="158"/>
        <v/>
      </c>
      <c r="AI751" s="70" t="str">
        <f t="shared" si="159"/>
        <v/>
      </c>
      <c r="AJ751" s="70" t="str">
        <f t="shared" si="160"/>
        <v/>
      </c>
      <c r="AK751" s="70" t="str">
        <f t="shared" si="166"/>
        <v/>
      </c>
      <c r="AL751" s="70" t="str">
        <f t="shared" si="167"/>
        <v/>
      </c>
    </row>
    <row r="752" spans="2:38" ht="15" thickBot="1" x14ac:dyDescent="0.35">
      <c r="B752" s="79" t="str">
        <f t="shared" si="161"/>
        <v/>
      </c>
      <c r="C752" s="79" t="str">
        <f t="shared" si="162"/>
        <v/>
      </c>
      <c r="D752" s="79" t="str">
        <f>IFERROR(IF(J751&lt;=0,"",IF(C752="Yes","",B752-COUNTIF($C$20:C752,"Yes"))),"")</f>
        <v/>
      </c>
      <c r="E752" s="81" t="str">
        <f t="shared" si="154"/>
        <v/>
      </c>
      <c r="F752" s="80" t="str">
        <f t="shared" si="155"/>
        <v/>
      </c>
      <c r="G752" s="80" t="str">
        <f t="shared" si="156"/>
        <v/>
      </c>
      <c r="H752" s="80" t="str">
        <f t="shared" si="163"/>
        <v/>
      </c>
      <c r="I752" s="80" t="str">
        <f t="shared" si="157"/>
        <v/>
      </c>
      <c r="J752" s="80" t="str">
        <f t="shared" si="164"/>
        <v/>
      </c>
      <c r="AG752" s="16" t="str">
        <f t="shared" si="165"/>
        <v/>
      </c>
      <c r="AH752" s="69" t="str">
        <f t="shared" si="158"/>
        <v/>
      </c>
      <c r="AI752" s="70" t="str">
        <f t="shared" si="159"/>
        <v/>
      </c>
      <c r="AJ752" s="70" t="str">
        <f t="shared" si="160"/>
        <v/>
      </c>
      <c r="AK752" s="70" t="str">
        <f t="shared" si="166"/>
        <v/>
      </c>
      <c r="AL752" s="70" t="str">
        <f t="shared" si="167"/>
        <v/>
      </c>
    </row>
    <row r="753" spans="2:38" ht="15" thickBot="1" x14ac:dyDescent="0.35">
      <c r="B753" s="79" t="str">
        <f t="shared" si="161"/>
        <v/>
      </c>
      <c r="C753" s="79" t="str">
        <f t="shared" si="162"/>
        <v/>
      </c>
      <c r="D753" s="79" t="str">
        <f>IFERROR(IF(J752&lt;=0,"",IF(C753="Yes","",B753-COUNTIF($C$20:C753,"Yes"))),"")</f>
        <v/>
      </c>
      <c r="E753" s="81" t="str">
        <f t="shared" si="154"/>
        <v/>
      </c>
      <c r="F753" s="80" t="str">
        <f t="shared" si="155"/>
        <v/>
      </c>
      <c r="G753" s="80" t="str">
        <f t="shared" si="156"/>
        <v/>
      </c>
      <c r="H753" s="80" t="str">
        <f t="shared" si="163"/>
        <v/>
      </c>
      <c r="I753" s="80" t="str">
        <f t="shared" si="157"/>
        <v/>
      </c>
      <c r="J753" s="80" t="str">
        <f t="shared" si="164"/>
        <v/>
      </c>
      <c r="AG753" s="16" t="str">
        <f t="shared" si="165"/>
        <v/>
      </c>
      <c r="AH753" s="69" t="str">
        <f t="shared" si="158"/>
        <v/>
      </c>
      <c r="AI753" s="70" t="str">
        <f t="shared" si="159"/>
        <v/>
      </c>
      <c r="AJ753" s="70" t="str">
        <f t="shared" si="160"/>
        <v/>
      </c>
      <c r="AK753" s="70" t="str">
        <f t="shared" si="166"/>
        <v/>
      </c>
      <c r="AL753" s="70" t="str">
        <f t="shared" si="167"/>
        <v/>
      </c>
    </row>
    <row r="754" spans="2:38" ht="15" thickBot="1" x14ac:dyDescent="0.35">
      <c r="B754" s="79" t="str">
        <f t="shared" si="161"/>
        <v/>
      </c>
      <c r="C754" s="79" t="str">
        <f t="shared" si="162"/>
        <v/>
      </c>
      <c r="D754" s="79" t="str">
        <f>IFERROR(IF(J753&lt;=0,"",IF(C754="Yes","",B754-COUNTIF($C$20:C754,"Yes"))),"")</f>
        <v/>
      </c>
      <c r="E754" s="81" t="str">
        <f t="shared" si="154"/>
        <v/>
      </c>
      <c r="F754" s="80" t="str">
        <f t="shared" si="155"/>
        <v/>
      </c>
      <c r="G754" s="80" t="str">
        <f t="shared" si="156"/>
        <v/>
      </c>
      <c r="H754" s="80" t="str">
        <f t="shared" si="163"/>
        <v/>
      </c>
      <c r="I754" s="80" t="str">
        <f t="shared" si="157"/>
        <v/>
      </c>
      <c r="J754" s="80" t="str">
        <f t="shared" si="164"/>
        <v/>
      </c>
      <c r="AG754" s="16" t="str">
        <f t="shared" si="165"/>
        <v/>
      </c>
      <c r="AH754" s="69" t="str">
        <f t="shared" si="158"/>
        <v/>
      </c>
      <c r="AI754" s="70" t="str">
        <f t="shared" si="159"/>
        <v/>
      </c>
      <c r="AJ754" s="70" t="str">
        <f t="shared" si="160"/>
        <v/>
      </c>
      <c r="AK754" s="70" t="str">
        <f t="shared" si="166"/>
        <v/>
      </c>
      <c r="AL754" s="70" t="str">
        <f t="shared" si="167"/>
        <v/>
      </c>
    </row>
    <row r="755" spans="2:38" ht="15" thickBot="1" x14ac:dyDescent="0.35">
      <c r="B755" s="79" t="str">
        <f t="shared" si="161"/>
        <v/>
      </c>
      <c r="C755" s="79" t="str">
        <f t="shared" si="162"/>
        <v/>
      </c>
      <c r="D755" s="79" t="str">
        <f>IFERROR(IF(J754&lt;=0,"",IF(C755="Yes","",B755-COUNTIF($C$20:C755,"Yes"))),"")</f>
        <v/>
      </c>
      <c r="E755" s="81" t="str">
        <f t="shared" si="154"/>
        <v/>
      </c>
      <c r="F755" s="80" t="str">
        <f t="shared" si="155"/>
        <v/>
      </c>
      <c r="G755" s="80" t="str">
        <f t="shared" si="156"/>
        <v/>
      </c>
      <c r="H755" s="80" t="str">
        <f t="shared" si="163"/>
        <v/>
      </c>
      <c r="I755" s="80" t="str">
        <f t="shared" si="157"/>
        <v/>
      </c>
      <c r="J755" s="80" t="str">
        <f t="shared" si="164"/>
        <v/>
      </c>
      <c r="AG755" s="16" t="str">
        <f t="shared" si="165"/>
        <v/>
      </c>
      <c r="AH755" s="69" t="str">
        <f t="shared" si="158"/>
        <v/>
      </c>
      <c r="AI755" s="70" t="str">
        <f t="shared" si="159"/>
        <v/>
      </c>
      <c r="AJ755" s="70" t="str">
        <f t="shared" si="160"/>
        <v/>
      </c>
      <c r="AK755" s="70" t="str">
        <f t="shared" si="166"/>
        <v/>
      </c>
      <c r="AL755" s="70" t="str">
        <f t="shared" si="167"/>
        <v/>
      </c>
    </row>
    <row r="756" spans="2:38" ht="15" thickBot="1" x14ac:dyDescent="0.35">
      <c r="B756" s="79" t="str">
        <f t="shared" si="161"/>
        <v/>
      </c>
      <c r="C756" s="79" t="str">
        <f t="shared" si="162"/>
        <v/>
      </c>
      <c r="D756" s="79" t="str">
        <f>IFERROR(IF(J755&lt;=0,"",IF(C756="Yes","",B756-COUNTIF($C$20:C756,"Yes"))),"")</f>
        <v/>
      </c>
      <c r="E756" s="81" t="str">
        <f t="shared" si="154"/>
        <v/>
      </c>
      <c r="F756" s="80" t="str">
        <f t="shared" si="155"/>
        <v/>
      </c>
      <c r="G756" s="80" t="str">
        <f t="shared" si="156"/>
        <v/>
      </c>
      <c r="H756" s="80" t="str">
        <f t="shared" si="163"/>
        <v/>
      </c>
      <c r="I756" s="80" t="str">
        <f t="shared" si="157"/>
        <v/>
      </c>
      <c r="J756" s="80" t="str">
        <f t="shared" si="164"/>
        <v/>
      </c>
      <c r="AG756" s="16" t="str">
        <f t="shared" si="165"/>
        <v/>
      </c>
      <c r="AH756" s="69" t="str">
        <f t="shared" si="158"/>
        <v/>
      </c>
      <c r="AI756" s="70" t="str">
        <f t="shared" si="159"/>
        <v/>
      </c>
      <c r="AJ756" s="70" t="str">
        <f t="shared" si="160"/>
        <v/>
      </c>
      <c r="AK756" s="70" t="str">
        <f t="shared" si="166"/>
        <v/>
      </c>
      <c r="AL756" s="70" t="str">
        <f t="shared" si="167"/>
        <v/>
      </c>
    </row>
    <row r="757" spans="2:38" ht="15" thickBot="1" x14ac:dyDescent="0.35">
      <c r="B757" s="79" t="str">
        <f t="shared" si="161"/>
        <v/>
      </c>
      <c r="C757" s="79" t="str">
        <f t="shared" si="162"/>
        <v/>
      </c>
      <c r="D757" s="79" t="str">
        <f>IFERROR(IF(J756&lt;=0,"",IF(C757="Yes","",B757-COUNTIF($C$20:C757,"Yes"))),"")</f>
        <v/>
      </c>
      <c r="E757" s="81" t="str">
        <f t="shared" si="154"/>
        <v/>
      </c>
      <c r="F757" s="80" t="str">
        <f t="shared" si="155"/>
        <v/>
      </c>
      <c r="G757" s="80" t="str">
        <f t="shared" si="156"/>
        <v/>
      </c>
      <c r="H757" s="80" t="str">
        <f t="shared" si="163"/>
        <v/>
      </c>
      <c r="I757" s="80" t="str">
        <f t="shared" si="157"/>
        <v/>
      </c>
      <c r="J757" s="80" t="str">
        <f t="shared" si="164"/>
        <v/>
      </c>
      <c r="AG757" s="16" t="str">
        <f t="shared" si="165"/>
        <v/>
      </c>
      <c r="AH757" s="69" t="str">
        <f t="shared" si="158"/>
        <v/>
      </c>
      <c r="AI757" s="70" t="str">
        <f t="shared" si="159"/>
        <v/>
      </c>
      <c r="AJ757" s="70" t="str">
        <f t="shared" si="160"/>
        <v/>
      </c>
      <c r="AK757" s="70" t="str">
        <f t="shared" si="166"/>
        <v/>
      </c>
      <c r="AL757" s="70" t="str">
        <f t="shared" si="167"/>
        <v/>
      </c>
    </row>
    <row r="758" spans="2:38" ht="15" thickBot="1" x14ac:dyDescent="0.35">
      <c r="B758" s="79" t="str">
        <f t="shared" si="161"/>
        <v/>
      </c>
      <c r="C758" s="79" t="str">
        <f t="shared" si="162"/>
        <v/>
      </c>
      <c r="D758" s="79" t="str">
        <f>IFERROR(IF(J757&lt;=0,"",IF(C758="Yes","",B758-COUNTIF($C$20:C758,"Yes"))),"")</f>
        <v/>
      </c>
      <c r="E758" s="81" t="str">
        <f t="shared" si="154"/>
        <v/>
      </c>
      <c r="F758" s="80" t="str">
        <f t="shared" si="155"/>
        <v/>
      </c>
      <c r="G758" s="80" t="str">
        <f t="shared" si="156"/>
        <v/>
      </c>
      <c r="H758" s="80" t="str">
        <f t="shared" si="163"/>
        <v/>
      </c>
      <c r="I758" s="80" t="str">
        <f t="shared" si="157"/>
        <v/>
      </c>
      <c r="J758" s="80" t="str">
        <f t="shared" si="164"/>
        <v/>
      </c>
      <c r="AG758" s="16" t="str">
        <f t="shared" si="165"/>
        <v/>
      </c>
      <c r="AH758" s="69" t="str">
        <f t="shared" si="158"/>
        <v/>
      </c>
      <c r="AI758" s="70" t="str">
        <f t="shared" si="159"/>
        <v/>
      </c>
      <c r="AJ758" s="70" t="str">
        <f t="shared" si="160"/>
        <v/>
      </c>
      <c r="AK758" s="70" t="str">
        <f t="shared" si="166"/>
        <v/>
      </c>
      <c r="AL758" s="70" t="str">
        <f t="shared" si="167"/>
        <v/>
      </c>
    </row>
    <row r="759" spans="2:38" ht="15" thickBot="1" x14ac:dyDescent="0.35">
      <c r="B759" s="79" t="str">
        <f t="shared" si="161"/>
        <v/>
      </c>
      <c r="C759" s="79" t="str">
        <f t="shared" si="162"/>
        <v/>
      </c>
      <c r="D759" s="79" t="str">
        <f>IFERROR(IF(J758&lt;=0,"",IF(C759="Yes","",B759-COUNTIF($C$20:C759,"Yes"))),"")</f>
        <v/>
      </c>
      <c r="E759" s="81" t="str">
        <f t="shared" si="154"/>
        <v/>
      </c>
      <c r="F759" s="80" t="str">
        <f t="shared" si="155"/>
        <v/>
      </c>
      <c r="G759" s="80" t="str">
        <f t="shared" si="156"/>
        <v/>
      </c>
      <c r="H759" s="80" t="str">
        <f t="shared" si="163"/>
        <v/>
      </c>
      <c r="I759" s="80" t="str">
        <f t="shared" si="157"/>
        <v/>
      </c>
      <c r="J759" s="80" t="str">
        <f t="shared" si="164"/>
        <v/>
      </c>
      <c r="AG759" s="16" t="str">
        <f t="shared" si="165"/>
        <v/>
      </c>
      <c r="AH759" s="69" t="str">
        <f t="shared" si="158"/>
        <v/>
      </c>
      <c r="AI759" s="70" t="str">
        <f t="shared" si="159"/>
        <v/>
      </c>
      <c r="AJ759" s="70" t="str">
        <f t="shared" si="160"/>
        <v/>
      </c>
      <c r="AK759" s="70" t="str">
        <f t="shared" si="166"/>
        <v/>
      </c>
      <c r="AL759" s="70" t="str">
        <f t="shared" si="167"/>
        <v/>
      </c>
    </row>
    <row r="760" spans="2:38" ht="15" thickBot="1" x14ac:dyDescent="0.35">
      <c r="B760" s="79" t="str">
        <f t="shared" si="161"/>
        <v/>
      </c>
      <c r="C760" s="79" t="str">
        <f t="shared" si="162"/>
        <v/>
      </c>
      <c r="D760" s="79" t="str">
        <f>IFERROR(IF(J759&lt;=0,"",IF(C760="Yes","",B760-COUNTIF($C$20:C760,"Yes"))),"")</f>
        <v/>
      </c>
      <c r="E760" s="81" t="str">
        <f t="shared" si="154"/>
        <v/>
      </c>
      <c r="F760" s="80" t="str">
        <f t="shared" si="155"/>
        <v/>
      </c>
      <c r="G760" s="80" t="str">
        <f t="shared" si="156"/>
        <v/>
      </c>
      <c r="H760" s="80" t="str">
        <f t="shared" si="163"/>
        <v/>
      </c>
      <c r="I760" s="80" t="str">
        <f t="shared" si="157"/>
        <v/>
      </c>
      <c r="J760" s="80" t="str">
        <f t="shared" si="164"/>
        <v/>
      </c>
      <c r="AG760" s="16" t="str">
        <f t="shared" si="165"/>
        <v/>
      </c>
      <c r="AH760" s="69" t="str">
        <f t="shared" si="158"/>
        <v/>
      </c>
      <c r="AI760" s="70" t="str">
        <f t="shared" si="159"/>
        <v/>
      </c>
      <c r="AJ760" s="70" t="str">
        <f t="shared" si="160"/>
        <v/>
      </c>
      <c r="AK760" s="70" t="str">
        <f t="shared" si="166"/>
        <v/>
      </c>
      <c r="AL760" s="70" t="str">
        <f t="shared" si="167"/>
        <v/>
      </c>
    </row>
    <row r="761" spans="2:38" ht="15" thickBot="1" x14ac:dyDescent="0.35">
      <c r="B761" s="79" t="str">
        <f t="shared" si="161"/>
        <v/>
      </c>
      <c r="C761" s="79" t="str">
        <f t="shared" si="162"/>
        <v/>
      </c>
      <c r="D761" s="79" t="str">
        <f>IFERROR(IF(J760&lt;=0,"",IF(C761="Yes","",B761-COUNTIF($C$20:C761,"Yes"))),"")</f>
        <v/>
      </c>
      <c r="E761" s="81" t="str">
        <f t="shared" si="154"/>
        <v/>
      </c>
      <c r="F761" s="80" t="str">
        <f t="shared" si="155"/>
        <v/>
      </c>
      <c r="G761" s="80" t="str">
        <f t="shared" si="156"/>
        <v/>
      </c>
      <c r="H761" s="80" t="str">
        <f t="shared" si="163"/>
        <v/>
      </c>
      <c r="I761" s="80" t="str">
        <f t="shared" si="157"/>
        <v/>
      </c>
      <c r="J761" s="80" t="str">
        <f t="shared" si="164"/>
        <v/>
      </c>
      <c r="AG761" s="16" t="str">
        <f t="shared" si="165"/>
        <v/>
      </c>
      <c r="AH761" s="69" t="str">
        <f t="shared" si="158"/>
        <v/>
      </c>
      <c r="AI761" s="70" t="str">
        <f t="shared" si="159"/>
        <v/>
      </c>
      <c r="AJ761" s="70" t="str">
        <f t="shared" si="160"/>
        <v/>
      </c>
      <c r="AK761" s="70" t="str">
        <f t="shared" si="166"/>
        <v/>
      </c>
      <c r="AL761" s="70" t="str">
        <f t="shared" si="167"/>
        <v/>
      </c>
    </row>
    <row r="762" spans="2:38" ht="15" thickBot="1" x14ac:dyDescent="0.35">
      <c r="B762" s="79" t="str">
        <f t="shared" si="161"/>
        <v/>
      </c>
      <c r="C762" s="79" t="str">
        <f t="shared" si="162"/>
        <v/>
      </c>
      <c r="D762" s="79" t="str">
        <f>IFERROR(IF(J761&lt;=0,"",IF(C762="Yes","",B762-COUNTIF($C$20:C762,"Yes"))),"")</f>
        <v/>
      </c>
      <c r="E762" s="81" t="str">
        <f t="shared" si="154"/>
        <v/>
      </c>
      <c r="F762" s="80" t="str">
        <f t="shared" si="155"/>
        <v/>
      </c>
      <c r="G762" s="80" t="str">
        <f t="shared" si="156"/>
        <v/>
      </c>
      <c r="H762" s="80" t="str">
        <f t="shared" si="163"/>
        <v/>
      </c>
      <c r="I762" s="80" t="str">
        <f t="shared" si="157"/>
        <v/>
      </c>
      <c r="J762" s="80" t="str">
        <f t="shared" si="164"/>
        <v/>
      </c>
      <c r="AG762" s="16" t="str">
        <f t="shared" si="165"/>
        <v/>
      </c>
      <c r="AH762" s="69" t="str">
        <f t="shared" si="158"/>
        <v/>
      </c>
      <c r="AI762" s="70" t="str">
        <f t="shared" si="159"/>
        <v/>
      </c>
      <c r="AJ762" s="70" t="str">
        <f t="shared" si="160"/>
        <v/>
      </c>
      <c r="AK762" s="70" t="str">
        <f t="shared" si="166"/>
        <v/>
      </c>
      <c r="AL762" s="70" t="str">
        <f t="shared" si="167"/>
        <v/>
      </c>
    </row>
    <row r="763" spans="2:38" ht="15" thickBot="1" x14ac:dyDescent="0.35">
      <c r="B763" s="79" t="str">
        <f t="shared" si="161"/>
        <v/>
      </c>
      <c r="C763" s="79" t="str">
        <f t="shared" si="162"/>
        <v/>
      </c>
      <c r="D763" s="79" t="str">
        <f>IFERROR(IF(J762&lt;=0,"",IF(C763="Yes","",B763-COUNTIF($C$20:C763,"Yes"))),"")</f>
        <v/>
      </c>
      <c r="E763" s="81" t="str">
        <f t="shared" si="154"/>
        <v/>
      </c>
      <c r="F763" s="80" t="str">
        <f t="shared" si="155"/>
        <v/>
      </c>
      <c r="G763" s="80" t="str">
        <f t="shared" si="156"/>
        <v/>
      </c>
      <c r="H763" s="80" t="str">
        <f t="shared" si="163"/>
        <v/>
      </c>
      <c r="I763" s="80" t="str">
        <f t="shared" si="157"/>
        <v/>
      </c>
      <c r="J763" s="80" t="str">
        <f t="shared" si="164"/>
        <v/>
      </c>
      <c r="AG763" s="16" t="str">
        <f t="shared" si="165"/>
        <v/>
      </c>
      <c r="AH763" s="69" t="str">
        <f t="shared" si="158"/>
        <v/>
      </c>
      <c r="AI763" s="70" t="str">
        <f t="shared" si="159"/>
        <v/>
      </c>
      <c r="AJ763" s="70" t="str">
        <f t="shared" si="160"/>
        <v/>
      </c>
      <c r="AK763" s="70" t="str">
        <f t="shared" si="166"/>
        <v/>
      </c>
      <c r="AL763" s="70" t="str">
        <f t="shared" si="167"/>
        <v/>
      </c>
    </row>
    <row r="764" spans="2:38" ht="15" thickBot="1" x14ac:dyDescent="0.35">
      <c r="B764" s="79" t="str">
        <f t="shared" si="161"/>
        <v/>
      </c>
      <c r="C764" s="79" t="str">
        <f t="shared" si="162"/>
        <v/>
      </c>
      <c r="D764" s="79" t="str">
        <f>IFERROR(IF(J763&lt;=0,"",IF(C764="Yes","",B764-COUNTIF($C$20:C764,"Yes"))),"")</f>
        <v/>
      </c>
      <c r="E764" s="81" t="str">
        <f t="shared" si="154"/>
        <v/>
      </c>
      <c r="F764" s="80" t="str">
        <f t="shared" si="155"/>
        <v/>
      </c>
      <c r="G764" s="80" t="str">
        <f t="shared" si="156"/>
        <v/>
      </c>
      <c r="H764" s="80" t="str">
        <f t="shared" si="163"/>
        <v/>
      </c>
      <c r="I764" s="80" t="str">
        <f t="shared" si="157"/>
        <v/>
      </c>
      <c r="J764" s="80" t="str">
        <f t="shared" si="164"/>
        <v/>
      </c>
      <c r="AG764" s="16" t="str">
        <f t="shared" si="165"/>
        <v/>
      </c>
      <c r="AH764" s="69" t="str">
        <f t="shared" si="158"/>
        <v/>
      </c>
      <c r="AI764" s="70" t="str">
        <f t="shared" si="159"/>
        <v/>
      </c>
      <c r="AJ764" s="70" t="str">
        <f t="shared" si="160"/>
        <v/>
      </c>
      <c r="AK764" s="70" t="str">
        <f t="shared" si="166"/>
        <v/>
      </c>
      <c r="AL764" s="70" t="str">
        <f t="shared" si="167"/>
        <v/>
      </c>
    </row>
    <row r="765" spans="2:38" ht="15" thickBot="1" x14ac:dyDescent="0.35">
      <c r="B765" s="79" t="str">
        <f t="shared" si="161"/>
        <v/>
      </c>
      <c r="C765" s="79" t="str">
        <f t="shared" si="162"/>
        <v/>
      </c>
      <c r="D765" s="79" t="str">
        <f>IFERROR(IF(J764&lt;=0,"",IF(C765="Yes","",B765-COUNTIF($C$20:C765,"Yes"))),"")</f>
        <v/>
      </c>
      <c r="E765" s="81" t="str">
        <f t="shared" si="154"/>
        <v/>
      </c>
      <c r="F765" s="80" t="str">
        <f t="shared" si="155"/>
        <v/>
      </c>
      <c r="G765" s="80" t="str">
        <f t="shared" si="156"/>
        <v/>
      </c>
      <c r="H765" s="80" t="str">
        <f t="shared" si="163"/>
        <v/>
      </c>
      <c r="I765" s="80" t="str">
        <f t="shared" si="157"/>
        <v/>
      </c>
      <c r="J765" s="80" t="str">
        <f t="shared" si="164"/>
        <v/>
      </c>
      <c r="AG765" s="16" t="str">
        <f t="shared" si="165"/>
        <v/>
      </c>
      <c r="AH765" s="69" t="str">
        <f t="shared" si="158"/>
        <v/>
      </c>
      <c r="AI765" s="70" t="str">
        <f t="shared" si="159"/>
        <v/>
      </c>
      <c r="AJ765" s="70" t="str">
        <f t="shared" si="160"/>
        <v/>
      </c>
      <c r="AK765" s="70" t="str">
        <f t="shared" si="166"/>
        <v/>
      </c>
      <c r="AL765" s="70" t="str">
        <f t="shared" si="167"/>
        <v/>
      </c>
    </row>
    <row r="766" spans="2:38" ht="15" thickBot="1" x14ac:dyDescent="0.35">
      <c r="B766" s="79" t="str">
        <f t="shared" si="161"/>
        <v/>
      </c>
      <c r="C766" s="79" t="str">
        <f t="shared" si="162"/>
        <v/>
      </c>
      <c r="D766" s="79" t="str">
        <f>IFERROR(IF(J765&lt;=0,"",IF(C766="Yes","",B766-COUNTIF($C$20:C766,"Yes"))),"")</f>
        <v/>
      </c>
      <c r="E766" s="81" t="str">
        <f t="shared" si="154"/>
        <v/>
      </c>
      <c r="F766" s="80" t="str">
        <f t="shared" si="155"/>
        <v/>
      </c>
      <c r="G766" s="80" t="str">
        <f t="shared" si="156"/>
        <v/>
      </c>
      <c r="H766" s="80" t="str">
        <f t="shared" si="163"/>
        <v/>
      </c>
      <c r="I766" s="80" t="str">
        <f t="shared" si="157"/>
        <v/>
      </c>
      <c r="J766" s="80" t="str">
        <f t="shared" si="164"/>
        <v/>
      </c>
      <c r="AG766" s="16" t="str">
        <f t="shared" si="165"/>
        <v/>
      </c>
      <c r="AH766" s="69" t="str">
        <f t="shared" si="158"/>
        <v/>
      </c>
      <c r="AI766" s="70" t="str">
        <f t="shared" si="159"/>
        <v/>
      </c>
      <c r="AJ766" s="70" t="str">
        <f t="shared" si="160"/>
        <v/>
      </c>
      <c r="AK766" s="70" t="str">
        <f t="shared" si="166"/>
        <v/>
      </c>
      <c r="AL766" s="70" t="str">
        <f t="shared" si="167"/>
        <v/>
      </c>
    </row>
    <row r="767" spans="2:38" ht="15" thickBot="1" x14ac:dyDescent="0.35">
      <c r="B767" s="79" t="str">
        <f t="shared" si="161"/>
        <v/>
      </c>
      <c r="C767" s="79" t="str">
        <f t="shared" si="162"/>
        <v/>
      </c>
      <c r="D767" s="79" t="str">
        <f>IFERROR(IF(J766&lt;=0,"",IF(C767="Yes","",B767-COUNTIF($C$20:C767,"Yes"))),"")</f>
        <v/>
      </c>
      <c r="E767" s="81" t="str">
        <f t="shared" si="154"/>
        <v/>
      </c>
      <c r="F767" s="80" t="str">
        <f t="shared" si="155"/>
        <v/>
      </c>
      <c r="G767" s="80" t="str">
        <f t="shared" si="156"/>
        <v/>
      </c>
      <c r="H767" s="80" t="str">
        <f t="shared" si="163"/>
        <v/>
      </c>
      <c r="I767" s="80" t="str">
        <f t="shared" si="157"/>
        <v/>
      </c>
      <c r="J767" s="80" t="str">
        <f t="shared" si="164"/>
        <v/>
      </c>
      <c r="AG767" s="16" t="str">
        <f t="shared" si="165"/>
        <v/>
      </c>
      <c r="AH767" s="69" t="str">
        <f t="shared" si="158"/>
        <v/>
      </c>
      <c r="AI767" s="70" t="str">
        <f t="shared" si="159"/>
        <v/>
      </c>
      <c r="AJ767" s="70" t="str">
        <f t="shared" si="160"/>
        <v/>
      </c>
      <c r="AK767" s="70" t="str">
        <f t="shared" si="166"/>
        <v/>
      </c>
      <c r="AL767" s="70" t="str">
        <f t="shared" si="167"/>
        <v/>
      </c>
    </row>
    <row r="768" spans="2:38" ht="15" thickBot="1" x14ac:dyDescent="0.35">
      <c r="B768" s="79" t="str">
        <f t="shared" si="161"/>
        <v/>
      </c>
      <c r="C768" s="79" t="str">
        <f t="shared" si="162"/>
        <v/>
      </c>
      <c r="D768" s="79" t="str">
        <f>IFERROR(IF(J767&lt;=0,"",IF(C768="Yes","",B768-COUNTIF($C$20:C768,"Yes"))),"")</f>
        <v/>
      </c>
      <c r="E768" s="81" t="str">
        <f t="shared" si="154"/>
        <v/>
      </c>
      <c r="F768" s="80" t="str">
        <f t="shared" si="155"/>
        <v/>
      </c>
      <c r="G768" s="80" t="str">
        <f t="shared" si="156"/>
        <v/>
      </c>
      <c r="H768" s="80" t="str">
        <f t="shared" si="163"/>
        <v/>
      </c>
      <c r="I768" s="80" t="str">
        <f t="shared" si="157"/>
        <v/>
      </c>
      <c r="J768" s="80" t="str">
        <f t="shared" si="164"/>
        <v/>
      </c>
      <c r="AG768" s="16" t="str">
        <f t="shared" si="165"/>
        <v/>
      </c>
      <c r="AH768" s="69" t="str">
        <f t="shared" si="158"/>
        <v/>
      </c>
      <c r="AI768" s="70" t="str">
        <f t="shared" si="159"/>
        <v/>
      </c>
      <c r="AJ768" s="70" t="str">
        <f t="shared" si="160"/>
        <v/>
      </c>
      <c r="AK768" s="70" t="str">
        <f t="shared" si="166"/>
        <v/>
      </c>
      <c r="AL768" s="70" t="str">
        <f t="shared" si="167"/>
        <v/>
      </c>
    </row>
    <row r="769" spans="2:38" ht="15" thickBot="1" x14ac:dyDescent="0.35">
      <c r="B769" s="79" t="str">
        <f t="shared" si="161"/>
        <v/>
      </c>
      <c r="C769" s="79" t="str">
        <f t="shared" si="162"/>
        <v/>
      </c>
      <c r="D769" s="79" t="str">
        <f>IFERROR(IF(J768&lt;=0,"",IF(C769="Yes","",B769-COUNTIF($C$20:C769,"Yes"))),"")</f>
        <v/>
      </c>
      <c r="E769" s="81" t="str">
        <f t="shared" si="154"/>
        <v/>
      </c>
      <c r="F769" s="80" t="str">
        <f t="shared" si="155"/>
        <v/>
      </c>
      <c r="G769" s="80" t="str">
        <f t="shared" si="156"/>
        <v/>
      </c>
      <c r="H769" s="80" t="str">
        <f t="shared" si="163"/>
        <v/>
      </c>
      <c r="I769" s="80" t="str">
        <f t="shared" si="157"/>
        <v/>
      </c>
      <c r="J769" s="80" t="str">
        <f t="shared" si="164"/>
        <v/>
      </c>
      <c r="AG769" s="16" t="str">
        <f t="shared" si="165"/>
        <v/>
      </c>
      <c r="AH769" s="69" t="str">
        <f t="shared" si="158"/>
        <v/>
      </c>
      <c r="AI769" s="70" t="str">
        <f t="shared" si="159"/>
        <v/>
      </c>
      <c r="AJ769" s="70" t="str">
        <f t="shared" si="160"/>
        <v/>
      </c>
      <c r="AK769" s="70" t="str">
        <f t="shared" si="166"/>
        <v/>
      </c>
      <c r="AL769" s="70" t="str">
        <f t="shared" si="167"/>
        <v/>
      </c>
    </row>
    <row r="770" spans="2:38" ht="15" thickBot="1" x14ac:dyDescent="0.35">
      <c r="B770" s="79" t="str">
        <f t="shared" si="161"/>
        <v/>
      </c>
      <c r="C770" s="79" t="str">
        <f t="shared" si="162"/>
        <v/>
      </c>
      <c r="D770" s="79" t="str">
        <f>IFERROR(IF(J769&lt;=0,"",IF(C770="Yes","",B770-COUNTIF($C$20:C770,"Yes"))),"")</f>
        <v/>
      </c>
      <c r="E770" s="81" t="str">
        <f t="shared" si="154"/>
        <v/>
      </c>
      <c r="F770" s="80" t="str">
        <f t="shared" si="155"/>
        <v/>
      </c>
      <c r="G770" s="80" t="str">
        <f t="shared" si="156"/>
        <v/>
      </c>
      <c r="H770" s="80" t="str">
        <f t="shared" si="163"/>
        <v/>
      </c>
      <c r="I770" s="80" t="str">
        <f t="shared" si="157"/>
        <v/>
      </c>
      <c r="J770" s="80" t="str">
        <f t="shared" si="164"/>
        <v/>
      </c>
      <c r="AG770" s="16" t="str">
        <f t="shared" si="165"/>
        <v/>
      </c>
      <c r="AH770" s="69" t="str">
        <f t="shared" si="158"/>
        <v/>
      </c>
      <c r="AI770" s="70" t="str">
        <f t="shared" si="159"/>
        <v/>
      </c>
      <c r="AJ770" s="70" t="str">
        <f t="shared" si="160"/>
        <v/>
      </c>
      <c r="AK770" s="70" t="str">
        <f t="shared" si="166"/>
        <v/>
      </c>
      <c r="AL770" s="70" t="str">
        <f t="shared" si="167"/>
        <v/>
      </c>
    </row>
    <row r="771" spans="2:38" ht="15" thickBot="1" x14ac:dyDescent="0.35">
      <c r="B771" s="79" t="str">
        <f t="shared" si="161"/>
        <v/>
      </c>
      <c r="C771" s="79" t="str">
        <f t="shared" si="162"/>
        <v/>
      </c>
      <c r="D771" s="79" t="str">
        <f>IFERROR(IF(J770&lt;=0,"",IF(C771="Yes","",B771-COUNTIF($C$20:C771,"Yes"))),"")</f>
        <v/>
      </c>
      <c r="E771" s="81" t="str">
        <f t="shared" si="154"/>
        <v/>
      </c>
      <c r="F771" s="80" t="str">
        <f t="shared" si="155"/>
        <v/>
      </c>
      <c r="G771" s="80" t="str">
        <f t="shared" si="156"/>
        <v/>
      </c>
      <c r="H771" s="80" t="str">
        <f t="shared" si="163"/>
        <v/>
      </c>
      <c r="I771" s="80" t="str">
        <f t="shared" si="157"/>
        <v/>
      </c>
      <c r="J771" s="80" t="str">
        <f t="shared" si="164"/>
        <v/>
      </c>
      <c r="AG771" s="16" t="str">
        <f t="shared" si="165"/>
        <v/>
      </c>
      <c r="AH771" s="69" t="str">
        <f t="shared" si="158"/>
        <v/>
      </c>
      <c r="AI771" s="70" t="str">
        <f t="shared" si="159"/>
        <v/>
      </c>
      <c r="AJ771" s="70" t="str">
        <f t="shared" si="160"/>
        <v/>
      </c>
      <c r="AK771" s="70" t="str">
        <f t="shared" si="166"/>
        <v/>
      </c>
      <c r="AL771" s="70" t="str">
        <f t="shared" si="167"/>
        <v/>
      </c>
    </row>
    <row r="772" spans="2:38" ht="15" thickBot="1" x14ac:dyDescent="0.35">
      <c r="B772" s="79" t="str">
        <f t="shared" si="161"/>
        <v/>
      </c>
      <c r="C772" s="79" t="str">
        <f t="shared" si="162"/>
        <v/>
      </c>
      <c r="D772" s="79" t="str">
        <f>IFERROR(IF(J771&lt;=0,"",IF(C772="Yes","",B772-COUNTIF($C$20:C772,"Yes"))),"")</f>
        <v/>
      </c>
      <c r="E772" s="81" t="str">
        <f t="shared" si="154"/>
        <v/>
      </c>
      <c r="F772" s="80" t="str">
        <f t="shared" si="155"/>
        <v/>
      </c>
      <c r="G772" s="80" t="str">
        <f t="shared" si="156"/>
        <v/>
      </c>
      <c r="H772" s="80" t="str">
        <f t="shared" si="163"/>
        <v/>
      </c>
      <c r="I772" s="80" t="str">
        <f t="shared" si="157"/>
        <v/>
      </c>
      <c r="J772" s="80" t="str">
        <f t="shared" si="164"/>
        <v/>
      </c>
      <c r="AG772" s="16" t="str">
        <f t="shared" si="165"/>
        <v/>
      </c>
      <c r="AH772" s="69" t="str">
        <f t="shared" si="158"/>
        <v/>
      </c>
      <c r="AI772" s="70" t="str">
        <f t="shared" si="159"/>
        <v/>
      </c>
      <c r="AJ772" s="70" t="str">
        <f t="shared" si="160"/>
        <v/>
      </c>
      <c r="AK772" s="70" t="str">
        <f t="shared" si="166"/>
        <v/>
      </c>
      <c r="AL772" s="70" t="str">
        <f t="shared" si="167"/>
        <v/>
      </c>
    </row>
    <row r="773" spans="2:38" ht="15" thickBot="1" x14ac:dyDescent="0.35">
      <c r="B773" s="79" t="str">
        <f t="shared" si="161"/>
        <v/>
      </c>
      <c r="C773" s="79" t="str">
        <f t="shared" si="162"/>
        <v/>
      </c>
      <c r="D773" s="79" t="str">
        <f>IFERROR(IF(J772&lt;=0,"",IF(C773="Yes","",B773-COUNTIF($C$20:C773,"Yes"))),"")</f>
        <v/>
      </c>
      <c r="E773" s="81" t="str">
        <f t="shared" si="154"/>
        <v/>
      </c>
      <c r="F773" s="80" t="str">
        <f t="shared" si="155"/>
        <v/>
      </c>
      <c r="G773" s="80" t="str">
        <f t="shared" si="156"/>
        <v/>
      </c>
      <c r="H773" s="80" t="str">
        <f t="shared" si="163"/>
        <v/>
      </c>
      <c r="I773" s="80" t="str">
        <f t="shared" si="157"/>
        <v/>
      </c>
      <c r="J773" s="80" t="str">
        <f t="shared" si="164"/>
        <v/>
      </c>
      <c r="AG773" s="16" t="str">
        <f t="shared" si="165"/>
        <v/>
      </c>
      <c r="AH773" s="69" t="str">
        <f t="shared" si="158"/>
        <v/>
      </c>
      <c r="AI773" s="70" t="str">
        <f t="shared" si="159"/>
        <v/>
      </c>
      <c r="AJ773" s="70" t="str">
        <f t="shared" si="160"/>
        <v/>
      </c>
      <c r="AK773" s="70" t="str">
        <f t="shared" si="166"/>
        <v/>
      </c>
      <c r="AL773" s="70" t="str">
        <f t="shared" si="167"/>
        <v/>
      </c>
    </row>
    <row r="774" spans="2:38" ht="15" thickBot="1" x14ac:dyDescent="0.35">
      <c r="B774" s="79" t="str">
        <f t="shared" si="161"/>
        <v/>
      </c>
      <c r="C774" s="79" t="str">
        <f t="shared" si="162"/>
        <v/>
      </c>
      <c r="D774" s="79" t="str">
        <f>IFERROR(IF(J773&lt;=0,"",IF(C774="Yes","",B774-COUNTIF($C$20:C774,"Yes"))),"")</f>
        <v/>
      </c>
      <c r="E774" s="81" t="str">
        <f t="shared" si="154"/>
        <v/>
      </c>
      <c r="F774" s="80" t="str">
        <f t="shared" si="155"/>
        <v/>
      </c>
      <c r="G774" s="80" t="str">
        <f t="shared" si="156"/>
        <v/>
      </c>
      <c r="H774" s="80" t="str">
        <f t="shared" si="163"/>
        <v/>
      </c>
      <c r="I774" s="80" t="str">
        <f t="shared" si="157"/>
        <v/>
      </c>
      <c r="J774" s="80" t="str">
        <f t="shared" si="164"/>
        <v/>
      </c>
      <c r="AG774" s="16" t="str">
        <f t="shared" si="165"/>
        <v/>
      </c>
      <c r="AH774" s="69" t="str">
        <f t="shared" si="158"/>
        <v/>
      </c>
      <c r="AI774" s="70" t="str">
        <f t="shared" si="159"/>
        <v/>
      </c>
      <c r="AJ774" s="70" t="str">
        <f t="shared" si="160"/>
        <v/>
      </c>
      <c r="AK774" s="70" t="str">
        <f t="shared" si="166"/>
        <v/>
      </c>
      <c r="AL774" s="70" t="str">
        <f t="shared" si="167"/>
        <v/>
      </c>
    </row>
    <row r="775" spans="2:38" ht="15" thickBot="1" x14ac:dyDescent="0.35">
      <c r="B775" s="79" t="str">
        <f t="shared" si="161"/>
        <v/>
      </c>
      <c r="C775" s="79" t="str">
        <f t="shared" si="162"/>
        <v/>
      </c>
      <c r="D775" s="79" t="str">
        <f>IFERROR(IF(J774&lt;=0,"",IF(C775="Yes","",B775-COUNTIF($C$20:C775,"Yes"))),"")</f>
        <v/>
      </c>
      <c r="E775" s="81" t="str">
        <f t="shared" si="154"/>
        <v/>
      </c>
      <c r="F775" s="80" t="str">
        <f t="shared" si="155"/>
        <v/>
      </c>
      <c r="G775" s="80" t="str">
        <f t="shared" si="156"/>
        <v/>
      </c>
      <c r="H775" s="80" t="str">
        <f t="shared" si="163"/>
        <v/>
      </c>
      <c r="I775" s="80" t="str">
        <f t="shared" si="157"/>
        <v/>
      </c>
      <c r="J775" s="80" t="str">
        <f t="shared" si="164"/>
        <v/>
      </c>
      <c r="AG775" s="16" t="str">
        <f t="shared" si="165"/>
        <v/>
      </c>
      <c r="AH775" s="69" t="str">
        <f t="shared" si="158"/>
        <v/>
      </c>
      <c r="AI775" s="70" t="str">
        <f t="shared" si="159"/>
        <v/>
      </c>
      <c r="AJ775" s="70" t="str">
        <f t="shared" si="160"/>
        <v/>
      </c>
      <c r="AK775" s="70" t="str">
        <f t="shared" si="166"/>
        <v/>
      </c>
      <c r="AL775" s="70" t="str">
        <f t="shared" si="167"/>
        <v/>
      </c>
    </row>
    <row r="776" spans="2:38" ht="15" thickBot="1" x14ac:dyDescent="0.35">
      <c r="B776" s="79" t="str">
        <f t="shared" si="161"/>
        <v/>
      </c>
      <c r="C776" s="79" t="str">
        <f t="shared" si="162"/>
        <v/>
      </c>
      <c r="D776" s="79" t="str">
        <f>IFERROR(IF(J775&lt;=0,"",IF(C776="Yes","",B776-COUNTIF($C$20:C776,"Yes"))),"")</f>
        <v/>
      </c>
      <c r="E776" s="81" t="str">
        <f t="shared" si="154"/>
        <v/>
      </c>
      <c r="F776" s="80" t="str">
        <f t="shared" si="155"/>
        <v/>
      </c>
      <c r="G776" s="80" t="str">
        <f t="shared" si="156"/>
        <v/>
      </c>
      <c r="H776" s="80" t="str">
        <f t="shared" si="163"/>
        <v/>
      </c>
      <c r="I776" s="80" t="str">
        <f t="shared" si="157"/>
        <v/>
      </c>
      <c r="J776" s="80" t="str">
        <f t="shared" si="164"/>
        <v/>
      </c>
      <c r="AG776" s="16" t="str">
        <f t="shared" si="165"/>
        <v/>
      </c>
      <c r="AH776" s="69" t="str">
        <f t="shared" si="158"/>
        <v/>
      </c>
      <c r="AI776" s="70" t="str">
        <f t="shared" si="159"/>
        <v/>
      </c>
      <c r="AJ776" s="70" t="str">
        <f t="shared" si="160"/>
        <v/>
      </c>
      <c r="AK776" s="70" t="str">
        <f t="shared" si="166"/>
        <v/>
      </c>
      <c r="AL776" s="70" t="str">
        <f t="shared" si="167"/>
        <v/>
      </c>
    </row>
    <row r="777" spans="2:38" ht="15" thickBot="1" x14ac:dyDescent="0.35">
      <c r="B777" s="79" t="str">
        <f t="shared" si="161"/>
        <v/>
      </c>
      <c r="C777" s="79" t="str">
        <f t="shared" si="162"/>
        <v/>
      </c>
      <c r="D777" s="79" t="str">
        <f>IFERROR(IF(J776&lt;=0,"",IF(C777="Yes","",B777-COUNTIF($C$20:C777,"Yes"))),"")</f>
        <v/>
      </c>
      <c r="E777" s="81" t="str">
        <f t="shared" si="154"/>
        <v/>
      </c>
      <c r="F777" s="80" t="str">
        <f t="shared" si="155"/>
        <v/>
      </c>
      <c r="G777" s="80" t="str">
        <f t="shared" si="156"/>
        <v/>
      </c>
      <c r="H777" s="80" t="str">
        <f t="shared" si="163"/>
        <v/>
      </c>
      <c r="I777" s="80" t="str">
        <f t="shared" si="157"/>
        <v/>
      </c>
      <c r="J777" s="80" t="str">
        <f t="shared" si="164"/>
        <v/>
      </c>
      <c r="AG777" s="16" t="str">
        <f t="shared" si="165"/>
        <v/>
      </c>
      <c r="AH777" s="69" t="str">
        <f t="shared" si="158"/>
        <v/>
      </c>
      <c r="AI777" s="70" t="str">
        <f t="shared" si="159"/>
        <v/>
      </c>
      <c r="AJ777" s="70" t="str">
        <f t="shared" si="160"/>
        <v/>
      </c>
      <c r="AK777" s="70" t="str">
        <f t="shared" si="166"/>
        <v/>
      </c>
      <c r="AL777" s="70" t="str">
        <f t="shared" si="167"/>
        <v/>
      </c>
    </row>
    <row r="778" spans="2:38" ht="15" thickBot="1" x14ac:dyDescent="0.35">
      <c r="B778" s="79" t="str">
        <f t="shared" si="161"/>
        <v/>
      </c>
      <c r="C778" s="79" t="str">
        <f t="shared" si="162"/>
        <v/>
      </c>
      <c r="D778" s="79" t="str">
        <f>IFERROR(IF(J777&lt;=0,"",IF(C778="Yes","",B778-COUNTIF($C$20:C778,"Yes"))),"")</f>
        <v/>
      </c>
      <c r="E778" s="81" t="str">
        <f t="shared" si="154"/>
        <v/>
      </c>
      <c r="F778" s="80" t="str">
        <f t="shared" si="155"/>
        <v/>
      </c>
      <c r="G778" s="80" t="str">
        <f t="shared" si="156"/>
        <v/>
      </c>
      <c r="H778" s="80" t="str">
        <f t="shared" si="163"/>
        <v/>
      </c>
      <c r="I778" s="80" t="str">
        <f t="shared" si="157"/>
        <v/>
      </c>
      <c r="J778" s="80" t="str">
        <f t="shared" si="164"/>
        <v/>
      </c>
      <c r="AG778" s="16" t="str">
        <f t="shared" si="165"/>
        <v/>
      </c>
      <c r="AH778" s="69" t="str">
        <f t="shared" si="158"/>
        <v/>
      </c>
      <c r="AI778" s="70" t="str">
        <f t="shared" si="159"/>
        <v/>
      </c>
      <c r="AJ778" s="70" t="str">
        <f t="shared" si="160"/>
        <v/>
      </c>
      <c r="AK778" s="70" t="str">
        <f t="shared" si="166"/>
        <v/>
      </c>
      <c r="AL778" s="70" t="str">
        <f t="shared" si="167"/>
        <v/>
      </c>
    </row>
    <row r="779" spans="2:38" ht="15" thickBot="1" x14ac:dyDescent="0.35">
      <c r="B779" s="79" t="str">
        <f t="shared" si="161"/>
        <v/>
      </c>
      <c r="C779" s="79" t="str">
        <f t="shared" si="162"/>
        <v/>
      </c>
      <c r="D779" s="79" t="str">
        <f>IFERROR(IF(J778&lt;=0,"",IF(C779="Yes","",B779-COUNTIF($C$20:C779,"Yes"))),"")</f>
        <v/>
      </c>
      <c r="E779" s="81" t="str">
        <f t="shared" si="154"/>
        <v/>
      </c>
      <c r="F779" s="80" t="str">
        <f t="shared" si="155"/>
        <v/>
      </c>
      <c r="G779" s="80" t="str">
        <f t="shared" si="156"/>
        <v/>
      </c>
      <c r="H779" s="80" t="str">
        <f t="shared" si="163"/>
        <v/>
      </c>
      <c r="I779" s="80" t="str">
        <f t="shared" si="157"/>
        <v/>
      </c>
      <c r="J779" s="80" t="str">
        <f t="shared" si="164"/>
        <v/>
      </c>
      <c r="AG779" s="16" t="str">
        <f t="shared" si="165"/>
        <v/>
      </c>
      <c r="AH779" s="69" t="str">
        <f t="shared" si="158"/>
        <v/>
      </c>
      <c r="AI779" s="70" t="str">
        <f t="shared" si="159"/>
        <v/>
      </c>
      <c r="AJ779" s="70" t="str">
        <f t="shared" si="160"/>
        <v/>
      </c>
      <c r="AK779" s="70" t="str">
        <f t="shared" si="166"/>
        <v/>
      </c>
      <c r="AL779" s="70" t="str">
        <f t="shared" si="167"/>
        <v/>
      </c>
    </row>
    <row r="780" spans="2:38" ht="15" thickBot="1" x14ac:dyDescent="0.35">
      <c r="B780" s="79" t="str">
        <f t="shared" si="161"/>
        <v/>
      </c>
      <c r="C780" s="79" t="str">
        <f t="shared" si="162"/>
        <v/>
      </c>
      <c r="D780" s="79" t="str">
        <f>IFERROR(IF(J779&lt;=0,"",IF(C780="Yes","",B780-COUNTIF($C$20:C780,"Yes"))),"")</f>
        <v/>
      </c>
      <c r="E780" s="81" t="str">
        <f t="shared" si="154"/>
        <v/>
      </c>
      <c r="F780" s="80" t="str">
        <f t="shared" si="155"/>
        <v/>
      </c>
      <c r="G780" s="80" t="str">
        <f t="shared" si="156"/>
        <v/>
      </c>
      <c r="H780" s="80" t="str">
        <f t="shared" si="163"/>
        <v/>
      </c>
      <c r="I780" s="80" t="str">
        <f t="shared" si="157"/>
        <v/>
      </c>
      <c r="J780" s="80" t="str">
        <f t="shared" si="164"/>
        <v/>
      </c>
      <c r="AG780" s="16" t="str">
        <f t="shared" si="165"/>
        <v/>
      </c>
      <c r="AH780" s="69" t="str">
        <f t="shared" si="158"/>
        <v/>
      </c>
      <c r="AI780" s="70" t="str">
        <f t="shared" si="159"/>
        <v/>
      </c>
      <c r="AJ780" s="70" t="str">
        <f t="shared" si="160"/>
        <v/>
      </c>
      <c r="AK780" s="70" t="str">
        <f t="shared" si="166"/>
        <v/>
      </c>
      <c r="AL780" s="70" t="str">
        <f t="shared" si="167"/>
        <v/>
      </c>
    </row>
    <row r="781" spans="2:38" ht="15" thickBot="1" x14ac:dyDescent="0.35">
      <c r="B781" s="79" t="str">
        <f t="shared" si="161"/>
        <v/>
      </c>
      <c r="C781" s="79" t="str">
        <f t="shared" si="162"/>
        <v/>
      </c>
      <c r="D781" s="79" t="str">
        <f>IFERROR(IF(J780&lt;=0,"",IF(C781="Yes","",B781-COUNTIF($C$20:C781,"Yes"))),"")</f>
        <v/>
      </c>
      <c r="E781" s="81" t="str">
        <f t="shared" si="154"/>
        <v/>
      </c>
      <c r="F781" s="80" t="str">
        <f t="shared" si="155"/>
        <v/>
      </c>
      <c r="G781" s="80" t="str">
        <f t="shared" si="156"/>
        <v/>
      </c>
      <c r="H781" s="80" t="str">
        <f t="shared" si="163"/>
        <v/>
      </c>
      <c r="I781" s="80" t="str">
        <f t="shared" si="157"/>
        <v/>
      </c>
      <c r="J781" s="80" t="str">
        <f t="shared" si="164"/>
        <v/>
      </c>
      <c r="AG781" s="16" t="str">
        <f t="shared" si="165"/>
        <v/>
      </c>
      <c r="AH781" s="69" t="str">
        <f t="shared" si="158"/>
        <v/>
      </c>
      <c r="AI781" s="70" t="str">
        <f t="shared" si="159"/>
        <v/>
      </c>
      <c r="AJ781" s="70" t="str">
        <f t="shared" si="160"/>
        <v/>
      </c>
      <c r="AK781" s="70" t="str">
        <f t="shared" si="166"/>
        <v/>
      </c>
      <c r="AL781" s="70" t="str">
        <f t="shared" si="167"/>
        <v/>
      </c>
    </row>
    <row r="782" spans="2:38" ht="15" thickBot="1" x14ac:dyDescent="0.35">
      <c r="B782" s="79" t="str">
        <f t="shared" si="161"/>
        <v/>
      </c>
      <c r="C782" s="79" t="str">
        <f t="shared" si="162"/>
        <v/>
      </c>
      <c r="D782" s="79" t="str">
        <f>IFERROR(IF(J781&lt;=0,"",IF(C782="Yes","",B782-COUNTIF($C$20:C782,"Yes"))),"")</f>
        <v/>
      </c>
      <c r="E782" s="81" t="str">
        <f t="shared" si="154"/>
        <v/>
      </c>
      <c r="F782" s="80" t="str">
        <f t="shared" si="155"/>
        <v/>
      </c>
      <c r="G782" s="80" t="str">
        <f t="shared" si="156"/>
        <v/>
      </c>
      <c r="H782" s="80" t="str">
        <f t="shared" si="163"/>
        <v/>
      </c>
      <c r="I782" s="80" t="str">
        <f t="shared" si="157"/>
        <v/>
      </c>
      <c r="J782" s="80" t="str">
        <f t="shared" si="164"/>
        <v/>
      </c>
      <c r="AG782" s="16" t="str">
        <f t="shared" si="165"/>
        <v/>
      </c>
      <c r="AH782" s="69" t="str">
        <f t="shared" si="158"/>
        <v/>
      </c>
      <c r="AI782" s="70" t="str">
        <f t="shared" si="159"/>
        <v/>
      </c>
      <c r="AJ782" s="70" t="str">
        <f t="shared" si="160"/>
        <v/>
      </c>
      <c r="AK782" s="70" t="str">
        <f t="shared" si="166"/>
        <v/>
      </c>
      <c r="AL782" s="70" t="str">
        <f t="shared" si="167"/>
        <v/>
      </c>
    </row>
    <row r="783" spans="2:38" ht="15" thickBot="1" x14ac:dyDescent="0.35">
      <c r="B783" s="79" t="str">
        <f t="shared" si="161"/>
        <v/>
      </c>
      <c r="C783" s="79" t="str">
        <f t="shared" si="162"/>
        <v/>
      </c>
      <c r="D783" s="79" t="str">
        <f>IFERROR(IF(J782&lt;=0,"",IF(C783="Yes","",B783-COUNTIF($C$20:C783,"Yes"))),"")</f>
        <v/>
      </c>
      <c r="E783" s="81" t="str">
        <f t="shared" si="154"/>
        <v/>
      </c>
      <c r="F783" s="80" t="str">
        <f t="shared" si="155"/>
        <v/>
      </c>
      <c r="G783" s="80" t="str">
        <f t="shared" si="156"/>
        <v/>
      </c>
      <c r="H783" s="80" t="str">
        <f t="shared" si="163"/>
        <v/>
      </c>
      <c r="I783" s="80" t="str">
        <f t="shared" si="157"/>
        <v/>
      </c>
      <c r="J783" s="80" t="str">
        <f t="shared" si="164"/>
        <v/>
      </c>
      <c r="AG783" s="16" t="str">
        <f t="shared" si="165"/>
        <v/>
      </c>
      <c r="AH783" s="69" t="str">
        <f t="shared" si="158"/>
        <v/>
      </c>
      <c r="AI783" s="70" t="str">
        <f t="shared" si="159"/>
        <v/>
      </c>
      <c r="AJ783" s="70" t="str">
        <f t="shared" si="160"/>
        <v/>
      </c>
      <c r="AK783" s="70" t="str">
        <f t="shared" si="166"/>
        <v/>
      </c>
      <c r="AL783" s="70" t="str">
        <f t="shared" si="167"/>
        <v/>
      </c>
    </row>
    <row r="784" spans="2:38" ht="15" thickBot="1" x14ac:dyDescent="0.35">
      <c r="B784" s="79" t="str">
        <f t="shared" si="161"/>
        <v/>
      </c>
      <c r="C784" s="79" t="str">
        <f t="shared" si="162"/>
        <v/>
      </c>
      <c r="D784" s="79" t="str">
        <f>IFERROR(IF(J783&lt;=0,"",IF(C784="Yes","",B784-COUNTIF($C$20:C784,"Yes"))),"")</f>
        <v/>
      </c>
      <c r="E784" s="81" t="str">
        <f t="shared" si="154"/>
        <v/>
      </c>
      <c r="F784" s="80" t="str">
        <f t="shared" si="155"/>
        <v/>
      </c>
      <c r="G784" s="80" t="str">
        <f t="shared" si="156"/>
        <v/>
      </c>
      <c r="H784" s="80" t="str">
        <f t="shared" si="163"/>
        <v/>
      </c>
      <c r="I784" s="80" t="str">
        <f t="shared" si="157"/>
        <v/>
      </c>
      <c r="J784" s="80" t="str">
        <f t="shared" si="164"/>
        <v/>
      </c>
      <c r="AG784" s="16" t="str">
        <f t="shared" si="165"/>
        <v/>
      </c>
      <c r="AH784" s="69" t="str">
        <f t="shared" si="158"/>
        <v/>
      </c>
      <c r="AI784" s="70" t="str">
        <f t="shared" si="159"/>
        <v/>
      </c>
      <c r="AJ784" s="70" t="str">
        <f t="shared" si="160"/>
        <v/>
      </c>
      <c r="AK784" s="70" t="str">
        <f t="shared" si="166"/>
        <v/>
      </c>
      <c r="AL784" s="70" t="str">
        <f t="shared" si="167"/>
        <v/>
      </c>
    </row>
    <row r="785" spans="2:38" ht="15" thickBot="1" x14ac:dyDescent="0.35">
      <c r="B785" s="79" t="str">
        <f t="shared" si="161"/>
        <v/>
      </c>
      <c r="C785" s="79" t="str">
        <f t="shared" si="162"/>
        <v/>
      </c>
      <c r="D785" s="79" t="str">
        <f>IFERROR(IF(J784&lt;=0,"",IF(C785="Yes","",B785-COUNTIF($C$20:C785,"Yes"))),"")</f>
        <v/>
      </c>
      <c r="E785" s="81" t="str">
        <f t="shared" si="154"/>
        <v/>
      </c>
      <c r="F785" s="80" t="str">
        <f t="shared" si="155"/>
        <v/>
      </c>
      <c r="G785" s="80" t="str">
        <f t="shared" si="156"/>
        <v/>
      </c>
      <c r="H785" s="80" t="str">
        <f t="shared" si="163"/>
        <v/>
      </c>
      <c r="I785" s="80" t="str">
        <f t="shared" si="157"/>
        <v/>
      </c>
      <c r="J785" s="80" t="str">
        <f t="shared" si="164"/>
        <v/>
      </c>
      <c r="AG785" s="16" t="str">
        <f t="shared" si="165"/>
        <v/>
      </c>
      <c r="AH785" s="69" t="str">
        <f t="shared" si="158"/>
        <v/>
      </c>
      <c r="AI785" s="70" t="str">
        <f t="shared" si="159"/>
        <v/>
      </c>
      <c r="AJ785" s="70" t="str">
        <f t="shared" si="160"/>
        <v/>
      </c>
      <c r="AK785" s="70" t="str">
        <f t="shared" si="166"/>
        <v/>
      </c>
      <c r="AL785" s="70" t="str">
        <f t="shared" si="167"/>
        <v/>
      </c>
    </row>
    <row r="786" spans="2:38" ht="15" thickBot="1" x14ac:dyDescent="0.35">
      <c r="B786" s="79" t="str">
        <f t="shared" si="161"/>
        <v/>
      </c>
      <c r="C786" s="79" t="str">
        <f t="shared" si="162"/>
        <v/>
      </c>
      <c r="D786" s="79" t="str">
        <f>IFERROR(IF(J785&lt;=0,"",IF(C786="Yes","",B786-COUNTIF($C$20:C786,"Yes"))),"")</f>
        <v/>
      </c>
      <c r="E786" s="81" t="str">
        <f t="shared" si="154"/>
        <v/>
      </c>
      <c r="F786" s="80" t="str">
        <f t="shared" si="155"/>
        <v/>
      </c>
      <c r="G786" s="80" t="str">
        <f t="shared" si="156"/>
        <v/>
      </c>
      <c r="H786" s="80" t="str">
        <f t="shared" si="163"/>
        <v/>
      </c>
      <c r="I786" s="80" t="str">
        <f t="shared" si="157"/>
        <v/>
      </c>
      <c r="J786" s="80" t="str">
        <f t="shared" si="164"/>
        <v/>
      </c>
      <c r="AG786" s="16" t="str">
        <f t="shared" si="165"/>
        <v/>
      </c>
      <c r="AH786" s="69" t="str">
        <f t="shared" si="158"/>
        <v/>
      </c>
      <c r="AI786" s="70" t="str">
        <f t="shared" si="159"/>
        <v/>
      </c>
      <c r="AJ786" s="70" t="str">
        <f t="shared" si="160"/>
        <v/>
      </c>
      <c r="AK786" s="70" t="str">
        <f t="shared" si="166"/>
        <v/>
      </c>
      <c r="AL786" s="70" t="str">
        <f t="shared" si="167"/>
        <v/>
      </c>
    </row>
    <row r="787" spans="2:38" ht="15" thickBot="1" x14ac:dyDescent="0.35">
      <c r="B787" s="79" t="str">
        <f t="shared" si="161"/>
        <v/>
      </c>
      <c r="C787" s="79" t="str">
        <f t="shared" si="162"/>
        <v/>
      </c>
      <c r="D787" s="79" t="str">
        <f>IFERROR(IF(J786&lt;=0,"",IF(C787="Yes","",B787-COUNTIF($C$20:C787,"Yes"))),"")</f>
        <v/>
      </c>
      <c r="E787" s="81" t="str">
        <f t="shared" si="154"/>
        <v/>
      </c>
      <c r="F787" s="80" t="str">
        <f t="shared" si="155"/>
        <v/>
      </c>
      <c r="G787" s="80" t="str">
        <f t="shared" si="156"/>
        <v/>
      </c>
      <c r="H787" s="80" t="str">
        <f t="shared" si="163"/>
        <v/>
      </c>
      <c r="I787" s="80" t="str">
        <f t="shared" si="157"/>
        <v/>
      </c>
      <c r="J787" s="80" t="str">
        <f t="shared" si="164"/>
        <v/>
      </c>
      <c r="AG787" s="16" t="str">
        <f t="shared" si="165"/>
        <v/>
      </c>
      <c r="AH787" s="69" t="str">
        <f t="shared" si="158"/>
        <v/>
      </c>
      <c r="AI787" s="70" t="str">
        <f t="shared" si="159"/>
        <v/>
      </c>
      <c r="AJ787" s="70" t="str">
        <f t="shared" si="160"/>
        <v/>
      </c>
      <c r="AK787" s="70" t="str">
        <f t="shared" si="166"/>
        <v/>
      </c>
      <c r="AL787" s="70" t="str">
        <f t="shared" si="167"/>
        <v/>
      </c>
    </row>
    <row r="788" spans="2:38" ht="15" thickBot="1" x14ac:dyDescent="0.35">
      <c r="B788" s="79" t="str">
        <f t="shared" si="161"/>
        <v/>
      </c>
      <c r="C788" s="79" t="str">
        <f t="shared" si="162"/>
        <v/>
      </c>
      <c r="D788" s="79" t="str">
        <f>IFERROR(IF(J787&lt;=0,"",IF(C788="Yes","",B788-COUNTIF($C$20:C788,"Yes"))),"")</f>
        <v/>
      </c>
      <c r="E788" s="81" t="str">
        <f t="shared" ref="E788:E851" si="168">IF($E$9="End of the Period",IF(B788="","",IF(payment_frequency="Bi-weekly",first_payment_date+B788*VLOOKUP(payment_frequency,periodic_table,2,0),IF(payment_frequency="Weekly",first_payment_date+B788*VLOOKUP(payment_frequency,periodic_table,2,0),IF(payment_frequency="Semi-monthly",first_payment_date+B788*VLOOKUP(payment_frequency,periodic_table,2,0),EDATE(first_payment_date,B788*VLOOKUP(payment_frequency,periodic_table,2,0)))))),IF(B788="","",IF(payment_frequency="Bi-weekly",first_payment_date+(B788-1)*VLOOKUP(payment_frequency,periodic_table,2,0),IF(payment_frequency="Weekly",first_payment_date+(B788-1)*VLOOKUP(payment_frequency,periodic_table,2,0),IF(payment_frequency="Semi-monthly",first_payment_date+(B788-1)*VLOOKUP(payment_frequency,periodic_table,2,0),EDATE(first_payment_date,(B788-1)*VLOOKUP(payment_frequency,periodic_table,2,0)))))))</f>
        <v/>
      </c>
      <c r="F788" s="80" t="str">
        <f t="shared" ref="F788:F851" si="169">IF(B788="","",IF(C788="Yes",0,IF(J787&lt;payment,J787*(1+Compound_Rate),payment)))</f>
        <v/>
      </c>
      <c r="G788" s="80" t="str">
        <f t="shared" ref="G788:G851" si="170">IF(AND(Payment_Type=1,B788=1),0,IF(B788="","",IF(C788="Yes",0,J787*Compound_Rate)))</f>
        <v/>
      </c>
      <c r="H788" s="80" t="str">
        <f t="shared" si="163"/>
        <v/>
      </c>
      <c r="I788" s="80" t="str">
        <f t="shared" ref="I788:I851" si="171">IF(B788="","",IF(C788="Yes",J787*Compound_Rate,0))</f>
        <v/>
      </c>
      <c r="J788" s="80" t="str">
        <f t="shared" si="164"/>
        <v/>
      </c>
      <c r="AG788" s="16" t="str">
        <f t="shared" si="165"/>
        <v/>
      </c>
      <c r="AH788" s="69" t="str">
        <f t="shared" ref="AH788:AH851" si="172">IF($E$9="End of the Period",IF(AG788="","",IF(payment_frequency="Bi-weekly",first_payment_date+AG788*VLOOKUP(payment_frequency,periodic_table,2,0),IF(payment_frequency="Weekly",first_payment_date+AG788*VLOOKUP(payment_frequency,periodic_table,2,0),IF(payment_frequency="Semi-monthly",first_payment_date+AG788*VLOOKUP(payment_frequency,periodic_table,2,0),EDATE(first_payment_date,AG788*VLOOKUP(payment_frequency,periodic_table,2,0)))))),IF(AG788="","",IF(payment_frequency="Bi-weekly",first_payment_date+(AG788-1)*VLOOKUP(payment_frequency,periodic_table,2,0),IF(payment_frequency="Weekly",first_payment_date+(AG788-1)*VLOOKUP(payment_frequency,periodic_table,2,0),IF(payment_frequency="Semi-monthly",first_payment_date+(AG788-1)*VLOOKUP(payment_frequency,periodic_table,2,0),EDATE(first_payment_date,(AG788-1)*VLOOKUP(payment_frequency,periodic_table,2,0)))))))</f>
        <v/>
      </c>
      <c r="AI788" s="70" t="str">
        <f t="shared" ref="AI788:AI851" si="173">IF(AG788="","",IF(AL787&lt;payment,AL787*(1+Compound_Rate),payment))</f>
        <v/>
      </c>
      <c r="AJ788" s="70" t="str">
        <f t="shared" ref="AJ788:AJ851" si="174">IF(AND(Payment_Type=1,AG788=1),0,IF(AG788="","",AL787*Compound_Rate))</f>
        <v/>
      </c>
      <c r="AK788" s="70" t="str">
        <f t="shared" si="166"/>
        <v/>
      </c>
      <c r="AL788" s="70" t="str">
        <f t="shared" si="167"/>
        <v/>
      </c>
    </row>
    <row r="789" spans="2:38" ht="15" thickBot="1" x14ac:dyDescent="0.35">
      <c r="B789" s="79" t="str">
        <f t="shared" ref="B789:B852" si="175">IFERROR(IF(TRUNC(J788)&lt;=0,"",B788+1),"")</f>
        <v/>
      </c>
      <c r="C789" s="79" t="str">
        <f t="shared" ref="C789:C852" si="176">IF(B789="","",IF(AND(B789&lt;=$E$13,B789&gt;=$E$12),"Yes","No"))</f>
        <v/>
      </c>
      <c r="D789" s="79" t="str">
        <f>IFERROR(IF(J788&lt;=0,"",IF(C789="Yes","",B789-COUNTIF($C$20:C789,"Yes"))),"")</f>
        <v/>
      </c>
      <c r="E789" s="81" t="str">
        <f t="shared" si="168"/>
        <v/>
      </c>
      <c r="F789" s="80" t="str">
        <f t="shared" si="169"/>
        <v/>
      </c>
      <c r="G789" s="80" t="str">
        <f t="shared" si="170"/>
        <v/>
      </c>
      <c r="H789" s="80" t="str">
        <f t="shared" ref="H789:H852" si="177">IF(B789="","",F789-G789)</f>
        <v/>
      </c>
      <c r="I789" s="80" t="str">
        <f t="shared" si="171"/>
        <v/>
      </c>
      <c r="J789" s="80" t="str">
        <f t="shared" ref="J789:J852" si="178">IFERROR(IF(B789="","",J788-H789+I789),"")</f>
        <v/>
      </c>
      <c r="AG789" s="16" t="str">
        <f t="shared" ref="AG789:AG852" si="179">IFERROR(IF(AL788&lt;=0,"",AG788+1),"")</f>
        <v/>
      </c>
      <c r="AH789" s="69" t="str">
        <f t="shared" si="172"/>
        <v/>
      </c>
      <c r="AI789" s="70" t="str">
        <f t="shared" si="173"/>
        <v/>
      </c>
      <c r="AJ789" s="70" t="str">
        <f t="shared" si="174"/>
        <v/>
      </c>
      <c r="AK789" s="70" t="str">
        <f t="shared" ref="AK789:AK852" si="180">IF(AG789="","",AI789-AJ789)</f>
        <v/>
      </c>
      <c r="AL789" s="70" t="str">
        <f t="shared" ref="AL789:AL852" si="181">IFERROR(IF(AK789&lt;=0,"",AL788-AK789),"")</f>
        <v/>
      </c>
    </row>
    <row r="790" spans="2:38" ht="15" thickBot="1" x14ac:dyDescent="0.35">
      <c r="B790" s="79" t="str">
        <f t="shared" si="175"/>
        <v/>
      </c>
      <c r="C790" s="79" t="str">
        <f t="shared" si="176"/>
        <v/>
      </c>
      <c r="D790" s="79" t="str">
        <f>IFERROR(IF(J789&lt;=0,"",IF(C790="Yes","",B790-COUNTIF($C$20:C790,"Yes"))),"")</f>
        <v/>
      </c>
      <c r="E790" s="81" t="str">
        <f t="shared" si="168"/>
        <v/>
      </c>
      <c r="F790" s="80" t="str">
        <f t="shared" si="169"/>
        <v/>
      </c>
      <c r="G790" s="80" t="str">
        <f t="shared" si="170"/>
        <v/>
      </c>
      <c r="H790" s="80" t="str">
        <f t="shared" si="177"/>
        <v/>
      </c>
      <c r="I790" s="80" t="str">
        <f t="shared" si="171"/>
        <v/>
      </c>
      <c r="J790" s="80" t="str">
        <f t="shared" si="178"/>
        <v/>
      </c>
      <c r="AG790" s="16" t="str">
        <f t="shared" si="179"/>
        <v/>
      </c>
      <c r="AH790" s="69" t="str">
        <f t="shared" si="172"/>
        <v/>
      </c>
      <c r="AI790" s="70" t="str">
        <f t="shared" si="173"/>
        <v/>
      </c>
      <c r="AJ790" s="70" t="str">
        <f t="shared" si="174"/>
        <v/>
      </c>
      <c r="AK790" s="70" t="str">
        <f t="shared" si="180"/>
        <v/>
      </c>
      <c r="AL790" s="70" t="str">
        <f t="shared" si="181"/>
        <v/>
      </c>
    </row>
    <row r="791" spans="2:38" ht="15" thickBot="1" x14ac:dyDescent="0.35">
      <c r="B791" s="79" t="str">
        <f t="shared" si="175"/>
        <v/>
      </c>
      <c r="C791" s="79" t="str">
        <f t="shared" si="176"/>
        <v/>
      </c>
      <c r="D791" s="79" t="str">
        <f>IFERROR(IF(J790&lt;=0,"",IF(C791="Yes","",B791-COUNTIF($C$20:C791,"Yes"))),"")</f>
        <v/>
      </c>
      <c r="E791" s="81" t="str">
        <f t="shared" si="168"/>
        <v/>
      </c>
      <c r="F791" s="80" t="str">
        <f t="shared" si="169"/>
        <v/>
      </c>
      <c r="G791" s="80" t="str">
        <f t="shared" si="170"/>
        <v/>
      </c>
      <c r="H791" s="80" t="str">
        <f t="shared" si="177"/>
        <v/>
      </c>
      <c r="I791" s="80" t="str">
        <f t="shared" si="171"/>
        <v/>
      </c>
      <c r="J791" s="80" t="str">
        <f t="shared" si="178"/>
        <v/>
      </c>
      <c r="AG791" s="16" t="str">
        <f t="shared" si="179"/>
        <v/>
      </c>
      <c r="AH791" s="69" t="str">
        <f t="shared" si="172"/>
        <v/>
      </c>
      <c r="AI791" s="70" t="str">
        <f t="shared" si="173"/>
        <v/>
      </c>
      <c r="AJ791" s="70" t="str">
        <f t="shared" si="174"/>
        <v/>
      </c>
      <c r="AK791" s="70" t="str">
        <f t="shared" si="180"/>
        <v/>
      </c>
      <c r="AL791" s="70" t="str">
        <f t="shared" si="181"/>
        <v/>
      </c>
    </row>
    <row r="792" spans="2:38" ht="15" thickBot="1" x14ac:dyDescent="0.35">
      <c r="B792" s="79" t="str">
        <f t="shared" si="175"/>
        <v/>
      </c>
      <c r="C792" s="79" t="str">
        <f t="shared" si="176"/>
        <v/>
      </c>
      <c r="D792" s="79" t="str">
        <f>IFERROR(IF(J791&lt;=0,"",IF(C792="Yes","",B792-COUNTIF($C$20:C792,"Yes"))),"")</f>
        <v/>
      </c>
      <c r="E792" s="81" t="str">
        <f t="shared" si="168"/>
        <v/>
      </c>
      <c r="F792" s="80" t="str">
        <f t="shared" si="169"/>
        <v/>
      </c>
      <c r="G792" s="80" t="str">
        <f t="shared" si="170"/>
        <v/>
      </c>
      <c r="H792" s="80" t="str">
        <f t="shared" si="177"/>
        <v/>
      </c>
      <c r="I792" s="80" t="str">
        <f t="shared" si="171"/>
        <v/>
      </c>
      <c r="J792" s="80" t="str">
        <f t="shared" si="178"/>
        <v/>
      </c>
      <c r="AG792" s="16" t="str">
        <f t="shared" si="179"/>
        <v/>
      </c>
      <c r="AH792" s="69" t="str">
        <f t="shared" si="172"/>
        <v/>
      </c>
      <c r="AI792" s="70" t="str">
        <f t="shared" si="173"/>
        <v/>
      </c>
      <c r="AJ792" s="70" t="str">
        <f t="shared" si="174"/>
        <v/>
      </c>
      <c r="AK792" s="70" t="str">
        <f t="shared" si="180"/>
        <v/>
      </c>
      <c r="AL792" s="70" t="str">
        <f t="shared" si="181"/>
        <v/>
      </c>
    </row>
    <row r="793" spans="2:38" ht="15" thickBot="1" x14ac:dyDescent="0.35">
      <c r="B793" s="79" t="str">
        <f t="shared" si="175"/>
        <v/>
      </c>
      <c r="C793" s="79" t="str">
        <f t="shared" si="176"/>
        <v/>
      </c>
      <c r="D793" s="79" t="str">
        <f>IFERROR(IF(J792&lt;=0,"",IF(C793="Yes","",B793-COUNTIF($C$20:C793,"Yes"))),"")</f>
        <v/>
      </c>
      <c r="E793" s="81" t="str">
        <f t="shared" si="168"/>
        <v/>
      </c>
      <c r="F793" s="80" t="str">
        <f t="shared" si="169"/>
        <v/>
      </c>
      <c r="G793" s="80" t="str">
        <f t="shared" si="170"/>
        <v/>
      </c>
      <c r="H793" s="80" t="str">
        <f t="shared" si="177"/>
        <v/>
      </c>
      <c r="I793" s="80" t="str">
        <f t="shared" si="171"/>
        <v/>
      </c>
      <c r="J793" s="80" t="str">
        <f t="shared" si="178"/>
        <v/>
      </c>
      <c r="AG793" s="16" t="str">
        <f t="shared" si="179"/>
        <v/>
      </c>
      <c r="AH793" s="69" t="str">
        <f t="shared" si="172"/>
        <v/>
      </c>
      <c r="AI793" s="70" t="str">
        <f t="shared" si="173"/>
        <v/>
      </c>
      <c r="AJ793" s="70" t="str">
        <f t="shared" si="174"/>
        <v/>
      </c>
      <c r="AK793" s="70" t="str">
        <f t="shared" si="180"/>
        <v/>
      </c>
      <c r="AL793" s="70" t="str">
        <f t="shared" si="181"/>
        <v/>
      </c>
    </row>
    <row r="794" spans="2:38" ht="15" thickBot="1" x14ac:dyDescent="0.35">
      <c r="B794" s="79" t="str">
        <f t="shared" si="175"/>
        <v/>
      </c>
      <c r="C794" s="79" t="str">
        <f t="shared" si="176"/>
        <v/>
      </c>
      <c r="D794" s="79" t="str">
        <f>IFERROR(IF(J793&lt;=0,"",IF(C794="Yes","",B794-COUNTIF($C$20:C794,"Yes"))),"")</f>
        <v/>
      </c>
      <c r="E794" s="81" t="str">
        <f t="shared" si="168"/>
        <v/>
      </c>
      <c r="F794" s="80" t="str">
        <f t="shared" si="169"/>
        <v/>
      </c>
      <c r="G794" s="80" t="str">
        <f t="shared" si="170"/>
        <v/>
      </c>
      <c r="H794" s="80" t="str">
        <f t="shared" si="177"/>
        <v/>
      </c>
      <c r="I794" s="80" t="str">
        <f t="shared" si="171"/>
        <v/>
      </c>
      <c r="J794" s="80" t="str">
        <f t="shared" si="178"/>
        <v/>
      </c>
      <c r="AG794" s="16" t="str">
        <f t="shared" si="179"/>
        <v/>
      </c>
      <c r="AH794" s="69" t="str">
        <f t="shared" si="172"/>
        <v/>
      </c>
      <c r="AI794" s="70" t="str">
        <f t="shared" si="173"/>
        <v/>
      </c>
      <c r="AJ794" s="70" t="str">
        <f t="shared" si="174"/>
        <v/>
      </c>
      <c r="AK794" s="70" t="str">
        <f t="shared" si="180"/>
        <v/>
      </c>
      <c r="AL794" s="70" t="str">
        <f t="shared" si="181"/>
        <v/>
      </c>
    </row>
    <row r="795" spans="2:38" ht="15" thickBot="1" x14ac:dyDescent="0.35">
      <c r="B795" s="79" t="str">
        <f t="shared" si="175"/>
        <v/>
      </c>
      <c r="C795" s="79" t="str">
        <f t="shared" si="176"/>
        <v/>
      </c>
      <c r="D795" s="79" t="str">
        <f>IFERROR(IF(J794&lt;=0,"",IF(C795="Yes","",B795-COUNTIF($C$20:C795,"Yes"))),"")</f>
        <v/>
      </c>
      <c r="E795" s="81" t="str">
        <f t="shared" si="168"/>
        <v/>
      </c>
      <c r="F795" s="80" t="str">
        <f t="shared" si="169"/>
        <v/>
      </c>
      <c r="G795" s="80" t="str">
        <f t="shared" si="170"/>
        <v/>
      </c>
      <c r="H795" s="80" t="str">
        <f t="shared" si="177"/>
        <v/>
      </c>
      <c r="I795" s="80" t="str">
        <f t="shared" si="171"/>
        <v/>
      </c>
      <c r="J795" s="80" t="str">
        <f t="shared" si="178"/>
        <v/>
      </c>
      <c r="AG795" s="16" t="str">
        <f t="shared" si="179"/>
        <v/>
      </c>
      <c r="AH795" s="69" t="str">
        <f t="shared" si="172"/>
        <v/>
      </c>
      <c r="AI795" s="70" t="str">
        <f t="shared" si="173"/>
        <v/>
      </c>
      <c r="AJ795" s="70" t="str">
        <f t="shared" si="174"/>
        <v/>
      </c>
      <c r="AK795" s="70" t="str">
        <f t="shared" si="180"/>
        <v/>
      </c>
      <c r="AL795" s="70" t="str">
        <f t="shared" si="181"/>
        <v/>
      </c>
    </row>
    <row r="796" spans="2:38" ht="15" thickBot="1" x14ac:dyDescent="0.35">
      <c r="B796" s="79" t="str">
        <f t="shared" si="175"/>
        <v/>
      </c>
      <c r="C796" s="79" t="str">
        <f t="shared" si="176"/>
        <v/>
      </c>
      <c r="D796" s="79" t="str">
        <f>IFERROR(IF(J795&lt;=0,"",IF(C796="Yes","",B796-COUNTIF($C$20:C796,"Yes"))),"")</f>
        <v/>
      </c>
      <c r="E796" s="81" t="str">
        <f t="shared" si="168"/>
        <v/>
      </c>
      <c r="F796" s="80" t="str">
        <f t="shared" si="169"/>
        <v/>
      </c>
      <c r="G796" s="80" t="str">
        <f t="shared" si="170"/>
        <v/>
      </c>
      <c r="H796" s="80" t="str">
        <f t="shared" si="177"/>
        <v/>
      </c>
      <c r="I796" s="80" t="str">
        <f t="shared" si="171"/>
        <v/>
      </c>
      <c r="J796" s="80" t="str">
        <f t="shared" si="178"/>
        <v/>
      </c>
      <c r="AG796" s="16" t="str">
        <f t="shared" si="179"/>
        <v/>
      </c>
      <c r="AH796" s="69" t="str">
        <f t="shared" si="172"/>
        <v/>
      </c>
      <c r="AI796" s="70" t="str">
        <f t="shared" si="173"/>
        <v/>
      </c>
      <c r="AJ796" s="70" t="str">
        <f t="shared" si="174"/>
        <v/>
      </c>
      <c r="AK796" s="70" t="str">
        <f t="shared" si="180"/>
        <v/>
      </c>
      <c r="AL796" s="70" t="str">
        <f t="shared" si="181"/>
        <v/>
      </c>
    </row>
    <row r="797" spans="2:38" ht="15" thickBot="1" x14ac:dyDescent="0.35">
      <c r="B797" s="79" t="str">
        <f t="shared" si="175"/>
        <v/>
      </c>
      <c r="C797" s="79" t="str">
        <f t="shared" si="176"/>
        <v/>
      </c>
      <c r="D797" s="79" t="str">
        <f>IFERROR(IF(J796&lt;=0,"",IF(C797="Yes","",B797-COUNTIF($C$20:C797,"Yes"))),"")</f>
        <v/>
      </c>
      <c r="E797" s="81" t="str">
        <f t="shared" si="168"/>
        <v/>
      </c>
      <c r="F797" s="80" t="str">
        <f t="shared" si="169"/>
        <v/>
      </c>
      <c r="G797" s="80" t="str">
        <f t="shared" si="170"/>
        <v/>
      </c>
      <c r="H797" s="80" t="str">
        <f t="shared" si="177"/>
        <v/>
      </c>
      <c r="I797" s="80" t="str">
        <f t="shared" si="171"/>
        <v/>
      </c>
      <c r="J797" s="80" t="str">
        <f t="shared" si="178"/>
        <v/>
      </c>
      <c r="AG797" s="16" t="str">
        <f t="shared" si="179"/>
        <v/>
      </c>
      <c r="AH797" s="69" t="str">
        <f t="shared" si="172"/>
        <v/>
      </c>
      <c r="AI797" s="70" t="str">
        <f t="shared" si="173"/>
        <v/>
      </c>
      <c r="AJ797" s="70" t="str">
        <f t="shared" si="174"/>
        <v/>
      </c>
      <c r="AK797" s="70" t="str">
        <f t="shared" si="180"/>
        <v/>
      </c>
      <c r="AL797" s="70" t="str">
        <f t="shared" si="181"/>
        <v/>
      </c>
    </row>
    <row r="798" spans="2:38" ht="15" thickBot="1" x14ac:dyDescent="0.35">
      <c r="B798" s="79" t="str">
        <f t="shared" si="175"/>
        <v/>
      </c>
      <c r="C798" s="79" t="str">
        <f t="shared" si="176"/>
        <v/>
      </c>
      <c r="D798" s="79" t="str">
        <f>IFERROR(IF(J797&lt;=0,"",IF(C798="Yes","",B798-COUNTIF($C$20:C798,"Yes"))),"")</f>
        <v/>
      </c>
      <c r="E798" s="81" t="str">
        <f t="shared" si="168"/>
        <v/>
      </c>
      <c r="F798" s="80" t="str">
        <f t="shared" si="169"/>
        <v/>
      </c>
      <c r="G798" s="80" t="str">
        <f t="shared" si="170"/>
        <v/>
      </c>
      <c r="H798" s="80" t="str">
        <f t="shared" si="177"/>
        <v/>
      </c>
      <c r="I798" s="80" t="str">
        <f t="shared" si="171"/>
        <v/>
      </c>
      <c r="J798" s="80" t="str">
        <f t="shared" si="178"/>
        <v/>
      </c>
      <c r="AG798" s="16" t="str">
        <f t="shared" si="179"/>
        <v/>
      </c>
      <c r="AH798" s="69" t="str">
        <f t="shared" si="172"/>
        <v/>
      </c>
      <c r="AI798" s="70" t="str">
        <f t="shared" si="173"/>
        <v/>
      </c>
      <c r="AJ798" s="70" t="str">
        <f t="shared" si="174"/>
        <v/>
      </c>
      <c r="AK798" s="70" t="str">
        <f t="shared" si="180"/>
        <v/>
      </c>
      <c r="AL798" s="70" t="str">
        <f t="shared" si="181"/>
        <v/>
      </c>
    </row>
    <row r="799" spans="2:38" ht="15" thickBot="1" x14ac:dyDescent="0.35">
      <c r="B799" s="79" t="str">
        <f t="shared" si="175"/>
        <v/>
      </c>
      <c r="C799" s="79" t="str">
        <f t="shared" si="176"/>
        <v/>
      </c>
      <c r="D799" s="79" t="str">
        <f>IFERROR(IF(J798&lt;=0,"",IF(C799="Yes","",B799-COUNTIF($C$20:C799,"Yes"))),"")</f>
        <v/>
      </c>
      <c r="E799" s="81" t="str">
        <f t="shared" si="168"/>
        <v/>
      </c>
      <c r="F799" s="80" t="str">
        <f t="shared" si="169"/>
        <v/>
      </c>
      <c r="G799" s="80" t="str">
        <f t="shared" si="170"/>
        <v/>
      </c>
      <c r="H799" s="80" t="str">
        <f t="shared" si="177"/>
        <v/>
      </c>
      <c r="I799" s="80" t="str">
        <f t="shared" si="171"/>
        <v/>
      </c>
      <c r="J799" s="80" t="str">
        <f t="shared" si="178"/>
        <v/>
      </c>
      <c r="AG799" s="16" t="str">
        <f t="shared" si="179"/>
        <v/>
      </c>
      <c r="AH799" s="69" t="str">
        <f t="shared" si="172"/>
        <v/>
      </c>
      <c r="AI799" s="70" t="str">
        <f t="shared" si="173"/>
        <v/>
      </c>
      <c r="AJ799" s="70" t="str">
        <f t="shared" si="174"/>
        <v/>
      </c>
      <c r="AK799" s="70" t="str">
        <f t="shared" si="180"/>
        <v/>
      </c>
      <c r="AL799" s="70" t="str">
        <f t="shared" si="181"/>
        <v/>
      </c>
    </row>
    <row r="800" spans="2:38" ht="15" thickBot="1" x14ac:dyDescent="0.35">
      <c r="B800" s="79" t="str">
        <f t="shared" si="175"/>
        <v/>
      </c>
      <c r="C800" s="79" t="str">
        <f t="shared" si="176"/>
        <v/>
      </c>
      <c r="D800" s="79" t="str">
        <f>IFERROR(IF(J799&lt;=0,"",IF(C800="Yes","",B800-COUNTIF($C$20:C800,"Yes"))),"")</f>
        <v/>
      </c>
      <c r="E800" s="81" t="str">
        <f t="shared" si="168"/>
        <v/>
      </c>
      <c r="F800" s="80" t="str">
        <f t="shared" si="169"/>
        <v/>
      </c>
      <c r="G800" s="80" t="str">
        <f t="shared" si="170"/>
        <v/>
      </c>
      <c r="H800" s="80" t="str">
        <f t="shared" si="177"/>
        <v/>
      </c>
      <c r="I800" s="80" t="str">
        <f t="shared" si="171"/>
        <v/>
      </c>
      <c r="J800" s="80" t="str">
        <f t="shared" si="178"/>
        <v/>
      </c>
      <c r="AG800" s="16" t="str">
        <f t="shared" si="179"/>
        <v/>
      </c>
      <c r="AH800" s="69" t="str">
        <f t="shared" si="172"/>
        <v/>
      </c>
      <c r="AI800" s="70" t="str">
        <f t="shared" si="173"/>
        <v/>
      </c>
      <c r="AJ800" s="70" t="str">
        <f t="shared" si="174"/>
        <v/>
      </c>
      <c r="AK800" s="70" t="str">
        <f t="shared" si="180"/>
        <v/>
      </c>
      <c r="AL800" s="70" t="str">
        <f t="shared" si="181"/>
        <v/>
      </c>
    </row>
    <row r="801" spans="2:38" ht="15" thickBot="1" x14ac:dyDescent="0.35">
      <c r="B801" s="79" t="str">
        <f t="shared" si="175"/>
        <v/>
      </c>
      <c r="C801" s="79" t="str">
        <f t="shared" si="176"/>
        <v/>
      </c>
      <c r="D801" s="79" t="str">
        <f>IFERROR(IF(J800&lt;=0,"",IF(C801="Yes","",B801-COUNTIF($C$20:C801,"Yes"))),"")</f>
        <v/>
      </c>
      <c r="E801" s="81" t="str">
        <f t="shared" si="168"/>
        <v/>
      </c>
      <c r="F801" s="80" t="str">
        <f t="shared" si="169"/>
        <v/>
      </c>
      <c r="G801" s="80" t="str">
        <f t="shared" si="170"/>
        <v/>
      </c>
      <c r="H801" s="80" t="str">
        <f t="shared" si="177"/>
        <v/>
      </c>
      <c r="I801" s="80" t="str">
        <f t="shared" si="171"/>
        <v/>
      </c>
      <c r="J801" s="80" t="str">
        <f t="shared" si="178"/>
        <v/>
      </c>
      <c r="AG801" s="16" t="str">
        <f t="shared" si="179"/>
        <v/>
      </c>
      <c r="AH801" s="69" t="str">
        <f t="shared" si="172"/>
        <v/>
      </c>
      <c r="AI801" s="70" t="str">
        <f t="shared" si="173"/>
        <v/>
      </c>
      <c r="AJ801" s="70" t="str">
        <f t="shared" si="174"/>
        <v/>
      </c>
      <c r="AK801" s="70" t="str">
        <f t="shared" si="180"/>
        <v/>
      </c>
      <c r="AL801" s="70" t="str">
        <f t="shared" si="181"/>
        <v/>
      </c>
    </row>
    <row r="802" spans="2:38" ht="15" thickBot="1" x14ac:dyDescent="0.35">
      <c r="B802" s="79" t="str">
        <f t="shared" si="175"/>
        <v/>
      </c>
      <c r="C802" s="79" t="str">
        <f t="shared" si="176"/>
        <v/>
      </c>
      <c r="D802" s="79" t="str">
        <f>IFERROR(IF(J801&lt;=0,"",IF(C802="Yes","",B802-COUNTIF($C$20:C802,"Yes"))),"")</f>
        <v/>
      </c>
      <c r="E802" s="81" t="str">
        <f t="shared" si="168"/>
        <v/>
      </c>
      <c r="F802" s="80" t="str">
        <f t="shared" si="169"/>
        <v/>
      </c>
      <c r="G802" s="80" t="str">
        <f t="shared" si="170"/>
        <v/>
      </c>
      <c r="H802" s="80" t="str">
        <f t="shared" si="177"/>
        <v/>
      </c>
      <c r="I802" s="80" t="str">
        <f t="shared" si="171"/>
        <v/>
      </c>
      <c r="J802" s="80" t="str">
        <f t="shared" si="178"/>
        <v/>
      </c>
      <c r="AG802" s="16" t="str">
        <f t="shared" si="179"/>
        <v/>
      </c>
      <c r="AH802" s="69" t="str">
        <f t="shared" si="172"/>
        <v/>
      </c>
      <c r="AI802" s="70" t="str">
        <f t="shared" si="173"/>
        <v/>
      </c>
      <c r="AJ802" s="70" t="str">
        <f t="shared" si="174"/>
        <v/>
      </c>
      <c r="AK802" s="70" t="str">
        <f t="shared" si="180"/>
        <v/>
      </c>
      <c r="AL802" s="70" t="str">
        <f t="shared" si="181"/>
        <v/>
      </c>
    </row>
    <row r="803" spans="2:38" ht="15" thickBot="1" x14ac:dyDescent="0.35">
      <c r="B803" s="79" t="str">
        <f t="shared" si="175"/>
        <v/>
      </c>
      <c r="C803" s="79" t="str">
        <f t="shared" si="176"/>
        <v/>
      </c>
      <c r="D803" s="79" t="str">
        <f>IFERROR(IF(J802&lt;=0,"",IF(C803="Yes","",B803-COUNTIF($C$20:C803,"Yes"))),"")</f>
        <v/>
      </c>
      <c r="E803" s="81" t="str">
        <f t="shared" si="168"/>
        <v/>
      </c>
      <c r="F803" s="80" t="str">
        <f t="shared" si="169"/>
        <v/>
      </c>
      <c r="G803" s="80" t="str">
        <f t="shared" si="170"/>
        <v/>
      </c>
      <c r="H803" s="80" t="str">
        <f t="shared" si="177"/>
        <v/>
      </c>
      <c r="I803" s="80" t="str">
        <f t="shared" si="171"/>
        <v/>
      </c>
      <c r="J803" s="80" t="str">
        <f t="shared" si="178"/>
        <v/>
      </c>
      <c r="AG803" s="16" t="str">
        <f t="shared" si="179"/>
        <v/>
      </c>
      <c r="AH803" s="69" t="str">
        <f t="shared" si="172"/>
        <v/>
      </c>
      <c r="AI803" s="70" t="str">
        <f t="shared" si="173"/>
        <v/>
      </c>
      <c r="AJ803" s="70" t="str">
        <f t="shared" si="174"/>
        <v/>
      </c>
      <c r="AK803" s="70" t="str">
        <f t="shared" si="180"/>
        <v/>
      </c>
      <c r="AL803" s="70" t="str">
        <f t="shared" si="181"/>
        <v/>
      </c>
    </row>
    <row r="804" spans="2:38" ht="15" thickBot="1" x14ac:dyDescent="0.35">
      <c r="B804" s="79" t="str">
        <f t="shared" si="175"/>
        <v/>
      </c>
      <c r="C804" s="79" t="str">
        <f t="shared" si="176"/>
        <v/>
      </c>
      <c r="D804" s="79" t="str">
        <f>IFERROR(IF(J803&lt;=0,"",IF(C804="Yes","",B804-COUNTIF($C$20:C804,"Yes"))),"")</f>
        <v/>
      </c>
      <c r="E804" s="81" t="str">
        <f t="shared" si="168"/>
        <v/>
      </c>
      <c r="F804" s="80" t="str">
        <f t="shared" si="169"/>
        <v/>
      </c>
      <c r="G804" s="80" t="str">
        <f t="shared" si="170"/>
        <v/>
      </c>
      <c r="H804" s="80" t="str">
        <f t="shared" si="177"/>
        <v/>
      </c>
      <c r="I804" s="80" t="str">
        <f t="shared" si="171"/>
        <v/>
      </c>
      <c r="J804" s="80" t="str">
        <f t="shared" si="178"/>
        <v/>
      </c>
      <c r="AG804" s="16" t="str">
        <f t="shared" si="179"/>
        <v/>
      </c>
      <c r="AH804" s="69" t="str">
        <f t="shared" si="172"/>
        <v/>
      </c>
      <c r="AI804" s="70" t="str">
        <f t="shared" si="173"/>
        <v/>
      </c>
      <c r="AJ804" s="70" t="str">
        <f t="shared" si="174"/>
        <v/>
      </c>
      <c r="AK804" s="70" t="str">
        <f t="shared" si="180"/>
        <v/>
      </c>
      <c r="AL804" s="70" t="str">
        <f t="shared" si="181"/>
        <v/>
      </c>
    </row>
    <row r="805" spans="2:38" ht="15" thickBot="1" x14ac:dyDescent="0.35">
      <c r="B805" s="79" t="str">
        <f t="shared" si="175"/>
        <v/>
      </c>
      <c r="C805" s="79" t="str">
        <f t="shared" si="176"/>
        <v/>
      </c>
      <c r="D805" s="79" t="str">
        <f>IFERROR(IF(J804&lt;=0,"",IF(C805="Yes","",B805-COUNTIF($C$20:C805,"Yes"))),"")</f>
        <v/>
      </c>
      <c r="E805" s="81" t="str">
        <f t="shared" si="168"/>
        <v/>
      </c>
      <c r="F805" s="80" t="str">
        <f t="shared" si="169"/>
        <v/>
      </c>
      <c r="G805" s="80" t="str">
        <f t="shared" si="170"/>
        <v/>
      </c>
      <c r="H805" s="80" t="str">
        <f t="shared" si="177"/>
        <v/>
      </c>
      <c r="I805" s="80" t="str">
        <f t="shared" si="171"/>
        <v/>
      </c>
      <c r="J805" s="80" t="str">
        <f t="shared" si="178"/>
        <v/>
      </c>
      <c r="AG805" s="16" t="str">
        <f t="shared" si="179"/>
        <v/>
      </c>
      <c r="AH805" s="69" t="str">
        <f t="shared" si="172"/>
        <v/>
      </c>
      <c r="AI805" s="70" t="str">
        <f t="shared" si="173"/>
        <v/>
      </c>
      <c r="AJ805" s="70" t="str">
        <f t="shared" si="174"/>
        <v/>
      </c>
      <c r="AK805" s="70" t="str">
        <f t="shared" si="180"/>
        <v/>
      </c>
      <c r="AL805" s="70" t="str">
        <f t="shared" si="181"/>
        <v/>
      </c>
    </row>
    <row r="806" spans="2:38" ht="15" thickBot="1" x14ac:dyDescent="0.35">
      <c r="B806" s="79" t="str">
        <f t="shared" si="175"/>
        <v/>
      </c>
      <c r="C806" s="79" t="str">
        <f t="shared" si="176"/>
        <v/>
      </c>
      <c r="D806" s="79" t="str">
        <f>IFERROR(IF(J805&lt;=0,"",IF(C806="Yes","",B806-COUNTIF($C$20:C806,"Yes"))),"")</f>
        <v/>
      </c>
      <c r="E806" s="81" t="str">
        <f t="shared" si="168"/>
        <v/>
      </c>
      <c r="F806" s="80" t="str">
        <f t="shared" si="169"/>
        <v/>
      </c>
      <c r="G806" s="80" t="str">
        <f t="shared" si="170"/>
        <v/>
      </c>
      <c r="H806" s="80" t="str">
        <f t="shared" si="177"/>
        <v/>
      </c>
      <c r="I806" s="80" t="str">
        <f t="shared" si="171"/>
        <v/>
      </c>
      <c r="J806" s="80" t="str">
        <f t="shared" si="178"/>
        <v/>
      </c>
      <c r="AG806" s="16" t="str">
        <f t="shared" si="179"/>
        <v/>
      </c>
      <c r="AH806" s="69" t="str">
        <f t="shared" si="172"/>
        <v/>
      </c>
      <c r="AI806" s="70" t="str">
        <f t="shared" si="173"/>
        <v/>
      </c>
      <c r="AJ806" s="70" t="str">
        <f t="shared" si="174"/>
        <v/>
      </c>
      <c r="AK806" s="70" t="str">
        <f t="shared" si="180"/>
        <v/>
      </c>
      <c r="AL806" s="70" t="str">
        <f t="shared" si="181"/>
        <v/>
      </c>
    </row>
    <row r="807" spans="2:38" ht="15" thickBot="1" x14ac:dyDescent="0.35">
      <c r="B807" s="79" t="str">
        <f t="shared" si="175"/>
        <v/>
      </c>
      <c r="C807" s="79" t="str">
        <f t="shared" si="176"/>
        <v/>
      </c>
      <c r="D807" s="79" t="str">
        <f>IFERROR(IF(J806&lt;=0,"",IF(C807="Yes","",B807-COUNTIF($C$20:C807,"Yes"))),"")</f>
        <v/>
      </c>
      <c r="E807" s="81" t="str">
        <f t="shared" si="168"/>
        <v/>
      </c>
      <c r="F807" s="80" t="str">
        <f t="shared" si="169"/>
        <v/>
      </c>
      <c r="G807" s="80" t="str">
        <f t="shared" si="170"/>
        <v/>
      </c>
      <c r="H807" s="80" t="str">
        <f t="shared" si="177"/>
        <v/>
      </c>
      <c r="I807" s="80" t="str">
        <f t="shared" si="171"/>
        <v/>
      </c>
      <c r="J807" s="80" t="str">
        <f t="shared" si="178"/>
        <v/>
      </c>
      <c r="AG807" s="16" t="str">
        <f t="shared" si="179"/>
        <v/>
      </c>
      <c r="AH807" s="69" t="str">
        <f t="shared" si="172"/>
        <v/>
      </c>
      <c r="AI807" s="70" t="str">
        <f t="shared" si="173"/>
        <v/>
      </c>
      <c r="AJ807" s="70" t="str">
        <f t="shared" si="174"/>
        <v/>
      </c>
      <c r="AK807" s="70" t="str">
        <f t="shared" si="180"/>
        <v/>
      </c>
      <c r="AL807" s="70" t="str">
        <f t="shared" si="181"/>
        <v/>
      </c>
    </row>
    <row r="808" spans="2:38" ht="15" thickBot="1" x14ac:dyDescent="0.35">
      <c r="B808" s="79" t="str">
        <f t="shared" si="175"/>
        <v/>
      </c>
      <c r="C808" s="79" t="str">
        <f t="shared" si="176"/>
        <v/>
      </c>
      <c r="D808" s="79" t="str">
        <f>IFERROR(IF(J807&lt;=0,"",IF(C808="Yes","",B808-COUNTIF($C$20:C808,"Yes"))),"")</f>
        <v/>
      </c>
      <c r="E808" s="81" t="str">
        <f t="shared" si="168"/>
        <v/>
      </c>
      <c r="F808" s="80" t="str">
        <f t="shared" si="169"/>
        <v/>
      </c>
      <c r="G808" s="80" t="str">
        <f t="shared" si="170"/>
        <v/>
      </c>
      <c r="H808" s="80" t="str">
        <f t="shared" si="177"/>
        <v/>
      </c>
      <c r="I808" s="80" t="str">
        <f t="shared" si="171"/>
        <v/>
      </c>
      <c r="J808" s="80" t="str">
        <f t="shared" si="178"/>
        <v/>
      </c>
      <c r="AG808" s="16" t="str">
        <f t="shared" si="179"/>
        <v/>
      </c>
      <c r="AH808" s="69" t="str">
        <f t="shared" si="172"/>
        <v/>
      </c>
      <c r="AI808" s="70" t="str">
        <f t="shared" si="173"/>
        <v/>
      </c>
      <c r="AJ808" s="70" t="str">
        <f t="shared" si="174"/>
        <v/>
      </c>
      <c r="AK808" s="70" t="str">
        <f t="shared" si="180"/>
        <v/>
      </c>
      <c r="AL808" s="70" t="str">
        <f t="shared" si="181"/>
        <v/>
      </c>
    </row>
    <row r="809" spans="2:38" ht="15" thickBot="1" x14ac:dyDescent="0.35">
      <c r="B809" s="79" t="str">
        <f t="shared" si="175"/>
        <v/>
      </c>
      <c r="C809" s="79" t="str">
        <f t="shared" si="176"/>
        <v/>
      </c>
      <c r="D809" s="79" t="str">
        <f>IFERROR(IF(J808&lt;=0,"",IF(C809="Yes","",B809-COUNTIF($C$20:C809,"Yes"))),"")</f>
        <v/>
      </c>
      <c r="E809" s="81" t="str">
        <f t="shared" si="168"/>
        <v/>
      </c>
      <c r="F809" s="80" t="str">
        <f t="shared" si="169"/>
        <v/>
      </c>
      <c r="G809" s="80" t="str">
        <f t="shared" si="170"/>
        <v/>
      </c>
      <c r="H809" s="80" t="str">
        <f t="shared" si="177"/>
        <v/>
      </c>
      <c r="I809" s="80" t="str">
        <f t="shared" si="171"/>
        <v/>
      </c>
      <c r="J809" s="80" t="str">
        <f t="shared" si="178"/>
        <v/>
      </c>
      <c r="AG809" s="16" t="str">
        <f t="shared" si="179"/>
        <v/>
      </c>
      <c r="AH809" s="69" t="str">
        <f t="shared" si="172"/>
        <v/>
      </c>
      <c r="AI809" s="70" t="str">
        <f t="shared" si="173"/>
        <v/>
      </c>
      <c r="AJ809" s="70" t="str">
        <f t="shared" si="174"/>
        <v/>
      </c>
      <c r="AK809" s="70" t="str">
        <f t="shared" si="180"/>
        <v/>
      </c>
      <c r="AL809" s="70" t="str">
        <f t="shared" si="181"/>
        <v/>
      </c>
    </row>
    <row r="810" spans="2:38" ht="15" thickBot="1" x14ac:dyDescent="0.35">
      <c r="B810" s="79" t="str">
        <f t="shared" si="175"/>
        <v/>
      </c>
      <c r="C810" s="79" t="str">
        <f t="shared" si="176"/>
        <v/>
      </c>
      <c r="D810" s="79" t="str">
        <f>IFERROR(IF(J809&lt;=0,"",IF(C810="Yes","",B810-COUNTIF($C$20:C810,"Yes"))),"")</f>
        <v/>
      </c>
      <c r="E810" s="81" t="str">
        <f t="shared" si="168"/>
        <v/>
      </c>
      <c r="F810" s="80" t="str">
        <f t="shared" si="169"/>
        <v/>
      </c>
      <c r="G810" s="80" t="str">
        <f t="shared" si="170"/>
        <v/>
      </c>
      <c r="H810" s="80" t="str">
        <f t="shared" si="177"/>
        <v/>
      </c>
      <c r="I810" s="80" t="str">
        <f t="shared" si="171"/>
        <v/>
      </c>
      <c r="J810" s="80" t="str">
        <f t="shared" si="178"/>
        <v/>
      </c>
      <c r="AG810" s="16" t="str">
        <f t="shared" si="179"/>
        <v/>
      </c>
      <c r="AH810" s="69" t="str">
        <f t="shared" si="172"/>
        <v/>
      </c>
      <c r="AI810" s="70" t="str">
        <f t="shared" si="173"/>
        <v/>
      </c>
      <c r="AJ810" s="70" t="str">
        <f t="shared" si="174"/>
        <v/>
      </c>
      <c r="AK810" s="70" t="str">
        <f t="shared" si="180"/>
        <v/>
      </c>
      <c r="AL810" s="70" t="str">
        <f t="shared" si="181"/>
        <v/>
      </c>
    </row>
    <row r="811" spans="2:38" ht="15" thickBot="1" x14ac:dyDescent="0.35">
      <c r="B811" s="79" t="str">
        <f t="shared" si="175"/>
        <v/>
      </c>
      <c r="C811" s="79" t="str">
        <f t="shared" si="176"/>
        <v/>
      </c>
      <c r="D811" s="79" t="str">
        <f>IFERROR(IF(J810&lt;=0,"",IF(C811="Yes","",B811-COUNTIF($C$20:C811,"Yes"))),"")</f>
        <v/>
      </c>
      <c r="E811" s="81" t="str">
        <f t="shared" si="168"/>
        <v/>
      </c>
      <c r="F811" s="80" t="str">
        <f t="shared" si="169"/>
        <v/>
      </c>
      <c r="G811" s="80" t="str">
        <f t="shared" si="170"/>
        <v/>
      </c>
      <c r="H811" s="80" t="str">
        <f t="shared" si="177"/>
        <v/>
      </c>
      <c r="I811" s="80" t="str">
        <f t="shared" si="171"/>
        <v/>
      </c>
      <c r="J811" s="80" t="str">
        <f t="shared" si="178"/>
        <v/>
      </c>
      <c r="AG811" s="16" t="str">
        <f t="shared" si="179"/>
        <v/>
      </c>
      <c r="AH811" s="69" t="str">
        <f t="shared" si="172"/>
        <v/>
      </c>
      <c r="AI811" s="70" t="str">
        <f t="shared" si="173"/>
        <v/>
      </c>
      <c r="AJ811" s="70" t="str">
        <f t="shared" si="174"/>
        <v/>
      </c>
      <c r="AK811" s="70" t="str">
        <f t="shared" si="180"/>
        <v/>
      </c>
      <c r="AL811" s="70" t="str">
        <f t="shared" si="181"/>
        <v/>
      </c>
    </row>
    <row r="812" spans="2:38" ht="15" thickBot="1" x14ac:dyDescent="0.35">
      <c r="B812" s="79" t="str">
        <f t="shared" si="175"/>
        <v/>
      </c>
      <c r="C812" s="79" t="str">
        <f t="shared" si="176"/>
        <v/>
      </c>
      <c r="D812" s="79" t="str">
        <f>IFERROR(IF(J811&lt;=0,"",IF(C812="Yes","",B812-COUNTIF($C$20:C812,"Yes"))),"")</f>
        <v/>
      </c>
      <c r="E812" s="81" t="str">
        <f t="shared" si="168"/>
        <v/>
      </c>
      <c r="F812" s="80" t="str">
        <f t="shared" si="169"/>
        <v/>
      </c>
      <c r="G812" s="80" t="str">
        <f t="shared" si="170"/>
        <v/>
      </c>
      <c r="H812" s="80" t="str">
        <f t="shared" si="177"/>
        <v/>
      </c>
      <c r="I812" s="80" t="str">
        <f t="shared" si="171"/>
        <v/>
      </c>
      <c r="J812" s="80" t="str">
        <f t="shared" si="178"/>
        <v/>
      </c>
      <c r="AG812" s="16" t="str">
        <f t="shared" si="179"/>
        <v/>
      </c>
      <c r="AH812" s="69" t="str">
        <f t="shared" si="172"/>
        <v/>
      </c>
      <c r="AI812" s="70" t="str">
        <f t="shared" si="173"/>
        <v/>
      </c>
      <c r="AJ812" s="70" t="str">
        <f t="shared" si="174"/>
        <v/>
      </c>
      <c r="AK812" s="70" t="str">
        <f t="shared" si="180"/>
        <v/>
      </c>
      <c r="AL812" s="70" t="str">
        <f t="shared" si="181"/>
        <v/>
      </c>
    </row>
    <row r="813" spans="2:38" ht="15" thickBot="1" x14ac:dyDescent="0.35">
      <c r="B813" s="79" t="str">
        <f t="shared" si="175"/>
        <v/>
      </c>
      <c r="C813" s="79" t="str">
        <f t="shared" si="176"/>
        <v/>
      </c>
      <c r="D813" s="79" t="str">
        <f>IFERROR(IF(J812&lt;=0,"",IF(C813="Yes","",B813-COUNTIF($C$20:C813,"Yes"))),"")</f>
        <v/>
      </c>
      <c r="E813" s="81" t="str">
        <f t="shared" si="168"/>
        <v/>
      </c>
      <c r="F813" s="80" t="str">
        <f t="shared" si="169"/>
        <v/>
      </c>
      <c r="G813" s="80" t="str">
        <f t="shared" si="170"/>
        <v/>
      </c>
      <c r="H813" s="80" t="str">
        <f t="shared" si="177"/>
        <v/>
      </c>
      <c r="I813" s="80" t="str">
        <f t="shared" si="171"/>
        <v/>
      </c>
      <c r="J813" s="80" t="str">
        <f t="shared" si="178"/>
        <v/>
      </c>
      <c r="AG813" s="16" t="str">
        <f t="shared" si="179"/>
        <v/>
      </c>
      <c r="AH813" s="69" t="str">
        <f t="shared" si="172"/>
        <v/>
      </c>
      <c r="AI813" s="70" t="str">
        <f t="shared" si="173"/>
        <v/>
      </c>
      <c r="AJ813" s="70" t="str">
        <f t="shared" si="174"/>
        <v/>
      </c>
      <c r="AK813" s="70" t="str">
        <f t="shared" si="180"/>
        <v/>
      </c>
      <c r="AL813" s="70" t="str">
        <f t="shared" si="181"/>
        <v/>
      </c>
    </row>
    <row r="814" spans="2:38" ht="15" thickBot="1" x14ac:dyDescent="0.35">
      <c r="B814" s="79" t="str">
        <f t="shared" si="175"/>
        <v/>
      </c>
      <c r="C814" s="79" t="str">
        <f t="shared" si="176"/>
        <v/>
      </c>
      <c r="D814" s="79" t="str">
        <f>IFERROR(IF(J813&lt;=0,"",IF(C814="Yes","",B814-COUNTIF($C$20:C814,"Yes"))),"")</f>
        <v/>
      </c>
      <c r="E814" s="81" t="str">
        <f t="shared" si="168"/>
        <v/>
      </c>
      <c r="F814" s="80" t="str">
        <f t="shared" si="169"/>
        <v/>
      </c>
      <c r="G814" s="80" t="str">
        <f t="shared" si="170"/>
        <v/>
      </c>
      <c r="H814" s="80" t="str">
        <f t="shared" si="177"/>
        <v/>
      </c>
      <c r="I814" s="80" t="str">
        <f t="shared" si="171"/>
        <v/>
      </c>
      <c r="J814" s="80" t="str">
        <f t="shared" si="178"/>
        <v/>
      </c>
      <c r="AG814" s="16" t="str">
        <f t="shared" si="179"/>
        <v/>
      </c>
      <c r="AH814" s="69" t="str">
        <f t="shared" si="172"/>
        <v/>
      </c>
      <c r="AI814" s="70" t="str">
        <f t="shared" si="173"/>
        <v/>
      </c>
      <c r="AJ814" s="70" t="str">
        <f t="shared" si="174"/>
        <v/>
      </c>
      <c r="AK814" s="70" t="str">
        <f t="shared" si="180"/>
        <v/>
      </c>
      <c r="AL814" s="70" t="str">
        <f t="shared" si="181"/>
        <v/>
      </c>
    </row>
    <row r="815" spans="2:38" ht="15" thickBot="1" x14ac:dyDescent="0.35">
      <c r="B815" s="79" t="str">
        <f t="shared" si="175"/>
        <v/>
      </c>
      <c r="C815" s="79" t="str">
        <f t="shared" si="176"/>
        <v/>
      </c>
      <c r="D815" s="79" t="str">
        <f>IFERROR(IF(J814&lt;=0,"",IF(C815="Yes","",B815-COUNTIF($C$20:C815,"Yes"))),"")</f>
        <v/>
      </c>
      <c r="E815" s="81" t="str">
        <f t="shared" si="168"/>
        <v/>
      </c>
      <c r="F815" s="80" t="str">
        <f t="shared" si="169"/>
        <v/>
      </c>
      <c r="G815" s="80" t="str">
        <f t="shared" si="170"/>
        <v/>
      </c>
      <c r="H815" s="80" t="str">
        <f t="shared" si="177"/>
        <v/>
      </c>
      <c r="I815" s="80" t="str">
        <f t="shared" si="171"/>
        <v/>
      </c>
      <c r="J815" s="80" t="str">
        <f t="shared" si="178"/>
        <v/>
      </c>
      <c r="AG815" s="16" t="str">
        <f t="shared" si="179"/>
        <v/>
      </c>
      <c r="AH815" s="69" t="str">
        <f t="shared" si="172"/>
        <v/>
      </c>
      <c r="AI815" s="70" t="str">
        <f t="shared" si="173"/>
        <v/>
      </c>
      <c r="AJ815" s="70" t="str">
        <f t="shared" si="174"/>
        <v/>
      </c>
      <c r="AK815" s="70" t="str">
        <f t="shared" si="180"/>
        <v/>
      </c>
      <c r="AL815" s="70" t="str">
        <f t="shared" si="181"/>
        <v/>
      </c>
    </row>
    <row r="816" spans="2:38" ht="15" thickBot="1" x14ac:dyDescent="0.35">
      <c r="B816" s="79" t="str">
        <f t="shared" si="175"/>
        <v/>
      </c>
      <c r="C816" s="79" t="str">
        <f t="shared" si="176"/>
        <v/>
      </c>
      <c r="D816" s="79" t="str">
        <f>IFERROR(IF(J815&lt;=0,"",IF(C816="Yes","",B816-COUNTIF($C$20:C816,"Yes"))),"")</f>
        <v/>
      </c>
      <c r="E816" s="81" t="str">
        <f t="shared" si="168"/>
        <v/>
      </c>
      <c r="F816" s="80" t="str">
        <f t="shared" si="169"/>
        <v/>
      </c>
      <c r="G816" s="80" t="str">
        <f t="shared" si="170"/>
        <v/>
      </c>
      <c r="H816" s="80" t="str">
        <f t="shared" si="177"/>
        <v/>
      </c>
      <c r="I816" s="80" t="str">
        <f t="shared" si="171"/>
        <v/>
      </c>
      <c r="J816" s="80" t="str">
        <f t="shared" si="178"/>
        <v/>
      </c>
      <c r="AG816" s="16" t="str">
        <f t="shared" si="179"/>
        <v/>
      </c>
      <c r="AH816" s="69" t="str">
        <f t="shared" si="172"/>
        <v/>
      </c>
      <c r="AI816" s="70" t="str">
        <f t="shared" si="173"/>
        <v/>
      </c>
      <c r="AJ816" s="70" t="str">
        <f t="shared" si="174"/>
        <v/>
      </c>
      <c r="AK816" s="70" t="str">
        <f t="shared" si="180"/>
        <v/>
      </c>
      <c r="AL816" s="70" t="str">
        <f t="shared" si="181"/>
        <v/>
      </c>
    </row>
    <row r="817" spans="2:38" ht="15" thickBot="1" x14ac:dyDescent="0.35">
      <c r="B817" s="79" t="str">
        <f t="shared" si="175"/>
        <v/>
      </c>
      <c r="C817" s="79" t="str">
        <f t="shared" si="176"/>
        <v/>
      </c>
      <c r="D817" s="79" t="str">
        <f>IFERROR(IF(J816&lt;=0,"",IF(C817="Yes","",B817-COUNTIF($C$20:C817,"Yes"))),"")</f>
        <v/>
      </c>
      <c r="E817" s="81" t="str">
        <f t="shared" si="168"/>
        <v/>
      </c>
      <c r="F817" s="80" t="str">
        <f t="shared" si="169"/>
        <v/>
      </c>
      <c r="G817" s="80" t="str">
        <f t="shared" si="170"/>
        <v/>
      </c>
      <c r="H817" s="80" t="str">
        <f t="shared" si="177"/>
        <v/>
      </c>
      <c r="I817" s="80" t="str">
        <f t="shared" si="171"/>
        <v/>
      </c>
      <c r="J817" s="80" t="str">
        <f t="shared" si="178"/>
        <v/>
      </c>
      <c r="AG817" s="16" t="str">
        <f t="shared" si="179"/>
        <v/>
      </c>
      <c r="AH817" s="69" t="str">
        <f t="shared" si="172"/>
        <v/>
      </c>
      <c r="AI817" s="70" t="str">
        <f t="shared" si="173"/>
        <v/>
      </c>
      <c r="AJ817" s="70" t="str">
        <f t="shared" si="174"/>
        <v/>
      </c>
      <c r="AK817" s="70" t="str">
        <f t="shared" si="180"/>
        <v/>
      </c>
      <c r="AL817" s="70" t="str">
        <f t="shared" si="181"/>
        <v/>
      </c>
    </row>
    <row r="818" spans="2:38" ht="15" thickBot="1" x14ac:dyDescent="0.35">
      <c r="B818" s="79" t="str">
        <f t="shared" si="175"/>
        <v/>
      </c>
      <c r="C818" s="79" t="str">
        <f t="shared" si="176"/>
        <v/>
      </c>
      <c r="D818" s="79" t="str">
        <f>IFERROR(IF(J817&lt;=0,"",IF(C818="Yes","",B818-COUNTIF($C$20:C818,"Yes"))),"")</f>
        <v/>
      </c>
      <c r="E818" s="81" t="str">
        <f t="shared" si="168"/>
        <v/>
      </c>
      <c r="F818" s="80" t="str">
        <f t="shared" si="169"/>
        <v/>
      </c>
      <c r="G818" s="80" t="str">
        <f t="shared" si="170"/>
        <v/>
      </c>
      <c r="H818" s="80" t="str">
        <f t="shared" si="177"/>
        <v/>
      </c>
      <c r="I818" s="80" t="str">
        <f t="shared" si="171"/>
        <v/>
      </c>
      <c r="J818" s="80" t="str">
        <f t="shared" si="178"/>
        <v/>
      </c>
      <c r="AG818" s="16" t="str">
        <f t="shared" si="179"/>
        <v/>
      </c>
      <c r="AH818" s="69" t="str">
        <f t="shared" si="172"/>
        <v/>
      </c>
      <c r="AI818" s="70" t="str">
        <f t="shared" si="173"/>
        <v/>
      </c>
      <c r="AJ818" s="70" t="str">
        <f t="shared" si="174"/>
        <v/>
      </c>
      <c r="AK818" s="70" t="str">
        <f t="shared" si="180"/>
        <v/>
      </c>
      <c r="AL818" s="70" t="str">
        <f t="shared" si="181"/>
        <v/>
      </c>
    </row>
    <row r="819" spans="2:38" ht="15" thickBot="1" x14ac:dyDescent="0.35">
      <c r="B819" s="79" t="str">
        <f t="shared" si="175"/>
        <v/>
      </c>
      <c r="C819" s="79" t="str">
        <f t="shared" si="176"/>
        <v/>
      </c>
      <c r="D819" s="79" t="str">
        <f>IFERROR(IF(J818&lt;=0,"",IF(C819="Yes","",B819-COUNTIF($C$20:C819,"Yes"))),"")</f>
        <v/>
      </c>
      <c r="E819" s="81" t="str">
        <f t="shared" si="168"/>
        <v/>
      </c>
      <c r="F819" s="80" t="str">
        <f t="shared" si="169"/>
        <v/>
      </c>
      <c r="G819" s="80" t="str">
        <f t="shared" si="170"/>
        <v/>
      </c>
      <c r="H819" s="80" t="str">
        <f t="shared" si="177"/>
        <v/>
      </c>
      <c r="I819" s="80" t="str">
        <f t="shared" si="171"/>
        <v/>
      </c>
      <c r="J819" s="80" t="str">
        <f t="shared" si="178"/>
        <v/>
      </c>
      <c r="AG819" s="16" t="str">
        <f t="shared" si="179"/>
        <v/>
      </c>
      <c r="AH819" s="69" t="str">
        <f t="shared" si="172"/>
        <v/>
      </c>
      <c r="AI819" s="70" t="str">
        <f t="shared" si="173"/>
        <v/>
      </c>
      <c r="AJ819" s="70" t="str">
        <f t="shared" si="174"/>
        <v/>
      </c>
      <c r="AK819" s="70" t="str">
        <f t="shared" si="180"/>
        <v/>
      </c>
      <c r="AL819" s="70" t="str">
        <f t="shared" si="181"/>
        <v/>
      </c>
    </row>
    <row r="820" spans="2:38" ht="15" thickBot="1" x14ac:dyDescent="0.35">
      <c r="B820" s="79" t="str">
        <f t="shared" si="175"/>
        <v/>
      </c>
      <c r="C820" s="79" t="str">
        <f t="shared" si="176"/>
        <v/>
      </c>
      <c r="D820" s="79" t="str">
        <f>IFERROR(IF(J819&lt;=0,"",IF(C820="Yes","",B820-COUNTIF($C$20:C820,"Yes"))),"")</f>
        <v/>
      </c>
      <c r="E820" s="81" t="str">
        <f t="shared" si="168"/>
        <v/>
      </c>
      <c r="F820" s="80" t="str">
        <f t="shared" si="169"/>
        <v/>
      </c>
      <c r="G820" s="80" t="str">
        <f t="shared" si="170"/>
        <v/>
      </c>
      <c r="H820" s="80" t="str">
        <f t="shared" si="177"/>
        <v/>
      </c>
      <c r="I820" s="80" t="str">
        <f t="shared" si="171"/>
        <v/>
      </c>
      <c r="J820" s="80" t="str">
        <f t="shared" si="178"/>
        <v/>
      </c>
      <c r="AG820" s="16" t="str">
        <f t="shared" si="179"/>
        <v/>
      </c>
      <c r="AH820" s="69" t="str">
        <f t="shared" si="172"/>
        <v/>
      </c>
      <c r="AI820" s="70" t="str">
        <f t="shared" si="173"/>
        <v/>
      </c>
      <c r="AJ820" s="70" t="str">
        <f t="shared" si="174"/>
        <v/>
      </c>
      <c r="AK820" s="70" t="str">
        <f t="shared" si="180"/>
        <v/>
      </c>
      <c r="AL820" s="70" t="str">
        <f t="shared" si="181"/>
        <v/>
      </c>
    </row>
    <row r="821" spans="2:38" ht="15" thickBot="1" x14ac:dyDescent="0.35">
      <c r="B821" s="79" t="str">
        <f t="shared" si="175"/>
        <v/>
      </c>
      <c r="C821" s="79" t="str">
        <f t="shared" si="176"/>
        <v/>
      </c>
      <c r="D821" s="79" t="str">
        <f>IFERROR(IF(J820&lt;=0,"",IF(C821="Yes","",B821-COUNTIF($C$20:C821,"Yes"))),"")</f>
        <v/>
      </c>
      <c r="E821" s="81" t="str">
        <f t="shared" si="168"/>
        <v/>
      </c>
      <c r="F821" s="80" t="str">
        <f t="shared" si="169"/>
        <v/>
      </c>
      <c r="G821" s="80" t="str">
        <f t="shared" si="170"/>
        <v/>
      </c>
      <c r="H821" s="80" t="str">
        <f t="shared" si="177"/>
        <v/>
      </c>
      <c r="I821" s="80" t="str">
        <f t="shared" si="171"/>
        <v/>
      </c>
      <c r="J821" s="80" t="str">
        <f t="shared" si="178"/>
        <v/>
      </c>
      <c r="AG821" s="16" t="str">
        <f t="shared" si="179"/>
        <v/>
      </c>
      <c r="AH821" s="69" t="str">
        <f t="shared" si="172"/>
        <v/>
      </c>
      <c r="AI821" s="70" t="str">
        <f t="shared" si="173"/>
        <v/>
      </c>
      <c r="AJ821" s="70" t="str">
        <f t="shared" si="174"/>
        <v/>
      </c>
      <c r="AK821" s="70" t="str">
        <f t="shared" si="180"/>
        <v/>
      </c>
      <c r="AL821" s="70" t="str">
        <f t="shared" si="181"/>
        <v/>
      </c>
    </row>
    <row r="822" spans="2:38" ht="15" thickBot="1" x14ac:dyDescent="0.35">
      <c r="B822" s="79" t="str">
        <f t="shared" si="175"/>
        <v/>
      </c>
      <c r="C822" s="79" t="str">
        <f t="shared" si="176"/>
        <v/>
      </c>
      <c r="D822" s="79" t="str">
        <f>IFERROR(IF(J821&lt;=0,"",IF(C822="Yes","",B822-COUNTIF($C$20:C822,"Yes"))),"")</f>
        <v/>
      </c>
      <c r="E822" s="81" t="str">
        <f t="shared" si="168"/>
        <v/>
      </c>
      <c r="F822" s="80" t="str">
        <f t="shared" si="169"/>
        <v/>
      </c>
      <c r="G822" s="80" t="str">
        <f t="shared" si="170"/>
        <v/>
      </c>
      <c r="H822" s="80" t="str">
        <f t="shared" si="177"/>
        <v/>
      </c>
      <c r="I822" s="80" t="str">
        <f t="shared" si="171"/>
        <v/>
      </c>
      <c r="J822" s="80" t="str">
        <f t="shared" si="178"/>
        <v/>
      </c>
      <c r="AG822" s="16" t="str">
        <f t="shared" si="179"/>
        <v/>
      </c>
      <c r="AH822" s="69" t="str">
        <f t="shared" si="172"/>
        <v/>
      </c>
      <c r="AI822" s="70" t="str">
        <f t="shared" si="173"/>
        <v/>
      </c>
      <c r="AJ822" s="70" t="str">
        <f t="shared" si="174"/>
        <v/>
      </c>
      <c r="AK822" s="70" t="str">
        <f t="shared" si="180"/>
        <v/>
      </c>
      <c r="AL822" s="70" t="str">
        <f t="shared" si="181"/>
        <v/>
      </c>
    </row>
    <row r="823" spans="2:38" ht="15" thickBot="1" x14ac:dyDescent="0.35">
      <c r="B823" s="79" t="str">
        <f t="shared" si="175"/>
        <v/>
      </c>
      <c r="C823" s="79" t="str">
        <f t="shared" si="176"/>
        <v/>
      </c>
      <c r="D823" s="79" t="str">
        <f>IFERROR(IF(J822&lt;=0,"",IF(C823="Yes","",B823-COUNTIF($C$20:C823,"Yes"))),"")</f>
        <v/>
      </c>
      <c r="E823" s="81" t="str">
        <f t="shared" si="168"/>
        <v/>
      </c>
      <c r="F823" s="80" t="str">
        <f t="shared" si="169"/>
        <v/>
      </c>
      <c r="G823" s="80" t="str">
        <f t="shared" si="170"/>
        <v/>
      </c>
      <c r="H823" s="80" t="str">
        <f t="shared" si="177"/>
        <v/>
      </c>
      <c r="I823" s="80" t="str">
        <f t="shared" si="171"/>
        <v/>
      </c>
      <c r="J823" s="80" t="str">
        <f t="shared" si="178"/>
        <v/>
      </c>
      <c r="AG823" s="16" t="str">
        <f t="shared" si="179"/>
        <v/>
      </c>
      <c r="AH823" s="69" t="str">
        <f t="shared" si="172"/>
        <v/>
      </c>
      <c r="AI823" s="70" t="str">
        <f t="shared" si="173"/>
        <v/>
      </c>
      <c r="AJ823" s="70" t="str">
        <f t="shared" si="174"/>
        <v/>
      </c>
      <c r="AK823" s="70" t="str">
        <f t="shared" si="180"/>
        <v/>
      </c>
      <c r="AL823" s="70" t="str">
        <f t="shared" si="181"/>
        <v/>
      </c>
    </row>
    <row r="824" spans="2:38" ht="15" thickBot="1" x14ac:dyDescent="0.35">
      <c r="B824" s="79" t="str">
        <f t="shared" si="175"/>
        <v/>
      </c>
      <c r="C824" s="79" t="str">
        <f t="shared" si="176"/>
        <v/>
      </c>
      <c r="D824" s="79" t="str">
        <f>IFERROR(IF(J823&lt;=0,"",IF(C824="Yes","",B824-COUNTIF($C$20:C824,"Yes"))),"")</f>
        <v/>
      </c>
      <c r="E824" s="81" t="str">
        <f t="shared" si="168"/>
        <v/>
      </c>
      <c r="F824" s="80" t="str">
        <f t="shared" si="169"/>
        <v/>
      </c>
      <c r="G824" s="80" t="str">
        <f t="shared" si="170"/>
        <v/>
      </c>
      <c r="H824" s="80" t="str">
        <f t="shared" si="177"/>
        <v/>
      </c>
      <c r="I824" s="80" t="str">
        <f t="shared" si="171"/>
        <v/>
      </c>
      <c r="J824" s="80" t="str">
        <f t="shared" si="178"/>
        <v/>
      </c>
      <c r="AG824" s="16" t="str">
        <f t="shared" si="179"/>
        <v/>
      </c>
      <c r="AH824" s="69" t="str">
        <f t="shared" si="172"/>
        <v/>
      </c>
      <c r="AI824" s="70" t="str">
        <f t="shared" si="173"/>
        <v/>
      </c>
      <c r="AJ824" s="70" t="str">
        <f t="shared" si="174"/>
        <v/>
      </c>
      <c r="AK824" s="70" t="str">
        <f t="shared" si="180"/>
        <v/>
      </c>
      <c r="AL824" s="70" t="str">
        <f t="shared" si="181"/>
        <v/>
      </c>
    </row>
    <row r="825" spans="2:38" ht="15" thickBot="1" x14ac:dyDescent="0.35">
      <c r="B825" s="79" t="str">
        <f t="shared" si="175"/>
        <v/>
      </c>
      <c r="C825" s="79" t="str">
        <f t="shared" si="176"/>
        <v/>
      </c>
      <c r="D825" s="79" t="str">
        <f>IFERROR(IF(J824&lt;=0,"",IF(C825="Yes","",B825-COUNTIF($C$20:C825,"Yes"))),"")</f>
        <v/>
      </c>
      <c r="E825" s="81" t="str">
        <f t="shared" si="168"/>
        <v/>
      </c>
      <c r="F825" s="80" t="str">
        <f t="shared" si="169"/>
        <v/>
      </c>
      <c r="G825" s="80" t="str">
        <f t="shared" si="170"/>
        <v/>
      </c>
      <c r="H825" s="80" t="str">
        <f t="shared" si="177"/>
        <v/>
      </c>
      <c r="I825" s="80" t="str">
        <f t="shared" si="171"/>
        <v/>
      </c>
      <c r="J825" s="80" t="str">
        <f t="shared" si="178"/>
        <v/>
      </c>
      <c r="AG825" s="16" t="str">
        <f t="shared" si="179"/>
        <v/>
      </c>
      <c r="AH825" s="69" t="str">
        <f t="shared" si="172"/>
        <v/>
      </c>
      <c r="AI825" s="70" t="str">
        <f t="shared" si="173"/>
        <v/>
      </c>
      <c r="AJ825" s="70" t="str">
        <f t="shared" si="174"/>
        <v/>
      </c>
      <c r="AK825" s="70" t="str">
        <f t="shared" si="180"/>
        <v/>
      </c>
      <c r="AL825" s="70" t="str">
        <f t="shared" si="181"/>
        <v/>
      </c>
    </row>
    <row r="826" spans="2:38" ht="15" thickBot="1" x14ac:dyDescent="0.35">
      <c r="B826" s="79" t="str">
        <f t="shared" si="175"/>
        <v/>
      </c>
      <c r="C826" s="79" t="str">
        <f t="shared" si="176"/>
        <v/>
      </c>
      <c r="D826" s="79" t="str">
        <f>IFERROR(IF(J825&lt;=0,"",IF(C826="Yes","",B826-COUNTIF($C$20:C826,"Yes"))),"")</f>
        <v/>
      </c>
      <c r="E826" s="81" t="str">
        <f t="shared" si="168"/>
        <v/>
      </c>
      <c r="F826" s="80" t="str">
        <f t="shared" si="169"/>
        <v/>
      </c>
      <c r="G826" s="80" t="str">
        <f t="shared" si="170"/>
        <v/>
      </c>
      <c r="H826" s="80" t="str">
        <f t="shared" si="177"/>
        <v/>
      </c>
      <c r="I826" s="80" t="str">
        <f t="shared" si="171"/>
        <v/>
      </c>
      <c r="J826" s="80" t="str">
        <f t="shared" si="178"/>
        <v/>
      </c>
      <c r="AG826" s="16" t="str">
        <f t="shared" si="179"/>
        <v/>
      </c>
      <c r="AH826" s="69" t="str">
        <f t="shared" si="172"/>
        <v/>
      </c>
      <c r="AI826" s="70" t="str">
        <f t="shared" si="173"/>
        <v/>
      </c>
      <c r="AJ826" s="70" t="str">
        <f t="shared" si="174"/>
        <v/>
      </c>
      <c r="AK826" s="70" t="str">
        <f t="shared" si="180"/>
        <v/>
      </c>
      <c r="AL826" s="70" t="str">
        <f t="shared" si="181"/>
        <v/>
      </c>
    </row>
    <row r="827" spans="2:38" ht="15" thickBot="1" x14ac:dyDescent="0.35">
      <c r="B827" s="79" t="str">
        <f t="shared" si="175"/>
        <v/>
      </c>
      <c r="C827" s="79" t="str">
        <f t="shared" si="176"/>
        <v/>
      </c>
      <c r="D827" s="79" t="str">
        <f>IFERROR(IF(J826&lt;=0,"",IF(C827="Yes","",B827-COUNTIF($C$20:C827,"Yes"))),"")</f>
        <v/>
      </c>
      <c r="E827" s="81" t="str">
        <f t="shared" si="168"/>
        <v/>
      </c>
      <c r="F827" s="80" t="str">
        <f t="shared" si="169"/>
        <v/>
      </c>
      <c r="G827" s="80" t="str">
        <f t="shared" si="170"/>
        <v/>
      </c>
      <c r="H827" s="80" t="str">
        <f t="shared" si="177"/>
        <v/>
      </c>
      <c r="I827" s="80" t="str">
        <f t="shared" si="171"/>
        <v/>
      </c>
      <c r="J827" s="80" t="str">
        <f t="shared" si="178"/>
        <v/>
      </c>
      <c r="AG827" s="16" t="str">
        <f t="shared" si="179"/>
        <v/>
      </c>
      <c r="AH827" s="69" t="str">
        <f t="shared" si="172"/>
        <v/>
      </c>
      <c r="AI827" s="70" t="str">
        <f t="shared" si="173"/>
        <v/>
      </c>
      <c r="AJ827" s="70" t="str">
        <f t="shared" si="174"/>
        <v/>
      </c>
      <c r="AK827" s="70" t="str">
        <f t="shared" si="180"/>
        <v/>
      </c>
      <c r="AL827" s="70" t="str">
        <f t="shared" si="181"/>
        <v/>
      </c>
    </row>
    <row r="828" spans="2:38" ht="15" thickBot="1" x14ac:dyDescent="0.35">
      <c r="B828" s="79" t="str">
        <f t="shared" si="175"/>
        <v/>
      </c>
      <c r="C828" s="79" t="str">
        <f t="shared" si="176"/>
        <v/>
      </c>
      <c r="D828" s="79" t="str">
        <f>IFERROR(IF(J827&lt;=0,"",IF(C828="Yes","",B828-COUNTIF($C$20:C828,"Yes"))),"")</f>
        <v/>
      </c>
      <c r="E828" s="81" t="str">
        <f t="shared" si="168"/>
        <v/>
      </c>
      <c r="F828" s="80" t="str">
        <f t="shared" si="169"/>
        <v/>
      </c>
      <c r="G828" s="80" t="str">
        <f t="shared" si="170"/>
        <v/>
      </c>
      <c r="H828" s="80" t="str">
        <f t="shared" si="177"/>
        <v/>
      </c>
      <c r="I828" s="80" t="str">
        <f t="shared" si="171"/>
        <v/>
      </c>
      <c r="J828" s="80" t="str">
        <f t="shared" si="178"/>
        <v/>
      </c>
      <c r="AG828" s="16" t="str">
        <f t="shared" si="179"/>
        <v/>
      </c>
      <c r="AH828" s="69" t="str">
        <f t="shared" si="172"/>
        <v/>
      </c>
      <c r="AI828" s="70" t="str">
        <f t="shared" si="173"/>
        <v/>
      </c>
      <c r="AJ828" s="70" t="str">
        <f t="shared" si="174"/>
        <v/>
      </c>
      <c r="AK828" s="70" t="str">
        <f t="shared" si="180"/>
        <v/>
      </c>
      <c r="AL828" s="70" t="str">
        <f t="shared" si="181"/>
        <v/>
      </c>
    </row>
    <row r="829" spans="2:38" ht="15" thickBot="1" x14ac:dyDescent="0.35">
      <c r="B829" s="79" t="str">
        <f t="shared" si="175"/>
        <v/>
      </c>
      <c r="C829" s="79" t="str">
        <f t="shared" si="176"/>
        <v/>
      </c>
      <c r="D829" s="79" t="str">
        <f>IFERROR(IF(J828&lt;=0,"",IF(C829="Yes","",B829-COUNTIF($C$20:C829,"Yes"))),"")</f>
        <v/>
      </c>
      <c r="E829" s="81" t="str">
        <f t="shared" si="168"/>
        <v/>
      </c>
      <c r="F829" s="80" t="str">
        <f t="shared" si="169"/>
        <v/>
      </c>
      <c r="G829" s="80" t="str">
        <f t="shared" si="170"/>
        <v/>
      </c>
      <c r="H829" s="80" t="str">
        <f t="shared" si="177"/>
        <v/>
      </c>
      <c r="I829" s="80" t="str">
        <f t="shared" si="171"/>
        <v/>
      </c>
      <c r="J829" s="80" t="str">
        <f t="shared" si="178"/>
        <v/>
      </c>
      <c r="AG829" s="16" t="str">
        <f t="shared" si="179"/>
        <v/>
      </c>
      <c r="AH829" s="69" t="str">
        <f t="shared" si="172"/>
        <v/>
      </c>
      <c r="AI829" s="70" t="str">
        <f t="shared" si="173"/>
        <v/>
      </c>
      <c r="AJ829" s="70" t="str">
        <f t="shared" si="174"/>
        <v/>
      </c>
      <c r="AK829" s="70" t="str">
        <f t="shared" si="180"/>
        <v/>
      </c>
      <c r="AL829" s="70" t="str">
        <f t="shared" si="181"/>
        <v/>
      </c>
    </row>
    <row r="830" spans="2:38" ht="15" thickBot="1" x14ac:dyDescent="0.35">
      <c r="B830" s="79" t="str">
        <f t="shared" si="175"/>
        <v/>
      </c>
      <c r="C830" s="79" t="str">
        <f t="shared" si="176"/>
        <v/>
      </c>
      <c r="D830" s="79" t="str">
        <f>IFERROR(IF(J829&lt;=0,"",IF(C830="Yes","",B830-COUNTIF($C$20:C830,"Yes"))),"")</f>
        <v/>
      </c>
      <c r="E830" s="81" t="str">
        <f t="shared" si="168"/>
        <v/>
      </c>
      <c r="F830" s="80" t="str">
        <f t="shared" si="169"/>
        <v/>
      </c>
      <c r="G830" s="80" t="str">
        <f t="shared" si="170"/>
        <v/>
      </c>
      <c r="H830" s="80" t="str">
        <f t="shared" si="177"/>
        <v/>
      </c>
      <c r="I830" s="80" t="str">
        <f t="shared" si="171"/>
        <v/>
      </c>
      <c r="J830" s="80" t="str">
        <f t="shared" si="178"/>
        <v/>
      </c>
      <c r="AG830" s="16" t="str">
        <f t="shared" si="179"/>
        <v/>
      </c>
      <c r="AH830" s="69" t="str">
        <f t="shared" si="172"/>
        <v/>
      </c>
      <c r="AI830" s="70" t="str">
        <f t="shared" si="173"/>
        <v/>
      </c>
      <c r="AJ830" s="70" t="str">
        <f t="shared" si="174"/>
        <v/>
      </c>
      <c r="AK830" s="70" t="str">
        <f t="shared" si="180"/>
        <v/>
      </c>
      <c r="AL830" s="70" t="str">
        <f t="shared" si="181"/>
        <v/>
      </c>
    </row>
    <row r="831" spans="2:38" ht="15" thickBot="1" x14ac:dyDescent="0.35">
      <c r="B831" s="79" t="str">
        <f t="shared" si="175"/>
        <v/>
      </c>
      <c r="C831" s="79" t="str">
        <f t="shared" si="176"/>
        <v/>
      </c>
      <c r="D831" s="79" t="str">
        <f>IFERROR(IF(J830&lt;=0,"",IF(C831="Yes","",B831-COUNTIF($C$20:C831,"Yes"))),"")</f>
        <v/>
      </c>
      <c r="E831" s="81" t="str">
        <f t="shared" si="168"/>
        <v/>
      </c>
      <c r="F831" s="80" t="str">
        <f t="shared" si="169"/>
        <v/>
      </c>
      <c r="G831" s="80" t="str">
        <f t="shared" si="170"/>
        <v/>
      </c>
      <c r="H831" s="80" t="str">
        <f t="shared" si="177"/>
        <v/>
      </c>
      <c r="I831" s="80" t="str">
        <f t="shared" si="171"/>
        <v/>
      </c>
      <c r="J831" s="80" t="str">
        <f t="shared" si="178"/>
        <v/>
      </c>
      <c r="AG831" s="16" t="str">
        <f t="shared" si="179"/>
        <v/>
      </c>
      <c r="AH831" s="69" t="str">
        <f t="shared" si="172"/>
        <v/>
      </c>
      <c r="AI831" s="70" t="str">
        <f t="shared" si="173"/>
        <v/>
      </c>
      <c r="AJ831" s="70" t="str">
        <f t="shared" si="174"/>
        <v/>
      </c>
      <c r="AK831" s="70" t="str">
        <f t="shared" si="180"/>
        <v/>
      </c>
      <c r="AL831" s="70" t="str">
        <f t="shared" si="181"/>
        <v/>
      </c>
    </row>
    <row r="832" spans="2:38" ht="15" thickBot="1" x14ac:dyDescent="0.35">
      <c r="B832" s="79" t="str">
        <f t="shared" si="175"/>
        <v/>
      </c>
      <c r="C832" s="79" t="str">
        <f t="shared" si="176"/>
        <v/>
      </c>
      <c r="D832" s="79" t="str">
        <f>IFERROR(IF(J831&lt;=0,"",IF(C832="Yes","",B832-COUNTIF($C$20:C832,"Yes"))),"")</f>
        <v/>
      </c>
      <c r="E832" s="81" t="str">
        <f t="shared" si="168"/>
        <v/>
      </c>
      <c r="F832" s="80" t="str">
        <f t="shared" si="169"/>
        <v/>
      </c>
      <c r="G832" s="80" t="str">
        <f t="shared" si="170"/>
        <v/>
      </c>
      <c r="H832" s="80" t="str">
        <f t="shared" si="177"/>
        <v/>
      </c>
      <c r="I832" s="80" t="str">
        <f t="shared" si="171"/>
        <v/>
      </c>
      <c r="J832" s="80" t="str">
        <f t="shared" si="178"/>
        <v/>
      </c>
      <c r="AG832" s="16" t="str">
        <f t="shared" si="179"/>
        <v/>
      </c>
      <c r="AH832" s="69" t="str">
        <f t="shared" si="172"/>
        <v/>
      </c>
      <c r="AI832" s="70" t="str">
        <f t="shared" si="173"/>
        <v/>
      </c>
      <c r="AJ832" s="70" t="str">
        <f t="shared" si="174"/>
        <v/>
      </c>
      <c r="AK832" s="70" t="str">
        <f t="shared" si="180"/>
        <v/>
      </c>
      <c r="AL832" s="70" t="str">
        <f t="shared" si="181"/>
        <v/>
      </c>
    </row>
    <row r="833" spans="2:38" ht="15" thickBot="1" x14ac:dyDescent="0.35">
      <c r="B833" s="79" t="str">
        <f t="shared" si="175"/>
        <v/>
      </c>
      <c r="C833" s="79" t="str">
        <f t="shared" si="176"/>
        <v/>
      </c>
      <c r="D833" s="79" t="str">
        <f>IFERROR(IF(J832&lt;=0,"",IF(C833="Yes","",B833-COUNTIF($C$20:C833,"Yes"))),"")</f>
        <v/>
      </c>
      <c r="E833" s="81" t="str">
        <f t="shared" si="168"/>
        <v/>
      </c>
      <c r="F833" s="80" t="str">
        <f t="shared" si="169"/>
        <v/>
      </c>
      <c r="G833" s="80" t="str">
        <f t="shared" si="170"/>
        <v/>
      </c>
      <c r="H833" s="80" t="str">
        <f t="shared" si="177"/>
        <v/>
      </c>
      <c r="I833" s="80" t="str">
        <f t="shared" si="171"/>
        <v/>
      </c>
      <c r="J833" s="80" t="str">
        <f t="shared" si="178"/>
        <v/>
      </c>
      <c r="AG833" s="16" t="str">
        <f t="shared" si="179"/>
        <v/>
      </c>
      <c r="AH833" s="69" t="str">
        <f t="shared" si="172"/>
        <v/>
      </c>
      <c r="AI833" s="70" t="str">
        <f t="shared" si="173"/>
        <v/>
      </c>
      <c r="AJ833" s="70" t="str">
        <f t="shared" si="174"/>
        <v/>
      </c>
      <c r="AK833" s="70" t="str">
        <f t="shared" si="180"/>
        <v/>
      </c>
      <c r="AL833" s="70" t="str">
        <f t="shared" si="181"/>
        <v/>
      </c>
    </row>
    <row r="834" spans="2:38" ht="15" thickBot="1" x14ac:dyDescent="0.35">
      <c r="B834" s="79" t="str">
        <f t="shared" si="175"/>
        <v/>
      </c>
      <c r="C834" s="79" t="str">
        <f t="shared" si="176"/>
        <v/>
      </c>
      <c r="D834" s="79" t="str">
        <f>IFERROR(IF(J833&lt;=0,"",IF(C834="Yes","",B834-COUNTIF($C$20:C834,"Yes"))),"")</f>
        <v/>
      </c>
      <c r="E834" s="81" t="str">
        <f t="shared" si="168"/>
        <v/>
      </c>
      <c r="F834" s="80" t="str">
        <f t="shared" si="169"/>
        <v/>
      </c>
      <c r="G834" s="80" t="str">
        <f t="shared" si="170"/>
        <v/>
      </c>
      <c r="H834" s="80" t="str">
        <f t="shared" si="177"/>
        <v/>
      </c>
      <c r="I834" s="80" t="str">
        <f t="shared" si="171"/>
        <v/>
      </c>
      <c r="J834" s="80" t="str">
        <f t="shared" si="178"/>
        <v/>
      </c>
      <c r="AG834" s="16" t="str">
        <f t="shared" si="179"/>
        <v/>
      </c>
      <c r="AH834" s="69" t="str">
        <f t="shared" si="172"/>
        <v/>
      </c>
      <c r="AI834" s="70" t="str">
        <f t="shared" si="173"/>
        <v/>
      </c>
      <c r="AJ834" s="70" t="str">
        <f t="shared" si="174"/>
        <v/>
      </c>
      <c r="AK834" s="70" t="str">
        <f t="shared" si="180"/>
        <v/>
      </c>
      <c r="AL834" s="70" t="str">
        <f t="shared" si="181"/>
        <v/>
      </c>
    </row>
    <row r="835" spans="2:38" ht="15" thickBot="1" x14ac:dyDescent="0.35">
      <c r="B835" s="79" t="str">
        <f t="shared" si="175"/>
        <v/>
      </c>
      <c r="C835" s="79" t="str">
        <f t="shared" si="176"/>
        <v/>
      </c>
      <c r="D835" s="79" t="str">
        <f>IFERROR(IF(J834&lt;=0,"",IF(C835="Yes","",B835-COUNTIF($C$20:C835,"Yes"))),"")</f>
        <v/>
      </c>
      <c r="E835" s="81" t="str">
        <f t="shared" si="168"/>
        <v/>
      </c>
      <c r="F835" s="80" t="str">
        <f t="shared" si="169"/>
        <v/>
      </c>
      <c r="G835" s="80" t="str">
        <f t="shared" si="170"/>
        <v/>
      </c>
      <c r="H835" s="80" t="str">
        <f t="shared" si="177"/>
        <v/>
      </c>
      <c r="I835" s="80" t="str">
        <f t="shared" si="171"/>
        <v/>
      </c>
      <c r="J835" s="80" t="str">
        <f t="shared" si="178"/>
        <v/>
      </c>
      <c r="AG835" s="16" t="str">
        <f t="shared" si="179"/>
        <v/>
      </c>
      <c r="AH835" s="69" t="str">
        <f t="shared" si="172"/>
        <v/>
      </c>
      <c r="AI835" s="70" t="str">
        <f t="shared" si="173"/>
        <v/>
      </c>
      <c r="AJ835" s="70" t="str">
        <f t="shared" si="174"/>
        <v/>
      </c>
      <c r="AK835" s="70" t="str">
        <f t="shared" si="180"/>
        <v/>
      </c>
      <c r="AL835" s="70" t="str">
        <f t="shared" si="181"/>
        <v/>
      </c>
    </row>
    <row r="836" spans="2:38" ht="15" thickBot="1" x14ac:dyDescent="0.35">
      <c r="B836" s="79" t="str">
        <f t="shared" si="175"/>
        <v/>
      </c>
      <c r="C836" s="79" t="str">
        <f t="shared" si="176"/>
        <v/>
      </c>
      <c r="D836" s="79" t="str">
        <f>IFERROR(IF(J835&lt;=0,"",IF(C836="Yes","",B836-COUNTIF($C$20:C836,"Yes"))),"")</f>
        <v/>
      </c>
      <c r="E836" s="81" t="str">
        <f t="shared" si="168"/>
        <v/>
      </c>
      <c r="F836" s="80" t="str">
        <f t="shared" si="169"/>
        <v/>
      </c>
      <c r="G836" s="80" t="str">
        <f t="shared" si="170"/>
        <v/>
      </c>
      <c r="H836" s="80" t="str">
        <f t="shared" si="177"/>
        <v/>
      </c>
      <c r="I836" s="80" t="str">
        <f t="shared" si="171"/>
        <v/>
      </c>
      <c r="J836" s="80" t="str">
        <f t="shared" si="178"/>
        <v/>
      </c>
      <c r="AG836" s="16" t="str">
        <f t="shared" si="179"/>
        <v/>
      </c>
      <c r="AH836" s="69" t="str">
        <f t="shared" si="172"/>
        <v/>
      </c>
      <c r="AI836" s="70" t="str">
        <f t="shared" si="173"/>
        <v/>
      </c>
      <c r="AJ836" s="70" t="str">
        <f t="shared" si="174"/>
        <v/>
      </c>
      <c r="AK836" s="70" t="str">
        <f t="shared" si="180"/>
        <v/>
      </c>
      <c r="AL836" s="70" t="str">
        <f t="shared" si="181"/>
        <v/>
      </c>
    </row>
    <row r="837" spans="2:38" ht="15" thickBot="1" x14ac:dyDescent="0.35">
      <c r="B837" s="79" t="str">
        <f t="shared" si="175"/>
        <v/>
      </c>
      <c r="C837" s="79" t="str">
        <f t="shared" si="176"/>
        <v/>
      </c>
      <c r="D837" s="79" t="str">
        <f>IFERROR(IF(J836&lt;=0,"",IF(C837="Yes","",B837-COUNTIF($C$20:C837,"Yes"))),"")</f>
        <v/>
      </c>
      <c r="E837" s="81" t="str">
        <f t="shared" si="168"/>
        <v/>
      </c>
      <c r="F837" s="80" t="str">
        <f t="shared" si="169"/>
        <v/>
      </c>
      <c r="G837" s="80" t="str">
        <f t="shared" si="170"/>
        <v/>
      </c>
      <c r="H837" s="80" t="str">
        <f t="shared" si="177"/>
        <v/>
      </c>
      <c r="I837" s="80" t="str">
        <f t="shared" si="171"/>
        <v/>
      </c>
      <c r="J837" s="80" t="str">
        <f t="shared" si="178"/>
        <v/>
      </c>
      <c r="AG837" s="16" t="str">
        <f t="shared" si="179"/>
        <v/>
      </c>
      <c r="AH837" s="69" t="str">
        <f t="shared" si="172"/>
        <v/>
      </c>
      <c r="AI837" s="70" t="str">
        <f t="shared" si="173"/>
        <v/>
      </c>
      <c r="AJ837" s="70" t="str">
        <f t="shared" si="174"/>
        <v/>
      </c>
      <c r="AK837" s="70" t="str">
        <f t="shared" si="180"/>
        <v/>
      </c>
      <c r="AL837" s="70" t="str">
        <f t="shared" si="181"/>
        <v/>
      </c>
    </row>
    <row r="838" spans="2:38" ht="15" thickBot="1" x14ac:dyDescent="0.35">
      <c r="B838" s="79" t="str">
        <f t="shared" si="175"/>
        <v/>
      </c>
      <c r="C838" s="79" t="str">
        <f t="shared" si="176"/>
        <v/>
      </c>
      <c r="D838" s="79" t="str">
        <f>IFERROR(IF(J837&lt;=0,"",IF(C838="Yes","",B838-COUNTIF($C$20:C838,"Yes"))),"")</f>
        <v/>
      </c>
      <c r="E838" s="81" t="str">
        <f t="shared" si="168"/>
        <v/>
      </c>
      <c r="F838" s="80" t="str">
        <f t="shared" si="169"/>
        <v/>
      </c>
      <c r="G838" s="80" t="str">
        <f t="shared" si="170"/>
        <v/>
      </c>
      <c r="H838" s="80" t="str">
        <f t="shared" si="177"/>
        <v/>
      </c>
      <c r="I838" s="80" t="str">
        <f t="shared" si="171"/>
        <v/>
      </c>
      <c r="J838" s="80" t="str">
        <f t="shared" si="178"/>
        <v/>
      </c>
      <c r="AG838" s="16" t="str">
        <f t="shared" si="179"/>
        <v/>
      </c>
      <c r="AH838" s="69" t="str">
        <f t="shared" si="172"/>
        <v/>
      </c>
      <c r="AI838" s="70" t="str">
        <f t="shared" si="173"/>
        <v/>
      </c>
      <c r="AJ838" s="70" t="str">
        <f t="shared" si="174"/>
        <v/>
      </c>
      <c r="AK838" s="70" t="str">
        <f t="shared" si="180"/>
        <v/>
      </c>
      <c r="AL838" s="70" t="str">
        <f t="shared" si="181"/>
        <v/>
      </c>
    </row>
    <row r="839" spans="2:38" ht="15" thickBot="1" x14ac:dyDescent="0.35">
      <c r="B839" s="79" t="str">
        <f t="shared" si="175"/>
        <v/>
      </c>
      <c r="C839" s="79" t="str">
        <f t="shared" si="176"/>
        <v/>
      </c>
      <c r="D839" s="79" t="str">
        <f>IFERROR(IF(J838&lt;=0,"",IF(C839="Yes","",B839-COUNTIF($C$20:C839,"Yes"))),"")</f>
        <v/>
      </c>
      <c r="E839" s="81" t="str">
        <f t="shared" si="168"/>
        <v/>
      </c>
      <c r="F839" s="80" t="str">
        <f t="shared" si="169"/>
        <v/>
      </c>
      <c r="G839" s="80" t="str">
        <f t="shared" si="170"/>
        <v/>
      </c>
      <c r="H839" s="80" t="str">
        <f t="shared" si="177"/>
        <v/>
      </c>
      <c r="I839" s="80" t="str">
        <f t="shared" si="171"/>
        <v/>
      </c>
      <c r="J839" s="80" t="str">
        <f t="shared" si="178"/>
        <v/>
      </c>
      <c r="AG839" s="16" t="str">
        <f t="shared" si="179"/>
        <v/>
      </c>
      <c r="AH839" s="69" t="str">
        <f t="shared" si="172"/>
        <v/>
      </c>
      <c r="AI839" s="70" t="str">
        <f t="shared" si="173"/>
        <v/>
      </c>
      <c r="AJ839" s="70" t="str">
        <f t="shared" si="174"/>
        <v/>
      </c>
      <c r="AK839" s="70" t="str">
        <f t="shared" si="180"/>
        <v/>
      </c>
      <c r="AL839" s="70" t="str">
        <f t="shared" si="181"/>
        <v/>
      </c>
    </row>
    <row r="840" spans="2:38" ht="15" thickBot="1" x14ac:dyDescent="0.35">
      <c r="B840" s="79" t="str">
        <f t="shared" si="175"/>
        <v/>
      </c>
      <c r="C840" s="79" t="str">
        <f t="shared" si="176"/>
        <v/>
      </c>
      <c r="D840" s="79" t="str">
        <f>IFERROR(IF(J839&lt;=0,"",IF(C840="Yes","",B840-COUNTIF($C$20:C840,"Yes"))),"")</f>
        <v/>
      </c>
      <c r="E840" s="81" t="str">
        <f t="shared" si="168"/>
        <v/>
      </c>
      <c r="F840" s="80" t="str">
        <f t="shared" si="169"/>
        <v/>
      </c>
      <c r="G840" s="80" t="str">
        <f t="shared" si="170"/>
        <v/>
      </c>
      <c r="H840" s="80" t="str">
        <f t="shared" si="177"/>
        <v/>
      </c>
      <c r="I840" s="80" t="str">
        <f t="shared" si="171"/>
        <v/>
      </c>
      <c r="J840" s="80" t="str">
        <f t="shared" si="178"/>
        <v/>
      </c>
      <c r="AG840" s="16" t="str">
        <f t="shared" si="179"/>
        <v/>
      </c>
      <c r="AH840" s="69" t="str">
        <f t="shared" si="172"/>
        <v/>
      </c>
      <c r="AI840" s="70" t="str">
        <f t="shared" si="173"/>
        <v/>
      </c>
      <c r="AJ840" s="70" t="str">
        <f t="shared" si="174"/>
        <v/>
      </c>
      <c r="AK840" s="70" t="str">
        <f t="shared" si="180"/>
        <v/>
      </c>
      <c r="AL840" s="70" t="str">
        <f t="shared" si="181"/>
        <v/>
      </c>
    </row>
    <row r="841" spans="2:38" ht="15" thickBot="1" x14ac:dyDescent="0.35">
      <c r="B841" s="79" t="str">
        <f t="shared" si="175"/>
        <v/>
      </c>
      <c r="C841" s="79" t="str">
        <f t="shared" si="176"/>
        <v/>
      </c>
      <c r="D841" s="79" t="str">
        <f>IFERROR(IF(J840&lt;=0,"",IF(C841="Yes","",B841-COUNTIF($C$20:C841,"Yes"))),"")</f>
        <v/>
      </c>
      <c r="E841" s="81" t="str">
        <f t="shared" si="168"/>
        <v/>
      </c>
      <c r="F841" s="80" t="str">
        <f t="shared" si="169"/>
        <v/>
      </c>
      <c r="G841" s="80" t="str">
        <f t="shared" si="170"/>
        <v/>
      </c>
      <c r="H841" s="80" t="str">
        <f t="shared" si="177"/>
        <v/>
      </c>
      <c r="I841" s="80" t="str">
        <f t="shared" si="171"/>
        <v/>
      </c>
      <c r="J841" s="80" t="str">
        <f t="shared" si="178"/>
        <v/>
      </c>
      <c r="AG841" s="16" t="str">
        <f t="shared" si="179"/>
        <v/>
      </c>
      <c r="AH841" s="69" t="str">
        <f t="shared" si="172"/>
        <v/>
      </c>
      <c r="AI841" s="70" t="str">
        <f t="shared" si="173"/>
        <v/>
      </c>
      <c r="AJ841" s="70" t="str">
        <f t="shared" si="174"/>
        <v/>
      </c>
      <c r="AK841" s="70" t="str">
        <f t="shared" si="180"/>
        <v/>
      </c>
      <c r="AL841" s="70" t="str">
        <f t="shared" si="181"/>
        <v/>
      </c>
    </row>
    <row r="842" spans="2:38" ht="15" thickBot="1" x14ac:dyDescent="0.35">
      <c r="B842" s="79" t="str">
        <f t="shared" si="175"/>
        <v/>
      </c>
      <c r="C842" s="79" t="str">
        <f t="shared" si="176"/>
        <v/>
      </c>
      <c r="D842" s="79" t="str">
        <f>IFERROR(IF(J841&lt;=0,"",IF(C842="Yes","",B842-COUNTIF($C$20:C842,"Yes"))),"")</f>
        <v/>
      </c>
      <c r="E842" s="81" t="str">
        <f t="shared" si="168"/>
        <v/>
      </c>
      <c r="F842" s="80" t="str">
        <f t="shared" si="169"/>
        <v/>
      </c>
      <c r="G842" s="80" t="str">
        <f t="shared" si="170"/>
        <v/>
      </c>
      <c r="H842" s="80" t="str">
        <f t="shared" si="177"/>
        <v/>
      </c>
      <c r="I842" s="80" t="str">
        <f t="shared" si="171"/>
        <v/>
      </c>
      <c r="J842" s="80" t="str">
        <f t="shared" si="178"/>
        <v/>
      </c>
      <c r="AG842" s="16" t="str">
        <f t="shared" si="179"/>
        <v/>
      </c>
      <c r="AH842" s="69" t="str">
        <f t="shared" si="172"/>
        <v/>
      </c>
      <c r="AI842" s="70" t="str">
        <f t="shared" si="173"/>
        <v/>
      </c>
      <c r="AJ842" s="70" t="str">
        <f t="shared" si="174"/>
        <v/>
      </c>
      <c r="AK842" s="70" t="str">
        <f t="shared" si="180"/>
        <v/>
      </c>
      <c r="AL842" s="70" t="str">
        <f t="shared" si="181"/>
        <v/>
      </c>
    </row>
    <row r="843" spans="2:38" ht="15" thickBot="1" x14ac:dyDescent="0.35">
      <c r="B843" s="79" t="str">
        <f t="shared" si="175"/>
        <v/>
      </c>
      <c r="C843" s="79" t="str">
        <f t="shared" si="176"/>
        <v/>
      </c>
      <c r="D843" s="79" t="str">
        <f>IFERROR(IF(J842&lt;=0,"",IF(C843="Yes","",B843-COUNTIF($C$20:C843,"Yes"))),"")</f>
        <v/>
      </c>
      <c r="E843" s="81" t="str">
        <f t="shared" si="168"/>
        <v/>
      </c>
      <c r="F843" s="80" t="str">
        <f t="shared" si="169"/>
        <v/>
      </c>
      <c r="G843" s="80" t="str">
        <f t="shared" si="170"/>
        <v/>
      </c>
      <c r="H843" s="80" t="str">
        <f t="shared" si="177"/>
        <v/>
      </c>
      <c r="I843" s="80" t="str">
        <f t="shared" si="171"/>
        <v/>
      </c>
      <c r="J843" s="80" t="str">
        <f t="shared" si="178"/>
        <v/>
      </c>
      <c r="AG843" s="16" t="str">
        <f t="shared" si="179"/>
        <v/>
      </c>
      <c r="AH843" s="69" t="str">
        <f t="shared" si="172"/>
        <v/>
      </c>
      <c r="AI843" s="70" t="str">
        <f t="shared" si="173"/>
        <v/>
      </c>
      <c r="AJ843" s="70" t="str">
        <f t="shared" si="174"/>
        <v/>
      </c>
      <c r="AK843" s="70" t="str">
        <f t="shared" si="180"/>
        <v/>
      </c>
      <c r="AL843" s="70" t="str">
        <f t="shared" si="181"/>
        <v/>
      </c>
    </row>
    <row r="844" spans="2:38" ht="15" thickBot="1" x14ac:dyDescent="0.35">
      <c r="B844" s="79" t="str">
        <f t="shared" si="175"/>
        <v/>
      </c>
      <c r="C844" s="79" t="str">
        <f t="shared" si="176"/>
        <v/>
      </c>
      <c r="D844" s="79" t="str">
        <f>IFERROR(IF(J843&lt;=0,"",IF(C844="Yes","",B844-COUNTIF($C$20:C844,"Yes"))),"")</f>
        <v/>
      </c>
      <c r="E844" s="81" t="str">
        <f t="shared" si="168"/>
        <v/>
      </c>
      <c r="F844" s="80" t="str">
        <f t="shared" si="169"/>
        <v/>
      </c>
      <c r="G844" s="80" t="str">
        <f t="shared" si="170"/>
        <v/>
      </c>
      <c r="H844" s="80" t="str">
        <f t="shared" si="177"/>
        <v/>
      </c>
      <c r="I844" s="80" t="str">
        <f t="shared" si="171"/>
        <v/>
      </c>
      <c r="J844" s="80" t="str">
        <f t="shared" si="178"/>
        <v/>
      </c>
      <c r="AG844" s="16" t="str">
        <f t="shared" si="179"/>
        <v/>
      </c>
      <c r="AH844" s="69" t="str">
        <f t="shared" si="172"/>
        <v/>
      </c>
      <c r="AI844" s="70" t="str">
        <f t="shared" si="173"/>
        <v/>
      </c>
      <c r="AJ844" s="70" t="str">
        <f t="shared" si="174"/>
        <v/>
      </c>
      <c r="AK844" s="70" t="str">
        <f t="shared" si="180"/>
        <v/>
      </c>
      <c r="AL844" s="70" t="str">
        <f t="shared" si="181"/>
        <v/>
      </c>
    </row>
    <row r="845" spans="2:38" ht="15" thickBot="1" x14ac:dyDescent="0.35">
      <c r="B845" s="79" t="str">
        <f t="shared" si="175"/>
        <v/>
      </c>
      <c r="C845" s="79" t="str">
        <f t="shared" si="176"/>
        <v/>
      </c>
      <c r="D845" s="79" t="str">
        <f>IFERROR(IF(J844&lt;=0,"",IF(C845="Yes","",B845-COUNTIF($C$20:C845,"Yes"))),"")</f>
        <v/>
      </c>
      <c r="E845" s="81" t="str">
        <f t="shared" si="168"/>
        <v/>
      </c>
      <c r="F845" s="80" t="str">
        <f t="shared" si="169"/>
        <v/>
      </c>
      <c r="G845" s="80" t="str">
        <f t="shared" si="170"/>
        <v/>
      </c>
      <c r="H845" s="80" t="str">
        <f t="shared" si="177"/>
        <v/>
      </c>
      <c r="I845" s="80" t="str">
        <f t="shared" si="171"/>
        <v/>
      </c>
      <c r="J845" s="80" t="str">
        <f t="shared" si="178"/>
        <v/>
      </c>
      <c r="AG845" s="16" t="str">
        <f t="shared" si="179"/>
        <v/>
      </c>
      <c r="AH845" s="69" t="str">
        <f t="shared" si="172"/>
        <v/>
      </c>
      <c r="AI845" s="70" t="str">
        <f t="shared" si="173"/>
        <v/>
      </c>
      <c r="AJ845" s="70" t="str">
        <f t="shared" si="174"/>
        <v/>
      </c>
      <c r="AK845" s="70" t="str">
        <f t="shared" si="180"/>
        <v/>
      </c>
      <c r="AL845" s="70" t="str">
        <f t="shared" si="181"/>
        <v/>
      </c>
    </row>
    <row r="846" spans="2:38" ht="15" thickBot="1" x14ac:dyDescent="0.35">
      <c r="B846" s="79" t="str">
        <f t="shared" si="175"/>
        <v/>
      </c>
      <c r="C846" s="79" t="str">
        <f t="shared" si="176"/>
        <v/>
      </c>
      <c r="D846" s="79" t="str">
        <f>IFERROR(IF(J845&lt;=0,"",IF(C846="Yes","",B846-COUNTIF($C$20:C846,"Yes"))),"")</f>
        <v/>
      </c>
      <c r="E846" s="81" t="str">
        <f t="shared" si="168"/>
        <v/>
      </c>
      <c r="F846" s="80" t="str">
        <f t="shared" si="169"/>
        <v/>
      </c>
      <c r="G846" s="80" t="str">
        <f t="shared" si="170"/>
        <v/>
      </c>
      <c r="H846" s="80" t="str">
        <f t="shared" si="177"/>
        <v/>
      </c>
      <c r="I846" s="80" t="str">
        <f t="shared" si="171"/>
        <v/>
      </c>
      <c r="J846" s="80" t="str">
        <f t="shared" si="178"/>
        <v/>
      </c>
      <c r="AG846" s="16" t="str">
        <f t="shared" si="179"/>
        <v/>
      </c>
      <c r="AH846" s="69" t="str">
        <f t="shared" si="172"/>
        <v/>
      </c>
      <c r="AI846" s="70" t="str">
        <f t="shared" si="173"/>
        <v/>
      </c>
      <c r="AJ846" s="70" t="str">
        <f t="shared" si="174"/>
        <v/>
      </c>
      <c r="AK846" s="70" t="str">
        <f t="shared" si="180"/>
        <v/>
      </c>
      <c r="AL846" s="70" t="str">
        <f t="shared" si="181"/>
        <v/>
      </c>
    </row>
    <row r="847" spans="2:38" ht="15" thickBot="1" x14ac:dyDescent="0.35">
      <c r="B847" s="79" t="str">
        <f t="shared" si="175"/>
        <v/>
      </c>
      <c r="C847" s="79" t="str">
        <f t="shared" si="176"/>
        <v/>
      </c>
      <c r="D847" s="79" t="str">
        <f>IFERROR(IF(J846&lt;=0,"",IF(C847="Yes","",B847-COUNTIF($C$20:C847,"Yes"))),"")</f>
        <v/>
      </c>
      <c r="E847" s="81" t="str">
        <f t="shared" si="168"/>
        <v/>
      </c>
      <c r="F847" s="80" t="str">
        <f t="shared" si="169"/>
        <v/>
      </c>
      <c r="G847" s="80" t="str">
        <f t="shared" si="170"/>
        <v/>
      </c>
      <c r="H847" s="80" t="str">
        <f t="shared" si="177"/>
        <v/>
      </c>
      <c r="I847" s="80" t="str">
        <f t="shared" si="171"/>
        <v/>
      </c>
      <c r="J847" s="80" t="str">
        <f t="shared" si="178"/>
        <v/>
      </c>
      <c r="AG847" s="16" t="str">
        <f t="shared" si="179"/>
        <v/>
      </c>
      <c r="AH847" s="69" t="str">
        <f t="shared" si="172"/>
        <v/>
      </c>
      <c r="AI847" s="70" t="str">
        <f t="shared" si="173"/>
        <v/>
      </c>
      <c r="AJ847" s="70" t="str">
        <f t="shared" si="174"/>
        <v/>
      </c>
      <c r="AK847" s="70" t="str">
        <f t="shared" si="180"/>
        <v/>
      </c>
      <c r="AL847" s="70" t="str">
        <f t="shared" si="181"/>
        <v/>
      </c>
    </row>
    <row r="848" spans="2:38" ht="15" thickBot="1" x14ac:dyDescent="0.35">
      <c r="B848" s="79" t="str">
        <f t="shared" si="175"/>
        <v/>
      </c>
      <c r="C848" s="79" t="str">
        <f t="shared" si="176"/>
        <v/>
      </c>
      <c r="D848" s="79" t="str">
        <f>IFERROR(IF(J847&lt;=0,"",IF(C848="Yes","",B848-COUNTIF($C$20:C848,"Yes"))),"")</f>
        <v/>
      </c>
      <c r="E848" s="81" t="str">
        <f t="shared" si="168"/>
        <v/>
      </c>
      <c r="F848" s="80" t="str">
        <f t="shared" si="169"/>
        <v/>
      </c>
      <c r="G848" s="80" t="str">
        <f t="shared" si="170"/>
        <v/>
      </c>
      <c r="H848" s="80" t="str">
        <f t="shared" si="177"/>
        <v/>
      </c>
      <c r="I848" s="80" t="str">
        <f t="shared" si="171"/>
        <v/>
      </c>
      <c r="J848" s="80" t="str">
        <f t="shared" si="178"/>
        <v/>
      </c>
      <c r="AG848" s="16" t="str">
        <f t="shared" si="179"/>
        <v/>
      </c>
      <c r="AH848" s="69" t="str">
        <f t="shared" si="172"/>
        <v/>
      </c>
      <c r="AI848" s="70" t="str">
        <f t="shared" si="173"/>
        <v/>
      </c>
      <c r="AJ848" s="70" t="str">
        <f t="shared" si="174"/>
        <v/>
      </c>
      <c r="AK848" s="70" t="str">
        <f t="shared" si="180"/>
        <v/>
      </c>
      <c r="AL848" s="70" t="str">
        <f t="shared" si="181"/>
        <v/>
      </c>
    </row>
    <row r="849" spans="2:38" ht="15" thickBot="1" x14ac:dyDescent="0.35">
      <c r="B849" s="79" t="str">
        <f t="shared" si="175"/>
        <v/>
      </c>
      <c r="C849" s="79" t="str">
        <f t="shared" si="176"/>
        <v/>
      </c>
      <c r="D849" s="79" t="str">
        <f>IFERROR(IF(J848&lt;=0,"",IF(C849="Yes","",B849-COUNTIF($C$20:C849,"Yes"))),"")</f>
        <v/>
      </c>
      <c r="E849" s="81" t="str">
        <f t="shared" si="168"/>
        <v/>
      </c>
      <c r="F849" s="80" t="str">
        <f t="shared" si="169"/>
        <v/>
      </c>
      <c r="G849" s="80" t="str">
        <f t="shared" si="170"/>
        <v/>
      </c>
      <c r="H849" s="80" t="str">
        <f t="shared" si="177"/>
        <v/>
      </c>
      <c r="I849" s="80" t="str">
        <f t="shared" si="171"/>
        <v/>
      </c>
      <c r="J849" s="80" t="str">
        <f t="shared" si="178"/>
        <v/>
      </c>
      <c r="AG849" s="16" t="str">
        <f t="shared" si="179"/>
        <v/>
      </c>
      <c r="AH849" s="69" t="str">
        <f t="shared" si="172"/>
        <v/>
      </c>
      <c r="AI849" s="70" t="str">
        <f t="shared" si="173"/>
        <v/>
      </c>
      <c r="AJ849" s="70" t="str">
        <f t="shared" si="174"/>
        <v/>
      </c>
      <c r="AK849" s="70" t="str">
        <f t="shared" si="180"/>
        <v/>
      </c>
      <c r="AL849" s="70" t="str">
        <f t="shared" si="181"/>
        <v/>
      </c>
    </row>
    <row r="850" spans="2:38" ht="15" thickBot="1" x14ac:dyDescent="0.35">
      <c r="B850" s="79" t="str">
        <f t="shared" si="175"/>
        <v/>
      </c>
      <c r="C850" s="79" t="str">
        <f t="shared" si="176"/>
        <v/>
      </c>
      <c r="D850" s="79" t="str">
        <f>IFERROR(IF(J849&lt;=0,"",IF(C850="Yes","",B850-COUNTIF($C$20:C850,"Yes"))),"")</f>
        <v/>
      </c>
      <c r="E850" s="81" t="str">
        <f t="shared" si="168"/>
        <v/>
      </c>
      <c r="F850" s="80" t="str">
        <f t="shared" si="169"/>
        <v/>
      </c>
      <c r="G850" s="80" t="str">
        <f t="shared" si="170"/>
        <v/>
      </c>
      <c r="H850" s="80" t="str">
        <f t="shared" si="177"/>
        <v/>
      </c>
      <c r="I850" s="80" t="str">
        <f t="shared" si="171"/>
        <v/>
      </c>
      <c r="J850" s="80" t="str">
        <f t="shared" si="178"/>
        <v/>
      </c>
      <c r="AG850" s="16" t="str">
        <f t="shared" si="179"/>
        <v/>
      </c>
      <c r="AH850" s="69" t="str">
        <f t="shared" si="172"/>
        <v/>
      </c>
      <c r="AI850" s="70" t="str">
        <f t="shared" si="173"/>
        <v/>
      </c>
      <c r="AJ850" s="70" t="str">
        <f t="shared" si="174"/>
        <v/>
      </c>
      <c r="AK850" s="70" t="str">
        <f t="shared" si="180"/>
        <v/>
      </c>
      <c r="AL850" s="70" t="str">
        <f t="shared" si="181"/>
        <v/>
      </c>
    </row>
    <row r="851" spans="2:38" ht="15" thickBot="1" x14ac:dyDescent="0.35">
      <c r="B851" s="79" t="str">
        <f t="shared" si="175"/>
        <v/>
      </c>
      <c r="C851" s="79" t="str">
        <f t="shared" si="176"/>
        <v/>
      </c>
      <c r="D851" s="79" t="str">
        <f>IFERROR(IF(J850&lt;=0,"",IF(C851="Yes","",B851-COUNTIF($C$20:C851,"Yes"))),"")</f>
        <v/>
      </c>
      <c r="E851" s="81" t="str">
        <f t="shared" si="168"/>
        <v/>
      </c>
      <c r="F851" s="80" t="str">
        <f t="shared" si="169"/>
        <v/>
      </c>
      <c r="G851" s="80" t="str">
        <f t="shared" si="170"/>
        <v/>
      </c>
      <c r="H851" s="80" t="str">
        <f t="shared" si="177"/>
        <v/>
      </c>
      <c r="I851" s="80" t="str">
        <f t="shared" si="171"/>
        <v/>
      </c>
      <c r="J851" s="80" t="str">
        <f t="shared" si="178"/>
        <v/>
      </c>
      <c r="AG851" s="16" t="str">
        <f t="shared" si="179"/>
        <v/>
      </c>
      <c r="AH851" s="69" t="str">
        <f t="shared" si="172"/>
        <v/>
      </c>
      <c r="AI851" s="70" t="str">
        <f t="shared" si="173"/>
        <v/>
      </c>
      <c r="AJ851" s="70" t="str">
        <f t="shared" si="174"/>
        <v/>
      </c>
      <c r="AK851" s="70" t="str">
        <f t="shared" si="180"/>
        <v/>
      </c>
      <c r="AL851" s="70" t="str">
        <f t="shared" si="181"/>
        <v/>
      </c>
    </row>
    <row r="852" spans="2:38" ht="15" thickBot="1" x14ac:dyDescent="0.35">
      <c r="B852" s="79" t="str">
        <f t="shared" si="175"/>
        <v/>
      </c>
      <c r="C852" s="79" t="str">
        <f t="shared" si="176"/>
        <v/>
      </c>
      <c r="D852" s="79" t="str">
        <f>IFERROR(IF(J851&lt;=0,"",IF(C852="Yes","",B852-COUNTIF($C$20:C852,"Yes"))),"")</f>
        <v/>
      </c>
      <c r="E852" s="81" t="str">
        <f t="shared" ref="E852:E915" si="182">IF($E$9="End of the Period",IF(B852="","",IF(payment_frequency="Bi-weekly",first_payment_date+B852*VLOOKUP(payment_frequency,periodic_table,2,0),IF(payment_frequency="Weekly",first_payment_date+B852*VLOOKUP(payment_frequency,periodic_table,2,0),IF(payment_frequency="Semi-monthly",first_payment_date+B852*VLOOKUP(payment_frequency,periodic_table,2,0),EDATE(first_payment_date,B852*VLOOKUP(payment_frequency,periodic_table,2,0)))))),IF(B852="","",IF(payment_frequency="Bi-weekly",first_payment_date+(B852-1)*VLOOKUP(payment_frequency,periodic_table,2,0),IF(payment_frequency="Weekly",first_payment_date+(B852-1)*VLOOKUP(payment_frequency,periodic_table,2,0),IF(payment_frequency="Semi-monthly",first_payment_date+(B852-1)*VLOOKUP(payment_frequency,periodic_table,2,0),EDATE(first_payment_date,(B852-1)*VLOOKUP(payment_frequency,periodic_table,2,0)))))))</f>
        <v/>
      </c>
      <c r="F852" s="80" t="str">
        <f t="shared" ref="F852:F915" si="183">IF(B852="","",IF(C852="Yes",0,IF(J851&lt;payment,J851*(1+Compound_Rate),payment)))</f>
        <v/>
      </c>
      <c r="G852" s="80" t="str">
        <f t="shared" ref="G852:G915" si="184">IF(AND(Payment_Type=1,B852=1),0,IF(B852="","",IF(C852="Yes",0,J851*Compound_Rate)))</f>
        <v/>
      </c>
      <c r="H852" s="80" t="str">
        <f t="shared" si="177"/>
        <v/>
      </c>
      <c r="I852" s="80" t="str">
        <f t="shared" ref="I852:I915" si="185">IF(B852="","",IF(C852="Yes",J851*Compound_Rate,0))</f>
        <v/>
      </c>
      <c r="J852" s="80" t="str">
        <f t="shared" si="178"/>
        <v/>
      </c>
      <c r="AG852" s="16" t="str">
        <f t="shared" si="179"/>
        <v/>
      </c>
      <c r="AH852" s="69" t="str">
        <f t="shared" ref="AH852:AH915" si="186">IF($E$9="End of the Period",IF(AG852="","",IF(payment_frequency="Bi-weekly",first_payment_date+AG852*VLOOKUP(payment_frequency,periodic_table,2,0),IF(payment_frequency="Weekly",first_payment_date+AG852*VLOOKUP(payment_frequency,periodic_table,2,0),IF(payment_frequency="Semi-monthly",first_payment_date+AG852*VLOOKUP(payment_frequency,periodic_table,2,0),EDATE(first_payment_date,AG852*VLOOKUP(payment_frequency,periodic_table,2,0)))))),IF(AG852="","",IF(payment_frequency="Bi-weekly",first_payment_date+(AG852-1)*VLOOKUP(payment_frequency,periodic_table,2,0),IF(payment_frequency="Weekly",first_payment_date+(AG852-1)*VLOOKUP(payment_frequency,periodic_table,2,0),IF(payment_frequency="Semi-monthly",first_payment_date+(AG852-1)*VLOOKUP(payment_frequency,periodic_table,2,0),EDATE(first_payment_date,(AG852-1)*VLOOKUP(payment_frequency,periodic_table,2,0)))))))</f>
        <v/>
      </c>
      <c r="AI852" s="70" t="str">
        <f t="shared" ref="AI852:AI915" si="187">IF(AG852="","",IF(AL851&lt;payment,AL851*(1+Compound_Rate),payment))</f>
        <v/>
      </c>
      <c r="AJ852" s="70" t="str">
        <f t="shared" ref="AJ852:AJ915" si="188">IF(AND(Payment_Type=1,AG852=1),0,IF(AG852="","",AL851*Compound_Rate))</f>
        <v/>
      </c>
      <c r="AK852" s="70" t="str">
        <f t="shared" si="180"/>
        <v/>
      </c>
      <c r="AL852" s="70" t="str">
        <f t="shared" si="181"/>
        <v/>
      </c>
    </row>
    <row r="853" spans="2:38" ht="15" thickBot="1" x14ac:dyDescent="0.35">
      <c r="B853" s="79" t="str">
        <f t="shared" ref="B853:B916" si="189">IFERROR(IF(TRUNC(J852)&lt;=0,"",B852+1),"")</f>
        <v/>
      </c>
      <c r="C853" s="79" t="str">
        <f t="shared" ref="C853:C916" si="190">IF(B853="","",IF(AND(B853&lt;=$E$13,B853&gt;=$E$12),"Yes","No"))</f>
        <v/>
      </c>
      <c r="D853" s="79" t="str">
        <f>IFERROR(IF(J852&lt;=0,"",IF(C853="Yes","",B853-COUNTIF($C$20:C853,"Yes"))),"")</f>
        <v/>
      </c>
      <c r="E853" s="81" t="str">
        <f t="shared" si="182"/>
        <v/>
      </c>
      <c r="F853" s="80" t="str">
        <f t="shared" si="183"/>
        <v/>
      </c>
      <c r="G853" s="80" t="str">
        <f t="shared" si="184"/>
        <v/>
      </c>
      <c r="H853" s="80" t="str">
        <f t="shared" ref="H853:H916" si="191">IF(B853="","",F853-G853)</f>
        <v/>
      </c>
      <c r="I853" s="80" t="str">
        <f t="shared" si="185"/>
        <v/>
      </c>
      <c r="J853" s="80" t="str">
        <f t="shared" ref="J853:J916" si="192">IFERROR(IF(B853="","",J852-H853+I853),"")</f>
        <v/>
      </c>
      <c r="AG853" s="16" t="str">
        <f t="shared" ref="AG853:AG916" si="193">IFERROR(IF(AL852&lt;=0,"",AG852+1),"")</f>
        <v/>
      </c>
      <c r="AH853" s="69" t="str">
        <f t="shared" si="186"/>
        <v/>
      </c>
      <c r="AI853" s="70" t="str">
        <f t="shared" si="187"/>
        <v/>
      </c>
      <c r="AJ853" s="70" t="str">
        <f t="shared" si="188"/>
        <v/>
      </c>
      <c r="AK853" s="70" t="str">
        <f t="shared" ref="AK853:AK916" si="194">IF(AG853="","",AI853-AJ853)</f>
        <v/>
      </c>
      <c r="AL853" s="70" t="str">
        <f t="shared" ref="AL853:AL916" si="195">IFERROR(IF(AK853&lt;=0,"",AL852-AK853),"")</f>
        <v/>
      </c>
    </row>
    <row r="854" spans="2:38" ht="15" thickBot="1" x14ac:dyDescent="0.35">
      <c r="B854" s="79" t="str">
        <f t="shared" si="189"/>
        <v/>
      </c>
      <c r="C854" s="79" t="str">
        <f t="shared" si="190"/>
        <v/>
      </c>
      <c r="D854" s="79" t="str">
        <f>IFERROR(IF(J853&lt;=0,"",IF(C854="Yes","",B854-COUNTIF($C$20:C854,"Yes"))),"")</f>
        <v/>
      </c>
      <c r="E854" s="81" t="str">
        <f t="shared" si="182"/>
        <v/>
      </c>
      <c r="F854" s="80" t="str">
        <f t="shared" si="183"/>
        <v/>
      </c>
      <c r="G854" s="80" t="str">
        <f t="shared" si="184"/>
        <v/>
      </c>
      <c r="H854" s="80" t="str">
        <f t="shared" si="191"/>
        <v/>
      </c>
      <c r="I854" s="80" t="str">
        <f t="shared" si="185"/>
        <v/>
      </c>
      <c r="J854" s="80" t="str">
        <f t="shared" si="192"/>
        <v/>
      </c>
      <c r="AG854" s="16" t="str">
        <f t="shared" si="193"/>
        <v/>
      </c>
      <c r="AH854" s="69" t="str">
        <f t="shared" si="186"/>
        <v/>
      </c>
      <c r="AI854" s="70" t="str">
        <f t="shared" si="187"/>
        <v/>
      </c>
      <c r="AJ854" s="70" t="str">
        <f t="shared" si="188"/>
        <v/>
      </c>
      <c r="AK854" s="70" t="str">
        <f t="shared" si="194"/>
        <v/>
      </c>
      <c r="AL854" s="70" t="str">
        <f t="shared" si="195"/>
        <v/>
      </c>
    </row>
    <row r="855" spans="2:38" ht="15" thickBot="1" x14ac:dyDescent="0.35">
      <c r="B855" s="79" t="str">
        <f t="shared" si="189"/>
        <v/>
      </c>
      <c r="C855" s="79" t="str">
        <f t="shared" si="190"/>
        <v/>
      </c>
      <c r="D855" s="79" t="str">
        <f>IFERROR(IF(J854&lt;=0,"",IF(C855="Yes","",B855-COUNTIF($C$20:C855,"Yes"))),"")</f>
        <v/>
      </c>
      <c r="E855" s="81" t="str">
        <f t="shared" si="182"/>
        <v/>
      </c>
      <c r="F855" s="80" t="str">
        <f t="shared" si="183"/>
        <v/>
      </c>
      <c r="G855" s="80" t="str">
        <f t="shared" si="184"/>
        <v/>
      </c>
      <c r="H855" s="80" t="str">
        <f t="shared" si="191"/>
        <v/>
      </c>
      <c r="I855" s="80" t="str">
        <f t="shared" si="185"/>
        <v/>
      </c>
      <c r="J855" s="80" t="str">
        <f t="shared" si="192"/>
        <v/>
      </c>
      <c r="AG855" s="16" t="str">
        <f t="shared" si="193"/>
        <v/>
      </c>
      <c r="AH855" s="69" t="str">
        <f t="shared" si="186"/>
        <v/>
      </c>
      <c r="AI855" s="70" t="str">
        <f t="shared" si="187"/>
        <v/>
      </c>
      <c r="AJ855" s="70" t="str">
        <f t="shared" si="188"/>
        <v/>
      </c>
      <c r="AK855" s="70" t="str">
        <f t="shared" si="194"/>
        <v/>
      </c>
      <c r="AL855" s="70" t="str">
        <f t="shared" si="195"/>
        <v/>
      </c>
    </row>
    <row r="856" spans="2:38" ht="15" thickBot="1" x14ac:dyDescent="0.35">
      <c r="B856" s="79" t="str">
        <f t="shared" si="189"/>
        <v/>
      </c>
      <c r="C856" s="79" t="str">
        <f t="shared" si="190"/>
        <v/>
      </c>
      <c r="D856" s="79" t="str">
        <f>IFERROR(IF(J855&lt;=0,"",IF(C856="Yes","",B856-COUNTIF($C$20:C856,"Yes"))),"")</f>
        <v/>
      </c>
      <c r="E856" s="81" t="str">
        <f t="shared" si="182"/>
        <v/>
      </c>
      <c r="F856" s="80" t="str">
        <f t="shared" si="183"/>
        <v/>
      </c>
      <c r="G856" s="80" t="str">
        <f t="shared" si="184"/>
        <v/>
      </c>
      <c r="H856" s="80" t="str">
        <f t="shared" si="191"/>
        <v/>
      </c>
      <c r="I856" s="80" t="str">
        <f t="shared" si="185"/>
        <v/>
      </c>
      <c r="J856" s="80" t="str">
        <f t="shared" si="192"/>
        <v/>
      </c>
      <c r="AG856" s="16" t="str">
        <f t="shared" si="193"/>
        <v/>
      </c>
      <c r="AH856" s="69" t="str">
        <f t="shared" si="186"/>
        <v/>
      </c>
      <c r="AI856" s="70" t="str">
        <f t="shared" si="187"/>
        <v/>
      </c>
      <c r="AJ856" s="70" t="str">
        <f t="shared" si="188"/>
        <v/>
      </c>
      <c r="AK856" s="70" t="str">
        <f t="shared" si="194"/>
        <v/>
      </c>
      <c r="AL856" s="70" t="str">
        <f t="shared" si="195"/>
        <v/>
      </c>
    </row>
    <row r="857" spans="2:38" ht="15" thickBot="1" x14ac:dyDescent="0.35">
      <c r="B857" s="79" t="str">
        <f t="shared" si="189"/>
        <v/>
      </c>
      <c r="C857" s="79" t="str">
        <f t="shared" si="190"/>
        <v/>
      </c>
      <c r="D857" s="79" t="str">
        <f>IFERROR(IF(J856&lt;=0,"",IF(C857="Yes","",B857-COUNTIF($C$20:C857,"Yes"))),"")</f>
        <v/>
      </c>
      <c r="E857" s="81" t="str">
        <f t="shared" si="182"/>
        <v/>
      </c>
      <c r="F857" s="80" t="str">
        <f t="shared" si="183"/>
        <v/>
      </c>
      <c r="G857" s="80" t="str">
        <f t="shared" si="184"/>
        <v/>
      </c>
      <c r="H857" s="80" t="str">
        <f t="shared" si="191"/>
        <v/>
      </c>
      <c r="I857" s="80" t="str">
        <f t="shared" si="185"/>
        <v/>
      </c>
      <c r="J857" s="80" t="str">
        <f t="shared" si="192"/>
        <v/>
      </c>
      <c r="AG857" s="16" t="str">
        <f t="shared" si="193"/>
        <v/>
      </c>
      <c r="AH857" s="69" t="str">
        <f t="shared" si="186"/>
        <v/>
      </c>
      <c r="AI857" s="70" t="str">
        <f t="shared" si="187"/>
        <v/>
      </c>
      <c r="AJ857" s="70" t="str">
        <f t="shared" si="188"/>
        <v/>
      </c>
      <c r="AK857" s="70" t="str">
        <f t="shared" si="194"/>
        <v/>
      </c>
      <c r="AL857" s="70" t="str">
        <f t="shared" si="195"/>
        <v/>
      </c>
    </row>
    <row r="858" spans="2:38" ht="15" thickBot="1" x14ac:dyDescent="0.35">
      <c r="B858" s="79" t="str">
        <f t="shared" si="189"/>
        <v/>
      </c>
      <c r="C858" s="79" t="str">
        <f t="shared" si="190"/>
        <v/>
      </c>
      <c r="D858" s="79" t="str">
        <f>IFERROR(IF(J857&lt;=0,"",IF(C858="Yes","",B858-COUNTIF($C$20:C858,"Yes"))),"")</f>
        <v/>
      </c>
      <c r="E858" s="81" t="str">
        <f t="shared" si="182"/>
        <v/>
      </c>
      <c r="F858" s="80" t="str">
        <f t="shared" si="183"/>
        <v/>
      </c>
      <c r="G858" s="80" t="str">
        <f t="shared" si="184"/>
        <v/>
      </c>
      <c r="H858" s="80" t="str">
        <f t="shared" si="191"/>
        <v/>
      </c>
      <c r="I858" s="80" t="str">
        <f t="shared" si="185"/>
        <v/>
      </c>
      <c r="J858" s="80" t="str">
        <f t="shared" si="192"/>
        <v/>
      </c>
      <c r="AG858" s="16" t="str">
        <f t="shared" si="193"/>
        <v/>
      </c>
      <c r="AH858" s="69" t="str">
        <f t="shared" si="186"/>
        <v/>
      </c>
      <c r="AI858" s="70" t="str">
        <f t="shared" si="187"/>
        <v/>
      </c>
      <c r="AJ858" s="70" t="str">
        <f t="shared" si="188"/>
        <v/>
      </c>
      <c r="AK858" s="70" t="str">
        <f t="shared" si="194"/>
        <v/>
      </c>
      <c r="AL858" s="70" t="str">
        <f t="shared" si="195"/>
        <v/>
      </c>
    </row>
    <row r="859" spans="2:38" ht="15" thickBot="1" x14ac:dyDescent="0.35">
      <c r="B859" s="79" t="str">
        <f t="shared" si="189"/>
        <v/>
      </c>
      <c r="C859" s="79" t="str">
        <f t="shared" si="190"/>
        <v/>
      </c>
      <c r="D859" s="79" t="str">
        <f>IFERROR(IF(J858&lt;=0,"",IF(C859="Yes","",B859-COUNTIF($C$20:C859,"Yes"))),"")</f>
        <v/>
      </c>
      <c r="E859" s="81" t="str">
        <f t="shared" si="182"/>
        <v/>
      </c>
      <c r="F859" s="80" t="str">
        <f t="shared" si="183"/>
        <v/>
      </c>
      <c r="G859" s="80" t="str">
        <f t="shared" si="184"/>
        <v/>
      </c>
      <c r="H859" s="80" t="str">
        <f t="shared" si="191"/>
        <v/>
      </c>
      <c r="I859" s="80" t="str">
        <f t="shared" si="185"/>
        <v/>
      </c>
      <c r="J859" s="80" t="str">
        <f t="shared" si="192"/>
        <v/>
      </c>
      <c r="AG859" s="16" t="str">
        <f t="shared" si="193"/>
        <v/>
      </c>
      <c r="AH859" s="69" t="str">
        <f t="shared" si="186"/>
        <v/>
      </c>
      <c r="AI859" s="70" t="str">
        <f t="shared" si="187"/>
        <v/>
      </c>
      <c r="AJ859" s="70" t="str">
        <f t="shared" si="188"/>
        <v/>
      </c>
      <c r="AK859" s="70" t="str">
        <f t="shared" si="194"/>
        <v/>
      </c>
      <c r="AL859" s="70" t="str">
        <f t="shared" si="195"/>
        <v/>
      </c>
    </row>
    <row r="860" spans="2:38" ht="15" thickBot="1" x14ac:dyDescent="0.35">
      <c r="B860" s="79" t="str">
        <f t="shared" si="189"/>
        <v/>
      </c>
      <c r="C860" s="79" t="str">
        <f t="shared" si="190"/>
        <v/>
      </c>
      <c r="D860" s="79" t="str">
        <f>IFERROR(IF(J859&lt;=0,"",IF(C860="Yes","",B860-COUNTIF($C$20:C860,"Yes"))),"")</f>
        <v/>
      </c>
      <c r="E860" s="81" t="str">
        <f t="shared" si="182"/>
        <v/>
      </c>
      <c r="F860" s="80" t="str">
        <f t="shared" si="183"/>
        <v/>
      </c>
      <c r="G860" s="80" t="str">
        <f t="shared" si="184"/>
        <v/>
      </c>
      <c r="H860" s="80" t="str">
        <f t="shared" si="191"/>
        <v/>
      </c>
      <c r="I860" s="80" t="str">
        <f t="shared" si="185"/>
        <v/>
      </c>
      <c r="J860" s="80" t="str">
        <f t="shared" si="192"/>
        <v/>
      </c>
      <c r="AG860" s="16" t="str">
        <f t="shared" si="193"/>
        <v/>
      </c>
      <c r="AH860" s="69" t="str">
        <f t="shared" si="186"/>
        <v/>
      </c>
      <c r="AI860" s="70" t="str">
        <f t="shared" si="187"/>
        <v/>
      </c>
      <c r="AJ860" s="70" t="str">
        <f t="shared" si="188"/>
        <v/>
      </c>
      <c r="AK860" s="70" t="str">
        <f t="shared" si="194"/>
        <v/>
      </c>
      <c r="AL860" s="70" t="str">
        <f t="shared" si="195"/>
        <v/>
      </c>
    </row>
    <row r="861" spans="2:38" ht="15" thickBot="1" x14ac:dyDescent="0.35">
      <c r="B861" s="79" t="str">
        <f t="shared" si="189"/>
        <v/>
      </c>
      <c r="C861" s="79" t="str">
        <f t="shared" si="190"/>
        <v/>
      </c>
      <c r="D861" s="79" t="str">
        <f>IFERROR(IF(J860&lt;=0,"",IF(C861="Yes","",B861-COUNTIF($C$20:C861,"Yes"))),"")</f>
        <v/>
      </c>
      <c r="E861" s="81" t="str">
        <f t="shared" si="182"/>
        <v/>
      </c>
      <c r="F861" s="80" t="str">
        <f t="shared" si="183"/>
        <v/>
      </c>
      <c r="G861" s="80" t="str">
        <f t="shared" si="184"/>
        <v/>
      </c>
      <c r="H861" s="80" t="str">
        <f t="shared" si="191"/>
        <v/>
      </c>
      <c r="I861" s="80" t="str">
        <f t="shared" si="185"/>
        <v/>
      </c>
      <c r="J861" s="80" t="str">
        <f t="shared" si="192"/>
        <v/>
      </c>
      <c r="AG861" s="16" t="str">
        <f t="shared" si="193"/>
        <v/>
      </c>
      <c r="AH861" s="69" t="str">
        <f t="shared" si="186"/>
        <v/>
      </c>
      <c r="AI861" s="70" t="str">
        <f t="shared" si="187"/>
        <v/>
      </c>
      <c r="AJ861" s="70" t="str">
        <f t="shared" si="188"/>
        <v/>
      </c>
      <c r="AK861" s="70" t="str">
        <f t="shared" si="194"/>
        <v/>
      </c>
      <c r="AL861" s="70" t="str">
        <f t="shared" si="195"/>
        <v/>
      </c>
    </row>
    <row r="862" spans="2:38" ht="15" thickBot="1" x14ac:dyDescent="0.35">
      <c r="B862" s="79" t="str">
        <f t="shared" si="189"/>
        <v/>
      </c>
      <c r="C862" s="79" t="str">
        <f t="shared" si="190"/>
        <v/>
      </c>
      <c r="D862" s="79" t="str">
        <f>IFERROR(IF(J861&lt;=0,"",IF(C862="Yes","",B862-COUNTIF($C$20:C862,"Yes"))),"")</f>
        <v/>
      </c>
      <c r="E862" s="81" t="str">
        <f t="shared" si="182"/>
        <v/>
      </c>
      <c r="F862" s="80" t="str">
        <f t="shared" si="183"/>
        <v/>
      </c>
      <c r="G862" s="80" t="str">
        <f t="shared" si="184"/>
        <v/>
      </c>
      <c r="H862" s="80" t="str">
        <f t="shared" si="191"/>
        <v/>
      </c>
      <c r="I862" s="80" t="str">
        <f t="shared" si="185"/>
        <v/>
      </c>
      <c r="J862" s="80" t="str">
        <f t="shared" si="192"/>
        <v/>
      </c>
      <c r="AG862" s="16" t="str">
        <f t="shared" si="193"/>
        <v/>
      </c>
      <c r="AH862" s="69" t="str">
        <f t="shared" si="186"/>
        <v/>
      </c>
      <c r="AI862" s="70" t="str">
        <f t="shared" si="187"/>
        <v/>
      </c>
      <c r="AJ862" s="70" t="str">
        <f t="shared" si="188"/>
        <v/>
      </c>
      <c r="AK862" s="70" t="str">
        <f t="shared" si="194"/>
        <v/>
      </c>
      <c r="AL862" s="70" t="str">
        <f t="shared" si="195"/>
        <v/>
      </c>
    </row>
    <row r="863" spans="2:38" ht="15" thickBot="1" x14ac:dyDescent="0.35">
      <c r="B863" s="79" t="str">
        <f t="shared" si="189"/>
        <v/>
      </c>
      <c r="C863" s="79" t="str">
        <f t="shared" si="190"/>
        <v/>
      </c>
      <c r="D863" s="79" t="str">
        <f>IFERROR(IF(J862&lt;=0,"",IF(C863="Yes","",B863-COUNTIF($C$20:C863,"Yes"))),"")</f>
        <v/>
      </c>
      <c r="E863" s="81" t="str">
        <f t="shared" si="182"/>
        <v/>
      </c>
      <c r="F863" s="80" t="str">
        <f t="shared" si="183"/>
        <v/>
      </c>
      <c r="G863" s="80" t="str">
        <f t="shared" si="184"/>
        <v/>
      </c>
      <c r="H863" s="80" t="str">
        <f t="shared" si="191"/>
        <v/>
      </c>
      <c r="I863" s="80" t="str">
        <f t="shared" si="185"/>
        <v/>
      </c>
      <c r="J863" s="80" t="str">
        <f t="shared" si="192"/>
        <v/>
      </c>
      <c r="AG863" s="16" t="str">
        <f t="shared" si="193"/>
        <v/>
      </c>
      <c r="AH863" s="69" t="str">
        <f t="shared" si="186"/>
        <v/>
      </c>
      <c r="AI863" s="70" t="str">
        <f t="shared" si="187"/>
        <v/>
      </c>
      <c r="AJ863" s="70" t="str">
        <f t="shared" si="188"/>
        <v/>
      </c>
      <c r="AK863" s="70" t="str">
        <f t="shared" si="194"/>
        <v/>
      </c>
      <c r="AL863" s="70" t="str">
        <f t="shared" si="195"/>
        <v/>
      </c>
    </row>
    <row r="864" spans="2:38" ht="15" thickBot="1" x14ac:dyDescent="0.35">
      <c r="B864" s="79" t="str">
        <f t="shared" si="189"/>
        <v/>
      </c>
      <c r="C864" s="79" t="str">
        <f t="shared" si="190"/>
        <v/>
      </c>
      <c r="D864" s="79" t="str">
        <f>IFERROR(IF(J863&lt;=0,"",IF(C864="Yes","",B864-COUNTIF($C$20:C864,"Yes"))),"")</f>
        <v/>
      </c>
      <c r="E864" s="81" t="str">
        <f t="shared" si="182"/>
        <v/>
      </c>
      <c r="F864" s="80" t="str">
        <f t="shared" si="183"/>
        <v/>
      </c>
      <c r="G864" s="80" t="str">
        <f t="shared" si="184"/>
        <v/>
      </c>
      <c r="H864" s="80" t="str">
        <f t="shared" si="191"/>
        <v/>
      </c>
      <c r="I864" s="80" t="str">
        <f t="shared" si="185"/>
        <v/>
      </c>
      <c r="J864" s="80" t="str">
        <f t="shared" si="192"/>
        <v/>
      </c>
      <c r="AG864" s="16" t="str">
        <f t="shared" si="193"/>
        <v/>
      </c>
      <c r="AH864" s="69" t="str">
        <f t="shared" si="186"/>
        <v/>
      </c>
      <c r="AI864" s="70" t="str">
        <f t="shared" si="187"/>
        <v/>
      </c>
      <c r="AJ864" s="70" t="str">
        <f t="shared" si="188"/>
        <v/>
      </c>
      <c r="AK864" s="70" t="str">
        <f t="shared" si="194"/>
        <v/>
      </c>
      <c r="AL864" s="70" t="str">
        <f t="shared" si="195"/>
        <v/>
      </c>
    </row>
    <row r="865" spans="2:38" ht="15" thickBot="1" x14ac:dyDescent="0.35">
      <c r="B865" s="79" t="str">
        <f t="shared" si="189"/>
        <v/>
      </c>
      <c r="C865" s="79" t="str">
        <f t="shared" si="190"/>
        <v/>
      </c>
      <c r="D865" s="79" t="str">
        <f>IFERROR(IF(J864&lt;=0,"",IF(C865="Yes","",B865-COUNTIF($C$20:C865,"Yes"))),"")</f>
        <v/>
      </c>
      <c r="E865" s="81" t="str">
        <f t="shared" si="182"/>
        <v/>
      </c>
      <c r="F865" s="80" t="str">
        <f t="shared" si="183"/>
        <v/>
      </c>
      <c r="G865" s="80" t="str">
        <f t="shared" si="184"/>
        <v/>
      </c>
      <c r="H865" s="80" t="str">
        <f t="shared" si="191"/>
        <v/>
      </c>
      <c r="I865" s="80" t="str">
        <f t="shared" si="185"/>
        <v/>
      </c>
      <c r="J865" s="80" t="str">
        <f t="shared" si="192"/>
        <v/>
      </c>
      <c r="AG865" s="16" t="str">
        <f t="shared" si="193"/>
        <v/>
      </c>
      <c r="AH865" s="69" t="str">
        <f t="shared" si="186"/>
        <v/>
      </c>
      <c r="AI865" s="70" t="str">
        <f t="shared" si="187"/>
        <v/>
      </c>
      <c r="AJ865" s="70" t="str">
        <f t="shared" si="188"/>
        <v/>
      </c>
      <c r="AK865" s="70" t="str">
        <f t="shared" si="194"/>
        <v/>
      </c>
      <c r="AL865" s="70" t="str">
        <f t="shared" si="195"/>
        <v/>
      </c>
    </row>
    <row r="866" spans="2:38" ht="15" thickBot="1" x14ac:dyDescent="0.35">
      <c r="B866" s="79" t="str">
        <f t="shared" si="189"/>
        <v/>
      </c>
      <c r="C866" s="79" t="str">
        <f t="shared" si="190"/>
        <v/>
      </c>
      <c r="D866" s="79" t="str">
        <f>IFERROR(IF(J865&lt;=0,"",IF(C866="Yes","",B866-COUNTIF($C$20:C866,"Yes"))),"")</f>
        <v/>
      </c>
      <c r="E866" s="81" t="str">
        <f t="shared" si="182"/>
        <v/>
      </c>
      <c r="F866" s="80" t="str">
        <f t="shared" si="183"/>
        <v/>
      </c>
      <c r="G866" s="80" t="str">
        <f t="shared" si="184"/>
        <v/>
      </c>
      <c r="H866" s="80" t="str">
        <f t="shared" si="191"/>
        <v/>
      </c>
      <c r="I866" s="80" t="str">
        <f t="shared" si="185"/>
        <v/>
      </c>
      <c r="J866" s="80" t="str">
        <f t="shared" si="192"/>
        <v/>
      </c>
      <c r="AG866" s="16" t="str">
        <f t="shared" si="193"/>
        <v/>
      </c>
      <c r="AH866" s="69" t="str">
        <f t="shared" si="186"/>
        <v/>
      </c>
      <c r="AI866" s="70" t="str">
        <f t="shared" si="187"/>
        <v/>
      </c>
      <c r="AJ866" s="70" t="str">
        <f t="shared" si="188"/>
        <v/>
      </c>
      <c r="AK866" s="70" t="str">
        <f t="shared" si="194"/>
        <v/>
      </c>
      <c r="AL866" s="70" t="str">
        <f t="shared" si="195"/>
        <v/>
      </c>
    </row>
    <row r="867" spans="2:38" ht="15" thickBot="1" x14ac:dyDescent="0.35">
      <c r="B867" s="79" t="str">
        <f t="shared" si="189"/>
        <v/>
      </c>
      <c r="C867" s="79" t="str">
        <f t="shared" si="190"/>
        <v/>
      </c>
      <c r="D867" s="79" t="str">
        <f>IFERROR(IF(J866&lt;=0,"",IF(C867="Yes","",B867-COUNTIF($C$20:C867,"Yes"))),"")</f>
        <v/>
      </c>
      <c r="E867" s="81" t="str">
        <f t="shared" si="182"/>
        <v/>
      </c>
      <c r="F867" s="80" t="str">
        <f t="shared" si="183"/>
        <v/>
      </c>
      <c r="G867" s="80" t="str">
        <f t="shared" si="184"/>
        <v/>
      </c>
      <c r="H867" s="80" t="str">
        <f t="shared" si="191"/>
        <v/>
      </c>
      <c r="I867" s="80" t="str">
        <f t="shared" si="185"/>
        <v/>
      </c>
      <c r="J867" s="80" t="str">
        <f t="shared" si="192"/>
        <v/>
      </c>
      <c r="AG867" s="16" t="str">
        <f t="shared" si="193"/>
        <v/>
      </c>
      <c r="AH867" s="69" t="str">
        <f t="shared" si="186"/>
        <v/>
      </c>
      <c r="AI867" s="70" t="str">
        <f t="shared" si="187"/>
        <v/>
      </c>
      <c r="AJ867" s="70" t="str">
        <f t="shared" si="188"/>
        <v/>
      </c>
      <c r="AK867" s="70" t="str">
        <f t="shared" si="194"/>
        <v/>
      </c>
      <c r="AL867" s="70" t="str">
        <f t="shared" si="195"/>
        <v/>
      </c>
    </row>
    <row r="868" spans="2:38" ht="15" thickBot="1" x14ac:dyDescent="0.35">
      <c r="B868" s="79" t="str">
        <f t="shared" si="189"/>
        <v/>
      </c>
      <c r="C868" s="79" t="str">
        <f t="shared" si="190"/>
        <v/>
      </c>
      <c r="D868" s="79" t="str">
        <f>IFERROR(IF(J867&lt;=0,"",IF(C868="Yes","",B868-COUNTIF($C$20:C868,"Yes"))),"")</f>
        <v/>
      </c>
      <c r="E868" s="81" t="str">
        <f t="shared" si="182"/>
        <v/>
      </c>
      <c r="F868" s="80" t="str">
        <f t="shared" si="183"/>
        <v/>
      </c>
      <c r="G868" s="80" t="str">
        <f t="shared" si="184"/>
        <v/>
      </c>
      <c r="H868" s="80" t="str">
        <f t="shared" si="191"/>
        <v/>
      </c>
      <c r="I868" s="80" t="str">
        <f t="shared" si="185"/>
        <v/>
      </c>
      <c r="J868" s="80" t="str">
        <f t="shared" si="192"/>
        <v/>
      </c>
      <c r="AG868" s="16" t="str">
        <f t="shared" si="193"/>
        <v/>
      </c>
      <c r="AH868" s="69" t="str">
        <f t="shared" si="186"/>
        <v/>
      </c>
      <c r="AI868" s="70" t="str">
        <f t="shared" si="187"/>
        <v/>
      </c>
      <c r="AJ868" s="70" t="str">
        <f t="shared" si="188"/>
        <v/>
      </c>
      <c r="AK868" s="70" t="str">
        <f t="shared" si="194"/>
        <v/>
      </c>
      <c r="AL868" s="70" t="str">
        <f t="shared" si="195"/>
        <v/>
      </c>
    </row>
    <row r="869" spans="2:38" ht="15" thickBot="1" x14ac:dyDescent="0.35">
      <c r="B869" s="79" t="str">
        <f t="shared" si="189"/>
        <v/>
      </c>
      <c r="C869" s="79" t="str">
        <f t="shared" si="190"/>
        <v/>
      </c>
      <c r="D869" s="79" t="str">
        <f>IFERROR(IF(J868&lt;=0,"",IF(C869="Yes","",B869-COUNTIF($C$20:C869,"Yes"))),"")</f>
        <v/>
      </c>
      <c r="E869" s="81" t="str">
        <f t="shared" si="182"/>
        <v/>
      </c>
      <c r="F869" s="80" t="str">
        <f t="shared" si="183"/>
        <v/>
      </c>
      <c r="G869" s="80" t="str">
        <f t="shared" si="184"/>
        <v/>
      </c>
      <c r="H869" s="80" t="str">
        <f t="shared" si="191"/>
        <v/>
      </c>
      <c r="I869" s="80" t="str">
        <f t="shared" si="185"/>
        <v/>
      </c>
      <c r="J869" s="80" t="str">
        <f t="shared" si="192"/>
        <v/>
      </c>
      <c r="AG869" s="16" t="str">
        <f t="shared" si="193"/>
        <v/>
      </c>
      <c r="AH869" s="69" t="str">
        <f t="shared" si="186"/>
        <v/>
      </c>
      <c r="AI869" s="70" t="str">
        <f t="shared" si="187"/>
        <v/>
      </c>
      <c r="AJ869" s="70" t="str">
        <f t="shared" si="188"/>
        <v/>
      </c>
      <c r="AK869" s="70" t="str">
        <f t="shared" si="194"/>
        <v/>
      </c>
      <c r="AL869" s="70" t="str">
        <f t="shared" si="195"/>
        <v/>
      </c>
    </row>
    <row r="870" spans="2:38" ht="15" thickBot="1" x14ac:dyDescent="0.35">
      <c r="B870" s="79" t="str">
        <f t="shared" si="189"/>
        <v/>
      </c>
      <c r="C870" s="79" t="str">
        <f t="shared" si="190"/>
        <v/>
      </c>
      <c r="D870" s="79" t="str">
        <f>IFERROR(IF(J869&lt;=0,"",IF(C870="Yes","",B870-COUNTIF($C$20:C870,"Yes"))),"")</f>
        <v/>
      </c>
      <c r="E870" s="81" t="str">
        <f t="shared" si="182"/>
        <v/>
      </c>
      <c r="F870" s="80" t="str">
        <f t="shared" si="183"/>
        <v/>
      </c>
      <c r="G870" s="80" t="str">
        <f t="shared" si="184"/>
        <v/>
      </c>
      <c r="H870" s="80" t="str">
        <f t="shared" si="191"/>
        <v/>
      </c>
      <c r="I870" s="80" t="str">
        <f t="shared" si="185"/>
        <v/>
      </c>
      <c r="J870" s="80" t="str">
        <f t="shared" si="192"/>
        <v/>
      </c>
      <c r="AG870" s="16" t="str">
        <f t="shared" si="193"/>
        <v/>
      </c>
      <c r="AH870" s="69" t="str">
        <f t="shared" si="186"/>
        <v/>
      </c>
      <c r="AI870" s="70" t="str">
        <f t="shared" si="187"/>
        <v/>
      </c>
      <c r="AJ870" s="70" t="str">
        <f t="shared" si="188"/>
        <v/>
      </c>
      <c r="AK870" s="70" t="str">
        <f t="shared" si="194"/>
        <v/>
      </c>
      <c r="AL870" s="70" t="str">
        <f t="shared" si="195"/>
        <v/>
      </c>
    </row>
    <row r="871" spans="2:38" ht="15" thickBot="1" x14ac:dyDescent="0.35">
      <c r="B871" s="79" t="str">
        <f t="shared" si="189"/>
        <v/>
      </c>
      <c r="C871" s="79" t="str">
        <f t="shared" si="190"/>
        <v/>
      </c>
      <c r="D871" s="79" t="str">
        <f>IFERROR(IF(J870&lt;=0,"",IF(C871="Yes","",B871-COUNTIF($C$20:C871,"Yes"))),"")</f>
        <v/>
      </c>
      <c r="E871" s="81" t="str">
        <f t="shared" si="182"/>
        <v/>
      </c>
      <c r="F871" s="80" t="str">
        <f t="shared" si="183"/>
        <v/>
      </c>
      <c r="G871" s="80" t="str">
        <f t="shared" si="184"/>
        <v/>
      </c>
      <c r="H871" s="80" t="str">
        <f t="shared" si="191"/>
        <v/>
      </c>
      <c r="I871" s="80" t="str">
        <f t="shared" si="185"/>
        <v/>
      </c>
      <c r="J871" s="80" t="str">
        <f t="shared" si="192"/>
        <v/>
      </c>
      <c r="AG871" s="16" t="str">
        <f t="shared" si="193"/>
        <v/>
      </c>
      <c r="AH871" s="69" t="str">
        <f t="shared" si="186"/>
        <v/>
      </c>
      <c r="AI871" s="70" t="str">
        <f t="shared" si="187"/>
        <v/>
      </c>
      <c r="AJ871" s="70" t="str">
        <f t="shared" si="188"/>
        <v/>
      </c>
      <c r="AK871" s="70" t="str">
        <f t="shared" si="194"/>
        <v/>
      </c>
      <c r="AL871" s="70" t="str">
        <f t="shared" si="195"/>
        <v/>
      </c>
    </row>
    <row r="872" spans="2:38" ht="15" thickBot="1" x14ac:dyDescent="0.35">
      <c r="B872" s="79" t="str">
        <f t="shared" si="189"/>
        <v/>
      </c>
      <c r="C872" s="79" t="str">
        <f t="shared" si="190"/>
        <v/>
      </c>
      <c r="D872" s="79" t="str">
        <f>IFERROR(IF(J871&lt;=0,"",IF(C872="Yes","",B872-COUNTIF($C$20:C872,"Yes"))),"")</f>
        <v/>
      </c>
      <c r="E872" s="81" t="str">
        <f t="shared" si="182"/>
        <v/>
      </c>
      <c r="F872" s="80" t="str">
        <f t="shared" si="183"/>
        <v/>
      </c>
      <c r="G872" s="80" t="str">
        <f t="shared" si="184"/>
        <v/>
      </c>
      <c r="H872" s="80" t="str">
        <f t="shared" si="191"/>
        <v/>
      </c>
      <c r="I872" s="80" t="str">
        <f t="shared" si="185"/>
        <v/>
      </c>
      <c r="J872" s="80" t="str">
        <f t="shared" si="192"/>
        <v/>
      </c>
      <c r="AG872" s="16" t="str">
        <f t="shared" si="193"/>
        <v/>
      </c>
      <c r="AH872" s="69" t="str">
        <f t="shared" si="186"/>
        <v/>
      </c>
      <c r="AI872" s="70" t="str">
        <f t="shared" si="187"/>
        <v/>
      </c>
      <c r="AJ872" s="70" t="str">
        <f t="shared" si="188"/>
        <v/>
      </c>
      <c r="AK872" s="70" t="str">
        <f t="shared" si="194"/>
        <v/>
      </c>
      <c r="AL872" s="70" t="str">
        <f t="shared" si="195"/>
        <v/>
      </c>
    </row>
    <row r="873" spans="2:38" ht="15" thickBot="1" x14ac:dyDescent="0.35">
      <c r="B873" s="79" t="str">
        <f t="shared" si="189"/>
        <v/>
      </c>
      <c r="C873" s="79" t="str">
        <f t="shared" si="190"/>
        <v/>
      </c>
      <c r="D873" s="79" t="str">
        <f>IFERROR(IF(J872&lt;=0,"",IF(C873="Yes","",B873-COUNTIF($C$20:C873,"Yes"))),"")</f>
        <v/>
      </c>
      <c r="E873" s="81" t="str">
        <f t="shared" si="182"/>
        <v/>
      </c>
      <c r="F873" s="80" t="str">
        <f t="shared" si="183"/>
        <v/>
      </c>
      <c r="G873" s="80" t="str">
        <f t="shared" si="184"/>
        <v/>
      </c>
      <c r="H873" s="80" t="str">
        <f t="shared" si="191"/>
        <v/>
      </c>
      <c r="I873" s="80" t="str">
        <f t="shared" si="185"/>
        <v/>
      </c>
      <c r="J873" s="80" t="str">
        <f t="shared" si="192"/>
        <v/>
      </c>
      <c r="AG873" s="16" t="str">
        <f t="shared" si="193"/>
        <v/>
      </c>
      <c r="AH873" s="69" t="str">
        <f t="shared" si="186"/>
        <v/>
      </c>
      <c r="AI873" s="70" t="str">
        <f t="shared" si="187"/>
        <v/>
      </c>
      <c r="AJ873" s="70" t="str">
        <f t="shared" si="188"/>
        <v/>
      </c>
      <c r="AK873" s="70" t="str">
        <f t="shared" si="194"/>
        <v/>
      </c>
      <c r="AL873" s="70" t="str">
        <f t="shared" si="195"/>
        <v/>
      </c>
    </row>
    <row r="874" spans="2:38" ht="15" thickBot="1" x14ac:dyDescent="0.35">
      <c r="B874" s="79" t="str">
        <f t="shared" si="189"/>
        <v/>
      </c>
      <c r="C874" s="79" t="str">
        <f t="shared" si="190"/>
        <v/>
      </c>
      <c r="D874" s="79" t="str">
        <f>IFERROR(IF(J873&lt;=0,"",IF(C874="Yes","",B874-COUNTIF($C$20:C874,"Yes"))),"")</f>
        <v/>
      </c>
      <c r="E874" s="81" t="str">
        <f t="shared" si="182"/>
        <v/>
      </c>
      <c r="F874" s="80" t="str">
        <f t="shared" si="183"/>
        <v/>
      </c>
      <c r="G874" s="80" t="str">
        <f t="shared" si="184"/>
        <v/>
      </c>
      <c r="H874" s="80" t="str">
        <f t="shared" si="191"/>
        <v/>
      </c>
      <c r="I874" s="80" t="str">
        <f t="shared" si="185"/>
        <v/>
      </c>
      <c r="J874" s="80" t="str">
        <f t="shared" si="192"/>
        <v/>
      </c>
      <c r="AG874" s="16" t="str">
        <f t="shared" si="193"/>
        <v/>
      </c>
      <c r="AH874" s="69" t="str">
        <f t="shared" si="186"/>
        <v/>
      </c>
      <c r="AI874" s="70" t="str">
        <f t="shared" si="187"/>
        <v/>
      </c>
      <c r="AJ874" s="70" t="str">
        <f t="shared" si="188"/>
        <v/>
      </c>
      <c r="AK874" s="70" t="str">
        <f t="shared" si="194"/>
        <v/>
      </c>
      <c r="AL874" s="70" t="str">
        <f t="shared" si="195"/>
        <v/>
      </c>
    </row>
    <row r="875" spans="2:38" ht="15" thickBot="1" x14ac:dyDescent="0.35">
      <c r="B875" s="79" t="str">
        <f t="shared" si="189"/>
        <v/>
      </c>
      <c r="C875" s="79" t="str">
        <f t="shared" si="190"/>
        <v/>
      </c>
      <c r="D875" s="79" t="str">
        <f>IFERROR(IF(J874&lt;=0,"",IF(C875="Yes","",B875-COUNTIF($C$20:C875,"Yes"))),"")</f>
        <v/>
      </c>
      <c r="E875" s="81" t="str">
        <f t="shared" si="182"/>
        <v/>
      </c>
      <c r="F875" s="80" t="str">
        <f t="shared" si="183"/>
        <v/>
      </c>
      <c r="G875" s="80" t="str">
        <f t="shared" si="184"/>
        <v/>
      </c>
      <c r="H875" s="80" t="str">
        <f t="shared" si="191"/>
        <v/>
      </c>
      <c r="I875" s="80" t="str">
        <f t="shared" si="185"/>
        <v/>
      </c>
      <c r="J875" s="80" t="str">
        <f t="shared" si="192"/>
        <v/>
      </c>
      <c r="AG875" s="16" t="str">
        <f t="shared" si="193"/>
        <v/>
      </c>
      <c r="AH875" s="69" t="str">
        <f t="shared" si="186"/>
        <v/>
      </c>
      <c r="AI875" s="70" t="str">
        <f t="shared" si="187"/>
        <v/>
      </c>
      <c r="AJ875" s="70" t="str">
        <f t="shared" si="188"/>
        <v/>
      </c>
      <c r="AK875" s="70" t="str">
        <f t="shared" si="194"/>
        <v/>
      </c>
      <c r="AL875" s="70" t="str">
        <f t="shared" si="195"/>
        <v/>
      </c>
    </row>
    <row r="876" spans="2:38" ht="15" thickBot="1" x14ac:dyDescent="0.35">
      <c r="B876" s="79" t="str">
        <f t="shared" si="189"/>
        <v/>
      </c>
      <c r="C876" s="79" t="str">
        <f t="shared" si="190"/>
        <v/>
      </c>
      <c r="D876" s="79" t="str">
        <f>IFERROR(IF(J875&lt;=0,"",IF(C876="Yes","",B876-COUNTIF($C$20:C876,"Yes"))),"")</f>
        <v/>
      </c>
      <c r="E876" s="81" t="str">
        <f t="shared" si="182"/>
        <v/>
      </c>
      <c r="F876" s="80" t="str">
        <f t="shared" si="183"/>
        <v/>
      </c>
      <c r="G876" s="80" t="str">
        <f t="shared" si="184"/>
        <v/>
      </c>
      <c r="H876" s="80" t="str">
        <f t="shared" si="191"/>
        <v/>
      </c>
      <c r="I876" s="80" t="str">
        <f t="shared" si="185"/>
        <v/>
      </c>
      <c r="J876" s="80" t="str">
        <f t="shared" si="192"/>
        <v/>
      </c>
      <c r="AG876" s="16" t="str">
        <f t="shared" si="193"/>
        <v/>
      </c>
      <c r="AH876" s="69" t="str">
        <f t="shared" si="186"/>
        <v/>
      </c>
      <c r="AI876" s="70" t="str">
        <f t="shared" si="187"/>
        <v/>
      </c>
      <c r="AJ876" s="70" t="str">
        <f t="shared" si="188"/>
        <v/>
      </c>
      <c r="AK876" s="70" t="str">
        <f t="shared" si="194"/>
        <v/>
      </c>
      <c r="AL876" s="70" t="str">
        <f t="shared" si="195"/>
        <v/>
      </c>
    </row>
    <row r="877" spans="2:38" ht="15" thickBot="1" x14ac:dyDescent="0.35">
      <c r="B877" s="79" t="str">
        <f t="shared" si="189"/>
        <v/>
      </c>
      <c r="C877" s="79" t="str">
        <f t="shared" si="190"/>
        <v/>
      </c>
      <c r="D877" s="79" t="str">
        <f>IFERROR(IF(J876&lt;=0,"",IF(C877="Yes","",B877-COUNTIF($C$20:C877,"Yes"))),"")</f>
        <v/>
      </c>
      <c r="E877" s="81" t="str">
        <f t="shared" si="182"/>
        <v/>
      </c>
      <c r="F877" s="80" t="str">
        <f t="shared" si="183"/>
        <v/>
      </c>
      <c r="G877" s="80" t="str">
        <f t="shared" si="184"/>
        <v/>
      </c>
      <c r="H877" s="80" t="str">
        <f t="shared" si="191"/>
        <v/>
      </c>
      <c r="I877" s="80" t="str">
        <f t="shared" si="185"/>
        <v/>
      </c>
      <c r="J877" s="80" t="str">
        <f t="shared" si="192"/>
        <v/>
      </c>
      <c r="AG877" s="16" t="str">
        <f t="shared" si="193"/>
        <v/>
      </c>
      <c r="AH877" s="69" t="str">
        <f t="shared" si="186"/>
        <v/>
      </c>
      <c r="AI877" s="70" t="str">
        <f t="shared" si="187"/>
        <v/>
      </c>
      <c r="AJ877" s="70" t="str">
        <f t="shared" si="188"/>
        <v/>
      </c>
      <c r="AK877" s="70" t="str">
        <f t="shared" si="194"/>
        <v/>
      </c>
      <c r="AL877" s="70" t="str">
        <f t="shared" si="195"/>
        <v/>
      </c>
    </row>
    <row r="878" spans="2:38" ht="15" thickBot="1" x14ac:dyDescent="0.35">
      <c r="B878" s="79" t="str">
        <f t="shared" si="189"/>
        <v/>
      </c>
      <c r="C878" s="79" t="str">
        <f t="shared" si="190"/>
        <v/>
      </c>
      <c r="D878" s="79" t="str">
        <f>IFERROR(IF(J877&lt;=0,"",IF(C878="Yes","",B878-COUNTIF($C$20:C878,"Yes"))),"")</f>
        <v/>
      </c>
      <c r="E878" s="81" t="str">
        <f t="shared" si="182"/>
        <v/>
      </c>
      <c r="F878" s="80" t="str">
        <f t="shared" si="183"/>
        <v/>
      </c>
      <c r="G878" s="80" t="str">
        <f t="shared" si="184"/>
        <v/>
      </c>
      <c r="H878" s="80" t="str">
        <f t="shared" si="191"/>
        <v/>
      </c>
      <c r="I878" s="80" t="str">
        <f t="shared" si="185"/>
        <v/>
      </c>
      <c r="J878" s="80" t="str">
        <f t="shared" si="192"/>
        <v/>
      </c>
      <c r="AG878" s="16" t="str">
        <f t="shared" si="193"/>
        <v/>
      </c>
      <c r="AH878" s="69" t="str">
        <f t="shared" si="186"/>
        <v/>
      </c>
      <c r="AI878" s="70" t="str">
        <f t="shared" si="187"/>
        <v/>
      </c>
      <c r="AJ878" s="70" t="str">
        <f t="shared" si="188"/>
        <v/>
      </c>
      <c r="AK878" s="70" t="str">
        <f t="shared" si="194"/>
        <v/>
      </c>
      <c r="AL878" s="70" t="str">
        <f t="shared" si="195"/>
        <v/>
      </c>
    </row>
    <row r="879" spans="2:38" ht="15" thickBot="1" x14ac:dyDescent="0.35">
      <c r="B879" s="79" t="str">
        <f t="shared" si="189"/>
        <v/>
      </c>
      <c r="C879" s="79" t="str">
        <f t="shared" si="190"/>
        <v/>
      </c>
      <c r="D879" s="79" t="str">
        <f>IFERROR(IF(J878&lt;=0,"",IF(C879="Yes","",B879-COUNTIF($C$20:C879,"Yes"))),"")</f>
        <v/>
      </c>
      <c r="E879" s="81" t="str">
        <f t="shared" si="182"/>
        <v/>
      </c>
      <c r="F879" s="80" t="str">
        <f t="shared" si="183"/>
        <v/>
      </c>
      <c r="G879" s="80" t="str">
        <f t="shared" si="184"/>
        <v/>
      </c>
      <c r="H879" s="80" t="str">
        <f t="shared" si="191"/>
        <v/>
      </c>
      <c r="I879" s="80" t="str">
        <f t="shared" si="185"/>
        <v/>
      </c>
      <c r="J879" s="80" t="str">
        <f t="shared" si="192"/>
        <v/>
      </c>
      <c r="AG879" s="16" t="str">
        <f t="shared" si="193"/>
        <v/>
      </c>
      <c r="AH879" s="69" t="str">
        <f t="shared" si="186"/>
        <v/>
      </c>
      <c r="AI879" s="70" t="str">
        <f t="shared" si="187"/>
        <v/>
      </c>
      <c r="AJ879" s="70" t="str">
        <f t="shared" si="188"/>
        <v/>
      </c>
      <c r="AK879" s="70" t="str">
        <f t="shared" si="194"/>
        <v/>
      </c>
      <c r="AL879" s="70" t="str">
        <f t="shared" si="195"/>
        <v/>
      </c>
    </row>
    <row r="880" spans="2:38" ht="15" thickBot="1" x14ac:dyDescent="0.35">
      <c r="B880" s="79" t="str">
        <f t="shared" si="189"/>
        <v/>
      </c>
      <c r="C880" s="79" t="str">
        <f t="shared" si="190"/>
        <v/>
      </c>
      <c r="D880" s="79" t="str">
        <f>IFERROR(IF(J879&lt;=0,"",IF(C880="Yes","",B880-COUNTIF($C$20:C880,"Yes"))),"")</f>
        <v/>
      </c>
      <c r="E880" s="81" t="str">
        <f t="shared" si="182"/>
        <v/>
      </c>
      <c r="F880" s="80" t="str">
        <f t="shared" si="183"/>
        <v/>
      </c>
      <c r="G880" s="80" t="str">
        <f t="shared" si="184"/>
        <v/>
      </c>
      <c r="H880" s="80" t="str">
        <f t="shared" si="191"/>
        <v/>
      </c>
      <c r="I880" s="80" t="str">
        <f t="shared" si="185"/>
        <v/>
      </c>
      <c r="J880" s="80" t="str">
        <f t="shared" si="192"/>
        <v/>
      </c>
      <c r="AG880" s="16" t="str">
        <f t="shared" si="193"/>
        <v/>
      </c>
      <c r="AH880" s="69" t="str">
        <f t="shared" si="186"/>
        <v/>
      </c>
      <c r="AI880" s="70" t="str">
        <f t="shared" si="187"/>
        <v/>
      </c>
      <c r="AJ880" s="70" t="str">
        <f t="shared" si="188"/>
        <v/>
      </c>
      <c r="AK880" s="70" t="str">
        <f t="shared" si="194"/>
        <v/>
      </c>
      <c r="AL880" s="70" t="str">
        <f t="shared" si="195"/>
        <v/>
      </c>
    </row>
    <row r="881" spans="2:38" ht="15" thickBot="1" x14ac:dyDescent="0.35">
      <c r="B881" s="79" t="str">
        <f t="shared" si="189"/>
        <v/>
      </c>
      <c r="C881" s="79" t="str">
        <f t="shared" si="190"/>
        <v/>
      </c>
      <c r="D881" s="79" t="str">
        <f>IFERROR(IF(J880&lt;=0,"",IF(C881="Yes","",B881-COUNTIF($C$20:C881,"Yes"))),"")</f>
        <v/>
      </c>
      <c r="E881" s="81" t="str">
        <f t="shared" si="182"/>
        <v/>
      </c>
      <c r="F881" s="80" t="str">
        <f t="shared" si="183"/>
        <v/>
      </c>
      <c r="G881" s="80" t="str">
        <f t="shared" si="184"/>
        <v/>
      </c>
      <c r="H881" s="80" t="str">
        <f t="shared" si="191"/>
        <v/>
      </c>
      <c r="I881" s="80" t="str">
        <f t="shared" si="185"/>
        <v/>
      </c>
      <c r="J881" s="80" t="str">
        <f t="shared" si="192"/>
        <v/>
      </c>
      <c r="AG881" s="16" t="str">
        <f t="shared" si="193"/>
        <v/>
      </c>
      <c r="AH881" s="69" t="str">
        <f t="shared" si="186"/>
        <v/>
      </c>
      <c r="AI881" s="70" t="str">
        <f t="shared" si="187"/>
        <v/>
      </c>
      <c r="AJ881" s="70" t="str">
        <f t="shared" si="188"/>
        <v/>
      </c>
      <c r="AK881" s="70" t="str">
        <f t="shared" si="194"/>
        <v/>
      </c>
      <c r="AL881" s="70" t="str">
        <f t="shared" si="195"/>
        <v/>
      </c>
    </row>
    <row r="882" spans="2:38" ht="15" thickBot="1" x14ac:dyDescent="0.35">
      <c r="B882" s="79" t="str">
        <f t="shared" si="189"/>
        <v/>
      </c>
      <c r="C882" s="79" t="str">
        <f t="shared" si="190"/>
        <v/>
      </c>
      <c r="D882" s="79" t="str">
        <f>IFERROR(IF(J881&lt;=0,"",IF(C882="Yes","",B882-COUNTIF($C$20:C882,"Yes"))),"")</f>
        <v/>
      </c>
      <c r="E882" s="81" t="str">
        <f t="shared" si="182"/>
        <v/>
      </c>
      <c r="F882" s="80" t="str">
        <f t="shared" si="183"/>
        <v/>
      </c>
      <c r="G882" s="80" t="str">
        <f t="shared" si="184"/>
        <v/>
      </c>
      <c r="H882" s="80" t="str">
        <f t="shared" si="191"/>
        <v/>
      </c>
      <c r="I882" s="80" t="str">
        <f t="shared" si="185"/>
        <v/>
      </c>
      <c r="J882" s="80" t="str">
        <f t="shared" si="192"/>
        <v/>
      </c>
      <c r="AG882" s="16" t="str">
        <f t="shared" si="193"/>
        <v/>
      </c>
      <c r="AH882" s="69" t="str">
        <f t="shared" si="186"/>
        <v/>
      </c>
      <c r="AI882" s="70" t="str">
        <f t="shared" si="187"/>
        <v/>
      </c>
      <c r="AJ882" s="70" t="str">
        <f t="shared" si="188"/>
        <v/>
      </c>
      <c r="AK882" s="70" t="str">
        <f t="shared" si="194"/>
        <v/>
      </c>
      <c r="AL882" s="70" t="str">
        <f t="shared" si="195"/>
        <v/>
      </c>
    </row>
    <row r="883" spans="2:38" ht="15" thickBot="1" x14ac:dyDescent="0.35">
      <c r="B883" s="79" t="str">
        <f t="shared" si="189"/>
        <v/>
      </c>
      <c r="C883" s="79" t="str">
        <f t="shared" si="190"/>
        <v/>
      </c>
      <c r="D883" s="79" t="str">
        <f>IFERROR(IF(J882&lt;=0,"",IF(C883="Yes","",B883-COUNTIF($C$20:C883,"Yes"))),"")</f>
        <v/>
      </c>
      <c r="E883" s="81" t="str">
        <f t="shared" si="182"/>
        <v/>
      </c>
      <c r="F883" s="80" t="str">
        <f t="shared" si="183"/>
        <v/>
      </c>
      <c r="G883" s="80" t="str">
        <f t="shared" si="184"/>
        <v/>
      </c>
      <c r="H883" s="80" t="str">
        <f t="shared" si="191"/>
        <v/>
      </c>
      <c r="I883" s="80" t="str">
        <f t="shared" si="185"/>
        <v/>
      </c>
      <c r="J883" s="80" t="str">
        <f t="shared" si="192"/>
        <v/>
      </c>
      <c r="AG883" s="16" t="str">
        <f t="shared" si="193"/>
        <v/>
      </c>
      <c r="AH883" s="69" t="str">
        <f t="shared" si="186"/>
        <v/>
      </c>
      <c r="AI883" s="70" t="str">
        <f t="shared" si="187"/>
        <v/>
      </c>
      <c r="AJ883" s="70" t="str">
        <f t="shared" si="188"/>
        <v/>
      </c>
      <c r="AK883" s="70" t="str">
        <f t="shared" si="194"/>
        <v/>
      </c>
      <c r="AL883" s="70" t="str">
        <f t="shared" si="195"/>
        <v/>
      </c>
    </row>
    <row r="884" spans="2:38" ht="15" thickBot="1" x14ac:dyDescent="0.35">
      <c r="B884" s="79" t="str">
        <f t="shared" si="189"/>
        <v/>
      </c>
      <c r="C884" s="79" t="str">
        <f t="shared" si="190"/>
        <v/>
      </c>
      <c r="D884" s="79" t="str">
        <f>IFERROR(IF(J883&lt;=0,"",IF(C884="Yes","",B884-COUNTIF($C$20:C884,"Yes"))),"")</f>
        <v/>
      </c>
      <c r="E884" s="81" t="str">
        <f t="shared" si="182"/>
        <v/>
      </c>
      <c r="F884" s="80" t="str">
        <f t="shared" si="183"/>
        <v/>
      </c>
      <c r="G884" s="80" t="str">
        <f t="shared" si="184"/>
        <v/>
      </c>
      <c r="H884" s="80" t="str">
        <f t="shared" si="191"/>
        <v/>
      </c>
      <c r="I884" s="80" t="str">
        <f t="shared" si="185"/>
        <v/>
      </c>
      <c r="J884" s="80" t="str">
        <f t="shared" si="192"/>
        <v/>
      </c>
      <c r="AG884" s="16" t="str">
        <f t="shared" si="193"/>
        <v/>
      </c>
      <c r="AH884" s="69" t="str">
        <f t="shared" si="186"/>
        <v/>
      </c>
      <c r="AI884" s="70" t="str">
        <f t="shared" si="187"/>
        <v/>
      </c>
      <c r="AJ884" s="70" t="str">
        <f t="shared" si="188"/>
        <v/>
      </c>
      <c r="AK884" s="70" t="str">
        <f t="shared" si="194"/>
        <v/>
      </c>
      <c r="AL884" s="70" t="str">
        <f t="shared" si="195"/>
        <v/>
      </c>
    </row>
    <row r="885" spans="2:38" ht="15" thickBot="1" x14ac:dyDescent="0.35">
      <c r="B885" s="79" t="str">
        <f t="shared" si="189"/>
        <v/>
      </c>
      <c r="C885" s="79" t="str">
        <f t="shared" si="190"/>
        <v/>
      </c>
      <c r="D885" s="79" t="str">
        <f>IFERROR(IF(J884&lt;=0,"",IF(C885="Yes","",B885-COUNTIF($C$20:C885,"Yes"))),"")</f>
        <v/>
      </c>
      <c r="E885" s="81" t="str">
        <f t="shared" si="182"/>
        <v/>
      </c>
      <c r="F885" s="80" t="str">
        <f t="shared" si="183"/>
        <v/>
      </c>
      <c r="G885" s="80" t="str">
        <f t="shared" si="184"/>
        <v/>
      </c>
      <c r="H885" s="80" t="str">
        <f t="shared" si="191"/>
        <v/>
      </c>
      <c r="I885" s="80" t="str">
        <f t="shared" si="185"/>
        <v/>
      </c>
      <c r="J885" s="80" t="str">
        <f t="shared" si="192"/>
        <v/>
      </c>
      <c r="AG885" s="16" t="str">
        <f t="shared" si="193"/>
        <v/>
      </c>
      <c r="AH885" s="69" t="str">
        <f t="shared" si="186"/>
        <v/>
      </c>
      <c r="AI885" s="70" t="str">
        <f t="shared" si="187"/>
        <v/>
      </c>
      <c r="AJ885" s="70" t="str">
        <f t="shared" si="188"/>
        <v/>
      </c>
      <c r="AK885" s="70" t="str">
        <f t="shared" si="194"/>
        <v/>
      </c>
      <c r="AL885" s="70" t="str">
        <f t="shared" si="195"/>
        <v/>
      </c>
    </row>
    <row r="886" spans="2:38" ht="15" thickBot="1" x14ac:dyDescent="0.35">
      <c r="B886" s="79" t="str">
        <f t="shared" si="189"/>
        <v/>
      </c>
      <c r="C886" s="79" t="str">
        <f t="shared" si="190"/>
        <v/>
      </c>
      <c r="D886" s="79" t="str">
        <f>IFERROR(IF(J885&lt;=0,"",IF(C886="Yes","",B886-COUNTIF($C$20:C886,"Yes"))),"")</f>
        <v/>
      </c>
      <c r="E886" s="81" t="str">
        <f t="shared" si="182"/>
        <v/>
      </c>
      <c r="F886" s="80" t="str">
        <f t="shared" si="183"/>
        <v/>
      </c>
      <c r="G886" s="80" t="str">
        <f t="shared" si="184"/>
        <v/>
      </c>
      <c r="H886" s="80" t="str">
        <f t="shared" si="191"/>
        <v/>
      </c>
      <c r="I886" s="80" t="str">
        <f t="shared" si="185"/>
        <v/>
      </c>
      <c r="J886" s="80" t="str">
        <f t="shared" si="192"/>
        <v/>
      </c>
      <c r="AG886" s="16" t="str">
        <f t="shared" si="193"/>
        <v/>
      </c>
      <c r="AH886" s="69" t="str">
        <f t="shared" si="186"/>
        <v/>
      </c>
      <c r="AI886" s="70" t="str">
        <f t="shared" si="187"/>
        <v/>
      </c>
      <c r="AJ886" s="70" t="str">
        <f t="shared" si="188"/>
        <v/>
      </c>
      <c r="AK886" s="70" t="str">
        <f t="shared" si="194"/>
        <v/>
      </c>
      <c r="AL886" s="70" t="str">
        <f t="shared" si="195"/>
        <v/>
      </c>
    </row>
    <row r="887" spans="2:38" ht="15" thickBot="1" x14ac:dyDescent="0.35">
      <c r="B887" s="79" t="str">
        <f t="shared" si="189"/>
        <v/>
      </c>
      <c r="C887" s="79" t="str">
        <f t="shared" si="190"/>
        <v/>
      </c>
      <c r="D887" s="79" t="str">
        <f>IFERROR(IF(J886&lt;=0,"",IF(C887="Yes","",B887-COUNTIF($C$20:C887,"Yes"))),"")</f>
        <v/>
      </c>
      <c r="E887" s="81" t="str">
        <f t="shared" si="182"/>
        <v/>
      </c>
      <c r="F887" s="80" t="str">
        <f t="shared" si="183"/>
        <v/>
      </c>
      <c r="G887" s="80" t="str">
        <f t="shared" si="184"/>
        <v/>
      </c>
      <c r="H887" s="80" t="str">
        <f t="shared" si="191"/>
        <v/>
      </c>
      <c r="I887" s="80" t="str">
        <f t="shared" si="185"/>
        <v/>
      </c>
      <c r="J887" s="80" t="str">
        <f t="shared" si="192"/>
        <v/>
      </c>
      <c r="AG887" s="16" t="str">
        <f t="shared" si="193"/>
        <v/>
      </c>
      <c r="AH887" s="69" t="str">
        <f t="shared" si="186"/>
        <v/>
      </c>
      <c r="AI887" s="70" t="str">
        <f t="shared" si="187"/>
        <v/>
      </c>
      <c r="AJ887" s="70" t="str">
        <f t="shared" si="188"/>
        <v/>
      </c>
      <c r="AK887" s="70" t="str">
        <f t="shared" si="194"/>
        <v/>
      </c>
      <c r="AL887" s="70" t="str">
        <f t="shared" si="195"/>
        <v/>
      </c>
    </row>
    <row r="888" spans="2:38" ht="15" thickBot="1" x14ac:dyDescent="0.35">
      <c r="B888" s="79" t="str">
        <f t="shared" si="189"/>
        <v/>
      </c>
      <c r="C888" s="79" t="str">
        <f t="shared" si="190"/>
        <v/>
      </c>
      <c r="D888" s="79" t="str">
        <f>IFERROR(IF(J887&lt;=0,"",IF(C888="Yes","",B888-COUNTIF($C$20:C888,"Yes"))),"")</f>
        <v/>
      </c>
      <c r="E888" s="81" t="str">
        <f t="shared" si="182"/>
        <v/>
      </c>
      <c r="F888" s="80" t="str">
        <f t="shared" si="183"/>
        <v/>
      </c>
      <c r="G888" s="80" t="str">
        <f t="shared" si="184"/>
        <v/>
      </c>
      <c r="H888" s="80" t="str">
        <f t="shared" si="191"/>
        <v/>
      </c>
      <c r="I888" s="80" t="str">
        <f t="shared" si="185"/>
        <v/>
      </c>
      <c r="J888" s="80" t="str">
        <f t="shared" si="192"/>
        <v/>
      </c>
      <c r="AG888" s="16" t="str">
        <f t="shared" si="193"/>
        <v/>
      </c>
      <c r="AH888" s="69" t="str">
        <f t="shared" si="186"/>
        <v/>
      </c>
      <c r="AI888" s="70" t="str">
        <f t="shared" si="187"/>
        <v/>
      </c>
      <c r="AJ888" s="70" t="str">
        <f t="shared" si="188"/>
        <v/>
      </c>
      <c r="AK888" s="70" t="str">
        <f t="shared" si="194"/>
        <v/>
      </c>
      <c r="AL888" s="70" t="str">
        <f t="shared" si="195"/>
        <v/>
      </c>
    </row>
    <row r="889" spans="2:38" ht="15" thickBot="1" x14ac:dyDescent="0.35">
      <c r="B889" s="79" t="str">
        <f t="shared" si="189"/>
        <v/>
      </c>
      <c r="C889" s="79" t="str">
        <f t="shared" si="190"/>
        <v/>
      </c>
      <c r="D889" s="79" t="str">
        <f>IFERROR(IF(J888&lt;=0,"",IF(C889="Yes","",B889-COUNTIF($C$20:C889,"Yes"))),"")</f>
        <v/>
      </c>
      <c r="E889" s="81" t="str">
        <f t="shared" si="182"/>
        <v/>
      </c>
      <c r="F889" s="80" t="str">
        <f t="shared" si="183"/>
        <v/>
      </c>
      <c r="G889" s="80" t="str">
        <f t="shared" si="184"/>
        <v/>
      </c>
      <c r="H889" s="80" t="str">
        <f t="shared" si="191"/>
        <v/>
      </c>
      <c r="I889" s="80" t="str">
        <f t="shared" si="185"/>
        <v/>
      </c>
      <c r="J889" s="80" t="str">
        <f t="shared" si="192"/>
        <v/>
      </c>
      <c r="AG889" s="16" t="str">
        <f t="shared" si="193"/>
        <v/>
      </c>
      <c r="AH889" s="69" t="str">
        <f t="shared" si="186"/>
        <v/>
      </c>
      <c r="AI889" s="70" t="str">
        <f t="shared" si="187"/>
        <v/>
      </c>
      <c r="AJ889" s="70" t="str">
        <f t="shared" si="188"/>
        <v/>
      </c>
      <c r="AK889" s="70" t="str">
        <f t="shared" si="194"/>
        <v/>
      </c>
      <c r="AL889" s="70" t="str">
        <f t="shared" si="195"/>
        <v/>
      </c>
    </row>
    <row r="890" spans="2:38" ht="15" thickBot="1" x14ac:dyDescent="0.35">
      <c r="B890" s="79" t="str">
        <f t="shared" si="189"/>
        <v/>
      </c>
      <c r="C890" s="79" t="str">
        <f t="shared" si="190"/>
        <v/>
      </c>
      <c r="D890" s="79" t="str">
        <f>IFERROR(IF(J889&lt;=0,"",IF(C890="Yes","",B890-COUNTIF($C$20:C890,"Yes"))),"")</f>
        <v/>
      </c>
      <c r="E890" s="81" t="str">
        <f t="shared" si="182"/>
        <v/>
      </c>
      <c r="F890" s="80" t="str">
        <f t="shared" si="183"/>
        <v/>
      </c>
      <c r="G890" s="80" t="str">
        <f t="shared" si="184"/>
        <v/>
      </c>
      <c r="H890" s="80" t="str">
        <f t="shared" si="191"/>
        <v/>
      </c>
      <c r="I890" s="80" t="str">
        <f t="shared" si="185"/>
        <v/>
      </c>
      <c r="J890" s="80" t="str">
        <f t="shared" si="192"/>
        <v/>
      </c>
      <c r="AG890" s="16" t="str">
        <f t="shared" si="193"/>
        <v/>
      </c>
      <c r="AH890" s="69" t="str">
        <f t="shared" si="186"/>
        <v/>
      </c>
      <c r="AI890" s="70" t="str">
        <f t="shared" si="187"/>
        <v/>
      </c>
      <c r="AJ890" s="70" t="str">
        <f t="shared" si="188"/>
        <v/>
      </c>
      <c r="AK890" s="70" t="str">
        <f t="shared" si="194"/>
        <v/>
      </c>
      <c r="AL890" s="70" t="str">
        <f t="shared" si="195"/>
        <v/>
      </c>
    </row>
    <row r="891" spans="2:38" ht="15" thickBot="1" x14ac:dyDescent="0.35">
      <c r="B891" s="79" t="str">
        <f t="shared" si="189"/>
        <v/>
      </c>
      <c r="C891" s="79" t="str">
        <f t="shared" si="190"/>
        <v/>
      </c>
      <c r="D891" s="79" t="str">
        <f>IFERROR(IF(J890&lt;=0,"",IF(C891="Yes","",B891-COUNTIF($C$20:C891,"Yes"))),"")</f>
        <v/>
      </c>
      <c r="E891" s="81" t="str">
        <f t="shared" si="182"/>
        <v/>
      </c>
      <c r="F891" s="80" t="str">
        <f t="shared" si="183"/>
        <v/>
      </c>
      <c r="G891" s="80" t="str">
        <f t="shared" si="184"/>
        <v/>
      </c>
      <c r="H891" s="80" t="str">
        <f t="shared" si="191"/>
        <v/>
      </c>
      <c r="I891" s="80" t="str">
        <f t="shared" si="185"/>
        <v/>
      </c>
      <c r="J891" s="80" t="str">
        <f t="shared" si="192"/>
        <v/>
      </c>
      <c r="AG891" s="16" t="str">
        <f t="shared" si="193"/>
        <v/>
      </c>
      <c r="AH891" s="69" t="str">
        <f t="shared" si="186"/>
        <v/>
      </c>
      <c r="AI891" s="70" t="str">
        <f t="shared" si="187"/>
        <v/>
      </c>
      <c r="AJ891" s="70" t="str">
        <f t="shared" si="188"/>
        <v/>
      </c>
      <c r="AK891" s="70" t="str">
        <f t="shared" si="194"/>
        <v/>
      </c>
      <c r="AL891" s="70" t="str">
        <f t="shared" si="195"/>
        <v/>
      </c>
    </row>
    <row r="892" spans="2:38" ht="15" thickBot="1" x14ac:dyDescent="0.35">
      <c r="B892" s="79" t="str">
        <f t="shared" si="189"/>
        <v/>
      </c>
      <c r="C892" s="79" t="str">
        <f t="shared" si="190"/>
        <v/>
      </c>
      <c r="D892" s="79" t="str">
        <f>IFERROR(IF(J891&lt;=0,"",IF(C892="Yes","",B892-COUNTIF($C$20:C892,"Yes"))),"")</f>
        <v/>
      </c>
      <c r="E892" s="81" t="str">
        <f t="shared" si="182"/>
        <v/>
      </c>
      <c r="F892" s="80" t="str">
        <f t="shared" si="183"/>
        <v/>
      </c>
      <c r="G892" s="80" t="str">
        <f t="shared" si="184"/>
        <v/>
      </c>
      <c r="H892" s="80" t="str">
        <f t="shared" si="191"/>
        <v/>
      </c>
      <c r="I892" s="80" t="str">
        <f t="shared" si="185"/>
        <v/>
      </c>
      <c r="J892" s="80" t="str">
        <f t="shared" si="192"/>
        <v/>
      </c>
      <c r="AG892" s="16" t="str">
        <f t="shared" si="193"/>
        <v/>
      </c>
      <c r="AH892" s="69" t="str">
        <f t="shared" si="186"/>
        <v/>
      </c>
      <c r="AI892" s="70" t="str">
        <f t="shared" si="187"/>
        <v/>
      </c>
      <c r="AJ892" s="70" t="str">
        <f t="shared" si="188"/>
        <v/>
      </c>
      <c r="AK892" s="70" t="str">
        <f t="shared" si="194"/>
        <v/>
      </c>
      <c r="AL892" s="70" t="str">
        <f t="shared" si="195"/>
        <v/>
      </c>
    </row>
    <row r="893" spans="2:38" ht="15" thickBot="1" x14ac:dyDescent="0.35">
      <c r="B893" s="79" t="str">
        <f t="shared" si="189"/>
        <v/>
      </c>
      <c r="C893" s="79" t="str">
        <f t="shared" si="190"/>
        <v/>
      </c>
      <c r="D893" s="79" t="str">
        <f>IFERROR(IF(J892&lt;=0,"",IF(C893="Yes","",B893-COUNTIF($C$20:C893,"Yes"))),"")</f>
        <v/>
      </c>
      <c r="E893" s="81" t="str">
        <f t="shared" si="182"/>
        <v/>
      </c>
      <c r="F893" s="80" t="str">
        <f t="shared" si="183"/>
        <v/>
      </c>
      <c r="G893" s="80" t="str">
        <f t="shared" si="184"/>
        <v/>
      </c>
      <c r="H893" s="80" t="str">
        <f t="shared" si="191"/>
        <v/>
      </c>
      <c r="I893" s="80" t="str">
        <f t="shared" si="185"/>
        <v/>
      </c>
      <c r="J893" s="80" t="str">
        <f t="shared" si="192"/>
        <v/>
      </c>
      <c r="AG893" s="16" t="str">
        <f t="shared" si="193"/>
        <v/>
      </c>
      <c r="AH893" s="69" t="str">
        <f t="shared" si="186"/>
        <v/>
      </c>
      <c r="AI893" s="70" t="str">
        <f t="shared" si="187"/>
        <v/>
      </c>
      <c r="AJ893" s="70" t="str">
        <f t="shared" si="188"/>
        <v/>
      </c>
      <c r="AK893" s="70" t="str">
        <f t="shared" si="194"/>
        <v/>
      </c>
      <c r="AL893" s="70" t="str">
        <f t="shared" si="195"/>
        <v/>
      </c>
    </row>
    <row r="894" spans="2:38" ht="15" thickBot="1" x14ac:dyDescent="0.35">
      <c r="B894" s="79" t="str">
        <f t="shared" si="189"/>
        <v/>
      </c>
      <c r="C894" s="79" t="str">
        <f t="shared" si="190"/>
        <v/>
      </c>
      <c r="D894" s="79" t="str">
        <f>IFERROR(IF(J893&lt;=0,"",IF(C894="Yes","",B894-COUNTIF($C$20:C894,"Yes"))),"")</f>
        <v/>
      </c>
      <c r="E894" s="81" t="str">
        <f t="shared" si="182"/>
        <v/>
      </c>
      <c r="F894" s="80" t="str">
        <f t="shared" si="183"/>
        <v/>
      </c>
      <c r="G894" s="80" t="str">
        <f t="shared" si="184"/>
        <v/>
      </c>
      <c r="H894" s="80" t="str">
        <f t="shared" si="191"/>
        <v/>
      </c>
      <c r="I894" s="80" t="str">
        <f t="shared" si="185"/>
        <v/>
      </c>
      <c r="J894" s="80" t="str">
        <f t="shared" si="192"/>
        <v/>
      </c>
      <c r="AG894" s="16" t="str">
        <f t="shared" si="193"/>
        <v/>
      </c>
      <c r="AH894" s="69" t="str">
        <f t="shared" si="186"/>
        <v/>
      </c>
      <c r="AI894" s="70" t="str">
        <f t="shared" si="187"/>
        <v/>
      </c>
      <c r="AJ894" s="70" t="str">
        <f t="shared" si="188"/>
        <v/>
      </c>
      <c r="AK894" s="70" t="str">
        <f t="shared" si="194"/>
        <v/>
      </c>
      <c r="AL894" s="70" t="str">
        <f t="shared" si="195"/>
        <v/>
      </c>
    </row>
    <row r="895" spans="2:38" ht="15" thickBot="1" x14ac:dyDescent="0.35">
      <c r="B895" s="79" t="str">
        <f t="shared" si="189"/>
        <v/>
      </c>
      <c r="C895" s="79" t="str">
        <f t="shared" si="190"/>
        <v/>
      </c>
      <c r="D895" s="79" t="str">
        <f>IFERROR(IF(J894&lt;=0,"",IF(C895="Yes","",B895-COUNTIF($C$20:C895,"Yes"))),"")</f>
        <v/>
      </c>
      <c r="E895" s="81" t="str">
        <f t="shared" si="182"/>
        <v/>
      </c>
      <c r="F895" s="80" t="str">
        <f t="shared" si="183"/>
        <v/>
      </c>
      <c r="G895" s="80" t="str">
        <f t="shared" si="184"/>
        <v/>
      </c>
      <c r="H895" s="80" t="str">
        <f t="shared" si="191"/>
        <v/>
      </c>
      <c r="I895" s="80" t="str">
        <f t="shared" si="185"/>
        <v/>
      </c>
      <c r="J895" s="80" t="str">
        <f t="shared" si="192"/>
        <v/>
      </c>
      <c r="AG895" s="16" t="str">
        <f t="shared" si="193"/>
        <v/>
      </c>
      <c r="AH895" s="69" t="str">
        <f t="shared" si="186"/>
        <v/>
      </c>
      <c r="AI895" s="70" t="str">
        <f t="shared" si="187"/>
        <v/>
      </c>
      <c r="AJ895" s="70" t="str">
        <f t="shared" si="188"/>
        <v/>
      </c>
      <c r="AK895" s="70" t="str">
        <f t="shared" si="194"/>
        <v/>
      </c>
      <c r="AL895" s="70" t="str">
        <f t="shared" si="195"/>
        <v/>
      </c>
    </row>
    <row r="896" spans="2:38" ht="15" thickBot="1" x14ac:dyDescent="0.35">
      <c r="B896" s="79" t="str">
        <f t="shared" si="189"/>
        <v/>
      </c>
      <c r="C896" s="79" t="str">
        <f t="shared" si="190"/>
        <v/>
      </c>
      <c r="D896" s="79" t="str">
        <f>IFERROR(IF(J895&lt;=0,"",IF(C896="Yes","",B896-COUNTIF($C$20:C896,"Yes"))),"")</f>
        <v/>
      </c>
      <c r="E896" s="81" t="str">
        <f t="shared" si="182"/>
        <v/>
      </c>
      <c r="F896" s="80" t="str">
        <f t="shared" si="183"/>
        <v/>
      </c>
      <c r="G896" s="80" t="str">
        <f t="shared" si="184"/>
        <v/>
      </c>
      <c r="H896" s="80" t="str">
        <f t="shared" si="191"/>
        <v/>
      </c>
      <c r="I896" s="80" t="str">
        <f t="shared" si="185"/>
        <v/>
      </c>
      <c r="J896" s="80" t="str">
        <f t="shared" si="192"/>
        <v/>
      </c>
      <c r="AG896" s="16" t="str">
        <f t="shared" si="193"/>
        <v/>
      </c>
      <c r="AH896" s="69" t="str">
        <f t="shared" si="186"/>
        <v/>
      </c>
      <c r="AI896" s="70" t="str">
        <f t="shared" si="187"/>
        <v/>
      </c>
      <c r="AJ896" s="70" t="str">
        <f t="shared" si="188"/>
        <v/>
      </c>
      <c r="AK896" s="70" t="str">
        <f t="shared" si="194"/>
        <v/>
      </c>
      <c r="AL896" s="70" t="str">
        <f t="shared" si="195"/>
        <v/>
      </c>
    </row>
    <row r="897" spans="2:38" ht="15" thickBot="1" x14ac:dyDescent="0.35">
      <c r="B897" s="79" t="str">
        <f t="shared" si="189"/>
        <v/>
      </c>
      <c r="C897" s="79" t="str">
        <f t="shared" si="190"/>
        <v/>
      </c>
      <c r="D897" s="79" t="str">
        <f>IFERROR(IF(J896&lt;=0,"",IF(C897="Yes","",B897-COUNTIF($C$20:C897,"Yes"))),"")</f>
        <v/>
      </c>
      <c r="E897" s="81" t="str">
        <f t="shared" si="182"/>
        <v/>
      </c>
      <c r="F897" s="80" t="str">
        <f t="shared" si="183"/>
        <v/>
      </c>
      <c r="G897" s="80" t="str">
        <f t="shared" si="184"/>
        <v/>
      </c>
      <c r="H897" s="80" t="str">
        <f t="shared" si="191"/>
        <v/>
      </c>
      <c r="I897" s="80" t="str">
        <f t="shared" si="185"/>
        <v/>
      </c>
      <c r="J897" s="80" t="str">
        <f t="shared" si="192"/>
        <v/>
      </c>
      <c r="AG897" s="16" t="str">
        <f t="shared" si="193"/>
        <v/>
      </c>
      <c r="AH897" s="69" t="str">
        <f t="shared" si="186"/>
        <v/>
      </c>
      <c r="AI897" s="70" t="str">
        <f t="shared" si="187"/>
        <v/>
      </c>
      <c r="AJ897" s="70" t="str">
        <f t="shared" si="188"/>
        <v/>
      </c>
      <c r="AK897" s="70" t="str">
        <f t="shared" si="194"/>
        <v/>
      </c>
      <c r="AL897" s="70" t="str">
        <f t="shared" si="195"/>
        <v/>
      </c>
    </row>
    <row r="898" spans="2:38" ht="15" thickBot="1" x14ac:dyDescent="0.35">
      <c r="B898" s="79" t="str">
        <f t="shared" si="189"/>
        <v/>
      </c>
      <c r="C898" s="79" t="str">
        <f t="shared" si="190"/>
        <v/>
      </c>
      <c r="D898" s="79" t="str">
        <f>IFERROR(IF(J897&lt;=0,"",IF(C898="Yes","",B898-COUNTIF($C$20:C898,"Yes"))),"")</f>
        <v/>
      </c>
      <c r="E898" s="81" t="str">
        <f t="shared" si="182"/>
        <v/>
      </c>
      <c r="F898" s="80" t="str">
        <f t="shared" si="183"/>
        <v/>
      </c>
      <c r="G898" s="80" t="str">
        <f t="shared" si="184"/>
        <v/>
      </c>
      <c r="H898" s="80" t="str">
        <f t="shared" si="191"/>
        <v/>
      </c>
      <c r="I898" s="80" t="str">
        <f t="shared" si="185"/>
        <v/>
      </c>
      <c r="J898" s="80" t="str">
        <f t="shared" si="192"/>
        <v/>
      </c>
      <c r="AG898" s="16" t="str">
        <f t="shared" si="193"/>
        <v/>
      </c>
      <c r="AH898" s="69" t="str">
        <f t="shared" si="186"/>
        <v/>
      </c>
      <c r="AI898" s="70" t="str">
        <f t="shared" si="187"/>
        <v/>
      </c>
      <c r="AJ898" s="70" t="str">
        <f t="shared" si="188"/>
        <v/>
      </c>
      <c r="AK898" s="70" t="str">
        <f t="shared" si="194"/>
        <v/>
      </c>
      <c r="AL898" s="70" t="str">
        <f t="shared" si="195"/>
        <v/>
      </c>
    </row>
    <row r="899" spans="2:38" ht="15" thickBot="1" x14ac:dyDescent="0.35">
      <c r="B899" s="79" t="str">
        <f t="shared" si="189"/>
        <v/>
      </c>
      <c r="C899" s="79" t="str">
        <f t="shared" si="190"/>
        <v/>
      </c>
      <c r="D899" s="79" t="str">
        <f>IFERROR(IF(J898&lt;=0,"",IF(C899="Yes","",B899-COUNTIF($C$20:C899,"Yes"))),"")</f>
        <v/>
      </c>
      <c r="E899" s="81" t="str">
        <f t="shared" si="182"/>
        <v/>
      </c>
      <c r="F899" s="80" t="str">
        <f t="shared" si="183"/>
        <v/>
      </c>
      <c r="G899" s="80" t="str">
        <f t="shared" si="184"/>
        <v/>
      </c>
      <c r="H899" s="80" t="str">
        <f t="shared" si="191"/>
        <v/>
      </c>
      <c r="I899" s="80" t="str">
        <f t="shared" si="185"/>
        <v/>
      </c>
      <c r="J899" s="80" t="str">
        <f t="shared" si="192"/>
        <v/>
      </c>
      <c r="AG899" s="16" t="str">
        <f t="shared" si="193"/>
        <v/>
      </c>
      <c r="AH899" s="69" t="str">
        <f t="shared" si="186"/>
        <v/>
      </c>
      <c r="AI899" s="70" t="str">
        <f t="shared" si="187"/>
        <v/>
      </c>
      <c r="AJ899" s="70" t="str">
        <f t="shared" si="188"/>
        <v/>
      </c>
      <c r="AK899" s="70" t="str">
        <f t="shared" si="194"/>
        <v/>
      </c>
      <c r="AL899" s="70" t="str">
        <f t="shared" si="195"/>
        <v/>
      </c>
    </row>
    <row r="900" spans="2:38" ht="15" thickBot="1" x14ac:dyDescent="0.35">
      <c r="B900" s="79" t="str">
        <f t="shared" si="189"/>
        <v/>
      </c>
      <c r="C900" s="79" t="str">
        <f t="shared" si="190"/>
        <v/>
      </c>
      <c r="D900" s="79" t="str">
        <f>IFERROR(IF(J899&lt;=0,"",IF(C900="Yes","",B900-COUNTIF($C$20:C900,"Yes"))),"")</f>
        <v/>
      </c>
      <c r="E900" s="81" t="str">
        <f t="shared" si="182"/>
        <v/>
      </c>
      <c r="F900" s="80" t="str">
        <f t="shared" si="183"/>
        <v/>
      </c>
      <c r="G900" s="80" t="str">
        <f t="shared" si="184"/>
        <v/>
      </c>
      <c r="H900" s="80" t="str">
        <f t="shared" si="191"/>
        <v/>
      </c>
      <c r="I900" s="80" t="str">
        <f t="shared" si="185"/>
        <v/>
      </c>
      <c r="J900" s="80" t="str">
        <f t="shared" si="192"/>
        <v/>
      </c>
      <c r="AG900" s="16" t="str">
        <f t="shared" si="193"/>
        <v/>
      </c>
      <c r="AH900" s="69" t="str">
        <f t="shared" si="186"/>
        <v/>
      </c>
      <c r="AI900" s="70" t="str">
        <f t="shared" si="187"/>
        <v/>
      </c>
      <c r="AJ900" s="70" t="str">
        <f t="shared" si="188"/>
        <v/>
      </c>
      <c r="AK900" s="70" t="str">
        <f t="shared" si="194"/>
        <v/>
      </c>
      <c r="AL900" s="70" t="str">
        <f t="shared" si="195"/>
        <v/>
      </c>
    </row>
    <row r="901" spans="2:38" ht="15" thickBot="1" x14ac:dyDescent="0.35">
      <c r="B901" s="79" t="str">
        <f t="shared" si="189"/>
        <v/>
      </c>
      <c r="C901" s="79" t="str">
        <f t="shared" si="190"/>
        <v/>
      </c>
      <c r="D901" s="79" t="str">
        <f>IFERROR(IF(J900&lt;=0,"",IF(C901="Yes","",B901-COUNTIF($C$20:C901,"Yes"))),"")</f>
        <v/>
      </c>
      <c r="E901" s="81" t="str">
        <f t="shared" si="182"/>
        <v/>
      </c>
      <c r="F901" s="80" t="str">
        <f t="shared" si="183"/>
        <v/>
      </c>
      <c r="G901" s="80" t="str">
        <f t="shared" si="184"/>
        <v/>
      </c>
      <c r="H901" s="80" t="str">
        <f t="shared" si="191"/>
        <v/>
      </c>
      <c r="I901" s="80" t="str">
        <f t="shared" si="185"/>
        <v/>
      </c>
      <c r="J901" s="80" t="str">
        <f t="shared" si="192"/>
        <v/>
      </c>
      <c r="AG901" s="16" t="str">
        <f t="shared" si="193"/>
        <v/>
      </c>
      <c r="AH901" s="69" t="str">
        <f t="shared" si="186"/>
        <v/>
      </c>
      <c r="AI901" s="70" t="str">
        <f t="shared" si="187"/>
        <v/>
      </c>
      <c r="AJ901" s="70" t="str">
        <f t="shared" si="188"/>
        <v/>
      </c>
      <c r="AK901" s="70" t="str">
        <f t="shared" si="194"/>
        <v/>
      </c>
      <c r="AL901" s="70" t="str">
        <f t="shared" si="195"/>
        <v/>
      </c>
    </row>
    <row r="902" spans="2:38" ht="15" thickBot="1" x14ac:dyDescent="0.35">
      <c r="B902" s="79" t="str">
        <f t="shared" si="189"/>
        <v/>
      </c>
      <c r="C902" s="79" t="str">
        <f t="shared" si="190"/>
        <v/>
      </c>
      <c r="D902" s="79" t="str">
        <f>IFERROR(IF(J901&lt;=0,"",IF(C902="Yes","",B902-COUNTIF($C$20:C902,"Yes"))),"")</f>
        <v/>
      </c>
      <c r="E902" s="81" t="str">
        <f t="shared" si="182"/>
        <v/>
      </c>
      <c r="F902" s="80" t="str">
        <f t="shared" si="183"/>
        <v/>
      </c>
      <c r="G902" s="80" t="str">
        <f t="shared" si="184"/>
        <v/>
      </c>
      <c r="H902" s="80" t="str">
        <f t="shared" si="191"/>
        <v/>
      </c>
      <c r="I902" s="80" t="str">
        <f t="shared" si="185"/>
        <v/>
      </c>
      <c r="J902" s="80" t="str">
        <f t="shared" si="192"/>
        <v/>
      </c>
      <c r="AG902" s="16" t="str">
        <f t="shared" si="193"/>
        <v/>
      </c>
      <c r="AH902" s="69" t="str">
        <f t="shared" si="186"/>
        <v/>
      </c>
      <c r="AI902" s="70" t="str">
        <f t="shared" si="187"/>
        <v/>
      </c>
      <c r="AJ902" s="70" t="str">
        <f t="shared" si="188"/>
        <v/>
      </c>
      <c r="AK902" s="70" t="str">
        <f t="shared" si="194"/>
        <v/>
      </c>
      <c r="AL902" s="70" t="str">
        <f t="shared" si="195"/>
        <v/>
      </c>
    </row>
    <row r="903" spans="2:38" ht="15" thickBot="1" x14ac:dyDescent="0.35">
      <c r="B903" s="79" t="str">
        <f t="shared" si="189"/>
        <v/>
      </c>
      <c r="C903" s="79" t="str">
        <f t="shared" si="190"/>
        <v/>
      </c>
      <c r="D903" s="79" t="str">
        <f>IFERROR(IF(J902&lt;=0,"",IF(C903="Yes","",B903-COUNTIF($C$20:C903,"Yes"))),"")</f>
        <v/>
      </c>
      <c r="E903" s="81" t="str">
        <f t="shared" si="182"/>
        <v/>
      </c>
      <c r="F903" s="80" t="str">
        <f t="shared" si="183"/>
        <v/>
      </c>
      <c r="G903" s="80" t="str">
        <f t="shared" si="184"/>
        <v/>
      </c>
      <c r="H903" s="80" t="str">
        <f t="shared" si="191"/>
        <v/>
      </c>
      <c r="I903" s="80" t="str">
        <f t="shared" si="185"/>
        <v/>
      </c>
      <c r="J903" s="80" t="str">
        <f t="shared" si="192"/>
        <v/>
      </c>
      <c r="AG903" s="16" t="str">
        <f t="shared" si="193"/>
        <v/>
      </c>
      <c r="AH903" s="69" t="str">
        <f t="shared" si="186"/>
        <v/>
      </c>
      <c r="AI903" s="70" t="str">
        <f t="shared" si="187"/>
        <v/>
      </c>
      <c r="AJ903" s="70" t="str">
        <f t="shared" si="188"/>
        <v/>
      </c>
      <c r="AK903" s="70" t="str">
        <f t="shared" si="194"/>
        <v/>
      </c>
      <c r="AL903" s="70" t="str">
        <f t="shared" si="195"/>
        <v/>
      </c>
    </row>
    <row r="904" spans="2:38" ht="15" thickBot="1" x14ac:dyDescent="0.35">
      <c r="B904" s="79" t="str">
        <f t="shared" si="189"/>
        <v/>
      </c>
      <c r="C904" s="79" t="str">
        <f t="shared" si="190"/>
        <v/>
      </c>
      <c r="D904" s="79" t="str">
        <f>IFERROR(IF(J903&lt;=0,"",IF(C904="Yes","",B904-COUNTIF($C$20:C904,"Yes"))),"")</f>
        <v/>
      </c>
      <c r="E904" s="81" t="str">
        <f t="shared" si="182"/>
        <v/>
      </c>
      <c r="F904" s="80" t="str">
        <f t="shared" si="183"/>
        <v/>
      </c>
      <c r="G904" s="80" t="str">
        <f t="shared" si="184"/>
        <v/>
      </c>
      <c r="H904" s="80" t="str">
        <f t="shared" si="191"/>
        <v/>
      </c>
      <c r="I904" s="80" t="str">
        <f t="shared" si="185"/>
        <v/>
      </c>
      <c r="J904" s="80" t="str">
        <f t="shared" si="192"/>
        <v/>
      </c>
      <c r="AG904" s="16" t="str">
        <f t="shared" si="193"/>
        <v/>
      </c>
      <c r="AH904" s="69" t="str">
        <f t="shared" si="186"/>
        <v/>
      </c>
      <c r="AI904" s="70" t="str">
        <f t="shared" si="187"/>
        <v/>
      </c>
      <c r="AJ904" s="70" t="str">
        <f t="shared" si="188"/>
        <v/>
      </c>
      <c r="AK904" s="70" t="str">
        <f t="shared" si="194"/>
        <v/>
      </c>
      <c r="AL904" s="70" t="str">
        <f t="shared" si="195"/>
        <v/>
      </c>
    </row>
    <row r="905" spans="2:38" ht="15" thickBot="1" x14ac:dyDescent="0.35">
      <c r="B905" s="79" t="str">
        <f t="shared" si="189"/>
        <v/>
      </c>
      <c r="C905" s="79" t="str">
        <f t="shared" si="190"/>
        <v/>
      </c>
      <c r="D905" s="79" t="str">
        <f>IFERROR(IF(J904&lt;=0,"",IF(C905="Yes","",B905-COUNTIF($C$20:C905,"Yes"))),"")</f>
        <v/>
      </c>
      <c r="E905" s="81" t="str">
        <f t="shared" si="182"/>
        <v/>
      </c>
      <c r="F905" s="80" t="str">
        <f t="shared" si="183"/>
        <v/>
      </c>
      <c r="G905" s="80" t="str">
        <f t="shared" si="184"/>
        <v/>
      </c>
      <c r="H905" s="80" t="str">
        <f t="shared" si="191"/>
        <v/>
      </c>
      <c r="I905" s="80" t="str">
        <f t="shared" si="185"/>
        <v/>
      </c>
      <c r="J905" s="80" t="str">
        <f t="shared" si="192"/>
        <v/>
      </c>
      <c r="AG905" s="16" t="str">
        <f t="shared" si="193"/>
        <v/>
      </c>
      <c r="AH905" s="69" t="str">
        <f t="shared" si="186"/>
        <v/>
      </c>
      <c r="AI905" s="70" t="str">
        <f t="shared" si="187"/>
        <v/>
      </c>
      <c r="AJ905" s="70" t="str">
        <f t="shared" si="188"/>
        <v/>
      </c>
      <c r="AK905" s="70" t="str">
        <f t="shared" si="194"/>
        <v/>
      </c>
      <c r="AL905" s="70" t="str">
        <f t="shared" si="195"/>
        <v/>
      </c>
    </row>
    <row r="906" spans="2:38" ht="15" thickBot="1" x14ac:dyDescent="0.35">
      <c r="B906" s="79" t="str">
        <f t="shared" si="189"/>
        <v/>
      </c>
      <c r="C906" s="79" t="str">
        <f t="shared" si="190"/>
        <v/>
      </c>
      <c r="D906" s="79" t="str">
        <f>IFERROR(IF(J905&lt;=0,"",IF(C906="Yes","",B906-COUNTIF($C$20:C906,"Yes"))),"")</f>
        <v/>
      </c>
      <c r="E906" s="81" t="str">
        <f t="shared" si="182"/>
        <v/>
      </c>
      <c r="F906" s="80" t="str">
        <f t="shared" si="183"/>
        <v/>
      </c>
      <c r="G906" s="80" t="str">
        <f t="shared" si="184"/>
        <v/>
      </c>
      <c r="H906" s="80" t="str">
        <f t="shared" si="191"/>
        <v/>
      </c>
      <c r="I906" s="80" t="str">
        <f t="shared" si="185"/>
        <v/>
      </c>
      <c r="J906" s="80" t="str">
        <f t="shared" si="192"/>
        <v/>
      </c>
      <c r="AG906" s="16" t="str">
        <f t="shared" si="193"/>
        <v/>
      </c>
      <c r="AH906" s="69" t="str">
        <f t="shared" si="186"/>
        <v/>
      </c>
      <c r="AI906" s="70" t="str">
        <f t="shared" si="187"/>
        <v/>
      </c>
      <c r="AJ906" s="70" t="str">
        <f t="shared" si="188"/>
        <v/>
      </c>
      <c r="AK906" s="70" t="str">
        <f t="shared" si="194"/>
        <v/>
      </c>
      <c r="AL906" s="70" t="str">
        <f t="shared" si="195"/>
        <v/>
      </c>
    </row>
    <row r="907" spans="2:38" ht="15" thickBot="1" x14ac:dyDescent="0.35">
      <c r="B907" s="79" t="str">
        <f t="shared" si="189"/>
        <v/>
      </c>
      <c r="C907" s="79" t="str">
        <f t="shared" si="190"/>
        <v/>
      </c>
      <c r="D907" s="79" t="str">
        <f>IFERROR(IF(J906&lt;=0,"",IF(C907="Yes","",B907-COUNTIF($C$20:C907,"Yes"))),"")</f>
        <v/>
      </c>
      <c r="E907" s="81" t="str">
        <f t="shared" si="182"/>
        <v/>
      </c>
      <c r="F907" s="80" t="str">
        <f t="shared" si="183"/>
        <v/>
      </c>
      <c r="G907" s="80" t="str">
        <f t="shared" si="184"/>
        <v/>
      </c>
      <c r="H907" s="80" t="str">
        <f t="shared" si="191"/>
        <v/>
      </c>
      <c r="I907" s="80" t="str">
        <f t="shared" si="185"/>
        <v/>
      </c>
      <c r="J907" s="80" t="str">
        <f t="shared" si="192"/>
        <v/>
      </c>
      <c r="AG907" s="16" t="str">
        <f t="shared" si="193"/>
        <v/>
      </c>
      <c r="AH907" s="69" t="str">
        <f t="shared" si="186"/>
        <v/>
      </c>
      <c r="AI907" s="70" t="str">
        <f t="shared" si="187"/>
        <v/>
      </c>
      <c r="AJ907" s="70" t="str">
        <f t="shared" si="188"/>
        <v/>
      </c>
      <c r="AK907" s="70" t="str">
        <f t="shared" si="194"/>
        <v/>
      </c>
      <c r="AL907" s="70" t="str">
        <f t="shared" si="195"/>
        <v/>
      </c>
    </row>
    <row r="908" spans="2:38" ht="15" thickBot="1" x14ac:dyDescent="0.35">
      <c r="B908" s="79" t="str">
        <f t="shared" si="189"/>
        <v/>
      </c>
      <c r="C908" s="79" t="str">
        <f t="shared" si="190"/>
        <v/>
      </c>
      <c r="D908" s="79" t="str">
        <f>IFERROR(IF(J907&lt;=0,"",IF(C908="Yes","",B908-COUNTIF($C$20:C908,"Yes"))),"")</f>
        <v/>
      </c>
      <c r="E908" s="81" t="str">
        <f t="shared" si="182"/>
        <v/>
      </c>
      <c r="F908" s="80" t="str">
        <f t="shared" si="183"/>
        <v/>
      </c>
      <c r="G908" s="80" t="str">
        <f t="shared" si="184"/>
        <v/>
      </c>
      <c r="H908" s="80" t="str">
        <f t="shared" si="191"/>
        <v/>
      </c>
      <c r="I908" s="80" t="str">
        <f t="shared" si="185"/>
        <v/>
      </c>
      <c r="J908" s="80" t="str">
        <f t="shared" si="192"/>
        <v/>
      </c>
      <c r="AG908" s="16" t="str">
        <f t="shared" si="193"/>
        <v/>
      </c>
      <c r="AH908" s="69" t="str">
        <f t="shared" si="186"/>
        <v/>
      </c>
      <c r="AI908" s="70" t="str">
        <f t="shared" si="187"/>
        <v/>
      </c>
      <c r="AJ908" s="70" t="str">
        <f t="shared" si="188"/>
        <v/>
      </c>
      <c r="AK908" s="70" t="str">
        <f t="shared" si="194"/>
        <v/>
      </c>
      <c r="AL908" s="70" t="str">
        <f t="shared" si="195"/>
        <v/>
      </c>
    </row>
    <row r="909" spans="2:38" ht="15" thickBot="1" x14ac:dyDescent="0.35">
      <c r="B909" s="79" t="str">
        <f t="shared" si="189"/>
        <v/>
      </c>
      <c r="C909" s="79" t="str">
        <f t="shared" si="190"/>
        <v/>
      </c>
      <c r="D909" s="79" t="str">
        <f>IFERROR(IF(J908&lt;=0,"",IF(C909="Yes","",B909-COUNTIF($C$20:C909,"Yes"))),"")</f>
        <v/>
      </c>
      <c r="E909" s="81" t="str">
        <f t="shared" si="182"/>
        <v/>
      </c>
      <c r="F909" s="80" t="str">
        <f t="shared" si="183"/>
        <v/>
      </c>
      <c r="G909" s="80" t="str">
        <f t="shared" si="184"/>
        <v/>
      </c>
      <c r="H909" s="80" t="str">
        <f t="shared" si="191"/>
        <v/>
      </c>
      <c r="I909" s="80" t="str">
        <f t="shared" si="185"/>
        <v/>
      </c>
      <c r="J909" s="80" t="str">
        <f t="shared" si="192"/>
        <v/>
      </c>
      <c r="AG909" s="16" t="str">
        <f t="shared" si="193"/>
        <v/>
      </c>
      <c r="AH909" s="69" t="str">
        <f t="shared" si="186"/>
        <v/>
      </c>
      <c r="AI909" s="70" t="str">
        <f t="shared" si="187"/>
        <v/>
      </c>
      <c r="AJ909" s="70" t="str">
        <f t="shared" si="188"/>
        <v/>
      </c>
      <c r="AK909" s="70" t="str">
        <f t="shared" si="194"/>
        <v/>
      </c>
      <c r="AL909" s="70" t="str">
        <f t="shared" si="195"/>
        <v/>
      </c>
    </row>
    <row r="910" spans="2:38" ht="15" thickBot="1" x14ac:dyDescent="0.35">
      <c r="B910" s="79" t="str">
        <f t="shared" si="189"/>
        <v/>
      </c>
      <c r="C910" s="79" t="str">
        <f t="shared" si="190"/>
        <v/>
      </c>
      <c r="D910" s="79" t="str">
        <f>IFERROR(IF(J909&lt;=0,"",IF(C910="Yes","",B910-COUNTIF($C$20:C910,"Yes"))),"")</f>
        <v/>
      </c>
      <c r="E910" s="81" t="str">
        <f t="shared" si="182"/>
        <v/>
      </c>
      <c r="F910" s="80" t="str">
        <f t="shared" si="183"/>
        <v/>
      </c>
      <c r="G910" s="80" t="str">
        <f t="shared" si="184"/>
        <v/>
      </c>
      <c r="H910" s="80" t="str">
        <f t="shared" si="191"/>
        <v/>
      </c>
      <c r="I910" s="80" t="str">
        <f t="shared" si="185"/>
        <v/>
      </c>
      <c r="J910" s="80" t="str">
        <f t="shared" si="192"/>
        <v/>
      </c>
      <c r="AG910" s="16" t="str">
        <f t="shared" si="193"/>
        <v/>
      </c>
      <c r="AH910" s="69" t="str">
        <f t="shared" si="186"/>
        <v/>
      </c>
      <c r="AI910" s="70" t="str">
        <f t="shared" si="187"/>
        <v/>
      </c>
      <c r="AJ910" s="70" t="str">
        <f t="shared" si="188"/>
        <v/>
      </c>
      <c r="AK910" s="70" t="str">
        <f t="shared" si="194"/>
        <v/>
      </c>
      <c r="AL910" s="70" t="str">
        <f t="shared" si="195"/>
        <v/>
      </c>
    </row>
    <row r="911" spans="2:38" ht="15" thickBot="1" x14ac:dyDescent="0.35">
      <c r="B911" s="79" t="str">
        <f t="shared" si="189"/>
        <v/>
      </c>
      <c r="C911" s="79" t="str">
        <f t="shared" si="190"/>
        <v/>
      </c>
      <c r="D911" s="79" t="str">
        <f>IFERROR(IF(J910&lt;=0,"",IF(C911="Yes","",B911-COUNTIF($C$20:C911,"Yes"))),"")</f>
        <v/>
      </c>
      <c r="E911" s="81" t="str">
        <f t="shared" si="182"/>
        <v/>
      </c>
      <c r="F911" s="80" t="str">
        <f t="shared" si="183"/>
        <v/>
      </c>
      <c r="G911" s="80" t="str">
        <f t="shared" si="184"/>
        <v/>
      </c>
      <c r="H911" s="80" t="str">
        <f t="shared" si="191"/>
        <v/>
      </c>
      <c r="I911" s="80" t="str">
        <f t="shared" si="185"/>
        <v/>
      </c>
      <c r="J911" s="80" t="str">
        <f t="shared" si="192"/>
        <v/>
      </c>
      <c r="AG911" s="16" t="str">
        <f t="shared" si="193"/>
        <v/>
      </c>
      <c r="AH911" s="69" t="str">
        <f t="shared" si="186"/>
        <v/>
      </c>
      <c r="AI911" s="70" t="str">
        <f t="shared" si="187"/>
        <v/>
      </c>
      <c r="AJ911" s="70" t="str">
        <f t="shared" si="188"/>
        <v/>
      </c>
      <c r="AK911" s="70" t="str">
        <f t="shared" si="194"/>
        <v/>
      </c>
      <c r="AL911" s="70" t="str">
        <f t="shared" si="195"/>
        <v/>
      </c>
    </row>
    <row r="912" spans="2:38" ht="15" thickBot="1" x14ac:dyDescent="0.35">
      <c r="B912" s="79" t="str">
        <f t="shared" si="189"/>
        <v/>
      </c>
      <c r="C912" s="79" t="str">
        <f t="shared" si="190"/>
        <v/>
      </c>
      <c r="D912" s="79" t="str">
        <f>IFERROR(IF(J911&lt;=0,"",IF(C912="Yes","",B912-COUNTIF($C$20:C912,"Yes"))),"")</f>
        <v/>
      </c>
      <c r="E912" s="81" t="str">
        <f t="shared" si="182"/>
        <v/>
      </c>
      <c r="F912" s="80" t="str">
        <f t="shared" si="183"/>
        <v/>
      </c>
      <c r="G912" s="80" t="str">
        <f t="shared" si="184"/>
        <v/>
      </c>
      <c r="H912" s="80" t="str">
        <f t="shared" si="191"/>
        <v/>
      </c>
      <c r="I912" s="80" t="str">
        <f t="shared" si="185"/>
        <v/>
      </c>
      <c r="J912" s="80" t="str">
        <f t="shared" si="192"/>
        <v/>
      </c>
      <c r="AG912" s="16" t="str">
        <f t="shared" si="193"/>
        <v/>
      </c>
      <c r="AH912" s="69" t="str">
        <f t="shared" si="186"/>
        <v/>
      </c>
      <c r="AI912" s="70" t="str">
        <f t="shared" si="187"/>
        <v/>
      </c>
      <c r="AJ912" s="70" t="str">
        <f t="shared" si="188"/>
        <v/>
      </c>
      <c r="AK912" s="70" t="str">
        <f t="shared" si="194"/>
        <v/>
      </c>
      <c r="AL912" s="70" t="str">
        <f t="shared" si="195"/>
        <v/>
      </c>
    </row>
    <row r="913" spans="2:38" ht="15" thickBot="1" x14ac:dyDescent="0.35">
      <c r="B913" s="79" t="str">
        <f t="shared" si="189"/>
        <v/>
      </c>
      <c r="C913" s="79" t="str">
        <f t="shared" si="190"/>
        <v/>
      </c>
      <c r="D913" s="79" t="str">
        <f>IFERROR(IF(J912&lt;=0,"",IF(C913="Yes","",B913-COUNTIF($C$20:C913,"Yes"))),"")</f>
        <v/>
      </c>
      <c r="E913" s="81" t="str">
        <f t="shared" si="182"/>
        <v/>
      </c>
      <c r="F913" s="80" t="str">
        <f t="shared" si="183"/>
        <v/>
      </c>
      <c r="G913" s="80" t="str">
        <f t="shared" si="184"/>
        <v/>
      </c>
      <c r="H913" s="80" t="str">
        <f t="shared" si="191"/>
        <v/>
      </c>
      <c r="I913" s="80" t="str">
        <f t="shared" si="185"/>
        <v/>
      </c>
      <c r="J913" s="80" t="str">
        <f t="shared" si="192"/>
        <v/>
      </c>
      <c r="AG913" s="16" t="str">
        <f t="shared" si="193"/>
        <v/>
      </c>
      <c r="AH913" s="69" t="str">
        <f t="shared" si="186"/>
        <v/>
      </c>
      <c r="AI913" s="70" t="str">
        <f t="shared" si="187"/>
        <v/>
      </c>
      <c r="AJ913" s="70" t="str">
        <f t="shared" si="188"/>
        <v/>
      </c>
      <c r="AK913" s="70" t="str">
        <f t="shared" si="194"/>
        <v/>
      </c>
      <c r="AL913" s="70" t="str">
        <f t="shared" si="195"/>
        <v/>
      </c>
    </row>
    <row r="914" spans="2:38" ht="15" thickBot="1" x14ac:dyDescent="0.35">
      <c r="B914" s="79" t="str">
        <f t="shared" si="189"/>
        <v/>
      </c>
      <c r="C914" s="79" t="str">
        <f t="shared" si="190"/>
        <v/>
      </c>
      <c r="D914" s="79" t="str">
        <f>IFERROR(IF(J913&lt;=0,"",IF(C914="Yes","",B914-COUNTIF($C$20:C914,"Yes"))),"")</f>
        <v/>
      </c>
      <c r="E914" s="81" t="str">
        <f t="shared" si="182"/>
        <v/>
      </c>
      <c r="F914" s="80" t="str">
        <f t="shared" si="183"/>
        <v/>
      </c>
      <c r="G914" s="80" t="str">
        <f t="shared" si="184"/>
        <v/>
      </c>
      <c r="H914" s="80" t="str">
        <f t="shared" si="191"/>
        <v/>
      </c>
      <c r="I914" s="80" t="str">
        <f t="shared" si="185"/>
        <v/>
      </c>
      <c r="J914" s="80" t="str">
        <f t="shared" si="192"/>
        <v/>
      </c>
      <c r="AG914" s="16" t="str">
        <f t="shared" si="193"/>
        <v/>
      </c>
      <c r="AH914" s="69" t="str">
        <f t="shared" si="186"/>
        <v/>
      </c>
      <c r="AI914" s="70" t="str">
        <f t="shared" si="187"/>
        <v/>
      </c>
      <c r="AJ914" s="70" t="str">
        <f t="shared" si="188"/>
        <v/>
      </c>
      <c r="AK914" s="70" t="str">
        <f t="shared" si="194"/>
        <v/>
      </c>
      <c r="AL914" s="70" t="str">
        <f t="shared" si="195"/>
        <v/>
      </c>
    </row>
    <row r="915" spans="2:38" ht="15" thickBot="1" x14ac:dyDescent="0.35">
      <c r="B915" s="79" t="str">
        <f t="shared" si="189"/>
        <v/>
      </c>
      <c r="C915" s="79" t="str">
        <f t="shared" si="190"/>
        <v/>
      </c>
      <c r="D915" s="79" t="str">
        <f>IFERROR(IF(J914&lt;=0,"",IF(C915="Yes","",B915-COUNTIF($C$20:C915,"Yes"))),"")</f>
        <v/>
      </c>
      <c r="E915" s="81" t="str">
        <f t="shared" si="182"/>
        <v/>
      </c>
      <c r="F915" s="80" t="str">
        <f t="shared" si="183"/>
        <v/>
      </c>
      <c r="G915" s="80" t="str">
        <f t="shared" si="184"/>
        <v/>
      </c>
      <c r="H915" s="80" t="str">
        <f t="shared" si="191"/>
        <v/>
      </c>
      <c r="I915" s="80" t="str">
        <f t="shared" si="185"/>
        <v/>
      </c>
      <c r="J915" s="80" t="str">
        <f t="shared" si="192"/>
        <v/>
      </c>
      <c r="AG915" s="16" t="str">
        <f t="shared" si="193"/>
        <v/>
      </c>
      <c r="AH915" s="69" t="str">
        <f t="shared" si="186"/>
        <v/>
      </c>
      <c r="AI915" s="70" t="str">
        <f t="shared" si="187"/>
        <v/>
      </c>
      <c r="AJ915" s="70" t="str">
        <f t="shared" si="188"/>
        <v/>
      </c>
      <c r="AK915" s="70" t="str">
        <f t="shared" si="194"/>
        <v/>
      </c>
      <c r="AL915" s="70" t="str">
        <f t="shared" si="195"/>
        <v/>
      </c>
    </row>
    <row r="916" spans="2:38" ht="15" thickBot="1" x14ac:dyDescent="0.35">
      <c r="B916" s="79" t="str">
        <f t="shared" si="189"/>
        <v/>
      </c>
      <c r="C916" s="79" t="str">
        <f t="shared" si="190"/>
        <v/>
      </c>
      <c r="D916" s="79" t="str">
        <f>IFERROR(IF(J915&lt;=0,"",IF(C916="Yes","",B916-COUNTIF($C$20:C916,"Yes"))),"")</f>
        <v/>
      </c>
      <c r="E916" s="81" t="str">
        <f t="shared" ref="E916:E979" si="196">IF($E$9="End of the Period",IF(B916="","",IF(payment_frequency="Bi-weekly",first_payment_date+B916*VLOOKUP(payment_frequency,periodic_table,2,0),IF(payment_frequency="Weekly",first_payment_date+B916*VLOOKUP(payment_frequency,periodic_table,2,0),IF(payment_frequency="Semi-monthly",first_payment_date+B916*VLOOKUP(payment_frequency,periodic_table,2,0),EDATE(first_payment_date,B916*VLOOKUP(payment_frequency,periodic_table,2,0)))))),IF(B916="","",IF(payment_frequency="Bi-weekly",first_payment_date+(B916-1)*VLOOKUP(payment_frequency,periodic_table,2,0),IF(payment_frequency="Weekly",first_payment_date+(B916-1)*VLOOKUP(payment_frequency,periodic_table,2,0),IF(payment_frequency="Semi-monthly",first_payment_date+(B916-1)*VLOOKUP(payment_frequency,periodic_table,2,0),EDATE(first_payment_date,(B916-1)*VLOOKUP(payment_frequency,periodic_table,2,0)))))))</f>
        <v/>
      </c>
      <c r="F916" s="80" t="str">
        <f t="shared" ref="F916:F979" si="197">IF(B916="","",IF(C916="Yes",0,IF(J915&lt;payment,J915*(1+Compound_Rate),payment)))</f>
        <v/>
      </c>
      <c r="G916" s="80" t="str">
        <f t="shared" ref="G916:G979" si="198">IF(AND(Payment_Type=1,B916=1),0,IF(B916="","",IF(C916="Yes",0,J915*Compound_Rate)))</f>
        <v/>
      </c>
      <c r="H916" s="80" t="str">
        <f t="shared" si="191"/>
        <v/>
      </c>
      <c r="I916" s="80" t="str">
        <f t="shared" ref="I916:I979" si="199">IF(B916="","",IF(C916="Yes",J915*Compound_Rate,0))</f>
        <v/>
      </c>
      <c r="J916" s="80" t="str">
        <f t="shared" si="192"/>
        <v/>
      </c>
      <c r="AG916" s="16" t="str">
        <f t="shared" si="193"/>
        <v/>
      </c>
      <c r="AH916" s="69" t="str">
        <f t="shared" ref="AH916:AH979" si="200">IF($E$9="End of the Period",IF(AG916="","",IF(payment_frequency="Bi-weekly",first_payment_date+AG916*VLOOKUP(payment_frequency,periodic_table,2,0),IF(payment_frequency="Weekly",first_payment_date+AG916*VLOOKUP(payment_frequency,periodic_table,2,0),IF(payment_frequency="Semi-monthly",first_payment_date+AG916*VLOOKUP(payment_frequency,periodic_table,2,0),EDATE(first_payment_date,AG916*VLOOKUP(payment_frequency,periodic_table,2,0)))))),IF(AG916="","",IF(payment_frequency="Bi-weekly",first_payment_date+(AG916-1)*VLOOKUP(payment_frequency,periodic_table,2,0),IF(payment_frequency="Weekly",first_payment_date+(AG916-1)*VLOOKUP(payment_frequency,periodic_table,2,0),IF(payment_frequency="Semi-monthly",first_payment_date+(AG916-1)*VLOOKUP(payment_frequency,periodic_table,2,0),EDATE(first_payment_date,(AG916-1)*VLOOKUP(payment_frequency,periodic_table,2,0)))))))</f>
        <v/>
      </c>
      <c r="AI916" s="70" t="str">
        <f t="shared" ref="AI916:AI979" si="201">IF(AG916="","",IF(AL915&lt;payment,AL915*(1+Compound_Rate),payment))</f>
        <v/>
      </c>
      <c r="AJ916" s="70" t="str">
        <f t="shared" ref="AJ916:AJ979" si="202">IF(AND(Payment_Type=1,AG916=1),0,IF(AG916="","",AL915*Compound_Rate))</f>
        <v/>
      </c>
      <c r="AK916" s="70" t="str">
        <f t="shared" si="194"/>
        <v/>
      </c>
      <c r="AL916" s="70" t="str">
        <f t="shared" si="195"/>
        <v/>
      </c>
    </row>
    <row r="917" spans="2:38" ht="15" thickBot="1" x14ac:dyDescent="0.35">
      <c r="B917" s="79" t="str">
        <f t="shared" ref="B917:B980" si="203">IFERROR(IF(TRUNC(J916)&lt;=0,"",B916+1),"")</f>
        <v/>
      </c>
      <c r="C917" s="79" t="str">
        <f t="shared" ref="C917:C980" si="204">IF(B917="","",IF(AND(B917&lt;=$E$13,B917&gt;=$E$12),"Yes","No"))</f>
        <v/>
      </c>
      <c r="D917" s="79" t="str">
        <f>IFERROR(IF(J916&lt;=0,"",IF(C917="Yes","",B917-COUNTIF($C$20:C917,"Yes"))),"")</f>
        <v/>
      </c>
      <c r="E917" s="81" t="str">
        <f t="shared" si="196"/>
        <v/>
      </c>
      <c r="F917" s="80" t="str">
        <f t="shared" si="197"/>
        <v/>
      </c>
      <c r="G917" s="80" t="str">
        <f t="shared" si="198"/>
        <v/>
      </c>
      <c r="H917" s="80" t="str">
        <f t="shared" ref="H917:H980" si="205">IF(B917="","",F917-G917)</f>
        <v/>
      </c>
      <c r="I917" s="80" t="str">
        <f t="shared" si="199"/>
        <v/>
      </c>
      <c r="J917" s="80" t="str">
        <f t="shared" ref="J917:J980" si="206">IFERROR(IF(B917="","",J916-H917+I917),"")</f>
        <v/>
      </c>
      <c r="AG917" s="16" t="str">
        <f t="shared" ref="AG917:AG980" si="207">IFERROR(IF(AL916&lt;=0,"",AG916+1),"")</f>
        <v/>
      </c>
      <c r="AH917" s="69" t="str">
        <f t="shared" si="200"/>
        <v/>
      </c>
      <c r="AI917" s="70" t="str">
        <f t="shared" si="201"/>
        <v/>
      </c>
      <c r="AJ917" s="70" t="str">
        <f t="shared" si="202"/>
        <v/>
      </c>
      <c r="AK917" s="70" t="str">
        <f t="shared" ref="AK917:AK980" si="208">IF(AG917="","",AI917-AJ917)</f>
        <v/>
      </c>
      <c r="AL917" s="70" t="str">
        <f t="shared" ref="AL917:AL980" si="209">IFERROR(IF(AK917&lt;=0,"",AL916-AK917),"")</f>
        <v/>
      </c>
    </row>
    <row r="918" spans="2:38" ht="15" thickBot="1" x14ac:dyDescent="0.35">
      <c r="B918" s="79" t="str">
        <f t="shared" si="203"/>
        <v/>
      </c>
      <c r="C918" s="79" t="str">
        <f t="shared" si="204"/>
        <v/>
      </c>
      <c r="D918" s="79" t="str">
        <f>IFERROR(IF(J917&lt;=0,"",IF(C918="Yes","",B918-COUNTIF($C$20:C918,"Yes"))),"")</f>
        <v/>
      </c>
      <c r="E918" s="81" t="str">
        <f t="shared" si="196"/>
        <v/>
      </c>
      <c r="F918" s="80" t="str">
        <f t="shared" si="197"/>
        <v/>
      </c>
      <c r="G918" s="80" t="str">
        <f t="shared" si="198"/>
        <v/>
      </c>
      <c r="H918" s="80" t="str">
        <f t="shared" si="205"/>
        <v/>
      </c>
      <c r="I918" s="80" t="str">
        <f t="shared" si="199"/>
        <v/>
      </c>
      <c r="J918" s="80" t="str">
        <f t="shared" si="206"/>
        <v/>
      </c>
      <c r="AG918" s="16" t="str">
        <f t="shared" si="207"/>
        <v/>
      </c>
      <c r="AH918" s="69" t="str">
        <f t="shared" si="200"/>
        <v/>
      </c>
      <c r="AI918" s="70" t="str">
        <f t="shared" si="201"/>
        <v/>
      </c>
      <c r="AJ918" s="70" t="str">
        <f t="shared" si="202"/>
        <v/>
      </c>
      <c r="AK918" s="70" t="str">
        <f t="shared" si="208"/>
        <v/>
      </c>
      <c r="AL918" s="70" t="str">
        <f t="shared" si="209"/>
        <v/>
      </c>
    </row>
    <row r="919" spans="2:38" ht="15" thickBot="1" x14ac:dyDescent="0.35">
      <c r="B919" s="79" t="str">
        <f t="shared" si="203"/>
        <v/>
      </c>
      <c r="C919" s="79" t="str">
        <f t="shared" si="204"/>
        <v/>
      </c>
      <c r="D919" s="79" t="str">
        <f>IFERROR(IF(J918&lt;=0,"",IF(C919="Yes","",B919-COUNTIF($C$20:C919,"Yes"))),"")</f>
        <v/>
      </c>
      <c r="E919" s="81" t="str">
        <f t="shared" si="196"/>
        <v/>
      </c>
      <c r="F919" s="80" t="str">
        <f t="shared" si="197"/>
        <v/>
      </c>
      <c r="G919" s="80" t="str">
        <f t="shared" si="198"/>
        <v/>
      </c>
      <c r="H919" s="80" t="str">
        <f t="shared" si="205"/>
        <v/>
      </c>
      <c r="I919" s="80" t="str">
        <f t="shared" si="199"/>
        <v/>
      </c>
      <c r="J919" s="80" t="str">
        <f t="shared" si="206"/>
        <v/>
      </c>
      <c r="AG919" s="16" t="str">
        <f t="shared" si="207"/>
        <v/>
      </c>
      <c r="AH919" s="69" t="str">
        <f t="shared" si="200"/>
        <v/>
      </c>
      <c r="AI919" s="70" t="str">
        <f t="shared" si="201"/>
        <v/>
      </c>
      <c r="AJ919" s="70" t="str">
        <f t="shared" si="202"/>
        <v/>
      </c>
      <c r="AK919" s="70" t="str">
        <f t="shared" si="208"/>
        <v/>
      </c>
      <c r="AL919" s="70" t="str">
        <f t="shared" si="209"/>
        <v/>
      </c>
    </row>
    <row r="920" spans="2:38" ht="15" thickBot="1" x14ac:dyDescent="0.35">
      <c r="B920" s="79" t="str">
        <f t="shared" si="203"/>
        <v/>
      </c>
      <c r="C920" s="79" t="str">
        <f t="shared" si="204"/>
        <v/>
      </c>
      <c r="D920" s="79" t="str">
        <f>IFERROR(IF(J919&lt;=0,"",IF(C920="Yes","",B920-COUNTIF($C$20:C920,"Yes"))),"")</f>
        <v/>
      </c>
      <c r="E920" s="81" t="str">
        <f t="shared" si="196"/>
        <v/>
      </c>
      <c r="F920" s="80" t="str">
        <f t="shared" si="197"/>
        <v/>
      </c>
      <c r="G920" s="80" t="str">
        <f t="shared" si="198"/>
        <v/>
      </c>
      <c r="H920" s="80" t="str">
        <f t="shared" si="205"/>
        <v/>
      </c>
      <c r="I920" s="80" t="str">
        <f t="shared" si="199"/>
        <v/>
      </c>
      <c r="J920" s="80" t="str">
        <f t="shared" si="206"/>
        <v/>
      </c>
      <c r="AG920" s="16" t="str">
        <f t="shared" si="207"/>
        <v/>
      </c>
      <c r="AH920" s="69" t="str">
        <f t="shared" si="200"/>
        <v/>
      </c>
      <c r="AI920" s="70" t="str">
        <f t="shared" si="201"/>
        <v/>
      </c>
      <c r="AJ920" s="70" t="str">
        <f t="shared" si="202"/>
        <v/>
      </c>
      <c r="AK920" s="70" t="str">
        <f t="shared" si="208"/>
        <v/>
      </c>
      <c r="AL920" s="70" t="str">
        <f t="shared" si="209"/>
        <v/>
      </c>
    </row>
    <row r="921" spans="2:38" ht="15" thickBot="1" x14ac:dyDescent="0.35">
      <c r="B921" s="79" t="str">
        <f t="shared" si="203"/>
        <v/>
      </c>
      <c r="C921" s="79" t="str">
        <f t="shared" si="204"/>
        <v/>
      </c>
      <c r="D921" s="79" t="str">
        <f>IFERROR(IF(J920&lt;=0,"",IF(C921="Yes","",B921-COUNTIF($C$20:C921,"Yes"))),"")</f>
        <v/>
      </c>
      <c r="E921" s="81" t="str">
        <f t="shared" si="196"/>
        <v/>
      </c>
      <c r="F921" s="80" t="str">
        <f t="shared" si="197"/>
        <v/>
      </c>
      <c r="G921" s="80" t="str">
        <f t="shared" si="198"/>
        <v/>
      </c>
      <c r="H921" s="80" t="str">
        <f t="shared" si="205"/>
        <v/>
      </c>
      <c r="I921" s="80" t="str">
        <f t="shared" si="199"/>
        <v/>
      </c>
      <c r="J921" s="80" t="str">
        <f t="shared" si="206"/>
        <v/>
      </c>
      <c r="AG921" s="16" t="str">
        <f t="shared" si="207"/>
        <v/>
      </c>
      <c r="AH921" s="69" t="str">
        <f t="shared" si="200"/>
        <v/>
      </c>
      <c r="AI921" s="70" t="str">
        <f t="shared" si="201"/>
        <v/>
      </c>
      <c r="AJ921" s="70" t="str">
        <f t="shared" si="202"/>
        <v/>
      </c>
      <c r="AK921" s="70" t="str">
        <f t="shared" si="208"/>
        <v/>
      </c>
      <c r="AL921" s="70" t="str">
        <f t="shared" si="209"/>
        <v/>
      </c>
    </row>
    <row r="922" spans="2:38" ht="15" thickBot="1" x14ac:dyDescent="0.35">
      <c r="B922" s="79" t="str">
        <f t="shared" si="203"/>
        <v/>
      </c>
      <c r="C922" s="79" t="str">
        <f t="shared" si="204"/>
        <v/>
      </c>
      <c r="D922" s="79" t="str">
        <f>IFERROR(IF(J921&lt;=0,"",IF(C922="Yes","",B922-COUNTIF($C$20:C922,"Yes"))),"")</f>
        <v/>
      </c>
      <c r="E922" s="81" t="str">
        <f t="shared" si="196"/>
        <v/>
      </c>
      <c r="F922" s="80" t="str">
        <f t="shared" si="197"/>
        <v/>
      </c>
      <c r="G922" s="80" t="str">
        <f t="shared" si="198"/>
        <v/>
      </c>
      <c r="H922" s="80" t="str">
        <f t="shared" si="205"/>
        <v/>
      </c>
      <c r="I922" s="80" t="str">
        <f t="shared" si="199"/>
        <v/>
      </c>
      <c r="J922" s="80" t="str">
        <f t="shared" si="206"/>
        <v/>
      </c>
      <c r="AG922" s="16" t="str">
        <f t="shared" si="207"/>
        <v/>
      </c>
      <c r="AH922" s="69" t="str">
        <f t="shared" si="200"/>
        <v/>
      </c>
      <c r="AI922" s="70" t="str">
        <f t="shared" si="201"/>
        <v/>
      </c>
      <c r="AJ922" s="70" t="str">
        <f t="shared" si="202"/>
        <v/>
      </c>
      <c r="AK922" s="70" t="str">
        <f t="shared" si="208"/>
        <v/>
      </c>
      <c r="AL922" s="70" t="str">
        <f t="shared" si="209"/>
        <v/>
      </c>
    </row>
    <row r="923" spans="2:38" ht="15" thickBot="1" x14ac:dyDescent="0.35">
      <c r="B923" s="79" t="str">
        <f t="shared" si="203"/>
        <v/>
      </c>
      <c r="C923" s="79" t="str">
        <f t="shared" si="204"/>
        <v/>
      </c>
      <c r="D923" s="79" t="str">
        <f>IFERROR(IF(J922&lt;=0,"",IF(C923="Yes","",B923-COUNTIF($C$20:C923,"Yes"))),"")</f>
        <v/>
      </c>
      <c r="E923" s="81" t="str">
        <f t="shared" si="196"/>
        <v/>
      </c>
      <c r="F923" s="80" t="str">
        <f t="shared" si="197"/>
        <v/>
      </c>
      <c r="G923" s="80" t="str">
        <f t="shared" si="198"/>
        <v/>
      </c>
      <c r="H923" s="80" t="str">
        <f t="shared" si="205"/>
        <v/>
      </c>
      <c r="I923" s="80" t="str">
        <f t="shared" si="199"/>
        <v/>
      </c>
      <c r="J923" s="80" t="str">
        <f t="shared" si="206"/>
        <v/>
      </c>
      <c r="AG923" s="16" t="str">
        <f t="shared" si="207"/>
        <v/>
      </c>
      <c r="AH923" s="69" t="str">
        <f t="shared" si="200"/>
        <v/>
      </c>
      <c r="AI923" s="70" t="str">
        <f t="shared" si="201"/>
        <v/>
      </c>
      <c r="AJ923" s="70" t="str">
        <f t="shared" si="202"/>
        <v/>
      </c>
      <c r="AK923" s="70" t="str">
        <f t="shared" si="208"/>
        <v/>
      </c>
      <c r="AL923" s="70" t="str">
        <f t="shared" si="209"/>
        <v/>
      </c>
    </row>
    <row r="924" spans="2:38" ht="15" thickBot="1" x14ac:dyDescent="0.35">
      <c r="B924" s="79" t="str">
        <f t="shared" si="203"/>
        <v/>
      </c>
      <c r="C924" s="79" t="str">
        <f t="shared" si="204"/>
        <v/>
      </c>
      <c r="D924" s="79" t="str">
        <f>IFERROR(IF(J923&lt;=0,"",IF(C924="Yes","",B924-COUNTIF($C$20:C924,"Yes"))),"")</f>
        <v/>
      </c>
      <c r="E924" s="81" t="str">
        <f t="shared" si="196"/>
        <v/>
      </c>
      <c r="F924" s="80" t="str">
        <f t="shared" si="197"/>
        <v/>
      </c>
      <c r="G924" s="80" t="str">
        <f t="shared" si="198"/>
        <v/>
      </c>
      <c r="H924" s="80" t="str">
        <f t="shared" si="205"/>
        <v/>
      </c>
      <c r="I924" s="80" t="str">
        <f t="shared" si="199"/>
        <v/>
      </c>
      <c r="J924" s="80" t="str">
        <f t="shared" si="206"/>
        <v/>
      </c>
      <c r="AG924" s="16" t="str">
        <f t="shared" si="207"/>
        <v/>
      </c>
      <c r="AH924" s="69" t="str">
        <f t="shared" si="200"/>
        <v/>
      </c>
      <c r="AI924" s="70" t="str">
        <f t="shared" si="201"/>
        <v/>
      </c>
      <c r="AJ924" s="70" t="str">
        <f t="shared" si="202"/>
        <v/>
      </c>
      <c r="AK924" s="70" t="str">
        <f t="shared" si="208"/>
        <v/>
      </c>
      <c r="AL924" s="70" t="str">
        <f t="shared" si="209"/>
        <v/>
      </c>
    </row>
    <row r="925" spans="2:38" ht="15" thickBot="1" x14ac:dyDescent="0.35">
      <c r="B925" s="79" t="str">
        <f t="shared" si="203"/>
        <v/>
      </c>
      <c r="C925" s="79" t="str">
        <f t="shared" si="204"/>
        <v/>
      </c>
      <c r="D925" s="79" t="str">
        <f>IFERROR(IF(J924&lt;=0,"",IF(C925="Yes","",B925-COUNTIF($C$20:C925,"Yes"))),"")</f>
        <v/>
      </c>
      <c r="E925" s="81" t="str">
        <f t="shared" si="196"/>
        <v/>
      </c>
      <c r="F925" s="80" t="str">
        <f t="shared" si="197"/>
        <v/>
      </c>
      <c r="G925" s="80" t="str">
        <f t="shared" si="198"/>
        <v/>
      </c>
      <c r="H925" s="80" t="str">
        <f t="shared" si="205"/>
        <v/>
      </c>
      <c r="I925" s="80" t="str">
        <f t="shared" si="199"/>
        <v/>
      </c>
      <c r="J925" s="80" t="str">
        <f t="shared" si="206"/>
        <v/>
      </c>
      <c r="AG925" s="16" t="str">
        <f t="shared" si="207"/>
        <v/>
      </c>
      <c r="AH925" s="69" t="str">
        <f t="shared" si="200"/>
        <v/>
      </c>
      <c r="AI925" s="70" t="str">
        <f t="shared" si="201"/>
        <v/>
      </c>
      <c r="AJ925" s="70" t="str">
        <f t="shared" si="202"/>
        <v/>
      </c>
      <c r="AK925" s="70" t="str">
        <f t="shared" si="208"/>
        <v/>
      </c>
      <c r="AL925" s="70" t="str">
        <f t="shared" si="209"/>
        <v/>
      </c>
    </row>
    <row r="926" spans="2:38" ht="15" thickBot="1" x14ac:dyDescent="0.35">
      <c r="B926" s="79" t="str">
        <f t="shared" si="203"/>
        <v/>
      </c>
      <c r="C926" s="79" t="str">
        <f t="shared" si="204"/>
        <v/>
      </c>
      <c r="D926" s="79" t="str">
        <f>IFERROR(IF(J925&lt;=0,"",IF(C926="Yes","",B926-COUNTIF($C$20:C926,"Yes"))),"")</f>
        <v/>
      </c>
      <c r="E926" s="81" t="str">
        <f t="shared" si="196"/>
        <v/>
      </c>
      <c r="F926" s="80" t="str">
        <f t="shared" si="197"/>
        <v/>
      </c>
      <c r="G926" s="80" t="str">
        <f t="shared" si="198"/>
        <v/>
      </c>
      <c r="H926" s="80" t="str">
        <f t="shared" si="205"/>
        <v/>
      </c>
      <c r="I926" s="80" t="str">
        <f t="shared" si="199"/>
        <v/>
      </c>
      <c r="J926" s="80" t="str">
        <f t="shared" si="206"/>
        <v/>
      </c>
      <c r="AG926" s="16" t="str">
        <f t="shared" si="207"/>
        <v/>
      </c>
      <c r="AH926" s="69" t="str">
        <f t="shared" si="200"/>
        <v/>
      </c>
      <c r="AI926" s="70" t="str">
        <f t="shared" si="201"/>
        <v/>
      </c>
      <c r="AJ926" s="70" t="str">
        <f t="shared" si="202"/>
        <v/>
      </c>
      <c r="AK926" s="70" t="str">
        <f t="shared" si="208"/>
        <v/>
      </c>
      <c r="AL926" s="70" t="str">
        <f t="shared" si="209"/>
        <v/>
      </c>
    </row>
    <row r="927" spans="2:38" ht="15" thickBot="1" x14ac:dyDescent="0.35">
      <c r="B927" s="79" t="str">
        <f t="shared" si="203"/>
        <v/>
      </c>
      <c r="C927" s="79" t="str">
        <f t="shared" si="204"/>
        <v/>
      </c>
      <c r="D927" s="79" t="str">
        <f>IFERROR(IF(J926&lt;=0,"",IF(C927="Yes","",B927-COUNTIF($C$20:C927,"Yes"))),"")</f>
        <v/>
      </c>
      <c r="E927" s="81" t="str">
        <f t="shared" si="196"/>
        <v/>
      </c>
      <c r="F927" s="80" t="str">
        <f t="shared" si="197"/>
        <v/>
      </c>
      <c r="G927" s="80" t="str">
        <f t="shared" si="198"/>
        <v/>
      </c>
      <c r="H927" s="80" t="str">
        <f t="shared" si="205"/>
        <v/>
      </c>
      <c r="I927" s="80" t="str">
        <f t="shared" si="199"/>
        <v/>
      </c>
      <c r="J927" s="80" t="str">
        <f t="shared" si="206"/>
        <v/>
      </c>
      <c r="AG927" s="16" t="str">
        <f t="shared" si="207"/>
        <v/>
      </c>
      <c r="AH927" s="69" t="str">
        <f t="shared" si="200"/>
        <v/>
      </c>
      <c r="AI927" s="70" t="str">
        <f t="shared" si="201"/>
        <v/>
      </c>
      <c r="AJ927" s="70" t="str">
        <f t="shared" si="202"/>
        <v/>
      </c>
      <c r="AK927" s="70" t="str">
        <f t="shared" si="208"/>
        <v/>
      </c>
      <c r="AL927" s="70" t="str">
        <f t="shared" si="209"/>
        <v/>
      </c>
    </row>
    <row r="928" spans="2:38" ht="15" thickBot="1" x14ac:dyDescent="0.35">
      <c r="B928" s="79" t="str">
        <f t="shared" si="203"/>
        <v/>
      </c>
      <c r="C928" s="79" t="str">
        <f t="shared" si="204"/>
        <v/>
      </c>
      <c r="D928" s="79" t="str">
        <f>IFERROR(IF(J927&lt;=0,"",IF(C928="Yes","",B928-COUNTIF($C$20:C928,"Yes"))),"")</f>
        <v/>
      </c>
      <c r="E928" s="81" t="str">
        <f t="shared" si="196"/>
        <v/>
      </c>
      <c r="F928" s="80" t="str">
        <f t="shared" si="197"/>
        <v/>
      </c>
      <c r="G928" s="80" t="str">
        <f t="shared" si="198"/>
        <v/>
      </c>
      <c r="H928" s="80" t="str">
        <f t="shared" si="205"/>
        <v/>
      </c>
      <c r="I928" s="80" t="str">
        <f t="shared" si="199"/>
        <v/>
      </c>
      <c r="J928" s="80" t="str">
        <f t="shared" si="206"/>
        <v/>
      </c>
      <c r="AG928" s="16" t="str">
        <f t="shared" si="207"/>
        <v/>
      </c>
      <c r="AH928" s="69" t="str">
        <f t="shared" si="200"/>
        <v/>
      </c>
      <c r="AI928" s="70" t="str">
        <f t="shared" si="201"/>
        <v/>
      </c>
      <c r="AJ928" s="70" t="str">
        <f t="shared" si="202"/>
        <v/>
      </c>
      <c r="AK928" s="70" t="str">
        <f t="shared" si="208"/>
        <v/>
      </c>
      <c r="AL928" s="70" t="str">
        <f t="shared" si="209"/>
        <v/>
      </c>
    </row>
    <row r="929" spans="2:38" ht="15" thickBot="1" x14ac:dyDescent="0.35">
      <c r="B929" s="79" t="str">
        <f t="shared" si="203"/>
        <v/>
      </c>
      <c r="C929" s="79" t="str">
        <f t="shared" si="204"/>
        <v/>
      </c>
      <c r="D929" s="79" t="str">
        <f>IFERROR(IF(J928&lt;=0,"",IF(C929="Yes","",B929-COUNTIF($C$20:C929,"Yes"))),"")</f>
        <v/>
      </c>
      <c r="E929" s="81" t="str">
        <f t="shared" si="196"/>
        <v/>
      </c>
      <c r="F929" s="80" t="str">
        <f t="shared" si="197"/>
        <v/>
      </c>
      <c r="G929" s="80" t="str">
        <f t="shared" si="198"/>
        <v/>
      </c>
      <c r="H929" s="80" t="str">
        <f t="shared" si="205"/>
        <v/>
      </c>
      <c r="I929" s="80" t="str">
        <f t="shared" si="199"/>
        <v/>
      </c>
      <c r="J929" s="80" t="str">
        <f t="shared" si="206"/>
        <v/>
      </c>
      <c r="AG929" s="16" t="str">
        <f t="shared" si="207"/>
        <v/>
      </c>
      <c r="AH929" s="69" t="str">
        <f t="shared" si="200"/>
        <v/>
      </c>
      <c r="AI929" s="70" t="str">
        <f t="shared" si="201"/>
        <v/>
      </c>
      <c r="AJ929" s="70" t="str">
        <f t="shared" si="202"/>
        <v/>
      </c>
      <c r="AK929" s="70" t="str">
        <f t="shared" si="208"/>
        <v/>
      </c>
      <c r="AL929" s="70" t="str">
        <f t="shared" si="209"/>
        <v/>
      </c>
    </row>
    <row r="930" spans="2:38" ht="15" thickBot="1" x14ac:dyDescent="0.35">
      <c r="B930" s="79" t="str">
        <f t="shared" si="203"/>
        <v/>
      </c>
      <c r="C930" s="79" t="str">
        <f t="shared" si="204"/>
        <v/>
      </c>
      <c r="D930" s="79" t="str">
        <f>IFERROR(IF(J929&lt;=0,"",IF(C930="Yes","",B930-COUNTIF($C$20:C930,"Yes"))),"")</f>
        <v/>
      </c>
      <c r="E930" s="81" t="str">
        <f t="shared" si="196"/>
        <v/>
      </c>
      <c r="F930" s="80" t="str">
        <f t="shared" si="197"/>
        <v/>
      </c>
      <c r="G930" s="80" t="str">
        <f t="shared" si="198"/>
        <v/>
      </c>
      <c r="H930" s="80" t="str">
        <f t="shared" si="205"/>
        <v/>
      </c>
      <c r="I930" s="80" t="str">
        <f t="shared" si="199"/>
        <v/>
      </c>
      <c r="J930" s="80" t="str">
        <f t="shared" si="206"/>
        <v/>
      </c>
      <c r="AG930" s="16" t="str">
        <f t="shared" si="207"/>
        <v/>
      </c>
      <c r="AH930" s="69" t="str">
        <f t="shared" si="200"/>
        <v/>
      </c>
      <c r="AI930" s="70" t="str">
        <f t="shared" si="201"/>
        <v/>
      </c>
      <c r="AJ930" s="70" t="str">
        <f t="shared" si="202"/>
        <v/>
      </c>
      <c r="AK930" s="70" t="str">
        <f t="shared" si="208"/>
        <v/>
      </c>
      <c r="AL930" s="70" t="str">
        <f t="shared" si="209"/>
        <v/>
      </c>
    </row>
    <row r="931" spans="2:38" ht="15" thickBot="1" x14ac:dyDescent="0.35">
      <c r="B931" s="79" t="str">
        <f t="shared" si="203"/>
        <v/>
      </c>
      <c r="C931" s="79" t="str">
        <f t="shared" si="204"/>
        <v/>
      </c>
      <c r="D931" s="79" t="str">
        <f>IFERROR(IF(J930&lt;=0,"",IF(C931="Yes","",B931-COUNTIF($C$20:C931,"Yes"))),"")</f>
        <v/>
      </c>
      <c r="E931" s="81" t="str">
        <f t="shared" si="196"/>
        <v/>
      </c>
      <c r="F931" s="80" t="str">
        <f t="shared" si="197"/>
        <v/>
      </c>
      <c r="G931" s="80" t="str">
        <f t="shared" si="198"/>
        <v/>
      </c>
      <c r="H931" s="80" t="str">
        <f t="shared" si="205"/>
        <v/>
      </c>
      <c r="I931" s="80" t="str">
        <f t="shared" si="199"/>
        <v/>
      </c>
      <c r="J931" s="80" t="str">
        <f t="shared" si="206"/>
        <v/>
      </c>
      <c r="AG931" s="16" t="str">
        <f t="shared" si="207"/>
        <v/>
      </c>
      <c r="AH931" s="69" t="str">
        <f t="shared" si="200"/>
        <v/>
      </c>
      <c r="AI931" s="70" t="str">
        <f t="shared" si="201"/>
        <v/>
      </c>
      <c r="AJ931" s="70" t="str">
        <f t="shared" si="202"/>
        <v/>
      </c>
      <c r="AK931" s="70" t="str">
        <f t="shared" si="208"/>
        <v/>
      </c>
      <c r="AL931" s="70" t="str">
        <f t="shared" si="209"/>
        <v/>
      </c>
    </row>
    <row r="932" spans="2:38" ht="15" thickBot="1" x14ac:dyDescent="0.35">
      <c r="B932" s="79" t="str">
        <f t="shared" si="203"/>
        <v/>
      </c>
      <c r="C932" s="79" t="str">
        <f t="shared" si="204"/>
        <v/>
      </c>
      <c r="D932" s="79" t="str">
        <f>IFERROR(IF(J931&lt;=0,"",IF(C932="Yes","",B932-COUNTIF($C$20:C932,"Yes"))),"")</f>
        <v/>
      </c>
      <c r="E932" s="81" t="str">
        <f t="shared" si="196"/>
        <v/>
      </c>
      <c r="F932" s="80" t="str">
        <f t="shared" si="197"/>
        <v/>
      </c>
      <c r="G932" s="80" t="str">
        <f t="shared" si="198"/>
        <v/>
      </c>
      <c r="H932" s="80" t="str">
        <f t="shared" si="205"/>
        <v/>
      </c>
      <c r="I932" s="80" t="str">
        <f t="shared" si="199"/>
        <v/>
      </c>
      <c r="J932" s="80" t="str">
        <f t="shared" si="206"/>
        <v/>
      </c>
      <c r="AG932" s="16" t="str">
        <f t="shared" si="207"/>
        <v/>
      </c>
      <c r="AH932" s="69" t="str">
        <f t="shared" si="200"/>
        <v/>
      </c>
      <c r="AI932" s="70" t="str">
        <f t="shared" si="201"/>
        <v/>
      </c>
      <c r="AJ932" s="70" t="str">
        <f t="shared" si="202"/>
        <v/>
      </c>
      <c r="AK932" s="70" t="str">
        <f t="shared" si="208"/>
        <v/>
      </c>
      <c r="AL932" s="70" t="str">
        <f t="shared" si="209"/>
        <v/>
      </c>
    </row>
    <row r="933" spans="2:38" ht="15" thickBot="1" x14ac:dyDescent="0.35">
      <c r="B933" s="79" t="str">
        <f t="shared" si="203"/>
        <v/>
      </c>
      <c r="C933" s="79" t="str">
        <f t="shared" si="204"/>
        <v/>
      </c>
      <c r="D933" s="79" t="str">
        <f>IFERROR(IF(J932&lt;=0,"",IF(C933="Yes","",B933-COUNTIF($C$20:C933,"Yes"))),"")</f>
        <v/>
      </c>
      <c r="E933" s="81" t="str">
        <f t="shared" si="196"/>
        <v/>
      </c>
      <c r="F933" s="80" t="str">
        <f t="shared" si="197"/>
        <v/>
      </c>
      <c r="G933" s="80" t="str">
        <f t="shared" si="198"/>
        <v/>
      </c>
      <c r="H933" s="80" t="str">
        <f t="shared" si="205"/>
        <v/>
      </c>
      <c r="I933" s="80" t="str">
        <f t="shared" si="199"/>
        <v/>
      </c>
      <c r="J933" s="80" t="str">
        <f t="shared" si="206"/>
        <v/>
      </c>
      <c r="AG933" s="16" t="str">
        <f t="shared" si="207"/>
        <v/>
      </c>
      <c r="AH933" s="69" t="str">
        <f t="shared" si="200"/>
        <v/>
      </c>
      <c r="AI933" s="70" t="str">
        <f t="shared" si="201"/>
        <v/>
      </c>
      <c r="AJ933" s="70" t="str">
        <f t="shared" si="202"/>
        <v/>
      </c>
      <c r="AK933" s="70" t="str">
        <f t="shared" si="208"/>
        <v/>
      </c>
      <c r="AL933" s="70" t="str">
        <f t="shared" si="209"/>
        <v/>
      </c>
    </row>
    <row r="934" spans="2:38" ht="15" thickBot="1" x14ac:dyDescent="0.35">
      <c r="B934" s="79" t="str">
        <f t="shared" si="203"/>
        <v/>
      </c>
      <c r="C934" s="79" t="str">
        <f t="shared" si="204"/>
        <v/>
      </c>
      <c r="D934" s="79" t="str">
        <f>IFERROR(IF(J933&lt;=0,"",IF(C934="Yes","",B934-COUNTIF($C$20:C934,"Yes"))),"")</f>
        <v/>
      </c>
      <c r="E934" s="81" t="str">
        <f t="shared" si="196"/>
        <v/>
      </c>
      <c r="F934" s="80" t="str">
        <f t="shared" si="197"/>
        <v/>
      </c>
      <c r="G934" s="80" t="str">
        <f t="shared" si="198"/>
        <v/>
      </c>
      <c r="H934" s="80" t="str">
        <f t="shared" si="205"/>
        <v/>
      </c>
      <c r="I934" s="80" t="str">
        <f t="shared" si="199"/>
        <v/>
      </c>
      <c r="J934" s="80" t="str">
        <f t="shared" si="206"/>
        <v/>
      </c>
      <c r="AG934" s="16" t="str">
        <f t="shared" si="207"/>
        <v/>
      </c>
      <c r="AH934" s="69" t="str">
        <f t="shared" si="200"/>
        <v/>
      </c>
      <c r="AI934" s="70" t="str">
        <f t="shared" si="201"/>
        <v/>
      </c>
      <c r="AJ934" s="70" t="str">
        <f t="shared" si="202"/>
        <v/>
      </c>
      <c r="AK934" s="70" t="str">
        <f t="shared" si="208"/>
        <v/>
      </c>
      <c r="AL934" s="70" t="str">
        <f t="shared" si="209"/>
        <v/>
      </c>
    </row>
    <row r="935" spans="2:38" ht="15" thickBot="1" x14ac:dyDescent="0.35">
      <c r="B935" s="79" t="str">
        <f t="shared" si="203"/>
        <v/>
      </c>
      <c r="C935" s="79" t="str">
        <f t="shared" si="204"/>
        <v/>
      </c>
      <c r="D935" s="79" t="str">
        <f>IFERROR(IF(J934&lt;=0,"",IF(C935="Yes","",B935-COUNTIF($C$20:C935,"Yes"))),"")</f>
        <v/>
      </c>
      <c r="E935" s="81" t="str">
        <f t="shared" si="196"/>
        <v/>
      </c>
      <c r="F935" s="80" t="str">
        <f t="shared" si="197"/>
        <v/>
      </c>
      <c r="G935" s="80" t="str">
        <f t="shared" si="198"/>
        <v/>
      </c>
      <c r="H935" s="80" t="str">
        <f t="shared" si="205"/>
        <v/>
      </c>
      <c r="I935" s="80" t="str">
        <f t="shared" si="199"/>
        <v/>
      </c>
      <c r="J935" s="80" t="str">
        <f t="shared" si="206"/>
        <v/>
      </c>
      <c r="AG935" s="16" t="str">
        <f t="shared" si="207"/>
        <v/>
      </c>
      <c r="AH935" s="69" t="str">
        <f t="shared" si="200"/>
        <v/>
      </c>
      <c r="AI935" s="70" t="str">
        <f t="shared" si="201"/>
        <v/>
      </c>
      <c r="AJ935" s="70" t="str">
        <f t="shared" si="202"/>
        <v/>
      </c>
      <c r="AK935" s="70" t="str">
        <f t="shared" si="208"/>
        <v/>
      </c>
      <c r="AL935" s="70" t="str">
        <f t="shared" si="209"/>
        <v/>
      </c>
    </row>
    <row r="936" spans="2:38" ht="15" thickBot="1" x14ac:dyDescent="0.35">
      <c r="B936" s="79" t="str">
        <f t="shared" si="203"/>
        <v/>
      </c>
      <c r="C936" s="79" t="str">
        <f t="shared" si="204"/>
        <v/>
      </c>
      <c r="D936" s="79" t="str">
        <f>IFERROR(IF(J935&lt;=0,"",IF(C936="Yes","",B936-COUNTIF($C$20:C936,"Yes"))),"")</f>
        <v/>
      </c>
      <c r="E936" s="81" t="str">
        <f t="shared" si="196"/>
        <v/>
      </c>
      <c r="F936" s="80" t="str">
        <f t="shared" si="197"/>
        <v/>
      </c>
      <c r="G936" s="80" t="str">
        <f t="shared" si="198"/>
        <v/>
      </c>
      <c r="H936" s="80" t="str">
        <f t="shared" si="205"/>
        <v/>
      </c>
      <c r="I936" s="80" t="str">
        <f t="shared" si="199"/>
        <v/>
      </c>
      <c r="J936" s="80" t="str">
        <f t="shared" si="206"/>
        <v/>
      </c>
      <c r="AG936" s="16" t="str">
        <f t="shared" si="207"/>
        <v/>
      </c>
      <c r="AH936" s="69" t="str">
        <f t="shared" si="200"/>
        <v/>
      </c>
      <c r="AI936" s="70" t="str">
        <f t="shared" si="201"/>
        <v/>
      </c>
      <c r="AJ936" s="70" t="str">
        <f t="shared" si="202"/>
        <v/>
      </c>
      <c r="AK936" s="70" t="str">
        <f t="shared" si="208"/>
        <v/>
      </c>
      <c r="AL936" s="70" t="str">
        <f t="shared" si="209"/>
        <v/>
      </c>
    </row>
    <row r="937" spans="2:38" ht="15" thickBot="1" x14ac:dyDescent="0.35">
      <c r="B937" s="79" t="str">
        <f t="shared" si="203"/>
        <v/>
      </c>
      <c r="C937" s="79" t="str">
        <f t="shared" si="204"/>
        <v/>
      </c>
      <c r="D937" s="79" t="str">
        <f>IFERROR(IF(J936&lt;=0,"",IF(C937="Yes","",B937-COUNTIF($C$20:C937,"Yes"))),"")</f>
        <v/>
      </c>
      <c r="E937" s="81" t="str">
        <f t="shared" si="196"/>
        <v/>
      </c>
      <c r="F937" s="80" t="str">
        <f t="shared" si="197"/>
        <v/>
      </c>
      <c r="G937" s="80" t="str">
        <f t="shared" si="198"/>
        <v/>
      </c>
      <c r="H937" s="80" t="str">
        <f t="shared" si="205"/>
        <v/>
      </c>
      <c r="I937" s="80" t="str">
        <f t="shared" si="199"/>
        <v/>
      </c>
      <c r="J937" s="80" t="str">
        <f t="shared" si="206"/>
        <v/>
      </c>
      <c r="AG937" s="16" t="str">
        <f t="shared" si="207"/>
        <v/>
      </c>
      <c r="AH937" s="69" t="str">
        <f t="shared" si="200"/>
        <v/>
      </c>
      <c r="AI937" s="70" t="str">
        <f t="shared" si="201"/>
        <v/>
      </c>
      <c r="AJ937" s="70" t="str">
        <f t="shared" si="202"/>
        <v/>
      </c>
      <c r="AK937" s="70" t="str">
        <f t="shared" si="208"/>
        <v/>
      </c>
      <c r="AL937" s="70" t="str">
        <f t="shared" si="209"/>
        <v/>
      </c>
    </row>
    <row r="938" spans="2:38" ht="15" thickBot="1" x14ac:dyDescent="0.35">
      <c r="B938" s="79" t="str">
        <f t="shared" si="203"/>
        <v/>
      </c>
      <c r="C938" s="79" t="str">
        <f t="shared" si="204"/>
        <v/>
      </c>
      <c r="D938" s="79" t="str">
        <f>IFERROR(IF(J937&lt;=0,"",IF(C938="Yes","",B938-COUNTIF($C$20:C938,"Yes"))),"")</f>
        <v/>
      </c>
      <c r="E938" s="81" t="str">
        <f t="shared" si="196"/>
        <v/>
      </c>
      <c r="F938" s="80" t="str">
        <f t="shared" si="197"/>
        <v/>
      </c>
      <c r="G938" s="80" t="str">
        <f t="shared" si="198"/>
        <v/>
      </c>
      <c r="H938" s="80" t="str">
        <f t="shared" si="205"/>
        <v/>
      </c>
      <c r="I938" s="80" t="str">
        <f t="shared" si="199"/>
        <v/>
      </c>
      <c r="J938" s="80" t="str">
        <f t="shared" si="206"/>
        <v/>
      </c>
      <c r="AG938" s="16" t="str">
        <f t="shared" si="207"/>
        <v/>
      </c>
      <c r="AH938" s="69" t="str">
        <f t="shared" si="200"/>
        <v/>
      </c>
      <c r="AI938" s="70" t="str">
        <f t="shared" si="201"/>
        <v/>
      </c>
      <c r="AJ938" s="70" t="str">
        <f t="shared" si="202"/>
        <v/>
      </c>
      <c r="AK938" s="70" t="str">
        <f t="shared" si="208"/>
        <v/>
      </c>
      <c r="AL938" s="70" t="str">
        <f t="shared" si="209"/>
        <v/>
      </c>
    </row>
    <row r="939" spans="2:38" ht="15" thickBot="1" x14ac:dyDescent="0.35">
      <c r="B939" s="79" t="str">
        <f t="shared" si="203"/>
        <v/>
      </c>
      <c r="C939" s="79" t="str">
        <f t="shared" si="204"/>
        <v/>
      </c>
      <c r="D939" s="79" t="str">
        <f>IFERROR(IF(J938&lt;=0,"",IF(C939="Yes","",B939-COUNTIF($C$20:C939,"Yes"))),"")</f>
        <v/>
      </c>
      <c r="E939" s="81" t="str">
        <f t="shared" si="196"/>
        <v/>
      </c>
      <c r="F939" s="80" t="str">
        <f t="shared" si="197"/>
        <v/>
      </c>
      <c r="G939" s="80" t="str">
        <f t="shared" si="198"/>
        <v/>
      </c>
      <c r="H939" s="80" t="str">
        <f t="shared" si="205"/>
        <v/>
      </c>
      <c r="I939" s="80" t="str">
        <f t="shared" si="199"/>
        <v/>
      </c>
      <c r="J939" s="80" t="str">
        <f t="shared" si="206"/>
        <v/>
      </c>
      <c r="AG939" s="16" t="str">
        <f t="shared" si="207"/>
        <v/>
      </c>
      <c r="AH939" s="69" t="str">
        <f t="shared" si="200"/>
        <v/>
      </c>
      <c r="AI939" s="70" t="str">
        <f t="shared" si="201"/>
        <v/>
      </c>
      <c r="AJ939" s="70" t="str">
        <f t="shared" si="202"/>
        <v/>
      </c>
      <c r="AK939" s="70" t="str">
        <f t="shared" si="208"/>
        <v/>
      </c>
      <c r="AL939" s="70" t="str">
        <f t="shared" si="209"/>
        <v/>
      </c>
    </row>
    <row r="940" spans="2:38" ht="15" thickBot="1" x14ac:dyDescent="0.35">
      <c r="B940" s="79" t="str">
        <f t="shared" si="203"/>
        <v/>
      </c>
      <c r="C940" s="79" t="str">
        <f t="shared" si="204"/>
        <v/>
      </c>
      <c r="D940" s="79" t="str">
        <f>IFERROR(IF(J939&lt;=0,"",IF(C940="Yes","",B940-COUNTIF($C$20:C940,"Yes"))),"")</f>
        <v/>
      </c>
      <c r="E940" s="81" t="str">
        <f t="shared" si="196"/>
        <v/>
      </c>
      <c r="F940" s="80" t="str">
        <f t="shared" si="197"/>
        <v/>
      </c>
      <c r="G940" s="80" t="str">
        <f t="shared" si="198"/>
        <v/>
      </c>
      <c r="H940" s="80" t="str">
        <f t="shared" si="205"/>
        <v/>
      </c>
      <c r="I940" s="80" t="str">
        <f t="shared" si="199"/>
        <v/>
      </c>
      <c r="J940" s="80" t="str">
        <f t="shared" si="206"/>
        <v/>
      </c>
      <c r="AG940" s="16" t="str">
        <f t="shared" si="207"/>
        <v/>
      </c>
      <c r="AH940" s="69" t="str">
        <f t="shared" si="200"/>
        <v/>
      </c>
      <c r="AI940" s="70" t="str">
        <f t="shared" si="201"/>
        <v/>
      </c>
      <c r="AJ940" s="70" t="str">
        <f t="shared" si="202"/>
        <v/>
      </c>
      <c r="AK940" s="70" t="str">
        <f t="shared" si="208"/>
        <v/>
      </c>
      <c r="AL940" s="70" t="str">
        <f t="shared" si="209"/>
        <v/>
      </c>
    </row>
    <row r="941" spans="2:38" ht="15" thickBot="1" x14ac:dyDescent="0.35">
      <c r="B941" s="79" t="str">
        <f t="shared" si="203"/>
        <v/>
      </c>
      <c r="C941" s="79" t="str">
        <f t="shared" si="204"/>
        <v/>
      </c>
      <c r="D941" s="79" t="str">
        <f>IFERROR(IF(J940&lt;=0,"",IF(C941="Yes","",B941-COUNTIF($C$20:C941,"Yes"))),"")</f>
        <v/>
      </c>
      <c r="E941" s="81" t="str">
        <f t="shared" si="196"/>
        <v/>
      </c>
      <c r="F941" s="80" t="str">
        <f t="shared" si="197"/>
        <v/>
      </c>
      <c r="G941" s="80" t="str">
        <f t="shared" si="198"/>
        <v/>
      </c>
      <c r="H941" s="80" t="str">
        <f t="shared" si="205"/>
        <v/>
      </c>
      <c r="I941" s="80" t="str">
        <f t="shared" si="199"/>
        <v/>
      </c>
      <c r="J941" s="80" t="str">
        <f t="shared" si="206"/>
        <v/>
      </c>
      <c r="AG941" s="16" t="str">
        <f t="shared" si="207"/>
        <v/>
      </c>
      <c r="AH941" s="69" t="str">
        <f t="shared" si="200"/>
        <v/>
      </c>
      <c r="AI941" s="70" t="str">
        <f t="shared" si="201"/>
        <v/>
      </c>
      <c r="AJ941" s="70" t="str">
        <f t="shared" si="202"/>
        <v/>
      </c>
      <c r="AK941" s="70" t="str">
        <f t="shared" si="208"/>
        <v/>
      </c>
      <c r="AL941" s="70" t="str">
        <f t="shared" si="209"/>
        <v/>
      </c>
    </row>
    <row r="942" spans="2:38" ht="15" thickBot="1" x14ac:dyDescent="0.35">
      <c r="B942" s="79" t="str">
        <f t="shared" si="203"/>
        <v/>
      </c>
      <c r="C942" s="79" t="str">
        <f t="shared" si="204"/>
        <v/>
      </c>
      <c r="D942" s="79" t="str">
        <f>IFERROR(IF(J941&lt;=0,"",IF(C942="Yes","",B942-COUNTIF($C$20:C942,"Yes"))),"")</f>
        <v/>
      </c>
      <c r="E942" s="81" t="str">
        <f t="shared" si="196"/>
        <v/>
      </c>
      <c r="F942" s="80" t="str">
        <f t="shared" si="197"/>
        <v/>
      </c>
      <c r="G942" s="80" t="str">
        <f t="shared" si="198"/>
        <v/>
      </c>
      <c r="H942" s="80" t="str">
        <f t="shared" si="205"/>
        <v/>
      </c>
      <c r="I942" s="80" t="str">
        <f t="shared" si="199"/>
        <v/>
      </c>
      <c r="J942" s="80" t="str">
        <f t="shared" si="206"/>
        <v/>
      </c>
      <c r="AG942" s="16" t="str">
        <f t="shared" si="207"/>
        <v/>
      </c>
      <c r="AH942" s="69" t="str">
        <f t="shared" si="200"/>
        <v/>
      </c>
      <c r="AI942" s="70" t="str">
        <f t="shared" si="201"/>
        <v/>
      </c>
      <c r="AJ942" s="70" t="str">
        <f t="shared" si="202"/>
        <v/>
      </c>
      <c r="AK942" s="70" t="str">
        <f t="shared" si="208"/>
        <v/>
      </c>
      <c r="AL942" s="70" t="str">
        <f t="shared" si="209"/>
        <v/>
      </c>
    </row>
    <row r="943" spans="2:38" ht="15" thickBot="1" x14ac:dyDescent="0.35">
      <c r="B943" s="79" t="str">
        <f t="shared" si="203"/>
        <v/>
      </c>
      <c r="C943" s="79" t="str">
        <f t="shared" si="204"/>
        <v/>
      </c>
      <c r="D943" s="79" t="str">
        <f>IFERROR(IF(J942&lt;=0,"",IF(C943="Yes","",B943-COUNTIF($C$20:C943,"Yes"))),"")</f>
        <v/>
      </c>
      <c r="E943" s="81" t="str">
        <f t="shared" si="196"/>
        <v/>
      </c>
      <c r="F943" s="80" t="str">
        <f t="shared" si="197"/>
        <v/>
      </c>
      <c r="G943" s="80" t="str">
        <f t="shared" si="198"/>
        <v/>
      </c>
      <c r="H943" s="80" t="str">
        <f t="shared" si="205"/>
        <v/>
      </c>
      <c r="I943" s="80" t="str">
        <f t="shared" si="199"/>
        <v/>
      </c>
      <c r="J943" s="80" t="str">
        <f t="shared" si="206"/>
        <v/>
      </c>
      <c r="AG943" s="16" t="str">
        <f t="shared" si="207"/>
        <v/>
      </c>
      <c r="AH943" s="69" t="str">
        <f t="shared" si="200"/>
        <v/>
      </c>
      <c r="AI943" s="70" t="str">
        <f t="shared" si="201"/>
        <v/>
      </c>
      <c r="AJ943" s="70" t="str">
        <f t="shared" si="202"/>
        <v/>
      </c>
      <c r="AK943" s="70" t="str">
        <f t="shared" si="208"/>
        <v/>
      </c>
      <c r="AL943" s="70" t="str">
        <f t="shared" si="209"/>
        <v/>
      </c>
    </row>
    <row r="944" spans="2:38" ht="15" thickBot="1" x14ac:dyDescent="0.35">
      <c r="B944" s="79" t="str">
        <f t="shared" si="203"/>
        <v/>
      </c>
      <c r="C944" s="79" t="str">
        <f t="shared" si="204"/>
        <v/>
      </c>
      <c r="D944" s="79" t="str">
        <f>IFERROR(IF(J943&lt;=0,"",IF(C944="Yes","",B944-COUNTIF($C$20:C944,"Yes"))),"")</f>
        <v/>
      </c>
      <c r="E944" s="81" t="str">
        <f t="shared" si="196"/>
        <v/>
      </c>
      <c r="F944" s="80" t="str">
        <f t="shared" si="197"/>
        <v/>
      </c>
      <c r="G944" s="80" t="str">
        <f t="shared" si="198"/>
        <v/>
      </c>
      <c r="H944" s="80" t="str">
        <f t="shared" si="205"/>
        <v/>
      </c>
      <c r="I944" s="80" t="str">
        <f t="shared" si="199"/>
        <v/>
      </c>
      <c r="J944" s="80" t="str">
        <f t="shared" si="206"/>
        <v/>
      </c>
      <c r="AG944" s="16" t="str">
        <f t="shared" si="207"/>
        <v/>
      </c>
      <c r="AH944" s="69" t="str">
        <f t="shared" si="200"/>
        <v/>
      </c>
      <c r="AI944" s="70" t="str">
        <f t="shared" si="201"/>
        <v/>
      </c>
      <c r="AJ944" s="70" t="str">
        <f t="shared" si="202"/>
        <v/>
      </c>
      <c r="AK944" s="70" t="str">
        <f t="shared" si="208"/>
        <v/>
      </c>
      <c r="AL944" s="70" t="str">
        <f t="shared" si="209"/>
        <v/>
      </c>
    </row>
    <row r="945" spans="2:38" ht="15" thickBot="1" x14ac:dyDescent="0.35">
      <c r="B945" s="79" t="str">
        <f t="shared" si="203"/>
        <v/>
      </c>
      <c r="C945" s="79" t="str">
        <f t="shared" si="204"/>
        <v/>
      </c>
      <c r="D945" s="79" t="str">
        <f>IFERROR(IF(J944&lt;=0,"",IF(C945="Yes","",B945-COUNTIF($C$20:C945,"Yes"))),"")</f>
        <v/>
      </c>
      <c r="E945" s="81" t="str">
        <f t="shared" si="196"/>
        <v/>
      </c>
      <c r="F945" s="80" t="str">
        <f t="shared" si="197"/>
        <v/>
      </c>
      <c r="G945" s="80" t="str">
        <f t="shared" si="198"/>
        <v/>
      </c>
      <c r="H945" s="80" t="str">
        <f t="shared" si="205"/>
        <v/>
      </c>
      <c r="I945" s="80" t="str">
        <f t="shared" si="199"/>
        <v/>
      </c>
      <c r="J945" s="80" t="str">
        <f t="shared" si="206"/>
        <v/>
      </c>
      <c r="AG945" s="16" t="str">
        <f t="shared" si="207"/>
        <v/>
      </c>
      <c r="AH945" s="69" t="str">
        <f t="shared" si="200"/>
        <v/>
      </c>
      <c r="AI945" s="70" t="str">
        <f t="shared" si="201"/>
        <v/>
      </c>
      <c r="AJ945" s="70" t="str">
        <f t="shared" si="202"/>
        <v/>
      </c>
      <c r="AK945" s="70" t="str">
        <f t="shared" si="208"/>
        <v/>
      </c>
      <c r="AL945" s="70" t="str">
        <f t="shared" si="209"/>
        <v/>
      </c>
    </row>
    <row r="946" spans="2:38" ht="15" thickBot="1" x14ac:dyDescent="0.35">
      <c r="B946" s="79" t="str">
        <f t="shared" si="203"/>
        <v/>
      </c>
      <c r="C946" s="79" t="str">
        <f t="shared" si="204"/>
        <v/>
      </c>
      <c r="D946" s="79" t="str">
        <f>IFERROR(IF(J945&lt;=0,"",IF(C946="Yes","",B946-COUNTIF($C$20:C946,"Yes"))),"")</f>
        <v/>
      </c>
      <c r="E946" s="81" t="str">
        <f t="shared" si="196"/>
        <v/>
      </c>
      <c r="F946" s="80" t="str">
        <f t="shared" si="197"/>
        <v/>
      </c>
      <c r="G946" s="80" t="str">
        <f t="shared" si="198"/>
        <v/>
      </c>
      <c r="H946" s="80" t="str">
        <f t="shared" si="205"/>
        <v/>
      </c>
      <c r="I946" s="80" t="str">
        <f t="shared" si="199"/>
        <v/>
      </c>
      <c r="J946" s="80" t="str">
        <f t="shared" si="206"/>
        <v/>
      </c>
      <c r="AG946" s="16" t="str">
        <f t="shared" si="207"/>
        <v/>
      </c>
      <c r="AH946" s="69" t="str">
        <f t="shared" si="200"/>
        <v/>
      </c>
      <c r="AI946" s="70" t="str">
        <f t="shared" si="201"/>
        <v/>
      </c>
      <c r="AJ946" s="70" t="str">
        <f t="shared" si="202"/>
        <v/>
      </c>
      <c r="AK946" s="70" t="str">
        <f t="shared" si="208"/>
        <v/>
      </c>
      <c r="AL946" s="70" t="str">
        <f t="shared" si="209"/>
        <v/>
      </c>
    </row>
    <row r="947" spans="2:38" ht="15" thickBot="1" x14ac:dyDescent="0.35">
      <c r="B947" s="79" t="str">
        <f t="shared" si="203"/>
        <v/>
      </c>
      <c r="C947" s="79" t="str">
        <f t="shared" si="204"/>
        <v/>
      </c>
      <c r="D947" s="79" t="str">
        <f>IFERROR(IF(J946&lt;=0,"",IF(C947="Yes","",B947-COUNTIF($C$20:C947,"Yes"))),"")</f>
        <v/>
      </c>
      <c r="E947" s="81" t="str">
        <f t="shared" si="196"/>
        <v/>
      </c>
      <c r="F947" s="80" t="str">
        <f t="shared" si="197"/>
        <v/>
      </c>
      <c r="G947" s="80" t="str">
        <f t="shared" si="198"/>
        <v/>
      </c>
      <c r="H947" s="80" t="str">
        <f t="shared" si="205"/>
        <v/>
      </c>
      <c r="I947" s="80" t="str">
        <f t="shared" si="199"/>
        <v/>
      </c>
      <c r="J947" s="80" t="str">
        <f t="shared" si="206"/>
        <v/>
      </c>
      <c r="AG947" s="16" t="str">
        <f t="shared" si="207"/>
        <v/>
      </c>
      <c r="AH947" s="69" t="str">
        <f t="shared" si="200"/>
        <v/>
      </c>
      <c r="AI947" s="70" t="str">
        <f t="shared" si="201"/>
        <v/>
      </c>
      <c r="AJ947" s="70" t="str">
        <f t="shared" si="202"/>
        <v/>
      </c>
      <c r="AK947" s="70" t="str">
        <f t="shared" si="208"/>
        <v/>
      </c>
      <c r="AL947" s="70" t="str">
        <f t="shared" si="209"/>
        <v/>
      </c>
    </row>
    <row r="948" spans="2:38" ht="15" thickBot="1" x14ac:dyDescent="0.35">
      <c r="B948" s="79" t="str">
        <f t="shared" si="203"/>
        <v/>
      </c>
      <c r="C948" s="79" t="str">
        <f t="shared" si="204"/>
        <v/>
      </c>
      <c r="D948" s="79" t="str">
        <f>IFERROR(IF(J947&lt;=0,"",IF(C948="Yes","",B948-COUNTIF($C$20:C948,"Yes"))),"")</f>
        <v/>
      </c>
      <c r="E948" s="81" t="str">
        <f t="shared" si="196"/>
        <v/>
      </c>
      <c r="F948" s="80" t="str">
        <f t="shared" si="197"/>
        <v/>
      </c>
      <c r="G948" s="80" t="str">
        <f t="shared" si="198"/>
        <v/>
      </c>
      <c r="H948" s="80" t="str">
        <f t="shared" si="205"/>
        <v/>
      </c>
      <c r="I948" s="80" t="str">
        <f t="shared" si="199"/>
        <v/>
      </c>
      <c r="J948" s="80" t="str">
        <f t="shared" si="206"/>
        <v/>
      </c>
      <c r="AG948" s="16" t="str">
        <f t="shared" si="207"/>
        <v/>
      </c>
      <c r="AH948" s="69" t="str">
        <f t="shared" si="200"/>
        <v/>
      </c>
      <c r="AI948" s="70" t="str">
        <f t="shared" si="201"/>
        <v/>
      </c>
      <c r="AJ948" s="70" t="str">
        <f t="shared" si="202"/>
        <v/>
      </c>
      <c r="AK948" s="70" t="str">
        <f t="shared" si="208"/>
        <v/>
      </c>
      <c r="AL948" s="70" t="str">
        <f t="shared" si="209"/>
        <v/>
      </c>
    </row>
    <row r="949" spans="2:38" ht="15" thickBot="1" x14ac:dyDescent="0.35">
      <c r="B949" s="79" t="str">
        <f t="shared" si="203"/>
        <v/>
      </c>
      <c r="C949" s="79" t="str">
        <f t="shared" si="204"/>
        <v/>
      </c>
      <c r="D949" s="79" t="str">
        <f>IFERROR(IF(J948&lt;=0,"",IF(C949="Yes","",B949-COUNTIF($C$20:C949,"Yes"))),"")</f>
        <v/>
      </c>
      <c r="E949" s="81" t="str">
        <f t="shared" si="196"/>
        <v/>
      </c>
      <c r="F949" s="80" t="str">
        <f t="shared" si="197"/>
        <v/>
      </c>
      <c r="G949" s="80" t="str">
        <f t="shared" si="198"/>
        <v/>
      </c>
      <c r="H949" s="80" t="str">
        <f t="shared" si="205"/>
        <v/>
      </c>
      <c r="I949" s="80" t="str">
        <f t="shared" si="199"/>
        <v/>
      </c>
      <c r="J949" s="80" t="str">
        <f t="shared" si="206"/>
        <v/>
      </c>
      <c r="AG949" s="16" t="str">
        <f t="shared" si="207"/>
        <v/>
      </c>
      <c r="AH949" s="69" t="str">
        <f t="shared" si="200"/>
        <v/>
      </c>
      <c r="AI949" s="70" t="str">
        <f t="shared" si="201"/>
        <v/>
      </c>
      <c r="AJ949" s="70" t="str">
        <f t="shared" si="202"/>
        <v/>
      </c>
      <c r="AK949" s="70" t="str">
        <f t="shared" si="208"/>
        <v/>
      </c>
      <c r="AL949" s="70" t="str">
        <f t="shared" si="209"/>
        <v/>
      </c>
    </row>
    <row r="950" spans="2:38" ht="15" thickBot="1" x14ac:dyDescent="0.35">
      <c r="B950" s="79" t="str">
        <f t="shared" si="203"/>
        <v/>
      </c>
      <c r="C950" s="79" t="str">
        <f t="shared" si="204"/>
        <v/>
      </c>
      <c r="D950" s="79" t="str">
        <f>IFERROR(IF(J949&lt;=0,"",IF(C950="Yes","",B950-COUNTIF($C$20:C950,"Yes"))),"")</f>
        <v/>
      </c>
      <c r="E950" s="81" t="str">
        <f t="shared" si="196"/>
        <v/>
      </c>
      <c r="F950" s="80" t="str">
        <f t="shared" si="197"/>
        <v/>
      </c>
      <c r="G950" s="80" t="str">
        <f t="shared" si="198"/>
        <v/>
      </c>
      <c r="H950" s="80" t="str">
        <f t="shared" si="205"/>
        <v/>
      </c>
      <c r="I950" s="80" t="str">
        <f t="shared" si="199"/>
        <v/>
      </c>
      <c r="J950" s="80" t="str">
        <f t="shared" si="206"/>
        <v/>
      </c>
      <c r="AG950" s="16" t="str">
        <f t="shared" si="207"/>
        <v/>
      </c>
      <c r="AH950" s="69" t="str">
        <f t="shared" si="200"/>
        <v/>
      </c>
      <c r="AI950" s="70" t="str">
        <f t="shared" si="201"/>
        <v/>
      </c>
      <c r="AJ950" s="70" t="str">
        <f t="shared" si="202"/>
        <v/>
      </c>
      <c r="AK950" s="70" t="str">
        <f t="shared" si="208"/>
        <v/>
      </c>
      <c r="AL950" s="70" t="str">
        <f t="shared" si="209"/>
        <v/>
      </c>
    </row>
    <row r="951" spans="2:38" ht="15" thickBot="1" x14ac:dyDescent="0.35">
      <c r="B951" s="79" t="str">
        <f t="shared" si="203"/>
        <v/>
      </c>
      <c r="C951" s="79" t="str">
        <f t="shared" si="204"/>
        <v/>
      </c>
      <c r="D951" s="79" t="str">
        <f>IFERROR(IF(J950&lt;=0,"",IF(C951="Yes","",B951-COUNTIF($C$20:C951,"Yes"))),"")</f>
        <v/>
      </c>
      <c r="E951" s="81" t="str">
        <f t="shared" si="196"/>
        <v/>
      </c>
      <c r="F951" s="80" t="str">
        <f t="shared" si="197"/>
        <v/>
      </c>
      <c r="G951" s="80" t="str">
        <f t="shared" si="198"/>
        <v/>
      </c>
      <c r="H951" s="80" t="str">
        <f t="shared" si="205"/>
        <v/>
      </c>
      <c r="I951" s="80" t="str">
        <f t="shared" si="199"/>
        <v/>
      </c>
      <c r="J951" s="80" t="str">
        <f t="shared" si="206"/>
        <v/>
      </c>
      <c r="AG951" s="16" t="str">
        <f t="shared" si="207"/>
        <v/>
      </c>
      <c r="AH951" s="69" t="str">
        <f t="shared" si="200"/>
        <v/>
      </c>
      <c r="AI951" s="70" t="str">
        <f t="shared" si="201"/>
        <v/>
      </c>
      <c r="AJ951" s="70" t="str">
        <f t="shared" si="202"/>
        <v/>
      </c>
      <c r="AK951" s="70" t="str">
        <f t="shared" si="208"/>
        <v/>
      </c>
      <c r="AL951" s="70" t="str">
        <f t="shared" si="209"/>
        <v/>
      </c>
    </row>
    <row r="952" spans="2:38" ht="15" thickBot="1" x14ac:dyDescent="0.35">
      <c r="B952" s="79" t="str">
        <f t="shared" si="203"/>
        <v/>
      </c>
      <c r="C952" s="79" t="str">
        <f t="shared" si="204"/>
        <v/>
      </c>
      <c r="D952" s="79" t="str">
        <f>IFERROR(IF(J951&lt;=0,"",IF(C952="Yes","",B952-COUNTIF($C$20:C952,"Yes"))),"")</f>
        <v/>
      </c>
      <c r="E952" s="81" t="str">
        <f t="shared" si="196"/>
        <v/>
      </c>
      <c r="F952" s="80" t="str">
        <f t="shared" si="197"/>
        <v/>
      </c>
      <c r="G952" s="80" t="str">
        <f t="shared" si="198"/>
        <v/>
      </c>
      <c r="H952" s="80" t="str">
        <f t="shared" si="205"/>
        <v/>
      </c>
      <c r="I952" s="80" t="str">
        <f t="shared" si="199"/>
        <v/>
      </c>
      <c r="J952" s="80" t="str">
        <f t="shared" si="206"/>
        <v/>
      </c>
      <c r="AG952" s="16" t="str">
        <f t="shared" si="207"/>
        <v/>
      </c>
      <c r="AH952" s="69" t="str">
        <f t="shared" si="200"/>
        <v/>
      </c>
      <c r="AI952" s="70" t="str">
        <f t="shared" si="201"/>
        <v/>
      </c>
      <c r="AJ952" s="70" t="str">
        <f t="shared" si="202"/>
        <v/>
      </c>
      <c r="AK952" s="70" t="str">
        <f t="shared" si="208"/>
        <v/>
      </c>
      <c r="AL952" s="70" t="str">
        <f t="shared" si="209"/>
        <v/>
      </c>
    </row>
    <row r="953" spans="2:38" ht="15" thickBot="1" x14ac:dyDescent="0.35">
      <c r="B953" s="79" t="str">
        <f t="shared" si="203"/>
        <v/>
      </c>
      <c r="C953" s="79" t="str">
        <f t="shared" si="204"/>
        <v/>
      </c>
      <c r="D953" s="79" t="str">
        <f>IFERROR(IF(J952&lt;=0,"",IF(C953="Yes","",B953-COUNTIF($C$20:C953,"Yes"))),"")</f>
        <v/>
      </c>
      <c r="E953" s="81" t="str">
        <f t="shared" si="196"/>
        <v/>
      </c>
      <c r="F953" s="80" t="str">
        <f t="shared" si="197"/>
        <v/>
      </c>
      <c r="G953" s="80" t="str">
        <f t="shared" si="198"/>
        <v/>
      </c>
      <c r="H953" s="80" t="str">
        <f t="shared" si="205"/>
        <v/>
      </c>
      <c r="I953" s="80" t="str">
        <f t="shared" si="199"/>
        <v/>
      </c>
      <c r="J953" s="80" t="str">
        <f t="shared" si="206"/>
        <v/>
      </c>
      <c r="AG953" s="16" t="str">
        <f t="shared" si="207"/>
        <v/>
      </c>
      <c r="AH953" s="69" t="str">
        <f t="shared" si="200"/>
        <v/>
      </c>
      <c r="AI953" s="70" t="str">
        <f t="shared" si="201"/>
        <v/>
      </c>
      <c r="AJ953" s="70" t="str">
        <f t="shared" si="202"/>
        <v/>
      </c>
      <c r="AK953" s="70" t="str">
        <f t="shared" si="208"/>
        <v/>
      </c>
      <c r="AL953" s="70" t="str">
        <f t="shared" si="209"/>
        <v/>
      </c>
    </row>
    <row r="954" spans="2:38" ht="15" thickBot="1" x14ac:dyDescent="0.35">
      <c r="B954" s="79" t="str">
        <f t="shared" si="203"/>
        <v/>
      </c>
      <c r="C954" s="79" t="str">
        <f t="shared" si="204"/>
        <v/>
      </c>
      <c r="D954" s="79" t="str">
        <f>IFERROR(IF(J953&lt;=0,"",IF(C954="Yes","",B954-COUNTIF($C$20:C954,"Yes"))),"")</f>
        <v/>
      </c>
      <c r="E954" s="81" t="str">
        <f t="shared" si="196"/>
        <v/>
      </c>
      <c r="F954" s="80" t="str">
        <f t="shared" si="197"/>
        <v/>
      </c>
      <c r="G954" s="80" t="str">
        <f t="shared" si="198"/>
        <v/>
      </c>
      <c r="H954" s="80" t="str">
        <f t="shared" si="205"/>
        <v/>
      </c>
      <c r="I954" s="80" t="str">
        <f t="shared" si="199"/>
        <v/>
      </c>
      <c r="J954" s="80" t="str">
        <f t="shared" si="206"/>
        <v/>
      </c>
      <c r="AG954" s="16" t="str">
        <f t="shared" si="207"/>
        <v/>
      </c>
      <c r="AH954" s="69" t="str">
        <f t="shared" si="200"/>
        <v/>
      </c>
      <c r="AI954" s="70" t="str">
        <f t="shared" si="201"/>
        <v/>
      </c>
      <c r="AJ954" s="70" t="str">
        <f t="shared" si="202"/>
        <v/>
      </c>
      <c r="AK954" s="70" t="str">
        <f t="shared" si="208"/>
        <v/>
      </c>
      <c r="AL954" s="70" t="str">
        <f t="shared" si="209"/>
        <v/>
      </c>
    </row>
    <row r="955" spans="2:38" ht="15" thickBot="1" x14ac:dyDescent="0.35">
      <c r="B955" s="79" t="str">
        <f t="shared" si="203"/>
        <v/>
      </c>
      <c r="C955" s="79" t="str">
        <f t="shared" si="204"/>
        <v/>
      </c>
      <c r="D955" s="79" t="str">
        <f>IFERROR(IF(J954&lt;=0,"",IF(C955="Yes","",B955-COUNTIF($C$20:C955,"Yes"))),"")</f>
        <v/>
      </c>
      <c r="E955" s="81" t="str">
        <f t="shared" si="196"/>
        <v/>
      </c>
      <c r="F955" s="80" t="str">
        <f t="shared" si="197"/>
        <v/>
      </c>
      <c r="G955" s="80" t="str">
        <f t="shared" si="198"/>
        <v/>
      </c>
      <c r="H955" s="80" t="str">
        <f t="shared" si="205"/>
        <v/>
      </c>
      <c r="I955" s="80" t="str">
        <f t="shared" si="199"/>
        <v/>
      </c>
      <c r="J955" s="80" t="str">
        <f t="shared" si="206"/>
        <v/>
      </c>
      <c r="AG955" s="16" t="str">
        <f t="shared" si="207"/>
        <v/>
      </c>
      <c r="AH955" s="69" t="str">
        <f t="shared" si="200"/>
        <v/>
      </c>
      <c r="AI955" s="70" t="str">
        <f t="shared" si="201"/>
        <v/>
      </c>
      <c r="AJ955" s="70" t="str">
        <f t="shared" si="202"/>
        <v/>
      </c>
      <c r="AK955" s="70" t="str">
        <f t="shared" si="208"/>
        <v/>
      </c>
      <c r="AL955" s="70" t="str">
        <f t="shared" si="209"/>
        <v/>
      </c>
    </row>
    <row r="956" spans="2:38" ht="15" thickBot="1" x14ac:dyDescent="0.35">
      <c r="B956" s="79" t="str">
        <f t="shared" si="203"/>
        <v/>
      </c>
      <c r="C956" s="79" t="str">
        <f t="shared" si="204"/>
        <v/>
      </c>
      <c r="D956" s="79" t="str">
        <f>IFERROR(IF(J955&lt;=0,"",IF(C956="Yes","",B956-COUNTIF($C$20:C956,"Yes"))),"")</f>
        <v/>
      </c>
      <c r="E956" s="81" t="str">
        <f t="shared" si="196"/>
        <v/>
      </c>
      <c r="F956" s="80" t="str">
        <f t="shared" si="197"/>
        <v/>
      </c>
      <c r="G956" s="80" t="str">
        <f t="shared" si="198"/>
        <v/>
      </c>
      <c r="H956" s="80" t="str">
        <f t="shared" si="205"/>
        <v/>
      </c>
      <c r="I956" s="80" t="str">
        <f t="shared" si="199"/>
        <v/>
      </c>
      <c r="J956" s="80" t="str">
        <f t="shared" si="206"/>
        <v/>
      </c>
      <c r="AG956" s="16" t="str">
        <f t="shared" si="207"/>
        <v/>
      </c>
      <c r="AH956" s="69" t="str">
        <f t="shared" si="200"/>
        <v/>
      </c>
      <c r="AI956" s="70" t="str">
        <f t="shared" si="201"/>
        <v/>
      </c>
      <c r="AJ956" s="70" t="str">
        <f t="shared" si="202"/>
        <v/>
      </c>
      <c r="AK956" s="70" t="str">
        <f t="shared" si="208"/>
        <v/>
      </c>
      <c r="AL956" s="70" t="str">
        <f t="shared" si="209"/>
        <v/>
      </c>
    </row>
    <row r="957" spans="2:38" ht="15" thickBot="1" x14ac:dyDescent="0.35">
      <c r="B957" s="79" t="str">
        <f t="shared" si="203"/>
        <v/>
      </c>
      <c r="C957" s="79" t="str">
        <f t="shared" si="204"/>
        <v/>
      </c>
      <c r="D957" s="79" t="str">
        <f>IFERROR(IF(J956&lt;=0,"",IF(C957="Yes","",B957-COUNTIF($C$20:C957,"Yes"))),"")</f>
        <v/>
      </c>
      <c r="E957" s="81" t="str">
        <f t="shared" si="196"/>
        <v/>
      </c>
      <c r="F957" s="80" t="str">
        <f t="shared" si="197"/>
        <v/>
      </c>
      <c r="G957" s="80" t="str">
        <f t="shared" si="198"/>
        <v/>
      </c>
      <c r="H957" s="80" t="str">
        <f t="shared" si="205"/>
        <v/>
      </c>
      <c r="I957" s="80" t="str">
        <f t="shared" si="199"/>
        <v/>
      </c>
      <c r="J957" s="80" t="str">
        <f t="shared" si="206"/>
        <v/>
      </c>
      <c r="AG957" s="16" t="str">
        <f t="shared" si="207"/>
        <v/>
      </c>
      <c r="AH957" s="69" t="str">
        <f t="shared" si="200"/>
        <v/>
      </c>
      <c r="AI957" s="70" t="str">
        <f t="shared" si="201"/>
        <v/>
      </c>
      <c r="AJ957" s="70" t="str">
        <f t="shared" si="202"/>
        <v/>
      </c>
      <c r="AK957" s="70" t="str">
        <f t="shared" si="208"/>
        <v/>
      </c>
      <c r="AL957" s="70" t="str">
        <f t="shared" si="209"/>
        <v/>
      </c>
    </row>
    <row r="958" spans="2:38" ht="15" thickBot="1" x14ac:dyDescent="0.35">
      <c r="B958" s="79" t="str">
        <f t="shared" si="203"/>
        <v/>
      </c>
      <c r="C958" s="79" t="str">
        <f t="shared" si="204"/>
        <v/>
      </c>
      <c r="D958" s="79" t="str">
        <f>IFERROR(IF(J957&lt;=0,"",IF(C958="Yes","",B958-COUNTIF($C$20:C958,"Yes"))),"")</f>
        <v/>
      </c>
      <c r="E958" s="81" t="str">
        <f t="shared" si="196"/>
        <v/>
      </c>
      <c r="F958" s="80" t="str">
        <f t="shared" si="197"/>
        <v/>
      </c>
      <c r="G958" s="80" t="str">
        <f t="shared" si="198"/>
        <v/>
      </c>
      <c r="H958" s="80" t="str">
        <f t="shared" si="205"/>
        <v/>
      </c>
      <c r="I958" s="80" t="str">
        <f t="shared" si="199"/>
        <v/>
      </c>
      <c r="J958" s="80" t="str">
        <f t="shared" si="206"/>
        <v/>
      </c>
      <c r="AG958" s="16" t="str">
        <f t="shared" si="207"/>
        <v/>
      </c>
      <c r="AH958" s="69" t="str">
        <f t="shared" si="200"/>
        <v/>
      </c>
      <c r="AI958" s="70" t="str">
        <f t="shared" si="201"/>
        <v/>
      </c>
      <c r="AJ958" s="70" t="str">
        <f t="shared" si="202"/>
        <v/>
      </c>
      <c r="AK958" s="70" t="str">
        <f t="shared" si="208"/>
        <v/>
      </c>
      <c r="AL958" s="70" t="str">
        <f t="shared" si="209"/>
        <v/>
      </c>
    </row>
    <row r="959" spans="2:38" ht="15" thickBot="1" x14ac:dyDescent="0.35">
      <c r="B959" s="79" t="str">
        <f t="shared" si="203"/>
        <v/>
      </c>
      <c r="C959" s="79" t="str">
        <f t="shared" si="204"/>
        <v/>
      </c>
      <c r="D959" s="79" t="str">
        <f>IFERROR(IF(J958&lt;=0,"",IF(C959="Yes","",B959-COUNTIF($C$20:C959,"Yes"))),"")</f>
        <v/>
      </c>
      <c r="E959" s="81" t="str">
        <f t="shared" si="196"/>
        <v/>
      </c>
      <c r="F959" s="80" t="str">
        <f t="shared" si="197"/>
        <v/>
      </c>
      <c r="G959" s="80" t="str">
        <f t="shared" si="198"/>
        <v/>
      </c>
      <c r="H959" s="80" t="str">
        <f t="shared" si="205"/>
        <v/>
      </c>
      <c r="I959" s="80" t="str">
        <f t="shared" si="199"/>
        <v/>
      </c>
      <c r="J959" s="80" t="str">
        <f t="shared" si="206"/>
        <v/>
      </c>
      <c r="AG959" s="16" t="str">
        <f t="shared" si="207"/>
        <v/>
      </c>
      <c r="AH959" s="69" t="str">
        <f t="shared" si="200"/>
        <v/>
      </c>
      <c r="AI959" s="70" t="str">
        <f t="shared" si="201"/>
        <v/>
      </c>
      <c r="AJ959" s="70" t="str">
        <f t="shared" si="202"/>
        <v/>
      </c>
      <c r="AK959" s="70" t="str">
        <f t="shared" si="208"/>
        <v/>
      </c>
      <c r="AL959" s="70" t="str">
        <f t="shared" si="209"/>
        <v/>
      </c>
    </row>
    <row r="960" spans="2:38" ht="15" thickBot="1" x14ac:dyDescent="0.35">
      <c r="B960" s="79" t="str">
        <f t="shared" si="203"/>
        <v/>
      </c>
      <c r="C960" s="79" t="str">
        <f t="shared" si="204"/>
        <v/>
      </c>
      <c r="D960" s="79" t="str">
        <f>IFERROR(IF(J959&lt;=0,"",IF(C960="Yes","",B960-COUNTIF($C$20:C960,"Yes"))),"")</f>
        <v/>
      </c>
      <c r="E960" s="81" t="str">
        <f t="shared" si="196"/>
        <v/>
      </c>
      <c r="F960" s="80" t="str">
        <f t="shared" si="197"/>
        <v/>
      </c>
      <c r="G960" s="80" t="str">
        <f t="shared" si="198"/>
        <v/>
      </c>
      <c r="H960" s="80" t="str">
        <f t="shared" si="205"/>
        <v/>
      </c>
      <c r="I960" s="80" t="str">
        <f t="shared" si="199"/>
        <v/>
      </c>
      <c r="J960" s="80" t="str">
        <f t="shared" si="206"/>
        <v/>
      </c>
      <c r="AG960" s="16" t="str">
        <f t="shared" si="207"/>
        <v/>
      </c>
      <c r="AH960" s="69" t="str">
        <f t="shared" si="200"/>
        <v/>
      </c>
      <c r="AI960" s="70" t="str">
        <f t="shared" si="201"/>
        <v/>
      </c>
      <c r="AJ960" s="70" t="str">
        <f t="shared" si="202"/>
        <v/>
      </c>
      <c r="AK960" s="70" t="str">
        <f t="shared" si="208"/>
        <v/>
      </c>
      <c r="AL960" s="70" t="str">
        <f t="shared" si="209"/>
        <v/>
      </c>
    </row>
    <row r="961" spans="2:38" ht="15" thickBot="1" x14ac:dyDescent="0.35">
      <c r="B961" s="79" t="str">
        <f t="shared" si="203"/>
        <v/>
      </c>
      <c r="C961" s="79" t="str">
        <f t="shared" si="204"/>
        <v/>
      </c>
      <c r="D961" s="79" t="str">
        <f>IFERROR(IF(J960&lt;=0,"",IF(C961="Yes","",B961-COUNTIF($C$20:C961,"Yes"))),"")</f>
        <v/>
      </c>
      <c r="E961" s="81" t="str">
        <f t="shared" si="196"/>
        <v/>
      </c>
      <c r="F961" s="80" t="str">
        <f t="shared" si="197"/>
        <v/>
      </c>
      <c r="G961" s="80" t="str">
        <f t="shared" si="198"/>
        <v/>
      </c>
      <c r="H961" s="80" t="str">
        <f t="shared" si="205"/>
        <v/>
      </c>
      <c r="I961" s="80" t="str">
        <f t="shared" si="199"/>
        <v/>
      </c>
      <c r="J961" s="80" t="str">
        <f t="shared" si="206"/>
        <v/>
      </c>
      <c r="AG961" s="16" t="str">
        <f t="shared" si="207"/>
        <v/>
      </c>
      <c r="AH961" s="69" t="str">
        <f t="shared" si="200"/>
        <v/>
      </c>
      <c r="AI961" s="70" t="str">
        <f t="shared" si="201"/>
        <v/>
      </c>
      <c r="AJ961" s="70" t="str">
        <f t="shared" si="202"/>
        <v/>
      </c>
      <c r="AK961" s="70" t="str">
        <f t="shared" si="208"/>
        <v/>
      </c>
      <c r="AL961" s="70" t="str">
        <f t="shared" si="209"/>
        <v/>
      </c>
    </row>
    <row r="962" spans="2:38" ht="15" thickBot="1" x14ac:dyDescent="0.35">
      <c r="B962" s="79" t="str">
        <f t="shared" si="203"/>
        <v/>
      </c>
      <c r="C962" s="79" t="str">
        <f t="shared" si="204"/>
        <v/>
      </c>
      <c r="D962" s="79" t="str">
        <f>IFERROR(IF(J961&lt;=0,"",IF(C962="Yes","",B962-COUNTIF($C$20:C962,"Yes"))),"")</f>
        <v/>
      </c>
      <c r="E962" s="81" t="str">
        <f t="shared" si="196"/>
        <v/>
      </c>
      <c r="F962" s="80" t="str">
        <f t="shared" si="197"/>
        <v/>
      </c>
      <c r="G962" s="80" t="str">
        <f t="shared" si="198"/>
        <v/>
      </c>
      <c r="H962" s="80" t="str">
        <f t="shared" si="205"/>
        <v/>
      </c>
      <c r="I962" s="80" t="str">
        <f t="shared" si="199"/>
        <v/>
      </c>
      <c r="J962" s="80" t="str">
        <f t="shared" si="206"/>
        <v/>
      </c>
      <c r="AG962" s="16" t="str">
        <f t="shared" si="207"/>
        <v/>
      </c>
      <c r="AH962" s="69" t="str">
        <f t="shared" si="200"/>
        <v/>
      </c>
      <c r="AI962" s="70" t="str">
        <f t="shared" si="201"/>
        <v/>
      </c>
      <c r="AJ962" s="70" t="str">
        <f t="shared" si="202"/>
        <v/>
      </c>
      <c r="AK962" s="70" t="str">
        <f t="shared" si="208"/>
        <v/>
      </c>
      <c r="AL962" s="70" t="str">
        <f t="shared" si="209"/>
        <v/>
      </c>
    </row>
    <row r="963" spans="2:38" ht="15" thickBot="1" x14ac:dyDescent="0.35">
      <c r="B963" s="79" t="str">
        <f t="shared" si="203"/>
        <v/>
      </c>
      <c r="C963" s="79" t="str">
        <f t="shared" si="204"/>
        <v/>
      </c>
      <c r="D963" s="79" t="str">
        <f>IFERROR(IF(J962&lt;=0,"",IF(C963="Yes","",B963-COUNTIF($C$20:C963,"Yes"))),"")</f>
        <v/>
      </c>
      <c r="E963" s="81" t="str">
        <f t="shared" si="196"/>
        <v/>
      </c>
      <c r="F963" s="80" t="str">
        <f t="shared" si="197"/>
        <v/>
      </c>
      <c r="G963" s="80" t="str">
        <f t="shared" si="198"/>
        <v/>
      </c>
      <c r="H963" s="80" t="str">
        <f t="shared" si="205"/>
        <v/>
      </c>
      <c r="I963" s="80" t="str">
        <f t="shared" si="199"/>
        <v/>
      </c>
      <c r="J963" s="80" t="str">
        <f t="shared" si="206"/>
        <v/>
      </c>
      <c r="AG963" s="16" t="str">
        <f t="shared" si="207"/>
        <v/>
      </c>
      <c r="AH963" s="69" t="str">
        <f t="shared" si="200"/>
        <v/>
      </c>
      <c r="AI963" s="70" t="str">
        <f t="shared" si="201"/>
        <v/>
      </c>
      <c r="AJ963" s="70" t="str">
        <f t="shared" si="202"/>
        <v/>
      </c>
      <c r="AK963" s="70" t="str">
        <f t="shared" si="208"/>
        <v/>
      </c>
      <c r="AL963" s="70" t="str">
        <f t="shared" si="209"/>
        <v/>
      </c>
    </row>
    <row r="964" spans="2:38" ht="15" thickBot="1" x14ac:dyDescent="0.35">
      <c r="B964" s="79" t="str">
        <f t="shared" si="203"/>
        <v/>
      </c>
      <c r="C964" s="79" t="str">
        <f t="shared" si="204"/>
        <v/>
      </c>
      <c r="D964" s="79" t="str">
        <f>IFERROR(IF(J963&lt;=0,"",IF(C964="Yes","",B964-COUNTIF($C$20:C964,"Yes"))),"")</f>
        <v/>
      </c>
      <c r="E964" s="81" t="str">
        <f t="shared" si="196"/>
        <v/>
      </c>
      <c r="F964" s="80" t="str">
        <f t="shared" si="197"/>
        <v/>
      </c>
      <c r="G964" s="80" t="str">
        <f t="shared" si="198"/>
        <v/>
      </c>
      <c r="H964" s="80" t="str">
        <f t="shared" si="205"/>
        <v/>
      </c>
      <c r="I964" s="80" t="str">
        <f t="shared" si="199"/>
        <v/>
      </c>
      <c r="J964" s="80" t="str">
        <f t="shared" si="206"/>
        <v/>
      </c>
      <c r="AG964" s="16" t="str">
        <f t="shared" si="207"/>
        <v/>
      </c>
      <c r="AH964" s="69" t="str">
        <f t="shared" si="200"/>
        <v/>
      </c>
      <c r="AI964" s="70" t="str">
        <f t="shared" si="201"/>
        <v/>
      </c>
      <c r="AJ964" s="70" t="str">
        <f t="shared" si="202"/>
        <v/>
      </c>
      <c r="AK964" s="70" t="str">
        <f t="shared" si="208"/>
        <v/>
      </c>
      <c r="AL964" s="70" t="str">
        <f t="shared" si="209"/>
        <v/>
      </c>
    </row>
    <row r="965" spans="2:38" ht="15" thickBot="1" x14ac:dyDescent="0.35">
      <c r="B965" s="79" t="str">
        <f t="shared" si="203"/>
        <v/>
      </c>
      <c r="C965" s="79" t="str">
        <f t="shared" si="204"/>
        <v/>
      </c>
      <c r="D965" s="79" t="str">
        <f>IFERROR(IF(J964&lt;=0,"",IF(C965="Yes","",B965-COUNTIF($C$20:C965,"Yes"))),"")</f>
        <v/>
      </c>
      <c r="E965" s="81" t="str">
        <f t="shared" si="196"/>
        <v/>
      </c>
      <c r="F965" s="80" t="str">
        <f t="shared" si="197"/>
        <v/>
      </c>
      <c r="G965" s="80" t="str">
        <f t="shared" si="198"/>
        <v/>
      </c>
      <c r="H965" s="80" t="str">
        <f t="shared" si="205"/>
        <v/>
      </c>
      <c r="I965" s="80" t="str">
        <f t="shared" si="199"/>
        <v/>
      </c>
      <c r="J965" s="80" t="str">
        <f t="shared" si="206"/>
        <v/>
      </c>
      <c r="AG965" s="16" t="str">
        <f t="shared" si="207"/>
        <v/>
      </c>
      <c r="AH965" s="69" t="str">
        <f t="shared" si="200"/>
        <v/>
      </c>
      <c r="AI965" s="70" t="str">
        <f t="shared" si="201"/>
        <v/>
      </c>
      <c r="AJ965" s="70" t="str">
        <f t="shared" si="202"/>
        <v/>
      </c>
      <c r="AK965" s="70" t="str">
        <f t="shared" si="208"/>
        <v/>
      </c>
      <c r="AL965" s="70" t="str">
        <f t="shared" si="209"/>
        <v/>
      </c>
    </row>
    <row r="966" spans="2:38" ht="15" thickBot="1" x14ac:dyDescent="0.35">
      <c r="B966" s="79" t="str">
        <f t="shared" si="203"/>
        <v/>
      </c>
      <c r="C966" s="79" t="str">
        <f t="shared" si="204"/>
        <v/>
      </c>
      <c r="D966" s="79" t="str">
        <f>IFERROR(IF(J965&lt;=0,"",IF(C966="Yes","",B966-COUNTIF($C$20:C966,"Yes"))),"")</f>
        <v/>
      </c>
      <c r="E966" s="81" t="str">
        <f t="shared" si="196"/>
        <v/>
      </c>
      <c r="F966" s="80" t="str">
        <f t="shared" si="197"/>
        <v/>
      </c>
      <c r="G966" s="80" t="str">
        <f t="shared" si="198"/>
        <v/>
      </c>
      <c r="H966" s="80" t="str">
        <f t="shared" si="205"/>
        <v/>
      </c>
      <c r="I966" s="80" t="str">
        <f t="shared" si="199"/>
        <v/>
      </c>
      <c r="J966" s="80" t="str">
        <f t="shared" si="206"/>
        <v/>
      </c>
      <c r="AG966" s="16" t="str">
        <f t="shared" si="207"/>
        <v/>
      </c>
      <c r="AH966" s="69" t="str">
        <f t="shared" si="200"/>
        <v/>
      </c>
      <c r="AI966" s="70" t="str">
        <f t="shared" si="201"/>
        <v/>
      </c>
      <c r="AJ966" s="70" t="str">
        <f t="shared" si="202"/>
        <v/>
      </c>
      <c r="AK966" s="70" t="str">
        <f t="shared" si="208"/>
        <v/>
      </c>
      <c r="AL966" s="70" t="str">
        <f t="shared" si="209"/>
        <v/>
      </c>
    </row>
    <row r="967" spans="2:38" ht="15" thickBot="1" x14ac:dyDescent="0.35">
      <c r="B967" s="79" t="str">
        <f t="shared" si="203"/>
        <v/>
      </c>
      <c r="C967" s="79" t="str">
        <f t="shared" si="204"/>
        <v/>
      </c>
      <c r="D967" s="79" t="str">
        <f>IFERROR(IF(J966&lt;=0,"",IF(C967="Yes","",B967-COUNTIF($C$20:C967,"Yes"))),"")</f>
        <v/>
      </c>
      <c r="E967" s="81" t="str">
        <f t="shared" si="196"/>
        <v/>
      </c>
      <c r="F967" s="80" t="str">
        <f t="shared" si="197"/>
        <v/>
      </c>
      <c r="G967" s="80" t="str">
        <f t="shared" si="198"/>
        <v/>
      </c>
      <c r="H967" s="80" t="str">
        <f t="shared" si="205"/>
        <v/>
      </c>
      <c r="I967" s="80" t="str">
        <f t="shared" si="199"/>
        <v/>
      </c>
      <c r="J967" s="80" t="str">
        <f t="shared" si="206"/>
        <v/>
      </c>
      <c r="AG967" s="16" t="str">
        <f t="shared" si="207"/>
        <v/>
      </c>
      <c r="AH967" s="69" t="str">
        <f t="shared" si="200"/>
        <v/>
      </c>
      <c r="AI967" s="70" t="str">
        <f t="shared" si="201"/>
        <v/>
      </c>
      <c r="AJ967" s="70" t="str">
        <f t="shared" si="202"/>
        <v/>
      </c>
      <c r="AK967" s="70" t="str">
        <f t="shared" si="208"/>
        <v/>
      </c>
      <c r="AL967" s="70" t="str">
        <f t="shared" si="209"/>
        <v/>
      </c>
    </row>
    <row r="968" spans="2:38" ht="15" thickBot="1" x14ac:dyDescent="0.35">
      <c r="B968" s="79" t="str">
        <f t="shared" si="203"/>
        <v/>
      </c>
      <c r="C968" s="79" t="str">
        <f t="shared" si="204"/>
        <v/>
      </c>
      <c r="D968" s="79" t="str">
        <f>IFERROR(IF(J967&lt;=0,"",IF(C968="Yes","",B968-COUNTIF($C$20:C968,"Yes"))),"")</f>
        <v/>
      </c>
      <c r="E968" s="81" t="str">
        <f t="shared" si="196"/>
        <v/>
      </c>
      <c r="F968" s="80" t="str">
        <f t="shared" si="197"/>
        <v/>
      </c>
      <c r="G968" s="80" t="str">
        <f t="shared" si="198"/>
        <v/>
      </c>
      <c r="H968" s="80" t="str">
        <f t="shared" si="205"/>
        <v/>
      </c>
      <c r="I968" s="80" t="str">
        <f t="shared" si="199"/>
        <v/>
      </c>
      <c r="J968" s="80" t="str">
        <f t="shared" si="206"/>
        <v/>
      </c>
      <c r="AG968" s="16" t="str">
        <f t="shared" si="207"/>
        <v/>
      </c>
      <c r="AH968" s="69" t="str">
        <f t="shared" si="200"/>
        <v/>
      </c>
      <c r="AI968" s="70" t="str">
        <f t="shared" si="201"/>
        <v/>
      </c>
      <c r="AJ968" s="70" t="str">
        <f t="shared" si="202"/>
        <v/>
      </c>
      <c r="AK968" s="70" t="str">
        <f t="shared" si="208"/>
        <v/>
      </c>
      <c r="AL968" s="70" t="str">
        <f t="shared" si="209"/>
        <v/>
      </c>
    </row>
    <row r="969" spans="2:38" ht="15" thickBot="1" x14ac:dyDescent="0.35">
      <c r="B969" s="79" t="str">
        <f t="shared" si="203"/>
        <v/>
      </c>
      <c r="C969" s="79" t="str">
        <f t="shared" si="204"/>
        <v/>
      </c>
      <c r="D969" s="79" t="str">
        <f>IFERROR(IF(J968&lt;=0,"",IF(C969="Yes","",B969-COUNTIF($C$20:C969,"Yes"))),"")</f>
        <v/>
      </c>
      <c r="E969" s="81" t="str">
        <f t="shared" si="196"/>
        <v/>
      </c>
      <c r="F969" s="80" t="str">
        <f t="shared" si="197"/>
        <v/>
      </c>
      <c r="G969" s="80" t="str">
        <f t="shared" si="198"/>
        <v/>
      </c>
      <c r="H969" s="80" t="str">
        <f t="shared" si="205"/>
        <v/>
      </c>
      <c r="I969" s="80" t="str">
        <f t="shared" si="199"/>
        <v/>
      </c>
      <c r="J969" s="80" t="str">
        <f t="shared" si="206"/>
        <v/>
      </c>
      <c r="AG969" s="16" t="str">
        <f t="shared" si="207"/>
        <v/>
      </c>
      <c r="AH969" s="69" t="str">
        <f t="shared" si="200"/>
        <v/>
      </c>
      <c r="AI969" s="70" t="str">
        <f t="shared" si="201"/>
        <v/>
      </c>
      <c r="AJ969" s="70" t="str">
        <f t="shared" si="202"/>
        <v/>
      </c>
      <c r="AK969" s="70" t="str">
        <f t="shared" si="208"/>
        <v/>
      </c>
      <c r="AL969" s="70" t="str">
        <f t="shared" si="209"/>
        <v/>
      </c>
    </row>
    <row r="970" spans="2:38" ht="15" thickBot="1" x14ac:dyDescent="0.35">
      <c r="B970" s="79" t="str">
        <f t="shared" si="203"/>
        <v/>
      </c>
      <c r="C970" s="79" t="str">
        <f t="shared" si="204"/>
        <v/>
      </c>
      <c r="D970" s="79" t="str">
        <f>IFERROR(IF(J969&lt;=0,"",IF(C970="Yes","",B970-COUNTIF($C$20:C970,"Yes"))),"")</f>
        <v/>
      </c>
      <c r="E970" s="81" t="str">
        <f t="shared" si="196"/>
        <v/>
      </c>
      <c r="F970" s="80" t="str">
        <f t="shared" si="197"/>
        <v/>
      </c>
      <c r="G970" s="80" t="str">
        <f t="shared" si="198"/>
        <v/>
      </c>
      <c r="H970" s="80" t="str">
        <f t="shared" si="205"/>
        <v/>
      </c>
      <c r="I970" s="80" t="str">
        <f t="shared" si="199"/>
        <v/>
      </c>
      <c r="J970" s="80" t="str">
        <f t="shared" si="206"/>
        <v/>
      </c>
      <c r="AG970" s="16" t="str">
        <f t="shared" si="207"/>
        <v/>
      </c>
      <c r="AH970" s="69" t="str">
        <f t="shared" si="200"/>
        <v/>
      </c>
      <c r="AI970" s="70" t="str">
        <f t="shared" si="201"/>
        <v/>
      </c>
      <c r="AJ970" s="70" t="str">
        <f t="shared" si="202"/>
        <v/>
      </c>
      <c r="AK970" s="70" t="str">
        <f t="shared" si="208"/>
        <v/>
      </c>
      <c r="AL970" s="70" t="str">
        <f t="shared" si="209"/>
        <v/>
      </c>
    </row>
    <row r="971" spans="2:38" ht="15" thickBot="1" x14ac:dyDescent="0.35">
      <c r="B971" s="79" t="str">
        <f t="shared" si="203"/>
        <v/>
      </c>
      <c r="C971" s="79" t="str">
        <f t="shared" si="204"/>
        <v/>
      </c>
      <c r="D971" s="79" t="str">
        <f>IFERROR(IF(J970&lt;=0,"",IF(C971="Yes","",B971-COUNTIF($C$20:C971,"Yes"))),"")</f>
        <v/>
      </c>
      <c r="E971" s="81" t="str">
        <f t="shared" si="196"/>
        <v/>
      </c>
      <c r="F971" s="80" t="str">
        <f t="shared" si="197"/>
        <v/>
      </c>
      <c r="G971" s="80" t="str">
        <f t="shared" si="198"/>
        <v/>
      </c>
      <c r="H971" s="80" t="str">
        <f t="shared" si="205"/>
        <v/>
      </c>
      <c r="I971" s="80" t="str">
        <f t="shared" si="199"/>
        <v/>
      </c>
      <c r="J971" s="80" t="str">
        <f t="shared" si="206"/>
        <v/>
      </c>
      <c r="AG971" s="16" t="str">
        <f t="shared" si="207"/>
        <v/>
      </c>
      <c r="AH971" s="69" t="str">
        <f t="shared" si="200"/>
        <v/>
      </c>
      <c r="AI971" s="70" t="str">
        <f t="shared" si="201"/>
        <v/>
      </c>
      <c r="AJ971" s="70" t="str">
        <f t="shared" si="202"/>
        <v/>
      </c>
      <c r="AK971" s="70" t="str">
        <f t="shared" si="208"/>
        <v/>
      </c>
      <c r="AL971" s="70" t="str">
        <f t="shared" si="209"/>
        <v/>
      </c>
    </row>
    <row r="972" spans="2:38" ht="15" thickBot="1" x14ac:dyDescent="0.35">
      <c r="B972" s="79" t="str">
        <f t="shared" si="203"/>
        <v/>
      </c>
      <c r="C972" s="79" t="str">
        <f t="shared" si="204"/>
        <v/>
      </c>
      <c r="D972" s="79" t="str">
        <f>IFERROR(IF(J971&lt;=0,"",IF(C972="Yes","",B972-COUNTIF($C$20:C972,"Yes"))),"")</f>
        <v/>
      </c>
      <c r="E972" s="81" t="str">
        <f t="shared" si="196"/>
        <v/>
      </c>
      <c r="F972" s="80" t="str">
        <f t="shared" si="197"/>
        <v/>
      </c>
      <c r="G972" s="80" t="str">
        <f t="shared" si="198"/>
        <v/>
      </c>
      <c r="H972" s="80" t="str">
        <f t="shared" si="205"/>
        <v/>
      </c>
      <c r="I972" s="80" t="str">
        <f t="shared" si="199"/>
        <v/>
      </c>
      <c r="J972" s="80" t="str">
        <f t="shared" si="206"/>
        <v/>
      </c>
      <c r="AG972" s="16" t="str">
        <f t="shared" si="207"/>
        <v/>
      </c>
      <c r="AH972" s="69" t="str">
        <f t="shared" si="200"/>
        <v/>
      </c>
      <c r="AI972" s="70" t="str">
        <f t="shared" si="201"/>
        <v/>
      </c>
      <c r="AJ972" s="70" t="str">
        <f t="shared" si="202"/>
        <v/>
      </c>
      <c r="AK972" s="70" t="str">
        <f t="shared" si="208"/>
        <v/>
      </c>
      <c r="AL972" s="70" t="str">
        <f t="shared" si="209"/>
        <v/>
      </c>
    </row>
    <row r="973" spans="2:38" ht="15" thickBot="1" x14ac:dyDescent="0.35">
      <c r="B973" s="79" t="str">
        <f t="shared" si="203"/>
        <v/>
      </c>
      <c r="C973" s="79" t="str">
        <f t="shared" si="204"/>
        <v/>
      </c>
      <c r="D973" s="79" t="str">
        <f>IFERROR(IF(J972&lt;=0,"",IF(C973="Yes","",B973-COUNTIF($C$20:C973,"Yes"))),"")</f>
        <v/>
      </c>
      <c r="E973" s="81" t="str">
        <f t="shared" si="196"/>
        <v/>
      </c>
      <c r="F973" s="80" t="str">
        <f t="shared" si="197"/>
        <v/>
      </c>
      <c r="G973" s="80" t="str">
        <f t="shared" si="198"/>
        <v/>
      </c>
      <c r="H973" s="80" t="str">
        <f t="shared" si="205"/>
        <v/>
      </c>
      <c r="I973" s="80" t="str">
        <f t="shared" si="199"/>
        <v/>
      </c>
      <c r="J973" s="80" t="str">
        <f t="shared" si="206"/>
        <v/>
      </c>
      <c r="AG973" s="16" t="str">
        <f t="shared" si="207"/>
        <v/>
      </c>
      <c r="AH973" s="69" t="str">
        <f t="shared" si="200"/>
        <v/>
      </c>
      <c r="AI973" s="70" t="str">
        <f t="shared" si="201"/>
        <v/>
      </c>
      <c r="AJ973" s="70" t="str">
        <f t="shared" si="202"/>
        <v/>
      </c>
      <c r="AK973" s="70" t="str">
        <f t="shared" si="208"/>
        <v/>
      </c>
      <c r="AL973" s="70" t="str">
        <f t="shared" si="209"/>
        <v/>
      </c>
    </row>
    <row r="974" spans="2:38" ht="15" thickBot="1" x14ac:dyDescent="0.35">
      <c r="B974" s="79" t="str">
        <f t="shared" si="203"/>
        <v/>
      </c>
      <c r="C974" s="79" t="str">
        <f t="shared" si="204"/>
        <v/>
      </c>
      <c r="D974" s="79" t="str">
        <f>IFERROR(IF(J973&lt;=0,"",IF(C974="Yes","",B974-COUNTIF($C$20:C974,"Yes"))),"")</f>
        <v/>
      </c>
      <c r="E974" s="81" t="str">
        <f t="shared" si="196"/>
        <v/>
      </c>
      <c r="F974" s="80" t="str">
        <f t="shared" si="197"/>
        <v/>
      </c>
      <c r="G974" s="80" t="str">
        <f t="shared" si="198"/>
        <v/>
      </c>
      <c r="H974" s="80" t="str">
        <f t="shared" si="205"/>
        <v/>
      </c>
      <c r="I974" s="80" t="str">
        <f t="shared" si="199"/>
        <v/>
      </c>
      <c r="J974" s="80" t="str">
        <f t="shared" si="206"/>
        <v/>
      </c>
      <c r="AG974" s="16" t="str">
        <f t="shared" si="207"/>
        <v/>
      </c>
      <c r="AH974" s="69" t="str">
        <f t="shared" si="200"/>
        <v/>
      </c>
      <c r="AI974" s="70" t="str">
        <f t="shared" si="201"/>
        <v/>
      </c>
      <c r="AJ974" s="70" t="str">
        <f t="shared" si="202"/>
        <v/>
      </c>
      <c r="AK974" s="70" t="str">
        <f t="shared" si="208"/>
        <v/>
      </c>
      <c r="AL974" s="70" t="str">
        <f t="shared" si="209"/>
        <v/>
      </c>
    </row>
    <row r="975" spans="2:38" ht="15" thickBot="1" x14ac:dyDescent="0.35">
      <c r="B975" s="79" t="str">
        <f t="shared" si="203"/>
        <v/>
      </c>
      <c r="C975" s="79" t="str">
        <f t="shared" si="204"/>
        <v/>
      </c>
      <c r="D975" s="79" t="str">
        <f>IFERROR(IF(J974&lt;=0,"",IF(C975="Yes","",B975-COUNTIF($C$20:C975,"Yes"))),"")</f>
        <v/>
      </c>
      <c r="E975" s="81" t="str">
        <f t="shared" si="196"/>
        <v/>
      </c>
      <c r="F975" s="80" t="str">
        <f t="shared" si="197"/>
        <v/>
      </c>
      <c r="G975" s="80" t="str">
        <f t="shared" si="198"/>
        <v/>
      </c>
      <c r="H975" s="80" t="str">
        <f t="shared" si="205"/>
        <v/>
      </c>
      <c r="I975" s="80" t="str">
        <f t="shared" si="199"/>
        <v/>
      </c>
      <c r="J975" s="80" t="str">
        <f t="shared" si="206"/>
        <v/>
      </c>
      <c r="AG975" s="16" t="str">
        <f t="shared" si="207"/>
        <v/>
      </c>
      <c r="AH975" s="69" t="str">
        <f t="shared" si="200"/>
        <v/>
      </c>
      <c r="AI975" s="70" t="str">
        <f t="shared" si="201"/>
        <v/>
      </c>
      <c r="AJ975" s="70" t="str">
        <f t="shared" si="202"/>
        <v/>
      </c>
      <c r="AK975" s="70" t="str">
        <f t="shared" si="208"/>
        <v/>
      </c>
      <c r="AL975" s="70" t="str">
        <f t="shared" si="209"/>
        <v/>
      </c>
    </row>
    <row r="976" spans="2:38" ht="15" thickBot="1" x14ac:dyDescent="0.35">
      <c r="B976" s="79" t="str">
        <f t="shared" si="203"/>
        <v/>
      </c>
      <c r="C976" s="79" t="str">
        <f t="shared" si="204"/>
        <v/>
      </c>
      <c r="D976" s="79" t="str">
        <f>IFERROR(IF(J975&lt;=0,"",IF(C976="Yes","",B976-COUNTIF($C$20:C976,"Yes"))),"")</f>
        <v/>
      </c>
      <c r="E976" s="81" t="str">
        <f t="shared" si="196"/>
        <v/>
      </c>
      <c r="F976" s="80" t="str">
        <f t="shared" si="197"/>
        <v/>
      </c>
      <c r="G976" s="80" t="str">
        <f t="shared" si="198"/>
        <v/>
      </c>
      <c r="H976" s="80" t="str">
        <f t="shared" si="205"/>
        <v/>
      </c>
      <c r="I976" s="80" t="str">
        <f t="shared" si="199"/>
        <v/>
      </c>
      <c r="J976" s="80" t="str">
        <f t="shared" si="206"/>
        <v/>
      </c>
      <c r="AG976" s="16" t="str">
        <f t="shared" si="207"/>
        <v/>
      </c>
      <c r="AH976" s="69" t="str">
        <f t="shared" si="200"/>
        <v/>
      </c>
      <c r="AI976" s="70" t="str">
        <f t="shared" si="201"/>
        <v/>
      </c>
      <c r="AJ976" s="70" t="str">
        <f t="shared" si="202"/>
        <v/>
      </c>
      <c r="AK976" s="70" t="str">
        <f t="shared" si="208"/>
        <v/>
      </c>
      <c r="AL976" s="70" t="str">
        <f t="shared" si="209"/>
        <v/>
      </c>
    </row>
    <row r="977" spans="2:38" ht="15" thickBot="1" x14ac:dyDescent="0.35">
      <c r="B977" s="79" t="str">
        <f t="shared" si="203"/>
        <v/>
      </c>
      <c r="C977" s="79" t="str">
        <f t="shared" si="204"/>
        <v/>
      </c>
      <c r="D977" s="79" t="str">
        <f>IFERROR(IF(J976&lt;=0,"",IF(C977="Yes","",B977-COUNTIF($C$20:C977,"Yes"))),"")</f>
        <v/>
      </c>
      <c r="E977" s="81" t="str">
        <f t="shared" si="196"/>
        <v/>
      </c>
      <c r="F977" s="80" t="str">
        <f t="shared" si="197"/>
        <v/>
      </c>
      <c r="G977" s="80" t="str">
        <f t="shared" si="198"/>
        <v/>
      </c>
      <c r="H977" s="80" t="str">
        <f t="shared" si="205"/>
        <v/>
      </c>
      <c r="I977" s="80" t="str">
        <f t="shared" si="199"/>
        <v/>
      </c>
      <c r="J977" s="80" t="str">
        <f t="shared" si="206"/>
        <v/>
      </c>
      <c r="AG977" s="16" t="str">
        <f t="shared" si="207"/>
        <v/>
      </c>
      <c r="AH977" s="69" t="str">
        <f t="shared" si="200"/>
        <v/>
      </c>
      <c r="AI977" s="70" t="str">
        <f t="shared" si="201"/>
        <v/>
      </c>
      <c r="AJ977" s="70" t="str">
        <f t="shared" si="202"/>
        <v/>
      </c>
      <c r="AK977" s="70" t="str">
        <f t="shared" si="208"/>
        <v/>
      </c>
      <c r="AL977" s="70" t="str">
        <f t="shared" si="209"/>
        <v/>
      </c>
    </row>
    <row r="978" spans="2:38" ht="15" thickBot="1" x14ac:dyDescent="0.35">
      <c r="B978" s="79" t="str">
        <f t="shared" si="203"/>
        <v/>
      </c>
      <c r="C978" s="79" t="str">
        <f t="shared" si="204"/>
        <v/>
      </c>
      <c r="D978" s="79" t="str">
        <f>IFERROR(IF(J977&lt;=0,"",IF(C978="Yes","",B978-COUNTIF($C$20:C978,"Yes"))),"")</f>
        <v/>
      </c>
      <c r="E978" s="81" t="str">
        <f t="shared" si="196"/>
        <v/>
      </c>
      <c r="F978" s="80" t="str">
        <f t="shared" si="197"/>
        <v/>
      </c>
      <c r="G978" s="80" t="str">
        <f t="shared" si="198"/>
        <v/>
      </c>
      <c r="H978" s="80" t="str">
        <f t="shared" si="205"/>
        <v/>
      </c>
      <c r="I978" s="80" t="str">
        <f t="shared" si="199"/>
        <v/>
      </c>
      <c r="J978" s="80" t="str">
        <f t="shared" si="206"/>
        <v/>
      </c>
      <c r="AG978" s="16" t="str">
        <f t="shared" si="207"/>
        <v/>
      </c>
      <c r="AH978" s="69" t="str">
        <f t="shared" si="200"/>
        <v/>
      </c>
      <c r="AI978" s="70" t="str">
        <f t="shared" si="201"/>
        <v/>
      </c>
      <c r="AJ978" s="70" t="str">
        <f t="shared" si="202"/>
        <v/>
      </c>
      <c r="AK978" s="70" t="str">
        <f t="shared" si="208"/>
        <v/>
      </c>
      <c r="AL978" s="70" t="str">
        <f t="shared" si="209"/>
        <v/>
      </c>
    </row>
    <row r="979" spans="2:38" ht="15" thickBot="1" x14ac:dyDescent="0.35">
      <c r="B979" s="79" t="str">
        <f t="shared" si="203"/>
        <v/>
      </c>
      <c r="C979" s="79" t="str">
        <f t="shared" si="204"/>
        <v/>
      </c>
      <c r="D979" s="79" t="str">
        <f>IFERROR(IF(J978&lt;=0,"",IF(C979="Yes","",B979-COUNTIF($C$20:C979,"Yes"))),"")</f>
        <v/>
      </c>
      <c r="E979" s="81" t="str">
        <f t="shared" si="196"/>
        <v/>
      </c>
      <c r="F979" s="80" t="str">
        <f t="shared" si="197"/>
        <v/>
      </c>
      <c r="G979" s="80" t="str">
        <f t="shared" si="198"/>
        <v/>
      </c>
      <c r="H979" s="80" t="str">
        <f t="shared" si="205"/>
        <v/>
      </c>
      <c r="I979" s="80" t="str">
        <f t="shared" si="199"/>
        <v/>
      </c>
      <c r="J979" s="80" t="str">
        <f t="shared" si="206"/>
        <v/>
      </c>
      <c r="AG979" s="16" t="str">
        <f t="shared" si="207"/>
        <v/>
      </c>
      <c r="AH979" s="69" t="str">
        <f t="shared" si="200"/>
        <v/>
      </c>
      <c r="AI979" s="70" t="str">
        <f t="shared" si="201"/>
        <v/>
      </c>
      <c r="AJ979" s="70" t="str">
        <f t="shared" si="202"/>
        <v/>
      </c>
      <c r="AK979" s="70" t="str">
        <f t="shared" si="208"/>
        <v/>
      </c>
      <c r="AL979" s="70" t="str">
        <f t="shared" si="209"/>
        <v/>
      </c>
    </row>
    <row r="980" spans="2:38" ht="15" thickBot="1" x14ac:dyDescent="0.35">
      <c r="B980" s="79" t="str">
        <f t="shared" si="203"/>
        <v/>
      </c>
      <c r="C980" s="79" t="str">
        <f t="shared" si="204"/>
        <v/>
      </c>
      <c r="D980" s="79" t="str">
        <f>IFERROR(IF(J979&lt;=0,"",IF(C980="Yes","",B980-COUNTIF($C$20:C980,"Yes"))),"")</f>
        <v/>
      </c>
      <c r="E980" s="81" t="str">
        <f t="shared" ref="E980:E1043" si="210">IF($E$9="End of the Period",IF(B980="","",IF(payment_frequency="Bi-weekly",first_payment_date+B980*VLOOKUP(payment_frequency,periodic_table,2,0),IF(payment_frequency="Weekly",first_payment_date+B980*VLOOKUP(payment_frequency,periodic_table,2,0),IF(payment_frequency="Semi-monthly",first_payment_date+B980*VLOOKUP(payment_frequency,periodic_table,2,0),EDATE(first_payment_date,B980*VLOOKUP(payment_frequency,periodic_table,2,0)))))),IF(B980="","",IF(payment_frequency="Bi-weekly",first_payment_date+(B980-1)*VLOOKUP(payment_frequency,periodic_table,2,0),IF(payment_frequency="Weekly",first_payment_date+(B980-1)*VLOOKUP(payment_frequency,periodic_table,2,0),IF(payment_frequency="Semi-monthly",first_payment_date+(B980-1)*VLOOKUP(payment_frequency,periodic_table,2,0),EDATE(first_payment_date,(B980-1)*VLOOKUP(payment_frequency,periodic_table,2,0)))))))</f>
        <v/>
      </c>
      <c r="F980" s="80" t="str">
        <f t="shared" ref="F980:F1043" si="211">IF(B980="","",IF(C980="Yes",0,IF(J979&lt;payment,J979*(1+Compound_Rate),payment)))</f>
        <v/>
      </c>
      <c r="G980" s="80" t="str">
        <f t="shared" ref="G980:G1043" si="212">IF(AND(Payment_Type=1,B980=1),0,IF(B980="","",IF(C980="Yes",0,J979*Compound_Rate)))</f>
        <v/>
      </c>
      <c r="H980" s="80" t="str">
        <f t="shared" si="205"/>
        <v/>
      </c>
      <c r="I980" s="80" t="str">
        <f t="shared" ref="I980:I1043" si="213">IF(B980="","",IF(C980="Yes",J979*Compound_Rate,0))</f>
        <v/>
      </c>
      <c r="J980" s="80" t="str">
        <f t="shared" si="206"/>
        <v/>
      </c>
      <c r="AG980" s="16" t="str">
        <f t="shared" si="207"/>
        <v/>
      </c>
      <c r="AH980" s="69" t="str">
        <f t="shared" ref="AH980:AH1043" si="214">IF($E$9="End of the Period",IF(AG980="","",IF(payment_frequency="Bi-weekly",first_payment_date+AG980*VLOOKUP(payment_frequency,periodic_table,2,0),IF(payment_frequency="Weekly",first_payment_date+AG980*VLOOKUP(payment_frequency,periodic_table,2,0),IF(payment_frequency="Semi-monthly",first_payment_date+AG980*VLOOKUP(payment_frequency,periodic_table,2,0),EDATE(first_payment_date,AG980*VLOOKUP(payment_frequency,periodic_table,2,0)))))),IF(AG980="","",IF(payment_frequency="Bi-weekly",first_payment_date+(AG980-1)*VLOOKUP(payment_frequency,periodic_table,2,0),IF(payment_frequency="Weekly",first_payment_date+(AG980-1)*VLOOKUP(payment_frequency,periodic_table,2,0),IF(payment_frequency="Semi-monthly",first_payment_date+(AG980-1)*VLOOKUP(payment_frequency,periodic_table,2,0),EDATE(first_payment_date,(AG980-1)*VLOOKUP(payment_frequency,periodic_table,2,0)))))))</f>
        <v/>
      </c>
      <c r="AI980" s="70" t="str">
        <f t="shared" ref="AI980:AI1043" si="215">IF(AG980="","",IF(AL979&lt;payment,AL979*(1+Compound_Rate),payment))</f>
        <v/>
      </c>
      <c r="AJ980" s="70" t="str">
        <f t="shared" ref="AJ980:AJ1043" si="216">IF(AND(Payment_Type=1,AG980=1),0,IF(AG980="","",AL979*Compound_Rate))</f>
        <v/>
      </c>
      <c r="AK980" s="70" t="str">
        <f t="shared" si="208"/>
        <v/>
      </c>
      <c r="AL980" s="70" t="str">
        <f t="shared" si="209"/>
        <v/>
      </c>
    </row>
    <row r="981" spans="2:38" ht="15" thickBot="1" x14ac:dyDescent="0.35">
      <c r="B981" s="79" t="str">
        <f t="shared" ref="B981:B1044" si="217">IFERROR(IF(TRUNC(J980)&lt;=0,"",B980+1),"")</f>
        <v/>
      </c>
      <c r="C981" s="79" t="str">
        <f t="shared" ref="C981:C1044" si="218">IF(B981="","",IF(AND(B981&lt;=$E$13,B981&gt;=$E$12),"Yes","No"))</f>
        <v/>
      </c>
      <c r="D981" s="79" t="str">
        <f>IFERROR(IF(J980&lt;=0,"",IF(C981="Yes","",B981-COUNTIF($C$20:C981,"Yes"))),"")</f>
        <v/>
      </c>
      <c r="E981" s="81" t="str">
        <f t="shared" si="210"/>
        <v/>
      </c>
      <c r="F981" s="80" t="str">
        <f t="shared" si="211"/>
        <v/>
      </c>
      <c r="G981" s="80" t="str">
        <f t="shared" si="212"/>
        <v/>
      </c>
      <c r="H981" s="80" t="str">
        <f t="shared" ref="H981:H1044" si="219">IF(B981="","",F981-G981)</f>
        <v/>
      </c>
      <c r="I981" s="80" t="str">
        <f t="shared" si="213"/>
        <v/>
      </c>
      <c r="J981" s="80" t="str">
        <f t="shared" ref="J981:J1044" si="220">IFERROR(IF(B981="","",J980-H981+I981),"")</f>
        <v/>
      </c>
      <c r="AG981" s="16" t="str">
        <f t="shared" ref="AG981:AG1044" si="221">IFERROR(IF(AL980&lt;=0,"",AG980+1),"")</f>
        <v/>
      </c>
      <c r="AH981" s="69" t="str">
        <f t="shared" si="214"/>
        <v/>
      </c>
      <c r="AI981" s="70" t="str">
        <f t="shared" si="215"/>
        <v/>
      </c>
      <c r="AJ981" s="70" t="str">
        <f t="shared" si="216"/>
        <v/>
      </c>
      <c r="AK981" s="70" t="str">
        <f t="shared" ref="AK981:AK1044" si="222">IF(AG981="","",AI981-AJ981)</f>
        <v/>
      </c>
      <c r="AL981" s="70" t="str">
        <f t="shared" ref="AL981:AL1044" si="223">IFERROR(IF(AK981&lt;=0,"",AL980-AK981),"")</f>
        <v/>
      </c>
    </row>
    <row r="982" spans="2:38" ht="15" thickBot="1" x14ac:dyDescent="0.35">
      <c r="B982" s="79" t="str">
        <f t="shared" si="217"/>
        <v/>
      </c>
      <c r="C982" s="79" t="str">
        <f t="shared" si="218"/>
        <v/>
      </c>
      <c r="D982" s="79" t="str">
        <f>IFERROR(IF(J981&lt;=0,"",IF(C982="Yes","",B982-COUNTIF($C$20:C982,"Yes"))),"")</f>
        <v/>
      </c>
      <c r="E982" s="81" t="str">
        <f t="shared" si="210"/>
        <v/>
      </c>
      <c r="F982" s="80" t="str">
        <f t="shared" si="211"/>
        <v/>
      </c>
      <c r="G982" s="80" t="str">
        <f t="shared" si="212"/>
        <v/>
      </c>
      <c r="H982" s="80" t="str">
        <f t="shared" si="219"/>
        <v/>
      </c>
      <c r="I982" s="80" t="str">
        <f t="shared" si="213"/>
        <v/>
      </c>
      <c r="J982" s="80" t="str">
        <f t="shared" si="220"/>
        <v/>
      </c>
      <c r="AG982" s="16" t="str">
        <f t="shared" si="221"/>
        <v/>
      </c>
      <c r="AH982" s="69" t="str">
        <f t="shared" si="214"/>
        <v/>
      </c>
      <c r="AI982" s="70" t="str">
        <f t="shared" si="215"/>
        <v/>
      </c>
      <c r="AJ982" s="70" t="str">
        <f t="shared" si="216"/>
        <v/>
      </c>
      <c r="AK982" s="70" t="str">
        <f t="shared" si="222"/>
        <v/>
      </c>
      <c r="AL982" s="70" t="str">
        <f t="shared" si="223"/>
        <v/>
      </c>
    </row>
    <row r="983" spans="2:38" ht="15" thickBot="1" x14ac:dyDescent="0.35">
      <c r="B983" s="79" t="str">
        <f t="shared" si="217"/>
        <v/>
      </c>
      <c r="C983" s="79" t="str">
        <f t="shared" si="218"/>
        <v/>
      </c>
      <c r="D983" s="79" t="str">
        <f>IFERROR(IF(J982&lt;=0,"",IF(C983="Yes","",B983-COUNTIF($C$20:C983,"Yes"))),"")</f>
        <v/>
      </c>
      <c r="E983" s="81" t="str">
        <f t="shared" si="210"/>
        <v/>
      </c>
      <c r="F983" s="80" t="str">
        <f t="shared" si="211"/>
        <v/>
      </c>
      <c r="G983" s="80" t="str">
        <f t="shared" si="212"/>
        <v/>
      </c>
      <c r="H983" s="80" t="str">
        <f t="shared" si="219"/>
        <v/>
      </c>
      <c r="I983" s="80" t="str">
        <f t="shared" si="213"/>
        <v/>
      </c>
      <c r="J983" s="80" t="str">
        <f t="shared" si="220"/>
        <v/>
      </c>
      <c r="AG983" s="16" t="str">
        <f t="shared" si="221"/>
        <v/>
      </c>
      <c r="AH983" s="69" t="str">
        <f t="shared" si="214"/>
        <v/>
      </c>
      <c r="AI983" s="70" t="str">
        <f t="shared" si="215"/>
        <v/>
      </c>
      <c r="AJ983" s="70" t="str">
        <f t="shared" si="216"/>
        <v/>
      </c>
      <c r="AK983" s="70" t="str">
        <f t="shared" si="222"/>
        <v/>
      </c>
      <c r="AL983" s="70" t="str">
        <f t="shared" si="223"/>
        <v/>
      </c>
    </row>
    <row r="984" spans="2:38" ht="15" thickBot="1" x14ac:dyDescent="0.35">
      <c r="B984" s="79" t="str">
        <f t="shared" si="217"/>
        <v/>
      </c>
      <c r="C984" s="79" t="str">
        <f t="shared" si="218"/>
        <v/>
      </c>
      <c r="D984" s="79" t="str">
        <f>IFERROR(IF(J983&lt;=0,"",IF(C984="Yes","",B984-COUNTIF($C$20:C984,"Yes"))),"")</f>
        <v/>
      </c>
      <c r="E984" s="81" t="str">
        <f t="shared" si="210"/>
        <v/>
      </c>
      <c r="F984" s="80" t="str">
        <f t="shared" si="211"/>
        <v/>
      </c>
      <c r="G984" s="80" t="str">
        <f t="shared" si="212"/>
        <v/>
      </c>
      <c r="H984" s="80" t="str">
        <f t="shared" si="219"/>
        <v/>
      </c>
      <c r="I984" s="80" t="str">
        <f t="shared" si="213"/>
        <v/>
      </c>
      <c r="J984" s="80" t="str">
        <f t="shared" si="220"/>
        <v/>
      </c>
      <c r="AG984" s="16" t="str">
        <f t="shared" si="221"/>
        <v/>
      </c>
      <c r="AH984" s="69" t="str">
        <f t="shared" si="214"/>
        <v/>
      </c>
      <c r="AI984" s="70" t="str">
        <f t="shared" si="215"/>
        <v/>
      </c>
      <c r="AJ984" s="70" t="str">
        <f t="shared" si="216"/>
        <v/>
      </c>
      <c r="AK984" s="70" t="str">
        <f t="shared" si="222"/>
        <v/>
      </c>
      <c r="AL984" s="70" t="str">
        <f t="shared" si="223"/>
        <v/>
      </c>
    </row>
    <row r="985" spans="2:38" ht="15" thickBot="1" x14ac:dyDescent="0.35">
      <c r="B985" s="79" t="str">
        <f t="shared" si="217"/>
        <v/>
      </c>
      <c r="C985" s="79" t="str">
        <f t="shared" si="218"/>
        <v/>
      </c>
      <c r="D985" s="79" t="str">
        <f>IFERROR(IF(J984&lt;=0,"",IF(C985="Yes","",B985-COUNTIF($C$20:C985,"Yes"))),"")</f>
        <v/>
      </c>
      <c r="E985" s="81" t="str">
        <f t="shared" si="210"/>
        <v/>
      </c>
      <c r="F985" s="80" t="str">
        <f t="shared" si="211"/>
        <v/>
      </c>
      <c r="G985" s="80" t="str">
        <f t="shared" si="212"/>
        <v/>
      </c>
      <c r="H985" s="80" t="str">
        <f t="shared" si="219"/>
        <v/>
      </c>
      <c r="I985" s="80" t="str">
        <f t="shared" si="213"/>
        <v/>
      </c>
      <c r="J985" s="80" t="str">
        <f t="shared" si="220"/>
        <v/>
      </c>
      <c r="AG985" s="16" t="str">
        <f t="shared" si="221"/>
        <v/>
      </c>
      <c r="AH985" s="69" t="str">
        <f t="shared" si="214"/>
        <v/>
      </c>
      <c r="AI985" s="70" t="str">
        <f t="shared" si="215"/>
        <v/>
      </c>
      <c r="AJ985" s="70" t="str">
        <f t="shared" si="216"/>
        <v/>
      </c>
      <c r="AK985" s="70" t="str">
        <f t="shared" si="222"/>
        <v/>
      </c>
      <c r="AL985" s="70" t="str">
        <f t="shared" si="223"/>
        <v/>
      </c>
    </row>
    <row r="986" spans="2:38" ht="15" thickBot="1" x14ac:dyDescent="0.35">
      <c r="B986" s="79" t="str">
        <f t="shared" si="217"/>
        <v/>
      </c>
      <c r="C986" s="79" t="str">
        <f t="shared" si="218"/>
        <v/>
      </c>
      <c r="D986" s="79" t="str">
        <f>IFERROR(IF(J985&lt;=0,"",IF(C986="Yes","",B986-COUNTIF($C$20:C986,"Yes"))),"")</f>
        <v/>
      </c>
      <c r="E986" s="81" t="str">
        <f t="shared" si="210"/>
        <v/>
      </c>
      <c r="F986" s="80" t="str">
        <f t="shared" si="211"/>
        <v/>
      </c>
      <c r="G986" s="80" t="str">
        <f t="shared" si="212"/>
        <v/>
      </c>
      <c r="H986" s="80" t="str">
        <f t="shared" si="219"/>
        <v/>
      </c>
      <c r="I986" s="80" t="str">
        <f t="shared" si="213"/>
        <v/>
      </c>
      <c r="J986" s="80" t="str">
        <f t="shared" si="220"/>
        <v/>
      </c>
      <c r="AG986" s="16" t="str">
        <f t="shared" si="221"/>
        <v/>
      </c>
      <c r="AH986" s="69" t="str">
        <f t="shared" si="214"/>
        <v/>
      </c>
      <c r="AI986" s="70" t="str">
        <f t="shared" si="215"/>
        <v/>
      </c>
      <c r="AJ986" s="70" t="str">
        <f t="shared" si="216"/>
        <v/>
      </c>
      <c r="AK986" s="70" t="str">
        <f t="shared" si="222"/>
        <v/>
      </c>
      <c r="AL986" s="70" t="str">
        <f t="shared" si="223"/>
        <v/>
      </c>
    </row>
    <row r="987" spans="2:38" ht="15" thickBot="1" x14ac:dyDescent="0.35">
      <c r="B987" s="79" t="str">
        <f t="shared" si="217"/>
        <v/>
      </c>
      <c r="C987" s="79" t="str">
        <f t="shared" si="218"/>
        <v/>
      </c>
      <c r="D987" s="79" t="str">
        <f>IFERROR(IF(J986&lt;=0,"",IF(C987="Yes","",B987-COUNTIF($C$20:C987,"Yes"))),"")</f>
        <v/>
      </c>
      <c r="E987" s="81" t="str">
        <f t="shared" si="210"/>
        <v/>
      </c>
      <c r="F987" s="80" t="str">
        <f t="shared" si="211"/>
        <v/>
      </c>
      <c r="G987" s="80" t="str">
        <f t="shared" si="212"/>
        <v/>
      </c>
      <c r="H987" s="80" t="str">
        <f t="shared" si="219"/>
        <v/>
      </c>
      <c r="I987" s="80" t="str">
        <f t="shared" si="213"/>
        <v/>
      </c>
      <c r="J987" s="80" t="str">
        <f t="shared" si="220"/>
        <v/>
      </c>
      <c r="AG987" s="16" t="str">
        <f t="shared" si="221"/>
        <v/>
      </c>
      <c r="AH987" s="69" t="str">
        <f t="shared" si="214"/>
        <v/>
      </c>
      <c r="AI987" s="70" t="str">
        <f t="shared" si="215"/>
        <v/>
      </c>
      <c r="AJ987" s="70" t="str">
        <f t="shared" si="216"/>
        <v/>
      </c>
      <c r="AK987" s="70" t="str">
        <f t="shared" si="222"/>
        <v/>
      </c>
      <c r="AL987" s="70" t="str">
        <f t="shared" si="223"/>
        <v/>
      </c>
    </row>
    <row r="988" spans="2:38" ht="15" thickBot="1" x14ac:dyDescent="0.35">
      <c r="B988" s="79" t="str">
        <f t="shared" si="217"/>
        <v/>
      </c>
      <c r="C988" s="79" t="str">
        <f t="shared" si="218"/>
        <v/>
      </c>
      <c r="D988" s="79" t="str">
        <f>IFERROR(IF(J987&lt;=0,"",IF(C988="Yes","",B988-COUNTIF($C$20:C988,"Yes"))),"")</f>
        <v/>
      </c>
      <c r="E988" s="81" t="str">
        <f t="shared" si="210"/>
        <v/>
      </c>
      <c r="F988" s="80" t="str">
        <f t="shared" si="211"/>
        <v/>
      </c>
      <c r="G988" s="80" t="str">
        <f t="shared" si="212"/>
        <v/>
      </c>
      <c r="H988" s="80" t="str">
        <f t="shared" si="219"/>
        <v/>
      </c>
      <c r="I988" s="80" t="str">
        <f t="shared" si="213"/>
        <v/>
      </c>
      <c r="J988" s="80" t="str">
        <f t="shared" si="220"/>
        <v/>
      </c>
      <c r="AG988" s="16" t="str">
        <f t="shared" si="221"/>
        <v/>
      </c>
      <c r="AH988" s="69" t="str">
        <f t="shared" si="214"/>
        <v/>
      </c>
      <c r="AI988" s="70" t="str">
        <f t="shared" si="215"/>
        <v/>
      </c>
      <c r="AJ988" s="70" t="str">
        <f t="shared" si="216"/>
        <v/>
      </c>
      <c r="AK988" s="70" t="str">
        <f t="shared" si="222"/>
        <v/>
      </c>
      <c r="AL988" s="70" t="str">
        <f t="shared" si="223"/>
        <v/>
      </c>
    </row>
    <row r="989" spans="2:38" ht="15" thickBot="1" x14ac:dyDescent="0.35">
      <c r="B989" s="79" t="str">
        <f t="shared" si="217"/>
        <v/>
      </c>
      <c r="C989" s="79" t="str">
        <f t="shared" si="218"/>
        <v/>
      </c>
      <c r="D989" s="79" t="str">
        <f>IFERROR(IF(J988&lt;=0,"",IF(C989="Yes","",B989-COUNTIF($C$20:C989,"Yes"))),"")</f>
        <v/>
      </c>
      <c r="E989" s="81" t="str">
        <f t="shared" si="210"/>
        <v/>
      </c>
      <c r="F989" s="80" t="str">
        <f t="shared" si="211"/>
        <v/>
      </c>
      <c r="G989" s="80" t="str">
        <f t="shared" si="212"/>
        <v/>
      </c>
      <c r="H989" s="80" t="str">
        <f t="shared" si="219"/>
        <v/>
      </c>
      <c r="I989" s="80" t="str">
        <f t="shared" si="213"/>
        <v/>
      </c>
      <c r="J989" s="80" t="str">
        <f t="shared" si="220"/>
        <v/>
      </c>
      <c r="AG989" s="16" t="str">
        <f t="shared" si="221"/>
        <v/>
      </c>
      <c r="AH989" s="69" t="str">
        <f t="shared" si="214"/>
        <v/>
      </c>
      <c r="AI989" s="70" t="str">
        <f t="shared" si="215"/>
        <v/>
      </c>
      <c r="AJ989" s="70" t="str">
        <f t="shared" si="216"/>
        <v/>
      </c>
      <c r="AK989" s="70" t="str">
        <f t="shared" si="222"/>
        <v/>
      </c>
      <c r="AL989" s="70" t="str">
        <f t="shared" si="223"/>
        <v/>
      </c>
    </row>
    <row r="990" spans="2:38" ht="15" thickBot="1" x14ac:dyDescent="0.35">
      <c r="B990" s="79" t="str">
        <f t="shared" si="217"/>
        <v/>
      </c>
      <c r="C990" s="79" t="str">
        <f t="shared" si="218"/>
        <v/>
      </c>
      <c r="D990" s="79" t="str">
        <f>IFERROR(IF(J989&lt;=0,"",IF(C990="Yes","",B990-COUNTIF($C$20:C990,"Yes"))),"")</f>
        <v/>
      </c>
      <c r="E990" s="81" t="str">
        <f t="shared" si="210"/>
        <v/>
      </c>
      <c r="F990" s="80" t="str">
        <f t="shared" si="211"/>
        <v/>
      </c>
      <c r="G990" s="80" t="str">
        <f t="shared" si="212"/>
        <v/>
      </c>
      <c r="H990" s="80" t="str">
        <f t="shared" si="219"/>
        <v/>
      </c>
      <c r="I990" s="80" t="str">
        <f t="shared" si="213"/>
        <v/>
      </c>
      <c r="J990" s="80" t="str">
        <f t="shared" si="220"/>
        <v/>
      </c>
      <c r="AG990" s="16" t="str">
        <f t="shared" si="221"/>
        <v/>
      </c>
      <c r="AH990" s="69" t="str">
        <f t="shared" si="214"/>
        <v/>
      </c>
      <c r="AI990" s="70" t="str">
        <f t="shared" si="215"/>
        <v/>
      </c>
      <c r="AJ990" s="70" t="str">
        <f t="shared" si="216"/>
        <v/>
      </c>
      <c r="AK990" s="70" t="str">
        <f t="shared" si="222"/>
        <v/>
      </c>
      <c r="AL990" s="70" t="str">
        <f t="shared" si="223"/>
        <v/>
      </c>
    </row>
    <row r="991" spans="2:38" ht="15" thickBot="1" x14ac:dyDescent="0.35">
      <c r="B991" s="79" t="str">
        <f t="shared" si="217"/>
        <v/>
      </c>
      <c r="C991" s="79" t="str">
        <f t="shared" si="218"/>
        <v/>
      </c>
      <c r="D991" s="79" t="str">
        <f>IFERROR(IF(J990&lt;=0,"",IF(C991="Yes","",B991-COUNTIF($C$20:C991,"Yes"))),"")</f>
        <v/>
      </c>
      <c r="E991" s="81" t="str">
        <f t="shared" si="210"/>
        <v/>
      </c>
      <c r="F991" s="80" t="str">
        <f t="shared" si="211"/>
        <v/>
      </c>
      <c r="G991" s="80" t="str">
        <f t="shared" si="212"/>
        <v/>
      </c>
      <c r="H991" s="80" t="str">
        <f t="shared" si="219"/>
        <v/>
      </c>
      <c r="I991" s="80" t="str">
        <f t="shared" si="213"/>
        <v/>
      </c>
      <c r="J991" s="80" t="str">
        <f t="shared" si="220"/>
        <v/>
      </c>
      <c r="AG991" s="16" t="str">
        <f t="shared" si="221"/>
        <v/>
      </c>
      <c r="AH991" s="69" t="str">
        <f t="shared" si="214"/>
        <v/>
      </c>
      <c r="AI991" s="70" t="str">
        <f t="shared" si="215"/>
        <v/>
      </c>
      <c r="AJ991" s="70" t="str">
        <f t="shared" si="216"/>
        <v/>
      </c>
      <c r="AK991" s="70" t="str">
        <f t="shared" si="222"/>
        <v/>
      </c>
      <c r="AL991" s="70" t="str">
        <f t="shared" si="223"/>
        <v/>
      </c>
    </row>
    <row r="992" spans="2:38" ht="15" thickBot="1" x14ac:dyDescent="0.35">
      <c r="B992" s="79" t="str">
        <f t="shared" si="217"/>
        <v/>
      </c>
      <c r="C992" s="79" t="str">
        <f t="shared" si="218"/>
        <v/>
      </c>
      <c r="D992" s="79" t="str">
        <f>IFERROR(IF(J991&lt;=0,"",IF(C992="Yes","",B992-COUNTIF($C$20:C992,"Yes"))),"")</f>
        <v/>
      </c>
      <c r="E992" s="81" t="str">
        <f t="shared" si="210"/>
        <v/>
      </c>
      <c r="F992" s="80" t="str">
        <f t="shared" si="211"/>
        <v/>
      </c>
      <c r="G992" s="80" t="str">
        <f t="shared" si="212"/>
        <v/>
      </c>
      <c r="H992" s="80" t="str">
        <f t="shared" si="219"/>
        <v/>
      </c>
      <c r="I992" s="80" t="str">
        <f t="shared" si="213"/>
        <v/>
      </c>
      <c r="J992" s="80" t="str">
        <f t="shared" si="220"/>
        <v/>
      </c>
      <c r="AG992" s="16" t="str">
        <f t="shared" si="221"/>
        <v/>
      </c>
      <c r="AH992" s="69" t="str">
        <f t="shared" si="214"/>
        <v/>
      </c>
      <c r="AI992" s="70" t="str">
        <f t="shared" si="215"/>
        <v/>
      </c>
      <c r="AJ992" s="70" t="str">
        <f t="shared" si="216"/>
        <v/>
      </c>
      <c r="AK992" s="70" t="str">
        <f t="shared" si="222"/>
        <v/>
      </c>
      <c r="AL992" s="70" t="str">
        <f t="shared" si="223"/>
        <v/>
      </c>
    </row>
    <row r="993" spans="2:38" ht="15" thickBot="1" x14ac:dyDescent="0.35">
      <c r="B993" s="79" t="str">
        <f t="shared" si="217"/>
        <v/>
      </c>
      <c r="C993" s="79" t="str">
        <f t="shared" si="218"/>
        <v/>
      </c>
      <c r="D993" s="79" t="str">
        <f>IFERROR(IF(J992&lt;=0,"",IF(C993="Yes","",B993-COUNTIF($C$20:C993,"Yes"))),"")</f>
        <v/>
      </c>
      <c r="E993" s="81" t="str">
        <f t="shared" si="210"/>
        <v/>
      </c>
      <c r="F993" s="80" t="str">
        <f t="shared" si="211"/>
        <v/>
      </c>
      <c r="G993" s="80" t="str">
        <f t="shared" si="212"/>
        <v/>
      </c>
      <c r="H993" s="80" t="str">
        <f t="shared" si="219"/>
        <v/>
      </c>
      <c r="I993" s="80" t="str">
        <f t="shared" si="213"/>
        <v/>
      </c>
      <c r="J993" s="80" t="str">
        <f t="shared" si="220"/>
        <v/>
      </c>
      <c r="AG993" s="16" t="str">
        <f t="shared" si="221"/>
        <v/>
      </c>
      <c r="AH993" s="69" t="str">
        <f t="shared" si="214"/>
        <v/>
      </c>
      <c r="AI993" s="70" t="str">
        <f t="shared" si="215"/>
        <v/>
      </c>
      <c r="AJ993" s="70" t="str">
        <f t="shared" si="216"/>
        <v/>
      </c>
      <c r="AK993" s="70" t="str">
        <f t="shared" si="222"/>
        <v/>
      </c>
      <c r="AL993" s="70" t="str">
        <f t="shared" si="223"/>
        <v/>
      </c>
    </row>
    <row r="994" spans="2:38" ht="15" thickBot="1" x14ac:dyDescent="0.35">
      <c r="B994" s="79" t="str">
        <f t="shared" si="217"/>
        <v/>
      </c>
      <c r="C994" s="79" t="str">
        <f t="shared" si="218"/>
        <v/>
      </c>
      <c r="D994" s="79" t="str">
        <f>IFERROR(IF(J993&lt;=0,"",IF(C994="Yes","",B994-COUNTIF($C$20:C994,"Yes"))),"")</f>
        <v/>
      </c>
      <c r="E994" s="81" t="str">
        <f t="shared" si="210"/>
        <v/>
      </c>
      <c r="F994" s="80" t="str">
        <f t="shared" si="211"/>
        <v/>
      </c>
      <c r="G994" s="80" t="str">
        <f t="shared" si="212"/>
        <v/>
      </c>
      <c r="H994" s="80" t="str">
        <f t="shared" si="219"/>
        <v/>
      </c>
      <c r="I994" s="80" t="str">
        <f t="shared" si="213"/>
        <v/>
      </c>
      <c r="J994" s="80" t="str">
        <f t="shared" si="220"/>
        <v/>
      </c>
      <c r="AG994" s="16" t="str">
        <f t="shared" si="221"/>
        <v/>
      </c>
      <c r="AH994" s="69" t="str">
        <f t="shared" si="214"/>
        <v/>
      </c>
      <c r="AI994" s="70" t="str">
        <f t="shared" si="215"/>
        <v/>
      </c>
      <c r="AJ994" s="70" t="str">
        <f t="shared" si="216"/>
        <v/>
      </c>
      <c r="AK994" s="70" t="str">
        <f t="shared" si="222"/>
        <v/>
      </c>
      <c r="AL994" s="70" t="str">
        <f t="shared" si="223"/>
        <v/>
      </c>
    </row>
    <row r="995" spans="2:38" ht="15" thickBot="1" x14ac:dyDescent="0.35">
      <c r="B995" s="79" t="str">
        <f t="shared" si="217"/>
        <v/>
      </c>
      <c r="C995" s="79" t="str">
        <f t="shared" si="218"/>
        <v/>
      </c>
      <c r="D995" s="79" t="str">
        <f>IFERROR(IF(J994&lt;=0,"",IF(C995="Yes","",B995-COUNTIF($C$20:C995,"Yes"))),"")</f>
        <v/>
      </c>
      <c r="E995" s="81" t="str">
        <f t="shared" si="210"/>
        <v/>
      </c>
      <c r="F995" s="80" t="str">
        <f t="shared" si="211"/>
        <v/>
      </c>
      <c r="G995" s="80" t="str">
        <f t="shared" si="212"/>
        <v/>
      </c>
      <c r="H995" s="80" t="str">
        <f t="shared" si="219"/>
        <v/>
      </c>
      <c r="I995" s="80" t="str">
        <f t="shared" si="213"/>
        <v/>
      </c>
      <c r="J995" s="80" t="str">
        <f t="shared" si="220"/>
        <v/>
      </c>
      <c r="AG995" s="16" t="str">
        <f t="shared" si="221"/>
        <v/>
      </c>
      <c r="AH995" s="69" t="str">
        <f t="shared" si="214"/>
        <v/>
      </c>
      <c r="AI995" s="70" t="str">
        <f t="shared" si="215"/>
        <v/>
      </c>
      <c r="AJ995" s="70" t="str">
        <f t="shared" si="216"/>
        <v/>
      </c>
      <c r="AK995" s="70" t="str">
        <f t="shared" si="222"/>
        <v/>
      </c>
      <c r="AL995" s="70" t="str">
        <f t="shared" si="223"/>
        <v/>
      </c>
    </row>
    <row r="996" spans="2:38" ht="15" thickBot="1" x14ac:dyDescent="0.35">
      <c r="B996" s="79" t="str">
        <f t="shared" si="217"/>
        <v/>
      </c>
      <c r="C996" s="79" t="str">
        <f t="shared" si="218"/>
        <v/>
      </c>
      <c r="D996" s="79" t="str">
        <f>IFERROR(IF(J995&lt;=0,"",IF(C996="Yes","",B996-COUNTIF($C$20:C996,"Yes"))),"")</f>
        <v/>
      </c>
      <c r="E996" s="81" t="str">
        <f t="shared" si="210"/>
        <v/>
      </c>
      <c r="F996" s="80" t="str">
        <f t="shared" si="211"/>
        <v/>
      </c>
      <c r="G996" s="80" t="str">
        <f t="shared" si="212"/>
        <v/>
      </c>
      <c r="H996" s="80" t="str">
        <f t="shared" si="219"/>
        <v/>
      </c>
      <c r="I996" s="80" t="str">
        <f t="shared" si="213"/>
        <v/>
      </c>
      <c r="J996" s="80" t="str">
        <f t="shared" si="220"/>
        <v/>
      </c>
      <c r="AG996" s="16" t="str">
        <f t="shared" si="221"/>
        <v/>
      </c>
      <c r="AH996" s="69" t="str">
        <f t="shared" si="214"/>
        <v/>
      </c>
      <c r="AI996" s="70" t="str">
        <f t="shared" si="215"/>
        <v/>
      </c>
      <c r="AJ996" s="70" t="str">
        <f t="shared" si="216"/>
        <v/>
      </c>
      <c r="AK996" s="70" t="str">
        <f t="shared" si="222"/>
        <v/>
      </c>
      <c r="AL996" s="70" t="str">
        <f t="shared" si="223"/>
        <v/>
      </c>
    </row>
    <row r="997" spans="2:38" ht="15" thickBot="1" x14ac:dyDescent="0.35">
      <c r="B997" s="79" t="str">
        <f t="shared" si="217"/>
        <v/>
      </c>
      <c r="C997" s="79" t="str">
        <f t="shared" si="218"/>
        <v/>
      </c>
      <c r="D997" s="79" t="str">
        <f>IFERROR(IF(J996&lt;=0,"",IF(C997="Yes","",B997-COUNTIF($C$20:C997,"Yes"))),"")</f>
        <v/>
      </c>
      <c r="E997" s="81" t="str">
        <f t="shared" si="210"/>
        <v/>
      </c>
      <c r="F997" s="80" t="str">
        <f t="shared" si="211"/>
        <v/>
      </c>
      <c r="G997" s="80" t="str">
        <f t="shared" si="212"/>
        <v/>
      </c>
      <c r="H997" s="80" t="str">
        <f t="shared" si="219"/>
        <v/>
      </c>
      <c r="I997" s="80" t="str">
        <f t="shared" si="213"/>
        <v/>
      </c>
      <c r="J997" s="80" t="str">
        <f t="shared" si="220"/>
        <v/>
      </c>
      <c r="AG997" s="16" t="str">
        <f t="shared" si="221"/>
        <v/>
      </c>
      <c r="AH997" s="69" t="str">
        <f t="shared" si="214"/>
        <v/>
      </c>
      <c r="AI997" s="70" t="str">
        <f t="shared" si="215"/>
        <v/>
      </c>
      <c r="AJ997" s="70" t="str">
        <f t="shared" si="216"/>
        <v/>
      </c>
      <c r="AK997" s="70" t="str">
        <f t="shared" si="222"/>
        <v/>
      </c>
      <c r="AL997" s="70" t="str">
        <f t="shared" si="223"/>
        <v/>
      </c>
    </row>
    <row r="998" spans="2:38" ht="15" thickBot="1" x14ac:dyDescent="0.35">
      <c r="B998" s="79" t="str">
        <f t="shared" si="217"/>
        <v/>
      </c>
      <c r="C998" s="79" t="str">
        <f t="shared" si="218"/>
        <v/>
      </c>
      <c r="D998" s="79" t="str">
        <f>IFERROR(IF(J997&lt;=0,"",IF(C998="Yes","",B998-COUNTIF($C$20:C998,"Yes"))),"")</f>
        <v/>
      </c>
      <c r="E998" s="81" t="str">
        <f t="shared" si="210"/>
        <v/>
      </c>
      <c r="F998" s="80" t="str">
        <f t="shared" si="211"/>
        <v/>
      </c>
      <c r="G998" s="80" t="str">
        <f t="shared" si="212"/>
        <v/>
      </c>
      <c r="H998" s="80" t="str">
        <f t="shared" si="219"/>
        <v/>
      </c>
      <c r="I998" s="80" t="str">
        <f t="shared" si="213"/>
        <v/>
      </c>
      <c r="J998" s="80" t="str">
        <f t="shared" si="220"/>
        <v/>
      </c>
      <c r="AG998" s="16" t="str">
        <f t="shared" si="221"/>
        <v/>
      </c>
      <c r="AH998" s="69" t="str">
        <f t="shared" si="214"/>
        <v/>
      </c>
      <c r="AI998" s="70" t="str">
        <f t="shared" si="215"/>
        <v/>
      </c>
      <c r="AJ998" s="70" t="str">
        <f t="shared" si="216"/>
        <v/>
      </c>
      <c r="AK998" s="70" t="str">
        <f t="shared" si="222"/>
        <v/>
      </c>
      <c r="AL998" s="70" t="str">
        <f t="shared" si="223"/>
        <v/>
      </c>
    </row>
    <row r="999" spans="2:38" ht="15" thickBot="1" x14ac:dyDescent="0.35">
      <c r="B999" s="79" t="str">
        <f t="shared" si="217"/>
        <v/>
      </c>
      <c r="C999" s="79" t="str">
        <f t="shared" si="218"/>
        <v/>
      </c>
      <c r="D999" s="79" t="str">
        <f>IFERROR(IF(J998&lt;=0,"",IF(C999="Yes","",B999-COUNTIF($C$20:C999,"Yes"))),"")</f>
        <v/>
      </c>
      <c r="E999" s="81" t="str">
        <f t="shared" si="210"/>
        <v/>
      </c>
      <c r="F999" s="80" t="str">
        <f t="shared" si="211"/>
        <v/>
      </c>
      <c r="G999" s="80" t="str">
        <f t="shared" si="212"/>
        <v/>
      </c>
      <c r="H999" s="80" t="str">
        <f t="shared" si="219"/>
        <v/>
      </c>
      <c r="I999" s="80" t="str">
        <f t="shared" si="213"/>
        <v/>
      </c>
      <c r="J999" s="80" t="str">
        <f t="shared" si="220"/>
        <v/>
      </c>
      <c r="AG999" s="16" t="str">
        <f t="shared" si="221"/>
        <v/>
      </c>
      <c r="AH999" s="69" t="str">
        <f t="shared" si="214"/>
        <v/>
      </c>
      <c r="AI999" s="70" t="str">
        <f t="shared" si="215"/>
        <v/>
      </c>
      <c r="AJ999" s="70" t="str">
        <f t="shared" si="216"/>
        <v/>
      </c>
      <c r="AK999" s="70" t="str">
        <f t="shared" si="222"/>
        <v/>
      </c>
      <c r="AL999" s="70" t="str">
        <f t="shared" si="223"/>
        <v/>
      </c>
    </row>
    <row r="1000" spans="2:38" ht="15" thickBot="1" x14ac:dyDescent="0.35">
      <c r="B1000" s="79" t="str">
        <f t="shared" si="217"/>
        <v/>
      </c>
      <c r="C1000" s="79" t="str">
        <f t="shared" si="218"/>
        <v/>
      </c>
      <c r="D1000" s="79" t="str">
        <f>IFERROR(IF(J999&lt;=0,"",IF(C1000="Yes","",B1000-COUNTIF($C$20:C1000,"Yes"))),"")</f>
        <v/>
      </c>
      <c r="E1000" s="81" t="str">
        <f t="shared" si="210"/>
        <v/>
      </c>
      <c r="F1000" s="80" t="str">
        <f t="shared" si="211"/>
        <v/>
      </c>
      <c r="G1000" s="80" t="str">
        <f t="shared" si="212"/>
        <v/>
      </c>
      <c r="H1000" s="80" t="str">
        <f t="shared" si="219"/>
        <v/>
      </c>
      <c r="I1000" s="80" t="str">
        <f t="shared" si="213"/>
        <v/>
      </c>
      <c r="J1000" s="80" t="str">
        <f t="shared" si="220"/>
        <v/>
      </c>
      <c r="AG1000" s="16" t="str">
        <f t="shared" si="221"/>
        <v/>
      </c>
      <c r="AH1000" s="69" t="str">
        <f t="shared" si="214"/>
        <v/>
      </c>
      <c r="AI1000" s="70" t="str">
        <f t="shared" si="215"/>
        <v/>
      </c>
      <c r="AJ1000" s="70" t="str">
        <f t="shared" si="216"/>
        <v/>
      </c>
      <c r="AK1000" s="70" t="str">
        <f t="shared" si="222"/>
        <v/>
      </c>
      <c r="AL1000" s="70" t="str">
        <f t="shared" si="223"/>
        <v/>
      </c>
    </row>
    <row r="1001" spans="2:38" ht="15" thickBot="1" x14ac:dyDescent="0.35">
      <c r="B1001" s="79" t="str">
        <f t="shared" si="217"/>
        <v/>
      </c>
      <c r="C1001" s="79" t="str">
        <f t="shared" si="218"/>
        <v/>
      </c>
      <c r="D1001" s="79" t="str">
        <f>IFERROR(IF(J1000&lt;=0,"",IF(C1001="Yes","",B1001-COUNTIF($C$20:C1001,"Yes"))),"")</f>
        <v/>
      </c>
      <c r="E1001" s="81" t="str">
        <f t="shared" si="210"/>
        <v/>
      </c>
      <c r="F1001" s="80" t="str">
        <f t="shared" si="211"/>
        <v/>
      </c>
      <c r="G1001" s="80" t="str">
        <f t="shared" si="212"/>
        <v/>
      </c>
      <c r="H1001" s="80" t="str">
        <f t="shared" si="219"/>
        <v/>
      </c>
      <c r="I1001" s="80" t="str">
        <f t="shared" si="213"/>
        <v/>
      </c>
      <c r="J1001" s="80" t="str">
        <f t="shared" si="220"/>
        <v/>
      </c>
      <c r="AG1001" s="16" t="str">
        <f t="shared" si="221"/>
        <v/>
      </c>
      <c r="AH1001" s="69" t="str">
        <f t="shared" si="214"/>
        <v/>
      </c>
      <c r="AI1001" s="70" t="str">
        <f t="shared" si="215"/>
        <v/>
      </c>
      <c r="AJ1001" s="70" t="str">
        <f t="shared" si="216"/>
        <v/>
      </c>
      <c r="AK1001" s="70" t="str">
        <f t="shared" si="222"/>
        <v/>
      </c>
      <c r="AL1001" s="70" t="str">
        <f t="shared" si="223"/>
        <v/>
      </c>
    </row>
    <row r="1002" spans="2:38" ht="15" thickBot="1" x14ac:dyDescent="0.35">
      <c r="B1002" s="79" t="str">
        <f t="shared" si="217"/>
        <v/>
      </c>
      <c r="C1002" s="79" t="str">
        <f t="shared" si="218"/>
        <v/>
      </c>
      <c r="D1002" s="79" t="str">
        <f>IFERROR(IF(J1001&lt;=0,"",IF(C1002="Yes","",B1002-COUNTIF($C$20:C1002,"Yes"))),"")</f>
        <v/>
      </c>
      <c r="E1002" s="81" t="str">
        <f t="shared" si="210"/>
        <v/>
      </c>
      <c r="F1002" s="80" t="str">
        <f t="shared" si="211"/>
        <v/>
      </c>
      <c r="G1002" s="80" t="str">
        <f t="shared" si="212"/>
        <v/>
      </c>
      <c r="H1002" s="80" t="str">
        <f t="shared" si="219"/>
        <v/>
      </c>
      <c r="I1002" s="80" t="str">
        <f t="shared" si="213"/>
        <v/>
      </c>
      <c r="J1002" s="80" t="str">
        <f t="shared" si="220"/>
        <v/>
      </c>
      <c r="AG1002" s="16" t="str">
        <f t="shared" si="221"/>
        <v/>
      </c>
      <c r="AH1002" s="69" t="str">
        <f t="shared" si="214"/>
        <v/>
      </c>
      <c r="AI1002" s="70" t="str">
        <f t="shared" si="215"/>
        <v/>
      </c>
      <c r="AJ1002" s="70" t="str">
        <f t="shared" si="216"/>
        <v/>
      </c>
      <c r="AK1002" s="70" t="str">
        <f t="shared" si="222"/>
        <v/>
      </c>
      <c r="AL1002" s="70" t="str">
        <f t="shared" si="223"/>
        <v/>
      </c>
    </row>
    <row r="1003" spans="2:38" ht="15" thickBot="1" x14ac:dyDescent="0.35">
      <c r="B1003" s="79" t="str">
        <f t="shared" si="217"/>
        <v/>
      </c>
      <c r="C1003" s="79" t="str">
        <f t="shared" si="218"/>
        <v/>
      </c>
      <c r="D1003" s="79" t="str">
        <f>IFERROR(IF(J1002&lt;=0,"",IF(C1003="Yes","",B1003-COUNTIF($C$20:C1003,"Yes"))),"")</f>
        <v/>
      </c>
      <c r="E1003" s="81" t="str">
        <f t="shared" si="210"/>
        <v/>
      </c>
      <c r="F1003" s="80" t="str">
        <f t="shared" si="211"/>
        <v/>
      </c>
      <c r="G1003" s="80" t="str">
        <f t="shared" si="212"/>
        <v/>
      </c>
      <c r="H1003" s="80" t="str">
        <f t="shared" si="219"/>
        <v/>
      </c>
      <c r="I1003" s="80" t="str">
        <f t="shared" si="213"/>
        <v/>
      </c>
      <c r="J1003" s="80" t="str">
        <f t="shared" si="220"/>
        <v/>
      </c>
      <c r="AG1003" s="16" t="str">
        <f t="shared" si="221"/>
        <v/>
      </c>
      <c r="AH1003" s="69" t="str">
        <f t="shared" si="214"/>
        <v/>
      </c>
      <c r="AI1003" s="70" t="str">
        <f t="shared" si="215"/>
        <v/>
      </c>
      <c r="AJ1003" s="70" t="str">
        <f t="shared" si="216"/>
        <v/>
      </c>
      <c r="AK1003" s="70" t="str">
        <f t="shared" si="222"/>
        <v/>
      </c>
      <c r="AL1003" s="70" t="str">
        <f t="shared" si="223"/>
        <v/>
      </c>
    </row>
    <row r="1004" spans="2:38" ht="15" thickBot="1" x14ac:dyDescent="0.35">
      <c r="B1004" s="79" t="str">
        <f t="shared" si="217"/>
        <v/>
      </c>
      <c r="C1004" s="79" t="str">
        <f t="shared" si="218"/>
        <v/>
      </c>
      <c r="D1004" s="79" t="str">
        <f>IFERROR(IF(J1003&lt;=0,"",IF(C1004="Yes","",B1004-COUNTIF($C$20:C1004,"Yes"))),"")</f>
        <v/>
      </c>
      <c r="E1004" s="81" t="str">
        <f t="shared" si="210"/>
        <v/>
      </c>
      <c r="F1004" s="80" t="str">
        <f t="shared" si="211"/>
        <v/>
      </c>
      <c r="G1004" s="80" t="str">
        <f t="shared" si="212"/>
        <v/>
      </c>
      <c r="H1004" s="80" t="str">
        <f t="shared" si="219"/>
        <v/>
      </c>
      <c r="I1004" s="80" t="str">
        <f t="shared" si="213"/>
        <v/>
      </c>
      <c r="J1004" s="80" t="str">
        <f t="shared" si="220"/>
        <v/>
      </c>
      <c r="AG1004" s="16" t="str">
        <f t="shared" si="221"/>
        <v/>
      </c>
      <c r="AH1004" s="69" t="str">
        <f t="shared" si="214"/>
        <v/>
      </c>
      <c r="AI1004" s="70" t="str">
        <f t="shared" si="215"/>
        <v/>
      </c>
      <c r="AJ1004" s="70" t="str">
        <f t="shared" si="216"/>
        <v/>
      </c>
      <c r="AK1004" s="70" t="str">
        <f t="shared" si="222"/>
        <v/>
      </c>
      <c r="AL1004" s="70" t="str">
        <f t="shared" si="223"/>
        <v/>
      </c>
    </row>
    <row r="1005" spans="2:38" ht="15" thickBot="1" x14ac:dyDescent="0.35">
      <c r="B1005" s="79" t="str">
        <f t="shared" si="217"/>
        <v/>
      </c>
      <c r="C1005" s="79" t="str">
        <f t="shared" si="218"/>
        <v/>
      </c>
      <c r="D1005" s="79" t="str">
        <f>IFERROR(IF(J1004&lt;=0,"",IF(C1005="Yes","",B1005-COUNTIF($C$20:C1005,"Yes"))),"")</f>
        <v/>
      </c>
      <c r="E1005" s="81" t="str">
        <f t="shared" si="210"/>
        <v/>
      </c>
      <c r="F1005" s="80" t="str">
        <f t="shared" si="211"/>
        <v/>
      </c>
      <c r="G1005" s="80" t="str">
        <f t="shared" si="212"/>
        <v/>
      </c>
      <c r="H1005" s="80" t="str">
        <f t="shared" si="219"/>
        <v/>
      </c>
      <c r="I1005" s="80" t="str">
        <f t="shared" si="213"/>
        <v/>
      </c>
      <c r="J1005" s="80" t="str">
        <f t="shared" si="220"/>
        <v/>
      </c>
      <c r="AG1005" s="16" t="str">
        <f t="shared" si="221"/>
        <v/>
      </c>
      <c r="AH1005" s="69" t="str">
        <f t="shared" si="214"/>
        <v/>
      </c>
      <c r="AI1005" s="70" t="str">
        <f t="shared" si="215"/>
        <v/>
      </c>
      <c r="AJ1005" s="70" t="str">
        <f t="shared" si="216"/>
        <v/>
      </c>
      <c r="AK1005" s="70" t="str">
        <f t="shared" si="222"/>
        <v/>
      </c>
      <c r="AL1005" s="70" t="str">
        <f t="shared" si="223"/>
        <v/>
      </c>
    </row>
    <row r="1006" spans="2:38" ht="15" thickBot="1" x14ac:dyDescent="0.35">
      <c r="B1006" s="79" t="str">
        <f t="shared" si="217"/>
        <v/>
      </c>
      <c r="C1006" s="79" t="str">
        <f t="shared" si="218"/>
        <v/>
      </c>
      <c r="D1006" s="79" t="str">
        <f>IFERROR(IF(J1005&lt;=0,"",IF(C1006="Yes","",B1006-COUNTIF($C$20:C1006,"Yes"))),"")</f>
        <v/>
      </c>
      <c r="E1006" s="81" t="str">
        <f t="shared" si="210"/>
        <v/>
      </c>
      <c r="F1006" s="80" t="str">
        <f t="shared" si="211"/>
        <v/>
      </c>
      <c r="G1006" s="80" t="str">
        <f t="shared" si="212"/>
        <v/>
      </c>
      <c r="H1006" s="80" t="str">
        <f t="shared" si="219"/>
        <v/>
      </c>
      <c r="I1006" s="80" t="str">
        <f t="shared" si="213"/>
        <v/>
      </c>
      <c r="J1006" s="80" t="str">
        <f t="shared" si="220"/>
        <v/>
      </c>
      <c r="AG1006" s="16" t="str">
        <f t="shared" si="221"/>
        <v/>
      </c>
      <c r="AH1006" s="69" t="str">
        <f t="shared" si="214"/>
        <v/>
      </c>
      <c r="AI1006" s="70" t="str">
        <f t="shared" si="215"/>
        <v/>
      </c>
      <c r="AJ1006" s="70" t="str">
        <f t="shared" si="216"/>
        <v/>
      </c>
      <c r="AK1006" s="70" t="str">
        <f t="shared" si="222"/>
        <v/>
      </c>
      <c r="AL1006" s="70" t="str">
        <f t="shared" si="223"/>
        <v/>
      </c>
    </row>
    <row r="1007" spans="2:38" ht="15" thickBot="1" x14ac:dyDescent="0.35">
      <c r="B1007" s="79" t="str">
        <f t="shared" si="217"/>
        <v/>
      </c>
      <c r="C1007" s="79" t="str">
        <f t="shared" si="218"/>
        <v/>
      </c>
      <c r="D1007" s="79" t="str">
        <f>IFERROR(IF(J1006&lt;=0,"",IF(C1007="Yes","",B1007-COUNTIF($C$20:C1007,"Yes"))),"")</f>
        <v/>
      </c>
      <c r="E1007" s="81" t="str">
        <f t="shared" si="210"/>
        <v/>
      </c>
      <c r="F1007" s="80" t="str">
        <f t="shared" si="211"/>
        <v/>
      </c>
      <c r="G1007" s="80" t="str">
        <f t="shared" si="212"/>
        <v/>
      </c>
      <c r="H1007" s="80" t="str">
        <f t="shared" si="219"/>
        <v/>
      </c>
      <c r="I1007" s="80" t="str">
        <f t="shared" si="213"/>
        <v/>
      </c>
      <c r="J1007" s="80" t="str">
        <f t="shared" si="220"/>
        <v/>
      </c>
      <c r="AG1007" s="16" t="str">
        <f t="shared" si="221"/>
        <v/>
      </c>
      <c r="AH1007" s="69" t="str">
        <f t="shared" si="214"/>
        <v/>
      </c>
      <c r="AI1007" s="70" t="str">
        <f t="shared" si="215"/>
        <v/>
      </c>
      <c r="AJ1007" s="70" t="str">
        <f t="shared" si="216"/>
        <v/>
      </c>
      <c r="AK1007" s="70" t="str">
        <f t="shared" si="222"/>
        <v/>
      </c>
      <c r="AL1007" s="70" t="str">
        <f t="shared" si="223"/>
        <v/>
      </c>
    </row>
    <row r="1008" spans="2:38" ht="15" thickBot="1" x14ac:dyDescent="0.35">
      <c r="B1008" s="79" t="str">
        <f t="shared" si="217"/>
        <v/>
      </c>
      <c r="C1008" s="79" t="str">
        <f t="shared" si="218"/>
        <v/>
      </c>
      <c r="D1008" s="79" t="str">
        <f>IFERROR(IF(J1007&lt;=0,"",IF(C1008="Yes","",B1008-COUNTIF($C$20:C1008,"Yes"))),"")</f>
        <v/>
      </c>
      <c r="E1008" s="81" t="str">
        <f t="shared" si="210"/>
        <v/>
      </c>
      <c r="F1008" s="80" t="str">
        <f t="shared" si="211"/>
        <v/>
      </c>
      <c r="G1008" s="80" t="str">
        <f t="shared" si="212"/>
        <v/>
      </c>
      <c r="H1008" s="80" t="str">
        <f t="shared" si="219"/>
        <v/>
      </c>
      <c r="I1008" s="80" t="str">
        <f t="shared" si="213"/>
        <v/>
      </c>
      <c r="J1008" s="80" t="str">
        <f t="shared" si="220"/>
        <v/>
      </c>
      <c r="AG1008" s="16" t="str">
        <f t="shared" si="221"/>
        <v/>
      </c>
      <c r="AH1008" s="69" t="str">
        <f t="shared" si="214"/>
        <v/>
      </c>
      <c r="AI1008" s="70" t="str">
        <f t="shared" si="215"/>
        <v/>
      </c>
      <c r="AJ1008" s="70" t="str">
        <f t="shared" si="216"/>
        <v/>
      </c>
      <c r="AK1008" s="70" t="str">
        <f t="shared" si="222"/>
        <v/>
      </c>
      <c r="AL1008" s="70" t="str">
        <f t="shared" si="223"/>
        <v/>
      </c>
    </row>
    <row r="1009" spans="2:38" ht="15" thickBot="1" x14ac:dyDescent="0.35">
      <c r="B1009" s="79" t="str">
        <f t="shared" si="217"/>
        <v/>
      </c>
      <c r="C1009" s="79" t="str">
        <f t="shared" si="218"/>
        <v/>
      </c>
      <c r="D1009" s="79" t="str">
        <f>IFERROR(IF(J1008&lt;=0,"",IF(C1009="Yes","",B1009-COUNTIF($C$20:C1009,"Yes"))),"")</f>
        <v/>
      </c>
      <c r="E1009" s="81" t="str">
        <f t="shared" si="210"/>
        <v/>
      </c>
      <c r="F1009" s="80" t="str">
        <f t="shared" si="211"/>
        <v/>
      </c>
      <c r="G1009" s="80" t="str">
        <f t="shared" si="212"/>
        <v/>
      </c>
      <c r="H1009" s="80" t="str">
        <f t="shared" si="219"/>
        <v/>
      </c>
      <c r="I1009" s="80" t="str">
        <f t="shared" si="213"/>
        <v/>
      </c>
      <c r="J1009" s="80" t="str">
        <f t="shared" si="220"/>
        <v/>
      </c>
      <c r="AG1009" s="16" t="str">
        <f t="shared" si="221"/>
        <v/>
      </c>
      <c r="AH1009" s="69" t="str">
        <f t="shared" si="214"/>
        <v/>
      </c>
      <c r="AI1009" s="70" t="str">
        <f t="shared" si="215"/>
        <v/>
      </c>
      <c r="AJ1009" s="70" t="str">
        <f t="shared" si="216"/>
        <v/>
      </c>
      <c r="AK1009" s="70" t="str">
        <f t="shared" si="222"/>
        <v/>
      </c>
      <c r="AL1009" s="70" t="str">
        <f t="shared" si="223"/>
        <v/>
      </c>
    </row>
    <row r="1010" spans="2:38" ht="15" thickBot="1" x14ac:dyDescent="0.35">
      <c r="B1010" s="79" t="str">
        <f t="shared" si="217"/>
        <v/>
      </c>
      <c r="C1010" s="79" t="str">
        <f t="shared" si="218"/>
        <v/>
      </c>
      <c r="D1010" s="79" t="str">
        <f>IFERROR(IF(J1009&lt;=0,"",IF(C1010="Yes","",B1010-COUNTIF($C$20:C1010,"Yes"))),"")</f>
        <v/>
      </c>
      <c r="E1010" s="81" t="str">
        <f t="shared" si="210"/>
        <v/>
      </c>
      <c r="F1010" s="80" t="str">
        <f t="shared" si="211"/>
        <v/>
      </c>
      <c r="G1010" s="80" t="str">
        <f t="shared" si="212"/>
        <v/>
      </c>
      <c r="H1010" s="80" t="str">
        <f t="shared" si="219"/>
        <v/>
      </c>
      <c r="I1010" s="80" t="str">
        <f t="shared" si="213"/>
        <v/>
      </c>
      <c r="J1010" s="80" t="str">
        <f t="shared" si="220"/>
        <v/>
      </c>
      <c r="AG1010" s="16" t="str">
        <f t="shared" si="221"/>
        <v/>
      </c>
      <c r="AH1010" s="69" t="str">
        <f t="shared" si="214"/>
        <v/>
      </c>
      <c r="AI1010" s="70" t="str">
        <f t="shared" si="215"/>
        <v/>
      </c>
      <c r="AJ1010" s="70" t="str">
        <f t="shared" si="216"/>
        <v/>
      </c>
      <c r="AK1010" s="70" t="str">
        <f t="shared" si="222"/>
        <v/>
      </c>
      <c r="AL1010" s="70" t="str">
        <f t="shared" si="223"/>
        <v/>
      </c>
    </row>
    <row r="1011" spans="2:38" ht="15" thickBot="1" x14ac:dyDescent="0.35">
      <c r="B1011" s="79" t="str">
        <f t="shared" si="217"/>
        <v/>
      </c>
      <c r="C1011" s="79" t="str">
        <f t="shared" si="218"/>
        <v/>
      </c>
      <c r="D1011" s="79" t="str">
        <f>IFERROR(IF(J1010&lt;=0,"",IF(C1011="Yes","",B1011-COUNTIF($C$20:C1011,"Yes"))),"")</f>
        <v/>
      </c>
      <c r="E1011" s="81" t="str">
        <f t="shared" si="210"/>
        <v/>
      </c>
      <c r="F1011" s="80" t="str">
        <f t="shared" si="211"/>
        <v/>
      </c>
      <c r="G1011" s="80" t="str">
        <f t="shared" si="212"/>
        <v/>
      </c>
      <c r="H1011" s="80" t="str">
        <f t="shared" si="219"/>
        <v/>
      </c>
      <c r="I1011" s="80" t="str">
        <f t="shared" si="213"/>
        <v/>
      </c>
      <c r="J1011" s="80" t="str">
        <f t="shared" si="220"/>
        <v/>
      </c>
      <c r="AG1011" s="16" t="str">
        <f t="shared" si="221"/>
        <v/>
      </c>
      <c r="AH1011" s="69" t="str">
        <f t="shared" si="214"/>
        <v/>
      </c>
      <c r="AI1011" s="70" t="str">
        <f t="shared" si="215"/>
        <v/>
      </c>
      <c r="AJ1011" s="70" t="str">
        <f t="shared" si="216"/>
        <v/>
      </c>
      <c r="AK1011" s="70" t="str">
        <f t="shared" si="222"/>
        <v/>
      </c>
      <c r="AL1011" s="70" t="str">
        <f t="shared" si="223"/>
        <v/>
      </c>
    </row>
    <row r="1012" spans="2:38" ht="15" thickBot="1" x14ac:dyDescent="0.35">
      <c r="B1012" s="79" t="str">
        <f t="shared" si="217"/>
        <v/>
      </c>
      <c r="C1012" s="79" t="str">
        <f t="shared" si="218"/>
        <v/>
      </c>
      <c r="D1012" s="79" t="str">
        <f>IFERROR(IF(J1011&lt;=0,"",IF(C1012="Yes","",B1012-COUNTIF($C$20:C1012,"Yes"))),"")</f>
        <v/>
      </c>
      <c r="E1012" s="81" t="str">
        <f t="shared" si="210"/>
        <v/>
      </c>
      <c r="F1012" s="80" t="str">
        <f t="shared" si="211"/>
        <v/>
      </c>
      <c r="G1012" s="80" t="str">
        <f t="shared" si="212"/>
        <v/>
      </c>
      <c r="H1012" s="80" t="str">
        <f t="shared" si="219"/>
        <v/>
      </c>
      <c r="I1012" s="80" t="str">
        <f t="shared" si="213"/>
        <v/>
      </c>
      <c r="J1012" s="80" t="str">
        <f t="shared" si="220"/>
        <v/>
      </c>
      <c r="AG1012" s="16" t="str">
        <f t="shared" si="221"/>
        <v/>
      </c>
      <c r="AH1012" s="69" t="str">
        <f t="shared" si="214"/>
        <v/>
      </c>
      <c r="AI1012" s="70" t="str">
        <f t="shared" si="215"/>
        <v/>
      </c>
      <c r="AJ1012" s="70" t="str">
        <f t="shared" si="216"/>
        <v/>
      </c>
      <c r="AK1012" s="70" t="str">
        <f t="shared" si="222"/>
        <v/>
      </c>
      <c r="AL1012" s="70" t="str">
        <f t="shared" si="223"/>
        <v/>
      </c>
    </row>
    <row r="1013" spans="2:38" ht="15" thickBot="1" x14ac:dyDescent="0.35">
      <c r="B1013" s="79" t="str">
        <f t="shared" si="217"/>
        <v/>
      </c>
      <c r="C1013" s="79" t="str">
        <f t="shared" si="218"/>
        <v/>
      </c>
      <c r="D1013" s="79" t="str">
        <f>IFERROR(IF(J1012&lt;=0,"",IF(C1013="Yes","",B1013-COUNTIF($C$20:C1013,"Yes"))),"")</f>
        <v/>
      </c>
      <c r="E1013" s="81" t="str">
        <f t="shared" si="210"/>
        <v/>
      </c>
      <c r="F1013" s="80" t="str">
        <f t="shared" si="211"/>
        <v/>
      </c>
      <c r="G1013" s="80" t="str">
        <f t="shared" si="212"/>
        <v/>
      </c>
      <c r="H1013" s="80" t="str">
        <f t="shared" si="219"/>
        <v/>
      </c>
      <c r="I1013" s="80" t="str">
        <f t="shared" si="213"/>
        <v/>
      </c>
      <c r="J1013" s="80" t="str">
        <f t="shared" si="220"/>
        <v/>
      </c>
      <c r="AG1013" s="16" t="str">
        <f t="shared" si="221"/>
        <v/>
      </c>
      <c r="AH1013" s="69" t="str">
        <f t="shared" si="214"/>
        <v/>
      </c>
      <c r="AI1013" s="70" t="str">
        <f t="shared" si="215"/>
        <v/>
      </c>
      <c r="AJ1013" s="70" t="str">
        <f t="shared" si="216"/>
        <v/>
      </c>
      <c r="AK1013" s="70" t="str">
        <f t="shared" si="222"/>
        <v/>
      </c>
      <c r="AL1013" s="70" t="str">
        <f t="shared" si="223"/>
        <v/>
      </c>
    </row>
    <row r="1014" spans="2:38" ht="15" thickBot="1" x14ac:dyDescent="0.35">
      <c r="B1014" s="79" t="str">
        <f t="shared" si="217"/>
        <v/>
      </c>
      <c r="C1014" s="79" t="str">
        <f t="shared" si="218"/>
        <v/>
      </c>
      <c r="D1014" s="79" t="str">
        <f>IFERROR(IF(J1013&lt;=0,"",IF(C1014="Yes","",B1014-COUNTIF($C$20:C1014,"Yes"))),"")</f>
        <v/>
      </c>
      <c r="E1014" s="81" t="str">
        <f t="shared" si="210"/>
        <v/>
      </c>
      <c r="F1014" s="80" t="str">
        <f t="shared" si="211"/>
        <v/>
      </c>
      <c r="G1014" s="80" t="str">
        <f t="shared" si="212"/>
        <v/>
      </c>
      <c r="H1014" s="80" t="str">
        <f t="shared" si="219"/>
        <v/>
      </c>
      <c r="I1014" s="80" t="str">
        <f t="shared" si="213"/>
        <v/>
      </c>
      <c r="J1014" s="80" t="str">
        <f t="shared" si="220"/>
        <v/>
      </c>
      <c r="AG1014" s="16" t="str">
        <f t="shared" si="221"/>
        <v/>
      </c>
      <c r="AH1014" s="69" t="str">
        <f t="shared" si="214"/>
        <v/>
      </c>
      <c r="AI1014" s="70" t="str">
        <f t="shared" si="215"/>
        <v/>
      </c>
      <c r="AJ1014" s="70" t="str">
        <f t="shared" si="216"/>
        <v/>
      </c>
      <c r="AK1014" s="70" t="str">
        <f t="shared" si="222"/>
        <v/>
      </c>
      <c r="AL1014" s="70" t="str">
        <f t="shared" si="223"/>
        <v/>
      </c>
    </row>
    <row r="1015" spans="2:38" ht="15" thickBot="1" x14ac:dyDescent="0.35">
      <c r="B1015" s="79" t="str">
        <f t="shared" si="217"/>
        <v/>
      </c>
      <c r="C1015" s="79" t="str">
        <f t="shared" si="218"/>
        <v/>
      </c>
      <c r="D1015" s="79" t="str">
        <f>IFERROR(IF(J1014&lt;=0,"",IF(C1015="Yes","",B1015-COUNTIF($C$20:C1015,"Yes"))),"")</f>
        <v/>
      </c>
      <c r="E1015" s="81" t="str">
        <f t="shared" si="210"/>
        <v/>
      </c>
      <c r="F1015" s="80" t="str">
        <f t="shared" si="211"/>
        <v/>
      </c>
      <c r="G1015" s="80" t="str">
        <f t="shared" si="212"/>
        <v/>
      </c>
      <c r="H1015" s="80" t="str">
        <f t="shared" si="219"/>
        <v/>
      </c>
      <c r="I1015" s="80" t="str">
        <f t="shared" si="213"/>
        <v/>
      </c>
      <c r="J1015" s="80" t="str">
        <f t="shared" si="220"/>
        <v/>
      </c>
      <c r="AG1015" s="16" t="str">
        <f t="shared" si="221"/>
        <v/>
      </c>
      <c r="AH1015" s="69" t="str">
        <f t="shared" si="214"/>
        <v/>
      </c>
      <c r="AI1015" s="70" t="str">
        <f t="shared" si="215"/>
        <v/>
      </c>
      <c r="AJ1015" s="70" t="str">
        <f t="shared" si="216"/>
        <v/>
      </c>
      <c r="AK1015" s="70" t="str">
        <f t="shared" si="222"/>
        <v/>
      </c>
      <c r="AL1015" s="70" t="str">
        <f t="shared" si="223"/>
        <v/>
      </c>
    </row>
    <row r="1016" spans="2:38" ht="15" thickBot="1" x14ac:dyDescent="0.35">
      <c r="B1016" s="79" t="str">
        <f t="shared" si="217"/>
        <v/>
      </c>
      <c r="C1016" s="79" t="str">
        <f t="shared" si="218"/>
        <v/>
      </c>
      <c r="D1016" s="79" t="str">
        <f>IFERROR(IF(J1015&lt;=0,"",IF(C1016="Yes","",B1016-COUNTIF($C$20:C1016,"Yes"))),"")</f>
        <v/>
      </c>
      <c r="E1016" s="81" t="str">
        <f t="shared" si="210"/>
        <v/>
      </c>
      <c r="F1016" s="80" t="str">
        <f t="shared" si="211"/>
        <v/>
      </c>
      <c r="G1016" s="80" t="str">
        <f t="shared" si="212"/>
        <v/>
      </c>
      <c r="H1016" s="80" t="str">
        <f t="shared" si="219"/>
        <v/>
      </c>
      <c r="I1016" s="80" t="str">
        <f t="shared" si="213"/>
        <v/>
      </c>
      <c r="J1016" s="80" t="str">
        <f t="shared" si="220"/>
        <v/>
      </c>
      <c r="AG1016" s="16" t="str">
        <f t="shared" si="221"/>
        <v/>
      </c>
      <c r="AH1016" s="69" t="str">
        <f t="shared" si="214"/>
        <v/>
      </c>
      <c r="AI1016" s="70" t="str">
        <f t="shared" si="215"/>
        <v/>
      </c>
      <c r="AJ1016" s="70" t="str">
        <f t="shared" si="216"/>
        <v/>
      </c>
      <c r="AK1016" s="70" t="str">
        <f t="shared" si="222"/>
        <v/>
      </c>
      <c r="AL1016" s="70" t="str">
        <f t="shared" si="223"/>
        <v/>
      </c>
    </row>
    <row r="1017" spans="2:38" ht="15" thickBot="1" x14ac:dyDescent="0.35">
      <c r="B1017" s="79" t="str">
        <f t="shared" si="217"/>
        <v/>
      </c>
      <c r="C1017" s="79" t="str">
        <f t="shared" si="218"/>
        <v/>
      </c>
      <c r="D1017" s="79" t="str">
        <f>IFERROR(IF(J1016&lt;=0,"",IF(C1017="Yes","",B1017-COUNTIF($C$20:C1017,"Yes"))),"")</f>
        <v/>
      </c>
      <c r="E1017" s="81" t="str">
        <f t="shared" si="210"/>
        <v/>
      </c>
      <c r="F1017" s="80" t="str">
        <f t="shared" si="211"/>
        <v/>
      </c>
      <c r="G1017" s="80" t="str">
        <f t="shared" si="212"/>
        <v/>
      </c>
      <c r="H1017" s="80" t="str">
        <f t="shared" si="219"/>
        <v/>
      </c>
      <c r="I1017" s="80" t="str">
        <f t="shared" si="213"/>
        <v/>
      </c>
      <c r="J1017" s="80" t="str">
        <f t="shared" si="220"/>
        <v/>
      </c>
      <c r="AG1017" s="16" t="str">
        <f t="shared" si="221"/>
        <v/>
      </c>
      <c r="AH1017" s="69" t="str">
        <f t="shared" si="214"/>
        <v/>
      </c>
      <c r="AI1017" s="70" t="str">
        <f t="shared" si="215"/>
        <v/>
      </c>
      <c r="AJ1017" s="70" t="str">
        <f t="shared" si="216"/>
        <v/>
      </c>
      <c r="AK1017" s="70" t="str">
        <f t="shared" si="222"/>
        <v/>
      </c>
      <c r="AL1017" s="70" t="str">
        <f t="shared" si="223"/>
        <v/>
      </c>
    </row>
    <row r="1018" spans="2:38" ht="15" thickBot="1" x14ac:dyDescent="0.35">
      <c r="B1018" s="79" t="str">
        <f t="shared" si="217"/>
        <v/>
      </c>
      <c r="C1018" s="79" t="str">
        <f t="shared" si="218"/>
        <v/>
      </c>
      <c r="D1018" s="79" t="str">
        <f>IFERROR(IF(J1017&lt;=0,"",IF(C1018="Yes","",B1018-COUNTIF($C$20:C1018,"Yes"))),"")</f>
        <v/>
      </c>
      <c r="E1018" s="81" t="str">
        <f t="shared" si="210"/>
        <v/>
      </c>
      <c r="F1018" s="80" t="str">
        <f t="shared" si="211"/>
        <v/>
      </c>
      <c r="G1018" s="80" t="str">
        <f t="shared" si="212"/>
        <v/>
      </c>
      <c r="H1018" s="80" t="str">
        <f t="shared" si="219"/>
        <v/>
      </c>
      <c r="I1018" s="80" t="str">
        <f t="shared" si="213"/>
        <v/>
      </c>
      <c r="J1018" s="80" t="str">
        <f t="shared" si="220"/>
        <v/>
      </c>
      <c r="AG1018" s="16" t="str">
        <f t="shared" si="221"/>
        <v/>
      </c>
      <c r="AH1018" s="69" t="str">
        <f t="shared" si="214"/>
        <v/>
      </c>
      <c r="AI1018" s="70" t="str">
        <f t="shared" si="215"/>
        <v/>
      </c>
      <c r="AJ1018" s="70" t="str">
        <f t="shared" si="216"/>
        <v/>
      </c>
      <c r="AK1018" s="70" t="str">
        <f t="shared" si="222"/>
        <v/>
      </c>
      <c r="AL1018" s="70" t="str">
        <f t="shared" si="223"/>
        <v/>
      </c>
    </row>
    <row r="1019" spans="2:38" ht="15" thickBot="1" x14ac:dyDescent="0.35">
      <c r="B1019" s="79" t="str">
        <f t="shared" si="217"/>
        <v/>
      </c>
      <c r="C1019" s="79" t="str">
        <f t="shared" si="218"/>
        <v/>
      </c>
      <c r="D1019" s="79" t="str">
        <f>IFERROR(IF(J1018&lt;=0,"",IF(C1019="Yes","",B1019-COUNTIF($C$20:C1019,"Yes"))),"")</f>
        <v/>
      </c>
      <c r="E1019" s="81" t="str">
        <f t="shared" si="210"/>
        <v/>
      </c>
      <c r="F1019" s="80" t="str">
        <f t="shared" si="211"/>
        <v/>
      </c>
      <c r="G1019" s="80" t="str">
        <f t="shared" si="212"/>
        <v/>
      </c>
      <c r="H1019" s="80" t="str">
        <f t="shared" si="219"/>
        <v/>
      </c>
      <c r="I1019" s="80" t="str">
        <f t="shared" si="213"/>
        <v/>
      </c>
      <c r="J1019" s="80" t="str">
        <f t="shared" si="220"/>
        <v/>
      </c>
      <c r="AG1019" s="16" t="str">
        <f t="shared" si="221"/>
        <v/>
      </c>
      <c r="AH1019" s="69" t="str">
        <f t="shared" si="214"/>
        <v/>
      </c>
      <c r="AI1019" s="70" t="str">
        <f t="shared" si="215"/>
        <v/>
      </c>
      <c r="AJ1019" s="70" t="str">
        <f t="shared" si="216"/>
        <v/>
      </c>
      <c r="AK1019" s="70" t="str">
        <f t="shared" si="222"/>
        <v/>
      </c>
      <c r="AL1019" s="70" t="str">
        <f t="shared" si="223"/>
        <v/>
      </c>
    </row>
    <row r="1020" spans="2:38" ht="15" thickBot="1" x14ac:dyDescent="0.35">
      <c r="B1020" s="79" t="str">
        <f t="shared" si="217"/>
        <v/>
      </c>
      <c r="C1020" s="79" t="str">
        <f t="shared" si="218"/>
        <v/>
      </c>
      <c r="D1020" s="79" t="str">
        <f>IFERROR(IF(J1019&lt;=0,"",IF(C1020="Yes","",B1020-COUNTIF($C$20:C1020,"Yes"))),"")</f>
        <v/>
      </c>
      <c r="E1020" s="81" t="str">
        <f t="shared" si="210"/>
        <v/>
      </c>
      <c r="F1020" s="80" t="str">
        <f t="shared" si="211"/>
        <v/>
      </c>
      <c r="G1020" s="80" t="str">
        <f t="shared" si="212"/>
        <v/>
      </c>
      <c r="H1020" s="80" t="str">
        <f t="shared" si="219"/>
        <v/>
      </c>
      <c r="I1020" s="80" t="str">
        <f t="shared" si="213"/>
        <v/>
      </c>
      <c r="J1020" s="80" t="str">
        <f t="shared" si="220"/>
        <v/>
      </c>
      <c r="AG1020" s="16" t="str">
        <f t="shared" si="221"/>
        <v/>
      </c>
      <c r="AH1020" s="69" t="str">
        <f t="shared" si="214"/>
        <v/>
      </c>
      <c r="AI1020" s="70" t="str">
        <f t="shared" si="215"/>
        <v/>
      </c>
      <c r="AJ1020" s="70" t="str">
        <f t="shared" si="216"/>
        <v/>
      </c>
      <c r="AK1020" s="70" t="str">
        <f t="shared" si="222"/>
        <v/>
      </c>
      <c r="AL1020" s="70" t="str">
        <f t="shared" si="223"/>
        <v/>
      </c>
    </row>
    <row r="1021" spans="2:38" ht="15" thickBot="1" x14ac:dyDescent="0.35">
      <c r="B1021" s="79" t="str">
        <f t="shared" si="217"/>
        <v/>
      </c>
      <c r="C1021" s="79" t="str">
        <f t="shared" si="218"/>
        <v/>
      </c>
      <c r="D1021" s="79" t="str">
        <f>IFERROR(IF(J1020&lt;=0,"",IF(C1021="Yes","",B1021-COUNTIF($C$20:C1021,"Yes"))),"")</f>
        <v/>
      </c>
      <c r="E1021" s="81" t="str">
        <f t="shared" si="210"/>
        <v/>
      </c>
      <c r="F1021" s="80" t="str">
        <f t="shared" si="211"/>
        <v/>
      </c>
      <c r="G1021" s="80" t="str">
        <f t="shared" si="212"/>
        <v/>
      </c>
      <c r="H1021" s="80" t="str">
        <f t="shared" si="219"/>
        <v/>
      </c>
      <c r="I1021" s="80" t="str">
        <f t="shared" si="213"/>
        <v/>
      </c>
      <c r="J1021" s="80" t="str">
        <f t="shared" si="220"/>
        <v/>
      </c>
      <c r="AG1021" s="16" t="str">
        <f t="shared" si="221"/>
        <v/>
      </c>
      <c r="AH1021" s="69" t="str">
        <f t="shared" si="214"/>
        <v/>
      </c>
      <c r="AI1021" s="70" t="str">
        <f t="shared" si="215"/>
        <v/>
      </c>
      <c r="AJ1021" s="70" t="str">
        <f t="shared" si="216"/>
        <v/>
      </c>
      <c r="AK1021" s="70" t="str">
        <f t="shared" si="222"/>
        <v/>
      </c>
      <c r="AL1021" s="70" t="str">
        <f t="shared" si="223"/>
        <v/>
      </c>
    </row>
    <row r="1022" spans="2:38" ht="15" thickBot="1" x14ac:dyDescent="0.35">
      <c r="B1022" s="79" t="str">
        <f t="shared" si="217"/>
        <v/>
      </c>
      <c r="C1022" s="79" t="str">
        <f t="shared" si="218"/>
        <v/>
      </c>
      <c r="D1022" s="79" t="str">
        <f>IFERROR(IF(J1021&lt;=0,"",IF(C1022="Yes","",B1022-COUNTIF($C$20:C1022,"Yes"))),"")</f>
        <v/>
      </c>
      <c r="E1022" s="81" t="str">
        <f t="shared" si="210"/>
        <v/>
      </c>
      <c r="F1022" s="80" t="str">
        <f t="shared" si="211"/>
        <v/>
      </c>
      <c r="G1022" s="80" t="str">
        <f t="shared" si="212"/>
        <v/>
      </c>
      <c r="H1022" s="80" t="str">
        <f t="shared" si="219"/>
        <v/>
      </c>
      <c r="I1022" s="80" t="str">
        <f t="shared" si="213"/>
        <v/>
      </c>
      <c r="J1022" s="80" t="str">
        <f t="shared" si="220"/>
        <v/>
      </c>
      <c r="AG1022" s="16" t="str">
        <f t="shared" si="221"/>
        <v/>
      </c>
      <c r="AH1022" s="69" t="str">
        <f t="shared" si="214"/>
        <v/>
      </c>
      <c r="AI1022" s="70" t="str">
        <f t="shared" si="215"/>
        <v/>
      </c>
      <c r="AJ1022" s="70" t="str">
        <f t="shared" si="216"/>
        <v/>
      </c>
      <c r="AK1022" s="70" t="str">
        <f t="shared" si="222"/>
        <v/>
      </c>
      <c r="AL1022" s="70" t="str">
        <f t="shared" si="223"/>
        <v/>
      </c>
    </row>
    <row r="1023" spans="2:38" ht="15" thickBot="1" x14ac:dyDescent="0.35">
      <c r="B1023" s="79" t="str">
        <f t="shared" si="217"/>
        <v/>
      </c>
      <c r="C1023" s="79" t="str">
        <f t="shared" si="218"/>
        <v/>
      </c>
      <c r="D1023" s="79" t="str">
        <f>IFERROR(IF(J1022&lt;=0,"",IF(C1023="Yes","",B1023-COUNTIF($C$20:C1023,"Yes"))),"")</f>
        <v/>
      </c>
      <c r="E1023" s="81" t="str">
        <f t="shared" si="210"/>
        <v/>
      </c>
      <c r="F1023" s="80" t="str">
        <f t="shared" si="211"/>
        <v/>
      </c>
      <c r="G1023" s="80" t="str">
        <f t="shared" si="212"/>
        <v/>
      </c>
      <c r="H1023" s="80" t="str">
        <f t="shared" si="219"/>
        <v/>
      </c>
      <c r="I1023" s="80" t="str">
        <f t="shared" si="213"/>
        <v/>
      </c>
      <c r="J1023" s="80" t="str">
        <f t="shared" si="220"/>
        <v/>
      </c>
      <c r="AG1023" s="16" t="str">
        <f t="shared" si="221"/>
        <v/>
      </c>
      <c r="AH1023" s="69" t="str">
        <f t="shared" si="214"/>
        <v/>
      </c>
      <c r="AI1023" s="70" t="str">
        <f t="shared" si="215"/>
        <v/>
      </c>
      <c r="AJ1023" s="70" t="str">
        <f t="shared" si="216"/>
        <v/>
      </c>
      <c r="AK1023" s="70" t="str">
        <f t="shared" si="222"/>
        <v/>
      </c>
      <c r="AL1023" s="70" t="str">
        <f t="shared" si="223"/>
        <v/>
      </c>
    </row>
    <row r="1024" spans="2:38" ht="15" thickBot="1" x14ac:dyDescent="0.35">
      <c r="B1024" s="79" t="str">
        <f t="shared" si="217"/>
        <v/>
      </c>
      <c r="C1024" s="79" t="str">
        <f t="shared" si="218"/>
        <v/>
      </c>
      <c r="D1024" s="79" t="str">
        <f>IFERROR(IF(J1023&lt;=0,"",IF(C1024="Yes","",B1024-COUNTIF($C$20:C1024,"Yes"))),"")</f>
        <v/>
      </c>
      <c r="E1024" s="81" t="str">
        <f t="shared" si="210"/>
        <v/>
      </c>
      <c r="F1024" s="80" t="str">
        <f t="shared" si="211"/>
        <v/>
      </c>
      <c r="G1024" s="80" t="str">
        <f t="shared" si="212"/>
        <v/>
      </c>
      <c r="H1024" s="80" t="str">
        <f t="shared" si="219"/>
        <v/>
      </c>
      <c r="I1024" s="80" t="str">
        <f t="shared" si="213"/>
        <v/>
      </c>
      <c r="J1024" s="80" t="str">
        <f t="shared" si="220"/>
        <v/>
      </c>
      <c r="AG1024" s="16" t="str">
        <f t="shared" si="221"/>
        <v/>
      </c>
      <c r="AH1024" s="69" t="str">
        <f t="shared" si="214"/>
        <v/>
      </c>
      <c r="AI1024" s="70" t="str">
        <f t="shared" si="215"/>
        <v/>
      </c>
      <c r="AJ1024" s="70" t="str">
        <f t="shared" si="216"/>
        <v/>
      </c>
      <c r="AK1024" s="70" t="str">
        <f t="shared" si="222"/>
        <v/>
      </c>
      <c r="AL1024" s="70" t="str">
        <f t="shared" si="223"/>
        <v/>
      </c>
    </row>
    <row r="1025" spans="2:38" ht="15" thickBot="1" x14ac:dyDescent="0.35">
      <c r="B1025" s="79" t="str">
        <f t="shared" si="217"/>
        <v/>
      </c>
      <c r="C1025" s="79" t="str">
        <f t="shared" si="218"/>
        <v/>
      </c>
      <c r="D1025" s="79" t="str">
        <f>IFERROR(IF(J1024&lt;=0,"",IF(C1025="Yes","",B1025-COUNTIF($C$20:C1025,"Yes"))),"")</f>
        <v/>
      </c>
      <c r="E1025" s="81" t="str">
        <f t="shared" si="210"/>
        <v/>
      </c>
      <c r="F1025" s="80" t="str">
        <f t="shared" si="211"/>
        <v/>
      </c>
      <c r="G1025" s="80" t="str">
        <f t="shared" si="212"/>
        <v/>
      </c>
      <c r="H1025" s="80" t="str">
        <f t="shared" si="219"/>
        <v/>
      </c>
      <c r="I1025" s="80" t="str">
        <f t="shared" si="213"/>
        <v/>
      </c>
      <c r="J1025" s="80" t="str">
        <f t="shared" si="220"/>
        <v/>
      </c>
      <c r="AG1025" s="16" t="str">
        <f t="shared" si="221"/>
        <v/>
      </c>
      <c r="AH1025" s="69" t="str">
        <f t="shared" si="214"/>
        <v/>
      </c>
      <c r="AI1025" s="70" t="str">
        <f t="shared" si="215"/>
        <v/>
      </c>
      <c r="AJ1025" s="70" t="str">
        <f t="shared" si="216"/>
        <v/>
      </c>
      <c r="AK1025" s="70" t="str">
        <f t="shared" si="222"/>
        <v/>
      </c>
      <c r="AL1025" s="70" t="str">
        <f t="shared" si="223"/>
        <v/>
      </c>
    </row>
    <row r="1026" spans="2:38" ht="15" thickBot="1" x14ac:dyDescent="0.35">
      <c r="B1026" s="79" t="str">
        <f t="shared" si="217"/>
        <v/>
      </c>
      <c r="C1026" s="79" t="str">
        <f t="shared" si="218"/>
        <v/>
      </c>
      <c r="D1026" s="79" t="str">
        <f>IFERROR(IF(J1025&lt;=0,"",IF(C1026="Yes","",B1026-COUNTIF($C$20:C1026,"Yes"))),"")</f>
        <v/>
      </c>
      <c r="E1026" s="81" t="str">
        <f t="shared" si="210"/>
        <v/>
      </c>
      <c r="F1026" s="80" t="str">
        <f t="shared" si="211"/>
        <v/>
      </c>
      <c r="G1026" s="80" t="str">
        <f t="shared" si="212"/>
        <v/>
      </c>
      <c r="H1026" s="80" t="str">
        <f t="shared" si="219"/>
        <v/>
      </c>
      <c r="I1026" s="80" t="str">
        <f t="shared" si="213"/>
        <v/>
      </c>
      <c r="J1026" s="80" t="str">
        <f t="shared" si="220"/>
        <v/>
      </c>
      <c r="AG1026" s="16" t="str">
        <f t="shared" si="221"/>
        <v/>
      </c>
      <c r="AH1026" s="69" t="str">
        <f t="shared" si="214"/>
        <v/>
      </c>
      <c r="AI1026" s="70" t="str">
        <f t="shared" si="215"/>
        <v/>
      </c>
      <c r="AJ1026" s="70" t="str">
        <f t="shared" si="216"/>
        <v/>
      </c>
      <c r="AK1026" s="70" t="str">
        <f t="shared" si="222"/>
        <v/>
      </c>
      <c r="AL1026" s="70" t="str">
        <f t="shared" si="223"/>
        <v/>
      </c>
    </row>
    <row r="1027" spans="2:38" ht="15" thickBot="1" x14ac:dyDescent="0.35">
      <c r="B1027" s="79" t="str">
        <f t="shared" si="217"/>
        <v/>
      </c>
      <c r="C1027" s="79" t="str">
        <f t="shared" si="218"/>
        <v/>
      </c>
      <c r="D1027" s="79" t="str">
        <f>IFERROR(IF(J1026&lt;=0,"",IF(C1027="Yes","",B1027-COUNTIF($C$20:C1027,"Yes"))),"")</f>
        <v/>
      </c>
      <c r="E1027" s="81" t="str">
        <f t="shared" si="210"/>
        <v/>
      </c>
      <c r="F1027" s="80" t="str">
        <f t="shared" si="211"/>
        <v/>
      </c>
      <c r="G1027" s="80" t="str">
        <f t="shared" si="212"/>
        <v/>
      </c>
      <c r="H1027" s="80" t="str">
        <f t="shared" si="219"/>
        <v/>
      </c>
      <c r="I1027" s="80" t="str">
        <f t="shared" si="213"/>
        <v/>
      </c>
      <c r="J1027" s="80" t="str">
        <f t="shared" si="220"/>
        <v/>
      </c>
      <c r="AG1027" s="16" t="str">
        <f t="shared" si="221"/>
        <v/>
      </c>
      <c r="AH1027" s="69" t="str">
        <f t="shared" si="214"/>
        <v/>
      </c>
      <c r="AI1027" s="70" t="str">
        <f t="shared" si="215"/>
        <v/>
      </c>
      <c r="AJ1027" s="70" t="str">
        <f t="shared" si="216"/>
        <v/>
      </c>
      <c r="AK1027" s="70" t="str">
        <f t="shared" si="222"/>
        <v/>
      </c>
      <c r="AL1027" s="70" t="str">
        <f t="shared" si="223"/>
        <v/>
      </c>
    </row>
    <row r="1028" spans="2:38" ht="15" thickBot="1" x14ac:dyDescent="0.35">
      <c r="B1028" s="79" t="str">
        <f t="shared" si="217"/>
        <v/>
      </c>
      <c r="C1028" s="79" t="str">
        <f t="shared" si="218"/>
        <v/>
      </c>
      <c r="D1028" s="79" t="str">
        <f>IFERROR(IF(J1027&lt;=0,"",IF(C1028="Yes","",B1028-COUNTIF($C$20:C1028,"Yes"))),"")</f>
        <v/>
      </c>
      <c r="E1028" s="81" t="str">
        <f t="shared" si="210"/>
        <v/>
      </c>
      <c r="F1028" s="80" t="str">
        <f t="shared" si="211"/>
        <v/>
      </c>
      <c r="G1028" s="80" t="str">
        <f t="shared" si="212"/>
        <v/>
      </c>
      <c r="H1028" s="80" t="str">
        <f t="shared" si="219"/>
        <v/>
      </c>
      <c r="I1028" s="80" t="str">
        <f t="shared" si="213"/>
        <v/>
      </c>
      <c r="J1028" s="80" t="str">
        <f t="shared" si="220"/>
        <v/>
      </c>
      <c r="AG1028" s="16" t="str">
        <f t="shared" si="221"/>
        <v/>
      </c>
      <c r="AH1028" s="69" t="str">
        <f t="shared" si="214"/>
        <v/>
      </c>
      <c r="AI1028" s="70" t="str">
        <f t="shared" si="215"/>
        <v/>
      </c>
      <c r="AJ1028" s="70" t="str">
        <f t="shared" si="216"/>
        <v/>
      </c>
      <c r="AK1028" s="70" t="str">
        <f t="shared" si="222"/>
        <v/>
      </c>
      <c r="AL1028" s="70" t="str">
        <f t="shared" si="223"/>
        <v/>
      </c>
    </row>
    <row r="1029" spans="2:38" ht="15" thickBot="1" x14ac:dyDescent="0.35">
      <c r="B1029" s="79" t="str">
        <f t="shared" si="217"/>
        <v/>
      </c>
      <c r="C1029" s="79" t="str">
        <f t="shared" si="218"/>
        <v/>
      </c>
      <c r="D1029" s="79" t="str">
        <f>IFERROR(IF(J1028&lt;=0,"",IF(C1029="Yes","",B1029-COUNTIF($C$20:C1029,"Yes"))),"")</f>
        <v/>
      </c>
      <c r="E1029" s="81" t="str">
        <f t="shared" si="210"/>
        <v/>
      </c>
      <c r="F1029" s="80" t="str">
        <f t="shared" si="211"/>
        <v/>
      </c>
      <c r="G1029" s="80" t="str">
        <f t="shared" si="212"/>
        <v/>
      </c>
      <c r="H1029" s="80" t="str">
        <f t="shared" si="219"/>
        <v/>
      </c>
      <c r="I1029" s="80" t="str">
        <f t="shared" si="213"/>
        <v/>
      </c>
      <c r="J1029" s="80" t="str">
        <f t="shared" si="220"/>
        <v/>
      </c>
      <c r="AG1029" s="16" t="str">
        <f t="shared" si="221"/>
        <v/>
      </c>
      <c r="AH1029" s="69" t="str">
        <f t="shared" si="214"/>
        <v/>
      </c>
      <c r="AI1029" s="70" t="str">
        <f t="shared" si="215"/>
        <v/>
      </c>
      <c r="AJ1029" s="70" t="str">
        <f t="shared" si="216"/>
        <v/>
      </c>
      <c r="AK1029" s="70" t="str">
        <f t="shared" si="222"/>
        <v/>
      </c>
      <c r="AL1029" s="70" t="str">
        <f t="shared" si="223"/>
        <v/>
      </c>
    </row>
    <row r="1030" spans="2:38" ht="15" thickBot="1" x14ac:dyDescent="0.35">
      <c r="B1030" s="79" t="str">
        <f t="shared" si="217"/>
        <v/>
      </c>
      <c r="C1030" s="79" t="str">
        <f t="shared" si="218"/>
        <v/>
      </c>
      <c r="D1030" s="79" t="str">
        <f>IFERROR(IF(J1029&lt;=0,"",IF(C1030="Yes","",B1030-COUNTIF($C$20:C1030,"Yes"))),"")</f>
        <v/>
      </c>
      <c r="E1030" s="81" t="str">
        <f t="shared" si="210"/>
        <v/>
      </c>
      <c r="F1030" s="80" t="str">
        <f t="shared" si="211"/>
        <v/>
      </c>
      <c r="G1030" s="80" t="str">
        <f t="shared" si="212"/>
        <v/>
      </c>
      <c r="H1030" s="80" t="str">
        <f t="shared" si="219"/>
        <v/>
      </c>
      <c r="I1030" s="80" t="str">
        <f t="shared" si="213"/>
        <v/>
      </c>
      <c r="J1030" s="80" t="str">
        <f t="shared" si="220"/>
        <v/>
      </c>
      <c r="AG1030" s="16" t="str">
        <f t="shared" si="221"/>
        <v/>
      </c>
      <c r="AH1030" s="69" t="str">
        <f t="shared" si="214"/>
        <v/>
      </c>
      <c r="AI1030" s="70" t="str">
        <f t="shared" si="215"/>
        <v/>
      </c>
      <c r="AJ1030" s="70" t="str">
        <f t="shared" si="216"/>
        <v/>
      </c>
      <c r="AK1030" s="70" t="str">
        <f t="shared" si="222"/>
        <v/>
      </c>
      <c r="AL1030" s="70" t="str">
        <f t="shared" si="223"/>
        <v/>
      </c>
    </row>
    <row r="1031" spans="2:38" ht="15" thickBot="1" x14ac:dyDescent="0.35">
      <c r="B1031" s="79" t="str">
        <f t="shared" si="217"/>
        <v/>
      </c>
      <c r="C1031" s="79" t="str">
        <f t="shared" si="218"/>
        <v/>
      </c>
      <c r="D1031" s="79" t="str">
        <f>IFERROR(IF(J1030&lt;=0,"",IF(C1031="Yes","",B1031-COUNTIF($C$20:C1031,"Yes"))),"")</f>
        <v/>
      </c>
      <c r="E1031" s="81" t="str">
        <f t="shared" si="210"/>
        <v/>
      </c>
      <c r="F1031" s="80" t="str">
        <f t="shared" si="211"/>
        <v/>
      </c>
      <c r="G1031" s="80" t="str">
        <f t="shared" si="212"/>
        <v/>
      </c>
      <c r="H1031" s="80" t="str">
        <f t="shared" si="219"/>
        <v/>
      </c>
      <c r="I1031" s="80" t="str">
        <f t="shared" si="213"/>
        <v/>
      </c>
      <c r="J1031" s="80" t="str">
        <f t="shared" si="220"/>
        <v/>
      </c>
      <c r="AG1031" s="16" t="str">
        <f t="shared" si="221"/>
        <v/>
      </c>
      <c r="AH1031" s="69" t="str">
        <f t="shared" si="214"/>
        <v/>
      </c>
      <c r="AI1031" s="70" t="str">
        <f t="shared" si="215"/>
        <v/>
      </c>
      <c r="AJ1031" s="70" t="str">
        <f t="shared" si="216"/>
        <v/>
      </c>
      <c r="AK1031" s="70" t="str">
        <f t="shared" si="222"/>
        <v/>
      </c>
      <c r="AL1031" s="70" t="str">
        <f t="shared" si="223"/>
        <v/>
      </c>
    </row>
    <row r="1032" spans="2:38" ht="15" thickBot="1" x14ac:dyDescent="0.35">
      <c r="B1032" s="79" t="str">
        <f t="shared" si="217"/>
        <v/>
      </c>
      <c r="C1032" s="79" t="str">
        <f t="shared" si="218"/>
        <v/>
      </c>
      <c r="D1032" s="79" t="str">
        <f>IFERROR(IF(J1031&lt;=0,"",IF(C1032="Yes","",B1032-COUNTIF($C$20:C1032,"Yes"))),"")</f>
        <v/>
      </c>
      <c r="E1032" s="81" t="str">
        <f t="shared" si="210"/>
        <v/>
      </c>
      <c r="F1032" s="80" t="str">
        <f t="shared" si="211"/>
        <v/>
      </c>
      <c r="G1032" s="80" t="str">
        <f t="shared" si="212"/>
        <v/>
      </c>
      <c r="H1032" s="80" t="str">
        <f t="shared" si="219"/>
        <v/>
      </c>
      <c r="I1032" s="80" t="str">
        <f t="shared" si="213"/>
        <v/>
      </c>
      <c r="J1032" s="80" t="str">
        <f t="shared" si="220"/>
        <v/>
      </c>
      <c r="AG1032" s="16" t="str">
        <f t="shared" si="221"/>
        <v/>
      </c>
      <c r="AH1032" s="69" t="str">
        <f t="shared" si="214"/>
        <v/>
      </c>
      <c r="AI1032" s="70" t="str">
        <f t="shared" si="215"/>
        <v/>
      </c>
      <c r="AJ1032" s="70" t="str">
        <f t="shared" si="216"/>
        <v/>
      </c>
      <c r="AK1032" s="70" t="str">
        <f t="shared" si="222"/>
        <v/>
      </c>
      <c r="AL1032" s="70" t="str">
        <f t="shared" si="223"/>
        <v/>
      </c>
    </row>
    <row r="1033" spans="2:38" ht="15" thickBot="1" x14ac:dyDescent="0.35">
      <c r="B1033" s="79" t="str">
        <f t="shared" si="217"/>
        <v/>
      </c>
      <c r="C1033" s="79" t="str">
        <f t="shared" si="218"/>
        <v/>
      </c>
      <c r="D1033" s="79" t="str">
        <f>IFERROR(IF(J1032&lt;=0,"",IF(C1033="Yes","",B1033-COUNTIF($C$20:C1033,"Yes"))),"")</f>
        <v/>
      </c>
      <c r="E1033" s="81" t="str">
        <f t="shared" si="210"/>
        <v/>
      </c>
      <c r="F1033" s="80" t="str">
        <f t="shared" si="211"/>
        <v/>
      </c>
      <c r="G1033" s="80" t="str">
        <f t="shared" si="212"/>
        <v/>
      </c>
      <c r="H1033" s="80" t="str">
        <f t="shared" si="219"/>
        <v/>
      </c>
      <c r="I1033" s="80" t="str">
        <f t="shared" si="213"/>
        <v/>
      </c>
      <c r="J1033" s="80" t="str">
        <f t="shared" si="220"/>
        <v/>
      </c>
      <c r="AG1033" s="16" t="str">
        <f t="shared" si="221"/>
        <v/>
      </c>
      <c r="AH1033" s="69" t="str">
        <f t="shared" si="214"/>
        <v/>
      </c>
      <c r="AI1033" s="70" t="str">
        <f t="shared" si="215"/>
        <v/>
      </c>
      <c r="AJ1033" s="70" t="str">
        <f t="shared" si="216"/>
        <v/>
      </c>
      <c r="AK1033" s="70" t="str">
        <f t="shared" si="222"/>
        <v/>
      </c>
      <c r="AL1033" s="70" t="str">
        <f t="shared" si="223"/>
        <v/>
      </c>
    </row>
    <row r="1034" spans="2:38" ht="15" thickBot="1" x14ac:dyDescent="0.35">
      <c r="B1034" s="79" t="str">
        <f t="shared" si="217"/>
        <v/>
      </c>
      <c r="C1034" s="79" t="str">
        <f t="shared" si="218"/>
        <v/>
      </c>
      <c r="D1034" s="79" t="str">
        <f>IFERROR(IF(J1033&lt;=0,"",IF(C1034="Yes","",B1034-COUNTIF($C$20:C1034,"Yes"))),"")</f>
        <v/>
      </c>
      <c r="E1034" s="81" t="str">
        <f t="shared" si="210"/>
        <v/>
      </c>
      <c r="F1034" s="80" t="str">
        <f t="shared" si="211"/>
        <v/>
      </c>
      <c r="G1034" s="80" t="str">
        <f t="shared" si="212"/>
        <v/>
      </c>
      <c r="H1034" s="80" t="str">
        <f t="shared" si="219"/>
        <v/>
      </c>
      <c r="I1034" s="80" t="str">
        <f t="shared" si="213"/>
        <v/>
      </c>
      <c r="J1034" s="80" t="str">
        <f t="shared" si="220"/>
        <v/>
      </c>
      <c r="AG1034" s="16" t="str">
        <f t="shared" si="221"/>
        <v/>
      </c>
      <c r="AH1034" s="69" t="str">
        <f t="shared" si="214"/>
        <v/>
      </c>
      <c r="AI1034" s="70" t="str">
        <f t="shared" si="215"/>
        <v/>
      </c>
      <c r="AJ1034" s="70" t="str">
        <f t="shared" si="216"/>
        <v/>
      </c>
      <c r="AK1034" s="70" t="str">
        <f t="shared" si="222"/>
        <v/>
      </c>
      <c r="AL1034" s="70" t="str">
        <f t="shared" si="223"/>
        <v/>
      </c>
    </row>
    <row r="1035" spans="2:38" ht="15" thickBot="1" x14ac:dyDescent="0.35">
      <c r="B1035" s="79" t="str">
        <f t="shared" si="217"/>
        <v/>
      </c>
      <c r="C1035" s="79" t="str">
        <f t="shared" si="218"/>
        <v/>
      </c>
      <c r="D1035" s="79" t="str">
        <f>IFERROR(IF(J1034&lt;=0,"",IF(C1035="Yes","",B1035-COUNTIF($C$20:C1035,"Yes"))),"")</f>
        <v/>
      </c>
      <c r="E1035" s="81" t="str">
        <f t="shared" si="210"/>
        <v/>
      </c>
      <c r="F1035" s="80" t="str">
        <f t="shared" si="211"/>
        <v/>
      </c>
      <c r="G1035" s="80" t="str">
        <f t="shared" si="212"/>
        <v/>
      </c>
      <c r="H1035" s="80" t="str">
        <f t="shared" si="219"/>
        <v/>
      </c>
      <c r="I1035" s="80" t="str">
        <f t="shared" si="213"/>
        <v/>
      </c>
      <c r="J1035" s="80" t="str">
        <f t="shared" si="220"/>
        <v/>
      </c>
      <c r="AG1035" s="16" t="str">
        <f t="shared" si="221"/>
        <v/>
      </c>
      <c r="AH1035" s="69" t="str">
        <f t="shared" si="214"/>
        <v/>
      </c>
      <c r="AI1035" s="70" t="str">
        <f t="shared" si="215"/>
        <v/>
      </c>
      <c r="AJ1035" s="70" t="str">
        <f t="shared" si="216"/>
        <v/>
      </c>
      <c r="AK1035" s="70" t="str">
        <f t="shared" si="222"/>
        <v/>
      </c>
      <c r="AL1035" s="70" t="str">
        <f t="shared" si="223"/>
        <v/>
      </c>
    </row>
    <row r="1036" spans="2:38" ht="15" thickBot="1" x14ac:dyDescent="0.35">
      <c r="B1036" s="79" t="str">
        <f t="shared" si="217"/>
        <v/>
      </c>
      <c r="C1036" s="79" t="str">
        <f t="shared" si="218"/>
        <v/>
      </c>
      <c r="D1036" s="79" t="str">
        <f>IFERROR(IF(J1035&lt;=0,"",IF(C1036="Yes","",B1036-COUNTIF($C$20:C1036,"Yes"))),"")</f>
        <v/>
      </c>
      <c r="E1036" s="81" t="str">
        <f t="shared" si="210"/>
        <v/>
      </c>
      <c r="F1036" s="80" t="str">
        <f t="shared" si="211"/>
        <v/>
      </c>
      <c r="G1036" s="80" t="str">
        <f t="shared" si="212"/>
        <v/>
      </c>
      <c r="H1036" s="80" t="str">
        <f t="shared" si="219"/>
        <v/>
      </c>
      <c r="I1036" s="80" t="str">
        <f t="shared" si="213"/>
        <v/>
      </c>
      <c r="J1036" s="80" t="str">
        <f t="shared" si="220"/>
        <v/>
      </c>
      <c r="AG1036" s="16" t="str">
        <f t="shared" si="221"/>
        <v/>
      </c>
      <c r="AH1036" s="69" t="str">
        <f t="shared" si="214"/>
        <v/>
      </c>
      <c r="AI1036" s="70" t="str">
        <f t="shared" si="215"/>
        <v/>
      </c>
      <c r="AJ1036" s="70" t="str">
        <f t="shared" si="216"/>
        <v/>
      </c>
      <c r="AK1036" s="70" t="str">
        <f t="shared" si="222"/>
        <v/>
      </c>
      <c r="AL1036" s="70" t="str">
        <f t="shared" si="223"/>
        <v/>
      </c>
    </row>
    <row r="1037" spans="2:38" ht="15" thickBot="1" x14ac:dyDescent="0.35">
      <c r="B1037" s="79" t="str">
        <f t="shared" si="217"/>
        <v/>
      </c>
      <c r="C1037" s="79" t="str">
        <f t="shared" si="218"/>
        <v/>
      </c>
      <c r="D1037" s="79" t="str">
        <f>IFERROR(IF(J1036&lt;=0,"",IF(C1037="Yes","",B1037-COUNTIF($C$20:C1037,"Yes"))),"")</f>
        <v/>
      </c>
      <c r="E1037" s="81" t="str">
        <f t="shared" si="210"/>
        <v/>
      </c>
      <c r="F1037" s="80" t="str">
        <f t="shared" si="211"/>
        <v/>
      </c>
      <c r="G1037" s="80" t="str">
        <f t="shared" si="212"/>
        <v/>
      </c>
      <c r="H1037" s="80" t="str">
        <f t="shared" si="219"/>
        <v/>
      </c>
      <c r="I1037" s="80" t="str">
        <f t="shared" si="213"/>
        <v/>
      </c>
      <c r="J1037" s="80" t="str">
        <f t="shared" si="220"/>
        <v/>
      </c>
      <c r="AG1037" s="16" t="str">
        <f t="shared" si="221"/>
        <v/>
      </c>
      <c r="AH1037" s="69" t="str">
        <f t="shared" si="214"/>
        <v/>
      </c>
      <c r="AI1037" s="70" t="str">
        <f t="shared" si="215"/>
        <v/>
      </c>
      <c r="AJ1037" s="70" t="str">
        <f t="shared" si="216"/>
        <v/>
      </c>
      <c r="AK1037" s="70" t="str">
        <f t="shared" si="222"/>
        <v/>
      </c>
      <c r="AL1037" s="70" t="str">
        <f t="shared" si="223"/>
        <v/>
      </c>
    </row>
    <row r="1038" spans="2:38" ht="15" thickBot="1" x14ac:dyDescent="0.35">
      <c r="B1038" s="79" t="str">
        <f t="shared" si="217"/>
        <v/>
      </c>
      <c r="C1038" s="79" t="str">
        <f t="shared" si="218"/>
        <v/>
      </c>
      <c r="D1038" s="79" t="str">
        <f>IFERROR(IF(J1037&lt;=0,"",IF(C1038="Yes","",B1038-COUNTIF($C$20:C1038,"Yes"))),"")</f>
        <v/>
      </c>
      <c r="E1038" s="81" t="str">
        <f t="shared" si="210"/>
        <v/>
      </c>
      <c r="F1038" s="80" t="str">
        <f t="shared" si="211"/>
        <v/>
      </c>
      <c r="G1038" s="80" t="str">
        <f t="shared" si="212"/>
        <v/>
      </c>
      <c r="H1038" s="80" t="str">
        <f t="shared" si="219"/>
        <v/>
      </c>
      <c r="I1038" s="80" t="str">
        <f t="shared" si="213"/>
        <v/>
      </c>
      <c r="J1038" s="80" t="str">
        <f t="shared" si="220"/>
        <v/>
      </c>
      <c r="AG1038" s="16" t="str">
        <f t="shared" si="221"/>
        <v/>
      </c>
      <c r="AH1038" s="69" t="str">
        <f t="shared" si="214"/>
        <v/>
      </c>
      <c r="AI1038" s="70" t="str">
        <f t="shared" si="215"/>
        <v/>
      </c>
      <c r="AJ1038" s="70" t="str">
        <f t="shared" si="216"/>
        <v/>
      </c>
      <c r="AK1038" s="70" t="str">
        <f t="shared" si="222"/>
        <v/>
      </c>
      <c r="AL1038" s="70" t="str">
        <f t="shared" si="223"/>
        <v/>
      </c>
    </row>
    <row r="1039" spans="2:38" ht="15" thickBot="1" x14ac:dyDescent="0.35">
      <c r="B1039" s="79" t="str">
        <f t="shared" si="217"/>
        <v/>
      </c>
      <c r="C1039" s="79" t="str">
        <f t="shared" si="218"/>
        <v/>
      </c>
      <c r="D1039" s="79" t="str">
        <f>IFERROR(IF(J1038&lt;=0,"",IF(C1039="Yes","",B1039-COUNTIF($C$20:C1039,"Yes"))),"")</f>
        <v/>
      </c>
      <c r="E1039" s="81" t="str">
        <f t="shared" si="210"/>
        <v/>
      </c>
      <c r="F1039" s="80" t="str">
        <f t="shared" si="211"/>
        <v/>
      </c>
      <c r="G1039" s="80" t="str">
        <f t="shared" si="212"/>
        <v/>
      </c>
      <c r="H1039" s="80" t="str">
        <f t="shared" si="219"/>
        <v/>
      </c>
      <c r="I1039" s="80" t="str">
        <f t="shared" si="213"/>
        <v/>
      </c>
      <c r="J1039" s="80" t="str">
        <f t="shared" si="220"/>
        <v/>
      </c>
      <c r="AG1039" s="16" t="str">
        <f t="shared" si="221"/>
        <v/>
      </c>
      <c r="AH1039" s="69" t="str">
        <f t="shared" si="214"/>
        <v/>
      </c>
      <c r="AI1039" s="70" t="str">
        <f t="shared" si="215"/>
        <v/>
      </c>
      <c r="AJ1039" s="70" t="str">
        <f t="shared" si="216"/>
        <v/>
      </c>
      <c r="AK1039" s="70" t="str">
        <f t="shared" si="222"/>
        <v/>
      </c>
      <c r="AL1039" s="70" t="str">
        <f t="shared" si="223"/>
        <v/>
      </c>
    </row>
    <row r="1040" spans="2:38" ht="15" thickBot="1" x14ac:dyDescent="0.35">
      <c r="B1040" s="79" t="str">
        <f t="shared" si="217"/>
        <v/>
      </c>
      <c r="C1040" s="79" t="str">
        <f t="shared" si="218"/>
        <v/>
      </c>
      <c r="D1040" s="79" t="str">
        <f>IFERROR(IF(J1039&lt;=0,"",IF(C1040="Yes","",B1040-COUNTIF($C$20:C1040,"Yes"))),"")</f>
        <v/>
      </c>
      <c r="E1040" s="81" t="str">
        <f t="shared" si="210"/>
        <v/>
      </c>
      <c r="F1040" s="80" t="str">
        <f t="shared" si="211"/>
        <v/>
      </c>
      <c r="G1040" s="80" t="str">
        <f t="shared" si="212"/>
        <v/>
      </c>
      <c r="H1040" s="80" t="str">
        <f t="shared" si="219"/>
        <v/>
      </c>
      <c r="I1040" s="80" t="str">
        <f t="shared" si="213"/>
        <v/>
      </c>
      <c r="J1040" s="80" t="str">
        <f t="shared" si="220"/>
        <v/>
      </c>
      <c r="AG1040" s="16" t="str">
        <f t="shared" si="221"/>
        <v/>
      </c>
      <c r="AH1040" s="69" t="str">
        <f t="shared" si="214"/>
        <v/>
      </c>
      <c r="AI1040" s="70" t="str">
        <f t="shared" si="215"/>
        <v/>
      </c>
      <c r="AJ1040" s="70" t="str">
        <f t="shared" si="216"/>
        <v/>
      </c>
      <c r="AK1040" s="70" t="str">
        <f t="shared" si="222"/>
        <v/>
      </c>
      <c r="AL1040" s="70" t="str">
        <f t="shared" si="223"/>
        <v/>
      </c>
    </row>
    <row r="1041" spans="2:38" ht="15" thickBot="1" x14ac:dyDescent="0.35">
      <c r="B1041" s="79" t="str">
        <f t="shared" si="217"/>
        <v/>
      </c>
      <c r="C1041" s="79" t="str">
        <f t="shared" si="218"/>
        <v/>
      </c>
      <c r="D1041" s="79" t="str">
        <f>IFERROR(IF(J1040&lt;=0,"",IF(C1041="Yes","",B1041-COUNTIF($C$20:C1041,"Yes"))),"")</f>
        <v/>
      </c>
      <c r="E1041" s="81" t="str">
        <f t="shared" si="210"/>
        <v/>
      </c>
      <c r="F1041" s="80" t="str">
        <f t="shared" si="211"/>
        <v/>
      </c>
      <c r="G1041" s="80" t="str">
        <f t="shared" si="212"/>
        <v/>
      </c>
      <c r="H1041" s="80" t="str">
        <f t="shared" si="219"/>
        <v/>
      </c>
      <c r="I1041" s="80" t="str">
        <f t="shared" si="213"/>
        <v/>
      </c>
      <c r="J1041" s="80" t="str">
        <f t="shared" si="220"/>
        <v/>
      </c>
      <c r="AG1041" s="16" t="str">
        <f t="shared" si="221"/>
        <v/>
      </c>
      <c r="AH1041" s="69" t="str">
        <f t="shared" si="214"/>
        <v/>
      </c>
      <c r="AI1041" s="70" t="str">
        <f t="shared" si="215"/>
        <v/>
      </c>
      <c r="AJ1041" s="70" t="str">
        <f t="shared" si="216"/>
        <v/>
      </c>
      <c r="AK1041" s="70" t="str">
        <f t="shared" si="222"/>
        <v/>
      </c>
      <c r="AL1041" s="70" t="str">
        <f t="shared" si="223"/>
        <v/>
      </c>
    </row>
    <row r="1042" spans="2:38" ht="15" thickBot="1" x14ac:dyDescent="0.35">
      <c r="B1042" s="79" t="str">
        <f t="shared" si="217"/>
        <v/>
      </c>
      <c r="C1042" s="79" t="str">
        <f t="shared" si="218"/>
        <v/>
      </c>
      <c r="D1042" s="79" t="str">
        <f>IFERROR(IF(J1041&lt;=0,"",IF(C1042="Yes","",B1042-COUNTIF($C$20:C1042,"Yes"))),"")</f>
        <v/>
      </c>
      <c r="E1042" s="81" t="str">
        <f t="shared" si="210"/>
        <v/>
      </c>
      <c r="F1042" s="80" t="str">
        <f t="shared" si="211"/>
        <v/>
      </c>
      <c r="G1042" s="80" t="str">
        <f t="shared" si="212"/>
        <v/>
      </c>
      <c r="H1042" s="80" t="str">
        <f t="shared" si="219"/>
        <v/>
      </c>
      <c r="I1042" s="80" t="str">
        <f t="shared" si="213"/>
        <v/>
      </c>
      <c r="J1042" s="80" t="str">
        <f t="shared" si="220"/>
        <v/>
      </c>
      <c r="AG1042" s="16" t="str">
        <f t="shared" si="221"/>
        <v/>
      </c>
      <c r="AH1042" s="69" t="str">
        <f t="shared" si="214"/>
        <v/>
      </c>
      <c r="AI1042" s="70" t="str">
        <f t="shared" si="215"/>
        <v/>
      </c>
      <c r="AJ1042" s="70" t="str">
        <f t="shared" si="216"/>
        <v/>
      </c>
      <c r="AK1042" s="70" t="str">
        <f t="shared" si="222"/>
        <v/>
      </c>
      <c r="AL1042" s="70" t="str">
        <f t="shared" si="223"/>
        <v/>
      </c>
    </row>
    <row r="1043" spans="2:38" ht="15" thickBot="1" x14ac:dyDescent="0.35">
      <c r="B1043" s="79" t="str">
        <f t="shared" si="217"/>
        <v/>
      </c>
      <c r="C1043" s="79" t="str">
        <f t="shared" si="218"/>
        <v/>
      </c>
      <c r="D1043" s="79" t="str">
        <f>IFERROR(IF(J1042&lt;=0,"",IF(C1043="Yes","",B1043-COUNTIF($C$20:C1043,"Yes"))),"")</f>
        <v/>
      </c>
      <c r="E1043" s="81" t="str">
        <f t="shared" si="210"/>
        <v/>
      </c>
      <c r="F1043" s="80" t="str">
        <f t="shared" si="211"/>
        <v/>
      </c>
      <c r="G1043" s="80" t="str">
        <f t="shared" si="212"/>
        <v/>
      </c>
      <c r="H1043" s="80" t="str">
        <f t="shared" si="219"/>
        <v/>
      </c>
      <c r="I1043" s="80" t="str">
        <f t="shared" si="213"/>
        <v/>
      </c>
      <c r="J1043" s="80" t="str">
        <f t="shared" si="220"/>
        <v/>
      </c>
      <c r="AG1043" s="16" t="str">
        <f t="shared" si="221"/>
        <v/>
      </c>
      <c r="AH1043" s="69" t="str">
        <f t="shared" si="214"/>
        <v/>
      </c>
      <c r="AI1043" s="70" t="str">
        <f t="shared" si="215"/>
        <v/>
      </c>
      <c r="AJ1043" s="70" t="str">
        <f t="shared" si="216"/>
        <v/>
      </c>
      <c r="AK1043" s="70" t="str">
        <f t="shared" si="222"/>
        <v/>
      </c>
      <c r="AL1043" s="70" t="str">
        <f t="shared" si="223"/>
        <v/>
      </c>
    </row>
    <row r="1044" spans="2:38" ht="15" thickBot="1" x14ac:dyDescent="0.35">
      <c r="B1044" s="79" t="str">
        <f t="shared" si="217"/>
        <v/>
      </c>
      <c r="C1044" s="79" t="str">
        <f t="shared" si="218"/>
        <v/>
      </c>
      <c r="D1044" s="79" t="str">
        <f>IFERROR(IF(J1043&lt;=0,"",IF(C1044="Yes","",B1044-COUNTIF($C$20:C1044,"Yes"))),"")</f>
        <v/>
      </c>
      <c r="E1044" s="81" t="str">
        <f t="shared" ref="E1044:E1107" si="224">IF($E$9="End of the Period",IF(B1044="","",IF(payment_frequency="Bi-weekly",first_payment_date+B1044*VLOOKUP(payment_frequency,periodic_table,2,0),IF(payment_frequency="Weekly",first_payment_date+B1044*VLOOKUP(payment_frequency,periodic_table,2,0),IF(payment_frequency="Semi-monthly",first_payment_date+B1044*VLOOKUP(payment_frequency,periodic_table,2,0),EDATE(first_payment_date,B1044*VLOOKUP(payment_frequency,periodic_table,2,0)))))),IF(B1044="","",IF(payment_frequency="Bi-weekly",first_payment_date+(B1044-1)*VLOOKUP(payment_frequency,periodic_table,2,0),IF(payment_frequency="Weekly",first_payment_date+(B1044-1)*VLOOKUP(payment_frequency,periodic_table,2,0),IF(payment_frequency="Semi-monthly",first_payment_date+(B1044-1)*VLOOKUP(payment_frequency,periodic_table,2,0),EDATE(first_payment_date,(B1044-1)*VLOOKUP(payment_frequency,periodic_table,2,0)))))))</f>
        <v/>
      </c>
      <c r="F1044" s="80" t="str">
        <f t="shared" ref="F1044:F1107" si="225">IF(B1044="","",IF(C1044="Yes",0,IF(J1043&lt;payment,J1043*(1+Compound_Rate),payment)))</f>
        <v/>
      </c>
      <c r="G1044" s="80" t="str">
        <f t="shared" ref="G1044:G1107" si="226">IF(AND(Payment_Type=1,B1044=1),0,IF(B1044="","",IF(C1044="Yes",0,J1043*Compound_Rate)))</f>
        <v/>
      </c>
      <c r="H1044" s="80" t="str">
        <f t="shared" si="219"/>
        <v/>
      </c>
      <c r="I1044" s="80" t="str">
        <f t="shared" ref="I1044:I1107" si="227">IF(B1044="","",IF(C1044="Yes",J1043*Compound_Rate,0))</f>
        <v/>
      </c>
      <c r="J1044" s="80" t="str">
        <f t="shared" si="220"/>
        <v/>
      </c>
      <c r="AG1044" s="16" t="str">
        <f t="shared" si="221"/>
        <v/>
      </c>
      <c r="AH1044" s="69" t="str">
        <f t="shared" ref="AH1044:AH1107" si="228">IF($E$9="End of the Period",IF(AG1044="","",IF(payment_frequency="Bi-weekly",first_payment_date+AG1044*VLOOKUP(payment_frequency,periodic_table,2,0),IF(payment_frequency="Weekly",first_payment_date+AG1044*VLOOKUP(payment_frequency,periodic_table,2,0),IF(payment_frequency="Semi-monthly",first_payment_date+AG1044*VLOOKUP(payment_frequency,periodic_table,2,0),EDATE(first_payment_date,AG1044*VLOOKUP(payment_frequency,periodic_table,2,0)))))),IF(AG1044="","",IF(payment_frequency="Bi-weekly",first_payment_date+(AG1044-1)*VLOOKUP(payment_frequency,periodic_table,2,0),IF(payment_frequency="Weekly",first_payment_date+(AG1044-1)*VLOOKUP(payment_frequency,periodic_table,2,0),IF(payment_frequency="Semi-monthly",first_payment_date+(AG1044-1)*VLOOKUP(payment_frequency,periodic_table,2,0),EDATE(first_payment_date,(AG1044-1)*VLOOKUP(payment_frequency,periodic_table,2,0)))))))</f>
        <v/>
      </c>
      <c r="AI1044" s="70" t="str">
        <f t="shared" ref="AI1044:AI1107" si="229">IF(AG1044="","",IF(AL1043&lt;payment,AL1043*(1+Compound_Rate),payment))</f>
        <v/>
      </c>
      <c r="AJ1044" s="70" t="str">
        <f t="shared" ref="AJ1044:AJ1107" si="230">IF(AND(Payment_Type=1,AG1044=1),0,IF(AG1044="","",AL1043*Compound_Rate))</f>
        <v/>
      </c>
      <c r="AK1044" s="70" t="str">
        <f t="shared" si="222"/>
        <v/>
      </c>
      <c r="AL1044" s="70" t="str">
        <f t="shared" si="223"/>
        <v/>
      </c>
    </row>
    <row r="1045" spans="2:38" ht="15" thickBot="1" x14ac:dyDescent="0.35">
      <c r="B1045" s="79" t="str">
        <f t="shared" ref="B1045:B1108" si="231">IFERROR(IF(TRUNC(J1044)&lt;=0,"",B1044+1),"")</f>
        <v/>
      </c>
      <c r="C1045" s="79" t="str">
        <f t="shared" ref="C1045:C1108" si="232">IF(B1045="","",IF(AND(B1045&lt;=$E$13,B1045&gt;=$E$12),"Yes","No"))</f>
        <v/>
      </c>
      <c r="D1045" s="79" t="str">
        <f>IFERROR(IF(J1044&lt;=0,"",IF(C1045="Yes","",B1045-COUNTIF($C$20:C1045,"Yes"))),"")</f>
        <v/>
      </c>
      <c r="E1045" s="81" t="str">
        <f t="shared" si="224"/>
        <v/>
      </c>
      <c r="F1045" s="80" t="str">
        <f t="shared" si="225"/>
        <v/>
      </c>
      <c r="G1045" s="80" t="str">
        <f t="shared" si="226"/>
        <v/>
      </c>
      <c r="H1045" s="80" t="str">
        <f t="shared" ref="H1045:H1108" si="233">IF(B1045="","",F1045-G1045)</f>
        <v/>
      </c>
      <c r="I1045" s="80" t="str">
        <f t="shared" si="227"/>
        <v/>
      </c>
      <c r="J1045" s="80" t="str">
        <f t="shared" ref="J1045:J1108" si="234">IFERROR(IF(B1045="","",J1044-H1045+I1045),"")</f>
        <v/>
      </c>
      <c r="AG1045" s="16" t="str">
        <f t="shared" ref="AG1045:AG1108" si="235">IFERROR(IF(AL1044&lt;=0,"",AG1044+1),"")</f>
        <v/>
      </c>
      <c r="AH1045" s="69" t="str">
        <f t="shared" si="228"/>
        <v/>
      </c>
      <c r="AI1045" s="70" t="str">
        <f t="shared" si="229"/>
        <v/>
      </c>
      <c r="AJ1045" s="70" t="str">
        <f t="shared" si="230"/>
        <v/>
      </c>
      <c r="AK1045" s="70" t="str">
        <f t="shared" ref="AK1045:AK1108" si="236">IF(AG1045="","",AI1045-AJ1045)</f>
        <v/>
      </c>
      <c r="AL1045" s="70" t="str">
        <f t="shared" ref="AL1045:AL1108" si="237">IFERROR(IF(AK1045&lt;=0,"",AL1044-AK1045),"")</f>
        <v/>
      </c>
    </row>
    <row r="1046" spans="2:38" ht="15" thickBot="1" x14ac:dyDescent="0.35">
      <c r="B1046" s="79" t="str">
        <f t="shared" si="231"/>
        <v/>
      </c>
      <c r="C1046" s="79" t="str">
        <f t="shared" si="232"/>
        <v/>
      </c>
      <c r="D1046" s="79" t="str">
        <f>IFERROR(IF(J1045&lt;=0,"",IF(C1046="Yes","",B1046-COUNTIF($C$20:C1046,"Yes"))),"")</f>
        <v/>
      </c>
      <c r="E1046" s="81" t="str">
        <f t="shared" si="224"/>
        <v/>
      </c>
      <c r="F1046" s="80" t="str">
        <f t="shared" si="225"/>
        <v/>
      </c>
      <c r="G1046" s="80" t="str">
        <f t="shared" si="226"/>
        <v/>
      </c>
      <c r="H1046" s="80" t="str">
        <f t="shared" si="233"/>
        <v/>
      </c>
      <c r="I1046" s="80" t="str">
        <f t="shared" si="227"/>
        <v/>
      </c>
      <c r="J1046" s="80" t="str">
        <f t="shared" si="234"/>
        <v/>
      </c>
      <c r="AG1046" s="16" t="str">
        <f t="shared" si="235"/>
        <v/>
      </c>
      <c r="AH1046" s="69" t="str">
        <f t="shared" si="228"/>
        <v/>
      </c>
      <c r="AI1046" s="70" t="str">
        <f t="shared" si="229"/>
        <v/>
      </c>
      <c r="AJ1046" s="70" t="str">
        <f t="shared" si="230"/>
        <v/>
      </c>
      <c r="AK1046" s="70" t="str">
        <f t="shared" si="236"/>
        <v/>
      </c>
      <c r="AL1046" s="70" t="str">
        <f t="shared" si="237"/>
        <v/>
      </c>
    </row>
    <row r="1047" spans="2:38" ht="15" thickBot="1" x14ac:dyDescent="0.35">
      <c r="B1047" s="79" t="str">
        <f t="shared" si="231"/>
        <v/>
      </c>
      <c r="C1047" s="79" t="str">
        <f t="shared" si="232"/>
        <v/>
      </c>
      <c r="D1047" s="79" t="str">
        <f>IFERROR(IF(J1046&lt;=0,"",IF(C1047="Yes","",B1047-COUNTIF($C$20:C1047,"Yes"))),"")</f>
        <v/>
      </c>
      <c r="E1047" s="81" t="str">
        <f t="shared" si="224"/>
        <v/>
      </c>
      <c r="F1047" s="80" t="str">
        <f t="shared" si="225"/>
        <v/>
      </c>
      <c r="G1047" s="80" t="str">
        <f t="shared" si="226"/>
        <v/>
      </c>
      <c r="H1047" s="80" t="str">
        <f t="shared" si="233"/>
        <v/>
      </c>
      <c r="I1047" s="80" t="str">
        <f t="shared" si="227"/>
        <v/>
      </c>
      <c r="J1047" s="80" t="str">
        <f t="shared" si="234"/>
        <v/>
      </c>
      <c r="AG1047" s="16" t="str">
        <f t="shared" si="235"/>
        <v/>
      </c>
      <c r="AH1047" s="69" t="str">
        <f t="shared" si="228"/>
        <v/>
      </c>
      <c r="AI1047" s="70" t="str">
        <f t="shared" si="229"/>
        <v/>
      </c>
      <c r="AJ1047" s="70" t="str">
        <f t="shared" si="230"/>
        <v/>
      </c>
      <c r="AK1047" s="70" t="str">
        <f t="shared" si="236"/>
        <v/>
      </c>
      <c r="AL1047" s="70" t="str">
        <f t="shared" si="237"/>
        <v/>
      </c>
    </row>
    <row r="1048" spans="2:38" ht="15" thickBot="1" x14ac:dyDescent="0.35">
      <c r="B1048" s="79" t="str">
        <f t="shared" si="231"/>
        <v/>
      </c>
      <c r="C1048" s="79" t="str">
        <f t="shared" si="232"/>
        <v/>
      </c>
      <c r="D1048" s="79" t="str">
        <f>IFERROR(IF(J1047&lt;=0,"",IF(C1048="Yes","",B1048-COUNTIF($C$20:C1048,"Yes"))),"")</f>
        <v/>
      </c>
      <c r="E1048" s="81" t="str">
        <f t="shared" si="224"/>
        <v/>
      </c>
      <c r="F1048" s="80" t="str">
        <f t="shared" si="225"/>
        <v/>
      </c>
      <c r="G1048" s="80" t="str">
        <f t="shared" si="226"/>
        <v/>
      </c>
      <c r="H1048" s="80" t="str">
        <f t="shared" si="233"/>
        <v/>
      </c>
      <c r="I1048" s="80" t="str">
        <f t="shared" si="227"/>
        <v/>
      </c>
      <c r="J1048" s="80" t="str">
        <f t="shared" si="234"/>
        <v/>
      </c>
      <c r="AG1048" s="16" t="str">
        <f t="shared" si="235"/>
        <v/>
      </c>
      <c r="AH1048" s="69" t="str">
        <f t="shared" si="228"/>
        <v/>
      </c>
      <c r="AI1048" s="70" t="str">
        <f t="shared" si="229"/>
        <v/>
      </c>
      <c r="AJ1048" s="70" t="str">
        <f t="shared" si="230"/>
        <v/>
      </c>
      <c r="AK1048" s="70" t="str">
        <f t="shared" si="236"/>
        <v/>
      </c>
      <c r="AL1048" s="70" t="str">
        <f t="shared" si="237"/>
        <v/>
      </c>
    </row>
    <row r="1049" spans="2:38" ht="15" thickBot="1" x14ac:dyDescent="0.35">
      <c r="B1049" s="79" t="str">
        <f t="shared" si="231"/>
        <v/>
      </c>
      <c r="C1049" s="79" t="str">
        <f t="shared" si="232"/>
        <v/>
      </c>
      <c r="D1049" s="79" t="str">
        <f>IFERROR(IF(J1048&lt;=0,"",IF(C1049="Yes","",B1049-COUNTIF($C$20:C1049,"Yes"))),"")</f>
        <v/>
      </c>
      <c r="E1049" s="81" t="str">
        <f t="shared" si="224"/>
        <v/>
      </c>
      <c r="F1049" s="80" t="str">
        <f t="shared" si="225"/>
        <v/>
      </c>
      <c r="G1049" s="80" t="str">
        <f t="shared" si="226"/>
        <v/>
      </c>
      <c r="H1049" s="80" t="str">
        <f t="shared" si="233"/>
        <v/>
      </c>
      <c r="I1049" s="80" t="str">
        <f t="shared" si="227"/>
        <v/>
      </c>
      <c r="J1049" s="80" t="str">
        <f t="shared" si="234"/>
        <v/>
      </c>
      <c r="AG1049" s="16" t="str">
        <f t="shared" si="235"/>
        <v/>
      </c>
      <c r="AH1049" s="69" t="str">
        <f t="shared" si="228"/>
        <v/>
      </c>
      <c r="AI1049" s="70" t="str">
        <f t="shared" si="229"/>
        <v/>
      </c>
      <c r="AJ1049" s="70" t="str">
        <f t="shared" si="230"/>
        <v/>
      </c>
      <c r="AK1049" s="70" t="str">
        <f t="shared" si="236"/>
        <v/>
      </c>
      <c r="AL1049" s="70" t="str">
        <f t="shared" si="237"/>
        <v/>
      </c>
    </row>
    <row r="1050" spans="2:38" ht="15" thickBot="1" x14ac:dyDescent="0.35">
      <c r="B1050" s="79" t="str">
        <f t="shared" si="231"/>
        <v/>
      </c>
      <c r="C1050" s="79" t="str">
        <f t="shared" si="232"/>
        <v/>
      </c>
      <c r="D1050" s="79" t="str">
        <f>IFERROR(IF(J1049&lt;=0,"",IF(C1050="Yes","",B1050-COUNTIF($C$20:C1050,"Yes"))),"")</f>
        <v/>
      </c>
      <c r="E1050" s="81" t="str">
        <f t="shared" si="224"/>
        <v/>
      </c>
      <c r="F1050" s="80" t="str">
        <f t="shared" si="225"/>
        <v/>
      </c>
      <c r="G1050" s="80" t="str">
        <f t="shared" si="226"/>
        <v/>
      </c>
      <c r="H1050" s="80" t="str">
        <f t="shared" si="233"/>
        <v/>
      </c>
      <c r="I1050" s="80" t="str">
        <f t="shared" si="227"/>
        <v/>
      </c>
      <c r="J1050" s="80" t="str">
        <f t="shared" si="234"/>
        <v/>
      </c>
      <c r="AG1050" s="16" t="str">
        <f t="shared" si="235"/>
        <v/>
      </c>
      <c r="AH1050" s="69" t="str">
        <f t="shared" si="228"/>
        <v/>
      </c>
      <c r="AI1050" s="70" t="str">
        <f t="shared" si="229"/>
        <v/>
      </c>
      <c r="AJ1050" s="70" t="str">
        <f t="shared" si="230"/>
        <v/>
      </c>
      <c r="AK1050" s="70" t="str">
        <f t="shared" si="236"/>
        <v/>
      </c>
      <c r="AL1050" s="70" t="str">
        <f t="shared" si="237"/>
        <v/>
      </c>
    </row>
    <row r="1051" spans="2:38" ht="15" thickBot="1" x14ac:dyDescent="0.35">
      <c r="B1051" s="79" t="str">
        <f t="shared" si="231"/>
        <v/>
      </c>
      <c r="C1051" s="79" t="str">
        <f t="shared" si="232"/>
        <v/>
      </c>
      <c r="D1051" s="79" t="str">
        <f>IFERROR(IF(J1050&lt;=0,"",IF(C1051="Yes","",B1051-COUNTIF($C$20:C1051,"Yes"))),"")</f>
        <v/>
      </c>
      <c r="E1051" s="81" t="str">
        <f t="shared" si="224"/>
        <v/>
      </c>
      <c r="F1051" s="80" t="str">
        <f t="shared" si="225"/>
        <v/>
      </c>
      <c r="G1051" s="80" t="str">
        <f t="shared" si="226"/>
        <v/>
      </c>
      <c r="H1051" s="80" t="str">
        <f t="shared" si="233"/>
        <v/>
      </c>
      <c r="I1051" s="80" t="str">
        <f t="shared" si="227"/>
        <v/>
      </c>
      <c r="J1051" s="80" t="str">
        <f t="shared" si="234"/>
        <v/>
      </c>
      <c r="AG1051" s="16" t="str">
        <f t="shared" si="235"/>
        <v/>
      </c>
      <c r="AH1051" s="69" t="str">
        <f t="shared" si="228"/>
        <v/>
      </c>
      <c r="AI1051" s="70" t="str">
        <f t="shared" si="229"/>
        <v/>
      </c>
      <c r="AJ1051" s="70" t="str">
        <f t="shared" si="230"/>
        <v/>
      </c>
      <c r="AK1051" s="70" t="str">
        <f t="shared" si="236"/>
        <v/>
      </c>
      <c r="AL1051" s="70" t="str">
        <f t="shared" si="237"/>
        <v/>
      </c>
    </row>
    <row r="1052" spans="2:38" ht="15" thickBot="1" x14ac:dyDescent="0.35">
      <c r="B1052" s="79" t="str">
        <f t="shared" si="231"/>
        <v/>
      </c>
      <c r="C1052" s="79" t="str">
        <f t="shared" si="232"/>
        <v/>
      </c>
      <c r="D1052" s="79" t="str">
        <f>IFERROR(IF(J1051&lt;=0,"",IF(C1052="Yes","",B1052-COUNTIF($C$20:C1052,"Yes"))),"")</f>
        <v/>
      </c>
      <c r="E1052" s="81" t="str">
        <f t="shared" si="224"/>
        <v/>
      </c>
      <c r="F1052" s="80" t="str">
        <f t="shared" si="225"/>
        <v/>
      </c>
      <c r="G1052" s="80" t="str">
        <f t="shared" si="226"/>
        <v/>
      </c>
      <c r="H1052" s="80" t="str">
        <f t="shared" si="233"/>
        <v/>
      </c>
      <c r="I1052" s="80" t="str">
        <f t="shared" si="227"/>
        <v/>
      </c>
      <c r="J1052" s="80" t="str">
        <f t="shared" si="234"/>
        <v/>
      </c>
      <c r="AG1052" s="16" t="str">
        <f t="shared" si="235"/>
        <v/>
      </c>
      <c r="AH1052" s="69" t="str">
        <f t="shared" si="228"/>
        <v/>
      </c>
      <c r="AI1052" s="70" t="str">
        <f t="shared" si="229"/>
        <v/>
      </c>
      <c r="AJ1052" s="70" t="str">
        <f t="shared" si="230"/>
        <v/>
      </c>
      <c r="AK1052" s="70" t="str">
        <f t="shared" si="236"/>
        <v/>
      </c>
      <c r="AL1052" s="70" t="str">
        <f t="shared" si="237"/>
        <v/>
      </c>
    </row>
    <row r="1053" spans="2:38" ht="15" thickBot="1" x14ac:dyDescent="0.35">
      <c r="B1053" s="79" t="str">
        <f t="shared" si="231"/>
        <v/>
      </c>
      <c r="C1053" s="79" t="str">
        <f t="shared" si="232"/>
        <v/>
      </c>
      <c r="D1053" s="79" t="str">
        <f>IFERROR(IF(J1052&lt;=0,"",IF(C1053="Yes","",B1053-COUNTIF($C$20:C1053,"Yes"))),"")</f>
        <v/>
      </c>
      <c r="E1053" s="81" t="str">
        <f t="shared" si="224"/>
        <v/>
      </c>
      <c r="F1053" s="80" t="str">
        <f t="shared" si="225"/>
        <v/>
      </c>
      <c r="G1053" s="80" t="str">
        <f t="shared" si="226"/>
        <v/>
      </c>
      <c r="H1053" s="80" t="str">
        <f t="shared" si="233"/>
        <v/>
      </c>
      <c r="I1053" s="80" t="str">
        <f t="shared" si="227"/>
        <v/>
      </c>
      <c r="J1053" s="80" t="str">
        <f t="shared" si="234"/>
        <v/>
      </c>
      <c r="AG1053" s="16" t="str">
        <f t="shared" si="235"/>
        <v/>
      </c>
      <c r="AH1053" s="69" t="str">
        <f t="shared" si="228"/>
        <v/>
      </c>
      <c r="AI1053" s="70" t="str">
        <f t="shared" si="229"/>
        <v/>
      </c>
      <c r="AJ1053" s="70" t="str">
        <f t="shared" si="230"/>
        <v/>
      </c>
      <c r="AK1053" s="70" t="str">
        <f t="shared" si="236"/>
        <v/>
      </c>
      <c r="AL1053" s="70" t="str">
        <f t="shared" si="237"/>
        <v/>
      </c>
    </row>
    <row r="1054" spans="2:38" ht="15" thickBot="1" x14ac:dyDescent="0.35">
      <c r="B1054" s="79" t="str">
        <f t="shared" si="231"/>
        <v/>
      </c>
      <c r="C1054" s="79" t="str">
        <f t="shared" si="232"/>
        <v/>
      </c>
      <c r="D1054" s="79" t="str">
        <f>IFERROR(IF(J1053&lt;=0,"",IF(C1054="Yes","",B1054-COUNTIF($C$20:C1054,"Yes"))),"")</f>
        <v/>
      </c>
      <c r="E1054" s="81" t="str">
        <f t="shared" si="224"/>
        <v/>
      </c>
      <c r="F1054" s="80" t="str">
        <f t="shared" si="225"/>
        <v/>
      </c>
      <c r="G1054" s="80" t="str">
        <f t="shared" si="226"/>
        <v/>
      </c>
      <c r="H1054" s="80" t="str">
        <f t="shared" si="233"/>
        <v/>
      </c>
      <c r="I1054" s="80" t="str">
        <f t="shared" si="227"/>
        <v/>
      </c>
      <c r="J1054" s="80" t="str">
        <f t="shared" si="234"/>
        <v/>
      </c>
      <c r="AG1054" s="16" t="str">
        <f t="shared" si="235"/>
        <v/>
      </c>
      <c r="AH1054" s="69" t="str">
        <f t="shared" si="228"/>
        <v/>
      </c>
      <c r="AI1054" s="70" t="str">
        <f t="shared" si="229"/>
        <v/>
      </c>
      <c r="AJ1054" s="70" t="str">
        <f t="shared" si="230"/>
        <v/>
      </c>
      <c r="AK1054" s="70" t="str">
        <f t="shared" si="236"/>
        <v/>
      </c>
      <c r="AL1054" s="70" t="str">
        <f t="shared" si="237"/>
        <v/>
      </c>
    </row>
    <row r="1055" spans="2:38" ht="15" thickBot="1" x14ac:dyDescent="0.35">
      <c r="B1055" s="79" t="str">
        <f t="shared" si="231"/>
        <v/>
      </c>
      <c r="C1055" s="79" t="str">
        <f t="shared" si="232"/>
        <v/>
      </c>
      <c r="D1055" s="79" t="str">
        <f>IFERROR(IF(J1054&lt;=0,"",IF(C1055="Yes","",B1055-COUNTIF($C$20:C1055,"Yes"))),"")</f>
        <v/>
      </c>
      <c r="E1055" s="81" t="str">
        <f t="shared" si="224"/>
        <v/>
      </c>
      <c r="F1055" s="80" t="str">
        <f t="shared" si="225"/>
        <v/>
      </c>
      <c r="G1055" s="80" t="str">
        <f t="shared" si="226"/>
        <v/>
      </c>
      <c r="H1055" s="80" t="str">
        <f t="shared" si="233"/>
        <v/>
      </c>
      <c r="I1055" s="80" t="str">
        <f t="shared" si="227"/>
        <v/>
      </c>
      <c r="J1055" s="80" t="str">
        <f t="shared" si="234"/>
        <v/>
      </c>
      <c r="AG1055" s="16" t="str">
        <f t="shared" si="235"/>
        <v/>
      </c>
      <c r="AH1055" s="69" t="str">
        <f t="shared" si="228"/>
        <v/>
      </c>
      <c r="AI1055" s="70" t="str">
        <f t="shared" si="229"/>
        <v/>
      </c>
      <c r="AJ1055" s="70" t="str">
        <f t="shared" si="230"/>
        <v/>
      </c>
      <c r="AK1055" s="70" t="str">
        <f t="shared" si="236"/>
        <v/>
      </c>
      <c r="AL1055" s="70" t="str">
        <f t="shared" si="237"/>
        <v/>
      </c>
    </row>
    <row r="1056" spans="2:38" ht="15" thickBot="1" x14ac:dyDescent="0.35">
      <c r="B1056" s="79" t="str">
        <f t="shared" si="231"/>
        <v/>
      </c>
      <c r="C1056" s="79" t="str">
        <f t="shared" si="232"/>
        <v/>
      </c>
      <c r="D1056" s="79" t="str">
        <f>IFERROR(IF(J1055&lt;=0,"",IF(C1056="Yes","",B1056-COUNTIF($C$20:C1056,"Yes"))),"")</f>
        <v/>
      </c>
      <c r="E1056" s="81" t="str">
        <f t="shared" si="224"/>
        <v/>
      </c>
      <c r="F1056" s="80" t="str">
        <f t="shared" si="225"/>
        <v/>
      </c>
      <c r="G1056" s="80" t="str">
        <f t="shared" si="226"/>
        <v/>
      </c>
      <c r="H1056" s="80" t="str">
        <f t="shared" si="233"/>
        <v/>
      </c>
      <c r="I1056" s="80" t="str">
        <f t="shared" si="227"/>
        <v/>
      </c>
      <c r="J1056" s="80" t="str">
        <f t="shared" si="234"/>
        <v/>
      </c>
      <c r="AG1056" s="16" t="str">
        <f t="shared" si="235"/>
        <v/>
      </c>
      <c r="AH1056" s="69" t="str">
        <f t="shared" si="228"/>
        <v/>
      </c>
      <c r="AI1056" s="70" t="str">
        <f t="shared" si="229"/>
        <v/>
      </c>
      <c r="AJ1056" s="70" t="str">
        <f t="shared" si="230"/>
        <v/>
      </c>
      <c r="AK1056" s="70" t="str">
        <f t="shared" si="236"/>
        <v/>
      </c>
      <c r="AL1056" s="70" t="str">
        <f t="shared" si="237"/>
        <v/>
      </c>
    </row>
    <row r="1057" spans="2:38" ht="15" thickBot="1" x14ac:dyDescent="0.35">
      <c r="B1057" s="79" t="str">
        <f t="shared" si="231"/>
        <v/>
      </c>
      <c r="C1057" s="79" t="str">
        <f t="shared" si="232"/>
        <v/>
      </c>
      <c r="D1057" s="79" t="str">
        <f>IFERROR(IF(J1056&lt;=0,"",IF(C1057="Yes","",B1057-COUNTIF($C$20:C1057,"Yes"))),"")</f>
        <v/>
      </c>
      <c r="E1057" s="81" t="str">
        <f t="shared" si="224"/>
        <v/>
      </c>
      <c r="F1057" s="80" t="str">
        <f t="shared" si="225"/>
        <v/>
      </c>
      <c r="G1057" s="80" t="str">
        <f t="shared" si="226"/>
        <v/>
      </c>
      <c r="H1057" s="80" t="str">
        <f t="shared" si="233"/>
        <v/>
      </c>
      <c r="I1057" s="80" t="str">
        <f t="shared" si="227"/>
        <v/>
      </c>
      <c r="J1057" s="80" t="str">
        <f t="shared" si="234"/>
        <v/>
      </c>
      <c r="AG1057" s="16" t="str">
        <f t="shared" si="235"/>
        <v/>
      </c>
      <c r="AH1057" s="69" t="str">
        <f t="shared" si="228"/>
        <v/>
      </c>
      <c r="AI1057" s="70" t="str">
        <f t="shared" si="229"/>
        <v/>
      </c>
      <c r="AJ1057" s="70" t="str">
        <f t="shared" si="230"/>
        <v/>
      </c>
      <c r="AK1057" s="70" t="str">
        <f t="shared" si="236"/>
        <v/>
      </c>
      <c r="AL1057" s="70" t="str">
        <f t="shared" si="237"/>
        <v/>
      </c>
    </row>
    <row r="1058" spans="2:38" ht="15" thickBot="1" x14ac:dyDescent="0.35">
      <c r="B1058" s="79" t="str">
        <f t="shared" si="231"/>
        <v/>
      </c>
      <c r="C1058" s="79" t="str">
        <f t="shared" si="232"/>
        <v/>
      </c>
      <c r="D1058" s="79" t="str">
        <f>IFERROR(IF(J1057&lt;=0,"",IF(C1058="Yes","",B1058-COUNTIF($C$20:C1058,"Yes"))),"")</f>
        <v/>
      </c>
      <c r="E1058" s="81" t="str">
        <f t="shared" si="224"/>
        <v/>
      </c>
      <c r="F1058" s="80" t="str">
        <f t="shared" si="225"/>
        <v/>
      </c>
      <c r="G1058" s="80" t="str">
        <f t="shared" si="226"/>
        <v/>
      </c>
      <c r="H1058" s="80" t="str">
        <f t="shared" si="233"/>
        <v/>
      </c>
      <c r="I1058" s="80" t="str">
        <f t="shared" si="227"/>
        <v/>
      </c>
      <c r="J1058" s="80" t="str">
        <f t="shared" si="234"/>
        <v/>
      </c>
      <c r="AG1058" s="16" t="str">
        <f t="shared" si="235"/>
        <v/>
      </c>
      <c r="AH1058" s="69" t="str">
        <f t="shared" si="228"/>
        <v/>
      </c>
      <c r="AI1058" s="70" t="str">
        <f t="shared" si="229"/>
        <v/>
      </c>
      <c r="AJ1058" s="70" t="str">
        <f t="shared" si="230"/>
        <v/>
      </c>
      <c r="AK1058" s="70" t="str">
        <f t="shared" si="236"/>
        <v/>
      </c>
      <c r="AL1058" s="70" t="str">
        <f t="shared" si="237"/>
        <v/>
      </c>
    </row>
    <row r="1059" spans="2:38" ht="15" thickBot="1" x14ac:dyDescent="0.35">
      <c r="B1059" s="79" t="str">
        <f t="shared" si="231"/>
        <v/>
      </c>
      <c r="C1059" s="79" t="str">
        <f t="shared" si="232"/>
        <v/>
      </c>
      <c r="D1059" s="79" t="str">
        <f>IFERROR(IF(J1058&lt;=0,"",IF(C1059="Yes","",B1059-COUNTIF($C$20:C1059,"Yes"))),"")</f>
        <v/>
      </c>
      <c r="E1059" s="81" t="str">
        <f t="shared" si="224"/>
        <v/>
      </c>
      <c r="F1059" s="80" t="str">
        <f t="shared" si="225"/>
        <v/>
      </c>
      <c r="G1059" s="80" t="str">
        <f t="shared" si="226"/>
        <v/>
      </c>
      <c r="H1059" s="80" t="str">
        <f t="shared" si="233"/>
        <v/>
      </c>
      <c r="I1059" s="80" t="str">
        <f t="shared" si="227"/>
        <v/>
      </c>
      <c r="J1059" s="80" t="str">
        <f t="shared" si="234"/>
        <v/>
      </c>
      <c r="AG1059" s="16" t="str">
        <f t="shared" si="235"/>
        <v/>
      </c>
      <c r="AH1059" s="69" t="str">
        <f t="shared" si="228"/>
        <v/>
      </c>
      <c r="AI1059" s="70" t="str">
        <f t="shared" si="229"/>
        <v/>
      </c>
      <c r="AJ1059" s="70" t="str">
        <f t="shared" si="230"/>
        <v/>
      </c>
      <c r="AK1059" s="70" t="str">
        <f t="shared" si="236"/>
        <v/>
      </c>
      <c r="AL1059" s="70" t="str">
        <f t="shared" si="237"/>
        <v/>
      </c>
    </row>
    <row r="1060" spans="2:38" ht="15" thickBot="1" x14ac:dyDescent="0.35">
      <c r="B1060" s="79" t="str">
        <f t="shared" si="231"/>
        <v/>
      </c>
      <c r="C1060" s="79" t="str">
        <f t="shared" si="232"/>
        <v/>
      </c>
      <c r="D1060" s="79" t="str">
        <f>IFERROR(IF(J1059&lt;=0,"",IF(C1060="Yes","",B1060-COUNTIF($C$20:C1060,"Yes"))),"")</f>
        <v/>
      </c>
      <c r="E1060" s="81" t="str">
        <f t="shared" si="224"/>
        <v/>
      </c>
      <c r="F1060" s="80" t="str">
        <f t="shared" si="225"/>
        <v/>
      </c>
      <c r="G1060" s="80" t="str">
        <f t="shared" si="226"/>
        <v/>
      </c>
      <c r="H1060" s="80" t="str">
        <f t="shared" si="233"/>
        <v/>
      </c>
      <c r="I1060" s="80" t="str">
        <f t="shared" si="227"/>
        <v/>
      </c>
      <c r="J1060" s="80" t="str">
        <f t="shared" si="234"/>
        <v/>
      </c>
      <c r="AG1060" s="16" t="str">
        <f t="shared" si="235"/>
        <v/>
      </c>
      <c r="AH1060" s="69" t="str">
        <f t="shared" si="228"/>
        <v/>
      </c>
      <c r="AI1060" s="70" t="str">
        <f t="shared" si="229"/>
        <v/>
      </c>
      <c r="AJ1060" s="70" t="str">
        <f t="shared" si="230"/>
        <v/>
      </c>
      <c r="AK1060" s="70" t="str">
        <f t="shared" si="236"/>
        <v/>
      </c>
      <c r="AL1060" s="70" t="str">
        <f t="shared" si="237"/>
        <v/>
      </c>
    </row>
    <row r="1061" spans="2:38" ht="15" thickBot="1" x14ac:dyDescent="0.35">
      <c r="B1061" s="79" t="str">
        <f t="shared" si="231"/>
        <v/>
      </c>
      <c r="C1061" s="79" t="str">
        <f t="shared" si="232"/>
        <v/>
      </c>
      <c r="D1061" s="79" t="str">
        <f>IFERROR(IF(J1060&lt;=0,"",IF(C1061="Yes","",B1061-COUNTIF($C$20:C1061,"Yes"))),"")</f>
        <v/>
      </c>
      <c r="E1061" s="81" t="str">
        <f t="shared" si="224"/>
        <v/>
      </c>
      <c r="F1061" s="80" t="str">
        <f t="shared" si="225"/>
        <v/>
      </c>
      <c r="G1061" s="80" t="str">
        <f t="shared" si="226"/>
        <v/>
      </c>
      <c r="H1061" s="80" t="str">
        <f t="shared" si="233"/>
        <v/>
      </c>
      <c r="I1061" s="80" t="str">
        <f t="shared" si="227"/>
        <v/>
      </c>
      <c r="J1061" s="80" t="str">
        <f t="shared" si="234"/>
        <v/>
      </c>
      <c r="AG1061" s="16" t="str">
        <f t="shared" si="235"/>
        <v/>
      </c>
      <c r="AH1061" s="69" t="str">
        <f t="shared" si="228"/>
        <v/>
      </c>
      <c r="AI1061" s="70" t="str">
        <f t="shared" si="229"/>
        <v/>
      </c>
      <c r="AJ1061" s="70" t="str">
        <f t="shared" si="230"/>
        <v/>
      </c>
      <c r="AK1061" s="70" t="str">
        <f t="shared" si="236"/>
        <v/>
      </c>
      <c r="AL1061" s="70" t="str">
        <f t="shared" si="237"/>
        <v/>
      </c>
    </row>
    <row r="1062" spans="2:38" ht="15" thickBot="1" x14ac:dyDescent="0.35">
      <c r="B1062" s="79" t="str">
        <f t="shared" si="231"/>
        <v/>
      </c>
      <c r="C1062" s="79" t="str">
        <f t="shared" si="232"/>
        <v/>
      </c>
      <c r="D1062" s="79" t="str">
        <f>IFERROR(IF(J1061&lt;=0,"",IF(C1062="Yes","",B1062-COUNTIF($C$20:C1062,"Yes"))),"")</f>
        <v/>
      </c>
      <c r="E1062" s="81" t="str">
        <f t="shared" si="224"/>
        <v/>
      </c>
      <c r="F1062" s="80" t="str">
        <f t="shared" si="225"/>
        <v/>
      </c>
      <c r="G1062" s="80" t="str">
        <f t="shared" si="226"/>
        <v/>
      </c>
      <c r="H1062" s="80" t="str">
        <f t="shared" si="233"/>
        <v/>
      </c>
      <c r="I1062" s="80" t="str">
        <f t="shared" si="227"/>
        <v/>
      </c>
      <c r="J1062" s="80" t="str">
        <f t="shared" si="234"/>
        <v/>
      </c>
      <c r="AG1062" s="16" t="str">
        <f t="shared" si="235"/>
        <v/>
      </c>
      <c r="AH1062" s="69" t="str">
        <f t="shared" si="228"/>
        <v/>
      </c>
      <c r="AI1062" s="70" t="str">
        <f t="shared" si="229"/>
        <v/>
      </c>
      <c r="AJ1062" s="70" t="str">
        <f t="shared" si="230"/>
        <v/>
      </c>
      <c r="AK1062" s="70" t="str">
        <f t="shared" si="236"/>
        <v/>
      </c>
      <c r="AL1062" s="70" t="str">
        <f t="shared" si="237"/>
        <v/>
      </c>
    </row>
    <row r="1063" spans="2:38" ht="15" thickBot="1" x14ac:dyDescent="0.35">
      <c r="B1063" s="79" t="str">
        <f t="shared" si="231"/>
        <v/>
      </c>
      <c r="C1063" s="79" t="str">
        <f t="shared" si="232"/>
        <v/>
      </c>
      <c r="D1063" s="79" t="str">
        <f>IFERROR(IF(J1062&lt;=0,"",IF(C1063="Yes","",B1063-COUNTIF($C$20:C1063,"Yes"))),"")</f>
        <v/>
      </c>
      <c r="E1063" s="81" t="str">
        <f t="shared" si="224"/>
        <v/>
      </c>
      <c r="F1063" s="80" t="str">
        <f t="shared" si="225"/>
        <v/>
      </c>
      <c r="G1063" s="80" t="str">
        <f t="shared" si="226"/>
        <v/>
      </c>
      <c r="H1063" s="80" t="str">
        <f t="shared" si="233"/>
        <v/>
      </c>
      <c r="I1063" s="80" t="str">
        <f t="shared" si="227"/>
        <v/>
      </c>
      <c r="J1063" s="80" t="str">
        <f t="shared" si="234"/>
        <v/>
      </c>
      <c r="AG1063" s="16" t="str">
        <f t="shared" si="235"/>
        <v/>
      </c>
      <c r="AH1063" s="69" t="str">
        <f t="shared" si="228"/>
        <v/>
      </c>
      <c r="AI1063" s="70" t="str">
        <f t="shared" si="229"/>
        <v/>
      </c>
      <c r="AJ1063" s="70" t="str">
        <f t="shared" si="230"/>
        <v/>
      </c>
      <c r="AK1063" s="70" t="str">
        <f t="shared" si="236"/>
        <v/>
      </c>
      <c r="AL1063" s="70" t="str">
        <f t="shared" si="237"/>
        <v/>
      </c>
    </row>
    <row r="1064" spans="2:38" ht="15" thickBot="1" x14ac:dyDescent="0.35">
      <c r="B1064" s="79" t="str">
        <f t="shared" si="231"/>
        <v/>
      </c>
      <c r="C1064" s="79" t="str">
        <f t="shared" si="232"/>
        <v/>
      </c>
      <c r="D1064" s="79" t="str">
        <f>IFERROR(IF(J1063&lt;=0,"",IF(C1064="Yes","",B1064-COUNTIF($C$20:C1064,"Yes"))),"")</f>
        <v/>
      </c>
      <c r="E1064" s="81" t="str">
        <f t="shared" si="224"/>
        <v/>
      </c>
      <c r="F1064" s="80" t="str">
        <f t="shared" si="225"/>
        <v/>
      </c>
      <c r="G1064" s="80" t="str">
        <f t="shared" si="226"/>
        <v/>
      </c>
      <c r="H1064" s="80" t="str">
        <f t="shared" si="233"/>
        <v/>
      </c>
      <c r="I1064" s="80" t="str">
        <f t="shared" si="227"/>
        <v/>
      </c>
      <c r="J1064" s="80" t="str">
        <f t="shared" si="234"/>
        <v/>
      </c>
      <c r="AG1064" s="16" t="str">
        <f t="shared" si="235"/>
        <v/>
      </c>
      <c r="AH1064" s="69" t="str">
        <f t="shared" si="228"/>
        <v/>
      </c>
      <c r="AI1064" s="70" t="str">
        <f t="shared" si="229"/>
        <v/>
      </c>
      <c r="AJ1064" s="70" t="str">
        <f t="shared" si="230"/>
        <v/>
      </c>
      <c r="AK1064" s="70" t="str">
        <f t="shared" si="236"/>
        <v/>
      </c>
      <c r="AL1064" s="70" t="str">
        <f t="shared" si="237"/>
        <v/>
      </c>
    </row>
    <row r="1065" spans="2:38" ht="15" thickBot="1" x14ac:dyDescent="0.35">
      <c r="B1065" s="79" t="str">
        <f t="shared" si="231"/>
        <v/>
      </c>
      <c r="C1065" s="79" t="str">
        <f t="shared" si="232"/>
        <v/>
      </c>
      <c r="D1065" s="79" t="str">
        <f>IFERROR(IF(J1064&lt;=0,"",IF(C1065="Yes","",B1065-COUNTIF($C$20:C1065,"Yes"))),"")</f>
        <v/>
      </c>
      <c r="E1065" s="81" t="str">
        <f t="shared" si="224"/>
        <v/>
      </c>
      <c r="F1065" s="80" t="str">
        <f t="shared" si="225"/>
        <v/>
      </c>
      <c r="G1065" s="80" t="str">
        <f t="shared" si="226"/>
        <v/>
      </c>
      <c r="H1065" s="80" t="str">
        <f t="shared" si="233"/>
        <v/>
      </c>
      <c r="I1065" s="80" t="str">
        <f t="shared" si="227"/>
        <v/>
      </c>
      <c r="J1065" s="80" t="str">
        <f t="shared" si="234"/>
        <v/>
      </c>
      <c r="AG1065" s="16" t="str">
        <f t="shared" si="235"/>
        <v/>
      </c>
      <c r="AH1065" s="69" t="str">
        <f t="shared" si="228"/>
        <v/>
      </c>
      <c r="AI1065" s="70" t="str">
        <f t="shared" si="229"/>
        <v/>
      </c>
      <c r="AJ1065" s="70" t="str">
        <f t="shared" si="230"/>
        <v/>
      </c>
      <c r="AK1065" s="70" t="str">
        <f t="shared" si="236"/>
        <v/>
      </c>
      <c r="AL1065" s="70" t="str">
        <f t="shared" si="237"/>
        <v/>
      </c>
    </row>
    <row r="1066" spans="2:38" ht="15" thickBot="1" x14ac:dyDescent="0.35">
      <c r="B1066" s="79" t="str">
        <f t="shared" si="231"/>
        <v/>
      </c>
      <c r="C1066" s="79" t="str">
        <f t="shared" si="232"/>
        <v/>
      </c>
      <c r="D1066" s="79" t="str">
        <f>IFERROR(IF(J1065&lt;=0,"",IF(C1066="Yes","",B1066-COUNTIF($C$20:C1066,"Yes"))),"")</f>
        <v/>
      </c>
      <c r="E1066" s="81" t="str">
        <f t="shared" si="224"/>
        <v/>
      </c>
      <c r="F1066" s="80" t="str">
        <f t="shared" si="225"/>
        <v/>
      </c>
      <c r="G1066" s="80" t="str">
        <f t="shared" si="226"/>
        <v/>
      </c>
      <c r="H1066" s="80" t="str">
        <f t="shared" si="233"/>
        <v/>
      </c>
      <c r="I1066" s="80" t="str">
        <f t="shared" si="227"/>
        <v/>
      </c>
      <c r="J1066" s="80" t="str">
        <f t="shared" si="234"/>
        <v/>
      </c>
      <c r="AG1066" s="16" t="str">
        <f t="shared" si="235"/>
        <v/>
      </c>
      <c r="AH1066" s="69" t="str">
        <f t="shared" si="228"/>
        <v/>
      </c>
      <c r="AI1066" s="70" t="str">
        <f t="shared" si="229"/>
        <v/>
      </c>
      <c r="AJ1066" s="70" t="str">
        <f t="shared" si="230"/>
        <v/>
      </c>
      <c r="AK1066" s="70" t="str">
        <f t="shared" si="236"/>
        <v/>
      </c>
      <c r="AL1066" s="70" t="str">
        <f t="shared" si="237"/>
        <v/>
      </c>
    </row>
    <row r="1067" spans="2:38" ht="15" thickBot="1" x14ac:dyDescent="0.35">
      <c r="B1067" s="79" t="str">
        <f t="shared" si="231"/>
        <v/>
      </c>
      <c r="C1067" s="79" t="str">
        <f t="shared" si="232"/>
        <v/>
      </c>
      <c r="D1067" s="79" t="str">
        <f>IFERROR(IF(J1066&lt;=0,"",IF(C1067="Yes","",B1067-COUNTIF($C$20:C1067,"Yes"))),"")</f>
        <v/>
      </c>
      <c r="E1067" s="81" t="str">
        <f t="shared" si="224"/>
        <v/>
      </c>
      <c r="F1067" s="80" t="str">
        <f t="shared" si="225"/>
        <v/>
      </c>
      <c r="G1067" s="80" t="str">
        <f t="shared" si="226"/>
        <v/>
      </c>
      <c r="H1067" s="80" t="str">
        <f t="shared" si="233"/>
        <v/>
      </c>
      <c r="I1067" s="80" t="str">
        <f t="shared" si="227"/>
        <v/>
      </c>
      <c r="J1067" s="80" t="str">
        <f t="shared" si="234"/>
        <v/>
      </c>
      <c r="AG1067" s="16" t="str">
        <f t="shared" si="235"/>
        <v/>
      </c>
      <c r="AH1067" s="69" t="str">
        <f t="shared" si="228"/>
        <v/>
      </c>
      <c r="AI1067" s="70" t="str">
        <f t="shared" si="229"/>
        <v/>
      </c>
      <c r="AJ1067" s="70" t="str">
        <f t="shared" si="230"/>
        <v/>
      </c>
      <c r="AK1067" s="70" t="str">
        <f t="shared" si="236"/>
        <v/>
      </c>
      <c r="AL1067" s="70" t="str">
        <f t="shared" si="237"/>
        <v/>
      </c>
    </row>
    <row r="1068" spans="2:38" ht="15" thickBot="1" x14ac:dyDescent="0.35">
      <c r="B1068" s="79" t="str">
        <f t="shared" si="231"/>
        <v/>
      </c>
      <c r="C1068" s="79" t="str">
        <f t="shared" si="232"/>
        <v/>
      </c>
      <c r="D1068" s="79" t="str">
        <f>IFERROR(IF(J1067&lt;=0,"",IF(C1068="Yes","",B1068-COUNTIF($C$20:C1068,"Yes"))),"")</f>
        <v/>
      </c>
      <c r="E1068" s="81" t="str">
        <f t="shared" si="224"/>
        <v/>
      </c>
      <c r="F1068" s="80" t="str">
        <f t="shared" si="225"/>
        <v/>
      </c>
      <c r="G1068" s="80" t="str">
        <f t="shared" si="226"/>
        <v/>
      </c>
      <c r="H1068" s="80" t="str">
        <f t="shared" si="233"/>
        <v/>
      </c>
      <c r="I1068" s="80" t="str">
        <f t="shared" si="227"/>
        <v/>
      </c>
      <c r="J1068" s="80" t="str">
        <f t="shared" si="234"/>
        <v/>
      </c>
      <c r="AG1068" s="16" t="str">
        <f t="shared" si="235"/>
        <v/>
      </c>
      <c r="AH1068" s="69" t="str">
        <f t="shared" si="228"/>
        <v/>
      </c>
      <c r="AI1068" s="70" t="str">
        <f t="shared" si="229"/>
        <v/>
      </c>
      <c r="AJ1068" s="70" t="str">
        <f t="shared" si="230"/>
        <v/>
      </c>
      <c r="AK1068" s="70" t="str">
        <f t="shared" si="236"/>
        <v/>
      </c>
      <c r="AL1068" s="70" t="str">
        <f t="shared" si="237"/>
        <v/>
      </c>
    </row>
    <row r="1069" spans="2:38" ht="15" thickBot="1" x14ac:dyDescent="0.35">
      <c r="B1069" s="79" t="str">
        <f t="shared" si="231"/>
        <v/>
      </c>
      <c r="C1069" s="79" t="str">
        <f t="shared" si="232"/>
        <v/>
      </c>
      <c r="D1069" s="79" t="str">
        <f>IFERROR(IF(J1068&lt;=0,"",IF(C1069="Yes","",B1069-COUNTIF($C$20:C1069,"Yes"))),"")</f>
        <v/>
      </c>
      <c r="E1069" s="81" t="str">
        <f t="shared" si="224"/>
        <v/>
      </c>
      <c r="F1069" s="80" t="str">
        <f t="shared" si="225"/>
        <v/>
      </c>
      <c r="G1069" s="80" t="str">
        <f t="shared" si="226"/>
        <v/>
      </c>
      <c r="H1069" s="80" t="str">
        <f t="shared" si="233"/>
        <v/>
      </c>
      <c r="I1069" s="80" t="str">
        <f t="shared" si="227"/>
        <v/>
      </c>
      <c r="J1069" s="80" t="str">
        <f t="shared" si="234"/>
        <v/>
      </c>
      <c r="AG1069" s="16" t="str">
        <f t="shared" si="235"/>
        <v/>
      </c>
      <c r="AH1069" s="69" t="str">
        <f t="shared" si="228"/>
        <v/>
      </c>
      <c r="AI1069" s="70" t="str">
        <f t="shared" si="229"/>
        <v/>
      </c>
      <c r="AJ1069" s="70" t="str">
        <f t="shared" si="230"/>
        <v/>
      </c>
      <c r="AK1069" s="70" t="str">
        <f t="shared" si="236"/>
        <v/>
      </c>
      <c r="AL1069" s="70" t="str">
        <f t="shared" si="237"/>
        <v/>
      </c>
    </row>
    <row r="1070" spans="2:38" ht="15" thickBot="1" x14ac:dyDescent="0.35">
      <c r="B1070" s="79" t="str">
        <f t="shared" si="231"/>
        <v/>
      </c>
      <c r="C1070" s="79" t="str">
        <f t="shared" si="232"/>
        <v/>
      </c>
      <c r="D1070" s="79" t="str">
        <f>IFERROR(IF(J1069&lt;=0,"",IF(C1070="Yes","",B1070-COUNTIF($C$20:C1070,"Yes"))),"")</f>
        <v/>
      </c>
      <c r="E1070" s="81" t="str">
        <f t="shared" si="224"/>
        <v/>
      </c>
      <c r="F1070" s="80" t="str">
        <f t="shared" si="225"/>
        <v/>
      </c>
      <c r="G1070" s="80" t="str">
        <f t="shared" si="226"/>
        <v/>
      </c>
      <c r="H1070" s="80" t="str">
        <f t="shared" si="233"/>
        <v/>
      </c>
      <c r="I1070" s="80" t="str">
        <f t="shared" si="227"/>
        <v/>
      </c>
      <c r="J1070" s="80" t="str">
        <f t="shared" si="234"/>
        <v/>
      </c>
      <c r="AG1070" s="16" t="str">
        <f t="shared" si="235"/>
        <v/>
      </c>
      <c r="AH1070" s="69" t="str">
        <f t="shared" si="228"/>
        <v/>
      </c>
      <c r="AI1070" s="70" t="str">
        <f t="shared" si="229"/>
        <v/>
      </c>
      <c r="AJ1070" s="70" t="str">
        <f t="shared" si="230"/>
        <v/>
      </c>
      <c r="AK1070" s="70" t="str">
        <f t="shared" si="236"/>
        <v/>
      </c>
      <c r="AL1070" s="70" t="str">
        <f t="shared" si="237"/>
        <v/>
      </c>
    </row>
    <row r="1071" spans="2:38" ht="15" thickBot="1" x14ac:dyDescent="0.35">
      <c r="B1071" s="79" t="str">
        <f t="shared" si="231"/>
        <v/>
      </c>
      <c r="C1071" s="79" t="str">
        <f t="shared" si="232"/>
        <v/>
      </c>
      <c r="D1071" s="79" t="str">
        <f>IFERROR(IF(J1070&lt;=0,"",IF(C1071="Yes","",B1071-COUNTIF($C$20:C1071,"Yes"))),"")</f>
        <v/>
      </c>
      <c r="E1071" s="81" t="str">
        <f t="shared" si="224"/>
        <v/>
      </c>
      <c r="F1071" s="80" t="str">
        <f t="shared" si="225"/>
        <v/>
      </c>
      <c r="G1071" s="80" t="str">
        <f t="shared" si="226"/>
        <v/>
      </c>
      <c r="H1071" s="80" t="str">
        <f t="shared" si="233"/>
        <v/>
      </c>
      <c r="I1071" s="80" t="str">
        <f t="shared" si="227"/>
        <v/>
      </c>
      <c r="J1071" s="80" t="str">
        <f t="shared" si="234"/>
        <v/>
      </c>
      <c r="AG1071" s="16" t="str">
        <f t="shared" si="235"/>
        <v/>
      </c>
      <c r="AH1071" s="69" t="str">
        <f t="shared" si="228"/>
        <v/>
      </c>
      <c r="AI1071" s="70" t="str">
        <f t="shared" si="229"/>
        <v/>
      </c>
      <c r="AJ1071" s="70" t="str">
        <f t="shared" si="230"/>
        <v/>
      </c>
      <c r="AK1071" s="70" t="str">
        <f t="shared" si="236"/>
        <v/>
      </c>
      <c r="AL1071" s="70" t="str">
        <f t="shared" si="237"/>
        <v/>
      </c>
    </row>
    <row r="1072" spans="2:38" ht="15" thickBot="1" x14ac:dyDescent="0.35">
      <c r="B1072" s="79" t="str">
        <f t="shared" si="231"/>
        <v/>
      </c>
      <c r="C1072" s="79" t="str">
        <f t="shared" si="232"/>
        <v/>
      </c>
      <c r="D1072" s="79" t="str">
        <f>IFERROR(IF(J1071&lt;=0,"",IF(C1072="Yes","",B1072-COUNTIF($C$20:C1072,"Yes"))),"")</f>
        <v/>
      </c>
      <c r="E1072" s="81" t="str">
        <f t="shared" si="224"/>
        <v/>
      </c>
      <c r="F1072" s="80" t="str">
        <f t="shared" si="225"/>
        <v/>
      </c>
      <c r="G1072" s="80" t="str">
        <f t="shared" si="226"/>
        <v/>
      </c>
      <c r="H1072" s="80" t="str">
        <f t="shared" si="233"/>
        <v/>
      </c>
      <c r="I1072" s="80" t="str">
        <f t="shared" si="227"/>
        <v/>
      </c>
      <c r="J1072" s="80" t="str">
        <f t="shared" si="234"/>
        <v/>
      </c>
      <c r="AG1072" s="16" t="str">
        <f t="shared" si="235"/>
        <v/>
      </c>
      <c r="AH1072" s="69" t="str">
        <f t="shared" si="228"/>
        <v/>
      </c>
      <c r="AI1072" s="70" t="str">
        <f t="shared" si="229"/>
        <v/>
      </c>
      <c r="AJ1072" s="70" t="str">
        <f t="shared" si="230"/>
        <v/>
      </c>
      <c r="AK1072" s="70" t="str">
        <f t="shared" si="236"/>
        <v/>
      </c>
      <c r="AL1072" s="70" t="str">
        <f t="shared" si="237"/>
        <v/>
      </c>
    </row>
    <row r="1073" spans="2:38" ht="15" thickBot="1" x14ac:dyDescent="0.35">
      <c r="B1073" s="79" t="str">
        <f t="shared" si="231"/>
        <v/>
      </c>
      <c r="C1073" s="79" t="str">
        <f t="shared" si="232"/>
        <v/>
      </c>
      <c r="D1073" s="79" t="str">
        <f>IFERROR(IF(J1072&lt;=0,"",IF(C1073="Yes","",B1073-COUNTIF($C$20:C1073,"Yes"))),"")</f>
        <v/>
      </c>
      <c r="E1073" s="81" t="str">
        <f t="shared" si="224"/>
        <v/>
      </c>
      <c r="F1073" s="80" t="str">
        <f t="shared" si="225"/>
        <v/>
      </c>
      <c r="G1073" s="80" t="str">
        <f t="shared" si="226"/>
        <v/>
      </c>
      <c r="H1073" s="80" t="str">
        <f t="shared" si="233"/>
        <v/>
      </c>
      <c r="I1073" s="80" t="str">
        <f t="shared" si="227"/>
        <v/>
      </c>
      <c r="J1073" s="80" t="str">
        <f t="shared" si="234"/>
        <v/>
      </c>
      <c r="AG1073" s="16" t="str">
        <f t="shared" si="235"/>
        <v/>
      </c>
      <c r="AH1073" s="69" t="str">
        <f t="shared" si="228"/>
        <v/>
      </c>
      <c r="AI1073" s="70" t="str">
        <f t="shared" si="229"/>
        <v/>
      </c>
      <c r="AJ1073" s="70" t="str">
        <f t="shared" si="230"/>
        <v/>
      </c>
      <c r="AK1073" s="70" t="str">
        <f t="shared" si="236"/>
        <v/>
      </c>
      <c r="AL1073" s="70" t="str">
        <f t="shared" si="237"/>
        <v/>
      </c>
    </row>
    <row r="1074" spans="2:38" ht="15" thickBot="1" x14ac:dyDescent="0.35">
      <c r="B1074" s="79" t="str">
        <f t="shared" si="231"/>
        <v/>
      </c>
      <c r="C1074" s="79" t="str">
        <f t="shared" si="232"/>
        <v/>
      </c>
      <c r="D1074" s="79" t="str">
        <f>IFERROR(IF(J1073&lt;=0,"",IF(C1074="Yes","",B1074-COUNTIF($C$20:C1074,"Yes"))),"")</f>
        <v/>
      </c>
      <c r="E1074" s="81" t="str">
        <f t="shared" si="224"/>
        <v/>
      </c>
      <c r="F1074" s="80" t="str">
        <f t="shared" si="225"/>
        <v/>
      </c>
      <c r="G1074" s="80" t="str">
        <f t="shared" si="226"/>
        <v/>
      </c>
      <c r="H1074" s="80" t="str">
        <f t="shared" si="233"/>
        <v/>
      </c>
      <c r="I1074" s="80" t="str">
        <f t="shared" si="227"/>
        <v/>
      </c>
      <c r="J1074" s="80" t="str">
        <f t="shared" si="234"/>
        <v/>
      </c>
      <c r="AG1074" s="16" t="str">
        <f t="shared" si="235"/>
        <v/>
      </c>
      <c r="AH1074" s="69" t="str">
        <f t="shared" si="228"/>
        <v/>
      </c>
      <c r="AI1074" s="70" t="str">
        <f t="shared" si="229"/>
        <v/>
      </c>
      <c r="AJ1074" s="70" t="str">
        <f t="shared" si="230"/>
        <v/>
      </c>
      <c r="AK1074" s="70" t="str">
        <f t="shared" si="236"/>
        <v/>
      </c>
      <c r="AL1074" s="70" t="str">
        <f t="shared" si="237"/>
        <v/>
      </c>
    </row>
    <row r="1075" spans="2:38" ht="15" thickBot="1" x14ac:dyDescent="0.35">
      <c r="B1075" s="79" t="str">
        <f t="shared" si="231"/>
        <v/>
      </c>
      <c r="C1075" s="79" t="str">
        <f t="shared" si="232"/>
        <v/>
      </c>
      <c r="D1075" s="79" t="str">
        <f>IFERROR(IF(J1074&lt;=0,"",IF(C1075="Yes","",B1075-COUNTIF($C$20:C1075,"Yes"))),"")</f>
        <v/>
      </c>
      <c r="E1075" s="81" t="str">
        <f t="shared" si="224"/>
        <v/>
      </c>
      <c r="F1075" s="80" t="str">
        <f t="shared" si="225"/>
        <v/>
      </c>
      <c r="G1075" s="80" t="str">
        <f t="shared" si="226"/>
        <v/>
      </c>
      <c r="H1075" s="80" t="str">
        <f t="shared" si="233"/>
        <v/>
      </c>
      <c r="I1075" s="80" t="str">
        <f t="shared" si="227"/>
        <v/>
      </c>
      <c r="J1075" s="80" t="str">
        <f t="shared" si="234"/>
        <v/>
      </c>
      <c r="AG1075" s="16" t="str">
        <f t="shared" si="235"/>
        <v/>
      </c>
      <c r="AH1075" s="69" t="str">
        <f t="shared" si="228"/>
        <v/>
      </c>
      <c r="AI1075" s="70" t="str">
        <f t="shared" si="229"/>
        <v/>
      </c>
      <c r="AJ1075" s="70" t="str">
        <f t="shared" si="230"/>
        <v/>
      </c>
      <c r="AK1075" s="70" t="str">
        <f t="shared" si="236"/>
        <v/>
      </c>
      <c r="AL1075" s="70" t="str">
        <f t="shared" si="237"/>
        <v/>
      </c>
    </row>
    <row r="1076" spans="2:38" ht="15" thickBot="1" x14ac:dyDescent="0.35">
      <c r="B1076" s="79" t="str">
        <f t="shared" si="231"/>
        <v/>
      </c>
      <c r="C1076" s="79" t="str">
        <f t="shared" si="232"/>
        <v/>
      </c>
      <c r="D1076" s="79" t="str">
        <f>IFERROR(IF(J1075&lt;=0,"",IF(C1076="Yes","",B1076-COUNTIF($C$20:C1076,"Yes"))),"")</f>
        <v/>
      </c>
      <c r="E1076" s="81" t="str">
        <f t="shared" si="224"/>
        <v/>
      </c>
      <c r="F1076" s="80" t="str">
        <f t="shared" si="225"/>
        <v/>
      </c>
      <c r="G1076" s="80" t="str">
        <f t="shared" si="226"/>
        <v/>
      </c>
      <c r="H1076" s="80" t="str">
        <f t="shared" si="233"/>
        <v/>
      </c>
      <c r="I1076" s="80" t="str">
        <f t="shared" si="227"/>
        <v/>
      </c>
      <c r="J1076" s="80" t="str">
        <f t="shared" si="234"/>
        <v/>
      </c>
      <c r="AG1076" s="16" t="str">
        <f t="shared" si="235"/>
        <v/>
      </c>
      <c r="AH1076" s="69" t="str">
        <f t="shared" si="228"/>
        <v/>
      </c>
      <c r="AI1076" s="70" t="str">
        <f t="shared" si="229"/>
        <v/>
      </c>
      <c r="AJ1076" s="70" t="str">
        <f t="shared" si="230"/>
        <v/>
      </c>
      <c r="AK1076" s="70" t="str">
        <f t="shared" si="236"/>
        <v/>
      </c>
      <c r="AL1076" s="70" t="str">
        <f t="shared" si="237"/>
        <v/>
      </c>
    </row>
    <row r="1077" spans="2:38" ht="15" thickBot="1" x14ac:dyDescent="0.35">
      <c r="B1077" s="79" t="str">
        <f t="shared" si="231"/>
        <v/>
      </c>
      <c r="C1077" s="79" t="str">
        <f t="shared" si="232"/>
        <v/>
      </c>
      <c r="D1077" s="79" t="str">
        <f>IFERROR(IF(J1076&lt;=0,"",IF(C1077="Yes","",B1077-COUNTIF($C$20:C1077,"Yes"))),"")</f>
        <v/>
      </c>
      <c r="E1077" s="81" t="str">
        <f t="shared" si="224"/>
        <v/>
      </c>
      <c r="F1077" s="80" t="str">
        <f t="shared" si="225"/>
        <v/>
      </c>
      <c r="G1077" s="80" t="str">
        <f t="shared" si="226"/>
        <v/>
      </c>
      <c r="H1077" s="80" t="str">
        <f t="shared" si="233"/>
        <v/>
      </c>
      <c r="I1077" s="80" t="str">
        <f t="shared" si="227"/>
        <v/>
      </c>
      <c r="J1077" s="80" t="str">
        <f t="shared" si="234"/>
        <v/>
      </c>
      <c r="AG1077" s="16" t="str">
        <f t="shared" si="235"/>
        <v/>
      </c>
      <c r="AH1077" s="69" t="str">
        <f t="shared" si="228"/>
        <v/>
      </c>
      <c r="AI1077" s="70" t="str">
        <f t="shared" si="229"/>
        <v/>
      </c>
      <c r="AJ1077" s="70" t="str">
        <f t="shared" si="230"/>
        <v/>
      </c>
      <c r="AK1077" s="70" t="str">
        <f t="shared" si="236"/>
        <v/>
      </c>
      <c r="AL1077" s="70" t="str">
        <f t="shared" si="237"/>
        <v/>
      </c>
    </row>
    <row r="1078" spans="2:38" ht="15" thickBot="1" x14ac:dyDescent="0.35">
      <c r="B1078" s="79" t="str">
        <f t="shared" si="231"/>
        <v/>
      </c>
      <c r="C1078" s="79" t="str">
        <f t="shared" si="232"/>
        <v/>
      </c>
      <c r="D1078" s="79" t="str">
        <f>IFERROR(IF(J1077&lt;=0,"",IF(C1078="Yes","",B1078-COUNTIF($C$20:C1078,"Yes"))),"")</f>
        <v/>
      </c>
      <c r="E1078" s="81" t="str">
        <f t="shared" si="224"/>
        <v/>
      </c>
      <c r="F1078" s="80" t="str">
        <f t="shared" si="225"/>
        <v/>
      </c>
      <c r="G1078" s="80" t="str">
        <f t="shared" si="226"/>
        <v/>
      </c>
      <c r="H1078" s="80" t="str">
        <f t="shared" si="233"/>
        <v/>
      </c>
      <c r="I1078" s="80" t="str">
        <f t="shared" si="227"/>
        <v/>
      </c>
      <c r="J1078" s="80" t="str">
        <f t="shared" si="234"/>
        <v/>
      </c>
      <c r="AG1078" s="16" t="str">
        <f t="shared" si="235"/>
        <v/>
      </c>
      <c r="AH1078" s="69" t="str">
        <f t="shared" si="228"/>
        <v/>
      </c>
      <c r="AI1078" s="70" t="str">
        <f t="shared" si="229"/>
        <v/>
      </c>
      <c r="AJ1078" s="70" t="str">
        <f t="shared" si="230"/>
        <v/>
      </c>
      <c r="AK1078" s="70" t="str">
        <f t="shared" si="236"/>
        <v/>
      </c>
      <c r="AL1078" s="70" t="str">
        <f t="shared" si="237"/>
        <v/>
      </c>
    </row>
    <row r="1079" spans="2:38" ht="15" thickBot="1" x14ac:dyDescent="0.35">
      <c r="B1079" s="79" t="str">
        <f t="shared" si="231"/>
        <v/>
      </c>
      <c r="C1079" s="79" t="str">
        <f t="shared" si="232"/>
        <v/>
      </c>
      <c r="D1079" s="79" t="str">
        <f>IFERROR(IF(J1078&lt;=0,"",IF(C1079="Yes","",B1079-COUNTIF($C$20:C1079,"Yes"))),"")</f>
        <v/>
      </c>
      <c r="E1079" s="81" t="str">
        <f t="shared" si="224"/>
        <v/>
      </c>
      <c r="F1079" s="80" t="str">
        <f t="shared" si="225"/>
        <v/>
      </c>
      <c r="G1079" s="80" t="str">
        <f t="shared" si="226"/>
        <v/>
      </c>
      <c r="H1079" s="80" t="str">
        <f t="shared" si="233"/>
        <v/>
      </c>
      <c r="I1079" s="80" t="str">
        <f t="shared" si="227"/>
        <v/>
      </c>
      <c r="J1079" s="80" t="str">
        <f t="shared" si="234"/>
        <v/>
      </c>
      <c r="AG1079" s="16" t="str">
        <f t="shared" si="235"/>
        <v/>
      </c>
      <c r="AH1079" s="69" t="str">
        <f t="shared" si="228"/>
        <v/>
      </c>
      <c r="AI1079" s="70" t="str">
        <f t="shared" si="229"/>
        <v/>
      </c>
      <c r="AJ1079" s="70" t="str">
        <f t="shared" si="230"/>
        <v/>
      </c>
      <c r="AK1079" s="70" t="str">
        <f t="shared" si="236"/>
        <v/>
      </c>
      <c r="AL1079" s="70" t="str">
        <f t="shared" si="237"/>
        <v/>
      </c>
    </row>
    <row r="1080" spans="2:38" ht="15" thickBot="1" x14ac:dyDescent="0.35">
      <c r="B1080" s="79" t="str">
        <f t="shared" si="231"/>
        <v/>
      </c>
      <c r="C1080" s="79" t="str">
        <f t="shared" si="232"/>
        <v/>
      </c>
      <c r="D1080" s="79" t="str">
        <f>IFERROR(IF(J1079&lt;=0,"",IF(C1080="Yes","",B1080-COUNTIF($C$20:C1080,"Yes"))),"")</f>
        <v/>
      </c>
      <c r="E1080" s="81" t="str">
        <f t="shared" si="224"/>
        <v/>
      </c>
      <c r="F1080" s="80" t="str">
        <f t="shared" si="225"/>
        <v/>
      </c>
      <c r="G1080" s="80" t="str">
        <f t="shared" si="226"/>
        <v/>
      </c>
      <c r="H1080" s="80" t="str">
        <f t="shared" si="233"/>
        <v/>
      </c>
      <c r="I1080" s="80" t="str">
        <f t="shared" si="227"/>
        <v/>
      </c>
      <c r="J1080" s="80" t="str">
        <f t="shared" si="234"/>
        <v/>
      </c>
      <c r="AG1080" s="16" t="str">
        <f t="shared" si="235"/>
        <v/>
      </c>
      <c r="AH1080" s="69" t="str">
        <f t="shared" si="228"/>
        <v/>
      </c>
      <c r="AI1080" s="70" t="str">
        <f t="shared" si="229"/>
        <v/>
      </c>
      <c r="AJ1080" s="70" t="str">
        <f t="shared" si="230"/>
        <v/>
      </c>
      <c r="AK1080" s="70" t="str">
        <f t="shared" si="236"/>
        <v/>
      </c>
      <c r="AL1080" s="70" t="str">
        <f t="shared" si="237"/>
        <v/>
      </c>
    </row>
    <row r="1081" spans="2:38" ht="15" thickBot="1" x14ac:dyDescent="0.35">
      <c r="B1081" s="79" t="str">
        <f t="shared" si="231"/>
        <v/>
      </c>
      <c r="C1081" s="79" t="str">
        <f t="shared" si="232"/>
        <v/>
      </c>
      <c r="D1081" s="79" t="str">
        <f>IFERROR(IF(J1080&lt;=0,"",IF(C1081="Yes","",B1081-COUNTIF($C$20:C1081,"Yes"))),"")</f>
        <v/>
      </c>
      <c r="E1081" s="81" t="str">
        <f t="shared" si="224"/>
        <v/>
      </c>
      <c r="F1081" s="80" t="str">
        <f t="shared" si="225"/>
        <v/>
      </c>
      <c r="G1081" s="80" t="str">
        <f t="shared" si="226"/>
        <v/>
      </c>
      <c r="H1081" s="80" t="str">
        <f t="shared" si="233"/>
        <v/>
      </c>
      <c r="I1081" s="80" t="str">
        <f t="shared" si="227"/>
        <v/>
      </c>
      <c r="J1081" s="80" t="str">
        <f t="shared" si="234"/>
        <v/>
      </c>
      <c r="AG1081" s="16" t="str">
        <f t="shared" si="235"/>
        <v/>
      </c>
      <c r="AH1081" s="69" t="str">
        <f t="shared" si="228"/>
        <v/>
      </c>
      <c r="AI1081" s="70" t="str">
        <f t="shared" si="229"/>
        <v/>
      </c>
      <c r="AJ1081" s="70" t="str">
        <f t="shared" si="230"/>
        <v/>
      </c>
      <c r="AK1081" s="70" t="str">
        <f t="shared" si="236"/>
        <v/>
      </c>
      <c r="AL1081" s="70" t="str">
        <f t="shared" si="237"/>
        <v/>
      </c>
    </row>
    <row r="1082" spans="2:38" ht="15" thickBot="1" x14ac:dyDescent="0.35">
      <c r="B1082" s="79" t="str">
        <f t="shared" si="231"/>
        <v/>
      </c>
      <c r="C1082" s="79" t="str">
        <f t="shared" si="232"/>
        <v/>
      </c>
      <c r="D1082" s="79" t="str">
        <f>IFERROR(IF(J1081&lt;=0,"",IF(C1082="Yes","",B1082-COUNTIF($C$20:C1082,"Yes"))),"")</f>
        <v/>
      </c>
      <c r="E1082" s="81" t="str">
        <f t="shared" si="224"/>
        <v/>
      </c>
      <c r="F1082" s="80" t="str">
        <f t="shared" si="225"/>
        <v/>
      </c>
      <c r="G1082" s="80" t="str">
        <f t="shared" si="226"/>
        <v/>
      </c>
      <c r="H1082" s="80" t="str">
        <f t="shared" si="233"/>
        <v/>
      </c>
      <c r="I1082" s="80" t="str">
        <f t="shared" si="227"/>
        <v/>
      </c>
      <c r="J1082" s="80" t="str">
        <f t="shared" si="234"/>
        <v/>
      </c>
      <c r="AG1082" s="16" t="str">
        <f t="shared" si="235"/>
        <v/>
      </c>
      <c r="AH1082" s="69" t="str">
        <f t="shared" si="228"/>
        <v/>
      </c>
      <c r="AI1082" s="70" t="str">
        <f t="shared" si="229"/>
        <v/>
      </c>
      <c r="AJ1082" s="70" t="str">
        <f t="shared" si="230"/>
        <v/>
      </c>
      <c r="AK1082" s="70" t="str">
        <f t="shared" si="236"/>
        <v/>
      </c>
      <c r="AL1082" s="70" t="str">
        <f t="shared" si="237"/>
        <v/>
      </c>
    </row>
    <row r="1083" spans="2:38" ht="15" thickBot="1" x14ac:dyDescent="0.35">
      <c r="B1083" s="79" t="str">
        <f t="shared" si="231"/>
        <v/>
      </c>
      <c r="C1083" s="79" t="str">
        <f t="shared" si="232"/>
        <v/>
      </c>
      <c r="D1083" s="79" t="str">
        <f>IFERROR(IF(J1082&lt;=0,"",IF(C1083="Yes","",B1083-COUNTIF($C$20:C1083,"Yes"))),"")</f>
        <v/>
      </c>
      <c r="E1083" s="81" t="str">
        <f t="shared" si="224"/>
        <v/>
      </c>
      <c r="F1083" s="80" t="str">
        <f t="shared" si="225"/>
        <v/>
      </c>
      <c r="G1083" s="80" t="str">
        <f t="shared" si="226"/>
        <v/>
      </c>
      <c r="H1083" s="80" t="str">
        <f t="shared" si="233"/>
        <v/>
      </c>
      <c r="I1083" s="80" t="str">
        <f t="shared" si="227"/>
        <v/>
      </c>
      <c r="J1083" s="80" t="str">
        <f t="shared" si="234"/>
        <v/>
      </c>
      <c r="AG1083" s="16" t="str">
        <f t="shared" si="235"/>
        <v/>
      </c>
      <c r="AH1083" s="69" t="str">
        <f t="shared" si="228"/>
        <v/>
      </c>
      <c r="AI1083" s="70" t="str">
        <f t="shared" si="229"/>
        <v/>
      </c>
      <c r="AJ1083" s="70" t="str">
        <f t="shared" si="230"/>
        <v/>
      </c>
      <c r="AK1083" s="70" t="str">
        <f t="shared" si="236"/>
        <v/>
      </c>
      <c r="AL1083" s="70" t="str">
        <f t="shared" si="237"/>
        <v/>
      </c>
    </row>
    <row r="1084" spans="2:38" ht="15" thickBot="1" x14ac:dyDescent="0.35">
      <c r="B1084" s="79" t="str">
        <f t="shared" si="231"/>
        <v/>
      </c>
      <c r="C1084" s="79" t="str">
        <f t="shared" si="232"/>
        <v/>
      </c>
      <c r="D1084" s="79" t="str">
        <f>IFERROR(IF(J1083&lt;=0,"",IF(C1084="Yes","",B1084-COUNTIF($C$20:C1084,"Yes"))),"")</f>
        <v/>
      </c>
      <c r="E1084" s="81" t="str">
        <f t="shared" si="224"/>
        <v/>
      </c>
      <c r="F1084" s="80" t="str">
        <f t="shared" si="225"/>
        <v/>
      </c>
      <c r="G1084" s="80" t="str">
        <f t="shared" si="226"/>
        <v/>
      </c>
      <c r="H1084" s="80" t="str">
        <f t="shared" si="233"/>
        <v/>
      </c>
      <c r="I1084" s="80" t="str">
        <f t="shared" si="227"/>
        <v/>
      </c>
      <c r="J1084" s="80" t="str">
        <f t="shared" si="234"/>
        <v/>
      </c>
      <c r="AG1084" s="16" t="str">
        <f t="shared" si="235"/>
        <v/>
      </c>
      <c r="AH1084" s="69" t="str">
        <f t="shared" si="228"/>
        <v/>
      </c>
      <c r="AI1084" s="70" t="str">
        <f t="shared" si="229"/>
        <v/>
      </c>
      <c r="AJ1084" s="70" t="str">
        <f t="shared" si="230"/>
        <v/>
      </c>
      <c r="AK1084" s="70" t="str">
        <f t="shared" si="236"/>
        <v/>
      </c>
      <c r="AL1084" s="70" t="str">
        <f t="shared" si="237"/>
        <v/>
      </c>
    </row>
    <row r="1085" spans="2:38" ht="15" thickBot="1" x14ac:dyDescent="0.35">
      <c r="B1085" s="79" t="str">
        <f t="shared" si="231"/>
        <v/>
      </c>
      <c r="C1085" s="79" t="str">
        <f t="shared" si="232"/>
        <v/>
      </c>
      <c r="D1085" s="79" t="str">
        <f>IFERROR(IF(J1084&lt;=0,"",IF(C1085="Yes","",B1085-COUNTIF($C$20:C1085,"Yes"))),"")</f>
        <v/>
      </c>
      <c r="E1085" s="81" t="str">
        <f t="shared" si="224"/>
        <v/>
      </c>
      <c r="F1085" s="80" t="str">
        <f t="shared" si="225"/>
        <v/>
      </c>
      <c r="G1085" s="80" t="str">
        <f t="shared" si="226"/>
        <v/>
      </c>
      <c r="H1085" s="80" t="str">
        <f t="shared" si="233"/>
        <v/>
      </c>
      <c r="I1085" s="80" t="str">
        <f t="shared" si="227"/>
        <v/>
      </c>
      <c r="J1085" s="80" t="str">
        <f t="shared" si="234"/>
        <v/>
      </c>
      <c r="AG1085" s="16" t="str">
        <f t="shared" si="235"/>
        <v/>
      </c>
      <c r="AH1085" s="69" t="str">
        <f t="shared" si="228"/>
        <v/>
      </c>
      <c r="AI1085" s="70" t="str">
        <f t="shared" si="229"/>
        <v/>
      </c>
      <c r="AJ1085" s="70" t="str">
        <f t="shared" si="230"/>
        <v/>
      </c>
      <c r="AK1085" s="70" t="str">
        <f t="shared" si="236"/>
        <v/>
      </c>
      <c r="AL1085" s="70" t="str">
        <f t="shared" si="237"/>
        <v/>
      </c>
    </row>
    <row r="1086" spans="2:38" ht="15" thickBot="1" x14ac:dyDescent="0.35">
      <c r="B1086" s="79" t="str">
        <f t="shared" si="231"/>
        <v/>
      </c>
      <c r="C1086" s="79" t="str">
        <f t="shared" si="232"/>
        <v/>
      </c>
      <c r="D1086" s="79" t="str">
        <f>IFERROR(IF(J1085&lt;=0,"",IF(C1086="Yes","",B1086-COUNTIF($C$20:C1086,"Yes"))),"")</f>
        <v/>
      </c>
      <c r="E1086" s="81" t="str">
        <f t="shared" si="224"/>
        <v/>
      </c>
      <c r="F1086" s="80" t="str">
        <f t="shared" si="225"/>
        <v/>
      </c>
      <c r="G1086" s="80" t="str">
        <f t="shared" si="226"/>
        <v/>
      </c>
      <c r="H1086" s="80" t="str">
        <f t="shared" si="233"/>
        <v/>
      </c>
      <c r="I1086" s="80" t="str">
        <f t="shared" si="227"/>
        <v/>
      </c>
      <c r="J1086" s="80" t="str">
        <f t="shared" si="234"/>
        <v/>
      </c>
      <c r="AG1086" s="16" t="str">
        <f t="shared" si="235"/>
        <v/>
      </c>
      <c r="AH1086" s="69" t="str">
        <f t="shared" si="228"/>
        <v/>
      </c>
      <c r="AI1086" s="70" t="str">
        <f t="shared" si="229"/>
        <v/>
      </c>
      <c r="AJ1086" s="70" t="str">
        <f t="shared" si="230"/>
        <v/>
      </c>
      <c r="AK1086" s="70" t="str">
        <f t="shared" si="236"/>
        <v/>
      </c>
      <c r="AL1086" s="70" t="str">
        <f t="shared" si="237"/>
        <v/>
      </c>
    </row>
    <row r="1087" spans="2:38" ht="15" thickBot="1" x14ac:dyDescent="0.35">
      <c r="B1087" s="79" t="str">
        <f t="shared" si="231"/>
        <v/>
      </c>
      <c r="C1087" s="79" t="str">
        <f t="shared" si="232"/>
        <v/>
      </c>
      <c r="D1087" s="79" t="str">
        <f>IFERROR(IF(J1086&lt;=0,"",IF(C1087="Yes","",B1087-COUNTIF($C$20:C1087,"Yes"))),"")</f>
        <v/>
      </c>
      <c r="E1087" s="81" t="str">
        <f t="shared" si="224"/>
        <v/>
      </c>
      <c r="F1087" s="80" t="str">
        <f t="shared" si="225"/>
        <v/>
      </c>
      <c r="G1087" s="80" t="str">
        <f t="shared" si="226"/>
        <v/>
      </c>
      <c r="H1087" s="80" t="str">
        <f t="shared" si="233"/>
        <v/>
      </c>
      <c r="I1087" s="80" t="str">
        <f t="shared" si="227"/>
        <v/>
      </c>
      <c r="J1087" s="80" t="str">
        <f t="shared" si="234"/>
        <v/>
      </c>
      <c r="AG1087" s="16" t="str">
        <f t="shared" si="235"/>
        <v/>
      </c>
      <c r="AH1087" s="69" t="str">
        <f t="shared" si="228"/>
        <v/>
      </c>
      <c r="AI1087" s="70" t="str">
        <f t="shared" si="229"/>
        <v/>
      </c>
      <c r="AJ1087" s="70" t="str">
        <f t="shared" si="230"/>
        <v/>
      </c>
      <c r="AK1087" s="70" t="str">
        <f t="shared" si="236"/>
        <v/>
      </c>
      <c r="AL1087" s="70" t="str">
        <f t="shared" si="237"/>
        <v/>
      </c>
    </row>
    <row r="1088" spans="2:38" ht="15" thickBot="1" x14ac:dyDescent="0.35">
      <c r="B1088" s="79" t="str">
        <f t="shared" si="231"/>
        <v/>
      </c>
      <c r="C1088" s="79" t="str">
        <f t="shared" si="232"/>
        <v/>
      </c>
      <c r="D1088" s="79" t="str">
        <f>IFERROR(IF(J1087&lt;=0,"",IF(C1088="Yes","",B1088-COUNTIF($C$20:C1088,"Yes"))),"")</f>
        <v/>
      </c>
      <c r="E1088" s="81" t="str">
        <f t="shared" si="224"/>
        <v/>
      </c>
      <c r="F1088" s="80" t="str">
        <f t="shared" si="225"/>
        <v/>
      </c>
      <c r="G1088" s="80" t="str">
        <f t="shared" si="226"/>
        <v/>
      </c>
      <c r="H1088" s="80" t="str">
        <f t="shared" si="233"/>
        <v/>
      </c>
      <c r="I1088" s="80" t="str">
        <f t="shared" si="227"/>
        <v/>
      </c>
      <c r="J1088" s="80" t="str">
        <f t="shared" si="234"/>
        <v/>
      </c>
      <c r="AG1088" s="16" t="str">
        <f t="shared" si="235"/>
        <v/>
      </c>
      <c r="AH1088" s="69" t="str">
        <f t="shared" si="228"/>
        <v/>
      </c>
      <c r="AI1088" s="70" t="str">
        <f t="shared" si="229"/>
        <v/>
      </c>
      <c r="AJ1088" s="70" t="str">
        <f t="shared" si="230"/>
        <v/>
      </c>
      <c r="AK1088" s="70" t="str">
        <f t="shared" si="236"/>
        <v/>
      </c>
      <c r="AL1088" s="70" t="str">
        <f t="shared" si="237"/>
        <v/>
      </c>
    </row>
    <row r="1089" spans="2:38" ht="15" thickBot="1" x14ac:dyDescent="0.35">
      <c r="B1089" s="79" t="str">
        <f t="shared" si="231"/>
        <v/>
      </c>
      <c r="C1089" s="79" t="str">
        <f t="shared" si="232"/>
        <v/>
      </c>
      <c r="D1089" s="79" t="str">
        <f>IFERROR(IF(J1088&lt;=0,"",IF(C1089="Yes","",B1089-COUNTIF($C$20:C1089,"Yes"))),"")</f>
        <v/>
      </c>
      <c r="E1089" s="81" t="str">
        <f t="shared" si="224"/>
        <v/>
      </c>
      <c r="F1089" s="80" t="str">
        <f t="shared" si="225"/>
        <v/>
      </c>
      <c r="G1089" s="80" t="str">
        <f t="shared" si="226"/>
        <v/>
      </c>
      <c r="H1089" s="80" t="str">
        <f t="shared" si="233"/>
        <v/>
      </c>
      <c r="I1089" s="80" t="str">
        <f t="shared" si="227"/>
        <v/>
      </c>
      <c r="J1089" s="80" t="str">
        <f t="shared" si="234"/>
        <v/>
      </c>
      <c r="AG1089" s="16" t="str">
        <f t="shared" si="235"/>
        <v/>
      </c>
      <c r="AH1089" s="69" t="str">
        <f t="shared" si="228"/>
        <v/>
      </c>
      <c r="AI1089" s="70" t="str">
        <f t="shared" si="229"/>
        <v/>
      </c>
      <c r="AJ1089" s="70" t="str">
        <f t="shared" si="230"/>
        <v/>
      </c>
      <c r="AK1089" s="70" t="str">
        <f t="shared" si="236"/>
        <v/>
      </c>
      <c r="AL1089" s="70" t="str">
        <f t="shared" si="237"/>
        <v/>
      </c>
    </row>
    <row r="1090" spans="2:38" ht="15" thickBot="1" x14ac:dyDescent="0.35">
      <c r="B1090" s="79" t="str">
        <f t="shared" si="231"/>
        <v/>
      </c>
      <c r="C1090" s="79" t="str">
        <f t="shared" si="232"/>
        <v/>
      </c>
      <c r="D1090" s="79" t="str">
        <f>IFERROR(IF(J1089&lt;=0,"",IF(C1090="Yes","",B1090-COUNTIF($C$20:C1090,"Yes"))),"")</f>
        <v/>
      </c>
      <c r="E1090" s="81" t="str">
        <f t="shared" si="224"/>
        <v/>
      </c>
      <c r="F1090" s="80" t="str">
        <f t="shared" si="225"/>
        <v/>
      </c>
      <c r="G1090" s="80" t="str">
        <f t="shared" si="226"/>
        <v/>
      </c>
      <c r="H1090" s="80" t="str">
        <f t="shared" si="233"/>
        <v/>
      </c>
      <c r="I1090" s="80" t="str">
        <f t="shared" si="227"/>
        <v/>
      </c>
      <c r="J1090" s="80" t="str">
        <f t="shared" si="234"/>
        <v/>
      </c>
      <c r="AG1090" s="16" t="str">
        <f t="shared" si="235"/>
        <v/>
      </c>
      <c r="AH1090" s="69" t="str">
        <f t="shared" si="228"/>
        <v/>
      </c>
      <c r="AI1090" s="70" t="str">
        <f t="shared" si="229"/>
        <v/>
      </c>
      <c r="AJ1090" s="70" t="str">
        <f t="shared" si="230"/>
        <v/>
      </c>
      <c r="AK1090" s="70" t="str">
        <f t="shared" si="236"/>
        <v/>
      </c>
      <c r="AL1090" s="70" t="str">
        <f t="shared" si="237"/>
        <v/>
      </c>
    </row>
    <row r="1091" spans="2:38" ht="15" thickBot="1" x14ac:dyDescent="0.35">
      <c r="B1091" s="79" t="str">
        <f t="shared" si="231"/>
        <v/>
      </c>
      <c r="C1091" s="79" t="str">
        <f t="shared" si="232"/>
        <v/>
      </c>
      <c r="D1091" s="79" t="str">
        <f>IFERROR(IF(J1090&lt;=0,"",IF(C1091="Yes","",B1091-COUNTIF($C$20:C1091,"Yes"))),"")</f>
        <v/>
      </c>
      <c r="E1091" s="81" t="str">
        <f t="shared" si="224"/>
        <v/>
      </c>
      <c r="F1091" s="80" t="str">
        <f t="shared" si="225"/>
        <v/>
      </c>
      <c r="G1091" s="80" t="str">
        <f t="shared" si="226"/>
        <v/>
      </c>
      <c r="H1091" s="80" t="str">
        <f t="shared" si="233"/>
        <v/>
      </c>
      <c r="I1091" s="80" t="str">
        <f t="shared" si="227"/>
        <v/>
      </c>
      <c r="J1091" s="80" t="str">
        <f t="shared" si="234"/>
        <v/>
      </c>
      <c r="AG1091" s="16" t="str">
        <f t="shared" si="235"/>
        <v/>
      </c>
      <c r="AH1091" s="69" t="str">
        <f t="shared" si="228"/>
        <v/>
      </c>
      <c r="AI1091" s="70" t="str">
        <f t="shared" si="229"/>
        <v/>
      </c>
      <c r="AJ1091" s="70" t="str">
        <f t="shared" si="230"/>
        <v/>
      </c>
      <c r="AK1091" s="70" t="str">
        <f t="shared" si="236"/>
        <v/>
      </c>
      <c r="AL1091" s="70" t="str">
        <f t="shared" si="237"/>
        <v/>
      </c>
    </row>
    <row r="1092" spans="2:38" ht="15" thickBot="1" x14ac:dyDescent="0.35">
      <c r="B1092" s="79" t="str">
        <f t="shared" si="231"/>
        <v/>
      </c>
      <c r="C1092" s="79" t="str">
        <f t="shared" si="232"/>
        <v/>
      </c>
      <c r="D1092" s="79" t="str">
        <f>IFERROR(IF(J1091&lt;=0,"",IF(C1092="Yes","",B1092-COUNTIF($C$20:C1092,"Yes"))),"")</f>
        <v/>
      </c>
      <c r="E1092" s="81" t="str">
        <f t="shared" si="224"/>
        <v/>
      </c>
      <c r="F1092" s="80" t="str">
        <f t="shared" si="225"/>
        <v/>
      </c>
      <c r="G1092" s="80" t="str">
        <f t="shared" si="226"/>
        <v/>
      </c>
      <c r="H1092" s="80" t="str">
        <f t="shared" si="233"/>
        <v/>
      </c>
      <c r="I1092" s="80" t="str">
        <f t="shared" si="227"/>
        <v/>
      </c>
      <c r="J1092" s="80" t="str">
        <f t="shared" si="234"/>
        <v/>
      </c>
      <c r="AG1092" s="16" t="str">
        <f t="shared" si="235"/>
        <v/>
      </c>
      <c r="AH1092" s="69" t="str">
        <f t="shared" si="228"/>
        <v/>
      </c>
      <c r="AI1092" s="70" t="str">
        <f t="shared" si="229"/>
        <v/>
      </c>
      <c r="AJ1092" s="70" t="str">
        <f t="shared" si="230"/>
        <v/>
      </c>
      <c r="AK1092" s="70" t="str">
        <f t="shared" si="236"/>
        <v/>
      </c>
      <c r="AL1092" s="70" t="str">
        <f t="shared" si="237"/>
        <v/>
      </c>
    </row>
    <row r="1093" spans="2:38" ht="15" thickBot="1" x14ac:dyDescent="0.35">
      <c r="B1093" s="79" t="str">
        <f t="shared" si="231"/>
        <v/>
      </c>
      <c r="C1093" s="79" t="str">
        <f t="shared" si="232"/>
        <v/>
      </c>
      <c r="D1093" s="79" t="str">
        <f>IFERROR(IF(J1092&lt;=0,"",IF(C1093="Yes","",B1093-COUNTIF($C$20:C1093,"Yes"))),"")</f>
        <v/>
      </c>
      <c r="E1093" s="81" t="str">
        <f t="shared" si="224"/>
        <v/>
      </c>
      <c r="F1093" s="80" t="str">
        <f t="shared" si="225"/>
        <v/>
      </c>
      <c r="G1093" s="80" t="str">
        <f t="shared" si="226"/>
        <v/>
      </c>
      <c r="H1093" s="80" t="str">
        <f t="shared" si="233"/>
        <v/>
      </c>
      <c r="I1093" s="80" t="str">
        <f t="shared" si="227"/>
        <v/>
      </c>
      <c r="J1093" s="80" t="str">
        <f t="shared" si="234"/>
        <v/>
      </c>
      <c r="AG1093" s="16" t="str">
        <f t="shared" si="235"/>
        <v/>
      </c>
      <c r="AH1093" s="69" t="str">
        <f t="shared" si="228"/>
        <v/>
      </c>
      <c r="AI1093" s="70" t="str">
        <f t="shared" si="229"/>
        <v/>
      </c>
      <c r="AJ1093" s="70" t="str">
        <f t="shared" si="230"/>
        <v/>
      </c>
      <c r="AK1093" s="70" t="str">
        <f t="shared" si="236"/>
        <v/>
      </c>
      <c r="AL1093" s="70" t="str">
        <f t="shared" si="237"/>
        <v/>
      </c>
    </row>
    <row r="1094" spans="2:38" ht="15" thickBot="1" x14ac:dyDescent="0.35">
      <c r="B1094" s="79" t="str">
        <f t="shared" si="231"/>
        <v/>
      </c>
      <c r="C1094" s="79" t="str">
        <f t="shared" si="232"/>
        <v/>
      </c>
      <c r="D1094" s="79" t="str">
        <f>IFERROR(IF(J1093&lt;=0,"",IF(C1094="Yes","",B1094-COUNTIF($C$20:C1094,"Yes"))),"")</f>
        <v/>
      </c>
      <c r="E1094" s="81" t="str">
        <f t="shared" si="224"/>
        <v/>
      </c>
      <c r="F1094" s="80" t="str">
        <f t="shared" si="225"/>
        <v/>
      </c>
      <c r="G1094" s="80" t="str">
        <f t="shared" si="226"/>
        <v/>
      </c>
      <c r="H1094" s="80" t="str">
        <f t="shared" si="233"/>
        <v/>
      </c>
      <c r="I1094" s="80" t="str">
        <f t="shared" si="227"/>
        <v/>
      </c>
      <c r="J1094" s="80" t="str">
        <f t="shared" si="234"/>
        <v/>
      </c>
      <c r="AG1094" s="16" t="str">
        <f t="shared" si="235"/>
        <v/>
      </c>
      <c r="AH1094" s="69" t="str">
        <f t="shared" si="228"/>
        <v/>
      </c>
      <c r="AI1094" s="70" t="str">
        <f t="shared" si="229"/>
        <v/>
      </c>
      <c r="AJ1094" s="70" t="str">
        <f t="shared" si="230"/>
        <v/>
      </c>
      <c r="AK1094" s="70" t="str">
        <f t="shared" si="236"/>
        <v/>
      </c>
      <c r="AL1094" s="70" t="str">
        <f t="shared" si="237"/>
        <v/>
      </c>
    </row>
    <row r="1095" spans="2:38" ht="15" thickBot="1" x14ac:dyDescent="0.35">
      <c r="B1095" s="79" t="str">
        <f t="shared" si="231"/>
        <v/>
      </c>
      <c r="C1095" s="79" t="str">
        <f t="shared" si="232"/>
        <v/>
      </c>
      <c r="D1095" s="79" t="str">
        <f>IFERROR(IF(J1094&lt;=0,"",IF(C1095="Yes","",B1095-COUNTIF($C$20:C1095,"Yes"))),"")</f>
        <v/>
      </c>
      <c r="E1095" s="81" t="str">
        <f t="shared" si="224"/>
        <v/>
      </c>
      <c r="F1095" s="80" t="str">
        <f t="shared" si="225"/>
        <v/>
      </c>
      <c r="G1095" s="80" t="str">
        <f t="shared" si="226"/>
        <v/>
      </c>
      <c r="H1095" s="80" t="str">
        <f t="shared" si="233"/>
        <v/>
      </c>
      <c r="I1095" s="80" t="str">
        <f t="shared" si="227"/>
        <v/>
      </c>
      <c r="J1095" s="80" t="str">
        <f t="shared" si="234"/>
        <v/>
      </c>
      <c r="AG1095" s="16" t="str">
        <f t="shared" si="235"/>
        <v/>
      </c>
      <c r="AH1095" s="69" t="str">
        <f t="shared" si="228"/>
        <v/>
      </c>
      <c r="AI1095" s="70" t="str">
        <f t="shared" si="229"/>
        <v/>
      </c>
      <c r="AJ1095" s="70" t="str">
        <f t="shared" si="230"/>
        <v/>
      </c>
      <c r="AK1095" s="70" t="str">
        <f t="shared" si="236"/>
        <v/>
      </c>
      <c r="AL1095" s="70" t="str">
        <f t="shared" si="237"/>
        <v/>
      </c>
    </row>
    <row r="1096" spans="2:38" ht="15" thickBot="1" x14ac:dyDescent="0.35">
      <c r="B1096" s="79" t="str">
        <f t="shared" si="231"/>
        <v/>
      </c>
      <c r="C1096" s="79" t="str">
        <f t="shared" si="232"/>
        <v/>
      </c>
      <c r="D1096" s="79" t="str">
        <f>IFERROR(IF(J1095&lt;=0,"",IF(C1096="Yes","",B1096-COUNTIF($C$20:C1096,"Yes"))),"")</f>
        <v/>
      </c>
      <c r="E1096" s="81" t="str">
        <f t="shared" si="224"/>
        <v/>
      </c>
      <c r="F1096" s="80" t="str">
        <f t="shared" si="225"/>
        <v/>
      </c>
      <c r="G1096" s="80" t="str">
        <f t="shared" si="226"/>
        <v/>
      </c>
      <c r="H1096" s="80" t="str">
        <f t="shared" si="233"/>
        <v/>
      </c>
      <c r="I1096" s="80" t="str">
        <f t="shared" si="227"/>
        <v/>
      </c>
      <c r="J1096" s="80" t="str">
        <f t="shared" si="234"/>
        <v/>
      </c>
      <c r="AG1096" s="16" t="str">
        <f t="shared" si="235"/>
        <v/>
      </c>
      <c r="AH1096" s="69" t="str">
        <f t="shared" si="228"/>
        <v/>
      </c>
      <c r="AI1096" s="70" t="str">
        <f t="shared" si="229"/>
        <v/>
      </c>
      <c r="AJ1096" s="70" t="str">
        <f t="shared" si="230"/>
        <v/>
      </c>
      <c r="AK1096" s="70" t="str">
        <f t="shared" si="236"/>
        <v/>
      </c>
      <c r="AL1096" s="70" t="str">
        <f t="shared" si="237"/>
        <v/>
      </c>
    </row>
    <row r="1097" spans="2:38" ht="15" thickBot="1" x14ac:dyDescent="0.35">
      <c r="B1097" s="79" t="str">
        <f t="shared" si="231"/>
        <v/>
      </c>
      <c r="C1097" s="79" t="str">
        <f t="shared" si="232"/>
        <v/>
      </c>
      <c r="D1097" s="79" t="str">
        <f>IFERROR(IF(J1096&lt;=0,"",IF(C1097="Yes","",B1097-COUNTIF($C$20:C1097,"Yes"))),"")</f>
        <v/>
      </c>
      <c r="E1097" s="81" t="str">
        <f t="shared" si="224"/>
        <v/>
      </c>
      <c r="F1097" s="80" t="str">
        <f t="shared" si="225"/>
        <v/>
      </c>
      <c r="G1097" s="80" t="str">
        <f t="shared" si="226"/>
        <v/>
      </c>
      <c r="H1097" s="80" t="str">
        <f t="shared" si="233"/>
        <v/>
      </c>
      <c r="I1097" s="80" t="str">
        <f t="shared" si="227"/>
        <v/>
      </c>
      <c r="J1097" s="80" t="str">
        <f t="shared" si="234"/>
        <v/>
      </c>
      <c r="AG1097" s="16" t="str">
        <f t="shared" si="235"/>
        <v/>
      </c>
      <c r="AH1097" s="69" t="str">
        <f t="shared" si="228"/>
        <v/>
      </c>
      <c r="AI1097" s="70" t="str">
        <f t="shared" si="229"/>
        <v/>
      </c>
      <c r="AJ1097" s="70" t="str">
        <f t="shared" si="230"/>
        <v/>
      </c>
      <c r="AK1097" s="70" t="str">
        <f t="shared" si="236"/>
        <v/>
      </c>
      <c r="AL1097" s="70" t="str">
        <f t="shared" si="237"/>
        <v/>
      </c>
    </row>
    <row r="1098" spans="2:38" ht="15" thickBot="1" x14ac:dyDescent="0.35">
      <c r="B1098" s="79" t="str">
        <f t="shared" si="231"/>
        <v/>
      </c>
      <c r="C1098" s="79" t="str">
        <f t="shared" si="232"/>
        <v/>
      </c>
      <c r="D1098" s="79" t="str">
        <f>IFERROR(IF(J1097&lt;=0,"",IF(C1098="Yes","",B1098-COUNTIF($C$20:C1098,"Yes"))),"")</f>
        <v/>
      </c>
      <c r="E1098" s="81" t="str">
        <f t="shared" si="224"/>
        <v/>
      </c>
      <c r="F1098" s="80" t="str">
        <f t="shared" si="225"/>
        <v/>
      </c>
      <c r="G1098" s="80" t="str">
        <f t="shared" si="226"/>
        <v/>
      </c>
      <c r="H1098" s="80" t="str">
        <f t="shared" si="233"/>
        <v/>
      </c>
      <c r="I1098" s="80" t="str">
        <f t="shared" si="227"/>
        <v/>
      </c>
      <c r="J1098" s="80" t="str">
        <f t="shared" si="234"/>
        <v/>
      </c>
      <c r="AG1098" s="16" t="str">
        <f t="shared" si="235"/>
        <v/>
      </c>
      <c r="AH1098" s="69" t="str">
        <f t="shared" si="228"/>
        <v/>
      </c>
      <c r="AI1098" s="70" t="str">
        <f t="shared" si="229"/>
        <v/>
      </c>
      <c r="AJ1098" s="70" t="str">
        <f t="shared" si="230"/>
        <v/>
      </c>
      <c r="AK1098" s="70" t="str">
        <f t="shared" si="236"/>
        <v/>
      </c>
      <c r="AL1098" s="70" t="str">
        <f t="shared" si="237"/>
        <v/>
      </c>
    </row>
    <row r="1099" spans="2:38" ht="15" thickBot="1" x14ac:dyDescent="0.35">
      <c r="B1099" s="79" t="str">
        <f t="shared" si="231"/>
        <v/>
      </c>
      <c r="C1099" s="79" t="str">
        <f t="shared" si="232"/>
        <v/>
      </c>
      <c r="D1099" s="79" t="str">
        <f>IFERROR(IF(J1098&lt;=0,"",IF(C1099="Yes","",B1099-COUNTIF($C$20:C1099,"Yes"))),"")</f>
        <v/>
      </c>
      <c r="E1099" s="81" t="str">
        <f t="shared" si="224"/>
        <v/>
      </c>
      <c r="F1099" s="80" t="str">
        <f t="shared" si="225"/>
        <v/>
      </c>
      <c r="G1099" s="80" t="str">
        <f t="shared" si="226"/>
        <v/>
      </c>
      <c r="H1099" s="80" t="str">
        <f t="shared" si="233"/>
        <v/>
      </c>
      <c r="I1099" s="80" t="str">
        <f t="shared" si="227"/>
        <v/>
      </c>
      <c r="J1099" s="80" t="str">
        <f t="shared" si="234"/>
        <v/>
      </c>
      <c r="AG1099" s="16" t="str">
        <f t="shared" si="235"/>
        <v/>
      </c>
      <c r="AH1099" s="69" t="str">
        <f t="shared" si="228"/>
        <v/>
      </c>
      <c r="AI1099" s="70" t="str">
        <f t="shared" si="229"/>
        <v/>
      </c>
      <c r="AJ1099" s="70" t="str">
        <f t="shared" si="230"/>
        <v/>
      </c>
      <c r="AK1099" s="70" t="str">
        <f t="shared" si="236"/>
        <v/>
      </c>
      <c r="AL1099" s="70" t="str">
        <f t="shared" si="237"/>
        <v/>
      </c>
    </row>
    <row r="1100" spans="2:38" ht="15" thickBot="1" x14ac:dyDescent="0.35">
      <c r="B1100" s="79" t="str">
        <f t="shared" si="231"/>
        <v/>
      </c>
      <c r="C1100" s="79" t="str">
        <f t="shared" si="232"/>
        <v/>
      </c>
      <c r="D1100" s="79" t="str">
        <f>IFERROR(IF(J1099&lt;=0,"",IF(C1100="Yes","",B1100-COUNTIF($C$20:C1100,"Yes"))),"")</f>
        <v/>
      </c>
      <c r="E1100" s="81" t="str">
        <f t="shared" si="224"/>
        <v/>
      </c>
      <c r="F1100" s="80" t="str">
        <f t="shared" si="225"/>
        <v/>
      </c>
      <c r="G1100" s="80" t="str">
        <f t="shared" si="226"/>
        <v/>
      </c>
      <c r="H1100" s="80" t="str">
        <f t="shared" si="233"/>
        <v/>
      </c>
      <c r="I1100" s="80" t="str">
        <f t="shared" si="227"/>
        <v/>
      </c>
      <c r="J1100" s="80" t="str">
        <f t="shared" si="234"/>
        <v/>
      </c>
      <c r="AG1100" s="16" t="str">
        <f t="shared" si="235"/>
        <v/>
      </c>
      <c r="AH1100" s="69" t="str">
        <f t="shared" si="228"/>
        <v/>
      </c>
      <c r="AI1100" s="70" t="str">
        <f t="shared" si="229"/>
        <v/>
      </c>
      <c r="AJ1100" s="70" t="str">
        <f t="shared" si="230"/>
        <v/>
      </c>
      <c r="AK1100" s="70" t="str">
        <f t="shared" si="236"/>
        <v/>
      </c>
      <c r="AL1100" s="70" t="str">
        <f t="shared" si="237"/>
        <v/>
      </c>
    </row>
    <row r="1101" spans="2:38" ht="15" thickBot="1" x14ac:dyDescent="0.35">
      <c r="B1101" s="79" t="str">
        <f t="shared" si="231"/>
        <v/>
      </c>
      <c r="C1101" s="79" t="str">
        <f t="shared" si="232"/>
        <v/>
      </c>
      <c r="D1101" s="79" t="str">
        <f>IFERROR(IF(J1100&lt;=0,"",IF(C1101="Yes","",B1101-COUNTIF($C$20:C1101,"Yes"))),"")</f>
        <v/>
      </c>
      <c r="E1101" s="81" t="str">
        <f t="shared" si="224"/>
        <v/>
      </c>
      <c r="F1101" s="80" t="str">
        <f t="shared" si="225"/>
        <v/>
      </c>
      <c r="G1101" s="80" t="str">
        <f t="shared" si="226"/>
        <v/>
      </c>
      <c r="H1101" s="80" t="str">
        <f t="shared" si="233"/>
        <v/>
      </c>
      <c r="I1101" s="80" t="str">
        <f t="shared" si="227"/>
        <v/>
      </c>
      <c r="J1101" s="80" t="str">
        <f t="shared" si="234"/>
        <v/>
      </c>
      <c r="AG1101" s="16" t="str">
        <f t="shared" si="235"/>
        <v/>
      </c>
      <c r="AH1101" s="69" t="str">
        <f t="shared" si="228"/>
        <v/>
      </c>
      <c r="AI1101" s="70" t="str">
        <f t="shared" si="229"/>
        <v/>
      </c>
      <c r="AJ1101" s="70" t="str">
        <f t="shared" si="230"/>
        <v/>
      </c>
      <c r="AK1101" s="70" t="str">
        <f t="shared" si="236"/>
        <v/>
      </c>
      <c r="AL1101" s="70" t="str">
        <f t="shared" si="237"/>
        <v/>
      </c>
    </row>
    <row r="1102" spans="2:38" ht="15" thickBot="1" x14ac:dyDescent="0.35">
      <c r="B1102" s="79" t="str">
        <f t="shared" si="231"/>
        <v/>
      </c>
      <c r="C1102" s="79" t="str">
        <f t="shared" si="232"/>
        <v/>
      </c>
      <c r="D1102" s="79" t="str">
        <f>IFERROR(IF(J1101&lt;=0,"",IF(C1102="Yes","",B1102-COUNTIF($C$20:C1102,"Yes"))),"")</f>
        <v/>
      </c>
      <c r="E1102" s="81" t="str">
        <f t="shared" si="224"/>
        <v/>
      </c>
      <c r="F1102" s="80" t="str">
        <f t="shared" si="225"/>
        <v/>
      </c>
      <c r="G1102" s="80" t="str">
        <f t="shared" si="226"/>
        <v/>
      </c>
      <c r="H1102" s="80" t="str">
        <f t="shared" si="233"/>
        <v/>
      </c>
      <c r="I1102" s="80" t="str">
        <f t="shared" si="227"/>
        <v/>
      </c>
      <c r="J1102" s="80" t="str">
        <f t="shared" si="234"/>
        <v/>
      </c>
      <c r="AG1102" s="16" t="str">
        <f t="shared" si="235"/>
        <v/>
      </c>
      <c r="AH1102" s="69" t="str">
        <f t="shared" si="228"/>
        <v/>
      </c>
      <c r="AI1102" s="70" t="str">
        <f t="shared" si="229"/>
        <v/>
      </c>
      <c r="AJ1102" s="70" t="str">
        <f t="shared" si="230"/>
        <v/>
      </c>
      <c r="AK1102" s="70" t="str">
        <f t="shared" si="236"/>
        <v/>
      </c>
      <c r="AL1102" s="70" t="str">
        <f t="shared" si="237"/>
        <v/>
      </c>
    </row>
    <row r="1103" spans="2:38" ht="15" thickBot="1" x14ac:dyDescent="0.35">
      <c r="B1103" s="79" t="str">
        <f t="shared" si="231"/>
        <v/>
      </c>
      <c r="C1103" s="79" t="str">
        <f t="shared" si="232"/>
        <v/>
      </c>
      <c r="D1103" s="79" t="str">
        <f>IFERROR(IF(J1102&lt;=0,"",IF(C1103="Yes","",B1103-COUNTIF($C$20:C1103,"Yes"))),"")</f>
        <v/>
      </c>
      <c r="E1103" s="81" t="str">
        <f t="shared" si="224"/>
        <v/>
      </c>
      <c r="F1103" s="80" t="str">
        <f t="shared" si="225"/>
        <v/>
      </c>
      <c r="G1103" s="80" t="str">
        <f t="shared" si="226"/>
        <v/>
      </c>
      <c r="H1103" s="80" t="str">
        <f t="shared" si="233"/>
        <v/>
      </c>
      <c r="I1103" s="80" t="str">
        <f t="shared" si="227"/>
        <v/>
      </c>
      <c r="J1103" s="80" t="str">
        <f t="shared" si="234"/>
        <v/>
      </c>
      <c r="AG1103" s="16" t="str">
        <f t="shared" si="235"/>
        <v/>
      </c>
      <c r="AH1103" s="69" t="str">
        <f t="shared" si="228"/>
        <v/>
      </c>
      <c r="AI1103" s="70" t="str">
        <f t="shared" si="229"/>
        <v/>
      </c>
      <c r="AJ1103" s="70" t="str">
        <f t="shared" si="230"/>
        <v/>
      </c>
      <c r="AK1103" s="70" t="str">
        <f t="shared" si="236"/>
        <v/>
      </c>
      <c r="AL1103" s="70" t="str">
        <f t="shared" si="237"/>
        <v/>
      </c>
    </row>
    <row r="1104" spans="2:38" ht="15" thickBot="1" x14ac:dyDescent="0.35">
      <c r="B1104" s="79" t="str">
        <f t="shared" si="231"/>
        <v/>
      </c>
      <c r="C1104" s="79" t="str">
        <f t="shared" si="232"/>
        <v/>
      </c>
      <c r="D1104" s="79" t="str">
        <f>IFERROR(IF(J1103&lt;=0,"",IF(C1104="Yes","",B1104-COUNTIF($C$20:C1104,"Yes"))),"")</f>
        <v/>
      </c>
      <c r="E1104" s="81" t="str">
        <f t="shared" si="224"/>
        <v/>
      </c>
      <c r="F1104" s="80" t="str">
        <f t="shared" si="225"/>
        <v/>
      </c>
      <c r="G1104" s="80" t="str">
        <f t="shared" si="226"/>
        <v/>
      </c>
      <c r="H1104" s="80" t="str">
        <f t="shared" si="233"/>
        <v/>
      </c>
      <c r="I1104" s="80" t="str">
        <f t="shared" si="227"/>
        <v/>
      </c>
      <c r="J1104" s="80" t="str">
        <f t="shared" si="234"/>
        <v/>
      </c>
      <c r="AG1104" s="16" t="str">
        <f t="shared" si="235"/>
        <v/>
      </c>
      <c r="AH1104" s="69" t="str">
        <f t="shared" si="228"/>
        <v/>
      </c>
      <c r="AI1104" s="70" t="str">
        <f t="shared" si="229"/>
        <v/>
      </c>
      <c r="AJ1104" s="70" t="str">
        <f t="shared" si="230"/>
        <v/>
      </c>
      <c r="AK1104" s="70" t="str">
        <f t="shared" si="236"/>
        <v/>
      </c>
      <c r="AL1104" s="70" t="str">
        <f t="shared" si="237"/>
        <v/>
      </c>
    </row>
    <row r="1105" spans="2:38" ht="15" thickBot="1" x14ac:dyDescent="0.35">
      <c r="B1105" s="79" t="str">
        <f t="shared" si="231"/>
        <v/>
      </c>
      <c r="C1105" s="79" t="str">
        <f t="shared" si="232"/>
        <v/>
      </c>
      <c r="D1105" s="79" t="str">
        <f>IFERROR(IF(J1104&lt;=0,"",IF(C1105="Yes","",B1105-COUNTIF($C$20:C1105,"Yes"))),"")</f>
        <v/>
      </c>
      <c r="E1105" s="81" t="str">
        <f t="shared" si="224"/>
        <v/>
      </c>
      <c r="F1105" s="80" t="str">
        <f t="shared" si="225"/>
        <v/>
      </c>
      <c r="G1105" s="80" t="str">
        <f t="shared" si="226"/>
        <v/>
      </c>
      <c r="H1105" s="80" t="str">
        <f t="shared" si="233"/>
        <v/>
      </c>
      <c r="I1105" s="80" t="str">
        <f t="shared" si="227"/>
        <v/>
      </c>
      <c r="J1105" s="80" t="str">
        <f t="shared" si="234"/>
        <v/>
      </c>
      <c r="AG1105" s="16" t="str">
        <f t="shared" si="235"/>
        <v/>
      </c>
      <c r="AH1105" s="69" t="str">
        <f t="shared" si="228"/>
        <v/>
      </c>
      <c r="AI1105" s="70" t="str">
        <f t="shared" si="229"/>
        <v/>
      </c>
      <c r="AJ1105" s="70" t="str">
        <f t="shared" si="230"/>
        <v/>
      </c>
      <c r="AK1105" s="70" t="str">
        <f t="shared" si="236"/>
        <v/>
      </c>
      <c r="AL1105" s="70" t="str">
        <f t="shared" si="237"/>
        <v/>
      </c>
    </row>
    <row r="1106" spans="2:38" ht="15" thickBot="1" x14ac:dyDescent="0.35">
      <c r="B1106" s="79" t="str">
        <f t="shared" si="231"/>
        <v/>
      </c>
      <c r="C1106" s="79" t="str">
        <f t="shared" si="232"/>
        <v/>
      </c>
      <c r="D1106" s="79" t="str">
        <f>IFERROR(IF(J1105&lt;=0,"",IF(C1106="Yes","",B1106-COUNTIF($C$20:C1106,"Yes"))),"")</f>
        <v/>
      </c>
      <c r="E1106" s="81" t="str">
        <f t="shared" si="224"/>
        <v/>
      </c>
      <c r="F1106" s="80" t="str">
        <f t="shared" si="225"/>
        <v/>
      </c>
      <c r="G1106" s="80" t="str">
        <f t="shared" si="226"/>
        <v/>
      </c>
      <c r="H1106" s="80" t="str">
        <f t="shared" si="233"/>
        <v/>
      </c>
      <c r="I1106" s="80" t="str">
        <f t="shared" si="227"/>
        <v/>
      </c>
      <c r="J1106" s="80" t="str">
        <f t="shared" si="234"/>
        <v/>
      </c>
      <c r="AG1106" s="16" t="str">
        <f t="shared" si="235"/>
        <v/>
      </c>
      <c r="AH1106" s="69" t="str">
        <f t="shared" si="228"/>
        <v/>
      </c>
      <c r="AI1106" s="70" t="str">
        <f t="shared" si="229"/>
        <v/>
      </c>
      <c r="AJ1106" s="70" t="str">
        <f t="shared" si="230"/>
        <v/>
      </c>
      <c r="AK1106" s="70" t="str">
        <f t="shared" si="236"/>
        <v/>
      </c>
      <c r="AL1106" s="70" t="str">
        <f t="shared" si="237"/>
        <v/>
      </c>
    </row>
    <row r="1107" spans="2:38" ht="15" thickBot="1" x14ac:dyDescent="0.35">
      <c r="B1107" s="79" t="str">
        <f t="shared" si="231"/>
        <v/>
      </c>
      <c r="C1107" s="79" t="str">
        <f t="shared" si="232"/>
        <v/>
      </c>
      <c r="D1107" s="79" t="str">
        <f>IFERROR(IF(J1106&lt;=0,"",IF(C1107="Yes","",B1107-COUNTIF($C$20:C1107,"Yes"))),"")</f>
        <v/>
      </c>
      <c r="E1107" s="81" t="str">
        <f t="shared" si="224"/>
        <v/>
      </c>
      <c r="F1107" s="80" t="str">
        <f t="shared" si="225"/>
        <v/>
      </c>
      <c r="G1107" s="80" t="str">
        <f t="shared" si="226"/>
        <v/>
      </c>
      <c r="H1107" s="80" t="str">
        <f t="shared" si="233"/>
        <v/>
      </c>
      <c r="I1107" s="80" t="str">
        <f t="shared" si="227"/>
        <v/>
      </c>
      <c r="J1107" s="80" t="str">
        <f t="shared" si="234"/>
        <v/>
      </c>
      <c r="AG1107" s="16" t="str">
        <f t="shared" si="235"/>
        <v/>
      </c>
      <c r="AH1107" s="69" t="str">
        <f t="shared" si="228"/>
        <v/>
      </c>
      <c r="AI1107" s="70" t="str">
        <f t="shared" si="229"/>
        <v/>
      </c>
      <c r="AJ1107" s="70" t="str">
        <f t="shared" si="230"/>
        <v/>
      </c>
      <c r="AK1107" s="70" t="str">
        <f t="shared" si="236"/>
        <v/>
      </c>
      <c r="AL1107" s="70" t="str">
        <f t="shared" si="237"/>
        <v/>
      </c>
    </row>
    <row r="1108" spans="2:38" ht="15" thickBot="1" x14ac:dyDescent="0.35">
      <c r="B1108" s="79" t="str">
        <f t="shared" si="231"/>
        <v/>
      </c>
      <c r="C1108" s="79" t="str">
        <f t="shared" si="232"/>
        <v/>
      </c>
      <c r="D1108" s="79" t="str">
        <f>IFERROR(IF(J1107&lt;=0,"",IF(C1108="Yes","",B1108-COUNTIF($C$20:C1108,"Yes"))),"")</f>
        <v/>
      </c>
      <c r="E1108" s="81" t="str">
        <f t="shared" ref="E1108:E1171" si="238">IF($E$9="End of the Period",IF(B1108="","",IF(payment_frequency="Bi-weekly",first_payment_date+B1108*VLOOKUP(payment_frequency,periodic_table,2,0),IF(payment_frequency="Weekly",first_payment_date+B1108*VLOOKUP(payment_frequency,periodic_table,2,0),IF(payment_frequency="Semi-monthly",first_payment_date+B1108*VLOOKUP(payment_frequency,periodic_table,2,0),EDATE(first_payment_date,B1108*VLOOKUP(payment_frequency,periodic_table,2,0)))))),IF(B1108="","",IF(payment_frequency="Bi-weekly",first_payment_date+(B1108-1)*VLOOKUP(payment_frequency,periodic_table,2,0),IF(payment_frequency="Weekly",first_payment_date+(B1108-1)*VLOOKUP(payment_frequency,periodic_table,2,0),IF(payment_frequency="Semi-monthly",first_payment_date+(B1108-1)*VLOOKUP(payment_frequency,periodic_table,2,0),EDATE(first_payment_date,(B1108-1)*VLOOKUP(payment_frequency,periodic_table,2,0)))))))</f>
        <v/>
      </c>
      <c r="F1108" s="80" t="str">
        <f t="shared" ref="F1108:F1171" si="239">IF(B1108="","",IF(C1108="Yes",0,IF(J1107&lt;payment,J1107*(1+Compound_Rate),payment)))</f>
        <v/>
      </c>
      <c r="G1108" s="80" t="str">
        <f t="shared" ref="G1108:G1171" si="240">IF(AND(Payment_Type=1,B1108=1),0,IF(B1108="","",IF(C1108="Yes",0,J1107*Compound_Rate)))</f>
        <v/>
      </c>
      <c r="H1108" s="80" t="str">
        <f t="shared" si="233"/>
        <v/>
      </c>
      <c r="I1108" s="80" t="str">
        <f t="shared" ref="I1108:I1171" si="241">IF(B1108="","",IF(C1108="Yes",J1107*Compound_Rate,0))</f>
        <v/>
      </c>
      <c r="J1108" s="80" t="str">
        <f t="shared" si="234"/>
        <v/>
      </c>
      <c r="AG1108" s="16" t="str">
        <f t="shared" si="235"/>
        <v/>
      </c>
      <c r="AH1108" s="69" t="str">
        <f t="shared" ref="AH1108:AH1171" si="242">IF($E$9="End of the Period",IF(AG1108="","",IF(payment_frequency="Bi-weekly",first_payment_date+AG1108*VLOOKUP(payment_frequency,periodic_table,2,0),IF(payment_frequency="Weekly",first_payment_date+AG1108*VLOOKUP(payment_frequency,periodic_table,2,0),IF(payment_frequency="Semi-monthly",first_payment_date+AG1108*VLOOKUP(payment_frequency,periodic_table,2,0),EDATE(first_payment_date,AG1108*VLOOKUP(payment_frequency,periodic_table,2,0)))))),IF(AG1108="","",IF(payment_frequency="Bi-weekly",first_payment_date+(AG1108-1)*VLOOKUP(payment_frequency,periodic_table,2,0),IF(payment_frequency="Weekly",first_payment_date+(AG1108-1)*VLOOKUP(payment_frequency,periodic_table,2,0),IF(payment_frequency="Semi-monthly",first_payment_date+(AG1108-1)*VLOOKUP(payment_frequency,periodic_table,2,0),EDATE(first_payment_date,(AG1108-1)*VLOOKUP(payment_frequency,periodic_table,2,0)))))))</f>
        <v/>
      </c>
      <c r="AI1108" s="70" t="str">
        <f t="shared" ref="AI1108:AI1171" si="243">IF(AG1108="","",IF(AL1107&lt;payment,AL1107*(1+Compound_Rate),payment))</f>
        <v/>
      </c>
      <c r="AJ1108" s="70" t="str">
        <f t="shared" ref="AJ1108:AJ1171" si="244">IF(AND(Payment_Type=1,AG1108=1),0,IF(AG1108="","",AL1107*Compound_Rate))</f>
        <v/>
      </c>
      <c r="AK1108" s="70" t="str">
        <f t="shared" si="236"/>
        <v/>
      </c>
      <c r="AL1108" s="70" t="str">
        <f t="shared" si="237"/>
        <v/>
      </c>
    </row>
    <row r="1109" spans="2:38" ht="15" thickBot="1" x14ac:dyDescent="0.35">
      <c r="B1109" s="79" t="str">
        <f t="shared" ref="B1109:B1172" si="245">IFERROR(IF(TRUNC(J1108)&lt;=0,"",B1108+1),"")</f>
        <v/>
      </c>
      <c r="C1109" s="79" t="str">
        <f t="shared" ref="C1109:C1172" si="246">IF(B1109="","",IF(AND(B1109&lt;=$E$13,B1109&gt;=$E$12),"Yes","No"))</f>
        <v/>
      </c>
      <c r="D1109" s="79" t="str">
        <f>IFERROR(IF(J1108&lt;=0,"",IF(C1109="Yes","",B1109-COUNTIF($C$20:C1109,"Yes"))),"")</f>
        <v/>
      </c>
      <c r="E1109" s="81" t="str">
        <f t="shared" si="238"/>
        <v/>
      </c>
      <c r="F1109" s="80" t="str">
        <f t="shared" si="239"/>
        <v/>
      </c>
      <c r="G1109" s="80" t="str">
        <f t="shared" si="240"/>
        <v/>
      </c>
      <c r="H1109" s="80" t="str">
        <f t="shared" ref="H1109:H1172" si="247">IF(B1109="","",F1109-G1109)</f>
        <v/>
      </c>
      <c r="I1109" s="80" t="str">
        <f t="shared" si="241"/>
        <v/>
      </c>
      <c r="J1109" s="80" t="str">
        <f t="shared" ref="J1109:J1172" si="248">IFERROR(IF(B1109="","",J1108-H1109+I1109),"")</f>
        <v/>
      </c>
      <c r="AG1109" s="16" t="str">
        <f t="shared" ref="AG1109:AG1172" si="249">IFERROR(IF(AL1108&lt;=0,"",AG1108+1),"")</f>
        <v/>
      </c>
      <c r="AH1109" s="69" t="str">
        <f t="shared" si="242"/>
        <v/>
      </c>
      <c r="AI1109" s="70" t="str">
        <f t="shared" si="243"/>
        <v/>
      </c>
      <c r="AJ1109" s="70" t="str">
        <f t="shared" si="244"/>
        <v/>
      </c>
      <c r="AK1109" s="70" t="str">
        <f t="shared" ref="AK1109:AK1172" si="250">IF(AG1109="","",AI1109-AJ1109)</f>
        <v/>
      </c>
      <c r="AL1109" s="70" t="str">
        <f t="shared" ref="AL1109:AL1172" si="251">IFERROR(IF(AK1109&lt;=0,"",AL1108-AK1109),"")</f>
        <v/>
      </c>
    </row>
    <row r="1110" spans="2:38" ht="15" thickBot="1" x14ac:dyDescent="0.35">
      <c r="B1110" s="79" t="str">
        <f t="shared" si="245"/>
        <v/>
      </c>
      <c r="C1110" s="79" t="str">
        <f t="shared" si="246"/>
        <v/>
      </c>
      <c r="D1110" s="79" t="str">
        <f>IFERROR(IF(J1109&lt;=0,"",IF(C1110="Yes","",B1110-COUNTIF($C$20:C1110,"Yes"))),"")</f>
        <v/>
      </c>
      <c r="E1110" s="81" t="str">
        <f t="shared" si="238"/>
        <v/>
      </c>
      <c r="F1110" s="80" t="str">
        <f t="shared" si="239"/>
        <v/>
      </c>
      <c r="G1110" s="80" t="str">
        <f t="shared" si="240"/>
        <v/>
      </c>
      <c r="H1110" s="80" t="str">
        <f t="shared" si="247"/>
        <v/>
      </c>
      <c r="I1110" s="80" t="str">
        <f t="shared" si="241"/>
        <v/>
      </c>
      <c r="J1110" s="80" t="str">
        <f t="shared" si="248"/>
        <v/>
      </c>
      <c r="AG1110" s="16" t="str">
        <f t="shared" si="249"/>
        <v/>
      </c>
      <c r="AH1110" s="69" t="str">
        <f t="shared" si="242"/>
        <v/>
      </c>
      <c r="AI1110" s="70" t="str">
        <f t="shared" si="243"/>
        <v/>
      </c>
      <c r="AJ1110" s="70" t="str">
        <f t="shared" si="244"/>
        <v/>
      </c>
      <c r="AK1110" s="70" t="str">
        <f t="shared" si="250"/>
        <v/>
      </c>
      <c r="AL1110" s="70" t="str">
        <f t="shared" si="251"/>
        <v/>
      </c>
    </row>
    <row r="1111" spans="2:38" ht="15" thickBot="1" x14ac:dyDescent="0.35">
      <c r="B1111" s="79" t="str">
        <f t="shared" si="245"/>
        <v/>
      </c>
      <c r="C1111" s="79" t="str">
        <f t="shared" si="246"/>
        <v/>
      </c>
      <c r="D1111" s="79" t="str">
        <f>IFERROR(IF(J1110&lt;=0,"",IF(C1111="Yes","",B1111-COUNTIF($C$20:C1111,"Yes"))),"")</f>
        <v/>
      </c>
      <c r="E1111" s="81" t="str">
        <f t="shared" si="238"/>
        <v/>
      </c>
      <c r="F1111" s="80" t="str">
        <f t="shared" si="239"/>
        <v/>
      </c>
      <c r="G1111" s="80" t="str">
        <f t="shared" si="240"/>
        <v/>
      </c>
      <c r="H1111" s="80" t="str">
        <f t="shared" si="247"/>
        <v/>
      </c>
      <c r="I1111" s="80" t="str">
        <f t="shared" si="241"/>
        <v/>
      </c>
      <c r="J1111" s="80" t="str">
        <f t="shared" si="248"/>
        <v/>
      </c>
      <c r="AG1111" s="16" t="str">
        <f t="shared" si="249"/>
        <v/>
      </c>
      <c r="AH1111" s="69" t="str">
        <f t="shared" si="242"/>
        <v/>
      </c>
      <c r="AI1111" s="70" t="str">
        <f t="shared" si="243"/>
        <v/>
      </c>
      <c r="AJ1111" s="70" t="str">
        <f t="shared" si="244"/>
        <v/>
      </c>
      <c r="AK1111" s="70" t="str">
        <f t="shared" si="250"/>
        <v/>
      </c>
      <c r="AL1111" s="70" t="str">
        <f t="shared" si="251"/>
        <v/>
      </c>
    </row>
    <row r="1112" spans="2:38" ht="15" thickBot="1" x14ac:dyDescent="0.35">
      <c r="B1112" s="79" t="str">
        <f t="shared" si="245"/>
        <v/>
      </c>
      <c r="C1112" s="79" t="str">
        <f t="shared" si="246"/>
        <v/>
      </c>
      <c r="D1112" s="79" t="str">
        <f>IFERROR(IF(J1111&lt;=0,"",IF(C1112="Yes","",B1112-COUNTIF($C$20:C1112,"Yes"))),"")</f>
        <v/>
      </c>
      <c r="E1112" s="81" t="str">
        <f t="shared" si="238"/>
        <v/>
      </c>
      <c r="F1112" s="80" t="str">
        <f t="shared" si="239"/>
        <v/>
      </c>
      <c r="G1112" s="80" t="str">
        <f t="shared" si="240"/>
        <v/>
      </c>
      <c r="H1112" s="80" t="str">
        <f t="shared" si="247"/>
        <v/>
      </c>
      <c r="I1112" s="80" t="str">
        <f t="shared" si="241"/>
        <v/>
      </c>
      <c r="J1112" s="80" t="str">
        <f t="shared" si="248"/>
        <v/>
      </c>
      <c r="AG1112" s="16" t="str">
        <f t="shared" si="249"/>
        <v/>
      </c>
      <c r="AH1112" s="69" t="str">
        <f t="shared" si="242"/>
        <v/>
      </c>
      <c r="AI1112" s="70" t="str">
        <f t="shared" si="243"/>
        <v/>
      </c>
      <c r="AJ1112" s="70" t="str">
        <f t="shared" si="244"/>
        <v/>
      </c>
      <c r="AK1112" s="70" t="str">
        <f t="shared" si="250"/>
        <v/>
      </c>
      <c r="AL1112" s="70" t="str">
        <f t="shared" si="251"/>
        <v/>
      </c>
    </row>
    <row r="1113" spans="2:38" ht="15" thickBot="1" x14ac:dyDescent="0.35">
      <c r="B1113" s="79" t="str">
        <f t="shared" si="245"/>
        <v/>
      </c>
      <c r="C1113" s="79" t="str">
        <f t="shared" si="246"/>
        <v/>
      </c>
      <c r="D1113" s="79" t="str">
        <f>IFERROR(IF(J1112&lt;=0,"",IF(C1113="Yes","",B1113-COUNTIF($C$20:C1113,"Yes"))),"")</f>
        <v/>
      </c>
      <c r="E1113" s="81" t="str">
        <f t="shared" si="238"/>
        <v/>
      </c>
      <c r="F1113" s="80" t="str">
        <f t="shared" si="239"/>
        <v/>
      </c>
      <c r="G1113" s="80" t="str">
        <f t="shared" si="240"/>
        <v/>
      </c>
      <c r="H1113" s="80" t="str">
        <f t="shared" si="247"/>
        <v/>
      </c>
      <c r="I1113" s="80" t="str">
        <f t="shared" si="241"/>
        <v/>
      </c>
      <c r="J1113" s="80" t="str">
        <f t="shared" si="248"/>
        <v/>
      </c>
      <c r="AG1113" s="16" t="str">
        <f t="shared" si="249"/>
        <v/>
      </c>
      <c r="AH1113" s="69" t="str">
        <f t="shared" si="242"/>
        <v/>
      </c>
      <c r="AI1113" s="70" t="str">
        <f t="shared" si="243"/>
        <v/>
      </c>
      <c r="AJ1113" s="70" t="str">
        <f t="shared" si="244"/>
        <v/>
      </c>
      <c r="AK1113" s="70" t="str">
        <f t="shared" si="250"/>
        <v/>
      </c>
      <c r="AL1113" s="70" t="str">
        <f t="shared" si="251"/>
        <v/>
      </c>
    </row>
    <row r="1114" spans="2:38" ht="15" thickBot="1" x14ac:dyDescent="0.35">
      <c r="B1114" s="79" t="str">
        <f t="shared" si="245"/>
        <v/>
      </c>
      <c r="C1114" s="79" t="str">
        <f t="shared" si="246"/>
        <v/>
      </c>
      <c r="D1114" s="79" t="str">
        <f>IFERROR(IF(J1113&lt;=0,"",IF(C1114="Yes","",B1114-COUNTIF($C$20:C1114,"Yes"))),"")</f>
        <v/>
      </c>
      <c r="E1114" s="81" t="str">
        <f t="shared" si="238"/>
        <v/>
      </c>
      <c r="F1114" s="80" t="str">
        <f t="shared" si="239"/>
        <v/>
      </c>
      <c r="G1114" s="80" t="str">
        <f t="shared" si="240"/>
        <v/>
      </c>
      <c r="H1114" s="80" t="str">
        <f t="shared" si="247"/>
        <v/>
      </c>
      <c r="I1114" s="80" t="str">
        <f t="shared" si="241"/>
        <v/>
      </c>
      <c r="J1114" s="80" t="str">
        <f t="shared" si="248"/>
        <v/>
      </c>
      <c r="AG1114" s="16" t="str">
        <f t="shared" si="249"/>
        <v/>
      </c>
      <c r="AH1114" s="69" t="str">
        <f t="shared" si="242"/>
        <v/>
      </c>
      <c r="AI1114" s="70" t="str">
        <f t="shared" si="243"/>
        <v/>
      </c>
      <c r="AJ1114" s="70" t="str">
        <f t="shared" si="244"/>
        <v/>
      </c>
      <c r="AK1114" s="70" t="str">
        <f t="shared" si="250"/>
        <v/>
      </c>
      <c r="AL1114" s="70" t="str">
        <f t="shared" si="251"/>
        <v/>
      </c>
    </row>
    <row r="1115" spans="2:38" ht="15" thickBot="1" x14ac:dyDescent="0.35">
      <c r="B1115" s="79" t="str">
        <f t="shared" si="245"/>
        <v/>
      </c>
      <c r="C1115" s="79" t="str">
        <f t="shared" si="246"/>
        <v/>
      </c>
      <c r="D1115" s="79" t="str">
        <f>IFERROR(IF(J1114&lt;=0,"",IF(C1115="Yes","",B1115-COUNTIF($C$20:C1115,"Yes"))),"")</f>
        <v/>
      </c>
      <c r="E1115" s="81" t="str">
        <f t="shared" si="238"/>
        <v/>
      </c>
      <c r="F1115" s="80" t="str">
        <f t="shared" si="239"/>
        <v/>
      </c>
      <c r="G1115" s="80" t="str">
        <f t="shared" si="240"/>
        <v/>
      </c>
      <c r="H1115" s="80" t="str">
        <f t="shared" si="247"/>
        <v/>
      </c>
      <c r="I1115" s="80" t="str">
        <f t="shared" si="241"/>
        <v/>
      </c>
      <c r="J1115" s="80" t="str">
        <f t="shared" si="248"/>
        <v/>
      </c>
      <c r="AG1115" s="16" t="str">
        <f t="shared" si="249"/>
        <v/>
      </c>
      <c r="AH1115" s="69" t="str">
        <f t="shared" si="242"/>
        <v/>
      </c>
      <c r="AI1115" s="70" t="str">
        <f t="shared" si="243"/>
        <v/>
      </c>
      <c r="AJ1115" s="70" t="str">
        <f t="shared" si="244"/>
        <v/>
      </c>
      <c r="AK1115" s="70" t="str">
        <f t="shared" si="250"/>
        <v/>
      </c>
      <c r="AL1115" s="70" t="str">
        <f t="shared" si="251"/>
        <v/>
      </c>
    </row>
    <row r="1116" spans="2:38" ht="15" thickBot="1" x14ac:dyDescent="0.35">
      <c r="B1116" s="79" t="str">
        <f t="shared" si="245"/>
        <v/>
      </c>
      <c r="C1116" s="79" t="str">
        <f t="shared" si="246"/>
        <v/>
      </c>
      <c r="D1116" s="79" t="str">
        <f>IFERROR(IF(J1115&lt;=0,"",IF(C1116="Yes","",B1116-COUNTIF($C$20:C1116,"Yes"))),"")</f>
        <v/>
      </c>
      <c r="E1116" s="81" t="str">
        <f t="shared" si="238"/>
        <v/>
      </c>
      <c r="F1116" s="80" t="str">
        <f t="shared" si="239"/>
        <v/>
      </c>
      <c r="G1116" s="80" t="str">
        <f t="shared" si="240"/>
        <v/>
      </c>
      <c r="H1116" s="80" t="str">
        <f t="shared" si="247"/>
        <v/>
      </c>
      <c r="I1116" s="80" t="str">
        <f t="shared" si="241"/>
        <v/>
      </c>
      <c r="J1116" s="80" t="str">
        <f t="shared" si="248"/>
        <v/>
      </c>
      <c r="AG1116" s="16" t="str">
        <f t="shared" si="249"/>
        <v/>
      </c>
      <c r="AH1116" s="69" t="str">
        <f t="shared" si="242"/>
        <v/>
      </c>
      <c r="AI1116" s="70" t="str">
        <f t="shared" si="243"/>
        <v/>
      </c>
      <c r="AJ1116" s="70" t="str">
        <f t="shared" si="244"/>
        <v/>
      </c>
      <c r="AK1116" s="70" t="str">
        <f t="shared" si="250"/>
        <v/>
      </c>
      <c r="AL1116" s="70" t="str">
        <f t="shared" si="251"/>
        <v/>
      </c>
    </row>
    <row r="1117" spans="2:38" ht="15" thickBot="1" x14ac:dyDescent="0.35">
      <c r="B1117" s="79" t="str">
        <f t="shared" si="245"/>
        <v/>
      </c>
      <c r="C1117" s="79" t="str">
        <f t="shared" si="246"/>
        <v/>
      </c>
      <c r="D1117" s="79" t="str">
        <f>IFERROR(IF(J1116&lt;=0,"",IF(C1117="Yes","",B1117-COUNTIF($C$20:C1117,"Yes"))),"")</f>
        <v/>
      </c>
      <c r="E1117" s="81" t="str">
        <f t="shared" si="238"/>
        <v/>
      </c>
      <c r="F1117" s="80" t="str">
        <f t="shared" si="239"/>
        <v/>
      </c>
      <c r="G1117" s="80" t="str">
        <f t="shared" si="240"/>
        <v/>
      </c>
      <c r="H1117" s="80" t="str">
        <f t="shared" si="247"/>
        <v/>
      </c>
      <c r="I1117" s="80" t="str">
        <f t="shared" si="241"/>
        <v/>
      </c>
      <c r="J1117" s="80" t="str">
        <f t="shared" si="248"/>
        <v/>
      </c>
      <c r="AG1117" s="16" t="str">
        <f t="shared" si="249"/>
        <v/>
      </c>
      <c r="AH1117" s="69" t="str">
        <f t="shared" si="242"/>
        <v/>
      </c>
      <c r="AI1117" s="70" t="str">
        <f t="shared" si="243"/>
        <v/>
      </c>
      <c r="AJ1117" s="70" t="str">
        <f t="shared" si="244"/>
        <v/>
      </c>
      <c r="AK1117" s="70" t="str">
        <f t="shared" si="250"/>
        <v/>
      </c>
      <c r="AL1117" s="70" t="str">
        <f t="shared" si="251"/>
        <v/>
      </c>
    </row>
    <row r="1118" spans="2:38" ht="15" thickBot="1" x14ac:dyDescent="0.35">
      <c r="B1118" s="79" t="str">
        <f t="shared" si="245"/>
        <v/>
      </c>
      <c r="C1118" s="79" t="str">
        <f t="shared" si="246"/>
        <v/>
      </c>
      <c r="D1118" s="79" t="str">
        <f>IFERROR(IF(J1117&lt;=0,"",IF(C1118="Yes","",B1118-COUNTIF($C$20:C1118,"Yes"))),"")</f>
        <v/>
      </c>
      <c r="E1118" s="81" t="str">
        <f t="shared" si="238"/>
        <v/>
      </c>
      <c r="F1118" s="80" t="str">
        <f t="shared" si="239"/>
        <v/>
      </c>
      <c r="G1118" s="80" t="str">
        <f t="shared" si="240"/>
        <v/>
      </c>
      <c r="H1118" s="80" t="str">
        <f t="shared" si="247"/>
        <v/>
      </c>
      <c r="I1118" s="80" t="str">
        <f t="shared" si="241"/>
        <v/>
      </c>
      <c r="J1118" s="80" t="str">
        <f t="shared" si="248"/>
        <v/>
      </c>
      <c r="AG1118" s="16" t="str">
        <f t="shared" si="249"/>
        <v/>
      </c>
      <c r="AH1118" s="69" t="str">
        <f t="shared" si="242"/>
        <v/>
      </c>
      <c r="AI1118" s="70" t="str">
        <f t="shared" si="243"/>
        <v/>
      </c>
      <c r="AJ1118" s="70" t="str">
        <f t="shared" si="244"/>
        <v/>
      </c>
      <c r="AK1118" s="70" t="str">
        <f t="shared" si="250"/>
        <v/>
      </c>
      <c r="AL1118" s="70" t="str">
        <f t="shared" si="251"/>
        <v/>
      </c>
    </row>
    <row r="1119" spans="2:38" ht="15" thickBot="1" x14ac:dyDescent="0.35">
      <c r="B1119" s="79" t="str">
        <f t="shared" si="245"/>
        <v/>
      </c>
      <c r="C1119" s="79" t="str">
        <f t="shared" si="246"/>
        <v/>
      </c>
      <c r="D1119" s="79" t="str">
        <f>IFERROR(IF(J1118&lt;=0,"",IF(C1119="Yes","",B1119-COUNTIF($C$20:C1119,"Yes"))),"")</f>
        <v/>
      </c>
      <c r="E1119" s="81" t="str">
        <f t="shared" si="238"/>
        <v/>
      </c>
      <c r="F1119" s="80" t="str">
        <f t="shared" si="239"/>
        <v/>
      </c>
      <c r="G1119" s="80" t="str">
        <f t="shared" si="240"/>
        <v/>
      </c>
      <c r="H1119" s="80" t="str">
        <f t="shared" si="247"/>
        <v/>
      </c>
      <c r="I1119" s="80" t="str">
        <f t="shared" si="241"/>
        <v/>
      </c>
      <c r="J1119" s="80" t="str">
        <f t="shared" si="248"/>
        <v/>
      </c>
      <c r="AG1119" s="16" t="str">
        <f t="shared" si="249"/>
        <v/>
      </c>
      <c r="AH1119" s="69" t="str">
        <f t="shared" si="242"/>
        <v/>
      </c>
      <c r="AI1119" s="70" t="str">
        <f t="shared" si="243"/>
        <v/>
      </c>
      <c r="AJ1119" s="70" t="str">
        <f t="shared" si="244"/>
        <v/>
      </c>
      <c r="AK1119" s="70" t="str">
        <f t="shared" si="250"/>
        <v/>
      </c>
      <c r="AL1119" s="70" t="str">
        <f t="shared" si="251"/>
        <v/>
      </c>
    </row>
    <row r="1120" spans="2:38" ht="15" thickBot="1" x14ac:dyDescent="0.35">
      <c r="B1120" s="79" t="str">
        <f t="shared" si="245"/>
        <v/>
      </c>
      <c r="C1120" s="79" t="str">
        <f t="shared" si="246"/>
        <v/>
      </c>
      <c r="D1120" s="79" t="str">
        <f>IFERROR(IF(J1119&lt;=0,"",IF(C1120="Yes","",B1120-COUNTIF($C$20:C1120,"Yes"))),"")</f>
        <v/>
      </c>
      <c r="E1120" s="81" t="str">
        <f t="shared" si="238"/>
        <v/>
      </c>
      <c r="F1120" s="80" t="str">
        <f t="shared" si="239"/>
        <v/>
      </c>
      <c r="G1120" s="80" t="str">
        <f t="shared" si="240"/>
        <v/>
      </c>
      <c r="H1120" s="80" t="str">
        <f t="shared" si="247"/>
        <v/>
      </c>
      <c r="I1120" s="80" t="str">
        <f t="shared" si="241"/>
        <v/>
      </c>
      <c r="J1120" s="80" t="str">
        <f t="shared" si="248"/>
        <v/>
      </c>
      <c r="AG1120" s="16" t="str">
        <f t="shared" si="249"/>
        <v/>
      </c>
      <c r="AH1120" s="69" t="str">
        <f t="shared" si="242"/>
        <v/>
      </c>
      <c r="AI1120" s="70" t="str">
        <f t="shared" si="243"/>
        <v/>
      </c>
      <c r="AJ1120" s="70" t="str">
        <f t="shared" si="244"/>
        <v/>
      </c>
      <c r="AK1120" s="70" t="str">
        <f t="shared" si="250"/>
        <v/>
      </c>
      <c r="AL1120" s="70" t="str">
        <f t="shared" si="251"/>
        <v/>
      </c>
    </row>
    <row r="1121" spans="2:38" ht="15" thickBot="1" x14ac:dyDescent="0.35">
      <c r="B1121" s="79" t="str">
        <f t="shared" si="245"/>
        <v/>
      </c>
      <c r="C1121" s="79" t="str">
        <f t="shared" si="246"/>
        <v/>
      </c>
      <c r="D1121" s="79" t="str">
        <f>IFERROR(IF(J1120&lt;=0,"",IF(C1121="Yes","",B1121-COUNTIF($C$20:C1121,"Yes"))),"")</f>
        <v/>
      </c>
      <c r="E1121" s="81" t="str">
        <f t="shared" si="238"/>
        <v/>
      </c>
      <c r="F1121" s="80" t="str">
        <f t="shared" si="239"/>
        <v/>
      </c>
      <c r="G1121" s="80" t="str">
        <f t="shared" si="240"/>
        <v/>
      </c>
      <c r="H1121" s="80" t="str">
        <f t="shared" si="247"/>
        <v/>
      </c>
      <c r="I1121" s="80" t="str">
        <f t="shared" si="241"/>
        <v/>
      </c>
      <c r="J1121" s="80" t="str">
        <f t="shared" si="248"/>
        <v/>
      </c>
      <c r="AG1121" s="16" t="str">
        <f t="shared" si="249"/>
        <v/>
      </c>
      <c r="AH1121" s="69" t="str">
        <f t="shared" si="242"/>
        <v/>
      </c>
      <c r="AI1121" s="70" t="str">
        <f t="shared" si="243"/>
        <v/>
      </c>
      <c r="AJ1121" s="70" t="str">
        <f t="shared" si="244"/>
        <v/>
      </c>
      <c r="AK1121" s="70" t="str">
        <f t="shared" si="250"/>
        <v/>
      </c>
      <c r="AL1121" s="70" t="str">
        <f t="shared" si="251"/>
        <v/>
      </c>
    </row>
    <row r="1122" spans="2:38" ht="15" thickBot="1" x14ac:dyDescent="0.35">
      <c r="B1122" s="79" t="str">
        <f t="shared" si="245"/>
        <v/>
      </c>
      <c r="C1122" s="79" t="str">
        <f t="shared" si="246"/>
        <v/>
      </c>
      <c r="D1122" s="79" t="str">
        <f>IFERROR(IF(J1121&lt;=0,"",IF(C1122="Yes","",B1122-COUNTIF($C$20:C1122,"Yes"))),"")</f>
        <v/>
      </c>
      <c r="E1122" s="81" t="str">
        <f t="shared" si="238"/>
        <v/>
      </c>
      <c r="F1122" s="80" t="str">
        <f t="shared" si="239"/>
        <v/>
      </c>
      <c r="G1122" s="80" t="str">
        <f t="shared" si="240"/>
        <v/>
      </c>
      <c r="H1122" s="80" t="str">
        <f t="shared" si="247"/>
        <v/>
      </c>
      <c r="I1122" s="80" t="str">
        <f t="shared" si="241"/>
        <v/>
      </c>
      <c r="J1122" s="80" t="str">
        <f t="shared" si="248"/>
        <v/>
      </c>
      <c r="AG1122" s="16" t="str">
        <f t="shared" si="249"/>
        <v/>
      </c>
      <c r="AH1122" s="69" t="str">
        <f t="shared" si="242"/>
        <v/>
      </c>
      <c r="AI1122" s="70" t="str">
        <f t="shared" si="243"/>
        <v/>
      </c>
      <c r="AJ1122" s="70" t="str">
        <f t="shared" si="244"/>
        <v/>
      </c>
      <c r="AK1122" s="70" t="str">
        <f t="shared" si="250"/>
        <v/>
      </c>
      <c r="AL1122" s="70" t="str">
        <f t="shared" si="251"/>
        <v/>
      </c>
    </row>
    <row r="1123" spans="2:38" ht="15" thickBot="1" x14ac:dyDescent="0.35">
      <c r="B1123" s="79" t="str">
        <f t="shared" si="245"/>
        <v/>
      </c>
      <c r="C1123" s="79" t="str">
        <f t="shared" si="246"/>
        <v/>
      </c>
      <c r="D1123" s="79" t="str">
        <f>IFERROR(IF(J1122&lt;=0,"",IF(C1123="Yes","",B1123-COUNTIF($C$20:C1123,"Yes"))),"")</f>
        <v/>
      </c>
      <c r="E1123" s="81" t="str">
        <f t="shared" si="238"/>
        <v/>
      </c>
      <c r="F1123" s="80" t="str">
        <f t="shared" si="239"/>
        <v/>
      </c>
      <c r="G1123" s="80" t="str">
        <f t="shared" si="240"/>
        <v/>
      </c>
      <c r="H1123" s="80" t="str">
        <f t="shared" si="247"/>
        <v/>
      </c>
      <c r="I1123" s="80" t="str">
        <f t="shared" si="241"/>
        <v/>
      </c>
      <c r="J1123" s="80" t="str">
        <f t="shared" si="248"/>
        <v/>
      </c>
      <c r="AG1123" s="16" t="str">
        <f t="shared" si="249"/>
        <v/>
      </c>
      <c r="AH1123" s="69" t="str">
        <f t="shared" si="242"/>
        <v/>
      </c>
      <c r="AI1123" s="70" t="str">
        <f t="shared" si="243"/>
        <v/>
      </c>
      <c r="AJ1123" s="70" t="str">
        <f t="shared" si="244"/>
        <v/>
      </c>
      <c r="AK1123" s="70" t="str">
        <f t="shared" si="250"/>
        <v/>
      </c>
      <c r="AL1123" s="70" t="str">
        <f t="shared" si="251"/>
        <v/>
      </c>
    </row>
    <row r="1124" spans="2:38" ht="15" thickBot="1" x14ac:dyDescent="0.35">
      <c r="B1124" s="79" t="str">
        <f t="shared" si="245"/>
        <v/>
      </c>
      <c r="C1124" s="79" t="str">
        <f t="shared" si="246"/>
        <v/>
      </c>
      <c r="D1124" s="79" t="str">
        <f>IFERROR(IF(J1123&lt;=0,"",IF(C1124="Yes","",B1124-COUNTIF($C$20:C1124,"Yes"))),"")</f>
        <v/>
      </c>
      <c r="E1124" s="81" t="str">
        <f t="shared" si="238"/>
        <v/>
      </c>
      <c r="F1124" s="80" t="str">
        <f t="shared" si="239"/>
        <v/>
      </c>
      <c r="G1124" s="80" t="str">
        <f t="shared" si="240"/>
        <v/>
      </c>
      <c r="H1124" s="80" t="str">
        <f t="shared" si="247"/>
        <v/>
      </c>
      <c r="I1124" s="80" t="str">
        <f t="shared" si="241"/>
        <v/>
      </c>
      <c r="J1124" s="80" t="str">
        <f t="shared" si="248"/>
        <v/>
      </c>
      <c r="AG1124" s="16" t="str">
        <f t="shared" si="249"/>
        <v/>
      </c>
      <c r="AH1124" s="69" t="str">
        <f t="shared" si="242"/>
        <v/>
      </c>
      <c r="AI1124" s="70" t="str">
        <f t="shared" si="243"/>
        <v/>
      </c>
      <c r="AJ1124" s="70" t="str">
        <f t="shared" si="244"/>
        <v/>
      </c>
      <c r="AK1124" s="70" t="str">
        <f t="shared" si="250"/>
        <v/>
      </c>
      <c r="AL1124" s="70" t="str">
        <f t="shared" si="251"/>
        <v/>
      </c>
    </row>
    <row r="1125" spans="2:38" ht="15" thickBot="1" x14ac:dyDescent="0.35">
      <c r="B1125" s="79" t="str">
        <f t="shared" si="245"/>
        <v/>
      </c>
      <c r="C1125" s="79" t="str">
        <f t="shared" si="246"/>
        <v/>
      </c>
      <c r="D1125" s="79" t="str">
        <f>IFERROR(IF(J1124&lt;=0,"",IF(C1125="Yes","",B1125-COUNTIF($C$20:C1125,"Yes"))),"")</f>
        <v/>
      </c>
      <c r="E1125" s="81" t="str">
        <f t="shared" si="238"/>
        <v/>
      </c>
      <c r="F1125" s="80" t="str">
        <f t="shared" si="239"/>
        <v/>
      </c>
      <c r="G1125" s="80" t="str">
        <f t="shared" si="240"/>
        <v/>
      </c>
      <c r="H1125" s="80" t="str">
        <f t="shared" si="247"/>
        <v/>
      </c>
      <c r="I1125" s="80" t="str">
        <f t="shared" si="241"/>
        <v/>
      </c>
      <c r="J1125" s="80" t="str">
        <f t="shared" si="248"/>
        <v/>
      </c>
      <c r="AG1125" s="16" t="str">
        <f t="shared" si="249"/>
        <v/>
      </c>
      <c r="AH1125" s="69" t="str">
        <f t="shared" si="242"/>
        <v/>
      </c>
      <c r="AI1125" s="70" t="str">
        <f t="shared" si="243"/>
        <v/>
      </c>
      <c r="AJ1125" s="70" t="str">
        <f t="shared" si="244"/>
        <v/>
      </c>
      <c r="AK1125" s="70" t="str">
        <f t="shared" si="250"/>
        <v/>
      </c>
      <c r="AL1125" s="70" t="str">
        <f t="shared" si="251"/>
        <v/>
      </c>
    </row>
    <row r="1126" spans="2:38" ht="15" thickBot="1" x14ac:dyDescent="0.35">
      <c r="B1126" s="79" t="str">
        <f t="shared" si="245"/>
        <v/>
      </c>
      <c r="C1126" s="79" t="str">
        <f t="shared" si="246"/>
        <v/>
      </c>
      <c r="D1126" s="79" t="str">
        <f>IFERROR(IF(J1125&lt;=0,"",IF(C1126="Yes","",B1126-COUNTIF($C$20:C1126,"Yes"))),"")</f>
        <v/>
      </c>
      <c r="E1126" s="81" t="str">
        <f t="shared" si="238"/>
        <v/>
      </c>
      <c r="F1126" s="80" t="str">
        <f t="shared" si="239"/>
        <v/>
      </c>
      <c r="G1126" s="80" t="str">
        <f t="shared" si="240"/>
        <v/>
      </c>
      <c r="H1126" s="80" t="str">
        <f t="shared" si="247"/>
        <v/>
      </c>
      <c r="I1126" s="80" t="str">
        <f t="shared" si="241"/>
        <v/>
      </c>
      <c r="J1126" s="80" t="str">
        <f t="shared" si="248"/>
        <v/>
      </c>
      <c r="AG1126" s="16" t="str">
        <f t="shared" si="249"/>
        <v/>
      </c>
      <c r="AH1126" s="69" t="str">
        <f t="shared" si="242"/>
        <v/>
      </c>
      <c r="AI1126" s="70" t="str">
        <f t="shared" si="243"/>
        <v/>
      </c>
      <c r="AJ1126" s="70" t="str">
        <f t="shared" si="244"/>
        <v/>
      </c>
      <c r="AK1126" s="70" t="str">
        <f t="shared" si="250"/>
        <v/>
      </c>
      <c r="AL1126" s="70" t="str">
        <f t="shared" si="251"/>
        <v/>
      </c>
    </row>
    <row r="1127" spans="2:38" ht="15" thickBot="1" x14ac:dyDescent="0.35">
      <c r="B1127" s="79" t="str">
        <f t="shared" si="245"/>
        <v/>
      </c>
      <c r="C1127" s="79" t="str">
        <f t="shared" si="246"/>
        <v/>
      </c>
      <c r="D1127" s="79" t="str">
        <f>IFERROR(IF(J1126&lt;=0,"",IF(C1127="Yes","",B1127-COUNTIF($C$20:C1127,"Yes"))),"")</f>
        <v/>
      </c>
      <c r="E1127" s="81" t="str">
        <f t="shared" si="238"/>
        <v/>
      </c>
      <c r="F1127" s="80" t="str">
        <f t="shared" si="239"/>
        <v/>
      </c>
      <c r="G1127" s="80" t="str">
        <f t="shared" si="240"/>
        <v/>
      </c>
      <c r="H1127" s="80" t="str">
        <f t="shared" si="247"/>
        <v/>
      </c>
      <c r="I1127" s="80" t="str">
        <f t="shared" si="241"/>
        <v/>
      </c>
      <c r="J1127" s="80" t="str">
        <f t="shared" si="248"/>
        <v/>
      </c>
      <c r="AG1127" s="16" t="str">
        <f t="shared" si="249"/>
        <v/>
      </c>
      <c r="AH1127" s="69" t="str">
        <f t="shared" si="242"/>
        <v/>
      </c>
      <c r="AI1127" s="70" t="str">
        <f t="shared" si="243"/>
        <v/>
      </c>
      <c r="AJ1127" s="70" t="str">
        <f t="shared" si="244"/>
        <v/>
      </c>
      <c r="AK1127" s="70" t="str">
        <f t="shared" si="250"/>
        <v/>
      </c>
      <c r="AL1127" s="70" t="str">
        <f t="shared" si="251"/>
        <v/>
      </c>
    </row>
    <row r="1128" spans="2:38" ht="15" thickBot="1" x14ac:dyDescent="0.35">
      <c r="B1128" s="79" t="str">
        <f t="shared" si="245"/>
        <v/>
      </c>
      <c r="C1128" s="79" t="str">
        <f t="shared" si="246"/>
        <v/>
      </c>
      <c r="D1128" s="79" t="str">
        <f>IFERROR(IF(J1127&lt;=0,"",IF(C1128="Yes","",B1128-COUNTIF($C$20:C1128,"Yes"))),"")</f>
        <v/>
      </c>
      <c r="E1128" s="81" t="str">
        <f t="shared" si="238"/>
        <v/>
      </c>
      <c r="F1128" s="80" t="str">
        <f t="shared" si="239"/>
        <v/>
      </c>
      <c r="G1128" s="80" t="str">
        <f t="shared" si="240"/>
        <v/>
      </c>
      <c r="H1128" s="80" t="str">
        <f t="shared" si="247"/>
        <v/>
      </c>
      <c r="I1128" s="80" t="str">
        <f t="shared" si="241"/>
        <v/>
      </c>
      <c r="J1128" s="80" t="str">
        <f t="shared" si="248"/>
        <v/>
      </c>
      <c r="AG1128" s="16" t="str">
        <f t="shared" si="249"/>
        <v/>
      </c>
      <c r="AH1128" s="69" t="str">
        <f t="shared" si="242"/>
        <v/>
      </c>
      <c r="AI1128" s="70" t="str">
        <f t="shared" si="243"/>
        <v/>
      </c>
      <c r="AJ1128" s="70" t="str">
        <f t="shared" si="244"/>
        <v/>
      </c>
      <c r="AK1128" s="70" t="str">
        <f t="shared" si="250"/>
        <v/>
      </c>
      <c r="AL1128" s="70" t="str">
        <f t="shared" si="251"/>
        <v/>
      </c>
    </row>
    <row r="1129" spans="2:38" ht="15" thickBot="1" x14ac:dyDescent="0.35">
      <c r="B1129" s="79" t="str">
        <f t="shared" si="245"/>
        <v/>
      </c>
      <c r="C1129" s="79" t="str">
        <f t="shared" si="246"/>
        <v/>
      </c>
      <c r="D1129" s="79" t="str">
        <f>IFERROR(IF(J1128&lt;=0,"",IF(C1129="Yes","",B1129-COUNTIF($C$20:C1129,"Yes"))),"")</f>
        <v/>
      </c>
      <c r="E1129" s="81" t="str">
        <f t="shared" si="238"/>
        <v/>
      </c>
      <c r="F1129" s="80" t="str">
        <f t="shared" si="239"/>
        <v/>
      </c>
      <c r="G1129" s="80" t="str">
        <f t="shared" si="240"/>
        <v/>
      </c>
      <c r="H1129" s="80" t="str">
        <f t="shared" si="247"/>
        <v/>
      </c>
      <c r="I1129" s="80" t="str">
        <f t="shared" si="241"/>
        <v/>
      </c>
      <c r="J1129" s="80" t="str">
        <f t="shared" si="248"/>
        <v/>
      </c>
      <c r="AG1129" s="16" t="str">
        <f t="shared" si="249"/>
        <v/>
      </c>
      <c r="AH1129" s="69" t="str">
        <f t="shared" si="242"/>
        <v/>
      </c>
      <c r="AI1129" s="70" t="str">
        <f t="shared" si="243"/>
        <v/>
      </c>
      <c r="AJ1129" s="70" t="str">
        <f t="shared" si="244"/>
        <v/>
      </c>
      <c r="AK1129" s="70" t="str">
        <f t="shared" si="250"/>
        <v/>
      </c>
      <c r="AL1129" s="70" t="str">
        <f t="shared" si="251"/>
        <v/>
      </c>
    </row>
    <row r="1130" spans="2:38" ht="15" thickBot="1" x14ac:dyDescent="0.35">
      <c r="B1130" s="79" t="str">
        <f t="shared" si="245"/>
        <v/>
      </c>
      <c r="C1130" s="79" t="str">
        <f t="shared" si="246"/>
        <v/>
      </c>
      <c r="D1130" s="79" t="str">
        <f>IFERROR(IF(J1129&lt;=0,"",IF(C1130="Yes","",B1130-COUNTIF($C$20:C1130,"Yes"))),"")</f>
        <v/>
      </c>
      <c r="E1130" s="81" t="str">
        <f t="shared" si="238"/>
        <v/>
      </c>
      <c r="F1130" s="80" t="str">
        <f t="shared" si="239"/>
        <v/>
      </c>
      <c r="G1130" s="80" t="str">
        <f t="shared" si="240"/>
        <v/>
      </c>
      <c r="H1130" s="80" t="str">
        <f t="shared" si="247"/>
        <v/>
      </c>
      <c r="I1130" s="80" t="str">
        <f t="shared" si="241"/>
        <v/>
      </c>
      <c r="J1130" s="80" t="str">
        <f t="shared" si="248"/>
        <v/>
      </c>
      <c r="AG1130" s="16" t="str">
        <f t="shared" si="249"/>
        <v/>
      </c>
      <c r="AH1130" s="69" t="str">
        <f t="shared" si="242"/>
        <v/>
      </c>
      <c r="AI1130" s="70" t="str">
        <f t="shared" si="243"/>
        <v/>
      </c>
      <c r="AJ1130" s="70" t="str">
        <f t="shared" si="244"/>
        <v/>
      </c>
      <c r="AK1130" s="70" t="str">
        <f t="shared" si="250"/>
        <v/>
      </c>
      <c r="AL1130" s="70" t="str">
        <f t="shared" si="251"/>
        <v/>
      </c>
    </row>
    <row r="1131" spans="2:38" ht="15" thickBot="1" x14ac:dyDescent="0.35">
      <c r="B1131" s="79" t="str">
        <f t="shared" si="245"/>
        <v/>
      </c>
      <c r="C1131" s="79" t="str">
        <f t="shared" si="246"/>
        <v/>
      </c>
      <c r="D1131" s="79" t="str">
        <f>IFERROR(IF(J1130&lt;=0,"",IF(C1131="Yes","",B1131-COUNTIF($C$20:C1131,"Yes"))),"")</f>
        <v/>
      </c>
      <c r="E1131" s="81" t="str">
        <f t="shared" si="238"/>
        <v/>
      </c>
      <c r="F1131" s="80" t="str">
        <f t="shared" si="239"/>
        <v/>
      </c>
      <c r="G1131" s="80" t="str">
        <f t="shared" si="240"/>
        <v/>
      </c>
      <c r="H1131" s="80" t="str">
        <f t="shared" si="247"/>
        <v/>
      </c>
      <c r="I1131" s="80" t="str">
        <f t="shared" si="241"/>
        <v/>
      </c>
      <c r="J1131" s="80" t="str">
        <f t="shared" si="248"/>
        <v/>
      </c>
      <c r="AG1131" s="16" t="str">
        <f t="shared" si="249"/>
        <v/>
      </c>
      <c r="AH1131" s="69" t="str">
        <f t="shared" si="242"/>
        <v/>
      </c>
      <c r="AI1131" s="70" t="str">
        <f t="shared" si="243"/>
        <v/>
      </c>
      <c r="AJ1131" s="70" t="str">
        <f t="shared" si="244"/>
        <v/>
      </c>
      <c r="AK1131" s="70" t="str">
        <f t="shared" si="250"/>
        <v/>
      </c>
      <c r="AL1131" s="70" t="str">
        <f t="shared" si="251"/>
        <v/>
      </c>
    </row>
    <row r="1132" spans="2:38" ht="15" thickBot="1" x14ac:dyDescent="0.35">
      <c r="B1132" s="79" t="str">
        <f t="shared" si="245"/>
        <v/>
      </c>
      <c r="C1132" s="79" t="str">
        <f t="shared" si="246"/>
        <v/>
      </c>
      <c r="D1132" s="79" t="str">
        <f>IFERROR(IF(J1131&lt;=0,"",IF(C1132="Yes","",B1132-COUNTIF($C$20:C1132,"Yes"))),"")</f>
        <v/>
      </c>
      <c r="E1132" s="81" t="str">
        <f t="shared" si="238"/>
        <v/>
      </c>
      <c r="F1132" s="80" t="str">
        <f t="shared" si="239"/>
        <v/>
      </c>
      <c r="G1132" s="80" t="str">
        <f t="shared" si="240"/>
        <v/>
      </c>
      <c r="H1132" s="80" t="str">
        <f t="shared" si="247"/>
        <v/>
      </c>
      <c r="I1132" s="80" t="str">
        <f t="shared" si="241"/>
        <v/>
      </c>
      <c r="J1132" s="80" t="str">
        <f t="shared" si="248"/>
        <v/>
      </c>
      <c r="AG1132" s="16" t="str">
        <f t="shared" si="249"/>
        <v/>
      </c>
      <c r="AH1132" s="69" t="str">
        <f t="shared" si="242"/>
        <v/>
      </c>
      <c r="AI1132" s="70" t="str">
        <f t="shared" si="243"/>
        <v/>
      </c>
      <c r="AJ1132" s="70" t="str">
        <f t="shared" si="244"/>
        <v/>
      </c>
      <c r="AK1132" s="70" t="str">
        <f t="shared" si="250"/>
        <v/>
      </c>
      <c r="AL1132" s="70" t="str">
        <f t="shared" si="251"/>
        <v/>
      </c>
    </row>
    <row r="1133" spans="2:38" ht="15" thickBot="1" x14ac:dyDescent="0.35">
      <c r="B1133" s="79" t="str">
        <f t="shared" si="245"/>
        <v/>
      </c>
      <c r="C1133" s="79" t="str">
        <f t="shared" si="246"/>
        <v/>
      </c>
      <c r="D1133" s="79" t="str">
        <f>IFERROR(IF(J1132&lt;=0,"",IF(C1133="Yes","",B1133-COUNTIF($C$20:C1133,"Yes"))),"")</f>
        <v/>
      </c>
      <c r="E1133" s="81" t="str">
        <f t="shared" si="238"/>
        <v/>
      </c>
      <c r="F1133" s="80" t="str">
        <f t="shared" si="239"/>
        <v/>
      </c>
      <c r="G1133" s="80" t="str">
        <f t="shared" si="240"/>
        <v/>
      </c>
      <c r="H1133" s="80" t="str">
        <f t="shared" si="247"/>
        <v/>
      </c>
      <c r="I1133" s="80" t="str">
        <f t="shared" si="241"/>
        <v/>
      </c>
      <c r="J1133" s="80" t="str">
        <f t="shared" si="248"/>
        <v/>
      </c>
      <c r="AG1133" s="16" t="str">
        <f t="shared" si="249"/>
        <v/>
      </c>
      <c r="AH1133" s="69" t="str">
        <f t="shared" si="242"/>
        <v/>
      </c>
      <c r="AI1133" s="70" t="str">
        <f t="shared" si="243"/>
        <v/>
      </c>
      <c r="AJ1133" s="70" t="str">
        <f t="shared" si="244"/>
        <v/>
      </c>
      <c r="AK1133" s="70" t="str">
        <f t="shared" si="250"/>
        <v/>
      </c>
      <c r="AL1133" s="70" t="str">
        <f t="shared" si="251"/>
        <v/>
      </c>
    </row>
    <row r="1134" spans="2:38" ht="15" thickBot="1" x14ac:dyDescent="0.35">
      <c r="B1134" s="79" t="str">
        <f t="shared" si="245"/>
        <v/>
      </c>
      <c r="C1134" s="79" t="str">
        <f t="shared" si="246"/>
        <v/>
      </c>
      <c r="D1134" s="79" t="str">
        <f>IFERROR(IF(J1133&lt;=0,"",IF(C1134="Yes","",B1134-COUNTIF($C$20:C1134,"Yes"))),"")</f>
        <v/>
      </c>
      <c r="E1134" s="81" t="str">
        <f t="shared" si="238"/>
        <v/>
      </c>
      <c r="F1134" s="80" t="str">
        <f t="shared" si="239"/>
        <v/>
      </c>
      <c r="G1134" s="80" t="str">
        <f t="shared" si="240"/>
        <v/>
      </c>
      <c r="H1134" s="80" t="str">
        <f t="shared" si="247"/>
        <v/>
      </c>
      <c r="I1134" s="80" t="str">
        <f t="shared" si="241"/>
        <v/>
      </c>
      <c r="J1134" s="80" t="str">
        <f t="shared" si="248"/>
        <v/>
      </c>
      <c r="AG1134" s="16" t="str">
        <f t="shared" si="249"/>
        <v/>
      </c>
      <c r="AH1134" s="69" t="str">
        <f t="shared" si="242"/>
        <v/>
      </c>
      <c r="AI1134" s="70" t="str">
        <f t="shared" si="243"/>
        <v/>
      </c>
      <c r="AJ1134" s="70" t="str">
        <f t="shared" si="244"/>
        <v/>
      </c>
      <c r="AK1134" s="70" t="str">
        <f t="shared" si="250"/>
        <v/>
      </c>
      <c r="AL1134" s="70" t="str">
        <f t="shared" si="251"/>
        <v/>
      </c>
    </row>
    <row r="1135" spans="2:38" ht="15" thickBot="1" x14ac:dyDescent="0.35">
      <c r="B1135" s="79" t="str">
        <f t="shared" si="245"/>
        <v/>
      </c>
      <c r="C1135" s="79" t="str">
        <f t="shared" si="246"/>
        <v/>
      </c>
      <c r="D1135" s="79" t="str">
        <f>IFERROR(IF(J1134&lt;=0,"",IF(C1135="Yes","",B1135-COUNTIF($C$20:C1135,"Yes"))),"")</f>
        <v/>
      </c>
      <c r="E1135" s="81" t="str">
        <f t="shared" si="238"/>
        <v/>
      </c>
      <c r="F1135" s="80" t="str">
        <f t="shared" si="239"/>
        <v/>
      </c>
      <c r="G1135" s="80" t="str">
        <f t="shared" si="240"/>
        <v/>
      </c>
      <c r="H1135" s="80" t="str">
        <f t="shared" si="247"/>
        <v/>
      </c>
      <c r="I1135" s="80" t="str">
        <f t="shared" si="241"/>
        <v/>
      </c>
      <c r="J1135" s="80" t="str">
        <f t="shared" si="248"/>
        <v/>
      </c>
      <c r="AG1135" s="16" t="str">
        <f t="shared" si="249"/>
        <v/>
      </c>
      <c r="AH1135" s="69" t="str">
        <f t="shared" si="242"/>
        <v/>
      </c>
      <c r="AI1135" s="70" t="str">
        <f t="shared" si="243"/>
        <v/>
      </c>
      <c r="AJ1135" s="70" t="str">
        <f t="shared" si="244"/>
        <v/>
      </c>
      <c r="AK1135" s="70" t="str">
        <f t="shared" si="250"/>
        <v/>
      </c>
      <c r="AL1135" s="70" t="str">
        <f t="shared" si="251"/>
        <v/>
      </c>
    </row>
    <row r="1136" spans="2:38" ht="15" thickBot="1" x14ac:dyDescent="0.35">
      <c r="B1136" s="79" t="str">
        <f t="shared" si="245"/>
        <v/>
      </c>
      <c r="C1136" s="79" t="str">
        <f t="shared" si="246"/>
        <v/>
      </c>
      <c r="D1136" s="79" t="str">
        <f>IFERROR(IF(J1135&lt;=0,"",IF(C1136="Yes","",B1136-COUNTIF($C$20:C1136,"Yes"))),"")</f>
        <v/>
      </c>
      <c r="E1136" s="81" t="str">
        <f t="shared" si="238"/>
        <v/>
      </c>
      <c r="F1136" s="80" t="str">
        <f t="shared" si="239"/>
        <v/>
      </c>
      <c r="G1136" s="80" t="str">
        <f t="shared" si="240"/>
        <v/>
      </c>
      <c r="H1136" s="80" t="str">
        <f t="shared" si="247"/>
        <v/>
      </c>
      <c r="I1136" s="80" t="str">
        <f t="shared" si="241"/>
        <v/>
      </c>
      <c r="J1136" s="80" t="str">
        <f t="shared" si="248"/>
        <v/>
      </c>
      <c r="AG1136" s="16" t="str">
        <f t="shared" si="249"/>
        <v/>
      </c>
      <c r="AH1136" s="69" t="str">
        <f t="shared" si="242"/>
        <v/>
      </c>
      <c r="AI1136" s="70" t="str">
        <f t="shared" si="243"/>
        <v/>
      </c>
      <c r="AJ1136" s="70" t="str">
        <f t="shared" si="244"/>
        <v/>
      </c>
      <c r="AK1136" s="70" t="str">
        <f t="shared" si="250"/>
        <v/>
      </c>
      <c r="AL1136" s="70" t="str">
        <f t="shared" si="251"/>
        <v/>
      </c>
    </row>
    <row r="1137" spans="2:38" ht="15" thickBot="1" x14ac:dyDescent="0.35">
      <c r="B1137" s="79" t="str">
        <f t="shared" si="245"/>
        <v/>
      </c>
      <c r="C1137" s="79" t="str">
        <f t="shared" si="246"/>
        <v/>
      </c>
      <c r="D1137" s="79" t="str">
        <f>IFERROR(IF(J1136&lt;=0,"",IF(C1137="Yes","",B1137-COUNTIF($C$20:C1137,"Yes"))),"")</f>
        <v/>
      </c>
      <c r="E1137" s="81" t="str">
        <f t="shared" si="238"/>
        <v/>
      </c>
      <c r="F1137" s="80" t="str">
        <f t="shared" si="239"/>
        <v/>
      </c>
      <c r="G1137" s="80" t="str">
        <f t="shared" si="240"/>
        <v/>
      </c>
      <c r="H1137" s="80" t="str">
        <f t="shared" si="247"/>
        <v/>
      </c>
      <c r="I1137" s="80" t="str">
        <f t="shared" si="241"/>
        <v/>
      </c>
      <c r="J1137" s="80" t="str">
        <f t="shared" si="248"/>
        <v/>
      </c>
      <c r="AG1137" s="16" t="str">
        <f t="shared" si="249"/>
        <v/>
      </c>
      <c r="AH1137" s="69" t="str">
        <f t="shared" si="242"/>
        <v/>
      </c>
      <c r="AI1137" s="70" t="str">
        <f t="shared" si="243"/>
        <v/>
      </c>
      <c r="AJ1137" s="70" t="str">
        <f t="shared" si="244"/>
        <v/>
      </c>
      <c r="AK1137" s="70" t="str">
        <f t="shared" si="250"/>
        <v/>
      </c>
      <c r="AL1137" s="70" t="str">
        <f t="shared" si="251"/>
        <v/>
      </c>
    </row>
    <row r="1138" spans="2:38" ht="15" thickBot="1" x14ac:dyDescent="0.35">
      <c r="B1138" s="79" t="str">
        <f t="shared" si="245"/>
        <v/>
      </c>
      <c r="C1138" s="79" t="str">
        <f t="shared" si="246"/>
        <v/>
      </c>
      <c r="D1138" s="79" t="str">
        <f>IFERROR(IF(J1137&lt;=0,"",IF(C1138="Yes","",B1138-COUNTIF($C$20:C1138,"Yes"))),"")</f>
        <v/>
      </c>
      <c r="E1138" s="81" t="str">
        <f t="shared" si="238"/>
        <v/>
      </c>
      <c r="F1138" s="80" t="str">
        <f t="shared" si="239"/>
        <v/>
      </c>
      <c r="G1138" s="80" t="str">
        <f t="shared" si="240"/>
        <v/>
      </c>
      <c r="H1138" s="80" t="str">
        <f t="shared" si="247"/>
        <v/>
      </c>
      <c r="I1138" s="80" t="str">
        <f t="shared" si="241"/>
        <v/>
      </c>
      <c r="J1138" s="80" t="str">
        <f t="shared" si="248"/>
        <v/>
      </c>
      <c r="AG1138" s="16" t="str">
        <f t="shared" si="249"/>
        <v/>
      </c>
      <c r="AH1138" s="69" t="str">
        <f t="shared" si="242"/>
        <v/>
      </c>
      <c r="AI1138" s="70" t="str">
        <f t="shared" si="243"/>
        <v/>
      </c>
      <c r="AJ1138" s="70" t="str">
        <f t="shared" si="244"/>
        <v/>
      </c>
      <c r="AK1138" s="70" t="str">
        <f t="shared" si="250"/>
        <v/>
      </c>
      <c r="AL1138" s="70" t="str">
        <f t="shared" si="251"/>
        <v/>
      </c>
    </row>
    <row r="1139" spans="2:38" ht="15" thickBot="1" x14ac:dyDescent="0.35">
      <c r="B1139" s="79" t="str">
        <f t="shared" si="245"/>
        <v/>
      </c>
      <c r="C1139" s="79" t="str">
        <f t="shared" si="246"/>
        <v/>
      </c>
      <c r="D1139" s="79" t="str">
        <f>IFERROR(IF(J1138&lt;=0,"",IF(C1139="Yes","",B1139-COUNTIF($C$20:C1139,"Yes"))),"")</f>
        <v/>
      </c>
      <c r="E1139" s="81" t="str">
        <f t="shared" si="238"/>
        <v/>
      </c>
      <c r="F1139" s="80" t="str">
        <f t="shared" si="239"/>
        <v/>
      </c>
      <c r="G1139" s="80" t="str">
        <f t="shared" si="240"/>
        <v/>
      </c>
      <c r="H1139" s="80" t="str">
        <f t="shared" si="247"/>
        <v/>
      </c>
      <c r="I1139" s="80" t="str">
        <f t="shared" si="241"/>
        <v/>
      </c>
      <c r="J1139" s="80" t="str">
        <f t="shared" si="248"/>
        <v/>
      </c>
      <c r="AG1139" s="16" t="str">
        <f t="shared" si="249"/>
        <v/>
      </c>
      <c r="AH1139" s="69" t="str">
        <f t="shared" si="242"/>
        <v/>
      </c>
      <c r="AI1139" s="70" t="str">
        <f t="shared" si="243"/>
        <v/>
      </c>
      <c r="AJ1139" s="70" t="str">
        <f t="shared" si="244"/>
        <v/>
      </c>
      <c r="AK1139" s="70" t="str">
        <f t="shared" si="250"/>
        <v/>
      </c>
      <c r="AL1139" s="70" t="str">
        <f t="shared" si="251"/>
        <v/>
      </c>
    </row>
    <row r="1140" spans="2:38" ht="15" thickBot="1" x14ac:dyDescent="0.35">
      <c r="B1140" s="79" t="str">
        <f t="shared" si="245"/>
        <v/>
      </c>
      <c r="C1140" s="79" t="str">
        <f t="shared" si="246"/>
        <v/>
      </c>
      <c r="D1140" s="79" t="str">
        <f>IFERROR(IF(J1139&lt;=0,"",IF(C1140="Yes","",B1140-COUNTIF($C$20:C1140,"Yes"))),"")</f>
        <v/>
      </c>
      <c r="E1140" s="81" t="str">
        <f t="shared" si="238"/>
        <v/>
      </c>
      <c r="F1140" s="80" t="str">
        <f t="shared" si="239"/>
        <v/>
      </c>
      <c r="G1140" s="80" t="str">
        <f t="shared" si="240"/>
        <v/>
      </c>
      <c r="H1140" s="80" t="str">
        <f t="shared" si="247"/>
        <v/>
      </c>
      <c r="I1140" s="80" t="str">
        <f t="shared" si="241"/>
        <v/>
      </c>
      <c r="J1140" s="80" t="str">
        <f t="shared" si="248"/>
        <v/>
      </c>
      <c r="AG1140" s="16" t="str">
        <f t="shared" si="249"/>
        <v/>
      </c>
      <c r="AH1140" s="69" t="str">
        <f t="shared" si="242"/>
        <v/>
      </c>
      <c r="AI1140" s="70" t="str">
        <f t="shared" si="243"/>
        <v/>
      </c>
      <c r="AJ1140" s="70" t="str">
        <f t="shared" si="244"/>
        <v/>
      </c>
      <c r="AK1140" s="70" t="str">
        <f t="shared" si="250"/>
        <v/>
      </c>
      <c r="AL1140" s="70" t="str">
        <f t="shared" si="251"/>
        <v/>
      </c>
    </row>
    <row r="1141" spans="2:38" ht="15" thickBot="1" x14ac:dyDescent="0.35">
      <c r="B1141" s="79" t="str">
        <f t="shared" si="245"/>
        <v/>
      </c>
      <c r="C1141" s="79" t="str">
        <f t="shared" si="246"/>
        <v/>
      </c>
      <c r="D1141" s="79" t="str">
        <f>IFERROR(IF(J1140&lt;=0,"",IF(C1141="Yes","",B1141-COUNTIF($C$20:C1141,"Yes"))),"")</f>
        <v/>
      </c>
      <c r="E1141" s="81" t="str">
        <f t="shared" si="238"/>
        <v/>
      </c>
      <c r="F1141" s="80" t="str">
        <f t="shared" si="239"/>
        <v/>
      </c>
      <c r="G1141" s="80" t="str">
        <f t="shared" si="240"/>
        <v/>
      </c>
      <c r="H1141" s="80" t="str">
        <f t="shared" si="247"/>
        <v/>
      </c>
      <c r="I1141" s="80" t="str">
        <f t="shared" si="241"/>
        <v/>
      </c>
      <c r="J1141" s="80" t="str">
        <f t="shared" si="248"/>
        <v/>
      </c>
      <c r="AG1141" s="16" t="str">
        <f t="shared" si="249"/>
        <v/>
      </c>
      <c r="AH1141" s="69" t="str">
        <f t="shared" si="242"/>
        <v/>
      </c>
      <c r="AI1141" s="70" t="str">
        <f t="shared" si="243"/>
        <v/>
      </c>
      <c r="AJ1141" s="70" t="str">
        <f t="shared" si="244"/>
        <v/>
      </c>
      <c r="AK1141" s="70" t="str">
        <f t="shared" si="250"/>
        <v/>
      </c>
      <c r="AL1141" s="70" t="str">
        <f t="shared" si="251"/>
        <v/>
      </c>
    </row>
    <row r="1142" spans="2:38" ht="15" thickBot="1" x14ac:dyDescent="0.35">
      <c r="B1142" s="79" t="str">
        <f t="shared" si="245"/>
        <v/>
      </c>
      <c r="C1142" s="79" t="str">
        <f t="shared" si="246"/>
        <v/>
      </c>
      <c r="D1142" s="79" t="str">
        <f>IFERROR(IF(J1141&lt;=0,"",IF(C1142="Yes","",B1142-COUNTIF($C$20:C1142,"Yes"))),"")</f>
        <v/>
      </c>
      <c r="E1142" s="81" t="str">
        <f t="shared" si="238"/>
        <v/>
      </c>
      <c r="F1142" s="80" t="str">
        <f t="shared" si="239"/>
        <v/>
      </c>
      <c r="G1142" s="80" t="str">
        <f t="shared" si="240"/>
        <v/>
      </c>
      <c r="H1142" s="80" t="str">
        <f t="shared" si="247"/>
        <v/>
      </c>
      <c r="I1142" s="80" t="str">
        <f t="shared" si="241"/>
        <v/>
      </c>
      <c r="J1142" s="80" t="str">
        <f t="shared" si="248"/>
        <v/>
      </c>
      <c r="AG1142" s="16" t="str">
        <f t="shared" si="249"/>
        <v/>
      </c>
      <c r="AH1142" s="69" t="str">
        <f t="shared" si="242"/>
        <v/>
      </c>
      <c r="AI1142" s="70" t="str">
        <f t="shared" si="243"/>
        <v/>
      </c>
      <c r="AJ1142" s="70" t="str">
        <f t="shared" si="244"/>
        <v/>
      </c>
      <c r="AK1142" s="70" t="str">
        <f t="shared" si="250"/>
        <v/>
      </c>
      <c r="AL1142" s="70" t="str">
        <f t="shared" si="251"/>
        <v/>
      </c>
    </row>
    <row r="1143" spans="2:38" ht="15" thickBot="1" x14ac:dyDescent="0.35">
      <c r="B1143" s="79" t="str">
        <f t="shared" si="245"/>
        <v/>
      </c>
      <c r="C1143" s="79" t="str">
        <f t="shared" si="246"/>
        <v/>
      </c>
      <c r="D1143" s="79" t="str">
        <f>IFERROR(IF(J1142&lt;=0,"",IF(C1143="Yes","",B1143-COUNTIF($C$20:C1143,"Yes"))),"")</f>
        <v/>
      </c>
      <c r="E1143" s="81" t="str">
        <f t="shared" si="238"/>
        <v/>
      </c>
      <c r="F1143" s="80" t="str">
        <f t="shared" si="239"/>
        <v/>
      </c>
      <c r="G1143" s="80" t="str">
        <f t="shared" si="240"/>
        <v/>
      </c>
      <c r="H1143" s="80" t="str">
        <f t="shared" si="247"/>
        <v/>
      </c>
      <c r="I1143" s="80" t="str">
        <f t="shared" si="241"/>
        <v/>
      </c>
      <c r="J1143" s="80" t="str">
        <f t="shared" si="248"/>
        <v/>
      </c>
      <c r="AG1143" s="16" t="str">
        <f t="shared" si="249"/>
        <v/>
      </c>
      <c r="AH1143" s="69" t="str">
        <f t="shared" si="242"/>
        <v/>
      </c>
      <c r="AI1143" s="70" t="str">
        <f t="shared" si="243"/>
        <v/>
      </c>
      <c r="AJ1143" s="70" t="str">
        <f t="shared" si="244"/>
        <v/>
      </c>
      <c r="AK1143" s="70" t="str">
        <f t="shared" si="250"/>
        <v/>
      </c>
      <c r="AL1143" s="70" t="str">
        <f t="shared" si="251"/>
        <v/>
      </c>
    </row>
    <row r="1144" spans="2:38" ht="15" thickBot="1" x14ac:dyDescent="0.35">
      <c r="B1144" s="79" t="str">
        <f t="shared" si="245"/>
        <v/>
      </c>
      <c r="C1144" s="79" t="str">
        <f t="shared" si="246"/>
        <v/>
      </c>
      <c r="D1144" s="79" t="str">
        <f>IFERROR(IF(J1143&lt;=0,"",IF(C1144="Yes","",B1144-COUNTIF($C$20:C1144,"Yes"))),"")</f>
        <v/>
      </c>
      <c r="E1144" s="81" t="str">
        <f t="shared" si="238"/>
        <v/>
      </c>
      <c r="F1144" s="80" t="str">
        <f t="shared" si="239"/>
        <v/>
      </c>
      <c r="G1144" s="80" t="str">
        <f t="shared" si="240"/>
        <v/>
      </c>
      <c r="H1144" s="80" t="str">
        <f t="shared" si="247"/>
        <v/>
      </c>
      <c r="I1144" s="80" t="str">
        <f t="shared" si="241"/>
        <v/>
      </c>
      <c r="J1144" s="80" t="str">
        <f t="shared" si="248"/>
        <v/>
      </c>
      <c r="AG1144" s="16" t="str">
        <f t="shared" si="249"/>
        <v/>
      </c>
      <c r="AH1144" s="69" t="str">
        <f t="shared" si="242"/>
        <v/>
      </c>
      <c r="AI1144" s="70" t="str">
        <f t="shared" si="243"/>
        <v/>
      </c>
      <c r="AJ1144" s="70" t="str">
        <f t="shared" si="244"/>
        <v/>
      </c>
      <c r="AK1144" s="70" t="str">
        <f t="shared" si="250"/>
        <v/>
      </c>
      <c r="AL1144" s="70" t="str">
        <f t="shared" si="251"/>
        <v/>
      </c>
    </row>
    <row r="1145" spans="2:38" ht="15" thickBot="1" x14ac:dyDescent="0.35">
      <c r="B1145" s="79" t="str">
        <f t="shared" si="245"/>
        <v/>
      </c>
      <c r="C1145" s="79" t="str">
        <f t="shared" si="246"/>
        <v/>
      </c>
      <c r="D1145" s="79" t="str">
        <f>IFERROR(IF(J1144&lt;=0,"",IF(C1145="Yes","",B1145-COUNTIF($C$20:C1145,"Yes"))),"")</f>
        <v/>
      </c>
      <c r="E1145" s="81" t="str">
        <f t="shared" si="238"/>
        <v/>
      </c>
      <c r="F1145" s="80" t="str">
        <f t="shared" si="239"/>
        <v/>
      </c>
      <c r="G1145" s="80" t="str">
        <f t="shared" si="240"/>
        <v/>
      </c>
      <c r="H1145" s="80" t="str">
        <f t="shared" si="247"/>
        <v/>
      </c>
      <c r="I1145" s="80" t="str">
        <f t="shared" si="241"/>
        <v/>
      </c>
      <c r="J1145" s="80" t="str">
        <f t="shared" si="248"/>
        <v/>
      </c>
      <c r="AG1145" s="16" t="str">
        <f t="shared" si="249"/>
        <v/>
      </c>
      <c r="AH1145" s="69" t="str">
        <f t="shared" si="242"/>
        <v/>
      </c>
      <c r="AI1145" s="70" t="str">
        <f t="shared" si="243"/>
        <v/>
      </c>
      <c r="AJ1145" s="70" t="str">
        <f t="shared" si="244"/>
        <v/>
      </c>
      <c r="AK1145" s="70" t="str">
        <f t="shared" si="250"/>
        <v/>
      </c>
      <c r="AL1145" s="70" t="str">
        <f t="shared" si="251"/>
        <v/>
      </c>
    </row>
    <row r="1146" spans="2:38" ht="15" thickBot="1" x14ac:dyDescent="0.35">
      <c r="B1146" s="79" t="str">
        <f t="shared" si="245"/>
        <v/>
      </c>
      <c r="C1146" s="79" t="str">
        <f t="shared" si="246"/>
        <v/>
      </c>
      <c r="D1146" s="79" t="str">
        <f>IFERROR(IF(J1145&lt;=0,"",IF(C1146="Yes","",B1146-COUNTIF($C$20:C1146,"Yes"))),"")</f>
        <v/>
      </c>
      <c r="E1146" s="81" t="str">
        <f t="shared" si="238"/>
        <v/>
      </c>
      <c r="F1146" s="80" t="str">
        <f t="shared" si="239"/>
        <v/>
      </c>
      <c r="G1146" s="80" t="str">
        <f t="shared" si="240"/>
        <v/>
      </c>
      <c r="H1146" s="80" t="str">
        <f t="shared" si="247"/>
        <v/>
      </c>
      <c r="I1146" s="80" t="str">
        <f t="shared" si="241"/>
        <v/>
      </c>
      <c r="J1146" s="80" t="str">
        <f t="shared" si="248"/>
        <v/>
      </c>
      <c r="AG1146" s="16" t="str">
        <f t="shared" si="249"/>
        <v/>
      </c>
      <c r="AH1146" s="69" t="str">
        <f t="shared" si="242"/>
        <v/>
      </c>
      <c r="AI1146" s="70" t="str">
        <f t="shared" si="243"/>
        <v/>
      </c>
      <c r="AJ1146" s="70" t="str">
        <f t="shared" si="244"/>
        <v/>
      </c>
      <c r="AK1146" s="70" t="str">
        <f t="shared" si="250"/>
        <v/>
      </c>
      <c r="AL1146" s="70" t="str">
        <f t="shared" si="251"/>
        <v/>
      </c>
    </row>
    <row r="1147" spans="2:38" ht="15" thickBot="1" x14ac:dyDescent="0.35">
      <c r="B1147" s="79" t="str">
        <f t="shared" si="245"/>
        <v/>
      </c>
      <c r="C1147" s="79" t="str">
        <f t="shared" si="246"/>
        <v/>
      </c>
      <c r="D1147" s="79" t="str">
        <f>IFERROR(IF(J1146&lt;=0,"",IF(C1147="Yes","",B1147-COUNTIF($C$20:C1147,"Yes"))),"")</f>
        <v/>
      </c>
      <c r="E1147" s="81" t="str">
        <f t="shared" si="238"/>
        <v/>
      </c>
      <c r="F1147" s="80" t="str">
        <f t="shared" si="239"/>
        <v/>
      </c>
      <c r="G1147" s="80" t="str">
        <f t="shared" si="240"/>
        <v/>
      </c>
      <c r="H1147" s="80" t="str">
        <f t="shared" si="247"/>
        <v/>
      </c>
      <c r="I1147" s="80" t="str">
        <f t="shared" si="241"/>
        <v/>
      </c>
      <c r="J1147" s="80" t="str">
        <f t="shared" si="248"/>
        <v/>
      </c>
      <c r="AG1147" s="16" t="str">
        <f t="shared" si="249"/>
        <v/>
      </c>
      <c r="AH1147" s="69" t="str">
        <f t="shared" si="242"/>
        <v/>
      </c>
      <c r="AI1147" s="70" t="str">
        <f t="shared" si="243"/>
        <v/>
      </c>
      <c r="AJ1147" s="70" t="str">
        <f t="shared" si="244"/>
        <v/>
      </c>
      <c r="AK1147" s="70" t="str">
        <f t="shared" si="250"/>
        <v/>
      </c>
      <c r="AL1147" s="70" t="str">
        <f t="shared" si="251"/>
        <v/>
      </c>
    </row>
    <row r="1148" spans="2:38" ht="15" thickBot="1" x14ac:dyDescent="0.35">
      <c r="B1148" s="79" t="str">
        <f t="shared" si="245"/>
        <v/>
      </c>
      <c r="C1148" s="79" t="str">
        <f t="shared" si="246"/>
        <v/>
      </c>
      <c r="D1148" s="79" t="str">
        <f>IFERROR(IF(J1147&lt;=0,"",IF(C1148="Yes","",B1148-COUNTIF($C$20:C1148,"Yes"))),"")</f>
        <v/>
      </c>
      <c r="E1148" s="81" t="str">
        <f t="shared" si="238"/>
        <v/>
      </c>
      <c r="F1148" s="80" t="str">
        <f t="shared" si="239"/>
        <v/>
      </c>
      <c r="G1148" s="80" t="str">
        <f t="shared" si="240"/>
        <v/>
      </c>
      <c r="H1148" s="80" t="str">
        <f t="shared" si="247"/>
        <v/>
      </c>
      <c r="I1148" s="80" t="str">
        <f t="shared" si="241"/>
        <v/>
      </c>
      <c r="J1148" s="80" t="str">
        <f t="shared" si="248"/>
        <v/>
      </c>
      <c r="AG1148" s="16" t="str">
        <f t="shared" si="249"/>
        <v/>
      </c>
      <c r="AH1148" s="69" t="str">
        <f t="shared" si="242"/>
        <v/>
      </c>
      <c r="AI1148" s="70" t="str">
        <f t="shared" si="243"/>
        <v/>
      </c>
      <c r="AJ1148" s="70" t="str">
        <f t="shared" si="244"/>
        <v/>
      </c>
      <c r="AK1148" s="70" t="str">
        <f t="shared" si="250"/>
        <v/>
      </c>
      <c r="AL1148" s="70" t="str">
        <f t="shared" si="251"/>
        <v/>
      </c>
    </row>
    <row r="1149" spans="2:38" ht="15" thickBot="1" x14ac:dyDescent="0.35">
      <c r="B1149" s="79" t="str">
        <f t="shared" si="245"/>
        <v/>
      </c>
      <c r="C1149" s="79" t="str">
        <f t="shared" si="246"/>
        <v/>
      </c>
      <c r="D1149" s="79" t="str">
        <f>IFERROR(IF(J1148&lt;=0,"",IF(C1149="Yes","",B1149-COUNTIF($C$20:C1149,"Yes"))),"")</f>
        <v/>
      </c>
      <c r="E1149" s="81" t="str">
        <f t="shared" si="238"/>
        <v/>
      </c>
      <c r="F1149" s="80" t="str">
        <f t="shared" si="239"/>
        <v/>
      </c>
      <c r="G1149" s="80" t="str">
        <f t="shared" si="240"/>
        <v/>
      </c>
      <c r="H1149" s="80" t="str">
        <f t="shared" si="247"/>
        <v/>
      </c>
      <c r="I1149" s="80" t="str">
        <f t="shared" si="241"/>
        <v/>
      </c>
      <c r="J1149" s="80" t="str">
        <f t="shared" si="248"/>
        <v/>
      </c>
      <c r="AG1149" s="16" t="str">
        <f t="shared" si="249"/>
        <v/>
      </c>
      <c r="AH1149" s="69" t="str">
        <f t="shared" si="242"/>
        <v/>
      </c>
      <c r="AI1149" s="70" t="str">
        <f t="shared" si="243"/>
        <v/>
      </c>
      <c r="AJ1149" s="70" t="str">
        <f t="shared" si="244"/>
        <v/>
      </c>
      <c r="AK1149" s="70" t="str">
        <f t="shared" si="250"/>
        <v/>
      </c>
      <c r="AL1149" s="70" t="str">
        <f t="shared" si="251"/>
        <v/>
      </c>
    </row>
    <row r="1150" spans="2:38" ht="15" thickBot="1" x14ac:dyDescent="0.35">
      <c r="B1150" s="79" t="str">
        <f t="shared" si="245"/>
        <v/>
      </c>
      <c r="C1150" s="79" t="str">
        <f t="shared" si="246"/>
        <v/>
      </c>
      <c r="D1150" s="79" t="str">
        <f>IFERROR(IF(J1149&lt;=0,"",IF(C1150="Yes","",B1150-COUNTIF($C$20:C1150,"Yes"))),"")</f>
        <v/>
      </c>
      <c r="E1150" s="81" t="str">
        <f t="shared" si="238"/>
        <v/>
      </c>
      <c r="F1150" s="80" t="str">
        <f t="shared" si="239"/>
        <v/>
      </c>
      <c r="G1150" s="80" t="str">
        <f t="shared" si="240"/>
        <v/>
      </c>
      <c r="H1150" s="80" t="str">
        <f t="shared" si="247"/>
        <v/>
      </c>
      <c r="I1150" s="80" t="str">
        <f t="shared" si="241"/>
        <v/>
      </c>
      <c r="J1150" s="80" t="str">
        <f t="shared" si="248"/>
        <v/>
      </c>
      <c r="AG1150" s="16" t="str">
        <f t="shared" si="249"/>
        <v/>
      </c>
      <c r="AH1150" s="69" t="str">
        <f t="shared" si="242"/>
        <v/>
      </c>
      <c r="AI1150" s="70" t="str">
        <f t="shared" si="243"/>
        <v/>
      </c>
      <c r="AJ1150" s="70" t="str">
        <f t="shared" si="244"/>
        <v/>
      </c>
      <c r="AK1150" s="70" t="str">
        <f t="shared" si="250"/>
        <v/>
      </c>
      <c r="AL1150" s="70" t="str">
        <f t="shared" si="251"/>
        <v/>
      </c>
    </row>
    <row r="1151" spans="2:38" ht="15" thickBot="1" x14ac:dyDescent="0.35">
      <c r="B1151" s="79" t="str">
        <f t="shared" si="245"/>
        <v/>
      </c>
      <c r="C1151" s="79" t="str">
        <f t="shared" si="246"/>
        <v/>
      </c>
      <c r="D1151" s="79" t="str">
        <f>IFERROR(IF(J1150&lt;=0,"",IF(C1151="Yes","",B1151-COUNTIF($C$20:C1151,"Yes"))),"")</f>
        <v/>
      </c>
      <c r="E1151" s="81" t="str">
        <f t="shared" si="238"/>
        <v/>
      </c>
      <c r="F1151" s="80" t="str">
        <f t="shared" si="239"/>
        <v/>
      </c>
      <c r="G1151" s="80" t="str">
        <f t="shared" si="240"/>
        <v/>
      </c>
      <c r="H1151" s="80" t="str">
        <f t="shared" si="247"/>
        <v/>
      </c>
      <c r="I1151" s="80" t="str">
        <f t="shared" si="241"/>
        <v/>
      </c>
      <c r="J1151" s="80" t="str">
        <f t="shared" si="248"/>
        <v/>
      </c>
      <c r="AG1151" s="16" t="str">
        <f t="shared" si="249"/>
        <v/>
      </c>
      <c r="AH1151" s="69" t="str">
        <f t="shared" si="242"/>
        <v/>
      </c>
      <c r="AI1151" s="70" t="str">
        <f t="shared" si="243"/>
        <v/>
      </c>
      <c r="AJ1151" s="70" t="str">
        <f t="shared" si="244"/>
        <v/>
      </c>
      <c r="AK1151" s="70" t="str">
        <f t="shared" si="250"/>
        <v/>
      </c>
      <c r="AL1151" s="70" t="str">
        <f t="shared" si="251"/>
        <v/>
      </c>
    </row>
    <row r="1152" spans="2:38" ht="15" thickBot="1" x14ac:dyDescent="0.35">
      <c r="B1152" s="79" t="str">
        <f t="shared" si="245"/>
        <v/>
      </c>
      <c r="C1152" s="79" t="str">
        <f t="shared" si="246"/>
        <v/>
      </c>
      <c r="D1152" s="79" t="str">
        <f>IFERROR(IF(J1151&lt;=0,"",IF(C1152="Yes","",B1152-COUNTIF($C$20:C1152,"Yes"))),"")</f>
        <v/>
      </c>
      <c r="E1152" s="81" t="str">
        <f t="shared" si="238"/>
        <v/>
      </c>
      <c r="F1152" s="80" t="str">
        <f t="shared" si="239"/>
        <v/>
      </c>
      <c r="G1152" s="80" t="str">
        <f t="shared" si="240"/>
        <v/>
      </c>
      <c r="H1152" s="80" t="str">
        <f t="shared" si="247"/>
        <v/>
      </c>
      <c r="I1152" s="80" t="str">
        <f t="shared" si="241"/>
        <v/>
      </c>
      <c r="J1152" s="80" t="str">
        <f t="shared" si="248"/>
        <v/>
      </c>
      <c r="AG1152" s="16" t="str">
        <f t="shared" si="249"/>
        <v/>
      </c>
      <c r="AH1152" s="69" t="str">
        <f t="shared" si="242"/>
        <v/>
      </c>
      <c r="AI1152" s="70" t="str">
        <f t="shared" si="243"/>
        <v/>
      </c>
      <c r="AJ1152" s="70" t="str">
        <f t="shared" si="244"/>
        <v/>
      </c>
      <c r="AK1152" s="70" t="str">
        <f t="shared" si="250"/>
        <v/>
      </c>
      <c r="AL1152" s="70" t="str">
        <f t="shared" si="251"/>
        <v/>
      </c>
    </row>
    <row r="1153" spans="2:38" ht="15" thickBot="1" x14ac:dyDescent="0.35">
      <c r="B1153" s="79" t="str">
        <f t="shared" si="245"/>
        <v/>
      </c>
      <c r="C1153" s="79" t="str">
        <f t="shared" si="246"/>
        <v/>
      </c>
      <c r="D1153" s="79" t="str">
        <f>IFERROR(IF(J1152&lt;=0,"",IF(C1153="Yes","",B1153-COUNTIF($C$20:C1153,"Yes"))),"")</f>
        <v/>
      </c>
      <c r="E1153" s="81" t="str">
        <f t="shared" si="238"/>
        <v/>
      </c>
      <c r="F1153" s="80" t="str">
        <f t="shared" si="239"/>
        <v/>
      </c>
      <c r="G1153" s="80" t="str">
        <f t="shared" si="240"/>
        <v/>
      </c>
      <c r="H1153" s="80" t="str">
        <f t="shared" si="247"/>
        <v/>
      </c>
      <c r="I1153" s="80" t="str">
        <f t="shared" si="241"/>
        <v/>
      </c>
      <c r="J1153" s="80" t="str">
        <f t="shared" si="248"/>
        <v/>
      </c>
      <c r="AG1153" s="16" t="str">
        <f t="shared" si="249"/>
        <v/>
      </c>
      <c r="AH1153" s="69" t="str">
        <f t="shared" si="242"/>
        <v/>
      </c>
      <c r="AI1153" s="70" t="str">
        <f t="shared" si="243"/>
        <v/>
      </c>
      <c r="AJ1153" s="70" t="str">
        <f t="shared" si="244"/>
        <v/>
      </c>
      <c r="AK1153" s="70" t="str">
        <f t="shared" si="250"/>
        <v/>
      </c>
      <c r="AL1153" s="70" t="str">
        <f t="shared" si="251"/>
        <v/>
      </c>
    </row>
    <row r="1154" spans="2:38" ht="15" thickBot="1" x14ac:dyDescent="0.35">
      <c r="B1154" s="79" t="str">
        <f t="shared" si="245"/>
        <v/>
      </c>
      <c r="C1154" s="79" t="str">
        <f t="shared" si="246"/>
        <v/>
      </c>
      <c r="D1154" s="79" t="str">
        <f>IFERROR(IF(J1153&lt;=0,"",IF(C1154="Yes","",B1154-COUNTIF($C$20:C1154,"Yes"))),"")</f>
        <v/>
      </c>
      <c r="E1154" s="81" t="str">
        <f t="shared" si="238"/>
        <v/>
      </c>
      <c r="F1154" s="80" t="str">
        <f t="shared" si="239"/>
        <v/>
      </c>
      <c r="G1154" s="80" t="str">
        <f t="shared" si="240"/>
        <v/>
      </c>
      <c r="H1154" s="80" t="str">
        <f t="shared" si="247"/>
        <v/>
      </c>
      <c r="I1154" s="80" t="str">
        <f t="shared" si="241"/>
        <v/>
      </c>
      <c r="J1154" s="80" t="str">
        <f t="shared" si="248"/>
        <v/>
      </c>
      <c r="AG1154" s="16" t="str">
        <f t="shared" si="249"/>
        <v/>
      </c>
      <c r="AH1154" s="69" t="str">
        <f t="shared" si="242"/>
        <v/>
      </c>
      <c r="AI1154" s="70" t="str">
        <f t="shared" si="243"/>
        <v/>
      </c>
      <c r="AJ1154" s="70" t="str">
        <f t="shared" si="244"/>
        <v/>
      </c>
      <c r="AK1154" s="70" t="str">
        <f t="shared" si="250"/>
        <v/>
      </c>
      <c r="AL1154" s="70" t="str">
        <f t="shared" si="251"/>
        <v/>
      </c>
    </row>
    <row r="1155" spans="2:38" ht="15" thickBot="1" x14ac:dyDescent="0.35">
      <c r="B1155" s="79" t="str">
        <f t="shared" si="245"/>
        <v/>
      </c>
      <c r="C1155" s="79" t="str">
        <f t="shared" si="246"/>
        <v/>
      </c>
      <c r="D1155" s="79" t="str">
        <f>IFERROR(IF(J1154&lt;=0,"",IF(C1155="Yes","",B1155-COUNTIF($C$20:C1155,"Yes"))),"")</f>
        <v/>
      </c>
      <c r="E1155" s="81" t="str">
        <f t="shared" si="238"/>
        <v/>
      </c>
      <c r="F1155" s="80" t="str">
        <f t="shared" si="239"/>
        <v/>
      </c>
      <c r="G1155" s="80" t="str">
        <f t="shared" si="240"/>
        <v/>
      </c>
      <c r="H1155" s="80" t="str">
        <f t="shared" si="247"/>
        <v/>
      </c>
      <c r="I1155" s="80" t="str">
        <f t="shared" si="241"/>
        <v/>
      </c>
      <c r="J1155" s="80" t="str">
        <f t="shared" si="248"/>
        <v/>
      </c>
      <c r="AG1155" s="16" t="str">
        <f t="shared" si="249"/>
        <v/>
      </c>
      <c r="AH1155" s="69" t="str">
        <f t="shared" si="242"/>
        <v/>
      </c>
      <c r="AI1155" s="70" t="str">
        <f t="shared" si="243"/>
        <v/>
      </c>
      <c r="AJ1155" s="70" t="str">
        <f t="shared" si="244"/>
        <v/>
      </c>
      <c r="AK1155" s="70" t="str">
        <f t="shared" si="250"/>
        <v/>
      </c>
      <c r="AL1155" s="70" t="str">
        <f t="shared" si="251"/>
        <v/>
      </c>
    </row>
    <row r="1156" spans="2:38" ht="15" thickBot="1" x14ac:dyDescent="0.35">
      <c r="B1156" s="79" t="str">
        <f t="shared" si="245"/>
        <v/>
      </c>
      <c r="C1156" s="79" t="str">
        <f t="shared" si="246"/>
        <v/>
      </c>
      <c r="D1156" s="79" t="str">
        <f>IFERROR(IF(J1155&lt;=0,"",IF(C1156="Yes","",B1156-COUNTIF($C$20:C1156,"Yes"))),"")</f>
        <v/>
      </c>
      <c r="E1156" s="81" t="str">
        <f t="shared" si="238"/>
        <v/>
      </c>
      <c r="F1156" s="80" t="str">
        <f t="shared" si="239"/>
        <v/>
      </c>
      <c r="G1156" s="80" t="str">
        <f t="shared" si="240"/>
        <v/>
      </c>
      <c r="H1156" s="80" t="str">
        <f t="shared" si="247"/>
        <v/>
      </c>
      <c r="I1156" s="80" t="str">
        <f t="shared" si="241"/>
        <v/>
      </c>
      <c r="J1156" s="80" t="str">
        <f t="shared" si="248"/>
        <v/>
      </c>
      <c r="AG1156" s="16" t="str">
        <f t="shared" si="249"/>
        <v/>
      </c>
      <c r="AH1156" s="69" t="str">
        <f t="shared" si="242"/>
        <v/>
      </c>
      <c r="AI1156" s="70" t="str">
        <f t="shared" si="243"/>
        <v/>
      </c>
      <c r="AJ1156" s="70" t="str">
        <f t="shared" si="244"/>
        <v/>
      </c>
      <c r="AK1156" s="70" t="str">
        <f t="shared" si="250"/>
        <v/>
      </c>
      <c r="AL1156" s="70" t="str">
        <f t="shared" si="251"/>
        <v/>
      </c>
    </row>
    <row r="1157" spans="2:38" ht="15" thickBot="1" x14ac:dyDescent="0.35">
      <c r="B1157" s="79" t="str">
        <f t="shared" si="245"/>
        <v/>
      </c>
      <c r="C1157" s="79" t="str">
        <f t="shared" si="246"/>
        <v/>
      </c>
      <c r="D1157" s="79" t="str">
        <f>IFERROR(IF(J1156&lt;=0,"",IF(C1157="Yes","",B1157-COUNTIF($C$20:C1157,"Yes"))),"")</f>
        <v/>
      </c>
      <c r="E1157" s="81" t="str">
        <f t="shared" si="238"/>
        <v/>
      </c>
      <c r="F1157" s="80" t="str">
        <f t="shared" si="239"/>
        <v/>
      </c>
      <c r="G1157" s="80" t="str">
        <f t="shared" si="240"/>
        <v/>
      </c>
      <c r="H1157" s="80" t="str">
        <f t="shared" si="247"/>
        <v/>
      </c>
      <c r="I1157" s="80" t="str">
        <f t="shared" si="241"/>
        <v/>
      </c>
      <c r="J1157" s="80" t="str">
        <f t="shared" si="248"/>
        <v/>
      </c>
      <c r="AG1157" s="16" t="str">
        <f t="shared" si="249"/>
        <v/>
      </c>
      <c r="AH1157" s="69" t="str">
        <f t="shared" si="242"/>
        <v/>
      </c>
      <c r="AI1157" s="70" t="str">
        <f t="shared" si="243"/>
        <v/>
      </c>
      <c r="AJ1157" s="70" t="str">
        <f t="shared" si="244"/>
        <v/>
      </c>
      <c r="AK1157" s="70" t="str">
        <f t="shared" si="250"/>
        <v/>
      </c>
      <c r="AL1157" s="70" t="str">
        <f t="shared" si="251"/>
        <v/>
      </c>
    </row>
    <row r="1158" spans="2:38" ht="15" thickBot="1" x14ac:dyDescent="0.35">
      <c r="B1158" s="79" t="str">
        <f t="shared" si="245"/>
        <v/>
      </c>
      <c r="C1158" s="79" t="str">
        <f t="shared" si="246"/>
        <v/>
      </c>
      <c r="D1158" s="79" t="str">
        <f>IFERROR(IF(J1157&lt;=0,"",IF(C1158="Yes","",B1158-COUNTIF($C$20:C1158,"Yes"))),"")</f>
        <v/>
      </c>
      <c r="E1158" s="81" t="str">
        <f t="shared" si="238"/>
        <v/>
      </c>
      <c r="F1158" s="80" t="str">
        <f t="shared" si="239"/>
        <v/>
      </c>
      <c r="G1158" s="80" t="str">
        <f t="shared" si="240"/>
        <v/>
      </c>
      <c r="H1158" s="80" t="str">
        <f t="shared" si="247"/>
        <v/>
      </c>
      <c r="I1158" s="80" t="str">
        <f t="shared" si="241"/>
        <v/>
      </c>
      <c r="J1158" s="80" t="str">
        <f t="shared" si="248"/>
        <v/>
      </c>
      <c r="AG1158" s="16" t="str">
        <f t="shared" si="249"/>
        <v/>
      </c>
      <c r="AH1158" s="69" t="str">
        <f t="shared" si="242"/>
        <v/>
      </c>
      <c r="AI1158" s="70" t="str">
        <f t="shared" si="243"/>
        <v/>
      </c>
      <c r="AJ1158" s="70" t="str">
        <f t="shared" si="244"/>
        <v/>
      </c>
      <c r="AK1158" s="70" t="str">
        <f t="shared" si="250"/>
        <v/>
      </c>
      <c r="AL1158" s="70" t="str">
        <f t="shared" si="251"/>
        <v/>
      </c>
    </row>
    <row r="1159" spans="2:38" ht="15" thickBot="1" x14ac:dyDescent="0.35">
      <c r="B1159" s="79" t="str">
        <f t="shared" si="245"/>
        <v/>
      </c>
      <c r="C1159" s="79" t="str">
        <f t="shared" si="246"/>
        <v/>
      </c>
      <c r="D1159" s="79" t="str">
        <f>IFERROR(IF(J1158&lt;=0,"",IF(C1159="Yes","",B1159-COUNTIF($C$20:C1159,"Yes"))),"")</f>
        <v/>
      </c>
      <c r="E1159" s="81" t="str">
        <f t="shared" si="238"/>
        <v/>
      </c>
      <c r="F1159" s="80" t="str">
        <f t="shared" si="239"/>
        <v/>
      </c>
      <c r="G1159" s="80" t="str">
        <f t="shared" si="240"/>
        <v/>
      </c>
      <c r="H1159" s="80" t="str">
        <f t="shared" si="247"/>
        <v/>
      </c>
      <c r="I1159" s="80" t="str">
        <f t="shared" si="241"/>
        <v/>
      </c>
      <c r="J1159" s="80" t="str">
        <f t="shared" si="248"/>
        <v/>
      </c>
      <c r="AG1159" s="16" t="str">
        <f t="shared" si="249"/>
        <v/>
      </c>
      <c r="AH1159" s="69" t="str">
        <f t="shared" si="242"/>
        <v/>
      </c>
      <c r="AI1159" s="70" t="str">
        <f t="shared" si="243"/>
        <v/>
      </c>
      <c r="AJ1159" s="70" t="str">
        <f t="shared" si="244"/>
        <v/>
      </c>
      <c r="AK1159" s="70" t="str">
        <f t="shared" si="250"/>
        <v/>
      </c>
      <c r="AL1159" s="70" t="str">
        <f t="shared" si="251"/>
        <v/>
      </c>
    </row>
    <row r="1160" spans="2:38" ht="15" thickBot="1" x14ac:dyDescent="0.35">
      <c r="B1160" s="79" t="str">
        <f t="shared" si="245"/>
        <v/>
      </c>
      <c r="C1160" s="79" t="str">
        <f t="shared" si="246"/>
        <v/>
      </c>
      <c r="D1160" s="79" t="str">
        <f>IFERROR(IF(J1159&lt;=0,"",IF(C1160="Yes","",B1160-COUNTIF($C$20:C1160,"Yes"))),"")</f>
        <v/>
      </c>
      <c r="E1160" s="81" t="str">
        <f t="shared" si="238"/>
        <v/>
      </c>
      <c r="F1160" s="80" t="str">
        <f t="shared" si="239"/>
        <v/>
      </c>
      <c r="G1160" s="80" t="str">
        <f t="shared" si="240"/>
        <v/>
      </c>
      <c r="H1160" s="80" t="str">
        <f t="shared" si="247"/>
        <v/>
      </c>
      <c r="I1160" s="80" t="str">
        <f t="shared" si="241"/>
        <v/>
      </c>
      <c r="J1160" s="80" t="str">
        <f t="shared" si="248"/>
        <v/>
      </c>
      <c r="AG1160" s="16" t="str">
        <f t="shared" si="249"/>
        <v/>
      </c>
      <c r="AH1160" s="69" t="str">
        <f t="shared" si="242"/>
        <v/>
      </c>
      <c r="AI1160" s="70" t="str">
        <f t="shared" si="243"/>
        <v/>
      </c>
      <c r="AJ1160" s="70" t="str">
        <f t="shared" si="244"/>
        <v/>
      </c>
      <c r="AK1160" s="70" t="str">
        <f t="shared" si="250"/>
        <v/>
      </c>
      <c r="AL1160" s="70" t="str">
        <f t="shared" si="251"/>
        <v/>
      </c>
    </row>
    <row r="1161" spans="2:38" ht="15" thickBot="1" x14ac:dyDescent="0.35">
      <c r="B1161" s="79" t="str">
        <f t="shared" si="245"/>
        <v/>
      </c>
      <c r="C1161" s="79" t="str">
        <f t="shared" si="246"/>
        <v/>
      </c>
      <c r="D1161" s="79" t="str">
        <f>IFERROR(IF(J1160&lt;=0,"",IF(C1161="Yes","",B1161-COUNTIF($C$20:C1161,"Yes"))),"")</f>
        <v/>
      </c>
      <c r="E1161" s="81" t="str">
        <f t="shared" si="238"/>
        <v/>
      </c>
      <c r="F1161" s="80" t="str">
        <f t="shared" si="239"/>
        <v/>
      </c>
      <c r="G1161" s="80" t="str">
        <f t="shared" si="240"/>
        <v/>
      </c>
      <c r="H1161" s="80" t="str">
        <f t="shared" si="247"/>
        <v/>
      </c>
      <c r="I1161" s="80" t="str">
        <f t="shared" si="241"/>
        <v/>
      </c>
      <c r="J1161" s="80" t="str">
        <f t="shared" si="248"/>
        <v/>
      </c>
      <c r="AG1161" s="16" t="str">
        <f t="shared" si="249"/>
        <v/>
      </c>
      <c r="AH1161" s="69" t="str">
        <f t="shared" si="242"/>
        <v/>
      </c>
      <c r="AI1161" s="70" t="str">
        <f t="shared" si="243"/>
        <v/>
      </c>
      <c r="AJ1161" s="70" t="str">
        <f t="shared" si="244"/>
        <v/>
      </c>
      <c r="AK1161" s="70" t="str">
        <f t="shared" si="250"/>
        <v/>
      </c>
      <c r="AL1161" s="70" t="str">
        <f t="shared" si="251"/>
        <v/>
      </c>
    </row>
    <row r="1162" spans="2:38" ht="15" thickBot="1" x14ac:dyDescent="0.35">
      <c r="B1162" s="79" t="str">
        <f t="shared" si="245"/>
        <v/>
      </c>
      <c r="C1162" s="79" t="str">
        <f t="shared" si="246"/>
        <v/>
      </c>
      <c r="D1162" s="79" t="str">
        <f>IFERROR(IF(J1161&lt;=0,"",IF(C1162="Yes","",B1162-COUNTIF($C$20:C1162,"Yes"))),"")</f>
        <v/>
      </c>
      <c r="E1162" s="81" t="str">
        <f t="shared" si="238"/>
        <v/>
      </c>
      <c r="F1162" s="80" t="str">
        <f t="shared" si="239"/>
        <v/>
      </c>
      <c r="G1162" s="80" t="str">
        <f t="shared" si="240"/>
        <v/>
      </c>
      <c r="H1162" s="80" t="str">
        <f t="shared" si="247"/>
        <v/>
      </c>
      <c r="I1162" s="80" t="str">
        <f t="shared" si="241"/>
        <v/>
      </c>
      <c r="J1162" s="80" t="str">
        <f t="shared" si="248"/>
        <v/>
      </c>
      <c r="AG1162" s="16" t="str">
        <f t="shared" si="249"/>
        <v/>
      </c>
      <c r="AH1162" s="69" t="str">
        <f t="shared" si="242"/>
        <v/>
      </c>
      <c r="AI1162" s="70" t="str">
        <f t="shared" si="243"/>
        <v/>
      </c>
      <c r="AJ1162" s="70" t="str">
        <f t="shared" si="244"/>
        <v/>
      </c>
      <c r="AK1162" s="70" t="str">
        <f t="shared" si="250"/>
        <v/>
      </c>
      <c r="AL1162" s="70" t="str">
        <f t="shared" si="251"/>
        <v/>
      </c>
    </row>
    <row r="1163" spans="2:38" ht="15" thickBot="1" x14ac:dyDescent="0.35">
      <c r="B1163" s="79" t="str">
        <f t="shared" si="245"/>
        <v/>
      </c>
      <c r="C1163" s="79" t="str">
        <f t="shared" si="246"/>
        <v/>
      </c>
      <c r="D1163" s="79" t="str">
        <f>IFERROR(IF(J1162&lt;=0,"",IF(C1163="Yes","",B1163-COUNTIF($C$20:C1163,"Yes"))),"")</f>
        <v/>
      </c>
      <c r="E1163" s="81" t="str">
        <f t="shared" si="238"/>
        <v/>
      </c>
      <c r="F1163" s="80" t="str">
        <f t="shared" si="239"/>
        <v/>
      </c>
      <c r="G1163" s="80" t="str">
        <f t="shared" si="240"/>
        <v/>
      </c>
      <c r="H1163" s="80" t="str">
        <f t="shared" si="247"/>
        <v/>
      </c>
      <c r="I1163" s="80" t="str">
        <f t="shared" si="241"/>
        <v/>
      </c>
      <c r="J1163" s="80" t="str">
        <f t="shared" si="248"/>
        <v/>
      </c>
      <c r="AG1163" s="16" t="str">
        <f t="shared" si="249"/>
        <v/>
      </c>
      <c r="AH1163" s="69" t="str">
        <f t="shared" si="242"/>
        <v/>
      </c>
      <c r="AI1163" s="70" t="str">
        <f t="shared" si="243"/>
        <v/>
      </c>
      <c r="AJ1163" s="70" t="str">
        <f t="shared" si="244"/>
        <v/>
      </c>
      <c r="AK1163" s="70" t="str">
        <f t="shared" si="250"/>
        <v/>
      </c>
      <c r="AL1163" s="70" t="str">
        <f t="shared" si="251"/>
        <v/>
      </c>
    </row>
    <row r="1164" spans="2:38" ht="15" thickBot="1" x14ac:dyDescent="0.35">
      <c r="B1164" s="79" t="str">
        <f t="shared" si="245"/>
        <v/>
      </c>
      <c r="C1164" s="79" t="str">
        <f t="shared" si="246"/>
        <v/>
      </c>
      <c r="D1164" s="79" t="str">
        <f>IFERROR(IF(J1163&lt;=0,"",IF(C1164="Yes","",B1164-COUNTIF($C$20:C1164,"Yes"))),"")</f>
        <v/>
      </c>
      <c r="E1164" s="81" t="str">
        <f t="shared" si="238"/>
        <v/>
      </c>
      <c r="F1164" s="80" t="str">
        <f t="shared" si="239"/>
        <v/>
      </c>
      <c r="G1164" s="80" t="str">
        <f t="shared" si="240"/>
        <v/>
      </c>
      <c r="H1164" s="80" t="str">
        <f t="shared" si="247"/>
        <v/>
      </c>
      <c r="I1164" s="80" t="str">
        <f t="shared" si="241"/>
        <v/>
      </c>
      <c r="J1164" s="80" t="str">
        <f t="shared" si="248"/>
        <v/>
      </c>
      <c r="AG1164" s="16" t="str">
        <f t="shared" si="249"/>
        <v/>
      </c>
      <c r="AH1164" s="69" t="str">
        <f t="shared" si="242"/>
        <v/>
      </c>
      <c r="AI1164" s="70" t="str">
        <f t="shared" si="243"/>
        <v/>
      </c>
      <c r="AJ1164" s="70" t="str">
        <f t="shared" si="244"/>
        <v/>
      </c>
      <c r="AK1164" s="70" t="str">
        <f t="shared" si="250"/>
        <v/>
      </c>
      <c r="AL1164" s="70" t="str">
        <f t="shared" si="251"/>
        <v/>
      </c>
    </row>
    <row r="1165" spans="2:38" ht="15" thickBot="1" x14ac:dyDescent="0.35">
      <c r="B1165" s="79" t="str">
        <f t="shared" si="245"/>
        <v/>
      </c>
      <c r="C1165" s="79" t="str">
        <f t="shared" si="246"/>
        <v/>
      </c>
      <c r="D1165" s="79" t="str">
        <f>IFERROR(IF(J1164&lt;=0,"",IF(C1165="Yes","",B1165-COUNTIF($C$20:C1165,"Yes"))),"")</f>
        <v/>
      </c>
      <c r="E1165" s="81" t="str">
        <f t="shared" si="238"/>
        <v/>
      </c>
      <c r="F1165" s="80" t="str">
        <f t="shared" si="239"/>
        <v/>
      </c>
      <c r="G1165" s="80" t="str">
        <f t="shared" si="240"/>
        <v/>
      </c>
      <c r="H1165" s="80" t="str">
        <f t="shared" si="247"/>
        <v/>
      </c>
      <c r="I1165" s="80" t="str">
        <f t="shared" si="241"/>
        <v/>
      </c>
      <c r="J1165" s="80" t="str">
        <f t="shared" si="248"/>
        <v/>
      </c>
      <c r="AG1165" s="16" t="str">
        <f t="shared" si="249"/>
        <v/>
      </c>
      <c r="AH1165" s="69" t="str">
        <f t="shared" si="242"/>
        <v/>
      </c>
      <c r="AI1165" s="70" t="str">
        <f t="shared" si="243"/>
        <v/>
      </c>
      <c r="AJ1165" s="70" t="str">
        <f t="shared" si="244"/>
        <v/>
      </c>
      <c r="AK1165" s="70" t="str">
        <f t="shared" si="250"/>
        <v/>
      </c>
      <c r="AL1165" s="70" t="str">
        <f t="shared" si="251"/>
        <v/>
      </c>
    </row>
    <row r="1166" spans="2:38" ht="15" thickBot="1" x14ac:dyDescent="0.35">
      <c r="B1166" s="79" t="str">
        <f t="shared" si="245"/>
        <v/>
      </c>
      <c r="C1166" s="79" t="str">
        <f t="shared" si="246"/>
        <v/>
      </c>
      <c r="D1166" s="79" t="str">
        <f>IFERROR(IF(J1165&lt;=0,"",IF(C1166="Yes","",B1166-COUNTIF($C$20:C1166,"Yes"))),"")</f>
        <v/>
      </c>
      <c r="E1166" s="81" t="str">
        <f t="shared" si="238"/>
        <v/>
      </c>
      <c r="F1166" s="80" t="str">
        <f t="shared" si="239"/>
        <v/>
      </c>
      <c r="G1166" s="80" t="str">
        <f t="shared" si="240"/>
        <v/>
      </c>
      <c r="H1166" s="80" t="str">
        <f t="shared" si="247"/>
        <v/>
      </c>
      <c r="I1166" s="80" t="str">
        <f t="shared" si="241"/>
        <v/>
      </c>
      <c r="J1166" s="80" t="str">
        <f t="shared" si="248"/>
        <v/>
      </c>
      <c r="AG1166" s="16" t="str">
        <f t="shared" si="249"/>
        <v/>
      </c>
      <c r="AH1166" s="69" t="str">
        <f t="shared" si="242"/>
        <v/>
      </c>
      <c r="AI1166" s="70" t="str">
        <f t="shared" si="243"/>
        <v/>
      </c>
      <c r="AJ1166" s="70" t="str">
        <f t="shared" si="244"/>
        <v/>
      </c>
      <c r="AK1166" s="70" t="str">
        <f t="shared" si="250"/>
        <v/>
      </c>
      <c r="AL1166" s="70" t="str">
        <f t="shared" si="251"/>
        <v/>
      </c>
    </row>
    <row r="1167" spans="2:38" ht="15" thickBot="1" x14ac:dyDescent="0.35">
      <c r="B1167" s="79" t="str">
        <f t="shared" si="245"/>
        <v/>
      </c>
      <c r="C1167" s="79" t="str">
        <f t="shared" si="246"/>
        <v/>
      </c>
      <c r="D1167" s="79" t="str">
        <f>IFERROR(IF(J1166&lt;=0,"",IF(C1167="Yes","",B1167-COUNTIF($C$20:C1167,"Yes"))),"")</f>
        <v/>
      </c>
      <c r="E1167" s="81" t="str">
        <f t="shared" si="238"/>
        <v/>
      </c>
      <c r="F1167" s="80" t="str">
        <f t="shared" si="239"/>
        <v/>
      </c>
      <c r="G1167" s="80" t="str">
        <f t="shared" si="240"/>
        <v/>
      </c>
      <c r="H1167" s="80" t="str">
        <f t="shared" si="247"/>
        <v/>
      </c>
      <c r="I1167" s="80" t="str">
        <f t="shared" si="241"/>
        <v/>
      </c>
      <c r="J1167" s="80" t="str">
        <f t="shared" si="248"/>
        <v/>
      </c>
      <c r="AG1167" s="16" t="str">
        <f t="shared" si="249"/>
        <v/>
      </c>
      <c r="AH1167" s="69" t="str">
        <f t="shared" si="242"/>
        <v/>
      </c>
      <c r="AI1167" s="70" t="str">
        <f t="shared" si="243"/>
        <v/>
      </c>
      <c r="AJ1167" s="70" t="str">
        <f t="shared" si="244"/>
        <v/>
      </c>
      <c r="AK1167" s="70" t="str">
        <f t="shared" si="250"/>
        <v/>
      </c>
      <c r="AL1167" s="70" t="str">
        <f t="shared" si="251"/>
        <v/>
      </c>
    </row>
    <row r="1168" spans="2:38" ht="15" thickBot="1" x14ac:dyDescent="0.35">
      <c r="B1168" s="79" t="str">
        <f t="shared" si="245"/>
        <v/>
      </c>
      <c r="C1168" s="79" t="str">
        <f t="shared" si="246"/>
        <v/>
      </c>
      <c r="D1168" s="79" t="str">
        <f>IFERROR(IF(J1167&lt;=0,"",IF(C1168="Yes","",B1168-COUNTIF($C$20:C1168,"Yes"))),"")</f>
        <v/>
      </c>
      <c r="E1168" s="81" t="str">
        <f t="shared" si="238"/>
        <v/>
      </c>
      <c r="F1168" s="80" t="str">
        <f t="shared" si="239"/>
        <v/>
      </c>
      <c r="G1168" s="80" t="str">
        <f t="shared" si="240"/>
        <v/>
      </c>
      <c r="H1168" s="80" t="str">
        <f t="shared" si="247"/>
        <v/>
      </c>
      <c r="I1168" s="80" t="str">
        <f t="shared" si="241"/>
        <v/>
      </c>
      <c r="J1168" s="80" t="str">
        <f t="shared" si="248"/>
        <v/>
      </c>
      <c r="AG1168" s="16" t="str">
        <f t="shared" si="249"/>
        <v/>
      </c>
      <c r="AH1168" s="69" t="str">
        <f t="shared" si="242"/>
        <v/>
      </c>
      <c r="AI1168" s="70" t="str">
        <f t="shared" si="243"/>
        <v/>
      </c>
      <c r="AJ1168" s="70" t="str">
        <f t="shared" si="244"/>
        <v/>
      </c>
      <c r="AK1168" s="70" t="str">
        <f t="shared" si="250"/>
        <v/>
      </c>
      <c r="AL1168" s="70" t="str">
        <f t="shared" si="251"/>
        <v/>
      </c>
    </row>
    <row r="1169" spans="2:38" ht="15" thickBot="1" x14ac:dyDescent="0.35">
      <c r="B1169" s="79" t="str">
        <f t="shared" si="245"/>
        <v/>
      </c>
      <c r="C1169" s="79" t="str">
        <f t="shared" si="246"/>
        <v/>
      </c>
      <c r="D1169" s="79" t="str">
        <f>IFERROR(IF(J1168&lt;=0,"",IF(C1169="Yes","",B1169-COUNTIF($C$20:C1169,"Yes"))),"")</f>
        <v/>
      </c>
      <c r="E1169" s="81" t="str">
        <f t="shared" si="238"/>
        <v/>
      </c>
      <c r="F1169" s="80" t="str">
        <f t="shared" si="239"/>
        <v/>
      </c>
      <c r="G1169" s="80" t="str">
        <f t="shared" si="240"/>
        <v/>
      </c>
      <c r="H1169" s="80" t="str">
        <f t="shared" si="247"/>
        <v/>
      </c>
      <c r="I1169" s="80" t="str">
        <f t="shared" si="241"/>
        <v/>
      </c>
      <c r="J1169" s="80" t="str">
        <f t="shared" si="248"/>
        <v/>
      </c>
      <c r="AG1169" s="16" t="str">
        <f t="shared" si="249"/>
        <v/>
      </c>
      <c r="AH1169" s="69" t="str">
        <f t="shared" si="242"/>
        <v/>
      </c>
      <c r="AI1169" s="70" t="str">
        <f t="shared" si="243"/>
        <v/>
      </c>
      <c r="AJ1169" s="70" t="str">
        <f t="shared" si="244"/>
        <v/>
      </c>
      <c r="AK1169" s="70" t="str">
        <f t="shared" si="250"/>
        <v/>
      </c>
      <c r="AL1169" s="70" t="str">
        <f t="shared" si="251"/>
        <v/>
      </c>
    </row>
    <row r="1170" spans="2:38" ht="15" thickBot="1" x14ac:dyDescent="0.35">
      <c r="B1170" s="79" t="str">
        <f t="shared" si="245"/>
        <v/>
      </c>
      <c r="C1170" s="79" t="str">
        <f t="shared" si="246"/>
        <v/>
      </c>
      <c r="D1170" s="79" t="str">
        <f>IFERROR(IF(J1169&lt;=0,"",IF(C1170="Yes","",B1170-COUNTIF($C$20:C1170,"Yes"))),"")</f>
        <v/>
      </c>
      <c r="E1170" s="81" t="str">
        <f t="shared" si="238"/>
        <v/>
      </c>
      <c r="F1170" s="80" t="str">
        <f t="shared" si="239"/>
        <v/>
      </c>
      <c r="G1170" s="80" t="str">
        <f t="shared" si="240"/>
        <v/>
      </c>
      <c r="H1170" s="80" t="str">
        <f t="shared" si="247"/>
        <v/>
      </c>
      <c r="I1170" s="80" t="str">
        <f t="shared" si="241"/>
        <v/>
      </c>
      <c r="J1170" s="80" t="str">
        <f t="shared" si="248"/>
        <v/>
      </c>
      <c r="AG1170" s="16" t="str">
        <f t="shared" si="249"/>
        <v/>
      </c>
      <c r="AH1170" s="69" t="str">
        <f t="shared" si="242"/>
        <v/>
      </c>
      <c r="AI1170" s="70" t="str">
        <f t="shared" si="243"/>
        <v/>
      </c>
      <c r="AJ1170" s="70" t="str">
        <f t="shared" si="244"/>
        <v/>
      </c>
      <c r="AK1170" s="70" t="str">
        <f t="shared" si="250"/>
        <v/>
      </c>
      <c r="AL1170" s="70" t="str">
        <f t="shared" si="251"/>
        <v/>
      </c>
    </row>
    <row r="1171" spans="2:38" ht="15" thickBot="1" x14ac:dyDescent="0.35">
      <c r="B1171" s="79" t="str">
        <f t="shared" si="245"/>
        <v/>
      </c>
      <c r="C1171" s="79" t="str">
        <f t="shared" si="246"/>
        <v/>
      </c>
      <c r="D1171" s="79" t="str">
        <f>IFERROR(IF(J1170&lt;=0,"",IF(C1171="Yes","",B1171-COUNTIF($C$20:C1171,"Yes"))),"")</f>
        <v/>
      </c>
      <c r="E1171" s="81" t="str">
        <f t="shared" si="238"/>
        <v/>
      </c>
      <c r="F1171" s="80" t="str">
        <f t="shared" si="239"/>
        <v/>
      </c>
      <c r="G1171" s="80" t="str">
        <f t="shared" si="240"/>
        <v/>
      </c>
      <c r="H1171" s="80" t="str">
        <f t="shared" si="247"/>
        <v/>
      </c>
      <c r="I1171" s="80" t="str">
        <f t="shared" si="241"/>
        <v/>
      </c>
      <c r="J1171" s="80" t="str">
        <f t="shared" si="248"/>
        <v/>
      </c>
      <c r="AG1171" s="16" t="str">
        <f t="shared" si="249"/>
        <v/>
      </c>
      <c r="AH1171" s="69" t="str">
        <f t="shared" si="242"/>
        <v/>
      </c>
      <c r="AI1171" s="70" t="str">
        <f t="shared" si="243"/>
        <v/>
      </c>
      <c r="AJ1171" s="70" t="str">
        <f t="shared" si="244"/>
        <v/>
      </c>
      <c r="AK1171" s="70" t="str">
        <f t="shared" si="250"/>
        <v/>
      </c>
      <c r="AL1171" s="70" t="str">
        <f t="shared" si="251"/>
        <v/>
      </c>
    </row>
    <row r="1172" spans="2:38" ht="15" thickBot="1" x14ac:dyDescent="0.35">
      <c r="B1172" s="79" t="str">
        <f t="shared" si="245"/>
        <v/>
      </c>
      <c r="C1172" s="79" t="str">
        <f t="shared" si="246"/>
        <v/>
      </c>
      <c r="D1172" s="79" t="str">
        <f>IFERROR(IF(J1171&lt;=0,"",IF(C1172="Yes","",B1172-COUNTIF($C$20:C1172,"Yes"))),"")</f>
        <v/>
      </c>
      <c r="E1172" s="81" t="str">
        <f t="shared" ref="E1172:E1235" si="252">IF($E$9="End of the Period",IF(B1172="","",IF(payment_frequency="Bi-weekly",first_payment_date+B1172*VLOOKUP(payment_frequency,periodic_table,2,0),IF(payment_frequency="Weekly",first_payment_date+B1172*VLOOKUP(payment_frequency,periodic_table,2,0),IF(payment_frequency="Semi-monthly",first_payment_date+B1172*VLOOKUP(payment_frequency,periodic_table,2,0),EDATE(first_payment_date,B1172*VLOOKUP(payment_frequency,periodic_table,2,0)))))),IF(B1172="","",IF(payment_frequency="Bi-weekly",first_payment_date+(B1172-1)*VLOOKUP(payment_frequency,periodic_table,2,0),IF(payment_frequency="Weekly",first_payment_date+(B1172-1)*VLOOKUP(payment_frequency,periodic_table,2,0),IF(payment_frequency="Semi-monthly",first_payment_date+(B1172-1)*VLOOKUP(payment_frequency,periodic_table,2,0),EDATE(first_payment_date,(B1172-1)*VLOOKUP(payment_frequency,periodic_table,2,0)))))))</f>
        <v/>
      </c>
      <c r="F1172" s="80" t="str">
        <f t="shared" ref="F1172:F1235" si="253">IF(B1172="","",IF(C1172="Yes",0,IF(J1171&lt;payment,J1171*(1+Compound_Rate),payment)))</f>
        <v/>
      </c>
      <c r="G1172" s="80" t="str">
        <f t="shared" ref="G1172:G1235" si="254">IF(AND(Payment_Type=1,B1172=1),0,IF(B1172="","",IF(C1172="Yes",0,J1171*Compound_Rate)))</f>
        <v/>
      </c>
      <c r="H1172" s="80" t="str">
        <f t="shared" si="247"/>
        <v/>
      </c>
      <c r="I1172" s="80" t="str">
        <f t="shared" ref="I1172:I1235" si="255">IF(B1172="","",IF(C1172="Yes",J1171*Compound_Rate,0))</f>
        <v/>
      </c>
      <c r="J1172" s="80" t="str">
        <f t="shared" si="248"/>
        <v/>
      </c>
      <c r="AG1172" s="16" t="str">
        <f t="shared" si="249"/>
        <v/>
      </c>
      <c r="AH1172" s="69" t="str">
        <f t="shared" ref="AH1172:AH1235" si="256">IF($E$9="End of the Period",IF(AG1172="","",IF(payment_frequency="Bi-weekly",first_payment_date+AG1172*VLOOKUP(payment_frequency,periodic_table,2,0),IF(payment_frequency="Weekly",first_payment_date+AG1172*VLOOKUP(payment_frequency,periodic_table,2,0),IF(payment_frequency="Semi-monthly",first_payment_date+AG1172*VLOOKUP(payment_frequency,periodic_table,2,0),EDATE(first_payment_date,AG1172*VLOOKUP(payment_frequency,periodic_table,2,0)))))),IF(AG1172="","",IF(payment_frequency="Bi-weekly",first_payment_date+(AG1172-1)*VLOOKUP(payment_frequency,periodic_table,2,0),IF(payment_frequency="Weekly",first_payment_date+(AG1172-1)*VLOOKUP(payment_frequency,periodic_table,2,0),IF(payment_frequency="Semi-monthly",first_payment_date+(AG1172-1)*VLOOKUP(payment_frequency,periodic_table,2,0),EDATE(first_payment_date,(AG1172-1)*VLOOKUP(payment_frequency,periodic_table,2,0)))))))</f>
        <v/>
      </c>
      <c r="AI1172" s="70" t="str">
        <f t="shared" ref="AI1172:AI1235" si="257">IF(AG1172="","",IF(AL1171&lt;payment,AL1171*(1+Compound_Rate),payment))</f>
        <v/>
      </c>
      <c r="AJ1172" s="70" t="str">
        <f t="shared" ref="AJ1172:AJ1235" si="258">IF(AND(Payment_Type=1,AG1172=1),0,IF(AG1172="","",AL1171*Compound_Rate))</f>
        <v/>
      </c>
      <c r="AK1172" s="70" t="str">
        <f t="shared" si="250"/>
        <v/>
      </c>
      <c r="AL1172" s="70" t="str">
        <f t="shared" si="251"/>
        <v/>
      </c>
    </row>
    <row r="1173" spans="2:38" ht="15" thickBot="1" x14ac:dyDescent="0.35">
      <c r="B1173" s="79" t="str">
        <f t="shared" ref="B1173:B1236" si="259">IFERROR(IF(TRUNC(J1172)&lt;=0,"",B1172+1),"")</f>
        <v/>
      </c>
      <c r="C1173" s="79" t="str">
        <f t="shared" ref="C1173:C1236" si="260">IF(B1173="","",IF(AND(B1173&lt;=$E$13,B1173&gt;=$E$12),"Yes","No"))</f>
        <v/>
      </c>
      <c r="D1173" s="79" t="str">
        <f>IFERROR(IF(J1172&lt;=0,"",IF(C1173="Yes","",B1173-COUNTIF($C$20:C1173,"Yes"))),"")</f>
        <v/>
      </c>
      <c r="E1173" s="81" t="str">
        <f t="shared" si="252"/>
        <v/>
      </c>
      <c r="F1173" s="80" t="str">
        <f t="shared" si="253"/>
        <v/>
      </c>
      <c r="G1173" s="80" t="str">
        <f t="shared" si="254"/>
        <v/>
      </c>
      <c r="H1173" s="80" t="str">
        <f t="shared" ref="H1173:H1236" si="261">IF(B1173="","",F1173-G1173)</f>
        <v/>
      </c>
      <c r="I1173" s="80" t="str">
        <f t="shared" si="255"/>
        <v/>
      </c>
      <c r="J1173" s="80" t="str">
        <f t="shared" ref="J1173:J1236" si="262">IFERROR(IF(B1173="","",J1172-H1173+I1173),"")</f>
        <v/>
      </c>
      <c r="AG1173" s="16" t="str">
        <f t="shared" ref="AG1173:AG1236" si="263">IFERROR(IF(AL1172&lt;=0,"",AG1172+1),"")</f>
        <v/>
      </c>
      <c r="AH1173" s="69" t="str">
        <f t="shared" si="256"/>
        <v/>
      </c>
      <c r="AI1173" s="70" t="str">
        <f t="shared" si="257"/>
        <v/>
      </c>
      <c r="AJ1173" s="70" t="str">
        <f t="shared" si="258"/>
        <v/>
      </c>
      <c r="AK1173" s="70" t="str">
        <f t="shared" ref="AK1173:AK1236" si="264">IF(AG1173="","",AI1173-AJ1173)</f>
        <v/>
      </c>
      <c r="AL1173" s="70" t="str">
        <f t="shared" ref="AL1173:AL1236" si="265">IFERROR(IF(AK1173&lt;=0,"",AL1172-AK1173),"")</f>
        <v/>
      </c>
    </row>
    <row r="1174" spans="2:38" ht="15" thickBot="1" x14ac:dyDescent="0.35">
      <c r="B1174" s="79" t="str">
        <f t="shared" si="259"/>
        <v/>
      </c>
      <c r="C1174" s="79" t="str">
        <f t="shared" si="260"/>
        <v/>
      </c>
      <c r="D1174" s="79" t="str">
        <f>IFERROR(IF(J1173&lt;=0,"",IF(C1174="Yes","",B1174-COUNTIF($C$20:C1174,"Yes"))),"")</f>
        <v/>
      </c>
      <c r="E1174" s="81" t="str">
        <f t="shared" si="252"/>
        <v/>
      </c>
      <c r="F1174" s="80" t="str">
        <f t="shared" si="253"/>
        <v/>
      </c>
      <c r="G1174" s="80" t="str">
        <f t="shared" si="254"/>
        <v/>
      </c>
      <c r="H1174" s="80" t="str">
        <f t="shared" si="261"/>
        <v/>
      </c>
      <c r="I1174" s="80" t="str">
        <f t="shared" si="255"/>
        <v/>
      </c>
      <c r="J1174" s="80" t="str">
        <f t="shared" si="262"/>
        <v/>
      </c>
      <c r="AG1174" s="16" t="str">
        <f t="shared" si="263"/>
        <v/>
      </c>
      <c r="AH1174" s="69" t="str">
        <f t="shared" si="256"/>
        <v/>
      </c>
      <c r="AI1174" s="70" t="str">
        <f t="shared" si="257"/>
        <v/>
      </c>
      <c r="AJ1174" s="70" t="str">
        <f t="shared" si="258"/>
        <v/>
      </c>
      <c r="AK1174" s="70" t="str">
        <f t="shared" si="264"/>
        <v/>
      </c>
      <c r="AL1174" s="70" t="str">
        <f t="shared" si="265"/>
        <v/>
      </c>
    </row>
    <row r="1175" spans="2:38" ht="15" thickBot="1" x14ac:dyDescent="0.35">
      <c r="B1175" s="79" t="str">
        <f t="shared" si="259"/>
        <v/>
      </c>
      <c r="C1175" s="79" t="str">
        <f t="shared" si="260"/>
        <v/>
      </c>
      <c r="D1175" s="79" t="str">
        <f>IFERROR(IF(J1174&lt;=0,"",IF(C1175="Yes","",B1175-COUNTIF($C$20:C1175,"Yes"))),"")</f>
        <v/>
      </c>
      <c r="E1175" s="81" t="str">
        <f t="shared" si="252"/>
        <v/>
      </c>
      <c r="F1175" s="80" t="str">
        <f t="shared" si="253"/>
        <v/>
      </c>
      <c r="G1175" s="80" t="str">
        <f t="shared" si="254"/>
        <v/>
      </c>
      <c r="H1175" s="80" t="str">
        <f t="shared" si="261"/>
        <v/>
      </c>
      <c r="I1175" s="80" t="str">
        <f t="shared" si="255"/>
        <v/>
      </c>
      <c r="J1175" s="80" t="str">
        <f t="shared" si="262"/>
        <v/>
      </c>
      <c r="AG1175" s="16" t="str">
        <f t="shared" si="263"/>
        <v/>
      </c>
      <c r="AH1175" s="69" t="str">
        <f t="shared" si="256"/>
        <v/>
      </c>
      <c r="AI1175" s="70" t="str">
        <f t="shared" si="257"/>
        <v/>
      </c>
      <c r="AJ1175" s="70" t="str">
        <f t="shared" si="258"/>
        <v/>
      </c>
      <c r="AK1175" s="70" t="str">
        <f t="shared" si="264"/>
        <v/>
      </c>
      <c r="AL1175" s="70" t="str">
        <f t="shared" si="265"/>
        <v/>
      </c>
    </row>
    <row r="1176" spans="2:38" ht="15" thickBot="1" x14ac:dyDescent="0.35">
      <c r="B1176" s="79" t="str">
        <f t="shared" si="259"/>
        <v/>
      </c>
      <c r="C1176" s="79" t="str">
        <f t="shared" si="260"/>
        <v/>
      </c>
      <c r="D1176" s="79" t="str">
        <f>IFERROR(IF(J1175&lt;=0,"",IF(C1176="Yes","",B1176-COUNTIF($C$20:C1176,"Yes"))),"")</f>
        <v/>
      </c>
      <c r="E1176" s="81" t="str">
        <f t="shared" si="252"/>
        <v/>
      </c>
      <c r="F1176" s="80" t="str">
        <f t="shared" si="253"/>
        <v/>
      </c>
      <c r="G1176" s="80" t="str">
        <f t="shared" si="254"/>
        <v/>
      </c>
      <c r="H1176" s="80" t="str">
        <f t="shared" si="261"/>
        <v/>
      </c>
      <c r="I1176" s="80" t="str">
        <f t="shared" si="255"/>
        <v/>
      </c>
      <c r="J1176" s="80" t="str">
        <f t="shared" si="262"/>
        <v/>
      </c>
      <c r="AG1176" s="16" t="str">
        <f t="shared" si="263"/>
        <v/>
      </c>
      <c r="AH1176" s="69" t="str">
        <f t="shared" si="256"/>
        <v/>
      </c>
      <c r="AI1176" s="70" t="str">
        <f t="shared" si="257"/>
        <v/>
      </c>
      <c r="AJ1176" s="70" t="str">
        <f t="shared" si="258"/>
        <v/>
      </c>
      <c r="AK1176" s="70" t="str">
        <f t="shared" si="264"/>
        <v/>
      </c>
      <c r="AL1176" s="70" t="str">
        <f t="shared" si="265"/>
        <v/>
      </c>
    </row>
    <row r="1177" spans="2:38" ht="15" thickBot="1" x14ac:dyDescent="0.35">
      <c r="B1177" s="79" t="str">
        <f t="shared" si="259"/>
        <v/>
      </c>
      <c r="C1177" s="79" t="str">
        <f t="shared" si="260"/>
        <v/>
      </c>
      <c r="D1177" s="79" t="str">
        <f>IFERROR(IF(J1176&lt;=0,"",IF(C1177="Yes","",B1177-COUNTIF($C$20:C1177,"Yes"))),"")</f>
        <v/>
      </c>
      <c r="E1177" s="81" t="str">
        <f t="shared" si="252"/>
        <v/>
      </c>
      <c r="F1177" s="80" t="str">
        <f t="shared" si="253"/>
        <v/>
      </c>
      <c r="G1177" s="80" t="str">
        <f t="shared" si="254"/>
        <v/>
      </c>
      <c r="H1177" s="80" t="str">
        <f t="shared" si="261"/>
        <v/>
      </c>
      <c r="I1177" s="80" t="str">
        <f t="shared" si="255"/>
        <v/>
      </c>
      <c r="J1177" s="80" t="str">
        <f t="shared" si="262"/>
        <v/>
      </c>
      <c r="AG1177" s="16" t="str">
        <f t="shared" si="263"/>
        <v/>
      </c>
      <c r="AH1177" s="69" t="str">
        <f t="shared" si="256"/>
        <v/>
      </c>
      <c r="AI1177" s="70" t="str">
        <f t="shared" si="257"/>
        <v/>
      </c>
      <c r="AJ1177" s="70" t="str">
        <f t="shared" si="258"/>
        <v/>
      </c>
      <c r="AK1177" s="70" t="str">
        <f t="shared" si="264"/>
        <v/>
      </c>
      <c r="AL1177" s="70" t="str">
        <f t="shared" si="265"/>
        <v/>
      </c>
    </row>
    <row r="1178" spans="2:38" ht="15" thickBot="1" x14ac:dyDescent="0.35">
      <c r="B1178" s="79" t="str">
        <f t="shared" si="259"/>
        <v/>
      </c>
      <c r="C1178" s="79" t="str">
        <f t="shared" si="260"/>
        <v/>
      </c>
      <c r="D1178" s="79" t="str">
        <f>IFERROR(IF(J1177&lt;=0,"",IF(C1178="Yes","",B1178-COUNTIF($C$20:C1178,"Yes"))),"")</f>
        <v/>
      </c>
      <c r="E1178" s="81" t="str">
        <f t="shared" si="252"/>
        <v/>
      </c>
      <c r="F1178" s="80" t="str">
        <f t="shared" si="253"/>
        <v/>
      </c>
      <c r="G1178" s="80" t="str">
        <f t="shared" si="254"/>
        <v/>
      </c>
      <c r="H1178" s="80" t="str">
        <f t="shared" si="261"/>
        <v/>
      </c>
      <c r="I1178" s="80" t="str">
        <f t="shared" si="255"/>
        <v/>
      </c>
      <c r="J1178" s="80" t="str">
        <f t="shared" si="262"/>
        <v/>
      </c>
      <c r="AG1178" s="16" t="str">
        <f t="shared" si="263"/>
        <v/>
      </c>
      <c r="AH1178" s="69" t="str">
        <f t="shared" si="256"/>
        <v/>
      </c>
      <c r="AI1178" s="70" t="str">
        <f t="shared" si="257"/>
        <v/>
      </c>
      <c r="AJ1178" s="70" t="str">
        <f t="shared" si="258"/>
        <v/>
      </c>
      <c r="AK1178" s="70" t="str">
        <f t="shared" si="264"/>
        <v/>
      </c>
      <c r="AL1178" s="70" t="str">
        <f t="shared" si="265"/>
        <v/>
      </c>
    </row>
    <row r="1179" spans="2:38" ht="15" thickBot="1" x14ac:dyDescent="0.35">
      <c r="B1179" s="79" t="str">
        <f t="shared" si="259"/>
        <v/>
      </c>
      <c r="C1179" s="79" t="str">
        <f t="shared" si="260"/>
        <v/>
      </c>
      <c r="D1179" s="79" t="str">
        <f>IFERROR(IF(J1178&lt;=0,"",IF(C1179="Yes","",B1179-COUNTIF($C$20:C1179,"Yes"))),"")</f>
        <v/>
      </c>
      <c r="E1179" s="81" t="str">
        <f t="shared" si="252"/>
        <v/>
      </c>
      <c r="F1179" s="80" t="str">
        <f t="shared" si="253"/>
        <v/>
      </c>
      <c r="G1179" s="80" t="str">
        <f t="shared" si="254"/>
        <v/>
      </c>
      <c r="H1179" s="80" t="str">
        <f t="shared" si="261"/>
        <v/>
      </c>
      <c r="I1179" s="80" t="str">
        <f t="shared" si="255"/>
        <v/>
      </c>
      <c r="J1179" s="80" t="str">
        <f t="shared" si="262"/>
        <v/>
      </c>
      <c r="AG1179" s="16" t="str">
        <f t="shared" si="263"/>
        <v/>
      </c>
      <c r="AH1179" s="69" t="str">
        <f t="shared" si="256"/>
        <v/>
      </c>
      <c r="AI1179" s="70" t="str">
        <f t="shared" si="257"/>
        <v/>
      </c>
      <c r="AJ1179" s="70" t="str">
        <f t="shared" si="258"/>
        <v/>
      </c>
      <c r="AK1179" s="70" t="str">
        <f t="shared" si="264"/>
        <v/>
      </c>
      <c r="AL1179" s="70" t="str">
        <f t="shared" si="265"/>
        <v/>
      </c>
    </row>
    <row r="1180" spans="2:38" ht="15" thickBot="1" x14ac:dyDescent="0.35">
      <c r="B1180" s="79" t="str">
        <f t="shared" si="259"/>
        <v/>
      </c>
      <c r="C1180" s="79" t="str">
        <f t="shared" si="260"/>
        <v/>
      </c>
      <c r="D1180" s="79" t="str">
        <f>IFERROR(IF(J1179&lt;=0,"",IF(C1180="Yes","",B1180-COUNTIF($C$20:C1180,"Yes"))),"")</f>
        <v/>
      </c>
      <c r="E1180" s="81" t="str">
        <f t="shared" si="252"/>
        <v/>
      </c>
      <c r="F1180" s="80" t="str">
        <f t="shared" si="253"/>
        <v/>
      </c>
      <c r="G1180" s="80" t="str">
        <f t="shared" si="254"/>
        <v/>
      </c>
      <c r="H1180" s="80" t="str">
        <f t="shared" si="261"/>
        <v/>
      </c>
      <c r="I1180" s="80" t="str">
        <f t="shared" si="255"/>
        <v/>
      </c>
      <c r="J1180" s="80" t="str">
        <f t="shared" si="262"/>
        <v/>
      </c>
      <c r="AG1180" s="16" t="str">
        <f t="shared" si="263"/>
        <v/>
      </c>
      <c r="AH1180" s="69" t="str">
        <f t="shared" si="256"/>
        <v/>
      </c>
      <c r="AI1180" s="70" t="str">
        <f t="shared" si="257"/>
        <v/>
      </c>
      <c r="AJ1180" s="70" t="str">
        <f t="shared" si="258"/>
        <v/>
      </c>
      <c r="AK1180" s="70" t="str">
        <f t="shared" si="264"/>
        <v/>
      </c>
      <c r="AL1180" s="70" t="str">
        <f t="shared" si="265"/>
        <v/>
      </c>
    </row>
    <row r="1181" spans="2:38" ht="15" thickBot="1" x14ac:dyDescent="0.35">
      <c r="B1181" s="79" t="str">
        <f t="shared" si="259"/>
        <v/>
      </c>
      <c r="C1181" s="79" t="str">
        <f t="shared" si="260"/>
        <v/>
      </c>
      <c r="D1181" s="79" t="str">
        <f>IFERROR(IF(J1180&lt;=0,"",IF(C1181="Yes","",B1181-COUNTIF($C$20:C1181,"Yes"))),"")</f>
        <v/>
      </c>
      <c r="E1181" s="81" t="str">
        <f t="shared" si="252"/>
        <v/>
      </c>
      <c r="F1181" s="80" t="str">
        <f t="shared" si="253"/>
        <v/>
      </c>
      <c r="G1181" s="80" t="str">
        <f t="shared" si="254"/>
        <v/>
      </c>
      <c r="H1181" s="80" t="str">
        <f t="shared" si="261"/>
        <v/>
      </c>
      <c r="I1181" s="80" t="str">
        <f t="shared" si="255"/>
        <v/>
      </c>
      <c r="J1181" s="80" t="str">
        <f t="shared" si="262"/>
        <v/>
      </c>
      <c r="AG1181" s="16" t="str">
        <f t="shared" si="263"/>
        <v/>
      </c>
      <c r="AH1181" s="69" t="str">
        <f t="shared" si="256"/>
        <v/>
      </c>
      <c r="AI1181" s="70" t="str">
        <f t="shared" si="257"/>
        <v/>
      </c>
      <c r="AJ1181" s="70" t="str">
        <f t="shared" si="258"/>
        <v/>
      </c>
      <c r="AK1181" s="70" t="str">
        <f t="shared" si="264"/>
        <v/>
      </c>
      <c r="AL1181" s="70" t="str">
        <f t="shared" si="265"/>
        <v/>
      </c>
    </row>
    <row r="1182" spans="2:38" ht="15" thickBot="1" x14ac:dyDescent="0.35">
      <c r="B1182" s="79" t="str">
        <f t="shared" si="259"/>
        <v/>
      </c>
      <c r="C1182" s="79" t="str">
        <f t="shared" si="260"/>
        <v/>
      </c>
      <c r="D1182" s="79" t="str">
        <f>IFERROR(IF(J1181&lt;=0,"",IF(C1182="Yes","",B1182-COUNTIF($C$20:C1182,"Yes"))),"")</f>
        <v/>
      </c>
      <c r="E1182" s="81" t="str">
        <f t="shared" si="252"/>
        <v/>
      </c>
      <c r="F1182" s="80" t="str">
        <f t="shared" si="253"/>
        <v/>
      </c>
      <c r="G1182" s="80" t="str">
        <f t="shared" si="254"/>
        <v/>
      </c>
      <c r="H1182" s="80" t="str">
        <f t="shared" si="261"/>
        <v/>
      </c>
      <c r="I1182" s="80" t="str">
        <f t="shared" si="255"/>
        <v/>
      </c>
      <c r="J1182" s="80" t="str">
        <f t="shared" si="262"/>
        <v/>
      </c>
      <c r="AG1182" s="16" t="str">
        <f t="shared" si="263"/>
        <v/>
      </c>
      <c r="AH1182" s="69" t="str">
        <f t="shared" si="256"/>
        <v/>
      </c>
      <c r="AI1182" s="70" t="str">
        <f t="shared" si="257"/>
        <v/>
      </c>
      <c r="AJ1182" s="70" t="str">
        <f t="shared" si="258"/>
        <v/>
      </c>
      <c r="AK1182" s="70" t="str">
        <f t="shared" si="264"/>
        <v/>
      </c>
      <c r="AL1182" s="70" t="str">
        <f t="shared" si="265"/>
        <v/>
      </c>
    </row>
    <row r="1183" spans="2:38" ht="15" thickBot="1" x14ac:dyDescent="0.35">
      <c r="B1183" s="79" t="str">
        <f t="shared" si="259"/>
        <v/>
      </c>
      <c r="C1183" s="79" t="str">
        <f t="shared" si="260"/>
        <v/>
      </c>
      <c r="D1183" s="79" t="str">
        <f>IFERROR(IF(J1182&lt;=0,"",IF(C1183="Yes","",B1183-COUNTIF($C$20:C1183,"Yes"))),"")</f>
        <v/>
      </c>
      <c r="E1183" s="81" t="str">
        <f t="shared" si="252"/>
        <v/>
      </c>
      <c r="F1183" s="80" t="str">
        <f t="shared" si="253"/>
        <v/>
      </c>
      <c r="G1183" s="80" t="str">
        <f t="shared" si="254"/>
        <v/>
      </c>
      <c r="H1183" s="80" t="str">
        <f t="shared" si="261"/>
        <v/>
      </c>
      <c r="I1183" s="80" t="str">
        <f t="shared" si="255"/>
        <v/>
      </c>
      <c r="J1183" s="80" t="str">
        <f t="shared" si="262"/>
        <v/>
      </c>
      <c r="AG1183" s="16" t="str">
        <f t="shared" si="263"/>
        <v/>
      </c>
      <c r="AH1183" s="69" t="str">
        <f t="shared" si="256"/>
        <v/>
      </c>
      <c r="AI1183" s="70" t="str">
        <f t="shared" si="257"/>
        <v/>
      </c>
      <c r="AJ1183" s="70" t="str">
        <f t="shared" si="258"/>
        <v/>
      </c>
      <c r="AK1183" s="70" t="str">
        <f t="shared" si="264"/>
        <v/>
      </c>
      <c r="AL1183" s="70" t="str">
        <f t="shared" si="265"/>
        <v/>
      </c>
    </row>
    <row r="1184" spans="2:38" ht="15" thickBot="1" x14ac:dyDescent="0.35">
      <c r="B1184" s="79" t="str">
        <f t="shared" si="259"/>
        <v/>
      </c>
      <c r="C1184" s="79" t="str">
        <f t="shared" si="260"/>
        <v/>
      </c>
      <c r="D1184" s="79" t="str">
        <f>IFERROR(IF(J1183&lt;=0,"",IF(C1184="Yes","",B1184-COUNTIF($C$20:C1184,"Yes"))),"")</f>
        <v/>
      </c>
      <c r="E1184" s="81" t="str">
        <f t="shared" si="252"/>
        <v/>
      </c>
      <c r="F1184" s="80" t="str">
        <f t="shared" si="253"/>
        <v/>
      </c>
      <c r="G1184" s="80" t="str">
        <f t="shared" si="254"/>
        <v/>
      </c>
      <c r="H1184" s="80" t="str">
        <f t="shared" si="261"/>
        <v/>
      </c>
      <c r="I1184" s="80" t="str">
        <f t="shared" si="255"/>
        <v/>
      </c>
      <c r="J1184" s="80" t="str">
        <f t="shared" si="262"/>
        <v/>
      </c>
      <c r="AG1184" s="16" t="str">
        <f t="shared" si="263"/>
        <v/>
      </c>
      <c r="AH1184" s="69" t="str">
        <f t="shared" si="256"/>
        <v/>
      </c>
      <c r="AI1184" s="70" t="str">
        <f t="shared" si="257"/>
        <v/>
      </c>
      <c r="AJ1184" s="70" t="str">
        <f t="shared" si="258"/>
        <v/>
      </c>
      <c r="AK1184" s="70" t="str">
        <f t="shared" si="264"/>
        <v/>
      </c>
      <c r="AL1184" s="70" t="str">
        <f t="shared" si="265"/>
        <v/>
      </c>
    </row>
    <row r="1185" spans="2:38" ht="15" thickBot="1" x14ac:dyDescent="0.35">
      <c r="B1185" s="79" t="str">
        <f t="shared" si="259"/>
        <v/>
      </c>
      <c r="C1185" s="79" t="str">
        <f t="shared" si="260"/>
        <v/>
      </c>
      <c r="D1185" s="79" t="str">
        <f>IFERROR(IF(J1184&lt;=0,"",IF(C1185="Yes","",B1185-COUNTIF($C$20:C1185,"Yes"))),"")</f>
        <v/>
      </c>
      <c r="E1185" s="81" t="str">
        <f t="shared" si="252"/>
        <v/>
      </c>
      <c r="F1185" s="80" t="str">
        <f t="shared" si="253"/>
        <v/>
      </c>
      <c r="G1185" s="80" t="str">
        <f t="shared" si="254"/>
        <v/>
      </c>
      <c r="H1185" s="80" t="str">
        <f t="shared" si="261"/>
        <v/>
      </c>
      <c r="I1185" s="80" t="str">
        <f t="shared" si="255"/>
        <v/>
      </c>
      <c r="J1185" s="80" t="str">
        <f t="shared" si="262"/>
        <v/>
      </c>
      <c r="AG1185" s="16" t="str">
        <f t="shared" si="263"/>
        <v/>
      </c>
      <c r="AH1185" s="69" t="str">
        <f t="shared" si="256"/>
        <v/>
      </c>
      <c r="AI1185" s="70" t="str">
        <f t="shared" si="257"/>
        <v/>
      </c>
      <c r="AJ1185" s="70" t="str">
        <f t="shared" si="258"/>
        <v/>
      </c>
      <c r="AK1185" s="70" t="str">
        <f t="shared" si="264"/>
        <v/>
      </c>
      <c r="AL1185" s="70" t="str">
        <f t="shared" si="265"/>
        <v/>
      </c>
    </row>
    <row r="1186" spans="2:38" ht="15" thickBot="1" x14ac:dyDescent="0.35">
      <c r="B1186" s="79" t="str">
        <f t="shared" si="259"/>
        <v/>
      </c>
      <c r="C1186" s="79" t="str">
        <f t="shared" si="260"/>
        <v/>
      </c>
      <c r="D1186" s="79" t="str">
        <f>IFERROR(IF(J1185&lt;=0,"",IF(C1186="Yes","",B1186-COUNTIF($C$20:C1186,"Yes"))),"")</f>
        <v/>
      </c>
      <c r="E1186" s="81" t="str">
        <f t="shared" si="252"/>
        <v/>
      </c>
      <c r="F1186" s="80" t="str">
        <f t="shared" si="253"/>
        <v/>
      </c>
      <c r="G1186" s="80" t="str">
        <f t="shared" si="254"/>
        <v/>
      </c>
      <c r="H1186" s="80" t="str">
        <f t="shared" si="261"/>
        <v/>
      </c>
      <c r="I1186" s="80" t="str">
        <f t="shared" si="255"/>
        <v/>
      </c>
      <c r="J1186" s="80" t="str">
        <f t="shared" si="262"/>
        <v/>
      </c>
      <c r="AG1186" s="16" t="str">
        <f t="shared" si="263"/>
        <v/>
      </c>
      <c r="AH1186" s="69" t="str">
        <f t="shared" si="256"/>
        <v/>
      </c>
      <c r="AI1186" s="70" t="str">
        <f t="shared" si="257"/>
        <v/>
      </c>
      <c r="AJ1186" s="70" t="str">
        <f t="shared" si="258"/>
        <v/>
      </c>
      <c r="AK1186" s="70" t="str">
        <f t="shared" si="264"/>
        <v/>
      </c>
      <c r="AL1186" s="70" t="str">
        <f t="shared" si="265"/>
        <v/>
      </c>
    </row>
    <row r="1187" spans="2:38" ht="15" thickBot="1" x14ac:dyDescent="0.35">
      <c r="B1187" s="79" t="str">
        <f t="shared" si="259"/>
        <v/>
      </c>
      <c r="C1187" s="79" t="str">
        <f t="shared" si="260"/>
        <v/>
      </c>
      <c r="D1187" s="79" t="str">
        <f>IFERROR(IF(J1186&lt;=0,"",IF(C1187="Yes","",B1187-COUNTIF($C$20:C1187,"Yes"))),"")</f>
        <v/>
      </c>
      <c r="E1187" s="81" t="str">
        <f t="shared" si="252"/>
        <v/>
      </c>
      <c r="F1187" s="80" t="str">
        <f t="shared" si="253"/>
        <v/>
      </c>
      <c r="G1187" s="80" t="str">
        <f t="shared" si="254"/>
        <v/>
      </c>
      <c r="H1187" s="80" t="str">
        <f t="shared" si="261"/>
        <v/>
      </c>
      <c r="I1187" s="80" t="str">
        <f t="shared" si="255"/>
        <v/>
      </c>
      <c r="J1187" s="80" t="str">
        <f t="shared" si="262"/>
        <v/>
      </c>
      <c r="AG1187" s="16" t="str">
        <f t="shared" si="263"/>
        <v/>
      </c>
      <c r="AH1187" s="69" t="str">
        <f t="shared" si="256"/>
        <v/>
      </c>
      <c r="AI1187" s="70" t="str">
        <f t="shared" si="257"/>
        <v/>
      </c>
      <c r="AJ1187" s="70" t="str">
        <f t="shared" si="258"/>
        <v/>
      </c>
      <c r="AK1187" s="70" t="str">
        <f t="shared" si="264"/>
        <v/>
      </c>
      <c r="AL1187" s="70" t="str">
        <f t="shared" si="265"/>
        <v/>
      </c>
    </row>
    <row r="1188" spans="2:38" ht="15" thickBot="1" x14ac:dyDescent="0.35">
      <c r="B1188" s="79" t="str">
        <f t="shared" si="259"/>
        <v/>
      </c>
      <c r="C1188" s="79" t="str">
        <f t="shared" si="260"/>
        <v/>
      </c>
      <c r="D1188" s="79" t="str">
        <f>IFERROR(IF(J1187&lt;=0,"",IF(C1188="Yes","",B1188-COUNTIF($C$20:C1188,"Yes"))),"")</f>
        <v/>
      </c>
      <c r="E1188" s="81" t="str">
        <f t="shared" si="252"/>
        <v/>
      </c>
      <c r="F1188" s="80" t="str">
        <f t="shared" si="253"/>
        <v/>
      </c>
      <c r="G1188" s="80" t="str">
        <f t="shared" si="254"/>
        <v/>
      </c>
      <c r="H1188" s="80" t="str">
        <f t="shared" si="261"/>
        <v/>
      </c>
      <c r="I1188" s="80" t="str">
        <f t="shared" si="255"/>
        <v/>
      </c>
      <c r="J1188" s="80" t="str">
        <f t="shared" si="262"/>
        <v/>
      </c>
      <c r="AG1188" s="16" t="str">
        <f t="shared" si="263"/>
        <v/>
      </c>
      <c r="AH1188" s="69" t="str">
        <f t="shared" si="256"/>
        <v/>
      </c>
      <c r="AI1188" s="70" t="str">
        <f t="shared" si="257"/>
        <v/>
      </c>
      <c r="AJ1188" s="70" t="str">
        <f t="shared" si="258"/>
        <v/>
      </c>
      <c r="AK1188" s="70" t="str">
        <f t="shared" si="264"/>
        <v/>
      </c>
      <c r="AL1188" s="70" t="str">
        <f t="shared" si="265"/>
        <v/>
      </c>
    </row>
    <row r="1189" spans="2:38" ht="15" thickBot="1" x14ac:dyDescent="0.35">
      <c r="B1189" s="79" t="str">
        <f t="shared" si="259"/>
        <v/>
      </c>
      <c r="C1189" s="79" t="str">
        <f t="shared" si="260"/>
        <v/>
      </c>
      <c r="D1189" s="79" t="str">
        <f>IFERROR(IF(J1188&lt;=0,"",IF(C1189="Yes","",B1189-COUNTIF($C$20:C1189,"Yes"))),"")</f>
        <v/>
      </c>
      <c r="E1189" s="81" t="str">
        <f t="shared" si="252"/>
        <v/>
      </c>
      <c r="F1189" s="80" t="str">
        <f t="shared" si="253"/>
        <v/>
      </c>
      <c r="G1189" s="80" t="str">
        <f t="shared" si="254"/>
        <v/>
      </c>
      <c r="H1189" s="80" t="str">
        <f t="shared" si="261"/>
        <v/>
      </c>
      <c r="I1189" s="80" t="str">
        <f t="shared" si="255"/>
        <v/>
      </c>
      <c r="J1189" s="80" t="str">
        <f t="shared" si="262"/>
        <v/>
      </c>
      <c r="AG1189" s="16" t="str">
        <f t="shared" si="263"/>
        <v/>
      </c>
      <c r="AH1189" s="69" t="str">
        <f t="shared" si="256"/>
        <v/>
      </c>
      <c r="AI1189" s="70" t="str">
        <f t="shared" si="257"/>
        <v/>
      </c>
      <c r="AJ1189" s="70" t="str">
        <f t="shared" si="258"/>
        <v/>
      </c>
      <c r="AK1189" s="70" t="str">
        <f t="shared" si="264"/>
        <v/>
      </c>
      <c r="AL1189" s="70" t="str">
        <f t="shared" si="265"/>
        <v/>
      </c>
    </row>
    <row r="1190" spans="2:38" ht="15" thickBot="1" x14ac:dyDescent="0.35">
      <c r="B1190" s="79" t="str">
        <f t="shared" si="259"/>
        <v/>
      </c>
      <c r="C1190" s="79" t="str">
        <f t="shared" si="260"/>
        <v/>
      </c>
      <c r="D1190" s="79" t="str">
        <f>IFERROR(IF(J1189&lt;=0,"",IF(C1190="Yes","",B1190-COUNTIF($C$20:C1190,"Yes"))),"")</f>
        <v/>
      </c>
      <c r="E1190" s="81" t="str">
        <f t="shared" si="252"/>
        <v/>
      </c>
      <c r="F1190" s="80" t="str">
        <f t="shared" si="253"/>
        <v/>
      </c>
      <c r="G1190" s="80" t="str">
        <f t="shared" si="254"/>
        <v/>
      </c>
      <c r="H1190" s="80" t="str">
        <f t="shared" si="261"/>
        <v/>
      </c>
      <c r="I1190" s="80" t="str">
        <f t="shared" si="255"/>
        <v/>
      </c>
      <c r="J1190" s="80" t="str">
        <f t="shared" si="262"/>
        <v/>
      </c>
      <c r="AG1190" s="16" t="str">
        <f t="shared" si="263"/>
        <v/>
      </c>
      <c r="AH1190" s="69" t="str">
        <f t="shared" si="256"/>
        <v/>
      </c>
      <c r="AI1190" s="70" t="str">
        <f t="shared" si="257"/>
        <v/>
      </c>
      <c r="AJ1190" s="70" t="str">
        <f t="shared" si="258"/>
        <v/>
      </c>
      <c r="AK1190" s="70" t="str">
        <f t="shared" si="264"/>
        <v/>
      </c>
      <c r="AL1190" s="70" t="str">
        <f t="shared" si="265"/>
        <v/>
      </c>
    </row>
    <row r="1191" spans="2:38" ht="15" thickBot="1" x14ac:dyDescent="0.35">
      <c r="B1191" s="79" t="str">
        <f t="shared" si="259"/>
        <v/>
      </c>
      <c r="C1191" s="79" t="str">
        <f t="shared" si="260"/>
        <v/>
      </c>
      <c r="D1191" s="79" t="str">
        <f>IFERROR(IF(J1190&lt;=0,"",IF(C1191="Yes","",B1191-COUNTIF($C$20:C1191,"Yes"))),"")</f>
        <v/>
      </c>
      <c r="E1191" s="81" t="str">
        <f t="shared" si="252"/>
        <v/>
      </c>
      <c r="F1191" s="80" t="str">
        <f t="shared" si="253"/>
        <v/>
      </c>
      <c r="G1191" s="80" t="str">
        <f t="shared" si="254"/>
        <v/>
      </c>
      <c r="H1191" s="80" t="str">
        <f t="shared" si="261"/>
        <v/>
      </c>
      <c r="I1191" s="80" t="str">
        <f t="shared" si="255"/>
        <v/>
      </c>
      <c r="J1191" s="80" t="str">
        <f t="shared" si="262"/>
        <v/>
      </c>
      <c r="AG1191" s="16" t="str">
        <f t="shared" si="263"/>
        <v/>
      </c>
      <c r="AH1191" s="69" t="str">
        <f t="shared" si="256"/>
        <v/>
      </c>
      <c r="AI1191" s="70" t="str">
        <f t="shared" si="257"/>
        <v/>
      </c>
      <c r="AJ1191" s="70" t="str">
        <f t="shared" si="258"/>
        <v/>
      </c>
      <c r="AK1191" s="70" t="str">
        <f t="shared" si="264"/>
        <v/>
      </c>
      <c r="AL1191" s="70" t="str">
        <f t="shared" si="265"/>
        <v/>
      </c>
    </row>
    <row r="1192" spans="2:38" ht="15" thickBot="1" x14ac:dyDescent="0.35">
      <c r="B1192" s="79" t="str">
        <f t="shared" si="259"/>
        <v/>
      </c>
      <c r="C1192" s="79" t="str">
        <f t="shared" si="260"/>
        <v/>
      </c>
      <c r="D1192" s="79" t="str">
        <f>IFERROR(IF(J1191&lt;=0,"",IF(C1192="Yes","",B1192-COUNTIF($C$20:C1192,"Yes"))),"")</f>
        <v/>
      </c>
      <c r="E1192" s="81" t="str">
        <f t="shared" si="252"/>
        <v/>
      </c>
      <c r="F1192" s="80" t="str">
        <f t="shared" si="253"/>
        <v/>
      </c>
      <c r="G1192" s="80" t="str">
        <f t="shared" si="254"/>
        <v/>
      </c>
      <c r="H1192" s="80" t="str">
        <f t="shared" si="261"/>
        <v/>
      </c>
      <c r="I1192" s="80" t="str">
        <f t="shared" si="255"/>
        <v/>
      </c>
      <c r="J1192" s="80" t="str">
        <f t="shared" si="262"/>
        <v/>
      </c>
      <c r="AG1192" s="16" t="str">
        <f t="shared" si="263"/>
        <v/>
      </c>
      <c r="AH1192" s="69" t="str">
        <f t="shared" si="256"/>
        <v/>
      </c>
      <c r="AI1192" s="70" t="str">
        <f t="shared" si="257"/>
        <v/>
      </c>
      <c r="AJ1192" s="70" t="str">
        <f t="shared" si="258"/>
        <v/>
      </c>
      <c r="AK1192" s="70" t="str">
        <f t="shared" si="264"/>
        <v/>
      </c>
      <c r="AL1192" s="70" t="str">
        <f t="shared" si="265"/>
        <v/>
      </c>
    </row>
    <row r="1193" spans="2:38" ht="15" thickBot="1" x14ac:dyDescent="0.35">
      <c r="B1193" s="79" t="str">
        <f t="shared" si="259"/>
        <v/>
      </c>
      <c r="C1193" s="79" t="str">
        <f t="shared" si="260"/>
        <v/>
      </c>
      <c r="D1193" s="79" t="str">
        <f>IFERROR(IF(J1192&lt;=0,"",IF(C1193="Yes","",B1193-COUNTIF($C$20:C1193,"Yes"))),"")</f>
        <v/>
      </c>
      <c r="E1193" s="81" t="str">
        <f t="shared" si="252"/>
        <v/>
      </c>
      <c r="F1193" s="80" t="str">
        <f t="shared" si="253"/>
        <v/>
      </c>
      <c r="G1193" s="80" t="str">
        <f t="shared" si="254"/>
        <v/>
      </c>
      <c r="H1193" s="80" t="str">
        <f t="shared" si="261"/>
        <v/>
      </c>
      <c r="I1193" s="80" t="str">
        <f t="shared" si="255"/>
        <v/>
      </c>
      <c r="J1193" s="80" t="str">
        <f t="shared" si="262"/>
        <v/>
      </c>
      <c r="AG1193" s="16" t="str">
        <f t="shared" si="263"/>
        <v/>
      </c>
      <c r="AH1193" s="69" t="str">
        <f t="shared" si="256"/>
        <v/>
      </c>
      <c r="AI1193" s="70" t="str">
        <f t="shared" si="257"/>
        <v/>
      </c>
      <c r="AJ1193" s="70" t="str">
        <f t="shared" si="258"/>
        <v/>
      </c>
      <c r="AK1193" s="70" t="str">
        <f t="shared" si="264"/>
        <v/>
      </c>
      <c r="AL1193" s="70" t="str">
        <f t="shared" si="265"/>
        <v/>
      </c>
    </row>
    <row r="1194" spans="2:38" ht="15" thickBot="1" x14ac:dyDescent="0.35">
      <c r="B1194" s="79" t="str">
        <f t="shared" si="259"/>
        <v/>
      </c>
      <c r="C1194" s="79" t="str">
        <f t="shared" si="260"/>
        <v/>
      </c>
      <c r="D1194" s="79" t="str">
        <f>IFERROR(IF(J1193&lt;=0,"",IF(C1194="Yes","",B1194-COUNTIF($C$20:C1194,"Yes"))),"")</f>
        <v/>
      </c>
      <c r="E1194" s="81" t="str">
        <f t="shared" si="252"/>
        <v/>
      </c>
      <c r="F1194" s="80" t="str">
        <f t="shared" si="253"/>
        <v/>
      </c>
      <c r="G1194" s="80" t="str">
        <f t="shared" si="254"/>
        <v/>
      </c>
      <c r="H1194" s="80" t="str">
        <f t="shared" si="261"/>
        <v/>
      </c>
      <c r="I1194" s="80" t="str">
        <f t="shared" si="255"/>
        <v/>
      </c>
      <c r="J1194" s="80" t="str">
        <f t="shared" si="262"/>
        <v/>
      </c>
      <c r="AG1194" s="16" t="str">
        <f t="shared" si="263"/>
        <v/>
      </c>
      <c r="AH1194" s="69" t="str">
        <f t="shared" si="256"/>
        <v/>
      </c>
      <c r="AI1194" s="70" t="str">
        <f t="shared" si="257"/>
        <v/>
      </c>
      <c r="AJ1194" s="70" t="str">
        <f t="shared" si="258"/>
        <v/>
      </c>
      <c r="AK1194" s="70" t="str">
        <f t="shared" si="264"/>
        <v/>
      </c>
      <c r="AL1194" s="70" t="str">
        <f t="shared" si="265"/>
        <v/>
      </c>
    </row>
    <row r="1195" spans="2:38" ht="15" thickBot="1" x14ac:dyDescent="0.35">
      <c r="B1195" s="79" t="str">
        <f t="shared" si="259"/>
        <v/>
      </c>
      <c r="C1195" s="79" t="str">
        <f t="shared" si="260"/>
        <v/>
      </c>
      <c r="D1195" s="79" t="str">
        <f>IFERROR(IF(J1194&lt;=0,"",IF(C1195="Yes","",B1195-COUNTIF($C$20:C1195,"Yes"))),"")</f>
        <v/>
      </c>
      <c r="E1195" s="81" t="str">
        <f t="shared" si="252"/>
        <v/>
      </c>
      <c r="F1195" s="80" t="str">
        <f t="shared" si="253"/>
        <v/>
      </c>
      <c r="G1195" s="80" t="str">
        <f t="shared" si="254"/>
        <v/>
      </c>
      <c r="H1195" s="80" t="str">
        <f t="shared" si="261"/>
        <v/>
      </c>
      <c r="I1195" s="80" t="str">
        <f t="shared" si="255"/>
        <v/>
      </c>
      <c r="J1195" s="80" t="str">
        <f t="shared" si="262"/>
        <v/>
      </c>
      <c r="AG1195" s="16" t="str">
        <f t="shared" si="263"/>
        <v/>
      </c>
      <c r="AH1195" s="69" t="str">
        <f t="shared" si="256"/>
        <v/>
      </c>
      <c r="AI1195" s="70" t="str">
        <f t="shared" si="257"/>
        <v/>
      </c>
      <c r="AJ1195" s="70" t="str">
        <f t="shared" si="258"/>
        <v/>
      </c>
      <c r="AK1195" s="70" t="str">
        <f t="shared" si="264"/>
        <v/>
      </c>
      <c r="AL1195" s="70" t="str">
        <f t="shared" si="265"/>
        <v/>
      </c>
    </row>
    <row r="1196" spans="2:38" ht="15" thickBot="1" x14ac:dyDescent="0.35">
      <c r="B1196" s="79" t="str">
        <f t="shared" si="259"/>
        <v/>
      </c>
      <c r="C1196" s="79" t="str">
        <f t="shared" si="260"/>
        <v/>
      </c>
      <c r="D1196" s="79" t="str">
        <f>IFERROR(IF(J1195&lt;=0,"",IF(C1196="Yes","",B1196-COUNTIF($C$20:C1196,"Yes"))),"")</f>
        <v/>
      </c>
      <c r="E1196" s="81" t="str">
        <f t="shared" si="252"/>
        <v/>
      </c>
      <c r="F1196" s="80" t="str">
        <f t="shared" si="253"/>
        <v/>
      </c>
      <c r="G1196" s="80" t="str">
        <f t="shared" si="254"/>
        <v/>
      </c>
      <c r="H1196" s="80" t="str">
        <f t="shared" si="261"/>
        <v/>
      </c>
      <c r="I1196" s="80" t="str">
        <f t="shared" si="255"/>
        <v/>
      </c>
      <c r="J1196" s="80" t="str">
        <f t="shared" si="262"/>
        <v/>
      </c>
      <c r="AG1196" s="16" t="str">
        <f t="shared" si="263"/>
        <v/>
      </c>
      <c r="AH1196" s="69" t="str">
        <f t="shared" si="256"/>
        <v/>
      </c>
      <c r="AI1196" s="70" t="str">
        <f t="shared" si="257"/>
        <v/>
      </c>
      <c r="AJ1196" s="70" t="str">
        <f t="shared" si="258"/>
        <v/>
      </c>
      <c r="AK1196" s="70" t="str">
        <f t="shared" si="264"/>
        <v/>
      </c>
      <c r="AL1196" s="70" t="str">
        <f t="shared" si="265"/>
        <v/>
      </c>
    </row>
    <row r="1197" spans="2:38" ht="15" thickBot="1" x14ac:dyDescent="0.35">
      <c r="B1197" s="79" t="str">
        <f t="shared" si="259"/>
        <v/>
      </c>
      <c r="C1197" s="79" t="str">
        <f t="shared" si="260"/>
        <v/>
      </c>
      <c r="D1197" s="79" t="str">
        <f>IFERROR(IF(J1196&lt;=0,"",IF(C1197="Yes","",B1197-COUNTIF($C$20:C1197,"Yes"))),"")</f>
        <v/>
      </c>
      <c r="E1197" s="81" t="str">
        <f t="shared" si="252"/>
        <v/>
      </c>
      <c r="F1197" s="80" t="str">
        <f t="shared" si="253"/>
        <v/>
      </c>
      <c r="G1197" s="80" t="str">
        <f t="shared" si="254"/>
        <v/>
      </c>
      <c r="H1197" s="80" t="str">
        <f t="shared" si="261"/>
        <v/>
      </c>
      <c r="I1197" s="80" t="str">
        <f t="shared" si="255"/>
        <v/>
      </c>
      <c r="J1197" s="80" t="str">
        <f t="shared" si="262"/>
        <v/>
      </c>
      <c r="AG1197" s="16" t="str">
        <f t="shared" si="263"/>
        <v/>
      </c>
      <c r="AH1197" s="69" t="str">
        <f t="shared" si="256"/>
        <v/>
      </c>
      <c r="AI1197" s="70" t="str">
        <f t="shared" si="257"/>
        <v/>
      </c>
      <c r="AJ1197" s="70" t="str">
        <f t="shared" si="258"/>
        <v/>
      </c>
      <c r="AK1197" s="70" t="str">
        <f t="shared" si="264"/>
        <v/>
      </c>
      <c r="AL1197" s="70" t="str">
        <f t="shared" si="265"/>
        <v/>
      </c>
    </row>
    <row r="1198" spans="2:38" ht="15" thickBot="1" x14ac:dyDescent="0.35">
      <c r="B1198" s="79" t="str">
        <f t="shared" si="259"/>
        <v/>
      </c>
      <c r="C1198" s="79" t="str">
        <f t="shared" si="260"/>
        <v/>
      </c>
      <c r="D1198" s="79" t="str">
        <f>IFERROR(IF(J1197&lt;=0,"",IF(C1198="Yes","",B1198-COUNTIF($C$20:C1198,"Yes"))),"")</f>
        <v/>
      </c>
      <c r="E1198" s="81" t="str">
        <f t="shared" si="252"/>
        <v/>
      </c>
      <c r="F1198" s="80" t="str">
        <f t="shared" si="253"/>
        <v/>
      </c>
      <c r="G1198" s="80" t="str">
        <f t="shared" si="254"/>
        <v/>
      </c>
      <c r="H1198" s="80" t="str">
        <f t="shared" si="261"/>
        <v/>
      </c>
      <c r="I1198" s="80" t="str">
        <f t="shared" si="255"/>
        <v/>
      </c>
      <c r="J1198" s="80" t="str">
        <f t="shared" si="262"/>
        <v/>
      </c>
      <c r="AG1198" s="16" t="str">
        <f t="shared" si="263"/>
        <v/>
      </c>
      <c r="AH1198" s="69" t="str">
        <f t="shared" si="256"/>
        <v/>
      </c>
      <c r="AI1198" s="70" t="str">
        <f t="shared" si="257"/>
        <v/>
      </c>
      <c r="AJ1198" s="70" t="str">
        <f t="shared" si="258"/>
        <v/>
      </c>
      <c r="AK1198" s="70" t="str">
        <f t="shared" si="264"/>
        <v/>
      </c>
      <c r="AL1198" s="70" t="str">
        <f t="shared" si="265"/>
        <v/>
      </c>
    </row>
    <row r="1199" spans="2:38" ht="15" thickBot="1" x14ac:dyDescent="0.35">
      <c r="B1199" s="79" t="str">
        <f t="shared" si="259"/>
        <v/>
      </c>
      <c r="C1199" s="79" t="str">
        <f t="shared" si="260"/>
        <v/>
      </c>
      <c r="D1199" s="79" t="str">
        <f>IFERROR(IF(J1198&lt;=0,"",IF(C1199="Yes","",B1199-COUNTIF($C$20:C1199,"Yes"))),"")</f>
        <v/>
      </c>
      <c r="E1199" s="81" t="str">
        <f t="shared" si="252"/>
        <v/>
      </c>
      <c r="F1199" s="80" t="str">
        <f t="shared" si="253"/>
        <v/>
      </c>
      <c r="G1199" s="80" t="str">
        <f t="shared" si="254"/>
        <v/>
      </c>
      <c r="H1199" s="80" t="str">
        <f t="shared" si="261"/>
        <v/>
      </c>
      <c r="I1199" s="80" t="str">
        <f t="shared" si="255"/>
        <v/>
      </c>
      <c r="J1199" s="80" t="str">
        <f t="shared" si="262"/>
        <v/>
      </c>
      <c r="AG1199" s="16" t="str">
        <f t="shared" si="263"/>
        <v/>
      </c>
      <c r="AH1199" s="69" t="str">
        <f t="shared" si="256"/>
        <v/>
      </c>
      <c r="AI1199" s="70" t="str">
        <f t="shared" si="257"/>
        <v/>
      </c>
      <c r="AJ1199" s="70" t="str">
        <f t="shared" si="258"/>
        <v/>
      </c>
      <c r="AK1199" s="70" t="str">
        <f t="shared" si="264"/>
        <v/>
      </c>
      <c r="AL1199" s="70" t="str">
        <f t="shared" si="265"/>
        <v/>
      </c>
    </row>
    <row r="1200" spans="2:38" ht="15" thickBot="1" x14ac:dyDescent="0.35">
      <c r="B1200" s="79" t="str">
        <f t="shared" si="259"/>
        <v/>
      </c>
      <c r="C1200" s="79" t="str">
        <f t="shared" si="260"/>
        <v/>
      </c>
      <c r="D1200" s="79" t="str">
        <f>IFERROR(IF(J1199&lt;=0,"",IF(C1200="Yes","",B1200-COUNTIF($C$20:C1200,"Yes"))),"")</f>
        <v/>
      </c>
      <c r="E1200" s="81" t="str">
        <f t="shared" si="252"/>
        <v/>
      </c>
      <c r="F1200" s="80" t="str">
        <f t="shared" si="253"/>
        <v/>
      </c>
      <c r="G1200" s="80" t="str">
        <f t="shared" si="254"/>
        <v/>
      </c>
      <c r="H1200" s="80" t="str">
        <f t="shared" si="261"/>
        <v/>
      </c>
      <c r="I1200" s="80" t="str">
        <f t="shared" si="255"/>
        <v/>
      </c>
      <c r="J1200" s="80" t="str">
        <f t="shared" si="262"/>
        <v/>
      </c>
      <c r="AG1200" s="16" t="str">
        <f t="shared" si="263"/>
        <v/>
      </c>
      <c r="AH1200" s="69" t="str">
        <f t="shared" si="256"/>
        <v/>
      </c>
      <c r="AI1200" s="70" t="str">
        <f t="shared" si="257"/>
        <v/>
      </c>
      <c r="AJ1200" s="70" t="str">
        <f t="shared" si="258"/>
        <v/>
      </c>
      <c r="AK1200" s="70" t="str">
        <f t="shared" si="264"/>
        <v/>
      </c>
      <c r="AL1200" s="70" t="str">
        <f t="shared" si="265"/>
        <v/>
      </c>
    </row>
    <row r="1201" spans="2:38" ht="15" thickBot="1" x14ac:dyDescent="0.35">
      <c r="B1201" s="79" t="str">
        <f t="shared" si="259"/>
        <v/>
      </c>
      <c r="C1201" s="79" t="str">
        <f t="shared" si="260"/>
        <v/>
      </c>
      <c r="D1201" s="79" t="str">
        <f>IFERROR(IF(J1200&lt;=0,"",IF(C1201="Yes","",B1201-COUNTIF($C$20:C1201,"Yes"))),"")</f>
        <v/>
      </c>
      <c r="E1201" s="81" t="str">
        <f t="shared" si="252"/>
        <v/>
      </c>
      <c r="F1201" s="80" t="str">
        <f t="shared" si="253"/>
        <v/>
      </c>
      <c r="G1201" s="80" t="str">
        <f t="shared" si="254"/>
        <v/>
      </c>
      <c r="H1201" s="80" t="str">
        <f t="shared" si="261"/>
        <v/>
      </c>
      <c r="I1201" s="80" t="str">
        <f t="shared" si="255"/>
        <v/>
      </c>
      <c r="J1201" s="80" t="str">
        <f t="shared" si="262"/>
        <v/>
      </c>
      <c r="AG1201" s="16" t="str">
        <f t="shared" si="263"/>
        <v/>
      </c>
      <c r="AH1201" s="69" t="str">
        <f t="shared" si="256"/>
        <v/>
      </c>
      <c r="AI1201" s="70" t="str">
        <f t="shared" si="257"/>
        <v/>
      </c>
      <c r="AJ1201" s="70" t="str">
        <f t="shared" si="258"/>
        <v/>
      </c>
      <c r="AK1201" s="70" t="str">
        <f t="shared" si="264"/>
        <v/>
      </c>
      <c r="AL1201" s="70" t="str">
        <f t="shared" si="265"/>
        <v/>
      </c>
    </row>
    <row r="1202" spans="2:38" ht="15" thickBot="1" x14ac:dyDescent="0.35">
      <c r="B1202" s="79" t="str">
        <f t="shared" si="259"/>
        <v/>
      </c>
      <c r="C1202" s="79" t="str">
        <f t="shared" si="260"/>
        <v/>
      </c>
      <c r="D1202" s="79" t="str">
        <f>IFERROR(IF(J1201&lt;=0,"",IF(C1202="Yes","",B1202-COUNTIF($C$20:C1202,"Yes"))),"")</f>
        <v/>
      </c>
      <c r="E1202" s="81" t="str">
        <f t="shared" si="252"/>
        <v/>
      </c>
      <c r="F1202" s="80" t="str">
        <f t="shared" si="253"/>
        <v/>
      </c>
      <c r="G1202" s="80" t="str">
        <f t="shared" si="254"/>
        <v/>
      </c>
      <c r="H1202" s="80" t="str">
        <f t="shared" si="261"/>
        <v/>
      </c>
      <c r="I1202" s="80" t="str">
        <f t="shared" si="255"/>
        <v/>
      </c>
      <c r="J1202" s="80" t="str">
        <f t="shared" si="262"/>
        <v/>
      </c>
      <c r="AG1202" s="16" t="str">
        <f t="shared" si="263"/>
        <v/>
      </c>
      <c r="AH1202" s="69" t="str">
        <f t="shared" si="256"/>
        <v/>
      </c>
      <c r="AI1202" s="70" t="str">
        <f t="shared" si="257"/>
        <v/>
      </c>
      <c r="AJ1202" s="70" t="str">
        <f t="shared" si="258"/>
        <v/>
      </c>
      <c r="AK1202" s="70" t="str">
        <f t="shared" si="264"/>
        <v/>
      </c>
      <c r="AL1202" s="70" t="str">
        <f t="shared" si="265"/>
        <v/>
      </c>
    </row>
    <row r="1203" spans="2:38" ht="15" thickBot="1" x14ac:dyDescent="0.35">
      <c r="B1203" s="79" t="str">
        <f t="shared" si="259"/>
        <v/>
      </c>
      <c r="C1203" s="79" t="str">
        <f t="shared" si="260"/>
        <v/>
      </c>
      <c r="D1203" s="79" t="str">
        <f>IFERROR(IF(J1202&lt;=0,"",IF(C1203="Yes","",B1203-COUNTIF($C$20:C1203,"Yes"))),"")</f>
        <v/>
      </c>
      <c r="E1203" s="81" t="str">
        <f t="shared" si="252"/>
        <v/>
      </c>
      <c r="F1203" s="80" t="str">
        <f t="shared" si="253"/>
        <v/>
      </c>
      <c r="G1203" s="80" t="str">
        <f t="shared" si="254"/>
        <v/>
      </c>
      <c r="H1203" s="80" t="str">
        <f t="shared" si="261"/>
        <v/>
      </c>
      <c r="I1203" s="80" t="str">
        <f t="shared" si="255"/>
        <v/>
      </c>
      <c r="J1203" s="80" t="str">
        <f t="shared" si="262"/>
        <v/>
      </c>
      <c r="AG1203" s="16" t="str">
        <f t="shared" si="263"/>
        <v/>
      </c>
      <c r="AH1203" s="69" t="str">
        <f t="shared" si="256"/>
        <v/>
      </c>
      <c r="AI1203" s="70" t="str">
        <f t="shared" si="257"/>
        <v/>
      </c>
      <c r="AJ1203" s="70" t="str">
        <f t="shared" si="258"/>
        <v/>
      </c>
      <c r="AK1203" s="70" t="str">
        <f t="shared" si="264"/>
        <v/>
      </c>
      <c r="AL1203" s="70" t="str">
        <f t="shared" si="265"/>
        <v/>
      </c>
    </row>
    <row r="1204" spans="2:38" ht="15" thickBot="1" x14ac:dyDescent="0.35">
      <c r="B1204" s="79" t="str">
        <f t="shared" si="259"/>
        <v/>
      </c>
      <c r="C1204" s="79" t="str">
        <f t="shared" si="260"/>
        <v/>
      </c>
      <c r="D1204" s="79" t="str">
        <f>IFERROR(IF(J1203&lt;=0,"",IF(C1204="Yes","",B1204-COUNTIF($C$20:C1204,"Yes"))),"")</f>
        <v/>
      </c>
      <c r="E1204" s="81" t="str">
        <f t="shared" si="252"/>
        <v/>
      </c>
      <c r="F1204" s="80" t="str">
        <f t="shared" si="253"/>
        <v/>
      </c>
      <c r="G1204" s="80" t="str">
        <f t="shared" si="254"/>
        <v/>
      </c>
      <c r="H1204" s="80" t="str">
        <f t="shared" si="261"/>
        <v/>
      </c>
      <c r="I1204" s="80" t="str">
        <f t="shared" si="255"/>
        <v/>
      </c>
      <c r="J1204" s="80" t="str">
        <f t="shared" si="262"/>
        <v/>
      </c>
      <c r="AG1204" s="16" t="str">
        <f t="shared" si="263"/>
        <v/>
      </c>
      <c r="AH1204" s="69" t="str">
        <f t="shared" si="256"/>
        <v/>
      </c>
      <c r="AI1204" s="70" t="str">
        <f t="shared" si="257"/>
        <v/>
      </c>
      <c r="AJ1204" s="70" t="str">
        <f t="shared" si="258"/>
        <v/>
      </c>
      <c r="AK1204" s="70" t="str">
        <f t="shared" si="264"/>
        <v/>
      </c>
      <c r="AL1204" s="70" t="str">
        <f t="shared" si="265"/>
        <v/>
      </c>
    </row>
    <row r="1205" spans="2:38" ht="15" thickBot="1" x14ac:dyDescent="0.35">
      <c r="B1205" s="79" t="str">
        <f t="shared" si="259"/>
        <v/>
      </c>
      <c r="C1205" s="79" t="str">
        <f t="shared" si="260"/>
        <v/>
      </c>
      <c r="D1205" s="79" t="str">
        <f>IFERROR(IF(J1204&lt;=0,"",IF(C1205="Yes","",B1205-COUNTIF($C$20:C1205,"Yes"))),"")</f>
        <v/>
      </c>
      <c r="E1205" s="81" t="str">
        <f t="shared" si="252"/>
        <v/>
      </c>
      <c r="F1205" s="80" t="str">
        <f t="shared" si="253"/>
        <v/>
      </c>
      <c r="G1205" s="80" t="str">
        <f t="shared" si="254"/>
        <v/>
      </c>
      <c r="H1205" s="80" t="str">
        <f t="shared" si="261"/>
        <v/>
      </c>
      <c r="I1205" s="80" t="str">
        <f t="shared" si="255"/>
        <v/>
      </c>
      <c r="J1205" s="80" t="str">
        <f t="shared" si="262"/>
        <v/>
      </c>
      <c r="AG1205" s="16" t="str">
        <f t="shared" si="263"/>
        <v/>
      </c>
      <c r="AH1205" s="69" t="str">
        <f t="shared" si="256"/>
        <v/>
      </c>
      <c r="AI1205" s="70" t="str">
        <f t="shared" si="257"/>
        <v/>
      </c>
      <c r="AJ1205" s="70" t="str">
        <f t="shared" si="258"/>
        <v/>
      </c>
      <c r="AK1205" s="70" t="str">
        <f t="shared" si="264"/>
        <v/>
      </c>
      <c r="AL1205" s="70" t="str">
        <f t="shared" si="265"/>
        <v/>
      </c>
    </row>
    <row r="1206" spans="2:38" ht="15" thickBot="1" x14ac:dyDescent="0.35">
      <c r="B1206" s="79" t="str">
        <f t="shared" si="259"/>
        <v/>
      </c>
      <c r="C1206" s="79" t="str">
        <f t="shared" si="260"/>
        <v/>
      </c>
      <c r="D1206" s="79" t="str">
        <f>IFERROR(IF(J1205&lt;=0,"",IF(C1206="Yes","",B1206-COUNTIF($C$20:C1206,"Yes"))),"")</f>
        <v/>
      </c>
      <c r="E1206" s="81" t="str">
        <f t="shared" si="252"/>
        <v/>
      </c>
      <c r="F1206" s="80" t="str">
        <f t="shared" si="253"/>
        <v/>
      </c>
      <c r="G1206" s="80" t="str">
        <f t="shared" si="254"/>
        <v/>
      </c>
      <c r="H1206" s="80" t="str">
        <f t="shared" si="261"/>
        <v/>
      </c>
      <c r="I1206" s="80" t="str">
        <f t="shared" si="255"/>
        <v/>
      </c>
      <c r="J1206" s="80" t="str">
        <f t="shared" si="262"/>
        <v/>
      </c>
      <c r="AG1206" s="16" t="str">
        <f t="shared" si="263"/>
        <v/>
      </c>
      <c r="AH1206" s="69" t="str">
        <f t="shared" si="256"/>
        <v/>
      </c>
      <c r="AI1206" s="70" t="str">
        <f t="shared" si="257"/>
        <v/>
      </c>
      <c r="AJ1206" s="70" t="str">
        <f t="shared" si="258"/>
        <v/>
      </c>
      <c r="AK1206" s="70" t="str">
        <f t="shared" si="264"/>
        <v/>
      </c>
      <c r="AL1206" s="70" t="str">
        <f t="shared" si="265"/>
        <v/>
      </c>
    </row>
    <row r="1207" spans="2:38" ht="15" thickBot="1" x14ac:dyDescent="0.35">
      <c r="B1207" s="79" t="str">
        <f t="shared" si="259"/>
        <v/>
      </c>
      <c r="C1207" s="79" t="str">
        <f t="shared" si="260"/>
        <v/>
      </c>
      <c r="D1207" s="79" t="str">
        <f>IFERROR(IF(J1206&lt;=0,"",IF(C1207="Yes","",B1207-COUNTIF($C$20:C1207,"Yes"))),"")</f>
        <v/>
      </c>
      <c r="E1207" s="81" t="str">
        <f t="shared" si="252"/>
        <v/>
      </c>
      <c r="F1207" s="80" t="str">
        <f t="shared" si="253"/>
        <v/>
      </c>
      <c r="G1207" s="80" t="str">
        <f t="shared" si="254"/>
        <v/>
      </c>
      <c r="H1207" s="80" t="str">
        <f t="shared" si="261"/>
        <v/>
      </c>
      <c r="I1207" s="80" t="str">
        <f t="shared" si="255"/>
        <v/>
      </c>
      <c r="J1207" s="80" t="str">
        <f t="shared" si="262"/>
        <v/>
      </c>
      <c r="AG1207" s="16" t="str">
        <f t="shared" si="263"/>
        <v/>
      </c>
      <c r="AH1207" s="69" t="str">
        <f t="shared" si="256"/>
        <v/>
      </c>
      <c r="AI1207" s="70" t="str">
        <f t="shared" si="257"/>
        <v/>
      </c>
      <c r="AJ1207" s="70" t="str">
        <f t="shared" si="258"/>
        <v/>
      </c>
      <c r="AK1207" s="70" t="str">
        <f t="shared" si="264"/>
        <v/>
      </c>
      <c r="AL1207" s="70" t="str">
        <f t="shared" si="265"/>
        <v/>
      </c>
    </row>
    <row r="1208" spans="2:38" ht="15" thickBot="1" x14ac:dyDescent="0.35">
      <c r="B1208" s="79" t="str">
        <f t="shared" si="259"/>
        <v/>
      </c>
      <c r="C1208" s="79" t="str">
        <f t="shared" si="260"/>
        <v/>
      </c>
      <c r="D1208" s="79" t="str">
        <f>IFERROR(IF(J1207&lt;=0,"",IF(C1208="Yes","",B1208-COUNTIF($C$20:C1208,"Yes"))),"")</f>
        <v/>
      </c>
      <c r="E1208" s="81" t="str">
        <f t="shared" si="252"/>
        <v/>
      </c>
      <c r="F1208" s="80" t="str">
        <f t="shared" si="253"/>
        <v/>
      </c>
      <c r="G1208" s="80" t="str">
        <f t="shared" si="254"/>
        <v/>
      </c>
      <c r="H1208" s="80" t="str">
        <f t="shared" si="261"/>
        <v/>
      </c>
      <c r="I1208" s="80" t="str">
        <f t="shared" si="255"/>
        <v/>
      </c>
      <c r="J1208" s="80" t="str">
        <f t="shared" si="262"/>
        <v/>
      </c>
      <c r="AG1208" s="16" t="str">
        <f t="shared" si="263"/>
        <v/>
      </c>
      <c r="AH1208" s="69" t="str">
        <f t="shared" si="256"/>
        <v/>
      </c>
      <c r="AI1208" s="70" t="str">
        <f t="shared" si="257"/>
        <v/>
      </c>
      <c r="AJ1208" s="70" t="str">
        <f t="shared" si="258"/>
        <v/>
      </c>
      <c r="AK1208" s="70" t="str">
        <f t="shared" si="264"/>
        <v/>
      </c>
      <c r="AL1208" s="70" t="str">
        <f t="shared" si="265"/>
        <v/>
      </c>
    </row>
    <row r="1209" spans="2:38" ht="15" thickBot="1" x14ac:dyDescent="0.35">
      <c r="B1209" s="79" t="str">
        <f t="shared" si="259"/>
        <v/>
      </c>
      <c r="C1209" s="79" t="str">
        <f t="shared" si="260"/>
        <v/>
      </c>
      <c r="D1209" s="79" t="str">
        <f>IFERROR(IF(J1208&lt;=0,"",IF(C1209="Yes","",B1209-COUNTIF($C$20:C1209,"Yes"))),"")</f>
        <v/>
      </c>
      <c r="E1209" s="81" t="str">
        <f t="shared" si="252"/>
        <v/>
      </c>
      <c r="F1209" s="80" t="str">
        <f t="shared" si="253"/>
        <v/>
      </c>
      <c r="G1209" s="80" t="str">
        <f t="shared" si="254"/>
        <v/>
      </c>
      <c r="H1209" s="80" t="str">
        <f t="shared" si="261"/>
        <v/>
      </c>
      <c r="I1209" s="80" t="str">
        <f t="shared" si="255"/>
        <v/>
      </c>
      <c r="J1209" s="80" t="str">
        <f t="shared" si="262"/>
        <v/>
      </c>
      <c r="AG1209" s="16" t="str">
        <f t="shared" si="263"/>
        <v/>
      </c>
      <c r="AH1209" s="69" t="str">
        <f t="shared" si="256"/>
        <v/>
      </c>
      <c r="AI1209" s="70" t="str">
        <f t="shared" si="257"/>
        <v/>
      </c>
      <c r="AJ1209" s="70" t="str">
        <f t="shared" si="258"/>
        <v/>
      </c>
      <c r="AK1209" s="70" t="str">
        <f t="shared" si="264"/>
        <v/>
      </c>
      <c r="AL1209" s="70" t="str">
        <f t="shared" si="265"/>
        <v/>
      </c>
    </row>
    <row r="1210" spans="2:38" ht="15" thickBot="1" x14ac:dyDescent="0.35">
      <c r="B1210" s="79" t="str">
        <f t="shared" si="259"/>
        <v/>
      </c>
      <c r="C1210" s="79" t="str">
        <f t="shared" si="260"/>
        <v/>
      </c>
      <c r="D1210" s="79" t="str">
        <f>IFERROR(IF(J1209&lt;=0,"",IF(C1210="Yes","",B1210-COUNTIF($C$20:C1210,"Yes"))),"")</f>
        <v/>
      </c>
      <c r="E1210" s="81" t="str">
        <f t="shared" si="252"/>
        <v/>
      </c>
      <c r="F1210" s="80" t="str">
        <f t="shared" si="253"/>
        <v/>
      </c>
      <c r="G1210" s="80" t="str">
        <f t="shared" si="254"/>
        <v/>
      </c>
      <c r="H1210" s="80" t="str">
        <f t="shared" si="261"/>
        <v/>
      </c>
      <c r="I1210" s="80" t="str">
        <f t="shared" si="255"/>
        <v/>
      </c>
      <c r="J1210" s="80" t="str">
        <f t="shared" si="262"/>
        <v/>
      </c>
      <c r="AG1210" s="16" t="str">
        <f t="shared" si="263"/>
        <v/>
      </c>
      <c r="AH1210" s="69" t="str">
        <f t="shared" si="256"/>
        <v/>
      </c>
      <c r="AI1210" s="70" t="str">
        <f t="shared" si="257"/>
        <v/>
      </c>
      <c r="AJ1210" s="70" t="str">
        <f t="shared" si="258"/>
        <v/>
      </c>
      <c r="AK1210" s="70" t="str">
        <f t="shared" si="264"/>
        <v/>
      </c>
      <c r="AL1210" s="70" t="str">
        <f t="shared" si="265"/>
        <v/>
      </c>
    </row>
    <row r="1211" spans="2:38" ht="15" thickBot="1" x14ac:dyDescent="0.35">
      <c r="B1211" s="79" t="str">
        <f t="shared" si="259"/>
        <v/>
      </c>
      <c r="C1211" s="79" t="str">
        <f t="shared" si="260"/>
        <v/>
      </c>
      <c r="D1211" s="79" t="str">
        <f>IFERROR(IF(J1210&lt;=0,"",IF(C1211="Yes","",B1211-COUNTIF($C$20:C1211,"Yes"))),"")</f>
        <v/>
      </c>
      <c r="E1211" s="81" t="str">
        <f t="shared" si="252"/>
        <v/>
      </c>
      <c r="F1211" s="80" t="str">
        <f t="shared" si="253"/>
        <v/>
      </c>
      <c r="G1211" s="80" t="str">
        <f t="shared" si="254"/>
        <v/>
      </c>
      <c r="H1211" s="80" t="str">
        <f t="shared" si="261"/>
        <v/>
      </c>
      <c r="I1211" s="80" t="str">
        <f t="shared" si="255"/>
        <v/>
      </c>
      <c r="J1211" s="80" t="str">
        <f t="shared" si="262"/>
        <v/>
      </c>
      <c r="AG1211" s="16" t="str">
        <f t="shared" si="263"/>
        <v/>
      </c>
      <c r="AH1211" s="69" t="str">
        <f t="shared" si="256"/>
        <v/>
      </c>
      <c r="AI1211" s="70" t="str">
        <f t="shared" si="257"/>
        <v/>
      </c>
      <c r="AJ1211" s="70" t="str">
        <f t="shared" si="258"/>
        <v/>
      </c>
      <c r="AK1211" s="70" t="str">
        <f t="shared" si="264"/>
        <v/>
      </c>
      <c r="AL1211" s="70" t="str">
        <f t="shared" si="265"/>
        <v/>
      </c>
    </row>
    <row r="1212" spans="2:38" ht="15" thickBot="1" x14ac:dyDescent="0.35">
      <c r="B1212" s="79" t="str">
        <f t="shared" si="259"/>
        <v/>
      </c>
      <c r="C1212" s="79" t="str">
        <f t="shared" si="260"/>
        <v/>
      </c>
      <c r="D1212" s="79" t="str">
        <f>IFERROR(IF(J1211&lt;=0,"",IF(C1212="Yes","",B1212-COUNTIF($C$20:C1212,"Yes"))),"")</f>
        <v/>
      </c>
      <c r="E1212" s="81" t="str">
        <f t="shared" si="252"/>
        <v/>
      </c>
      <c r="F1212" s="80" t="str">
        <f t="shared" si="253"/>
        <v/>
      </c>
      <c r="G1212" s="80" t="str">
        <f t="shared" si="254"/>
        <v/>
      </c>
      <c r="H1212" s="80" t="str">
        <f t="shared" si="261"/>
        <v/>
      </c>
      <c r="I1212" s="80" t="str">
        <f t="shared" si="255"/>
        <v/>
      </c>
      <c r="J1212" s="80" t="str">
        <f t="shared" si="262"/>
        <v/>
      </c>
      <c r="AG1212" s="16" t="str">
        <f t="shared" si="263"/>
        <v/>
      </c>
      <c r="AH1212" s="69" t="str">
        <f t="shared" si="256"/>
        <v/>
      </c>
      <c r="AI1212" s="70" t="str">
        <f t="shared" si="257"/>
        <v/>
      </c>
      <c r="AJ1212" s="70" t="str">
        <f t="shared" si="258"/>
        <v/>
      </c>
      <c r="AK1212" s="70" t="str">
        <f t="shared" si="264"/>
        <v/>
      </c>
      <c r="AL1212" s="70" t="str">
        <f t="shared" si="265"/>
        <v/>
      </c>
    </row>
    <row r="1213" spans="2:38" ht="15" thickBot="1" x14ac:dyDescent="0.35">
      <c r="B1213" s="79" t="str">
        <f t="shared" si="259"/>
        <v/>
      </c>
      <c r="C1213" s="79" t="str">
        <f t="shared" si="260"/>
        <v/>
      </c>
      <c r="D1213" s="79" t="str">
        <f>IFERROR(IF(J1212&lt;=0,"",IF(C1213="Yes","",B1213-COUNTIF($C$20:C1213,"Yes"))),"")</f>
        <v/>
      </c>
      <c r="E1213" s="81" t="str">
        <f t="shared" si="252"/>
        <v/>
      </c>
      <c r="F1213" s="80" t="str">
        <f t="shared" si="253"/>
        <v/>
      </c>
      <c r="G1213" s="80" t="str">
        <f t="shared" si="254"/>
        <v/>
      </c>
      <c r="H1213" s="80" t="str">
        <f t="shared" si="261"/>
        <v/>
      </c>
      <c r="I1213" s="80" t="str">
        <f t="shared" si="255"/>
        <v/>
      </c>
      <c r="J1213" s="80" t="str">
        <f t="shared" si="262"/>
        <v/>
      </c>
      <c r="AG1213" s="16" t="str">
        <f t="shared" si="263"/>
        <v/>
      </c>
      <c r="AH1213" s="69" t="str">
        <f t="shared" si="256"/>
        <v/>
      </c>
      <c r="AI1213" s="70" t="str">
        <f t="shared" si="257"/>
        <v/>
      </c>
      <c r="AJ1213" s="70" t="str">
        <f t="shared" si="258"/>
        <v/>
      </c>
      <c r="AK1213" s="70" t="str">
        <f t="shared" si="264"/>
        <v/>
      </c>
      <c r="AL1213" s="70" t="str">
        <f t="shared" si="265"/>
        <v/>
      </c>
    </row>
    <row r="1214" spans="2:38" ht="15" thickBot="1" x14ac:dyDescent="0.35">
      <c r="B1214" s="79" t="str">
        <f t="shared" si="259"/>
        <v/>
      </c>
      <c r="C1214" s="79" t="str">
        <f t="shared" si="260"/>
        <v/>
      </c>
      <c r="D1214" s="79" t="str">
        <f>IFERROR(IF(J1213&lt;=0,"",IF(C1214="Yes","",B1214-COUNTIF($C$20:C1214,"Yes"))),"")</f>
        <v/>
      </c>
      <c r="E1214" s="81" t="str">
        <f t="shared" si="252"/>
        <v/>
      </c>
      <c r="F1214" s="80" t="str">
        <f t="shared" si="253"/>
        <v/>
      </c>
      <c r="G1214" s="80" t="str">
        <f t="shared" si="254"/>
        <v/>
      </c>
      <c r="H1214" s="80" t="str">
        <f t="shared" si="261"/>
        <v/>
      </c>
      <c r="I1214" s="80" t="str">
        <f t="shared" si="255"/>
        <v/>
      </c>
      <c r="J1214" s="80" t="str">
        <f t="shared" si="262"/>
        <v/>
      </c>
      <c r="AG1214" s="16" t="str">
        <f t="shared" si="263"/>
        <v/>
      </c>
      <c r="AH1214" s="69" t="str">
        <f t="shared" si="256"/>
        <v/>
      </c>
      <c r="AI1214" s="70" t="str">
        <f t="shared" si="257"/>
        <v/>
      </c>
      <c r="AJ1214" s="70" t="str">
        <f t="shared" si="258"/>
        <v/>
      </c>
      <c r="AK1214" s="70" t="str">
        <f t="shared" si="264"/>
        <v/>
      </c>
      <c r="AL1214" s="70" t="str">
        <f t="shared" si="265"/>
        <v/>
      </c>
    </row>
    <row r="1215" spans="2:38" ht="15" thickBot="1" x14ac:dyDescent="0.35">
      <c r="B1215" s="79" t="str">
        <f t="shared" si="259"/>
        <v/>
      </c>
      <c r="C1215" s="79" t="str">
        <f t="shared" si="260"/>
        <v/>
      </c>
      <c r="D1215" s="79" t="str">
        <f>IFERROR(IF(J1214&lt;=0,"",IF(C1215="Yes","",B1215-COUNTIF($C$20:C1215,"Yes"))),"")</f>
        <v/>
      </c>
      <c r="E1215" s="81" t="str">
        <f t="shared" si="252"/>
        <v/>
      </c>
      <c r="F1215" s="80" t="str">
        <f t="shared" si="253"/>
        <v/>
      </c>
      <c r="G1215" s="80" t="str">
        <f t="shared" si="254"/>
        <v/>
      </c>
      <c r="H1215" s="80" t="str">
        <f t="shared" si="261"/>
        <v/>
      </c>
      <c r="I1215" s="80" t="str">
        <f t="shared" si="255"/>
        <v/>
      </c>
      <c r="J1215" s="80" t="str">
        <f t="shared" si="262"/>
        <v/>
      </c>
      <c r="AG1215" s="16" t="str">
        <f t="shared" si="263"/>
        <v/>
      </c>
      <c r="AH1215" s="69" t="str">
        <f t="shared" si="256"/>
        <v/>
      </c>
      <c r="AI1215" s="70" t="str">
        <f t="shared" si="257"/>
        <v/>
      </c>
      <c r="AJ1215" s="70" t="str">
        <f t="shared" si="258"/>
        <v/>
      </c>
      <c r="AK1215" s="70" t="str">
        <f t="shared" si="264"/>
        <v/>
      </c>
      <c r="AL1215" s="70" t="str">
        <f t="shared" si="265"/>
        <v/>
      </c>
    </row>
    <row r="1216" spans="2:38" ht="15" thickBot="1" x14ac:dyDescent="0.35">
      <c r="B1216" s="79" t="str">
        <f t="shared" si="259"/>
        <v/>
      </c>
      <c r="C1216" s="79" t="str">
        <f t="shared" si="260"/>
        <v/>
      </c>
      <c r="D1216" s="79" t="str">
        <f>IFERROR(IF(J1215&lt;=0,"",IF(C1216="Yes","",B1216-COUNTIF($C$20:C1216,"Yes"))),"")</f>
        <v/>
      </c>
      <c r="E1216" s="81" t="str">
        <f t="shared" si="252"/>
        <v/>
      </c>
      <c r="F1216" s="80" t="str">
        <f t="shared" si="253"/>
        <v/>
      </c>
      <c r="G1216" s="80" t="str">
        <f t="shared" si="254"/>
        <v/>
      </c>
      <c r="H1216" s="80" t="str">
        <f t="shared" si="261"/>
        <v/>
      </c>
      <c r="I1216" s="80" t="str">
        <f t="shared" si="255"/>
        <v/>
      </c>
      <c r="J1216" s="80" t="str">
        <f t="shared" si="262"/>
        <v/>
      </c>
      <c r="AG1216" s="16" t="str">
        <f t="shared" si="263"/>
        <v/>
      </c>
      <c r="AH1216" s="69" t="str">
        <f t="shared" si="256"/>
        <v/>
      </c>
      <c r="AI1216" s="70" t="str">
        <f t="shared" si="257"/>
        <v/>
      </c>
      <c r="AJ1216" s="70" t="str">
        <f t="shared" si="258"/>
        <v/>
      </c>
      <c r="AK1216" s="70" t="str">
        <f t="shared" si="264"/>
        <v/>
      </c>
      <c r="AL1216" s="70" t="str">
        <f t="shared" si="265"/>
        <v/>
      </c>
    </row>
    <row r="1217" spans="2:38" ht="15" thickBot="1" x14ac:dyDescent="0.35">
      <c r="B1217" s="79" t="str">
        <f t="shared" si="259"/>
        <v/>
      </c>
      <c r="C1217" s="79" t="str">
        <f t="shared" si="260"/>
        <v/>
      </c>
      <c r="D1217" s="79" t="str">
        <f>IFERROR(IF(J1216&lt;=0,"",IF(C1217="Yes","",B1217-COUNTIF($C$20:C1217,"Yes"))),"")</f>
        <v/>
      </c>
      <c r="E1217" s="81" t="str">
        <f t="shared" si="252"/>
        <v/>
      </c>
      <c r="F1217" s="80" t="str">
        <f t="shared" si="253"/>
        <v/>
      </c>
      <c r="G1217" s="80" t="str">
        <f t="shared" si="254"/>
        <v/>
      </c>
      <c r="H1217" s="80" t="str">
        <f t="shared" si="261"/>
        <v/>
      </c>
      <c r="I1217" s="80" t="str">
        <f t="shared" si="255"/>
        <v/>
      </c>
      <c r="J1217" s="80" t="str">
        <f t="shared" si="262"/>
        <v/>
      </c>
      <c r="AG1217" s="16" t="str">
        <f t="shared" si="263"/>
        <v/>
      </c>
      <c r="AH1217" s="69" t="str">
        <f t="shared" si="256"/>
        <v/>
      </c>
      <c r="AI1217" s="70" t="str">
        <f t="shared" si="257"/>
        <v/>
      </c>
      <c r="AJ1217" s="70" t="str">
        <f t="shared" si="258"/>
        <v/>
      </c>
      <c r="AK1217" s="70" t="str">
        <f t="shared" si="264"/>
        <v/>
      </c>
      <c r="AL1217" s="70" t="str">
        <f t="shared" si="265"/>
        <v/>
      </c>
    </row>
    <row r="1218" spans="2:38" ht="15" thickBot="1" x14ac:dyDescent="0.35">
      <c r="B1218" s="79" t="str">
        <f t="shared" si="259"/>
        <v/>
      </c>
      <c r="C1218" s="79" t="str">
        <f t="shared" si="260"/>
        <v/>
      </c>
      <c r="D1218" s="79" t="str">
        <f>IFERROR(IF(J1217&lt;=0,"",IF(C1218="Yes","",B1218-COUNTIF($C$20:C1218,"Yes"))),"")</f>
        <v/>
      </c>
      <c r="E1218" s="81" t="str">
        <f t="shared" si="252"/>
        <v/>
      </c>
      <c r="F1218" s="80" t="str">
        <f t="shared" si="253"/>
        <v/>
      </c>
      <c r="G1218" s="80" t="str">
        <f t="shared" si="254"/>
        <v/>
      </c>
      <c r="H1218" s="80" t="str">
        <f t="shared" si="261"/>
        <v/>
      </c>
      <c r="I1218" s="80" t="str">
        <f t="shared" si="255"/>
        <v/>
      </c>
      <c r="J1218" s="80" t="str">
        <f t="shared" si="262"/>
        <v/>
      </c>
      <c r="AG1218" s="16" t="str">
        <f t="shared" si="263"/>
        <v/>
      </c>
      <c r="AH1218" s="69" t="str">
        <f t="shared" si="256"/>
        <v/>
      </c>
      <c r="AI1218" s="70" t="str">
        <f t="shared" si="257"/>
        <v/>
      </c>
      <c r="AJ1218" s="70" t="str">
        <f t="shared" si="258"/>
        <v/>
      </c>
      <c r="AK1218" s="70" t="str">
        <f t="shared" si="264"/>
        <v/>
      </c>
      <c r="AL1218" s="70" t="str">
        <f t="shared" si="265"/>
        <v/>
      </c>
    </row>
    <row r="1219" spans="2:38" ht="15" thickBot="1" x14ac:dyDescent="0.35">
      <c r="B1219" s="79" t="str">
        <f t="shared" si="259"/>
        <v/>
      </c>
      <c r="C1219" s="79" t="str">
        <f t="shared" si="260"/>
        <v/>
      </c>
      <c r="D1219" s="79" t="str">
        <f>IFERROR(IF(J1218&lt;=0,"",IF(C1219="Yes","",B1219-COUNTIF($C$20:C1219,"Yes"))),"")</f>
        <v/>
      </c>
      <c r="E1219" s="81" t="str">
        <f t="shared" si="252"/>
        <v/>
      </c>
      <c r="F1219" s="80" t="str">
        <f t="shared" si="253"/>
        <v/>
      </c>
      <c r="G1219" s="80" t="str">
        <f t="shared" si="254"/>
        <v/>
      </c>
      <c r="H1219" s="80" t="str">
        <f t="shared" si="261"/>
        <v/>
      </c>
      <c r="I1219" s="80" t="str">
        <f t="shared" si="255"/>
        <v/>
      </c>
      <c r="J1219" s="80" t="str">
        <f t="shared" si="262"/>
        <v/>
      </c>
      <c r="AG1219" s="16" t="str">
        <f t="shared" si="263"/>
        <v/>
      </c>
      <c r="AH1219" s="69" t="str">
        <f t="shared" si="256"/>
        <v/>
      </c>
      <c r="AI1219" s="70" t="str">
        <f t="shared" si="257"/>
        <v/>
      </c>
      <c r="AJ1219" s="70" t="str">
        <f t="shared" si="258"/>
        <v/>
      </c>
      <c r="AK1219" s="70" t="str">
        <f t="shared" si="264"/>
        <v/>
      </c>
      <c r="AL1219" s="70" t="str">
        <f t="shared" si="265"/>
        <v/>
      </c>
    </row>
    <row r="1220" spans="2:38" ht="15" thickBot="1" x14ac:dyDescent="0.35">
      <c r="B1220" s="79" t="str">
        <f t="shared" si="259"/>
        <v/>
      </c>
      <c r="C1220" s="79" t="str">
        <f t="shared" si="260"/>
        <v/>
      </c>
      <c r="D1220" s="79" t="str">
        <f>IFERROR(IF(J1219&lt;=0,"",IF(C1220="Yes","",B1220-COUNTIF($C$20:C1220,"Yes"))),"")</f>
        <v/>
      </c>
      <c r="E1220" s="81" t="str">
        <f t="shared" si="252"/>
        <v/>
      </c>
      <c r="F1220" s="80" t="str">
        <f t="shared" si="253"/>
        <v/>
      </c>
      <c r="G1220" s="80" t="str">
        <f t="shared" si="254"/>
        <v/>
      </c>
      <c r="H1220" s="80" t="str">
        <f t="shared" si="261"/>
        <v/>
      </c>
      <c r="I1220" s="80" t="str">
        <f t="shared" si="255"/>
        <v/>
      </c>
      <c r="J1220" s="80" t="str">
        <f t="shared" si="262"/>
        <v/>
      </c>
      <c r="AG1220" s="16" t="str">
        <f t="shared" si="263"/>
        <v/>
      </c>
      <c r="AH1220" s="69" t="str">
        <f t="shared" si="256"/>
        <v/>
      </c>
      <c r="AI1220" s="70" t="str">
        <f t="shared" si="257"/>
        <v/>
      </c>
      <c r="AJ1220" s="70" t="str">
        <f t="shared" si="258"/>
        <v/>
      </c>
      <c r="AK1220" s="70" t="str">
        <f t="shared" si="264"/>
        <v/>
      </c>
      <c r="AL1220" s="70" t="str">
        <f t="shared" si="265"/>
        <v/>
      </c>
    </row>
    <row r="1221" spans="2:38" ht="15" thickBot="1" x14ac:dyDescent="0.35">
      <c r="B1221" s="79" t="str">
        <f t="shared" si="259"/>
        <v/>
      </c>
      <c r="C1221" s="79" t="str">
        <f t="shared" si="260"/>
        <v/>
      </c>
      <c r="D1221" s="79" t="str">
        <f>IFERROR(IF(J1220&lt;=0,"",IF(C1221="Yes","",B1221-COUNTIF($C$20:C1221,"Yes"))),"")</f>
        <v/>
      </c>
      <c r="E1221" s="81" t="str">
        <f t="shared" si="252"/>
        <v/>
      </c>
      <c r="F1221" s="80" t="str">
        <f t="shared" si="253"/>
        <v/>
      </c>
      <c r="G1221" s="80" t="str">
        <f t="shared" si="254"/>
        <v/>
      </c>
      <c r="H1221" s="80" t="str">
        <f t="shared" si="261"/>
        <v/>
      </c>
      <c r="I1221" s="80" t="str">
        <f t="shared" si="255"/>
        <v/>
      </c>
      <c r="J1221" s="80" t="str">
        <f t="shared" si="262"/>
        <v/>
      </c>
      <c r="AG1221" s="16" t="str">
        <f t="shared" si="263"/>
        <v/>
      </c>
      <c r="AH1221" s="69" t="str">
        <f t="shared" si="256"/>
        <v/>
      </c>
      <c r="AI1221" s="70" t="str">
        <f t="shared" si="257"/>
        <v/>
      </c>
      <c r="AJ1221" s="70" t="str">
        <f t="shared" si="258"/>
        <v/>
      </c>
      <c r="AK1221" s="70" t="str">
        <f t="shared" si="264"/>
        <v/>
      </c>
      <c r="AL1221" s="70" t="str">
        <f t="shared" si="265"/>
        <v/>
      </c>
    </row>
    <row r="1222" spans="2:38" ht="15" thickBot="1" x14ac:dyDescent="0.35">
      <c r="B1222" s="79" t="str">
        <f t="shared" si="259"/>
        <v/>
      </c>
      <c r="C1222" s="79" t="str">
        <f t="shared" si="260"/>
        <v/>
      </c>
      <c r="D1222" s="79" t="str">
        <f>IFERROR(IF(J1221&lt;=0,"",IF(C1222="Yes","",B1222-COUNTIF($C$20:C1222,"Yes"))),"")</f>
        <v/>
      </c>
      <c r="E1222" s="81" t="str">
        <f t="shared" si="252"/>
        <v/>
      </c>
      <c r="F1222" s="80" t="str">
        <f t="shared" si="253"/>
        <v/>
      </c>
      <c r="G1222" s="80" t="str">
        <f t="shared" si="254"/>
        <v/>
      </c>
      <c r="H1222" s="80" t="str">
        <f t="shared" si="261"/>
        <v/>
      </c>
      <c r="I1222" s="80" t="str">
        <f t="shared" si="255"/>
        <v/>
      </c>
      <c r="J1222" s="80" t="str">
        <f t="shared" si="262"/>
        <v/>
      </c>
      <c r="AG1222" s="16" t="str">
        <f t="shared" si="263"/>
        <v/>
      </c>
      <c r="AH1222" s="69" t="str">
        <f t="shared" si="256"/>
        <v/>
      </c>
      <c r="AI1222" s="70" t="str">
        <f t="shared" si="257"/>
        <v/>
      </c>
      <c r="AJ1222" s="70" t="str">
        <f t="shared" si="258"/>
        <v/>
      </c>
      <c r="AK1222" s="70" t="str">
        <f t="shared" si="264"/>
        <v/>
      </c>
      <c r="AL1222" s="70" t="str">
        <f t="shared" si="265"/>
        <v/>
      </c>
    </row>
    <row r="1223" spans="2:38" ht="15" thickBot="1" x14ac:dyDescent="0.35">
      <c r="B1223" s="79" t="str">
        <f t="shared" si="259"/>
        <v/>
      </c>
      <c r="C1223" s="79" t="str">
        <f t="shared" si="260"/>
        <v/>
      </c>
      <c r="D1223" s="79" t="str">
        <f>IFERROR(IF(J1222&lt;=0,"",IF(C1223="Yes","",B1223-COUNTIF($C$20:C1223,"Yes"))),"")</f>
        <v/>
      </c>
      <c r="E1223" s="81" t="str">
        <f t="shared" si="252"/>
        <v/>
      </c>
      <c r="F1223" s="80" t="str">
        <f t="shared" si="253"/>
        <v/>
      </c>
      <c r="G1223" s="80" t="str">
        <f t="shared" si="254"/>
        <v/>
      </c>
      <c r="H1223" s="80" t="str">
        <f t="shared" si="261"/>
        <v/>
      </c>
      <c r="I1223" s="80" t="str">
        <f t="shared" si="255"/>
        <v/>
      </c>
      <c r="J1223" s="80" t="str">
        <f t="shared" si="262"/>
        <v/>
      </c>
      <c r="AG1223" s="16" t="str">
        <f t="shared" si="263"/>
        <v/>
      </c>
      <c r="AH1223" s="69" t="str">
        <f t="shared" si="256"/>
        <v/>
      </c>
      <c r="AI1223" s="70" t="str">
        <f t="shared" si="257"/>
        <v/>
      </c>
      <c r="AJ1223" s="70" t="str">
        <f t="shared" si="258"/>
        <v/>
      </c>
      <c r="AK1223" s="70" t="str">
        <f t="shared" si="264"/>
        <v/>
      </c>
      <c r="AL1223" s="70" t="str">
        <f t="shared" si="265"/>
        <v/>
      </c>
    </row>
    <row r="1224" spans="2:38" ht="15" thickBot="1" x14ac:dyDescent="0.35">
      <c r="B1224" s="79" t="str">
        <f t="shared" si="259"/>
        <v/>
      </c>
      <c r="C1224" s="79" t="str">
        <f t="shared" si="260"/>
        <v/>
      </c>
      <c r="D1224" s="79" t="str">
        <f>IFERROR(IF(J1223&lt;=0,"",IF(C1224="Yes","",B1224-COUNTIF($C$20:C1224,"Yes"))),"")</f>
        <v/>
      </c>
      <c r="E1224" s="81" t="str">
        <f t="shared" si="252"/>
        <v/>
      </c>
      <c r="F1224" s="80" t="str">
        <f t="shared" si="253"/>
        <v/>
      </c>
      <c r="G1224" s="80" t="str">
        <f t="shared" si="254"/>
        <v/>
      </c>
      <c r="H1224" s="80" t="str">
        <f t="shared" si="261"/>
        <v/>
      </c>
      <c r="I1224" s="80" t="str">
        <f t="shared" si="255"/>
        <v/>
      </c>
      <c r="J1224" s="80" t="str">
        <f t="shared" si="262"/>
        <v/>
      </c>
      <c r="AG1224" s="16" t="str">
        <f t="shared" si="263"/>
        <v/>
      </c>
      <c r="AH1224" s="69" t="str">
        <f t="shared" si="256"/>
        <v/>
      </c>
      <c r="AI1224" s="70" t="str">
        <f t="shared" si="257"/>
        <v/>
      </c>
      <c r="AJ1224" s="70" t="str">
        <f t="shared" si="258"/>
        <v/>
      </c>
      <c r="AK1224" s="70" t="str">
        <f t="shared" si="264"/>
        <v/>
      </c>
      <c r="AL1224" s="70" t="str">
        <f t="shared" si="265"/>
        <v/>
      </c>
    </row>
    <row r="1225" spans="2:38" ht="15" thickBot="1" x14ac:dyDescent="0.35">
      <c r="B1225" s="79" t="str">
        <f t="shared" si="259"/>
        <v/>
      </c>
      <c r="C1225" s="79" t="str">
        <f t="shared" si="260"/>
        <v/>
      </c>
      <c r="D1225" s="79" t="str">
        <f>IFERROR(IF(J1224&lt;=0,"",IF(C1225="Yes","",B1225-COUNTIF($C$20:C1225,"Yes"))),"")</f>
        <v/>
      </c>
      <c r="E1225" s="81" t="str">
        <f t="shared" si="252"/>
        <v/>
      </c>
      <c r="F1225" s="80" t="str">
        <f t="shared" si="253"/>
        <v/>
      </c>
      <c r="G1225" s="80" t="str">
        <f t="shared" si="254"/>
        <v/>
      </c>
      <c r="H1225" s="80" t="str">
        <f t="shared" si="261"/>
        <v/>
      </c>
      <c r="I1225" s="80" t="str">
        <f t="shared" si="255"/>
        <v/>
      </c>
      <c r="J1225" s="80" t="str">
        <f t="shared" si="262"/>
        <v/>
      </c>
      <c r="AG1225" s="16" t="str">
        <f t="shared" si="263"/>
        <v/>
      </c>
      <c r="AH1225" s="69" t="str">
        <f t="shared" si="256"/>
        <v/>
      </c>
      <c r="AI1225" s="70" t="str">
        <f t="shared" si="257"/>
        <v/>
      </c>
      <c r="AJ1225" s="70" t="str">
        <f t="shared" si="258"/>
        <v/>
      </c>
      <c r="AK1225" s="70" t="str">
        <f t="shared" si="264"/>
        <v/>
      </c>
      <c r="AL1225" s="70" t="str">
        <f t="shared" si="265"/>
        <v/>
      </c>
    </row>
    <row r="1226" spans="2:38" ht="15" thickBot="1" x14ac:dyDescent="0.35">
      <c r="B1226" s="79" t="str">
        <f t="shared" si="259"/>
        <v/>
      </c>
      <c r="C1226" s="79" t="str">
        <f t="shared" si="260"/>
        <v/>
      </c>
      <c r="D1226" s="79" t="str">
        <f>IFERROR(IF(J1225&lt;=0,"",IF(C1226="Yes","",B1226-COUNTIF($C$20:C1226,"Yes"))),"")</f>
        <v/>
      </c>
      <c r="E1226" s="81" t="str">
        <f t="shared" si="252"/>
        <v/>
      </c>
      <c r="F1226" s="80" t="str">
        <f t="shared" si="253"/>
        <v/>
      </c>
      <c r="G1226" s="80" t="str">
        <f t="shared" si="254"/>
        <v/>
      </c>
      <c r="H1226" s="80" t="str">
        <f t="shared" si="261"/>
        <v/>
      </c>
      <c r="I1226" s="80" t="str">
        <f t="shared" si="255"/>
        <v/>
      </c>
      <c r="J1226" s="80" t="str">
        <f t="shared" si="262"/>
        <v/>
      </c>
      <c r="AG1226" s="16" t="str">
        <f t="shared" si="263"/>
        <v/>
      </c>
      <c r="AH1226" s="69" t="str">
        <f t="shared" si="256"/>
        <v/>
      </c>
      <c r="AI1226" s="70" t="str">
        <f t="shared" si="257"/>
        <v/>
      </c>
      <c r="AJ1226" s="70" t="str">
        <f t="shared" si="258"/>
        <v/>
      </c>
      <c r="AK1226" s="70" t="str">
        <f t="shared" si="264"/>
        <v/>
      </c>
      <c r="AL1226" s="70" t="str">
        <f t="shared" si="265"/>
        <v/>
      </c>
    </row>
    <row r="1227" spans="2:38" ht="15" thickBot="1" x14ac:dyDescent="0.35">
      <c r="B1227" s="79" t="str">
        <f t="shared" si="259"/>
        <v/>
      </c>
      <c r="C1227" s="79" t="str">
        <f t="shared" si="260"/>
        <v/>
      </c>
      <c r="D1227" s="79" t="str">
        <f>IFERROR(IF(J1226&lt;=0,"",IF(C1227="Yes","",B1227-COUNTIF($C$20:C1227,"Yes"))),"")</f>
        <v/>
      </c>
      <c r="E1227" s="81" t="str">
        <f t="shared" si="252"/>
        <v/>
      </c>
      <c r="F1227" s="80" t="str">
        <f t="shared" si="253"/>
        <v/>
      </c>
      <c r="G1227" s="80" t="str">
        <f t="shared" si="254"/>
        <v/>
      </c>
      <c r="H1227" s="80" t="str">
        <f t="shared" si="261"/>
        <v/>
      </c>
      <c r="I1227" s="80" t="str">
        <f t="shared" si="255"/>
        <v/>
      </c>
      <c r="J1227" s="80" t="str">
        <f t="shared" si="262"/>
        <v/>
      </c>
      <c r="AG1227" s="16" t="str">
        <f t="shared" si="263"/>
        <v/>
      </c>
      <c r="AH1227" s="69" t="str">
        <f t="shared" si="256"/>
        <v/>
      </c>
      <c r="AI1227" s="70" t="str">
        <f t="shared" si="257"/>
        <v/>
      </c>
      <c r="AJ1227" s="70" t="str">
        <f t="shared" si="258"/>
        <v/>
      </c>
      <c r="AK1227" s="70" t="str">
        <f t="shared" si="264"/>
        <v/>
      </c>
      <c r="AL1227" s="70" t="str">
        <f t="shared" si="265"/>
        <v/>
      </c>
    </row>
    <row r="1228" spans="2:38" ht="15" thickBot="1" x14ac:dyDescent="0.35">
      <c r="B1228" s="79" t="str">
        <f t="shared" si="259"/>
        <v/>
      </c>
      <c r="C1228" s="79" t="str">
        <f t="shared" si="260"/>
        <v/>
      </c>
      <c r="D1228" s="79" t="str">
        <f>IFERROR(IF(J1227&lt;=0,"",IF(C1228="Yes","",B1228-COUNTIF($C$20:C1228,"Yes"))),"")</f>
        <v/>
      </c>
      <c r="E1228" s="81" t="str">
        <f t="shared" si="252"/>
        <v/>
      </c>
      <c r="F1228" s="80" t="str">
        <f t="shared" si="253"/>
        <v/>
      </c>
      <c r="G1228" s="80" t="str">
        <f t="shared" si="254"/>
        <v/>
      </c>
      <c r="H1228" s="80" t="str">
        <f t="shared" si="261"/>
        <v/>
      </c>
      <c r="I1228" s="80" t="str">
        <f t="shared" si="255"/>
        <v/>
      </c>
      <c r="J1228" s="80" t="str">
        <f t="shared" si="262"/>
        <v/>
      </c>
      <c r="AG1228" s="16" t="str">
        <f t="shared" si="263"/>
        <v/>
      </c>
      <c r="AH1228" s="69" t="str">
        <f t="shared" si="256"/>
        <v/>
      </c>
      <c r="AI1228" s="70" t="str">
        <f t="shared" si="257"/>
        <v/>
      </c>
      <c r="AJ1228" s="70" t="str">
        <f t="shared" si="258"/>
        <v/>
      </c>
      <c r="AK1228" s="70" t="str">
        <f t="shared" si="264"/>
        <v/>
      </c>
      <c r="AL1228" s="70" t="str">
        <f t="shared" si="265"/>
        <v/>
      </c>
    </row>
    <row r="1229" spans="2:38" ht="15" thickBot="1" x14ac:dyDescent="0.35">
      <c r="B1229" s="79" t="str">
        <f t="shared" si="259"/>
        <v/>
      </c>
      <c r="C1229" s="79" t="str">
        <f t="shared" si="260"/>
        <v/>
      </c>
      <c r="D1229" s="79" t="str">
        <f>IFERROR(IF(J1228&lt;=0,"",IF(C1229="Yes","",B1229-COUNTIF($C$20:C1229,"Yes"))),"")</f>
        <v/>
      </c>
      <c r="E1229" s="81" t="str">
        <f t="shared" si="252"/>
        <v/>
      </c>
      <c r="F1229" s="80" t="str">
        <f t="shared" si="253"/>
        <v/>
      </c>
      <c r="G1229" s="80" t="str">
        <f t="shared" si="254"/>
        <v/>
      </c>
      <c r="H1229" s="80" t="str">
        <f t="shared" si="261"/>
        <v/>
      </c>
      <c r="I1229" s="80" t="str">
        <f t="shared" si="255"/>
        <v/>
      </c>
      <c r="J1229" s="80" t="str">
        <f t="shared" si="262"/>
        <v/>
      </c>
      <c r="AG1229" s="16" t="str">
        <f t="shared" si="263"/>
        <v/>
      </c>
      <c r="AH1229" s="69" t="str">
        <f t="shared" si="256"/>
        <v/>
      </c>
      <c r="AI1229" s="70" t="str">
        <f t="shared" si="257"/>
        <v/>
      </c>
      <c r="AJ1229" s="70" t="str">
        <f t="shared" si="258"/>
        <v/>
      </c>
      <c r="AK1229" s="70" t="str">
        <f t="shared" si="264"/>
        <v/>
      </c>
      <c r="AL1229" s="70" t="str">
        <f t="shared" si="265"/>
        <v/>
      </c>
    </row>
    <row r="1230" spans="2:38" ht="15" thickBot="1" x14ac:dyDescent="0.35">
      <c r="B1230" s="79" t="str">
        <f t="shared" si="259"/>
        <v/>
      </c>
      <c r="C1230" s="79" t="str">
        <f t="shared" si="260"/>
        <v/>
      </c>
      <c r="D1230" s="79" t="str">
        <f>IFERROR(IF(J1229&lt;=0,"",IF(C1230="Yes","",B1230-COUNTIF($C$20:C1230,"Yes"))),"")</f>
        <v/>
      </c>
      <c r="E1230" s="81" t="str">
        <f t="shared" si="252"/>
        <v/>
      </c>
      <c r="F1230" s="80" t="str">
        <f t="shared" si="253"/>
        <v/>
      </c>
      <c r="G1230" s="80" t="str">
        <f t="shared" si="254"/>
        <v/>
      </c>
      <c r="H1230" s="80" t="str">
        <f t="shared" si="261"/>
        <v/>
      </c>
      <c r="I1230" s="80" t="str">
        <f t="shared" si="255"/>
        <v/>
      </c>
      <c r="J1230" s="80" t="str">
        <f t="shared" si="262"/>
        <v/>
      </c>
      <c r="AG1230" s="16" t="str">
        <f t="shared" si="263"/>
        <v/>
      </c>
      <c r="AH1230" s="69" t="str">
        <f t="shared" si="256"/>
        <v/>
      </c>
      <c r="AI1230" s="70" t="str">
        <f t="shared" si="257"/>
        <v/>
      </c>
      <c r="AJ1230" s="70" t="str">
        <f t="shared" si="258"/>
        <v/>
      </c>
      <c r="AK1230" s="70" t="str">
        <f t="shared" si="264"/>
        <v/>
      </c>
      <c r="AL1230" s="70" t="str">
        <f t="shared" si="265"/>
        <v/>
      </c>
    </row>
    <row r="1231" spans="2:38" ht="15" thickBot="1" x14ac:dyDescent="0.35">
      <c r="B1231" s="79" t="str">
        <f t="shared" si="259"/>
        <v/>
      </c>
      <c r="C1231" s="79" t="str">
        <f t="shared" si="260"/>
        <v/>
      </c>
      <c r="D1231" s="79" t="str">
        <f>IFERROR(IF(J1230&lt;=0,"",IF(C1231="Yes","",B1231-COUNTIF($C$20:C1231,"Yes"))),"")</f>
        <v/>
      </c>
      <c r="E1231" s="81" t="str">
        <f t="shared" si="252"/>
        <v/>
      </c>
      <c r="F1231" s="80" t="str">
        <f t="shared" si="253"/>
        <v/>
      </c>
      <c r="G1231" s="80" t="str">
        <f t="shared" si="254"/>
        <v/>
      </c>
      <c r="H1231" s="80" t="str">
        <f t="shared" si="261"/>
        <v/>
      </c>
      <c r="I1231" s="80" t="str">
        <f t="shared" si="255"/>
        <v/>
      </c>
      <c r="J1231" s="80" t="str">
        <f t="shared" si="262"/>
        <v/>
      </c>
      <c r="AG1231" s="16" t="str">
        <f t="shared" si="263"/>
        <v/>
      </c>
      <c r="AH1231" s="69" t="str">
        <f t="shared" si="256"/>
        <v/>
      </c>
      <c r="AI1231" s="70" t="str">
        <f t="shared" si="257"/>
        <v/>
      </c>
      <c r="AJ1231" s="70" t="str">
        <f t="shared" si="258"/>
        <v/>
      </c>
      <c r="AK1231" s="70" t="str">
        <f t="shared" si="264"/>
        <v/>
      </c>
      <c r="AL1231" s="70" t="str">
        <f t="shared" si="265"/>
        <v/>
      </c>
    </row>
    <row r="1232" spans="2:38" ht="15" thickBot="1" x14ac:dyDescent="0.35">
      <c r="B1232" s="79" t="str">
        <f t="shared" si="259"/>
        <v/>
      </c>
      <c r="C1232" s="79" t="str">
        <f t="shared" si="260"/>
        <v/>
      </c>
      <c r="D1232" s="79" t="str">
        <f>IFERROR(IF(J1231&lt;=0,"",IF(C1232="Yes","",B1232-COUNTIF($C$20:C1232,"Yes"))),"")</f>
        <v/>
      </c>
      <c r="E1232" s="81" t="str">
        <f t="shared" si="252"/>
        <v/>
      </c>
      <c r="F1232" s="80" t="str">
        <f t="shared" si="253"/>
        <v/>
      </c>
      <c r="G1232" s="80" t="str">
        <f t="shared" si="254"/>
        <v/>
      </c>
      <c r="H1232" s="80" t="str">
        <f t="shared" si="261"/>
        <v/>
      </c>
      <c r="I1232" s="80" t="str">
        <f t="shared" si="255"/>
        <v/>
      </c>
      <c r="J1232" s="80" t="str">
        <f t="shared" si="262"/>
        <v/>
      </c>
      <c r="AG1232" s="16" t="str">
        <f t="shared" si="263"/>
        <v/>
      </c>
      <c r="AH1232" s="69" t="str">
        <f t="shared" si="256"/>
        <v/>
      </c>
      <c r="AI1232" s="70" t="str">
        <f t="shared" si="257"/>
        <v/>
      </c>
      <c r="AJ1232" s="70" t="str">
        <f t="shared" si="258"/>
        <v/>
      </c>
      <c r="AK1232" s="70" t="str">
        <f t="shared" si="264"/>
        <v/>
      </c>
      <c r="AL1232" s="70" t="str">
        <f t="shared" si="265"/>
        <v/>
      </c>
    </row>
    <row r="1233" spans="2:38" ht="15" thickBot="1" x14ac:dyDescent="0.35">
      <c r="B1233" s="79" t="str">
        <f t="shared" si="259"/>
        <v/>
      </c>
      <c r="C1233" s="79" t="str">
        <f t="shared" si="260"/>
        <v/>
      </c>
      <c r="D1233" s="79" t="str">
        <f>IFERROR(IF(J1232&lt;=0,"",IF(C1233="Yes","",B1233-COUNTIF($C$20:C1233,"Yes"))),"")</f>
        <v/>
      </c>
      <c r="E1233" s="81" t="str">
        <f t="shared" si="252"/>
        <v/>
      </c>
      <c r="F1233" s="80" t="str">
        <f t="shared" si="253"/>
        <v/>
      </c>
      <c r="G1233" s="80" t="str">
        <f t="shared" si="254"/>
        <v/>
      </c>
      <c r="H1233" s="80" t="str">
        <f t="shared" si="261"/>
        <v/>
      </c>
      <c r="I1233" s="80" t="str">
        <f t="shared" si="255"/>
        <v/>
      </c>
      <c r="J1233" s="80" t="str">
        <f t="shared" si="262"/>
        <v/>
      </c>
      <c r="AG1233" s="16" t="str">
        <f t="shared" si="263"/>
        <v/>
      </c>
      <c r="AH1233" s="69" t="str">
        <f t="shared" si="256"/>
        <v/>
      </c>
      <c r="AI1233" s="70" t="str">
        <f t="shared" si="257"/>
        <v/>
      </c>
      <c r="AJ1233" s="70" t="str">
        <f t="shared" si="258"/>
        <v/>
      </c>
      <c r="AK1233" s="70" t="str">
        <f t="shared" si="264"/>
        <v/>
      </c>
      <c r="AL1233" s="70" t="str">
        <f t="shared" si="265"/>
        <v/>
      </c>
    </row>
    <row r="1234" spans="2:38" ht="15" thickBot="1" x14ac:dyDescent="0.35">
      <c r="B1234" s="79" t="str">
        <f t="shared" si="259"/>
        <v/>
      </c>
      <c r="C1234" s="79" t="str">
        <f t="shared" si="260"/>
        <v/>
      </c>
      <c r="D1234" s="79" t="str">
        <f>IFERROR(IF(J1233&lt;=0,"",IF(C1234="Yes","",B1234-COUNTIF($C$20:C1234,"Yes"))),"")</f>
        <v/>
      </c>
      <c r="E1234" s="81" t="str">
        <f t="shared" si="252"/>
        <v/>
      </c>
      <c r="F1234" s="80" t="str">
        <f t="shared" si="253"/>
        <v/>
      </c>
      <c r="G1234" s="80" t="str">
        <f t="shared" si="254"/>
        <v/>
      </c>
      <c r="H1234" s="80" t="str">
        <f t="shared" si="261"/>
        <v/>
      </c>
      <c r="I1234" s="80" t="str">
        <f t="shared" si="255"/>
        <v/>
      </c>
      <c r="J1234" s="80" t="str">
        <f t="shared" si="262"/>
        <v/>
      </c>
      <c r="AG1234" s="16" t="str">
        <f t="shared" si="263"/>
        <v/>
      </c>
      <c r="AH1234" s="69" t="str">
        <f t="shared" si="256"/>
        <v/>
      </c>
      <c r="AI1234" s="70" t="str">
        <f t="shared" si="257"/>
        <v/>
      </c>
      <c r="AJ1234" s="70" t="str">
        <f t="shared" si="258"/>
        <v/>
      </c>
      <c r="AK1234" s="70" t="str">
        <f t="shared" si="264"/>
        <v/>
      </c>
      <c r="AL1234" s="70" t="str">
        <f t="shared" si="265"/>
        <v/>
      </c>
    </row>
    <row r="1235" spans="2:38" ht="15" thickBot="1" x14ac:dyDescent="0.35">
      <c r="B1235" s="79" t="str">
        <f t="shared" si="259"/>
        <v/>
      </c>
      <c r="C1235" s="79" t="str">
        <f t="shared" si="260"/>
        <v/>
      </c>
      <c r="D1235" s="79" t="str">
        <f>IFERROR(IF(J1234&lt;=0,"",IF(C1235="Yes","",B1235-COUNTIF($C$20:C1235,"Yes"))),"")</f>
        <v/>
      </c>
      <c r="E1235" s="81" t="str">
        <f t="shared" si="252"/>
        <v/>
      </c>
      <c r="F1235" s="80" t="str">
        <f t="shared" si="253"/>
        <v/>
      </c>
      <c r="G1235" s="80" t="str">
        <f t="shared" si="254"/>
        <v/>
      </c>
      <c r="H1235" s="80" t="str">
        <f t="shared" si="261"/>
        <v/>
      </c>
      <c r="I1235" s="80" t="str">
        <f t="shared" si="255"/>
        <v/>
      </c>
      <c r="J1235" s="80" t="str">
        <f t="shared" si="262"/>
        <v/>
      </c>
      <c r="AG1235" s="16" t="str">
        <f t="shared" si="263"/>
        <v/>
      </c>
      <c r="AH1235" s="69" t="str">
        <f t="shared" si="256"/>
        <v/>
      </c>
      <c r="AI1235" s="70" t="str">
        <f t="shared" si="257"/>
        <v/>
      </c>
      <c r="AJ1235" s="70" t="str">
        <f t="shared" si="258"/>
        <v/>
      </c>
      <c r="AK1235" s="70" t="str">
        <f t="shared" si="264"/>
        <v/>
      </c>
      <c r="AL1235" s="70" t="str">
        <f t="shared" si="265"/>
        <v/>
      </c>
    </row>
    <row r="1236" spans="2:38" ht="15" thickBot="1" x14ac:dyDescent="0.35">
      <c r="B1236" s="79" t="str">
        <f t="shared" si="259"/>
        <v/>
      </c>
      <c r="C1236" s="79" t="str">
        <f t="shared" si="260"/>
        <v/>
      </c>
      <c r="D1236" s="79" t="str">
        <f>IFERROR(IF(J1235&lt;=0,"",IF(C1236="Yes","",B1236-COUNTIF($C$20:C1236,"Yes"))),"")</f>
        <v/>
      </c>
      <c r="E1236" s="81" t="str">
        <f t="shared" ref="E1236:E1299" si="266">IF($E$9="End of the Period",IF(B1236="","",IF(payment_frequency="Bi-weekly",first_payment_date+B1236*VLOOKUP(payment_frequency,periodic_table,2,0),IF(payment_frequency="Weekly",first_payment_date+B1236*VLOOKUP(payment_frequency,periodic_table,2,0),IF(payment_frequency="Semi-monthly",first_payment_date+B1236*VLOOKUP(payment_frequency,periodic_table,2,0),EDATE(first_payment_date,B1236*VLOOKUP(payment_frequency,periodic_table,2,0)))))),IF(B1236="","",IF(payment_frequency="Bi-weekly",first_payment_date+(B1236-1)*VLOOKUP(payment_frequency,periodic_table,2,0),IF(payment_frequency="Weekly",first_payment_date+(B1236-1)*VLOOKUP(payment_frequency,periodic_table,2,0),IF(payment_frequency="Semi-monthly",first_payment_date+(B1236-1)*VLOOKUP(payment_frequency,periodic_table,2,0),EDATE(first_payment_date,(B1236-1)*VLOOKUP(payment_frequency,periodic_table,2,0)))))))</f>
        <v/>
      </c>
      <c r="F1236" s="80" t="str">
        <f t="shared" ref="F1236:F1299" si="267">IF(B1236="","",IF(C1236="Yes",0,IF(J1235&lt;payment,J1235*(1+Compound_Rate),payment)))</f>
        <v/>
      </c>
      <c r="G1236" s="80" t="str">
        <f t="shared" ref="G1236:G1299" si="268">IF(AND(Payment_Type=1,B1236=1),0,IF(B1236="","",IF(C1236="Yes",0,J1235*Compound_Rate)))</f>
        <v/>
      </c>
      <c r="H1236" s="80" t="str">
        <f t="shared" si="261"/>
        <v/>
      </c>
      <c r="I1236" s="80" t="str">
        <f t="shared" ref="I1236:I1299" si="269">IF(B1236="","",IF(C1236="Yes",J1235*Compound_Rate,0))</f>
        <v/>
      </c>
      <c r="J1236" s="80" t="str">
        <f t="shared" si="262"/>
        <v/>
      </c>
      <c r="AG1236" s="16" t="str">
        <f t="shared" si="263"/>
        <v/>
      </c>
      <c r="AH1236" s="69" t="str">
        <f t="shared" ref="AH1236:AH1299" si="270">IF($E$9="End of the Period",IF(AG1236="","",IF(payment_frequency="Bi-weekly",first_payment_date+AG1236*VLOOKUP(payment_frequency,periodic_table,2,0),IF(payment_frequency="Weekly",first_payment_date+AG1236*VLOOKUP(payment_frequency,periodic_table,2,0),IF(payment_frequency="Semi-monthly",first_payment_date+AG1236*VLOOKUP(payment_frequency,periodic_table,2,0),EDATE(first_payment_date,AG1236*VLOOKUP(payment_frequency,periodic_table,2,0)))))),IF(AG1236="","",IF(payment_frequency="Bi-weekly",first_payment_date+(AG1236-1)*VLOOKUP(payment_frequency,periodic_table,2,0),IF(payment_frequency="Weekly",first_payment_date+(AG1236-1)*VLOOKUP(payment_frequency,periodic_table,2,0),IF(payment_frequency="Semi-monthly",first_payment_date+(AG1236-1)*VLOOKUP(payment_frequency,periodic_table,2,0),EDATE(first_payment_date,(AG1236-1)*VLOOKUP(payment_frequency,periodic_table,2,0)))))))</f>
        <v/>
      </c>
      <c r="AI1236" s="70" t="str">
        <f t="shared" ref="AI1236:AI1299" si="271">IF(AG1236="","",IF(AL1235&lt;payment,AL1235*(1+Compound_Rate),payment))</f>
        <v/>
      </c>
      <c r="AJ1236" s="70" t="str">
        <f t="shared" ref="AJ1236:AJ1299" si="272">IF(AND(Payment_Type=1,AG1236=1),0,IF(AG1236="","",AL1235*Compound_Rate))</f>
        <v/>
      </c>
      <c r="AK1236" s="70" t="str">
        <f t="shared" si="264"/>
        <v/>
      </c>
      <c r="AL1236" s="70" t="str">
        <f t="shared" si="265"/>
        <v/>
      </c>
    </row>
    <row r="1237" spans="2:38" ht="15" thickBot="1" x14ac:dyDescent="0.35">
      <c r="B1237" s="79" t="str">
        <f t="shared" ref="B1237:B1300" si="273">IFERROR(IF(TRUNC(J1236)&lt;=0,"",B1236+1),"")</f>
        <v/>
      </c>
      <c r="C1237" s="79" t="str">
        <f t="shared" ref="C1237:C1300" si="274">IF(B1237="","",IF(AND(B1237&lt;=$E$13,B1237&gt;=$E$12),"Yes","No"))</f>
        <v/>
      </c>
      <c r="D1237" s="79" t="str">
        <f>IFERROR(IF(J1236&lt;=0,"",IF(C1237="Yes","",B1237-COUNTIF($C$20:C1237,"Yes"))),"")</f>
        <v/>
      </c>
      <c r="E1237" s="81" t="str">
        <f t="shared" si="266"/>
        <v/>
      </c>
      <c r="F1237" s="80" t="str">
        <f t="shared" si="267"/>
        <v/>
      </c>
      <c r="G1237" s="80" t="str">
        <f t="shared" si="268"/>
        <v/>
      </c>
      <c r="H1237" s="80" t="str">
        <f t="shared" ref="H1237:H1300" si="275">IF(B1237="","",F1237-G1237)</f>
        <v/>
      </c>
      <c r="I1237" s="80" t="str">
        <f t="shared" si="269"/>
        <v/>
      </c>
      <c r="J1237" s="80" t="str">
        <f t="shared" ref="J1237:J1300" si="276">IFERROR(IF(B1237="","",J1236-H1237+I1237),"")</f>
        <v/>
      </c>
      <c r="AG1237" s="16" t="str">
        <f t="shared" ref="AG1237:AG1300" si="277">IFERROR(IF(AL1236&lt;=0,"",AG1236+1),"")</f>
        <v/>
      </c>
      <c r="AH1237" s="69" t="str">
        <f t="shared" si="270"/>
        <v/>
      </c>
      <c r="AI1237" s="70" t="str">
        <f t="shared" si="271"/>
        <v/>
      </c>
      <c r="AJ1237" s="70" t="str">
        <f t="shared" si="272"/>
        <v/>
      </c>
      <c r="AK1237" s="70" t="str">
        <f t="shared" ref="AK1237:AK1300" si="278">IF(AG1237="","",AI1237-AJ1237)</f>
        <v/>
      </c>
      <c r="AL1237" s="70" t="str">
        <f t="shared" ref="AL1237:AL1300" si="279">IFERROR(IF(AK1237&lt;=0,"",AL1236-AK1237),"")</f>
        <v/>
      </c>
    </row>
    <row r="1238" spans="2:38" ht="15" thickBot="1" x14ac:dyDescent="0.35">
      <c r="B1238" s="79" t="str">
        <f t="shared" si="273"/>
        <v/>
      </c>
      <c r="C1238" s="79" t="str">
        <f t="shared" si="274"/>
        <v/>
      </c>
      <c r="D1238" s="79" t="str">
        <f>IFERROR(IF(J1237&lt;=0,"",IF(C1238="Yes","",B1238-COUNTIF($C$20:C1238,"Yes"))),"")</f>
        <v/>
      </c>
      <c r="E1238" s="81" t="str">
        <f t="shared" si="266"/>
        <v/>
      </c>
      <c r="F1238" s="80" t="str">
        <f t="shared" si="267"/>
        <v/>
      </c>
      <c r="G1238" s="80" t="str">
        <f t="shared" si="268"/>
        <v/>
      </c>
      <c r="H1238" s="80" t="str">
        <f t="shared" si="275"/>
        <v/>
      </c>
      <c r="I1238" s="80" t="str">
        <f t="shared" si="269"/>
        <v/>
      </c>
      <c r="J1238" s="80" t="str">
        <f t="shared" si="276"/>
        <v/>
      </c>
      <c r="AG1238" s="16" t="str">
        <f t="shared" si="277"/>
        <v/>
      </c>
      <c r="AH1238" s="69" t="str">
        <f t="shared" si="270"/>
        <v/>
      </c>
      <c r="AI1238" s="70" t="str">
        <f t="shared" si="271"/>
        <v/>
      </c>
      <c r="AJ1238" s="70" t="str">
        <f t="shared" si="272"/>
        <v/>
      </c>
      <c r="AK1238" s="70" t="str">
        <f t="shared" si="278"/>
        <v/>
      </c>
      <c r="AL1238" s="70" t="str">
        <f t="shared" si="279"/>
        <v/>
      </c>
    </row>
    <row r="1239" spans="2:38" ht="15" thickBot="1" x14ac:dyDescent="0.35">
      <c r="B1239" s="79" t="str">
        <f t="shared" si="273"/>
        <v/>
      </c>
      <c r="C1239" s="79" t="str">
        <f t="shared" si="274"/>
        <v/>
      </c>
      <c r="D1239" s="79" t="str">
        <f>IFERROR(IF(J1238&lt;=0,"",IF(C1239="Yes","",B1239-COUNTIF($C$20:C1239,"Yes"))),"")</f>
        <v/>
      </c>
      <c r="E1239" s="81" t="str">
        <f t="shared" si="266"/>
        <v/>
      </c>
      <c r="F1239" s="80" t="str">
        <f t="shared" si="267"/>
        <v/>
      </c>
      <c r="G1239" s="80" t="str">
        <f t="shared" si="268"/>
        <v/>
      </c>
      <c r="H1239" s="80" t="str">
        <f t="shared" si="275"/>
        <v/>
      </c>
      <c r="I1239" s="80" t="str">
        <f t="shared" si="269"/>
        <v/>
      </c>
      <c r="J1239" s="80" t="str">
        <f t="shared" si="276"/>
        <v/>
      </c>
      <c r="AG1239" s="16" t="str">
        <f t="shared" si="277"/>
        <v/>
      </c>
      <c r="AH1239" s="69" t="str">
        <f t="shared" si="270"/>
        <v/>
      </c>
      <c r="AI1239" s="70" t="str">
        <f t="shared" si="271"/>
        <v/>
      </c>
      <c r="AJ1239" s="70" t="str">
        <f t="shared" si="272"/>
        <v/>
      </c>
      <c r="AK1239" s="70" t="str">
        <f t="shared" si="278"/>
        <v/>
      </c>
      <c r="AL1239" s="70" t="str">
        <f t="shared" si="279"/>
        <v/>
      </c>
    </row>
    <row r="1240" spans="2:38" ht="15" thickBot="1" x14ac:dyDescent="0.35">
      <c r="B1240" s="79" t="str">
        <f t="shared" si="273"/>
        <v/>
      </c>
      <c r="C1240" s="79" t="str">
        <f t="shared" si="274"/>
        <v/>
      </c>
      <c r="D1240" s="79" t="str">
        <f>IFERROR(IF(J1239&lt;=0,"",IF(C1240="Yes","",B1240-COUNTIF($C$20:C1240,"Yes"))),"")</f>
        <v/>
      </c>
      <c r="E1240" s="81" t="str">
        <f t="shared" si="266"/>
        <v/>
      </c>
      <c r="F1240" s="80" t="str">
        <f t="shared" si="267"/>
        <v/>
      </c>
      <c r="G1240" s="80" t="str">
        <f t="shared" si="268"/>
        <v/>
      </c>
      <c r="H1240" s="80" t="str">
        <f t="shared" si="275"/>
        <v/>
      </c>
      <c r="I1240" s="80" t="str">
        <f t="shared" si="269"/>
        <v/>
      </c>
      <c r="J1240" s="80" t="str">
        <f t="shared" si="276"/>
        <v/>
      </c>
      <c r="AG1240" s="16" t="str">
        <f t="shared" si="277"/>
        <v/>
      </c>
      <c r="AH1240" s="69" t="str">
        <f t="shared" si="270"/>
        <v/>
      </c>
      <c r="AI1240" s="70" t="str">
        <f t="shared" si="271"/>
        <v/>
      </c>
      <c r="AJ1240" s="70" t="str">
        <f t="shared" si="272"/>
        <v/>
      </c>
      <c r="AK1240" s="70" t="str">
        <f t="shared" si="278"/>
        <v/>
      </c>
      <c r="AL1240" s="70" t="str">
        <f t="shared" si="279"/>
        <v/>
      </c>
    </row>
    <row r="1241" spans="2:38" ht="15" thickBot="1" x14ac:dyDescent="0.35">
      <c r="B1241" s="79" t="str">
        <f t="shared" si="273"/>
        <v/>
      </c>
      <c r="C1241" s="79" t="str">
        <f t="shared" si="274"/>
        <v/>
      </c>
      <c r="D1241" s="79" t="str">
        <f>IFERROR(IF(J1240&lt;=0,"",IF(C1241="Yes","",B1241-COUNTIF($C$20:C1241,"Yes"))),"")</f>
        <v/>
      </c>
      <c r="E1241" s="81" t="str">
        <f t="shared" si="266"/>
        <v/>
      </c>
      <c r="F1241" s="80" t="str">
        <f t="shared" si="267"/>
        <v/>
      </c>
      <c r="G1241" s="80" t="str">
        <f t="shared" si="268"/>
        <v/>
      </c>
      <c r="H1241" s="80" t="str">
        <f t="shared" si="275"/>
        <v/>
      </c>
      <c r="I1241" s="80" t="str">
        <f t="shared" si="269"/>
        <v/>
      </c>
      <c r="J1241" s="80" t="str">
        <f t="shared" si="276"/>
        <v/>
      </c>
      <c r="AG1241" s="16" t="str">
        <f t="shared" si="277"/>
        <v/>
      </c>
      <c r="AH1241" s="69" t="str">
        <f t="shared" si="270"/>
        <v/>
      </c>
      <c r="AI1241" s="70" t="str">
        <f t="shared" si="271"/>
        <v/>
      </c>
      <c r="AJ1241" s="70" t="str">
        <f t="shared" si="272"/>
        <v/>
      </c>
      <c r="AK1241" s="70" t="str">
        <f t="shared" si="278"/>
        <v/>
      </c>
      <c r="AL1241" s="70" t="str">
        <f t="shared" si="279"/>
        <v/>
      </c>
    </row>
    <row r="1242" spans="2:38" ht="15" thickBot="1" x14ac:dyDescent="0.35">
      <c r="B1242" s="79" t="str">
        <f t="shared" si="273"/>
        <v/>
      </c>
      <c r="C1242" s="79" t="str">
        <f t="shared" si="274"/>
        <v/>
      </c>
      <c r="D1242" s="79" t="str">
        <f>IFERROR(IF(J1241&lt;=0,"",IF(C1242="Yes","",B1242-COUNTIF($C$20:C1242,"Yes"))),"")</f>
        <v/>
      </c>
      <c r="E1242" s="81" t="str">
        <f t="shared" si="266"/>
        <v/>
      </c>
      <c r="F1242" s="80" t="str">
        <f t="shared" si="267"/>
        <v/>
      </c>
      <c r="G1242" s="80" t="str">
        <f t="shared" si="268"/>
        <v/>
      </c>
      <c r="H1242" s="80" t="str">
        <f t="shared" si="275"/>
        <v/>
      </c>
      <c r="I1242" s="80" t="str">
        <f t="shared" si="269"/>
        <v/>
      </c>
      <c r="J1242" s="80" t="str">
        <f t="shared" si="276"/>
        <v/>
      </c>
      <c r="AG1242" s="16" t="str">
        <f t="shared" si="277"/>
        <v/>
      </c>
      <c r="AH1242" s="69" t="str">
        <f t="shared" si="270"/>
        <v/>
      </c>
      <c r="AI1242" s="70" t="str">
        <f t="shared" si="271"/>
        <v/>
      </c>
      <c r="AJ1242" s="70" t="str">
        <f t="shared" si="272"/>
        <v/>
      </c>
      <c r="AK1242" s="70" t="str">
        <f t="shared" si="278"/>
        <v/>
      </c>
      <c r="AL1242" s="70" t="str">
        <f t="shared" si="279"/>
        <v/>
      </c>
    </row>
    <row r="1243" spans="2:38" ht="15" thickBot="1" x14ac:dyDescent="0.35">
      <c r="B1243" s="79" t="str">
        <f t="shared" si="273"/>
        <v/>
      </c>
      <c r="C1243" s="79" t="str">
        <f t="shared" si="274"/>
        <v/>
      </c>
      <c r="D1243" s="79" t="str">
        <f>IFERROR(IF(J1242&lt;=0,"",IF(C1243="Yes","",B1243-COUNTIF($C$20:C1243,"Yes"))),"")</f>
        <v/>
      </c>
      <c r="E1243" s="81" t="str">
        <f t="shared" si="266"/>
        <v/>
      </c>
      <c r="F1243" s="80" t="str">
        <f t="shared" si="267"/>
        <v/>
      </c>
      <c r="G1243" s="80" t="str">
        <f t="shared" si="268"/>
        <v/>
      </c>
      <c r="H1243" s="80" t="str">
        <f t="shared" si="275"/>
        <v/>
      </c>
      <c r="I1243" s="80" t="str">
        <f t="shared" si="269"/>
        <v/>
      </c>
      <c r="J1243" s="80" t="str">
        <f t="shared" si="276"/>
        <v/>
      </c>
      <c r="AG1243" s="16" t="str">
        <f t="shared" si="277"/>
        <v/>
      </c>
      <c r="AH1243" s="69" t="str">
        <f t="shared" si="270"/>
        <v/>
      </c>
      <c r="AI1243" s="70" t="str">
        <f t="shared" si="271"/>
        <v/>
      </c>
      <c r="AJ1243" s="70" t="str">
        <f t="shared" si="272"/>
        <v/>
      </c>
      <c r="AK1243" s="70" t="str">
        <f t="shared" si="278"/>
        <v/>
      </c>
      <c r="AL1243" s="70" t="str">
        <f t="shared" si="279"/>
        <v/>
      </c>
    </row>
    <row r="1244" spans="2:38" ht="15" thickBot="1" x14ac:dyDescent="0.35">
      <c r="B1244" s="79" t="str">
        <f t="shared" si="273"/>
        <v/>
      </c>
      <c r="C1244" s="79" t="str">
        <f t="shared" si="274"/>
        <v/>
      </c>
      <c r="D1244" s="79" t="str">
        <f>IFERROR(IF(J1243&lt;=0,"",IF(C1244="Yes","",B1244-COUNTIF($C$20:C1244,"Yes"))),"")</f>
        <v/>
      </c>
      <c r="E1244" s="81" t="str">
        <f t="shared" si="266"/>
        <v/>
      </c>
      <c r="F1244" s="80" t="str">
        <f t="shared" si="267"/>
        <v/>
      </c>
      <c r="G1244" s="80" t="str">
        <f t="shared" si="268"/>
        <v/>
      </c>
      <c r="H1244" s="80" t="str">
        <f t="shared" si="275"/>
        <v/>
      </c>
      <c r="I1244" s="80" t="str">
        <f t="shared" si="269"/>
        <v/>
      </c>
      <c r="J1244" s="80" t="str">
        <f t="shared" si="276"/>
        <v/>
      </c>
      <c r="AG1244" s="16" t="str">
        <f t="shared" si="277"/>
        <v/>
      </c>
      <c r="AH1244" s="69" t="str">
        <f t="shared" si="270"/>
        <v/>
      </c>
      <c r="AI1244" s="70" t="str">
        <f t="shared" si="271"/>
        <v/>
      </c>
      <c r="AJ1244" s="70" t="str">
        <f t="shared" si="272"/>
        <v/>
      </c>
      <c r="AK1244" s="70" t="str">
        <f t="shared" si="278"/>
        <v/>
      </c>
      <c r="AL1244" s="70" t="str">
        <f t="shared" si="279"/>
        <v/>
      </c>
    </row>
    <row r="1245" spans="2:38" ht="15" thickBot="1" x14ac:dyDescent="0.35">
      <c r="B1245" s="79" t="str">
        <f t="shared" si="273"/>
        <v/>
      </c>
      <c r="C1245" s="79" t="str">
        <f t="shared" si="274"/>
        <v/>
      </c>
      <c r="D1245" s="79" t="str">
        <f>IFERROR(IF(J1244&lt;=0,"",IF(C1245="Yes","",B1245-COUNTIF($C$20:C1245,"Yes"))),"")</f>
        <v/>
      </c>
      <c r="E1245" s="81" t="str">
        <f t="shared" si="266"/>
        <v/>
      </c>
      <c r="F1245" s="80" t="str">
        <f t="shared" si="267"/>
        <v/>
      </c>
      <c r="G1245" s="80" t="str">
        <f t="shared" si="268"/>
        <v/>
      </c>
      <c r="H1245" s="80" t="str">
        <f t="shared" si="275"/>
        <v/>
      </c>
      <c r="I1245" s="80" t="str">
        <f t="shared" si="269"/>
        <v/>
      </c>
      <c r="J1245" s="80" t="str">
        <f t="shared" si="276"/>
        <v/>
      </c>
      <c r="AG1245" s="16" t="str">
        <f t="shared" si="277"/>
        <v/>
      </c>
      <c r="AH1245" s="69" t="str">
        <f t="shared" si="270"/>
        <v/>
      </c>
      <c r="AI1245" s="70" t="str">
        <f t="shared" si="271"/>
        <v/>
      </c>
      <c r="AJ1245" s="70" t="str">
        <f t="shared" si="272"/>
        <v/>
      </c>
      <c r="AK1245" s="70" t="str">
        <f t="shared" si="278"/>
        <v/>
      </c>
      <c r="AL1245" s="70" t="str">
        <f t="shared" si="279"/>
        <v/>
      </c>
    </row>
    <row r="1246" spans="2:38" ht="15" thickBot="1" x14ac:dyDescent="0.35">
      <c r="B1246" s="79" t="str">
        <f t="shared" si="273"/>
        <v/>
      </c>
      <c r="C1246" s="79" t="str">
        <f t="shared" si="274"/>
        <v/>
      </c>
      <c r="D1246" s="79" t="str">
        <f>IFERROR(IF(J1245&lt;=0,"",IF(C1246="Yes","",B1246-COUNTIF($C$20:C1246,"Yes"))),"")</f>
        <v/>
      </c>
      <c r="E1246" s="81" t="str">
        <f t="shared" si="266"/>
        <v/>
      </c>
      <c r="F1246" s="80" t="str">
        <f t="shared" si="267"/>
        <v/>
      </c>
      <c r="G1246" s="80" t="str">
        <f t="shared" si="268"/>
        <v/>
      </c>
      <c r="H1246" s="80" t="str">
        <f t="shared" si="275"/>
        <v/>
      </c>
      <c r="I1246" s="80" t="str">
        <f t="shared" si="269"/>
        <v/>
      </c>
      <c r="J1246" s="80" t="str">
        <f t="shared" si="276"/>
        <v/>
      </c>
      <c r="AG1246" s="16" t="str">
        <f t="shared" si="277"/>
        <v/>
      </c>
      <c r="AH1246" s="69" t="str">
        <f t="shared" si="270"/>
        <v/>
      </c>
      <c r="AI1246" s="70" t="str">
        <f t="shared" si="271"/>
        <v/>
      </c>
      <c r="AJ1246" s="70" t="str">
        <f t="shared" si="272"/>
        <v/>
      </c>
      <c r="AK1246" s="70" t="str">
        <f t="shared" si="278"/>
        <v/>
      </c>
      <c r="AL1246" s="70" t="str">
        <f t="shared" si="279"/>
        <v/>
      </c>
    </row>
    <row r="1247" spans="2:38" ht="15" thickBot="1" x14ac:dyDescent="0.35">
      <c r="B1247" s="79" t="str">
        <f t="shared" si="273"/>
        <v/>
      </c>
      <c r="C1247" s="79" t="str">
        <f t="shared" si="274"/>
        <v/>
      </c>
      <c r="D1247" s="79" t="str">
        <f>IFERROR(IF(J1246&lt;=0,"",IF(C1247="Yes","",B1247-COUNTIF($C$20:C1247,"Yes"))),"")</f>
        <v/>
      </c>
      <c r="E1247" s="81" t="str">
        <f t="shared" si="266"/>
        <v/>
      </c>
      <c r="F1247" s="80" t="str">
        <f t="shared" si="267"/>
        <v/>
      </c>
      <c r="G1247" s="80" t="str">
        <f t="shared" si="268"/>
        <v/>
      </c>
      <c r="H1247" s="80" t="str">
        <f t="shared" si="275"/>
        <v/>
      </c>
      <c r="I1247" s="80" t="str">
        <f t="shared" si="269"/>
        <v/>
      </c>
      <c r="J1247" s="80" t="str">
        <f t="shared" si="276"/>
        <v/>
      </c>
      <c r="AG1247" s="16" t="str">
        <f t="shared" si="277"/>
        <v/>
      </c>
      <c r="AH1247" s="69" t="str">
        <f t="shared" si="270"/>
        <v/>
      </c>
      <c r="AI1247" s="70" t="str">
        <f t="shared" si="271"/>
        <v/>
      </c>
      <c r="AJ1247" s="70" t="str">
        <f t="shared" si="272"/>
        <v/>
      </c>
      <c r="AK1247" s="70" t="str">
        <f t="shared" si="278"/>
        <v/>
      </c>
      <c r="AL1247" s="70" t="str">
        <f t="shared" si="279"/>
        <v/>
      </c>
    </row>
    <row r="1248" spans="2:38" ht="15" thickBot="1" x14ac:dyDescent="0.35">
      <c r="B1248" s="79" t="str">
        <f t="shared" si="273"/>
        <v/>
      </c>
      <c r="C1248" s="79" t="str">
        <f t="shared" si="274"/>
        <v/>
      </c>
      <c r="D1248" s="79" t="str">
        <f>IFERROR(IF(J1247&lt;=0,"",IF(C1248="Yes","",B1248-COUNTIF($C$20:C1248,"Yes"))),"")</f>
        <v/>
      </c>
      <c r="E1248" s="81" t="str">
        <f t="shared" si="266"/>
        <v/>
      </c>
      <c r="F1248" s="80" t="str">
        <f t="shared" si="267"/>
        <v/>
      </c>
      <c r="G1248" s="80" t="str">
        <f t="shared" si="268"/>
        <v/>
      </c>
      <c r="H1248" s="80" t="str">
        <f t="shared" si="275"/>
        <v/>
      </c>
      <c r="I1248" s="80" t="str">
        <f t="shared" si="269"/>
        <v/>
      </c>
      <c r="J1248" s="80" t="str">
        <f t="shared" si="276"/>
        <v/>
      </c>
      <c r="AG1248" s="16" t="str">
        <f t="shared" si="277"/>
        <v/>
      </c>
      <c r="AH1248" s="69" t="str">
        <f t="shared" si="270"/>
        <v/>
      </c>
      <c r="AI1248" s="70" t="str">
        <f t="shared" si="271"/>
        <v/>
      </c>
      <c r="AJ1248" s="70" t="str">
        <f t="shared" si="272"/>
        <v/>
      </c>
      <c r="AK1248" s="70" t="str">
        <f t="shared" si="278"/>
        <v/>
      </c>
      <c r="AL1248" s="70" t="str">
        <f t="shared" si="279"/>
        <v/>
      </c>
    </row>
    <row r="1249" spans="2:38" ht="15" thickBot="1" x14ac:dyDescent="0.35">
      <c r="B1249" s="79" t="str">
        <f t="shared" si="273"/>
        <v/>
      </c>
      <c r="C1249" s="79" t="str">
        <f t="shared" si="274"/>
        <v/>
      </c>
      <c r="D1249" s="79" t="str">
        <f>IFERROR(IF(J1248&lt;=0,"",IF(C1249="Yes","",B1249-COUNTIF($C$20:C1249,"Yes"))),"")</f>
        <v/>
      </c>
      <c r="E1249" s="81" t="str">
        <f t="shared" si="266"/>
        <v/>
      </c>
      <c r="F1249" s="80" t="str">
        <f t="shared" si="267"/>
        <v/>
      </c>
      <c r="G1249" s="80" t="str">
        <f t="shared" si="268"/>
        <v/>
      </c>
      <c r="H1249" s="80" t="str">
        <f t="shared" si="275"/>
        <v/>
      </c>
      <c r="I1249" s="80" t="str">
        <f t="shared" si="269"/>
        <v/>
      </c>
      <c r="J1249" s="80" t="str">
        <f t="shared" si="276"/>
        <v/>
      </c>
      <c r="AG1249" s="16" t="str">
        <f t="shared" si="277"/>
        <v/>
      </c>
      <c r="AH1249" s="69" t="str">
        <f t="shared" si="270"/>
        <v/>
      </c>
      <c r="AI1249" s="70" t="str">
        <f t="shared" si="271"/>
        <v/>
      </c>
      <c r="AJ1249" s="70" t="str">
        <f t="shared" si="272"/>
        <v/>
      </c>
      <c r="AK1249" s="70" t="str">
        <f t="shared" si="278"/>
        <v/>
      </c>
      <c r="AL1249" s="70" t="str">
        <f t="shared" si="279"/>
        <v/>
      </c>
    </row>
    <row r="1250" spans="2:38" ht="15" thickBot="1" x14ac:dyDescent="0.35">
      <c r="B1250" s="79" t="str">
        <f t="shared" si="273"/>
        <v/>
      </c>
      <c r="C1250" s="79" t="str">
        <f t="shared" si="274"/>
        <v/>
      </c>
      <c r="D1250" s="79" t="str">
        <f>IFERROR(IF(J1249&lt;=0,"",IF(C1250="Yes","",B1250-COUNTIF($C$20:C1250,"Yes"))),"")</f>
        <v/>
      </c>
      <c r="E1250" s="81" t="str">
        <f t="shared" si="266"/>
        <v/>
      </c>
      <c r="F1250" s="80" t="str">
        <f t="shared" si="267"/>
        <v/>
      </c>
      <c r="G1250" s="80" t="str">
        <f t="shared" si="268"/>
        <v/>
      </c>
      <c r="H1250" s="80" t="str">
        <f t="shared" si="275"/>
        <v/>
      </c>
      <c r="I1250" s="80" t="str">
        <f t="shared" si="269"/>
        <v/>
      </c>
      <c r="J1250" s="80" t="str">
        <f t="shared" si="276"/>
        <v/>
      </c>
      <c r="AG1250" s="16" t="str">
        <f t="shared" si="277"/>
        <v/>
      </c>
      <c r="AH1250" s="69" t="str">
        <f t="shared" si="270"/>
        <v/>
      </c>
      <c r="AI1250" s="70" t="str">
        <f t="shared" si="271"/>
        <v/>
      </c>
      <c r="AJ1250" s="70" t="str">
        <f t="shared" si="272"/>
        <v/>
      </c>
      <c r="AK1250" s="70" t="str">
        <f t="shared" si="278"/>
        <v/>
      </c>
      <c r="AL1250" s="70" t="str">
        <f t="shared" si="279"/>
        <v/>
      </c>
    </row>
    <row r="1251" spans="2:38" ht="15" thickBot="1" x14ac:dyDescent="0.35">
      <c r="B1251" s="79" t="str">
        <f t="shared" si="273"/>
        <v/>
      </c>
      <c r="C1251" s="79" t="str">
        <f t="shared" si="274"/>
        <v/>
      </c>
      <c r="D1251" s="79" t="str">
        <f>IFERROR(IF(J1250&lt;=0,"",IF(C1251="Yes","",B1251-COUNTIF($C$20:C1251,"Yes"))),"")</f>
        <v/>
      </c>
      <c r="E1251" s="81" t="str">
        <f t="shared" si="266"/>
        <v/>
      </c>
      <c r="F1251" s="80" t="str">
        <f t="shared" si="267"/>
        <v/>
      </c>
      <c r="G1251" s="80" t="str">
        <f t="shared" si="268"/>
        <v/>
      </c>
      <c r="H1251" s="80" t="str">
        <f t="shared" si="275"/>
        <v/>
      </c>
      <c r="I1251" s="80" t="str">
        <f t="shared" si="269"/>
        <v/>
      </c>
      <c r="J1251" s="80" t="str">
        <f t="shared" si="276"/>
        <v/>
      </c>
      <c r="AG1251" s="16" t="str">
        <f t="shared" si="277"/>
        <v/>
      </c>
      <c r="AH1251" s="69" t="str">
        <f t="shared" si="270"/>
        <v/>
      </c>
      <c r="AI1251" s="70" t="str">
        <f t="shared" si="271"/>
        <v/>
      </c>
      <c r="AJ1251" s="70" t="str">
        <f t="shared" si="272"/>
        <v/>
      </c>
      <c r="AK1251" s="70" t="str">
        <f t="shared" si="278"/>
        <v/>
      </c>
      <c r="AL1251" s="70" t="str">
        <f t="shared" si="279"/>
        <v/>
      </c>
    </row>
    <row r="1252" spans="2:38" ht="15" thickBot="1" x14ac:dyDescent="0.35">
      <c r="B1252" s="79" t="str">
        <f t="shared" si="273"/>
        <v/>
      </c>
      <c r="C1252" s="79" t="str">
        <f t="shared" si="274"/>
        <v/>
      </c>
      <c r="D1252" s="79" t="str">
        <f>IFERROR(IF(J1251&lt;=0,"",IF(C1252="Yes","",B1252-COUNTIF($C$20:C1252,"Yes"))),"")</f>
        <v/>
      </c>
      <c r="E1252" s="81" t="str">
        <f t="shared" si="266"/>
        <v/>
      </c>
      <c r="F1252" s="80" t="str">
        <f t="shared" si="267"/>
        <v/>
      </c>
      <c r="G1252" s="80" t="str">
        <f t="shared" si="268"/>
        <v/>
      </c>
      <c r="H1252" s="80" t="str">
        <f t="shared" si="275"/>
        <v/>
      </c>
      <c r="I1252" s="80" t="str">
        <f t="shared" si="269"/>
        <v/>
      </c>
      <c r="J1252" s="80" t="str">
        <f t="shared" si="276"/>
        <v/>
      </c>
      <c r="AG1252" s="16" t="str">
        <f t="shared" si="277"/>
        <v/>
      </c>
      <c r="AH1252" s="69" t="str">
        <f t="shared" si="270"/>
        <v/>
      </c>
      <c r="AI1252" s="70" t="str">
        <f t="shared" si="271"/>
        <v/>
      </c>
      <c r="AJ1252" s="70" t="str">
        <f t="shared" si="272"/>
        <v/>
      </c>
      <c r="AK1252" s="70" t="str">
        <f t="shared" si="278"/>
        <v/>
      </c>
      <c r="AL1252" s="70" t="str">
        <f t="shared" si="279"/>
        <v/>
      </c>
    </row>
    <row r="1253" spans="2:38" ht="15" thickBot="1" x14ac:dyDescent="0.35">
      <c r="B1253" s="79" t="str">
        <f t="shared" si="273"/>
        <v/>
      </c>
      <c r="C1253" s="79" t="str">
        <f t="shared" si="274"/>
        <v/>
      </c>
      <c r="D1253" s="79" t="str">
        <f>IFERROR(IF(J1252&lt;=0,"",IF(C1253="Yes","",B1253-COUNTIF($C$20:C1253,"Yes"))),"")</f>
        <v/>
      </c>
      <c r="E1253" s="81" t="str">
        <f t="shared" si="266"/>
        <v/>
      </c>
      <c r="F1253" s="80" t="str">
        <f t="shared" si="267"/>
        <v/>
      </c>
      <c r="G1253" s="80" t="str">
        <f t="shared" si="268"/>
        <v/>
      </c>
      <c r="H1253" s="80" t="str">
        <f t="shared" si="275"/>
        <v/>
      </c>
      <c r="I1253" s="80" t="str">
        <f t="shared" si="269"/>
        <v/>
      </c>
      <c r="J1253" s="80" t="str">
        <f t="shared" si="276"/>
        <v/>
      </c>
      <c r="AG1253" s="16" t="str">
        <f t="shared" si="277"/>
        <v/>
      </c>
      <c r="AH1253" s="69" t="str">
        <f t="shared" si="270"/>
        <v/>
      </c>
      <c r="AI1253" s="70" t="str">
        <f t="shared" si="271"/>
        <v/>
      </c>
      <c r="AJ1253" s="70" t="str">
        <f t="shared" si="272"/>
        <v/>
      </c>
      <c r="AK1253" s="70" t="str">
        <f t="shared" si="278"/>
        <v/>
      </c>
      <c r="AL1253" s="70" t="str">
        <f t="shared" si="279"/>
        <v/>
      </c>
    </row>
    <row r="1254" spans="2:38" ht="15" thickBot="1" x14ac:dyDescent="0.35">
      <c r="B1254" s="79" t="str">
        <f t="shared" si="273"/>
        <v/>
      </c>
      <c r="C1254" s="79" t="str">
        <f t="shared" si="274"/>
        <v/>
      </c>
      <c r="D1254" s="79" t="str">
        <f>IFERROR(IF(J1253&lt;=0,"",IF(C1254="Yes","",B1254-COUNTIF($C$20:C1254,"Yes"))),"")</f>
        <v/>
      </c>
      <c r="E1254" s="81" t="str">
        <f t="shared" si="266"/>
        <v/>
      </c>
      <c r="F1254" s="80" t="str">
        <f t="shared" si="267"/>
        <v/>
      </c>
      <c r="G1254" s="80" t="str">
        <f t="shared" si="268"/>
        <v/>
      </c>
      <c r="H1254" s="80" t="str">
        <f t="shared" si="275"/>
        <v/>
      </c>
      <c r="I1254" s="80" t="str">
        <f t="shared" si="269"/>
        <v/>
      </c>
      <c r="J1254" s="80" t="str">
        <f t="shared" si="276"/>
        <v/>
      </c>
      <c r="AG1254" s="16" t="str">
        <f t="shared" si="277"/>
        <v/>
      </c>
      <c r="AH1254" s="69" t="str">
        <f t="shared" si="270"/>
        <v/>
      </c>
      <c r="AI1254" s="70" t="str">
        <f t="shared" si="271"/>
        <v/>
      </c>
      <c r="AJ1254" s="70" t="str">
        <f t="shared" si="272"/>
        <v/>
      </c>
      <c r="AK1254" s="70" t="str">
        <f t="shared" si="278"/>
        <v/>
      </c>
      <c r="AL1254" s="70" t="str">
        <f t="shared" si="279"/>
        <v/>
      </c>
    </row>
    <row r="1255" spans="2:38" ht="15" thickBot="1" x14ac:dyDescent="0.35">
      <c r="B1255" s="79" t="str">
        <f t="shared" si="273"/>
        <v/>
      </c>
      <c r="C1255" s="79" t="str">
        <f t="shared" si="274"/>
        <v/>
      </c>
      <c r="D1255" s="79" t="str">
        <f>IFERROR(IF(J1254&lt;=0,"",IF(C1255="Yes","",B1255-COUNTIF($C$20:C1255,"Yes"))),"")</f>
        <v/>
      </c>
      <c r="E1255" s="81" t="str">
        <f t="shared" si="266"/>
        <v/>
      </c>
      <c r="F1255" s="80" t="str">
        <f t="shared" si="267"/>
        <v/>
      </c>
      <c r="G1255" s="80" t="str">
        <f t="shared" si="268"/>
        <v/>
      </c>
      <c r="H1255" s="80" t="str">
        <f t="shared" si="275"/>
        <v/>
      </c>
      <c r="I1255" s="80" t="str">
        <f t="shared" si="269"/>
        <v/>
      </c>
      <c r="J1255" s="80" t="str">
        <f t="shared" si="276"/>
        <v/>
      </c>
      <c r="AG1255" s="16" t="str">
        <f t="shared" si="277"/>
        <v/>
      </c>
      <c r="AH1255" s="69" t="str">
        <f t="shared" si="270"/>
        <v/>
      </c>
      <c r="AI1255" s="70" t="str">
        <f t="shared" si="271"/>
        <v/>
      </c>
      <c r="AJ1255" s="70" t="str">
        <f t="shared" si="272"/>
        <v/>
      </c>
      <c r="AK1255" s="70" t="str">
        <f t="shared" si="278"/>
        <v/>
      </c>
      <c r="AL1255" s="70" t="str">
        <f t="shared" si="279"/>
        <v/>
      </c>
    </row>
    <row r="1256" spans="2:38" ht="15" thickBot="1" x14ac:dyDescent="0.35">
      <c r="B1256" s="79" t="str">
        <f t="shared" si="273"/>
        <v/>
      </c>
      <c r="C1256" s="79" t="str">
        <f t="shared" si="274"/>
        <v/>
      </c>
      <c r="D1256" s="79" t="str">
        <f>IFERROR(IF(J1255&lt;=0,"",IF(C1256="Yes","",B1256-COUNTIF($C$20:C1256,"Yes"))),"")</f>
        <v/>
      </c>
      <c r="E1256" s="81" t="str">
        <f t="shared" si="266"/>
        <v/>
      </c>
      <c r="F1256" s="80" t="str">
        <f t="shared" si="267"/>
        <v/>
      </c>
      <c r="G1256" s="80" t="str">
        <f t="shared" si="268"/>
        <v/>
      </c>
      <c r="H1256" s="80" t="str">
        <f t="shared" si="275"/>
        <v/>
      </c>
      <c r="I1256" s="80" t="str">
        <f t="shared" si="269"/>
        <v/>
      </c>
      <c r="J1256" s="80" t="str">
        <f t="shared" si="276"/>
        <v/>
      </c>
      <c r="AG1256" s="16" t="str">
        <f t="shared" si="277"/>
        <v/>
      </c>
      <c r="AH1256" s="69" t="str">
        <f t="shared" si="270"/>
        <v/>
      </c>
      <c r="AI1256" s="70" t="str">
        <f t="shared" si="271"/>
        <v/>
      </c>
      <c r="AJ1256" s="70" t="str">
        <f t="shared" si="272"/>
        <v/>
      </c>
      <c r="AK1256" s="70" t="str">
        <f t="shared" si="278"/>
        <v/>
      </c>
      <c r="AL1256" s="70" t="str">
        <f t="shared" si="279"/>
        <v/>
      </c>
    </row>
    <row r="1257" spans="2:38" ht="15" thickBot="1" x14ac:dyDescent="0.35">
      <c r="B1257" s="79" t="str">
        <f t="shared" si="273"/>
        <v/>
      </c>
      <c r="C1257" s="79" t="str">
        <f t="shared" si="274"/>
        <v/>
      </c>
      <c r="D1257" s="79" t="str">
        <f>IFERROR(IF(J1256&lt;=0,"",IF(C1257="Yes","",B1257-COUNTIF($C$20:C1257,"Yes"))),"")</f>
        <v/>
      </c>
      <c r="E1257" s="81" t="str">
        <f t="shared" si="266"/>
        <v/>
      </c>
      <c r="F1257" s="80" t="str">
        <f t="shared" si="267"/>
        <v/>
      </c>
      <c r="G1257" s="80" t="str">
        <f t="shared" si="268"/>
        <v/>
      </c>
      <c r="H1257" s="80" t="str">
        <f t="shared" si="275"/>
        <v/>
      </c>
      <c r="I1257" s="80" t="str">
        <f t="shared" si="269"/>
        <v/>
      </c>
      <c r="J1257" s="80" t="str">
        <f t="shared" si="276"/>
        <v/>
      </c>
      <c r="AG1257" s="16" t="str">
        <f t="shared" si="277"/>
        <v/>
      </c>
      <c r="AH1257" s="69" t="str">
        <f t="shared" si="270"/>
        <v/>
      </c>
      <c r="AI1257" s="70" t="str">
        <f t="shared" si="271"/>
        <v/>
      </c>
      <c r="AJ1257" s="70" t="str">
        <f t="shared" si="272"/>
        <v/>
      </c>
      <c r="AK1257" s="70" t="str">
        <f t="shared" si="278"/>
        <v/>
      </c>
      <c r="AL1257" s="70" t="str">
        <f t="shared" si="279"/>
        <v/>
      </c>
    </row>
    <row r="1258" spans="2:38" ht="15" thickBot="1" x14ac:dyDescent="0.35">
      <c r="B1258" s="79" t="str">
        <f t="shared" si="273"/>
        <v/>
      </c>
      <c r="C1258" s="79" t="str">
        <f t="shared" si="274"/>
        <v/>
      </c>
      <c r="D1258" s="79" t="str">
        <f>IFERROR(IF(J1257&lt;=0,"",IF(C1258="Yes","",B1258-COUNTIF($C$20:C1258,"Yes"))),"")</f>
        <v/>
      </c>
      <c r="E1258" s="81" t="str">
        <f t="shared" si="266"/>
        <v/>
      </c>
      <c r="F1258" s="80" t="str">
        <f t="shared" si="267"/>
        <v/>
      </c>
      <c r="G1258" s="80" t="str">
        <f t="shared" si="268"/>
        <v/>
      </c>
      <c r="H1258" s="80" t="str">
        <f t="shared" si="275"/>
        <v/>
      </c>
      <c r="I1258" s="80" t="str">
        <f t="shared" si="269"/>
        <v/>
      </c>
      <c r="J1258" s="80" t="str">
        <f t="shared" si="276"/>
        <v/>
      </c>
      <c r="AG1258" s="16" t="str">
        <f t="shared" si="277"/>
        <v/>
      </c>
      <c r="AH1258" s="69" t="str">
        <f t="shared" si="270"/>
        <v/>
      </c>
      <c r="AI1258" s="70" t="str">
        <f t="shared" si="271"/>
        <v/>
      </c>
      <c r="AJ1258" s="70" t="str">
        <f t="shared" si="272"/>
        <v/>
      </c>
      <c r="AK1258" s="70" t="str">
        <f t="shared" si="278"/>
        <v/>
      </c>
      <c r="AL1258" s="70" t="str">
        <f t="shared" si="279"/>
        <v/>
      </c>
    </row>
    <row r="1259" spans="2:38" ht="15" thickBot="1" x14ac:dyDescent="0.35">
      <c r="B1259" s="79" t="str">
        <f t="shared" si="273"/>
        <v/>
      </c>
      <c r="C1259" s="79" t="str">
        <f t="shared" si="274"/>
        <v/>
      </c>
      <c r="D1259" s="79" t="str">
        <f>IFERROR(IF(J1258&lt;=0,"",IF(C1259="Yes","",B1259-COUNTIF($C$20:C1259,"Yes"))),"")</f>
        <v/>
      </c>
      <c r="E1259" s="81" t="str">
        <f t="shared" si="266"/>
        <v/>
      </c>
      <c r="F1259" s="80" t="str">
        <f t="shared" si="267"/>
        <v/>
      </c>
      <c r="G1259" s="80" t="str">
        <f t="shared" si="268"/>
        <v/>
      </c>
      <c r="H1259" s="80" t="str">
        <f t="shared" si="275"/>
        <v/>
      </c>
      <c r="I1259" s="80" t="str">
        <f t="shared" si="269"/>
        <v/>
      </c>
      <c r="J1259" s="80" t="str">
        <f t="shared" si="276"/>
        <v/>
      </c>
      <c r="AG1259" s="16" t="str">
        <f t="shared" si="277"/>
        <v/>
      </c>
      <c r="AH1259" s="69" t="str">
        <f t="shared" si="270"/>
        <v/>
      </c>
      <c r="AI1259" s="70" t="str">
        <f t="shared" si="271"/>
        <v/>
      </c>
      <c r="AJ1259" s="70" t="str">
        <f t="shared" si="272"/>
        <v/>
      </c>
      <c r="AK1259" s="70" t="str">
        <f t="shared" si="278"/>
        <v/>
      </c>
      <c r="AL1259" s="70" t="str">
        <f t="shared" si="279"/>
        <v/>
      </c>
    </row>
    <row r="1260" spans="2:38" ht="15" thickBot="1" x14ac:dyDescent="0.35">
      <c r="B1260" s="79" t="str">
        <f t="shared" si="273"/>
        <v/>
      </c>
      <c r="C1260" s="79" t="str">
        <f t="shared" si="274"/>
        <v/>
      </c>
      <c r="D1260" s="79" t="str">
        <f>IFERROR(IF(J1259&lt;=0,"",IF(C1260="Yes","",B1260-COUNTIF($C$20:C1260,"Yes"))),"")</f>
        <v/>
      </c>
      <c r="E1260" s="81" t="str">
        <f t="shared" si="266"/>
        <v/>
      </c>
      <c r="F1260" s="80" t="str">
        <f t="shared" si="267"/>
        <v/>
      </c>
      <c r="G1260" s="80" t="str">
        <f t="shared" si="268"/>
        <v/>
      </c>
      <c r="H1260" s="80" t="str">
        <f t="shared" si="275"/>
        <v/>
      </c>
      <c r="I1260" s="80" t="str">
        <f t="shared" si="269"/>
        <v/>
      </c>
      <c r="J1260" s="80" t="str">
        <f t="shared" si="276"/>
        <v/>
      </c>
      <c r="AG1260" s="16" t="str">
        <f t="shared" si="277"/>
        <v/>
      </c>
      <c r="AH1260" s="69" t="str">
        <f t="shared" si="270"/>
        <v/>
      </c>
      <c r="AI1260" s="70" t="str">
        <f t="shared" si="271"/>
        <v/>
      </c>
      <c r="AJ1260" s="70" t="str">
        <f t="shared" si="272"/>
        <v/>
      </c>
      <c r="AK1260" s="70" t="str">
        <f t="shared" si="278"/>
        <v/>
      </c>
      <c r="AL1260" s="70" t="str">
        <f t="shared" si="279"/>
        <v/>
      </c>
    </row>
    <row r="1261" spans="2:38" ht="15" thickBot="1" x14ac:dyDescent="0.35">
      <c r="B1261" s="79" t="str">
        <f t="shared" si="273"/>
        <v/>
      </c>
      <c r="C1261" s="79" t="str">
        <f t="shared" si="274"/>
        <v/>
      </c>
      <c r="D1261" s="79" t="str">
        <f>IFERROR(IF(J1260&lt;=0,"",IF(C1261="Yes","",B1261-COUNTIF($C$20:C1261,"Yes"))),"")</f>
        <v/>
      </c>
      <c r="E1261" s="81" t="str">
        <f t="shared" si="266"/>
        <v/>
      </c>
      <c r="F1261" s="80" t="str">
        <f t="shared" si="267"/>
        <v/>
      </c>
      <c r="G1261" s="80" t="str">
        <f t="shared" si="268"/>
        <v/>
      </c>
      <c r="H1261" s="80" t="str">
        <f t="shared" si="275"/>
        <v/>
      </c>
      <c r="I1261" s="80" t="str">
        <f t="shared" si="269"/>
        <v/>
      </c>
      <c r="J1261" s="80" t="str">
        <f t="shared" si="276"/>
        <v/>
      </c>
      <c r="AG1261" s="16" t="str">
        <f t="shared" si="277"/>
        <v/>
      </c>
      <c r="AH1261" s="69" t="str">
        <f t="shared" si="270"/>
        <v/>
      </c>
      <c r="AI1261" s="70" t="str">
        <f t="shared" si="271"/>
        <v/>
      </c>
      <c r="AJ1261" s="70" t="str">
        <f t="shared" si="272"/>
        <v/>
      </c>
      <c r="AK1261" s="70" t="str">
        <f t="shared" si="278"/>
        <v/>
      </c>
      <c r="AL1261" s="70" t="str">
        <f t="shared" si="279"/>
        <v/>
      </c>
    </row>
    <row r="1262" spans="2:38" ht="15" thickBot="1" x14ac:dyDescent="0.35">
      <c r="B1262" s="79" t="str">
        <f t="shared" si="273"/>
        <v/>
      </c>
      <c r="C1262" s="79" t="str">
        <f t="shared" si="274"/>
        <v/>
      </c>
      <c r="D1262" s="79" t="str">
        <f>IFERROR(IF(J1261&lt;=0,"",IF(C1262="Yes","",B1262-COUNTIF($C$20:C1262,"Yes"))),"")</f>
        <v/>
      </c>
      <c r="E1262" s="81" t="str">
        <f t="shared" si="266"/>
        <v/>
      </c>
      <c r="F1262" s="80" t="str">
        <f t="shared" si="267"/>
        <v/>
      </c>
      <c r="G1262" s="80" t="str">
        <f t="shared" si="268"/>
        <v/>
      </c>
      <c r="H1262" s="80" t="str">
        <f t="shared" si="275"/>
        <v/>
      </c>
      <c r="I1262" s="80" t="str">
        <f t="shared" si="269"/>
        <v/>
      </c>
      <c r="J1262" s="80" t="str">
        <f t="shared" si="276"/>
        <v/>
      </c>
      <c r="AG1262" s="16" t="str">
        <f t="shared" si="277"/>
        <v/>
      </c>
      <c r="AH1262" s="69" t="str">
        <f t="shared" si="270"/>
        <v/>
      </c>
      <c r="AI1262" s="70" t="str">
        <f t="shared" si="271"/>
        <v/>
      </c>
      <c r="AJ1262" s="70" t="str">
        <f t="shared" si="272"/>
        <v/>
      </c>
      <c r="AK1262" s="70" t="str">
        <f t="shared" si="278"/>
        <v/>
      </c>
      <c r="AL1262" s="70" t="str">
        <f t="shared" si="279"/>
        <v/>
      </c>
    </row>
    <row r="1263" spans="2:38" ht="15" thickBot="1" x14ac:dyDescent="0.35">
      <c r="B1263" s="79" t="str">
        <f t="shared" si="273"/>
        <v/>
      </c>
      <c r="C1263" s="79" t="str">
        <f t="shared" si="274"/>
        <v/>
      </c>
      <c r="D1263" s="79" t="str">
        <f>IFERROR(IF(J1262&lt;=0,"",IF(C1263="Yes","",B1263-COUNTIF($C$20:C1263,"Yes"))),"")</f>
        <v/>
      </c>
      <c r="E1263" s="81" t="str">
        <f t="shared" si="266"/>
        <v/>
      </c>
      <c r="F1263" s="80" t="str">
        <f t="shared" si="267"/>
        <v/>
      </c>
      <c r="G1263" s="80" t="str">
        <f t="shared" si="268"/>
        <v/>
      </c>
      <c r="H1263" s="80" t="str">
        <f t="shared" si="275"/>
        <v/>
      </c>
      <c r="I1263" s="80" t="str">
        <f t="shared" si="269"/>
        <v/>
      </c>
      <c r="J1263" s="80" t="str">
        <f t="shared" si="276"/>
        <v/>
      </c>
      <c r="AG1263" s="16" t="str">
        <f t="shared" si="277"/>
        <v/>
      </c>
      <c r="AH1263" s="69" t="str">
        <f t="shared" si="270"/>
        <v/>
      </c>
      <c r="AI1263" s="70" t="str">
        <f t="shared" si="271"/>
        <v/>
      </c>
      <c r="AJ1263" s="70" t="str">
        <f t="shared" si="272"/>
        <v/>
      </c>
      <c r="AK1263" s="70" t="str">
        <f t="shared" si="278"/>
        <v/>
      </c>
      <c r="AL1263" s="70" t="str">
        <f t="shared" si="279"/>
        <v/>
      </c>
    </row>
    <row r="1264" spans="2:38" ht="15" thickBot="1" x14ac:dyDescent="0.35">
      <c r="B1264" s="79" t="str">
        <f t="shared" si="273"/>
        <v/>
      </c>
      <c r="C1264" s="79" t="str">
        <f t="shared" si="274"/>
        <v/>
      </c>
      <c r="D1264" s="79" t="str">
        <f>IFERROR(IF(J1263&lt;=0,"",IF(C1264="Yes","",B1264-COUNTIF($C$20:C1264,"Yes"))),"")</f>
        <v/>
      </c>
      <c r="E1264" s="81" t="str">
        <f t="shared" si="266"/>
        <v/>
      </c>
      <c r="F1264" s="80" t="str">
        <f t="shared" si="267"/>
        <v/>
      </c>
      <c r="G1264" s="80" t="str">
        <f t="shared" si="268"/>
        <v/>
      </c>
      <c r="H1264" s="80" t="str">
        <f t="shared" si="275"/>
        <v/>
      </c>
      <c r="I1264" s="80" t="str">
        <f t="shared" si="269"/>
        <v/>
      </c>
      <c r="J1264" s="80" t="str">
        <f t="shared" si="276"/>
        <v/>
      </c>
      <c r="AG1264" s="16" t="str">
        <f t="shared" si="277"/>
        <v/>
      </c>
      <c r="AH1264" s="69" t="str">
        <f t="shared" si="270"/>
        <v/>
      </c>
      <c r="AI1264" s="70" t="str">
        <f t="shared" si="271"/>
        <v/>
      </c>
      <c r="AJ1264" s="70" t="str">
        <f t="shared" si="272"/>
        <v/>
      </c>
      <c r="AK1264" s="70" t="str">
        <f t="shared" si="278"/>
        <v/>
      </c>
      <c r="AL1264" s="70" t="str">
        <f t="shared" si="279"/>
        <v/>
      </c>
    </row>
    <row r="1265" spans="2:38" ht="15" thickBot="1" x14ac:dyDescent="0.35">
      <c r="B1265" s="79" t="str">
        <f t="shared" si="273"/>
        <v/>
      </c>
      <c r="C1265" s="79" t="str">
        <f t="shared" si="274"/>
        <v/>
      </c>
      <c r="D1265" s="79" t="str">
        <f>IFERROR(IF(J1264&lt;=0,"",IF(C1265="Yes","",B1265-COUNTIF($C$20:C1265,"Yes"))),"")</f>
        <v/>
      </c>
      <c r="E1265" s="81" t="str">
        <f t="shared" si="266"/>
        <v/>
      </c>
      <c r="F1265" s="80" t="str">
        <f t="shared" si="267"/>
        <v/>
      </c>
      <c r="G1265" s="80" t="str">
        <f t="shared" si="268"/>
        <v/>
      </c>
      <c r="H1265" s="80" t="str">
        <f t="shared" si="275"/>
        <v/>
      </c>
      <c r="I1265" s="80" t="str">
        <f t="shared" si="269"/>
        <v/>
      </c>
      <c r="J1265" s="80" t="str">
        <f t="shared" si="276"/>
        <v/>
      </c>
      <c r="AG1265" s="16" t="str">
        <f t="shared" si="277"/>
        <v/>
      </c>
      <c r="AH1265" s="69" t="str">
        <f t="shared" si="270"/>
        <v/>
      </c>
      <c r="AI1265" s="70" t="str">
        <f t="shared" si="271"/>
        <v/>
      </c>
      <c r="AJ1265" s="70" t="str">
        <f t="shared" si="272"/>
        <v/>
      </c>
      <c r="AK1265" s="70" t="str">
        <f t="shared" si="278"/>
        <v/>
      </c>
      <c r="AL1265" s="70" t="str">
        <f t="shared" si="279"/>
        <v/>
      </c>
    </row>
    <row r="1266" spans="2:38" ht="15" thickBot="1" x14ac:dyDescent="0.35">
      <c r="B1266" s="79" t="str">
        <f t="shared" si="273"/>
        <v/>
      </c>
      <c r="C1266" s="79" t="str">
        <f t="shared" si="274"/>
        <v/>
      </c>
      <c r="D1266" s="79" t="str">
        <f>IFERROR(IF(J1265&lt;=0,"",IF(C1266="Yes","",B1266-COUNTIF($C$20:C1266,"Yes"))),"")</f>
        <v/>
      </c>
      <c r="E1266" s="81" t="str">
        <f t="shared" si="266"/>
        <v/>
      </c>
      <c r="F1266" s="80" t="str">
        <f t="shared" si="267"/>
        <v/>
      </c>
      <c r="G1266" s="80" t="str">
        <f t="shared" si="268"/>
        <v/>
      </c>
      <c r="H1266" s="80" t="str">
        <f t="shared" si="275"/>
        <v/>
      </c>
      <c r="I1266" s="80" t="str">
        <f t="shared" si="269"/>
        <v/>
      </c>
      <c r="J1266" s="80" t="str">
        <f t="shared" si="276"/>
        <v/>
      </c>
      <c r="AG1266" s="16" t="str">
        <f t="shared" si="277"/>
        <v/>
      </c>
      <c r="AH1266" s="69" t="str">
        <f t="shared" si="270"/>
        <v/>
      </c>
      <c r="AI1266" s="70" t="str">
        <f t="shared" si="271"/>
        <v/>
      </c>
      <c r="AJ1266" s="70" t="str">
        <f t="shared" si="272"/>
        <v/>
      </c>
      <c r="AK1266" s="70" t="str">
        <f t="shared" si="278"/>
        <v/>
      </c>
      <c r="AL1266" s="70" t="str">
        <f t="shared" si="279"/>
        <v/>
      </c>
    </row>
    <row r="1267" spans="2:38" ht="15" thickBot="1" x14ac:dyDescent="0.35">
      <c r="B1267" s="79" t="str">
        <f t="shared" si="273"/>
        <v/>
      </c>
      <c r="C1267" s="79" t="str">
        <f t="shared" si="274"/>
        <v/>
      </c>
      <c r="D1267" s="79" t="str">
        <f>IFERROR(IF(J1266&lt;=0,"",IF(C1267="Yes","",B1267-COUNTIF($C$20:C1267,"Yes"))),"")</f>
        <v/>
      </c>
      <c r="E1267" s="81" t="str">
        <f t="shared" si="266"/>
        <v/>
      </c>
      <c r="F1267" s="80" t="str">
        <f t="shared" si="267"/>
        <v/>
      </c>
      <c r="G1267" s="80" t="str">
        <f t="shared" si="268"/>
        <v/>
      </c>
      <c r="H1267" s="80" t="str">
        <f t="shared" si="275"/>
        <v/>
      </c>
      <c r="I1267" s="80" t="str">
        <f t="shared" si="269"/>
        <v/>
      </c>
      <c r="J1267" s="80" t="str">
        <f t="shared" si="276"/>
        <v/>
      </c>
      <c r="AG1267" s="16" t="str">
        <f t="shared" si="277"/>
        <v/>
      </c>
      <c r="AH1267" s="69" t="str">
        <f t="shared" si="270"/>
        <v/>
      </c>
      <c r="AI1267" s="70" t="str">
        <f t="shared" si="271"/>
        <v/>
      </c>
      <c r="AJ1267" s="70" t="str">
        <f t="shared" si="272"/>
        <v/>
      </c>
      <c r="AK1267" s="70" t="str">
        <f t="shared" si="278"/>
        <v/>
      </c>
      <c r="AL1267" s="70" t="str">
        <f t="shared" si="279"/>
        <v/>
      </c>
    </row>
    <row r="1268" spans="2:38" ht="15" thickBot="1" x14ac:dyDescent="0.35">
      <c r="B1268" s="79" t="str">
        <f t="shared" si="273"/>
        <v/>
      </c>
      <c r="C1268" s="79" t="str">
        <f t="shared" si="274"/>
        <v/>
      </c>
      <c r="D1268" s="79" t="str">
        <f>IFERROR(IF(J1267&lt;=0,"",IF(C1268="Yes","",B1268-COUNTIF($C$20:C1268,"Yes"))),"")</f>
        <v/>
      </c>
      <c r="E1268" s="81" t="str">
        <f t="shared" si="266"/>
        <v/>
      </c>
      <c r="F1268" s="80" t="str">
        <f t="shared" si="267"/>
        <v/>
      </c>
      <c r="G1268" s="80" t="str">
        <f t="shared" si="268"/>
        <v/>
      </c>
      <c r="H1268" s="80" t="str">
        <f t="shared" si="275"/>
        <v/>
      </c>
      <c r="I1268" s="80" t="str">
        <f t="shared" si="269"/>
        <v/>
      </c>
      <c r="J1268" s="80" t="str">
        <f t="shared" si="276"/>
        <v/>
      </c>
      <c r="AG1268" s="16" t="str">
        <f t="shared" si="277"/>
        <v/>
      </c>
      <c r="AH1268" s="69" t="str">
        <f t="shared" si="270"/>
        <v/>
      </c>
      <c r="AI1268" s="70" t="str">
        <f t="shared" si="271"/>
        <v/>
      </c>
      <c r="AJ1268" s="70" t="str">
        <f t="shared" si="272"/>
        <v/>
      </c>
      <c r="AK1268" s="70" t="str">
        <f t="shared" si="278"/>
        <v/>
      </c>
      <c r="AL1268" s="70" t="str">
        <f t="shared" si="279"/>
        <v/>
      </c>
    </row>
    <row r="1269" spans="2:38" ht="15" thickBot="1" x14ac:dyDescent="0.35">
      <c r="B1269" s="79" t="str">
        <f t="shared" si="273"/>
        <v/>
      </c>
      <c r="C1269" s="79" t="str">
        <f t="shared" si="274"/>
        <v/>
      </c>
      <c r="D1269" s="79" t="str">
        <f>IFERROR(IF(J1268&lt;=0,"",IF(C1269="Yes","",B1269-COUNTIF($C$20:C1269,"Yes"))),"")</f>
        <v/>
      </c>
      <c r="E1269" s="81" t="str">
        <f t="shared" si="266"/>
        <v/>
      </c>
      <c r="F1269" s="80" t="str">
        <f t="shared" si="267"/>
        <v/>
      </c>
      <c r="G1269" s="80" t="str">
        <f t="shared" si="268"/>
        <v/>
      </c>
      <c r="H1269" s="80" t="str">
        <f t="shared" si="275"/>
        <v/>
      </c>
      <c r="I1269" s="80" t="str">
        <f t="shared" si="269"/>
        <v/>
      </c>
      <c r="J1269" s="80" t="str">
        <f t="shared" si="276"/>
        <v/>
      </c>
      <c r="AG1269" s="16" t="str">
        <f t="shared" si="277"/>
        <v/>
      </c>
      <c r="AH1269" s="69" t="str">
        <f t="shared" si="270"/>
        <v/>
      </c>
      <c r="AI1269" s="70" t="str">
        <f t="shared" si="271"/>
        <v/>
      </c>
      <c r="AJ1269" s="70" t="str">
        <f t="shared" si="272"/>
        <v/>
      </c>
      <c r="AK1269" s="70" t="str">
        <f t="shared" si="278"/>
        <v/>
      </c>
      <c r="AL1269" s="70" t="str">
        <f t="shared" si="279"/>
        <v/>
      </c>
    </row>
    <row r="1270" spans="2:38" ht="15" thickBot="1" x14ac:dyDescent="0.35">
      <c r="B1270" s="79" t="str">
        <f t="shared" si="273"/>
        <v/>
      </c>
      <c r="C1270" s="79" t="str">
        <f t="shared" si="274"/>
        <v/>
      </c>
      <c r="D1270" s="79" t="str">
        <f>IFERROR(IF(J1269&lt;=0,"",IF(C1270="Yes","",B1270-COUNTIF($C$20:C1270,"Yes"))),"")</f>
        <v/>
      </c>
      <c r="E1270" s="81" t="str">
        <f t="shared" si="266"/>
        <v/>
      </c>
      <c r="F1270" s="80" t="str">
        <f t="shared" si="267"/>
        <v/>
      </c>
      <c r="G1270" s="80" t="str">
        <f t="shared" si="268"/>
        <v/>
      </c>
      <c r="H1270" s="80" t="str">
        <f t="shared" si="275"/>
        <v/>
      </c>
      <c r="I1270" s="80" t="str">
        <f t="shared" si="269"/>
        <v/>
      </c>
      <c r="J1270" s="80" t="str">
        <f t="shared" si="276"/>
        <v/>
      </c>
      <c r="AG1270" s="16" t="str">
        <f t="shared" si="277"/>
        <v/>
      </c>
      <c r="AH1270" s="69" t="str">
        <f t="shared" si="270"/>
        <v/>
      </c>
      <c r="AI1270" s="70" t="str">
        <f t="shared" si="271"/>
        <v/>
      </c>
      <c r="AJ1270" s="70" t="str">
        <f t="shared" si="272"/>
        <v/>
      </c>
      <c r="AK1270" s="70" t="str">
        <f t="shared" si="278"/>
        <v/>
      </c>
      <c r="AL1270" s="70" t="str">
        <f t="shared" si="279"/>
        <v/>
      </c>
    </row>
    <row r="1271" spans="2:38" ht="15" thickBot="1" x14ac:dyDescent="0.35">
      <c r="B1271" s="79" t="str">
        <f t="shared" si="273"/>
        <v/>
      </c>
      <c r="C1271" s="79" t="str">
        <f t="shared" si="274"/>
        <v/>
      </c>
      <c r="D1271" s="79" t="str">
        <f>IFERROR(IF(J1270&lt;=0,"",IF(C1271="Yes","",B1271-COUNTIF($C$20:C1271,"Yes"))),"")</f>
        <v/>
      </c>
      <c r="E1271" s="81" t="str">
        <f t="shared" si="266"/>
        <v/>
      </c>
      <c r="F1271" s="80" t="str">
        <f t="shared" si="267"/>
        <v/>
      </c>
      <c r="G1271" s="80" t="str">
        <f t="shared" si="268"/>
        <v/>
      </c>
      <c r="H1271" s="80" t="str">
        <f t="shared" si="275"/>
        <v/>
      </c>
      <c r="I1271" s="80" t="str">
        <f t="shared" si="269"/>
        <v/>
      </c>
      <c r="J1271" s="80" t="str">
        <f t="shared" si="276"/>
        <v/>
      </c>
      <c r="AG1271" s="16" t="str">
        <f t="shared" si="277"/>
        <v/>
      </c>
      <c r="AH1271" s="69" t="str">
        <f t="shared" si="270"/>
        <v/>
      </c>
      <c r="AI1271" s="70" t="str">
        <f t="shared" si="271"/>
        <v/>
      </c>
      <c r="AJ1271" s="70" t="str">
        <f t="shared" si="272"/>
        <v/>
      </c>
      <c r="AK1271" s="70" t="str">
        <f t="shared" si="278"/>
        <v/>
      </c>
      <c r="AL1271" s="70" t="str">
        <f t="shared" si="279"/>
        <v/>
      </c>
    </row>
    <row r="1272" spans="2:38" ht="15" thickBot="1" x14ac:dyDescent="0.35">
      <c r="B1272" s="79" t="str">
        <f t="shared" si="273"/>
        <v/>
      </c>
      <c r="C1272" s="79" t="str">
        <f t="shared" si="274"/>
        <v/>
      </c>
      <c r="D1272" s="79" t="str">
        <f>IFERROR(IF(J1271&lt;=0,"",IF(C1272="Yes","",B1272-COUNTIF($C$20:C1272,"Yes"))),"")</f>
        <v/>
      </c>
      <c r="E1272" s="81" t="str">
        <f t="shared" si="266"/>
        <v/>
      </c>
      <c r="F1272" s="80" t="str">
        <f t="shared" si="267"/>
        <v/>
      </c>
      <c r="G1272" s="80" t="str">
        <f t="shared" si="268"/>
        <v/>
      </c>
      <c r="H1272" s="80" t="str">
        <f t="shared" si="275"/>
        <v/>
      </c>
      <c r="I1272" s="80" t="str">
        <f t="shared" si="269"/>
        <v/>
      </c>
      <c r="J1272" s="80" t="str">
        <f t="shared" si="276"/>
        <v/>
      </c>
      <c r="AG1272" s="16" t="str">
        <f t="shared" si="277"/>
        <v/>
      </c>
      <c r="AH1272" s="69" t="str">
        <f t="shared" si="270"/>
        <v/>
      </c>
      <c r="AI1272" s="70" t="str">
        <f t="shared" si="271"/>
        <v/>
      </c>
      <c r="AJ1272" s="70" t="str">
        <f t="shared" si="272"/>
        <v/>
      </c>
      <c r="AK1272" s="70" t="str">
        <f t="shared" si="278"/>
        <v/>
      </c>
      <c r="AL1272" s="70" t="str">
        <f t="shared" si="279"/>
        <v/>
      </c>
    </row>
    <row r="1273" spans="2:38" ht="15" thickBot="1" x14ac:dyDescent="0.35">
      <c r="B1273" s="79" t="str">
        <f t="shared" si="273"/>
        <v/>
      </c>
      <c r="C1273" s="79" t="str">
        <f t="shared" si="274"/>
        <v/>
      </c>
      <c r="D1273" s="79" t="str">
        <f>IFERROR(IF(J1272&lt;=0,"",IF(C1273="Yes","",B1273-COUNTIF($C$20:C1273,"Yes"))),"")</f>
        <v/>
      </c>
      <c r="E1273" s="81" t="str">
        <f t="shared" si="266"/>
        <v/>
      </c>
      <c r="F1273" s="80" t="str">
        <f t="shared" si="267"/>
        <v/>
      </c>
      <c r="G1273" s="80" t="str">
        <f t="shared" si="268"/>
        <v/>
      </c>
      <c r="H1273" s="80" t="str">
        <f t="shared" si="275"/>
        <v/>
      </c>
      <c r="I1273" s="80" t="str">
        <f t="shared" si="269"/>
        <v/>
      </c>
      <c r="J1273" s="80" t="str">
        <f t="shared" si="276"/>
        <v/>
      </c>
      <c r="AG1273" s="16" t="str">
        <f t="shared" si="277"/>
        <v/>
      </c>
      <c r="AH1273" s="69" t="str">
        <f t="shared" si="270"/>
        <v/>
      </c>
      <c r="AI1273" s="70" t="str">
        <f t="shared" si="271"/>
        <v/>
      </c>
      <c r="AJ1273" s="70" t="str">
        <f t="shared" si="272"/>
        <v/>
      </c>
      <c r="AK1273" s="70" t="str">
        <f t="shared" si="278"/>
        <v/>
      </c>
      <c r="AL1273" s="70" t="str">
        <f t="shared" si="279"/>
        <v/>
      </c>
    </row>
    <row r="1274" spans="2:38" ht="15" thickBot="1" x14ac:dyDescent="0.35">
      <c r="B1274" s="79" t="str">
        <f t="shared" si="273"/>
        <v/>
      </c>
      <c r="C1274" s="79" t="str">
        <f t="shared" si="274"/>
        <v/>
      </c>
      <c r="D1274" s="79" t="str">
        <f>IFERROR(IF(J1273&lt;=0,"",IF(C1274="Yes","",B1274-COUNTIF($C$20:C1274,"Yes"))),"")</f>
        <v/>
      </c>
      <c r="E1274" s="81" t="str">
        <f t="shared" si="266"/>
        <v/>
      </c>
      <c r="F1274" s="80" t="str">
        <f t="shared" si="267"/>
        <v/>
      </c>
      <c r="G1274" s="80" t="str">
        <f t="shared" si="268"/>
        <v/>
      </c>
      <c r="H1274" s="80" t="str">
        <f t="shared" si="275"/>
        <v/>
      </c>
      <c r="I1274" s="80" t="str">
        <f t="shared" si="269"/>
        <v/>
      </c>
      <c r="J1274" s="80" t="str">
        <f t="shared" si="276"/>
        <v/>
      </c>
      <c r="AG1274" s="16" t="str">
        <f t="shared" si="277"/>
        <v/>
      </c>
      <c r="AH1274" s="69" t="str">
        <f t="shared" si="270"/>
        <v/>
      </c>
      <c r="AI1274" s="70" t="str">
        <f t="shared" si="271"/>
        <v/>
      </c>
      <c r="AJ1274" s="70" t="str">
        <f t="shared" si="272"/>
        <v/>
      </c>
      <c r="AK1274" s="70" t="str">
        <f t="shared" si="278"/>
        <v/>
      </c>
      <c r="AL1274" s="70" t="str">
        <f t="shared" si="279"/>
        <v/>
      </c>
    </row>
    <row r="1275" spans="2:38" ht="15" thickBot="1" x14ac:dyDescent="0.35">
      <c r="B1275" s="79" t="str">
        <f t="shared" si="273"/>
        <v/>
      </c>
      <c r="C1275" s="79" t="str">
        <f t="shared" si="274"/>
        <v/>
      </c>
      <c r="D1275" s="79" t="str">
        <f>IFERROR(IF(J1274&lt;=0,"",IF(C1275="Yes","",B1275-COUNTIF($C$20:C1275,"Yes"))),"")</f>
        <v/>
      </c>
      <c r="E1275" s="81" t="str">
        <f t="shared" si="266"/>
        <v/>
      </c>
      <c r="F1275" s="80" t="str">
        <f t="shared" si="267"/>
        <v/>
      </c>
      <c r="G1275" s="80" t="str">
        <f t="shared" si="268"/>
        <v/>
      </c>
      <c r="H1275" s="80" t="str">
        <f t="shared" si="275"/>
        <v/>
      </c>
      <c r="I1275" s="80" t="str">
        <f t="shared" si="269"/>
        <v/>
      </c>
      <c r="J1275" s="80" t="str">
        <f t="shared" si="276"/>
        <v/>
      </c>
      <c r="AG1275" s="16" t="str">
        <f t="shared" si="277"/>
        <v/>
      </c>
      <c r="AH1275" s="69" t="str">
        <f t="shared" si="270"/>
        <v/>
      </c>
      <c r="AI1275" s="70" t="str">
        <f t="shared" si="271"/>
        <v/>
      </c>
      <c r="AJ1275" s="70" t="str">
        <f t="shared" si="272"/>
        <v/>
      </c>
      <c r="AK1275" s="70" t="str">
        <f t="shared" si="278"/>
        <v/>
      </c>
      <c r="AL1275" s="70" t="str">
        <f t="shared" si="279"/>
        <v/>
      </c>
    </row>
    <row r="1276" spans="2:38" ht="15" thickBot="1" x14ac:dyDescent="0.35">
      <c r="B1276" s="79" t="str">
        <f t="shared" si="273"/>
        <v/>
      </c>
      <c r="C1276" s="79" t="str">
        <f t="shared" si="274"/>
        <v/>
      </c>
      <c r="D1276" s="79" t="str">
        <f>IFERROR(IF(J1275&lt;=0,"",IF(C1276="Yes","",B1276-COUNTIF($C$20:C1276,"Yes"))),"")</f>
        <v/>
      </c>
      <c r="E1276" s="81" t="str">
        <f t="shared" si="266"/>
        <v/>
      </c>
      <c r="F1276" s="80" t="str">
        <f t="shared" si="267"/>
        <v/>
      </c>
      <c r="G1276" s="80" t="str">
        <f t="shared" si="268"/>
        <v/>
      </c>
      <c r="H1276" s="80" t="str">
        <f t="shared" si="275"/>
        <v/>
      </c>
      <c r="I1276" s="80" t="str">
        <f t="shared" si="269"/>
        <v/>
      </c>
      <c r="J1276" s="80" t="str">
        <f t="shared" si="276"/>
        <v/>
      </c>
      <c r="AG1276" s="16" t="str">
        <f t="shared" si="277"/>
        <v/>
      </c>
      <c r="AH1276" s="69" t="str">
        <f t="shared" si="270"/>
        <v/>
      </c>
      <c r="AI1276" s="70" t="str">
        <f t="shared" si="271"/>
        <v/>
      </c>
      <c r="AJ1276" s="70" t="str">
        <f t="shared" si="272"/>
        <v/>
      </c>
      <c r="AK1276" s="70" t="str">
        <f t="shared" si="278"/>
        <v/>
      </c>
      <c r="AL1276" s="70" t="str">
        <f t="shared" si="279"/>
        <v/>
      </c>
    </row>
    <row r="1277" spans="2:38" ht="15" thickBot="1" x14ac:dyDescent="0.35">
      <c r="B1277" s="79" t="str">
        <f t="shared" si="273"/>
        <v/>
      </c>
      <c r="C1277" s="79" t="str">
        <f t="shared" si="274"/>
        <v/>
      </c>
      <c r="D1277" s="79" t="str">
        <f>IFERROR(IF(J1276&lt;=0,"",IF(C1277="Yes","",B1277-COUNTIF($C$20:C1277,"Yes"))),"")</f>
        <v/>
      </c>
      <c r="E1277" s="81" t="str">
        <f t="shared" si="266"/>
        <v/>
      </c>
      <c r="F1277" s="80" t="str">
        <f t="shared" si="267"/>
        <v/>
      </c>
      <c r="G1277" s="80" t="str">
        <f t="shared" si="268"/>
        <v/>
      </c>
      <c r="H1277" s="80" t="str">
        <f t="shared" si="275"/>
        <v/>
      </c>
      <c r="I1277" s="80" t="str">
        <f t="shared" si="269"/>
        <v/>
      </c>
      <c r="J1277" s="80" t="str">
        <f t="shared" si="276"/>
        <v/>
      </c>
      <c r="AG1277" s="16" t="str">
        <f t="shared" si="277"/>
        <v/>
      </c>
      <c r="AH1277" s="69" t="str">
        <f t="shared" si="270"/>
        <v/>
      </c>
      <c r="AI1277" s="70" t="str">
        <f t="shared" si="271"/>
        <v/>
      </c>
      <c r="AJ1277" s="70" t="str">
        <f t="shared" si="272"/>
        <v/>
      </c>
      <c r="AK1277" s="70" t="str">
        <f t="shared" si="278"/>
        <v/>
      </c>
      <c r="AL1277" s="70" t="str">
        <f t="shared" si="279"/>
        <v/>
      </c>
    </row>
    <row r="1278" spans="2:38" ht="15" thickBot="1" x14ac:dyDescent="0.35">
      <c r="B1278" s="79" t="str">
        <f t="shared" si="273"/>
        <v/>
      </c>
      <c r="C1278" s="79" t="str">
        <f t="shared" si="274"/>
        <v/>
      </c>
      <c r="D1278" s="79" t="str">
        <f>IFERROR(IF(J1277&lt;=0,"",IF(C1278="Yes","",B1278-COUNTIF($C$20:C1278,"Yes"))),"")</f>
        <v/>
      </c>
      <c r="E1278" s="81" t="str">
        <f t="shared" si="266"/>
        <v/>
      </c>
      <c r="F1278" s="80" t="str">
        <f t="shared" si="267"/>
        <v/>
      </c>
      <c r="G1278" s="80" t="str">
        <f t="shared" si="268"/>
        <v/>
      </c>
      <c r="H1278" s="80" t="str">
        <f t="shared" si="275"/>
        <v/>
      </c>
      <c r="I1278" s="80" t="str">
        <f t="shared" si="269"/>
        <v/>
      </c>
      <c r="J1278" s="80" t="str">
        <f t="shared" si="276"/>
        <v/>
      </c>
      <c r="AG1278" s="16" t="str">
        <f t="shared" si="277"/>
        <v/>
      </c>
      <c r="AH1278" s="69" t="str">
        <f t="shared" si="270"/>
        <v/>
      </c>
      <c r="AI1278" s="70" t="str">
        <f t="shared" si="271"/>
        <v/>
      </c>
      <c r="AJ1278" s="70" t="str">
        <f t="shared" si="272"/>
        <v/>
      </c>
      <c r="AK1278" s="70" t="str">
        <f t="shared" si="278"/>
        <v/>
      </c>
      <c r="AL1278" s="70" t="str">
        <f t="shared" si="279"/>
        <v/>
      </c>
    </row>
    <row r="1279" spans="2:38" ht="15" thickBot="1" x14ac:dyDescent="0.35">
      <c r="B1279" s="79" t="str">
        <f t="shared" si="273"/>
        <v/>
      </c>
      <c r="C1279" s="79" t="str">
        <f t="shared" si="274"/>
        <v/>
      </c>
      <c r="D1279" s="79" t="str">
        <f>IFERROR(IF(J1278&lt;=0,"",IF(C1279="Yes","",B1279-COUNTIF($C$20:C1279,"Yes"))),"")</f>
        <v/>
      </c>
      <c r="E1279" s="81" t="str">
        <f t="shared" si="266"/>
        <v/>
      </c>
      <c r="F1279" s="80" t="str">
        <f t="shared" si="267"/>
        <v/>
      </c>
      <c r="G1279" s="80" t="str">
        <f t="shared" si="268"/>
        <v/>
      </c>
      <c r="H1279" s="80" t="str">
        <f t="shared" si="275"/>
        <v/>
      </c>
      <c r="I1279" s="80" t="str">
        <f t="shared" si="269"/>
        <v/>
      </c>
      <c r="J1279" s="80" t="str">
        <f t="shared" si="276"/>
        <v/>
      </c>
      <c r="AG1279" s="16" t="str">
        <f t="shared" si="277"/>
        <v/>
      </c>
      <c r="AH1279" s="69" t="str">
        <f t="shared" si="270"/>
        <v/>
      </c>
      <c r="AI1279" s="70" t="str">
        <f t="shared" si="271"/>
        <v/>
      </c>
      <c r="AJ1279" s="70" t="str">
        <f t="shared" si="272"/>
        <v/>
      </c>
      <c r="AK1279" s="70" t="str">
        <f t="shared" si="278"/>
        <v/>
      </c>
      <c r="AL1279" s="70" t="str">
        <f t="shared" si="279"/>
        <v/>
      </c>
    </row>
    <row r="1280" spans="2:38" ht="15" thickBot="1" x14ac:dyDescent="0.35">
      <c r="B1280" s="79" t="str">
        <f t="shared" si="273"/>
        <v/>
      </c>
      <c r="C1280" s="79" t="str">
        <f t="shared" si="274"/>
        <v/>
      </c>
      <c r="D1280" s="79" t="str">
        <f>IFERROR(IF(J1279&lt;=0,"",IF(C1280="Yes","",B1280-COUNTIF($C$20:C1280,"Yes"))),"")</f>
        <v/>
      </c>
      <c r="E1280" s="81" t="str">
        <f t="shared" si="266"/>
        <v/>
      </c>
      <c r="F1280" s="80" t="str">
        <f t="shared" si="267"/>
        <v/>
      </c>
      <c r="G1280" s="80" t="str">
        <f t="shared" si="268"/>
        <v/>
      </c>
      <c r="H1280" s="80" t="str">
        <f t="shared" si="275"/>
        <v/>
      </c>
      <c r="I1280" s="80" t="str">
        <f t="shared" si="269"/>
        <v/>
      </c>
      <c r="J1280" s="80" t="str">
        <f t="shared" si="276"/>
        <v/>
      </c>
      <c r="AG1280" s="16" t="str">
        <f t="shared" si="277"/>
        <v/>
      </c>
      <c r="AH1280" s="69" t="str">
        <f t="shared" si="270"/>
        <v/>
      </c>
      <c r="AI1280" s="70" t="str">
        <f t="shared" si="271"/>
        <v/>
      </c>
      <c r="AJ1280" s="70" t="str">
        <f t="shared" si="272"/>
        <v/>
      </c>
      <c r="AK1280" s="70" t="str">
        <f t="shared" si="278"/>
        <v/>
      </c>
      <c r="AL1280" s="70" t="str">
        <f t="shared" si="279"/>
        <v/>
      </c>
    </row>
    <row r="1281" spans="2:38" ht="15" thickBot="1" x14ac:dyDescent="0.35">
      <c r="B1281" s="79" t="str">
        <f t="shared" si="273"/>
        <v/>
      </c>
      <c r="C1281" s="79" t="str">
        <f t="shared" si="274"/>
        <v/>
      </c>
      <c r="D1281" s="79" t="str">
        <f>IFERROR(IF(J1280&lt;=0,"",IF(C1281="Yes","",B1281-COUNTIF($C$20:C1281,"Yes"))),"")</f>
        <v/>
      </c>
      <c r="E1281" s="81" t="str">
        <f t="shared" si="266"/>
        <v/>
      </c>
      <c r="F1281" s="80" t="str">
        <f t="shared" si="267"/>
        <v/>
      </c>
      <c r="G1281" s="80" t="str">
        <f t="shared" si="268"/>
        <v/>
      </c>
      <c r="H1281" s="80" t="str">
        <f t="shared" si="275"/>
        <v/>
      </c>
      <c r="I1281" s="80" t="str">
        <f t="shared" si="269"/>
        <v/>
      </c>
      <c r="J1281" s="80" t="str">
        <f t="shared" si="276"/>
        <v/>
      </c>
      <c r="AG1281" s="16" t="str">
        <f t="shared" si="277"/>
        <v/>
      </c>
      <c r="AH1281" s="69" t="str">
        <f t="shared" si="270"/>
        <v/>
      </c>
      <c r="AI1281" s="70" t="str">
        <f t="shared" si="271"/>
        <v/>
      </c>
      <c r="AJ1281" s="70" t="str">
        <f t="shared" si="272"/>
        <v/>
      </c>
      <c r="AK1281" s="70" t="str">
        <f t="shared" si="278"/>
        <v/>
      </c>
      <c r="AL1281" s="70" t="str">
        <f t="shared" si="279"/>
        <v/>
      </c>
    </row>
    <row r="1282" spans="2:38" ht="15" thickBot="1" x14ac:dyDescent="0.35">
      <c r="B1282" s="79" t="str">
        <f t="shared" si="273"/>
        <v/>
      </c>
      <c r="C1282" s="79" t="str">
        <f t="shared" si="274"/>
        <v/>
      </c>
      <c r="D1282" s="79" t="str">
        <f>IFERROR(IF(J1281&lt;=0,"",IF(C1282="Yes","",B1282-COUNTIF($C$20:C1282,"Yes"))),"")</f>
        <v/>
      </c>
      <c r="E1282" s="81" t="str">
        <f t="shared" si="266"/>
        <v/>
      </c>
      <c r="F1282" s="80" t="str">
        <f t="shared" si="267"/>
        <v/>
      </c>
      <c r="G1282" s="80" t="str">
        <f t="shared" si="268"/>
        <v/>
      </c>
      <c r="H1282" s="80" t="str">
        <f t="shared" si="275"/>
        <v/>
      </c>
      <c r="I1282" s="80" t="str">
        <f t="shared" si="269"/>
        <v/>
      </c>
      <c r="J1282" s="80" t="str">
        <f t="shared" si="276"/>
        <v/>
      </c>
      <c r="AG1282" s="16" t="str">
        <f t="shared" si="277"/>
        <v/>
      </c>
      <c r="AH1282" s="69" t="str">
        <f t="shared" si="270"/>
        <v/>
      </c>
      <c r="AI1282" s="70" t="str">
        <f t="shared" si="271"/>
        <v/>
      </c>
      <c r="AJ1282" s="70" t="str">
        <f t="shared" si="272"/>
        <v/>
      </c>
      <c r="AK1282" s="70" t="str">
        <f t="shared" si="278"/>
        <v/>
      </c>
      <c r="AL1282" s="70" t="str">
        <f t="shared" si="279"/>
        <v/>
      </c>
    </row>
    <row r="1283" spans="2:38" ht="15" thickBot="1" x14ac:dyDescent="0.35">
      <c r="B1283" s="79" t="str">
        <f t="shared" si="273"/>
        <v/>
      </c>
      <c r="C1283" s="79" t="str">
        <f t="shared" si="274"/>
        <v/>
      </c>
      <c r="D1283" s="79" t="str">
        <f>IFERROR(IF(J1282&lt;=0,"",IF(C1283="Yes","",B1283-COUNTIF($C$20:C1283,"Yes"))),"")</f>
        <v/>
      </c>
      <c r="E1283" s="81" t="str">
        <f t="shared" si="266"/>
        <v/>
      </c>
      <c r="F1283" s="80" t="str">
        <f t="shared" si="267"/>
        <v/>
      </c>
      <c r="G1283" s="80" t="str">
        <f t="shared" si="268"/>
        <v/>
      </c>
      <c r="H1283" s="80" t="str">
        <f t="shared" si="275"/>
        <v/>
      </c>
      <c r="I1283" s="80" t="str">
        <f t="shared" si="269"/>
        <v/>
      </c>
      <c r="J1283" s="80" t="str">
        <f t="shared" si="276"/>
        <v/>
      </c>
      <c r="AG1283" s="16" t="str">
        <f t="shared" si="277"/>
        <v/>
      </c>
      <c r="AH1283" s="69" t="str">
        <f t="shared" si="270"/>
        <v/>
      </c>
      <c r="AI1283" s="70" t="str">
        <f t="shared" si="271"/>
        <v/>
      </c>
      <c r="AJ1283" s="70" t="str">
        <f t="shared" si="272"/>
        <v/>
      </c>
      <c r="AK1283" s="70" t="str">
        <f t="shared" si="278"/>
        <v/>
      </c>
      <c r="AL1283" s="70" t="str">
        <f t="shared" si="279"/>
        <v/>
      </c>
    </row>
    <row r="1284" spans="2:38" ht="15" thickBot="1" x14ac:dyDescent="0.35">
      <c r="B1284" s="79" t="str">
        <f t="shared" si="273"/>
        <v/>
      </c>
      <c r="C1284" s="79" t="str">
        <f t="shared" si="274"/>
        <v/>
      </c>
      <c r="D1284" s="79" t="str">
        <f>IFERROR(IF(J1283&lt;=0,"",IF(C1284="Yes","",B1284-COUNTIF($C$20:C1284,"Yes"))),"")</f>
        <v/>
      </c>
      <c r="E1284" s="81" t="str">
        <f t="shared" si="266"/>
        <v/>
      </c>
      <c r="F1284" s="80" t="str">
        <f t="shared" si="267"/>
        <v/>
      </c>
      <c r="G1284" s="80" t="str">
        <f t="shared" si="268"/>
        <v/>
      </c>
      <c r="H1284" s="80" t="str">
        <f t="shared" si="275"/>
        <v/>
      </c>
      <c r="I1284" s="80" t="str">
        <f t="shared" si="269"/>
        <v/>
      </c>
      <c r="J1284" s="80" t="str">
        <f t="shared" si="276"/>
        <v/>
      </c>
      <c r="AG1284" s="16" t="str">
        <f t="shared" si="277"/>
        <v/>
      </c>
      <c r="AH1284" s="69" t="str">
        <f t="shared" si="270"/>
        <v/>
      </c>
      <c r="AI1284" s="70" t="str">
        <f t="shared" si="271"/>
        <v/>
      </c>
      <c r="AJ1284" s="70" t="str">
        <f t="shared" si="272"/>
        <v/>
      </c>
      <c r="AK1284" s="70" t="str">
        <f t="shared" si="278"/>
        <v/>
      </c>
      <c r="AL1284" s="70" t="str">
        <f t="shared" si="279"/>
        <v/>
      </c>
    </row>
    <row r="1285" spans="2:38" ht="15" thickBot="1" x14ac:dyDescent="0.35">
      <c r="B1285" s="79" t="str">
        <f t="shared" si="273"/>
        <v/>
      </c>
      <c r="C1285" s="79" t="str">
        <f t="shared" si="274"/>
        <v/>
      </c>
      <c r="D1285" s="79" t="str">
        <f>IFERROR(IF(J1284&lt;=0,"",IF(C1285="Yes","",B1285-COUNTIF($C$20:C1285,"Yes"))),"")</f>
        <v/>
      </c>
      <c r="E1285" s="81" t="str">
        <f t="shared" si="266"/>
        <v/>
      </c>
      <c r="F1285" s="80" t="str">
        <f t="shared" si="267"/>
        <v/>
      </c>
      <c r="G1285" s="80" t="str">
        <f t="shared" si="268"/>
        <v/>
      </c>
      <c r="H1285" s="80" t="str">
        <f t="shared" si="275"/>
        <v/>
      </c>
      <c r="I1285" s="80" t="str">
        <f t="shared" si="269"/>
        <v/>
      </c>
      <c r="J1285" s="80" t="str">
        <f t="shared" si="276"/>
        <v/>
      </c>
      <c r="AG1285" s="16" t="str">
        <f t="shared" si="277"/>
        <v/>
      </c>
      <c r="AH1285" s="69" t="str">
        <f t="shared" si="270"/>
        <v/>
      </c>
      <c r="AI1285" s="70" t="str">
        <f t="shared" si="271"/>
        <v/>
      </c>
      <c r="AJ1285" s="70" t="str">
        <f t="shared" si="272"/>
        <v/>
      </c>
      <c r="AK1285" s="70" t="str">
        <f t="shared" si="278"/>
        <v/>
      </c>
      <c r="AL1285" s="70" t="str">
        <f t="shared" si="279"/>
        <v/>
      </c>
    </row>
    <row r="1286" spans="2:38" ht="15" thickBot="1" x14ac:dyDescent="0.35">
      <c r="B1286" s="79" t="str">
        <f t="shared" si="273"/>
        <v/>
      </c>
      <c r="C1286" s="79" t="str">
        <f t="shared" si="274"/>
        <v/>
      </c>
      <c r="D1286" s="79" t="str">
        <f>IFERROR(IF(J1285&lt;=0,"",IF(C1286="Yes","",B1286-COUNTIF($C$20:C1286,"Yes"))),"")</f>
        <v/>
      </c>
      <c r="E1286" s="81" t="str">
        <f t="shared" si="266"/>
        <v/>
      </c>
      <c r="F1286" s="80" t="str">
        <f t="shared" si="267"/>
        <v/>
      </c>
      <c r="G1286" s="80" t="str">
        <f t="shared" si="268"/>
        <v/>
      </c>
      <c r="H1286" s="80" t="str">
        <f t="shared" si="275"/>
        <v/>
      </c>
      <c r="I1286" s="80" t="str">
        <f t="shared" si="269"/>
        <v/>
      </c>
      <c r="J1286" s="80" t="str">
        <f t="shared" si="276"/>
        <v/>
      </c>
      <c r="AG1286" s="16" t="str">
        <f t="shared" si="277"/>
        <v/>
      </c>
      <c r="AH1286" s="69" t="str">
        <f t="shared" si="270"/>
        <v/>
      </c>
      <c r="AI1286" s="70" t="str">
        <f t="shared" si="271"/>
        <v/>
      </c>
      <c r="AJ1286" s="70" t="str">
        <f t="shared" si="272"/>
        <v/>
      </c>
      <c r="AK1286" s="70" t="str">
        <f t="shared" si="278"/>
        <v/>
      </c>
      <c r="AL1286" s="70" t="str">
        <f t="shared" si="279"/>
        <v/>
      </c>
    </row>
    <row r="1287" spans="2:38" ht="15" thickBot="1" x14ac:dyDescent="0.35">
      <c r="B1287" s="79" t="str">
        <f t="shared" si="273"/>
        <v/>
      </c>
      <c r="C1287" s="79" t="str">
        <f t="shared" si="274"/>
        <v/>
      </c>
      <c r="D1287" s="79" t="str">
        <f>IFERROR(IF(J1286&lt;=0,"",IF(C1287="Yes","",B1287-COUNTIF($C$20:C1287,"Yes"))),"")</f>
        <v/>
      </c>
      <c r="E1287" s="81" t="str">
        <f t="shared" si="266"/>
        <v/>
      </c>
      <c r="F1287" s="80" t="str">
        <f t="shared" si="267"/>
        <v/>
      </c>
      <c r="G1287" s="80" t="str">
        <f t="shared" si="268"/>
        <v/>
      </c>
      <c r="H1287" s="80" t="str">
        <f t="shared" si="275"/>
        <v/>
      </c>
      <c r="I1287" s="80" t="str">
        <f t="shared" si="269"/>
        <v/>
      </c>
      <c r="J1287" s="80" t="str">
        <f t="shared" si="276"/>
        <v/>
      </c>
      <c r="AG1287" s="16" t="str">
        <f t="shared" si="277"/>
        <v/>
      </c>
      <c r="AH1287" s="69" t="str">
        <f t="shared" si="270"/>
        <v/>
      </c>
      <c r="AI1287" s="70" t="str">
        <f t="shared" si="271"/>
        <v/>
      </c>
      <c r="AJ1287" s="70" t="str">
        <f t="shared" si="272"/>
        <v/>
      </c>
      <c r="AK1287" s="70" t="str">
        <f t="shared" si="278"/>
        <v/>
      </c>
      <c r="AL1287" s="70" t="str">
        <f t="shared" si="279"/>
        <v/>
      </c>
    </row>
    <row r="1288" spans="2:38" ht="15" thickBot="1" x14ac:dyDescent="0.35">
      <c r="B1288" s="79" t="str">
        <f t="shared" si="273"/>
        <v/>
      </c>
      <c r="C1288" s="79" t="str">
        <f t="shared" si="274"/>
        <v/>
      </c>
      <c r="D1288" s="79" t="str">
        <f>IFERROR(IF(J1287&lt;=0,"",IF(C1288="Yes","",B1288-COUNTIF($C$20:C1288,"Yes"))),"")</f>
        <v/>
      </c>
      <c r="E1288" s="81" t="str">
        <f t="shared" si="266"/>
        <v/>
      </c>
      <c r="F1288" s="80" t="str">
        <f t="shared" si="267"/>
        <v/>
      </c>
      <c r="G1288" s="80" t="str">
        <f t="shared" si="268"/>
        <v/>
      </c>
      <c r="H1288" s="80" t="str">
        <f t="shared" si="275"/>
        <v/>
      </c>
      <c r="I1288" s="80" t="str">
        <f t="shared" si="269"/>
        <v/>
      </c>
      <c r="J1288" s="80" t="str">
        <f t="shared" si="276"/>
        <v/>
      </c>
      <c r="AG1288" s="16" t="str">
        <f t="shared" si="277"/>
        <v/>
      </c>
      <c r="AH1288" s="69" t="str">
        <f t="shared" si="270"/>
        <v/>
      </c>
      <c r="AI1288" s="70" t="str">
        <f t="shared" si="271"/>
        <v/>
      </c>
      <c r="AJ1288" s="70" t="str">
        <f t="shared" si="272"/>
        <v/>
      </c>
      <c r="AK1288" s="70" t="str">
        <f t="shared" si="278"/>
        <v/>
      </c>
      <c r="AL1288" s="70" t="str">
        <f t="shared" si="279"/>
        <v/>
      </c>
    </row>
    <row r="1289" spans="2:38" ht="15" thickBot="1" x14ac:dyDescent="0.35">
      <c r="B1289" s="79" t="str">
        <f t="shared" si="273"/>
        <v/>
      </c>
      <c r="C1289" s="79" t="str">
        <f t="shared" si="274"/>
        <v/>
      </c>
      <c r="D1289" s="79" t="str">
        <f>IFERROR(IF(J1288&lt;=0,"",IF(C1289="Yes","",B1289-COUNTIF($C$20:C1289,"Yes"))),"")</f>
        <v/>
      </c>
      <c r="E1289" s="81" t="str">
        <f t="shared" si="266"/>
        <v/>
      </c>
      <c r="F1289" s="80" t="str">
        <f t="shared" si="267"/>
        <v/>
      </c>
      <c r="G1289" s="80" t="str">
        <f t="shared" si="268"/>
        <v/>
      </c>
      <c r="H1289" s="80" t="str">
        <f t="shared" si="275"/>
        <v/>
      </c>
      <c r="I1289" s="80" t="str">
        <f t="shared" si="269"/>
        <v/>
      </c>
      <c r="J1289" s="80" t="str">
        <f t="shared" si="276"/>
        <v/>
      </c>
      <c r="AG1289" s="16" t="str">
        <f t="shared" si="277"/>
        <v/>
      </c>
      <c r="AH1289" s="69" t="str">
        <f t="shared" si="270"/>
        <v/>
      </c>
      <c r="AI1289" s="70" t="str">
        <f t="shared" si="271"/>
        <v/>
      </c>
      <c r="AJ1289" s="70" t="str">
        <f t="shared" si="272"/>
        <v/>
      </c>
      <c r="AK1289" s="70" t="str">
        <f t="shared" si="278"/>
        <v/>
      </c>
      <c r="AL1289" s="70" t="str">
        <f t="shared" si="279"/>
        <v/>
      </c>
    </row>
    <row r="1290" spans="2:38" ht="15" thickBot="1" x14ac:dyDescent="0.35">
      <c r="B1290" s="79" t="str">
        <f t="shared" si="273"/>
        <v/>
      </c>
      <c r="C1290" s="79" t="str">
        <f t="shared" si="274"/>
        <v/>
      </c>
      <c r="D1290" s="79" t="str">
        <f>IFERROR(IF(J1289&lt;=0,"",IF(C1290="Yes","",B1290-COUNTIF($C$20:C1290,"Yes"))),"")</f>
        <v/>
      </c>
      <c r="E1290" s="81" t="str">
        <f t="shared" si="266"/>
        <v/>
      </c>
      <c r="F1290" s="80" t="str">
        <f t="shared" si="267"/>
        <v/>
      </c>
      <c r="G1290" s="80" t="str">
        <f t="shared" si="268"/>
        <v/>
      </c>
      <c r="H1290" s="80" t="str">
        <f t="shared" si="275"/>
        <v/>
      </c>
      <c r="I1290" s="80" t="str">
        <f t="shared" si="269"/>
        <v/>
      </c>
      <c r="J1290" s="80" t="str">
        <f t="shared" si="276"/>
        <v/>
      </c>
      <c r="AG1290" s="16" t="str">
        <f t="shared" si="277"/>
        <v/>
      </c>
      <c r="AH1290" s="69" t="str">
        <f t="shared" si="270"/>
        <v/>
      </c>
      <c r="AI1290" s="70" t="str">
        <f t="shared" si="271"/>
        <v/>
      </c>
      <c r="AJ1290" s="70" t="str">
        <f t="shared" si="272"/>
        <v/>
      </c>
      <c r="AK1290" s="70" t="str">
        <f t="shared" si="278"/>
        <v/>
      </c>
      <c r="AL1290" s="70" t="str">
        <f t="shared" si="279"/>
        <v/>
      </c>
    </row>
    <row r="1291" spans="2:38" ht="15" thickBot="1" x14ac:dyDescent="0.35">
      <c r="B1291" s="79" t="str">
        <f t="shared" si="273"/>
        <v/>
      </c>
      <c r="C1291" s="79" t="str">
        <f t="shared" si="274"/>
        <v/>
      </c>
      <c r="D1291" s="79" t="str">
        <f>IFERROR(IF(J1290&lt;=0,"",IF(C1291="Yes","",B1291-COUNTIF($C$20:C1291,"Yes"))),"")</f>
        <v/>
      </c>
      <c r="E1291" s="81" t="str">
        <f t="shared" si="266"/>
        <v/>
      </c>
      <c r="F1291" s="80" t="str">
        <f t="shared" si="267"/>
        <v/>
      </c>
      <c r="G1291" s="80" t="str">
        <f t="shared" si="268"/>
        <v/>
      </c>
      <c r="H1291" s="80" t="str">
        <f t="shared" si="275"/>
        <v/>
      </c>
      <c r="I1291" s="80" t="str">
        <f t="shared" si="269"/>
        <v/>
      </c>
      <c r="J1291" s="80" t="str">
        <f t="shared" si="276"/>
        <v/>
      </c>
      <c r="AG1291" s="16" t="str">
        <f t="shared" si="277"/>
        <v/>
      </c>
      <c r="AH1291" s="69" t="str">
        <f t="shared" si="270"/>
        <v/>
      </c>
      <c r="AI1291" s="70" t="str">
        <f t="shared" si="271"/>
        <v/>
      </c>
      <c r="AJ1291" s="70" t="str">
        <f t="shared" si="272"/>
        <v/>
      </c>
      <c r="AK1291" s="70" t="str">
        <f t="shared" si="278"/>
        <v/>
      </c>
      <c r="AL1291" s="70" t="str">
        <f t="shared" si="279"/>
        <v/>
      </c>
    </row>
    <row r="1292" spans="2:38" ht="15" thickBot="1" x14ac:dyDescent="0.35">
      <c r="B1292" s="79" t="str">
        <f t="shared" si="273"/>
        <v/>
      </c>
      <c r="C1292" s="79" t="str">
        <f t="shared" si="274"/>
        <v/>
      </c>
      <c r="D1292" s="79" t="str">
        <f>IFERROR(IF(J1291&lt;=0,"",IF(C1292="Yes","",B1292-COUNTIF($C$20:C1292,"Yes"))),"")</f>
        <v/>
      </c>
      <c r="E1292" s="81" t="str">
        <f t="shared" si="266"/>
        <v/>
      </c>
      <c r="F1292" s="80" t="str">
        <f t="shared" si="267"/>
        <v/>
      </c>
      <c r="G1292" s="80" t="str">
        <f t="shared" si="268"/>
        <v/>
      </c>
      <c r="H1292" s="80" t="str">
        <f t="shared" si="275"/>
        <v/>
      </c>
      <c r="I1292" s="80" t="str">
        <f t="shared" si="269"/>
        <v/>
      </c>
      <c r="J1292" s="80" t="str">
        <f t="shared" si="276"/>
        <v/>
      </c>
      <c r="AG1292" s="16" t="str">
        <f t="shared" si="277"/>
        <v/>
      </c>
      <c r="AH1292" s="69" t="str">
        <f t="shared" si="270"/>
        <v/>
      </c>
      <c r="AI1292" s="70" t="str">
        <f t="shared" si="271"/>
        <v/>
      </c>
      <c r="AJ1292" s="70" t="str">
        <f t="shared" si="272"/>
        <v/>
      </c>
      <c r="AK1292" s="70" t="str">
        <f t="shared" si="278"/>
        <v/>
      </c>
      <c r="AL1292" s="70" t="str">
        <f t="shared" si="279"/>
        <v/>
      </c>
    </row>
    <row r="1293" spans="2:38" ht="15" thickBot="1" x14ac:dyDescent="0.35">
      <c r="B1293" s="79" t="str">
        <f t="shared" si="273"/>
        <v/>
      </c>
      <c r="C1293" s="79" t="str">
        <f t="shared" si="274"/>
        <v/>
      </c>
      <c r="D1293" s="79" t="str">
        <f>IFERROR(IF(J1292&lt;=0,"",IF(C1293="Yes","",B1293-COUNTIF($C$20:C1293,"Yes"))),"")</f>
        <v/>
      </c>
      <c r="E1293" s="81" t="str">
        <f t="shared" si="266"/>
        <v/>
      </c>
      <c r="F1293" s="80" t="str">
        <f t="shared" si="267"/>
        <v/>
      </c>
      <c r="G1293" s="80" t="str">
        <f t="shared" si="268"/>
        <v/>
      </c>
      <c r="H1293" s="80" t="str">
        <f t="shared" si="275"/>
        <v/>
      </c>
      <c r="I1293" s="80" t="str">
        <f t="shared" si="269"/>
        <v/>
      </c>
      <c r="J1293" s="80" t="str">
        <f t="shared" si="276"/>
        <v/>
      </c>
      <c r="AG1293" s="16" t="str">
        <f t="shared" si="277"/>
        <v/>
      </c>
      <c r="AH1293" s="69" t="str">
        <f t="shared" si="270"/>
        <v/>
      </c>
      <c r="AI1293" s="70" t="str">
        <f t="shared" si="271"/>
        <v/>
      </c>
      <c r="AJ1293" s="70" t="str">
        <f t="shared" si="272"/>
        <v/>
      </c>
      <c r="AK1293" s="70" t="str">
        <f t="shared" si="278"/>
        <v/>
      </c>
      <c r="AL1293" s="70" t="str">
        <f t="shared" si="279"/>
        <v/>
      </c>
    </row>
    <row r="1294" spans="2:38" ht="15" thickBot="1" x14ac:dyDescent="0.35">
      <c r="B1294" s="79" t="str">
        <f t="shared" si="273"/>
        <v/>
      </c>
      <c r="C1294" s="79" t="str">
        <f t="shared" si="274"/>
        <v/>
      </c>
      <c r="D1294" s="79" t="str">
        <f>IFERROR(IF(J1293&lt;=0,"",IF(C1294="Yes","",B1294-COUNTIF($C$20:C1294,"Yes"))),"")</f>
        <v/>
      </c>
      <c r="E1294" s="81" t="str">
        <f t="shared" si="266"/>
        <v/>
      </c>
      <c r="F1294" s="80" t="str">
        <f t="shared" si="267"/>
        <v/>
      </c>
      <c r="G1294" s="80" t="str">
        <f t="shared" si="268"/>
        <v/>
      </c>
      <c r="H1294" s="80" t="str">
        <f t="shared" si="275"/>
        <v/>
      </c>
      <c r="I1294" s="80" t="str">
        <f t="shared" si="269"/>
        <v/>
      </c>
      <c r="J1294" s="80" t="str">
        <f t="shared" si="276"/>
        <v/>
      </c>
      <c r="AG1294" s="16" t="str">
        <f t="shared" si="277"/>
        <v/>
      </c>
      <c r="AH1294" s="69" t="str">
        <f t="shared" si="270"/>
        <v/>
      </c>
      <c r="AI1294" s="70" t="str">
        <f t="shared" si="271"/>
        <v/>
      </c>
      <c r="AJ1294" s="70" t="str">
        <f t="shared" si="272"/>
        <v/>
      </c>
      <c r="AK1294" s="70" t="str">
        <f t="shared" si="278"/>
        <v/>
      </c>
      <c r="AL1294" s="70" t="str">
        <f t="shared" si="279"/>
        <v/>
      </c>
    </row>
    <row r="1295" spans="2:38" ht="15" thickBot="1" x14ac:dyDescent="0.35">
      <c r="B1295" s="79" t="str">
        <f t="shared" si="273"/>
        <v/>
      </c>
      <c r="C1295" s="79" t="str">
        <f t="shared" si="274"/>
        <v/>
      </c>
      <c r="D1295" s="79" t="str">
        <f>IFERROR(IF(J1294&lt;=0,"",IF(C1295="Yes","",B1295-COUNTIF($C$20:C1295,"Yes"))),"")</f>
        <v/>
      </c>
      <c r="E1295" s="81" t="str">
        <f t="shared" si="266"/>
        <v/>
      </c>
      <c r="F1295" s="80" t="str">
        <f t="shared" si="267"/>
        <v/>
      </c>
      <c r="G1295" s="80" t="str">
        <f t="shared" si="268"/>
        <v/>
      </c>
      <c r="H1295" s="80" t="str">
        <f t="shared" si="275"/>
        <v/>
      </c>
      <c r="I1295" s="80" t="str">
        <f t="shared" si="269"/>
        <v/>
      </c>
      <c r="J1295" s="80" t="str">
        <f t="shared" si="276"/>
        <v/>
      </c>
      <c r="AG1295" s="16" t="str">
        <f t="shared" si="277"/>
        <v/>
      </c>
      <c r="AH1295" s="69" t="str">
        <f t="shared" si="270"/>
        <v/>
      </c>
      <c r="AI1295" s="70" t="str">
        <f t="shared" si="271"/>
        <v/>
      </c>
      <c r="AJ1295" s="70" t="str">
        <f t="shared" si="272"/>
        <v/>
      </c>
      <c r="AK1295" s="70" t="str">
        <f t="shared" si="278"/>
        <v/>
      </c>
      <c r="AL1295" s="70" t="str">
        <f t="shared" si="279"/>
        <v/>
      </c>
    </row>
    <row r="1296" spans="2:38" ht="15" thickBot="1" x14ac:dyDescent="0.35">
      <c r="B1296" s="79" t="str">
        <f t="shared" si="273"/>
        <v/>
      </c>
      <c r="C1296" s="79" t="str">
        <f t="shared" si="274"/>
        <v/>
      </c>
      <c r="D1296" s="79" t="str">
        <f>IFERROR(IF(J1295&lt;=0,"",IF(C1296="Yes","",B1296-COUNTIF($C$20:C1296,"Yes"))),"")</f>
        <v/>
      </c>
      <c r="E1296" s="81" t="str">
        <f t="shared" si="266"/>
        <v/>
      </c>
      <c r="F1296" s="80" t="str">
        <f t="shared" si="267"/>
        <v/>
      </c>
      <c r="G1296" s="80" t="str">
        <f t="shared" si="268"/>
        <v/>
      </c>
      <c r="H1296" s="80" t="str">
        <f t="shared" si="275"/>
        <v/>
      </c>
      <c r="I1296" s="80" t="str">
        <f t="shared" si="269"/>
        <v/>
      </c>
      <c r="J1296" s="80" t="str">
        <f t="shared" si="276"/>
        <v/>
      </c>
      <c r="AG1296" s="16" t="str">
        <f t="shared" si="277"/>
        <v/>
      </c>
      <c r="AH1296" s="69" t="str">
        <f t="shared" si="270"/>
        <v/>
      </c>
      <c r="AI1296" s="70" t="str">
        <f t="shared" si="271"/>
        <v/>
      </c>
      <c r="AJ1296" s="70" t="str">
        <f t="shared" si="272"/>
        <v/>
      </c>
      <c r="AK1296" s="70" t="str">
        <f t="shared" si="278"/>
        <v/>
      </c>
      <c r="AL1296" s="70" t="str">
        <f t="shared" si="279"/>
        <v/>
      </c>
    </row>
    <row r="1297" spans="2:38" ht="15" thickBot="1" x14ac:dyDescent="0.35">
      <c r="B1297" s="79" t="str">
        <f t="shared" si="273"/>
        <v/>
      </c>
      <c r="C1297" s="79" t="str">
        <f t="shared" si="274"/>
        <v/>
      </c>
      <c r="D1297" s="79" t="str">
        <f>IFERROR(IF(J1296&lt;=0,"",IF(C1297="Yes","",B1297-COUNTIF($C$20:C1297,"Yes"))),"")</f>
        <v/>
      </c>
      <c r="E1297" s="81" t="str">
        <f t="shared" si="266"/>
        <v/>
      </c>
      <c r="F1297" s="80" t="str">
        <f t="shared" si="267"/>
        <v/>
      </c>
      <c r="G1297" s="80" t="str">
        <f t="shared" si="268"/>
        <v/>
      </c>
      <c r="H1297" s="80" t="str">
        <f t="shared" si="275"/>
        <v/>
      </c>
      <c r="I1297" s="80" t="str">
        <f t="shared" si="269"/>
        <v/>
      </c>
      <c r="J1297" s="80" t="str">
        <f t="shared" si="276"/>
        <v/>
      </c>
      <c r="AG1297" s="16" t="str">
        <f t="shared" si="277"/>
        <v/>
      </c>
      <c r="AH1297" s="69" t="str">
        <f t="shared" si="270"/>
        <v/>
      </c>
      <c r="AI1297" s="70" t="str">
        <f t="shared" si="271"/>
        <v/>
      </c>
      <c r="AJ1297" s="70" t="str">
        <f t="shared" si="272"/>
        <v/>
      </c>
      <c r="AK1297" s="70" t="str">
        <f t="shared" si="278"/>
        <v/>
      </c>
      <c r="AL1297" s="70" t="str">
        <f t="shared" si="279"/>
        <v/>
      </c>
    </row>
    <row r="1298" spans="2:38" ht="15" thickBot="1" x14ac:dyDescent="0.35">
      <c r="B1298" s="79" t="str">
        <f t="shared" si="273"/>
        <v/>
      </c>
      <c r="C1298" s="79" t="str">
        <f t="shared" si="274"/>
        <v/>
      </c>
      <c r="D1298" s="79" t="str">
        <f>IFERROR(IF(J1297&lt;=0,"",IF(C1298="Yes","",B1298-COUNTIF($C$20:C1298,"Yes"))),"")</f>
        <v/>
      </c>
      <c r="E1298" s="81" t="str">
        <f t="shared" si="266"/>
        <v/>
      </c>
      <c r="F1298" s="80" t="str">
        <f t="shared" si="267"/>
        <v/>
      </c>
      <c r="G1298" s="80" t="str">
        <f t="shared" si="268"/>
        <v/>
      </c>
      <c r="H1298" s="80" t="str">
        <f t="shared" si="275"/>
        <v/>
      </c>
      <c r="I1298" s="80" t="str">
        <f t="shared" si="269"/>
        <v/>
      </c>
      <c r="J1298" s="80" t="str">
        <f t="shared" si="276"/>
        <v/>
      </c>
      <c r="AG1298" s="16" t="str">
        <f t="shared" si="277"/>
        <v/>
      </c>
      <c r="AH1298" s="69" t="str">
        <f t="shared" si="270"/>
        <v/>
      </c>
      <c r="AI1298" s="70" t="str">
        <f t="shared" si="271"/>
        <v/>
      </c>
      <c r="AJ1298" s="70" t="str">
        <f t="shared" si="272"/>
        <v/>
      </c>
      <c r="AK1298" s="70" t="str">
        <f t="shared" si="278"/>
        <v/>
      </c>
      <c r="AL1298" s="70" t="str">
        <f t="shared" si="279"/>
        <v/>
      </c>
    </row>
    <row r="1299" spans="2:38" ht="15" thickBot="1" x14ac:dyDescent="0.35">
      <c r="B1299" s="79" t="str">
        <f t="shared" si="273"/>
        <v/>
      </c>
      <c r="C1299" s="79" t="str">
        <f t="shared" si="274"/>
        <v/>
      </c>
      <c r="D1299" s="79" t="str">
        <f>IFERROR(IF(J1298&lt;=0,"",IF(C1299="Yes","",B1299-COUNTIF($C$20:C1299,"Yes"))),"")</f>
        <v/>
      </c>
      <c r="E1299" s="81" t="str">
        <f t="shared" si="266"/>
        <v/>
      </c>
      <c r="F1299" s="80" t="str">
        <f t="shared" si="267"/>
        <v/>
      </c>
      <c r="G1299" s="80" t="str">
        <f t="shared" si="268"/>
        <v/>
      </c>
      <c r="H1299" s="80" t="str">
        <f t="shared" si="275"/>
        <v/>
      </c>
      <c r="I1299" s="80" t="str">
        <f t="shared" si="269"/>
        <v/>
      </c>
      <c r="J1299" s="80" t="str">
        <f t="shared" si="276"/>
        <v/>
      </c>
      <c r="AG1299" s="16" t="str">
        <f t="shared" si="277"/>
        <v/>
      </c>
      <c r="AH1299" s="69" t="str">
        <f t="shared" si="270"/>
        <v/>
      </c>
      <c r="AI1299" s="70" t="str">
        <f t="shared" si="271"/>
        <v/>
      </c>
      <c r="AJ1299" s="70" t="str">
        <f t="shared" si="272"/>
        <v/>
      </c>
      <c r="AK1299" s="70" t="str">
        <f t="shared" si="278"/>
        <v/>
      </c>
      <c r="AL1299" s="70" t="str">
        <f t="shared" si="279"/>
        <v/>
      </c>
    </row>
    <row r="1300" spans="2:38" ht="15" thickBot="1" x14ac:dyDescent="0.35">
      <c r="B1300" s="79" t="str">
        <f t="shared" si="273"/>
        <v/>
      </c>
      <c r="C1300" s="79" t="str">
        <f t="shared" si="274"/>
        <v/>
      </c>
      <c r="D1300" s="79" t="str">
        <f>IFERROR(IF(J1299&lt;=0,"",IF(C1300="Yes","",B1300-COUNTIF($C$20:C1300,"Yes"))),"")</f>
        <v/>
      </c>
      <c r="E1300" s="81" t="str">
        <f t="shared" ref="E1300:E1363" si="280">IF($E$9="End of the Period",IF(B1300="","",IF(payment_frequency="Bi-weekly",first_payment_date+B1300*VLOOKUP(payment_frequency,periodic_table,2,0),IF(payment_frequency="Weekly",first_payment_date+B1300*VLOOKUP(payment_frequency,periodic_table,2,0),IF(payment_frequency="Semi-monthly",first_payment_date+B1300*VLOOKUP(payment_frequency,periodic_table,2,0),EDATE(first_payment_date,B1300*VLOOKUP(payment_frequency,periodic_table,2,0)))))),IF(B1300="","",IF(payment_frequency="Bi-weekly",first_payment_date+(B1300-1)*VLOOKUP(payment_frequency,periodic_table,2,0),IF(payment_frequency="Weekly",first_payment_date+(B1300-1)*VLOOKUP(payment_frequency,periodic_table,2,0),IF(payment_frequency="Semi-monthly",first_payment_date+(B1300-1)*VLOOKUP(payment_frequency,periodic_table,2,0),EDATE(first_payment_date,(B1300-1)*VLOOKUP(payment_frequency,periodic_table,2,0)))))))</f>
        <v/>
      </c>
      <c r="F1300" s="80" t="str">
        <f t="shared" ref="F1300:F1363" si="281">IF(B1300="","",IF(C1300="Yes",0,IF(J1299&lt;payment,J1299*(1+Compound_Rate),payment)))</f>
        <v/>
      </c>
      <c r="G1300" s="80" t="str">
        <f t="shared" ref="G1300:G1363" si="282">IF(AND(Payment_Type=1,B1300=1),0,IF(B1300="","",IF(C1300="Yes",0,J1299*Compound_Rate)))</f>
        <v/>
      </c>
      <c r="H1300" s="80" t="str">
        <f t="shared" si="275"/>
        <v/>
      </c>
      <c r="I1300" s="80" t="str">
        <f t="shared" ref="I1300:I1363" si="283">IF(B1300="","",IF(C1300="Yes",J1299*Compound_Rate,0))</f>
        <v/>
      </c>
      <c r="J1300" s="80" t="str">
        <f t="shared" si="276"/>
        <v/>
      </c>
      <c r="AG1300" s="16" t="str">
        <f t="shared" si="277"/>
        <v/>
      </c>
      <c r="AH1300" s="69" t="str">
        <f t="shared" ref="AH1300:AH1363" si="284">IF($E$9="End of the Period",IF(AG1300="","",IF(payment_frequency="Bi-weekly",first_payment_date+AG1300*VLOOKUP(payment_frequency,periodic_table,2,0),IF(payment_frequency="Weekly",first_payment_date+AG1300*VLOOKUP(payment_frequency,periodic_table,2,0),IF(payment_frequency="Semi-monthly",first_payment_date+AG1300*VLOOKUP(payment_frequency,periodic_table,2,0),EDATE(first_payment_date,AG1300*VLOOKUP(payment_frequency,periodic_table,2,0)))))),IF(AG1300="","",IF(payment_frequency="Bi-weekly",first_payment_date+(AG1300-1)*VLOOKUP(payment_frequency,periodic_table,2,0),IF(payment_frequency="Weekly",first_payment_date+(AG1300-1)*VLOOKUP(payment_frequency,periodic_table,2,0),IF(payment_frequency="Semi-monthly",first_payment_date+(AG1300-1)*VLOOKUP(payment_frequency,periodic_table,2,0),EDATE(first_payment_date,(AG1300-1)*VLOOKUP(payment_frequency,periodic_table,2,0)))))))</f>
        <v/>
      </c>
      <c r="AI1300" s="70" t="str">
        <f t="shared" ref="AI1300:AI1363" si="285">IF(AG1300="","",IF(AL1299&lt;payment,AL1299*(1+Compound_Rate),payment))</f>
        <v/>
      </c>
      <c r="AJ1300" s="70" t="str">
        <f t="shared" ref="AJ1300:AJ1363" si="286">IF(AND(Payment_Type=1,AG1300=1),0,IF(AG1300="","",AL1299*Compound_Rate))</f>
        <v/>
      </c>
      <c r="AK1300" s="70" t="str">
        <f t="shared" si="278"/>
        <v/>
      </c>
      <c r="AL1300" s="70" t="str">
        <f t="shared" si="279"/>
        <v/>
      </c>
    </row>
    <row r="1301" spans="2:38" ht="15" thickBot="1" x14ac:dyDescent="0.35">
      <c r="B1301" s="79" t="str">
        <f t="shared" ref="B1301:B1364" si="287">IFERROR(IF(TRUNC(J1300)&lt;=0,"",B1300+1),"")</f>
        <v/>
      </c>
      <c r="C1301" s="79" t="str">
        <f t="shared" ref="C1301:C1364" si="288">IF(B1301="","",IF(AND(B1301&lt;=$E$13,B1301&gt;=$E$12),"Yes","No"))</f>
        <v/>
      </c>
      <c r="D1301" s="79" t="str">
        <f>IFERROR(IF(J1300&lt;=0,"",IF(C1301="Yes","",B1301-COUNTIF($C$20:C1301,"Yes"))),"")</f>
        <v/>
      </c>
      <c r="E1301" s="81" t="str">
        <f t="shared" si="280"/>
        <v/>
      </c>
      <c r="F1301" s="80" t="str">
        <f t="shared" si="281"/>
        <v/>
      </c>
      <c r="G1301" s="80" t="str">
        <f t="shared" si="282"/>
        <v/>
      </c>
      <c r="H1301" s="80" t="str">
        <f t="shared" ref="H1301:H1364" si="289">IF(B1301="","",F1301-G1301)</f>
        <v/>
      </c>
      <c r="I1301" s="80" t="str">
        <f t="shared" si="283"/>
        <v/>
      </c>
      <c r="J1301" s="80" t="str">
        <f t="shared" ref="J1301:J1364" si="290">IFERROR(IF(B1301="","",J1300-H1301+I1301),"")</f>
        <v/>
      </c>
      <c r="AG1301" s="16" t="str">
        <f t="shared" ref="AG1301:AG1364" si="291">IFERROR(IF(AL1300&lt;=0,"",AG1300+1),"")</f>
        <v/>
      </c>
      <c r="AH1301" s="69" t="str">
        <f t="shared" si="284"/>
        <v/>
      </c>
      <c r="AI1301" s="70" t="str">
        <f t="shared" si="285"/>
        <v/>
      </c>
      <c r="AJ1301" s="70" t="str">
        <f t="shared" si="286"/>
        <v/>
      </c>
      <c r="AK1301" s="70" t="str">
        <f t="shared" ref="AK1301:AK1364" si="292">IF(AG1301="","",AI1301-AJ1301)</f>
        <v/>
      </c>
      <c r="AL1301" s="70" t="str">
        <f t="shared" ref="AL1301:AL1364" si="293">IFERROR(IF(AK1301&lt;=0,"",AL1300-AK1301),"")</f>
        <v/>
      </c>
    </row>
    <row r="1302" spans="2:38" ht="15" thickBot="1" x14ac:dyDescent="0.35">
      <c r="B1302" s="79" t="str">
        <f t="shared" si="287"/>
        <v/>
      </c>
      <c r="C1302" s="79" t="str">
        <f t="shared" si="288"/>
        <v/>
      </c>
      <c r="D1302" s="79" t="str">
        <f>IFERROR(IF(J1301&lt;=0,"",IF(C1302="Yes","",B1302-COUNTIF($C$20:C1302,"Yes"))),"")</f>
        <v/>
      </c>
      <c r="E1302" s="81" t="str">
        <f t="shared" si="280"/>
        <v/>
      </c>
      <c r="F1302" s="80" t="str">
        <f t="shared" si="281"/>
        <v/>
      </c>
      <c r="G1302" s="80" t="str">
        <f t="shared" si="282"/>
        <v/>
      </c>
      <c r="H1302" s="80" t="str">
        <f t="shared" si="289"/>
        <v/>
      </c>
      <c r="I1302" s="80" t="str">
        <f t="shared" si="283"/>
        <v/>
      </c>
      <c r="J1302" s="80" t="str">
        <f t="shared" si="290"/>
        <v/>
      </c>
      <c r="AG1302" s="16" t="str">
        <f t="shared" si="291"/>
        <v/>
      </c>
      <c r="AH1302" s="69" t="str">
        <f t="shared" si="284"/>
        <v/>
      </c>
      <c r="AI1302" s="70" t="str">
        <f t="shared" si="285"/>
        <v/>
      </c>
      <c r="AJ1302" s="70" t="str">
        <f t="shared" si="286"/>
        <v/>
      </c>
      <c r="AK1302" s="70" t="str">
        <f t="shared" si="292"/>
        <v/>
      </c>
      <c r="AL1302" s="70" t="str">
        <f t="shared" si="293"/>
        <v/>
      </c>
    </row>
    <row r="1303" spans="2:38" ht="15" thickBot="1" x14ac:dyDescent="0.35">
      <c r="B1303" s="79" t="str">
        <f t="shared" si="287"/>
        <v/>
      </c>
      <c r="C1303" s="79" t="str">
        <f t="shared" si="288"/>
        <v/>
      </c>
      <c r="D1303" s="79" t="str">
        <f>IFERROR(IF(J1302&lt;=0,"",IF(C1303="Yes","",B1303-COUNTIF($C$20:C1303,"Yes"))),"")</f>
        <v/>
      </c>
      <c r="E1303" s="81" t="str">
        <f t="shared" si="280"/>
        <v/>
      </c>
      <c r="F1303" s="80" t="str">
        <f t="shared" si="281"/>
        <v/>
      </c>
      <c r="G1303" s="80" t="str">
        <f t="shared" si="282"/>
        <v/>
      </c>
      <c r="H1303" s="80" t="str">
        <f t="shared" si="289"/>
        <v/>
      </c>
      <c r="I1303" s="80" t="str">
        <f t="shared" si="283"/>
        <v/>
      </c>
      <c r="J1303" s="80" t="str">
        <f t="shared" si="290"/>
        <v/>
      </c>
      <c r="AG1303" s="16" t="str">
        <f t="shared" si="291"/>
        <v/>
      </c>
      <c r="AH1303" s="69" t="str">
        <f t="shared" si="284"/>
        <v/>
      </c>
      <c r="AI1303" s="70" t="str">
        <f t="shared" si="285"/>
        <v/>
      </c>
      <c r="AJ1303" s="70" t="str">
        <f t="shared" si="286"/>
        <v/>
      </c>
      <c r="AK1303" s="70" t="str">
        <f t="shared" si="292"/>
        <v/>
      </c>
      <c r="AL1303" s="70" t="str">
        <f t="shared" si="293"/>
        <v/>
      </c>
    </row>
    <row r="1304" spans="2:38" ht="15" thickBot="1" x14ac:dyDescent="0.35">
      <c r="B1304" s="79" t="str">
        <f t="shared" si="287"/>
        <v/>
      </c>
      <c r="C1304" s="79" t="str">
        <f t="shared" si="288"/>
        <v/>
      </c>
      <c r="D1304" s="79" t="str">
        <f>IFERROR(IF(J1303&lt;=0,"",IF(C1304="Yes","",B1304-COUNTIF($C$20:C1304,"Yes"))),"")</f>
        <v/>
      </c>
      <c r="E1304" s="81" t="str">
        <f t="shared" si="280"/>
        <v/>
      </c>
      <c r="F1304" s="80" t="str">
        <f t="shared" si="281"/>
        <v/>
      </c>
      <c r="G1304" s="80" t="str">
        <f t="shared" si="282"/>
        <v/>
      </c>
      <c r="H1304" s="80" t="str">
        <f t="shared" si="289"/>
        <v/>
      </c>
      <c r="I1304" s="80" t="str">
        <f t="shared" si="283"/>
        <v/>
      </c>
      <c r="J1304" s="80" t="str">
        <f t="shared" si="290"/>
        <v/>
      </c>
      <c r="AG1304" s="16" t="str">
        <f t="shared" si="291"/>
        <v/>
      </c>
      <c r="AH1304" s="69" t="str">
        <f t="shared" si="284"/>
        <v/>
      </c>
      <c r="AI1304" s="70" t="str">
        <f t="shared" si="285"/>
        <v/>
      </c>
      <c r="AJ1304" s="70" t="str">
        <f t="shared" si="286"/>
        <v/>
      </c>
      <c r="AK1304" s="70" t="str">
        <f t="shared" si="292"/>
        <v/>
      </c>
      <c r="AL1304" s="70" t="str">
        <f t="shared" si="293"/>
        <v/>
      </c>
    </row>
    <row r="1305" spans="2:38" ht="15" thickBot="1" x14ac:dyDescent="0.35">
      <c r="B1305" s="79" t="str">
        <f t="shared" si="287"/>
        <v/>
      </c>
      <c r="C1305" s="79" t="str">
        <f t="shared" si="288"/>
        <v/>
      </c>
      <c r="D1305" s="79" t="str">
        <f>IFERROR(IF(J1304&lt;=0,"",IF(C1305="Yes","",B1305-COUNTIF($C$20:C1305,"Yes"))),"")</f>
        <v/>
      </c>
      <c r="E1305" s="81" t="str">
        <f t="shared" si="280"/>
        <v/>
      </c>
      <c r="F1305" s="80" t="str">
        <f t="shared" si="281"/>
        <v/>
      </c>
      <c r="G1305" s="80" t="str">
        <f t="shared" si="282"/>
        <v/>
      </c>
      <c r="H1305" s="80" t="str">
        <f t="shared" si="289"/>
        <v/>
      </c>
      <c r="I1305" s="80" t="str">
        <f t="shared" si="283"/>
        <v/>
      </c>
      <c r="J1305" s="80" t="str">
        <f t="shared" si="290"/>
        <v/>
      </c>
      <c r="AG1305" s="16" t="str">
        <f t="shared" si="291"/>
        <v/>
      </c>
      <c r="AH1305" s="69" t="str">
        <f t="shared" si="284"/>
        <v/>
      </c>
      <c r="AI1305" s="70" t="str">
        <f t="shared" si="285"/>
        <v/>
      </c>
      <c r="AJ1305" s="70" t="str">
        <f t="shared" si="286"/>
        <v/>
      </c>
      <c r="AK1305" s="70" t="str">
        <f t="shared" si="292"/>
        <v/>
      </c>
      <c r="AL1305" s="70" t="str">
        <f t="shared" si="293"/>
        <v/>
      </c>
    </row>
    <row r="1306" spans="2:38" ht="15" thickBot="1" x14ac:dyDescent="0.35">
      <c r="B1306" s="79" t="str">
        <f t="shared" si="287"/>
        <v/>
      </c>
      <c r="C1306" s="79" t="str">
        <f t="shared" si="288"/>
        <v/>
      </c>
      <c r="D1306" s="79" t="str">
        <f>IFERROR(IF(J1305&lt;=0,"",IF(C1306="Yes","",B1306-COUNTIF($C$20:C1306,"Yes"))),"")</f>
        <v/>
      </c>
      <c r="E1306" s="81" t="str">
        <f t="shared" si="280"/>
        <v/>
      </c>
      <c r="F1306" s="80" t="str">
        <f t="shared" si="281"/>
        <v/>
      </c>
      <c r="G1306" s="80" t="str">
        <f t="shared" si="282"/>
        <v/>
      </c>
      <c r="H1306" s="80" t="str">
        <f t="shared" si="289"/>
        <v/>
      </c>
      <c r="I1306" s="80" t="str">
        <f t="shared" si="283"/>
        <v/>
      </c>
      <c r="J1306" s="80" t="str">
        <f t="shared" si="290"/>
        <v/>
      </c>
      <c r="AG1306" s="16" t="str">
        <f t="shared" si="291"/>
        <v/>
      </c>
      <c r="AH1306" s="69" t="str">
        <f t="shared" si="284"/>
        <v/>
      </c>
      <c r="AI1306" s="70" t="str">
        <f t="shared" si="285"/>
        <v/>
      </c>
      <c r="AJ1306" s="70" t="str">
        <f t="shared" si="286"/>
        <v/>
      </c>
      <c r="AK1306" s="70" t="str">
        <f t="shared" si="292"/>
        <v/>
      </c>
      <c r="AL1306" s="70" t="str">
        <f t="shared" si="293"/>
        <v/>
      </c>
    </row>
    <row r="1307" spans="2:38" ht="15" thickBot="1" x14ac:dyDescent="0.35">
      <c r="B1307" s="79" t="str">
        <f t="shared" si="287"/>
        <v/>
      </c>
      <c r="C1307" s="79" t="str">
        <f t="shared" si="288"/>
        <v/>
      </c>
      <c r="D1307" s="79" t="str">
        <f>IFERROR(IF(J1306&lt;=0,"",IF(C1307="Yes","",B1307-COUNTIF($C$20:C1307,"Yes"))),"")</f>
        <v/>
      </c>
      <c r="E1307" s="81" t="str">
        <f t="shared" si="280"/>
        <v/>
      </c>
      <c r="F1307" s="80" t="str">
        <f t="shared" si="281"/>
        <v/>
      </c>
      <c r="G1307" s="80" t="str">
        <f t="shared" si="282"/>
        <v/>
      </c>
      <c r="H1307" s="80" t="str">
        <f t="shared" si="289"/>
        <v/>
      </c>
      <c r="I1307" s="80" t="str">
        <f t="shared" si="283"/>
        <v/>
      </c>
      <c r="J1307" s="80" t="str">
        <f t="shared" si="290"/>
        <v/>
      </c>
      <c r="AG1307" s="16" t="str">
        <f t="shared" si="291"/>
        <v/>
      </c>
      <c r="AH1307" s="69" t="str">
        <f t="shared" si="284"/>
        <v/>
      </c>
      <c r="AI1307" s="70" t="str">
        <f t="shared" si="285"/>
        <v/>
      </c>
      <c r="AJ1307" s="70" t="str">
        <f t="shared" si="286"/>
        <v/>
      </c>
      <c r="AK1307" s="70" t="str">
        <f t="shared" si="292"/>
        <v/>
      </c>
      <c r="AL1307" s="70" t="str">
        <f t="shared" si="293"/>
        <v/>
      </c>
    </row>
    <row r="1308" spans="2:38" ht="15" thickBot="1" x14ac:dyDescent="0.35">
      <c r="B1308" s="79" t="str">
        <f t="shared" si="287"/>
        <v/>
      </c>
      <c r="C1308" s="79" t="str">
        <f t="shared" si="288"/>
        <v/>
      </c>
      <c r="D1308" s="79" t="str">
        <f>IFERROR(IF(J1307&lt;=0,"",IF(C1308="Yes","",B1308-COUNTIF($C$20:C1308,"Yes"))),"")</f>
        <v/>
      </c>
      <c r="E1308" s="81" t="str">
        <f t="shared" si="280"/>
        <v/>
      </c>
      <c r="F1308" s="80" t="str">
        <f t="shared" si="281"/>
        <v/>
      </c>
      <c r="G1308" s="80" t="str">
        <f t="shared" si="282"/>
        <v/>
      </c>
      <c r="H1308" s="80" t="str">
        <f t="shared" si="289"/>
        <v/>
      </c>
      <c r="I1308" s="80" t="str">
        <f t="shared" si="283"/>
        <v/>
      </c>
      <c r="J1308" s="80" t="str">
        <f t="shared" si="290"/>
        <v/>
      </c>
      <c r="AG1308" s="16" t="str">
        <f t="shared" si="291"/>
        <v/>
      </c>
      <c r="AH1308" s="69" t="str">
        <f t="shared" si="284"/>
        <v/>
      </c>
      <c r="AI1308" s="70" t="str">
        <f t="shared" si="285"/>
        <v/>
      </c>
      <c r="AJ1308" s="70" t="str">
        <f t="shared" si="286"/>
        <v/>
      </c>
      <c r="AK1308" s="70" t="str">
        <f t="shared" si="292"/>
        <v/>
      </c>
      <c r="AL1308" s="70" t="str">
        <f t="shared" si="293"/>
        <v/>
      </c>
    </row>
    <row r="1309" spans="2:38" ht="15" thickBot="1" x14ac:dyDescent="0.35">
      <c r="B1309" s="79" t="str">
        <f t="shared" si="287"/>
        <v/>
      </c>
      <c r="C1309" s="79" t="str">
        <f t="shared" si="288"/>
        <v/>
      </c>
      <c r="D1309" s="79" t="str">
        <f>IFERROR(IF(J1308&lt;=0,"",IF(C1309="Yes","",B1309-COUNTIF($C$20:C1309,"Yes"))),"")</f>
        <v/>
      </c>
      <c r="E1309" s="81" t="str">
        <f t="shared" si="280"/>
        <v/>
      </c>
      <c r="F1309" s="80" t="str">
        <f t="shared" si="281"/>
        <v/>
      </c>
      <c r="G1309" s="80" t="str">
        <f t="shared" si="282"/>
        <v/>
      </c>
      <c r="H1309" s="80" t="str">
        <f t="shared" si="289"/>
        <v/>
      </c>
      <c r="I1309" s="80" t="str">
        <f t="shared" si="283"/>
        <v/>
      </c>
      <c r="J1309" s="80" t="str">
        <f t="shared" si="290"/>
        <v/>
      </c>
      <c r="AG1309" s="16" t="str">
        <f t="shared" si="291"/>
        <v/>
      </c>
      <c r="AH1309" s="69" t="str">
        <f t="shared" si="284"/>
        <v/>
      </c>
      <c r="AI1309" s="70" t="str">
        <f t="shared" si="285"/>
        <v/>
      </c>
      <c r="AJ1309" s="70" t="str">
        <f t="shared" si="286"/>
        <v/>
      </c>
      <c r="AK1309" s="70" t="str">
        <f t="shared" si="292"/>
        <v/>
      </c>
      <c r="AL1309" s="70" t="str">
        <f t="shared" si="293"/>
        <v/>
      </c>
    </row>
    <row r="1310" spans="2:38" ht="15" thickBot="1" x14ac:dyDescent="0.35">
      <c r="B1310" s="79" t="str">
        <f t="shared" si="287"/>
        <v/>
      </c>
      <c r="C1310" s="79" t="str">
        <f t="shared" si="288"/>
        <v/>
      </c>
      <c r="D1310" s="79" t="str">
        <f>IFERROR(IF(J1309&lt;=0,"",IF(C1310="Yes","",B1310-COUNTIF($C$20:C1310,"Yes"))),"")</f>
        <v/>
      </c>
      <c r="E1310" s="81" t="str">
        <f t="shared" si="280"/>
        <v/>
      </c>
      <c r="F1310" s="80" t="str">
        <f t="shared" si="281"/>
        <v/>
      </c>
      <c r="G1310" s="80" t="str">
        <f t="shared" si="282"/>
        <v/>
      </c>
      <c r="H1310" s="80" t="str">
        <f t="shared" si="289"/>
        <v/>
      </c>
      <c r="I1310" s="80" t="str">
        <f t="shared" si="283"/>
        <v/>
      </c>
      <c r="J1310" s="80" t="str">
        <f t="shared" si="290"/>
        <v/>
      </c>
      <c r="AG1310" s="16" t="str">
        <f t="shared" si="291"/>
        <v/>
      </c>
      <c r="AH1310" s="69" t="str">
        <f t="shared" si="284"/>
        <v/>
      </c>
      <c r="AI1310" s="70" t="str">
        <f t="shared" si="285"/>
        <v/>
      </c>
      <c r="AJ1310" s="70" t="str">
        <f t="shared" si="286"/>
        <v/>
      </c>
      <c r="AK1310" s="70" t="str">
        <f t="shared" si="292"/>
        <v/>
      </c>
      <c r="AL1310" s="70" t="str">
        <f t="shared" si="293"/>
        <v/>
      </c>
    </row>
    <row r="1311" spans="2:38" ht="15" thickBot="1" x14ac:dyDescent="0.35">
      <c r="B1311" s="79" t="str">
        <f t="shared" si="287"/>
        <v/>
      </c>
      <c r="C1311" s="79" t="str">
        <f t="shared" si="288"/>
        <v/>
      </c>
      <c r="D1311" s="79" t="str">
        <f>IFERROR(IF(J1310&lt;=0,"",IF(C1311="Yes","",B1311-COUNTIF($C$20:C1311,"Yes"))),"")</f>
        <v/>
      </c>
      <c r="E1311" s="81" t="str">
        <f t="shared" si="280"/>
        <v/>
      </c>
      <c r="F1311" s="80" t="str">
        <f t="shared" si="281"/>
        <v/>
      </c>
      <c r="G1311" s="80" t="str">
        <f t="shared" si="282"/>
        <v/>
      </c>
      <c r="H1311" s="80" t="str">
        <f t="shared" si="289"/>
        <v/>
      </c>
      <c r="I1311" s="80" t="str">
        <f t="shared" si="283"/>
        <v/>
      </c>
      <c r="J1311" s="80" t="str">
        <f t="shared" si="290"/>
        <v/>
      </c>
      <c r="AG1311" s="16" t="str">
        <f t="shared" si="291"/>
        <v/>
      </c>
      <c r="AH1311" s="69" t="str">
        <f t="shared" si="284"/>
        <v/>
      </c>
      <c r="AI1311" s="70" t="str">
        <f t="shared" si="285"/>
        <v/>
      </c>
      <c r="AJ1311" s="70" t="str">
        <f t="shared" si="286"/>
        <v/>
      </c>
      <c r="AK1311" s="70" t="str">
        <f t="shared" si="292"/>
        <v/>
      </c>
      <c r="AL1311" s="70" t="str">
        <f t="shared" si="293"/>
        <v/>
      </c>
    </row>
    <row r="1312" spans="2:38" ht="15" thickBot="1" x14ac:dyDescent="0.35">
      <c r="B1312" s="79" t="str">
        <f t="shared" si="287"/>
        <v/>
      </c>
      <c r="C1312" s="79" t="str">
        <f t="shared" si="288"/>
        <v/>
      </c>
      <c r="D1312" s="79" t="str">
        <f>IFERROR(IF(J1311&lt;=0,"",IF(C1312="Yes","",B1312-COUNTIF($C$20:C1312,"Yes"))),"")</f>
        <v/>
      </c>
      <c r="E1312" s="81" t="str">
        <f t="shared" si="280"/>
        <v/>
      </c>
      <c r="F1312" s="80" t="str">
        <f t="shared" si="281"/>
        <v/>
      </c>
      <c r="G1312" s="80" t="str">
        <f t="shared" si="282"/>
        <v/>
      </c>
      <c r="H1312" s="80" t="str">
        <f t="shared" si="289"/>
        <v/>
      </c>
      <c r="I1312" s="80" t="str">
        <f t="shared" si="283"/>
        <v/>
      </c>
      <c r="J1312" s="80" t="str">
        <f t="shared" si="290"/>
        <v/>
      </c>
      <c r="AG1312" s="16" t="str">
        <f t="shared" si="291"/>
        <v/>
      </c>
      <c r="AH1312" s="69" t="str">
        <f t="shared" si="284"/>
        <v/>
      </c>
      <c r="AI1312" s="70" t="str">
        <f t="shared" si="285"/>
        <v/>
      </c>
      <c r="AJ1312" s="70" t="str">
        <f t="shared" si="286"/>
        <v/>
      </c>
      <c r="AK1312" s="70" t="str">
        <f t="shared" si="292"/>
        <v/>
      </c>
      <c r="AL1312" s="70" t="str">
        <f t="shared" si="293"/>
        <v/>
      </c>
    </row>
    <row r="1313" spans="2:38" ht="15" thickBot="1" x14ac:dyDescent="0.35">
      <c r="B1313" s="79" t="str">
        <f t="shared" si="287"/>
        <v/>
      </c>
      <c r="C1313" s="79" t="str">
        <f t="shared" si="288"/>
        <v/>
      </c>
      <c r="D1313" s="79" t="str">
        <f>IFERROR(IF(J1312&lt;=0,"",IF(C1313="Yes","",B1313-COUNTIF($C$20:C1313,"Yes"))),"")</f>
        <v/>
      </c>
      <c r="E1313" s="81" t="str">
        <f t="shared" si="280"/>
        <v/>
      </c>
      <c r="F1313" s="80" t="str">
        <f t="shared" si="281"/>
        <v/>
      </c>
      <c r="G1313" s="80" t="str">
        <f t="shared" si="282"/>
        <v/>
      </c>
      <c r="H1313" s="80" t="str">
        <f t="shared" si="289"/>
        <v/>
      </c>
      <c r="I1313" s="80" t="str">
        <f t="shared" si="283"/>
        <v/>
      </c>
      <c r="J1313" s="80" t="str">
        <f t="shared" si="290"/>
        <v/>
      </c>
      <c r="AG1313" s="16" t="str">
        <f t="shared" si="291"/>
        <v/>
      </c>
      <c r="AH1313" s="69" t="str">
        <f t="shared" si="284"/>
        <v/>
      </c>
      <c r="AI1313" s="70" t="str">
        <f t="shared" si="285"/>
        <v/>
      </c>
      <c r="AJ1313" s="70" t="str">
        <f t="shared" si="286"/>
        <v/>
      </c>
      <c r="AK1313" s="70" t="str">
        <f t="shared" si="292"/>
        <v/>
      </c>
      <c r="AL1313" s="70" t="str">
        <f t="shared" si="293"/>
        <v/>
      </c>
    </row>
    <row r="1314" spans="2:38" ht="15" thickBot="1" x14ac:dyDescent="0.35">
      <c r="B1314" s="79" t="str">
        <f t="shared" si="287"/>
        <v/>
      </c>
      <c r="C1314" s="79" t="str">
        <f t="shared" si="288"/>
        <v/>
      </c>
      <c r="D1314" s="79" t="str">
        <f>IFERROR(IF(J1313&lt;=0,"",IF(C1314="Yes","",B1314-COUNTIF($C$20:C1314,"Yes"))),"")</f>
        <v/>
      </c>
      <c r="E1314" s="81" t="str">
        <f t="shared" si="280"/>
        <v/>
      </c>
      <c r="F1314" s="80" t="str">
        <f t="shared" si="281"/>
        <v/>
      </c>
      <c r="G1314" s="80" t="str">
        <f t="shared" si="282"/>
        <v/>
      </c>
      <c r="H1314" s="80" t="str">
        <f t="shared" si="289"/>
        <v/>
      </c>
      <c r="I1314" s="80" t="str">
        <f t="shared" si="283"/>
        <v/>
      </c>
      <c r="J1314" s="80" t="str">
        <f t="shared" si="290"/>
        <v/>
      </c>
      <c r="AG1314" s="16" t="str">
        <f t="shared" si="291"/>
        <v/>
      </c>
      <c r="AH1314" s="69" t="str">
        <f t="shared" si="284"/>
        <v/>
      </c>
      <c r="AI1314" s="70" t="str">
        <f t="shared" si="285"/>
        <v/>
      </c>
      <c r="AJ1314" s="70" t="str">
        <f t="shared" si="286"/>
        <v/>
      </c>
      <c r="AK1314" s="70" t="str">
        <f t="shared" si="292"/>
        <v/>
      </c>
      <c r="AL1314" s="70" t="str">
        <f t="shared" si="293"/>
        <v/>
      </c>
    </row>
    <row r="1315" spans="2:38" ht="15" thickBot="1" x14ac:dyDescent="0.35">
      <c r="B1315" s="79" t="str">
        <f t="shared" si="287"/>
        <v/>
      </c>
      <c r="C1315" s="79" t="str">
        <f t="shared" si="288"/>
        <v/>
      </c>
      <c r="D1315" s="79" t="str">
        <f>IFERROR(IF(J1314&lt;=0,"",IF(C1315="Yes","",B1315-COUNTIF($C$20:C1315,"Yes"))),"")</f>
        <v/>
      </c>
      <c r="E1315" s="81" t="str">
        <f t="shared" si="280"/>
        <v/>
      </c>
      <c r="F1315" s="80" t="str">
        <f t="shared" si="281"/>
        <v/>
      </c>
      <c r="G1315" s="80" t="str">
        <f t="shared" si="282"/>
        <v/>
      </c>
      <c r="H1315" s="80" t="str">
        <f t="shared" si="289"/>
        <v/>
      </c>
      <c r="I1315" s="80" t="str">
        <f t="shared" si="283"/>
        <v/>
      </c>
      <c r="J1315" s="80" t="str">
        <f t="shared" si="290"/>
        <v/>
      </c>
      <c r="AG1315" s="16" t="str">
        <f t="shared" si="291"/>
        <v/>
      </c>
      <c r="AH1315" s="69" t="str">
        <f t="shared" si="284"/>
        <v/>
      </c>
      <c r="AI1315" s="70" t="str">
        <f t="shared" si="285"/>
        <v/>
      </c>
      <c r="AJ1315" s="70" t="str">
        <f t="shared" si="286"/>
        <v/>
      </c>
      <c r="AK1315" s="70" t="str">
        <f t="shared" si="292"/>
        <v/>
      </c>
      <c r="AL1315" s="70" t="str">
        <f t="shared" si="293"/>
        <v/>
      </c>
    </row>
    <row r="1316" spans="2:38" ht="15" thickBot="1" x14ac:dyDescent="0.35">
      <c r="B1316" s="79" t="str">
        <f t="shared" si="287"/>
        <v/>
      </c>
      <c r="C1316" s="79" t="str">
        <f t="shared" si="288"/>
        <v/>
      </c>
      <c r="D1316" s="79" t="str">
        <f>IFERROR(IF(J1315&lt;=0,"",IF(C1316="Yes","",B1316-COUNTIF($C$20:C1316,"Yes"))),"")</f>
        <v/>
      </c>
      <c r="E1316" s="81" t="str">
        <f t="shared" si="280"/>
        <v/>
      </c>
      <c r="F1316" s="80" t="str">
        <f t="shared" si="281"/>
        <v/>
      </c>
      <c r="G1316" s="80" t="str">
        <f t="shared" si="282"/>
        <v/>
      </c>
      <c r="H1316" s="80" t="str">
        <f t="shared" si="289"/>
        <v/>
      </c>
      <c r="I1316" s="80" t="str">
        <f t="shared" si="283"/>
        <v/>
      </c>
      <c r="J1316" s="80" t="str">
        <f t="shared" si="290"/>
        <v/>
      </c>
      <c r="AG1316" s="16" t="str">
        <f t="shared" si="291"/>
        <v/>
      </c>
      <c r="AH1316" s="69" t="str">
        <f t="shared" si="284"/>
        <v/>
      </c>
      <c r="AI1316" s="70" t="str">
        <f t="shared" si="285"/>
        <v/>
      </c>
      <c r="AJ1316" s="70" t="str">
        <f t="shared" si="286"/>
        <v/>
      </c>
      <c r="AK1316" s="70" t="str">
        <f t="shared" si="292"/>
        <v/>
      </c>
      <c r="AL1316" s="70" t="str">
        <f t="shared" si="293"/>
        <v/>
      </c>
    </row>
    <row r="1317" spans="2:38" ht="15" thickBot="1" x14ac:dyDescent="0.35">
      <c r="B1317" s="79" t="str">
        <f t="shared" si="287"/>
        <v/>
      </c>
      <c r="C1317" s="79" t="str">
        <f t="shared" si="288"/>
        <v/>
      </c>
      <c r="D1317" s="79" t="str">
        <f>IFERROR(IF(J1316&lt;=0,"",IF(C1317="Yes","",B1317-COUNTIF($C$20:C1317,"Yes"))),"")</f>
        <v/>
      </c>
      <c r="E1317" s="81" t="str">
        <f t="shared" si="280"/>
        <v/>
      </c>
      <c r="F1317" s="80" t="str">
        <f t="shared" si="281"/>
        <v/>
      </c>
      <c r="G1317" s="80" t="str">
        <f t="shared" si="282"/>
        <v/>
      </c>
      <c r="H1317" s="80" t="str">
        <f t="shared" si="289"/>
        <v/>
      </c>
      <c r="I1317" s="80" t="str">
        <f t="shared" si="283"/>
        <v/>
      </c>
      <c r="J1317" s="80" t="str">
        <f t="shared" si="290"/>
        <v/>
      </c>
      <c r="AG1317" s="16" t="str">
        <f t="shared" si="291"/>
        <v/>
      </c>
      <c r="AH1317" s="69" t="str">
        <f t="shared" si="284"/>
        <v/>
      </c>
      <c r="AI1317" s="70" t="str">
        <f t="shared" si="285"/>
        <v/>
      </c>
      <c r="AJ1317" s="70" t="str">
        <f t="shared" si="286"/>
        <v/>
      </c>
      <c r="AK1317" s="70" t="str">
        <f t="shared" si="292"/>
        <v/>
      </c>
      <c r="AL1317" s="70" t="str">
        <f t="shared" si="293"/>
        <v/>
      </c>
    </row>
    <row r="1318" spans="2:38" ht="15" thickBot="1" x14ac:dyDescent="0.35">
      <c r="B1318" s="79" t="str">
        <f t="shared" si="287"/>
        <v/>
      </c>
      <c r="C1318" s="79" t="str">
        <f t="shared" si="288"/>
        <v/>
      </c>
      <c r="D1318" s="79" t="str">
        <f>IFERROR(IF(J1317&lt;=0,"",IF(C1318="Yes","",B1318-COUNTIF($C$20:C1318,"Yes"))),"")</f>
        <v/>
      </c>
      <c r="E1318" s="81" t="str">
        <f t="shared" si="280"/>
        <v/>
      </c>
      <c r="F1318" s="80" t="str">
        <f t="shared" si="281"/>
        <v/>
      </c>
      <c r="G1318" s="80" t="str">
        <f t="shared" si="282"/>
        <v/>
      </c>
      <c r="H1318" s="80" t="str">
        <f t="shared" si="289"/>
        <v/>
      </c>
      <c r="I1318" s="80" t="str">
        <f t="shared" si="283"/>
        <v/>
      </c>
      <c r="J1318" s="80" t="str">
        <f t="shared" si="290"/>
        <v/>
      </c>
      <c r="AG1318" s="16" t="str">
        <f t="shared" si="291"/>
        <v/>
      </c>
      <c r="AH1318" s="69" t="str">
        <f t="shared" si="284"/>
        <v/>
      </c>
      <c r="AI1318" s="70" t="str">
        <f t="shared" si="285"/>
        <v/>
      </c>
      <c r="AJ1318" s="70" t="str">
        <f t="shared" si="286"/>
        <v/>
      </c>
      <c r="AK1318" s="70" t="str">
        <f t="shared" si="292"/>
        <v/>
      </c>
      <c r="AL1318" s="70" t="str">
        <f t="shared" si="293"/>
        <v/>
      </c>
    </row>
    <row r="1319" spans="2:38" ht="15" thickBot="1" x14ac:dyDescent="0.35">
      <c r="B1319" s="79" t="str">
        <f t="shared" si="287"/>
        <v/>
      </c>
      <c r="C1319" s="79" t="str">
        <f t="shared" si="288"/>
        <v/>
      </c>
      <c r="D1319" s="79" t="str">
        <f>IFERROR(IF(J1318&lt;=0,"",IF(C1319="Yes","",B1319-COUNTIF($C$20:C1319,"Yes"))),"")</f>
        <v/>
      </c>
      <c r="E1319" s="81" t="str">
        <f t="shared" si="280"/>
        <v/>
      </c>
      <c r="F1319" s="80" t="str">
        <f t="shared" si="281"/>
        <v/>
      </c>
      <c r="G1319" s="80" t="str">
        <f t="shared" si="282"/>
        <v/>
      </c>
      <c r="H1319" s="80" t="str">
        <f t="shared" si="289"/>
        <v/>
      </c>
      <c r="I1319" s="80" t="str">
        <f t="shared" si="283"/>
        <v/>
      </c>
      <c r="J1319" s="80" t="str">
        <f t="shared" si="290"/>
        <v/>
      </c>
      <c r="AG1319" s="16" t="str">
        <f t="shared" si="291"/>
        <v/>
      </c>
      <c r="AH1319" s="69" t="str">
        <f t="shared" si="284"/>
        <v/>
      </c>
      <c r="AI1319" s="70" t="str">
        <f t="shared" si="285"/>
        <v/>
      </c>
      <c r="AJ1319" s="70" t="str">
        <f t="shared" si="286"/>
        <v/>
      </c>
      <c r="AK1319" s="70" t="str">
        <f t="shared" si="292"/>
        <v/>
      </c>
      <c r="AL1319" s="70" t="str">
        <f t="shared" si="293"/>
        <v/>
      </c>
    </row>
    <row r="1320" spans="2:38" ht="15" thickBot="1" x14ac:dyDescent="0.35">
      <c r="B1320" s="79" t="str">
        <f t="shared" si="287"/>
        <v/>
      </c>
      <c r="C1320" s="79" t="str">
        <f t="shared" si="288"/>
        <v/>
      </c>
      <c r="D1320" s="79" t="str">
        <f>IFERROR(IF(J1319&lt;=0,"",IF(C1320="Yes","",B1320-COUNTIF($C$20:C1320,"Yes"))),"")</f>
        <v/>
      </c>
      <c r="E1320" s="81" t="str">
        <f t="shared" si="280"/>
        <v/>
      </c>
      <c r="F1320" s="80" t="str">
        <f t="shared" si="281"/>
        <v/>
      </c>
      <c r="G1320" s="80" t="str">
        <f t="shared" si="282"/>
        <v/>
      </c>
      <c r="H1320" s="80" t="str">
        <f t="shared" si="289"/>
        <v/>
      </c>
      <c r="I1320" s="80" t="str">
        <f t="shared" si="283"/>
        <v/>
      </c>
      <c r="J1320" s="80" t="str">
        <f t="shared" si="290"/>
        <v/>
      </c>
      <c r="AG1320" s="16" t="str">
        <f t="shared" si="291"/>
        <v/>
      </c>
      <c r="AH1320" s="69" t="str">
        <f t="shared" si="284"/>
        <v/>
      </c>
      <c r="AI1320" s="70" t="str">
        <f t="shared" si="285"/>
        <v/>
      </c>
      <c r="AJ1320" s="70" t="str">
        <f t="shared" si="286"/>
        <v/>
      </c>
      <c r="AK1320" s="70" t="str">
        <f t="shared" si="292"/>
        <v/>
      </c>
      <c r="AL1320" s="70" t="str">
        <f t="shared" si="293"/>
        <v/>
      </c>
    </row>
    <row r="1321" spans="2:38" ht="15" thickBot="1" x14ac:dyDescent="0.35">
      <c r="B1321" s="79" t="str">
        <f t="shared" si="287"/>
        <v/>
      </c>
      <c r="C1321" s="79" t="str">
        <f t="shared" si="288"/>
        <v/>
      </c>
      <c r="D1321" s="79" t="str">
        <f>IFERROR(IF(J1320&lt;=0,"",IF(C1321="Yes","",B1321-COUNTIF($C$20:C1321,"Yes"))),"")</f>
        <v/>
      </c>
      <c r="E1321" s="81" t="str">
        <f t="shared" si="280"/>
        <v/>
      </c>
      <c r="F1321" s="80" t="str">
        <f t="shared" si="281"/>
        <v/>
      </c>
      <c r="G1321" s="80" t="str">
        <f t="shared" si="282"/>
        <v/>
      </c>
      <c r="H1321" s="80" t="str">
        <f t="shared" si="289"/>
        <v/>
      </c>
      <c r="I1321" s="80" t="str">
        <f t="shared" si="283"/>
        <v/>
      </c>
      <c r="J1321" s="80" t="str">
        <f t="shared" si="290"/>
        <v/>
      </c>
      <c r="AG1321" s="16" t="str">
        <f t="shared" si="291"/>
        <v/>
      </c>
      <c r="AH1321" s="69" t="str">
        <f t="shared" si="284"/>
        <v/>
      </c>
      <c r="AI1321" s="70" t="str">
        <f t="shared" si="285"/>
        <v/>
      </c>
      <c r="AJ1321" s="70" t="str">
        <f t="shared" si="286"/>
        <v/>
      </c>
      <c r="AK1321" s="70" t="str">
        <f t="shared" si="292"/>
        <v/>
      </c>
      <c r="AL1321" s="70" t="str">
        <f t="shared" si="293"/>
        <v/>
      </c>
    </row>
    <row r="1322" spans="2:38" ht="15" thickBot="1" x14ac:dyDescent="0.35">
      <c r="B1322" s="79" t="str">
        <f t="shared" si="287"/>
        <v/>
      </c>
      <c r="C1322" s="79" t="str">
        <f t="shared" si="288"/>
        <v/>
      </c>
      <c r="D1322" s="79" t="str">
        <f>IFERROR(IF(J1321&lt;=0,"",IF(C1322="Yes","",B1322-COUNTIF($C$20:C1322,"Yes"))),"")</f>
        <v/>
      </c>
      <c r="E1322" s="81" t="str">
        <f t="shared" si="280"/>
        <v/>
      </c>
      <c r="F1322" s="80" t="str">
        <f t="shared" si="281"/>
        <v/>
      </c>
      <c r="G1322" s="80" t="str">
        <f t="shared" si="282"/>
        <v/>
      </c>
      <c r="H1322" s="80" t="str">
        <f t="shared" si="289"/>
        <v/>
      </c>
      <c r="I1322" s="80" t="str">
        <f t="shared" si="283"/>
        <v/>
      </c>
      <c r="J1322" s="80" t="str">
        <f t="shared" si="290"/>
        <v/>
      </c>
      <c r="AG1322" s="16" t="str">
        <f t="shared" si="291"/>
        <v/>
      </c>
      <c r="AH1322" s="69" t="str">
        <f t="shared" si="284"/>
        <v/>
      </c>
      <c r="AI1322" s="70" t="str">
        <f t="shared" si="285"/>
        <v/>
      </c>
      <c r="AJ1322" s="70" t="str">
        <f t="shared" si="286"/>
        <v/>
      </c>
      <c r="AK1322" s="70" t="str">
        <f t="shared" si="292"/>
        <v/>
      </c>
      <c r="AL1322" s="70" t="str">
        <f t="shared" si="293"/>
        <v/>
      </c>
    </row>
    <row r="1323" spans="2:38" ht="15" thickBot="1" x14ac:dyDescent="0.35">
      <c r="B1323" s="79" t="str">
        <f t="shared" si="287"/>
        <v/>
      </c>
      <c r="C1323" s="79" t="str">
        <f t="shared" si="288"/>
        <v/>
      </c>
      <c r="D1323" s="79" t="str">
        <f>IFERROR(IF(J1322&lt;=0,"",IF(C1323="Yes","",B1323-COUNTIF($C$20:C1323,"Yes"))),"")</f>
        <v/>
      </c>
      <c r="E1323" s="81" t="str">
        <f t="shared" si="280"/>
        <v/>
      </c>
      <c r="F1323" s="80" t="str">
        <f t="shared" si="281"/>
        <v/>
      </c>
      <c r="G1323" s="80" t="str">
        <f t="shared" si="282"/>
        <v/>
      </c>
      <c r="H1323" s="80" t="str">
        <f t="shared" si="289"/>
        <v/>
      </c>
      <c r="I1323" s="80" t="str">
        <f t="shared" si="283"/>
        <v/>
      </c>
      <c r="J1323" s="80" t="str">
        <f t="shared" si="290"/>
        <v/>
      </c>
      <c r="AG1323" s="16" t="str">
        <f t="shared" si="291"/>
        <v/>
      </c>
      <c r="AH1323" s="69" t="str">
        <f t="shared" si="284"/>
        <v/>
      </c>
      <c r="AI1323" s="70" t="str">
        <f t="shared" si="285"/>
        <v/>
      </c>
      <c r="AJ1323" s="70" t="str">
        <f t="shared" si="286"/>
        <v/>
      </c>
      <c r="AK1323" s="70" t="str">
        <f t="shared" si="292"/>
        <v/>
      </c>
      <c r="AL1323" s="70" t="str">
        <f t="shared" si="293"/>
        <v/>
      </c>
    </row>
    <row r="1324" spans="2:38" ht="15" thickBot="1" x14ac:dyDescent="0.35">
      <c r="B1324" s="79" t="str">
        <f t="shared" si="287"/>
        <v/>
      </c>
      <c r="C1324" s="79" t="str">
        <f t="shared" si="288"/>
        <v/>
      </c>
      <c r="D1324" s="79" t="str">
        <f>IFERROR(IF(J1323&lt;=0,"",IF(C1324="Yes","",B1324-COUNTIF($C$20:C1324,"Yes"))),"")</f>
        <v/>
      </c>
      <c r="E1324" s="81" t="str">
        <f t="shared" si="280"/>
        <v/>
      </c>
      <c r="F1324" s="80" t="str">
        <f t="shared" si="281"/>
        <v/>
      </c>
      <c r="G1324" s="80" t="str">
        <f t="shared" si="282"/>
        <v/>
      </c>
      <c r="H1324" s="80" t="str">
        <f t="shared" si="289"/>
        <v/>
      </c>
      <c r="I1324" s="80" t="str">
        <f t="shared" si="283"/>
        <v/>
      </c>
      <c r="J1324" s="80" t="str">
        <f t="shared" si="290"/>
        <v/>
      </c>
      <c r="AG1324" s="16" t="str">
        <f t="shared" si="291"/>
        <v/>
      </c>
      <c r="AH1324" s="69" t="str">
        <f t="shared" si="284"/>
        <v/>
      </c>
      <c r="AI1324" s="70" t="str">
        <f t="shared" si="285"/>
        <v/>
      </c>
      <c r="AJ1324" s="70" t="str">
        <f t="shared" si="286"/>
        <v/>
      </c>
      <c r="AK1324" s="70" t="str">
        <f t="shared" si="292"/>
        <v/>
      </c>
      <c r="AL1324" s="70" t="str">
        <f t="shared" si="293"/>
        <v/>
      </c>
    </row>
    <row r="1325" spans="2:38" ht="15" thickBot="1" x14ac:dyDescent="0.35">
      <c r="B1325" s="79" t="str">
        <f t="shared" si="287"/>
        <v/>
      </c>
      <c r="C1325" s="79" t="str">
        <f t="shared" si="288"/>
        <v/>
      </c>
      <c r="D1325" s="79" t="str">
        <f>IFERROR(IF(J1324&lt;=0,"",IF(C1325="Yes","",B1325-COUNTIF($C$20:C1325,"Yes"))),"")</f>
        <v/>
      </c>
      <c r="E1325" s="81" t="str">
        <f t="shared" si="280"/>
        <v/>
      </c>
      <c r="F1325" s="80" t="str">
        <f t="shared" si="281"/>
        <v/>
      </c>
      <c r="G1325" s="80" t="str">
        <f t="shared" si="282"/>
        <v/>
      </c>
      <c r="H1325" s="80" t="str">
        <f t="shared" si="289"/>
        <v/>
      </c>
      <c r="I1325" s="80" t="str">
        <f t="shared" si="283"/>
        <v/>
      </c>
      <c r="J1325" s="80" t="str">
        <f t="shared" si="290"/>
        <v/>
      </c>
      <c r="AG1325" s="16" t="str">
        <f t="shared" si="291"/>
        <v/>
      </c>
      <c r="AH1325" s="69" t="str">
        <f t="shared" si="284"/>
        <v/>
      </c>
      <c r="AI1325" s="70" t="str">
        <f t="shared" si="285"/>
        <v/>
      </c>
      <c r="AJ1325" s="70" t="str">
        <f t="shared" si="286"/>
        <v/>
      </c>
      <c r="AK1325" s="70" t="str">
        <f t="shared" si="292"/>
        <v/>
      </c>
      <c r="AL1325" s="70" t="str">
        <f t="shared" si="293"/>
        <v/>
      </c>
    </row>
    <row r="1326" spans="2:38" ht="15" thickBot="1" x14ac:dyDescent="0.35">
      <c r="B1326" s="79" t="str">
        <f t="shared" si="287"/>
        <v/>
      </c>
      <c r="C1326" s="79" t="str">
        <f t="shared" si="288"/>
        <v/>
      </c>
      <c r="D1326" s="79" t="str">
        <f>IFERROR(IF(J1325&lt;=0,"",IF(C1326="Yes","",B1326-COUNTIF($C$20:C1326,"Yes"))),"")</f>
        <v/>
      </c>
      <c r="E1326" s="81" t="str">
        <f t="shared" si="280"/>
        <v/>
      </c>
      <c r="F1326" s="80" t="str">
        <f t="shared" si="281"/>
        <v/>
      </c>
      <c r="G1326" s="80" t="str">
        <f t="shared" si="282"/>
        <v/>
      </c>
      <c r="H1326" s="80" t="str">
        <f t="shared" si="289"/>
        <v/>
      </c>
      <c r="I1326" s="80" t="str">
        <f t="shared" si="283"/>
        <v/>
      </c>
      <c r="J1326" s="80" t="str">
        <f t="shared" si="290"/>
        <v/>
      </c>
      <c r="AG1326" s="16" t="str">
        <f t="shared" si="291"/>
        <v/>
      </c>
      <c r="AH1326" s="69" t="str">
        <f t="shared" si="284"/>
        <v/>
      </c>
      <c r="AI1326" s="70" t="str">
        <f t="shared" si="285"/>
        <v/>
      </c>
      <c r="AJ1326" s="70" t="str">
        <f t="shared" si="286"/>
        <v/>
      </c>
      <c r="AK1326" s="70" t="str">
        <f t="shared" si="292"/>
        <v/>
      </c>
      <c r="AL1326" s="70" t="str">
        <f t="shared" si="293"/>
        <v/>
      </c>
    </row>
    <row r="1327" spans="2:38" ht="15" thickBot="1" x14ac:dyDescent="0.35">
      <c r="B1327" s="79" t="str">
        <f t="shared" si="287"/>
        <v/>
      </c>
      <c r="C1327" s="79" t="str">
        <f t="shared" si="288"/>
        <v/>
      </c>
      <c r="D1327" s="79" t="str">
        <f>IFERROR(IF(J1326&lt;=0,"",IF(C1327="Yes","",B1327-COUNTIF($C$20:C1327,"Yes"))),"")</f>
        <v/>
      </c>
      <c r="E1327" s="81" t="str">
        <f t="shared" si="280"/>
        <v/>
      </c>
      <c r="F1327" s="80" t="str">
        <f t="shared" si="281"/>
        <v/>
      </c>
      <c r="G1327" s="80" t="str">
        <f t="shared" si="282"/>
        <v/>
      </c>
      <c r="H1327" s="80" t="str">
        <f t="shared" si="289"/>
        <v/>
      </c>
      <c r="I1327" s="80" t="str">
        <f t="shared" si="283"/>
        <v/>
      </c>
      <c r="J1327" s="80" t="str">
        <f t="shared" si="290"/>
        <v/>
      </c>
      <c r="AG1327" s="16" t="str">
        <f t="shared" si="291"/>
        <v/>
      </c>
      <c r="AH1327" s="69" t="str">
        <f t="shared" si="284"/>
        <v/>
      </c>
      <c r="AI1327" s="70" t="str">
        <f t="shared" si="285"/>
        <v/>
      </c>
      <c r="AJ1327" s="70" t="str">
        <f t="shared" si="286"/>
        <v/>
      </c>
      <c r="AK1327" s="70" t="str">
        <f t="shared" si="292"/>
        <v/>
      </c>
      <c r="AL1327" s="70" t="str">
        <f t="shared" si="293"/>
        <v/>
      </c>
    </row>
    <row r="1328" spans="2:38" ht="15" thickBot="1" x14ac:dyDescent="0.35">
      <c r="B1328" s="79" t="str">
        <f t="shared" si="287"/>
        <v/>
      </c>
      <c r="C1328" s="79" t="str">
        <f t="shared" si="288"/>
        <v/>
      </c>
      <c r="D1328" s="79" t="str">
        <f>IFERROR(IF(J1327&lt;=0,"",IF(C1328="Yes","",B1328-COUNTIF($C$20:C1328,"Yes"))),"")</f>
        <v/>
      </c>
      <c r="E1328" s="81" t="str">
        <f t="shared" si="280"/>
        <v/>
      </c>
      <c r="F1328" s="80" t="str">
        <f t="shared" si="281"/>
        <v/>
      </c>
      <c r="G1328" s="80" t="str">
        <f t="shared" si="282"/>
        <v/>
      </c>
      <c r="H1328" s="80" t="str">
        <f t="shared" si="289"/>
        <v/>
      </c>
      <c r="I1328" s="80" t="str">
        <f t="shared" si="283"/>
        <v/>
      </c>
      <c r="J1328" s="80" t="str">
        <f t="shared" si="290"/>
        <v/>
      </c>
      <c r="AG1328" s="16" t="str">
        <f t="shared" si="291"/>
        <v/>
      </c>
      <c r="AH1328" s="69" t="str">
        <f t="shared" si="284"/>
        <v/>
      </c>
      <c r="AI1328" s="70" t="str">
        <f t="shared" si="285"/>
        <v/>
      </c>
      <c r="AJ1328" s="70" t="str">
        <f t="shared" si="286"/>
        <v/>
      </c>
      <c r="AK1328" s="70" t="str">
        <f t="shared" si="292"/>
        <v/>
      </c>
      <c r="AL1328" s="70" t="str">
        <f t="shared" si="293"/>
        <v/>
      </c>
    </row>
    <row r="1329" spans="2:38" ht="15" thickBot="1" x14ac:dyDescent="0.35">
      <c r="B1329" s="79" t="str">
        <f t="shared" si="287"/>
        <v/>
      </c>
      <c r="C1329" s="79" t="str">
        <f t="shared" si="288"/>
        <v/>
      </c>
      <c r="D1329" s="79" t="str">
        <f>IFERROR(IF(J1328&lt;=0,"",IF(C1329="Yes","",B1329-COUNTIF($C$20:C1329,"Yes"))),"")</f>
        <v/>
      </c>
      <c r="E1329" s="81" t="str">
        <f t="shared" si="280"/>
        <v/>
      </c>
      <c r="F1329" s="80" t="str">
        <f t="shared" si="281"/>
        <v/>
      </c>
      <c r="G1329" s="80" t="str">
        <f t="shared" si="282"/>
        <v/>
      </c>
      <c r="H1329" s="80" t="str">
        <f t="shared" si="289"/>
        <v/>
      </c>
      <c r="I1329" s="80" t="str">
        <f t="shared" si="283"/>
        <v/>
      </c>
      <c r="J1329" s="80" t="str">
        <f t="shared" si="290"/>
        <v/>
      </c>
      <c r="AG1329" s="16" t="str">
        <f t="shared" si="291"/>
        <v/>
      </c>
      <c r="AH1329" s="69" t="str">
        <f t="shared" si="284"/>
        <v/>
      </c>
      <c r="AI1329" s="70" t="str">
        <f t="shared" si="285"/>
        <v/>
      </c>
      <c r="AJ1329" s="70" t="str">
        <f t="shared" si="286"/>
        <v/>
      </c>
      <c r="AK1329" s="70" t="str">
        <f t="shared" si="292"/>
        <v/>
      </c>
      <c r="AL1329" s="70" t="str">
        <f t="shared" si="293"/>
        <v/>
      </c>
    </row>
    <row r="1330" spans="2:38" ht="15" thickBot="1" x14ac:dyDescent="0.35">
      <c r="B1330" s="79" t="str">
        <f t="shared" si="287"/>
        <v/>
      </c>
      <c r="C1330" s="79" t="str">
        <f t="shared" si="288"/>
        <v/>
      </c>
      <c r="D1330" s="79" t="str">
        <f>IFERROR(IF(J1329&lt;=0,"",IF(C1330="Yes","",B1330-COUNTIF($C$20:C1330,"Yes"))),"")</f>
        <v/>
      </c>
      <c r="E1330" s="81" t="str">
        <f t="shared" si="280"/>
        <v/>
      </c>
      <c r="F1330" s="80" t="str">
        <f t="shared" si="281"/>
        <v/>
      </c>
      <c r="G1330" s="80" t="str">
        <f t="shared" si="282"/>
        <v/>
      </c>
      <c r="H1330" s="80" t="str">
        <f t="shared" si="289"/>
        <v/>
      </c>
      <c r="I1330" s="80" t="str">
        <f t="shared" si="283"/>
        <v/>
      </c>
      <c r="J1330" s="80" t="str">
        <f t="shared" si="290"/>
        <v/>
      </c>
      <c r="AG1330" s="16" t="str">
        <f t="shared" si="291"/>
        <v/>
      </c>
      <c r="AH1330" s="69" t="str">
        <f t="shared" si="284"/>
        <v/>
      </c>
      <c r="AI1330" s="70" t="str">
        <f t="shared" si="285"/>
        <v/>
      </c>
      <c r="AJ1330" s="70" t="str">
        <f t="shared" si="286"/>
        <v/>
      </c>
      <c r="AK1330" s="70" t="str">
        <f t="shared" si="292"/>
        <v/>
      </c>
      <c r="AL1330" s="70" t="str">
        <f t="shared" si="293"/>
        <v/>
      </c>
    </row>
    <row r="1331" spans="2:38" ht="15" thickBot="1" x14ac:dyDescent="0.35">
      <c r="B1331" s="79" t="str">
        <f t="shared" si="287"/>
        <v/>
      </c>
      <c r="C1331" s="79" t="str">
        <f t="shared" si="288"/>
        <v/>
      </c>
      <c r="D1331" s="79" t="str">
        <f>IFERROR(IF(J1330&lt;=0,"",IF(C1331="Yes","",B1331-COUNTIF($C$20:C1331,"Yes"))),"")</f>
        <v/>
      </c>
      <c r="E1331" s="81" t="str">
        <f t="shared" si="280"/>
        <v/>
      </c>
      <c r="F1331" s="80" t="str">
        <f t="shared" si="281"/>
        <v/>
      </c>
      <c r="G1331" s="80" t="str">
        <f t="shared" si="282"/>
        <v/>
      </c>
      <c r="H1331" s="80" t="str">
        <f t="shared" si="289"/>
        <v/>
      </c>
      <c r="I1331" s="80" t="str">
        <f t="shared" si="283"/>
        <v/>
      </c>
      <c r="J1331" s="80" t="str">
        <f t="shared" si="290"/>
        <v/>
      </c>
      <c r="AG1331" s="16" t="str">
        <f t="shared" si="291"/>
        <v/>
      </c>
      <c r="AH1331" s="69" t="str">
        <f t="shared" si="284"/>
        <v/>
      </c>
      <c r="AI1331" s="70" t="str">
        <f t="shared" si="285"/>
        <v/>
      </c>
      <c r="AJ1331" s="70" t="str">
        <f t="shared" si="286"/>
        <v/>
      </c>
      <c r="AK1331" s="70" t="str">
        <f t="shared" si="292"/>
        <v/>
      </c>
      <c r="AL1331" s="70" t="str">
        <f t="shared" si="293"/>
        <v/>
      </c>
    </row>
    <row r="1332" spans="2:38" ht="15" thickBot="1" x14ac:dyDescent="0.35">
      <c r="B1332" s="79" t="str">
        <f t="shared" si="287"/>
        <v/>
      </c>
      <c r="C1332" s="79" t="str">
        <f t="shared" si="288"/>
        <v/>
      </c>
      <c r="D1332" s="79" t="str">
        <f>IFERROR(IF(J1331&lt;=0,"",IF(C1332="Yes","",B1332-COUNTIF($C$20:C1332,"Yes"))),"")</f>
        <v/>
      </c>
      <c r="E1332" s="81" t="str">
        <f t="shared" si="280"/>
        <v/>
      </c>
      <c r="F1332" s="80" t="str">
        <f t="shared" si="281"/>
        <v/>
      </c>
      <c r="G1332" s="80" t="str">
        <f t="shared" si="282"/>
        <v/>
      </c>
      <c r="H1332" s="80" t="str">
        <f t="shared" si="289"/>
        <v/>
      </c>
      <c r="I1332" s="80" t="str">
        <f t="shared" si="283"/>
        <v/>
      </c>
      <c r="J1332" s="80" t="str">
        <f t="shared" si="290"/>
        <v/>
      </c>
      <c r="AG1332" s="16" t="str">
        <f t="shared" si="291"/>
        <v/>
      </c>
      <c r="AH1332" s="69" t="str">
        <f t="shared" si="284"/>
        <v/>
      </c>
      <c r="AI1332" s="70" t="str">
        <f t="shared" si="285"/>
        <v/>
      </c>
      <c r="AJ1332" s="70" t="str">
        <f t="shared" si="286"/>
        <v/>
      </c>
      <c r="AK1332" s="70" t="str">
        <f t="shared" si="292"/>
        <v/>
      </c>
      <c r="AL1332" s="70" t="str">
        <f t="shared" si="293"/>
        <v/>
      </c>
    </row>
    <row r="1333" spans="2:38" ht="15" thickBot="1" x14ac:dyDescent="0.35">
      <c r="B1333" s="79" t="str">
        <f t="shared" si="287"/>
        <v/>
      </c>
      <c r="C1333" s="79" t="str">
        <f t="shared" si="288"/>
        <v/>
      </c>
      <c r="D1333" s="79" t="str">
        <f>IFERROR(IF(J1332&lt;=0,"",IF(C1333="Yes","",B1333-COUNTIF($C$20:C1333,"Yes"))),"")</f>
        <v/>
      </c>
      <c r="E1333" s="81" t="str">
        <f t="shared" si="280"/>
        <v/>
      </c>
      <c r="F1333" s="80" t="str">
        <f t="shared" si="281"/>
        <v/>
      </c>
      <c r="G1333" s="80" t="str">
        <f t="shared" si="282"/>
        <v/>
      </c>
      <c r="H1333" s="80" t="str">
        <f t="shared" si="289"/>
        <v/>
      </c>
      <c r="I1333" s="80" t="str">
        <f t="shared" si="283"/>
        <v/>
      </c>
      <c r="J1333" s="80" t="str">
        <f t="shared" si="290"/>
        <v/>
      </c>
      <c r="AG1333" s="16" t="str">
        <f t="shared" si="291"/>
        <v/>
      </c>
      <c r="AH1333" s="69" t="str">
        <f t="shared" si="284"/>
        <v/>
      </c>
      <c r="AI1333" s="70" t="str">
        <f t="shared" si="285"/>
        <v/>
      </c>
      <c r="AJ1333" s="70" t="str">
        <f t="shared" si="286"/>
        <v/>
      </c>
      <c r="AK1333" s="70" t="str">
        <f t="shared" si="292"/>
        <v/>
      </c>
      <c r="AL1333" s="70" t="str">
        <f t="shared" si="293"/>
        <v/>
      </c>
    </row>
    <row r="1334" spans="2:38" ht="15" thickBot="1" x14ac:dyDescent="0.35">
      <c r="B1334" s="79" t="str">
        <f t="shared" si="287"/>
        <v/>
      </c>
      <c r="C1334" s="79" t="str">
        <f t="shared" si="288"/>
        <v/>
      </c>
      <c r="D1334" s="79" t="str">
        <f>IFERROR(IF(J1333&lt;=0,"",IF(C1334="Yes","",B1334-COUNTIF($C$20:C1334,"Yes"))),"")</f>
        <v/>
      </c>
      <c r="E1334" s="81" t="str">
        <f t="shared" si="280"/>
        <v/>
      </c>
      <c r="F1334" s="80" t="str">
        <f t="shared" si="281"/>
        <v/>
      </c>
      <c r="G1334" s="80" t="str">
        <f t="shared" si="282"/>
        <v/>
      </c>
      <c r="H1334" s="80" t="str">
        <f t="shared" si="289"/>
        <v/>
      </c>
      <c r="I1334" s="80" t="str">
        <f t="shared" si="283"/>
        <v/>
      </c>
      <c r="J1334" s="80" t="str">
        <f t="shared" si="290"/>
        <v/>
      </c>
      <c r="AG1334" s="16" t="str">
        <f t="shared" si="291"/>
        <v/>
      </c>
      <c r="AH1334" s="69" t="str">
        <f t="shared" si="284"/>
        <v/>
      </c>
      <c r="AI1334" s="70" t="str">
        <f t="shared" si="285"/>
        <v/>
      </c>
      <c r="AJ1334" s="70" t="str">
        <f t="shared" si="286"/>
        <v/>
      </c>
      <c r="AK1334" s="70" t="str">
        <f t="shared" si="292"/>
        <v/>
      </c>
      <c r="AL1334" s="70" t="str">
        <f t="shared" si="293"/>
        <v/>
      </c>
    </row>
    <row r="1335" spans="2:38" ht="15" thickBot="1" x14ac:dyDescent="0.35">
      <c r="B1335" s="79" t="str">
        <f t="shared" si="287"/>
        <v/>
      </c>
      <c r="C1335" s="79" t="str">
        <f t="shared" si="288"/>
        <v/>
      </c>
      <c r="D1335" s="79" t="str">
        <f>IFERROR(IF(J1334&lt;=0,"",IF(C1335="Yes","",B1335-COUNTIF($C$20:C1335,"Yes"))),"")</f>
        <v/>
      </c>
      <c r="E1335" s="81" t="str">
        <f t="shared" si="280"/>
        <v/>
      </c>
      <c r="F1335" s="80" t="str">
        <f t="shared" si="281"/>
        <v/>
      </c>
      <c r="G1335" s="80" t="str">
        <f t="shared" si="282"/>
        <v/>
      </c>
      <c r="H1335" s="80" t="str">
        <f t="shared" si="289"/>
        <v/>
      </c>
      <c r="I1335" s="80" t="str">
        <f t="shared" si="283"/>
        <v/>
      </c>
      <c r="J1335" s="80" t="str">
        <f t="shared" si="290"/>
        <v/>
      </c>
      <c r="AG1335" s="16" t="str">
        <f t="shared" si="291"/>
        <v/>
      </c>
      <c r="AH1335" s="69" t="str">
        <f t="shared" si="284"/>
        <v/>
      </c>
      <c r="AI1335" s="70" t="str">
        <f t="shared" si="285"/>
        <v/>
      </c>
      <c r="AJ1335" s="70" t="str">
        <f t="shared" si="286"/>
        <v/>
      </c>
      <c r="AK1335" s="70" t="str">
        <f t="shared" si="292"/>
        <v/>
      </c>
      <c r="AL1335" s="70" t="str">
        <f t="shared" si="293"/>
        <v/>
      </c>
    </row>
    <row r="1336" spans="2:38" ht="15" thickBot="1" x14ac:dyDescent="0.35">
      <c r="B1336" s="79" t="str">
        <f t="shared" si="287"/>
        <v/>
      </c>
      <c r="C1336" s="79" t="str">
        <f t="shared" si="288"/>
        <v/>
      </c>
      <c r="D1336" s="79" t="str">
        <f>IFERROR(IF(J1335&lt;=0,"",IF(C1336="Yes","",B1336-COUNTIF($C$20:C1336,"Yes"))),"")</f>
        <v/>
      </c>
      <c r="E1336" s="81" t="str">
        <f t="shared" si="280"/>
        <v/>
      </c>
      <c r="F1336" s="80" t="str">
        <f t="shared" si="281"/>
        <v/>
      </c>
      <c r="G1336" s="80" t="str">
        <f t="shared" si="282"/>
        <v/>
      </c>
      <c r="H1336" s="80" t="str">
        <f t="shared" si="289"/>
        <v/>
      </c>
      <c r="I1336" s="80" t="str">
        <f t="shared" si="283"/>
        <v/>
      </c>
      <c r="J1336" s="80" t="str">
        <f t="shared" si="290"/>
        <v/>
      </c>
      <c r="AG1336" s="16" t="str">
        <f t="shared" si="291"/>
        <v/>
      </c>
      <c r="AH1336" s="69" t="str">
        <f t="shared" si="284"/>
        <v/>
      </c>
      <c r="AI1336" s="70" t="str">
        <f t="shared" si="285"/>
        <v/>
      </c>
      <c r="AJ1336" s="70" t="str">
        <f t="shared" si="286"/>
        <v/>
      </c>
      <c r="AK1336" s="70" t="str">
        <f t="shared" si="292"/>
        <v/>
      </c>
      <c r="AL1336" s="70" t="str">
        <f t="shared" si="293"/>
        <v/>
      </c>
    </row>
    <row r="1337" spans="2:38" ht="15" thickBot="1" x14ac:dyDescent="0.35">
      <c r="B1337" s="79" t="str">
        <f t="shared" si="287"/>
        <v/>
      </c>
      <c r="C1337" s="79" t="str">
        <f t="shared" si="288"/>
        <v/>
      </c>
      <c r="D1337" s="79" t="str">
        <f>IFERROR(IF(J1336&lt;=0,"",IF(C1337="Yes","",B1337-COUNTIF($C$20:C1337,"Yes"))),"")</f>
        <v/>
      </c>
      <c r="E1337" s="81" t="str">
        <f t="shared" si="280"/>
        <v/>
      </c>
      <c r="F1337" s="80" t="str">
        <f t="shared" si="281"/>
        <v/>
      </c>
      <c r="G1337" s="80" t="str">
        <f t="shared" si="282"/>
        <v/>
      </c>
      <c r="H1337" s="80" t="str">
        <f t="shared" si="289"/>
        <v/>
      </c>
      <c r="I1337" s="80" t="str">
        <f t="shared" si="283"/>
        <v/>
      </c>
      <c r="J1337" s="80" t="str">
        <f t="shared" si="290"/>
        <v/>
      </c>
      <c r="AG1337" s="16" t="str">
        <f t="shared" si="291"/>
        <v/>
      </c>
      <c r="AH1337" s="69" t="str">
        <f t="shared" si="284"/>
        <v/>
      </c>
      <c r="AI1337" s="70" t="str">
        <f t="shared" si="285"/>
        <v/>
      </c>
      <c r="AJ1337" s="70" t="str">
        <f t="shared" si="286"/>
        <v/>
      </c>
      <c r="AK1337" s="70" t="str">
        <f t="shared" si="292"/>
        <v/>
      </c>
      <c r="AL1337" s="70" t="str">
        <f t="shared" si="293"/>
        <v/>
      </c>
    </row>
    <row r="1338" spans="2:38" ht="15" thickBot="1" x14ac:dyDescent="0.35">
      <c r="B1338" s="79" t="str">
        <f t="shared" si="287"/>
        <v/>
      </c>
      <c r="C1338" s="79" t="str">
        <f t="shared" si="288"/>
        <v/>
      </c>
      <c r="D1338" s="79" t="str">
        <f>IFERROR(IF(J1337&lt;=0,"",IF(C1338="Yes","",B1338-COUNTIF($C$20:C1338,"Yes"))),"")</f>
        <v/>
      </c>
      <c r="E1338" s="81" t="str">
        <f t="shared" si="280"/>
        <v/>
      </c>
      <c r="F1338" s="80" t="str">
        <f t="shared" si="281"/>
        <v/>
      </c>
      <c r="G1338" s="80" t="str">
        <f t="shared" si="282"/>
        <v/>
      </c>
      <c r="H1338" s="80" t="str">
        <f t="shared" si="289"/>
        <v/>
      </c>
      <c r="I1338" s="80" t="str">
        <f t="shared" si="283"/>
        <v/>
      </c>
      <c r="J1338" s="80" t="str">
        <f t="shared" si="290"/>
        <v/>
      </c>
      <c r="AG1338" s="16" t="str">
        <f t="shared" si="291"/>
        <v/>
      </c>
      <c r="AH1338" s="69" t="str">
        <f t="shared" si="284"/>
        <v/>
      </c>
      <c r="AI1338" s="70" t="str">
        <f t="shared" si="285"/>
        <v/>
      </c>
      <c r="AJ1338" s="70" t="str">
        <f t="shared" si="286"/>
        <v/>
      </c>
      <c r="AK1338" s="70" t="str">
        <f t="shared" si="292"/>
        <v/>
      </c>
      <c r="AL1338" s="70" t="str">
        <f t="shared" si="293"/>
        <v/>
      </c>
    </row>
    <row r="1339" spans="2:38" ht="15" thickBot="1" x14ac:dyDescent="0.35">
      <c r="B1339" s="79" t="str">
        <f t="shared" si="287"/>
        <v/>
      </c>
      <c r="C1339" s="79" t="str">
        <f t="shared" si="288"/>
        <v/>
      </c>
      <c r="D1339" s="79" t="str">
        <f>IFERROR(IF(J1338&lt;=0,"",IF(C1339="Yes","",B1339-COUNTIF($C$20:C1339,"Yes"))),"")</f>
        <v/>
      </c>
      <c r="E1339" s="81" t="str">
        <f t="shared" si="280"/>
        <v/>
      </c>
      <c r="F1339" s="80" t="str">
        <f t="shared" si="281"/>
        <v/>
      </c>
      <c r="G1339" s="80" t="str">
        <f t="shared" si="282"/>
        <v/>
      </c>
      <c r="H1339" s="80" t="str">
        <f t="shared" si="289"/>
        <v/>
      </c>
      <c r="I1339" s="80" t="str">
        <f t="shared" si="283"/>
        <v/>
      </c>
      <c r="J1339" s="80" t="str">
        <f t="shared" si="290"/>
        <v/>
      </c>
      <c r="AG1339" s="16" t="str">
        <f t="shared" si="291"/>
        <v/>
      </c>
      <c r="AH1339" s="69" t="str">
        <f t="shared" si="284"/>
        <v/>
      </c>
      <c r="AI1339" s="70" t="str">
        <f t="shared" si="285"/>
        <v/>
      </c>
      <c r="AJ1339" s="70" t="str">
        <f t="shared" si="286"/>
        <v/>
      </c>
      <c r="AK1339" s="70" t="str">
        <f t="shared" si="292"/>
        <v/>
      </c>
      <c r="AL1339" s="70" t="str">
        <f t="shared" si="293"/>
        <v/>
      </c>
    </row>
    <row r="1340" spans="2:38" ht="15" thickBot="1" x14ac:dyDescent="0.35">
      <c r="B1340" s="79" t="str">
        <f t="shared" si="287"/>
        <v/>
      </c>
      <c r="C1340" s="79" t="str">
        <f t="shared" si="288"/>
        <v/>
      </c>
      <c r="D1340" s="79" t="str">
        <f>IFERROR(IF(J1339&lt;=0,"",IF(C1340="Yes","",B1340-COUNTIF($C$20:C1340,"Yes"))),"")</f>
        <v/>
      </c>
      <c r="E1340" s="81" t="str">
        <f t="shared" si="280"/>
        <v/>
      </c>
      <c r="F1340" s="80" t="str">
        <f t="shared" si="281"/>
        <v/>
      </c>
      <c r="G1340" s="80" t="str">
        <f t="shared" si="282"/>
        <v/>
      </c>
      <c r="H1340" s="80" t="str">
        <f t="shared" si="289"/>
        <v/>
      </c>
      <c r="I1340" s="80" t="str">
        <f t="shared" si="283"/>
        <v/>
      </c>
      <c r="J1340" s="80" t="str">
        <f t="shared" si="290"/>
        <v/>
      </c>
      <c r="AG1340" s="16" t="str">
        <f t="shared" si="291"/>
        <v/>
      </c>
      <c r="AH1340" s="69" t="str">
        <f t="shared" si="284"/>
        <v/>
      </c>
      <c r="AI1340" s="70" t="str">
        <f t="shared" si="285"/>
        <v/>
      </c>
      <c r="AJ1340" s="70" t="str">
        <f t="shared" si="286"/>
        <v/>
      </c>
      <c r="AK1340" s="70" t="str">
        <f t="shared" si="292"/>
        <v/>
      </c>
      <c r="AL1340" s="70" t="str">
        <f t="shared" si="293"/>
        <v/>
      </c>
    </row>
    <row r="1341" spans="2:38" ht="15" thickBot="1" x14ac:dyDescent="0.35">
      <c r="B1341" s="79" t="str">
        <f t="shared" si="287"/>
        <v/>
      </c>
      <c r="C1341" s="79" t="str">
        <f t="shared" si="288"/>
        <v/>
      </c>
      <c r="D1341" s="79" t="str">
        <f>IFERROR(IF(J1340&lt;=0,"",IF(C1341="Yes","",B1341-COUNTIF($C$20:C1341,"Yes"))),"")</f>
        <v/>
      </c>
      <c r="E1341" s="81" t="str">
        <f t="shared" si="280"/>
        <v/>
      </c>
      <c r="F1341" s="80" t="str">
        <f t="shared" si="281"/>
        <v/>
      </c>
      <c r="G1341" s="80" t="str">
        <f t="shared" si="282"/>
        <v/>
      </c>
      <c r="H1341" s="80" t="str">
        <f t="shared" si="289"/>
        <v/>
      </c>
      <c r="I1341" s="80" t="str">
        <f t="shared" si="283"/>
        <v/>
      </c>
      <c r="J1341" s="80" t="str">
        <f t="shared" si="290"/>
        <v/>
      </c>
      <c r="AG1341" s="16" t="str">
        <f t="shared" si="291"/>
        <v/>
      </c>
      <c r="AH1341" s="69" t="str">
        <f t="shared" si="284"/>
        <v/>
      </c>
      <c r="AI1341" s="70" t="str">
        <f t="shared" si="285"/>
        <v/>
      </c>
      <c r="AJ1341" s="70" t="str">
        <f t="shared" si="286"/>
        <v/>
      </c>
      <c r="AK1341" s="70" t="str">
        <f t="shared" si="292"/>
        <v/>
      </c>
      <c r="AL1341" s="70" t="str">
        <f t="shared" si="293"/>
        <v/>
      </c>
    </row>
    <row r="1342" spans="2:38" ht="15" thickBot="1" x14ac:dyDescent="0.35">
      <c r="B1342" s="79" t="str">
        <f t="shared" si="287"/>
        <v/>
      </c>
      <c r="C1342" s="79" t="str">
        <f t="shared" si="288"/>
        <v/>
      </c>
      <c r="D1342" s="79" t="str">
        <f>IFERROR(IF(J1341&lt;=0,"",IF(C1342="Yes","",B1342-COUNTIF($C$20:C1342,"Yes"))),"")</f>
        <v/>
      </c>
      <c r="E1342" s="81" t="str">
        <f t="shared" si="280"/>
        <v/>
      </c>
      <c r="F1342" s="80" t="str">
        <f t="shared" si="281"/>
        <v/>
      </c>
      <c r="G1342" s="80" t="str">
        <f t="shared" si="282"/>
        <v/>
      </c>
      <c r="H1342" s="80" t="str">
        <f t="shared" si="289"/>
        <v/>
      </c>
      <c r="I1342" s="80" t="str">
        <f t="shared" si="283"/>
        <v/>
      </c>
      <c r="J1342" s="80" t="str">
        <f t="shared" si="290"/>
        <v/>
      </c>
      <c r="AG1342" s="16" t="str">
        <f t="shared" si="291"/>
        <v/>
      </c>
      <c r="AH1342" s="69" t="str">
        <f t="shared" si="284"/>
        <v/>
      </c>
      <c r="AI1342" s="70" t="str">
        <f t="shared" si="285"/>
        <v/>
      </c>
      <c r="AJ1342" s="70" t="str">
        <f t="shared" si="286"/>
        <v/>
      </c>
      <c r="AK1342" s="70" t="str">
        <f t="shared" si="292"/>
        <v/>
      </c>
      <c r="AL1342" s="70" t="str">
        <f t="shared" si="293"/>
        <v/>
      </c>
    </row>
    <row r="1343" spans="2:38" ht="15" thickBot="1" x14ac:dyDescent="0.35">
      <c r="B1343" s="79" t="str">
        <f t="shared" si="287"/>
        <v/>
      </c>
      <c r="C1343" s="79" t="str">
        <f t="shared" si="288"/>
        <v/>
      </c>
      <c r="D1343" s="79" t="str">
        <f>IFERROR(IF(J1342&lt;=0,"",IF(C1343="Yes","",B1343-COUNTIF($C$20:C1343,"Yes"))),"")</f>
        <v/>
      </c>
      <c r="E1343" s="81" t="str">
        <f t="shared" si="280"/>
        <v/>
      </c>
      <c r="F1343" s="80" t="str">
        <f t="shared" si="281"/>
        <v/>
      </c>
      <c r="G1343" s="80" t="str">
        <f t="shared" si="282"/>
        <v/>
      </c>
      <c r="H1343" s="80" t="str">
        <f t="shared" si="289"/>
        <v/>
      </c>
      <c r="I1343" s="80" t="str">
        <f t="shared" si="283"/>
        <v/>
      </c>
      <c r="J1343" s="80" t="str">
        <f t="shared" si="290"/>
        <v/>
      </c>
      <c r="AG1343" s="16" t="str">
        <f t="shared" si="291"/>
        <v/>
      </c>
      <c r="AH1343" s="69" t="str">
        <f t="shared" si="284"/>
        <v/>
      </c>
      <c r="AI1343" s="70" t="str">
        <f t="shared" si="285"/>
        <v/>
      </c>
      <c r="AJ1343" s="70" t="str">
        <f t="shared" si="286"/>
        <v/>
      </c>
      <c r="AK1343" s="70" t="str">
        <f t="shared" si="292"/>
        <v/>
      </c>
      <c r="AL1343" s="70" t="str">
        <f t="shared" si="293"/>
        <v/>
      </c>
    </row>
    <row r="1344" spans="2:38" ht="15" thickBot="1" x14ac:dyDescent="0.35">
      <c r="B1344" s="79" t="str">
        <f t="shared" si="287"/>
        <v/>
      </c>
      <c r="C1344" s="79" t="str">
        <f t="shared" si="288"/>
        <v/>
      </c>
      <c r="D1344" s="79" t="str">
        <f>IFERROR(IF(J1343&lt;=0,"",IF(C1344="Yes","",B1344-COUNTIF($C$20:C1344,"Yes"))),"")</f>
        <v/>
      </c>
      <c r="E1344" s="81" t="str">
        <f t="shared" si="280"/>
        <v/>
      </c>
      <c r="F1344" s="80" t="str">
        <f t="shared" si="281"/>
        <v/>
      </c>
      <c r="G1344" s="80" t="str">
        <f t="shared" si="282"/>
        <v/>
      </c>
      <c r="H1344" s="80" t="str">
        <f t="shared" si="289"/>
        <v/>
      </c>
      <c r="I1344" s="80" t="str">
        <f t="shared" si="283"/>
        <v/>
      </c>
      <c r="J1344" s="80" t="str">
        <f t="shared" si="290"/>
        <v/>
      </c>
      <c r="AG1344" s="16" t="str">
        <f t="shared" si="291"/>
        <v/>
      </c>
      <c r="AH1344" s="69" t="str">
        <f t="shared" si="284"/>
        <v/>
      </c>
      <c r="AI1344" s="70" t="str">
        <f t="shared" si="285"/>
        <v/>
      </c>
      <c r="AJ1344" s="70" t="str">
        <f t="shared" si="286"/>
        <v/>
      </c>
      <c r="AK1344" s="70" t="str">
        <f t="shared" si="292"/>
        <v/>
      </c>
      <c r="AL1344" s="70" t="str">
        <f t="shared" si="293"/>
        <v/>
      </c>
    </row>
    <row r="1345" spans="2:38" ht="15" thickBot="1" x14ac:dyDescent="0.35">
      <c r="B1345" s="79" t="str">
        <f t="shared" si="287"/>
        <v/>
      </c>
      <c r="C1345" s="79" t="str">
        <f t="shared" si="288"/>
        <v/>
      </c>
      <c r="D1345" s="79" t="str">
        <f>IFERROR(IF(J1344&lt;=0,"",IF(C1345="Yes","",B1345-COUNTIF($C$20:C1345,"Yes"))),"")</f>
        <v/>
      </c>
      <c r="E1345" s="81" t="str">
        <f t="shared" si="280"/>
        <v/>
      </c>
      <c r="F1345" s="80" t="str">
        <f t="shared" si="281"/>
        <v/>
      </c>
      <c r="G1345" s="80" t="str">
        <f t="shared" si="282"/>
        <v/>
      </c>
      <c r="H1345" s="80" t="str">
        <f t="shared" si="289"/>
        <v/>
      </c>
      <c r="I1345" s="80" t="str">
        <f t="shared" si="283"/>
        <v/>
      </c>
      <c r="J1345" s="80" t="str">
        <f t="shared" si="290"/>
        <v/>
      </c>
      <c r="AG1345" s="16" t="str">
        <f t="shared" si="291"/>
        <v/>
      </c>
      <c r="AH1345" s="69" t="str">
        <f t="shared" si="284"/>
        <v/>
      </c>
      <c r="AI1345" s="70" t="str">
        <f t="shared" si="285"/>
        <v/>
      </c>
      <c r="AJ1345" s="70" t="str">
        <f t="shared" si="286"/>
        <v/>
      </c>
      <c r="AK1345" s="70" t="str">
        <f t="shared" si="292"/>
        <v/>
      </c>
      <c r="AL1345" s="70" t="str">
        <f t="shared" si="293"/>
        <v/>
      </c>
    </row>
    <row r="1346" spans="2:38" ht="15" thickBot="1" x14ac:dyDescent="0.35">
      <c r="B1346" s="79" t="str">
        <f t="shared" si="287"/>
        <v/>
      </c>
      <c r="C1346" s="79" t="str">
        <f t="shared" si="288"/>
        <v/>
      </c>
      <c r="D1346" s="79" t="str">
        <f>IFERROR(IF(J1345&lt;=0,"",IF(C1346="Yes","",B1346-COUNTIF($C$20:C1346,"Yes"))),"")</f>
        <v/>
      </c>
      <c r="E1346" s="81" t="str">
        <f t="shared" si="280"/>
        <v/>
      </c>
      <c r="F1346" s="80" t="str">
        <f t="shared" si="281"/>
        <v/>
      </c>
      <c r="G1346" s="80" t="str">
        <f t="shared" si="282"/>
        <v/>
      </c>
      <c r="H1346" s="80" t="str">
        <f t="shared" si="289"/>
        <v/>
      </c>
      <c r="I1346" s="80" t="str">
        <f t="shared" si="283"/>
        <v/>
      </c>
      <c r="J1346" s="80" t="str">
        <f t="shared" si="290"/>
        <v/>
      </c>
      <c r="AG1346" s="16" t="str">
        <f t="shared" si="291"/>
        <v/>
      </c>
      <c r="AH1346" s="69" t="str">
        <f t="shared" si="284"/>
        <v/>
      </c>
      <c r="AI1346" s="70" t="str">
        <f t="shared" si="285"/>
        <v/>
      </c>
      <c r="AJ1346" s="70" t="str">
        <f t="shared" si="286"/>
        <v/>
      </c>
      <c r="AK1346" s="70" t="str">
        <f t="shared" si="292"/>
        <v/>
      </c>
      <c r="AL1346" s="70" t="str">
        <f t="shared" si="293"/>
        <v/>
      </c>
    </row>
    <row r="1347" spans="2:38" ht="15" thickBot="1" x14ac:dyDescent="0.35">
      <c r="B1347" s="79" t="str">
        <f t="shared" si="287"/>
        <v/>
      </c>
      <c r="C1347" s="79" t="str">
        <f t="shared" si="288"/>
        <v/>
      </c>
      <c r="D1347" s="79" t="str">
        <f>IFERROR(IF(J1346&lt;=0,"",IF(C1347="Yes","",B1347-COUNTIF($C$20:C1347,"Yes"))),"")</f>
        <v/>
      </c>
      <c r="E1347" s="81" t="str">
        <f t="shared" si="280"/>
        <v/>
      </c>
      <c r="F1347" s="80" t="str">
        <f t="shared" si="281"/>
        <v/>
      </c>
      <c r="G1347" s="80" t="str">
        <f t="shared" si="282"/>
        <v/>
      </c>
      <c r="H1347" s="80" t="str">
        <f t="shared" si="289"/>
        <v/>
      </c>
      <c r="I1347" s="80" t="str">
        <f t="shared" si="283"/>
        <v/>
      </c>
      <c r="J1347" s="80" t="str">
        <f t="shared" si="290"/>
        <v/>
      </c>
      <c r="AG1347" s="16" t="str">
        <f t="shared" si="291"/>
        <v/>
      </c>
      <c r="AH1347" s="69" t="str">
        <f t="shared" si="284"/>
        <v/>
      </c>
      <c r="AI1347" s="70" t="str">
        <f t="shared" si="285"/>
        <v/>
      </c>
      <c r="AJ1347" s="70" t="str">
        <f t="shared" si="286"/>
        <v/>
      </c>
      <c r="AK1347" s="70" t="str">
        <f t="shared" si="292"/>
        <v/>
      </c>
      <c r="AL1347" s="70" t="str">
        <f t="shared" si="293"/>
        <v/>
      </c>
    </row>
    <row r="1348" spans="2:38" ht="15" thickBot="1" x14ac:dyDescent="0.35">
      <c r="B1348" s="79" t="str">
        <f t="shared" si="287"/>
        <v/>
      </c>
      <c r="C1348" s="79" t="str">
        <f t="shared" si="288"/>
        <v/>
      </c>
      <c r="D1348" s="79" t="str">
        <f>IFERROR(IF(J1347&lt;=0,"",IF(C1348="Yes","",B1348-COUNTIF($C$20:C1348,"Yes"))),"")</f>
        <v/>
      </c>
      <c r="E1348" s="81" t="str">
        <f t="shared" si="280"/>
        <v/>
      </c>
      <c r="F1348" s="80" t="str">
        <f t="shared" si="281"/>
        <v/>
      </c>
      <c r="G1348" s="80" t="str">
        <f t="shared" si="282"/>
        <v/>
      </c>
      <c r="H1348" s="80" t="str">
        <f t="shared" si="289"/>
        <v/>
      </c>
      <c r="I1348" s="80" t="str">
        <f t="shared" si="283"/>
        <v/>
      </c>
      <c r="J1348" s="80" t="str">
        <f t="shared" si="290"/>
        <v/>
      </c>
      <c r="AG1348" s="16" t="str">
        <f t="shared" si="291"/>
        <v/>
      </c>
      <c r="AH1348" s="69" t="str">
        <f t="shared" si="284"/>
        <v/>
      </c>
      <c r="AI1348" s="70" t="str">
        <f t="shared" si="285"/>
        <v/>
      </c>
      <c r="AJ1348" s="70" t="str">
        <f t="shared" si="286"/>
        <v/>
      </c>
      <c r="AK1348" s="70" t="str">
        <f t="shared" si="292"/>
        <v/>
      </c>
      <c r="AL1348" s="70" t="str">
        <f t="shared" si="293"/>
        <v/>
      </c>
    </row>
    <row r="1349" spans="2:38" ht="15" thickBot="1" x14ac:dyDescent="0.35">
      <c r="B1349" s="79" t="str">
        <f t="shared" si="287"/>
        <v/>
      </c>
      <c r="C1349" s="79" t="str">
        <f t="shared" si="288"/>
        <v/>
      </c>
      <c r="D1349" s="79" t="str">
        <f>IFERROR(IF(J1348&lt;=0,"",IF(C1349="Yes","",B1349-COUNTIF($C$20:C1349,"Yes"))),"")</f>
        <v/>
      </c>
      <c r="E1349" s="81" t="str">
        <f t="shared" si="280"/>
        <v/>
      </c>
      <c r="F1349" s="80" t="str">
        <f t="shared" si="281"/>
        <v/>
      </c>
      <c r="G1349" s="80" t="str">
        <f t="shared" si="282"/>
        <v/>
      </c>
      <c r="H1349" s="80" t="str">
        <f t="shared" si="289"/>
        <v/>
      </c>
      <c r="I1349" s="80" t="str">
        <f t="shared" si="283"/>
        <v/>
      </c>
      <c r="J1349" s="80" t="str">
        <f t="shared" si="290"/>
        <v/>
      </c>
      <c r="AG1349" s="16" t="str">
        <f t="shared" si="291"/>
        <v/>
      </c>
      <c r="AH1349" s="69" t="str">
        <f t="shared" si="284"/>
        <v/>
      </c>
      <c r="AI1349" s="70" t="str">
        <f t="shared" si="285"/>
        <v/>
      </c>
      <c r="AJ1349" s="70" t="str">
        <f t="shared" si="286"/>
        <v/>
      </c>
      <c r="AK1349" s="70" t="str">
        <f t="shared" si="292"/>
        <v/>
      </c>
      <c r="AL1349" s="70" t="str">
        <f t="shared" si="293"/>
        <v/>
      </c>
    </row>
    <row r="1350" spans="2:38" ht="15" thickBot="1" x14ac:dyDescent="0.35">
      <c r="B1350" s="79" t="str">
        <f t="shared" si="287"/>
        <v/>
      </c>
      <c r="C1350" s="79" t="str">
        <f t="shared" si="288"/>
        <v/>
      </c>
      <c r="D1350" s="79" t="str">
        <f>IFERROR(IF(J1349&lt;=0,"",IF(C1350="Yes","",B1350-COUNTIF($C$20:C1350,"Yes"))),"")</f>
        <v/>
      </c>
      <c r="E1350" s="81" t="str">
        <f t="shared" si="280"/>
        <v/>
      </c>
      <c r="F1350" s="80" t="str">
        <f t="shared" si="281"/>
        <v/>
      </c>
      <c r="G1350" s="80" t="str">
        <f t="shared" si="282"/>
        <v/>
      </c>
      <c r="H1350" s="80" t="str">
        <f t="shared" si="289"/>
        <v/>
      </c>
      <c r="I1350" s="80" t="str">
        <f t="shared" si="283"/>
        <v/>
      </c>
      <c r="J1350" s="80" t="str">
        <f t="shared" si="290"/>
        <v/>
      </c>
      <c r="AG1350" s="16" t="str">
        <f t="shared" si="291"/>
        <v/>
      </c>
      <c r="AH1350" s="69" t="str">
        <f t="shared" si="284"/>
        <v/>
      </c>
      <c r="AI1350" s="70" t="str">
        <f t="shared" si="285"/>
        <v/>
      </c>
      <c r="AJ1350" s="70" t="str">
        <f t="shared" si="286"/>
        <v/>
      </c>
      <c r="AK1350" s="70" t="str">
        <f t="shared" si="292"/>
        <v/>
      </c>
      <c r="AL1350" s="70" t="str">
        <f t="shared" si="293"/>
        <v/>
      </c>
    </row>
    <row r="1351" spans="2:38" ht="15" thickBot="1" x14ac:dyDescent="0.35">
      <c r="B1351" s="79" t="str">
        <f t="shared" si="287"/>
        <v/>
      </c>
      <c r="C1351" s="79" t="str">
        <f t="shared" si="288"/>
        <v/>
      </c>
      <c r="D1351" s="79" t="str">
        <f>IFERROR(IF(J1350&lt;=0,"",IF(C1351="Yes","",B1351-COUNTIF($C$20:C1351,"Yes"))),"")</f>
        <v/>
      </c>
      <c r="E1351" s="81" t="str">
        <f t="shared" si="280"/>
        <v/>
      </c>
      <c r="F1351" s="80" t="str">
        <f t="shared" si="281"/>
        <v/>
      </c>
      <c r="G1351" s="80" t="str">
        <f t="shared" si="282"/>
        <v/>
      </c>
      <c r="H1351" s="80" t="str">
        <f t="shared" si="289"/>
        <v/>
      </c>
      <c r="I1351" s="80" t="str">
        <f t="shared" si="283"/>
        <v/>
      </c>
      <c r="J1351" s="80" t="str">
        <f t="shared" si="290"/>
        <v/>
      </c>
      <c r="AG1351" s="16" t="str">
        <f t="shared" si="291"/>
        <v/>
      </c>
      <c r="AH1351" s="69" t="str">
        <f t="shared" si="284"/>
        <v/>
      </c>
      <c r="AI1351" s="70" t="str">
        <f t="shared" si="285"/>
        <v/>
      </c>
      <c r="AJ1351" s="70" t="str">
        <f t="shared" si="286"/>
        <v/>
      </c>
      <c r="AK1351" s="70" t="str">
        <f t="shared" si="292"/>
        <v/>
      </c>
      <c r="AL1351" s="70" t="str">
        <f t="shared" si="293"/>
        <v/>
      </c>
    </row>
    <row r="1352" spans="2:38" ht="15" thickBot="1" x14ac:dyDescent="0.35">
      <c r="B1352" s="79" t="str">
        <f t="shared" si="287"/>
        <v/>
      </c>
      <c r="C1352" s="79" t="str">
        <f t="shared" si="288"/>
        <v/>
      </c>
      <c r="D1352" s="79" t="str">
        <f>IFERROR(IF(J1351&lt;=0,"",IF(C1352="Yes","",B1352-COUNTIF($C$20:C1352,"Yes"))),"")</f>
        <v/>
      </c>
      <c r="E1352" s="81" t="str">
        <f t="shared" si="280"/>
        <v/>
      </c>
      <c r="F1352" s="80" t="str">
        <f t="shared" si="281"/>
        <v/>
      </c>
      <c r="G1352" s="80" t="str">
        <f t="shared" si="282"/>
        <v/>
      </c>
      <c r="H1352" s="80" t="str">
        <f t="shared" si="289"/>
        <v/>
      </c>
      <c r="I1352" s="80" t="str">
        <f t="shared" si="283"/>
        <v/>
      </c>
      <c r="J1352" s="80" t="str">
        <f t="shared" si="290"/>
        <v/>
      </c>
      <c r="AG1352" s="16" t="str">
        <f t="shared" si="291"/>
        <v/>
      </c>
      <c r="AH1352" s="69" t="str">
        <f t="shared" si="284"/>
        <v/>
      </c>
      <c r="AI1352" s="70" t="str">
        <f t="shared" si="285"/>
        <v/>
      </c>
      <c r="AJ1352" s="70" t="str">
        <f t="shared" si="286"/>
        <v/>
      </c>
      <c r="AK1352" s="70" t="str">
        <f t="shared" si="292"/>
        <v/>
      </c>
      <c r="AL1352" s="70" t="str">
        <f t="shared" si="293"/>
        <v/>
      </c>
    </row>
    <row r="1353" spans="2:38" ht="15" thickBot="1" x14ac:dyDescent="0.35">
      <c r="B1353" s="79" t="str">
        <f t="shared" si="287"/>
        <v/>
      </c>
      <c r="C1353" s="79" t="str">
        <f t="shared" si="288"/>
        <v/>
      </c>
      <c r="D1353" s="79" t="str">
        <f>IFERROR(IF(J1352&lt;=0,"",IF(C1353="Yes","",B1353-COUNTIF($C$20:C1353,"Yes"))),"")</f>
        <v/>
      </c>
      <c r="E1353" s="81" t="str">
        <f t="shared" si="280"/>
        <v/>
      </c>
      <c r="F1353" s="80" t="str">
        <f t="shared" si="281"/>
        <v/>
      </c>
      <c r="G1353" s="80" t="str">
        <f t="shared" si="282"/>
        <v/>
      </c>
      <c r="H1353" s="80" t="str">
        <f t="shared" si="289"/>
        <v/>
      </c>
      <c r="I1353" s="80" t="str">
        <f t="shared" si="283"/>
        <v/>
      </c>
      <c r="J1353" s="80" t="str">
        <f t="shared" si="290"/>
        <v/>
      </c>
      <c r="AG1353" s="16" t="str">
        <f t="shared" si="291"/>
        <v/>
      </c>
      <c r="AH1353" s="69" t="str">
        <f t="shared" si="284"/>
        <v/>
      </c>
      <c r="AI1353" s="70" t="str">
        <f t="shared" si="285"/>
        <v/>
      </c>
      <c r="AJ1353" s="70" t="str">
        <f t="shared" si="286"/>
        <v/>
      </c>
      <c r="AK1353" s="70" t="str">
        <f t="shared" si="292"/>
        <v/>
      </c>
      <c r="AL1353" s="70" t="str">
        <f t="shared" si="293"/>
        <v/>
      </c>
    </row>
    <row r="1354" spans="2:38" ht="15" thickBot="1" x14ac:dyDescent="0.35">
      <c r="B1354" s="79" t="str">
        <f t="shared" si="287"/>
        <v/>
      </c>
      <c r="C1354" s="79" t="str">
        <f t="shared" si="288"/>
        <v/>
      </c>
      <c r="D1354" s="79" t="str">
        <f>IFERROR(IF(J1353&lt;=0,"",IF(C1354="Yes","",B1354-COUNTIF($C$20:C1354,"Yes"))),"")</f>
        <v/>
      </c>
      <c r="E1354" s="81" t="str">
        <f t="shared" si="280"/>
        <v/>
      </c>
      <c r="F1354" s="80" t="str">
        <f t="shared" si="281"/>
        <v/>
      </c>
      <c r="G1354" s="80" t="str">
        <f t="shared" si="282"/>
        <v/>
      </c>
      <c r="H1354" s="80" t="str">
        <f t="shared" si="289"/>
        <v/>
      </c>
      <c r="I1354" s="80" t="str">
        <f t="shared" si="283"/>
        <v/>
      </c>
      <c r="J1354" s="80" t="str">
        <f t="shared" si="290"/>
        <v/>
      </c>
      <c r="AG1354" s="16" t="str">
        <f t="shared" si="291"/>
        <v/>
      </c>
      <c r="AH1354" s="69" t="str">
        <f t="shared" si="284"/>
        <v/>
      </c>
      <c r="AI1354" s="70" t="str">
        <f t="shared" si="285"/>
        <v/>
      </c>
      <c r="AJ1354" s="70" t="str">
        <f t="shared" si="286"/>
        <v/>
      </c>
      <c r="AK1354" s="70" t="str">
        <f t="shared" si="292"/>
        <v/>
      </c>
      <c r="AL1354" s="70" t="str">
        <f t="shared" si="293"/>
        <v/>
      </c>
    </row>
    <row r="1355" spans="2:38" ht="15" thickBot="1" x14ac:dyDescent="0.35">
      <c r="B1355" s="79" t="str">
        <f t="shared" si="287"/>
        <v/>
      </c>
      <c r="C1355" s="79" t="str">
        <f t="shared" si="288"/>
        <v/>
      </c>
      <c r="D1355" s="79" t="str">
        <f>IFERROR(IF(J1354&lt;=0,"",IF(C1355="Yes","",B1355-COUNTIF($C$20:C1355,"Yes"))),"")</f>
        <v/>
      </c>
      <c r="E1355" s="81" t="str">
        <f t="shared" si="280"/>
        <v/>
      </c>
      <c r="F1355" s="80" t="str">
        <f t="shared" si="281"/>
        <v/>
      </c>
      <c r="G1355" s="80" t="str">
        <f t="shared" si="282"/>
        <v/>
      </c>
      <c r="H1355" s="80" t="str">
        <f t="shared" si="289"/>
        <v/>
      </c>
      <c r="I1355" s="80" t="str">
        <f t="shared" si="283"/>
        <v/>
      </c>
      <c r="J1355" s="80" t="str">
        <f t="shared" si="290"/>
        <v/>
      </c>
      <c r="AG1355" s="16" t="str">
        <f t="shared" si="291"/>
        <v/>
      </c>
      <c r="AH1355" s="69" t="str">
        <f t="shared" si="284"/>
        <v/>
      </c>
      <c r="AI1355" s="70" t="str">
        <f t="shared" si="285"/>
        <v/>
      </c>
      <c r="AJ1355" s="70" t="str">
        <f t="shared" si="286"/>
        <v/>
      </c>
      <c r="AK1355" s="70" t="str">
        <f t="shared" si="292"/>
        <v/>
      </c>
      <c r="AL1355" s="70" t="str">
        <f t="shared" si="293"/>
        <v/>
      </c>
    </row>
    <row r="1356" spans="2:38" ht="15" thickBot="1" x14ac:dyDescent="0.35">
      <c r="B1356" s="79" t="str">
        <f t="shared" si="287"/>
        <v/>
      </c>
      <c r="C1356" s="79" t="str">
        <f t="shared" si="288"/>
        <v/>
      </c>
      <c r="D1356" s="79" t="str">
        <f>IFERROR(IF(J1355&lt;=0,"",IF(C1356="Yes","",B1356-COUNTIF($C$20:C1356,"Yes"))),"")</f>
        <v/>
      </c>
      <c r="E1356" s="81" t="str">
        <f t="shared" si="280"/>
        <v/>
      </c>
      <c r="F1356" s="80" t="str">
        <f t="shared" si="281"/>
        <v/>
      </c>
      <c r="G1356" s="80" t="str">
        <f t="shared" si="282"/>
        <v/>
      </c>
      <c r="H1356" s="80" t="str">
        <f t="shared" si="289"/>
        <v/>
      </c>
      <c r="I1356" s="80" t="str">
        <f t="shared" si="283"/>
        <v/>
      </c>
      <c r="J1356" s="80" t="str">
        <f t="shared" si="290"/>
        <v/>
      </c>
      <c r="AG1356" s="16" t="str">
        <f t="shared" si="291"/>
        <v/>
      </c>
      <c r="AH1356" s="69" t="str">
        <f t="shared" si="284"/>
        <v/>
      </c>
      <c r="AI1356" s="70" t="str">
        <f t="shared" si="285"/>
        <v/>
      </c>
      <c r="AJ1356" s="70" t="str">
        <f t="shared" si="286"/>
        <v/>
      </c>
      <c r="AK1356" s="70" t="str">
        <f t="shared" si="292"/>
        <v/>
      </c>
      <c r="AL1356" s="70" t="str">
        <f t="shared" si="293"/>
        <v/>
      </c>
    </row>
    <row r="1357" spans="2:38" ht="15" thickBot="1" x14ac:dyDescent="0.35">
      <c r="B1357" s="79" t="str">
        <f t="shared" si="287"/>
        <v/>
      </c>
      <c r="C1357" s="79" t="str">
        <f t="shared" si="288"/>
        <v/>
      </c>
      <c r="D1357" s="79" t="str">
        <f>IFERROR(IF(J1356&lt;=0,"",IF(C1357="Yes","",B1357-COUNTIF($C$20:C1357,"Yes"))),"")</f>
        <v/>
      </c>
      <c r="E1357" s="81" t="str">
        <f t="shared" si="280"/>
        <v/>
      </c>
      <c r="F1357" s="80" t="str">
        <f t="shared" si="281"/>
        <v/>
      </c>
      <c r="G1357" s="80" t="str">
        <f t="shared" si="282"/>
        <v/>
      </c>
      <c r="H1357" s="80" t="str">
        <f t="shared" si="289"/>
        <v/>
      </c>
      <c r="I1357" s="80" t="str">
        <f t="shared" si="283"/>
        <v/>
      </c>
      <c r="J1357" s="80" t="str">
        <f t="shared" si="290"/>
        <v/>
      </c>
      <c r="AG1357" s="16" t="str">
        <f t="shared" si="291"/>
        <v/>
      </c>
      <c r="AH1357" s="69" t="str">
        <f t="shared" si="284"/>
        <v/>
      </c>
      <c r="AI1357" s="70" t="str">
        <f t="shared" si="285"/>
        <v/>
      </c>
      <c r="AJ1357" s="70" t="str">
        <f t="shared" si="286"/>
        <v/>
      </c>
      <c r="AK1357" s="70" t="str">
        <f t="shared" si="292"/>
        <v/>
      </c>
      <c r="AL1357" s="70" t="str">
        <f t="shared" si="293"/>
        <v/>
      </c>
    </row>
    <row r="1358" spans="2:38" ht="15" thickBot="1" x14ac:dyDescent="0.35">
      <c r="B1358" s="79" t="str">
        <f t="shared" si="287"/>
        <v/>
      </c>
      <c r="C1358" s="79" t="str">
        <f t="shared" si="288"/>
        <v/>
      </c>
      <c r="D1358" s="79" t="str">
        <f>IFERROR(IF(J1357&lt;=0,"",IF(C1358="Yes","",B1358-COUNTIF($C$20:C1358,"Yes"))),"")</f>
        <v/>
      </c>
      <c r="E1358" s="81" t="str">
        <f t="shared" si="280"/>
        <v/>
      </c>
      <c r="F1358" s="80" t="str">
        <f t="shared" si="281"/>
        <v/>
      </c>
      <c r="G1358" s="80" t="str">
        <f t="shared" si="282"/>
        <v/>
      </c>
      <c r="H1358" s="80" t="str">
        <f t="shared" si="289"/>
        <v/>
      </c>
      <c r="I1358" s="80" t="str">
        <f t="shared" si="283"/>
        <v/>
      </c>
      <c r="J1358" s="80" t="str">
        <f t="shared" si="290"/>
        <v/>
      </c>
      <c r="AG1358" s="16" t="str">
        <f t="shared" si="291"/>
        <v/>
      </c>
      <c r="AH1358" s="69" t="str">
        <f t="shared" si="284"/>
        <v/>
      </c>
      <c r="AI1358" s="70" t="str">
        <f t="shared" si="285"/>
        <v/>
      </c>
      <c r="AJ1358" s="70" t="str">
        <f t="shared" si="286"/>
        <v/>
      </c>
      <c r="AK1358" s="70" t="str">
        <f t="shared" si="292"/>
        <v/>
      </c>
      <c r="AL1358" s="70" t="str">
        <f t="shared" si="293"/>
        <v/>
      </c>
    </row>
    <row r="1359" spans="2:38" ht="15" thickBot="1" x14ac:dyDescent="0.35">
      <c r="B1359" s="79" t="str">
        <f t="shared" si="287"/>
        <v/>
      </c>
      <c r="C1359" s="79" t="str">
        <f t="shared" si="288"/>
        <v/>
      </c>
      <c r="D1359" s="79" t="str">
        <f>IFERROR(IF(J1358&lt;=0,"",IF(C1359="Yes","",B1359-COUNTIF($C$20:C1359,"Yes"))),"")</f>
        <v/>
      </c>
      <c r="E1359" s="81" t="str">
        <f t="shared" si="280"/>
        <v/>
      </c>
      <c r="F1359" s="80" t="str">
        <f t="shared" si="281"/>
        <v/>
      </c>
      <c r="G1359" s="80" t="str">
        <f t="shared" si="282"/>
        <v/>
      </c>
      <c r="H1359" s="80" t="str">
        <f t="shared" si="289"/>
        <v/>
      </c>
      <c r="I1359" s="80" t="str">
        <f t="shared" si="283"/>
        <v/>
      </c>
      <c r="J1359" s="80" t="str">
        <f t="shared" si="290"/>
        <v/>
      </c>
      <c r="AG1359" s="16" t="str">
        <f t="shared" si="291"/>
        <v/>
      </c>
      <c r="AH1359" s="69" t="str">
        <f t="shared" si="284"/>
        <v/>
      </c>
      <c r="AI1359" s="70" t="str">
        <f t="shared" si="285"/>
        <v/>
      </c>
      <c r="AJ1359" s="70" t="str">
        <f t="shared" si="286"/>
        <v/>
      </c>
      <c r="AK1359" s="70" t="str">
        <f t="shared" si="292"/>
        <v/>
      </c>
      <c r="AL1359" s="70" t="str">
        <f t="shared" si="293"/>
        <v/>
      </c>
    </row>
    <row r="1360" spans="2:38" ht="15" thickBot="1" x14ac:dyDescent="0.35">
      <c r="B1360" s="79" t="str">
        <f t="shared" si="287"/>
        <v/>
      </c>
      <c r="C1360" s="79" t="str">
        <f t="shared" si="288"/>
        <v/>
      </c>
      <c r="D1360" s="79" t="str">
        <f>IFERROR(IF(J1359&lt;=0,"",IF(C1360="Yes","",B1360-COUNTIF($C$20:C1360,"Yes"))),"")</f>
        <v/>
      </c>
      <c r="E1360" s="81" t="str">
        <f t="shared" si="280"/>
        <v/>
      </c>
      <c r="F1360" s="80" t="str">
        <f t="shared" si="281"/>
        <v/>
      </c>
      <c r="G1360" s="80" t="str">
        <f t="shared" si="282"/>
        <v/>
      </c>
      <c r="H1360" s="80" t="str">
        <f t="shared" si="289"/>
        <v/>
      </c>
      <c r="I1360" s="80" t="str">
        <f t="shared" si="283"/>
        <v/>
      </c>
      <c r="J1360" s="80" t="str">
        <f t="shared" si="290"/>
        <v/>
      </c>
      <c r="AG1360" s="16" t="str">
        <f t="shared" si="291"/>
        <v/>
      </c>
      <c r="AH1360" s="69" t="str">
        <f t="shared" si="284"/>
        <v/>
      </c>
      <c r="AI1360" s="70" t="str">
        <f t="shared" si="285"/>
        <v/>
      </c>
      <c r="AJ1360" s="70" t="str">
        <f t="shared" si="286"/>
        <v/>
      </c>
      <c r="AK1360" s="70" t="str">
        <f t="shared" si="292"/>
        <v/>
      </c>
      <c r="AL1360" s="70" t="str">
        <f t="shared" si="293"/>
        <v/>
      </c>
    </row>
    <row r="1361" spans="2:38" ht="15" thickBot="1" x14ac:dyDescent="0.35">
      <c r="B1361" s="79" t="str">
        <f t="shared" si="287"/>
        <v/>
      </c>
      <c r="C1361" s="79" t="str">
        <f t="shared" si="288"/>
        <v/>
      </c>
      <c r="D1361" s="79" t="str">
        <f>IFERROR(IF(J1360&lt;=0,"",IF(C1361="Yes","",B1361-COUNTIF($C$20:C1361,"Yes"))),"")</f>
        <v/>
      </c>
      <c r="E1361" s="81" t="str">
        <f t="shared" si="280"/>
        <v/>
      </c>
      <c r="F1361" s="80" t="str">
        <f t="shared" si="281"/>
        <v/>
      </c>
      <c r="G1361" s="80" t="str">
        <f t="shared" si="282"/>
        <v/>
      </c>
      <c r="H1361" s="80" t="str">
        <f t="shared" si="289"/>
        <v/>
      </c>
      <c r="I1361" s="80" t="str">
        <f t="shared" si="283"/>
        <v/>
      </c>
      <c r="J1361" s="80" t="str">
        <f t="shared" si="290"/>
        <v/>
      </c>
      <c r="AG1361" s="16" t="str">
        <f t="shared" si="291"/>
        <v/>
      </c>
      <c r="AH1361" s="69" t="str">
        <f t="shared" si="284"/>
        <v/>
      </c>
      <c r="AI1361" s="70" t="str">
        <f t="shared" si="285"/>
        <v/>
      </c>
      <c r="AJ1361" s="70" t="str">
        <f t="shared" si="286"/>
        <v/>
      </c>
      <c r="AK1361" s="70" t="str">
        <f t="shared" si="292"/>
        <v/>
      </c>
      <c r="AL1361" s="70" t="str">
        <f t="shared" si="293"/>
        <v/>
      </c>
    </row>
    <row r="1362" spans="2:38" ht="15" thickBot="1" x14ac:dyDescent="0.35">
      <c r="B1362" s="79" t="str">
        <f t="shared" si="287"/>
        <v/>
      </c>
      <c r="C1362" s="79" t="str">
        <f t="shared" si="288"/>
        <v/>
      </c>
      <c r="D1362" s="79" t="str">
        <f>IFERROR(IF(J1361&lt;=0,"",IF(C1362="Yes","",B1362-COUNTIF($C$20:C1362,"Yes"))),"")</f>
        <v/>
      </c>
      <c r="E1362" s="81" t="str">
        <f t="shared" si="280"/>
        <v/>
      </c>
      <c r="F1362" s="80" t="str">
        <f t="shared" si="281"/>
        <v/>
      </c>
      <c r="G1362" s="80" t="str">
        <f t="shared" si="282"/>
        <v/>
      </c>
      <c r="H1362" s="80" t="str">
        <f t="shared" si="289"/>
        <v/>
      </c>
      <c r="I1362" s="80" t="str">
        <f t="shared" si="283"/>
        <v/>
      </c>
      <c r="J1362" s="80" t="str">
        <f t="shared" si="290"/>
        <v/>
      </c>
      <c r="AG1362" s="16" t="str">
        <f t="shared" si="291"/>
        <v/>
      </c>
      <c r="AH1362" s="69" t="str">
        <f t="shared" si="284"/>
        <v/>
      </c>
      <c r="AI1362" s="70" t="str">
        <f t="shared" si="285"/>
        <v/>
      </c>
      <c r="AJ1362" s="70" t="str">
        <f t="shared" si="286"/>
        <v/>
      </c>
      <c r="AK1362" s="70" t="str">
        <f t="shared" si="292"/>
        <v/>
      </c>
      <c r="AL1362" s="70" t="str">
        <f t="shared" si="293"/>
        <v/>
      </c>
    </row>
    <row r="1363" spans="2:38" ht="15" thickBot="1" x14ac:dyDescent="0.35">
      <c r="B1363" s="79" t="str">
        <f t="shared" si="287"/>
        <v/>
      </c>
      <c r="C1363" s="79" t="str">
        <f t="shared" si="288"/>
        <v/>
      </c>
      <c r="D1363" s="79" t="str">
        <f>IFERROR(IF(J1362&lt;=0,"",IF(C1363="Yes","",B1363-COUNTIF($C$20:C1363,"Yes"))),"")</f>
        <v/>
      </c>
      <c r="E1363" s="81" t="str">
        <f t="shared" si="280"/>
        <v/>
      </c>
      <c r="F1363" s="80" t="str">
        <f t="shared" si="281"/>
        <v/>
      </c>
      <c r="G1363" s="80" t="str">
        <f t="shared" si="282"/>
        <v/>
      </c>
      <c r="H1363" s="80" t="str">
        <f t="shared" si="289"/>
        <v/>
      </c>
      <c r="I1363" s="80" t="str">
        <f t="shared" si="283"/>
        <v/>
      </c>
      <c r="J1363" s="80" t="str">
        <f t="shared" si="290"/>
        <v/>
      </c>
      <c r="AG1363" s="16" t="str">
        <f t="shared" si="291"/>
        <v/>
      </c>
      <c r="AH1363" s="69" t="str">
        <f t="shared" si="284"/>
        <v/>
      </c>
      <c r="AI1363" s="70" t="str">
        <f t="shared" si="285"/>
        <v/>
      </c>
      <c r="AJ1363" s="70" t="str">
        <f t="shared" si="286"/>
        <v/>
      </c>
      <c r="AK1363" s="70" t="str">
        <f t="shared" si="292"/>
        <v/>
      </c>
      <c r="AL1363" s="70" t="str">
        <f t="shared" si="293"/>
        <v/>
      </c>
    </row>
    <row r="1364" spans="2:38" ht="15" thickBot="1" x14ac:dyDescent="0.35">
      <c r="B1364" s="79" t="str">
        <f t="shared" si="287"/>
        <v/>
      </c>
      <c r="C1364" s="79" t="str">
        <f t="shared" si="288"/>
        <v/>
      </c>
      <c r="D1364" s="79" t="str">
        <f>IFERROR(IF(J1363&lt;=0,"",IF(C1364="Yes","",B1364-COUNTIF($C$20:C1364,"Yes"))),"")</f>
        <v/>
      </c>
      <c r="E1364" s="81" t="str">
        <f t="shared" ref="E1364:E1427" si="294">IF($E$9="End of the Period",IF(B1364="","",IF(payment_frequency="Bi-weekly",first_payment_date+B1364*VLOOKUP(payment_frequency,periodic_table,2,0),IF(payment_frequency="Weekly",first_payment_date+B1364*VLOOKUP(payment_frequency,periodic_table,2,0),IF(payment_frequency="Semi-monthly",first_payment_date+B1364*VLOOKUP(payment_frequency,periodic_table,2,0),EDATE(first_payment_date,B1364*VLOOKUP(payment_frequency,periodic_table,2,0)))))),IF(B1364="","",IF(payment_frequency="Bi-weekly",first_payment_date+(B1364-1)*VLOOKUP(payment_frequency,periodic_table,2,0),IF(payment_frequency="Weekly",first_payment_date+(B1364-1)*VLOOKUP(payment_frequency,periodic_table,2,0),IF(payment_frequency="Semi-monthly",first_payment_date+(B1364-1)*VLOOKUP(payment_frequency,periodic_table,2,0),EDATE(first_payment_date,(B1364-1)*VLOOKUP(payment_frequency,periodic_table,2,0)))))))</f>
        <v/>
      </c>
      <c r="F1364" s="80" t="str">
        <f t="shared" ref="F1364:F1427" si="295">IF(B1364="","",IF(C1364="Yes",0,IF(J1363&lt;payment,J1363*(1+Compound_Rate),payment)))</f>
        <v/>
      </c>
      <c r="G1364" s="80" t="str">
        <f t="shared" ref="G1364:G1427" si="296">IF(AND(Payment_Type=1,B1364=1),0,IF(B1364="","",IF(C1364="Yes",0,J1363*Compound_Rate)))</f>
        <v/>
      </c>
      <c r="H1364" s="80" t="str">
        <f t="shared" si="289"/>
        <v/>
      </c>
      <c r="I1364" s="80" t="str">
        <f t="shared" ref="I1364:I1427" si="297">IF(B1364="","",IF(C1364="Yes",J1363*Compound_Rate,0))</f>
        <v/>
      </c>
      <c r="J1364" s="80" t="str">
        <f t="shared" si="290"/>
        <v/>
      </c>
      <c r="AG1364" s="16" t="str">
        <f t="shared" si="291"/>
        <v/>
      </c>
      <c r="AH1364" s="69" t="str">
        <f t="shared" ref="AH1364:AH1427" si="298">IF($E$9="End of the Period",IF(AG1364="","",IF(payment_frequency="Bi-weekly",first_payment_date+AG1364*VLOOKUP(payment_frequency,periodic_table,2,0),IF(payment_frequency="Weekly",first_payment_date+AG1364*VLOOKUP(payment_frequency,periodic_table,2,0),IF(payment_frequency="Semi-monthly",first_payment_date+AG1364*VLOOKUP(payment_frequency,periodic_table,2,0),EDATE(first_payment_date,AG1364*VLOOKUP(payment_frequency,periodic_table,2,0)))))),IF(AG1364="","",IF(payment_frequency="Bi-weekly",first_payment_date+(AG1364-1)*VLOOKUP(payment_frequency,periodic_table,2,0),IF(payment_frequency="Weekly",first_payment_date+(AG1364-1)*VLOOKUP(payment_frequency,periodic_table,2,0),IF(payment_frequency="Semi-monthly",first_payment_date+(AG1364-1)*VLOOKUP(payment_frequency,periodic_table,2,0),EDATE(first_payment_date,(AG1364-1)*VLOOKUP(payment_frequency,periodic_table,2,0)))))))</f>
        <v/>
      </c>
      <c r="AI1364" s="70" t="str">
        <f t="shared" ref="AI1364:AI1427" si="299">IF(AG1364="","",IF(AL1363&lt;payment,AL1363*(1+Compound_Rate),payment))</f>
        <v/>
      </c>
      <c r="AJ1364" s="70" t="str">
        <f t="shared" ref="AJ1364:AJ1427" si="300">IF(AND(Payment_Type=1,AG1364=1),0,IF(AG1364="","",AL1363*Compound_Rate))</f>
        <v/>
      </c>
      <c r="AK1364" s="70" t="str">
        <f t="shared" si="292"/>
        <v/>
      </c>
      <c r="AL1364" s="70" t="str">
        <f t="shared" si="293"/>
        <v/>
      </c>
    </row>
    <row r="1365" spans="2:38" ht="15" thickBot="1" x14ac:dyDescent="0.35">
      <c r="B1365" s="79" t="str">
        <f t="shared" ref="B1365:B1428" si="301">IFERROR(IF(TRUNC(J1364)&lt;=0,"",B1364+1),"")</f>
        <v/>
      </c>
      <c r="C1365" s="79" t="str">
        <f t="shared" ref="C1365:C1428" si="302">IF(B1365="","",IF(AND(B1365&lt;=$E$13,B1365&gt;=$E$12),"Yes","No"))</f>
        <v/>
      </c>
      <c r="D1365" s="79" t="str">
        <f>IFERROR(IF(J1364&lt;=0,"",IF(C1365="Yes","",B1365-COUNTIF($C$20:C1365,"Yes"))),"")</f>
        <v/>
      </c>
      <c r="E1365" s="81" t="str">
        <f t="shared" si="294"/>
        <v/>
      </c>
      <c r="F1365" s="80" t="str">
        <f t="shared" si="295"/>
        <v/>
      </c>
      <c r="G1365" s="80" t="str">
        <f t="shared" si="296"/>
        <v/>
      </c>
      <c r="H1365" s="80" t="str">
        <f t="shared" ref="H1365:H1428" si="303">IF(B1365="","",F1365-G1365)</f>
        <v/>
      </c>
      <c r="I1365" s="80" t="str">
        <f t="shared" si="297"/>
        <v/>
      </c>
      <c r="J1365" s="80" t="str">
        <f t="shared" ref="J1365:J1428" si="304">IFERROR(IF(B1365="","",J1364-H1365+I1365),"")</f>
        <v/>
      </c>
      <c r="AG1365" s="16" t="str">
        <f t="shared" ref="AG1365:AG1428" si="305">IFERROR(IF(AL1364&lt;=0,"",AG1364+1),"")</f>
        <v/>
      </c>
      <c r="AH1365" s="69" t="str">
        <f t="shared" si="298"/>
        <v/>
      </c>
      <c r="AI1365" s="70" t="str">
        <f t="shared" si="299"/>
        <v/>
      </c>
      <c r="AJ1365" s="70" t="str">
        <f t="shared" si="300"/>
        <v/>
      </c>
      <c r="AK1365" s="70" t="str">
        <f t="shared" ref="AK1365:AK1428" si="306">IF(AG1365="","",AI1365-AJ1365)</f>
        <v/>
      </c>
      <c r="AL1365" s="70" t="str">
        <f t="shared" ref="AL1365:AL1428" si="307">IFERROR(IF(AK1365&lt;=0,"",AL1364-AK1365),"")</f>
        <v/>
      </c>
    </row>
    <row r="1366" spans="2:38" ht="15" thickBot="1" x14ac:dyDescent="0.35">
      <c r="B1366" s="79" t="str">
        <f t="shared" si="301"/>
        <v/>
      </c>
      <c r="C1366" s="79" t="str">
        <f t="shared" si="302"/>
        <v/>
      </c>
      <c r="D1366" s="79" t="str">
        <f>IFERROR(IF(J1365&lt;=0,"",IF(C1366="Yes","",B1366-COUNTIF($C$20:C1366,"Yes"))),"")</f>
        <v/>
      </c>
      <c r="E1366" s="81" t="str">
        <f t="shared" si="294"/>
        <v/>
      </c>
      <c r="F1366" s="80" t="str">
        <f t="shared" si="295"/>
        <v/>
      </c>
      <c r="G1366" s="80" t="str">
        <f t="shared" si="296"/>
        <v/>
      </c>
      <c r="H1366" s="80" t="str">
        <f t="shared" si="303"/>
        <v/>
      </c>
      <c r="I1366" s="80" t="str">
        <f t="shared" si="297"/>
        <v/>
      </c>
      <c r="J1366" s="80" t="str">
        <f t="shared" si="304"/>
        <v/>
      </c>
      <c r="AG1366" s="16" t="str">
        <f t="shared" si="305"/>
        <v/>
      </c>
      <c r="AH1366" s="69" t="str">
        <f t="shared" si="298"/>
        <v/>
      </c>
      <c r="AI1366" s="70" t="str">
        <f t="shared" si="299"/>
        <v/>
      </c>
      <c r="AJ1366" s="70" t="str">
        <f t="shared" si="300"/>
        <v/>
      </c>
      <c r="AK1366" s="70" t="str">
        <f t="shared" si="306"/>
        <v/>
      </c>
      <c r="AL1366" s="70" t="str">
        <f t="shared" si="307"/>
        <v/>
      </c>
    </row>
    <row r="1367" spans="2:38" ht="15" thickBot="1" x14ac:dyDescent="0.35">
      <c r="B1367" s="79" t="str">
        <f t="shared" si="301"/>
        <v/>
      </c>
      <c r="C1367" s="79" t="str">
        <f t="shared" si="302"/>
        <v/>
      </c>
      <c r="D1367" s="79" t="str">
        <f>IFERROR(IF(J1366&lt;=0,"",IF(C1367="Yes","",B1367-COUNTIF($C$20:C1367,"Yes"))),"")</f>
        <v/>
      </c>
      <c r="E1367" s="81" t="str">
        <f t="shared" si="294"/>
        <v/>
      </c>
      <c r="F1367" s="80" t="str">
        <f t="shared" si="295"/>
        <v/>
      </c>
      <c r="G1367" s="80" t="str">
        <f t="shared" si="296"/>
        <v/>
      </c>
      <c r="H1367" s="80" t="str">
        <f t="shared" si="303"/>
        <v/>
      </c>
      <c r="I1367" s="80" t="str">
        <f t="shared" si="297"/>
        <v/>
      </c>
      <c r="J1367" s="80" t="str">
        <f t="shared" si="304"/>
        <v/>
      </c>
      <c r="AG1367" s="16" t="str">
        <f t="shared" si="305"/>
        <v/>
      </c>
      <c r="AH1367" s="69" t="str">
        <f t="shared" si="298"/>
        <v/>
      </c>
      <c r="AI1367" s="70" t="str">
        <f t="shared" si="299"/>
        <v/>
      </c>
      <c r="AJ1367" s="70" t="str">
        <f t="shared" si="300"/>
        <v/>
      </c>
      <c r="AK1367" s="70" t="str">
        <f t="shared" si="306"/>
        <v/>
      </c>
      <c r="AL1367" s="70" t="str">
        <f t="shared" si="307"/>
        <v/>
      </c>
    </row>
    <row r="1368" spans="2:38" ht="15" thickBot="1" x14ac:dyDescent="0.35">
      <c r="B1368" s="79" t="str">
        <f t="shared" si="301"/>
        <v/>
      </c>
      <c r="C1368" s="79" t="str">
        <f t="shared" si="302"/>
        <v/>
      </c>
      <c r="D1368" s="79" t="str">
        <f>IFERROR(IF(J1367&lt;=0,"",IF(C1368="Yes","",B1368-COUNTIF($C$20:C1368,"Yes"))),"")</f>
        <v/>
      </c>
      <c r="E1368" s="81" t="str">
        <f t="shared" si="294"/>
        <v/>
      </c>
      <c r="F1368" s="80" t="str">
        <f t="shared" si="295"/>
        <v/>
      </c>
      <c r="G1368" s="80" t="str">
        <f t="shared" si="296"/>
        <v/>
      </c>
      <c r="H1368" s="80" t="str">
        <f t="shared" si="303"/>
        <v/>
      </c>
      <c r="I1368" s="80" t="str">
        <f t="shared" si="297"/>
        <v/>
      </c>
      <c r="J1368" s="80" t="str">
        <f t="shared" si="304"/>
        <v/>
      </c>
      <c r="AG1368" s="16" t="str">
        <f t="shared" si="305"/>
        <v/>
      </c>
      <c r="AH1368" s="69" t="str">
        <f t="shared" si="298"/>
        <v/>
      </c>
      <c r="AI1368" s="70" t="str">
        <f t="shared" si="299"/>
        <v/>
      </c>
      <c r="AJ1368" s="70" t="str">
        <f t="shared" si="300"/>
        <v/>
      </c>
      <c r="AK1368" s="70" t="str">
        <f t="shared" si="306"/>
        <v/>
      </c>
      <c r="AL1368" s="70" t="str">
        <f t="shared" si="307"/>
        <v/>
      </c>
    </row>
    <row r="1369" spans="2:38" ht="15" thickBot="1" x14ac:dyDescent="0.35">
      <c r="B1369" s="79" t="str">
        <f t="shared" si="301"/>
        <v/>
      </c>
      <c r="C1369" s="79" t="str">
        <f t="shared" si="302"/>
        <v/>
      </c>
      <c r="D1369" s="79" t="str">
        <f>IFERROR(IF(J1368&lt;=0,"",IF(C1369="Yes","",B1369-COUNTIF($C$20:C1369,"Yes"))),"")</f>
        <v/>
      </c>
      <c r="E1369" s="81" t="str">
        <f t="shared" si="294"/>
        <v/>
      </c>
      <c r="F1369" s="80" t="str">
        <f t="shared" si="295"/>
        <v/>
      </c>
      <c r="G1369" s="80" t="str">
        <f t="shared" si="296"/>
        <v/>
      </c>
      <c r="H1369" s="80" t="str">
        <f t="shared" si="303"/>
        <v/>
      </c>
      <c r="I1369" s="80" t="str">
        <f t="shared" si="297"/>
        <v/>
      </c>
      <c r="J1369" s="80" t="str">
        <f t="shared" si="304"/>
        <v/>
      </c>
      <c r="AG1369" s="16" t="str">
        <f t="shared" si="305"/>
        <v/>
      </c>
      <c r="AH1369" s="69" t="str">
        <f t="shared" si="298"/>
        <v/>
      </c>
      <c r="AI1369" s="70" t="str">
        <f t="shared" si="299"/>
        <v/>
      </c>
      <c r="AJ1369" s="70" t="str">
        <f t="shared" si="300"/>
        <v/>
      </c>
      <c r="AK1369" s="70" t="str">
        <f t="shared" si="306"/>
        <v/>
      </c>
      <c r="AL1369" s="70" t="str">
        <f t="shared" si="307"/>
        <v/>
      </c>
    </row>
    <row r="1370" spans="2:38" ht="15" thickBot="1" x14ac:dyDescent="0.35">
      <c r="B1370" s="79" t="str">
        <f t="shared" si="301"/>
        <v/>
      </c>
      <c r="C1370" s="79" t="str">
        <f t="shared" si="302"/>
        <v/>
      </c>
      <c r="D1370" s="79" t="str">
        <f>IFERROR(IF(J1369&lt;=0,"",IF(C1370="Yes","",B1370-COUNTIF($C$20:C1370,"Yes"))),"")</f>
        <v/>
      </c>
      <c r="E1370" s="81" t="str">
        <f t="shared" si="294"/>
        <v/>
      </c>
      <c r="F1370" s="80" t="str">
        <f t="shared" si="295"/>
        <v/>
      </c>
      <c r="G1370" s="80" t="str">
        <f t="shared" si="296"/>
        <v/>
      </c>
      <c r="H1370" s="80" t="str">
        <f t="shared" si="303"/>
        <v/>
      </c>
      <c r="I1370" s="80" t="str">
        <f t="shared" si="297"/>
        <v/>
      </c>
      <c r="J1370" s="80" t="str">
        <f t="shared" si="304"/>
        <v/>
      </c>
      <c r="AG1370" s="16" t="str">
        <f t="shared" si="305"/>
        <v/>
      </c>
      <c r="AH1370" s="69" t="str">
        <f t="shared" si="298"/>
        <v/>
      </c>
      <c r="AI1370" s="70" t="str">
        <f t="shared" si="299"/>
        <v/>
      </c>
      <c r="AJ1370" s="70" t="str">
        <f t="shared" si="300"/>
        <v/>
      </c>
      <c r="AK1370" s="70" t="str">
        <f t="shared" si="306"/>
        <v/>
      </c>
      <c r="AL1370" s="70" t="str">
        <f t="shared" si="307"/>
        <v/>
      </c>
    </row>
    <row r="1371" spans="2:38" ht="15" thickBot="1" x14ac:dyDescent="0.35">
      <c r="B1371" s="79" t="str">
        <f t="shared" si="301"/>
        <v/>
      </c>
      <c r="C1371" s="79" t="str">
        <f t="shared" si="302"/>
        <v/>
      </c>
      <c r="D1371" s="79" t="str">
        <f>IFERROR(IF(J1370&lt;=0,"",IF(C1371="Yes","",B1371-COUNTIF($C$20:C1371,"Yes"))),"")</f>
        <v/>
      </c>
      <c r="E1371" s="81" t="str">
        <f t="shared" si="294"/>
        <v/>
      </c>
      <c r="F1371" s="80" t="str">
        <f t="shared" si="295"/>
        <v/>
      </c>
      <c r="G1371" s="80" t="str">
        <f t="shared" si="296"/>
        <v/>
      </c>
      <c r="H1371" s="80" t="str">
        <f t="shared" si="303"/>
        <v/>
      </c>
      <c r="I1371" s="80" t="str">
        <f t="shared" si="297"/>
        <v/>
      </c>
      <c r="J1371" s="80" t="str">
        <f t="shared" si="304"/>
        <v/>
      </c>
      <c r="AG1371" s="16" t="str">
        <f t="shared" si="305"/>
        <v/>
      </c>
      <c r="AH1371" s="69" t="str">
        <f t="shared" si="298"/>
        <v/>
      </c>
      <c r="AI1371" s="70" t="str">
        <f t="shared" si="299"/>
        <v/>
      </c>
      <c r="AJ1371" s="70" t="str">
        <f t="shared" si="300"/>
        <v/>
      </c>
      <c r="AK1371" s="70" t="str">
        <f t="shared" si="306"/>
        <v/>
      </c>
      <c r="AL1371" s="70" t="str">
        <f t="shared" si="307"/>
        <v/>
      </c>
    </row>
    <row r="1372" spans="2:38" ht="15" thickBot="1" x14ac:dyDescent="0.35">
      <c r="B1372" s="79" t="str">
        <f t="shared" si="301"/>
        <v/>
      </c>
      <c r="C1372" s="79" t="str">
        <f t="shared" si="302"/>
        <v/>
      </c>
      <c r="D1372" s="79" t="str">
        <f>IFERROR(IF(J1371&lt;=0,"",IF(C1372="Yes","",B1372-COUNTIF($C$20:C1372,"Yes"))),"")</f>
        <v/>
      </c>
      <c r="E1372" s="81" t="str">
        <f t="shared" si="294"/>
        <v/>
      </c>
      <c r="F1372" s="80" t="str">
        <f t="shared" si="295"/>
        <v/>
      </c>
      <c r="G1372" s="80" t="str">
        <f t="shared" si="296"/>
        <v/>
      </c>
      <c r="H1372" s="80" t="str">
        <f t="shared" si="303"/>
        <v/>
      </c>
      <c r="I1372" s="80" t="str">
        <f t="shared" si="297"/>
        <v/>
      </c>
      <c r="J1372" s="80" t="str">
        <f t="shared" si="304"/>
        <v/>
      </c>
      <c r="AG1372" s="16" t="str">
        <f t="shared" si="305"/>
        <v/>
      </c>
      <c r="AH1372" s="69" t="str">
        <f t="shared" si="298"/>
        <v/>
      </c>
      <c r="AI1372" s="70" t="str">
        <f t="shared" si="299"/>
        <v/>
      </c>
      <c r="AJ1372" s="70" t="str">
        <f t="shared" si="300"/>
        <v/>
      </c>
      <c r="AK1372" s="70" t="str">
        <f t="shared" si="306"/>
        <v/>
      </c>
      <c r="AL1372" s="70" t="str">
        <f t="shared" si="307"/>
        <v/>
      </c>
    </row>
    <row r="1373" spans="2:38" ht="15" thickBot="1" x14ac:dyDescent="0.35">
      <c r="B1373" s="79" t="str">
        <f t="shared" si="301"/>
        <v/>
      </c>
      <c r="C1373" s="79" t="str">
        <f t="shared" si="302"/>
        <v/>
      </c>
      <c r="D1373" s="79" t="str">
        <f>IFERROR(IF(J1372&lt;=0,"",IF(C1373="Yes","",B1373-COUNTIF($C$20:C1373,"Yes"))),"")</f>
        <v/>
      </c>
      <c r="E1373" s="81" t="str">
        <f t="shared" si="294"/>
        <v/>
      </c>
      <c r="F1373" s="80" t="str">
        <f t="shared" si="295"/>
        <v/>
      </c>
      <c r="G1373" s="80" t="str">
        <f t="shared" si="296"/>
        <v/>
      </c>
      <c r="H1373" s="80" t="str">
        <f t="shared" si="303"/>
        <v/>
      </c>
      <c r="I1373" s="80" t="str">
        <f t="shared" si="297"/>
        <v/>
      </c>
      <c r="J1373" s="80" t="str">
        <f t="shared" si="304"/>
        <v/>
      </c>
      <c r="AG1373" s="16" t="str">
        <f t="shared" si="305"/>
        <v/>
      </c>
      <c r="AH1373" s="69" t="str">
        <f t="shared" si="298"/>
        <v/>
      </c>
      <c r="AI1373" s="70" t="str">
        <f t="shared" si="299"/>
        <v/>
      </c>
      <c r="AJ1373" s="70" t="str">
        <f t="shared" si="300"/>
        <v/>
      </c>
      <c r="AK1373" s="70" t="str">
        <f t="shared" si="306"/>
        <v/>
      </c>
      <c r="AL1373" s="70" t="str">
        <f t="shared" si="307"/>
        <v/>
      </c>
    </row>
    <row r="1374" spans="2:38" ht="15" thickBot="1" x14ac:dyDescent="0.35">
      <c r="B1374" s="79" t="str">
        <f t="shared" si="301"/>
        <v/>
      </c>
      <c r="C1374" s="79" t="str">
        <f t="shared" si="302"/>
        <v/>
      </c>
      <c r="D1374" s="79" t="str">
        <f>IFERROR(IF(J1373&lt;=0,"",IF(C1374="Yes","",B1374-COUNTIF($C$20:C1374,"Yes"))),"")</f>
        <v/>
      </c>
      <c r="E1374" s="81" t="str">
        <f t="shared" si="294"/>
        <v/>
      </c>
      <c r="F1374" s="80" t="str">
        <f t="shared" si="295"/>
        <v/>
      </c>
      <c r="G1374" s="80" t="str">
        <f t="shared" si="296"/>
        <v/>
      </c>
      <c r="H1374" s="80" t="str">
        <f t="shared" si="303"/>
        <v/>
      </c>
      <c r="I1374" s="80" t="str">
        <f t="shared" si="297"/>
        <v/>
      </c>
      <c r="J1374" s="80" t="str">
        <f t="shared" si="304"/>
        <v/>
      </c>
      <c r="AG1374" s="16" t="str">
        <f t="shared" si="305"/>
        <v/>
      </c>
      <c r="AH1374" s="69" t="str">
        <f t="shared" si="298"/>
        <v/>
      </c>
      <c r="AI1374" s="70" t="str">
        <f t="shared" si="299"/>
        <v/>
      </c>
      <c r="AJ1374" s="70" t="str">
        <f t="shared" si="300"/>
        <v/>
      </c>
      <c r="AK1374" s="70" t="str">
        <f t="shared" si="306"/>
        <v/>
      </c>
      <c r="AL1374" s="70" t="str">
        <f t="shared" si="307"/>
        <v/>
      </c>
    </row>
    <row r="1375" spans="2:38" ht="15" thickBot="1" x14ac:dyDescent="0.35">
      <c r="B1375" s="79" t="str">
        <f t="shared" si="301"/>
        <v/>
      </c>
      <c r="C1375" s="79" t="str">
        <f t="shared" si="302"/>
        <v/>
      </c>
      <c r="D1375" s="79" t="str">
        <f>IFERROR(IF(J1374&lt;=0,"",IF(C1375="Yes","",B1375-COUNTIF($C$20:C1375,"Yes"))),"")</f>
        <v/>
      </c>
      <c r="E1375" s="81" t="str">
        <f t="shared" si="294"/>
        <v/>
      </c>
      <c r="F1375" s="80" t="str">
        <f t="shared" si="295"/>
        <v/>
      </c>
      <c r="G1375" s="80" t="str">
        <f t="shared" si="296"/>
        <v/>
      </c>
      <c r="H1375" s="80" t="str">
        <f t="shared" si="303"/>
        <v/>
      </c>
      <c r="I1375" s="80" t="str">
        <f t="shared" si="297"/>
        <v/>
      </c>
      <c r="J1375" s="80" t="str">
        <f t="shared" si="304"/>
        <v/>
      </c>
      <c r="AG1375" s="16" t="str">
        <f t="shared" si="305"/>
        <v/>
      </c>
      <c r="AH1375" s="69" t="str">
        <f t="shared" si="298"/>
        <v/>
      </c>
      <c r="AI1375" s="70" t="str">
        <f t="shared" si="299"/>
        <v/>
      </c>
      <c r="AJ1375" s="70" t="str">
        <f t="shared" si="300"/>
        <v/>
      </c>
      <c r="AK1375" s="70" t="str">
        <f t="shared" si="306"/>
        <v/>
      </c>
      <c r="AL1375" s="70" t="str">
        <f t="shared" si="307"/>
        <v/>
      </c>
    </row>
    <row r="1376" spans="2:38" ht="15" thickBot="1" x14ac:dyDescent="0.35">
      <c r="B1376" s="79" t="str">
        <f t="shared" si="301"/>
        <v/>
      </c>
      <c r="C1376" s="79" t="str">
        <f t="shared" si="302"/>
        <v/>
      </c>
      <c r="D1376" s="79" t="str">
        <f>IFERROR(IF(J1375&lt;=0,"",IF(C1376="Yes","",B1376-COUNTIF($C$20:C1376,"Yes"))),"")</f>
        <v/>
      </c>
      <c r="E1376" s="81" t="str">
        <f t="shared" si="294"/>
        <v/>
      </c>
      <c r="F1376" s="80" t="str">
        <f t="shared" si="295"/>
        <v/>
      </c>
      <c r="G1376" s="80" t="str">
        <f t="shared" si="296"/>
        <v/>
      </c>
      <c r="H1376" s="80" t="str">
        <f t="shared" si="303"/>
        <v/>
      </c>
      <c r="I1376" s="80" t="str">
        <f t="shared" si="297"/>
        <v/>
      </c>
      <c r="J1376" s="80" t="str">
        <f t="shared" si="304"/>
        <v/>
      </c>
      <c r="AG1376" s="16" t="str">
        <f t="shared" si="305"/>
        <v/>
      </c>
      <c r="AH1376" s="69" t="str">
        <f t="shared" si="298"/>
        <v/>
      </c>
      <c r="AI1376" s="70" t="str">
        <f t="shared" si="299"/>
        <v/>
      </c>
      <c r="AJ1376" s="70" t="str">
        <f t="shared" si="300"/>
        <v/>
      </c>
      <c r="AK1376" s="70" t="str">
        <f t="shared" si="306"/>
        <v/>
      </c>
      <c r="AL1376" s="70" t="str">
        <f t="shared" si="307"/>
        <v/>
      </c>
    </row>
    <row r="1377" spans="2:38" ht="15" thickBot="1" x14ac:dyDescent="0.35">
      <c r="B1377" s="79" t="str">
        <f t="shared" si="301"/>
        <v/>
      </c>
      <c r="C1377" s="79" t="str">
        <f t="shared" si="302"/>
        <v/>
      </c>
      <c r="D1377" s="79" t="str">
        <f>IFERROR(IF(J1376&lt;=0,"",IF(C1377="Yes","",B1377-COUNTIF($C$20:C1377,"Yes"))),"")</f>
        <v/>
      </c>
      <c r="E1377" s="81" t="str">
        <f t="shared" si="294"/>
        <v/>
      </c>
      <c r="F1377" s="80" t="str">
        <f t="shared" si="295"/>
        <v/>
      </c>
      <c r="G1377" s="80" t="str">
        <f t="shared" si="296"/>
        <v/>
      </c>
      <c r="H1377" s="80" t="str">
        <f t="shared" si="303"/>
        <v/>
      </c>
      <c r="I1377" s="80" t="str">
        <f t="shared" si="297"/>
        <v/>
      </c>
      <c r="J1377" s="80" t="str">
        <f t="shared" si="304"/>
        <v/>
      </c>
      <c r="AG1377" s="16" t="str">
        <f t="shared" si="305"/>
        <v/>
      </c>
      <c r="AH1377" s="69" t="str">
        <f t="shared" si="298"/>
        <v/>
      </c>
      <c r="AI1377" s="70" t="str">
        <f t="shared" si="299"/>
        <v/>
      </c>
      <c r="AJ1377" s="70" t="str">
        <f t="shared" si="300"/>
        <v/>
      </c>
      <c r="AK1377" s="70" t="str">
        <f t="shared" si="306"/>
        <v/>
      </c>
      <c r="AL1377" s="70" t="str">
        <f t="shared" si="307"/>
        <v/>
      </c>
    </row>
    <row r="1378" spans="2:38" ht="15" thickBot="1" x14ac:dyDescent="0.35">
      <c r="B1378" s="79" t="str">
        <f t="shared" si="301"/>
        <v/>
      </c>
      <c r="C1378" s="79" t="str">
        <f t="shared" si="302"/>
        <v/>
      </c>
      <c r="D1378" s="79" t="str">
        <f>IFERROR(IF(J1377&lt;=0,"",IF(C1378="Yes","",B1378-COUNTIF($C$20:C1378,"Yes"))),"")</f>
        <v/>
      </c>
      <c r="E1378" s="81" t="str">
        <f t="shared" si="294"/>
        <v/>
      </c>
      <c r="F1378" s="80" t="str">
        <f t="shared" si="295"/>
        <v/>
      </c>
      <c r="G1378" s="80" t="str">
        <f t="shared" si="296"/>
        <v/>
      </c>
      <c r="H1378" s="80" t="str">
        <f t="shared" si="303"/>
        <v/>
      </c>
      <c r="I1378" s="80" t="str">
        <f t="shared" si="297"/>
        <v/>
      </c>
      <c r="J1378" s="80" t="str">
        <f t="shared" si="304"/>
        <v/>
      </c>
      <c r="AG1378" s="16" t="str">
        <f t="shared" si="305"/>
        <v/>
      </c>
      <c r="AH1378" s="69" t="str">
        <f t="shared" si="298"/>
        <v/>
      </c>
      <c r="AI1378" s="70" t="str">
        <f t="shared" si="299"/>
        <v/>
      </c>
      <c r="AJ1378" s="70" t="str">
        <f t="shared" si="300"/>
        <v/>
      </c>
      <c r="AK1378" s="70" t="str">
        <f t="shared" si="306"/>
        <v/>
      </c>
      <c r="AL1378" s="70" t="str">
        <f t="shared" si="307"/>
        <v/>
      </c>
    </row>
    <row r="1379" spans="2:38" ht="15" thickBot="1" x14ac:dyDescent="0.35">
      <c r="B1379" s="79" t="str">
        <f t="shared" si="301"/>
        <v/>
      </c>
      <c r="C1379" s="79" t="str">
        <f t="shared" si="302"/>
        <v/>
      </c>
      <c r="D1379" s="79" t="str">
        <f>IFERROR(IF(J1378&lt;=0,"",IF(C1379="Yes","",B1379-COUNTIF($C$20:C1379,"Yes"))),"")</f>
        <v/>
      </c>
      <c r="E1379" s="81" t="str">
        <f t="shared" si="294"/>
        <v/>
      </c>
      <c r="F1379" s="80" t="str">
        <f t="shared" si="295"/>
        <v/>
      </c>
      <c r="G1379" s="80" t="str">
        <f t="shared" si="296"/>
        <v/>
      </c>
      <c r="H1379" s="80" t="str">
        <f t="shared" si="303"/>
        <v/>
      </c>
      <c r="I1379" s="80" t="str">
        <f t="shared" si="297"/>
        <v/>
      </c>
      <c r="J1379" s="80" t="str">
        <f t="shared" si="304"/>
        <v/>
      </c>
      <c r="AG1379" s="16" t="str">
        <f t="shared" si="305"/>
        <v/>
      </c>
      <c r="AH1379" s="69" t="str">
        <f t="shared" si="298"/>
        <v/>
      </c>
      <c r="AI1379" s="70" t="str">
        <f t="shared" si="299"/>
        <v/>
      </c>
      <c r="AJ1379" s="70" t="str">
        <f t="shared" si="300"/>
        <v/>
      </c>
      <c r="AK1379" s="70" t="str">
        <f t="shared" si="306"/>
        <v/>
      </c>
      <c r="AL1379" s="70" t="str">
        <f t="shared" si="307"/>
        <v/>
      </c>
    </row>
    <row r="1380" spans="2:38" ht="15" thickBot="1" x14ac:dyDescent="0.35">
      <c r="B1380" s="79" t="str">
        <f t="shared" si="301"/>
        <v/>
      </c>
      <c r="C1380" s="79" t="str">
        <f t="shared" si="302"/>
        <v/>
      </c>
      <c r="D1380" s="79" t="str">
        <f>IFERROR(IF(J1379&lt;=0,"",IF(C1380="Yes","",B1380-COUNTIF($C$20:C1380,"Yes"))),"")</f>
        <v/>
      </c>
      <c r="E1380" s="81" t="str">
        <f t="shared" si="294"/>
        <v/>
      </c>
      <c r="F1380" s="80" t="str">
        <f t="shared" si="295"/>
        <v/>
      </c>
      <c r="G1380" s="80" t="str">
        <f t="shared" si="296"/>
        <v/>
      </c>
      <c r="H1380" s="80" t="str">
        <f t="shared" si="303"/>
        <v/>
      </c>
      <c r="I1380" s="80" t="str">
        <f t="shared" si="297"/>
        <v/>
      </c>
      <c r="J1380" s="80" t="str">
        <f t="shared" si="304"/>
        <v/>
      </c>
      <c r="AG1380" s="16" t="str">
        <f t="shared" si="305"/>
        <v/>
      </c>
      <c r="AH1380" s="69" t="str">
        <f t="shared" si="298"/>
        <v/>
      </c>
      <c r="AI1380" s="70" t="str">
        <f t="shared" si="299"/>
        <v/>
      </c>
      <c r="AJ1380" s="70" t="str">
        <f t="shared" si="300"/>
        <v/>
      </c>
      <c r="AK1380" s="70" t="str">
        <f t="shared" si="306"/>
        <v/>
      </c>
      <c r="AL1380" s="70" t="str">
        <f t="shared" si="307"/>
        <v/>
      </c>
    </row>
    <row r="1381" spans="2:38" ht="15" thickBot="1" x14ac:dyDescent="0.35">
      <c r="B1381" s="79" t="str">
        <f t="shared" si="301"/>
        <v/>
      </c>
      <c r="C1381" s="79" t="str">
        <f t="shared" si="302"/>
        <v/>
      </c>
      <c r="D1381" s="79" t="str">
        <f>IFERROR(IF(J1380&lt;=0,"",IF(C1381="Yes","",B1381-COUNTIF($C$20:C1381,"Yes"))),"")</f>
        <v/>
      </c>
      <c r="E1381" s="81" t="str">
        <f t="shared" si="294"/>
        <v/>
      </c>
      <c r="F1381" s="80" t="str">
        <f t="shared" si="295"/>
        <v/>
      </c>
      <c r="G1381" s="80" t="str">
        <f t="shared" si="296"/>
        <v/>
      </c>
      <c r="H1381" s="80" t="str">
        <f t="shared" si="303"/>
        <v/>
      </c>
      <c r="I1381" s="80" t="str">
        <f t="shared" si="297"/>
        <v/>
      </c>
      <c r="J1381" s="80" t="str">
        <f t="shared" si="304"/>
        <v/>
      </c>
      <c r="AG1381" s="16" t="str">
        <f t="shared" si="305"/>
        <v/>
      </c>
      <c r="AH1381" s="69" t="str">
        <f t="shared" si="298"/>
        <v/>
      </c>
      <c r="AI1381" s="70" t="str">
        <f t="shared" si="299"/>
        <v/>
      </c>
      <c r="AJ1381" s="70" t="str">
        <f t="shared" si="300"/>
        <v/>
      </c>
      <c r="AK1381" s="70" t="str">
        <f t="shared" si="306"/>
        <v/>
      </c>
      <c r="AL1381" s="70" t="str">
        <f t="shared" si="307"/>
        <v/>
      </c>
    </row>
    <row r="1382" spans="2:38" ht="15" thickBot="1" x14ac:dyDescent="0.35">
      <c r="B1382" s="79" t="str">
        <f t="shared" si="301"/>
        <v/>
      </c>
      <c r="C1382" s="79" t="str">
        <f t="shared" si="302"/>
        <v/>
      </c>
      <c r="D1382" s="79" t="str">
        <f>IFERROR(IF(J1381&lt;=0,"",IF(C1382="Yes","",B1382-COUNTIF($C$20:C1382,"Yes"))),"")</f>
        <v/>
      </c>
      <c r="E1382" s="81" t="str">
        <f t="shared" si="294"/>
        <v/>
      </c>
      <c r="F1382" s="80" t="str">
        <f t="shared" si="295"/>
        <v/>
      </c>
      <c r="G1382" s="80" t="str">
        <f t="shared" si="296"/>
        <v/>
      </c>
      <c r="H1382" s="80" t="str">
        <f t="shared" si="303"/>
        <v/>
      </c>
      <c r="I1382" s="80" t="str">
        <f t="shared" si="297"/>
        <v/>
      </c>
      <c r="J1382" s="80" t="str">
        <f t="shared" si="304"/>
        <v/>
      </c>
      <c r="AG1382" s="16" t="str">
        <f t="shared" si="305"/>
        <v/>
      </c>
      <c r="AH1382" s="69" t="str">
        <f t="shared" si="298"/>
        <v/>
      </c>
      <c r="AI1382" s="70" t="str">
        <f t="shared" si="299"/>
        <v/>
      </c>
      <c r="AJ1382" s="70" t="str">
        <f t="shared" si="300"/>
        <v/>
      </c>
      <c r="AK1382" s="70" t="str">
        <f t="shared" si="306"/>
        <v/>
      </c>
      <c r="AL1382" s="70" t="str">
        <f t="shared" si="307"/>
        <v/>
      </c>
    </row>
    <row r="1383" spans="2:38" ht="15" thickBot="1" x14ac:dyDescent="0.35">
      <c r="B1383" s="79" t="str">
        <f t="shared" si="301"/>
        <v/>
      </c>
      <c r="C1383" s="79" t="str">
        <f t="shared" si="302"/>
        <v/>
      </c>
      <c r="D1383" s="79" t="str">
        <f>IFERROR(IF(J1382&lt;=0,"",IF(C1383="Yes","",B1383-COUNTIF($C$20:C1383,"Yes"))),"")</f>
        <v/>
      </c>
      <c r="E1383" s="81" t="str">
        <f t="shared" si="294"/>
        <v/>
      </c>
      <c r="F1383" s="80" t="str">
        <f t="shared" si="295"/>
        <v/>
      </c>
      <c r="G1383" s="80" t="str">
        <f t="shared" si="296"/>
        <v/>
      </c>
      <c r="H1383" s="80" t="str">
        <f t="shared" si="303"/>
        <v/>
      </c>
      <c r="I1383" s="80" t="str">
        <f t="shared" si="297"/>
        <v/>
      </c>
      <c r="J1383" s="80" t="str">
        <f t="shared" si="304"/>
        <v/>
      </c>
      <c r="AG1383" s="16" t="str">
        <f t="shared" si="305"/>
        <v/>
      </c>
      <c r="AH1383" s="69" t="str">
        <f t="shared" si="298"/>
        <v/>
      </c>
      <c r="AI1383" s="70" t="str">
        <f t="shared" si="299"/>
        <v/>
      </c>
      <c r="AJ1383" s="70" t="str">
        <f t="shared" si="300"/>
        <v/>
      </c>
      <c r="AK1383" s="70" t="str">
        <f t="shared" si="306"/>
        <v/>
      </c>
      <c r="AL1383" s="70" t="str">
        <f t="shared" si="307"/>
        <v/>
      </c>
    </row>
    <row r="1384" spans="2:38" ht="15" thickBot="1" x14ac:dyDescent="0.35">
      <c r="B1384" s="79" t="str">
        <f t="shared" si="301"/>
        <v/>
      </c>
      <c r="C1384" s="79" t="str">
        <f t="shared" si="302"/>
        <v/>
      </c>
      <c r="D1384" s="79" t="str">
        <f>IFERROR(IF(J1383&lt;=0,"",IF(C1384="Yes","",B1384-COUNTIF($C$20:C1384,"Yes"))),"")</f>
        <v/>
      </c>
      <c r="E1384" s="81" t="str">
        <f t="shared" si="294"/>
        <v/>
      </c>
      <c r="F1384" s="80" t="str">
        <f t="shared" si="295"/>
        <v/>
      </c>
      <c r="G1384" s="80" t="str">
        <f t="shared" si="296"/>
        <v/>
      </c>
      <c r="H1384" s="80" t="str">
        <f t="shared" si="303"/>
        <v/>
      </c>
      <c r="I1384" s="80" t="str">
        <f t="shared" si="297"/>
        <v/>
      </c>
      <c r="J1384" s="80" t="str">
        <f t="shared" si="304"/>
        <v/>
      </c>
      <c r="AG1384" s="16" t="str">
        <f t="shared" si="305"/>
        <v/>
      </c>
      <c r="AH1384" s="69" t="str">
        <f t="shared" si="298"/>
        <v/>
      </c>
      <c r="AI1384" s="70" t="str">
        <f t="shared" si="299"/>
        <v/>
      </c>
      <c r="AJ1384" s="70" t="str">
        <f t="shared" si="300"/>
        <v/>
      </c>
      <c r="AK1384" s="70" t="str">
        <f t="shared" si="306"/>
        <v/>
      </c>
      <c r="AL1384" s="70" t="str">
        <f t="shared" si="307"/>
        <v/>
      </c>
    </row>
    <row r="1385" spans="2:38" ht="15" thickBot="1" x14ac:dyDescent="0.35">
      <c r="B1385" s="79" t="str">
        <f t="shared" si="301"/>
        <v/>
      </c>
      <c r="C1385" s="79" t="str">
        <f t="shared" si="302"/>
        <v/>
      </c>
      <c r="D1385" s="79" t="str">
        <f>IFERROR(IF(J1384&lt;=0,"",IF(C1385="Yes","",B1385-COUNTIF($C$20:C1385,"Yes"))),"")</f>
        <v/>
      </c>
      <c r="E1385" s="81" t="str">
        <f t="shared" si="294"/>
        <v/>
      </c>
      <c r="F1385" s="80" t="str">
        <f t="shared" si="295"/>
        <v/>
      </c>
      <c r="G1385" s="80" t="str">
        <f t="shared" si="296"/>
        <v/>
      </c>
      <c r="H1385" s="80" t="str">
        <f t="shared" si="303"/>
        <v/>
      </c>
      <c r="I1385" s="80" t="str">
        <f t="shared" si="297"/>
        <v/>
      </c>
      <c r="J1385" s="80" t="str">
        <f t="shared" si="304"/>
        <v/>
      </c>
      <c r="AG1385" s="16" t="str">
        <f t="shared" si="305"/>
        <v/>
      </c>
      <c r="AH1385" s="69" t="str">
        <f t="shared" si="298"/>
        <v/>
      </c>
      <c r="AI1385" s="70" t="str">
        <f t="shared" si="299"/>
        <v/>
      </c>
      <c r="AJ1385" s="70" t="str">
        <f t="shared" si="300"/>
        <v/>
      </c>
      <c r="AK1385" s="70" t="str">
        <f t="shared" si="306"/>
        <v/>
      </c>
      <c r="AL1385" s="70" t="str">
        <f t="shared" si="307"/>
        <v/>
      </c>
    </row>
    <row r="1386" spans="2:38" ht="15" thickBot="1" x14ac:dyDescent="0.35">
      <c r="B1386" s="79" t="str">
        <f t="shared" si="301"/>
        <v/>
      </c>
      <c r="C1386" s="79" t="str">
        <f t="shared" si="302"/>
        <v/>
      </c>
      <c r="D1386" s="79" t="str">
        <f>IFERROR(IF(J1385&lt;=0,"",IF(C1386="Yes","",B1386-COUNTIF($C$20:C1386,"Yes"))),"")</f>
        <v/>
      </c>
      <c r="E1386" s="81" t="str">
        <f t="shared" si="294"/>
        <v/>
      </c>
      <c r="F1386" s="80" t="str">
        <f t="shared" si="295"/>
        <v/>
      </c>
      <c r="G1386" s="80" t="str">
        <f t="shared" si="296"/>
        <v/>
      </c>
      <c r="H1386" s="80" t="str">
        <f t="shared" si="303"/>
        <v/>
      </c>
      <c r="I1386" s="80" t="str">
        <f t="shared" si="297"/>
        <v/>
      </c>
      <c r="J1386" s="80" t="str">
        <f t="shared" si="304"/>
        <v/>
      </c>
      <c r="AG1386" s="16" t="str">
        <f t="shared" si="305"/>
        <v/>
      </c>
      <c r="AH1386" s="69" t="str">
        <f t="shared" si="298"/>
        <v/>
      </c>
      <c r="AI1386" s="70" t="str">
        <f t="shared" si="299"/>
        <v/>
      </c>
      <c r="AJ1386" s="70" t="str">
        <f t="shared" si="300"/>
        <v/>
      </c>
      <c r="AK1386" s="70" t="str">
        <f t="shared" si="306"/>
        <v/>
      </c>
      <c r="AL1386" s="70" t="str">
        <f t="shared" si="307"/>
        <v/>
      </c>
    </row>
    <row r="1387" spans="2:38" ht="15" thickBot="1" x14ac:dyDescent="0.35">
      <c r="B1387" s="79" t="str">
        <f t="shared" si="301"/>
        <v/>
      </c>
      <c r="C1387" s="79" t="str">
        <f t="shared" si="302"/>
        <v/>
      </c>
      <c r="D1387" s="79" t="str">
        <f>IFERROR(IF(J1386&lt;=0,"",IF(C1387="Yes","",B1387-COUNTIF($C$20:C1387,"Yes"))),"")</f>
        <v/>
      </c>
      <c r="E1387" s="81" t="str">
        <f t="shared" si="294"/>
        <v/>
      </c>
      <c r="F1387" s="80" t="str">
        <f t="shared" si="295"/>
        <v/>
      </c>
      <c r="G1387" s="80" t="str">
        <f t="shared" si="296"/>
        <v/>
      </c>
      <c r="H1387" s="80" t="str">
        <f t="shared" si="303"/>
        <v/>
      </c>
      <c r="I1387" s="80" t="str">
        <f t="shared" si="297"/>
        <v/>
      </c>
      <c r="J1387" s="80" t="str">
        <f t="shared" si="304"/>
        <v/>
      </c>
      <c r="AG1387" s="16" t="str">
        <f t="shared" si="305"/>
        <v/>
      </c>
      <c r="AH1387" s="69" t="str">
        <f t="shared" si="298"/>
        <v/>
      </c>
      <c r="AI1387" s="70" t="str">
        <f t="shared" si="299"/>
        <v/>
      </c>
      <c r="AJ1387" s="70" t="str">
        <f t="shared" si="300"/>
        <v/>
      </c>
      <c r="AK1387" s="70" t="str">
        <f t="shared" si="306"/>
        <v/>
      </c>
      <c r="AL1387" s="70" t="str">
        <f t="shared" si="307"/>
        <v/>
      </c>
    </row>
    <row r="1388" spans="2:38" ht="15" thickBot="1" x14ac:dyDescent="0.35">
      <c r="B1388" s="79" t="str">
        <f t="shared" si="301"/>
        <v/>
      </c>
      <c r="C1388" s="79" t="str">
        <f t="shared" si="302"/>
        <v/>
      </c>
      <c r="D1388" s="79" t="str">
        <f>IFERROR(IF(J1387&lt;=0,"",IF(C1388="Yes","",B1388-COUNTIF($C$20:C1388,"Yes"))),"")</f>
        <v/>
      </c>
      <c r="E1388" s="81" t="str">
        <f t="shared" si="294"/>
        <v/>
      </c>
      <c r="F1388" s="80" t="str">
        <f t="shared" si="295"/>
        <v/>
      </c>
      <c r="G1388" s="80" t="str">
        <f t="shared" si="296"/>
        <v/>
      </c>
      <c r="H1388" s="80" t="str">
        <f t="shared" si="303"/>
        <v/>
      </c>
      <c r="I1388" s="80" t="str">
        <f t="shared" si="297"/>
        <v/>
      </c>
      <c r="J1388" s="80" t="str">
        <f t="shared" si="304"/>
        <v/>
      </c>
      <c r="AG1388" s="16" t="str">
        <f t="shared" si="305"/>
        <v/>
      </c>
      <c r="AH1388" s="69" t="str">
        <f t="shared" si="298"/>
        <v/>
      </c>
      <c r="AI1388" s="70" t="str">
        <f t="shared" si="299"/>
        <v/>
      </c>
      <c r="AJ1388" s="70" t="str">
        <f t="shared" si="300"/>
        <v/>
      </c>
      <c r="AK1388" s="70" t="str">
        <f t="shared" si="306"/>
        <v/>
      </c>
      <c r="AL1388" s="70" t="str">
        <f t="shared" si="307"/>
        <v/>
      </c>
    </row>
    <row r="1389" spans="2:38" ht="15" thickBot="1" x14ac:dyDescent="0.35">
      <c r="B1389" s="79" t="str">
        <f t="shared" si="301"/>
        <v/>
      </c>
      <c r="C1389" s="79" t="str">
        <f t="shared" si="302"/>
        <v/>
      </c>
      <c r="D1389" s="79" t="str">
        <f>IFERROR(IF(J1388&lt;=0,"",IF(C1389="Yes","",B1389-COUNTIF($C$20:C1389,"Yes"))),"")</f>
        <v/>
      </c>
      <c r="E1389" s="81" t="str">
        <f t="shared" si="294"/>
        <v/>
      </c>
      <c r="F1389" s="80" t="str">
        <f t="shared" si="295"/>
        <v/>
      </c>
      <c r="G1389" s="80" t="str">
        <f t="shared" si="296"/>
        <v/>
      </c>
      <c r="H1389" s="80" t="str">
        <f t="shared" si="303"/>
        <v/>
      </c>
      <c r="I1389" s="80" t="str">
        <f t="shared" si="297"/>
        <v/>
      </c>
      <c r="J1389" s="80" t="str">
        <f t="shared" si="304"/>
        <v/>
      </c>
      <c r="AG1389" s="16" t="str">
        <f t="shared" si="305"/>
        <v/>
      </c>
      <c r="AH1389" s="69" t="str">
        <f t="shared" si="298"/>
        <v/>
      </c>
      <c r="AI1389" s="70" t="str">
        <f t="shared" si="299"/>
        <v/>
      </c>
      <c r="AJ1389" s="70" t="str">
        <f t="shared" si="300"/>
        <v/>
      </c>
      <c r="AK1389" s="70" t="str">
        <f t="shared" si="306"/>
        <v/>
      </c>
      <c r="AL1389" s="70" t="str">
        <f t="shared" si="307"/>
        <v/>
      </c>
    </row>
    <row r="1390" spans="2:38" ht="15" thickBot="1" x14ac:dyDescent="0.35">
      <c r="B1390" s="79" t="str">
        <f t="shared" si="301"/>
        <v/>
      </c>
      <c r="C1390" s="79" t="str">
        <f t="shared" si="302"/>
        <v/>
      </c>
      <c r="D1390" s="79" t="str">
        <f>IFERROR(IF(J1389&lt;=0,"",IF(C1390="Yes","",B1390-COUNTIF($C$20:C1390,"Yes"))),"")</f>
        <v/>
      </c>
      <c r="E1390" s="81" t="str">
        <f t="shared" si="294"/>
        <v/>
      </c>
      <c r="F1390" s="80" t="str">
        <f t="shared" si="295"/>
        <v/>
      </c>
      <c r="G1390" s="80" t="str">
        <f t="shared" si="296"/>
        <v/>
      </c>
      <c r="H1390" s="80" t="str">
        <f t="shared" si="303"/>
        <v/>
      </c>
      <c r="I1390" s="80" t="str">
        <f t="shared" si="297"/>
        <v/>
      </c>
      <c r="J1390" s="80" t="str">
        <f t="shared" si="304"/>
        <v/>
      </c>
      <c r="AG1390" s="16" t="str">
        <f t="shared" si="305"/>
        <v/>
      </c>
      <c r="AH1390" s="69" t="str">
        <f t="shared" si="298"/>
        <v/>
      </c>
      <c r="AI1390" s="70" t="str">
        <f t="shared" si="299"/>
        <v/>
      </c>
      <c r="AJ1390" s="70" t="str">
        <f t="shared" si="300"/>
        <v/>
      </c>
      <c r="AK1390" s="70" t="str">
        <f t="shared" si="306"/>
        <v/>
      </c>
      <c r="AL1390" s="70" t="str">
        <f t="shared" si="307"/>
        <v/>
      </c>
    </row>
    <row r="1391" spans="2:38" ht="15" thickBot="1" x14ac:dyDescent="0.35">
      <c r="B1391" s="79" t="str">
        <f t="shared" si="301"/>
        <v/>
      </c>
      <c r="C1391" s="79" t="str">
        <f t="shared" si="302"/>
        <v/>
      </c>
      <c r="D1391" s="79" t="str">
        <f>IFERROR(IF(J1390&lt;=0,"",IF(C1391="Yes","",B1391-COUNTIF($C$20:C1391,"Yes"))),"")</f>
        <v/>
      </c>
      <c r="E1391" s="81" t="str">
        <f t="shared" si="294"/>
        <v/>
      </c>
      <c r="F1391" s="80" t="str">
        <f t="shared" si="295"/>
        <v/>
      </c>
      <c r="G1391" s="80" t="str">
        <f t="shared" si="296"/>
        <v/>
      </c>
      <c r="H1391" s="80" t="str">
        <f t="shared" si="303"/>
        <v/>
      </c>
      <c r="I1391" s="80" t="str">
        <f t="shared" si="297"/>
        <v/>
      </c>
      <c r="J1391" s="80" t="str">
        <f t="shared" si="304"/>
        <v/>
      </c>
      <c r="AG1391" s="16" t="str">
        <f t="shared" si="305"/>
        <v/>
      </c>
      <c r="AH1391" s="69" t="str">
        <f t="shared" si="298"/>
        <v/>
      </c>
      <c r="AI1391" s="70" t="str">
        <f t="shared" si="299"/>
        <v/>
      </c>
      <c r="AJ1391" s="70" t="str">
        <f t="shared" si="300"/>
        <v/>
      </c>
      <c r="AK1391" s="70" t="str">
        <f t="shared" si="306"/>
        <v/>
      </c>
      <c r="AL1391" s="70" t="str">
        <f t="shared" si="307"/>
        <v/>
      </c>
    </row>
    <row r="1392" spans="2:38" ht="15" thickBot="1" x14ac:dyDescent="0.35">
      <c r="B1392" s="79" t="str">
        <f t="shared" si="301"/>
        <v/>
      </c>
      <c r="C1392" s="79" t="str">
        <f t="shared" si="302"/>
        <v/>
      </c>
      <c r="D1392" s="79" t="str">
        <f>IFERROR(IF(J1391&lt;=0,"",IF(C1392="Yes","",B1392-COUNTIF($C$20:C1392,"Yes"))),"")</f>
        <v/>
      </c>
      <c r="E1392" s="81" t="str">
        <f t="shared" si="294"/>
        <v/>
      </c>
      <c r="F1392" s="80" t="str">
        <f t="shared" si="295"/>
        <v/>
      </c>
      <c r="G1392" s="80" t="str">
        <f t="shared" si="296"/>
        <v/>
      </c>
      <c r="H1392" s="80" t="str">
        <f t="shared" si="303"/>
        <v/>
      </c>
      <c r="I1392" s="80" t="str">
        <f t="shared" si="297"/>
        <v/>
      </c>
      <c r="J1392" s="80" t="str">
        <f t="shared" si="304"/>
        <v/>
      </c>
      <c r="AG1392" s="16" t="str">
        <f t="shared" si="305"/>
        <v/>
      </c>
      <c r="AH1392" s="69" t="str">
        <f t="shared" si="298"/>
        <v/>
      </c>
      <c r="AI1392" s="70" t="str">
        <f t="shared" si="299"/>
        <v/>
      </c>
      <c r="AJ1392" s="70" t="str">
        <f t="shared" si="300"/>
        <v/>
      </c>
      <c r="AK1392" s="70" t="str">
        <f t="shared" si="306"/>
        <v/>
      </c>
      <c r="AL1392" s="70" t="str">
        <f t="shared" si="307"/>
        <v/>
      </c>
    </row>
    <row r="1393" spans="2:38" ht="15" thickBot="1" x14ac:dyDescent="0.35">
      <c r="B1393" s="79" t="str">
        <f t="shared" si="301"/>
        <v/>
      </c>
      <c r="C1393" s="79" t="str">
        <f t="shared" si="302"/>
        <v/>
      </c>
      <c r="D1393" s="79" t="str">
        <f>IFERROR(IF(J1392&lt;=0,"",IF(C1393="Yes","",B1393-COUNTIF($C$20:C1393,"Yes"))),"")</f>
        <v/>
      </c>
      <c r="E1393" s="81" t="str">
        <f t="shared" si="294"/>
        <v/>
      </c>
      <c r="F1393" s="80" t="str">
        <f t="shared" si="295"/>
        <v/>
      </c>
      <c r="G1393" s="80" t="str">
        <f t="shared" si="296"/>
        <v/>
      </c>
      <c r="H1393" s="80" t="str">
        <f t="shared" si="303"/>
        <v/>
      </c>
      <c r="I1393" s="80" t="str">
        <f t="shared" si="297"/>
        <v/>
      </c>
      <c r="J1393" s="80" t="str">
        <f t="shared" si="304"/>
        <v/>
      </c>
      <c r="AG1393" s="16" t="str">
        <f t="shared" si="305"/>
        <v/>
      </c>
      <c r="AH1393" s="69" t="str">
        <f t="shared" si="298"/>
        <v/>
      </c>
      <c r="AI1393" s="70" t="str">
        <f t="shared" si="299"/>
        <v/>
      </c>
      <c r="AJ1393" s="70" t="str">
        <f t="shared" si="300"/>
        <v/>
      </c>
      <c r="AK1393" s="70" t="str">
        <f t="shared" si="306"/>
        <v/>
      </c>
      <c r="AL1393" s="70" t="str">
        <f t="shared" si="307"/>
        <v/>
      </c>
    </row>
    <row r="1394" spans="2:38" ht="15" thickBot="1" x14ac:dyDescent="0.35">
      <c r="B1394" s="79" t="str">
        <f t="shared" si="301"/>
        <v/>
      </c>
      <c r="C1394" s="79" t="str">
        <f t="shared" si="302"/>
        <v/>
      </c>
      <c r="D1394" s="79" t="str">
        <f>IFERROR(IF(J1393&lt;=0,"",IF(C1394="Yes","",B1394-COUNTIF($C$20:C1394,"Yes"))),"")</f>
        <v/>
      </c>
      <c r="E1394" s="81" t="str">
        <f t="shared" si="294"/>
        <v/>
      </c>
      <c r="F1394" s="80" t="str">
        <f t="shared" si="295"/>
        <v/>
      </c>
      <c r="G1394" s="80" t="str">
        <f t="shared" si="296"/>
        <v/>
      </c>
      <c r="H1394" s="80" t="str">
        <f t="shared" si="303"/>
        <v/>
      </c>
      <c r="I1394" s="80" t="str">
        <f t="shared" si="297"/>
        <v/>
      </c>
      <c r="J1394" s="80" t="str">
        <f t="shared" si="304"/>
        <v/>
      </c>
      <c r="AG1394" s="16" t="str">
        <f t="shared" si="305"/>
        <v/>
      </c>
      <c r="AH1394" s="69" t="str">
        <f t="shared" si="298"/>
        <v/>
      </c>
      <c r="AI1394" s="70" t="str">
        <f t="shared" si="299"/>
        <v/>
      </c>
      <c r="AJ1394" s="70" t="str">
        <f t="shared" si="300"/>
        <v/>
      </c>
      <c r="AK1394" s="70" t="str">
        <f t="shared" si="306"/>
        <v/>
      </c>
      <c r="AL1394" s="70" t="str">
        <f t="shared" si="307"/>
        <v/>
      </c>
    </row>
    <row r="1395" spans="2:38" ht="15" thickBot="1" x14ac:dyDescent="0.35">
      <c r="B1395" s="79" t="str">
        <f t="shared" si="301"/>
        <v/>
      </c>
      <c r="C1395" s="79" t="str">
        <f t="shared" si="302"/>
        <v/>
      </c>
      <c r="D1395" s="79" t="str">
        <f>IFERROR(IF(J1394&lt;=0,"",IF(C1395="Yes","",B1395-COUNTIF($C$20:C1395,"Yes"))),"")</f>
        <v/>
      </c>
      <c r="E1395" s="81" t="str">
        <f t="shared" si="294"/>
        <v/>
      </c>
      <c r="F1395" s="80" t="str">
        <f t="shared" si="295"/>
        <v/>
      </c>
      <c r="G1395" s="80" t="str">
        <f t="shared" si="296"/>
        <v/>
      </c>
      <c r="H1395" s="80" t="str">
        <f t="shared" si="303"/>
        <v/>
      </c>
      <c r="I1395" s="80" t="str">
        <f t="shared" si="297"/>
        <v/>
      </c>
      <c r="J1395" s="80" t="str">
        <f t="shared" si="304"/>
        <v/>
      </c>
      <c r="AG1395" s="16" t="str">
        <f t="shared" si="305"/>
        <v/>
      </c>
      <c r="AH1395" s="69" t="str">
        <f t="shared" si="298"/>
        <v/>
      </c>
      <c r="AI1395" s="70" t="str">
        <f t="shared" si="299"/>
        <v/>
      </c>
      <c r="AJ1395" s="70" t="str">
        <f t="shared" si="300"/>
        <v/>
      </c>
      <c r="AK1395" s="70" t="str">
        <f t="shared" si="306"/>
        <v/>
      </c>
      <c r="AL1395" s="70" t="str">
        <f t="shared" si="307"/>
        <v/>
      </c>
    </row>
    <row r="1396" spans="2:38" ht="15" thickBot="1" x14ac:dyDescent="0.35">
      <c r="B1396" s="79" t="str">
        <f t="shared" si="301"/>
        <v/>
      </c>
      <c r="C1396" s="79" t="str">
        <f t="shared" si="302"/>
        <v/>
      </c>
      <c r="D1396" s="79" t="str">
        <f>IFERROR(IF(J1395&lt;=0,"",IF(C1396="Yes","",B1396-COUNTIF($C$20:C1396,"Yes"))),"")</f>
        <v/>
      </c>
      <c r="E1396" s="81" t="str">
        <f t="shared" si="294"/>
        <v/>
      </c>
      <c r="F1396" s="80" t="str">
        <f t="shared" si="295"/>
        <v/>
      </c>
      <c r="G1396" s="80" t="str">
        <f t="shared" si="296"/>
        <v/>
      </c>
      <c r="H1396" s="80" t="str">
        <f t="shared" si="303"/>
        <v/>
      </c>
      <c r="I1396" s="80" t="str">
        <f t="shared" si="297"/>
        <v/>
      </c>
      <c r="J1396" s="80" t="str">
        <f t="shared" si="304"/>
        <v/>
      </c>
      <c r="AG1396" s="16" t="str">
        <f t="shared" si="305"/>
        <v/>
      </c>
      <c r="AH1396" s="69" t="str">
        <f t="shared" si="298"/>
        <v/>
      </c>
      <c r="AI1396" s="70" t="str">
        <f t="shared" si="299"/>
        <v/>
      </c>
      <c r="AJ1396" s="70" t="str">
        <f t="shared" si="300"/>
        <v/>
      </c>
      <c r="AK1396" s="70" t="str">
        <f t="shared" si="306"/>
        <v/>
      </c>
      <c r="AL1396" s="70" t="str">
        <f t="shared" si="307"/>
        <v/>
      </c>
    </row>
    <row r="1397" spans="2:38" ht="15" thickBot="1" x14ac:dyDescent="0.35">
      <c r="B1397" s="79" t="str">
        <f t="shared" si="301"/>
        <v/>
      </c>
      <c r="C1397" s="79" t="str">
        <f t="shared" si="302"/>
        <v/>
      </c>
      <c r="D1397" s="79" t="str">
        <f>IFERROR(IF(J1396&lt;=0,"",IF(C1397="Yes","",B1397-COUNTIF($C$20:C1397,"Yes"))),"")</f>
        <v/>
      </c>
      <c r="E1397" s="81" t="str">
        <f t="shared" si="294"/>
        <v/>
      </c>
      <c r="F1397" s="80" t="str">
        <f t="shared" si="295"/>
        <v/>
      </c>
      <c r="G1397" s="80" t="str">
        <f t="shared" si="296"/>
        <v/>
      </c>
      <c r="H1397" s="80" t="str">
        <f t="shared" si="303"/>
        <v/>
      </c>
      <c r="I1397" s="80" t="str">
        <f t="shared" si="297"/>
        <v/>
      </c>
      <c r="J1397" s="80" t="str">
        <f t="shared" si="304"/>
        <v/>
      </c>
      <c r="AG1397" s="16" t="str">
        <f t="shared" si="305"/>
        <v/>
      </c>
      <c r="AH1397" s="69" t="str">
        <f t="shared" si="298"/>
        <v/>
      </c>
      <c r="AI1397" s="70" t="str">
        <f t="shared" si="299"/>
        <v/>
      </c>
      <c r="AJ1397" s="70" t="str">
        <f t="shared" si="300"/>
        <v/>
      </c>
      <c r="AK1397" s="70" t="str">
        <f t="shared" si="306"/>
        <v/>
      </c>
      <c r="AL1397" s="70" t="str">
        <f t="shared" si="307"/>
        <v/>
      </c>
    </row>
    <row r="1398" spans="2:38" ht="15" thickBot="1" x14ac:dyDescent="0.35">
      <c r="B1398" s="79" t="str">
        <f t="shared" si="301"/>
        <v/>
      </c>
      <c r="C1398" s="79" t="str">
        <f t="shared" si="302"/>
        <v/>
      </c>
      <c r="D1398" s="79" t="str">
        <f>IFERROR(IF(J1397&lt;=0,"",IF(C1398="Yes","",B1398-COUNTIF($C$20:C1398,"Yes"))),"")</f>
        <v/>
      </c>
      <c r="E1398" s="81" t="str">
        <f t="shared" si="294"/>
        <v/>
      </c>
      <c r="F1398" s="80" t="str">
        <f t="shared" si="295"/>
        <v/>
      </c>
      <c r="G1398" s="80" t="str">
        <f t="shared" si="296"/>
        <v/>
      </c>
      <c r="H1398" s="80" t="str">
        <f t="shared" si="303"/>
        <v/>
      </c>
      <c r="I1398" s="80" t="str">
        <f t="shared" si="297"/>
        <v/>
      </c>
      <c r="J1398" s="80" t="str">
        <f t="shared" si="304"/>
        <v/>
      </c>
      <c r="AG1398" s="16" t="str">
        <f t="shared" si="305"/>
        <v/>
      </c>
      <c r="AH1398" s="69" t="str">
        <f t="shared" si="298"/>
        <v/>
      </c>
      <c r="AI1398" s="70" t="str">
        <f t="shared" si="299"/>
        <v/>
      </c>
      <c r="AJ1398" s="70" t="str">
        <f t="shared" si="300"/>
        <v/>
      </c>
      <c r="AK1398" s="70" t="str">
        <f t="shared" si="306"/>
        <v/>
      </c>
      <c r="AL1398" s="70" t="str">
        <f t="shared" si="307"/>
        <v/>
      </c>
    </row>
    <row r="1399" spans="2:38" ht="15" thickBot="1" x14ac:dyDescent="0.35">
      <c r="B1399" s="79" t="str">
        <f t="shared" si="301"/>
        <v/>
      </c>
      <c r="C1399" s="79" t="str">
        <f t="shared" si="302"/>
        <v/>
      </c>
      <c r="D1399" s="79" t="str">
        <f>IFERROR(IF(J1398&lt;=0,"",IF(C1399="Yes","",B1399-COUNTIF($C$20:C1399,"Yes"))),"")</f>
        <v/>
      </c>
      <c r="E1399" s="81" t="str">
        <f t="shared" si="294"/>
        <v/>
      </c>
      <c r="F1399" s="80" t="str">
        <f t="shared" si="295"/>
        <v/>
      </c>
      <c r="G1399" s="80" t="str">
        <f t="shared" si="296"/>
        <v/>
      </c>
      <c r="H1399" s="80" t="str">
        <f t="shared" si="303"/>
        <v/>
      </c>
      <c r="I1399" s="80" t="str">
        <f t="shared" si="297"/>
        <v/>
      </c>
      <c r="J1399" s="80" t="str">
        <f t="shared" si="304"/>
        <v/>
      </c>
      <c r="AG1399" s="16" t="str">
        <f t="shared" si="305"/>
        <v/>
      </c>
      <c r="AH1399" s="69" t="str">
        <f t="shared" si="298"/>
        <v/>
      </c>
      <c r="AI1399" s="70" t="str">
        <f t="shared" si="299"/>
        <v/>
      </c>
      <c r="AJ1399" s="70" t="str">
        <f t="shared" si="300"/>
        <v/>
      </c>
      <c r="AK1399" s="70" t="str">
        <f t="shared" si="306"/>
        <v/>
      </c>
      <c r="AL1399" s="70" t="str">
        <f t="shared" si="307"/>
        <v/>
      </c>
    </row>
    <row r="1400" spans="2:38" ht="15" thickBot="1" x14ac:dyDescent="0.35">
      <c r="B1400" s="79" t="str">
        <f t="shared" si="301"/>
        <v/>
      </c>
      <c r="C1400" s="79" t="str">
        <f t="shared" si="302"/>
        <v/>
      </c>
      <c r="D1400" s="79" t="str">
        <f>IFERROR(IF(J1399&lt;=0,"",IF(C1400="Yes","",B1400-COUNTIF($C$20:C1400,"Yes"))),"")</f>
        <v/>
      </c>
      <c r="E1400" s="81" t="str">
        <f t="shared" si="294"/>
        <v/>
      </c>
      <c r="F1400" s="80" t="str">
        <f t="shared" si="295"/>
        <v/>
      </c>
      <c r="G1400" s="80" t="str">
        <f t="shared" si="296"/>
        <v/>
      </c>
      <c r="H1400" s="80" t="str">
        <f t="shared" si="303"/>
        <v/>
      </c>
      <c r="I1400" s="80" t="str">
        <f t="shared" si="297"/>
        <v/>
      </c>
      <c r="J1400" s="80" t="str">
        <f t="shared" si="304"/>
        <v/>
      </c>
      <c r="AG1400" s="16" t="str">
        <f t="shared" si="305"/>
        <v/>
      </c>
      <c r="AH1400" s="69" t="str">
        <f t="shared" si="298"/>
        <v/>
      </c>
      <c r="AI1400" s="70" t="str">
        <f t="shared" si="299"/>
        <v/>
      </c>
      <c r="AJ1400" s="70" t="str">
        <f t="shared" si="300"/>
        <v/>
      </c>
      <c r="AK1400" s="70" t="str">
        <f t="shared" si="306"/>
        <v/>
      </c>
      <c r="AL1400" s="70" t="str">
        <f t="shared" si="307"/>
        <v/>
      </c>
    </row>
    <row r="1401" spans="2:38" ht="15" thickBot="1" x14ac:dyDescent="0.35">
      <c r="B1401" s="79" t="str">
        <f t="shared" si="301"/>
        <v/>
      </c>
      <c r="C1401" s="79" t="str">
        <f t="shared" si="302"/>
        <v/>
      </c>
      <c r="D1401" s="79" t="str">
        <f>IFERROR(IF(J1400&lt;=0,"",IF(C1401="Yes","",B1401-COUNTIF($C$20:C1401,"Yes"))),"")</f>
        <v/>
      </c>
      <c r="E1401" s="81" t="str">
        <f t="shared" si="294"/>
        <v/>
      </c>
      <c r="F1401" s="80" t="str">
        <f t="shared" si="295"/>
        <v/>
      </c>
      <c r="G1401" s="80" t="str">
        <f t="shared" si="296"/>
        <v/>
      </c>
      <c r="H1401" s="80" t="str">
        <f t="shared" si="303"/>
        <v/>
      </c>
      <c r="I1401" s="80" t="str">
        <f t="shared" si="297"/>
        <v/>
      </c>
      <c r="J1401" s="80" t="str">
        <f t="shared" si="304"/>
        <v/>
      </c>
      <c r="AG1401" s="16" t="str">
        <f t="shared" si="305"/>
        <v/>
      </c>
      <c r="AH1401" s="69" t="str">
        <f t="shared" si="298"/>
        <v/>
      </c>
      <c r="AI1401" s="70" t="str">
        <f t="shared" si="299"/>
        <v/>
      </c>
      <c r="AJ1401" s="70" t="str">
        <f t="shared" si="300"/>
        <v/>
      </c>
      <c r="AK1401" s="70" t="str">
        <f t="shared" si="306"/>
        <v/>
      </c>
      <c r="AL1401" s="70" t="str">
        <f t="shared" si="307"/>
        <v/>
      </c>
    </row>
    <row r="1402" spans="2:38" ht="15" thickBot="1" x14ac:dyDescent="0.35">
      <c r="B1402" s="79" t="str">
        <f t="shared" si="301"/>
        <v/>
      </c>
      <c r="C1402" s="79" t="str">
        <f t="shared" si="302"/>
        <v/>
      </c>
      <c r="D1402" s="79" t="str">
        <f>IFERROR(IF(J1401&lt;=0,"",IF(C1402="Yes","",B1402-COUNTIF($C$20:C1402,"Yes"))),"")</f>
        <v/>
      </c>
      <c r="E1402" s="81" t="str">
        <f t="shared" si="294"/>
        <v/>
      </c>
      <c r="F1402" s="80" t="str">
        <f t="shared" si="295"/>
        <v/>
      </c>
      <c r="G1402" s="80" t="str">
        <f t="shared" si="296"/>
        <v/>
      </c>
      <c r="H1402" s="80" t="str">
        <f t="shared" si="303"/>
        <v/>
      </c>
      <c r="I1402" s="80" t="str">
        <f t="shared" si="297"/>
        <v/>
      </c>
      <c r="J1402" s="80" t="str">
        <f t="shared" si="304"/>
        <v/>
      </c>
      <c r="AG1402" s="16" t="str">
        <f t="shared" si="305"/>
        <v/>
      </c>
      <c r="AH1402" s="69" t="str">
        <f t="shared" si="298"/>
        <v/>
      </c>
      <c r="AI1402" s="70" t="str">
        <f t="shared" si="299"/>
        <v/>
      </c>
      <c r="AJ1402" s="70" t="str">
        <f t="shared" si="300"/>
        <v/>
      </c>
      <c r="AK1402" s="70" t="str">
        <f t="shared" si="306"/>
        <v/>
      </c>
      <c r="AL1402" s="70" t="str">
        <f t="shared" si="307"/>
        <v/>
      </c>
    </row>
    <row r="1403" spans="2:38" ht="15" thickBot="1" x14ac:dyDescent="0.35">
      <c r="B1403" s="79" t="str">
        <f t="shared" si="301"/>
        <v/>
      </c>
      <c r="C1403" s="79" t="str">
        <f t="shared" si="302"/>
        <v/>
      </c>
      <c r="D1403" s="79" t="str">
        <f>IFERROR(IF(J1402&lt;=0,"",IF(C1403="Yes","",B1403-COUNTIF($C$20:C1403,"Yes"))),"")</f>
        <v/>
      </c>
      <c r="E1403" s="81" t="str">
        <f t="shared" si="294"/>
        <v/>
      </c>
      <c r="F1403" s="80" t="str">
        <f t="shared" si="295"/>
        <v/>
      </c>
      <c r="G1403" s="80" t="str">
        <f t="shared" si="296"/>
        <v/>
      </c>
      <c r="H1403" s="80" t="str">
        <f t="shared" si="303"/>
        <v/>
      </c>
      <c r="I1403" s="80" t="str">
        <f t="shared" si="297"/>
        <v/>
      </c>
      <c r="J1403" s="80" t="str">
        <f t="shared" si="304"/>
        <v/>
      </c>
      <c r="AG1403" s="16" t="str">
        <f t="shared" si="305"/>
        <v/>
      </c>
      <c r="AH1403" s="69" t="str">
        <f t="shared" si="298"/>
        <v/>
      </c>
      <c r="AI1403" s="70" t="str">
        <f t="shared" si="299"/>
        <v/>
      </c>
      <c r="AJ1403" s="70" t="str">
        <f t="shared" si="300"/>
        <v/>
      </c>
      <c r="AK1403" s="70" t="str">
        <f t="shared" si="306"/>
        <v/>
      </c>
      <c r="AL1403" s="70" t="str">
        <f t="shared" si="307"/>
        <v/>
      </c>
    </row>
    <row r="1404" spans="2:38" ht="15" thickBot="1" x14ac:dyDescent="0.35">
      <c r="B1404" s="79" t="str">
        <f t="shared" si="301"/>
        <v/>
      </c>
      <c r="C1404" s="79" t="str">
        <f t="shared" si="302"/>
        <v/>
      </c>
      <c r="D1404" s="79" t="str">
        <f>IFERROR(IF(J1403&lt;=0,"",IF(C1404="Yes","",B1404-COUNTIF($C$20:C1404,"Yes"))),"")</f>
        <v/>
      </c>
      <c r="E1404" s="81" t="str">
        <f t="shared" si="294"/>
        <v/>
      </c>
      <c r="F1404" s="80" t="str">
        <f t="shared" si="295"/>
        <v/>
      </c>
      <c r="G1404" s="80" t="str">
        <f t="shared" si="296"/>
        <v/>
      </c>
      <c r="H1404" s="80" t="str">
        <f t="shared" si="303"/>
        <v/>
      </c>
      <c r="I1404" s="80" t="str">
        <f t="shared" si="297"/>
        <v/>
      </c>
      <c r="J1404" s="80" t="str">
        <f t="shared" si="304"/>
        <v/>
      </c>
      <c r="AG1404" s="16" t="str">
        <f t="shared" si="305"/>
        <v/>
      </c>
      <c r="AH1404" s="69" t="str">
        <f t="shared" si="298"/>
        <v/>
      </c>
      <c r="AI1404" s="70" t="str">
        <f t="shared" si="299"/>
        <v/>
      </c>
      <c r="AJ1404" s="70" t="str">
        <f t="shared" si="300"/>
        <v/>
      </c>
      <c r="AK1404" s="70" t="str">
        <f t="shared" si="306"/>
        <v/>
      </c>
      <c r="AL1404" s="70" t="str">
        <f t="shared" si="307"/>
        <v/>
      </c>
    </row>
    <row r="1405" spans="2:38" ht="15" thickBot="1" x14ac:dyDescent="0.35">
      <c r="B1405" s="79" t="str">
        <f t="shared" si="301"/>
        <v/>
      </c>
      <c r="C1405" s="79" t="str">
        <f t="shared" si="302"/>
        <v/>
      </c>
      <c r="D1405" s="79" t="str">
        <f>IFERROR(IF(J1404&lt;=0,"",IF(C1405="Yes","",B1405-COUNTIF($C$20:C1405,"Yes"))),"")</f>
        <v/>
      </c>
      <c r="E1405" s="81" t="str">
        <f t="shared" si="294"/>
        <v/>
      </c>
      <c r="F1405" s="80" t="str">
        <f t="shared" si="295"/>
        <v/>
      </c>
      <c r="G1405" s="80" t="str">
        <f t="shared" si="296"/>
        <v/>
      </c>
      <c r="H1405" s="80" t="str">
        <f t="shared" si="303"/>
        <v/>
      </c>
      <c r="I1405" s="80" t="str">
        <f t="shared" si="297"/>
        <v/>
      </c>
      <c r="J1405" s="80" t="str">
        <f t="shared" si="304"/>
        <v/>
      </c>
      <c r="AG1405" s="16" t="str">
        <f t="shared" si="305"/>
        <v/>
      </c>
      <c r="AH1405" s="69" t="str">
        <f t="shared" si="298"/>
        <v/>
      </c>
      <c r="AI1405" s="70" t="str">
        <f t="shared" si="299"/>
        <v/>
      </c>
      <c r="AJ1405" s="70" t="str">
        <f t="shared" si="300"/>
        <v/>
      </c>
      <c r="AK1405" s="70" t="str">
        <f t="shared" si="306"/>
        <v/>
      </c>
      <c r="AL1405" s="70" t="str">
        <f t="shared" si="307"/>
        <v/>
      </c>
    </row>
    <row r="1406" spans="2:38" ht="15" thickBot="1" x14ac:dyDescent="0.35">
      <c r="B1406" s="79" t="str">
        <f t="shared" si="301"/>
        <v/>
      </c>
      <c r="C1406" s="79" t="str">
        <f t="shared" si="302"/>
        <v/>
      </c>
      <c r="D1406" s="79" t="str">
        <f>IFERROR(IF(J1405&lt;=0,"",IF(C1406="Yes","",B1406-COUNTIF($C$20:C1406,"Yes"))),"")</f>
        <v/>
      </c>
      <c r="E1406" s="81" t="str">
        <f t="shared" si="294"/>
        <v/>
      </c>
      <c r="F1406" s="80" t="str">
        <f t="shared" si="295"/>
        <v/>
      </c>
      <c r="G1406" s="80" t="str">
        <f t="shared" si="296"/>
        <v/>
      </c>
      <c r="H1406" s="80" t="str">
        <f t="shared" si="303"/>
        <v/>
      </c>
      <c r="I1406" s="80" t="str">
        <f t="shared" si="297"/>
        <v/>
      </c>
      <c r="J1406" s="80" t="str">
        <f t="shared" si="304"/>
        <v/>
      </c>
      <c r="AG1406" s="16" t="str">
        <f t="shared" si="305"/>
        <v/>
      </c>
      <c r="AH1406" s="69" t="str">
        <f t="shared" si="298"/>
        <v/>
      </c>
      <c r="AI1406" s="70" t="str">
        <f t="shared" si="299"/>
        <v/>
      </c>
      <c r="AJ1406" s="70" t="str">
        <f t="shared" si="300"/>
        <v/>
      </c>
      <c r="AK1406" s="70" t="str">
        <f t="shared" si="306"/>
        <v/>
      </c>
      <c r="AL1406" s="70" t="str">
        <f t="shared" si="307"/>
        <v/>
      </c>
    </row>
    <row r="1407" spans="2:38" ht="15" thickBot="1" x14ac:dyDescent="0.35">
      <c r="B1407" s="79" t="str">
        <f t="shared" si="301"/>
        <v/>
      </c>
      <c r="C1407" s="79" t="str">
        <f t="shared" si="302"/>
        <v/>
      </c>
      <c r="D1407" s="79" t="str">
        <f>IFERROR(IF(J1406&lt;=0,"",IF(C1407="Yes","",B1407-COUNTIF($C$20:C1407,"Yes"))),"")</f>
        <v/>
      </c>
      <c r="E1407" s="81" t="str">
        <f t="shared" si="294"/>
        <v/>
      </c>
      <c r="F1407" s="80" t="str">
        <f t="shared" si="295"/>
        <v/>
      </c>
      <c r="G1407" s="80" t="str">
        <f t="shared" si="296"/>
        <v/>
      </c>
      <c r="H1407" s="80" t="str">
        <f t="shared" si="303"/>
        <v/>
      </c>
      <c r="I1407" s="80" t="str">
        <f t="shared" si="297"/>
        <v/>
      </c>
      <c r="J1407" s="80" t="str">
        <f t="shared" si="304"/>
        <v/>
      </c>
      <c r="AG1407" s="16" t="str">
        <f t="shared" si="305"/>
        <v/>
      </c>
      <c r="AH1407" s="69" t="str">
        <f t="shared" si="298"/>
        <v/>
      </c>
      <c r="AI1407" s="70" t="str">
        <f t="shared" si="299"/>
        <v/>
      </c>
      <c r="AJ1407" s="70" t="str">
        <f t="shared" si="300"/>
        <v/>
      </c>
      <c r="AK1407" s="70" t="str">
        <f t="shared" si="306"/>
        <v/>
      </c>
      <c r="AL1407" s="70" t="str">
        <f t="shared" si="307"/>
        <v/>
      </c>
    </row>
    <row r="1408" spans="2:38" ht="15" thickBot="1" x14ac:dyDescent="0.35">
      <c r="B1408" s="79" t="str">
        <f t="shared" si="301"/>
        <v/>
      </c>
      <c r="C1408" s="79" t="str">
        <f t="shared" si="302"/>
        <v/>
      </c>
      <c r="D1408" s="79" t="str">
        <f>IFERROR(IF(J1407&lt;=0,"",IF(C1408="Yes","",B1408-COUNTIF($C$20:C1408,"Yes"))),"")</f>
        <v/>
      </c>
      <c r="E1408" s="81" t="str">
        <f t="shared" si="294"/>
        <v/>
      </c>
      <c r="F1408" s="80" t="str">
        <f t="shared" si="295"/>
        <v/>
      </c>
      <c r="G1408" s="80" t="str">
        <f t="shared" si="296"/>
        <v/>
      </c>
      <c r="H1408" s="80" t="str">
        <f t="shared" si="303"/>
        <v/>
      </c>
      <c r="I1408" s="80" t="str">
        <f t="shared" si="297"/>
        <v/>
      </c>
      <c r="J1408" s="80" t="str">
        <f t="shared" si="304"/>
        <v/>
      </c>
      <c r="AG1408" s="16" t="str">
        <f t="shared" si="305"/>
        <v/>
      </c>
      <c r="AH1408" s="69" t="str">
        <f t="shared" si="298"/>
        <v/>
      </c>
      <c r="AI1408" s="70" t="str">
        <f t="shared" si="299"/>
        <v/>
      </c>
      <c r="AJ1408" s="70" t="str">
        <f t="shared" si="300"/>
        <v/>
      </c>
      <c r="AK1408" s="70" t="str">
        <f t="shared" si="306"/>
        <v/>
      </c>
      <c r="AL1408" s="70" t="str">
        <f t="shared" si="307"/>
        <v/>
      </c>
    </row>
    <row r="1409" spans="2:38" ht="15" thickBot="1" x14ac:dyDescent="0.35">
      <c r="B1409" s="79" t="str">
        <f t="shared" si="301"/>
        <v/>
      </c>
      <c r="C1409" s="79" t="str">
        <f t="shared" si="302"/>
        <v/>
      </c>
      <c r="D1409" s="79" t="str">
        <f>IFERROR(IF(J1408&lt;=0,"",IF(C1409="Yes","",B1409-COUNTIF($C$20:C1409,"Yes"))),"")</f>
        <v/>
      </c>
      <c r="E1409" s="81" t="str">
        <f t="shared" si="294"/>
        <v/>
      </c>
      <c r="F1409" s="80" t="str">
        <f t="shared" si="295"/>
        <v/>
      </c>
      <c r="G1409" s="80" t="str">
        <f t="shared" si="296"/>
        <v/>
      </c>
      <c r="H1409" s="80" t="str">
        <f t="shared" si="303"/>
        <v/>
      </c>
      <c r="I1409" s="80" t="str">
        <f t="shared" si="297"/>
        <v/>
      </c>
      <c r="J1409" s="80" t="str">
        <f t="shared" si="304"/>
        <v/>
      </c>
      <c r="AG1409" s="16" t="str">
        <f t="shared" si="305"/>
        <v/>
      </c>
      <c r="AH1409" s="69" t="str">
        <f t="shared" si="298"/>
        <v/>
      </c>
      <c r="AI1409" s="70" t="str">
        <f t="shared" si="299"/>
        <v/>
      </c>
      <c r="AJ1409" s="70" t="str">
        <f t="shared" si="300"/>
        <v/>
      </c>
      <c r="AK1409" s="70" t="str">
        <f t="shared" si="306"/>
        <v/>
      </c>
      <c r="AL1409" s="70" t="str">
        <f t="shared" si="307"/>
        <v/>
      </c>
    </row>
    <row r="1410" spans="2:38" ht="15" thickBot="1" x14ac:dyDescent="0.35">
      <c r="B1410" s="79" t="str">
        <f t="shared" si="301"/>
        <v/>
      </c>
      <c r="C1410" s="79" t="str">
        <f t="shared" si="302"/>
        <v/>
      </c>
      <c r="D1410" s="79" t="str">
        <f>IFERROR(IF(J1409&lt;=0,"",IF(C1410="Yes","",B1410-COUNTIF($C$20:C1410,"Yes"))),"")</f>
        <v/>
      </c>
      <c r="E1410" s="81" t="str">
        <f t="shared" si="294"/>
        <v/>
      </c>
      <c r="F1410" s="80" t="str">
        <f t="shared" si="295"/>
        <v/>
      </c>
      <c r="G1410" s="80" t="str">
        <f t="shared" si="296"/>
        <v/>
      </c>
      <c r="H1410" s="80" t="str">
        <f t="shared" si="303"/>
        <v/>
      </c>
      <c r="I1410" s="80" t="str">
        <f t="shared" si="297"/>
        <v/>
      </c>
      <c r="J1410" s="80" t="str">
        <f t="shared" si="304"/>
        <v/>
      </c>
      <c r="AG1410" s="16" t="str">
        <f t="shared" si="305"/>
        <v/>
      </c>
      <c r="AH1410" s="69" t="str">
        <f t="shared" si="298"/>
        <v/>
      </c>
      <c r="AI1410" s="70" t="str">
        <f t="shared" si="299"/>
        <v/>
      </c>
      <c r="AJ1410" s="70" t="str">
        <f t="shared" si="300"/>
        <v/>
      </c>
      <c r="AK1410" s="70" t="str">
        <f t="shared" si="306"/>
        <v/>
      </c>
      <c r="AL1410" s="70" t="str">
        <f t="shared" si="307"/>
        <v/>
      </c>
    </row>
    <row r="1411" spans="2:38" ht="15" thickBot="1" x14ac:dyDescent="0.35">
      <c r="B1411" s="79" t="str">
        <f t="shared" si="301"/>
        <v/>
      </c>
      <c r="C1411" s="79" t="str">
        <f t="shared" si="302"/>
        <v/>
      </c>
      <c r="D1411" s="79" t="str">
        <f>IFERROR(IF(J1410&lt;=0,"",IF(C1411="Yes","",B1411-COUNTIF($C$20:C1411,"Yes"))),"")</f>
        <v/>
      </c>
      <c r="E1411" s="81" t="str">
        <f t="shared" si="294"/>
        <v/>
      </c>
      <c r="F1411" s="80" t="str">
        <f t="shared" si="295"/>
        <v/>
      </c>
      <c r="G1411" s="80" t="str">
        <f t="shared" si="296"/>
        <v/>
      </c>
      <c r="H1411" s="80" t="str">
        <f t="shared" si="303"/>
        <v/>
      </c>
      <c r="I1411" s="80" t="str">
        <f t="shared" si="297"/>
        <v/>
      </c>
      <c r="J1411" s="80" t="str">
        <f t="shared" si="304"/>
        <v/>
      </c>
      <c r="AG1411" s="16" t="str">
        <f t="shared" si="305"/>
        <v/>
      </c>
      <c r="AH1411" s="69" t="str">
        <f t="shared" si="298"/>
        <v/>
      </c>
      <c r="AI1411" s="70" t="str">
        <f t="shared" si="299"/>
        <v/>
      </c>
      <c r="AJ1411" s="70" t="str">
        <f t="shared" si="300"/>
        <v/>
      </c>
      <c r="AK1411" s="70" t="str">
        <f t="shared" si="306"/>
        <v/>
      </c>
      <c r="AL1411" s="70" t="str">
        <f t="shared" si="307"/>
        <v/>
      </c>
    </row>
    <row r="1412" spans="2:38" ht="15" thickBot="1" x14ac:dyDescent="0.35">
      <c r="B1412" s="79" t="str">
        <f t="shared" si="301"/>
        <v/>
      </c>
      <c r="C1412" s="79" t="str">
        <f t="shared" si="302"/>
        <v/>
      </c>
      <c r="D1412" s="79" t="str">
        <f>IFERROR(IF(J1411&lt;=0,"",IF(C1412="Yes","",B1412-COUNTIF($C$20:C1412,"Yes"))),"")</f>
        <v/>
      </c>
      <c r="E1412" s="81" t="str">
        <f t="shared" si="294"/>
        <v/>
      </c>
      <c r="F1412" s="80" t="str">
        <f t="shared" si="295"/>
        <v/>
      </c>
      <c r="G1412" s="80" t="str">
        <f t="shared" si="296"/>
        <v/>
      </c>
      <c r="H1412" s="80" t="str">
        <f t="shared" si="303"/>
        <v/>
      </c>
      <c r="I1412" s="80" t="str">
        <f t="shared" si="297"/>
        <v/>
      </c>
      <c r="J1412" s="80" t="str">
        <f t="shared" si="304"/>
        <v/>
      </c>
      <c r="AG1412" s="16" t="str">
        <f t="shared" si="305"/>
        <v/>
      </c>
      <c r="AH1412" s="69" t="str">
        <f t="shared" si="298"/>
        <v/>
      </c>
      <c r="AI1412" s="70" t="str">
        <f t="shared" si="299"/>
        <v/>
      </c>
      <c r="AJ1412" s="70" t="str">
        <f t="shared" si="300"/>
        <v/>
      </c>
      <c r="AK1412" s="70" t="str">
        <f t="shared" si="306"/>
        <v/>
      </c>
      <c r="AL1412" s="70" t="str">
        <f t="shared" si="307"/>
        <v/>
      </c>
    </row>
    <row r="1413" spans="2:38" ht="15" thickBot="1" x14ac:dyDescent="0.35">
      <c r="B1413" s="79" t="str">
        <f t="shared" si="301"/>
        <v/>
      </c>
      <c r="C1413" s="79" t="str">
        <f t="shared" si="302"/>
        <v/>
      </c>
      <c r="D1413" s="79" t="str">
        <f>IFERROR(IF(J1412&lt;=0,"",IF(C1413="Yes","",B1413-COUNTIF($C$20:C1413,"Yes"))),"")</f>
        <v/>
      </c>
      <c r="E1413" s="81" t="str">
        <f t="shared" si="294"/>
        <v/>
      </c>
      <c r="F1413" s="80" t="str">
        <f t="shared" si="295"/>
        <v/>
      </c>
      <c r="G1413" s="80" t="str">
        <f t="shared" si="296"/>
        <v/>
      </c>
      <c r="H1413" s="80" t="str">
        <f t="shared" si="303"/>
        <v/>
      </c>
      <c r="I1413" s="80" t="str">
        <f t="shared" si="297"/>
        <v/>
      </c>
      <c r="J1413" s="80" t="str">
        <f t="shared" si="304"/>
        <v/>
      </c>
      <c r="AG1413" s="16" t="str">
        <f t="shared" si="305"/>
        <v/>
      </c>
      <c r="AH1413" s="69" t="str">
        <f t="shared" si="298"/>
        <v/>
      </c>
      <c r="AI1413" s="70" t="str">
        <f t="shared" si="299"/>
        <v/>
      </c>
      <c r="AJ1413" s="70" t="str">
        <f t="shared" si="300"/>
        <v/>
      </c>
      <c r="AK1413" s="70" t="str">
        <f t="shared" si="306"/>
        <v/>
      </c>
      <c r="AL1413" s="70" t="str">
        <f t="shared" si="307"/>
        <v/>
      </c>
    </row>
    <row r="1414" spans="2:38" ht="15" thickBot="1" x14ac:dyDescent="0.35">
      <c r="B1414" s="79" t="str">
        <f t="shared" si="301"/>
        <v/>
      </c>
      <c r="C1414" s="79" t="str">
        <f t="shared" si="302"/>
        <v/>
      </c>
      <c r="D1414" s="79" t="str">
        <f>IFERROR(IF(J1413&lt;=0,"",IF(C1414="Yes","",B1414-COUNTIF($C$20:C1414,"Yes"))),"")</f>
        <v/>
      </c>
      <c r="E1414" s="81" t="str">
        <f t="shared" si="294"/>
        <v/>
      </c>
      <c r="F1414" s="80" t="str">
        <f t="shared" si="295"/>
        <v/>
      </c>
      <c r="G1414" s="80" t="str">
        <f t="shared" si="296"/>
        <v/>
      </c>
      <c r="H1414" s="80" t="str">
        <f t="shared" si="303"/>
        <v/>
      </c>
      <c r="I1414" s="80" t="str">
        <f t="shared" si="297"/>
        <v/>
      </c>
      <c r="J1414" s="80" t="str">
        <f t="shared" si="304"/>
        <v/>
      </c>
      <c r="AG1414" s="16" t="str">
        <f t="shared" si="305"/>
        <v/>
      </c>
      <c r="AH1414" s="69" t="str">
        <f t="shared" si="298"/>
        <v/>
      </c>
      <c r="AI1414" s="70" t="str">
        <f t="shared" si="299"/>
        <v/>
      </c>
      <c r="AJ1414" s="70" t="str">
        <f t="shared" si="300"/>
        <v/>
      </c>
      <c r="AK1414" s="70" t="str">
        <f t="shared" si="306"/>
        <v/>
      </c>
      <c r="AL1414" s="70" t="str">
        <f t="shared" si="307"/>
        <v/>
      </c>
    </row>
    <row r="1415" spans="2:38" ht="15" thickBot="1" x14ac:dyDescent="0.35">
      <c r="B1415" s="79" t="str">
        <f t="shared" si="301"/>
        <v/>
      </c>
      <c r="C1415" s="79" t="str">
        <f t="shared" si="302"/>
        <v/>
      </c>
      <c r="D1415" s="79" t="str">
        <f>IFERROR(IF(J1414&lt;=0,"",IF(C1415="Yes","",B1415-COUNTIF($C$20:C1415,"Yes"))),"")</f>
        <v/>
      </c>
      <c r="E1415" s="81" t="str">
        <f t="shared" si="294"/>
        <v/>
      </c>
      <c r="F1415" s="80" t="str">
        <f t="shared" si="295"/>
        <v/>
      </c>
      <c r="G1415" s="80" t="str">
        <f t="shared" si="296"/>
        <v/>
      </c>
      <c r="H1415" s="80" t="str">
        <f t="shared" si="303"/>
        <v/>
      </c>
      <c r="I1415" s="80" t="str">
        <f t="shared" si="297"/>
        <v/>
      </c>
      <c r="J1415" s="80" t="str">
        <f t="shared" si="304"/>
        <v/>
      </c>
      <c r="AG1415" s="16" t="str">
        <f t="shared" si="305"/>
        <v/>
      </c>
      <c r="AH1415" s="69" t="str">
        <f t="shared" si="298"/>
        <v/>
      </c>
      <c r="AI1415" s="70" t="str">
        <f t="shared" si="299"/>
        <v/>
      </c>
      <c r="AJ1415" s="70" t="str">
        <f t="shared" si="300"/>
        <v/>
      </c>
      <c r="AK1415" s="70" t="str">
        <f t="shared" si="306"/>
        <v/>
      </c>
      <c r="AL1415" s="70" t="str">
        <f t="shared" si="307"/>
        <v/>
      </c>
    </row>
    <row r="1416" spans="2:38" ht="15" thickBot="1" x14ac:dyDescent="0.35">
      <c r="B1416" s="79" t="str">
        <f t="shared" si="301"/>
        <v/>
      </c>
      <c r="C1416" s="79" t="str">
        <f t="shared" si="302"/>
        <v/>
      </c>
      <c r="D1416" s="79" t="str">
        <f>IFERROR(IF(J1415&lt;=0,"",IF(C1416="Yes","",B1416-COUNTIF($C$20:C1416,"Yes"))),"")</f>
        <v/>
      </c>
      <c r="E1416" s="81" t="str">
        <f t="shared" si="294"/>
        <v/>
      </c>
      <c r="F1416" s="80" t="str">
        <f t="shared" si="295"/>
        <v/>
      </c>
      <c r="G1416" s="80" t="str">
        <f t="shared" si="296"/>
        <v/>
      </c>
      <c r="H1416" s="80" t="str">
        <f t="shared" si="303"/>
        <v/>
      </c>
      <c r="I1416" s="80" t="str">
        <f t="shared" si="297"/>
        <v/>
      </c>
      <c r="J1416" s="80" t="str">
        <f t="shared" si="304"/>
        <v/>
      </c>
      <c r="AG1416" s="16" t="str">
        <f t="shared" si="305"/>
        <v/>
      </c>
      <c r="AH1416" s="69" t="str">
        <f t="shared" si="298"/>
        <v/>
      </c>
      <c r="AI1416" s="70" t="str">
        <f t="shared" si="299"/>
        <v/>
      </c>
      <c r="AJ1416" s="70" t="str">
        <f t="shared" si="300"/>
        <v/>
      </c>
      <c r="AK1416" s="70" t="str">
        <f t="shared" si="306"/>
        <v/>
      </c>
      <c r="AL1416" s="70" t="str">
        <f t="shared" si="307"/>
        <v/>
      </c>
    </row>
    <row r="1417" spans="2:38" ht="15" thickBot="1" x14ac:dyDescent="0.35">
      <c r="B1417" s="79" t="str">
        <f t="shared" si="301"/>
        <v/>
      </c>
      <c r="C1417" s="79" t="str">
        <f t="shared" si="302"/>
        <v/>
      </c>
      <c r="D1417" s="79" t="str">
        <f>IFERROR(IF(J1416&lt;=0,"",IF(C1417="Yes","",B1417-COUNTIF($C$20:C1417,"Yes"))),"")</f>
        <v/>
      </c>
      <c r="E1417" s="81" t="str">
        <f t="shared" si="294"/>
        <v/>
      </c>
      <c r="F1417" s="80" t="str">
        <f t="shared" si="295"/>
        <v/>
      </c>
      <c r="G1417" s="80" t="str">
        <f t="shared" si="296"/>
        <v/>
      </c>
      <c r="H1417" s="80" t="str">
        <f t="shared" si="303"/>
        <v/>
      </c>
      <c r="I1417" s="80" t="str">
        <f t="shared" si="297"/>
        <v/>
      </c>
      <c r="J1417" s="80" t="str">
        <f t="shared" si="304"/>
        <v/>
      </c>
      <c r="AG1417" s="16" t="str">
        <f t="shared" si="305"/>
        <v/>
      </c>
      <c r="AH1417" s="69" t="str">
        <f t="shared" si="298"/>
        <v/>
      </c>
      <c r="AI1417" s="70" t="str">
        <f t="shared" si="299"/>
        <v/>
      </c>
      <c r="AJ1417" s="70" t="str">
        <f t="shared" si="300"/>
        <v/>
      </c>
      <c r="AK1417" s="70" t="str">
        <f t="shared" si="306"/>
        <v/>
      </c>
      <c r="AL1417" s="70" t="str">
        <f t="shared" si="307"/>
        <v/>
      </c>
    </row>
    <row r="1418" spans="2:38" ht="15" thickBot="1" x14ac:dyDescent="0.35">
      <c r="B1418" s="79" t="str">
        <f t="shared" si="301"/>
        <v/>
      </c>
      <c r="C1418" s="79" t="str">
        <f t="shared" si="302"/>
        <v/>
      </c>
      <c r="D1418" s="79" t="str">
        <f>IFERROR(IF(J1417&lt;=0,"",IF(C1418="Yes","",B1418-COUNTIF($C$20:C1418,"Yes"))),"")</f>
        <v/>
      </c>
      <c r="E1418" s="81" t="str">
        <f t="shared" si="294"/>
        <v/>
      </c>
      <c r="F1418" s="80" t="str">
        <f t="shared" si="295"/>
        <v/>
      </c>
      <c r="G1418" s="80" t="str">
        <f t="shared" si="296"/>
        <v/>
      </c>
      <c r="H1418" s="80" t="str">
        <f t="shared" si="303"/>
        <v/>
      </c>
      <c r="I1418" s="80" t="str">
        <f t="shared" si="297"/>
        <v/>
      </c>
      <c r="J1418" s="80" t="str">
        <f t="shared" si="304"/>
        <v/>
      </c>
      <c r="AG1418" s="16" t="str">
        <f t="shared" si="305"/>
        <v/>
      </c>
      <c r="AH1418" s="69" t="str">
        <f t="shared" si="298"/>
        <v/>
      </c>
      <c r="AI1418" s="70" t="str">
        <f t="shared" si="299"/>
        <v/>
      </c>
      <c r="AJ1418" s="70" t="str">
        <f t="shared" si="300"/>
        <v/>
      </c>
      <c r="AK1418" s="70" t="str">
        <f t="shared" si="306"/>
        <v/>
      </c>
      <c r="AL1418" s="70" t="str">
        <f t="shared" si="307"/>
        <v/>
      </c>
    </row>
    <row r="1419" spans="2:38" ht="15" thickBot="1" x14ac:dyDescent="0.35">
      <c r="B1419" s="79" t="str">
        <f t="shared" si="301"/>
        <v/>
      </c>
      <c r="C1419" s="79" t="str">
        <f t="shared" si="302"/>
        <v/>
      </c>
      <c r="D1419" s="79" t="str">
        <f>IFERROR(IF(J1418&lt;=0,"",IF(C1419="Yes","",B1419-COUNTIF($C$20:C1419,"Yes"))),"")</f>
        <v/>
      </c>
      <c r="E1419" s="81" t="str">
        <f t="shared" si="294"/>
        <v/>
      </c>
      <c r="F1419" s="80" t="str">
        <f t="shared" si="295"/>
        <v/>
      </c>
      <c r="G1419" s="80" t="str">
        <f t="shared" si="296"/>
        <v/>
      </c>
      <c r="H1419" s="80" t="str">
        <f t="shared" si="303"/>
        <v/>
      </c>
      <c r="I1419" s="80" t="str">
        <f t="shared" si="297"/>
        <v/>
      </c>
      <c r="J1419" s="80" t="str">
        <f t="shared" si="304"/>
        <v/>
      </c>
      <c r="AG1419" s="16" t="str">
        <f t="shared" si="305"/>
        <v/>
      </c>
      <c r="AH1419" s="69" t="str">
        <f t="shared" si="298"/>
        <v/>
      </c>
      <c r="AI1419" s="70" t="str">
        <f t="shared" si="299"/>
        <v/>
      </c>
      <c r="AJ1419" s="70" t="str">
        <f t="shared" si="300"/>
        <v/>
      </c>
      <c r="AK1419" s="70" t="str">
        <f t="shared" si="306"/>
        <v/>
      </c>
      <c r="AL1419" s="70" t="str">
        <f t="shared" si="307"/>
        <v/>
      </c>
    </row>
    <row r="1420" spans="2:38" ht="15" thickBot="1" x14ac:dyDescent="0.35">
      <c r="B1420" s="79" t="str">
        <f t="shared" si="301"/>
        <v/>
      </c>
      <c r="C1420" s="79" t="str">
        <f t="shared" si="302"/>
        <v/>
      </c>
      <c r="D1420" s="79" t="str">
        <f>IFERROR(IF(J1419&lt;=0,"",IF(C1420="Yes","",B1420-COUNTIF($C$20:C1420,"Yes"))),"")</f>
        <v/>
      </c>
      <c r="E1420" s="81" t="str">
        <f t="shared" si="294"/>
        <v/>
      </c>
      <c r="F1420" s="80" t="str">
        <f t="shared" si="295"/>
        <v/>
      </c>
      <c r="G1420" s="80" t="str">
        <f t="shared" si="296"/>
        <v/>
      </c>
      <c r="H1420" s="80" t="str">
        <f t="shared" si="303"/>
        <v/>
      </c>
      <c r="I1420" s="80" t="str">
        <f t="shared" si="297"/>
        <v/>
      </c>
      <c r="J1420" s="80" t="str">
        <f t="shared" si="304"/>
        <v/>
      </c>
      <c r="AG1420" s="16" t="str">
        <f t="shared" si="305"/>
        <v/>
      </c>
      <c r="AH1420" s="69" t="str">
        <f t="shared" si="298"/>
        <v/>
      </c>
      <c r="AI1420" s="70" t="str">
        <f t="shared" si="299"/>
        <v/>
      </c>
      <c r="AJ1420" s="70" t="str">
        <f t="shared" si="300"/>
        <v/>
      </c>
      <c r="AK1420" s="70" t="str">
        <f t="shared" si="306"/>
        <v/>
      </c>
      <c r="AL1420" s="70" t="str">
        <f t="shared" si="307"/>
        <v/>
      </c>
    </row>
    <row r="1421" spans="2:38" ht="15" thickBot="1" x14ac:dyDescent="0.35">
      <c r="B1421" s="79" t="str">
        <f t="shared" si="301"/>
        <v/>
      </c>
      <c r="C1421" s="79" t="str">
        <f t="shared" si="302"/>
        <v/>
      </c>
      <c r="D1421" s="79" t="str">
        <f>IFERROR(IF(J1420&lt;=0,"",IF(C1421="Yes","",B1421-COUNTIF($C$20:C1421,"Yes"))),"")</f>
        <v/>
      </c>
      <c r="E1421" s="81" t="str">
        <f t="shared" si="294"/>
        <v/>
      </c>
      <c r="F1421" s="80" t="str">
        <f t="shared" si="295"/>
        <v/>
      </c>
      <c r="G1421" s="80" t="str">
        <f t="shared" si="296"/>
        <v/>
      </c>
      <c r="H1421" s="80" t="str">
        <f t="shared" si="303"/>
        <v/>
      </c>
      <c r="I1421" s="80" t="str">
        <f t="shared" si="297"/>
        <v/>
      </c>
      <c r="J1421" s="80" t="str">
        <f t="shared" si="304"/>
        <v/>
      </c>
      <c r="AG1421" s="16" t="str">
        <f t="shared" si="305"/>
        <v/>
      </c>
      <c r="AH1421" s="69" t="str">
        <f t="shared" si="298"/>
        <v/>
      </c>
      <c r="AI1421" s="70" t="str">
        <f t="shared" si="299"/>
        <v/>
      </c>
      <c r="AJ1421" s="70" t="str">
        <f t="shared" si="300"/>
        <v/>
      </c>
      <c r="AK1421" s="70" t="str">
        <f t="shared" si="306"/>
        <v/>
      </c>
      <c r="AL1421" s="70" t="str">
        <f t="shared" si="307"/>
        <v/>
      </c>
    </row>
    <row r="1422" spans="2:38" ht="15" thickBot="1" x14ac:dyDescent="0.35">
      <c r="B1422" s="79" t="str">
        <f t="shared" si="301"/>
        <v/>
      </c>
      <c r="C1422" s="79" t="str">
        <f t="shared" si="302"/>
        <v/>
      </c>
      <c r="D1422" s="79" t="str">
        <f>IFERROR(IF(J1421&lt;=0,"",IF(C1422="Yes","",B1422-COUNTIF($C$20:C1422,"Yes"))),"")</f>
        <v/>
      </c>
      <c r="E1422" s="81" t="str">
        <f t="shared" si="294"/>
        <v/>
      </c>
      <c r="F1422" s="80" t="str">
        <f t="shared" si="295"/>
        <v/>
      </c>
      <c r="G1422" s="80" t="str">
        <f t="shared" si="296"/>
        <v/>
      </c>
      <c r="H1422" s="80" t="str">
        <f t="shared" si="303"/>
        <v/>
      </c>
      <c r="I1422" s="80" t="str">
        <f t="shared" si="297"/>
        <v/>
      </c>
      <c r="J1422" s="80" t="str">
        <f t="shared" si="304"/>
        <v/>
      </c>
      <c r="AG1422" s="16" t="str">
        <f t="shared" si="305"/>
        <v/>
      </c>
      <c r="AH1422" s="69" t="str">
        <f t="shared" si="298"/>
        <v/>
      </c>
      <c r="AI1422" s="70" t="str">
        <f t="shared" si="299"/>
        <v/>
      </c>
      <c r="AJ1422" s="70" t="str">
        <f t="shared" si="300"/>
        <v/>
      </c>
      <c r="AK1422" s="70" t="str">
        <f t="shared" si="306"/>
        <v/>
      </c>
      <c r="AL1422" s="70" t="str">
        <f t="shared" si="307"/>
        <v/>
      </c>
    </row>
    <row r="1423" spans="2:38" ht="15" thickBot="1" x14ac:dyDescent="0.35">
      <c r="B1423" s="79" t="str">
        <f t="shared" si="301"/>
        <v/>
      </c>
      <c r="C1423" s="79" t="str">
        <f t="shared" si="302"/>
        <v/>
      </c>
      <c r="D1423" s="79" t="str">
        <f>IFERROR(IF(J1422&lt;=0,"",IF(C1423="Yes","",B1423-COUNTIF($C$20:C1423,"Yes"))),"")</f>
        <v/>
      </c>
      <c r="E1423" s="81" t="str">
        <f t="shared" si="294"/>
        <v/>
      </c>
      <c r="F1423" s="80" t="str">
        <f t="shared" si="295"/>
        <v/>
      </c>
      <c r="G1423" s="80" t="str">
        <f t="shared" si="296"/>
        <v/>
      </c>
      <c r="H1423" s="80" t="str">
        <f t="shared" si="303"/>
        <v/>
      </c>
      <c r="I1423" s="80" t="str">
        <f t="shared" si="297"/>
        <v/>
      </c>
      <c r="J1423" s="80" t="str">
        <f t="shared" si="304"/>
        <v/>
      </c>
      <c r="AG1423" s="16" t="str">
        <f t="shared" si="305"/>
        <v/>
      </c>
      <c r="AH1423" s="69" t="str">
        <f t="shared" si="298"/>
        <v/>
      </c>
      <c r="AI1423" s="70" t="str">
        <f t="shared" si="299"/>
        <v/>
      </c>
      <c r="AJ1423" s="70" t="str">
        <f t="shared" si="300"/>
        <v/>
      </c>
      <c r="AK1423" s="70" t="str">
        <f t="shared" si="306"/>
        <v/>
      </c>
      <c r="AL1423" s="70" t="str">
        <f t="shared" si="307"/>
        <v/>
      </c>
    </row>
    <row r="1424" spans="2:38" ht="15" thickBot="1" x14ac:dyDescent="0.35">
      <c r="B1424" s="79" t="str">
        <f t="shared" si="301"/>
        <v/>
      </c>
      <c r="C1424" s="79" t="str">
        <f t="shared" si="302"/>
        <v/>
      </c>
      <c r="D1424" s="79" t="str">
        <f>IFERROR(IF(J1423&lt;=0,"",IF(C1424="Yes","",B1424-COUNTIF($C$20:C1424,"Yes"))),"")</f>
        <v/>
      </c>
      <c r="E1424" s="81" t="str">
        <f t="shared" si="294"/>
        <v/>
      </c>
      <c r="F1424" s="80" t="str">
        <f t="shared" si="295"/>
        <v/>
      </c>
      <c r="G1424" s="80" t="str">
        <f t="shared" si="296"/>
        <v/>
      </c>
      <c r="H1424" s="80" t="str">
        <f t="shared" si="303"/>
        <v/>
      </c>
      <c r="I1424" s="80" t="str">
        <f t="shared" si="297"/>
        <v/>
      </c>
      <c r="J1424" s="80" t="str">
        <f t="shared" si="304"/>
        <v/>
      </c>
      <c r="AG1424" s="16" t="str">
        <f t="shared" si="305"/>
        <v/>
      </c>
      <c r="AH1424" s="69" t="str">
        <f t="shared" si="298"/>
        <v/>
      </c>
      <c r="AI1424" s="70" t="str">
        <f t="shared" si="299"/>
        <v/>
      </c>
      <c r="AJ1424" s="70" t="str">
        <f t="shared" si="300"/>
        <v/>
      </c>
      <c r="AK1424" s="70" t="str">
        <f t="shared" si="306"/>
        <v/>
      </c>
      <c r="AL1424" s="70" t="str">
        <f t="shared" si="307"/>
        <v/>
      </c>
    </row>
    <row r="1425" spans="2:38" ht="15" thickBot="1" x14ac:dyDescent="0.35">
      <c r="B1425" s="79" t="str">
        <f t="shared" si="301"/>
        <v/>
      </c>
      <c r="C1425" s="79" t="str">
        <f t="shared" si="302"/>
        <v/>
      </c>
      <c r="D1425" s="79" t="str">
        <f>IFERROR(IF(J1424&lt;=0,"",IF(C1425="Yes","",B1425-COUNTIF($C$20:C1425,"Yes"))),"")</f>
        <v/>
      </c>
      <c r="E1425" s="81" t="str">
        <f t="shared" si="294"/>
        <v/>
      </c>
      <c r="F1425" s="80" t="str">
        <f t="shared" si="295"/>
        <v/>
      </c>
      <c r="G1425" s="80" t="str">
        <f t="shared" si="296"/>
        <v/>
      </c>
      <c r="H1425" s="80" t="str">
        <f t="shared" si="303"/>
        <v/>
      </c>
      <c r="I1425" s="80" t="str">
        <f t="shared" si="297"/>
        <v/>
      </c>
      <c r="J1425" s="80" t="str">
        <f t="shared" si="304"/>
        <v/>
      </c>
      <c r="AG1425" s="16" t="str">
        <f t="shared" si="305"/>
        <v/>
      </c>
      <c r="AH1425" s="69" t="str">
        <f t="shared" si="298"/>
        <v/>
      </c>
      <c r="AI1425" s="70" t="str">
        <f t="shared" si="299"/>
        <v/>
      </c>
      <c r="AJ1425" s="70" t="str">
        <f t="shared" si="300"/>
        <v/>
      </c>
      <c r="AK1425" s="70" t="str">
        <f t="shared" si="306"/>
        <v/>
      </c>
      <c r="AL1425" s="70" t="str">
        <f t="shared" si="307"/>
        <v/>
      </c>
    </row>
    <row r="1426" spans="2:38" ht="15" thickBot="1" x14ac:dyDescent="0.35">
      <c r="B1426" s="79" t="str">
        <f t="shared" si="301"/>
        <v/>
      </c>
      <c r="C1426" s="79" t="str">
        <f t="shared" si="302"/>
        <v/>
      </c>
      <c r="D1426" s="79" t="str">
        <f>IFERROR(IF(J1425&lt;=0,"",IF(C1426="Yes","",B1426-COUNTIF($C$20:C1426,"Yes"))),"")</f>
        <v/>
      </c>
      <c r="E1426" s="81" t="str">
        <f t="shared" si="294"/>
        <v/>
      </c>
      <c r="F1426" s="80" t="str">
        <f t="shared" si="295"/>
        <v/>
      </c>
      <c r="G1426" s="80" t="str">
        <f t="shared" si="296"/>
        <v/>
      </c>
      <c r="H1426" s="80" t="str">
        <f t="shared" si="303"/>
        <v/>
      </c>
      <c r="I1426" s="80" t="str">
        <f t="shared" si="297"/>
        <v/>
      </c>
      <c r="J1426" s="80" t="str">
        <f t="shared" si="304"/>
        <v/>
      </c>
      <c r="AG1426" s="16" t="str">
        <f t="shared" si="305"/>
        <v/>
      </c>
      <c r="AH1426" s="69" t="str">
        <f t="shared" si="298"/>
        <v/>
      </c>
      <c r="AI1426" s="70" t="str">
        <f t="shared" si="299"/>
        <v/>
      </c>
      <c r="AJ1426" s="70" t="str">
        <f t="shared" si="300"/>
        <v/>
      </c>
      <c r="AK1426" s="70" t="str">
        <f t="shared" si="306"/>
        <v/>
      </c>
      <c r="AL1426" s="70" t="str">
        <f t="shared" si="307"/>
        <v/>
      </c>
    </row>
    <row r="1427" spans="2:38" ht="15" thickBot="1" x14ac:dyDescent="0.35">
      <c r="B1427" s="79" t="str">
        <f t="shared" si="301"/>
        <v/>
      </c>
      <c r="C1427" s="79" t="str">
        <f t="shared" si="302"/>
        <v/>
      </c>
      <c r="D1427" s="79" t="str">
        <f>IFERROR(IF(J1426&lt;=0,"",IF(C1427="Yes","",B1427-COUNTIF($C$20:C1427,"Yes"))),"")</f>
        <v/>
      </c>
      <c r="E1427" s="81" t="str">
        <f t="shared" si="294"/>
        <v/>
      </c>
      <c r="F1427" s="80" t="str">
        <f t="shared" si="295"/>
        <v/>
      </c>
      <c r="G1427" s="80" t="str">
        <f t="shared" si="296"/>
        <v/>
      </c>
      <c r="H1427" s="80" t="str">
        <f t="shared" si="303"/>
        <v/>
      </c>
      <c r="I1427" s="80" t="str">
        <f t="shared" si="297"/>
        <v/>
      </c>
      <c r="J1427" s="80" t="str">
        <f t="shared" si="304"/>
        <v/>
      </c>
      <c r="AG1427" s="16" t="str">
        <f t="shared" si="305"/>
        <v/>
      </c>
      <c r="AH1427" s="69" t="str">
        <f t="shared" si="298"/>
        <v/>
      </c>
      <c r="AI1427" s="70" t="str">
        <f t="shared" si="299"/>
        <v/>
      </c>
      <c r="AJ1427" s="70" t="str">
        <f t="shared" si="300"/>
        <v/>
      </c>
      <c r="AK1427" s="70" t="str">
        <f t="shared" si="306"/>
        <v/>
      </c>
      <c r="AL1427" s="70" t="str">
        <f t="shared" si="307"/>
        <v/>
      </c>
    </row>
    <row r="1428" spans="2:38" ht="15" thickBot="1" x14ac:dyDescent="0.35">
      <c r="B1428" s="79" t="str">
        <f t="shared" si="301"/>
        <v/>
      </c>
      <c r="C1428" s="79" t="str">
        <f t="shared" si="302"/>
        <v/>
      </c>
      <c r="D1428" s="79" t="str">
        <f>IFERROR(IF(J1427&lt;=0,"",IF(C1428="Yes","",B1428-COUNTIF($C$20:C1428,"Yes"))),"")</f>
        <v/>
      </c>
      <c r="E1428" s="81" t="str">
        <f t="shared" ref="E1428:E1491" si="308">IF($E$9="End of the Period",IF(B1428="","",IF(payment_frequency="Bi-weekly",first_payment_date+B1428*VLOOKUP(payment_frequency,periodic_table,2,0),IF(payment_frequency="Weekly",first_payment_date+B1428*VLOOKUP(payment_frequency,periodic_table,2,0),IF(payment_frequency="Semi-monthly",first_payment_date+B1428*VLOOKUP(payment_frequency,periodic_table,2,0),EDATE(first_payment_date,B1428*VLOOKUP(payment_frequency,periodic_table,2,0)))))),IF(B1428="","",IF(payment_frequency="Bi-weekly",first_payment_date+(B1428-1)*VLOOKUP(payment_frequency,periodic_table,2,0),IF(payment_frequency="Weekly",first_payment_date+(B1428-1)*VLOOKUP(payment_frequency,periodic_table,2,0),IF(payment_frequency="Semi-monthly",first_payment_date+(B1428-1)*VLOOKUP(payment_frequency,periodic_table,2,0),EDATE(first_payment_date,(B1428-1)*VLOOKUP(payment_frequency,periodic_table,2,0)))))))</f>
        <v/>
      </c>
      <c r="F1428" s="80" t="str">
        <f t="shared" ref="F1428:F1491" si="309">IF(B1428="","",IF(C1428="Yes",0,IF(J1427&lt;payment,J1427*(1+Compound_Rate),payment)))</f>
        <v/>
      </c>
      <c r="G1428" s="80" t="str">
        <f t="shared" ref="G1428:G1491" si="310">IF(AND(Payment_Type=1,B1428=1),0,IF(B1428="","",IF(C1428="Yes",0,J1427*Compound_Rate)))</f>
        <v/>
      </c>
      <c r="H1428" s="80" t="str">
        <f t="shared" si="303"/>
        <v/>
      </c>
      <c r="I1428" s="80" t="str">
        <f t="shared" ref="I1428:I1491" si="311">IF(B1428="","",IF(C1428="Yes",J1427*Compound_Rate,0))</f>
        <v/>
      </c>
      <c r="J1428" s="80" t="str">
        <f t="shared" si="304"/>
        <v/>
      </c>
      <c r="AG1428" s="16" t="str">
        <f t="shared" si="305"/>
        <v/>
      </c>
      <c r="AH1428" s="69" t="str">
        <f t="shared" ref="AH1428:AH1491" si="312">IF($E$9="End of the Period",IF(AG1428="","",IF(payment_frequency="Bi-weekly",first_payment_date+AG1428*VLOOKUP(payment_frequency,periodic_table,2,0),IF(payment_frequency="Weekly",first_payment_date+AG1428*VLOOKUP(payment_frequency,periodic_table,2,0),IF(payment_frequency="Semi-monthly",first_payment_date+AG1428*VLOOKUP(payment_frequency,periodic_table,2,0),EDATE(first_payment_date,AG1428*VLOOKUP(payment_frequency,periodic_table,2,0)))))),IF(AG1428="","",IF(payment_frequency="Bi-weekly",first_payment_date+(AG1428-1)*VLOOKUP(payment_frequency,periodic_table,2,0),IF(payment_frequency="Weekly",first_payment_date+(AG1428-1)*VLOOKUP(payment_frequency,periodic_table,2,0),IF(payment_frequency="Semi-monthly",first_payment_date+(AG1428-1)*VLOOKUP(payment_frequency,periodic_table,2,0),EDATE(first_payment_date,(AG1428-1)*VLOOKUP(payment_frequency,periodic_table,2,0)))))))</f>
        <v/>
      </c>
      <c r="AI1428" s="70" t="str">
        <f t="shared" ref="AI1428:AI1491" si="313">IF(AG1428="","",IF(AL1427&lt;payment,AL1427*(1+Compound_Rate),payment))</f>
        <v/>
      </c>
      <c r="AJ1428" s="70" t="str">
        <f t="shared" ref="AJ1428:AJ1491" si="314">IF(AND(Payment_Type=1,AG1428=1),0,IF(AG1428="","",AL1427*Compound_Rate))</f>
        <v/>
      </c>
      <c r="AK1428" s="70" t="str">
        <f t="shared" si="306"/>
        <v/>
      </c>
      <c r="AL1428" s="70" t="str">
        <f t="shared" si="307"/>
        <v/>
      </c>
    </row>
    <row r="1429" spans="2:38" ht="15" thickBot="1" x14ac:dyDescent="0.35">
      <c r="B1429" s="79" t="str">
        <f t="shared" ref="B1429:B1492" si="315">IFERROR(IF(TRUNC(J1428)&lt;=0,"",B1428+1),"")</f>
        <v/>
      </c>
      <c r="C1429" s="79" t="str">
        <f t="shared" ref="C1429:C1492" si="316">IF(B1429="","",IF(AND(B1429&lt;=$E$13,B1429&gt;=$E$12),"Yes","No"))</f>
        <v/>
      </c>
      <c r="D1429" s="79" t="str">
        <f>IFERROR(IF(J1428&lt;=0,"",IF(C1429="Yes","",B1429-COUNTIF($C$20:C1429,"Yes"))),"")</f>
        <v/>
      </c>
      <c r="E1429" s="81" t="str">
        <f t="shared" si="308"/>
        <v/>
      </c>
      <c r="F1429" s="80" t="str">
        <f t="shared" si="309"/>
        <v/>
      </c>
      <c r="G1429" s="80" t="str">
        <f t="shared" si="310"/>
        <v/>
      </c>
      <c r="H1429" s="80" t="str">
        <f t="shared" ref="H1429:H1492" si="317">IF(B1429="","",F1429-G1429)</f>
        <v/>
      </c>
      <c r="I1429" s="80" t="str">
        <f t="shared" si="311"/>
        <v/>
      </c>
      <c r="J1429" s="80" t="str">
        <f t="shared" ref="J1429:J1492" si="318">IFERROR(IF(B1429="","",J1428-H1429+I1429),"")</f>
        <v/>
      </c>
      <c r="AG1429" s="16" t="str">
        <f t="shared" ref="AG1429:AG1492" si="319">IFERROR(IF(AL1428&lt;=0,"",AG1428+1),"")</f>
        <v/>
      </c>
      <c r="AH1429" s="69" t="str">
        <f t="shared" si="312"/>
        <v/>
      </c>
      <c r="AI1429" s="70" t="str">
        <f t="shared" si="313"/>
        <v/>
      </c>
      <c r="AJ1429" s="70" t="str">
        <f t="shared" si="314"/>
        <v/>
      </c>
      <c r="AK1429" s="70" t="str">
        <f t="shared" ref="AK1429:AK1492" si="320">IF(AG1429="","",AI1429-AJ1429)</f>
        <v/>
      </c>
      <c r="AL1429" s="70" t="str">
        <f t="shared" ref="AL1429:AL1492" si="321">IFERROR(IF(AK1429&lt;=0,"",AL1428-AK1429),"")</f>
        <v/>
      </c>
    </row>
    <row r="1430" spans="2:38" ht="15" thickBot="1" x14ac:dyDescent="0.35">
      <c r="B1430" s="79" t="str">
        <f t="shared" si="315"/>
        <v/>
      </c>
      <c r="C1430" s="79" t="str">
        <f t="shared" si="316"/>
        <v/>
      </c>
      <c r="D1430" s="79" t="str">
        <f>IFERROR(IF(J1429&lt;=0,"",IF(C1430="Yes","",B1430-COUNTIF($C$20:C1430,"Yes"))),"")</f>
        <v/>
      </c>
      <c r="E1430" s="81" t="str">
        <f t="shared" si="308"/>
        <v/>
      </c>
      <c r="F1430" s="80" t="str">
        <f t="shared" si="309"/>
        <v/>
      </c>
      <c r="G1430" s="80" t="str">
        <f t="shared" si="310"/>
        <v/>
      </c>
      <c r="H1430" s="80" t="str">
        <f t="shared" si="317"/>
        <v/>
      </c>
      <c r="I1430" s="80" t="str">
        <f t="shared" si="311"/>
        <v/>
      </c>
      <c r="J1430" s="80" t="str">
        <f t="shared" si="318"/>
        <v/>
      </c>
      <c r="AG1430" s="16" t="str">
        <f t="shared" si="319"/>
        <v/>
      </c>
      <c r="AH1430" s="69" t="str">
        <f t="shared" si="312"/>
        <v/>
      </c>
      <c r="AI1430" s="70" t="str">
        <f t="shared" si="313"/>
        <v/>
      </c>
      <c r="AJ1430" s="70" t="str">
        <f t="shared" si="314"/>
        <v/>
      </c>
      <c r="AK1430" s="70" t="str">
        <f t="shared" si="320"/>
        <v/>
      </c>
      <c r="AL1430" s="70" t="str">
        <f t="shared" si="321"/>
        <v/>
      </c>
    </row>
    <row r="1431" spans="2:38" ht="15" thickBot="1" x14ac:dyDescent="0.35">
      <c r="B1431" s="79" t="str">
        <f t="shared" si="315"/>
        <v/>
      </c>
      <c r="C1431" s="79" t="str">
        <f t="shared" si="316"/>
        <v/>
      </c>
      <c r="D1431" s="79" t="str">
        <f>IFERROR(IF(J1430&lt;=0,"",IF(C1431="Yes","",B1431-COUNTIF($C$20:C1431,"Yes"))),"")</f>
        <v/>
      </c>
      <c r="E1431" s="81" t="str">
        <f t="shared" si="308"/>
        <v/>
      </c>
      <c r="F1431" s="80" t="str">
        <f t="shared" si="309"/>
        <v/>
      </c>
      <c r="G1431" s="80" t="str">
        <f t="shared" si="310"/>
        <v/>
      </c>
      <c r="H1431" s="80" t="str">
        <f t="shared" si="317"/>
        <v/>
      </c>
      <c r="I1431" s="80" t="str">
        <f t="shared" si="311"/>
        <v/>
      </c>
      <c r="J1431" s="80" t="str">
        <f t="shared" si="318"/>
        <v/>
      </c>
      <c r="AG1431" s="16" t="str">
        <f t="shared" si="319"/>
        <v/>
      </c>
      <c r="AH1431" s="69" t="str">
        <f t="shared" si="312"/>
        <v/>
      </c>
      <c r="AI1431" s="70" t="str">
        <f t="shared" si="313"/>
        <v/>
      </c>
      <c r="AJ1431" s="70" t="str">
        <f t="shared" si="314"/>
        <v/>
      </c>
      <c r="AK1431" s="70" t="str">
        <f t="shared" si="320"/>
        <v/>
      </c>
      <c r="AL1431" s="70" t="str">
        <f t="shared" si="321"/>
        <v/>
      </c>
    </row>
    <row r="1432" spans="2:38" ht="15" thickBot="1" x14ac:dyDescent="0.35">
      <c r="B1432" s="79" t="str">
        <f t="shared" si="315"/>
        <v/>
      </c>
      <c r="C1432" s="79" t="str">
        <f t="shared" si="316"/>
        <v/>
      </c>
      <c r="D1432" s="79" t="str">
        <f>IFERROR(IF(J1431&lt;=0,"",IF(C1432="Yes","",B1432-COUNTIF($C$20:C1432,"Yes"))),"")</f>
        <v/>
      </c>
      <c r="E1432" s="81" t="str">
        <f t="shared" si="308"/>
        <v/>
      </c>
      <c r="F1432" s="80" t="str">
        <f t="shared" si="309"/>
        <v/>
      </c>
      <c r="G1432" s="80" t="str">
        <f t="shared" si="310"/>
        <v/>
      </c>
      <c r="H1432" s="80" t="str">
        <f t="shared" si="317"/>
        <v/>
      </c>
      <c r="I1432" s="80" t="str">
        <f t="shared" si="311"/>
        <v/>
      </c>
      <c r="J1432" s="80" t="str">
        <f t="shared" si="318"/>
        <v/>
      </c>
      <c r="AG1432" s="16" t="str">
        <f t="shared" si="319"/>
        <v/>
      </c>
      <c r="AH1432" s="69" t="str">
        <f t="shared" si="312"/>
        <v/>
      </c>
      <c r="AI1432" s="70" t="str">
        <f t="shared" si="313"/>
        <v/>
      </c>
      <c r="AJ1432" s="70" t="str">
        <f t="shared" si="314"/>
        <v/>
      </c>
      <c r="AK1432" s="70" t="str">
        <f t="shared" si="320"/>
        <v/>
      </c>
      <c r="AL1432" s="70" t="str">
        <f t="shared" si="321"/>
        <v/>
      </c>
    </row>
    <row r="1433" spans="2:38" ht="15" thickBot="1" x14ac:dyDescent="0.35">
      <c r="B1433" s="79" t="str">
        <f t="shared" si="315"/>
        <v/>
      </c>
      <c r="C1433" s="79" t="str">
        <f t="shared" si="316"/>
        <v/>
      </c>
      <c r="D1433" s="79" t="str">
        <f>IFERROR(IF(J1432&lt;=0,"",IF(C1433="Yes","",B1433-COUNTIF($C$20:C1433,"Yes"))),"")</f>
        <v/>
      </c>
      <c r="E1433" s="81" t="str">
        <f t="shared" si="308"/>
        <v/>
      </c>
      <c r="F1433" s="80" t="str">
        <f t="shared" si="309"/>
        <v/>
      </c>
      <c r="G1433" s="80" t="str">
        <f t="shared" si="310"/>
        <v/>
      </c>
      <c r="H1433" s="80" t="str">
        <f t="shared" si="317"/>
        <v/>
      </c>
      <c r="I1433" s="80" t="str">
        <f t="shared" si="311"/>
        <v/>
      </c>
      <c r="J1433" s="80" t="str">
        <f t="shared" si="318"/>
        <v/>
      </c>
      <c r="AG1433" s="16" t="str">
        <f t="shared" si="319"/>
        <v/>
      </c>
      <c r="AH1433" s="69" t="str">
        <f t="shared" si="312"/>
        <v/>
      </c>
      <c r="AI1433" s="70" t="str">
        <f t="shared" si="313"/>
        <v/>
      </c>
      <c r="AJ1433" s="70" t="str">
        <f t="shared" si="314"/>
        <v/>
      </c>
      <c r="AK1433" s="70" t="str">
        <f t="shared" si="320"/>
        <v/>
      </c>
      <c r="AL1433" s="70" t="str">
        <f t="shared" si="321"/>
        <v/>
      </c>
    </row>
    <row r="1434" spans="2:38" ht="15" thickBot="1" x14ac:dyDescent="0.35">
      <c r="B1434" s="79" t="str">
        <f t="shared" si="315"/>
        <v/>
      </c>
      <c r="C1434" s="79" t="str">
        <f t="shared" si="316"/>
        <v/>
      </c>
      <c r="D1434" s="79" t="str">
        <f>IFERROR(IF(J1433&lt;=0,"",IF(C1434="Yes","",B1434-COUNTIF($C$20:C1434,"Yes"))),"")</f>
        <v/>
      </c>
      <c r="E1434" s="81" t="str">
        <f t="shared" si="308"/>
        <v/>
      </c>
      <c r="F1434" s="80" t="str">
        <f t="shared" si="309"/>
        <v/>
      </c>
      <c r="G1434" s="80" t="str">
        <f t="shared" si="310"/>
        <v/>
      </c>
      <c r="H1434" s="80" t="str">
        <f t="shared" si="317"/>
        <v/>
      </c>
      <c r="I1434" s="80" t="str">
        <f t="shared" si="311"/>
        <v/>
      </c>
      <c r="J1434" s="80" t="str">
        <f t="shared" si="318"/>
        <v/>
      </c>
      <c r="AG1434" s="16" t="str">
        <f t="shared" si="319"/>
        <v/>
      </c>
      <c r="AH1434" s="69" t="str">
        <f t="shared" si="312"/>
        <v/>
      </c>
      <c r="AI1434" s="70" t="str">
        <f t="shared" si="313"/>
        <v/>
      </c>
      <c r="AJ1434" s="70" t="str">
        <f t="shared" si="314"/>
        <v/>
      </c>
      <c r="AK1434" s="70" t="str">
        <f t="shared" si="320"/>
        <v/>
      </c>
      <c r="AL1434" s="70" t="str">
        <f t="shared" si="321"/>
        <v/>
      </c>
    </row>
    <row r="1435" spans="2:38" ht="15" thickBot="1" x14ac:dyDescent="0.35">
      <c r="B1435" s="79" t="str">
        <f t="shared" si="315"/>
        <v/>
      </c>
      <c r="C1435" s="79" t="str">
        <f t="shared" si="316"/>
        <v/>
      </c>
      <c r="D1435" s="79" t="str">
        <f>IFERROR(IF(J1434&lt;=0,"",IF(C1435="Yes","",B1435-COUNTIF($C$20:C1435,"Yes"))),"")</f>
        <v/>
      </c>
      <c r="E1435" s="81" t="str">
        <f t="shared" si="308"/>
        <v/>
      </c>
      <c r="F1435" s="80" t="str">
        <f t="shared" si="309"/>
        <v/>
      </c>
      <c r="G1435" s="80" t="str">
        <f t="shared" si="310"/>
        <v/>
      </c>
      <c r="H1435" s="80" t="str">
        <f t="shared" si="317"/>
        <v/>
      </c>
      <c r="I1435" s="80" t="str">
        <f t="shared" si="311"/>
        <v/>
      </c>
      <c r="J1435" s="80" t="str">
        <f t="shared" si="318"/>
        <v/>
      </c>
      <c r="AG1435" s="16" t="str">
        <f t="shared" si="319"/>
        <v/>
      </c>
      <c r="AH1435" s="69" t="str">
        <f t="shared" si="312"/>
        <v/>
      </c>
      <c r="AI1435" s="70" t="str">
        <f t="shared" si="313"/>
        <v/>
      </c>
      <c r="AJ1435" s="70" t="str">
        <f t="shared" si="314"/>
        <v/>
      </c>
      <c r="AK1435" s="70" t="str">
        <f t="shared" si="320"/>
        <v/>
      </c>
      <c r="AL1435" s="70" t="str">
        <f t="shared" si="321"/>
        <v/>
      </c>
    </row>
    <row r="1436" spans="2:38" ht="15" thickBot="1" x14ac:dyDescent="0.35">
      <c r="B1436" s="79" t="str">
        <f t="shared" si="315"/>
        <v/>
      </c>
      <c r="C1436" s="79" t="str">
        <f t="shared" si="316"/>
        <v/>
      </c>
      <c r="D1436" s="79" t="str">
        <f>IFERROR(IF(J1435&lt;=0,"",IF(C1436="Yes","",B1436-COUNTIF($C$20:C1436,"Yes"))),"")</f>
        <v/>
      </c>
      <c r="E1436" s="81" t="str">
        <f t="shared" si="308"/>
        <v/>
      </c>
      <c r="F1436" s="80" t="str">
        <f t="shared" si="309"/>
        <v/>
      </c>
      <c r="G1436" s="80" t="str">
        <f t="shared" si="310"/>
        <v/>
      </c>
      <c r="H1436" s="80" t="str">
        <f t="shared" si="317"/>
        <v/>
      </c>
      <c r="I1436" s="80" t="str">
        <f t="shared" si="311"/>
        <v/>
      </c>
      <c r="J1436" s="80" t="str">
        <f t="shared" si="318"/>
        <v/>
      </c>
      <c r="AG1436" s="16" t="str">
        <f t="shared" si="319"/>
        <v/>
      </c>
      <c r="AH1436" s="69" t="str">
        <f t="shared" si="312"/>
        <v/>
      </c>
      <c r="AI1436" s="70" t="str">
        <f t="shared" si="313"/>
        <v/>
      </c>
      <c r="AJ1436" s="70" t="str">
        <f t="shared" si="314"/>
        <v/>
      </c>
      <c r="AK1436" s="70" t="str">
        <f t="shared" si="320"/>
        <v/>
      </c>
      <c r="AL1436" s="70" t="str">
        <f t="shared" si="321"/>
        <v/>
      </c>
    </row>
    <row r="1437" spans="2:38" ht="15" thickBot="1" x14ac:dyDescent="0.35">
      <c r="B1437" s="79" t="str">
        <f t="shared" si="315"/>
        <v/>
      </c>
      <c r="C1437" s="79" t="str">
        <f t="shared" si="316"/>
        <v/>
      </c>
      <c r="D1437" s="79" t="str">
        <f>IFERROR(IF(J1436&lt;=0,"",IF(C1437="Yes","",B1437-COUNTIF($C$20:C1437,"Yes"))),"")</f>
        <v/>
      </c>
      <c r="E1437" s="81" t="str">
        <f t="shared" si="308"/>
        <v/>
      </c>
      <c r="F1437" s="80" t="str">
        <f t="shared" si="309"/>
        <v/>
      </c>
      <c r="G1437" s="80" t="str">
        <f t="shared" si="310"/>
        <v/>
      </c>
      <c r="H1437" s="80" t="str">
        <f t="shared" si="317"/>
        <v/>
      </c>
      <c r="I1437" s="80" t="str">
        <f t="shared" si="311"/>
        <v/>
      </c>
      <c r="J1437" s="80" t="str">
        <f t="shared" si="318"/>
        <v/>
      </c>
      <c r="AG1437" s="16" t="str">
        <f t="shared" si="319"/>
        <v/>
      </c>
      <c r="AH1437" s="69" t="str">
        <f t="shared" si="312"/>
        <v/>
      </c>
      <c r="AI1437" s="70" t="str">
        <f t="shared" si="313"/>
        <v/>
      </c>
      <c r="AJ1437" s="70" t="str">
        <f t="shared" si="314"/>
        <v/>
      </c>
      <c r="AK1437" s="70" t="str">
        <f t="shared" si="320"/>
        <v/>
      </c>
      <c r="AL1437" s="70" t="str">
        <f t="shared" si="321"/>
        <v/>
      </c>
    </row>
    <row r="1438" spans="2:38" ht="15" thickBot="1" x14ac:dyDescent="0.35">
      <c r="B1438" s="79" t="str">
        <f t="shared" si="315"/>
        <v/>
      </c>
      <c r="C1438" s="79" t="str">
        <f t="shared" si="316"/>
        <v/>
      </c>
      <c r="D1438" s="79" t="str">
        <f>IFERROR(IF(J1437&lt;=0,"",IF(C1438="Yes","",B1438-COUNTIF($C$20:C1438,"Yes"))),"")</f>
        <v/>
      </c>
      <c r="E1438" s="81" t="str">
        <f t="shared" si="308"/>
        <v/>
      </c>
      <c r="F1438" s="80" t="str">
        <f t="shared" si="309"/>
        <v/>
      </c>
      <c r="G1438" s="80" t="str">
        <f t="shared" si="310"/>
        <v/>
      </c>
      <c r="H1438" s="80" t="str">
        <f t="shared" si="317"/>
        <v/>
      </c>
      <c r="I1438" s="80" t="str">
        <f t="shared" si="311"/>
        <v/>
      </c>
      <c r="J1438" s="80" t="str">
        <f t="shared" si="318"/>
        <v/>
      </c>
      <c r="AG1438" s="16" t="str">
        <f t="shared" si="319"/>
        <v/>
      </c>
      <c r="AH1438" s="69" t="str">
        <f t="shared" si="312"/>
        <v/>
      </c>
      <c r="AI1438" s="70" t="str">
        <f t="shared" si="313"/>
        <v/>
      </c>
      <c r="AJ1438" s="70" t="str">
        <f t="shared" si="314"/>
        <v/>
      </c>
      <c r="AK1438" s="70" t="str">
        <f t="shared" si="320"/>
        <v/>
      </c>
      <c r="AL1438" s="70" t="str">
        <f t="shared" si="321"/>
        <v/>
      </c>
    </row>
    <row r="1439" spans="2:38" ht="15" thickBot="1" x14ac:dyDescent="0.35">
      <c r="B1439" s="79" t="str">
        <f t="shared" si="315"/>
        <v/>
      </c>
      <c r="C1439" s="79" t="str">
        <f t="shared" si="316"/>
        <v/>
      </c>
      <c r="D1439" s="79" t="str">
        <f>IFERROR(IF(J1438&lt;=0,"",IF(C1439="Yes","",B1439-COUNTIF($C$20:C1439,"Yes"))),"")</f>
        <v/>
      </c>
      <c r="E1439" s="81" t="str">
        <f t="shared" si="308"/>
        <v/>
      </c>
      <c r="F1439" s="80" t="str">
        <f t="shared" si="309"/>
        <v/>
      </c>
      <c r="G1439" s="80" t="str">
        <f t="shared" si="310"/>
        <v/>
      </c>
      <c r="H1439" s="80" t="str">
        <f t="shared" si="317"/>
        <v/>
      </c>
      <c r="I1439" s="80" t="str">
        <f t="shared" si="311"/>
        <v/>
      </c>
      <c r="J1439" s="80" t="str">
        <f t="shared" si="318"/>
        <v/>
      </c>
      <c r="AG1439" s="16" t="str">
        <f t="shared" si="319"/>
        <v/>
      </c>
      <c r="AH1439" s="69" t="str">
        <f t="shared" si="312"/>
        <v/>
      </c>
      <c r="AI1439" s="70" t="str">
        <f t="shared" si="313"/>
        <v/>
      </c>
      <c r="AJ1439" s="70" t="str">
        <f t="shared" si="314"/>
        <v/>
      </c>
      <c r="AK1439" s="70" t="str">
        <f t="shared" si="320"/>
        <v/>
      </c>
      <c r="AL1439" s="70" t="str">
        <f t="shared" si="321"/>
        <v/>
      </c>
    </row>
    <row r="1440" spans="2:38" ht="15" thickBot="1" x14ac:dyDescent="0.35">
      <c r="B1440" s="79" t="str">
        <f t="shared" si="315"/>
        <v/>
      </c>
      <c r="C1440" s="79" t="str">
        <f t="shared" si="316"/>
        <v/>
      </c>
      <c r="D1440" s="79" t="str">
        <f>IFERROR(IF(J1439&lt;=0,"",IF(C1440="Yes","",B1440-COUNTIF($C$20:C1440,"Yes"))),"")</f>
        <v/>
      </c>
      <c r="E1440" s="81" t="str">
        <f t="shared" si="308"/>
        <v/>
      </c>
      <c r="F1440" s="80" t="str">
        <f t="shared" si="309"/>
        <v/>
      </c>
      <c r="G1440" s="80" t="str">
        <f t="shared" si="310"/>
        <v/>
      </c>
      <c r="H1440" s="80" t="str">
        <f t="shared" si="317"/>
        <v/>
      </c>
      <c r="I1440" s="80" t="str">
        <f t="shared" si="311"/>
        <v/>
      </c>
      <c r="J1440" s="80" t="str">
        <f t="shared" si="318"/>
        <v/>
      </c>
      <c r="AG1440" s="16" t="str">
        <f t="shared" si="319"/>
        <v/>
      </c>
      <c r="AH1440" s="69" t="str">
        <f t="shared" si="312"/>
        <v/>
      </c>
      <c r="AI1440" s="70" t="str">
        <f t="shared" si="313"/>
        <v/>
      </c>
      <c r="AJ1440" s="70" t="str">
        <f t="shared" si="314"/>
        <v/>
      </c>
      <c r="AK1440" s="70" t="str">
        <f t="shared" si="320"/>
        <v/>
      </c>
      <c r="AL1440" s="70" t="str">
        <f t="shared" si="321"/>
        <v/>
      </c>
    </row>
    <row r="1441" spans="2:38" ht="15" thickBot="1" x14ac:dyDescent="0.35">
      <c r="B1441" s="79" t="str">
        <f t="shared" si="315"/>
        <v/>
      </c>
      <c r="C1441" s="79" t="str">
        <f t="shared" si="316"/>
        <v/>
      </c>
      <c r="D1441" s="79" t="str">
        <f>IFERROR(IF(J1440&lt;=0,"",IF(C1441="Yes","",B1441-COUNTIF($C$20:C1441,"Yes"))),"")</f>
        <v/>
      </c>
      <c r="E1441" s="81" t="str">
        <f t="shared" si="308"/>
        <v/>
      </c>
      <c r="F1441" s="80" t="str">
        <f t="shared" si="309"/>
        <v/>
      </c>
      <c r="G1441" s="80" t="str">
        <f t="shared" si="310"/>
        <v/>
      </c>
      <c r="H1441" s="80" t="str">
        <f t="shared" si="317"/>
        <v/>
      </c>
      <c r="I1441" s="80" t="str">
        <f t="shared" si="311"/>
        <v/>
      </c>
      <c r="J1441" s="80" t="str">
        <f t="shared" si="318"/>
        <v/>
      </c>
      <c r="AG1441" s="16" t="str">
        <f t="shared" si="319"/>
        <v/>
      </c>
      <c r="AH1441" s="69" t="str">
        <f t="shared" si="312"/>
        <v/>
      </c>
      <c r="AI1441" s="70" t="str">
        <f t="shared" si="313"/>
        <v/>
      </c>
      <c r="AJ1441" s="70" t="str">
        <f t="shared" si="314"/>
        <v/>
      </c>
      <c r="AK1441" s="70" t="str">
        <f t="shared" si="320"/>
        <v/>
      </c>
      <c r="AL1441" s="70" t="str">
        <f t="shared" si="321"/>
        <v/>
      </c>
    </row>
    <row r="1442" spans="2:38" ht="15" thickBot="1" x14ac:dyDescent="0.35">
      <c r="B1442" s="79" t="str">
        <f t="shared" si="315"/>
        <v/>
      </c>
      <c r="C1442" s="79" t="str">
        <f t="shared" si="316"/>
        <v/>
      </c>
      <c r="D1442" s="79" t="str">
        <f>IFERROR(IF(J1441&lt;=0,"",IF(C1442="Yes","",B1442-COUNTIF($C$20:C1442,"Yes"))),"")</f>
        <v/>
      </c>
      <c r="E1442" s="81" t="str">
        <f t="shared" si="308"/>
        <v/>
      </c>
      <c r="F1442" s="80" t="str">
        <f t="shared" si="309"/>
        <v/>
      </c>
      <c r="G1442" s="80" t="str">
        <f t="shared" si="310"/>
        <v/>
      </c>
      <c r="H1442" s="80" t="str">
        <f t="shared" si="317"/>
        <v/>
      </c>
      <c r="I1442" s="80" t="str">
        <f t="shared" si="311"/>
        <v/>
      </c>
      <c r="J1442" s="80" t="str">
        <f t="shared" si="318"/>
        <v/>
      </c>
      <c r="AG1442" s="16" t="str">
        <f t="shared" si="319"/>
        <v/>
      </c>
      <c r="AH1442" s="69" t="str">
        <f t="shared" si="312"/>
        <v/>
      </c>
      <c r="AI1442" s="70" t="str">
        <f t="shared" si="313"/>
        <v/>
      </c>
      <c r="AJ1442" s="70" t="str">
        <f t="shared" si="314"/>
        <v/>
      </c>
      <c r="AK1442" s="70" t="str">
        <f t="shared" si="320"/>
        <v/>
      </c>
      <c r="AL1442" s="70" t="str">
        <f t="shared" si="321"/>
        <v/>
      </c>
    </row>
    <row r="1443" spans="2:38" ht="15" thickBot="1" x14ac:dyDescent="0.35">
      <c r="B1443" s="79" t="str">
        <f t="shared" si="315"/>
        <v/>
      </c>
      <c r="C1443" s="79" t="str">
        <f t="shared" si="316"/>
        <v/>
      </c>
      <c r="D1443" s="79" t="str">
        <f>IFERROR(IF(J1442&lt;=0,"",IF(C1443="Yes","",B1443-COUNTIF($C$20:C1443,"Yes"))),"")</f>
        <v/>
      </c>
      <c r="E1443" s="81" t="str">
        <f t="shared" si="308"/>
        <v/>
      </c>
      <c r="F1443" s="80" t="str">
        <f t="shared" si="309"/>
        <v/>
      </c>
      <c r="G1443" s="80" t="str">
        <f t="shared" si="310"/>
        <v/>
      </c>
      <c r="H1443" s="80" t="str">
        <f t="shared" si="317"/>
        <v/>
      </c>
      <c r="I1443" s="80" t="str">
        <f t="shared" si="311"/>
        <v/>
      </c>
      <c r="J1443" s="80" t="str">
        <f t="shared" si="318"/>
        <v/>
      </c>
      <c r="AG1443" s="16" t="str">
        <f t="shared" si="319"/>
        <v/>
      </c>
      <c r="AH1443" s="69" t="str">
        <f t="shared" si="312"/>
        <v/>
      </c>
      <c r="AI1443" s="70" t="str">
        <f t="shared" si="313"/>
        <v/>
      </c>
      <c r="AJ1443" s="70" t="str">
        <f t="shared" si="314"/>
        <v/>
      </c>
      <c r="AK1443" s="70" t="str">
        <f t="shared" si="320"/>
        <v/>
      </c>
      <c r="AL1443" s="70" t="str">
        <f t="shared" si="321"/>
        <v/>
      </c>
    </row>
    <row r="1444" spans="2:38" ht="15" thickBot="1" x14ac:dyDescent="0.35">
      <c r="B1444" s="79" t="str">
        <f t="shared" si="315"/>
        <v/>
      </c>
      <c r="C1444" s="79" t="str">
        <f t="shared" si="316"/>
        <v/>
      </c>
      <c r="D1444" s="79" t="str">
        <f>IFERROR(IF(J1443&lt;=0,"",IF(C1444="Yes","",B1444-COUNTIF($C$20:C1444,"Yes"))),"")</f>
        <v/>
      </c>
      <c r="E1444" s="81" t="str">
        <f t="shared" si="308"/>
        <v/>
      </c>
      <c r="F1444" s="80" t="str">
        <f t="shared" si="309"/>
        <v/>
      </c>
      <c r="G1444" s="80" t="str">
        <f t="shared" si="310"/>
        <v/>
      </c>
      <c r="H1444" s="80" t="str">
        <f t="shared" si="317"/>
        <v/>
      </c>
      <c r="I1444" s="80" t="str">
        <f t="shared" si="311"/>
        <v/>
      </c>
      <c r="J1444" s="80" t="str">
        <f t="shared" si="318"/>
        <v/>
      </c>
      <c r="AG1444" s="16" t="str">
        <f t="shared" si="319"/>
        <v/>
      </c>
      <c r="AH1444" s="69" t="str">
        <f t="shared" si="312"/>
        <v/>
      </c>
      <c r="AI1444" s="70" t="str">
        <f t="shared" si="313"/>
        <v/>
      </c>
      <c r="AJ1444" s="70" t="str">
        <f t="shared" si="314"/>
        <v/>
      </c>
      <c r="AK1444" s="70" t="str">
        <f t="shared" si="320"/>
        <v/>
      </c>
      <c r="AL1444" s="70" t="str">
        <f t="shared" si="321"/>
        <v/>
      </c>
    </row>
    <row r="1445" spans="2:38" ht="15" thickBot="1" x14ac:dyDescent="0.35">
      <c r="B1445" s="79" t="str">
        <f t="shared" si="315"/>
        <v/>
      </c>
      <c r="C1445" s="79" t="str">
        <f t="shared" si="316"/>
        <v/>
      </c>
      <c r="D1445" s="79" t="str">
        <f>IFERROR(IF(J1444&lt;=0,"",IF(C1445="Yes","",B1445-COUNTIF($C$20:C1445,"Yes"))),"")</f>
        <v/>
      </c>
      <c r="E1445" s="81" t="str">
        <f t="shared" si="308"/>
        <v/>
      </c>
      <c r="F1445" s="80" t="str">
        <f t="shared" si="309"/>
        <v/>
      </c>
      <c r="G1445" s="80" t="str">
        <f t="shared" si="310"/>
        <v/>
      </c>
      <c r="H1445" s="80" t="str">
        <f t="shared" si="317"/>
        <v/>
      </c>
      <c r="I1445" s="80" t="str">
        <f t="shared" si="311"/>
        <v/>
      </c>
      <c r="J1445" s="80" t="str">
        <f t="shared" si="318"/>
        <v/>
      </c>
      <c r="AG1445" s="16" t="str">
        <f t="shared" si="319"/>
        <v/>
      </c>
      <c r="AH1445" s="69" t="str">
        <f t="shared" si="312"/>
        <v/>
      </c>
      <c r="AI1445" s="70" t="str">
        <f t="shared" si="313"/>
        <v/>
      </c>
      <c r="AJ1445" s="70" t="str">
        <f t="shared" si="314"/>
        <v/>
      </c>
      <c r="AK1445" s="70" t="str">
        <f t="shared" si="320"/>
        <v/>
      </c>
      <c r="AL1445" s="70" t="str">
        <f t="shared" si="321"/>
        <v/>
      </c>
    </row>
    <row r="1446" spans="2:38" ht="15" thickBot="1" x14ac:dyDescent="0.35">
      <c r="B1446" s="79" t="str">
        <f t="shared" si="315"/>
        <v/>
      </c>
      <c r="C1446" s="79" t="str">
        <f t="shared" si="316"/>
        <v/>
      </c>
      <c r="D1446" s="79" t="str">
        <f>IFERROR(IF(J1445&lt;=0,"",IF(C1446="Yes","",B1446-COUNTIF($C$20:C1446,"Yes"))),"")</f>
        <v/>
      </c>
      <c r="E1446" s="81" t="str">
        <f t="shared" si="308"/>
        <v/>
      </c>
      <c r="F1446" s="80" t="str">
        <f t="shared" si="309"/>
        <v/>
      </c>
      <c r="G1446" s="80" t="str">
        <f t="shared" si="310"/>
        <v/>
      </c>
      <c r="H1446" s="80" t="str">
        <f t="shared" si="317"/>
        <v/>
      </c>
      <c r="I1446" s="80" t="str">
        <f t="shared" si="311"/>
        <v/>
      </c>
      <c r="J1446" s="80" t="str">
        <f t="shared" si="318"/>
        <v/>
      </c>
      <c r="AG1446" s="16" t="str">
        <f t="shared" si="319"/>
        <v/>
      </c>
      <c r="AH1446" s="69" t="str">
        <f t="shared" si="312"/>
        <v/>
      </c>
      <c r="AI1446" s="70" t="str">
        <f t="shared" si="313"/>
        <v/>
      </c>
      <c r="AJ1446" s="70" t="str">
        <f t="shared" si="314"/>
        <v/>
      </c>
      <c r="AK1446" s="70" t="str">
        <f t="shared" si="320"/>
        <v/>
      </c>
      <c r="AL1446" s="70" t="str">
        <f t="shared" si="321"/>
        <v/>
      </c>
    </row>
    <row r="1447" spans="2:38" ht="15" thickBot="1" x14ac:dyDescent="0.35">
      <c r="B1447" s="79" t="str">
        <f t="shared" si="315"/>
        <v/>
      </c>
      <c r="C1447" s="79" t="str">
        <f t="shared" si="316"/>
        <v/>
      </c>
      <c r="D1447" s="79" t="str">
        <f>IFERROR(IF(J1446&lt;=0,"",IF(C1447="Yes","",B1447-COUNTIF($C$20:C1447,"Yes"))),"")</f>
        <v/>
      </c>
      <c r="E1447" s="81" t="str">
        <f t="shared" si="308"/>
        <v/>
      </c>
      <c r="F1447" s="80" t="str">
        <f t="shared" si="309"/>
        <v/>
      </c>
      <c r="G1447" s="80" t="str">
        <f t="shared" si="310"/>
        <v/>
      </c>
      <c r="H1447" s="80" t="str">
        <f t="shared" si="317"/>
        <v/>
      </c>
      <c r="I1447" s="80" t="str">
        <f t="shared" si="311"/>
        <v/>
      </c>
      <c r="J1447" s="80" t="str">
        <f t="shared" si="318"/>
        <v/>
      </c>
      <c r="AG1447" s="16" t="str">
        <f t="shared" si="319"/>
        <v/>
      </c>
      <c r="AH1447" s="69" t="str">
        <f t="shared" si="312"/>
        <v/>
      </c>
      <c r="AI1447" s="70" t="str">
        <f t="shared" si="313"/>
        <v/>
      </c>
      <c r="AJ1447" s="70" t="str">
        <f t="shared" si="314"/>
        <v/>
      </c>
      <c r="AK1447" s="70" t="str">
        <f t="shared" si="320"/>
        <v/>
      </c>
      <c r="AL1447" s="70" t="str">
        <f t="shared" si="321"/>
        <v/>
      </c>
    </row>
    <row r="1448" spans="2:38" ht="15" thickBot="1" x14ac:dyDescent="0.35">
      <c r="B1448" s="79" t="str">
        <f t="shared" si="315"/>
        <v/>
      </c>
      <c r="C1448" s="79" t="str">
        <f t="shared" si="316"/>
        <v/>
      </c>
      <c r="D1448" s="79" t="str">
        <f>IFERROR(IF(J1447&lt;=0,"",IF(C1448="Yes","",B1448-COUNTIF($C$20:C1448,"Yes"))),"")</f>
        <v/>
      </c>
      <c r="E1448" s="81" t="str">
        <f t="shared" si="308"/>
        <v/>
      </c>
      <c r="F1448" s="80" t="str">
        <f t="shared" si="309"/>
        <v/>
      </c>
      <c r="G1448" s="80" t="str">
        <f t="shared" si="310"/>
        <v/>
      </c>
      <c r="H1448" s="80" t="str">
        <f t="shared" si="317"/>
        <v/>
      </c>
      <c r="I1448" s="80" t="str">
        <f t="shared" si="311"/>
        <v/>
      </c>
      <c r="J1448" s="80" t="str">
        <f t="shared" si="318"/>
        <v/>
      </c>
      <c r="AG1448" s="16" t="str">
        <f t="shared" si="319"/>
        <v/>
      </c>
      <c r="AH1448" s="69" t="str">
        <f t="shared" si="312"/>
        <v/>
      </c>
      <c r="AI1448" s="70" t="str">
        <f t="shared" si="313"/>
        <v/>
      </c>
      <c r="AJ1448" s="70" t="str">
        <f t="shared" si="314"/>
        <v/>
      </c>
      <c r="AK1448" s="70" t="str">
        <f t="shared" si="320"/>
        <v/>
      </c>
      <c r="AL1448" s="70" t="str">
        <f t="shared" si="321"/>
        <v/>
      </c>
    </row>
    <row r="1449" spans="2:38" ht="15" thickBot="1" x14ac:dyDescent="0.35">
      <c r="B1449" s="79" t="str">
        <f t="shared" si="315"/>
        <v/>
      </c>
      <c r="C1449" s="79" t="str">
        <f t="shared" si="316"/>
        <v/>
      </c>
      <c r="D1449" s="79" t="str">
        <f>IFERROR(IF(J1448&lt;=0,"",IF(C1449="Yes","",B1449-COUNTIF($C$20:C1449,"Yes"))),"")</f>
        <v/>
      </c>
      <c r="E1449" s="81" t="str">
        <f t="shared" si="308"/>
        <v/>
      </c>
      <c r="F1449" s="80" t="str">
        <f t="shared" si="309"/>
        <v/>
      </c>
      <c r="G1449" s="80" t="str">
        <f t="shared" si="310"/>
        <v/>
      </c>
      <c r="H1449" s="80" t="str">
        <f t="shared" si="317"/>
        <v/>
      </c>
      <c r="I1449" s="80" t="str">
        <f t="shared" si="311"/>
        <v/>
      </c>
      <c r="J1449" s="80" t="str">
        <f t="shared" si="318"/>
        <v/>
      </c>
      <c r="AG1449" s="16" t="str">
        <f t="shared" si="319"/>
        <v/>
      </c>
      <c r="AH1449" s="69" t="str">
        <f t="shared" si="312"/>
        <v/>
      </c>
      <c r="AI1449" s="70" t="str">
        <f t="shared" si="313"/>
        <v/>
      </c>
      <c r="AJ1449" s="70" t="str">
        <f t="shared" si="314"/>
        <v/>
      </c>
      <c r="AK1449" s="70" t="str">
        <f t="shared" si="320"/>
        <v/>
      </c>
      <c r="AL1449" s="70" t="str">
        <f t="shared" si="321"/>
        <v/>
      </c>
    </row>
    <row r="1450" spans="2:38" ht="15" thickBot="1" x14ac:dyDescent="0.35">
      <c r="B1450" s="79" t="str">
        <f t="shared" si="315"/>
        <v/>
      </c>
      <c r="C1450" s="79" t="str">
        <f t="shared" si="316"/>
        <v/>
      </c>
      <c r="D1450" s="79" t="str">
        <f>IFERROR(IF(J1449&lt;=0,"",IF(C1450="Yes","",B1450-COUNTIF($C$20:C1450,"Yes"))),"")</f>
        <v/>
      </c>
      <c r="E1450" s="81" t="str">
        <f t="shared" si="308"/>
        <v/>
      </c>
      <c r="F1450" s="80" t="str">
        <f t="shared" si="309"/>
        <v/>
      </c>
      <c r="G1450" s="80" t="str">
        <f t="shared" si="310"/>
        <v/>
      </c>
      <c r="H1450" s="80" t="str">
        <f t="shared" si="317"/>
        <v/>
      </c>
      <c r="I1450" s="80" t="str">
        <f t="shared" si="311"/>
        <v/>
      </c>
      <c r="J1450" s="80" t="str">
        <f t="shared" si="318"/>
        <v/>
      </c>
      <c r="AG1450" s="16" t="str">
        <f t="shared" si="319"/>
        <v/>
      </c>
      <c r="AH1450" s="69" t="str">
        <f t="shared" si="312"/>
        <v/>
      </c>
      <c r="AI1450" s="70" t="str">
        <f t="shared" si="313"/>
        <v/>
      </c>
      <c r="AJ1450" s="70" t="str">
        <f t="shared" si="314"/>
        <v/>
      </c>
      <c r="AK1450" s="70" t="str">
        <f t="shared" si="320"/>
        <v/>
      </c>
      <c r="AL1450" s="70" t="str">
        <f t="shared" si="321"/>
        <v/>
      </c>
    </row>
    <row r="1451" spans="2:38" ht="15" thickBot="1" x14ac:dyDescent="0.35">
      <c r="B1451" s="79" t="str">
        <f t="shared" si="315"/>
        <v/>
      </c>
      <c r="C1451" s="79" t="str">
        <f t="shared" si="316"/>
        <v/>
      </c>
      <c r="D1451" s="79" t="str">
        <f>IFERROR(IF(J1450&lt;=0,"",IF(C1451="Yes","",B1451-COUNTIF($C$20:C1451,"Yes"))),"")</f>
        <v/>
      </c>
      <c r="E1451" s="81" t="str">
        <f t="shared" si="308"/>
        <v/>
      </c>
      <c r="F1451" s="80" t="str">
        <f t="shared" si="309"/>
        <v/>
      </c>
      <c r="G1451" s="80" t="str">
        <f t="shared" si="310"/>
        <v/>
      </c>
      <c r="H1451" s="80" t="str">
        <f t="shared" si="317"/>
        <v/>
      </c>
      <c r="I1451" s="80" t="str">
        <f t="shared" si="311"/>
        <v/>
      </c>
      <c r="J1451" s="80" t="str">
        <f t="shared" si="318"/>
        <v/>
      </c>
      <c r="AG1451" s="16" t="str">
        <f t="shared" si="319"/>
        <v/>
      </c>
      <c r="AH1451" s="69" t="str">
        <f t="shared" si="312"/>
        <v/>
      </c>
      <c r="AI1451" s="70" t="str">
        <f t="shared" si="313"/>
        <v/>
      </c>
      <c r="AJ1451" s="70" t="str">
        <f t="shared" si="314"/>
        <v/>
      </c>
      <c r="AK1451" s="70" t="str">
        <f t="shared" si="320"/>
        <v/>
      </c>
      <c r="AL1451" s="70" t="str">
        <f t="shared" si="321"/>
        <v/>
      </c>
    </row>
    <row r="1452" spans="2:38" ht="15" thickBot="1" x14ac:dyDescent="0.35">
      <c r="B1452" s="79" t="str">
        <f t="shared" si="315"/>
        <v/>
      </c>
      <c r="C1452" s="79" t="str">
        <f t="shared" si="316"/>
        <v/>
      </c>
      <c r="D1452" s="79" t="str">
        <f>IFERROR(IF(J1451&lt;=0,"",IF(C1452="Yes","",B1452-COUNTIF($C$20:C1452,"Yes"))),"")</f>
        <v/>
      </c>
      <c r="E1452" s="81" t="str">
        <f t="shared" si="308"/>
        <v/>
      </c>
      <c r="F1452" s="80" t="str">
        <f t="shared" si="309"/>
        <v/>
      </c>
      <c r="G1452" s="80" t="str">
        <f t="shared" si="310"/>
        <v/>
      </c>
      <c r="H1452" s="80" t="str">
        <f t="shared" si="317"/>
        <v/>
      </c>
      <c r="I1452" s="80" t="str">
        <f t="shared" si="311"/>
        <v/>
      </c>
      <c r="J1452" s="80" t="str">
        <f t="shared" si="318"/>
        <v/>
      </c>
      <c r="AG1452" s="16" t="str">
        <f t="shared" si="319"/>
        <v/>
      </c>
      <c r="AH1452" s="69" t="str">
        <f t="shared" si="312"/>
        <v/>
      </c>
      <c r="AI1452" s="70" t="str">
        <f t="shared" si="313"/>
        <v/>
      </c>
      <c r="AJ1452" s="70" t="str">
        <f t="shared" si="314"/>
        <v/>
      </c>
      <c r="AK1452" s="70" t="str">
        <f t="shared" si="320"/>
        <v/>
      </c>
      <c r="AL1452" s="70" t="str">
        <f t="shared" si="321"/>
        <v/>
      </c>
    </row>
    <row r="1453" spans="2:38" ht="15" thickBot="1" x14ac:dyDescent="0.35">
      <c r="B1453" s="79" t="str">
        <f t="shared" si="315"/>
        <v/>
      </c>
      <c r="C1453" s="79" t="str">
        <f t="shared" si="316"/>
        <v/>
      </c>
      <c r="D1453" s="79" t="str">
        <f>IFERROR(IF(J1452&lt;=0,"",IF(C1453="Yes","",B1453-COUNTIF($C$20:C1453,"Yes"))),"")</f>
        <v/>
      </c>
      <c r="E1453" s="81" t="str">
        <f t="shared" si="308"/>
        <v/>
      </c>
      <c r="F1453" s="80" t="str">
        <f t="shared" si="309"/>
        <v/>
      </c>
      <c r="G1453" s="80" t="str">
        <f t="shared" si="310"/>
        <v/>
      </c>
      <c r="H1453" s="80" t="str">
        <f t="shared" si="317"/>
        <v/>
      </c>
      <c r="I1453" s="80" t="str">
        <f t="shared" si="311"/>
        <v/>
      </c>
      <c r="J1453" s="80" t="str">
        <f t="shared" si="318"/>
        <v/>
      </c>
      <c r="AG1453" s="16" t="str">
        <f t="shared" si="319"/>
        <v/>
      </c>
      <c r="AH1453" s="69" t="str">
        <f t="shared" si="312"/>
        <v/>
      </c>
      <c r="AI1453" s="70" t="str">
        <f t="shared" si="313"/>
        <v/>
      </c>
      <c r="AJ1453" s="70" t="str">
        <f t="shared" si="314"/>
        <v/>
      </c>
      <c r="AK1453" s="70" t="str">
        <f t="shared" si="320"/>
        <v/>
      </c>
      <c r="AL1453" s="70" t="str">
        <f t="shared" si="321"/>
        <v/>
      </c>
    </row>
    <row r="1454" spans="2:38" ht="15" thickBot="1" x14ac:dyDescent="0.35">
      <c r="B1454" s="79" t="str">
        <f t="shared" si="315"/>
        <v/>
      </c>
      <c r="C1454" s="79" t="str">
        <f t="shared" si="316"/>
        <v/>
      </c>
      <c r="D1454" s="79" t="str">
        <f>IFERROR(IF(J1453&lt;=0,"",IF(C1454="Yes","",B1454-COUNTIF($C$20:C1454,"Yes"))),"")</f>
        <v/>
      </c>
      <c r="E1454" s="81" t="str">
        <f t="shared" si="308"/>
        <v/>
      </c>
      <c r="F1454" s="80" t="str">
        <f t="shared" si="309"/>
        <v/>
      </c>
      <c r="G1454" s="80" t="str">
        <f t="shared" si="310"/>
        <v/>
      </c>
      <c r="H1454" s="80" t="str">
        <f t="shared" si="317"/>
        <v/>
      </c>
      <c r="I1454" s="80" t="str">
        <f t="shared" si="311"/>
        <v/>
      </c>
      <c r="J1454" s="80" t="str">
        <f t="shared" si="318"/>
        <v/>
      </c>
      <c r="AG1454" s="16" t="str">
        <f t="shared" si="319"/>
        <v/>
      </c>
      <c r="AH1454" s="69" t="str">
        <f t="shared" si="312"/>
        <v/>
      </c>
      <c r="AI1454" s="70" t="str">
        <f t="shared" si="313"/>
        <v/>
      </c>
      <c r="AJ1454" s="70" t="str">
        <f t="shared" si="314"/>
        <v/>
      </c>
      <c r="AK1454" s="70" t="str">
        <f t="shared" si="320"/>
        <v/>
      </c>
      <c r="AL1454" s="70" t="str">
        <f t="shared" si="321"/>
        <v/>
      </c>
    </row>
    <row r="1455" spans="2:38" ht="15" thickBot="1" x14ac:dyDescent="0.35">
      <c r="B1455" s="79" t="str">
        <f t="shared" si="315"/>
        <v/>
      </c>
      <c r="C1455" s="79" t="str">
        <f t="shared" si="316"/>
        <v/>
      </c>
      <c r="D1455" s="79" t="str">
        <f>IFERROR(IF(J1454&lt;=0,"",IF(C1455="Yes","",B1455-COUNTIF($C$20:C1455,"Yes"))),"")</f>
        <v/>
      </c>
      <c r="E1455" s="81" t="str">
        <f t="shared" si="308"/>
        <v/>
      </c>
      <c r="F1455" s="80" t="str">
        <f t="shared" si="309"/>
        <v/>
      </c>
      <c r="G1455" s="80" t="str">
        <f t="shared" si="310"/>
        <v/>
      </c>
      <c r="H1455" s="80" t="str">
        <f t="shared" si="317"/>
        <v/>
      </c>
      <c r="I1455" s="80" t="str">
        <f t="shared" si="311"/>
        <v/>
      </c>
      <c r="J1455" s="80" t="str">
        <f t="shared" si="318"/>
        <v/>
      </c>
      <c r="AG1455" s="16" t="str">
        <f t="shared" si="319"/>
        <v/>
      </c>
      <c r="AH1455" s="69" t="str">
        <f t="shared" si="312"/>
        <v/>
      </c>
      <c r="AI1455" s="70" t="str">
        <f t="shared" si="313"/>
        <v/>
      </c>
      <c r="AJ1455" s="70" t="str">
        <f t="shared" si="314"/>
        <v/>
      </c>
      <c r="AK1455" s="70" t="str">
        <f t="shared" si="320"/>
        <v/>
      </c>
      <c r="AL1455" s="70" t="str">
        <f t="shared" si="321"/>
        <v/>
      </c>
    </row>
    <row r="1456" spans="2:38" ht="15" thickBot="1" x14ac:dyDescent="0.35">
      <c r="B1456" s="79" t="str">
        <f t="shared" si="315"/>
        <v/>
      </c>
      <c r="C1456" s="79" t="str">
        <f t="shared" si="316"/>
        <v/>
      </c>
      <c r="D1456" s="79" t="str">
        <f>IFERROR(IF(J1455&lt;=0,"",IF(C1456="Yes","",B1456-COUNTIF($C$20:C1456,"Yes"))),"")</f>
        <v/>
      </c>
      <c r="E1456" s="81" t="str">
        <f t="shared" si="308"/>
        <v/>
      </c>
      <c r="F1456" s="80" t="str">
        <f t="shared" si="309"/>
        <v/>
      </c>
      <c r="G1456" s="80" t="str">
        <f t="shared" si="310"/>
        <v/>
      </c>
      <c r="H1456" s="80" t="str">
        <f t="shared" si="317"/>
        <v/>
      </c>
      <c r="I1456" s="80" t="str">
        <f t="shared" si="311"/>
        <v/>
      </c>
      <c r="J1456" s="80" t="str">
        <f t="shared" si="318"/>
        <v/>
      </c>
      <c r="AG1456" s="16" t="str">
        <f t="shared" si="319"/>
        <v/>
      </c>
      <c r="AH1456" s="69" t="str">
        <f t="shared" si="312"/>
        <v/>
      </c>
      <c r="AI1456" s="70" t="str">
        <f t="shared" si="313"/>
        <v/>
      </c>
      <c r="AJ1456" s="70" t="str">
        <f t="shared" si="314"/>
        <v/>
      </c>
      <c r="AK1456" s="70" t="str">
        <f t="shared" si="320"/>
        <v/>
      </c>
      <c r="AL1456" s="70" t="str">
        <f t="shared" si="321"/>
        <v/>
      </c>
    </row>
    <row r="1457" spans="2:38" ht="15" thickBot="1" x14ac:dyDescent="0.35">
      <c r="B1457" s="79" t="str">
        <f t="shared" si="315"/>
        <v/>
      </c>
      <c r="C1457" s="79" t="str">
        <f t="shared" si="316"/>
        <v/>
      </c>
      <c r="D1457" s="79" t="str">
        <f>IFERROR(IF(J1456&lt;=0,"",IF(C1457="Yes","",B1457-COUNTIF($C$20:C1457,"Yes"))),"")</f>
        <v/>
      </c>
      <c r="E1457" s="81" t="str">
        <f t="shared" si="308"/>
        <v/>
      </c>
      <c r="F1457" s="80" t="str">
        <f t="shared" si="309"/>
        <v/>
      </c>
      <c r="G1457" s="80" t="str">
        <f t="shared" si="310"/>
        <v/>
      </c>
      <c r="H1457" s="80" t="str">
        <f t="shared" si="317"/>
        <v/>
      </c>
      <c r="I1457" s="80" t="str">
        <f t="shared" si="311"/>
        <v/>
      </c>
      <c r="J1457" s="80" t="str">
        <f t="shared" si="318"/>
        <v/>
      </c>
      <c r="AG1457" s="16" t="str">
        <f t="shared" si="319"/>
        <v/>
      </c>
      <c r="AH1457" s="69" t="str">
        <f t="shared" si="312"/>
        <v/>
      </c>
      <c r="AI1457" s="70" t="str">
        <f t="shared" si="313"/>
        <v/>
      </c>
      <c r="AJ1457" s="70" t="str">
        <f t="shared" si="314"/>
        <v/>
      </c>
      <c r="AK1457" s="70" t="str">
        <f t="shared" si="320"/>
        <v/>
      </c>
      <c r="AL1457" s="70" t="str">
        <f t="shared" si="321"/>
        <v/>
      </c>
    </row>
    <row r="1458" spans="2:38" ht="15" thickBot="1" x14ac:dyDescent="0.35">
      <c r="B1458" s="79" t="str">
        <f t="shared" si="315"/>
        <v/>
      </c>
      <c r="C1458" s="79" t="str">
        <f t="shared" si="316"/>
        <v/>
      </c>
      <c r="D1458" s="79" t="str">
        <f>IFERROR(IF(J1457&lt;=0,"",IF(C1458="Yes","",B1458-COUNTIF($C$20:C1458,"Yes"))),"")</f>
        <v/>
      </c>
      <c r="E1458" s="81" t="str">
        <f t="shared" si="308"/>
        <v/>
      </c>
      <c r="F1458" s="80" t="str">
        <f t="shared" si="309"/>
        <v/>
      </c>
      <c r="G1458" s="80" t="str">
        <f t="shared" si="310"/>
        <v/>
      </c>
      <c r="H1458" s="80" t="str">
        <f t="shared" si="317"/>
        <v/>
      </c>
      <c r="I1458" s="80" t="str">
        <f t="shared" si="311"/>
        <v/>
      </c>
      <c r="J1458" s="80" t="str">
        <f t="shared" si="318"/>
        <v/>
      </c>
      <c r="AG1458" s="16" t="str">
        <f t="shared" si="319"/>
        <v/>
      </c>
      <c r="AH1458" s="69" t="str">
        <f t="shared" si="312"/>
        <v/>
      </c>
      <c r="AI1458" s="70" t="str">
        <f t="shared" si="313"/>
        <v/>
      </c>
      <c r="AJ1458" s="70" t="str">
        <f t="shared" si="314"/>
        <v/>
      </c>
      <c r="AK1458" s="70" t="str">
        <f t="shared" si="320"/>
        <v/>
      </c>
      <c r="AL1458" s="70" t="str">
        <f t="shared" si="321"/>
        <v/>
      </c>
    </row>
    <row r="1459" spans="2:38" ht="15" thickBot="1" x14ac:dyDescent="0.35">
      <c r="B1459" s="79" t="str">
        <f t="shared" si="315"/>
        <v/>
      </c>
      <c r="C1459" s="79" t="str">
        <f t="shared" si="316"/>
        <v/>
      </c>
      <c r="D1459" s="79" t="str">
        <f>IFERROR(IF(J1458&lt;=0,"",IF(C1459="Yes","",B1459-COUNTIF($C$20:C1459,"Yes"))),"")</f>
        <v/>
      </c>
      <c r="E1459" s="81" t="str">
        <f t="shared" si="308"/>
        <v/>
      </c>
      <c r="F1459" s="80" t="str">
        <f t="shared" si="309"/>
        <v/>
      </c>
      <c r="G1459" s="80" t="str">
        <f t="shared" si="310"/>
        <v/>
      </c>
      <c r="H1459" s="80" t="str">
        <f t="shared" si="317"/>
        <v/>
      </c>
      <c r="I1459" s="80" t="str">
        <f t="shared" si="311"/>
        <v/>
      </c>
      <c r="J1459" s="80" t="str">
        <f t="shared" si="318"/>
        <v/>
      </c>
      <c r="AG1459" s="16" t="str">
        <f t="shared" si="319"/>
        <v/>
      </c>
      <c r="AH1459" s="69" t="str">
        <f t="shared" si="312"/>
        <v/>
      </c>
      <c r="AI1459" s="70" t="str">
        <f t="shared" si="313"/>
        <v/>
      </c>
      <c r="AJ1459" s="70" t="str">
        <f t="shared" si="314"/>
        <v/>
      </c>
      <c r="AK1459" s="70" t="str">
        <f t="shared" si="320"/>
        <v/>
      </c>
      <c r="AL1459" s="70" t="str">
        <f t="shared" si="321"/>
        <v/>
      </c>
    </row>
    <row r="1460" spans="2:38" ht="15" thickBot="1" x14ac:dyDescent="0.35">
      <c r="B1460" s="79" t="str">
        <f t="shared" si="315"/>
        <v/>
      </c>
      <c r="C1460" s="79" t="str">
        <f t="shared" si="316"/>
        <v/>
      </c>
      <c r="D1460" s="79" t="str">
        <f>IFERROR(IF(J1459&lt;=0,"",IF(C1460="Yes","",B1460-COUNTIF($C$20:C1460,"Yes"))),"")</f>
        <v/>
      </c>
      <c r="E1460" s="81" t="str">
        <f t="shared" si="308"/>
        <v/>
      </c>
      <c r="F1460" s="80" t="str">
        <f t="shared" si="309"/>
        <v/>
      </c>
      <c r="G1460" s="80" t="str">
        <f t="shared" si="310"/>
        <v/>
      </c>
      <c r="H1460" s="80" t="str">
        <f t="shared" si="317"/>
        <v/>
      </c>
      <c r="I1460" s="80" t="str">
        <f t="shared" si="311"/>
        <v/>
      </c>
      <c r="J1460" s="80" t="str">
        <f t="shared" si="318"/>
        <v/>
      </c>
      <c r="AG1460" s="16" t="str">
        <f t="shared" si="319"/>
        <v/>
      </c>
      <c r="AH1460" s="69" t="str">
        <f t="shared" si="312"/>
        <v/>
      </c>
      <c r="AI1460" s="70" t="str">
        <f t="shared" si="313"/>
        <v/>
      </c>
      <c r="AJ1460" s="70" t="str">
        <f t="shared" si="314"/>
        <v/>
      </c>
      <c r="AK1460" s="70" t="str">
        <f t="shared" si="320"/>
        <v/>
      </c>
      <c r="AL1460" s="70" t="str">
        <f t="shared" si="321"/>
        <v/>
      </c>
    </row>
    <row r="1461" spans="2:38" ht="15" thickBot="1" x14ac:dyDescent="0.35">
      <c r="B1461" s="79" t="str">
        <f t="shared" si="315"/>
        <v/>
      </c>
      <c r="C1461" s="79" t="str">
        <f t="shared" si="316"/>
        <v/>
      </c>
      <c r="D1461" s="79" t="str">
        <f>IFERROR(IF(J1460&lt;=0,"",IF(C1461="Yes","",B1461-COUNTIF($C$20:C1461,"Yes"))),"")</f>
        <v/>
      </c>
      <c r="E1461" s="81" t="str">
        <f t="shared" si="308"/>
        <v/>
      </c>
      <c r="F1461" s="80" t="str">
        <f t="shared" si="309"/>
        <v/>
      </c>
      <c r="G1461" s="80" t="str">
        <f t="shared" si="310"/>
        <v/>
      </c>
      <c r="H1461" s="80" t="str">
        <f t="shared" si="317"/>
        <v/>
      </c>
      <c r="I1461" s="80" t="str">
        <f t="shared" si="311"/>
        <v/>
      </c>
      <c r="J1461" s="80" t="str">
        <f t="shared" si="318"/>
        <v/>
      </c>
      <c r="AG1461" s="16" t="str">
        <f t="shared" si="319"/>
        <v/>
      </c>
      <c r="AH1461" s="69" t="str">
        <f t="shared" si="312"/>
        <v/>
      </c>
      <c r="AI1461" s="70" t="str">
        <f t="shared" si="313"/>
        <v/>
      </c>
      <c r="AJ1461" s="70" t="str">
        <f t="shared" si="314"/>
        <v/>
      </c>
      <c r="AK1461" s="70" t="str">
        <f t="shared" si="320"/>
        <v/>
      </c>
      <c r="AL1461" s="70" t="str">
        <f t="shared" si="321"/>
        <v/>
      </c>
    </row>
    <row r="1462" spans="2:38" ht="15" thickBot="1" x14ac:dyDescent="0.35">
      <c r="B1462" s="79" t="str">
        <f t="shared" si="315"/>
        <v/>
      </c>
      <c r="C1462" s="79" t="str">
        <f t="shared" si="316"/>
        <v/>
      </c>
      <c r="D1462" s="79" t="str">
        <f>IFERROR(IF(J1461&lt;=0,"",IF(C1462="Yes","",B1462-COUNTIF($C$20:C1462,"Yes"))),"")</f>
        <v/>
      </c>
      <c r="E1462" s="81" t="str">
        <f t="shared" si="308"/>
        <v/>
      </c>
      <c r="F1462" s="80" t="str">
        <f t="shared" si="309"/>
        <v/>
      </c>
      <c r="G1462" s="80" t="str">
        <f t="shared" si="310"/>
        <v/>
      </c>
      <c r="H1462" s="80" t="str">
        <f t="shared" si="317"/>
        <v/>
      </c>
      <c r="I1462" s="80" t="str">
        <f t="shared" si="311"/>
        <v/>
      </c>
      <c r="J1462" s="80" t="str">
        <f t="shared" si="318"/>
        <v/>
      </c>
      <c r="AG1462" s="16" t="str">
        <f t="shared" si="319"/>
        <v/>
      </c>
      <c r="AH1462" s="69" t="str">
        <f t="shared" si="312"/>
        <v/>
      </c>
      <c r="AI1462" s="70" t="str">
        <f t="shared" si="313"/>
        <v/>
      </c>
      <c r="AJ1462" s="70" t="str">
        <f t="shared" si="314"/>
        <v/>
      </c>
      <c r="AK1462" s="70" t="str">
        <f t="shared" si="320"/>
        <v/>
      </c>
      <c r="AL1462" s="70" t="str">
        <f t="shared" si="321"/>
        <v/>
      </c>
    </row>
    <row r="1463" spans="2:38" ht="15" thickBot="1" x14ac:dyDescent="0.35">
      <c r="B1463" s="79" t="str">
        <f t="shared" si="315"/>
        <v/>
      </c>
      <c r="C1463" s="79" t="str">
        <f t="shared" si="316"/>
        <v/>
      </c>
      <c r="D1463" s="79" t="str">
        <f>IFERROR(IF(J1462&lt;=0,"",IF(C1463="Yes","",B1463-COUNTIF($C$20:C1463,"Yes"))),"")</f>
        <v/>
      </c>
      <c r="E1463" s="81" t="str">
        <f t="shared" si="308"/>
        <v/>
      </c>
      <c r="F1463" s="80" t="str">
        <f t="shared" si="309"/>
        <v/>
      </c>
      <c r="G1463" s="80" t="str">
        <f t="shared" si="310"/>
        <v/>
      </c>
      <c r="H1463" s="80" t="str">
        <f t="shared" si="317"/>
        <v/>
      </c>
      <c r="I1463" s="80" t="str">
        <f t="shared" si="311"/>
        <v/>
      </c>
      <c r="J1463" s="80" t="str">
        <f t="shared" si="318"/>
        <v/>
      </c>
      <c r="AG1463" s="16" t="str">
        <f t="shared" si="319"/>
        <v/>
      </c>
      <c r="AH1463" s="69" t="str">
        <f t="shared" si="312"/>
        <v/>
      </c>
      <c r="AI1463" s="70" t="str">
        <f t="shared" si="313"/>
        <v/>
      </c>
      <c r="AJ1463" s="70" t="str">
        <f t="shared" si="314"/>
        <v/>
      </c>
      <c r="AK1463" s="70" t="str">
        <f t="shared" si="320"/>
        <v/>
      </c>
      <c r="AL1463" s="70" t="str">
        <f t="shared" si="321"/>
        <v/>
      </c>
    </row>
    <row r="1464" spans="2:38" ht="15" thickBot="1" x14ac:dyDescent="0.35">
      <c r="B1464" s="79" t="str">
        <f t="shared" si="315"/>
        <v/>
      </c>
      <c r="C1464" s="79" t="str">
        <f t="shared" si="316"/>
        <v/>
      </c>
      <c r="D1464" s="79" t="str">
        <f>IFERROR(IF(J1463&lt;=0,"",IF(C1464="Yes","",B1464-COUNTIF($C$20:C1464,"Yes"))),"")</f>
        <v/>
      </c>
      <c r="E1464" s="81" t="str">
        <f t="shared" si="308"/>
        <v/>
      </c>
      <c r="F1464" s="80" t="str">
        <f t="shared" si="309"/>
        <v/>
      </c>
      <c r="G1464" s="80" t="str">
        <f t="shared" si="310"/>
        <v/>
      </c>
      <c r="H1464" s="80" t="str">
        <f t="shared" si="317"/>
        <v/>
      </c>
      <c r="I1464" s="80" t="str">
        <f t="shared" si="311"/>
        <v/>
      </c>
      <c r="J1464" s="80" t="str">
        <f t="shared" si="318"/>
        <v/>
      </c>
      <c r="AG1464" s="16" t="str">
        <f t="shared" si="319"/>
        <v/>
      </c>
      <c r="AH1464" s="69" t="str">
        <f t="shared" si="312"/>
        <v/>
      </c>
      <c r="AI1464" s="70" t="str">
        <f t="shared" si="313"/>
        <v/>
      </c>
      <c r="AJ1464" s="70" t="str">
        <f t="shared" si="314"/>
        <v/>
      </c>
      <c r="AK1464" s="70" t="str">
        <f t="shared" si="320"/>
        <v/>
      </c>
      <c r="AL1464" s="70" t="str">
        <f t="shared" si="321"/>
        <v/>
      </c>
    </row>
    <row r="1465" spans="2:38" ht="15" thickBot="1" x14ac:dyDescent="0.35">
      <c r="B1465" s="79" t="str">
        <f t="shared" si="315"/>
        <v/>
      </c>
      <c r="C1465" s="79" t="str">
        <f t="shared" si="316"/>
        <v/>
      </c>
      <c r="D1465" s="79" t="str">
        <f>IFERROR(IF(J1464&lt;=0,"",IF(C1465="Yes","",B1465-COUNTIF($C$20:C1465,"Yes"))),"")</f>
        <v/>
      </c>
      <c r="E1465" s="81" t="str">
        <f t="shared" si="308"/>
        <v/>
      </c>
      <c r="F1465" s="80" t="str">
        <f t="shared" si="309"/>
        <v/>
      </c>
      <c r="G1465" s="80" t="str">
        <f t="shared" si="310"/>
        <v/>
      </c>
      <c r="H1465" s="80" t="str">
        <f t="shared" si="317"/>
        <v/>
      </c>
      <c r="I1465" s="80" t="str">
        <f t="shared" si="311"/>
        <v/>
      </c>
      <c r="J1465" s="80" t="str">
        <f t="shared" si="318"/>
        <v/>
      </c>
      <c r="AG1465" s="16" t="str">
        <f t="shared" si="319"/>
        <v/>
      </c>
      <c r="AH1465" s="69" t="str">
        <f t="shared" si="312"/>
        <v/>
      </c>
      <c r="AI1465" s="70" t="str">
        <f t="shared" si="313"/>
        <v/>
      </c>
      <c r="AJ1465" s="70" t="str">
        <f t="shared" si="314"/>
        <v/>
      </c>
      <c r="AK1465" s="70" t="str">
        <f t="shared" si="320"/>
        <v/>
      </c>
      <c r="AL1465" s="70" t="str">
        <f t="shared" si="321"/>
        <v/>
      </c>
    </row>
    <row r="1466" spans="2:38" ht="15" thickBot="1" x14ac:dyDescent="0.35">
      <c r="B1466" s="79" t="str">
        <f t="shared" si="315"/>
        <v/>
      </c>
      <c r="C1466" s="79" t="str">
        <f t="shared" si="316"/>
        <v/>
      </c>
      <c r="D1466" s="79" t="str">
        <f>IFERROR(IF(J1465&lt;=0,"",IF(C1466="Yes","",B1466-COUNTIF($C$20:C1466,"Yes"))),"")</f>
        <v/>
      </c>
      <c r="E1466" s="81" t="str">
        <f t="shared" si="308"/>
        <v/>
      </c>
      <c r="F1466" s="80" t="str">
        <f t="shared" si="309"/>
        <v/>
      </c>
      <c r="G1466" s="80" t="str">
        <f t="shared" si="310"/>
        <v/>
      </c>
      <c r="H1466" s="80" t="str">
        <f t="shared" si="317"/>
        <v/>
      </c>
      <c r="I1466" s="80" t="str">
        <f t="shared" si="311"/>
        <v/>
      </c>
      <c r="J1466" s="80" t="str">
        <f t="shared" si="318"/>
        <v/>
      </c>
      <c r="AG1466" s="16" t="str">
        <f t="shared" si="319"/>
        <v/>
      </c>
      <c r="AH1466" s="69" t="str">
        <f t="shared" si="312"/>
        <v/>
      </c>
      <c r="AI1466" s="70" t="str">
        <f t="shared" si="313"/>
        <v/>
      </c>
      <c r="AJ1466" s="70" t="str">
        <f t="shared" si="314"/>
        <v/>
      </c>
      <c r="AK1466" s="70" t="str">
        <f t="shared" si="320"/>
        <v/>
      </c>
      <c r="AL1466" s="70" t="str">
        <f t="shared" si="321"/>
        <v/>
      </c>
    </row>
    <row r="1467" spans="2:38" ht="15" thickBot="1" x14ac:dyDescent="0.35">
      <c r="B1467" s="79" t="str">
        <f t="shared" si="315"/>
        <v/>
      </c>
      <c r="C1467" s="79" t="str">
        <f t="shared" si="316"/>
        <v/>
      </c>
      <c r="D1467" s="79" t="str">
        <f>IFERROR(IF(J1466&lt;=0,"",IF(C1467="Yes","",B1467-COUNTIF($C$20:C1467,"Yes"))),"")</f>
        <v/>
      </c>
      <c r="E1467" s="81" t="str">
        <f t="shared" si="308"/>
        <v/>
      </c>
      <c r="F1467" s="80" t="str">
        <f t="shared" si="309"/>
        <v/>
      </c>
      <c r="G1467" s="80" t="str">
        <f t="shared" si="310"/>
        <v/>
      </c>
      <c r="H1467" s="80" t="str">
        <f t="shared" si="317"/>
        <v/>
      </c>
      <c r="I1467" s="80" t="str">
        <f t="shared" si="311"/>
        <v/>
      </c>
      <c r="J1467" s="80" t="str">
        <f t="shared" si="318"/>
        <v/>
      </c>
      <c r="AG1467" s="16" t="str">
        <f t="shared" si="319"/>
        <v/>
      </c>
      <c r="AH1467" s="69" t="str">
        <f t="shared" si="312"/>
        <v/>
      </c>
      <c r="AI1467" s="70" t="str">
        <f t="shared" si="313"/>
        <v/>
      </c>
      <c r="AJ1467" s="70" t="str">
        <f t="shared" si="314"/>
        <v/>
      </c>
      <c r="AK1467" s="70" t="str">
        <f t="shared" si="320"/>
        <v/>
      </c>
      <c r="AL1467" s="70" t="str">
        <f t="shared" si="321"/>
        <v/>
      </c>
    </row>
    <row r="1468" spans="2:38" ht="15" thickBot="1" x14ac:dyDescent="0.35">
      <c r="B1468" s="79" t="str">
        <f t="shared" si="315"/>
        <v/>
      </c>
      <c r="C1468" s="79" t="str">
        <f t="shared" si="316"/>
        <v/>
      </c>
      <c r="D1468" s="79" t="str">
        <f>IFERROR(IF(J1467&lt;=0,"",IF(C1468="Yes","",B1468-COUNTIF($C$20:C1468,"Yes"))),"")</f>
        <v/>
      </c>
      <c r="E1468" s="81" t="str">
        <f t="shared" si="308"/>
        <v/>
      </c>
      <c r="F1468" s="80" t="str">
        <f t="shared" si="309"/>
        <v/>
      </c>
      <c r="G1468" s="80" t="str">
        <f t="shared" si="310"/>
        <v/>
      </c>
      <c r="H1468" s="80" t="str">
        <f t="shared" si="317"/>
        <v/>
      </c>
      <c r="I1468" s="80" t="str">
        <f t="shared" si="311"/>
        <v/>
      </c>
      <c r="J1468" s="80" t="str">
        <f t="shared" si="318"/>
        <v/>
      </c>
      <c r="AG1468" s="16" t="str">
        <f t="shared" si="319"/>
        <v/>
      </c>
      <c r="AH1468" s="69" t="str">
        <f t="shared" si="312"/>
        <v/>
      </c>
      <c r="AI1468" s="70" t="str">
        <f t="shared" si="313"/>
        <v/>
      </c>
      <c r="AJ1468" s="70" t="str">
        <f t="shared" si="314"/>
        <v/>
      </c>
      <c r="AK1468" s="70" t="str">
        <f t="shared" si="320"/>
        <v/>
      </c>
      <c r="AL1468" s="70" t="str">
        <f t="shared" si="321"/>
        <v/>
      </c>
    </row>
    <row r="1469" spans="2:38" ht="15" thickBot="1" x14ac:dyDescent="0.35">
      <c r="B1469" s="79" t="str">
        <f t="shared" si="315"/>
        <v/>
      </c>
      <c r="C1469" s="79" t="str">
        <f t="shared" si="316"/>
        <v/>
      </c>
      <c r="D1469" s="79" t="str">
        <f>IFERROR(IF(J1468&lt;=0,"",IF(C1469="Yes","",B1469-COUNTIF($C$20:C1469,"Yes"))),"")</f>
        <v/>
      </c>
      <c r="E1469" s="81" t="str">
        <f t="shared" si="308"/>
        <v/>
      </c>
      <c r="F1469" s="80" t="str">
        <f t="shared" si="309"/>
        <v/>
      </c>
      <c r="G1469" s="80" t="str">
        <f t="shared" si="310"/>
        <v/>
      </c>
      <c r="H1469" s="80" t="str">
        <f t="shared" si="317"/>
        <v/>
      </c>
      <c r="I1469" s="80" t="str">
        <f t="shared" si="311"/>
        <v/>
      </c>
      <c r="J1469" s="80" t="str">
        <f t="shared" si="318"/>
        <v/>
      </c>
      <c r="AG1469" s="16" t="str">
        <f t="shared" si="319"/>
        <v/>
      </c>
      <c r="AH1469" s="69" t="str">
        <f t="shared" si="312"/>
        <v/>
      </c>
      <c r="AI1469" s="70" t="str">
        <f t="shared" si="313"/>
        <v/>
      </c>
      <c r="AJ1469" s="70" t="str">
        <f t="shared" si="314"/>
        <v/>
      </c>
      <c r="AK1469" s="70" t="str">
        <f t="shared" si="320"/>
        <v/>
      </c>
      <c r="AL1469" s="70" t="str">
        <f t="shared" si="321"/>
        <v/>
      </c>
    </row>
    <row r="1470" spans="2:38" ht="15" thickBot="1" x14ac:dyDescent="0.35">
      <c r="B1470" s="79" t="str">
        <f t="shared" si="315"/>
        <v/>
      </c>
      <c r="C1470" s="79" t="str">
        <f t="shared" si="316"/>
        <v/>
      </c>
      <c r="D1470" s="79" t="str">
        <f>IFERROR(IF(J1469&lt;=0,"",IF(C1470="Yes","",B1470-COUNTIF($C$20:C1470,"Yes"))),"")</f>
        <v/>
      </c>
      <c r="E1470" s="81" t="str">
        <f t="shared" si="308"/>
        <v/>
      </c>
      <c r="F1470" s="80" t="str">
        <f t="shared" si="309"/>
        <v/>
      </c>
      <c r="G1470" s="80" t="str">
        <f t="shared" si="310"/>
        <v/>
      </c>
      <c r="H1470" s="80" t="str">
        <f t="shared" si="317"/>
        <v/>
      </c>
      <c r="I1470" s="80" t="str">
        <f t="shared" si="311"/>
        <v/>
      </c>
      <c r="J1470" s="80" t="str">
        <f t="shared" si="318"/>
        <v/>
      </c>
      <c r="AG1470" s="16" t="str">
        <f t="shared" si="319"/>
        <v/>
      </c>
      <c r="AH1470" s="69" t="str">
        <f t="shared" si="312"/>
        <v/>
      </c>
      <c r="AI1470" s="70" t="str">
        <f t="shared" si="313"/>
        <v/>
      </c>
      <c r="AJ1470" s="70" t="str">
        <f t="shared" si="314"/>
        <v/>
      </c>
      <c r="AK1470" s="70" t="str">
        <f t="shared" si="320"/>
        <v/>
      </c>
      <c r="AL1470" s="70" t="str">
        <f t="shared" si="321"/>
        <v/>
      </c>
    </row>
    <row r="1471" spans="2:38" ht="15" thickBot="1" x14ac:dyDescent="0.35">
      <c r="B1471" s="79" t="str">
        <f t="shared" si="315"/>
        <v/>
      </c>
      <c r="C1471" s="79" t="str">
        <f t="shared" si="316"/>
        <v/>
      </c>
      <c r="D1471" s="79" t="str">
        <f>IFERROR(IF(J1470&lt;=0,"",IF(C1471="Yes","",B1471-COUNTIF($C$20:C1471,"Yes"))),"")</f>
        <v/>
      </c>
      <c r="E1471" s="81" t="str">
        <f t="shared" si="308"/>
        <v/>
      </c>
      <c r="F1471" s="80" t="str">
        <f t="shared" si="309"/>
        <v/>
      </c>
      <c r="G1471" s="80" t="str">
        <f t="shared" si="310"/>
        <v/>
      </c>
      <c r="H1471" s="80" t="str">
        <f t="shared" si="317"/>
        <v/>
      </c>
      <c r="I1471" s="80" t="str">
        <f t="shared" si="311"/>
        <v/>
      </c>
      <c r="J1471" s="80" t="str">
        <f t="shared" si="318"/>
        <v/>
      </c>
      <c r="AG1471" s="16" t="str">
        <f t="shared" si="319"/>
        <v/>
      </c>
      <c r="AH1471" s="69" t="str">
        <f t="shared" si="312"/>
        <v/>
      </c>
      <c r="AI1471" s="70" t="str">
        <f t="shared" si="313"/>
        <v/>
      </c>
      <c r="AJ1471" s="70" t="str">
        <f t="shared" si="314"/>
        <v/>
      </c>
      <c r="AK1471" s="70" t="str">
        <f t="shared" si="320"/>
        <v/>
      </c>
      <c r="AL1471" s="70" t="str">
        <f t="shared" si="321"/>
        <v/>
      </c>
    </row>
    <row r="1472" spans="2:38" ht="15" thickBot="1" x14ac:dyDescent="0.35">
      <c r="B1472" s="79" t="str">
        <f t="shared" si="315"/>
        <v/>
      </c>
      <c r="C1472" s="79" t="str">
        <f t="shared" si="316"/>
        <v/>
      </c>
      <c r="D1472" s="79" t="str">
        <f>IFERROR(IF(J1471&lt;=0,"",IF(C1472="Yes","",B1472-COUNTIF($C$20:C1472,"Yes"))),"")</f>
        <v/>
      </c>
      <c r="E1472" s="81" t="str">
        <f t="shared" si="308"/>
        <v/>
      </c>
      <c r="F1472" s="80" t="str">
        <f t="shared" si="309"/>
        <v/>
      </c>
      <c r="G1472" s="80" t="str">
        <f t="shared" si="310"/>
        <v/>
      </c>
      <c r="H1472" s="80" t="str">
        <f t="shared" si="317"/>
        <v/>
      </c>
      <c r="I1472" s="80" t="str">
        <f t="shared" si="311"/>
        <v/>
      </c>
      <c r="J1472" s="80" t="str">
        <f t="shared" si="318"/>
        <v/>
      </c>
      <c r="AG1472" s="16" t="str">
        <f t="shared" si="319"/>
        <v/>
      </c>
      <c r="AH1472" s="69" t="str">
        <f t="shared" si="312"/>
        <v/>
      </c>
      <c r="AI1472" s="70" t="str">
        <f t="shared" si="313"/>
        <v/>
      </c>
      <c r="AJ1472" s="70" t="str">
        <f t="shared" si="314"/>
        <v/>
      </c>
      <c r="AK1472" s="70" t="str">
        <f t="shared" si="320"/>
        <v/>
      </c>
      <c r="AL1472" s="70" t="str">
        <f t="shared" si="321"/>
        <v/>
      </c>
    </row>
    <row r="1473" spans="2:38" ht="15" thickBot="1" x14ac:dyDescent="0.35">
      <c r="B1473" s="79" t="str">
        <f t="shared" si="315"/>
        <v/>
      </c>
      <c r="C1473" s="79" t="str">
        <f t="shared" si="316"/>
        <v/>
      </c>
      <c r="D1473" s="79" t="str">
        <f>IFERROR(IF(J1472&lt;=0,"",IF(C1473="Yes","",B1473-COUNTIF($C$20:C1473,"Yes"))),"")</f>
        <v/>
      </c>
      <c r="E1473" s="81" t="str">
        <f t="shared" si="308"/>
        <v/>
      </c>
      <c r="F1473" s="80" t="str">
        <f t="shared" si="309"/>
        <v/>
      </c>
      <c r="G1473" s="80" t="str">
        <f t="shared" si="310"/>
        <v/>
      </c>
      <c r="H1473" s="80" t="str">
        <f t="shared" si="317"/>
        <v/>
      </c>
      <c r="I1473" s="80" t="str">
        <f t="shared" si="311"/>
        <v/>
      </c>
      <c r="J1473" s="80" t="str">
        <f t="shared" si="318"/>
        <v/>
      </c>
      <c r="AG1473" s="16" t="str">
        <f t="shared" si="319"/>
        <v/>
      </c>
      <c r="AH1473" s="69" t="str">
        <f t="shared" si="312"/>
        <v/>
      </c>
      <c r="AI1473" s="70" t="str">
        <f t="shared" si="313"/>
        <v/>
      </c>
      <c r="AJ1473" s="70" t="str">
        <f t="shared" si="314"/>
        <v/>
      </c>
      <c r="AK1473" s="70" t="str">
        <f t="shared" si="320"/>
        <v/>
      </c>
      <c r="AL1473" s="70" t="str">
        <f t="shared" si="321"/>
        <v/>
      </c>
    </row>
    <row r="1474" spans="2:38" ht="15" thickBot="1" x14ac:dyDescent="0.35">
      <c r="B1474" s="79" t="str">
        <f t="shared" si="315"/>
        <v/>
      </c>
      <c r="C1474" s="79" t="str">
        <f t="shared" si="316"/>
        <v/>
      </c>
      <c r="D1474" s="79" t="str">
        <f>IFERROR(IF(J1473&lt;=0,"",IF(C1474="Yes","",B1474-COUNTIF($C$20:C1474,"Yes"))),"")</f>
        <v/>
      </c>
      <c r="E1474" s="81" t="str">
        <f t="shared" si="308"/>
        <v/>
      </c>
      <c r="F1474" s="80" t="str">
        <f t="shared" si="309"/>
        <v/>
      </c>
      <c r="G1474" s="80" t="str">
        <f t="shared" si="310"/>
        <v/>
      </c>
      <c r="H1474" s="80" t="str">
        <f t="shared" si="317"/>
        <v/>
      </c>
      <c r="I1474" s="80" t="str">
        <f t="shared" si="311"/>
        <v/>
      </c>
      <c r="J1474" s="80" t="str">
        <f t="shared" si="318"/>
        <v/>
      </c>
      <c r="AG1474" s="16" t="str">
        <f t="shared" si="319"/>
        <v/>
      </c>
      <c r="AH1474" s="69" t="str">
        <f t="shared" si="312"/>
        <v/>
      </c>
      <c r="AI1474" s="70" t="str">
        <f t="shared" si="313"/>
        <v/>
      </c>
      <c r="AJ1474" s="70" t="str">
        <f t="shared" si="314"/>
        <v/>
      </c>
      <c r="AK1474" s="70" t="str">
        <f t="shared" si="320"/>
        <v/>
      </c>
      <c r="AL1474" s="70" t="str">
        <f t="shared" si="321"/>
        <v/>
      </c>
    </row>
    <row r="1475" spans="2:38" ht="15" thickBot="1" x14ac:dyDescent="0.35">
      <c r="B1475" s="79" t="str">
        <f t="shared" si="315"/>
        <v/>
      </c>
      <c r="C1475" s="79" t="str">
        <f t="shared" si="316"/>
        <v/>
      </c>
      <c r="D1475" s="79" t="str">
        <f>IFERROR(IF(J1474&lt;=0,"",IF(C1475="Yes","",B1475-COUNTIF($C$20:C1475,"Yes"))),"")</f>
        <v/>
      </c>
      <c r="E1475" s="81" t="str">
        <f t="shared" si="308"/>
        <v/>
      </c>
      <c r="F1475" s="80" t="str">
        <f t="shared" si="309"/>
        <v/>
      </c>
      <c r="G1475" s="80" t="str">
        <f t="shared" si="310"/>
        <v/>
      </c>
      <c r="H1475" s="80" t="str">
        <f t="shared" si="317"/>
        <v/>
      </c>
      <c r="I1475" s="80" t="str">
        <f t="shared" si="311"/>
        <v/>
      </c>
      <c r="J1475" s="80" t="str">
        <f t="shared" si="318"/>
        <v/>
      </c>
      <c r="AG1475" s="16" t="str">
        <f t="shared" si="319"/>
        <v/>
      </c>
      <c r="AH1475" s="69" t="str">
        <f t="shared" si="312"/>
        <v/>
      </c>
      <c r="AI1475" s="70" t="str">
        <f t="shared" si="313"/>
        <v/>
      </c>
      <c r="AJ1475" s="70" t="str">
        <f t="shared" si="314"/>
        <v/>
      </c>
      <c r="AK1475" s="70" t="str">
        <f t="shared" si="320"/>
        <v/>
      </c>
      <c r="AL1475" s="70" t="str">
        <f t="shared" si="321"/>
        <v/>
      </c>
    </row>
    <row r="1476" spans="2:38" ht="15" thickBot="1" x14ac:dyDescent="0.35">
      <c r="B1476" s="79" t="str">
        <f t="shared" si="315"/>
        <v/>
      </c>
      <c r="C1476" s="79" t="str">
        <f t="shared" si="316"/>
        <v/>
      </c>
      <c r="D1476" s="79" t="str">
        <f>IFERROR(IF(J1475&lt;=0,"",IF(C1476="Yes","",B1476-COUNTIF($C$20:C1476,"Yes"))),"")</f>
        <v/>
      </c>
      <c r="E1476" s="81" t="str">
        <f t="shared" si="308"/>
        <v/>
      </c>
      <c r="F1476" s="80" t="str">
        <f t="shared" si="309"/>
        <v/>
      </c>
      <c r="G1476" s="80" t="str">
        <f t="shared" si="310"/>
        <v/>
      </c>
      <c r="H1476" s="80" t="str">
        <f t="shared" si="317"/>
        <v/>
      </c>
      <c r="I1476" s="80" t="str">
        <f t="shared" si="311"/>
        <v/>
      </c>
      <c r="J1476" s="80" t="str">
        <f t="shared" si="318"/>
        <v/>
      </c>
      <c r="AG1476" s="16" t="str">
        <f t="shared" si="319"/>
        <v/>
      </c>
      <c r="AH1476" s="69" t="str">
        <f t="shared" si="312"/>
        <v/>
      </c>
      <c r="AI1476" s="70" t="str">
        <f t="shared" si="313"/>
        <v/>
      </c>
      <c r="AJ1476" s="70" t="str">
        <f t="shared" si="314"/>
        <v/>
      </c>
      <c r="AK1476" s="70" t="str">
        <f t="shared" si="320"/>
        <v/>
      </c>
      <c r="AL1476" s="70" t="str">
        <f t="shared" si="321"/>
        <v/>
      </c>
    </row>
    <row r="1477" spans="2:38" ht="15" thickBot="1" x14ac:dyDescent="0.35">
      <c r="B1477" s="79" t="str">
        <f t="shared" si="315"/>
        <v/>
      </c>
      <c r="C1477" s="79" t="str">
        <f t="shared" si="316"/>
        <v/>
      </c>
      <c r="D1477" s="79" t="str">
        <f>IFERROR(IF(J1476&lt;=0,"",IF(C1477="Yes","",B1477-COUNTIF($C$20:C1477,"Yes"))),"")</f>
        <v/>
      </c>
      <c r="E1477" s="81" t="str">
        <f t="shared" si="308"/>
        <v/>
      </c>
      <c r="F1477" s="80" t="str">
        <f t="shared" si="309"/>
        <v/>
      </c>
      <c r="G1477" s="80" t="str">
        <f t="shared" si="310"/>
        <v/>
      </c>
      <c r="H1477" s="80" t="str">
        <f t="shared" si="317"/>
        <v/>
      </c>
      <c r="I1477" s="80" t="str">
        <f t="shared" si="311"/>
        <v/>
      </c>
      <c r="J1477" s="80" t="str">
        <f t="shared" si="318"/>
        <v/>
      </c>
      <c r="AG1477" s="16" t="str">
        <f t="shared" si="319"/>
        <v/>
      </c>
      <c r="AH1477" s="69" t="str">
        <f t="shared" si="312"/>
        <v/>
      </c>
      <c r="AI1477" s="70" t="str">
        <f t="shared" si="313"/>
        <v/>
      </c>
      <c r="AJ1477" s="70" t="str">
        <f t="shared" si="314"/>
        <v/>
      </c>
      <c r="AK1477" s="70" t="str">
        <f t="shared" si="320"/>
        <v/>
      </c>
      <c r="AL1477" s="70" t="str">
        <f t="shared" si="321"/>
        <v/>
      </c>
    </row>
    <row r="1478" spans="2:38" ht="15" thickBot="1" x14ac:dyDescent="0.35">
      <c r="B1478" s="79" t="str">
        <f t="shared" si="315"/>
        <v/>
      </c>
      <c r="C1478" s="79" t="str">
        <f t="shared" si="316"/>
        <v/>
      </c>
      <c r="D1478" s="79" t="str">
        <f>IFERROR(IF(J1477&lt;=0,"",IF(C1478="Yes","",B1478-COUNTIF($C$20:C1478,"Yes"))),"")</f>
        <v/>
      </c>
      <c r="E1478" s="81" t="str">
        <f t="shared" si="308"/>
        <v/>
      </c>
      <c r="F1478" s="80" t="str">
        <f t="shared" si="309"/>
        <v/>
      </c>
      <c r="G1478" s="80" t="str">
        <f t="shared" si="310"/>
        <v/>
      </c>
      <c r="H1478" s="80" t="str">
        <f t="shared" si="317"/>
        <v/>
      </c>
      <c r="I1478" s="80" t="str">
        <f t="shared" si="311"/>
        <v/>
      </c>
      <c r="J1478" s="80" t="str">
        <f t="shared" si="318"/>
        <v/>
      </c>
      <c r="AG1478" s="16" t="str">
        <f t="shared" si="319"/>
        <v/>
      </c>
      <c r="AH1478" s="69" t="str">
        <f t="shared" si="312"/>
        <v/>
      </c>
      <c r="AI1478" s="70" t="str">
        <f t="shared" si="313"/>
        <v/>
      </c>
      <c r="AJ1478" s="70" t="str">
        <f t="shared" si="314"/>
        <v/>
      </c>
      <c r="AK1478" s="70" t="str">
        <f t="shared" si="320"/>
        <v/>
      </c>
      <c r="AL1478" s="70" t="str">
        <f t="shared" si="321"/>
        <v/>
      </c>
    </row>
    <row r="1479" spans="2:38" ht="15" thickBot="1" x14ac:dyDescent="0.35">
      <c r="B1479" s="79" t="str">
        <f t="shared" si="315"/>
        <v/>
      </c>
      <c r="C1479" s="79" t="str">
        <f t="shared" si="316"/>
        <v/>
      </c>
      <c r="D1479" s="79" t="str">
        <f>IFERROR(IF(J1478&lt;=0,"",IF(C1479="Yes","",B1479-COUNTIF($C$20:C1479,"Yes"))),"")</f>
        <v/>
      </c>
      <c r="E1479" s="81" t="str">
        <f t="shared" si="308"/>
        <v/>
      </c>
      <c r="F1479" s="80" t="str">
        <f t="shared" si="309"/>
        <v/>
      </c>
      <c r="G1479" s="80" t="str">
        <f t="shared" si="310"/>
        <v/>
      </c>
      <c r="H1479" s="80" t="str">
        <f t="shared" si="317"/>
        <v/>
      </c>
      <c r="I1479" s="80" t="str">
        <f t="shared" si="311"/>
        <v/>
      </c>
      <c r="J1479" s="80" t="str">
        <f t="shared" si="318"/>
        <v/>
      </c>
      <c r="AG1479" s="16" t="str">
        <f t="shared" si="319"/>
        <v/>
      </c>
      <c r="AH1479" s="69" t="str">
        <f t="shared" si="312"/>
        <v/>
      </c>
      <c r="AI1479" s="70" t="str">
        <f t="shared" si="313"/>
        <v/>
      </c>
      <c r="AJ1479" s="70" t="str">
        <f t="shared" si="314"/>
        <v/>
      </c>
      <c r="AK1479" s="70" t="str">
        <f t="shared" si="320"/>
        <v/>
      </c>
      <c r="AL1479" s="70" t="str">
        <f t="shared" si="321"/>
        <v/>
      </c>
    </row>
    <row r="1480" spans="2:38" ht="15" thickBot="1" x14ac:dyDescent="0.35">
      <c r="B1480" s="79" t="str">
        <f t="shared" si="315"/>
        <v/>
      </c>
      <c r="C1480" s="79" t="str">
        <f t="shared" si="316"/>
        <v/>
      </c>
      <c r="D1480" s="79" t="str">
        <f>IFERROR(IF(J1479&lt;=0,"",IF(C1480="Yes","",B1480-COUNTIF($C$20:C1480,"Yes"))),"")</f>
        <v/>
      </c>
      <c r="E1480" s="81" t="str">
        <f t="shared" si="308"/>
        <v/>
      </c>
      <c r="F1480" s="80" t="str">
        <f t="shared" si="309"/>
        <v/>
      </c>
      <c r="G1480" s="80" t="str">
        <f t="shared" si="310"/>
        <v/>
      </c>
      <c r="H1480" s="80" t="str">
        <f t="shared" si="317"/>
        <v/>
      </c>
      <c r="I1480" s="80" t="str">
        <f t="shared" si="311"/>
        <v/>
      </c>
      <c r="J1480" s="80" t="str">
        <f t="shared" si="318"/>
        <v/>
      </c>
      <c r="AG1480" s="16" t="str">
        <f t="shared" si="319"/>
        <v/>
      </c>
      <c r="AH1480" s="69" t="str">
        <f t="shared" si="312"/>
        <v/>
      </c>
      <c r="AI1480" s="70" t="str">
        <f t="shared" si="313"/>
        <v/>
      </c>
      <c r="AJ1480" s="70" t="str">
        <f t="shared" si="314"/>
        <v/>
      </c>
      <c r="AK1480" s="70" t="str">
        <f t="shared" si="320"/>
        <v/>
      </c>
      <c r="AL1480" s="70" t="str">
        <f t="shared" si="321"/>
        <v/>
      </c>
    </row>
    <row r="1481" spans="2:38" ht="15" thickBot="1" x14ac:dyDescent="0.35">
      <c r="B1481" s="79" t="str">
        <f t="shared" si="315"/>
        <v/>
      </c>
      <c r="C1481" s="79" t="str">
        <f t="shared" si="316"/>
        <v/>
      </c>
      <c r="D1481" s="79" t="str">
        <f>IFERROR(IF(J1480&lt;=0,"",IF(C1481="Yes","",B1481-COUNTIF($C$20:C1481,"Yes"))),"")</f>
        <v/>
      </c>
      <c r="E1481" s="81" t="str">
        <f t="shared" si="308"/>
        <v/>
      </c>
      <c r="F1481" s="80" t="str">
        <f t="shared" si="309"/>
        <v/>
      </c>
      <c r="G1481" s="80" t="str">
        <f t="shared" si="310"/>
        <v/>
      </c>
      <c r="H1481" s="80" t="str">
        <f t="shared" si="317"/>
        <v/>
      </c>
      <c r="I1481" s="80" t="str">
        <f t="shared" si="311"/>
        <v/>
      </c>
      <c r="J1481" s="80" t="str">
        <f t="shared" si="318"/>
        <v/>
      </c>
      <c r="AG1481" s="16" t="str">
        <f t="shared" si="319"/>
        <v/>
      </c>
      <c r="AH1481" s="69" t="str">
        <f t="shared" si="312"/>
        <v/>
      </c>
      <c r="AI1481" s="70" t="str">
        <f t="shared" si="313"/>
        <v/>
      </c>
      <c r="AJ1481" s="70" t="str">
        <f t="shared" si="314"/>
        <v/>
      </c>
      <c r="AK1481" s="70" t="str">
        <f t="shared" si="320"/>
        <v/>
      </c>
      <c r="AL1481" s="70" t="str">
        <f t="shared" si="321"/>
        <v/>
      </c>
    </row>
    <row r="1482" spans="2:38" ht="15" thickBot="1" x14ac:dyDescent="0.35">
      <c r="B1482" s="79" t="str">
        <f t="shared" si="315"/>
        <v/>
      </c>
      <c r="C1482" s="79" t="str">
        <f t="shared" si="316"/>
        <v/>
      </c>
      <c r="D1482" s="79" t="str">
        <f>IFERROR(IF(J1481&lt;=0,"",IF(C1482="Yes","",B1482-COUNTIF($C$20:C1482,"Yes"))),"")</f>
        <v/>
      </c>
      <c r="E1482" s="81" t="str">
        <f t="shared" si="308"/>
        <v/>
      </c>
      <c r="F1482" s="80" t="str">
        <f t="shared" si="309"/>
        <v/>
      </c>
      <c r="G1482" s="80" t="str">
        <f t="shared" si="310"/>
        <v/>
      </c>
      <c r="H1482" s="80" t="str">
        <f t="shared" si="317"/>
        <v/>
      </c>
      <c r="I1482" s="80" t="str">
        <f t="shared" si="311"/>
        <v/>
      </c>
      <c r="J1482" s="80" t="str">
        <f t="shared" si="318"/>
        <v/>
      </c>
      <c r="AG1482" s="16" t="str">
        <f t="shared" si="319"/>
        <v/>
      </c>
      <c r="AH1482" s="69" t="str">
        <f t="shared" si="312"/>
        <v/>
      </c>
      <c r="AI1482" s="70" t="str">
        <f t="shared" si="313"/>
        <v/>
      </c>
      <c r="AJ1482" s="70" t="str">
        <f t="shared" si="314"/>
        <v/>
      </c>
      <c r="AK1482" s="70" t="str">
        <f t="shared" si="320"/>
        <v/>
      </c>
      <c r="AL1482" s="70" t="str">
        <f t="shared" si="321"/>
        <v/>
      </c>
    </row>
    <row r="1483" spans="2:38" ht="15" thickBot="1" x14ac:dyDescent="0.35">
      <c r="B1483" s="79" t="str">
        <f t="shared" si="315"/>
        <v/>
      </c>
      <c r="C1483" s="79" t="str">
        <f t="shared" si="316"/>
        <v/>
      </c>
      <c r="D1483" s="79" t="str">
        <f>IFERROR(IF(J1482&lt;=0,"",IF(C1483="Yes","",B1483-COUNTIF($C$20:C1483,"Yes"))),"")</f>
        <v/>
      </c>
      <c r="E1483" s="81" t="str">
        <f t="shared" si="308"/>
        <v/>
      </c>
      <c r="F1483" s="80" t="str">
        <f t="shared" si="309"/>
        <v/>
      </c>
      <c r="G1483" s="80" t="str">
        <f t="shared" si="310"/>
        <v/>
      </c>
      <c r="H1483" s="80" t="str">
        <f t="shared" si="317"/>
        <v/>
      </c>
      <c r="I1483" s="80" t="str">
        <f t="shared" si="311"/>
        <v/>
      </c>
      <c r="J1483" s="80" t="str">
        <f t="shared" si="318"/>
        <v/>
      </c>
      <c r="AG1483" s="16" t="str">
        <f t="shared" si="319"/>
        <v/>
      </c>
      <c r="AH1483" s="69" t="str">
        <f t="shared" si="312"/>
        <v/>
      </c>
      <c r="AI1483" s="70" t="str">
        <f t="shared" si="313"/>
        <v/>
      </c>
      <c r="AJ1483" s="70" t="str">
        <f t="shared" si="314"/>
        <v/>
      </c>
      <c r="AK1483" s="70" t="str">
        <f t="shared" si="320"/>
        <v/>
      </c>
      <c r="AL1483" s="70" t="str">
        <f t="shared" si="321"/>
        <v/>
      </c>
    </row>
    <row r="1484" spans="2:38" ht="15" thickBot="1" x14ac:dyDescent="0.35">
      <c r="B1484" s="79" t="str">
        <f t="shared" si="315"/>
        <v/>
      </c>
      <c r="C1484" s="79" t="str">
        <f t="shared" si="316"/>
        <v/>
      </c>
      <c r="D1484" s="79" t="str">
        <f>IFERROR(IF(J1483&lt;=0,"",IF(C1484="Yes","",B1484-COUNTIF($C$20:C1484,"Yes"))),"")</f>
        <v/>
      </c>
      <c r="E1484" s="81" t="str">
        <f t="shared" si="308"/>
        <v/>
      </c>
      <c r="F1484" s="80" t="str">
        <f t="shared" si="309"/>
        <v/>
      </c>
      <c r="G1484" s="80" t="str">
        <f t="shared" si="310"/>
        <v/>
      </c>
      <c r="H1484" s="80" t="str">
        <f t="shared" si="317"/>
        <v/>
      </c>
      <c r="I1484" s="80" t="str">
        <f t="shared" si="311"/>
        <v/>
      </c>
      <c r="J1484" s="80" t="str">
        <f t="shared" si="318"/>
        <v/>
      </c>
      <c r="AG1484" s="16" t="str">
        <f t="shared" si="319"/>
        <v/>
      </c>
      <c r="AH1484" s="69" t="str">
        <f t="shared" si="312"/>
        <v/>
      </c>
      <c r="AI1484" s="70" t="str">
        <f t="shared" si="313"/>
        <v/>
      </c>
      <c r="AJ1484" s="70" t="str">
        <f t="shared" si="314"/>
        <v/>
      </c>
      <c r="AK1484" s="70" t="str">
        <f t="shared" si="320"/>
        <v/>
      </c>
      <c r="AL1484" s="70" t="str">
        <f t="shared" si="321"/>
        <v/>
      </c>
    </row>
    <row r="1485" spans="2:38" ht="15" thickBot="1" x14ac:dyDescent="0.35">
      <c r="B1485" s="79" t="str">
        <f t="shared" si="315"/>
        <v/>
      </c>
      <c r="C1485" s="79" t="str">
        <f t="shared" si="316"/>
        <v/>
      </c>
      <c r="D1485" s="79" t="str">
        <f>IFERROR(IF(J1484&lt;=0,"",IF(C1485="Yes","",B1485-COUNTIF($C$20:C1485,"Yes"))),"")</f>
        <v/>
      </c>
      <c r="E1485" s="81" t="str">
        <f t="shared" si="308"/>
        <v/>
      </c>
      <c r="F1485" s="80" t="str">
        <f t="shared" si="309"/>
        <v/>
      </c>
      <c r="G1485" s="80" t="str">
        <f t="shared" si="310"/>
        <v/>
      </c>
      <c r="H1485" s="80" t="str">
        <f t="shared" si="317"/>
        <v/>
      </c>
      <c r="I1485" s="80" t="str">
        <f t="shared" si="311"/>
        <v/>
      </c>
      <c r="J1485" s="80" t="str">
        <f t="shared" si="318"/>
        <v/>
      </c>
      <c r="AG1485" s="16" t="str">
        <f t="shared" si="319"/>
        <v/>
      </c>
      <c r="AH1485" s="69" t="str">
        <f t="shared" si="312"/>
        <v/>
      </c>
      <c r="AI1485" s="70" t="str">
        <f t="shared" si="313"/>
        <v/>
      </c>
      <c r="AJ1485" s="70" t="str">
        <f t="shared" si="314"/>
        <v/>
      </c>
      <c r="AK1485" s="70" t="str">
        <f t="shared" si="320"/>
        <v/>
      </c>
      <c r="AL1485" s="70" t="str">
        <f t="shared" si="321"/>
        <v/>
      </c>
    </row>
    <row r="1486" spans="2:38" ht="15" thickBot="1" x14ac:dyDescent="0.35">
      <c r="B1486" s="79" t="str">
        <f t="shared" si="315"/>
        <v/>
      </c>
      <c r="C1486" s="79" t="str">
        <f t="shared" si="316"/>
        <v/>
      </c>
      <c r="D1486" s="79" t="str">
        <f>IFERROR(IF(J1485&lt;=0,"",IF(C1486="Yes","",B1486-COUNTIF($C$20:C1486,"Yes"))),"")</f>
        <v/>
      </c>
      <c r="E1486" s="81" t="str">
        <f t="shared" si="308"/>
        <v/>
      </c>
      <c r="F1486" s="80" t="str">
        <f t="shared" si="309"/>
        <v/>
      </c>
      <c r="G1486" s="80" t="str">
        <f t="shared" si="310"/>
        <v/>
      </c>
      <c r="H1486" s="80" t="str">
        <f t="shared" si="317"/>
        <v/>
      </c>
      <c r="I1486" s="80" t="str">
        <f t="shared" si="311"/>
        <v/>
      </c>
      <c r="J1486" s="80" t="str">
        <f t="shared" si="318"/>
        <v/>
      </c>
      <c r="AG1486" s="16" t="str">
        <f t="shared" si="319"/>
        <v/>
      </c>
      <c r="AH1486" s="69" t="str">
        <f t="shared" si="312"/>
        <v/>
      </c>
      <c r="AI1486" s="70" t="str">
        <f t="shared" si="313"/>
        <v/>
      </c>
      <c r="AJ1486" s="70" t="str">
        <f t="shared" si="314"/>
        <v/>
      </c>
      <c r="AK1486" s="70" t="str">
        <f t="shared" si="320"/>
        <v/>
      </c>
      <c r="AL1486" s="70" t="str">
        <f t="shared" si="321"/>
        <v/>
      </c>
    </row>
    <row r="1487" spans="2:38" ht="15" thickBot="1" x14ac:dyDescent="0.35">
      <c r="B1487" s="79" t="str">
        <f t="shared" si="315"/>
        <v/>
      </c>
      <c r="C1487" s="79" t="str">
        <f t="shared" si="316"/>
        <v/>
      </c>
      <c r="D1487" s="79" t="str">
        <f>IFERROR(IF(J1486&lt;=0,"",IF(C1487="Yes","",B1487-COUNTIF($C$20:C1487,"Yes"))),"")</f>
        <v/>
      </c>
      <c r="E1487" s="81" t="str">
        <f t="shared" si="308"/>
        <v/>
      </c>
      <c r="F1487" s="80" t="str">
        <f t="shared" si="309"/>
        <v/>
      </c>
      <c r="G1487" s="80" t="str">
        <f t="shared" si="310"/>
        <v/>
      </c>
      <c r="H1487" s="80" t="str">
        <f t="shared" si="317"/>
        <v/>
      </c>
      <c r="I1487" s="80" t="str">
        <f t="shared" si="311"/>
        <v/>
      </c>
      <c r="J1487" s="80" t="str">
        <f t="shared" si="318"/>
        <v/>
      </c>
      <c r="AG1487" s="16" t="str">
        <f t="shared" si="319"/>
        <v/>
      </c>
      <c r="AH1487" s="69" t="str">
        <f t="shared" si="312"/>
        <v/>
      </c>
      <c r="AI1487" s="70" t="str">
        <f t="shared" si="313"/>
        <v/>
      </c>
      <c r="AJ1487" s="70" t="str">
        <f t="shared" si="314"/>
        <v/>
      </c>
      <c r="AK1487" s="70" t="str">
        <f t="shared" si="320"/>
        <v/>
      </c>
      <c r="AL1487" s="70" t="str">
        <f t="shared" si="321"/>
        <v/>
      </c>
    </row>
    <row r="1488" spans="2:38" ht="15" thickBot="1" x14ac:dyDescent="0.35">
      <c r="B1488" s="79" t="str">
        <f t="shared" si="315"/>
        <v/>
      </c>
      <c r="C1488" s="79" t="str">
        <f t="shared" si="316"/>
        <v/>
      </c>
      <c r="D1488" s="79" t="str">
        <f>IFERROR(IF(J1487&lt;=0,"",IF(C1488="Yes","",B1488-COUNTIF($C$20:C1488,"Yes"))),"")</f>
        <v/>
      </c>
      <c r="E1488" s="81" t="str">
        <f t="shared" si="308"/>
        <v/>
      </c>
      <c r="F1488" s="80" t="str">
        <f t="shared" si="309"/>
        <v/>
      </c>
      <c r="G1488" s="80" t="str">
        <f t="shared" si="310"/>
        <v/>
      </c>
      <c r="H1488" s="80" t="str">
        <f t="shared" si="317"/>
        <v/>
      </c>
      <c r="I1488" s="80" t="str">
        <f t="shared" si="311"/>
        <v/>
      </c>
      <c r="J1488" s="80" t="str">
        <f t="shared" si="318"/>
        <v/>
      </c>
      <c r="AG1488" s="16" t="str">
        <f t="shared" si="319"/>
        <v/>
      </c>
      <c r="AH1488" s="69" t="str">
        <f t="shared" si="312"/>
        <v/>
      </c>
      <c r="AI1488" s="70" t="str">
        <f t="shared" si="313"/>
        <v/>
      </c>
      <c r="AJ1488" s="70" t="str">
        <f t="shared" si="314"/>
        <v/>
      </c>
      <c r="AK1488" s="70" t="str">
        <f t="shared" si="320"/>
        <v/>
      </c>
      <c r="AL1488" s="70" t="str">
        <f t="shared" si="321"/>
        <v/>
      </c>
    </row>
    <row r="1489" spans="2:38" ht="15" thickBot="1" x14ac:dyDescent="0.35">
      <c r="B1489" s="79" t="str">
        <f t="shared" si="315"/>
        <v/>
      </c>
      <c r="C1489" s="79" t="str">
        <f t="shared" si="316"/>
        <v/>
      </c>
      <c r="D1489" s="79" t="str">
        <f>IFERROR(IF(J1488&lt;=0,"",IF(C1489="Yes","",B1489-COUNTIF($C$20:C1489,"Yes"))),"")</f>
        <v/>
      </c>
      <c r="E1489" s="81" t="str">
        <f t="shared" si="308"/>
        <v/>
      </c>
      <c r="F1489" s="80" t="str">
        <f t="shared" si="309"/>
        <v/>
      </c>
      <c r="G1489" s="80" t="str">
        <f t="shared" si="310"/>
        <v/>
      </c>
      <c r="H1489" s="80" t="str">
        <f t="shared" si="317"/>
        <v/>
      </c>
      <c r="I1489" s="80" t="str">
        <f t="shared" si="311"/>
        <v/>
      </c>
      <c r="J1489" s="80" t="str">
        <f t="shared" si="318"/>
        <v/>
      </c>
      <c r="AG1489" s="16" t="str">
        <f t="shared" si="319"/>
        <v/>
      </c>
      <c r="AH1489" s="69" t="str">
        <f t="shared" si="312"/>
        <v/>
      </c>
      <c r="AI1489" s="70" t="str">
        <f t="shared" si="313"/>
        <v/>
      </c>
      <c r="AJ1489" s="70" t="str">
        <f t="shared" si="314"/>
        <v/>
      </c>
      <c r="AK1489" s="70" t="str">
        <f t="shared" si="320"/>
        <v/>
      </c>
      <c r="AL1489" s="70" t="str">
        <f t="shared" si="321"/>
        <v/>
      </c>
    </row>
    <row r="1490" spans="2:38" ht="15" thickBot="1" x14ac:dyDescent="0.35">
      <c r="B1490" s="79" t="str">
        <f t="shared" si="315"/>
        <v/>
      </c>
      <c r="C1490" s="79" t="str">
        <f t="shared" si="316"/>
        <v/>
      </c>
      <c r="D1490" s="79" t="str">
        <f>IFERROR(IF(J1489&lt;=0,"",IF(C1490="Yes","",B1490-COUNTIF($C$20:C1490,"Yes"))),"")</f>
        <v/>
      </c>
      <c r="E1490" s="81" t="str">
        <f t="shared" si="308"/>
        <v/>
      </c>
      <c r="F1490" s="80" t="str">
        <f t="shared" si="309"/>
        <v/>
      </c>
      <c r="G1490" s="80" t="str">
        <f t="shared" si="310"/>
        <v/>
      </c>
      <c r="H1490" s="80" t="str">
        <f t="shared" si="317"/>
        <v/>
      </c>
      <c r="I1490" s="80" t="str">
        <f t="shared" si="311"/>
        <v/>
      </c>
      <c r="J1490" s="80" t="str">
        <f t="shared" si="318"/>
        <v/>
      </c>
      <c r="AG1490" s="16" t="str">
        <f t="shared" si="319"/>
        <v/>
      </c>
      <c r="AH1490" s="69" t="str">
        <f t="shared" si="312"/>
        <v/>
      </c>
      <c r="AI1490" s="70" t="str">
        <f t="shared" si="313"/>
        <v/>
      </c>
      <c r="AJ1490" s="70" t="str">
        <f t="shared" si="314"/>
        <v/>
      </c>
      <c r="AK1490" s="70" t="str">
        <f t="shared" si="320"/>
        <v/>
      </c>
      <c r="AL1490" s="70" t="str">
        <f t="shared" si="321"/>
        <v/>
      </c>
    </row>
    <row r="1491" spans="2:38" ht="15" thickBot="1" x14ac:dyDescent="0.35">
      <c r="B1491" s="79" t="str">
        <f t="shared" si="315"/>
        <v/>
      </c>
      <c r="C1491" s="79" t="str">
        <f t="shared" si="316"/>
        <v/>
      </c>
      <c r="D1491" s="79" t="str">
        <f>IFERROR(IF(J1490&lt;=0,"",IF(C1491="Yes","",B1491-COUNTIF($C$20:C1491,"Yes"))),"")</f>
        <v/>
      </c>
      <c r="E1491" s="81" t="str">
        <f t="shared" si="308"/>
        <v/>
      </c>
      <c r="F1491" s="80" t="str">
        <f t="shared" si="309"/>
        <v/>
      </c>
      <c r="G1491" s="80" t="str">
        <f t="shared" si="310"/>
        <v/>
      </c>
      <c r="H1491" s="80" t="str">
        <f t="shared" si="317"/>
        <v/>
      </c>
      <c r="I1491" s="80" t="str">
        <f t="shared" si="311"/>
        <v/>
      </c>
      <c r="J1491" s="80" t="str">
        <f t="shared" si="318"/>
        <v/>
      </c>
      <c r="AG1491" s="16" t="str">
        <f t="shared" si="319"/>
        <v/>
      </c>
      <c r="AH1491" s="69" t="str">
        <f t="shared" si="312"/>
        <v/>
      </c>
      <c r="AI1491" s="70" t="str">
        <f t="shared" si="313"/>
        <v/>
      </c>
      <c r="AJ1491" s="70" t="str">
        <f t="shared" si="314"/>
        <v/>
      </c>
      <c r="AK1491" s="70" t="str">
        <f t="shared" si="320"/>
        <v/>
      </c>
      <c r="AL1491" s="70" t="str">
        <f t="shared" si="321"/>
        <v/>
      </c>
    </row>
    <row r="1492" spans="2:38" ht="15" thickBot="1" x14ac:dyDescent="0.35">
      <c r="B1492" s="79" t="str">
        <f t="shared" si="315"/>
        <v/>
      </c>
      <c r="C1492" s="79" t="str">
        <f t="shared" si="316"/>
        <v/>
      </c>
      <c r="D1492" s="79" t="str">
        <f>IFERROR(IF(J1491&lt;=0,"",IF(C1492="Yes","",B1492-COUNTIF($C$20:C1492,"Yes"))),"")</f>
        <v/>
      </c>
      <c r="E1492" s="81" t="str">
        <f t="shared" ref="E1492:E1555" si="322">IF($E$9="End of the Period",IF(B1492="","",IF(payment_frequency="Bi-weekly",first_payment_date+B1492*VLOOKUP(payment_frequency,periodic_table,2,0),IF(payment_frequency="Weekly",first_payment_date+B1492*VLOOKUP(payment_frequency,periodic_table,2,0),IF(payment_frequency="Semi-monthly",first_payment_date+B1492*VLOOKUP(payment_frequency,periodic_table,2,0),EDATE(first_payment_date,B1492*VLOOKUP(payment_frequency,periodic_table,2,0)))))),IF(B1492="","",IF(payment_frequency="Bi-weekly",first_payment_date+(B1492-1)*VLOOKUP(payment_frequency,periodic_table,2,0),IF(payment_frequency="Weekly",first_payment_date+(B1492-1)*VLOOKUP(payment_frequency,periodic_table,2,0),IF(payment_frequency="Semi-monthly",first_payment_date+(B1492-1)*VLOOKUP(payment_frequency,periodic_table,2,0),EDATE(first_payment_date,(B1492-1)*VLOOKUP(payment_frequency,periodic_table,2,0)))))))</f>
        <v/>
      </c>
      <c r="F1492" s="80" t="str">
        <f t="shared" ref="F1492:F1555" si="323">IF(B1492="","",IF(C1492="Yes",0,IF(J1491&lt;payment,J1491*(1+Compound_Rate),payment)))</f>
        <v/>
      </c>
      <c r="G1492" s="80" t="str">
        <f t="shared" ref="G1492:G1555" si="324">IF(AND(Payment_Type=1,B1492=1),0,IF(B1492="","",IF(C1492="Yes",0,J1491*Compound_Rate)))</f>
        <v/>
      </c>
      <c r="H1492" s="80" t="str">
        <f t="shared" si="317"/>
        <v/>
      </c>
      <c r="I1492" s="80" t="str">
        <f t="shared" ref="I1492:I1555" si="325">IF(B1492="","",IF(C1492="Yes",J1491*Compound_Rate,0))</f>
        <v/>
      </c>
      <c r="J1492" s="80" t="str">
        <f t="shared" si="318"/>
        <v/>
      </c>
      <c r="AG1492" s="16" t="str">
        <f t="shared" si="319"/>
        <v/>
      </c>
      <c r="AH1492" s="69" t="str">
        <f t="shared" ref="AH1492:AH1555" si="326">IF($E$9="End of the Period",IF(AG1492="","",IF(payment_frequency="Bi-weekly",first_payment_date+AG1492*VLOOKUP(payment_frequency,periodic_table,2,0),IF(payment_frequency="Weekly",first_payment_date+AG1492*VLOOKUP(payment_frequency,periodic_table,2,0),IF(payment_frequency="Semi-monthly",first_payment_date+AG1492*VLOOKUP(payment_frequency,periodic_table,2,0),EDATE(first_payment_date,AG1492*VLOOKUP(payment_frequency,periodic_table,2,0)))))),IF(AG1492="","",IF(payment_frequency="Bi-weekly",first_payment_date+(AG1492-1)*VLOOKUP(payment_frequency,periodic_table,2,0),IF(payment_frequency="Weekly",first_payment_date+(AG1492-1)*VLOOKUP(payment_frequency,periodic_table,2,0),IF(payment_frequency="Semi-monthly",first_payment_date+(AG1492-1)*VLOOKUP(payment_frequency,periodic_table,2,0),EDATE(first_payment_date,(AG1492-1)*VLOOKUP(payment_frequency,periodic_table,2,0)))))))</f>
        <v/>
      </c>
      <c r="AI1492" s="70" t="str">
        <f t="shared" ref="AI1492:AI1555" si="327">IF(AG1492="","",IF(AL1491&lt;payment,AL1491*(1+Compound_Rate),payment))</f>
        <v/>
      </c>
      <c r="AJ1492" s="70" t="str">
        <f t="shared" ref="AJ1492:AJ1555" si="328">IF(AND(Payment_Type=1,AG1492=1),0,IF(AG1492="","",AL1491*Compound_Rate))</f>
        <v/>
      </c>
      <c r="AK1492" s="70" t="str">
        <f t="shared" si="320"/>
        <v/>
      </c>
      <c r="AL1492" s="70" t="str">
        <f t="shared" si="321"/>
        <v/>
      </c>
    </row>
    <row r="1493" spans="2:38" ht="15" thickBot="1" x14ac:dyDescent="0.35">
      <c r="B1493" s="79" t="str">
        <f t="shared" ref="B1493:B1556" si="329">IFERROR(IF(TRUNC(J1492)&lt;=0,"",B1492+1),"")</f>
        <v/>
      </c>
      <c r="C1493" s="79" t="str">
        <f t="shared" ref="C1493:C1556" si="330">IF(B1493="","",IF(AND(B1493&lt;=$E$13,B1493&gt;=$E$12),"Yes","No"))</f>
        <v/>
      </c>
      <c r="D1493" s="79" t="str">
        <f>IFERROR(IF(J1492&lt;=0,"",IF(C1493="Yes","",B1493-COUNTIF($C$20:C1493,"Yes"))),"")</f>
        <v/>
      </c>
      <c r="E1493" s="81" t="str">
        <f t="shared" si="322"/>
        <v/>
      </c>
      <c r="F1493" s="80" t="str">
        <f t="shared" si="323"/>
        <v/>
      </c>
      <c r="G1493" s="80" t="str">
        <f t="shared" si="324"/>
        <v/>
      </c>
      <c r="H1493" s="80" t="str">
        <f t="shared" ref="H1493:H1556" si="331">IF(B1493="","",F1493-G1493)</f>
        <v/>
      </c>
      <c r="I1493" s="80" t="str">
        <f t="shared" si="325"/>
        <v/>
      </c>
      <c r="J1493" s="80" t="str">
        <f t="shared" ref="J1493:J1556" si="332">IFERROR(IF(B1493="","",J1492-H1493+I1493),"")</f>
        <v/>
      </c>
      <c r="AG1493" s="16" t="str">
        <f t="shared" ref="AG1493:AG1556" si="333">IFERROR(IF(AL1492&lt;=0,"",AG1492+1),"")</f>
        <v/>
      </c>
      <c r="AH1493" s="69" t="str">
        <f t="shared" si="326"/>
        <v/>
      </c>
      <c r="AI1493" s="70" t="str">
        <f t="shared" si="327"/>
        <v/>
      </c>
      <c r="AJ1493" s="70" t="str">
        <f t="shared" si="328"/>
        <v/>
      </c>
      <c r="AK1493" s="70" t="str">
        <f t="shared" ref="AK1493:AK1556" si="334">IF(AG1493="","",AI1493-AJ1493)</f>
        <v/>
      </c>
      <c r="AL1493" s="70" t="str">
        <f t="shared" ref="AL1493:AL1556" si="335">IFERROR(IF(AK1493&lt;=0,"",AL1492-AK1493),"")</f>
        <v/>
      </c>
    </row>
    <row r="1494" spans="2:38" ht="15" thickBot="1" x14ac:dyDescent="0.35">
      <c r="B1494" s="79" t="str">
        <f t="shared" si="329"/>
        <v/>
      </c>
      <c r="C1494" s="79" t="str">
        <f t="shared" si="330"/>
        <v/>
      </c>
      <c r="D1494" s="79" t="str">
        <f>IFERROR(IF(J1493&lt;=0,"",IF(C1494="Yes","",B1494-COUNTIF($C$20:C1494,"Yes"))),"")</f>
        <v/>
      </c>
      <c r="E1494" s="81" t="str">
        <f t="shared" si="322"/>
        <v/>
      </c>
      <c r="F1494" s="80" t="str">
        <f t="shared" si="323"/>
        <v/>
      </c>
      <c r="G1494" s="80" t="str">
        <f t="shared" si="324"/>
        <v/>
      </c>
      <c r="H1494" s="80" t="str">
        <f t="shared" si="331"/>
        <v/>
      </c>
      <c r="I1494" s="80" t="str">
        <f t="shared" si="325"/>
        <v/>
      </c>
      <c r="J1494" s="80" t="str">
        <f t="shared" si="332"/>
        <v/>
      </c>
      <c r="AG1494" s="16" t="str">
        <f t="shared" si="333"/>
        <v/>
      </c>
      <c r="AH1494" s="69" t="str">
        <f t="shared" si="326"/>
        <v/>
      </c>
      <c r="AI1494" s="70" t="str">
        <f t="shared" si="327"/>
        <v/>
      </c>
      <c r="AJ1494" s="70" t="str">
        <f t="shared" si="328"/>
        <v/>
      </c>
      <c r="AK1494" s="70" t="str">
        <f t="shared" si="334"/>
        <v/>
      </c>
      <c r="AL1494" s="70" t="str">
        <f t="shared" si="335"/>
        <v/>
      </c>
    </row>
    <row r="1495" spans="2:38" ht="15" thickBot="1" x14ac:dyDescent="0.35">
      <c r="B1495" s="79" t="str">
        <f t="shared" si="329"/>
        <v/>
      </c>
      <c r="C1495" s="79" t="str">
        <f t="shared" si="330"/>
        <v/>
      </c>
      <c r="D1495" s="79" t="str">
        <f>IFERROR(IF(J1494&lt;=0,"",IF(C1495="Yes","",B1495-COUNTIF($C$20:C1495,"Yes"))),"")</f>
        <v/>
      </c>
      <c r="E1495" s="81" t="str">
        <f t="shared" si="322"/>
        <v/>
      </c>
      <c r="F1495" s="80" t="str">
        <f t="shared" si="323"/>
        <v/>
      </c>
      <c r="G1495" s="80" t="str">
        <f t="shared" si="324"/>
        <v/>
      </c>
      <c r="H1495" s="80" t="str">
        <f t="shared" si="331"/>
        <v/>
      </c>
      <c r="I1495" s="80" t="str">
        <f t="shared" si="325"/>
        <v/>
      </c>
      <c r="J1495" s="80" t="str">
        <f t="shared" si="332"/>
        <v/>
      </c>
      <c r="AG1495" s="16" t="str">
        <f t="shared" si="333"/>
        <v/>
      </c>
      <c r="AH1495" s="69" t="str">
        <f t="shared" si="326"/>
        <v/>
      </c>
      <c r="AI1495" s="70" t="str">
        <f t="shared" si="327"/>
        <v/>
      </c>
      <c r="AJ1495" s="70" t="str">
        <f t="shared" si="328"/>
        <v/>
      </c>
      <c r="AK1495" s="70" t="str">
        <f t="shared" si="334"/>
        <v/>
      </c>
      <c r="AL1495" s="70" t="str">
        <f t="shared" si="335"/>
        <v/>
      </c>
    </row>
    <row r="1496" spans="2:38" ht="15" thickBot="1" x14ac:dyDescent="0.35">
      <c r="B1496" s="79" t="str">
        <f t="shared" si="329"/>
        <v/>
      </c>
      <c r="C1496" s="79" t="str">
        <f t="shared" si="330"/>
        <v/>
      </c>
      <c r="D1496" s="79" t="str">
        <f>IFERROR(IF(J1495&lt;=0,"",IF(C1496="Yes","",B1496-COUNTIF($C$20:C1496,"Yes"))),"")</f>
        <v/>
      </c>
      <c r="E1496" s="81" t="str">
        <f t="shared" si="322"/>
        <v/>
      </c>
      <c r="F1496" s="80" t="str">
        <f t="shared" si="323"/>
        <v/>
      </c>
      <c r="G1496" s="80" t="str">
        <f t="shared" si="324"/>
        <v/>
      </c>
      <c r="H1496" s="80" t="str">
        <f t="shared" si="331"/>
        <v/>
      </c>
      <c r="I1496" s="80" t="str">
        <f t="shared" si="325"/>
        <v/>
      </c>
      <c r="J1496" s="80" t="str">
        <f t="shared" si="332"/>
        <v/>
      </c>
      <c r="AG1496" s="16" t="str">
        <f t="shared" si="333"/>
        <v/>
      </c>
      <c r="AH1496" s="69" t="str">
        <f t="shared" si="326"/>
        <v/>
      </c>
      <c r="AI1496" s="70" t="str">
        <f t="shared" si="327"/>
        <v/>
      </c>
      <c r="AJ1496" s="70" t="str">
        <f t="shared" si="328"/>
        <v/>
      </c>
      <c r="AK1496" s="70" t="str">
        <f t="shared" si="334"/>
        <v/>
      </c>
      <c r="AL1496" s="70" t="str">
        <f t="shared" si="335"/>
        <v/>
      </c>
    </row>
    <row r="1497" spans="2:38" ht="15" thickBot="1" x14ac:dyDescent="0.35">
      <c r="B1497" s="79" t="str">
        <f t="shared" si="329"/>
        <v/>
      </c>
      <c r="C1497" s="79" t="str">
        <f t="shared" si="330"/>
        <v/>
      </c>
      <c r="D1497" s="79" t="str">
        <f>IFERROR(IF(J1496&lt;=0,"",IF(C1497="Yes","",B1497-COUNTIF($C$20:C1497,"Yes"))),"")</f>
        <v/>
      </c>
      <c r="E1497" s="81" t="str">
        <f t="shared" si="322"/>
        <v/>
      </c>
      <c r="F1497" s="80" t="str">
        <f t="shared" si="323"/>
        <v/>
      </c>
      <c r="G1497" s="80" t="str">
        <f t="shared" si="324"/>
        <v/>
      </c>
      <c r="H1497" s="80" t="str">
        <f t="shared" si="331"/>
        <v/>
      </c>
      <c r="I1497" s="80" t="str">
        <f t="shared" si="325"/>
        <v/>
      </c>
      <c r="J1497" s="80" t="str">
        <f t="shared" si="332"/>
        <v/>
      </c>
      <c r="AG1497" s="16" t="str">
        <f t="shared" si="333"/>
        <v/>
      </c>
      <c r="AH1497" s="69" t="str">
        <f t="shared" si="326"/>
        <v/>
      </c>
      <c r="AI1497" s="70" t="str">
        <f t="shared" si="327"/>
        <v/>
      </c>
      <c r="AJ1497" s="70" t="str">
        <f t="shared" si="328"/>
        <v/>
      </c>
      <c r="AK1497" s="70" t="str">
        <f t="shared" si="334"/>
        <v/>
      </c>
      <c r="AL1497" s="70" t="str">
        <f t="shared" si="335"/>
        <v/>
      </c>
    </row>
    <row r="1498" spans="2:38" ht="15" thickBot="1" x14ac:dyDescent="0.35">
      <c r="B1498" s="79" t="str">
        <f t="shared" si="329"/>
        <v/>
      </c>
      <c r="C1498" s="79" t="str">
        <f t="shared" si="330"/>
        <v/>
      </c>
      <c r="D1498" s="79" t="str">
        <f>IFERROR(IF(J1497&lt;=0,"",IF(C1498="Yes","",B1498-COUNTIF($C$20:C1498,"Yes"))),"")</f>
        <v/>
      </c>
      <c r="E1498" s="81" t="str">
        <f t="shared" si="322"/>
        <v/>
      </c>
      <c r="F1498" s="80" t="str">
        <f t="shared" si="323"/>
        <v/>
      </c>
      <c r="G1498" s="80" t="str">
        <f t="shared" si="324"/>
        <v/>
      </c>
      <c r="H1498" s="80" t="str">
        <f t="shared" si="331"/>
        <v/>
      </c>
      <c r="I1498" s="80" t="str">
        <f t="shared" si="325"/>
        <v/>
      </c>
      <c r="J1498" s="80" t="str">
        <f t="shared" si="332"/>
        <v/>
      </c>
      <c r="AG1498" s="16" t="str">
        <f t="shared" si="333"/>
        <v/>
      </c>
      <c r="AH1498" s="69" t="str">
        <f t="shared" si="326"/>
        <v/>
      </c>
      <c r="AI1498" s="70" t="str">
        <f t="shared" si="327"/>
        <v/>
      </c>
      <c r="AJ1498" s="70" t="str">
        <f t="shared" si="328"/>
        <v/>
      </c>
      <c r="AK1498" s="70" t="str">
        <f t="shared" si="334"/>
        <v/>
      </c>
      <c r="AL1498" s="70" t="str">
        <f t="shared" si="335"/>
        <v/>
      </c>
    </row>
    <row r="1499" spans="2:38" ht="15" thickBot="1" x14ac:dyDescent="0.35">
      <c r="B1499" s="79" t="str">
        <f t="shared" si="329"/>
        <v/>
      </c>
      <c r="C1499" s="79" t="str">
        <f t="shared" si="330"/>
        <v/>
      </c>
      <c r="D1499" s="79" t="str">
        <f>IFERROR(IF(J1498&lt;=0,"",IF(C1499="Yes","",B1499-COUNTIF($C$20:C1499,"Yes"))),"")</f>
        <v/>
      </c>
      <c r="E1499" s="81" t="str">
        <f t="shared" si="322"/>
        <v/>
      </c>
      <c r="F1499" s="80" t="str">
        <f t="shared" si="323"/>
        <v/>
      </c>
      <c r="G1499" s="80" t="str">
        <f t="shared" si="324"/>
        <v/>
      </c>
      <c r="H1499" s="80" t="str">
        <f t="shared" si="331"/>
        <v/>
      </c>
      <c r="I1499" s="80" t="str">
        <f t="shared" si="325"/>
        <v/>
      </c>
      <c r="J1499" s="80" t="str">
        <f t="shared" si="332"/>
        <v/>
      </c>
      <c r="AG1499" s="16" t="str">
        <f t="shared" si="333"/>
        <v/>
      </c>
      <c r="AH1499" s="69" t="str">
        <f t="shared" si="326"/>
        <v/>
      </c>
      <c r="AI1499" s="70" t="str">
        <f t="shared" si="327"/>
        <v/>
      </c>
      <c r="AJ1499" s="70" t="str">
        <f t="shared" si="328"/>
        <v/>
      </c>
      <c r="AK1499" s="70" t="str">
        <f t="shared" si="334"/>
        <v/>
      </c>
      <c r="AL1499" s="70" t="str">
        <f t="shared" si="335"/>
        <v/>
      </c>
    </row>
    <row r="1500" spans="2:38" ht="15" thickBot="1" x14ac:dyDescent="0.35">
      <c r="B1500" s="79" t="str">
        <f t="shared" si="329"/>
        <v/>
      </c>
      <c r="C1500" s="79" t="str">
        <f t="shared" si="330"/>
        <v/>
      </c>
      <c r="D1500" s="79" t="str">
        <f>IFERROR(IF(J1499&lt;=0,"",IF(C1500="Yes","",B1500-COUNTIF($C$20:C1500,"Yes"))),"")</f>
        <v/>
      </c>
      <c r="E1500" s="81" t="str">
        <f t="shared" si="322"/>
        <v/>
      </c>
      <c r="F1500" s="80" t="str">
        <f t="shared" si="323"/>
        <v/>
      </c>
      <c r="G1500" s="80" t="str">
        <f t="shared" si="324"/>
        <v/>
      </c>
      <c r="H1500" s="80" t="str">
        <f t="shared" si="331"/>
        <v/>
      </c>
      <c r="I1500" s="80" t="str">
        <f t="shared" si="325"/>
        <v/>
      </c>
      <c r="J1500" s="80" t="str">
        <f t="shared" si="332"/>
        <v/>
      </c>
      <c r="AG1500" s="16" t="str">
        <f t="shared" si="333"/>
        <v/>
      </c>
      <c r="AH1500" s="69" t="str">
        <f t="shared" si="326"/>
        <v/>
      </c>
      <c r="AI1500" s="70" t="str">
        <f t="shared" si="327"/>
        <v/>
      </c>
      <c r="AJ1500" s="70" t="str">
        <f t="shared" si="328"/>
        <v/>
      </c>
      <c r="AK1500" s="70" t="str">
        <f t="shared" si="334"/>
        <v/>
      </c>
      <c r="AL1500" s="70" t="str">
        <f t="shared" si="335"/>
        <v/>
      </c>
    </row>
    <row r="1501" spans="2:38" ht="15" thickBot="1" x14ac:dyDescent="0.35">
      <c r="B1501" s="79" t="str">
        <f t="shared" si="329"/>
        <v/>
      </c>
      <c r="C1501" s="79" t="str">
        <f t="shared" si="330"/>
        <v/>
      </c>
      <c r="D1501" s="79" t="str">
        <f>IFERROR(IF(J1500&lt;=0,"",IF(C1501="Yes","",B1501-COUNTIF($C$20:C1501,"Yes"))),"")</f>
        <v/>
      </c>
      <c r="E1501" s="81" t="str">
        <f t="shared" si="322"/>
        <v/>
      </c>
      <c r="F1501" s="80" t="str">
        <f t="shared" si="323"/>
        <v/>
      </c>
      <c r="G1501" s="80" t="str">
        <f t="shared" si="324"/>
        <v/>
      </c>
      <c r="H1501" s="80" t="str">
        <f t="shared" si="331"/>
        <v/>
      </c>
      <c r="I1501" s="80" t="str">
        <f t="shared" si="325"/>
        <v/>
      </c>
      <c r="J1501" s="80" t="str">
        <f t="shared" si="332"/>
        <v/>
      </c>
      <c r="AG1501" s="16" t="str">
        <f t="shared" si="333"/>
        <v/>
      </c>
      <c r="AH1501" s="69" t="str">
        <f t="shared" si="326"/>
        <v/>
      </c>
      <c r="AI1501" s="70" t="str">
        <f t="shared" si="327"/>
        <v/>
      </c>
      <c r="AJ1501" s="70" t="str">
        <f t="shared" si="328"/>
        <v/>
      </c>
      <c r="AK1501" s="70" t="str">
        <f t="shared" si="334"/>
        <v/>
      </c>
      <c r="AL1501" s="70" t="str">
        <f t="shared" si="335"/>
        <v/>
      </c>
    </row>
    <row r="1502" spans="2:38" ht="15" thickBot="1" x14ac:dyDescent="0.35">
      <c r="B1502" s="79" t="str">
        <f t="shared" si="329"/>
        <v/>
      </c>
      <c r="C1502" s="79" t="str">
        <f t="shared" si="330"/>
        <v/>
      </c>
      <c r="D1502" s="79" t="str">
        <f>IFERROR(IF(J1501&lt;=0,"",IF(C1502="Yes","",B1502-COUNTIF($C$20:C1502,"Yes"))),"")</f>
        <v/>
      </c>
      <c r="E1502" s="81" t="str">
        <f t="shared" si="322"/>
        <v/>
      </c>
      <c r="F1502" s="80" t="str">
        <f t="shared" si="323"/>
        <v/>
      </c>
      <c r="G1502" s="80" t="str">
        <f t="shared" si="324"/>
        <v/>
      </c>
      <c r="H1502" s="80" t="str">
        <f t="shared" si="331"/>
        <v/>
      </c>
      <c r="I1502" s="80" t="str">
        <f t="shared" si="325"/>
        <v/>
      </c>
      <c r="J1502" s="80" t="str">
        <f t="shared" si="332"/>
        <v/>
      </c>
      <c r="AG1502" s="16" t="str">
        <f t="shared" si="333"/>
        <v/>
      </c>
      <c r="AH1502" s="69" t="str">
        <f t="shared" si="326"/>
        <v/>
      </c>
      <c r="AI1502" s="70" t="str">
        <f t="shared" si="327"/>
        <v/>
      </c>
      <c r="AJ1502" s="70" t="str">
        <f t="shared" si="328"/>
        <v/>
      </c>
      <c r="AK1502" s="70" t="str">
        <f t="shared" si="334"/>
        <v/>
      </c>
      <c r="AL1502" s="70" t="str">
        <f t="shared" si="335"/>
        <v/>
      </c>
    </row>
    <row r="1503" spans="2:38" ht="15" thickBot="1" x14ac:dyDescent="0.35">
      <c r="B1503" s="79" t="str">
        <f t="shared" si="329"/>
        <v/>
      </c>
      <c r="C1503" s="79" t="str">
        <f t="shared" si="330"/>
        <v/>
      </c>
      <c r="D1503" s="79" t="str">
        <f>IFERROR(IF(J1502&lt;=0,"",IF(C1503="Yes","",B1503-COUNTIF($C$20:C1503,"Yes"))),"")</f>
        <v/>
      </c>
      <c r="E1503" s="81" t="str">
        <f t="shared" si="322"/>
        <v/>
      </c>
      <c r="F1503" s="80" t="str">
        <f t="shared" si="323"/>
        <v/>
      </c>
      <c r="G1503" s="80" t="str">
        <f t="shared" si="324"/>
        <v/>
      </c>
      <c r="H1503" s="80" t="str">
        <f t="shared" si="331"/>
        <v/>
      </c>
      <c r="I1503" s="80" t="str">
        <f t="shared" si="325"/>
        <v/>
      </c>
      <c r="J1503" s="80" t="str">
        <f t="shared" si="332"/>
        <v/>
      </c>
      <c r="AG1503" s="16" t="str">
        <f t="shared" si="333"/>
        <v/>
      </c>
      <c r="AH1503" s="69" t="str">
        <f t="shared" si="326"/>
        <v/>
      </c>
      <c r="AI1503" s="70" t="str">
        <f t="shared" si="327"/>
        <v/>
      </c>
      <c r="AJ1503" s="70" t="str">
        <f t="shared" si="328"/>
        <v/>
      </c>
      <c r="AK1503" s="70" t="str">
        <f t="shared" si="334"/>
        <v/>
      </c>
      <c r="AL1503" s="70" t="str">
        <f t="shared" si="335"/>
        <v/>
      </c>
    </row>
    <row r="1504" spans="2:38" ht="15" thickBot="1" x14ac:dyDescent="0.35">
      <c r="B1504" s="79" t="str">
        <f t="shared" si="329"/>
        <v/>
      </c>
      <c r="C1504" s="79" t="str">
        <f t="shared" si="330"/>
        <v/>
      </c>
      <c r="D1504" s="79" t="str">
        <f>IFERROR(IF(J1503&lt;=0,"",IF(C1504="Yes","",B1504-COUNTIF($C$20:C1504,"Yes"))),"")</f>
        <v/>
      </c>
      <c r="E1504" s="81" t="str">
        <f t="shared" si="322"/>
        <v/>
      </c>
      <c r="F1504" s="80" t="str">
        <f t="shared" si="323"/>
        <v/>
      </c>
      <c r="G1504" s="80" t="str">
        <f t="shared" si="324"/>
        <v/>
      </c>
      <c r="H1504" s="80" t="str">
        <f t="shared" si="331"/>
        <v/>
      </c>
      <c r="I1504" s="80" t="str">
        <f t="shared" si="325"/>
        <v/>
      </c>
      <c r="J1504" s="80" t="str">
        <f t="shared" si="332"/>
        <v/>
      </c>
      <c r="AG1504" s="16" t="str">
        <f t="shared" si="333"/>
        <v/>
      </c>
      <c r="AH1504" s="69" t="str">
        <f t="shared" si="326"/>
        <v/>
      </c>
      <c r="AI1504" s="70" t="str">
        <f t="shared" si="327"/>
        <v/>
      </c>
      <c r="AJ1504" s="70" t="str">
        <f t="shared" si="328"/>
        <v/>
      </c>
      <c r="AK1504" s="70" t="str">
        <f t="shared" si="334"/>
        <v/>
      </c>
      <c r="AL1504" s="70" t="str">
        <f t="shared" si="335"/>
        <v/>
      </c>
    </row>
    <row r="1505" spans="2:38" ht="15" thickBot="1" x14ac:dyDescent="0.35">
      <c r="B1505" s="79" t="str">
        <f t="shared" si="329"/>
        <v/>
      </c>
      <c r="C1505" s="79" t="str">
        <f t="shared" si="330"/>
        <v/>
      </c>
      <c r="D1505" s="79" t="str">
        <f>IFERROR(IF(J1504&lt;=0,"",IF(C1505="Yes","",B1505-COUNTIF($C$20:C1505,"Yes"))),"")</f>
        <v/>
      </c>
      <c r="E1505" s="81" t="str">
        <f t="shared" si="322"/>
        <v/>
      </c>
      <c r="F1505" s="80" t="str">
        <f t="shared" si="323"/>
        <v/>
      </c>
      <c r="G1505" s="80" t="str">
        <f t="shared" si="324"/>
        <v/>
      </c>
      <c r="H1505" s="80" t="str">
        <f t="shared" si="331"/>
        <v/>
      </c>
      <c r="I1505" s="80" t="str">
        <f t="shared" si="325"/>
        <v/>
      </c>
      <c r="J1505" s="80" t="str">
        <f t="shared" si="332"/>
        <v/>
      </c>
      <c r="AG1505" s="16" t="str">
        <f t="shared" si="333"/>
        <v/>
      </c>
      <c r="AH1505" s="69" t="str">
        <f t="shared" si="326"/>
        <v/>
      </c>
      <c r="AI1505" s="70" t="str">
        <f t="shared" si="327"/>
        <v/>
      </c>
      <c r="AJ1505" s="70" t="str">
        <f t="shared" si="328"/>
        <v/>
      </c>
      <c r="AK1505" s="70" t="str">
        <f t="shared" si="334"/>
        <v/>
      </c>
      <c r="AL1505" s="70" t="str">
        <f t="shared" si="335"/>
        <v/>
      </c>
    </row>
    <row r="1506" spans="2:38" ht="15" thickBot="1" x14ac:dyDescent="0.35">
      <c r="B1506" s="79" t="str">
        <f t="shared" si="329"/>
        <v/>
      </c>
      <c r="C1506" s="79" t="str">
        <f t="shared" si="330"/>
        <v/>
      </c>
      <c r="D1506" s="79" t="str">
        <f>IFERROR(IF(J1505&lt;=0,"",IF(C1506="Yes","",B1506-COUNTIF($C$20:C1506,"Yes"))),"")</f>
        <v/>
      </c>
      <c r="E1506" s="81" t="str">
        <f t="shared" si="322"/>
        <v/>
      </c>
      <c r="F1506" s="80" t="str">
        <f t="shared" si="323"/>
        <v/>
      </c>
      <c r="G1506" s="80" t="str">
        <f t="shared" si="324"/>
        <v/>
      </c>
      <c r="H1506" s="80" t="str">
        <f t="shared" si="331"/>
        <v/>
      </c>
      <c r="I1506" s="80" t="str">
        <f t="shared" si="325"/>
        <v/>
      </c>
      <c r="J1506" s="80" t="str">
        <f t="shared" si="332"/>
        <v/>
      </c>
      <c r="AG1506" s="16" t="str">
        <f t="shared" si="333"/>
        <v/>
      </c>
      <c r="AH1506" s="69" t="str">
        <f t="shared" si="326"/>
        <v/>
      </c>
      <c r="AI1506" s="70" t="str">
        <f t="shared" si="327"/>
        <v/>
      </c>
      <c r="AJ1506" s="70" t="str">
        <f t="shared" si="328"/>
        <v/>
      </c>
      <c r="AK1506" s="70" t="str">
        <f t="shared" si="334"/>
        <v/>
      </c>
      <c r="AL1506" s="70" t="str">
        <f t="shared" si="335"/>
        <v/>
      </c>
    </row>
    <row r="1507" spans="2:38" ht="15" thickBot="1" x14ac:dyDescent="0.35">
      <c r="B1507" s="79" t="str">
        <f t="shared" si="329"/>
        <v/>
      </c>
      <c r="C1507" s="79" t="str">
        <f t="shared" si="330"/>
        <v/>
      </c>
      <c r="D1507" s="79" t="str">
        <f>IFERROR(IF(J1506&lt;=0,"",IF(C1507="Yes","",B1507-COUNTIF($C$20:C1507,"Yes"))),"")</f>
        <v/>
      </c>
      <c r="E1507" s="81" t="str">
        <f t="shared" si="322"/>
        <v/>
      </c>
      <c r="F1507" s="80" t="str">
        <f t="shared" si="323"/>
        <v/>
      </c>
      <c r="G1507" s="80" t="str">
        <f t="shared" si="324"/>
        <v/>
      </c>
      <c r="H1507" s="80" t="str">
        <f t="shared" si="331"/>
        <v/>
      </c>
      <c r="I1507" s="80" t="str">
        <f t="shared" si="325"/>
        <v/>
      </c>
      <c r="J1507" s="80" t="str">
        <f t="shared" si="332"/>
        <v/>
      </c>
      <c r="AG1507" s="16" t="str">
        <f t="shared" si="333"/>
        <v/>
      </c>
      <c r="AH1507" s="69" t="str">
        <f t="shared" si="326"/>
        <v/>
      </c>
      <c r="AI1507" s="70" t="str">
        <f t="shared" si="327"/>
        <v/>
      </c>
      <c r="AJ1507" s="70" t="str">
        <f t="shared" si="328"/>
        <v/>
      </c>
      <c r="AK1507" s="70" t="str">
        <f t="shared" si="334"/>
        <v/>
      </c>
      <c r="AL1507" s="70" t="str">
        <f t="shared" si="335"/>
        <v/>
      </c>
    </row>
    <row r="1508" spans="2:38" ht="15" thickBot="1" x14ac:dyDescent="0.35">
      <c r="B1508" s="79" t="str">
        <f t="shared" si="329"/>
        <v/>
      </c>
      <c r="C1508" s="79" t="str">
        <f t="shared" si="330"/>
        <v/>
      </c>
      <c r="D1508" s="79" t="str">
        <f>IFERROR(IF(J1507&lt;=0,"",IF(C1508="Yes","",B1508-COUNTIF($C$20:C1508,"Yes"))),"")</f>
        <v/>
      </c>
      <c r="E1508" s="81" t="str">
        <f t="shared" si="322"/>
        <v/>
      </c>
      <c r="F1508" s="80" t="str">
        <f t="shared" si="323"/>
        <v/>
      </c>
      <c r="G1508" s="80" t="str">
        <f t="shared" si="324"/>
        <v/>
      </c>
      <c r="H1508" s="80" t="str">
        <f t="shared" si="331"/>
        <v/>
      </c>
      <c r="I1508" s="80" t="str">
        <f t="shared" si="325"/>
        <v/>
      </c>
      <c r="J1508" s="80" t="str">
        <f t="shared" si="332"/>
        <v/>
      </c>
      <c r="AG1508" s="16" t="str">
        <f t="shared" si="333"/>
        <v/>
      </c>
      <c r="AH1508" s="69" t="str">
        <f t="shared" si="326"/>
        <v/>
      </c>
      <c r="AI1508" s="70" t="str">
        <f t="shared" si="327"/>
        <v/>
      </c>
      <c r="AJ1508" s="70" t="str">
        <f t="shared" si="328"/>
        <v/>
      </c>
      <c r="AK1508" s="70" t="str">
        <f t="shared" si="334"/>
        <v/>
      </c>
      <c r="AL1508" s="70" t="str">
        <f t="shared" si="335"/>
        <v/>
      </c>
    </row>
    <row r="1509" spans="2:38" ht="15" thickBot="1" x14ac:dyDescent="0.35">
      <c r="B1509" s="79" t="str">
        <f t="shared" si="329"/>
        <v/>
      </c>
      <c r="C1509" s="79" t="str">
        <f t="shared" si="330"/>
        <v/>
      </c>
      <c r="D1509" s="79" t="str">
        <f>IFERROR(IF(J1508&lt;=0,"",IF(C1509="Yes","",B1509-COUNTIF($C$20:C1509,"Yes"))),"")</f>
        <v/>
      </c>
      <c r="E1509" s="81" t="str">
        <f t="shared" si="322"/>
        <v/>
      </c>
      <c r="F1509" s="80" t="str">
        <f t="shared" si="323"/>
        <v/>
      </c>
      <c r="G1509" s="80" t="str">
        <f t="shared" si="324"/>
        <v/>
      </c>
      <c r="H1509" s="80" t="str">
        <f t="shared" si="331"/>
        <v/>
      </c>
      <c r="I1509" s="80" t="str">
        <f t="shared" si="325"/>
        <v/>
      </c>
      <c r="J1509" s="80" t="str">
        <f t="shared" si="332"/>
        <v/>
      </c>
      <c r="AG1509" s="16" t="str">
        <f t="shared" si="333"/>
        <v/>
      </c>
      <c r="AH1509" s="69" t="str">
        <f t="shared" si="326"/>
        <v/>
      </c>
      <c r="AI1509" s="70" t="str">
        <f t="shared" si="327"/>
        <v/>
      </c>
      <c r="AJ1509" s="70" t="str">
        <f t="shared" si="328"/>
        <v/>
      </c>
      <c r="AK1509" s="70" t="str">
        <f t="shared" si="334"/>
        <v/>
      </c>
      <c r="AL1509" s="70" t="str">
        <f t="shared" si="335"/>
        <v/>
      </c>
    </row>
    <row r="1510" spans="2:38" ht="15" thickBot="1" x14ac:dyDescent="0.35">
      <c r="B1510" s="79" t="str">
        <f t="shared" si="329"/>
        <v/>
      </c>
      <c r="C1510" s="79" t="str">
        <f t="shared" si="330"/>
        <v/>
      </c>
      <c r="D1510" s="79" t="str">
        <f>IFERROR(IF(J1509&lt;=0,"",IF(C1510="Yes","",B1510-COUNTIF($C$20:C1510,"Yes"))),"")</f>
        <v/>
      </c>
      <c r="E1510" s="81" t="str">
        <f t="shared" si="322"/>
        <v/>
      </c>
      <c r="F1510" s="80" t="str">
        <f t="shared" si="323"/>
        <v/>
      </c>
      <c r="G1510" s="80" t="str">
        <f t="shared" si="324"/>
        <v/>
      </c>
      <c r="H1510" s="80" t="str">
        <f t="shared" si="331"/>
        <v/>
      </c>
      <c r="I1510" s="80" t="str">
        <f t="shared" si="325"/>
        <v/>
      </c>
      <c r="J1510" s="80" t="str">
        <f t="shared" si="332"/>
        <v/>
      </c>
      <c r="AG1510" s="16" t="str">
        <f t="shared" si="333"/>
        <v/>
      </c>
      <c r="AH1510" s="69" t="str">
        <f t="shared" si="326"/>
        <v/>
      </c>
      <c r="AI1510" s="70" t="str">
        <f t="shared" si="327"/>
        <v/>
      </c>
      <c r="AJ1510" s="70" t="str">
        <f t="shared" si="328"/>
        <v/>
      </c>
      <c r="AK1510" s="70" t="str">
        <f t="shared" si="334"/>
        <v/>
      </c>
      <c r="AL1510" s="70" t="str">
        <f t="shared" si="335"/>
        <v/>
      </c>
    </row>
    <row r="1511" spans="2:38" ht="15" thickBot="1" x14ac:dyDescent="0.35">
      <c r="B1511" s="79" t="str">
        <f t="shared" si="329"/>
        <v/>
      </c>
      <c r="C1511" s="79" t="str">
        <f t="shared" si="330"/>
        <v/>
      </c>
      <c r="D1511" s="79" t="str">
        <f>IFERROR(IF(J1510&lt;=0,"",IF(C1511="Yes","",B1511-COUNTIF($C$20:C1511,"Yes"))),"")</f>
        <v/>
      </c>
      <c r="E1511" s="81" t="str">
        <f t="shared" si="322"/>
        <v/>
      </c>
      <c r="F1511" s="80" t="str">
        <f t="shared" si="323"/>
        <v/>
      </c>
      <c r="G1511" s="80" t="str">
        <f t="shared" si="324"/>
        <v/>
      </c>
      <c r="H1511" s="80" t="str">
        <f t="shared" si="331"/>
        <v/>
      </c>
      <c r="I1511" s="80" t="str">
        <f t="shared" si="325"/>
        <v/>
      </c>
      <c r="J1511" s="80" t="str">
        <f t="shared" si="332"/>
        <v/>
      </c>
      <c r="AG1511" s="16" t="str">
        <f t="shared" si="333"/>
        <v/>
      </c>
      <c r="AH1511" s="69" t="str">
        <f t="shared" si="326"/>
        <v/>
      </c>
      <c r="AI1511" s="70" t="str">
        <f t="shared" si="327"/>
        <v/>
      </c>
      <c r="AJ1511" s="70" t="str">
        <f t="shared" si="328"/>
        <v/>
      </c>
      <c r="AK1511" s="70" t="str">
        <f t="shared" si="334"/>
        <v/>
      </c>
      <c r="AL1511" s="70" t="str">
        <f t="shared" si="335"/>
        <v/>
      </c>
    </row>
    <row r="1512" spans="2:38" ht="15" thickBot="1" x14ac:dyDescent="0.35">
      <c r="B1512" s="79" t="str">
        <f t="shared" si="329"/>
        <v/>
      </c>
      <c r="C1512" s="79" t="str">
        <f t="shared" si="330"/>
        <v/>
      </c>
      <c r="D1512" s="79" t="str">
        <f>IFERROR(IF(J1511&lt;=0,"",IF(C1512="Yes","",B1512-COUNTIF($C$20:C1512,"Yes"))),"")</f>
        <v/>
      </c>
      <c r="E1512" s="81" t="str">
        <f t="shared" si="322"/>
        <v/>
      </c>
      <c r="F1512" s="80" t="str">
        <f t="shared" si="323"/>
        <v/>
      </c>
      <c r="G1512" s="80" t="str">
        <f t="shared" si="324"/>
        <v/>
      </c>
      <c r="H1512" s="80" t="str">
        <f t="shared" si="331"/>
        <v/>
      </c>
      <c r="I1512" s="80" t="str">
        <f t="shared" si="325"/>
        <v/>
      </c>
      <c r="J1512" s="80" t="str">
        <f t="shared" si="332"/>
        <v/>
      </c>
      <c r="AG1512" s="16" t="str">
        <f t="shared" si="333"/>
        <v/>
      </c>
      <c r="AH1512" s="69" t="str">
        <f t="shared" si="326"/>
        <v/>
      </c>
      <c r="AI1512" s="70" t="str">
        <f t="shared" si="327"/>
        <v/>
      </c>
      <c r="AJ1512" s="70" t="str">
        <f t="shared" si="328"/>
        <v/>
      </c>
      <c r="AK1512" s="70" t="str">
        <f t="shared" si="334"/>
        <v/>
      </c>
      <c r="AL1512" s="70" t="str">
        <f t="shared" si="335"/>
        <v/>
      </c>
    </row>
    <row r="1513" spans="2:38" ht="15" thickBot="1" x14ac:dyDescent="0.35">
      <c r="B1513" s="79" t="str">
        <f t="shared" si="329"/>
        <v/>
      </c>
      <c r="C1513" s="79" t="str">
        <f t="shared" si="330"/>
        <v/>
      </c>
      <c r="D1513" s="79" t="str">
        <f>IFERROR(IF(J1512&lt;=0,"",IF(C1513="Yes","",B1513-COUNTIF($C$20:C1513,"Yes"))),"")</f>
        <v/>
      </c>
      <c r="E1513" s="81" t="str">
        <f t="shared" si="322"/>
        <v/>
      </c>
      <c r="F1513" s="80" t="str">
        <f t="shared" si="323"/>
        <v/>
      </c>
      <c r="G1513" s="80" t="str">
        <f t="shared" si="324"/>
        <v/>
      </c>
      <c r="H1513" s="80" t="str">
        <f t="shared" si="331"/>
        <v/>
      </c>
      <c r="I1513" s="80" t="str">
        <f t="shared" si="325"/>
        <v/>
      </c>
      <c r="J1513" s="80" t="str">
        <f t="shared" si="332"/>
        <v/>
      </c>
      <c r="AG1513" s="16" t="str">
        <f t="shared" si="333"/>
        <v/>
      </c>
      <c r="AH1513" s="69" t="str">
        <f t="shared" si="326"/>
        <v/>
      </c>
      <c r="AI1513" s="70" t="str">
        <f t="shared" si="327"/>
        <v/>
      </c>
      <c r="AJ1513" s="70" t="str">
        <f t="shared" si="328"/>
        <v/>
      </c>
      <c r="AK1513" s="70" t="str">
        <f t="shared" si="334"/>
        <v/>
      </c>
      <c r="AL1513" s="70" t="str">
        <f t="shared" si="335"/>
        <v/>
      </c>
    </row>
    <row r="1514" spans="2:38" ht="15" thickBot="1" x14ac:dyDescent="0.35">
      <c r="B1514" s="79" t="str">
        <f t="shared" si="329"/>
        <v/>
      </c>
      <c r="C1514" s="79" t="str">
        <f t="shared" si="330"/>
        <v/>
      </c>
      <c r="D1514" s="79" t="str">
        <f>IFERROR(IF(J1513&lt;=0,"",IF(C1514="Yes","",B1514-COUNTIF($C$20:C1514,"Yes"))),"")</f>
        <v/>
      </c>
      <c r="E1514" s="81" t="str">
        <f t="shared" si="322"/>
        <v/>
      </c>
      <c r="F1514" s="80" t="str">
        <f t="shared" si="323"/>
        <v/>
      </c>
      <c r="G1514" s="80" t="str">
        <f t="shared" si="324"/>
        <v/>
      </c>
      <c r="H1514" s="80" t="str">
        <f t="shared" si="331"/>
        <v/>
      </c>
      <c r="I1514" s="80" t="str">
        <f t="shared" si="325"/>
        <v/>
      </c>
      <c r="J1514" s="80" t="str">
        <f t="shared" si="332"/>
        <v/>
      </c>
      <c r="AG1514" s="16" t="str">
        <f t="shared" si="333"/>
        <v/>
      </c>
      <c r="AH1514" s="69" t="str">
        <f t="shared" si="326"/>
        <v/>
      </c>
      <c r="AI1514" s="70" t="str">
        <f t="shared" si="327"/>
        <v/>
      </c>
      <c r="AJ1514" s="70" t="str">
        <f t="shared" si="328"/>
        <v/>
      </c>
      <c r="AK1514" s="70" t="str">
        <f t="shared" si="334"/>
        <v/>
      </c>
      <c r="AL1514" s="70" t="str">
        <f t="shared" si="335"/>
        <v/>
      </c>
    </row>
    <row r="1515" spans="2:38" ht="15" thickBot="1" x14ac:dyDescent="0.35">
      <c r="B1515" s="79" t="str">
        <f t="shared" si="329"/>
        <v/>
      </c>
      <c r="C1515" s="79" t="str">
        <f t="shared" si="330"/>
        <v/>
      </c>
      <c r="D1515" s="79" t="str">
        <f>IFERROR(IF(J1514&lt;=0,"",IF(C1515="Yes","",B1515-COUNTIF($C$20:C1515,"Yes"))),"")</f>
        <v/>
      </c>
      <c r="E1515" s="81" t="str">
        <f t="shared" si="322"/>
        <v/>
      </c>
      <c r="F1515" s="80" t="str">
        <f t="shared" si="323"/>
        <v/>
      </c>
      <c r="G1515" s="80" t="str">
        <f t="shared" si="324"/>
        <v/>
      </c>
      <c r="H1515" s="80" t="str">
        <f t="shared" si="331"/>
        <v/>
      </c>
      <c r="I1515" s="80" t="str">
        <f t="shared" si="325"/>
        <v/>
      </c>
      <c r="J1515" s="80" t="str">
        <f t="shared" si="332"/>
        <v/>
      </c>
      <c r="AG1515" s="16" t="str">
        <f t="shared" si="333"/>
        <v/>
      </c>
      <c r="AH1515" s="69" t="str">
        <f t="shared" si="326"/>
        <v/>
      </c>
      <c r="AI1515" s="70" t="str">
        <f t="shared" si="327"/>
        <v/>
      </c>
      <c r="AJ1515" s="70" t="str">
        <f t="shared" si="328"/>
        <v/>
      </c>
      <c r="AK1515" s="70" t="str">
        <f t="shared" si="334"/>
        <v/>
      </c>
      <c r="AL1515" s="70" t="str">
        <f t="shared" si="335"/>
        <v/>
      </c>
    </row>
    <row r="1516" spans="2:38" ht="15" thickBot="1" x14ac:dyDescent="0.35">
      <c r="B1516" s="79" t="str">
        <f t="shared" si="329"/>
        <v/>
      </c>
      <c r="C1516" s="79" t="str">
        <f t="shared" si="330"/>
        <v/>
      </c>
      <c r="D1516" s="79" t="str">
        <f>IFERROR(IF(J1515&lt;=0,"",IF(C1516="Yes","",B1516-COUNTIF($C$20:C1516,"Yes"))),"")</f>
        <v/>
      </c>
      <c r="E1516" s="81" t="str">
        <f t="shared" si="322"/>
        <v/>
      </c>
      <c r="F1516" s="80" t="str">
        <f t="shared" si="323"/>
        <v/>
      </c>
      <c r="G1516" s="80" t="str">
        <f t="shared" si="324"/>
        <v/>
      </c>
      <c r="H1516" s="80" t="str">
        <f t="shared" si="331"/>
        <v/>
      </c>
      <c r="I1516" s="80" t="str">
        <f t="shared" si="325"/>
        <v/>
      </c>
      <c r="J1516" s="80" t="str">
        <f t="shared" si="332"/>
        <v/>
      </c>
      <c r="AG1516" s="16" t="str">
        <f t="shared" si="333"/>
        <v/>
      </c>
      <c r="AH1516" s="69" t="str">
        <f t="shared" si="326"/>
        <v/>
      </c>
      <c r="AI1516" s="70" t="str">
        <f t="shared" si="327"/>
        <v/>
      </c>
      <c r="AJ1516" s="70" t="str">
        <f t="shared" si="328"/>
        <v/>
      </c>
      <c r="AK1516" s="70" t="str">
        <f t="shared" si="334"/>
        <v/>
      </c>
      <c r="AL1516" s="70" t="str">
        <f t="shared" si="335"/>
        <v/>
      </c>
    </row>
    <row r="1517" spans="2:38" ht="15" thickBot="1" x14ac:dyDescent="0.35">
      <c r="B1517" s="79" t="str">
        <f t="shared" si="329"/>
        <v/>
      </c>
      <c r="C1517" s="79" t="str">
        <f t="shared" si="330"/>
        <v/>
      </c>
      <c r="D1517" s="79" t="str">
        <f>IFERROR(IF(J1516&lt;=0,"",IF(C1517="Yes","",B1517-COUNTIF($C$20:C1517,"Yes"))),"")</f>
        <v/>
      </c>
      <c r="E1517" s="81" t="str">
        <f t="shared" si="322"/>
        <v/>
      </c>
      <c r="F1517" s="80" t="str">
        <f t="shared" si="323"/>
        <v/>
      </c>
      <c r="G1517" s="80" t="str">
        <f t="shared" si="324"/>
        <v/>
      </c>
      <c r="H1517" s="80" t="str">
        <f t="shared" si="331"/>
        <v/>
      </c>
      <c r="I1517" s="80" t="str">
        <f t="shared" si="325"/>
        <v/>
      </c>
      <c r="J1517" s="80" t="str">
        <f t="shared" si="332"/>
        <v/>
      </c>
      <c r="AG1517" s="16" t="str">
        <f t="shared" si="333"/>
        <v/>
      </c>
      <c r="AH1517" s="69" t="str">
        <f t="shared" si="326"/>
        <v/>
      </c>
      <c r="AI1517" s="70" t="str">
        <f t="shared" si="327"/>
        <v/>
      </c>
      <c r="AJ1517" s="70" t="str">
        <f t="shared" si="328"/>
        <v/>
      </c>
      <c r="AK1517" s="70" t="str">
        <f t="shared" si="334"/>
        <v/>
      </c>
      <c r="AL1517" s="70" t="str">
        <f t="shared" si="335"/>
        <v/>
      </c>
    </row>
    <row r="1518" spans="2:38" ht="15" thickBot="1" x14ac:dyDescent="0.35">
      <c r="B1518" s="79" t="str">
        <f t="shared" si="329"/>
        <v/>
      </c>
      <c r="C1518" s="79" t="str">
        <f t="shared" si="330"/>
        <v/>
      </c>
      <c r="D1518" s="79" t="str">
        <f>IFERROR(IF(J1517&lt;=0,"",IF(C1518="Yes","",B1518-COUNTIF($C$20:C1518,"Yes"))),"")</f>
        <v/>
      </c>
      <c r="E1518" s="81" t="str">
        <f t="shared" si="322"/>
        <v/>
      </c>
      <c r="F1518" s="80" t="str">
        <f t="shared" si="323"/>
        <v/>
      </c>
      <c r="G1518" s="80" t="str">
        <f t="shared" si="324"/>
        <v/>
      </c>
      <c r="H1518" s="80" t="str">
        <f t="shared" si="331"/>
        <v/>
      </c>
      <c r="I1518" s="80" t="str">
        <f t="shared" si="325"/>
        <v/>
      </c>
      <c r="J1518" s="80" t="str">
        <f t="shared" si="332"/>
        <v/>
      </c>
      <c r="AG1518" s="16" t="str">
        <f t="shared" si="333"/>
        <v/>
      </c>
      <c r="AH1518" s="69" t="str">
        <f t="shared" si="326"/>
        <v/>
      </c>
      <c r="AI1518" s="70" t="str">
        <f t="shared" si="327"/>
        <v/>
      </c>
      <c r="AJ1518" s="70" t="str">
        <f t="shared" si="328"/>
        <v/>
      </c>
      <c r="AK1518" s="70" t="str">
        <f t="shared" si="334"/>
        <v/>
      </c>
      <c r="AL1518" s="70" t="str">
        <f t="shared" si="335"/>
        <v/>
      </c>
    </row>
    <row r="1519" spans="2:38" ht="15" thickBot="1" x14ac:dyDescent="0.35">
      <c r="B1519" s="79" t="str">
        <f t="shared" si="329"/>
        <v/>
      </c>
      <c r="C1519" s="79" t="str">
        <f t="shared" si="330"/>
        <v/>
      </c>
      <c r="D1519" s="79" t="str">
        <f>IFERROR(IF(J1518&lt;=0,"",IF(C1519="Yes","",B1519-COUNTIF($C$20:C1519,"Yes"))),"")</f>
        <v/>
      </c>
      <c r="E1519" s="81" t="str">
        <f t="shared" si="322"/>
        <v/>
      </c>
      <c r="F1519" s="80" t="str">
        <f t="shared" si="323"/>
        <v/>
      </c>
      <c r="G1519" s="80" t="str">
        <f t="shared" si="324"/>
        <v/>
      </c>
      <c r="H1519" s="80" t="str">
        <f t="shared" si="331"/>
        <v/>
      </c>
      <c r="I1519" s="80" t="str">
        <f t="shared" si="325"/>
        <v/>
      </c>
      <c r="J1519" s="80" t="str">
        <f t="shared" si="332"/>
        <v/>
      </c>
      <c r="AG1519" s="16" t="str">
        <f t="shared" si="333"/>
        <v/>
      </c>
      <c r="AH1519" s="69" t="str">
        <f t="shared" si="326"/>
        <v/>
      </c>
      <c r="AI1519" s="70" t="str">
        <f t="shared" si="327"/>
        <v/>
      </c>
      <c r="AJ1519" s="70" t="str">
        <f t="shared" si="328"/>
        <v/>
      </c>
      <c r="AK1519" s="70" t="str">
        <f t="shared" si="334"/>
        <v/>
      </c>
      <c r="AL1519" s="70" t="str">
        <f t="shared" si="335"/>
        <v/>
      </c>
    </row>
    <row r="1520" spans="2:38" ht="15" thickBot="1" x14ac:dyDescent="0.35">
      <c r="B1520" s="79" t="str">
        <f t="shared" si="329"/>
        <v/>
      </c>
      <c r="C1520" s="79" t="str">
        <f t="shared" si="330"/>
        <v/>
      </c>
      <c r="D1520" s="79" t="str">
        <f>IFERROR(IF(J1519&lt;=0,"",IF(C1520="Yes","",B1520-COUNTIF($C$20:C1520,"Yes"))),"")</f>
        <v/>
      </c>
      <c r="E1520" s="81" t="str">
        <f t="shared" si="322"/>
        <v/>
      </c>
      <c r="F1520" s="80" t="str">
        <f t="shared" si="323"/>
        <v/>
      </c>
      <c r="G1520" s="80" t="str">
        <f t="shared" si="324"/>
        <v/>
      </c>
      <c r="H1520" s="80" t="str">
        <f t="shared" si="331"/>
        <v/>
      </c>
      <c r="I1520" s="80" t="str">
        <f t="shared" si="325"/>
        <v/>
      </c>
      <c r="J1520" s="80" t="str">
        <f t="shared" si="332"/>
        <v/>
      </c>
      <c r="AG1520" s="16" t="str">
        <f t="shared" si="333"/>
        <v/>
      </c>
      <c r="AH1520" s="69" t="str">
        <f t="shared" si="326"/>
        <v/>
      </c>
      <c r="AI1520" s="70" t="str">
        <f t="shared" si="327"/>
        <v/>
      </c>
      <c r="AJ1520" s="70" t="str">
        <f t="shared" si="328"/>
        <v/>
      </c>
      <c r="AK1520" s="70" t="str">
        <f t="shared" si="334"/>
        <v/>
      </c>
      <c r="AL1520" s="70" t="str">
        <f t="shared" si="335"/>
        <v/>
      </c>
    </row>
    <row r="1521" spans="2:38" ht="15" thickBot="1" x14ac:dyDescent="0.35">
      <c r="B1521" s="79" t="str">
        <f t="shared" si="329"/>
        <v/>
      </c>
      <c r="C1521" s="79" t="str">
        <f t="shared" si="330"/>
        <v/>
      </c>
      <c r="D1521" s="79" t="str">
        <f>IFERROR(IF(J1520&lt;=0,"",IF(C1521="Yes","",B1521-COUNTIF($C$20:C1521,"Yes"))),"")</f>
        <v/>
      </c>
      <c r="E1521" s="81" t="str">
        <f t="shared" si="322"/>
        <v/>
      </c>
      <c r="F1521" s="80" t="str">
        <f t="shared" si="323"/>
        <v/>
      </c>
      <c r="G1521" s="80" t="str">
        <f t="shared" si="324"/>
        <v/>
      </c>
      <c r="H1521" s="80" t="str">
        <f t="shared" si="331"/>
        <v/>
      </c>
      <c r="I1521" s="80" t="str">
        <f t="shared" si="325"/>
        <v/>
      </c>
      <c r="J1521" s="80" t="str">
        <f t="shared" si="332"/>
        <v/>
      </c>
      <c r="AG1521" s="16" t="str">
        <f t="shared" si="333"/>
        <v/>
      </c>
      <c r="AH1521" s="69" t="str">
        <f t="shared" si="326"/>
        <v/>
      </c>
      <c r="AI1521" s="70" t="str">
        <f t="shared" si="327"/>
        <v/>
      </c>
      <c r="AJ1521" s="70" t="str">
        <f t="shared" si="328"/>
        <v/>
      </c>
      <c r="AK1521" s="70" t="str">
        <f t="shared" si="334"/>
        <v/>
      </c>
      <c r="AL1521" s="70" t="str">
        <f t="shared" si="335"/>
        <v/>
      </c>
    </row>
    <row r="1522" spans="2:38" ht="15" thickBot="1" x14ac:dyDescent="0.35">
      <c r="B1522" s="79" t="str">
        <f t="shared" si="329"/>
        <v/>
      </c>
      <c r="C1522" s="79" t="str">
        <f t="shared" si="330"/>
        <v/>
      </c>
      <c r="D1522" s="79" t="str">
        <f>IFERROR(IF(J1521&lt;=0,"",IF(C1522="Yes","",B1522-COUNTIF($C$20:C1522,"Yes"))),"")</f>
        <v/>
      </c>
      <c r="E1522" s="81" t="str">
        <f t="shared" si="322"/>
        <v/>
      </c>
      <c r="F1522" s="80" t="str">
        <f t="shared" si="323"/>
        <v/>
      </c>
      <c r="G1522" s="80" t="str">
        <f t="shared" si="324"/>
        <v/>
      </c>
      <c r="H1522" s="80" t="str">
        <f t="shared" si="331"/>
        <v/>
      </c>
      <c r="I1522" s="80" t="str">
        <f t="shared" si="325"/>
        <v/>
      </c>
      <c r="J1522" s="80" t="str">
        <f t="shared" si="332"/>
        <v/>
      </c>
      <c r="AG1522" s="16" t="str">
        <f t="shared" si="333"/>
        <v/>
      </c>
      <c r="AH1522" s="69" t="str">
        <f t="shared" si="326"/>
        <v/>
      </c>
      <c r="AI1522" s="70" t="str">
        <f t="shared" si="327"/>
        <v/>
      </c>
      <c r="AJ1522" s="70" t="str">
        <f t="shared" si="328"/>
        <v/>
      </c>
      <c r="AK1522" s="70" t="str">
        <f t="shared" si="334"/>
        <v/>
      </c>
      <c r="AL1522" s="70" t="str">
        <f t="shared" si="335"/>
        <v/>
      </c>
    </row>
    <row r="1523" spans="2:38" ht="15" thickBot="1" x14ac:dyDescent="0.35">
      <c r="B1523" s="79" t="str">
        <f t="shared" si="329"/>
        <v/>
      </c>
      <c r="C1523" s="79" t="str">
        <f t="shared" si="330"/>
        <v/>
      </c>
      <c r="D1523" s="79" t="str">
        <f>IFERROR(IF(J1522&lt;=0,"",IF(C1523="Yes","",B1523-COUNTIF($C$20:C1523,"Yes"))),"")</f>
        <v/>
      </c>
      <c r="E1523" s="81" t="str">
        <f t="shared" si="322"/>
        <v/>
      </c>
      <c r="F1523" s="80" t="str">
        <f t="shared" si="323"/>
        <v/>
      </c>
      <c r="G1523" s="80" t="str">
        <f t="shared" si="324"/>
        <v/>
      </c>
      <c r="H1523" s="80" t="str">
        <f t="shared" si="331"/>
        <v/>
      </c>
      <c r="I1523" s="80" t="str">
        <f t="shared" si="325"/>
        <v/>
      </c>
      <c r="J1523" s="80" t="str">
        <f t="shared" si="332"/>
        <v/>
      </c>
      <c r="AG1523" s="16" t="str">
        <f t="shared" si="333"/>
        <v/>
      </c>
      <c r="AH1523" s="69" t="str">
        <f t="shared" si="326"/>
        <v/>
      </c>
      <c r="AI1523" s="70" t="str">
        <f t="shared" si="327"/>
        <v/>
      </c>
      <c r="AJ1523" s="70" t="str">
        <f t="shared" si="328"/>
        <v/>
      </c>
      <c r="AK1523" s="70" t="str">
        <f t="shared" si="334"/>
        <v/>
      </c>
      <c r="AL1523" s="70" t="str">
        <f t="shared" si="335"/>
        <v/>
      </c>
    </row>
    <row r="1524" spans="2:38" ht="15" thickBot="1" x14ac:dyDescent="0.35">
      <c r="B1524" s="79" t="str">
        <f t="shared" si="329"/>
        <v/>
      </c>
      <c r="C1524" s="79" t="str">
        <f t="shared" si="330"/>
        <v/>
      </c>
      <c r="D1524" s="79" t="str">
        <f>IFERROR(IF(J1523&lt;=0,"",IF(C1524="Yes","",B1524-COUNTIF($C$20:C1524,"Yes"))),"")</f>
        <v/>
      </c>
      <c r="E1524" s="81" t="str">
        <f t="shared" si="322"/>
        <v/>
      </c>
      <c r="F1524" s="80" t="str">
        <f t="shared" si="323"/>
        <v/>
      </c>
      <c r="G1524" s="80" t="str">
        <f t="shared" si="324"/>
        <v/>
      </c>
      <c r="H1524" s="80" t="str">
        <f t="shared" si="331"/>
        <v/>
      </c>
      <c r="I1524" s="80" t="str">
        <f t="shared" si="325"/>
        <v/>
      </c>
      <c r="J1524" s="80" t="str">
        <f t="shared" si="332"/>
        <v/>
      </c>
      <c r="AG1524" s="16" t="str">
        <f t="shared" si="333"/>
        <v/>
      </c>
      <c r="AH1524" s="69" t="str">
        <f t="shared" si="326"/>
        <v/>
      </c>
      <c r="AI1524" s="70" t="str">
        <f t="shared" si="327"/>
        <v/>
      </c>
      <c r="AJ1524" s="70" t="str">
        <f t="shared" si="328"/>
        <v/>
      </c>
      <c r="AK1524" s="70" t="str">
        <f t="shared" si="334"/>
        <v/>
      </c>
      <c r="AL1524" s="70" t="str">
        <f t="shared" si="335"/>
        <v/>
      </c>
    </row>
    <row r="1525" spans="2:38" ht="15" thickBot="1" x14ac:dyDescent="0.35">
      <c r="B1525" s="79" t="str">
        <f t="shared" si="329"/>
        <v/>
      </c>
      <c r="C1525" s="79" t="str">
        <f t="shared" si="330"/>
        <v/>
      </c>
      <c r="D1525" s="79" t="str">
        <f>IFERROR(IF(J1524&lt;=0,"",IF(C1525="Yes","",B1525-COUNTIF($C$20:C1525,"Yes"))),"")</f>
        <v/>
      </c>
      <c r="E1525" s="81" t="str">
        <f t="shared" si="322"/>
        <v/>
      </c>
      <c r="F1525" s="80" t="str">
        <f t="shared" si="323"/>
        <v/>
      </c>
      <c r="G1525" s="80" t="str">
        <f t="shared" si="324"/>
        <v/>
      </c>
      <c r="H1525" s="80" t="str">
        <f t="shared" si="331"/>
        <v/>
      </c>
      <c r="I1525" s="80" t="str">
        <f t="shared" si="325"/>
        <v/>
      </c>
      <c r="J1525" s="80" t="str">
        <f t="shared" si="332"/>
        <v/>
      </c>
      <c r="AG1525" s="16" t="str">
        <f t="shared" si="333"/>
        <v/>
      </c>
      <c r="AH1525" s="69" t="str">
        <f t="shared" si="326"/>
        <v/>
      </c>
      <c r="AI1525" s="70" t="str">
        <f t="shared" si="327"/>
        <v/>
      </c>
      <c r="AJ1525" s="70" t="str">
        <f t="shared" si="328"/>
        <v/>
      </c>
      <c r="AK1525" s="70" t="str">
        <f t="shared" si="334"/>
        <v/>
      </c>
      <c r="AL1525" s="70" t="str">
        <f t="shared" si="335"/>
        <v/>
      </c>
    </row>
    <row r="1526" spans="2:38" ht="15" thickBot="1" x14ac:dyDescent="0.35">
      <c r="B1526" s="79" t="str">
        <f t="shared" si="329"/>
        <v/>
      </c>
      <c r="C1526" s="79" t="str">
        <f t="shared" si="330"/>
        <v/>
      </c>
      <c r="D1526" s="79" t="str">
        <f>IFERROR(IF(J1525&lt;=0,"",IF(C1526="Yes","",B1526-COUNTIF($C$20:C1526,"Yes"))),"")</f>
        <v/>
      </c>
      <c r="E1526" s="81" t="str">
        <f t="shared" si="322"/>
        <v/>
      </c>
      <c r="F1526" s="80" t="str">
        <f t="shared" si="323"/>
        <v/>
      </c>
      <c r="G1526" s="80" t="str">
        <f t="shared" si="324"/>
        <v/>
      </c>
      <c r="H1526" s="80" t="str">
        <f t="shared" si="331"/>
        <v/>
      </c>
      <c r="I1526" s="80" t="str">
        <f t="shared" si="325"/>
        <v/>
      </c>
      <c r="J1526" s="80" t="str">
        <f t="shared" si="332"/>
        <v/>
      </c>
      <c r="AG1526" s="16" t="str">
        <f t="shared" si="333"/>
        <v/>
      </c>
      <c r="AH1526" s="69" t="str">
        <f t="shared" si="326"/>
        <v/>
      </c>
      <c r="AI1526" s="70" t="str">
        <f t="shared" si="327"/>
        <v/>
      </c>
      <c r="AJ1526" s="70" t="str">
        <f t="shared" si="328"/>
        <v/>
      </c>
      <c r="AK1526" s="70" t="str">
        <f t="shared" si="334"/>
        <v/>
      </c>
      <c r="AL1526" s="70" t="str">
        <f t="shared" si="335"/>
        <v/>
      </c>
    </row>
    <row r="1527" spans="2:38" ht="15" thickBot="1" x14ac:dyDescent="0.35">
      <c r="B1527" s="79" t="str">
        <f t="shared" si="329"/>
        <v/>
      </c>
      <c r="C1527" s="79" t="str">
        <f t="shared" si="330"/>
        <v/>
      </c>
      <c r="D1527" s="79" t="str">
        <f>IFERROR(IF(J1526&lt;=0,"",IF(C1527="Yes","",B1527-COUNTIF($C$20:C1527,"Yes"))),"")</f>
        <v/>
      </c>
      <c r="E1527" s="81" t="str">
        <f t="shared" si="322"/>
        <v/>
      </c>
      <c r="F1527" s="80" t="str">
        <f t="shared" si="323"/>
        <v/>
      </c>
      <c r="G1527" s="80" t="str">
        <f t="shared" si="324"/>
        <v/>
      </c>
      <c r="H1527" s="80" t="str">
        <f t="shared" si="331"/>
        <v/>
      </c>
      <c r="I1527" s="80" t="str">
        <f t="shared" si="325"/>
        <v/>
      </c>
      <c r="J1527" s="80" t="str">
        <f t="shared" si="332"/>
        <v/>
      </c>
      <c r="AG1527" s="16" t="str">
        <f t="shared" si="333"/>
        <v/>
      </c>
      <c r="AH1527" s="69" t="str">
        <f t="shared" si="326"/>
        <v/>
      </c>
      <c r="AI1527" s="70" t="str">
        <f t="shared" si="327"/>
        <v/>
      </c>
      <c r="AJ1527" s="70" t="str">
        <f t="shared" si="328"/>
        <v/>
      </c>
      <c r="AK1527" s="70" t="str">
        <f t="shared" si="334"/>
        <v/>
      </c>
      <c r="AL1527" s="70" t="str">
        <f t="shared" si="335"/>
        <v/>
      </c>
    </row>
    <row r="1528" spans="2:38" ht="15" thickBot="1" x14ac:dyDescent="0.35">
      <c r="B1528" s="79" t="str">
        <f t="shared" si="329"/>
        <v/>
      </c>
      <c r="C1528" s="79" t="str">
        <f t="shared" si="330"/>
        <v/>
      </c>
      <c r="D1528" s="79" t="str">
        <f>IFERROR(IF(J1527&lt;=0,"",IF(C1528="Yes","",B1528-COUNTIF($C$20:C1528,"Yes"))),"")</f>
        <v/>
      </c>
      <c r="E1528" s="81" t="str">
        <f t="shared" si="322"/>
        <v/>
      </c>
      <c r="F1528" s="80" t="str">
        <f t="shared" si="323"/>
        <v/>
      </c>
      <c r="G1528" s="80" t="str">
        <f t="shared" si="324"/>
        <v/>
      </c>
      <c r="H1528" s="80" t="str">
        <f t="shared" si="331"/>
        <v/>
      </c>
      <c r="I1528" s="80" t="str">
        <f t="shared" si="325"/>
        <v/>
      </c>
      <c r="J1528" s="80" t="str">
        <f t="shared" si="332"/>
        <v/>
      </c>
      <c r="AG1528" s="16" t="str">
        <f t="shared" si="333"/>
        <v/>
      </c>
      <c r="AH1528" s="69" t="str">
        <f t="shared" si="326"/>
        <v/>
      </c>
      <c r="AI1528" s="70" t="str">
        <f t="shared" si="327"/>
        <v/>
      </c>
      <c r="AJ1528" s="70" t="str">
        <f t="shared" si="328"/>
        <v/>
      </c>
      <c r="AK1528" s="70" t="str">
        <f t="shared" si="334"/>
        <v/>
      </c>
      <c r="AL1528" s="70" t="str">
        <f t="shared" si="335"/>
        <v/>
      </c>
    </row>
    <row r="1529" spans="2:38" ht="15" thickBot="1" x14ac:dyDescent="0.35">
      <c r="B1529" s="79" t="str">
        <f t="shared" si="329"/>
        <v/>
      </c>
      <c r="C1529" s="79" t="str">
        <f t="shared" si="330"/>
        <v/>
      </c>
      <c r="D1529" s="79" t="str">
        <f>IFERROR(IF(J1528&lt;=0,"",IF(C1529="Yes","",B1529-COUNTIF($C$20:C1529,"Yes"))),"")</f>
        <v/>
      </c>
      <c r="E1529" s="81" t="str">
        <f t="shared" si="322"/>
        <v/>
      </c>
      <c r="F1529" s="80" t="str">
        <f t="shared" si="323"/>
        <v/>
      </c>
      <c r="G1529" s="80" t="str">
        <f t="shared" si="324"/>
        <v/>
      </c>
      <c r="H1529" s="80" t="str">
        <f t="shared" si="331"/>
        <v/>
      </c>
      <c r="I1529" s="80" t="str">
        <f t="shared" si="325"/>
        <v/>
      </c>
      <c r="J1529" s="80" t="str">
        <f t="shared" si="332"/>
        <v/>
      </c>
      <c r="AG1529" s="16" t="str">
        <f t="shared" si="333"/>
        <v/>
      </c>
      <c r="AH1529" s="69" t="str">
        <f t="shared" si="326"/>
        <v/>
      </c>
      <c r="AI1529" s="70" t="str">
        <f t="shared" si="327"/>
        <v/>
      </c>
      <c r="AJ1529" s="70" t="str">
        <f t="shared" si="328"/>
        <v/>
      </c>
      <c r="AK1529" s="70" t="str">
        <f t="shared" si="334"/>
        <v/>
      </c>
      <c r="AL1529" s="70" t="str">
        <f t="shared" si="335"/>
        <v/>
      </c>
    </row>
    <row r="1530" spans="2:38" ht="15" thickBot="1" x14ac:dyDescent="0.35">
      <c r="B1530" s="79" t="str">
        <f t="shared" si="329"/>
        <v/>
      </c>
      <c r="C1530" s="79" t="str">
        <f t="shared" si="330"/>
        <v/>
      </c>
      <c r="D1530" s="79" t="str">
        <f>IFERROR(IF(J1529&lt;=0,"",IF(C1530="Yes","",B1530-COUNTIF($C$20:C1530,"Yes"))),"")</f>
        <v/>
      </c>
      <c r="E1530" s="81" t="str">
        <f t="shared" si="322"/>
        <v/>
      </c>
      <c r="F1530" s="80" t="str">
        <f t="shared" si="323"/>
        <v/>
      </c>
      <c r="G1530" s="80" t="str">
        <f t="shared" si="324"/>
        <v/>
      </c>
      <c r="H1530" s="80" t="str">
        <f t="shared" si="331"/>
        <v/>
      </c>
      <c r="I1530" s="80" t="str">
        <f t="shared" si="325"/>
        <v/>
      </c>
      <c r="J1530" s="80" t="str">
        <f t="shared" si="332"/>
        <v/>
      </c>
      <c r="AG1530" s="16" t="str">
        <f t="shared" si="333"/>
        <v/>
      </c>
      <c r="AH1530" s="69" t="str">
        <f t="shared" si="326"/>
        <v/>
      </c>
      <c r="AI1530" s="70" t="str">
        <f t="shared" si="327"/>
        <v/>
      </c>
      <c r="AJ1530" s="70" t="str">
        <f t="shared" si="328"/>
        <v/>
      </c>
      <c r="AK1530" s="70" t="str">
        <f t="shared" si="334"/>
        <v/>
      </c>
      <c r="AL1530" s="70" t="str">
        <f t="shared" si="335"/>
        <v/>
      </c>
    </row>
    <row r="1531" spans="2:38" ht="15" thickBot="1" x14ac:dyDescent="0.35">
      <c r="B1531" s="79" t="str">
        <f t="shared" si="329"/>
        <v/>
      </c>
      <c r="C1531" s="79" t="str">
        <f t="shared" si="330"/>
        <v/>
      </c>
      <c r="D1531" s="79" t="str">
        <f>IFERROR(IF(J1530&lt;=0,"",IF(C1531="Yes","",B1531-COUNTIF($C$20:C1531,"Yes"))),"")</f>
        <v/>
      </c>
      <c r="E1531" s="81" t="str">
        <f t="shared" si="322"/>
        <v/>
      </c>
      <c r="F1531" s="80" t="str">
        <f t="shared" si="323"/>
        <v/>
      </c>
      <c r="G1531" s="80" t="str">
        <f t="shared" si="324"/>
        <v/>
      </c>
      <c r="H1531" s="80" t="str">
        <f t="shared" si="331"/>
        <v/>
      </c>
      <c r="I1531" s="80" t="str">
        <f t="shared" si="325"/>
        <v/>
      </c>
      <c r="J1531" s="80" t="str">
        <f t="shared" si="332"/>
        <v/>
      </c>
      <c r="AG1531" s="16" t="str">
        <f t="shared" si="333"/>
        <v/>
      </c>
      <c r="AH1531" s="69" t="str">
        <f t="shared" si="326"/>
        <v/>
      </c>
      <c r="AI1531" s="70" t="str">
        <f t="shared" si="327"/>
        <v/>
      </c>
      <c r="AJ1531" s="70" t="str">
        <f t="shared" si="328"/>
        <v/>
      </c>
      <c r="AK1531" s="70" t="str">
        <f t="shared" si="334"/>
        <v/>
      </c>
      <c r="AL1531" s="70" t="str">
        <f t="shared" si="335"/>
        <v/>
      </c>
    </row>
    <row r="1532" spans="2:38" ht="15" thickBot="1" x14ac:dyDescent="0.35">
      <c r="B1532" s="79" t="str">
        <f t="shared" si="329"/>
        <v/>
      </c>
      <c r="C1532" s="79" t="str">
        <f t="shared" si="330"/>
        <v/>
      </c>
      <c r="D1532" s="79" t="str">
        <f>IFERROR(IF(J1531&lt;=0,"",IF(C1532="Yes","",B1532-COUNTIF($C$20:C1532,"Yes"))),"")</f>
        <v/>
      </c>
      <c r="E1532" s="81" t="str">
        <f t="shared" si="322"/>
        <v/>
      </c>
      <c r="F1532" s="80" t="str">
        <f t="shared" si="323"/>
        <v/>
      </c>
      <c r="G1532" s="80" t="str">
        <f t="shared" si="324"/>
        <v/>
      </c>
      <c r="H1532" s="80" t="str">
        <f t="shared" si="331"/>
        <v/>
      </c>
      <c r="I1532" s="80" t="str">
        <f t="shared" si="325"/>
        <v/>
      </c>
      <c r="J1532" s="80" t="str">
        <f t="shared" si="332"/>
        <v/>
      </c>
      <c r="AG1532" s="16" t="str">
        <f t="shared" si="333"/>
        <v/>
      </c>
      <c r="AH1532" s="69" t="str">
        <f t="shared" si="326"/>
        <v/>
      </c>
      <c r="AI1532" s="70" t="str">
        <f t="shared" si="327"/>
        <v/>
      </c>
      <c r="AJ1532" s="70" t="str">
        <f t="shared" si="328"/>
        <v/>
      </c>
      <c r="AK1532" s="70" t="str">
        <f t="shared" si="334"/>
        <v/>
      </c>
      <c r="AL1532" s="70" t="str">
        <f t="shared" si="335"/>
        <v/>
      </c>
    </row>
    <row r="1533" spans="2:38" ht="15" thickBot="1" x14ac:dyDescent="0.35">
      <c r="B1533" s="79" t="str">
        <f t="shared" si="329"/>
        <v/>
      </c>
      <c r="C1533" s="79" t="str">
        <f t="shared" si="330"/>
        <v/>
      </c>
      <c r="D1533" s="79" t="str">
        <f>IFERROR(IF(J1532&lt;=0,"",IF(C1533="Yes","",B1533-COUNTIF($C$20:C1533,"Yes"))),"")</f>
        <v/>
      </c>
      <c r="E1533" s="81" t="str">
        <f t="shared" si="322"/>
        <v/>
      </c>
      <c r="F1533" s="80" t="str">
        <f t="shared" si="323"/>
        <v/>
      </c>
      <c r="G1533" s="80" t="str">
        <f t="shared" si="324"/>
        <v/>
      </c>
      <c r="H1533" s="80" t="str">
        <f t="shared" si="331"/>
        <v/>
      </c>
      <c r="I1533" s="80" t="str">
        <f t="shared" si="325"/>
        <v/>
      </c>
      <c r="J1533" s="80" t="str">
        <f t="shared" si="332"/>
        <v/>
      </c>
      <c r="AG1533" s="16" t="str">
        <f t="shared" si="333"/>
        <v/>
      </c>
      <c r="AH1533" s="69" t="str">
        <f t="shared" si="326"/>
        <v/>
      </c>
      <c r="AI1533" s="70" t="str">
        <f t="shared" si="327"/>
        <v/>
      </c>
      <c r="AJ1533" s="70" t="str">
        <f t="shared" si="328"/>
        <v/>
      </c>
      <c r="AK1533" s="70" t="str">
        <f t="shared" si="334"/>
        <v/>
      </c>
      <c r="AL1533" s="70" t="str">
        <f t="shared" si="335"/>
        <v/>
      </c>
    </row>
    <row r="1534" spans="2:38" ht="15" thickBot="1" x14ac:dyDescent="0.35">
      <c r="B1534" s="79" t="str">
        <f t="shared" si="329"/>
        <v/>
      </c>
      <c r="C1534" s="79" t="str">
        <f t="shared" si="330"/>
        <v/>
      </c>
      <c r="D1534" s="79" t="str">
        <f>IFERROR(IF(J1533&lt;=0,"",IF(C1534="Yes","",B1534-COUNTIF($C$20:C1534,"Yes"))),"")</f>
        <v/>
      </c>
      <c r="E1534" s="81" t="str">
        <f t="shared" si="322"/>
        <v/>
      </c>
      <c r="F1534" s="80" t="str">
        <f t="shared" si="323"/>
        <v/>
      </c>
      <c r="G1534" s="80" t="str">
        <f t="shared" si="324"/>
        <v/>
      </c>
      <c r="H1534" s="80" t="str">
        <f t="shared" si="331"/>
        <v/>
      </c>
      <c r="I1534" s="80" t="str">
        <f t="shared" si="325"/>
        <v/>
      </c>
      <c r="J1534" s="80" t="str">
        <f t="shared" si="332"/>
        <v/>
      </c>
      <c r="AG1534" s="16" t="str">
        <f t="shared" si="333"/>
        <v/>
      </c>
      <c r="AH1534" s="69" t="str">
        <f t="shared" si="326"/>
        <v/>
      </c>
      <c r="AI1534" s="70" t="str">
        <f t="shared" si="327"/>
        <v/>
      </c>
      <c r="AJ1534" s="70" t="str">
        <f t="shared" si="328"/>
        <v/>
      </c>
      <c r="AK1534" s="70" t="str">
        <f t="shared" si="334"/>
        <v/>
      </c>
      <c r="AL1534" s="70" t="str">
        <f t="shared" si="335"/>
        <v/>
      </c>
    </row>
    <row r="1535" spans="2:38" ht="15" thickBot="1" x14ac:dyDescent="0.35">
      <c r="B1535" s="79" t="str">
        <f t="shared" si="329"/>
        <v/>
      </c>
      <c r="C1535" s="79" t="str">
        <f t="shared" si="330"/>
        <v/>
      </c>
      <c r="D1535" s="79" t="str">
        <f>IFERROR(IF(J1534&lt;=0,"",IF(C1535="Yes","",B1535-COUNTIF($C$20:C1535,"Yes"))),"")</f>
        <v/>
      </c>
      <c r="E1535" s="81" t="str">
        <f t="shared" si="322"/>
        <v/>
      </c>
      <c r="F1535" s="80" t="str">
        <f t="shared" si="323"/>
        <v/>
      </c>
      <c r="G1535" s="80" t="str">
        <f t="shared" si="324"/>
        <v/>
      </c>
      <c r="H1535" s="80" t="str">
        <f t="shared" si="331"/>
        <v/>
      </c>
      <c r="I1535" s="80" t="str">
        <f t="shared" si="325"/>
        <v/>
      </c>
      <c r="J1535" s="80" t="str">
        <f t="shared" si="332"/>
        <v/>
      </c>
      <c r="AG1535" s="16" t="str">
        <f t="shared" si="333"/>
        <v/>
      </c>
      <c r="AH1535" s="69" t="str">
        <f t="shared" si="326"/>
        <v/>
      </c>
      <c r="AI1535" s="70" t="str">
        <f t="shared" si="327"/>
        <v/>
      </c>
      <c r="AJ1535" s="70" t="str">
        <f t="shared" si="328"/>
        <v/>
      </c>
      <c r="AK1535" s="70" t="str">
        <f t="shared" si="334"/>
        <v/>
      </c>
      <c r="AL1535" s="70" t="str">
        <f t="shared" si="335"/>
        <v/>
      </c>
    </row>
    <row r="1536" spans="2:38" ht="15" thickBot="1" x14ac:dyDescent="0.35">
      <c r="B1536" s="79" t="str">
        <f t="shared" si="329"/>
        <v/>
      </c>
      <c r="C1536" s="79" t="str">
        <f t="shared" si="330"/>
        <v/>
      </c>
      <c r="D1536" s="79" t="str">
        <f>IFERROR(IF(J1535&lt;=0,"",IF(C1536="Yes","",B1536-COUNTIF($C$20:C1536,"Yes"))),"")</f>
        <v/>
      </c>
      <c r="E1536" s="81" t="str">
        <f t="shared" si="322"/>
        <v/>
      </c>
      <c r="F1536" s="80" t="str">
        <f t="shared" si="323"/>
        <v/>
      </c>
      <c r="G1536" s="80" t="str">
        <f t="shared" si="324"/>
        <v/>
      </c>
      <c r="H1536" s="80" t="str">
        <f t="shared" si="331"/>
        <v/>
      </c>
      <c r="I1536" s="80" t="str">
        <f t="shared" si="325"/>
        <v/>
      </c>
      <c r="J1536" s="80" t="str">
        <f t="shared" si="332"/>
        <v/>
      </c>
      <c r="AG1536" s="16" t="str">
        <f t="shared" si="333"/>
        <v/>
      </c>
      <c r="AH1536" s="69" t="str">
        <f t="shared" si="326"/>
        <v/>
      </c>
      <c r="AI1536" s="70" t="str">
        <f t="shared" si="327"/>
        <v/>
      </c>
      <c r="AJ1536" s="70" t="str">
        <f t="shared" si="328"/>
        <v/>
      </c>
      <c r="AK1536" s="70" t="str">
        <f t="shared" si="334"/>
        <v/>
      </c>
      <c r="AL1536" s="70" t="str">
        <f t="shared" si="335"/>
        <v/>
      </c>
    </row>
    <row r="1537" spans="2:38" ht="15" thickBot="1" x14ac:dyDescent="0.35">
      <c r="B1537" s="79" t="str">
        <f t="shared" si="329"/>
        <v/>
      </c>
      <c r="C1537" s="79" t="str">
        <f t="shared" si="330"/>
        <v/>
      </c>
      <c r="D1537" s="79" t="str">
        <f>IFERROR(IF(J1536&lt;=0,"",IF(C1537="Yes","",B1537-COUNTIF($C$20:C1537,"Yes"))),"")</f>
        <v/>
      </c>
      <c r="E1537" s="81" t="str">
        <f t="shared" si="322"/>
        <v/>
      </c>
      <c r="F1537" s="80" t="str">
        <f t="shared" si="323"/>
        <v/>
      </c>
      <c r="G1537" s="80" t="str">
        <f t="shared" si="324"/>
        <v/>
      </c>
      <c r="H1537" s="80" t="str">
        <f t="shared" si="331"/>
        <v/>
      </c>
      <c r="I1537" s="80" t="str">
        <f t="shared" si="325"/>
        <v/>
      </c>
      <c r="J1537" s="80" t="str">
        <f t="shared" si="332"/>
        <v/>
      </c>
      <c r="AG1537" s="16" t="str">
        <f t="shared" si="333"/>
        <v/>
      </c>
      <c r="AH1537" s="69" t="str">
        <f t="shared" si="326"/>
        <v/>
      </c>
      <c r="AI1537" s="70" t="str">
        <f t="shared" si="327"/>
        <v/>
      </c>
      <c r="AJ1537" s="70" t="str">
        <f t="shared" si="328"/>
        <v/>
      </c>
      <c r="AK1537" s="70" t="str">
        <f t="shared" si="334"/>
        <v/>
      </c>
      <c r="AL1537" s="70" t="str">
        <f t="shared" si="335"/>
        <v/>
      </c>
    </row>
    <row r="1538" spans="2:38" ht="15" thickBot="1" x14ac:dyDescent="0.35">
      <c r="B1538" s="79" t="str">
        <f t="shared" si="329"/>
        <v/>
      </c>
      <c r="C1538" s="79" t="str">
        <f t="shared" si="330"/>
        <v/>
      </c>
      <c r="D1538" s="79" t="str">
        <f>IFERROR(IF(J1537&lt;=0,"",IF(C1538="Yes","",B1538-COUNTIF($C$20:C1538,"Yes"))),"")</f>
        <v/>
      </c>
      <c r="E1538" s="81" t="str">
        <f t="shared" si="322"/>
        <v/>
      </c>
      <c r="F1538" s="80" t="str">
        <f t="shared" si="323"/>
        <v/>
      </c>
      <c r="G1538" s="80" t="str">
        <f t="shared" si="324"/>
        <v/>
      </c>
      <c r="H1538" s="80" t="str">
        <f t="shared" si="331"/>
        <v/>
      </c>
      <c r="I1538" s="80" t="str">
        <f t="shared" si="325"/>
        <v/>
      </c>
      <c r="J1538" s="80" t="str">
        <f t="shared" si="332"/>
        <v/>
      </c>
      <c r="AG1538" s="16" t="str">
        <f t="shared" si="333"/>
        <v/>
      </c>
      <c r="AH1538" s="69" t="str">
        <f t="shared" si="326"/>
        <v/>
      </c>
      <c r="AI1538" s="70" t="str">
        <f t="shared" si="327"/>
        <v/>
      </c>
      <c r="AJ1538" s="70" t="str">
        <f t="shared" si="328"/>
        <v/>
      </c>
      <c r="AK1538" s="70" t="str">
        <f t="shared" si="334"/>
        <v/>
      </c>
      <c r="AL1538" s="70" t="str">
        <f t="shared" si="335"/>
        <v/>
      </c>
    </row>
    <row r="1539" spans="2:38" ht="15" thickBot="1" x14ac:dyDescent="0.35">
      <c r="B1539" s="79" t="str">
        <f t="shared" si="329"/>
        <v/>
      </c>
      <c r="C1539" s="79" t="str">
        <f t="shared" si="330"/>
        <v/>
      </c>
      <c r="D1539" s="79" t="str">
        <f>IFERROR(IF(J1538&lt;=0,"",IF(C1539="Yes","",B1539-COUNTIF($C$20:C1539,"Yes"))),"")</f>
        <v/>
      </c>
      <c r="E1539" s="81" t="str">
        <f t="shared" si="322"/>
        <v/>
      </c>
      <c r="F1539" s="80" t="str">
        <f t="shared" si="323"/>
        <v/>
      </c>
      <c r="G1539" s="80" t="str">
        <f t="shared" si="324"/>
        <v/>
      </c>
      <c r="H1539" s="80" t="str">
        <f t="shared" si="331"/>
        <v/>
      </c>
      <c r="I1539" s="80" t="str">
        <f t="shared" si="325"/>
        <v/>
      </c>
      <c r="J1539" s="80" t="str">
        <f t="shared" si="332"/>
        <v/>
      </c>
      <c r="AG1539" s="16" t="str">
        <f t="shared" si="333"/>
        <v/>
      </c>
      <c r="AH1539" s="69" t="str">
        <f t="shared" si="326"/>
        <v/>
      </c>
      <c r="AI1539" s="70" t="str">
        <f t="shared" si="327"/>
        <v/>
      </c>
      <c r="AJ1539" s="70" t="str">
        <f t="shared" si="328"/>
        <v/>
      </c>
      <c r="AK1539" s="70" t="str">
        <f t="shared" si="334"/>
        <v/>
      </c>
      <c r="AL1539" s="70" t="str">
        <f t="shared" si="335"/>
        <v/>
      </c>
    </row>
    <row r="1540" spans="2:38" ht="15" thickBot="1" x14ac:dyDescent="0.35">
      <c r="B1540" s="79" t="str">
        <f t="shared" si="329"/>
        <v/>
      </c>
      <c r="C1540" s="79" t="str">
        <f t="shared" si="330"/>
        <v/>
      </c>
      <c r="D1540" s="79" t="str">
        <f>IFERROR(IF(J1539&lt;=0,"",IF(C1540="Yes","",B1540-COUNTIF($C$20:C1540,"Yes"))),"")</f>
        <v/>
      </c>
      <c r="E1540" s="81" t="str">
        <f t="shared" si="322"/>
        <v/>
      </c>
      <c r="F1540" s="80" t="str">
        <f t="shared" si="323"/>
        <v/>
      </c>
      <c r="G1540" s="80" t="str">
        <f t="shared" si="324"/>
        <v/>
      </c>
      <c r="H1540" s="80" t="str">
        <f t="shared" si="331"/>
        <v/>
      </c>
      <c r="I1540" s="80" t="str">
        <f t="shared" si="325"/>
        <v/>
      </c>
      <c r="J1540" s="80" t="str">
        <f t="shared" si="332"/>
        <v/>
      </c>
      <c r="AG1540" s="16" t="str">
        <f t="shared" si="333"/>
        <v/>
      </c>
      <c r="AH1540" s="69" t="str">
        <f t="shared" si="326"/>
        <v/>
      </c>
      <c r="AI1540" s="70" t="str">
        <f t="shared" si="327"/>
        <v/>
      </c>
      <c r="AJ1540" s="70" t="str">
        <f t="shared" si="328"/>
        <v/>
      </c>
      <c r="AK1540" s="70" t="str">
        <f t="shared" si="334"/>
        <v/>
      </c>
      <c r="AL1540" s="70" t="str">
        <f t="shared" si="335"/>
        <v/>
      </c>
    </row>
    <row r="1541" spans="2:38" ht="15" thickBot="1" x14ac:dyDescent="0.35">
      <c r="B1541" s="79" t="str">
        <f t="shared" si="329"/>
        <v/>
      </c>
      <c r="C1541" s="79" t="str">
        <f t="shared" si="330"/>
        <v/>
      </c>
      <c r="D1541" s="79" t="str">
        <f>IFERROR(IF(J1540&lt;=0,"",IF(C1541="Yes","",B1541-COUNTIF($C$20:C1541,"Yes"))),"")</f>
        <v/>
      </c>
      <c r="E1541" s="81" t="str">
        <f t="shared" si="322"/>
        <v/>
      </c>
      <c r="F1541" s="80" t="str">
        <f t="shared" si="323"/>
        <v/>
      </c>
      <c r="G1541" s="80" t="str">
        <f t="shared" si="324"/>
        <v/>
      </c>
      <c r="H1541" s="80" t="str">
        <f t="shared" si="331"/>
        <v/>
      </c>
      <c r="I1541" s="80" t="str">
        <f t="shared" si="325"/>
        <v/>
      </c>
      <c r="J1541" s="80" t="str">
        <f t="shared" si="332"/>
        <v/>
      </c>
      <c r="AG1541" s="16" t="str">
        <f t="shared" si="333"/>
        <v/>
      </c>
      <c r="AH1541" s="69" t="str">
        <f t="shared" si="326"/>
        <v/>
      </c>
      <c r="AI1541" s="70" t="str">
        <f t="shared" si="327"/>
        <v/>
      </c>
      <c r="AJ1541" s="70" t="str">
        <f t="shared" si="328"/>
        <v/>
      </c>
      <c r="AK1541" s="70" t="str">
        <f t="shared" si="334"/>
        <v/>
      </c>
      <c r="AL1541" s="70" t="str">
        <f t="shared" si="335"/>
        <v/>
      </c>
    </row>
    <row r="1542" spans="2:38" ht="15" thickBot="1" x14ac:dyDescent="0.35">
      <c r="B1542" s="79" t="str">
        <f t="shared" si="329"/>
        <v/>
      </c>
      <c r="C1542" s="79" t="str">
        <f t="shared" si="330"/>
        <v/>
      </c>
      <c r="D1542" s="79" t="str">
        <f>IFERROR(IF(J1541&lt;=0,"",IF(C1542="Yes","",B1542-COUNTIF($C$20:C1542,"Yes"))),"")</f>
        <v/>
      </c>
      <c r="E1542" s="81" t="str">
        <f t="shared" si="322"/>
        <v/>
      </c>
      <c r="F1542" s="80" t="str">
        <f t="shared" si="323"/>
        <v/>
      </c>
      <c r="G1542" s="80" t="str">
        <f t="shared" si="324"/>
        <v/>
      </c>
      <c r="H1542" s="80" t="str">
        <f t="shared" si="331"/>
        <v/>
      </c>
      <c r="I1542" s="80" t="str">
        <f t="shared" si="325"/>
        <v/>
      </c>
      <c r="J1542" s="80" t="str">
        <f t="shared" si="332"/>
        <v/>
      </c>
      <c r="AG1542" s="16" t="str">
        <f t="shared" si="333"/>
        <v/>
      </c>
      <c r="AH1542" s="69" t="str">
        <f t="shared" si="326"/>
        <v/>
      </c>
      <c r="AI1542" s="70" t="str">
        <f t="shared" si="327"/>
        <v/>
      </c>
      <c r="AJ1542" s="70" t="str">
        <f t="shared" si="328"/>
        <v/>
      </c>
      <c r="AK1542" s="70" t="str">
        <f t="shared" si="334"/>
        <v/>
      </c>
      <c r="AL1542" s="70" t="str">
        <f t="shared" si="335"/>
        <v/>
      </c>
    </row>
    <row r="1543" spans="2:38" ht="15" thickBot="1" x14ac:dyDescent="0.35">
      <c r="B1543" s="79" t="str">
        <f t="shared" si="329"/>
        <v/>
      </c>
      <c r="C1543" s="79" t="str">
        <f t="shared" si="330"/>
        <v/>
      </c>
      <c r="D1543" s="79" t="str">
        <f>IFERROR(IF(J1542&lt;=0,"",IF(C1543="Yes","",B1543-COUNTIF($C$20:C1543,"Yes"))),"")</f>
        <v/>
      </c>
      <c r="E1543" s="81" t="str">
        <f t="shared" si="322"/>
        <v/>
      </c>
      <c r="F1543" s="80" t="str">
        <f t="shared" si="323"/>
        <v/>
      </c>
      <c r="G1543" s="80" t="str">
        <f t="shared" si="324"/>
        <v/>
      </c>
      <c r="H1543" s="80" t="str">
        <f t="shared" si="331"/>
        <v/>
      </c>
      <c r="I1543" s="80" t="str">
        <f t="shared" si="325"/>
        <v/>
      </c>
      <c r="J1543" s="80" t="str">
        <f t="shared" si="332"/>
        <v/>
      </c>
      <c r="AG1543" s="16" t="str">
        <f t="shared" si="333"/>
        <v/>
      </c>
      <c r="AH1543" s="69" t="str">
        <f t="shared" si="326"/>
        <v/>
      </c>
      <c r="AI1543" s="70" t="str">
        <f t="shared" si="327"/>
        <v/>
      </c>
      <c r="AJ1543" s="70" t="str">
        <f t="shared" si="328"/>
        <v/>
      </c>
      <c r="AK1543" s="70" t="str">
        <f t="shared" si="334"/>
        <v/>
      </c>
      <c r="AL1543" s="70" t="str">
        <f t="shared" si="335"/>
        <v/>
      </c>
    </row>
    <row r="1544" spans="2:38" ht="15" thickBot="1" x14ac:dyDescent="0.35">
      <c r="B1544" s="79" t="str">
        <f t="shared" si="329"/>
        <v/>
      </c>
      <c r="C1544" s="79" t="str">
        <f t="shared" si="330"/>
        <v/>
      </c>
      <c r="D1544" s="79" t="str">
        <f>IFERROR(IF(J1543&lt;=0,"",IF(C1544="Yes","",B1544-COUNTIF($C$20:C1544,"Yes"))),"")</f>
        <v/>
      </c>
      <c r="E1544" s="81" t="str">
        <f t="shared" si="322"/>
        <v/>
      </c>
      <c r="F1544" s="80" t="str">
        <f t="shared" si="323"/>
        <v/>
      </c>
      <c r="G1544" s="80" t="str">
        <f t="shared" si="324"/>
        <v/>
      </c>
      <c r="H1544" s="80" t="str">
        <f t="shared" si="331"/>
        <v/>
      </c>
      <c r="I1544" s="80" t="str">
        <f t="shared" si="325"/>
        <v/>
      </c>
      <c r="J1544" s="80" t="str">
        <f t="shared" si="332"/>
        <v/>
      </c>
      <c r="AG1544" s="16" t="str">
        <f t="shared" si="333"/>
        <v/>
      </c>
      <c r="AH1544" s="69" t="str">
        <f t="shared" si="326"/>
        <v/>
      </c>
      <c r="AI1544" s="70" t="str">
        <f t="shared" si="327"/>
        <v/>
      </c>
      <c r="AJ1544" s="70" t="str">
        <f t="shared" si="328"/>
        <v/>
      </c>
      <c r="AK1544" s="70" t="str">
        <f t="shared" si="334"/>
        <v/>
      </c>
      <c r="AL1544" s="70" t="str">
        <f t="shared" si="335"/>
        <v/>
      </c>
    </row>
    <row r="1545" spans="2:38" ht="15" thickBot="1" x14ac:dyDescent="0.35">
      <c r="B1545" s="79" t="str">
        <f t="shared" si="329"/>
        <v/>
      </c>
      <c r="C1545" s="79" t="str">
        <f t="shared" si="330"/>
        <v/>
      </c>
      <c r="D1545" s="79" t="str">
        <f>IFERROR(IF(J1544&lt;=0,"",IF(C1545="Yes","",B1545-COUNTIF($C$20:C1545,"Yes"))),"")</f>
        <v/>
      </c>
      <c r="E1545" s="81" t="str">
        <f t="shared" si="322"/>
        <v/>
      </c>
      <c r="F1545" s="80" t="str">
        <f t="shared" si="323"/>
        <v/>
      </c>
      <c r="G1545" s="80" t="str">
        <f t="shared" si="324"/>
        <v/>
      </c>
      <c r="H1545" s="80" t="str">
        <f t="shared" si="331"/>
        <v/>
      </c>
      <c r="I1545" s="80" t="str">
        <f t="shared" si="325"/>
        <v/>
      </c>
      <c r="J1545" s="80" t="str">
        <f t="shared" si="332"/>
        <v/>
      </c>
      <c r="AG1545" s="16" t="str">
        <f t="shared" si="333"/>
        <v/>
      </c>
      <c r="AH1545" s="69" t="str">
        <f t="shared" si="326"/>
        <v/>
      </c>
      <c r="AI1545" s="70" t="str">
        <f t="shared" si="327"/>
        <v/>
      </c>
      <c r="AJ1545" s="70" t="str">
        <f t="shared" si="328"/>
        <v/>
      </c>
      <c r="AK1545" s="70" t="str">
        <f t="shared" si="334"/>
        <v/>
      </c>
      <c r="AL1545" s="70" t="str">
        <f t="shared" si="335"/>
        <v/>
      </c>
    </row>
    <row r="1546" spans="2:38" ht="15" thickBot="1" x14ac:dyDescent="0.35">
      <c r="B1546" s="79" t="str">
        <f t="shared" si="329"/>
        <v/>
      </c>
      <c r="C1546" s="79" t="str">
        <f t="shared" si="330"/>
        <v/>
      </c>
      <c r="D1546" s="79" t="str">
        <f>IFERROR(IF(J1545&lt;=0,"",IF(C1546="Yes","",B1546-COUNTIF($C$20:C1546,"Yes"))),"")</f>
        <v/>
      </c>
      <c r="E1546" s="81" t="str">
        <f t="shared" si="322"/>
        <v/>
      </c>
      <c r="F1546" s="80" t="str">
        <f t="shared" si="323"/>
        <v/>
      </c>
      <c r="G1546" s="80" t="str">
        <f t="shared" si="324"/>
        <v/>
      </c>
      <c r="H1546" s="80" t="str">
        <f t="shared" si="331"/>
        <v/>
      </c>
      <c r="I1546" s="80" t="str">
        <f t="shared" si="325"/>
        <v/>
      </c>
      <c r="J1546" s="80" t="str">
        <f t="shared" si="332"/>
        <v/>
      </c>
      <c r="AG1546" s="16" t="str">
        <f t="shared" si="333"/>
        <v/>
      </c>
      <c r="AH1546" s="69" t="str">
        <f t="shared" si="326"/>
        <v/>
      </c>
      <c r="AI1546" s="70" t="str">
        <f t="shared" si="327"/>
        <v/>
      </c>
      <c r="AJ1546" s="70" t="str">
        <f t="shared" si="328"/>
        <v/>
      </c>
      <c r="AK1546" s="70" t="str">
        <f t="shared" si="334"/>
        <v/>
      </c>
      <c r="AL1546" s="70" t="str">
        <f t="shared" si="335"/>
        <v/>
      </c>
    </row>
    <row r="1547" spans="2:38" ht="15" thickBot="1" x14ac:dyDescent="0.35">
      <c r="B1547" s="79" t="str">
        <f t="shared" si="329"/>
        <v/>
      </c>
      <c r="C1547" s="79" t="str">
        <f t="shared" si="330"/>
        <v/>
      </c>
      <c r="D1547" s="79" t="str">
        <f>IFERROR(IF(J1546&lt;=0,"",IF(C1547="Yes","",B1547-COUNTIF($C$20:C1547,"Yes"))),"")</f>
        <v/>
      </c>
      <c r="E1547" s="81" t="str">
        <f t="shared" si="322"/>
        <v/>
      </c>
      <c r="F1547" s="80" t="str">
        <f t="shared" si="323"/>
        <v/>
      </c>
      <c r="G1547" s="80" t="str">
        <f t="shared" si="324"/>
        <v/>
      </c>
      <c r="H1547" s="80" t="str">
        <f t="shared" si="331"/>
        <v/>
      </c>
      <c r="I1547" s="80" t="str">
        <f t="shared" si="325"/>
        <v/>
      </c>
      <c r="J1547" s="80" t="str">
        <f t="shared" si="332"/>
        <v/>
      </c>
      <c r="AG1547" s="16" t="str">
        <f t="shared" si="333"/>
        <v/>
      </c>
      <c r="AH1547" s="69" t="str">
        <f t="shared" si="326"/>
        <v/>
      </c>
      <c r="AI1547" s="70" t="str">
        <f t="shared" si="327"/>
        <v/>
      </c>
      <c r="AJ1547" s="70" t="str">
        <f t="shared" si="328"/>
        <v/>
      </c>
      <c r="AK1547" s="70" t="str">
        <f t="shared" si="334"/>
        <v/>
      </c>
      <c r="AL1547" s="70" t="str">
        <f t="shared" si="335"/>
        <v/>
      </c>
    </row>
    <row r="1548" spans="2:38" ht="15" thickBot="1" x14ac:dyDescent="0.35">
      <c r="B1548" s="79" t="str">
        <f t="shared" si="329"/>
        <v/>
      </c>
      <c r="C1548" s="79" t="str">
        <f t="shared" si="330"/>
        <v/>
      </c>
      <c r="D1548" s="79" t="str">
        <f>IFERROR(IF(J1547&lt;=0,"",IF(C1548="Yes","",B1548-COUNTIF($C$20:C1548,"Yes"))),"")</f>
        <v/>
      </c>
      <c r="E1548" s="81" t="str">
        <f t="shared" si="322"/>
        <v/>
      </c>
      <c r="F1548" s="80" t="str">
        <f t="shared" si="323"/>
        <v/>
      </c>
      <c r="G1548" s="80" t="str">
        <f t="shared" si="324"/>
        <v/>
      </c>
      <c r="H1548" s="80" t="str">
        <f t="shared" si="331"/>
        <v/>
      </c>
      <c r="I1548" s="80" t="str">
        <f t="shared" si="325"/>
        <v/>
      </c>
      <c r="J1548" s="80" t="str">
        <f t="shared" si="332"/>
        <v/>
      </c>
      <c r="AG1548" s="16" t="str">
        <f t="shared" si="333"/>
        <v/>
      </c>
      <c r="AH1548" s="69" t="str">
        <f t="shared" si="326"/>
        <v/>
      </c>
      <c r="AI1548" s="70" t="str">
        <f t="shared" si="327"/>
        <v/>
      </c>
      <c r="AJ1548" s="70" t="str">
        <f t="shared" si="328"/>
        <v/>
      </c>
      <c r="AK1548" s="70" t="str">
        <f t="shared" si="334"/>
        <v/>
      </c>
      <c r="AL1548" s="70" t="str">
        <f t="shared" si="335"/>
        <v/>
      </c>
    </row>
    <row r="1549" spans="2:38" ht="15" thickBot="1" x14ac:dyDescent="0.35">
      <c r="B1549" s="79" t="str">
        <f t="shared" si="329"/>
        <v/>
      </c>
      <c r="C1549" s="79" t="str">
        <f t="shared" si="330"/>
        <v/>
      </c>
      <c r="D1549" s="79" t="str">
        <f>IFERROR(IF(J1548&lt;=0,"",IF(C1549="Yes","",B1549-COUNTIF($C$20:C1549,"Yes"))),"")</f>
        <v/>
      </c>
      <c r="E1549" s="81" t="str">
        <f t="shared" si="322"/>
        <v/>
      </c>
      <c r="F1549" s="80" t="str">
        <f t="shared" si="323"/>
        <v/>
      </c>
      <c r="G1549" s="80" t="str">
        <f t="shared" si="324"/>
        <v/>
      </c>
      <c r="H1549" s="80" t="str">
        <f t="shared" si="331"/>
        <v/>
      </c>
      <c r="I1549" s="80" t="str">
        <f t="shared" si="325"/>
        <v/>
      </c>
      <c r="J1549" s="80" t="str">
        <f t="shared" si="332"/>
        <v/>
      </c>
      <c r="AG1549" s="16" t="str">
        <f t="shared" si="333"/>
        <v/>
      </c>
      <c r="AH1549" s="69" t="str">
        <f t="shared" si="326"/>
        <v/>
      </c>
      <c r="AI1549" s="70" t="str">
        <f t="shared" si="327"/>
        <v/>
      </c>
      <c r="AJ1549" s="70" t="str">
        <f t="shared" si="328"/>
        <v/>
      </c>
      <c r="AK1549" s="70" t="str">
        <f t="shared" si="334"/>
        <v/>
      </c>
      <c r="AL1549" s="70" t="str">
        <f t="shared" si="335"/>
        <v/>
      </c>
    </row>
    <row r="1550" spans="2:38" ht="15" thickBot="1" x14ac:dyDescent="0.35">
      <c r="B1550" s="79" t="str">
        <f t="shared" si="329"/>
        <v/>
      </c>
      <c r="C1550" s="79" t="str">
        <f t="shared" si="330"/>
        <v/>
      </c>
      <c r="D1550" s="79" t="str">
        <f>IFERROR(IF(J1549&lt;=0,"",IF(C1550="Yes","",B1550-COUNTIF($C$20:C1550,"Yes"))),"")</f>
        <v/>
      </c>
      <c r="E1550" s="81" t="str">
        <f t="shared" si="322"/>
        <v/>
      </c>
      <c r="F1550" s="80" t="str">
        <f t="shared" si="323"/>
        <v/>
      </c>
      <c r="G1550" s="80" t="str">
        <f t="shared" si="324"/>
        <v/>
      </c>
      <c r="H1550" s="80" t="str">
        <f t="shared" si="331"/>
        <v/>
      </c>
      <c r="I1550" s="80" t="str">
        <f t="shared" si="325"/>
        <v/>
      </c>
      <c r="J1550" s="80" t="str">
        <f t="shared" si="332"/>
        <v/>
      </c>
      <c r="AG1550" s="16" t="str">
        <f t="shared" si="333"/>
        <v/>
      </c>
      <c r="AH1550" s="69" t="str">
        <f t="shared" si="326"/>
        <v/>
      </c>
      <c r="AI1550" s="70" t="str">
        <f t="shared" si="327"/>
        <v/>
      </c>
      <c r="AJ1550" s="70" t="str">
        <f t="shared" si="328"/>
        <v/>
      </c>
      <c r="AK1550" s="70" t="str">
        <f t="shared" si="334"/>
        <v/>
      </c>
      <c r="AL1550" s="70" t="str">
        <f t="shared" si="335"/>
        <v/>
      </c>
    </row>
    <row r="1551" spans="2:38" ht="15" thickBot="1" x14ac:dyDescent="0.35">
      <c r="B1551" s="79" t="str">
        <f t="shared" si="329"/>
        <v/>
      </c>
      <c r="C1551" s="79" t="str">
        <f t="shared" si="330"/>
        <v/>
      </c>
      <c r="D1551" s="79" t="str">
        <f>IFERROR(IF(J1550&lt;=0,"",IF(C1551="Yes","",B1551-COUNTIF($C$20:C1551,"Yes"))),"")</f>
        <v/>
      </c>
      <c r="E1551" s="81" t="str">
        <f t="shared" si="322"/>
        <v/>
      </c>
      <c r="F1551" s="80" t="str">
        <f t="shared" si="323"/>
        <v/>
      </c>
      <c r="G1551" s="80" t="str">
        <f t="shared" si="324"/>
        <v/>
      </c>
      <c r="H1551" s="80" t="str">
        <f t="shared" si="331"/>
        <v/>
      </c>
      <c r="I1551" s="80" t="str">
        <f t="shared" si="325"/>
        <v/>
      </c>
      <c r="J1551" s="80" t="str">
        <f t="shared" si="332"/>
        <v/>
      </c>
      <c r="AG1551" s="16" t="str">
        <f t="shared" si="333"/>
        <v/>
      </c>
      <c r="AH1551" s="69" t="str">
        <f t="shared" si="326"/>
        <v/>
      </c>
      <c r="AI1551" s="70" t="str">
        <f t="shared" si="327"/>
        <v/>
      </c>
      <c r="AJ1551" s="70" t="str">
        <f t="shared" si="328"/>
        <v/>
      </c>
      <c r="AK1551" s="70" t="str">
        <f t="shared" si="334"/>
        <v/>
      </c>
      <c r="AL1551" s="70" t="str">
        <f t="shared" si="335"/>
        <v/>
      </c>
    </row>
    <row r="1552" spans="2:38" ht="15" thickBot="1" x14ac:dyDescent="0.35">
      <c r="B1552" s="79" t="str">
        <f t="shared" si="329"/>
        <v/>
      </c>
      <c r="C1552" s="79" t="str">
        <f t="shared" si="330"/>
        <v/>
      </c>
      <c r="D1552" s="79" t="str">
        <f>IFERROR(IF(J1551&lt;=0,"",IF(C1552="Yes","",B1552-COUNTIF($C$20:C1552,"Yes"))),"")</f>
        <v/>
      </c>
      <c r="E1552" s="81" t="str">
        <f t="shared" si="322"/>
        <v/>
      </c>
      <c r="F1552" s="80" t="str">
        <f t="shared" si="323"/>
        <v/>
      </c>
      <c r="G1552" s="80" t="str">
        <f t="shared" si="324"/>
        <v/>
      </c>
      <c r="H1552" s="80" t="str">
        <f t="shared" si="331"/>
        <v/>
      </c>
      <c r="I1552" s="80" t="str">
        <f t="shared" si="325"/>
        <v/>
      </c>
      <c r="J1552" s="80" t="str">
        <f t="shared" si="332"/>
        <v/>
      </c>
      <c r="AG1552" s="16" t="str">
        <f t="shared" si="333"/>
        <v/>
      </c>
      <c r="AH1552" s="69" t="str">
        <f t="shared" si="326"/>
        <v/>
      </c>
      <c r="AI1552" s="70" t="str">
        <f t="shared" si="327"/>
        <v/>
      </c>
      <c r="AJ1552" s="70" t="str">
        <f t="shared" si="328"/>
        <v/>
      </c>
      <c r="AK1552" s="70" t="str">
        <f t="shared" si="334"/>
        <v/>
      </c>
      <c r="AL1552" s="70" t="str">
        <f t="shared" si="335"/>
        <v/>
      </c>
    </row>
    <row r="1553" spans="2:38" ht="15" thickBot="1" x14ac:dyDescent="0.35">
      <c r="B1553" s="79" t="str">
        <f t="shared" si="329"/>
        <v/>
      </c>
      <c r="C1553" s="79" t="str">
        <f t="shared" si="330"/>
        <v/>
      </c>
      <c r="D1553" s="79" t="str">
        <f>IFERROR(IF(J1552&lt;=0,"",IF(C1553="Yes","",B1553-COUNTIF($C$20:C1553,"Yes"))),"")</f>
        <v/>
      </c>
      <c r="E1553" s="81" t="str">
        <f t="shared" si="322"/>
        <v/>
      </c>
      <c r="F1553" s="80" t="str">
        <f t="shared" si="323"/>
        <v/>
      </c>
      <c r="G1553" s="80" t="str">
        <f t="shared" si="324"/>
        <v/>
      </c>
      <c r="H1553" s="80" t="str">
        <f t="shared" si="331"/>
        <v/>
      </c>
      <c r="I1553" s="80" t="str">
        <f t="shared" si="325"/>
        <v/>
      </c>
      <c r="J1553" s="80" t="str">
        <f t="shared" si="332"/>
        <v/>
      </c>
      <c r="AG1553" s="16" t="str">
        <f t="shared" si="333"/>
        <v/>
      </c>
      <c r="AH1553" s="69" t="str">
        <f t="shared" si="326"/>
        <v/>
      </c>
      <c r="AI1553" s="70" t="str">
        <f t="shared" si="327"/>
        <v/>
      </c>
      <c r="AJ1553" s="70" t="str">
        <f t="shared" si="328"/>
        <v/>
      </c>
      <c r="AK1553" s="70" t="str">
        <f t="shared" si="334"/>
        <v/>
      </c>
      <c r="AL1553" s="70" t="str">
        <f t="shared" si="335"/>
        <v/>
      </c>
    </row>
    <row r="1554" spans="2:38" ht="15" thickBot="1" x14ac:dyDescent="0.35">
      <c r="B1554" s="79" t="str">
        <f t="shared" si="329"/>
        <v/>
      </c>
      <c r="C1554" s="79" t="str">
        <f t="shared" si="330"/>
        <v/>
      </c>
      <c r="D1554" s="79" t="str">
        <f>IFERROR(IF(J1553&lt;=0,"",IF(C1554="Yes","",B1554-COUNTIF($C$20:C1554,"Yes"))),"")</f>
        <v/>
      </c>
      <c r="E1554" s="81" t="str">
        <f t="shared" si="322"/>
        <v/>
      </c>
      <c r="F1554" s="80" t="str">
        <f t="shared" si="323"/>
        <v/>
      </c>
      <c r="G1554" s="80" t="str">
        <f t="shared" si="324"/>
        <v/>
      </c>
      <c r="H1554" s="80" t="str">
        <f t="shared" si="331"/>
        <v/>
      </c>
      <c r="I1554" s="80" t="str">
        <f t="shared" si="325"/>
        <v/>
      </c>
      <c r="J1554" s="80" t="str">
        <f t="shared" si="332"/>
        <v/>
      </c>
      <c r="AG1554" s="16" t="str">
        <f t="shared" si="333"/>
        <v/>
      </c>
      <c r="AH1554" s="69" t="str">
        <f t="shared" si="326"/>
        <v/>
      </c>
      <c r="AI1554" s="70" t="str">
        <f t="shared" si="327"/>
        <v/>
      </c>
      <c r="AJ1554" s="70" t="str">
        <f t="shared" si="328"/>
        <v/>
      </c>
      <c r="AK1554" s="70" t="str">
        <f t="shared" si="334"/>
        <v/>
      </c>
      <c r="AL1554" s="70" t="str">
        <f t="shared" si="335"/>
        <v/>
      </c>
    </row>
    <row r="1555" spans="2:38" ht="15" thickBot="1" x14ac:dyDescent="0.35">
      <c r="B1555" s="79" t="str">
        <f t="shared" si="329"/>
        <v/>
      </c>
      <c r="C1555" s="79" t="str">
        <f t="shared" si="330"/>
        <v/>
      </c>
      <c r="D1555" s="79" t="str">
        <f>IFERROR(IF(J1554&lt;=0,"",IF(C1555="Yes","",B1555-COUNTIF($C$20:C1555,"Yes"))),"")</f>
        <v/>
      </c>
      <c r="E1555" s="81" t="str">
        <f t="shared" si="322"/>
        <v/>
      </c>
      <c r="F1555" s="80" t="str">
        <f t="shared" si="323"/>
        <v/>
      </c>
      <c r="G1555" s="80" t="str">
        <f t="shared" si="324"/>
        <v/>
      </c>
      <c r="H1555" s="80" t="str">
        <f t="shared" si="331"/>
        <v/>
      </c>
      <c r="I1555" s="80" t="str">
        <f t="shared" si="325"/>
        <v/>
      </c>
      <c r="J1555" s="80" t="str">
        <f t="shared" si="332"/>
        <v/>
      </c>
      <c r="AG1555" s="16" t="str">
        <f t="shared" si="333"/>
        <v/>
      </c>
      <c r="AH1555" s="69" t="str">
        <f t="shared" si="326"/>
        <v/>
      </c>
      <c r="AI1555" s="70" t="str">
        <f t="shared" si="327"/>
        <v/>
      </c>
      <c r="AJ1555" s="70" t="str">
        <f t="shared" si="328"/>
        <v/>
      </c>
      <c r="AK1555" s="70" t="str">
        <f t="shared" si="334"/>
        <v/>
      </c>
      <c r="AL1555" s="70" t="str">
        <f t="shared" si="335"/>
        <v/>
      </c>
    </row>
    <row r="1556" spans="2:38" ht="15" thickBot="1" x14ac:dyDescent="0.35">
      <c r="B1556" s="79" t="str">
        <f t="shared" si="329"/>
        <v/>
      </c>
      <c r="C1556" s="79" t="str">
        <f t="shared" si="330"/>
        <v/>
      </c>
      <c r="D1556" s="79" t="str">
        <f>IFERROR(IF(J1555&lt;=0,"",IF(C1556="Yes","",B1556-COUNTIF($C$20:C1556,"Yes"))),"")</f>
        <v/>
      </c>
      <c r="E1556" s="81" t="str">
        <f t="shared" ref="E1556:E1619" si="336">IF($E$9="End of the Period",IF(B1556="","",IF(payment_frequency="Bi-weekly",first_payment_date+B1556*VLOOKUP(payment_frequency,periodic_table,2,0),IF(payment_frequency="Weekly",first_payment_date+B1556*VLOOKUP(payment_frequency,periodic_table,2,0),IF(payment_frequency="Semi-monthly",first_payment_date+B1556*VLOOKUP(payment_frequency,periodic_table,2,0),EDATE(first_payment_date,B1556*VLOOKUP(payment_frequency,periodic_table,2,0)))))),IF(B1556="","",IF(payment_frequency="Bi-weekly",first_payment_date+(B1556-1)*VLOOKUP(payment_frequency,periodic_table,2,0),IF(payment_frequency="Weekly",first_payment_date+(B1556-1)*VLOOKUP(payment_frequency,periodic_table,2,0),IF(payment_frequency="Semi-monthly",first_payment_date+(B1556-1)*VLOOKUP(payment_frequency,periodic_table,2,0),EDATE(first_payment_date,(B1556-1)*VLOOKUP(payment_frequency,periodic_table,2,0)))))))</f>
        <v/>
      </c>
      <c r="F1556" s="80" t="str">
        <f t="shared" ref="F1556:F1619" si="337">IF(B1556="","",IF(C1556="Yes",0,IF(J1555&lt;payment,J1555*(1+Compound_Rate),payment)))</f>
        <v/>
      </c>
      <c r="G1556" s="80" t="str">
        <f t="shared" ref="G1556:G1619" si="338">IF(AND(Payment_Type=1,B1556=1),0,IF(B1556="","",IF(C1556="Yes",0,J1555*Compound_Rate)))</f>
        <v/>
      </c>
      <c r="H1556" s="80" t="str">
        <f t="shared" si="331"/>
        <v/>
      </c>
      <c r="I1556" s="80" t="str">
        <f t="shared" ref="I1556:I1619" si="339">IF(B1556="","",IF(C1556="Yes",J1555*Compound_Rate,0))</f>
        <v/>
      </c>
      <c r="J1556" s="80" t="str">
        <f t="shared" si="332"/>
        <v/>
      </c>
      <c r="AG1556" s="16" t="str">
        <f t="shared" si="333"/>
        <v/>
      </c>
      <c r="AH1556" s="69" t="str">
        <f t="shared" ref="AH1556:AH1619" si="340">IF($E$9="End of the Period",IF(AG1556="","",IF(payment_frequency="Bi-weekly",first_payment_date+AG1556*VLOOKUP(payment_frequency,periodic_table,2,0),IF(payment_frequency="Weekly",first_payment_date+AG1556*VLOOKUP(payment_frequency,periodic_table,2,0),IF(payment_frequency="Semi-monthly",first_payment_date+AG1556*VLOOKUP(payment_frequency,periodic_table,2,0),EDATE(first_payment_date,AG1556*VLOOKUP(payment_frequency,periodic_table,2,0)))))),IF(AG1556="","",IF(payment_frequency="Bi-weekly",first_payment_date+(AG1556-1)*VLOOKUP(payment_frequency,periodic_table,2,0),IF(payment_frequency="Weekly",first_payment_date+(AG1556-1)*VLOOKUP(payment_frequency,periodic_table,2,0),IF(payment_frequency="Semi-monthly",first_payment_date+(AG1556-1)*VLOOKUP(payment_frequency,periodic_table,2,0),EDATE(first_payment_date,(AG1556-1)*VLOOKUP(payment_frequency,periodic_table,2,0)))))))</f>
        <v/>
      </c>
      <c r="AI1556" s="70" t="str">
        <f t="shared" ref="AI1556:AI1619" si="341">IF(AG1556="","",IF(AL1555&lt;payment,AL1555*(1+Compound_Rate),payment))</f>
        <v/>
      </c>
      <c r="AJ1556" s="70" t="str">
        <f t="shared" ref="AJ1556:AJ1619" si="342">IF(AND(Payment_Type=1,AG1556=1),0,IF(AG1556="","",AL1555*Compound_Rate))</f>
        <v/>
      </c>
      <c r="AK1556" s="70" t="str">
        <f t="shared" si="334"/>
        <v/>
      </c>
      <c r="AL1556" s="70" t="str">
        <f t="shared" si="335"/>
        <v/>
      </c>
    </row>
    <row r="1557" spans="2:38" ht="15" thickBot="1" x14ac:dyDescent="0.35">
      <c r="B1557" s="79" t="str">
        <f t="shared" ref="B1557:B1620" si="343">IFERROR(IF(TRUNC(J1556)&lt;=0,"",B1556+1),"")</f>
        <v/>
      </c>
      <c r="C1557" s="79" t="str">
        <f t="shared" ref="C1557:C1620" si="344">IF(B1557="","",IF(AND(B1557&lt;=$E$13,B1557&gt;=$E$12),"Yes","No"))</f>
        <v/>
      </c>
      <c r="D1557" s="79" t="str">
        <f>IFERROR(IF(J1556&lt;=0,"",IF(C1557="Yes","",B1557-COUNTIF($C$20:C1557,"Yes"))),"")</f>
        <v/>
      </c>
      <c r="E1557" s="81" t="str">
        <f t="shared" si="336"/>
        <v/>
      </c>
      <c r="F1557" s="80" t="str">
        <f t="shared" si="337"/>
        <v/>
      </c>
      <c r="G1557" s="80" t="str">
        <f t="shared" si="338"/>
        <v/>
      </c>
      <c r="H1557" s="80" t="str">
        <f t="shared" ref="H1557:H1620" si="345">IF(B1557="","",F1557-G1557)</f>
        <v/>
      </c>
      <c r="I1557" s="80" t="str">
        <f t="shared" si="339"/>
        <v/>
      </c>
      <c r="J1557" s="80" t="str">
        <f t="shared" ref="J1557:J1620" si="346">IFERROR(IF(B1557="","",J1556-H1557+I1557),"")</f>
        <v/>
      </c>
      <c r="AG1557" s="16" t="str">
        <f t="shared" ref="AG1557:AG1620" si="347">IFERROR(IF(AL1556&lt;=0,"",AG1556+1),"")</f>
        <v/>
      </c>
      <c r="AH1557" s="69" t="str">
        <f t="shared" si="340"/>
        <v/>
      </c>
      <c r="AI1557" s="70" t="str">
        <f t="shared" si="341"/>
        <v/>
      </c>
      <c r="AJ1557" s="70" t="str">
        <f t="shared" si="342"/>
        <v/>
      </c>
      <c r="AK1557" s="70" t="str">
        <f t="shared" ref="AK1557:AK1620" si="348">IF(AG1557="","",AI1557-AJ1557)</f>
        <v/>
      </c>
      <c r="AL1557" s="70" t="str">
        <f t="shared" ref="AL1557:AL1620" si="349">IFERROR(IF(AK1557&lt;=0,"",AL1556-AK1557),"")</f>
        <v/>
      </c>
    </row>
    <row r="1558" spans="2:38" ht="15" thickBot="1" x14ac:dyDescent="0.35">
      <c r="B1558" s="79" t="str">
        <f t="shared" si="343"/>
        <v/>
      </c>
      <c r="C1558" s="79" t="str">
        <f t="shared" si="344"/>
        <v/>
      </c>
      <c r="D1558" s="79" t="str">
        <f>IFERROR(IF(J1557&lt;=0,"",IF(C1558="Yes","",B1558-COUNTIF($C$20:C1558,"Yes"))),"")</f>
        <v/>
      </c>
      <c r="E1558" s="81" t="str">
        <f t="shared" si="336"/>
        <v/>
      </c>
      <c r="F1558" s="80" t="str">
        <f t="shared" si="337"/>
        <v/>
      </c>
      <c r="G1558" s="80" t="str">
        <f t="shared" si="338"/>
        <v/>
      </c>
      <c r="H1558" s="80" t="str">
        <f t="shared" si="345"/>
        <v/>
      </c>
      <c r="I1558" s="80" t="str">
        <f t="shared" si="339"/>
        <v/>
      </c>
      <c r="J1558" s="80" t="str">
        <f t="shared" si="346"/>
        <v/>
      </c>
      <c r="AG1558" s="16" t="str">
        <f t="shared" si="347"/>
        <v/>
      </c>
      <c r="AH1558" s="69" t="str">
        <f t="shared" si="340"/>
        <v/>
      </c>
      <c r="AI1558" s="70" t="str">
        <f t="shared" si="341"/>
        <v/>
      </c>
      <c r="AJ1558" s="70" t="str">
        <f t="shared" si="342"/>
        <v/>
      </c>
      <c r="AK1558" s="70" t="str">
        <f t="shared" si="348"/>
        <v/>
      </c>
      <c r="AL1558" s="70" t="str">
        <f t="shared" si="349"/>
        <v/>
      </c>
    </row>
    <row r="1559" spans="2:38" ht="15" thickBot="1" x14ac:dyDescent="0.35">
      <c r="B1559" s="79" t="str">
        <f t="shared" si="343"/>
        <v/>
      </c>
      <c r="C1559" s="79" t="str">
        <f t="shared" si="344"/>
        <v/>
      </c>
      <c r="D1559" s="79" t="str">
        <f>IFERROR(IF(J1558&lt;=0,"",IF(C1559="Yes","",B1559-COUNTIF($C$20:C1559,"Yes"))),"")</f>
        <v/>
      </c>
      <c r="E1559" s="81" t="str">
        <f t="shared" si="336"/>
        <v/>
      </c>
      <c r="F1559" s="80" t="str">
        <f t="shared" si="337"/>
        <v/>
      </c>
      <c r="G1559" s="80" t="str">
        <f t="shared" si="338"/>
        <v/>
      </c>
      <c r="H1559" s="80" t="str">
        <f t="shared" si="345"/>
        <v/>
      </c>
      <c r="I1559" s="80" t="str">
        <f t="shared" si="339"/>
        <v/>
      </c>
      <c r="J1559" s="80" t="str">
        <f t="shared" si="346"/>
        <v/>
      </c>
      <c r="AG1559" s="16" t="str">
        <f t="shared" si="347"/>
        <v/>
      </c>
      <c r="AH1559" s="69" t="str">
        <f t="shared" si="340"/>
        <v/>
      </c>
      <c r="AI1559" s="70" t="str">
        <f t="shared" si="341"/>
        <v/>
      </c>
      <c r="AJ1559" s="70" t="str">
        <f t="shared" si="342"/>
        <v/>
      </c>
      <c r="AK1559" s="70" t="str">
        <f t="shared" si="348"/>
        <v/>
      </c>
      <c r="AL1559" s="70" t="str">
        <f t="shared" si="349"/>
        <v/>
      </c>
    </row>
    <row r="1560" spans="2:38" ht="15" thickBot="1" x14ac:dyDescent="0.35">
      <c r="B1560" s="79" t="str">
        <f t="shared" si="343"/>
        <v/>
      </c>
      <c r="C1560" s="79" t="str">
        <f t="shared" si="344"/>
        <v/>
      </c>
      <c r="D1560" s="79" t="str">
        <f>IFERROR(IF(J1559&lt;=0,"",IF(C1560="Yes","",B1560-COUNTIF($C$20:C1560,"Yes"))),"")</f>
        <v/>
      </c>
      <c r="E1560" s="81" t="str">
        <f t="shared" si="336"/>
        <v/>
      </c>
      <c r="F1560" s="80" t="str">
        <f t="shared" si="337"/>
        <v/>
      </c>
      <c r="G1560" s="80" t="str">
        <f t="shared" si="338"/>
        <v/>
      </c>
      <c r="H1560" s="80" t="str">
        <f t="shared" si="345"/>
        <v/>
      </c>
      <c r="I1560" s="80" t="str">
        <f t="shared" si="339"/>
        <v/>
      </c>
      <c r="J1560" s="80" t="str">
        <f t="shared" si="346"/>
        <v/>
      </c>
      <c r="AG1560" s="16" t="str">
        <f t="shared" si="347"/>
        <v/>
      </c>
      <c r="AH1560" s="69" t="str">
        <f t="shared" si="340"/>
        <v/>
      </c>
      <c r="AI1560" s="70" t="str">
        <f t="shared" si="341"/>
        <v/>
      </c>
      <c r="AJ1560" s="70" t="str">
        <f t="shared" si="342"/>
        <v/>
      </c>
      <c r="AK1560" s="70" t="str">
        <f t="shared" si="348"/>
        <v/>
      </c>
      <c r="AL1560" s="70" t="str">
        <f t="shared" si="349"/>
        <v/>
      </c>
    </row>
    <row r="1561" spans="2:38" ht="15" thickBot="1" x14ac:dyDescent="0.35">
      <c r="B1561" s="79" t="str">
        <f t="shared" si="343"/>
        <v/>
      </c>
      <c r="C1561" s="79" t="str">
        <f t="shared" si="344"/>
        <v/>
      </c>
      <c r="D1561" s="79" t="str">
        <f>IFERROR(IF(J1560&lt;=0,"",IF(C1561="Yes","",B1561-COUNTIF($C$20:C1561,"Yes"))),"")</f>
        <v/>
      </c>
      <c r="E1561" s="81" t="str">
        <f t="shared" si="336"/>
        <v/>
      </c>
      <c r="F1561" s="80" t="str">
        <f t="shared" si="337"/>
        <v/>
      </c>
      <c r="G1561" s="80" t="str">
        <f t="shared" si="338"/>
        <v/>
      </c>
      <c r="H1561" s="80" t="str">
        <f t="shared" si="345"/>
        <v/>
      </c>
      <c r="I1561" s="80" t="str">
        <f t="shared" si="339"/>
        <v/>
      </c>
      <c r="J1561" s="80" t="str">
        <f t="shared" si="346"/>
        <v/>
      </c>
      <c r="AG1561" s="16" t="str">
        <f t="shared" si="347"/>
        <v/>
      </c>
      <c r="AH1561" s="69" t="str">
        <f t="shared" si="340"/>
        <v/>
      </c>
      <c r="AI1561" s="70" t="str">
        <f t="shared" si="341"/>
        <v/>
      </c>
      <c r="AJ1561" s="70" t="str">
        <f t="shared" si="342"/>
        <v/>
      </c>
      <c r="AK1561" s="70" t="str">
        <f t="shared" si="348"/>
        <v/>
      </c>
      <c r="AL1561" s="70" t="str">
        <f t="shared" si="349"/>
        <v/>
      </c>
    </row>
    <row r="1562" spans="2:38" ht="15" thickBot="1" x14ac:dyDescent="0.35">
      <c r="B1562" s="79" t="str">
        <f t="shared" si="343"/>
        <v/>
      </c>
      <c r="C1562" s="79" t="str">
        <f t="shared" si="344"/>
        <v/>
      </c>
      <c r="D1562" s="79" t="str">
        <f>IFERROR(IF(J1561&lt;=0,"",IF(C1562="Yes","",B1562-COUNTIF($C$20:C1562,"Yes"))),"")</f>
        <v/>
      </c>
      <c r="E1562" s="81" t="str">
        <f t="shared" si="336"/>
        <v/>
      </c>
      <c r="F1562" s="80" t="str">
        <f t="shared" si="337"/>
        <v/>
      </c>
      <c r="G1562" s="80" t="str">
        <f t="shared" si="338"/>
        <v/>
      </c>
      <c r="H1562" s="80" t="str">
        <f t="shared" si="345"/>
        <v/>
      </c>
      <c r="I1562" s="80" t="str">
        <f t="shared" si="339"/>
        <v/>
      </c>
      <c r="J1562" s="80" t="str">
        <f t="shared" si="346"/>
        <v/>
      </c>
      <c r="AG1562" s="16" t="str">
        <f t="shared" si="347"/>
        <v/>
      </c>
      <c r="AH1562" s="69" t="str">
        <f t="shared" si="340"/>
        <v/>
      </c>
      <c r="AI1562" s="70" t="str">
        <f t="shared" si="341"/>
        <v/>
      </c>
      <c r="AJ1562" s="70" t="str">
        <f t="shared" si="342"/>
        <v/>
      </c>
      <c r="AK1562" s="70" t="str">
        <f t="shared" si="348"/>
        <v/>
      </c>
      <c r="AL1562" s="70" t="str">
        <f t="shared" si="349"/>
        <v/>
      </c>
    </row>
    <row r="1563" spans="2:38" ht="15" thickBot="1" x14ac:dyDescent="0.35">
      <c r="B1563" s="79" t="str">
        <f t="shared" si="343"/>
        <v/>
      </c>
      <c r="C1563" s="79" t="str">
        <f t="shared" si="344"/>
        <v/>
      </c>
      <c r="D1563" s="79" t="str">
        <f>IFERROR(IF(J1562&lt;=0,"",IF(C1563="Yes","",B1563-COUNTIF($C$20:C1563,"Yes"))),"")</f>
        <v/>
      </c>
      <c r="E1563" s="81" t="str">
        <f t="shared" si="336"/>
        <v/>
      </c>
      <c r="F1563" s="80" t="str">
        <f t="shared" si="337"/>
        <v/>
      </c>
      <c r="G1563" s="80" t="str">
        <f t="shared" si="338"/>
        <v/>
      </c>
      <c r="H1563" s="80" t="str">
        <f t="shared" si="345"/>
        <v/>
      </c>
      <c r="I1563" s="80" t="str">
        <f t="shared" si="339"/>
        <v/>
      </c>
      <c r="J1563" s="80" t="str">
        <f t="shared" si="346"/>
        <v/>
      </c>
      <c r="AG1563" s="16" t="str">
        <f t="shared" si="347"/>
        <v/>
      </c>
      <c r="AH1563" s="69" t="str">
        <f t="shared" si="340"/>
        <v/>
      </c>
      <c r="AI1563" s="70" t="str">
        <f t="shared" si="341"/>
        <v/>
      </c>
      <c r="AJ1563" s="70" t="str">
        <f t="shared" si="342"/>
        <v/>
      </c>
      <c r="AK1563" s="70" t="str">
        <f t="shared" si="348"/>
        <v/>
      </c>
      <c r="AL1563" s="70" t="str">
        <f t="shared" si="349"/>
        <v/>
      </c>
    </row>
    <row r="1564" spans="2:38" ht="15" thickBot="1" x14ac:dyDescent="0.35">
      <c r="B1564" s="79" t="str">
        <f t="shared" si="343"/>
        <v/>
      </c>
      <c r="C1564" s="79" t="str">
        <f t="shared" si="344"/>
        <v/>
      </c>
      <c r="D1564" s="79" t="str">
        <f>IFERROR(IF(J1563&lt;=0,"",IF(C1564="Yes","",B1564-COUNTIF($C$20:C1564,"Yes"))),"")</f>
        <v/>
      </c>
      <c r="E1564" s="81" t="str">
        <f t="shared" si="336"/>
        <v/>
      </c>
      <c r="F1564" s="80" t="str">
        <f t="shared" si="337"/>
        <v/>
      </c>
      <c r="G1564" s="80" t="str">
        <f t="shared" si="338"/>
        <v/>
      </c>
      <c r="H1564" s="80" t="str">
        <f t="shared" si="345"/>
        <v/>
      </c>
      <c r="I1564" s="80" t="str">
        <f t="shared" si="339"/>
        <v/>
      </c>
      <c r="J1564" s="80" t="str">
        <f t="shared" si="346"/>
        <v/>
      </c>
      <c r="AG1564" s="16" t="str">
        <f t="shared" si="347"/>
        <v/>
      </c>
      <c r="AH1564" s="69" t="str">
        <f t="shared" si="340"/>
        <v/>
      </c>
      <c r="AI1564" s="70" t="str">
        <f t="shared" si="341"/>
        <v/>
      </c>
      <c r="AJ1564" s="70" t="str">
        <f t="shared" si="342"/>
        <v/>
      </c>
      <c r="AK1564" s="70" t="str">
        <f t="shared" si="348"/>
        <v/>
      </c>
      <c r="AL1564" s="70" t="str">
        <f t="shared" si="349"/>
        <v/>
      </c>
    </row>
    <row r="1565" spans="2:38" ht="15" thickBot="1" x14ac:dyDescent="0.35">
      <c r="B1565" s="79" t="str">
        <f t="shared" si="343"/>
        <v/>
      </c>
      <c r="C1565" s="79" t="str">
        <f t="shared" si="344"/>
        <v/>
      </c>
      <c r="D1565" s="79" t="str">
        <f>IFERROR(IF(J1564&lt;=0,"",IF(C1565="Yes","",B1565-COUNTIF($C$20:C1565,"Yes"))),"")</f>
        <v/>
      </c>
      <c r="E1565" s="81" t="str">
        <f t="shared" si="336"/>
        <v/>
      </c>
      <c r="F1565" s="80" t="str">
        <f t="shared" si="337"/>
        <v/>
      </c>
      <c r="G1565" s="80" t="str">
        <f t="shared" si="338"/>
        <v/>
      </c>
      <c r="H1565" s="80" t="str">
        <f t="shared" si="345"/>
        <v/>
      </c>
      <c r="I1565" s="80" t="str">
        <f t="shared" si="339"/>
        <v/>
      </c>
      <c r="J1565" s="80" t="str">
        <f t="shared" si="346"/>
        <v/>
      </c>
      <c r="AG1565" s="16" t="str">
        <f t="shared" si="347"/>
        <v/>
      </c>
      <c r="AH1565" s="69" t="str">
        <f t="shared" si="340"/>
        <v/>
      </c>
      <c r="AI1565" s="70" t="str">
        <f t="shared" si="341"/>
        <v/>
      </c>
      <c r="AJ1565" s="70" t="str">
        <f t="shared" si="342"/>
        <v/>
      </c>
      <c r="AK1565" s="70" t="str">
        <f t="shared" si="348"/>
        <v/>
      </c>
      <c r="AL1565" s="70" t="str">
        <f t="shared" si="349"/>
        <v/>
      </c>
    </row>
    <row r="1566" spans="2:38" ht="15" thickBot="1" x14ac:dyDescent="0.35">
      <c r="B1566" s="79" t="str">
        <f t="shared" si="343"/>
        <v/>
      </c>
      <c r="C1566" s="79" t="str">
        <f t="shared" si="344"/>
        <v/>
      </c>
      <c r="D1566" s="79" t="str">
        <f>IFERROR(IF(J1565&lt;=0,"",IF(C1566="Yes","",B1566-COUNTIF($C$20:C1566,"Yes"))),"")</f>
        <v/>
      </c>
      <c r="E1566" s="81" t="str">
        <f t="shared" si="336"/>
        <v/>
      </c>
      <c r="F1566" s="80" t="str">
        <f t="shared" si="337"/>
        <v/>
      </c>
      <c r="G1566" s="80" t="str">
        <f t="shared" si="338"/>
        <v/>
      </c>
      <c r="H1566" s="80" t="str">
        <f t="shared" si="345"/>
        <v/>
      </c>
      <c r="I1566" s="80" t="str">
        <f t="shared" si="339"/>
        <v/>
      </c>
      <c r="J1566" s="80" t="str">
        <f t="shared" si="346"/>
        <v/>
      </c>
      <c r="AG1566" s="16" t="str">
        <f t="shared" si="347"/>
        <v/>
      </c>
      <c r="AH1566" s="69" t="str">
        <f t="shared" si="340"/>
        <v/>
      </c>
      <c r="AI1566" s="70" t="str">
        <f t="shared" si="341"/>
        <v/>
      </c>
      <c r="AJ1566" s="70" t="str">
        <f t="shared" si="342"/>
        <v/>
      </c>
      <c r="AK1566" s="70" t="str">
        <f t="shared" si="348"/>
        <v/>
      </c>
      <c r="AL1566" s="70" t="str">
        <f t="shared" si="349"/>
        <v/>
      </c>
    </row>
    <row r="1567" spans="2:38" ht="15" thickBot="1" x14ac:dyDescent="0.35">
      <c r="B1567" s="79" t="str">
        <f t="shared" si="343"/>
        <v/>
      </c>
      <c r="C1567" s="79" t="str">
        <f t="shared" si="344"/>
        <v/>
      </c>
      <c r="D1567" s="79" t="str">
        <f>IFERROR(IF(J1566&lt;=0,"",IF(C1567="Yes","",B1567-COUNTIF($C$20:C1567,"Yes"))),"")</f>
        <v/>
      </c>
      <c r="E1567" s="81" t="str">
        <f t="shared" si="336"/>
        <v/>
      </c>
      <c r="F1567" s="80" t="str">
        <f t="shared" si="337"/>
        <v/>
      </c>
      <c r="G1567" s="80" t="str">
        <f t="shared" si="338"/>
        <v/>
      </c>
      <c r="H1567" s="80" t="str">
        <f t="shared" si="345"/>
        <v/>
      </c>
      <c r="I1567" s="80" t="str">
        <f t="shared" si="339"/>
        <v/>
      </c>
      <c r="J1567" s="80" t="str">
        <f t="shared" si="346"/>
        <v/>
      </c>
      <c r="AG1567" s="16" t="str">
        <f t="shared" si="347"/>
        <v/>
      </c>
      <c r="AH1567" s="69" t="str">
        <f t="shared" si="340"/>
        <v/>
      </c>
      <c r="AI1567" s="70" t="str">
        <f t="shared" si="341"/>
        <v/>
      </c>
      <c r="AJ1567" s="70" t="str">
        <f t="shared" si="342"/>
        <v/>
      </c>
      <c r="AK1567" s="70" t="str">
        <f t="shared" si="348"/>
        <v/>
      </c>
      <c r="AL1567" s="70" t="str">
        <f t="shared" si="349"/>
        <v/>
      </c>
    </row>
    <row r="1568" spans="2:38" ht="15" thickBot="1" x14ac:dyDescent="0.35">
      <c r="B1568" s="79" t="str">
        <f t="shared" si="343"/>
        <v/>
      </c>
      <c r="C1568" s="79" t="str">
        <f t="shared" si="344"/>
        <v/>
      </c>
      <c r="D1568" s="79" t="str">
        <f>IFERROR(IF(J1567&lt;=0,"",IF(C1568="Yes","",B1568-COUNTIF($C$20:C1568,"Yes"))),"")</f>
        <v/>
      </c>
      <c r="E1568" s="81" t="str">
        <f t="shared" si="336"/>
        <v/>
      </c>
      <c r="F1568" s="80" t="str">
        <f t="shared" si="337"/>
        <v/>
      </c>
      <c r="G1568" s="80" t="str">
        <f t="shared" si="338"/>
        <v/>
      </c>
      <c r="H1568" s="80" t="str">
        <f t="shared" si="345"/>
        <v/>
      </c>
      <c r="I1568" s="80" t="str">
        <f t="shared" si="339"/>
        <v/>
      </c>
      <c r="J1568" s="80" t="str">
        <f t="shared" si="346"/>
        <v/>
      </c>
      <c r="AG1568" s="16" t="str">
        <f t="shared" si="347"/>
        <v/>
      </c>
      <c r="AH1568" s="69" t="str">
        <f t="shared" si="340"/>
        <v/>
      </c>
      <c r="AI1568" s="70" t="str">
        <f t="shared" si="341"/>
        <v/>
      </c>
      <c r="AJ1568" s="70" t="str">
        <f t="shared" si="342"/>
        <v/>
      </c>
      <c r="AK1568" s="70" t="str">
        <f t="shared" si="348"/>
        <v/>
      </c>
      <c r="AL1568" s="70" t="str">
        <f t="shared" si="349"/>
        <v/>
      </c>
    </row>
    <row r="1569" spans="2:38" ht="15" thickBot="1" x14ac:dyDescent="0.35">
      <c r="B1569" s="79" t="str">
        <f t="shared" si="343"/>
        <v/>
      </c>
      <c r="C1569" s="79" t="str">
        <f t="shared" si="344"/>
        <v/>
      </c>
      <c r="D1569" s="79" t="str">
        <f>IFERROR(IF(J1568&lt;=0,"",IF(C1569="Yes","",B1569-COUNTIF($C$20:C1569,"Yes"))),"")</f>
        <v/>
      </c>
      <c r="E1569" s="81" t="str">
        <f t="shared" si="336"/>
        <v/>
      </c>
      <c r="F1569" s="80" t="str">
        <f t="shared" si="337"/>
        <v/>
      </c>
      <c r="G1569" s="80" t="str">
        <f t="shared" si="338"/>
        <v/>
      </c>
      <c r="H1569" s="80" t="str">
        <f t="shared" si="345"/>
        <v/>
      </c>
      <c r="I1569" s="80" t="str">
        <f t="shared" si="339"/>
        <v/>
      </c>
      <c r="J1569" s="80" t="str">
        <f t="shared" si="346"/>
        <v/>
      </c>
      <c r="AG1569" s="16" t="str">
        <f t="shared" si="347"/>
        <v/>
      </c>
      <c r="AH1569" s="69" t="str">
        <f t="shared" si="340"/>
        <v/>
      </c>
      <c r="AI1569" s="70" t="str">
        <f t="shared" si="341"/>
        <v/>
      </c>
      <c r="AJ1569" s="70" t="str">
        <f t="shared" si="342"/>
        <v/>
      </c>
      <c r="AK1569" s="70" t="str">
        <f t="shared" si="348"/>
        <v/>
      </c>
      <c r="AL1569" s="70" t="str">
        <f t="shared" si="349"/>
        <v/>
      </c>
    </row>
    <row r="1570" spans="2:38" ht="15" thickBot="1" x14ac:dyDescent="0.35">
      <c r="B1570" s="79" t="str">
        <f t="shared" si="343"/>
        <v/>
      </c>
      <c r="C1570" s="79" t="str">
        <f t="shared" si="344"/>
        <v/>
      </c>
      <c r="D1570" s="79" t="str">
        <f>IFERROR(IF(J1569&lt;=0,"",IF(C1570="Yes","",B1570-COUNTIF($C$20:C1570,"Yes"))),"")</f>
        <v/>
      </c>
      <c r="E1570" s="81" t="str">
        <f t="shared" si="336"/>
        <v/>
      </c>
      <c r="F1570" s="80" t="str">
        <f t="shared" si="337"/>
        <v/>
      </c>
      <c r="G1570" s="80" t="str">
        <f t="shared" si="338"/>
        <v/>
      </c>
      <c r="H1570" s="80" t="str">
        <f t="shared" si="345"/>
        <v/>
      </c>
      <c r="I1570" s="80" t="str">
        <f t="shared" si="339"/>
        <v/>
      </c>
      <c r="J1570" s="80" t="str">
        <f t="shared" si="346"/>
        <v/>
      </c>
      <c r="AG1570" s="16" t="str">
        <f t="shared" si="347"/>
        <v/>
      </c>
      <c r="AH1570" s="69" t="str">
        <f t="shared" si="340"/>
        <v/>
      </c>
      <c r="AI1570" s="70" t="str">
        <f t="shared" si="341"/>
        <v/>
      </c>
      <c r="AJ1570" s="70" t="str">
        <f t="shared" si="342"/>
        <v/>
      </c>
      <c r="AK1570" s="70" t="str">
        <f t="shared" si="348"/>
        <v/>
      </c>
      <c r="AL1570" s="70" t="str">
        <f t="shared" si="349"/>
        <v/>
      </c>
    </row>
    <row r="1571" spans="2:38" ht="15" thickBot="1" x14ac:dyDescent="0.35">
      <c r="B1571" s="79" t="str">
        <f t="shared" si="343"/>
        <v/>
      </c>
      <c r="C1571" s="79" t="str">
        <f t="shared" si="344"/>
        <v/>
      </c>
      <c r="D1571" s="79" t="str">
        <f>IFERROR(IF(J1570&lt;=0,"",IF(C1571="Yes","",B1571-COUNTIF($C$20:C1571,"Yes"))),"")</f>
        <v/>
      </c>
      <c r="E1571" s="81" t="str">
        <f t="shared" si="336"/>
        <v/>
      </c>
      <c r="F1571" s="80" t="str">
        <f t="shared" si="337"/>
        <v/>
      </c>
      <c r="G1571" s="80" t="str">
        <f t="shared" si="338"/>
        <v/>
      </c>
      <c r="H1571" s="80" t="str">
        <f t="shared" si="345"/>
        <v/>
      </c>
      <c r="I1571" s="80" t="str">
        <f t="shared" si="339"/>
        <v/>
      </c>
      <c r="J1571" s="80" t="str">
        <f t="shared" si="346"/>
        <v/>
      </c>
      <c r="AG1571" s="16" t="str">
        <f t="shared" si="347"/>
        <v/>
      </c>
      <c r="AH1571" s="69" t="str">
        <f t="shared" si="340"/>
        <v/>
      </c>
      <c r="AI1571" s="70" t="str">
        <f t="shared" si="341"/>
        <v/>
      </c>
      <c r="AJ1571" s="70" t="str">
        <f t="shared" si="342"/>
        <v/>
      </c>
      <c r="AK1571" s="70" t="str">
        <f t="shared" si="348"/>
        <v/>
      </c>
      <c r="AL1571" s="70" t="str">
        <f t="shared" si="349"/>
        <v/>
      </c>
    </row>
    <row r="1572" spans="2:38" ht="15" thickBot="1" x14ac:dyDescent="0.35">
      <c r="B1572" s="79" t="str">
        <f t="shared" si="343"/>
        <v/>
      </c>
      <c r="C1572" s="79" t="str">
        <f t="shared" si="344"/>
        <v/>
      </c>
      <c r="D1572" s="79" t="str">
        <f>IFERROR(IF(J1571&lt;=0,"",IF(C1572="Yes","",B1572-COUNTIF($C$20:C1572,"Yes"))),"")</f>
        <v/>
      </c>
      <c r="E1572" s="81" t="str">
        <f t="shared" si="336"/>
        <v/>
      </c>
      <c r="F1572" s="80" t="str">
        <f t="shared" si="337"/>
        <v/>
      </c>
      <c r="G1572" s="80" t="str">
        <f t="shared" si="338"/>
        <v/>
      </c>
      <c r="H1572" s="80" t="str">
        <f t="shared" si="345"/>
        <v/>
      </c>
      <c r="I1572" s="80" t="str">
        <f t="shared" si="339"/>
        <v/>
      </c>
      <c r="J1572" s="80" t="str">
        <f t="shared" si="346"/>
        <v/>
      </c>
      <c r="AG1572" s="16" t="str">
        <f t="shared" si="347"/>
        <v/>
      </c>
      <c r="AH1572" s="69" t="str">
        <f t="shared" si="340"/>
        <v/>
      </c>
      <c r="AI1572" s="70" t="str">
        <f t="shared" si="341"/>
        <v/>
      </c>
      <c r="AJ1572" s="70" t="str">
        <f t="shared" si="342"/>
        <v/>
      </c>
      <c r="AK1572" s="70" t="str">
        <f t="shared" si="348"/>
        <v/>
      </c>
      <c r="AL1572" s="70" t="str">
        <f t="shared" si="349"/>
        <v/>
      </c>
    </row>
    <row r="1573" spans="2:38" ht="15" thickBot="1" x14ac:dyDescent="0.35">
      <c r="B1573" s="79" t="str">
        <f t="shared" si="343"/>
        <v/>
      </c>
      <c r="C1573" s="79" t="str">
        <f t="shared" si="344"/>
        <v/>
      </c>
      <c r="D1573" s="79" t="str">
        <f>IFERROR(IF(J1572&lt;=0,"",IF(C1573="Yes","",B1573-COUNTIF($C$20:C1573,"Yes"))),"")</f>
        <v/>
      </c>
      <c r="E1573" s="81" t="str">
        <f t="shared" si="336"/>
        <v/>
      </c>
      <c r="F1573" s="80" t="str">
        <f t="shared" si="337"/>
        <v/>
      </c>
      <c r="G1573" s="80" t="str">
        <f t="shared" si="338"/>
        <v/>
      </c>
      <c r="H1573" s="80" t="str">
        <f t="shared" si="345"/>
        <v/>
      </c>
      <c r="I1573" s="80" t="str">
        <f t="shared" si="339"/>
        <v/>
      </c>
      <c r="J1573" s="80" t="str">
        <f t="shared" si="346"/>
        <v/>
      </c>
      <c r="AG1573" s="16" t="str">
        <f t="shared" si="347"/>
        <v/>
      </c>
      <c r="AH1573" s="69" t="str">
        <f t="shared" si="340"/>
        <v/>
      </c>
      <c r="AI1573" s="70" t="str">
        <f t="shared" si="341"/>
        <v/>
      </c>
      <c r="AJ1573" s="70" t="str">
        <f t="shared" si="342"/>
        <v/>
      </c>
      <c r="AK1573" s="70" t="str">
        <f t="shared" si="348"/>
        <v/>
      </c>
      <c r="AL1573" s="70" t="str">
        <f t="shared" si="349"/>
        <v/>
      </c>
    </row>
    <row r="1574" spans="2:38" ht="15" thickBot="1" x14ac:dyDescent="0.35">
      <c r="B1574" s="79" t="str">
        <f t="shared" si="343"/>
        <v/>
      </c>
      <c r="C1574" s="79" t="str">
        <f t="shared" si="344"/>
        <v/>
      </c>
      <c r="D1574" s="79" t="str">
        <f>IFERROR(IF(J1573&lt;=0,"",IF(C1574="Yes","",B1574-COUNTIF($C$20:C1574,"Yes"))),"")</f>
        <v/>
      </c>
      <c r="E1574" s="81" t="str">
        <f t="shared" si="336"/>
        <v/>
      </c>
      <c r="F1574" s="80" t="str">
        <f t="shared" si="337"/>
        <v/>
      </c>
      <c r="G1574" s="80" t="str">
        <f t="shared" si="338"/>
        <v/>
      </c>
      <c r="H1574" s="80" t="str">
        <f t="shared" si="345"/>
        <v/>
      </c>
      <c r="I1574" s="80" t="str">
        <f t="shared" si="339"/>
        <v/>
      </c>
      <c r="J1574" s="80" t="str">
        <f t="shared" si="346"/>
        <v/>
      </c>
      <c r="AG1574" s="16" t="str">
        <f t="shared" si="347"/>
        <v/>
      </c>
      <c r="AH1574" s="69" t="str">
        <f t="shared" si="340"/>
        <v/>
      </c>
      <c r="AI1574" s="70" t="str">
        <f t="shared" si="341"/>
        <v/>
      </c>
      <c r="AJ1574" s="70" t="str">
        <f t="shared" si="342"/>
        <v/>
      </c>
      <c r="AK1574" s="70" t="str">
        <f t="shared" si="348"/>
        <v/>
      </c>
      <c r="AL1574" s="70" t="str">
        <f t="shared" si="349"/>
        <v/>
      </c>
    </row>
    <row r="1575" spans="2:38" ht="15" thickBot="1" x14ac:dyDescent="0.35">
      <c r="B1575" s="79" t="str">
        <f t="shared" si="343"/>
        <v/>
      </c>
      <c r="C1575" s="79" t="str">
        <f t="shared" si="344"/>
        <v/>
      </c>
      <c r="D1575" s="79" t="str">
        <f>IFERROR(IF(J1574&lt;=0,"",IF(C1575="Yes","",B1575-COUNTIF($C$20:C1575,"Yes"))),"")</f>
        <v/>
      </c>
      <c r="E1575" s="81" t="str">
        <f t="shared" si="336"/>
        <v/>
      </c>
      <c r="F1575" s="80" t="str">
        <f t="shared" si="337"/>
        <v/>
      </c>
      <c r="G1575" s="80" t="str">
        <f t="shared" si="338"/>
        <v/>
      </c>
      <c r="H1575" s="80" t="str">
        <f t="shared" si="345"/>
        <v/>
      </c>
      <c r="I1575" s="80" t="str">
        <f t="shared" si="339"/>
        <v/>
      </c>
      <c r="J1575" s="80" t="str">
        <f t="shared" si="346"/>
        <v/>
      </c>
      <c r="AG1575" s="16" t="str">
        <f t="shared" si="347"/>
        <v/>
      </c>
      <c r="AH1575" s="69" t="str">
        <f t="shared" si="340"/>
        <v/>
      </c>
      <c r="AI1575" s="70" t="str">
        <f t="shared" si="341"/>
        <v/>
      </c>
      <c r="AJ1575" s="70" t="str">
        <f t="shared" si="342"/>
        <v/>
      </c>
      <c r="AK1575" s="70" t="str">
        <f t="shared" si="348"/>
        <v/>
      </c>
      <c r="AL1575" s="70" t="str">
        <f t="shared" si="349"/>
        <v/>
      </c>
    </row>
    <row r="1576" spans="2:38" ht="15" thickBot="1" x14ac:dyDescent="0.35">
      <c r="B1576" s="79" t="str">
        <f t="shared" si="343"/>
        <v/>
      </c>
      <c r="C1576" s="79" t="str">
        <f t="shared" si="344"/>
        <v/>
      </c>
      <c r="D1576" s="79" t="str">
        <f>IFERROR(IF(J1575&lt;=0,"",IF(C1576="Yes","",B1576-COUNTIF($C$20:C1576,"Yes"))),"")</f>
        <v/>
      </c>
      <c r="E1576" s="81" t="str">
        <f t="shared" si="336"/>
        <v/>
      </c>
      <c r="F1576" s="80" t="str">
        <f t="shared" si="337"/>
        <v/>
      </c>
      <c r="G1576" s="80" t="str">
        <f t="shared" si="338"/>
        <v/>
      </c>
      <c r="H1576" s="80" t="str">
        <f t="shared" si="345"/>
        <v/>
      </c>
      <c r="I1576" s="80" t="str">
        <f t="shared" si="339"/>
        <v/>
      </c>
      <c r="J1576" s="80" t="str">
        <f t="shared" si="346"/>
        <v/>
      </c>
      <c r="AG1576" s="16" t="str">
        <f t="shared" si="347"/>
        <v/>
      </c>
      <c r="AH1576" s="69" t="str">
        <f t="shared" si="340"/>
        <v/>
      </c>
      <c r="AI1576" s="70" t="str">
        <f t="shared" si="341"/>
        <v/>
      </c>
      <c r="AJ1576" s="70" t="str">
        <f t="shared" si="342"/>
        <v/>
      </c>
      <c r="AK1576" s="70" t="str">
        <f t="shared" si="348"/>
        <v/>
      </c>
      <c r="AL1576" s="70" t="str">
        <f t="shared" si="349"/>
        <v/>
      </c>
    </row>
    <row r="1577" spans="2:38" ht="15" thickBot="1" x14ac:dyDescent="0.35">
      <c r="B1577" s="79" t="str">
        <f t="shared" si="343"/>
        <v/>
      </c>
      <c r="C1577" s="79" t="str">
        <f t="shared" si="344"/>
        <v/>
      </c>
      <c r="D1577" s="79" t="str">
        <f>IFERROR(IF(J1576&lt;=0,"",IF(C1577="Yes","",B1577-COUNTIF($C$20:C1577,"Yes"))),"")</f>
        <v/>
      </c>
      <c r="E1577" s="81" t="str">
        <f t="shared" si="336"/>
        <v/>
      </c>
      <c r="F1577" s="80" t="str">
        <f t="shared" si="337"/>
        <v/>
      </c>
      <c r="G1577" s="80" t="str">
        <f t="shared" si="338"/>
        <v/>
      </c>
      <c r="H1577" s="80" t="str">
        <f t="shared" si="345"/>
        <v/>
      </c>
      <c r="I1577" s="80" t="str">
        <f t="shared" si="339"/>
        <v/>
      </c>
      <c r="J1577" s="80" t="str">
        <f t="shared" si="346"/>
        <v/>
      </c>
      <c r="AG1577" s="16" t="str">
        <f t="shared" si="347"/>
        <v/>
      </c>
      <c r="AH1577" s="69" t="str">
        <f t="shared" si="340"/>
        <v/>
      </c>
      <c r="AI1577" s="70" t="str">
        <f t="shared" si="341"/>
        <v/>
      </c>
      <c r="AJ1577" s="70" t="str">
        <f t="shared" si="342"/>
        <v/>
      </c>
      <c r="AK1577" s="70" t="str">
        <f t="shared" si="348"/>
        <v/>
      </c>
      <c r="AL1577" s="70" t="str">
        <f t="shared" si="349"/>
        <v/>
      </c>
    </row>
    <row r="1578" spans="2:38" ht="15" thickBot="1" x14ac:dyDescent="0.35">
      <c r="B1578" s="79" t="str">
        <f t="shared" si="343"/>
        <v/>
      </c>
      <c r="C1578" s="79" t="str">
        <f t="shared" si="344"/>
        <v/>
      </c>
      <c r="D1578" s="79" t="str">
        <f>IFERROR(IF(J1577&lt;=0,"",IF(C1578="Yes","",B1578-COUNTIF($C$20:C1578,"Yes"))),"")</f>
        <v/>
      </c>
      <c r="E1578" s="81" t="str">
        <f t="shared" si="336"/>
        <v/>
      </c>
      <c r="F1578" s="80" t="str">
        <f t="shared" si="337"/>
        <v/>
      </c>
      <c r="G1578" s="80" t="str">
        <f t="shared" si="338"/>
        <v/>
      </c>
      <c r="H1578" s="80" t="str">
        <f t="shared" si="345"/>
        <v/>
      </c>
      <c r="I1578" s="80" t="str">
        <f t="shared" si="339"/>
        <v/>
      </c>
      <c r="J1578" s="80" t="str">
        <f t="shared" si="346"/>
        <v/>
      </c>
      <c r="AG1578" s="16" t="str">
        <f t="shared" si="347"/>
        <v/>
      </c>
      <c r="AH1578" s="69" t="str">
        <f t="shared" si="340"/>
        <v/>
      </c>
      <c r="AI1578" s="70" t="str">
        <f t="shared" si="341"/>
        <v/>
      </c>
      <c r="AJ1578" s="70" t="str">
        <f t="shared" si="342"/>
        <v/>
      </c>
      <c r="AK1578" s="70" t="str">
        <f t="shared" si="348"/>
        <v/>
      </c>
      <c r="AL1578" s="70" t="str">
        <f t="shared" si="349"/>
        <v/>
      </c>
    </row>
    <row r="1579" spans="2:38" ht="15" thickBot="1" x14ac:dyDescent="0.35">
      <c r="B1579" s="79" t="str">
        <f t="shared" si="343"/>
        <v/>
      </c>
      <c r="C1579" s="79" t="str">
        <f t="shared" si="344"/>
        <v/>
      </c>
      <c r="D1579" s="79" t="str">
        <f>IFERROR(IF(J1578&lt;=0,"",IF(C1579="Yes","",B1579-COUNTIF($C$20:C1579,"Yes"))),"")</f>
        <v/>
      </c>
      <c r="E1579" s="81" t="str">
        <f t="shared" si="336"/>
        <v/>
      </c>
      <c r="F1579" s="80" t="str">
        <f t="shared" si="337"/>
        <v/>
      </c>
      <c r="G1579" s="80" t="str">
        <f t="shared" si="338"/>
        <v/>
      </c>
      <c r="H1579" s="80" t="str">
        <f t="shared" si="345"/>
        <v/>
      </c>
      <c r="I1579" s="80" t="str">
        <f t="shared" si="339"/>
        <v/>
      </c>
      <c r="J1579" s="80" t="str">
        <f t="shared" si="346"/>
        <v/>
      </c>
      <c r="AG1579" s="16" t="str">
        <f t="shared" si="347"/>
        <v/>
      </c>
      <c r="AH1579" s="69" t="str">
        <f t="shared" si="340"/>
        <v/>
      </c>
      <c r="AI1579" s="70" t="str">
        <f t="shared" si="341"/>
        <v/>
      </c>
      <c r="AJ1579" s="70" t="str">
        <f t="shared" si="342"/>
        <v/>
      </c>
      <c r="AK1579" s="70" t="str">
        <f t="shared" si="348"/>
        <v/>
      </c>
      <c r="AL1579" s="70" t="str">
        <f t="shared" si="349"/>
        <v/>
      </c>
    </row>
    <row r="1580" spans="2:38" ht="15" thickBot="1" x14ac:dyDescent="0.35">
      <c r="B1580" s="79" t="str">
        <f t="shared" si="343"/>
        <v/>
      </c>
      <c r="C1580" s="79" t="str">
        <f t="shared" si="344"/>
        <v/>
      </c>
      <c r="D1580" s="79" t="str">
        <f>IFERROR(IF(J1579&lt;=0,"",IF(C1580="Yes","",B1580-COUNTIF($C$20:C1580,"Yes"))),"")</f>
        <v/>
      </c>
      <c r="E1580" s="81" t="str">
        <f t="shared" si="336"/>
        <v/>
      </c>
      <c r="F1580" s="80" t="str">
        <f t="shared" si="337"/>
        <v/>
      </c>
      <c r="G1580" s="80" t="str">
        <f t="shared" si="338"/>
        <v/>
      </c>
      <c r="H1580" s="80" t="str">
        <f t="shared" si="345"/>
        <v/>
      </c>
      <c r="I1580" s="80" t="str">
        <f t="shared" si="339"/>
        <v/>
      </c>
      <c r="J1580" s="80" t="str">
        <f t="shared" si="346"/>
        <v/>
      </c>
      <c r="AG1580" s="16" t="str">
        <f t="shared" si="347"/>
        <v/>
      </c>
      <c r="AH1580" s="69" t="str">
        <f t="shared" si="340"/>
        <v/>
      </c>
      <c r="AI1580" s="70" t="str">
        <f t="shared" si="341"/>
        <v/>
      </c>
      <c r="AJ1580" s="70" t="str">
        <f t="shared" si="342"/>
        <v/>
      </c>
      <c r="AK1580" s="70" t="str">
        <f t="shared" si="348"/>
        <v/>
      </c>
      <c r="AL1580" s="70" t="str">
        <f t="shared" si="349"/>
        <v/>
      </c>
    </row>
    <row r="1581" spans="2:38" ht="15" thickBot="1" x14ac:dyDescent="0.35">
      <c r="B1581" s="79" t="str">
        <f t="shared" si="343"/>
        <v/>
      </c>
      <c r="C1581" s="79" t="str">
        <f t="shared" si="344"/>
        <v/>
      </c>
      <c r="D1581" s="79" t="str">
        <f>IFERROR(IF(J1580&lt;=0,"",IF(C1581="Yes","",B1581-COUNTIF($C$20:C1581,"Yes"))),"")</f>
        <v/>
      </c>
      <c r="E1581" s="81" t="str">
        <f t="shared" si="336"/>
        <v/>
      </c>
      <c r="F1581" s="80" t="str">
        <f t="shared" si="337"/>
        <v/>
      </c>
      <c r="G1581" s="80" t="str">
        <f t="shared" si="338"/>
        <v/>
      </c>
      <c r="H1581" s="80" t="str">
        <f t="shared" si="345"/>
        <v/>
      </c>
      <c r="I1581" s="80" t="str">
        <f t="shared" si="339"/>
        <v/>
      </c>
      <c r="J1581" s="80" t="str">
        <f t="shared" si="346"/>
        <v/>
      </c>
      <c r="AG1581" s="16" t="str">
        <f t="shared" si="347"/>
        <v/>
      </c>
      <c r="AH1581" s="69" t="str">
        <f t="shared" si="340"/>
        <v/>
      </c>
      <c r="AI1581" s="70" t="str">
        <f t="shared" si="341"/>
        <v/>
      </c>
      <c r="AJ1581" s="70" t="str">
        <f t="shared" si="342"/>
        <v/>
      </c>
      <c r="AK1581" s="70" t="str">
        <f t="shared" si="348"/>
        <v/>
      </c>
      <c r="AL1581" s="70" t="str">
        <f t="shared" si="349"/>
        <v/>
      </c>
    </row>
    <row r="1582" spans="2:38" ht="15" thickBot="1" x14ac:dyDescent="0.35">
      <c r="B1582" s="79" t="str">
        <f t="shared" si="343"/>
        <v/>
      </c>
      <c r="C1582" s="79" t="str">
        <f t="shared" si="344"/>
        <v/>
      </c>
      <c r="D1582" s="79" t="str">
        <f>IFERROR(IF(J1581&lt;=0,"",IF(C1582="Yes","",B1582-COUNTIF($C$20:C1582,"Yes"))),"")</f>
        <v/>
      </c>
      <c r="E1582" s="81" t="str">
        <f t="shared" si="336"/>
        <v/>
      </c>
      <c r="F1582" s="80" t="str">
        <f t="shared" si="337"/>
        <v/>
      </c>
      <c r="G1582" s="80" t="str">
        <f t="shared" si="338"/>
        <v/>
      </c>
      <c r="H1582" s="80" t="str">
        <f t="shared" si="345"/>
        <v/>
      </c>
      <c r="I1582" s="80" t="str">
        <f t="shared" si="339"/>
        <v/>
      </c>
      <c r="J1582" s="80" t="str">
        <f t="shared" si="346"/>
        <v/>
      </c>
      <c r="AG1582" s="16" t="str">
        <f t="shared" si="347"/>
        <v/>
      </c>
      <c r="AH1582" s="69" t="str">
        <f t="shared" si="340"/>
        <v/>
      </c>
      <c r="AI1582" s="70" t="str">
        <f t="shared" si="341"/>
        <v/>
      </c>
      <c r="AJ1582" s="70" t="str">
        <f t="shared" si="342"/>
        <v/>
      </c>
      <c r="AK1582" s="70" t="str">
        <f t="shared" si="348"/>
        <v/>
      </c>
      <c r="AL1582" s="70" t="str">
        <f t="shared" si="349"/>
        <v/>
      </c>
    </row>
    <row r="1583" spans="2:38" ht="15" thickBot="1" x14ac:dyDescent="0.35">
      <c r="B1583" s="79" t="str">
        <f t="shared" si="343"/>
        <v/>
      </c>
      <c r="C1583" s="79" t="str">
        <f t="shared" si="344"/>
        <v/>
      </c>
      <c r="D1583" s="79" t="str">
        <f>IFERROR(IF(J1582&lt;=0,"",IF(C1583="Yes","",B1583-COUNTIF($C$20:C1583,"Yes"))),"")</f>
        <v/>
      </c>
      <c r="E1583" s="81" t="str">
        <f t="shared" si="336"/>
        <v/>
      </c>
      <c r="F1583" s="80" t="str">
        <f t="shared" si="337"/>
        <v/>
      </c>
      <c r="G1583" s="80" t="str">
        <f t="shared" si="338"/>
        <v/>
      </c>
      <c r="H1583" s="80" t="str">
        <f t="shared" si="345"/>
        <v/>
      </c>
      <c r="I1583" s="80" t="str">
        <f t="shared" si="339"/>
        <v/>
      </c>
      <c r="J1583" s="80" t="str">
        <f t="shared" si="346"/>
        <v/>
      </c>
      <c r="AG1583" s="16" t="str">
        <f t="shared" si="347"/>
        <v/>
      </c>
      <c r="AH1583" s="69" t="str">
        <f t="shared" si="340"/>
        <v/>
      </c>
      <c r="AI1583" s="70" t="str">
        <f t="shared" si="341"/>
        <v/>
      </c>
      <c r="AJ1583" s="70" t="str">
        <f t="shared" si="342"/>
        <v/>
      </c>
      <c r="AK1583" s="70" t="str">
        <f t="shared" si="348"/>
        <v/>
      </c>
      <c r="AL1583" s="70" t="str">
        <f t="shared" si="349"/>
        <v/>
      </c>
    </row>
    <row r="1584" spans="2:38" ht="15" thickBot="1" x14ac:dyDescent="0.35">
      <c r="B1584" s="79" t="str">
        <f t="shared" si="343"/>
        <v/>
      </c>
      <c r="C1584" s="79" t="str">
        <f t="shared" si="344"/>
        <v/>
      </c>
      <c r="D1584" s="79" t="str">
        <f>IFERROR(IF(J1583&lt;=0,"",IF(C1584="Yes","",B1584-COUNTIF($C$20:C1584,"Yes"))),"")</f>
        <v/>
      </c>
      <c r="E1584" s="81" t="str">
        <f t="shared" si="336"/>
        <v/>
      </c>
      <c r="F1584" s="80" t="str">
        <f t="shared" si="337"/>
        <v/>
      </c>
      <c r="G1584" s="80" t="str">
        <f t="shared" si="338"/>
        <v/>
      </c>
      <c r="H1584" s="80" t="str">
        <f t="shared" si="345"/>
        <v/>
      </c>
      <c r="I1584" s="80" t="str">
        <f t="shared" si="339"/>
        <v/>
      </c>
      <c r="J1584" s="80" t="str">
        <f t="shared" si="346"/>
        <v/>
      </c>
      <c r="AG1584" s="16" t="str">
        <f t="shared" si="347"/>
        <v/>
      </c>
      <c r="AH1584" s="69" t="str">
        <f t="shared" si="340"/>
        <v/>
      </c>
      <c r="AI1584" s="70" t="str">
        <f t="shared" si="341"/>
        <v/>
      </c>
      <c r="AJ1584" s="70" t="str">
        <f t="shared" si="342"/>
        <v/>
      </c>
      <c r="AK1584" s="70" t="str">
        <f t="shared" si="348"/>
        <v/>
      </c>
      <c r="AL1584" s="70" t="str">
        <f t="shared" si="349"/>
        <v/>
      </c>
    </row>
    <row r="1585" spans="2:38" ht="15" thickBot="1" x14ac:dyDescent="0.35">
      <c r="B1585" s="79" t="str">
        <f t="shared" si="343"/>
        <v/>
      </c>
      <c r="C1585" s="79" t="str">
        <f t="shared" si="344"/>
        <v/>
      </c>
      <c r="D1585" s="79" t="str">
        <f>IFERROR(IF(J1584&lt;=0,"",IF(C1585="Yes","",B1585-COUNTIF($C$20:C1585,"Yes"))),"")</f>
        <v/>
      </c>
      <c r="E1585" s="81" t="str">
        <f t="shared" si="336"/>
        <v/>
      </c>
      <c r="F1585" s="80" t="str">
        <f t="shared" si="337"/>
        <v/>
      </c>
      <c r="G1585" s="80" t="str">
        <f t="shared" si="338"/>
        <v/>
      </c>
      <c r="H1585" s="80" t="str">
        <f t="shared" si="345"/>
        <v/>
      </c>
      <c r="I1585" s="80" t="str">
        <f t="shared" si="339"/>
        <v/>
      </c>
      <c r="J1585" s="80" t="str">
        <f t="shared" si="346"/>
        <v/>
      </c>
      <c r="AG1585" s="16" t="str">
        <f t="shared" si="347"/>
        <v/>
      </c>
      <c r="AH1585" s="69" t="str">
        <f t="shared" si="340"/>
        <v/>
      </c>
      <c r="AI1585" s="70" t="str">
        <f t="shared" si="341"/>
        <v/>
      </c>
      <c r="AJ1585" s="70" t="str">
        <f t="shared" si="342"/>
        <v/>
      </c>
      <c r="AK1585" s="70" t="str">
        <f t="shared" si="348"/>
        <v/>
      </c>
      <c r="AL1585" s="70" t="str">
        <f t="shared" si="349"/>
        <v/>
      </c>
    </row>
    <row r="1586" spans="2:38" ht="15" thickBot="1" x14ac:dyDescent="0.35">
      <c r="B1586" s="79" t="str">
        <f t="shared" si="343"/>
        <v/>
      </c>
      <c r="C1586" s="79" t="str">
        <f t="shared" si="344"/>
        <v/>
      </c>
      <c r="D1586" s="79" t="str">
        <f>IFERROR(IF(J1585&lt;=0,"",IF(C1586="Yes","",B1586-COUNTIF($C$20:C1586,"Yes"))),"")</f>
        <v/>
      </c>
      <c r="E1586" s="81" t="str">
        <f t="shared" si="336"/>
        <v/>
      </c>
      <c r="F1586" s="80" t="str">
        <f t="shared" si="337"/>
        <v/>
      </c>
      <c r="G1586" s="80" t="str">
        <f t="shared" si="338"/>
        <v/>
      </c>
      <c r="H1586" s="80" t="str">
        <f t="shared" si="345"/>
        <v/>
      </c>
      <c r="I1586" s="80" t="str">
        <f t="shared" si="339"/>
        <v/>
      </c>
      <c r="J1586" s="80" t="str">
        <f t="shared" si="346"/>
        <v/>
      </c>
      <c r="AG1586" s="16" t="str">
        <f t="shared" si="347"/>
        <v/>
      </c>
      <c r="AH1586" s="69" t="str">
        <f t="shared" si="340"/>
        <v/>
      </c>
      <c r="AI1586" s="70" t="str">
        <f t="shared" si="341"/>
        <v/>
      </c>
      <c r="AJ1586" s="70" t="str">
        <f t="shared" si="342"/>
        <v/>
      </c>
      <c r="AK1586" s="70" t="str">
        <f t="shared" si="348"/>
        <v/>
      </c>
      <c r="AL1586" s="70" t="str">
        <f t="shared" si="349"/>
        <v/>
      </c>
    </row>
    <row r="1587" spans="2:38" ht="15" thickBot="1" x14ac:dyDescent="0.35">
      <c r="B1587" s="79" t="str">
        <f t="shared" si="343"/>
        <v/>
      </c>
      <c r="C1587" s="79" t="str">
        <f t="shared" si="344"/>
        <v/>
      </c>
      <c r="D1587" s="79" t="str">
        <f>IFERROR(IF(J1586&lt;=0,"",IF(C1587="Yes","",B1587-COUNTIF($C$20:C1587,"Yes"))),"")</f>
        <v/>
      </c>
      <c r="E1587" s="81" t="str">
        <f t="shared" si="336"/>
        <v/>
      </c>
      <c r="F1587" s="80" t="str">
        <f t="shared" si="337"/>
        <v/>
      </c>
      <c r="G1587" s="80" t="str">
        <f t="shared" si="338"/>
        <v/>
      </c>
      <c r="H1587" s="80" t="str">
        <f t="shared" si="345"/>
        <v/>
      </c>
      <c r="I1587" s="80" t="str">
        <f t="shared" si="339"/>
        <v/>
      </c>
      <c r="J1587" s="80" t="str">
        <f t="shared" si="346"/>
        <v/>
      </c>
      <c r="AG1587" s="16" t="str">
        <f t="shared" si="347"/>
        <v/>
      </c>
      <c r="AH1587" s="69" t="str">
        <f t="shared" si="340"/>
        <v/>
      </c>
      <c r="AI1587" s="70" t="str">
        <f t="shared" si="341"/>
        <v/>
      </c>
      <c r="AJ1587" s="70" t="str">
        <f t="shared" si="342"/>
        <v/>
      </c>
      <c r="AK1587" s="70" t="str">
        <f t="shared" si="348"/>
        <v/>
      </c>
      <c r="AL1587" s="70" t="str">
        <f t="shared" si="349"/>
        <v/>
      </c>
    </row>
    <row r="1588" spans="2:38" ht="15" thickBot="1" x14ac:dyDescent="0.35">
      <c r="B1588" s="79" t="str">
        <f t="shared" si="343"/>
        <v/>
      </c>
      <c r="C1588" s="79" t="str">
        <f t="shared" si="344"/>
        <v/>
      </c>
      <c r="D1588" s="79" t="str">
        <f>IFERROR(IF(J1587&lt;=0,"",IF(C1588="Yes","",B1588-COUNTIF($C$20:C1588,"Yes"))),"")</f>
        <v/>
      </c>
      <c r="E1588" s="81" t="str">
        <f t="shared" si="336"/>
        <v/>
      </c>
      <c r="F1588" s="80" t="str">
        <f t="shared" si="337"/>
        <v/>
      </c>
      <c r="G1588" s="80" t="str">
        <f t="shared" si="338"/>
        <v/>
      </c>
      <c r="H1588" s="80" t="str">
        <f t="shared" si="345"/>
        <v/>
      </c>
      <c r="I1588" s="80" t="str">
        <f t="shared" si="339"/>
        <v/>
      </c>
      <c r="J1588" s="80" t="str">
        <f t="shared" si="346"/>
        <v/>
      </c>
      <c r="AG1588" s="16" t="str">
        <f t="shared" si="347"/>
        <v/>
      </c>
      <c r="AH1588" s="69" t="str">
        <f t="shared" si="340"/>
        <v/>
      </c>
      <c r="AI1588" s="70" t="str">
        <f t="shared" si="341"/>
        <v/>
      </c>
      <c r="AJ1588" s="70" t="str">
        <f t="shared" si="342"/>
        <v/>
      </c>
      <c r="AK1588" s="70" t="str">
        <f t="shared" si="348"/>
        <v/>
      </c>
      <c r="AL1588" s="70" t="str">
        <f t="shared" si="349"/>
        <v/>
      </c>
    </row>
    <row r="1589" spans="2:38" ht="15" thickBot="1" x14ac:dyDescent="0.35">
      <c r="B1589" s="79" t="str">
        <f t="shared" si="343"/>
        <v/>
      </c>
      <c r="C1589" s="79" t="str">
        <f t="shared" si="344"/>
        <v/>
      </c>
      <c r="D1589" s="79" t="str">
        <f>IFERROR(IF(J1588&lt;=0,"",IF(C1589="Yes","",B1589-COUNTIF($C$20:C1589,"Yes"))),"")</f>
        <v/>
      </c>
      <c r="E1589" s="81" t="str">
        <f t="shared" si="336"/>
        <v/>
      </c>
      <c r="F1589" s="80" t="str">
        <f t="shared" si="337"/>
        <v/>
      </c>
      <c r="G1589" s="80" t="str">
        <f t="shared" si="338"/>
        <v/>
      </c>
      <c r="H1589" s="80" t="str">
        <f t="shared" si="345"/>
        <v/>
      </c>
      <c r="I1589" s="80" t="str">
        <f t="shared" si="339"/>
        <v/>
      </c>
      <c r="J1589" s="80" t="str">
        <f t="shared" si="346"/>
        <v/>
      </c>
      <c r="AG1589" s="16" t="str">
        <f t="shared" si="347"/>
        <v/>
      </c>
      <c r="AH1589" s="69" t="str">
        <f t="shared" si="340"/>
        <v/>
      </c>
      <c r="AI1589" s="70" t="str">
        <f t="shared" si="341"/>
        <v/>
      </c>
      <c r="AJ1589" s="70" t="str">
        <f t="shared" si="342"/>
        <v/>
      </c>
      <c r="AK1589" s="70" t="str">
        <f t="shared" si="348"/>
        <v/>
      </c>
      <c r="AL1589" s="70" t="str">
        <f t="shared" si="349"/>
        <v/>
      </c>
    </row>
    <row r="1590" spans="2:38" ht="15" thickBot="1" x14ac:dyDescent="0.35">
      <c r="B1590" s="79" t="str">
        <f t="shared" si="343"/>
        <v/>
      </c>
      <c r="C1590" s="79" t="str">
        <f t="shared" si="344"/>
        <v/>
      </c>
      <c r="D1590" s="79" t="str">
        <f>IFERROR(IF(J1589&lt;=0,"",IF(C1590="Yes","",B1590-COUNTIF($C$20:C1590,"Yes"))),"")</f>
        <v/>
      </c>
      <c r="E1590" s="81" t="str">
        <f t="shared" si="336"/>
        <v/>
      </c>
      <c r="F1590" s="80" t="str">
        <f t="shared" si="337"/>
        <v/>
      </c>
      <c r="G1590" s="80" t="str">
        <f t="shared" si="338"/>
        <v/>
      </c>
      <c r="H1590" s="80" t="str">
        <f t="shared" si="345"/>
        <v/>
      </c>
      <c r="I1590" s="80" t="str">
        <f t="shared" si="339"/>
        <v/>
      </c>
      <c r="J1590" s="80" t="str">
        <f t="shared" si="346"/>
        <v/>
      </c>
      <c r="AG1590" s="16" t="str">
        <f t="shared" si="347"/>
        <v/>
      </c>
      <c r="AH1590" s="69" t="str">
        <f t="shared" si="340"/>
        <v/>
      </c>
      <c r="AI1590" s="70" t="str">
        <f t="shared" si="341"/>
        <v/>
      </c>
      <c r="AJ1590" s="70" t="str">
        <f t="shared" si="342"/>
        <v/>
      </c>
      <c r="AK1590" s="70" t="str">
        <f t="shared" si="348"/>
        <v/>
      </c>
      <c r="AL1590" s="70" t="str">
        <f t="shared" si="349"/>
        <v/>
      </c>
    </row>
    <row r="1591" spans="2:38" ht="15" thickBot="1" x14ac:dyDescent="0.35">
      <c r="B1591" s="79" t="str">
        <f t="shared" si="343"/>
        <v/>
      </c>
      <c r="C1591" s="79" t="str">
        <f t="shared" si="344"/>
        <v/>
      </c>
      <c r="D1591" s="79" t="str">
        <f>IFERROR(IF(J1590&lt;=0,"",IF(C1591="Yes","",B1591-COUNTIF($C$20:C1591,"Yes"))),"")</f>
        <v/>
      </c>
      <c r="E1591" s="81" t="str">
        <f t="shared" si="336"/>
        <v/>
      </c>
      <c r="F1591" s="80" t="str">
        <f t="shared" si="337"/>
        <v/>
      </c>
      <c r="G1591" s="80" t="str">
        <f t="shared" si="338"/>
        <v/>
      </c>
      <c r="H1591" s="80" t="str">
        <f t="shared" si="345"/>
        <v/>
      </c>
      <c r="I1591" s="80" t="str">
        <f t="shared" si="339"/>
        <v/>
      </c>
      <c r="J1591" s="80" t="str">
        <f t="shared" si="346"/>
        <v/>
      </c>
      <c r="AG1591" s="16" t="str">
        <f t="shared" si="347"/>
        <v/>
      </c>
      <c r="AH1591" s="69" t="str">
        <f t="shared" si="340"/>
        <v/>
      </c>
      <c r="AI1591" s="70" t="str">
        <f t="shared" si="341"/>
        <v/>
      </c>
      <c r="AJ1591" s="70" t="str">
        <f t="shared" si="342"/>
        <v/>
      </c>
      <c r="AK1591" s="70" t="str">
        <f t="shared" si="348"/>
        <v/>
      </c>
      <c r="AL1591" s="70" t="str">
        <f t="shared" si="349"/>
        <v/>
      </c>
    </row>
    <row r="1592" spans="2:38" ht="15" thickBot="1" x14ac:dyDescent="0.35">
      <c r="B1592" s="79" t="str">
        <f t="shared" si="343"/>
        <v/>
      </c>
      <c r="C1592" s="79" t="str">
        <f t="shared" si="344"/>
        <v/>
      </c>
      <c r="D1592" s="79" t="str">
        <f>IFERROR(IF(J1591&lt;=0,"",IF(C1592="Yes","",B1592-COUNTIF($C$20:C1592,"Yes"))),"")</f>
        <v/>
      </c>
      <c r="E1592" s="81" t="str">
        <f t="shared" si="336"/>
        <v/>
      </c>
      <c r="F1592" s="80" t="str">
        <f t="shared" si="337"/>
        <v/>
      </c>
      <c r="G1592" s="80" t="str">
        <f t="shared" si="338"/>
        <v/>
      </c>
      <c r="H1592" s="80" t="str">
        <f t="shared" si="345"/>
        <v/>
      </c>
      <c r="I1592" s="80" t="str">
        <f t="shared" si="339"/>
        <v/>
      </c>
      <c r="J1592" s="80" t="str">
        <f t="shared" si="346"/>
        <v/>
      </c>
      <c r="AG1592" s="16" t="str">
        <f t="shared" si="347"/>
        <v/>
      </c>
      <c r="AH1592" s="69" t="str">
        <f t="shared" si="340"/>
        <v/>
      </c>
      <c r="AI1592" s="70" t="str">
        <f t="shared" si="341"/>
        <v/>
      </c>
      <c r="AJ1592" s="70" t="str">
        <f t="shared" si="342"/>
        <v/>
      </c>
      <c r="AK1592" s="70" t="str">
        <f t="shared" si="348"/>
        <v/>
      </c>
      <c r="AL1592" s="70" t="str">
        <f t="shared" si="349"/>
        <v/>
      </c>
    </row>
    <row r="1593" spans="2:38" ht="15" thickBot="1" x14ac:dyDescent="0.35">
      <c r="B1593" s="79" t="str">
        <f t="shared" si="343"/>
        <v/>
      </c>
      <c r="C1593" s="79" t="str">
        <f t="shared" si="344"/>
        <v/>
      </c>
      <c r="D1593" s="79" t="str">
        <f>IFERROR(IF(J1592&lt;=0,"",IF(C1593="Yes","",B1593-COUNTIF($C$20:C1593,"Yes"))),"")</f>
        <v/>
      </c>
      <c r="E1593" s="81" t="str">
        <f t="shared" si="336"/>
        <v/>
      </c>
      <c r="F1593" s="80" t="str">
        <f t="shared" si="337"/>
        <v/>
      </c>
      <c r="G1593" s="80" t="str">
        <f t="shared" si="338"/>
        <v/>
      </c>
      <c r="H1593" s="80" t="str">
        <f t="shared" si="345"/>
        <v/>
      </c>
      <c r="I1593" s="80" t="str">
        <f t="shared" si="339"/>
        <v/>
      </c>
      <c r="J1593" s="80" t="str">
        <f t="shared" si="346"/>
        <v/>
      </c>
      <c r="AG1593" s="16" t="str">
        <f t="shared" si="347"/>
        <v/>
      </c>
      <c r="AH1593" s="69" t="str">
        <f t="shared" si="340"/>
        <v/>
      </c>
      <c r="AI1593" s="70" t="str">
        <f t="shared" si="341"/>
        <v/>
      </c>
      <c r="AJ1593" s="70" t="str">
        <f t="shared" si="342"/>
        <v/>
      </c>
      <c r="AK1593" s="70" t="str">
        <f t="shared" si="348"/>
        <v/>
      </c>
      <c r="AL1593" s="70" t="str">
        <f t="shared" si="349"/>
        <v/>
      </c>
    </row>
    <row r="1594" spans="2:38" ht="15" thickBot="1" x14ac:dyDescent="0.35">
      <c r="B1594" s="79" t="str">
        <f t="shared" si="343"/>
        <v/>
      </c>
      <c r="C1594" s="79" t="str">
        <f t="shared" si="344"/>
        <v/>
      </c>
      <c r="D1594" s="79" t="str">
        <f>IFERROR(IF(J1593&lt;=0,"",IF(C1594="Yes","",B1594-COUNTIF($C$20:C1594,"Yes"))),"")</f>
        <v/>
      </c>
      <c r="E1594" s="81" t="str">
        <f t="shared" si="336"/>
        <v/>
      </c>
      <c r="F1594" s="80" t="str">
        <f t="shared" si="337"/>
        <v/>
      </c>
      <c r="G1594" s="80" t="str">
        <f t="shared" si="338"/>
        <v/>
      </c>
      <c r="H1594" s="80" t="str">
        <f t="shared" si="345"/>
        <v/>
      </c>
      <c r="I1594" s="80" t="str">
        <f t="shared" si="339"/>
        <v/>
      </c>
      <c r="J1594" s="80" t="str">
        <f t="shared" si="346"/>
        <v/>
      </c>
      <c r="AG1594" s="16" t="str">
        <f t="shared" si="347"/>
        <v/>
      </c>
      <c r="AH1594" s="69" t="str">
        <f t="shared" si="340"/>
        <v/>
      </c>
      <c r="AI1594" s="70" t="str">
        <f t="shared" si="341"/>
        <v/>
      </c>
      <c r="AJ1594" s="70" t="str">
        <f t="shared" si="342"/>
        <v/>
      </c>
      <c r="AK1594" s="70" t="str">
        <f t="shared" si="348"/>
        <v/>
      </c>
      <c r="AL1594" s="70" t="str">
        <f t="shared" si="349"/>
        <v/>
      </c>
    </row>
    <row r="1595" spans="2:38" ht="15" thickBot="1" x14ac:dyDescent="0.35">
      <c r="B1595" s="79" t="str">
        <f t="shared" si="343"/>
        <v/>
      </c>
      <c r="C1595" s="79" t="str">
        <f t="shared" si="344"/>
        <v/>
      </c>
      <c r="D1595" s="79" t="str">
        <f>IFERROR(IF(J1594&lt;=0,"",IF(C1595="Yes","",B1595-COUNTIF($C$20:C1595,"Yes"))),"")</f>
        <v/>
      </c>
      <c r="E1595" s="81" t="str">
        <f t="shared" si="336"/>
        <v/>
      </c>
      <c r="F1595" s="80" t="str">
        <f t="shared" si="337"/>
        <v/>
      </c>
      <c r="G1595" s="80" t="str">
        <f t="shared" si="338"/>
        <v/>
      </c>
      <c r="H1595" s="80" t="str">
        <f t="shared" si="345"/>
        <v/>
      </c>
      <c r="I1595" s="80" t="str">
        <f t="shared" si="339"/>
        <v/>
      </c>
      <c r="J1595" s="80" t="str">
        <f t="shared" si="346"/>
        <v/>
      </c>
      <c r="AG1595" s="16" t="str">
        <f t="shared" si="347"/>
        <v/>
      </c>
      <c r="AH1595" s="69" t="str">
        <f t="shared" si="340"/>
        <v/>
      </c>
      <c r="AI1595" s="70" t="str">
        <f t="shared" si="341"/>
        <v/>
      </c>
      <c r="AJ1595" s="70" t="str">
        <f t="shared" si="342"/>
        <v/>
      </c>
      <c r="AK1595" s="70" t="str">
        <f t="shared" si="348"/>
        <v/>
      </c>
      <c r="AL1595" s="70" t="str">
        <f t="shared" si="349"/>
        <v/>
      </c>
    </row>
    <row r="1596" spans="2:38" ht="15" thickBot="1" x14ac:dyDescent="0.35">
      <c r="B1596" s="79" t="str">
        <f t="shared" si="343"/>
        <v/>
      </c>
      <c r="C1596" s="79" t="str">
        <f t="shared" si="344"/>
        <v/>
      </c>
      <c r="D1596" s="79" t="str">
        <f>IFERROR(IF(J1595&lt;=0,"",IF(C1596="Yes","",B1596-COUNTIF($C$20:C1596,"Yes"))),"")</f>
        <v/>
      </c>
      <c r="E1596" s="81" t="str">
        <f t="shared" si="336"/>
        <v/>
      </c>
      <c r="F1596" s="80" t="str">
        <f t="shared" si="337"/>
        <v/>
      </c>
      <c r="G1596" s="80" t="str">
        <f t="shared" si="338"/>
        <v/>
      </c>
      <c r="H1596" s="80" t="str">
        <f t="shared" si="345"/>
        <v/>
      </c>
      <c r="I1596" s="80" t="str">
        <f t="shared" si="339"/>
        <v/>
      </c>
      <c r="J1596" s="80" t="str">
        <f t="shared" si="346"/>
        <v/>
      </c>
      <c r="AG1596" s="16" t="str">
        <f t="shared" si="347"/>
        <v/>
      </c>
      <c r="AH1596" s="69" t="str">
        <f t="shared" si="340"/>
        <v/>
      </c>
      <c r="AI1596" s="70" t="str">
        <f t="shared" si="341"/>
        <v/>
      </c>
      <c r="AJ1596" s="70" t="str">
        <f t="shared" si="342"/>
        <v/>
      </c>
      <c r="AK1596" s="70" t="str">
        <f t="shared" si="348"/>
        <v/>
      </c>
      <c r="AL1596" s="70" t="str">
        <f t="shared" si="349"/>
        <v/>
      </c>
    </row>
    <row r="1597" spans="2:38" ht="15" thickBot="1" x14ac:dyDescent="0.35">
      <c r="B1597" s="79" t="str">
        <f t="shared" si="343"/>
        <v/>
      </c>
      <c r="C1597" s="79" t="str">
        <f t="shared" si="344"/>
        <v/>
      </c>
      <c r="D1597" s="79" t="str">
        <f>IFERROR(IF(J1596&lt;=0,"",IF(C1597="Yes","",B1597-COUNTIF($C$20:C1597,"Yes"))),"")</f>
        <v/>
      </c>
      <c r="E1597" s="81" t="str">
        <f t="shared" si="336"/>
        <v/>
      </c>
      <c r="F1597" s="80" t="str">
        <f t="shared" si="337"/>
        <v/>
      </c>
      <c r="G1597" s="80" t="str">
        <f t="shared" si="338"/>
        <v/>
      </c>
      <c r="H1597" s="80" t="str">
        <f t="shared" si="345"/>
        <v/>
      </c>
      <c r="I1597" s="80" t="str">
        <f t="shared" si="339"/>
        <v/>
      </c>
      <c r="J1597" s="80" t="str">
        <f t="shared" si="346"/>
        <v/>
      </c>
      <c r="AG1597" s="16" t="str">
        <f t="shared" si="347"/>
        <v/>
      </c>
      <c r="AH1597" s="69" t="str">
        <f t="shared" si="340"/>
        <v/>
      </c>
      <c r="AI1597" s="70" t="str">
        <f t="shared" si="341"/>
        <v/>
      </c>
      <c r="AJ1597" s="70" t="str">
        <f t="shared" si="342"/>
        <v/>
      </c>
      <c r="AK1597" s="70" t="str">
        <f t="shared" si="348"/>
        <v/>
      </c>
      <c r="AL1597" s="70" t="str">
        <f t="shared" si="349"/>
        <v/>
      </c>
    </row>
    <row r="1598" spans="2:38" ht="15" thickBot="1" x14ac:dyDescent="0.35">
      <c r="B1598" s="79" t="str">
        <f t="shared" si="343"/>
        <v/>
      </c>
      <c r="C1598" s="79" t="str">
        <f t="shared" si="344"/>
        <v/>
      </c>
      <c r="D1598" s="79" t="str">
        <f>IFERROR(IF(J1597&lt;=0,"",IF(C1598="Yes","",B1598-COUNTIF($C$20:C1598,"Yes"))),"")</f>
        <v/>
      </c>
      <c r="E1598" s="81" t="str">
        <f t="shared" si="336"/>
        <v/>
      </c>
      <c r="F1598" s="80" t="str">
        <f t="shared" si="337"/>
        <v/>
      </c>
      <c r="G1598" s="80" t="str">
        <f t="shared" si="338"/>
        <v/>
      </c>
      <c r="H1598" s="80" t="str">
        <f t="shared" si="345"/>
        <v/>
      </c>
      <c r="I1598" s="80" t="str">
        <f t="shared" si="339"/>
        <v/>
      </c>
      <c r="J1598" s="80" t="str">
        <f t="shared" si="346"/>
        <v/>
      </c>
      <c r="AG1598" s="16" t="str">
        <f t="shared" si="347"/>
        <v/>
      </c>
      <c r="AH1598" s="69" t="str">
        <f t="shared" si="340"/>
        <v/>
      </c>
      <c r="AI1598" s="70" t="str">
        <f t="shared" si="341"/>
        <v/>
      </c>
      <c r="AJ1598" s="70" t="str">
        <f t="shared" si="342"/>
        <v/>
      </c>
      <c r="AK1598" s="70" t="str">
        <f t="shared" si="348"/>
        <v/>
      </c>
      <c r="AL1598" s="70" t="str">
        <f t="shared" si="349"/>
        <v/>
      </c>
    </row>
    <row r="1599" spans="2:38" ht="15" thickBot="1" x14ac:dyDescent="0.35">
      <c r="B1599" s="79" t="str">
        <f t="shared" si="343"/>
        <v/>
      </c>
      <c r="C1599" s="79" t="str">
        <f t="shared" si="344"/>
        <v/>
      </c>
      <c r="D1599" s="79" t="str">
        <f>IFERROR(IF(J1598&lt;=0,"",IF(C1599="Yes","",B1599-COUNTIF($C$20:C1599,"Yes"))),"")</f>
        <v/>
      </c>
      <c r="E1599" s="81" t="str">
        <f t="shared" si="336"/>
        <v/>
      </c>
      <c r="F1599" s="80" t="str">
        <f t="shared" si="337"/>
        <v/>
      </c>
      <c r="G1599" s="80" t="str">
        <f t="shared" si="338"/>
        <v/>
      </c>
      <c r="H1599" s="80" t="str">
        <f t="shared" si="345"/>
        <v/>
      </c>
      <c r="I1599" s="80" t="str">
        <f t="shared" si="339"/>
        <v/>
      </c>
      <c r="J1599" s="80" t="str">
        <f t="shared" si="346"/>
        <v/>
      </c>
      <c r="AG1599" s="16" t="str">
        <f t="shared" si="347"/>
        <v/>
      </c>
      <c r="AH1599" s="69" t="str">
        <f t="shared" si="340"/>
        <v/>
      </c>
      <c r="AI1599" s="70" t="str">
        <f t="shared" si="341"/>
        <v/>
      </c>
      <c r="AJ1599" s="70" t="str">
        <f t="shared" si="342"/>
        <v/>
      </c>
      <c r="AK1599" s="70" t="str">
        <f t="shared" si="348"/>
        <v/>
      </c>
      <c r="AL1599" s="70" t="str">
        <f t="shared" si="349"/>
        <v/>
      </c>
    </row>
    <row r="1600" spans="2:38" ht="15" thickBot="1" x14ac:dyDescent="0.35">
      <c r="B1600" s="79" t="str">
        <f t="shared" si="343"/>
        <v/>
      </c>
      <c r="C1600" s="79" t="str">
        <f t="shared" si="344"/>
        <v/>
      </c>
      <c r="D1600" s="79" t="str">
        <f>IFERROR(IF(J1599&lt;=0,"",IF(C1600="Yes","",B1600-COUNTIF($C$20:C1600,"Yes"))),"")</f>
        <v/>
      </c>
      <c r="E1600" s="81" t="str">
        <f t="shared" si="336"/>
        <v/>
      </c>
      <c r="F1600" s="80" t="str">
        <f t="shared" si="337"/>
        <v/>
      </c>
      <c r="G1600" s="80" t="str">
        <f t="shared" si="338"/>
        <v/>
      </c>
      <c r="H1600" s="80" t="str">
        <f t="shared" si="345"/>
        <v/>
      </c>
      <c r="I1600" s="80" t="str">
        <f t="shared" si="339"/>
        <v/>
      </c>
      <c r="J1600" s="80" t="str">
        <f t="shared" si="346"/>
        <v/>
      </c>
      <c r="AG1600" s="16" t="str">
        <f t="shared" si="347"/>
        <v/>
      </c>
      <c r="AH1600" s="69" t="str">
        <f t="shared" si="340"/>
        <v/>
      </c>
      <c r="AI1600" s="70" t="str">
        <f t="shared" si="341"/>
        <v/>
      </c>
      <c r="AJ1600" s="70" t="str">
        <f t="shared" si="342"/>
        <v/>
      </c>
      <c r="AK1600" s="70" t="str">
        <f t="shared" si="348"/>
        <v/>
      </c>
      <c r="AL1600" s="70" t="str">
        <f t="shared" si="349"/>
        <v/>
      </c>
    </row>
    <row r="1601" spans="2:38" ht="15" thickBot="1" x14ac:dyDescent="0.35">
      <c r="B1601" s="79" t="str">
        <f t="shared" si="343"/>
        <v/>
      </c>
      <c r="C1601" s="79" t="str">
        <f t="shared" si="344"/>
        <v/>
      </c>
      <c r="D1601" s="79" t="str">
        <f>IFERROR(IF(J1600&lt;=0,"",IF(C1601="Yes","",B1601-COUNTIF($C$20:C1601,"Yes"))),"")</f>
        <v/>
      </c>
      <c r="E1601" s="81" t="str">
        <f t="shared" si="336"/>
        <v/>
      </c>
      <c r="F1601" s="80" t="str">
        <f t="shared" si="337"/>
        <v/>
      </c>
      <c r="G1601" s="80" t="str">
        <f t="shared" si="338"/>
        <v/>
      </c>
      <c r="H1601" s="80" t="str">
        <f t="shared" si="345"/>
        <v/>
      </c>
      <c r="I1601" s="80" t="str">
        <f t="shared" si="339"/>
        <v/>
      </c>
      <c r="J1601" s="80" t="str">
        <f t="shared" si="346"/>
        <v/>
      </c>
      <c r="AG1601" s="16" t="str">
        <f t="shared" si="347"/>
        <v/>
      </c>
      <c r="AH1601" s="69" t="str">
        <f t="shared" si="340"/>
        <v/>
      </c>
      <c r="AI1601" s="70" t="str">
        <f t="shared" si="341"/>
        <v/>
      </c>
      <c r="AJ1601" s="70" t="str">
        <f t="shared" si="342"/>
        <v/>
      </c>
      <c r="AK1601" s="70" t="str">
        <f t="shared" si="348"/>
        <v/>
      </c>
      <c r="AL1601" s="70" t="str">
        <f t="shared" si="349"/>
        <v/>
      </c>
    </row>
    <row r="1602" spans="2:38" ht="15" thickBot="1" x14ac:dyDescent="0.35">
      <c r="B1602" s="79" t="str">
        <f t="shared" si="343"/>
        <v/>
      </c>
      <c r="C1602" s="79" t="str">
        <f t="shared" si="344"/>
        <v/>
      </c>
      <c r="D1602" s="79" t="str">
        <f>IFERROR(IF(J1601&lt;=0,"",IF(C1602="Yes","",B1602-COUNTIF($C$20:C1602,"Yes"))),"")</f>
        <v/>
      </c>
      <c r="E1602" s="81" t="str">
        <f t="shared" si="336"/>
        <v/>
      </c>
      <c r="F1602" s="80" t="str">
        <f t="shared" si="337"/>
        <v/>
      </c>
      <c r="G1602" s="80" t="str">
        <f t="shared" si="338"/>
        <v/>
      </c>
      <c r="H1602" s="80" t="str">
        <f t="shared" si="345"/>
        <v/>
      </c>
      <c r="I1602" s="80" t="str">
        <f t="shared" si="339"/>
        <v/>
      </c>
      <c r="J1602" s="80" t="str">
        <f t="shared" si="346"/>
        <v/>
      </c>
      <c r="AG1602" s="16" t="str">
        <f t="shared" si="347"/>
        <v/>
      </c>
      <c r="AH1602" s="69" t="str">
        <f t="shared" si="340"/>
        <v/>
      </c>
      <c r="AI1602" s="70" t="str">
        <f t="shared" si="341"/>
        <v/>
      </c>
      <c r="AJ1602" s="70" t="str">
        <f t="shared" si="342"/>
        <v/>
      </c>
      <c r="AK1602" s="70" t="str">
        <f t="shared" si="348"/>
        <v/>
      </c>
      <c r="AL1602" s="70" t="str">
        <f t="shared" si="349"/>
        <v/>
      </c>
    </row>
    <row r="1603" spans="2:38" ht="15" thickBot="1" x14ac:dyDescent="0.35">
      <c r="B1603" s="79" t="str">
        <f t="shared" si="343"/>
        <v/>
      </c>
      <c r="C1603" s="79" t="str">
        <f t="shared" si="344"/>
        <v/>
      </c>
      <c r="D1603" s="79" t="str">
        <f>IFERROR(IF(J1602&lt;=0,"",IF(C1603="Yes","",B1603-COUNTIF($C$20:C1603,"Yes"))),"")</f>
        <v/>
      </c>
      <c r="E1603" s="81" t="str">
        <f t="shared" si="336"/>
        <v/>
      </c>
      <c r="F1603" s="80" t="str">
        <f t="shared" si="337"/>
        <v/>
      </c>
      <c r="G1603" s="80" t="str">
        <f t="shared" si="338"/>
        <v/>
      </c>
      <c r="H1603" s="80" t="str">
        <f t="shared" si="345"/>
        <v/>
      </c>
      <c r="I1603" s="80" t="str">
        <f t="shared" si="339"/>
        <v/>
      </c>
      <c r="J1603" s="80" t="str">
        <f t="shared" si="346"/>
        <v/>
      </c>
      <c r="AG1603" s="16" t="str">
        <f t="shared" si="347"/>
        <v/>
      </c>
      <c r="AH1603" s="69" t="str">
        <f t="shared" si="340"/>
        <v/>
      </c>
      <c r="AI1603" s="70" t="str">
        <f t="shared" si="341"/>
        <v/>
      </c>
      <c r="AJ1603" s="70" t="str">
        <f t="shared" si="342"/>
        <v/>
      </c>
      <c r="AK1603" s="70" t="str">
        <f t="shared" si="348"/>
        <v/>
      </c>
      <c r="AL1603" s="70" t="str">
        <f t="shared" si="349"/>
        <v/>
      </c>
    </row>
    <row r="1604" spans="2:38" ht="15" thickBot="1" x14ac:dyDescent="0.35">
      <c r="B1604" s="79" t="str">
        <f t="shared" si="343"/>
        <v/>
      </c>
      <c r="C1604" s="79" t="str">
        <f t="shared" si="344"/>
        <v/>
      </c>
      <c r="D1604" s="79" t="str">
        <f>IFERROR(IF(J1603&lt;=0,"",IF(C1604="Yes","",B1604-COUNTIF($C$20:C1604,"Yes"))),"")</f>
        <v/>
      </c>
      <c r="E1604" s="81" t="str">
        <f t="shared" si="336"/>
        <v/>
      </c>
      <c r="F1604" s="80" t="str">
        <f t="shared" si="337"/>
        <v/>
      </c>
      <c r="G1604" s="80" t="str">
        <f t="shared" si="338"/>
        <v/>
      </c>
      <c r="H1604" s="80" t="str">
        <f t="shared" si="345"/>
        <v/>
      </c>
      <c r="I1604" s="80" t="str">
        <f t="shared" si="339"/>
        <v/>
      </c>
      <c r="J1604" s="80" t="str">
        <f t="shared" si="346"/>
        <v/>
      </c>
      <c r="AG1604" s="16" t="str">
        <f t="shared" si="347"/>
        <v/>
      </c>
      <c r="AH1604" s="69" t="str">
        <f t="shared" si="340"/>
        <v/>
      </c>
      <c r="AI1604" s="70" t="str">
        <f t="shared" si="341"/>
        <v/>
      </c>
      <c r="AJ1604" s="70" t="str">
        <f t="shared" si="342"/>
        <v/>
      </c>
      <c r="AK1604" s="70" t="str">
        <f t="shared" si="348"/>
        <v/>
      </c>
      <c r="AL1604" s="70" t="str">
        <f t="shared" si="349"/>
        <v/>
      </c>
    </row>
    <row r="1605" spans="2:38" ht="15" thickBot="1" x14ac:dyDescent="0.35">
      <c r="B1605" s="79" t="str">
        <f t="shared" si="343"/>
        <v/>
      </c>
      <c r="C1605" s="79" t="str">
        <f t="shared" si="344"/>
        <v/>
      </c>
      <c r="D1605" s="79" t="str">
        <f>IFERROR(IF(J1604&lt;=0,"",IF(C1605="Yes","",B1605-COUNTIF($C$20:C1605,"Yes"))),"")</f>
        <v/>
      </c>
      <c r="E1605" s="81" t="str">
        <f t="shared" si="336"/>
        <v/>
      </c>
      <c r="F1605" s="80" t="str">
        <f t="shared" si="337"/>
        <v/>
      </c>
      <c r="G1605" s="80" t="str">
        <f t="shared" si="338"/>
        <v/>
      </c>
      <c r="H1605" s="80" t="str">
        <f t="shared" si="345"/>
        <v/>
      </c>
      <c r="I1605" s="80" t="str">
        <f t="shared" si="339"/>
        <v/>
      </c>
      <c r="J1605" s="80" t="str">
        <f t="shared" si="346"/>
        <v/>
      </c>
      <c r="AG1605" s="16" t="str">
        <f t="shared" si="347"/>
        <v/>
      </c>
      <c r="AH1605" s="69" t="str">
        <f t="shared" si="340"/>
        <v/>
      </c>
      <c r="AI1605" s="70" t="str">
        <f t="shared" si="341"/>
        <v/>
      </c>
      <c r="AJ1605" s="70" t="str">
        <f t="shared" si="342"/>
        <v/>
      </c>
      <c r="AK1605" s="70" t="str">
        <f t="shared" si="348"/>
        <v/>
      </c>
      <c r="AL1605" s="70" t="str">
        <f t="shared" si="349"/>
        <v/>
      </c>
    </row>
    <row r="1606" spans="2:38" ht="15" thickBot="1" x14ac:dyDescent="0.35">
      <c r="B1606" s="79" t="str">
        <f t="shared" si="343"/>
        <v/>
      </c>
      <c r="C1606" s="79" t="str">
        <f t="shared" si="344"/>
        <v/>
      </c>
      <c r="D1606" s="79" t="str">
        <f>IFERROR(IF(J1605&lt;=0,"",IF(C1606="Yes","",B1606-COUNTIF($C$20:C1606,"Yes"))),"")</f>
        <v/>
      </c>
      <c r="E1606" s="81" t="str">
        <f t="shared" si="336"/>
        <v/>
      </c>
      <c r="F1606" s="80" t="str">
        <f t="shared" si="337"/>
        <v/>
      </c>
      <c r="G1606" s="80" t="str">
        <f t="shared" si="338"/>
        <v/>
      </c>
      <c r="H1606" s="80" t="str">
        <f t="shared" si="345"/>
        <v/>
      </c>
      <c r="I1606" s="80" t="str">
        <f t="shared" si="339"/>
        <v/>
      </c>
      <c r="J1606" s="80" t="str">
        <f t="shared" si="346"/>
        <v/>
      </c>
      <c r="AG1606" s="16" t="str">
        <f t="shared" si="347"/>
        <v/>
      </c>
      <c r="AH1606" s="69" t="str">
        <f t="shared" si="340"/>
        <v/>
      </c>
      <c r="AI1606" s="70" t="str">
        <f t="shared" si="341"/>
        <v/>
      </c>
      <c r="AJ1606" s="70" t="str">
        <f t="shared" si="342"/>
        <v/>
      </c>
      <c r="AK1606" s="70" t="str">
        <f t="shared" si="348"/>
        <v/>
      </c>
      <c r="AL1606" s="70" t="str">
        <f t="shared" si="349"/>
        <v/>
      </c>
    </row>
    <row r="1607" spans="2:38" ht="15" thickBot="1" x14ac:dyDescent="0.35">
      <c r="B1607" s="79" t="str">
        <f t="shared" si="343"/>
        <v/>
      </c>
      <c r="C1607" s="79" t="str">
        <f t="shared" si="344"/>
        <v/>
      </c>
      <c r="D1607" s="79" t="str">
        <f>IFERROR(IF(J1606&lt;=0,"",IF(C1607="Yes","",B1607-COUNTIF($C$20:C1607,"Yes"))),"")</f>
        <v/>
      </c>
      <c r="E1607" s="81" t="str">
        <f t="shared" si="336"/>
        <v/>
      </c>
      <c r="F1607" s="80" t="str">
        <f t="shared" si="337"/>
        <v/>
      </c>
      <c r="G1607" s="80" t="str">
        <f t="shared" si="338"/>
        <v/>
      </c>
      <c r="H1607" s="80" t="str">
        <f t="shared" si="345"/>
        <v/>
      </c>
      <c r="I1607" s="80" t="str">
        <f t="shared" si="339"/>
        <v/>
      </c>
      <c r="J1607" s="80" t="str">
        <f t="shared" si="346"/>
        <v/>
      </c>
      <c r="AG1607" s="16" t="str">
        <f t="shared" si="347"/>
        <v/>
      </c>
      <c r="AH1607" s="69" t="str">
        <f t="shared" si="340"/>
        <v/>
      </c>
      <c r="AI1607" s="70" t="str">
        <f t="shared" si="341"/>
        <v/>
      </c>
      <c r="AJ1607" s="70" t="str">
        <f t="shared" si="342"/>
        <v/>
      </c>
      <c r="AK1607" s="70" t="str">
        <f t="shared" si="348"/>
        <v/>
      </c>
      <c r="AL1607" s="70" t="str">
        <f t="shared" si="349"/>
        <v/>
      </c>
    </row>
    <row r="1608" spans="2:38" ht="15" thickBot="1" x14ac:dyDescent="0.35">
      <c r="B1608" s="79" t="str">
        <f t="shared" si="343"/>
        <v/>
      </c>
      <c r="C1608" s="79" t="str">
        <f t="shared" si="344"/>
        <v/>
      </c>
      <c r="D1608" s="79" t="str">
        <f>IFERROR(IF(J1607&lt;=0,"",IF(C1608="Yes","",B1608-COUNTIF($C$20:C1608,"Yes"))),"")</f>
        <v/>
      </c>
      <c r="E1608" s="81" t="str">
        <f t="shared" si="336"/>
        <v/>
      </c>
      <c r="F1608" s="80" t="str">
        <f t="shared" si="337"/>
        <v/>
      </c>
      <c r="G1608" s="80" t="str">
        <f t="shared" si="338"/>
        <v/>
      </c>
      <c r="H1608" s="80" t="str">
        <f t="shared" si="345"/>
        <v/>
      </c>
      <c r="I1608" s="80" t="str">
        <f t="shared" si="339"/>
        <v/>
      </c>
      <c r="J1608" s="80" t="str">
        <f t="shared" si="346"/>
        <v/>
      </c>
      <c r="AG1608" s="16" t="str">
        <f t="shared" si="347"/>
        <v/>
      </c>
      <c r="AH1608" s="69" t="str">
        <f t="shared" si="340"/>
        <v/>
      </c>
      <c r="AI1608" s="70" t="str">
        <f t="shared" si="341"/>
        <v/>
      </c>
      <c r="AJ1608" s="70" t="str">
        <f t="shared" si="342"/>
        <v/>
      </c>
      <c r="AK1608" s="70" t="str">
        <f t="shared" si="348"/>
        <v/>
      </c>
      <c r="AL1608" s="70" t="str">
        <f t="shared" si="349"/>
        <v/>
      </c>
    </row>
    <row r="1609" spans="2:38" ht="15" thickBot="1" x14ac:dyDescent="0.35">
      <c r="B1609" s="79" t="str">
        <f t="shared" si="343"/>
        <v/>
      </c>
      <c r="C1609" s="79" t="str">
        <f t="shared" si="344"/>
        <v/>
      </c>
      <c r="D1609" s="79" t="str">
        <f>IFERROR(IF(J1608&lt;=0,"",IF(C1609="Yes","",B1609-COUNTIF($C$20:C1609,"Yes"))),"")</f>
        <v/>
      </c>
      <c r="E1609" s="81" t="str">
        <f t="shared" si="336"/>
        <v/>
      </c>
      <c r="F1609" s="80" t="str">
        <f t="shared" si="337"/>
        <v/>
      </c>
      <c r="G1609" s="80" t="str">
        <f t="shared" si="338"/>
        <v/>
      </c>
      <c r="H1609" s="80" t="str">
        <f t="shared" si="345"/>
        <v/>
      </c>
      <c r="I1609" s="80" t="str">
        <f t="shared" si="339"/>
        <v/>
      </c>
      <c r="J1609" s="80" t="str">
        <f t="shared" si="346"/>
        <v/>
      </c>
      <c r="AG1609" s="16" t="str">
        <f t="shared" si="347"/>
        <v/>
      </c>
      <c r="AH1609" s="69" t="str">
        <f t="shared" si="340"/>
        <v/>
      </c>
      <c r="AI1609" s="70" t="str">
        <f t="shared" si="341"/>
        <v/>
      </c>
      <c r="AJ1609" s="70" t="str">
        <f t="shared" si="342"/>
        <v/>
      </c>
      <c r="AK1609" s="70" t="str">
        <f t="shared" si="348"/>
        <v/>
      </c>
      <c r="AL1609" s="70" t="str">
        <f t="shared" si="349"/>
        <v/>
      </c>
    </row>
    <row r="1610" spans="2:38" ht="15" thickBot="1" x14ac:dyDescent="0.35">
      <c r="B1610" s="79" t="str">
        <f t="shared" si="343"/>
        <v/>
      </c>
      <c r="C1610" s="79" t="str">
        <f t="shared" si="344"/>
        <v/>
      </c>
      <c r="D1610" s="79" t="str">
        <f>IFERROR(IF(J1609&lt;=0,"",IF(C1610="Yes","",B1610-COUNTIF($C$20:C1610,"Yes"))),"")</f>
        <v/>
      </c>
      <c r="E1610" s="81" t="str">
        <f t="shared" si="336"/>
        <v/>
      </c>
      <c r="F1610" s="80" t="str">
        <f t="shared" si="337"/>
        <v/>
      </c>
      <c r="G1610" s="80" t="str">
        <f t="shared" si="338"/>
        <v/>
      </c>
      <c r="H1610" s="80" t="str">
        <f t="shared" si="345"/>
        <v/>
      </c>
      <c r="I1610" s="80" t="str">
        <f t="shared" si="339"/>
        <v/>
      </c>
      <c r="J1610" s="80" t="str">
        <f t="shared" si="346"/>
        <v/>
      </c>
      <c r="AG1610" s="16" t="str">
        <f t="shared" si="347"/>
        <v/>
      </c>
      <c r="AH1610" s="69" t="str">
        <f t="shared" si="340"/>
        <v/>
      </c>
      <c r="AI1610" s="70" t="str">
        <f t="shared" si="341"/>
        <v/>
      </c>
      <c r="AJ1610" s="70" t="str">
        <f t="shared" si="342"/>
        <v/>
      </c>
      <c r="AK1610" s="70" t="str">
        <f t="shared" si="348"/>
        <v/>
      </c>
      <c r="AL1610" s="70" t="str">
        <f t="shared" si="349"/>
        <v/>
      </c>
    </row>
    <row r="1611" spans="2:38" ht="15" thickBot="1" x14ac:dyDescent="0.35">
      <c r="B1611" s="79" t="str">
        <f t="shared" si="343"/>
        <v/>
      </c>
      <c r="C1611" s="79" t="str">
        <f t="shared" si="344"/>
        <v/>
      </c>
      <c r="D1611" s="79" t="str">
        <f>IFERROR(IF(J1610&lt;=0,"",IF(C1611="Yes","",B1611-COUNTIF($C$20:C1611,"Yes"))),"")</f>
        <v/>
      </c>
      <c r="E1611" s="81" t="str">
        <f t="shared" si="336"/>
        <v/>
      </c>
      <c r="F1611" s="80" t="str">
        <f t="shared" si="337"/>
        <v/>
      </c>
      <c r="G1611" s="80" t="str">
        <f t="shared" si="338"/>
        <v/>
      </c>
      <c r="H1611" s="80" t="str">
        <f t="shared" si="345"/>
        <v/>
      </c>
      <c r="I1611" s="80" t="str">
        <f t="shared" si="339"/>
        <v/>
      </c>
      <c r="J1611" s="80" t="str">
        <f t="shared" si="346"/>
        <v/>
      </c>
      <c r="AG1611" s="16" t="str">
        <f t="shared" si="347"/>
        <v/>
      </c>
      <c r="AH1611" s="69" t="str">
        <f t="shared" si="340"/>
        <v/>
      </c>
      <c r="AI1611" s="70" t="str">
        <f t="shared" si="341"/>
        <v/>
      </c>
      <c r="AJ1611" s="70" t="str">
        <f t="shared" si="342"/>
        <v/>
      </c>
      <c r="AK1611" s="70" t="str">
        <f t="shared" si="348"/>
        <v/>
      </c>
      <c r="AL1611" s="70" t="str">
        <f t="shared" si="349"/>
        <v/>
      </c>
    </row>
    <row r="1612" spans="2:38" ht="15" thickBot="1" x14ac:dyDescent="0.35">
      <c r="B1612" s="79" t="str">
        <f t="shared" si="343"/>
        <v/>
      </c>
      <c r="C1612" s="79" t="str">
        <f t="shared" si="344"/>
        <v/>
      </c>
      <c r="D1612" s="79" t="str">
        <f>IFERROR(IF(J1611&lt;=0,"",IF(C1612="Yes","",B1612-COUNTIF($C$20:C1612,"Yes"))),"")</f>
        <v/>
      </c>
      <c r="E1612" s="81" t="str">
        <f t="shared" si="336"/>
        <v/>
      </c>
      <c r="F1612" s="80" t="str">
        <f t="shared" si="337"/>
        <v/>
      </c>
      <c r="G1612" s="80" t="str">
        <f t="shared" si="338"/>
        <v/>
      </c>
      <c r="H1612" s="80" t="str">
        <f t="shared" si="345"/>
        <v/>
      </c>
      <c r="I1612" s="80" t="str">
        <f t="shared" si="339"/>
        <v/>
      </c>
      <c r="J1612" s="80" t="str">
        <f t="shared" si="346"/>
        <v/>
      </c>
      <c r="AG1612" s="16" t="str">
        <f t="shared" si="347"/>
        <v/>
      </c>
      <c r="AH1612" s="69" t="str">
        <f t="shared" si="340"/>
        <v/>
      </c>
      <c r="AI1612" s="70" t="str">
        <f t="shared" si="341"/>
        <v/>
      </c>
      <c r="AJ1612" s="70" t="str">
        <f t="shared" si="342"/>
        <v/>
      </c>
      <c r="AK1612" s="70" t="str">
        <f t="shared" si="348"/>
        <v/>
      </c>
      <c r="AL1612" s="70" t="str">
        <f t="shared" si="349"/>
        <v/>
      </c>
    </row>
    <row r="1613" spans="2:38" ht="15" thickBot="1" x14ac:dyDescent="0.35">
      <c r="B1613" s="79" t="str">
        <f t="shared" si="343"/>
        <v/>
      </c>
      <c r="C1613" s="79" t="str">
        <f t="shared" si="344"/>
        <v/>
      </c>
      <c r="D1613" s="79" t="str">
        <f>IFERROR(IF(J1612&lt;=0,"",IF(C1613="Yes","",B1613-COUNTIF($C$20:C1613,"Yes"))),"")</f>
        <v/>
      </c>
      <c r="E1613" s="81" t="str">
        <f t="shared" si="336"/>
        <v/>
      </c>
      <c r="F1613" s="80" t="str">
        <f t="shared" si="337"/>
        <v/>
      </c>
      <c r="G1613" s="80" t="str">
        <f t="shared" si="338"/>
        <v/>
      </c>
      <c r="H1613" s="80" t="str">
        <f t="shared" si="345"/>
        <v/>
      </c>
      <c r="I1613" s="80" t="str">
        <f t="shared" si="339"/>
        <v/>
      </c>
      <c r="J1613" s="80" t="str">
        <f t="shared" si="346"/>
        <v/>
      </c>
      <c r="AG1613" s="16" t="str">
        <f t="shared" si="347"/>
        <v/>
      </c>
      <c r="AH1613" s="69" t="str">
        <f t="shared" si="340"/>
        <v/>
      </c>
      <c r="AI1613" s="70" t="str">
        <f t="shared" si="341"/>
        <v/>
      </c>
      <c r="AJ1613" s="70" t="str">
        <f t="shared" si="342"/>
        <v/>
      </c>
      <c r="AK1613" s="70" t="str">
        <f t="shared" si="348"/>
        <v/>
      </c>
      <c r="AL1613" s="70" t="str">
        <f t="shared" si="349"/>
        <v/>
      </c>
    </row>
    <row r="1614" spans="2:38" ht="15" thickBot="1" x14ac:dyDescent="0.35">
      <c r="B1614" s="79" t="str">
        <f t="shared" si="343"/>
        <v/>
      </c>
      <c r="C1614" s="79" t="str">
        <f t="shared" si="344"/>
        <v/>
      </c>
      <c r="D1614" s="79" t="str">
        <f>IFERROR(IF(J1613&lt;=0,"",IF(C1614="Yes","",B1614-COUNTIF($C$20:C1614,"Yes"))),"")</f>
        <v/>
      </c>
      <c r="E1614" s="81" t="str">
        <f t="shared" si="336"/>
        <v/>
      </c>
      <c r="F1614" s="80" t="str">
        <f t="shared" si="337"/>
        <v/>
      </c>
      <c r="G1614" s="80" t="str">
        <f t="shared" si="338"/>
        <v/>
      </c>
      <c r="H1614" s="80" t="str">
        <f t="shared" si="345"/>
        <v/>
      </c>
      <c r="I1614" s="80" t="str">
        <f t="shared" si="339"/>
        <v/>
      </c>
      <c r="J1614" s="80" t="str">
        <f t="shared" si="346"/>
        <v/>
      </c>
      <c r="AG1614" s="16" t="str">
        <f t="shared" si="347"/>
        <v/>
      </c>
      <c r="AH1614" s="69" t="str">
        <f t="shared" si="340"/>
        <v/>
      </c>
      <c r="AI1614" s="70" t="str">
        <f t="shared" si="341"/>
        <v/>
      </c>
      <c r="AJ1614" s="70" t="str">
        <f t="shared" si="342"/>
        <v/>
      </c>
      <c r="AK1614" s="70" t="str">
        <f t="shared" si="348"/>
        <v/>
      </c>
      <c r="AL1614" s="70" t="str">
        <f t="shared" si="349"/>
        <v/>
      </c>
    </row>
    <row r="1615" spans="2:38" ht="15" thickBot="1" x14ac:dyDescent="0.35">
      <c r="B1615" s="79" t="str">
        <f t="shared" si="343"/>
        <v/>
      </c>
      <c r="C1615" s="79" t="str">
        <f t="shared" si="344"/>
        <v/>
      </c>
      <c r="D1615" s="79" t="str">
        <f>IFERROR(IF(J1614&lt;=0,"",IF(C1615="Yes","",B1615-COUNTIF($C$20:C1615,"Yes"))),"")</f>
        <v/>
      </c>
      <c r="E1615" s="81" t="str">
        <f t="shared" si="336"/>
        <v/>
      </c>
      <c r="F1615" s="80" t="str">
        <f t="shared" si="337"/>
        <v/>
      </c>
      <c r="G1615" s="80" t="str">
        <f t="shared" si="338"/>
        <v/>
      </c>
      <c r="H1615" s="80" t="str">
        <f t="shared" si="345"/>
        <v/>
      </c>
      <c r="I1615" s="80" t="str">
        <f t="shared" si="339"/>
        <v/>
      </c>
      <c r="J1615" s="80" t="str">
        <f t="shared" si="346"/>
        <v/>
      </c>
      <c r="AG1615" s="16" t="str">
        <f t="shared" si="347"/>
        <v/>
      </c>
      <c r="AH1615" s="69" t="str">
        <f t="shared" si="340"/>
        <v/>
      </c>
      <c r="AI1615" s="70" t="str">
        <f t="shared" si="341"/>
        <v/>
      </c>
      <c r="AJ1615" s="70" t="str">
        <f t="shared" si="342"/>
        <v/>
      </c>
      <c r="AK1615" s="70" t="str">
        <f t="shared" si="348"/>
        <v/>
      </c>
      <c r="AL1615" s="70" t="str">
        <f t="shared" si="349"/>
        <v/>
      </c>
    </row>
    <row r="1616" spans="2:38" ht="15" thickBot="1" x14ac:dyDescent="0.35">
      <c r="B1616" s="79" t="str">
        <f t="shared" si="343"/>
        <v/>
      </c>
      <c r="C1616" s="79" t="str">
        <f t="shared" si="344"/>
        <v/>
      </c>
      <c r="D1616" s="79" t="str">
        <f>IFERROR(IF(J1615&lt;=0,"",IF(C1616="Yes","",B1616-COUNTIF($C$20:C1616,"Yes"))),"")</f>
        <v/>
      </c>
      <c r="E1616" s="81" t="str">
        <f t="shared" si="336"/>
        <v/>
      </c>
      <c r="F1616" s="80" t="str">
        <f t="shared" si="337"/>
        <v/>
      </c>
      <c r="G1616" s="80" t="str">
        <f t="shared" si="338"/>
        <v/>
      </c>
      <c r="H1616" s="80" t="str">
        <f t="shared" si="345"/>
        <v/>
      </c>
      <c r="I1616" s="80" t="str">
        <f t="shared" si="339"/>
        <v/>
      </c>
      <c r="J1616" s="80" t="str">
        <f t="shared" si="346"/>
        <v/>
      </c>
      <c r="AG1616" s="16" t="str">
        <f t="shared" si="347"/>
        <v/>
      </c>
      <c r="AH1616" s="69" t="str">
        <f t="shared" si="340"/>
        <v/>
      </c>
      <c r="AI1616" s="70" t="str">
        <f t="shared" si="341"/>
        <v/>
      </c>
      <c r="AJ1616" s="70" t="str">
        <f t="shared" si="342"/>
        <v/>
      </c>
      <c r="AK1616" s="70" t="str">
        <f t="shared" si="348"/>
        <v/>
      </c>
      <c r="AL1616" s="70" t="str">
        <f t="shared" si="349"/>
        <v/>
      </c>
    </row>
    <row r="1617" spans="2:38" ht="15" thickBot="1" x14ac:dyDescent="0.35">
      <c r="B1617" s="79" t="str">
        <f t="shared" si="343"/>
        <v/>
      </c>
      <c r="C1617" s="79" t="str">
        <f t="shared" si="344"/>
        <v/>
      </c>
      <c r="D1617" s="79" t="str">
        <f>IFERROR(IF(J1616&lt;=0,"",IF(C1617="Yes","",B1617-COUNTIF($C$20:C1617,"Yes"))),"")</f>
        <v/>
      </c>
      <c r="E1617" s="81" t="str">
        <f t="shared" si="336"/>
        <v/>
      </c>
      <c r="F1617" s="80" t="str">
        <f t="shared" si="337"/>
        <v/>
      </c>
      <c r="G1617" s="80" t="str">
        <f t="shared" si="338"/>
        <v/>
      </c>
      <c r="H1617" s="80" t="str">
        <f t="shared" si="345"/>
        <v/>
      </c>
      <c r="I1617" s="80" t="str">
        <f t="shared" si="339"/>
        <v/>
      </c>
      <c r="J1617" s="80" t="str">
        <f t="shared" si="346"/>
        <v/>
      </c>
      <c r="AG1617" s="16" t="str">
        <f t="shared" si="347"/>
        <v/>
      </c>
      <c r="AH1617" s="69" t="str">
        <f t="shared" si="340"/>
        <v/>
      </c>
      <c r="AI1617" s="70" t="str">
        <f t="shared" si="341"/>
        <v/>
      </c>
      <c r="AJ1617" s="70" t="str">
        <f t="shared" si="342"/>
        <v/>
      </c>
      <c r="AK1617" s="70" t="str">
        <f t="shared" si="348"/>
        <v/>
      </c>
      <c r="AL1617" s="70" t="str">
        <f t="shared" si="349"/>
        <v/>
      </c>
    </row>
    <row r="1618" spans="2:38" ht="15" thickBot="1" x14ac:dyDescent="0.35">
      <c r="B1618" s="79" t="str">
        <f t="shared" si="343"/>
        <v/>
      </c>
      <c r="C1618" s="79" t="str">
        <f t="shared" si="344"/>
        <v/>
      </c>
      <c r="D1618" s="79" t="str">
        <f>IFERROR(IF(J1617&lt;=0,"",IF(C1618="Yes","",B1618-COUNTIF($C$20:C1618,"Yes"))),"")</f>
        <v/>
      </c>
      <c r="E1618" s="81" t="str">
        <f t="shared" si="336"/>
        <v/>
      </c>
      <c r="F1618" s="80" t="str">
        <f t="shared" si="337"/>
        <v/>
      </c>
      <c r="G1618" s="80" t="str">
        <f t="shared" si="338"/>
        <v/>
      </c>
      <c r="H1618" s="80" t="str">
        <f t="shared" si="345"/>
        <v/>
      </c>
      <c r="I1618" s="80" t="str">
        <f t="shared" si="339"/>
        <v/>
      </c>
      <c r="J1618" s="80" t="str">
        <f t="shared" si="346"/>
        <v/>
      </c>
      <c r="AG1618" s="16" t="str">
        <f t="shared" si="347"/>
        <v/>
      </c>
      <c r="AH1618" s="69" t="str">
        <f t="shared" si="340"/>
        <v/>
      </c>
      <c r="AI1618" s="70" t="str">
        <f t="shared" si="341"/>
        <v/>
      </c>
      <c r="AJ1618" s="70" t="str">
        <f t="shared" si="342"/>
        <v/>
      </c>
      <c r="AK1618" s="70" t="str">
        <f t="shared" si="348"/>
        <v/>
      </c>
      <c r="AL1618" s="70" t="str">
        <f t="shared" si="349"/>
        <v/>
      </c>
    </row>
    <row r="1619" spans="2:38" ht="15" thickBot="1" x14ac:dyDescent="0.35">
      <c r="B1619" s="79" t="str">
        <f t="shared" si="343"/>
        <v/>
      </c>
      <c r="C1619" s="79" t="str">
        <f t="shared" si="344"/>
        <v/>
      </c>
      <c r="D1619" s="79" t="str">
        <f>IFERROR(IF(J1618&lt;=0,"",IF(C1619="Yes","",B1619-COUNTIF($C$20:C1619,"Yes"))),"")</f>
        <v/>
      </c>
      <c r="E1619" s="81" t="str">
        <f t="shared" si="336"/>
        <v/>
      </c>
      <c r="F1619" s="80" t="str">
        <f t="shared" si="337"/>
        <v/>
      </c>
      <c r="G1619" s="80" t="str">
        <f t="shared" si="338"/>
        <v/>
      </c>
      <c r="H1619" s="80" t="str">
        <f t="shared" si="345"/>
        <v/>
      </c>
      <c r="I1619" s="80" t="str">
        <f t="shared" si="339"/>
        <v/>
      </c>
      <c r="J1619" s="80" t="str">
        <f t="shared" si="346"/>
        <v/>
      </c>
      <c r="AG1619" s="16" t="str">
        <f t="shared" si="347"/>
        <v/>
      </c>
      <c r="AH1619" s="69" t="str">
        <f t="shared" si="340"/>
        <v/>
      </c>
      <c r="AI1619" s="70" t="str">
        <f t="shared" si="341"/>
        <v/>
      </c>
      <c r="AJ1619" s="70" t="str">
        <f t="shared" si="342"/>
        <v/>
      </c>
      <c r="AK1619" s="70" t="str">
        <f t="shared" si="348"/>
        <v/>
      </c>
      <c r="AL1619" s="70" t="str">
        <f t="shared" si="349"/>
        <v/>
      </c>
    </row>
    <row r="1620" spans="2:38" ht="15" thickBot="1" x14ac:dyDescent="0.35">
      <c r="B1620" s="79" t="str">
        <f t="shared" si="343"/>
        <v/>
      </c>
      <c r="C1620" s="79" t="str">
        <f t="shared" si="344"/>
        <v/>
      </c>
      <c r="D1620" s="79" t="str">
        <f>IFERROR(IF(J1619&lt;=0,"",IF(C1620="Yes","",B1620-COUNTIF($C$20:C1620,"Yes"))),"")</f>
        <v/>
      </c>
      <c r="E1620" s="81" t="str">
        <f t="shared" ref="E1620:E1683" si="350">IF($E$9="End of the Period",IF(B1620="","",IF(payment_frequency="Bi-weekly",first_payment_date+B1620*VLOOKUP(payment_frequency,periodic_table,2,0),IF(payment_frequency="Weekly",first_payment_date+B1620*VLOOKUP(payment_frequency,periodic_table,2,0),IF(payment_frequency="Semi-monthly",first_payment_date+B1620*VLOOKUP(payment_frequency,periodic_table,2,0),EDATE(first_payment_date,B1620*VLOOKUP(payment_frequency,periodic_table,2,0)))))),IF(B1620="","",IF(payment_frequency="Bi-weekly",first_payment_date+(B1620-1)*VLOOKUP(payment_frequency,periodic_table,2,0),IF(payment_frequency="Weekly",first_payment_date+(B1620-1)*VLOOKUP(payment_frequency,periodic_table,2,0),IF(payment_frequency="Semi-monthly",first_payment_date+(B1620-1)*VLOOKUP(payment_frequency,periodic_table,2,0),EDATE(first_payment_date,(B1620-1)*VLOOKUP(payment_frequency,periodic_table,2,0)))))))</f>
        <v/>
      </c>
      <c r="F1620" s="80" t="str">
        <f t="shared" ref="F1620:F1683" si="351">IF(B1620="","",IF(C1620="Yes",0,IF(J1619&lt;payment,J1619*(1+Compound_Rate),payment)))</f>
        <v/>
      </c>
      <c r="G1620" s="80" t="str">
        <f t="shared" ref="G1620:G1683" si="352">IF(AND(Payment_Type=1,B1620=1),0,IF(B1620="","",IF(C1620="Yes",0,J1619*Compound_Rate)))</f>
        <v/>
      </c>
      <c r="H1620" s="80" t="str">
        <f t="shared" si="345"/>
        <v/>
      </c>
      <c r="I1620" s="80" t="str">
        <f t="shared" ref="I1620:I1683" si="353">IF(B1620="","",IF(C1620="Yes",J1619*Compound_Rate,0))</f>
        <v/>
      </c>
      <c r="J1620" s="80" t="str">
        <f t="shared" si="346"/>
        <v/>
      </c>
      <c r="AG1620" s="16" t="str">
        <f t="shared" si="347"/>
        <v/>
      </c>
      <c r="AH1620" s="69" t="str">
        <f t="shared" ref="AH1620:AH1683" si="354">IF($E$9="End of the Period",IF(AG1620="","",IF(payment_frequency="Bi-weekly",first_payment_date+AG1620*VLOOKUP(payment_frequency,periodic_table,2,0),IF(payment_frequency="Weekly",first_payment_date+AG1620*VLOOKUP(payment_frequency,periodic_table,2,0),IF(payment_frequency="Semi-monthly",first_payment_date+AG1620*VLOOKUP(payment_frequency,periodic_table,2,0),EDATE(first_payment_date,AG1620*VLOOKUP(payment_frequency,periodic_table,2,0)))))),IF(AG1620="","",IF(payment_frequency="Bi-weekly",first_payment_date+(AG1620-1)*VLOOKUP(payment_frequency,periodic_table,2,0),IF(payment_frequency="Weekly",first_payment_date+(AG1620-1)*VLOOKUP(payment_frequency,periodic_table,2,0),IF(payment_frequency="Semi-monthly",first_payment_date+(AG1620-1)*VLOOKUP(payment_frequency,periodic_table,2,0),EDATE(first_payment_date,(AG1620-1)*VLOOKUP(payment_frequency,periodic_table,2,0)))))))</f>
        <v/>
      </c>
      <c r="AI1620" s="70" t="str">
        <f t="shared" ref="AI1620:AI1683" si="355">IF(AG1620="","",IF(AL1619&lt;payment,AL1619*(1+Compound_Rate),payment))</f>
        <v/>
      </c>
      <c r="AJ1620" s="70" t="str">
        <f t="shared" ref="AJ1620:AJ1683" si="356">IF(AND(Payment_Type=1,AG1620=1),0,IF(AG1620="","",AL1619*Compound_Rate))</f>
        <v/>
      </c>
      <c r="AK1620" s="70" t="str">
        <f t="shared" si="348"/>
        <v/>
      </c>
      <c r="AL1620" s="70" t="str">
        <f t="shared" si="349"/>
        <v/>
      </c>
    </row>
    <row r="1621" spans="2:38" ht="15" thickBot="1" x14ac:dyDescent="0.35">
      <c r="B1621" s="79" t="str">
        <f t="shared" ref="B1621:B1684" si="357">IFERROR(IF(TRUNC(J1620)&lt;=0,"",B1620+1),"")</f>
        <v/>
      </c>
      <c r="C1621" s="79" t="str">
        <f t="shared" ref="C1621:C1684" si="358">IF(B1621="","",IF(AND(B1621&lt;=$E$13,B1621&gt;=$E$12),"Yes","No"))</f>
        <v/>
      </c>
      <c r="D1621" s="79" t="str">
        <f>IFERROR(IF(J1620&lt;=0,"",IF(C1621="Yes","",B1621-COUNTIF($C$20:C1621,"Yes"))),"")</f>
        <v/>
      </c>
      <c r="E1621" s="81" t="str">
        <f t="shared" si="350"/>
        <v/>
      </c>
      <c r="F1621" s="80" t="str">
        <f t="shared" si="351"/>
        <v/>
      </c>
      <c r="G1621" s="80" t="str">
        <f t="shared" si="352"/>
        <v/>
      </c>
      <c r="H1621" s="80" t="str">
        <f t="shared" ref="H1621:H1684" si="359">IF(B1621="","",F1621-G1621)</f>
        <v/>
      </c>
      <c r="I1621" s="80" t="str">
        <f t="shared" si="353"/>
        <v/>
      </c>
      <c r="J1621" s="80" t="str">
        <f t="shared" ref="J1621:J1684" si="360">IFERROR(IF(B1621="","",J1620-H1621+I1621),"")</f>
        <v/>
      </c>
      <c r="AG1621" s="16" t="str">
        <f t="shared" ref="AG1621:AG1684" si="361">IFERROR(IF(AL1620&lt;=0,"",AG1620+1),"")</f>
        <v/>
      </c>
      <c r="AH1621" s="69" t="str">
        <f t="shared" si="354"/>
        <v/>
      </c>
      <c r="AI1621" s="70" t="str">
        <f t="shared" si="355"/>
        <v/>
      </c>
      <c r="AJ1621" s="70" t="str">
        <f t="shared" si="356"/>
        <v/>
      </c>
      <c r="AK1621" s="70" t="str">
        <f t="shared" ref="AK1621:AK1684" si="362">IF(AG1621="","",AI1621-AJ1621)</f>
        <v/>
      </c>
      <c r="AL1621" s="70" t="str">
        <f t="shared" ref="AL1621:AL1684" si="363">IFERROR(IF(AK1621&lt;=0,"",AL1620-AK1621),"")</f>
        <v/>
      </c>
    </row>
    <row r="1622" spans="2:38" ht="15" thickBot="1" x14ac:dyDescent="0.35">
      <c r="B1622" s="79" t="str">
        <f t="shared" si="357"/>
        <v/>
      </c>
      <c r="C1622" s="79" t="str">
        <f t="shared" si="358"/>
        <v/>
      </c>
      <c r="D1622" s="79" t="str">
        <f>IFERROR(IF(J1621&lt;=0,"",IF(C1622="Yes","",B1622-COUNTIF($C$20:C1622,"Yes"))),"")</f>
        <v/>
      </c>
      <c r="E1622" s="81" t="str">
        <f t="shared" si="350"/>
        <v/>
      </c>
      <c r="F1622" s="80" t="str">
        <f t="shared" si="351"/>
        <v/>
      </c>
      <c r="G1622" s="80" t="str">
        <f t="shared" si="352"/>
        <v/>
      </c>
      <c r="H1622" s="80" t="str">
        <f t="shared" si="359"/>
        <v/>
      </c>
      <c r="I1622" s="80" t="str">
        <f t="shared" si="353"/>
        <v/>
      </c>
      <c r="J1622" s="80" t="str">
        <f t="shared" si="360"/>
        <v/>
      </c>
      <c r="AG1622" s="16" t="str">
        <f t="shared" si="361"/>
        <v/>
      </c>
      <c r="AH1622" s="69" t="str">
        <f t="shared" si="354"/>
        <v/>
      </c>
      <c r="AI1622" s="70" t="str">
        <f t="shared" si="355"/>
        <v/>
      </c>
      <c r="AJ1622" s="70" t="str">
        <f t="shared" si="356"/>
        <v/>
      </c>
      <c r="AK1622" s="70" t="str">
        <f t="shared" si="362"/>
        <v/>
      </c>
      <c r="AL1622" s="70" t="str">
        <f t="shared" si="363"/>
        <v/>
      </c>
    </row>
    <row r="1623" spans="2:38" ht="15" thickBot="1" x14ac:dyDescent="0.35">
      <c r="B1623" s="79" t="str">
        <f t="shared" si="357"/>
        <v/>
      </c>
      <c r="C1623" s="79" t="str">
        <f t="shared" si="358"/>
        <v/>
      </c>
      <c r="D1623" s="79" t="str">
        <f>IFERROR(IF(J1622&lt;=0,"",IF(C1623="Yes","",B1623-COUNTIF($C$20:C1623,"Yes"))),"")</f>
        <v/>
      </c>
      <c r="E1623" s="81" t="str">
        <f t="shared" si="350"/>
        <v/>
      </c>
      <c r="F1623" s="80" t="str">
        <f t="shared" si="351"/>
        <v/>
      </c>
      <c r="G1623" s="80" t="str">
        <f t="shared" si="352"/>
        <v/>
      </c>
      <c r="H1623" s="80" t="str">
        <f t="shared" si="359"/>
        <v/>
      </c>
      <c r="I1623" s="80" t="str">
        <f t="shared" si="353"/>
        <v/>
      </c>
      <c r="J1623" s="80" t="str">
        <f t="shared" si="360"/>
        <v/>
      </c>
      <c r="AG1623" s="16" t="str">
        <f t="shared" si="361"/>
        <v/>
      </c>
      <c r="AH1623" s="69" t="str">
        <f t="shared" si="354"/>
        <v/>
      </c>
      <c r="AI1623" s="70" t="str">
        <f t="shared" si="355"/>
        <v/>
      </c>
      <c r="AJ1623" s="70" t="str">
        <f t="shared" si="356"/>
        <v/>
      </c>
      <c r="AK1623" s="70" t="str">
        <f t="shared" si="362"/>
        <v/>
      </c>
      <c r="AL1623" s="70" t="str">
        <f t="shared" si="363"/>
        <v/>
      </c>
    </row>
    <row r="1624" spans="2:38" ht="15" thickBot="1" x14ac:dyDescent="0.35">
      <c r="B1624" s="79" t="str">
        <f t="shared" si="357"/>
        <v/>
      </c>
      <c r="C1624" s="79" t="str">
        <f t="shared" si="358"/>
        <v/>
      </c>
      <c r="D1624" s="79" t="str">
        <f>IFERROR(IF(J1623&lt;=0,"",IF(C1624="Yes","",B1624-COUNTIF($C$20:C1624,"Yes"))),"")</f>
        <v/>
      </c>
      <c r="E1624" s="81" t="str">
        <f t="shared" si="350"/>
        <v/>
      </c>
      <c r="F1624" s="80" t="str">
        <f t="shared" si="351"/>
        <v/>
      </c>
      <c r="G1624" s="80" t="str">
        <f t="shared" si="352"/>
        <v/>
      </c>
      <c r="H1624" s="80" t="str">
        <f t="shared" si="359"/>
        <v/>
      </c>
      <c r="I1624" s="80" t="str">
        <f t="shared" si="353"/>
        <v/>
      </c>
      <c r="J1624" s="80" t="str">
        <f t="shared" si="360"/>
        <v/>
      </c>
      <c r="AG1624" s="16" t="str">
        <f t="shared" si="361"/>
        <v/>
      </c>
      <c r="AH1624" s="69" t="str">
        <f t="shared" si="354"/>
        <v/>
      </c>
      <c r="AI1624" s="70" t="str">
        <f t="shared" si="355"/>
        <v/>
      </c>
      <c r="AJ1624" s="70" t="str">
        <f t="shared" si="356"/>
        <v/>
      </c>
      <c r="AK1624" s="70" t="str">
        <f t="shared" si="362"/>
        <v/>
      </c>
      <c r="AL1624" s="70" t="str">
        <f t="shared" si="363"/>
        <v/>
      </c>
    </row>
    <row r="1625" spans="2:38" ht="15" thickBot="1" x14ac:dyDescent="0.35">
      <c r="B1625" s="79" t="str">
        <f t="shared" si="357"/>
        <v/>
      </c>
      <c r="C1625" s="79" t="str">
        <f t="shared" si="358"/>
        <v/>
      </c>
      <c r="D1625" s="79" t="str">
        <f>IFERROR(IF(J1624&lt;=0,"",IF(C1625="Yes","",B1625-COUNTIF($C$20:C1625,"Yes"))),"")</f>
        <v/>
      </c>
      <c r="E1625" s="81" t="str">
        <f t="shared" si="350"/>
        <v/>
      </c>
      <c r="F1625" s="80" t="str">
        <f t="shared" si="351"/>
        <v/>
      </c>
      <c r="G1625" s="80" t="str">
        <f t="shared" si="352"/>
        <v/>
      </c>
      <c r="H1625" s="80" t="str">
        <f t="shared" si="359"/>
        <v/>
      </c>
      <c r="I1625" s="80" t="str">
        <f t="shared" si="353"/>
        <v/>
      </c>
      <c r="J1625" s="80" t="str">
        <f t="shared" si="360"/>
        <v/>
      </c>
      <c r="AG1625" s="16" t="str">
        <f t="shared" si="361"/>
        <v/>
      </c>
      <c r="AH1625" s="69" t="str">
        <f t="shared" si="354"/>
        <v/>
      </c>
      <c r="AI1625" s="70" t="str">
        <f t="shared" si="355"/>
        <v/>
      </c>
      <c r="AJ1625" s="70" t="str">
        <f t="shared" si="356"/>
        <v/>
      </c>
      <c r="AK1625" s="70" t="str">
        <f t="shared" si="362"/>
        <v/>
      </c>
      <c r="AL1625" s="70" t="str">
        <f t="shared" si="363"/>
        <v/>
      </c>
    </row>
    <row r="1626" spans="2:38" ht="15" thickBot="1" x14ac:dyDescent="0.35">
      <c r="B1626" s="79" t="str">
        <f t="shared" si="357"/>
        <v/>
      </c>
      <c r="C1626" s="79" t="str">
        <f t="shared" si="358"/>
        <v/>
      </c>
      <c r="D1626" s="79" t="str">
        <f>IFERROR(IF(J1625&lt;=0,"",IF(C1626="Yes","",B1626-COUNTIF($C$20:C1626,"Yes"))),"")</f>
        <v/>
      </c>
      <c r="E1626" s="81" t="str">
        <f t="shared" si="350"/>
        <v/>
      </c>
      <c r="F1626" s="80" t="str">
        <f t="shared" si="351"/>
        <v/>
      </c>
      <c r="G1626" s="80" t="str">
        <f t="shared" si="352"/>
        <v/>
      </c>
      <c r="H1626" s="80" t="str">
        <f t="shared" si="359"/>
        <v/>
      </c>
      <c r="I1626" s="80" t="str">
        <f t="shared" si="353"/>
        <v/>
      </c>
      <c r="J1626" s="80" t="str">
        <f t="shared" si="360"/>
        <v/>
      </c>
      <c r="AG1626" s="16" t="str">
        <f t="shared" si="361"/>
        <v/>
      </c>
      <c r="AH1626" s="69" t="str">
        <f t="shared" si="354"/>
        <v/>
      </c>
      <c r="AI1626" s="70" t="str">
        <f t="shared" si="355"/>
        <v/>
      </c>
      <c r="AJ1626" s="70" t="str">
        <f t="shared" si="356"/>
        <v/>
      </c>
      <c r="AK1626" s="70" t="str">
        <f t="shared" si="362"/>
        <v/>
      </c>
      <c r="AL1626" s="70" t="str">
        <f t="shared" si="363"/>
        <v/>
      </c>
    </row>
    <row r="1627" spans="2:38" ht="15" thickBot="1" x14ac:dyDescent="0.35">
      <c r="B1627" s="79" t="str">
        <f t="shared" si="357"/>
        <v/>
      </c>
      <c r="C1627" s="79" t="str">
        <f t="shared" si="358"/>
        <v/>
      </c>
      <c r="D1627" s="79" t="str">
        <f>IFERROR(IF(J1626&lt;=0,"",IF(C1627="Yes","",B1627-COUNTIF($C$20:C1627,"Yes"))),"")</f>
        <v/>
      </c>
      <c r="E1627" s="81" t="str">
        <f t="shared" si="350"/>
        <v/>
      </c>
      <c r="F1627" s="80" t="str">
        <f t="shared" si="351"/>
        <v/>
      </c>
      <c r="G1627" s="80" t="str">
        <f t="shared" si="352"/>
        <v/>
      </c>
      <c r="H1627" s="80" t="str">
        <f t="shared" si="359"/>
        <v/>
      </c>
      <c r="I1627" s="80" t="str">
        <f t="shared" si="353"/>
        <v/>
      </c>
      <c r="J1627" s="80" t="str">
        <f t="shared" si="360"/>
        <v/>
      </c>
      <c r="AG1627" s="16" t="str">
        <f t="shared" si="361"/>
        <v/>
      </c>
      <c r="AH1627" s="69" t="str">
        <f t="shared" si="354"/>
        <v/>
      </c>
      <c r="AI1627" s="70" t="str">
        <f t="shared" si="355"/>
        <v/>
      </c>
      <c r="AJ1627" s="70" t="str">
        <f t="shared" si="356"/>
        <v/>
      </c>
      <c r="AK1627" s="70" t="str">
        <f t="shared" si="362"/>
        <v/>
      </c>
      <c r="AL1627" s="70" t="str">
        <f t="shared" si="363"/>
        <v/>
      </c>
    </row>
    <row r="1628" spans="2:38" ht="15" thickBot="1" x14ac:dyDescent="0.35">
      <c r="B1628" s="79" t="str">
        <f t="shared" si="357"/>
        <v/>
      </c>
      <c r="C1628" s="79" t="str">
        <f t="shared" si="358"/>
        <v/>
      </c>
      <c r="D1628" s="79" t="str">
        <f>IFERROR(IF(J1627&lt;=0,"",IF(C1628="Yes","",B1628-COUNTIF($C$20:C1628,"Yes"))),"")</f>
        <v/>
      </c>
      <c r="E1628" s="81" t="str">
        <f t="shared" si="350"/>
        <v/>
      </c>
      <c r="F1628" s="80" t="str">
        <f t="shared" si="351"/>
        <v/>
      </c>
      <c r="G1628" s="80" t="str">
        <f t="shared" si="352"/>
        <v/>
      </c>
      <c r="H1628" s="80" t="str">
        <f t="shared" si="359"/>
        <v/>
      </c>
      <c r="I1628" s="80" t="str">
        <f t="shared" si="353"/>
        <v/>
      </c>
      <c r="J1628" s="80" t="str">
        <f t="shared" si="360"/>
        <v/>
      </c>
      <c r="AG1628" s="16" t="str">
        <f t="shared" si="361"/>
        <v/>
      </c>
      <c r="AH1628" s="69" t="str">
        <f t="shared" si="354"/>
        <v/>
      </c>
      <c r="AI1628" s="70" t="str">
        <f t="shared" si="355"/>
        <v/>
      </c>
      <c r="AJ1628" s="70" t="str">
        <f t="shared" si="356"/>
        <v/>
      </c>
      <c r="AK1628" s="70" t="str">
        <f t="shared" si="362"/>
        <v/>
      </c>
      <c r="AL1628" s="70" t="str">
        <f t="shared" si="363"/>
        <v/>
      </c>
    </row>
    <row r="1629" spans="2:38" ht="15" thickBot="1" x14ac:dyDescent="0.35">
      <c r="B1629" s="79" t="str">
        <f t="shared" si="357"/>
        <v/>
      </c>
      <c r="C1629" s="79" t="str">
        <f t="shared" si="358"/>
        <v/>
      </c>
      <c r="D1629" s="79" t="str">
        <f>IFERROR(IF(J1628&lt;=0,"",IF(C1629="Yes","",B1629-COUNTIF($C$20:C1629,"Yes"))),"")</f>
        <v/>
      </c>
      <c r="E1629" s="81" t="str">
        <f t="shared" si="350"/>
        <v/>
      </c>
      <c r="F1629" s="80" t="str">
        <f t="shared" si="351"/>
        <v/>
      </c>
      <c r="G1629" s="80" t="str">
        <f t="shared" si="352"/>
        <v/>
      </c>
      <c r="H1629" s="80" t="str">
        <f t="shared" si="359"/>
        <v/>
      </c>
      <c r="I1629" s="80" t="str">
        <f t="shared" si="353"/>
        <v/>
      </c>
      <c r="J1629" s="80" t="str">
        <f t="shared" si="360"/>
        <v/>
      </c>
      <c r="AG1629" s="16" t="str">
        <f t="shared" si="361"/>
        <v/>
      </c>
      <c r="AH1629" s="69" t="str">
        <f t="shared" si="354"/>
        <v/>
      </c>
      <c r="AI1629" s="70" t="str">
        <f t="shared" si="355"/>
        <v/>
      </c>
      <c r="AJ1629" s="70" t="str">
        <f t="shared" si="356"/>
        <v/>
      </c>
      <c r="AK1629" s="70" t="str">
        <f t="shared" si="362"/>
        <v/>
      </c>
      <c r="AL1629" s="70" t="str">
        <f t="shared" si="363"/>
        <v/>
      </c>
    </row>
    <row r="1630" spans="2:38" ht="15" thickBot="1" x14ac:dyDescent="0.35">
      <c r="B1630" s="79" t="str">
        <f t="shared" si="357"/>
        <v/>
      </c>
      <c r="C1630" s="79" t="str">
        <f t="shared" si="358"/>
        <v/>
      </c>
      <c r="D1630" s="79" t="str">
        <f>IFERROR(IF(J1629&lt;=0,"",IF(C1630="Yes","",B1630-COUNTIF($C$20:C1630,"Yes"))),"")</f>
        <v/>
      </c>
      <c r="E1630" s="81" t="str">
        <f t="shared" si="350"/>
        <v/>
      </c>
      <c r="F1630" s="80" t="str">
        <f t="shared" si="351"/>
        <v/>
      </c>
      <c r="G1630" s="80" t="str">
        <f t="shared" si="352"/>
        <v/>
      </c>
      <c r="H1630" s="80" t="str">
        <f t="shared" si="359"/>
        <v/>
      </c>
      <c r="I1630" s="80" t="str">
        <f t="shared" si="353"/>
        <v/>
      </c>
      <c r="J1630" s="80" t="str">
        <f t="shared" si="360"/>
        <v/>
      </c>
      <c r="AG1630" s="16" t="str">
        <f t="shared" si="361"/>
        <v/>
      </c>
      <c r="AH1630" s="69" t="str">
        <f t="shared" si="354"/>
        <v/>
      </c>
      <c r="AI1630" s="70" t="str">
        <f t="shared" si="355"/>
        <v/>
      </c>
      <c r="AJ1630" s="70" t="str">
        <f t="shared" si="356"/>
        <v/>
      </c>
      <c r="AK1630" s="70" t="str">
        <f t="shared" si="362"/>
        <v/>
      </c>
      <c r="AL1630" s="70" t="str">
        <f t="shared" si="363"/>
        <v/>
      </c>
    </row>
    <row r="1631" spans="2:38" ht="15" thickBot="1" x14ac:dyDescent="0.35">
      <c r="B1631" s="79" t="str">
        <f t="shared" si="357"/>
        <v/>
      </c>
      <c r="C1631" s="79" t="str">
        <f t="shared" si="358"/>
        <v/>
      </c>
      <c r="D1631" s="79" t="str">
        <f>IFERROR(IF(J1630&lt;=0,"",IF(C1631="Yes","",B1631-COUNTIF($C$20:C1631,"Yes"))),"")</f>
        <v/>
      </c>
      <c r="E1631" s="81" t="str">
        <f t="shared" si="350"/>
        <v/>
      </c>
      <c r="F1631" s="80" t="str">
        <f t="shared" si="351"/>
        <v/>
      </c>
      <c r="G1631" s="80" t="str">
        <f t="shared" si="352"/>
        <v/>
      </c>
      <c r="H1631" s="80" t="str">
        <f t="shared" si="359"/>
        <v/>
      </c>
      <c r="I1631" s="80" t="str">
        <f t="shared" si="353"/>
        <v/>
      </c>
      <c r="J1631" s="80" t="str">
        <f t="shared" si="360"/>
        <v/>
      </c>
      <c r="AG1631" s="16" t="str">
        <f t="shared" si="361"/>
        <v/>
      </c>
      <c r="AH1631" s="69" t="str">
        <f t="shared" si="354"/>
        <v/>
      </c>
      <c r="AI1631" s="70" t="str">
        <f t="shared" si="355"/>
        <v/>
      </c>
      <c r="AJ1631" s="70" t="str">
        <f t="shared" si="356"/>
        <v/>
      </c>
      <c r="AK1631" s="70" t="str">
        <f t="shared" si="362"/>
        <v/>
      </c>
      <c r="AL1631" s="70" t="str">
        <f t="shared" si="363"/>
        <v/>
      </c>
    </row>
    <row r="1632" spans="2:38" ht="15" thickBot="1" x14ac:dyDescent="0.35">
      <c r="B1632" s="79" t="str">
        <f t="shared" si="357"/>
        <v/>
      </c>
      <c r="C1632" s="79" t="str">
        <f t="shared" si="358"/>
        <v/>
      </c>
      <c r="D1632" s="79" t="str">
        <f>IFERROR(IF(J1631&lt;=0,"",IF(C1632="Yes","",B1632-COUNTIF($C$20:C1632,"Yes"))),"")</f>
        <v/>
      </c>
      <c r="E1632" s="81" t="str">
        <f t="shared" si="350"/>
        <v/>
      </c>
      <c r="F1632" s="80" t="str">
        <f t="shared" si="351"/>
        <v/>
      </c>
      <c r="G1632" s="80" t="str">
        <f t="shared" si="352"/>
        <v/>
      </c>
      <c r="H1632" s="80" t="str">
        <f t="shared" si="359"/>
        <v/>
      </c>
      <c r="I1632" s="80" t="str">
        <f t="shared" si="353"/>
        <v/>
      </c>
      <c r="J1632" s="80" t="str">
        <f t="shared" si="360"/>
        <v/>
      </c>
      <c r="AG1632" s="16" t="str">
        <f t="shared" si="361"/>
        <v/>
      </c>
      <c r="AH1632" s="69" t="str">
        <f t="shared" si="354"/>
        <v/>
      </c>
      <c r="AI1632" s="70" t="str">
        <f t="shared" si="355"/>
        <v/>
      </c>
      <c r="AJ1632" s="70" t="str">
        <f t="shared" si="356"/>
        <v/>
      </c>
      <c r="AK1632" s="70" t="str">
        <f t="shared" si="362"/>
        <v/>
      </c>
      <c r="AL1632" s="70" t="str">
        <f t="shared" si="363"/>
        <v/>
      </c>
    </row>
    <row r="1633" spans="2:38" ht="15" thickBot="1" x14ac:dyDescent="0.35">
      <c r="B1633" s="79" t="str">
        <f t="shared" si="357"/>
        <v/>
      </c>
      <c r="C1633" s="79" t="str">
        <f t="shared" si="358"/>
        <v/>
      </c>
      <c r="D1633" s="79" t="str">
        <f>IFERROR(IF(J1632&lt;=0,"",IF(C1633="Yes","",B1633-COUNTIF($C$20:C1633,"Yes"))),"")</f>
        <v/>
      </c>
      <c r="E1633" s="81" t="str">
        <f t="shared" si="350"/>
        <v/>
      </c>
      <c r="F1633" s="80" t="str">
        <f t="shared" si="351"/>
        <v/>
      </c>
      <c r="G1633" s="80" t="str">
        <f t="shared" si="352"/>
        <v/>
      </c>
      <c r="H1633" s="80" t="str">
        <f t="shared" si="359"/>
        <v/>
      </c>
      <c r="I1633" s="80" t="str">
        <f t="shared" si="353"/>
        <v/>
      </c>
      <c r="J1633" s="80" t="str">
        <f t="shared" si="360"/>
        <v/>
      </c>
      <c r="AG1633" s="16" t="str">
        <f t="shared" si="361"/>
        <v/>
      </c>
      <c r="AH1633" s="69" t="str">
        <f t="shared" si="354"/>
        <v/>
      </c>
      <c r="AI1633" s="70" t="str">
        <f t="shared" si="355"/>
        <v/>
      </c>
      <c r="AJ1633" s="70" t="str">
        <f t="shared" si="356"/>
        <v/>
      </c>
      <c r="AK1633" s="70" t="str">
        <f t="shared" si="362"/>
        <v/>
      </c>
      <c r="AL1633" s="70" t="str">
        <f t="shared" si="363"/>
        <v/>
      </c>
    </row>
    <row r="1634" spans="2:38" ht="15" thickBot="1" x14ac:dyDescent="0.35">
      <c r="B1634" s="79" t="str">
        <f t="shared" si="357"/>
        <v/>
      </c>
      <c r="C1634" s="79" t="str">
        <f t="shared" si="358"/>
        <v/>
      </c>
      <c r="D1634" s="79" t="str">
        <f>IFERROR(IF(J1633&lt;=0,"",IF(C1634="Yes","",B1634-COUNTIF($C$20:C1634,"Yes"))),"")</f>
        <v/>
      </c>
      <c r="E1634" s="81" t="str">
        <f t="shared" si="350"/>
        <v/>
      </c>
      <c r="F1634" s="80" t="str">
        <f t="shared" si="351"/>
        <v/>
      </c>
      <c r="G1634" s="80" t="str">
        <f t="shared" si="352"/>
        <v/>
      </c>
      <c r="H1634" s="80" t="str">
        <f t="shared" si="359"/>
        <v/>
      </c>
      <c r="I1634" s="80" t="str">
        <f t="shared" si="353"/>
        <v/>
      </c>
      <c r="J1634" s="80" t="str">
        <f t="shared" si="360"/>
        <v/>
      </c>
      <c r="AG1634" s="16" t="str">
        <f t="shared" si="361"/>
        <v/>
      </c>
      <c r="AH1634" s="69" t="str">
        <f t="shared" si="354"/>
        <v/>
      </c>
      <c r="AI1634" s="70" t="str">
        <f t="shared" si="355"/>
        <v/>
      </c>
      <c r="AJ1634" s="70" t="str">
        <f t="shared" si="356"/>
        <v/>
      </c>
      <c r="AK1634" s="70" t="str">
        <f t="shared" si="362"/>
        <v/>
      </c>
      <c r="AL1634" s="70" t="str">
        <f t="shared" si="363"/>
        <v/>
      </c>
    </row>
    <row r="1635" spans="2:38" ht="15" thickBot="1" x14ac:dyDescent="0.35">
      <c r="B1635" s="79" t="str">
        <f t="shared" si="357"/>
        <v/>
      </c>
      <c r="C1635" s="79" t="str">
        <f t="shared" si="358"/>
        <v/>
      </c>
      <c r="D1635" s="79" t="str">
        <f>IFERROR(IF(J1634&lt;=0,"",IF(C1635="Yes","",B1635-COUNTIF($C$20:C1635,"Yes"))),"")</f>
        <v/>
      </c>
      <c r="E1635" s="81" t="str">
        <f t="shared" si="350"/>
        <v/>
      </c>
      <c r="F1635" s="80" t="str">
        <f t="shared" si="351"/>
        <v/>
      </c>
      <c r="G1635" s="80" t="str">
        <f t="shared" si="352"/>
        <v/>
      </c>
      <c r="H1635" s="80" t="str">
        <f t="shared" si="359"/>
        <v/>
      </c>
      <c r="I1635" s="80" t="str">
        <f t="shared" si="353"/>
        <v/>
      </c>
      <c r="J1635" s="80" t="str">
        <f t="shared" si="360"/>
        <v/>
      </c>
      <c r="AG1635" s="16" t="str">
        <f t="shared" si="361"/>
        <v/>
      </c>
      <c r="AH1635" s="69" t="str">
        <f t="shared" si="354"/>
        <v/>
      </c>
      <c r="AI1635" s="70" t="str">
        <f t="shared" si="355"/>
        <v/>
      </c>
      <c r="AJ1635" s="70" t="str">
        <f t="shared" si="356"/>
        <v/>
      </c>
      <c r="AK1635" s="70" t="str">
        <f t="shared" si="362"/>
        <v/>
      </c>
      <c r="AL1635" s="70" t="str">
        <f t="shared" si="363"/>
        <v/>
      </c>
    </row>
    <row r="1636" spans="2:38" ht="15" thickBot="1" x14ac:dyDescent="0.35">
      <c r="B1636" s="79" t="str">
        <f t="shared" si="357"/>
        <v/>
      </c>
      <c r="C1636" s="79" t="str">
        <f t="shared" si="358"/>
        <v/>
      </c>
      <c r="D1636" s="79" t="str">
        <f>IFERROR(IF(J1635&lt;=0,"",IF(C1636="Yes","",B1636-COUNTIF($C$20:C1636,"Yes"))),"")</f>
        <v/>
      </c>
      <c r="E1636" s="81" t="str">
        <f t="shared" si="350"/>
        <v/>
      </c>
      <c r="F1636" s="80" t="str">
        <f t="shared" si="351"/>
        <v/>
      </c>
      <c r="G1636" s="80" t="str">
        <f t="shared" si="352"/>
        <v/>
      </c>
      <c r="H1636" s="80" t="str">
        <f t="shared" si="359"/>
        <v/>
      </c>
      <c r="I1636" s="80" t="str">
        <f t="shared" si="353"/>
        <v/>
      </c>
      <c r="J1636" s="80" t="str">
        <f t="shared" si="360"/>
        <v/>
      </c>
      <c r="AG1636" s="16" t="str">
        <f t="shared" si="361"/>
        <v/>
      </c>
      <c r="AH1636" s="69" t="str">
        <f t="shared" si="354"/>
        <v/>
      </c>
      <c r="AI1636" s="70" t="str">
        <f t="shared" si="355"/>
        <v/>
      </c>
      <c r="AJ1636" s="70" t="str">
        <f t="shared" si="356"/>
        <v/>
      </c>
      <c r="AK1636" s="70" t="str">
        <f t="shared" si="362"/>
        <v/>
      </c>
      <c r="AL1636" s="70" t="str">
        <f t="shared" si="363"/>
        <v/>
      </c>
    </row>
    <row r="1637" spans="2:38" ht="15" thickBot="1" x14ac:dyDescent="0.35">
      <c r="B1637" s="79" t="str">
        <f t="shared" si="357"/>
        <v/>
      </c>
      <c r="C1637" s="79" t="str">
        <f t="shared" si="358"/>
        <v/>
      </c>
      <c r="D1637" s="79" t="str">
        <f>IFERROR(IF(J1636&lt;=0,"",IF(C1637="Yes","",B1637-COUNTIF($C$20:C1637,"Yes"))),"")</f>
        <v/>
      </c>
      <c r="E1637" s="81" t="str">
        <f t="shared" si="350"/>
        <v/>
      </c>
      <c r="F1637" s="80" t="str">
        <f t="shared" si="351"/>
        <v/>
      </c>
      <c r="G1637" s="80" t="str">
        <f t="shared" si="352"/>
        <v/>
      </c>
      <c r="H1637" s="80" t="str">
        <f t="shared" si="359"/>
        <v/>
      </c>
      <c r="I1637" s="80" t="str">
        <f t="shared" si="353"/>
        <v/>
      </c>
      <c r="J1637" s="80" t="str">
        <f t="shared" si="360"/>
        <v/>
      </c>
      <c r="AG1637" s="16" t="str">
        <f t="shared" si="361"/>
        <v/>
      </c>
      <c r="AH1637" s="69" t="str">
        <f t="shared" si="354"/>
        <v/>
      </c>
      <c r="AI1637" s="70" t="str">
        <f t="shared" si="355"/>
        <v/>
      </c>
      <c r="AJ1637" s="70" t="str">
        <f t="shared" si="356"/>
        <v/>
      </c>
      <c r="AK1637" s="70" t="str">
        <f t="shared" si="362"/>
        <v/>
      </c>
      <c r="AL1637" s="70" t="str">
        <f t="shared" si="363"/>
        <v/>
      </c>
    </row>
    <row r="1638" spans="2:38" ht="15" thickBot="1" x14ac:dyDescent="0.35">
      <c r="B1638" s="79" t="str">
        <f t="shared" si="357"/>
        <v/>
      </c>
      <c r="C1638" s="79" t="str">
        <f t="shared" si="358"/>
        <v/>
      </c>
      <c r="D1638" s="79" t="str">
        <f>IFERROR(IF(J1637&lt;=0,"",IF(C1638="Yes","",B1638-COUNTIF($C$20:C1638,"Yes"))),"")</f>
        <v/>
      </c>
      <c r="E1638" s="81" t="str">
        <f t="shared" si="350"/>
        <v/>
      </c>
      <c r="F1638" s="80" t="str">
        <f t="shared" si="351"/>
        <v/>
      </c>
      <c r="G1638" s="80" t="str">
        <f t="shared" si="352"/>
        <v/>
      </c>
      <c r="H1638" s="80" t="str">
        <f t="shared" si="359"/>
        <v/>
      </c>
      <c r="I1638" s="80" t="str">
        <f t="shared" si="353"/>
        <v/>
      </c>
      <c r="J1638" s="80" t="str">
        <f t="shared" si="360"/>
        <v/>
      </c>
      <c r="AG1638" s="16" t="str">
        <f t="shared" si="361"/>
        <v/>
      </c>
      <c r="AH1638" s="69" t="str">
        <f t="shared" si="354"/>
        <v/>
      </c>
      <c r="AI1638" s="70" t="str">
        <f t="shared" si="355"/>
        <v/>
      </c>
      <c r="AJ1638" s="70" t="str">
        <f t="shared" si="356"/>
        <v/>
      </c>
      <c r="AK1638" s="70" t="str">
        <f t="shared" si="362"/>
        <v/>
      </c>
      <c r="AL1638" s="70" t="str">
        <f t="shared" si="363"/>
        <v/>
      </c>
    </row>
    <row r="1639" spans="2:38" ht="15" thickBot="1" x14ac:dyDescent="0.35">
      <c r="B1639" s="79" t="str">
        <f t="shared" si="357"/>
        <v/>
      </c>
      <c r="C1639" s="79" t="str">
        <f t="shared" si="358"/>
        <v/>
      </c>
      <c r="D1639" s="79" t="str">
        <f>IFERROR(IF(J1638&lt;=0,"",IF(C1639="Yes","",B1639-COUNTIF($C$20:C1639,"Yes"))),"")</f>
        <v/>
      </c>
      <c r="E1639" s="81" t="str">
        <f t="shared" si="350"/>
        <v/>
      </c>
      <c r="F1639" s="80" t="str">
        <f t="shared" si="351"/>
        <v/>
      </c>
      <c r="G1639" s="80" t="str">
        <f t="shared" si="352"/>
        <v/>
      </c>
      <c r="H1639" s="80" t="str">
        <f t="shared" si="359"/>
        <v/>
      </c>
      <c r="I1639" s="80" t="str">
        <f t="shared" si="353"/>
        <v/>
      </c>
      <c r="J1639" s="80" t="str">
        <f t="shared" si="360"/>
        <v/>
      </c>
      <c r="AG1639" s="16" t="str">
        <f t="shared" si="361"/>
        <v/>
      </c>
      <c r="AH1639" s="69" t="str">
        <f t="shared" si="354"/>
        <v/>
      </c>
      <c r="AI1639" s="70" t="str">
        <f t="shared" si="355"/>
        <v/>
      </c>
      <c r="AJ1639" s="70" t="str">
        <f t="shared" si="356"/>
        <v/>
      </c>
      <c r="AK1639" s="70" t="str">
        <f t="shared" si="362"/>
        <v/>
      </c>
      <c r="AL1639" s="70" t="str">
        <f t="shared" si="363"/>
        <v/>
      </c>
    </row>
    <row r="1640" spans="2:38" ht="15" thickBot="1" x14ac:dyDescent="0.35">
      <c r="B1640" s="79" t="str">
        <f t="shared" si="357"/>
        <v/>
      </c>
      <c r="C1640" s="79" t="str">
        <f t="shared" si="358"/>
        <v/>
      </c>
      <c r="D1640" s="79" t="str">
        <f>IFERROR(IF(J1639&lt;=0,"",IF(C1640="Yes","",B1640-COUNTIF($C$20:C1640,"Yes"))),"")</f>
        <v/>
      </c>
      <c r="E1640" s="81" t="str">
        <f t="shared" si="350"/>
        <v/>
      </c>
      <c r="F1640" s="80" t="str">
        <f t="shared" si="351"/>
        <v/>
      </c>
      <c r="G1640" s="80" t="str">
        <f t="shared" si="352"/>
        <v/>
      </c>
      <c r="H1640" s="80" t="str">
        <f t="shared" si="359"/>
        <v/>
      </c>
      <c r="I1640" s="80" t="str">
        <f t="shared" si="353"/>
        <v/>
      </c>
      <c r="J1640" s="80" t="str">
        <f t="shared" si="360"/>
        <v/>
      </c>
      <c r="AG1640" s="16" t="str">
        <f t="shared" si="361"/>
        <v/>
      </c>
      <c r="AH1640" s="69" t="str">
        <f t="shared" si="354"/>
        <v/>
      </c>
      <c r="AI1640" s="70" t="str">
        <f t="shared" si="355"/>
        <v/>
      </c>
      <c r="AJ1640" s="70" t="str">
        <f t="shared" si="356"/>
        <v/>
      </c>
      <c r="AK1640" s="70" t="str">
        <f t="shared" si="362"/>
        <v/>
      </c>
      <c r="AL1640" s="70" t="str">
        <f t="shared" si="363"/>
        <v/>
      </c>
    </row>
    <row r="1641" spans="2:38" ht="15" thickBot="1" x14ac:dyDescent="0.35">
      <c r="B1641" s="79" t="str">
        <f t="shared" si="357"/>
        <v/>
      </c>
      <c r="C1641" s="79" t="str">
        <f t="shared" si="358"/>
        <v/>
      </c>
      <c r="D1641" s="79" t="str">
        <f>IFERROR(IF(J1640&lt;=0,"",IF(C1641="Yes","",B1641-COUNTIF($C$20:C1641,"Yes"))),"")</f>
        <v/>
      </c>
      <c r="E1641" s="81" t="str">
        <f t="shared" si="350"/>
        <v/>
      </c>
      <c r="F1641" s="80" t="str">
        <f t="shared" si="351"/>
        <v/>
      </c>
      <c r="G1641" s="80" t="str">
        <f t="shared" si="352"/>
        <v/>
      </c>
      <c r="H1641" s="80" t="str">
        <f t="shared" si="359"/>
        <v/>
      </c>
      <c r="I1641" s="80" t="str">
        <f t="shared" si="353"/>
        <v/>
      </c>
      <c r="J1641" s="80" t="str">
        <f t="shared" si="360"/>
        <v/>
      </c>
      <c r="AG1641" s="16" t="str">
        <f t="shared" si="361"/>
        <v/>
      </c>
      <c r="AH1641" s="69" t="str">
        <f t="shared" si="354"/>
        <v/>
      </c>
      <c r="AI1641" s="70" t="str">
        <f t="shared" si="355"/>
        <v/>
      </c>
      <c r="AJ1641" s="70" t="str">
        <f t="shared" si="356"/>
        <v/>
      </c>
      <c r="AK1641" s="70" t="str">
        <f t="shared" si="362"/>
        <v/>
      </c>
      <c r="AL1641" s="70" t="str">
        <f t="shared" si="363"/>
        <v/>
      </c>
    </row>
    <row r="1642" spans="2:38" ht="15" thickBot="1" x14ac:dyDescent="0.35">
      <c r="B1642" s="79" t="str">
        <f t="shared" si="357"/>
        <v/>
      </c>
      <c r="C1642" s="79" t="str">
        <f t="shared" si="358"/>
        <v/>
      </c>
      <c r="D1642" s="79" t="str">
        <f>IFERROR(IF(J1641&lt;=0,"",IF(C1642="Yes","",B1642-COUNTIF($C$20:C1642,"Yes"))),"")</f>
        <v/>
      </c>
      <c r="E1642" s="81" t="str">
        <f t="shared" si="350"/>
        <v/>
      </c>
      <c r="F1642" s="80" t="str">
        <f t="shared" si="351"/>
        <v/>
      </c>
      <c r="G1642" s="80" t="str">
        <f t="shared" si="352"/>
        <v/>
      </c>
      <c r="H1642" s="80" t="str">
        <f t="shared" si="359"/>
        <v/>
      </c>
      <c r="I1642" s="80" t="str">
        <f t="shared" si="353"/>
        <v/>
      </c>
      <c r="J1642" s="80" t="str">
        <f t="shared" si="360"/>
        <v/>
      </c>
      <c r="AG1642" s="16" t="str">
        <f t="shared" si="361"/>
        <v/>
      </c>
      <c r="AH1642" s="69" t="str">
        <f t="shared" si="354"/>
        <v/>
      </c>
      <c r="AI1642" s="70" t="str">
        <f t="shared" si="355"/>
        <v/>
      </c>
      <c r="AJ1642" s="70" t="str">
        <f t="shared" si="356"/>
        <v/>
      </c>
      <c r="AK1642" s="70" t="str">
        <f t="shared" si="362"/>
        <v/>
      </c>
      <c r="AL1642" s="70" t="str">
        <f t="shared" si="363"/>
        <v/>
      </c>
    </row>
    <row r="1643" spans="2:38" ht="15" thickBot="1" x14ac:dyDescent="0.35">
      <c r="B1643" s="79" t="str">
        <f t="shared" si="357"/>
        <v/>
      </c>
      <c r="C1643" s="79" t="str">
        <f t="shared" si="358"/>
        <v/>
      </c>
      <c r="D1643" s="79" t="str">
        <f>IFERROR(IF(J1642&lt;=0,"",IF(C1643="Yes","",B1643-COUNTIF($C$20:C1643,"Yes"))),"")</f>
        <v/>
      </c>
      <c r="E1643" s="81" t="str">
        <f t="shared" si="350"/>
        <v/>
      </c>
      <c r="F1643" s="80" t="str">
        <f t="shared" si="351"/>
        <v/>
      </c>
      <c r="G1643" s="80" t="str">
        <f t="shared" si="352"/>
        <v/>
      </c>
      <c r="H1643" s="80" t="str">
        <f t="shared" si="359"/>
        <v/>
      </c>
      <c r="I1643" s="80" t="str">
        <f t="shared" si="353"/>
        <v/>
      </c>
      <c r="J1643" s="80" t="str">
        <f t="shared" si="360"/>
        <v/>
      </c>
      <c r="AG1643" s="16" t="str">
        <f t="shared" si="361"/>
        <v/>
      </c>
      <c r="AH1643" s="69" t="str">
        <f t="shared" si="354"/>
        <v/>
      </c>
      <c r="AI1643" s="70" t="str">
        <f t="shared" si="355"/>
        <v/>
      </c>
      <c r="AJ1643" s="70" t="str">
        <f t="shared" si="356"/>
        <v/>
      </c>
      <c r="AK1643" s="70" t="str">
        <f t="shared" si="362"/>
        <v/>
      </c>
      <c r="AL1643" s="70" t="str">
        <f t="shared" si="363"/>
        <v/>
      </c>
    </row>
    <row r="1644" spans="2:38" ht="15" thickBot="1" x14ac:dyDescent="0.35">
      <c r="B1644" s="79" t="str">
        <f t="shared" si="357"/>
        <v/>
      </c>
      <c r="C1644" s="79" t="str">
        <f t="shared" si="358"/>
        <v/>
      </c>
      <c r="D1644" s="79" t="str">
        <f>IFERROR(IF(J1643&lt;=0,"",IF(C1644="Yes","",B1644-COUNTIF($C$20:C1644,"Yes"))),"")</f>
        <v/>
      </c>
      <c r="E1644" s="81" t="str">
        <f t="shared" si="350"/>
        <v/>
      </c>
      <c r="F1644" s="80" t="str">
        <f t="shared" si="351"/>
        <v/>
      </c>
      <c r="G1644" s="80" t="str">
        <f t="shared" si="352"/>
        <v/>
      </c>
      <c r="H1644" s="80" t="str">
        <f t="shared" si="359"/>
        <v/>
      </c>
      <c r="I1644" s="80" t="str">
        <f t="shared" si="353"/>
        <v/>
      </c>
      <c r="J1644" s="80" t="str">
        <f t="shared" si="360"/>
        <v/>
      </c>
      <c r="AG1644" s="16" t="str">
        <f t="shared" si="361"/>
        <v/>
      </c>
      <c r="AH1644" s="69" t="str">
        <f t="shared" si="354"/>
        <v/>
      </c>
      <c r="AI1644" s="70" t="str">
        <f t="shared" si="355"/>
        <v/>
      </c>
      <c r="AJ1644" s="70" t="str">
        <f t="shared" si="356"/>
        <v/>
      </c>
      <c r="AK1644" s="70" t="str">
        <f t="shared" si="362"/>
        <v/>
      </c>
      <c r="AL1644" s="70" t="str">
        <f t="shared" si="363"/>
        <v/>
      </c>
    </row>
    <row r="1645" spans="2:38" ht="15" thickBot="1" x14ac:dyDescent="0.35">
      <c r="B1645" s="79" t="str">
        <f t="shared" si="357"/>
        <v/>
      </c>
      <c r="C1645" s="79" t="str">
        <f t="shared" si="358"/>
        <v/>
      </c>
      <c r="D1645" s="79" t="str">
        <f>IFERROR(IF(J1644&lt;=0,"",IF(C1645="Yes","",B1645-COUNTIF($C$20:C1645,"Yes"))),"")</f>
        <v/>
      </c>
      <c r="E1645" s="81" t="str">
        <f t="shared" si="350"/>
        <v/>
      </c>
      <c r="F1645" s="80" t="str">
        <f t="shared" si="351"/>
        <v/>
      </c>
      <c r="G1645" s="80" t="str">
        <f t="shared" si="352"/>
        <v/>
      </c>
      <c r="H1645" s="80" t="str">
        <f t="shared" si="359"/>
        <v/>
      </c>
      <c r="I1645" s="80" t="str">
        <f t="shared" si="353"/>
        <v/>
      </c>
      <c r="J1645" s="80" t="str">
        <f t="shared" si="360"/>
        <v/>
      </c>
      <c r="AG1645" s="16" t="str">
        <f t="shared" si="361"/>
        <v/>
      </c>
      <c r="AH1645" s="69" t="str">
        <f t="shared" si="354"/>
        <v/>
      </c>
      <c r="AI1645" s="70" t="str">
        <f t="shared" si="355"/>
        <v/>
      </c>
      <c r="AJ1645" s="70" t="str">
        <f t="shared" si="356"/>
        <v/>
      </c>
      <c r="AK1645" s="70" t="str">
        <f t="shared" si="362"/>
        <v/>
      </c>
      <c r="AL1645" s="70" t="str">
        <f t="shared" si="363"/>
        <v/>
      </c>
    </row>
    <row r="1646" spans="2:38" ht="15" thickBot="1" x14ac:dyDescent="0.35">
      <c r="B1646" s="79" t="str">
        <f t="shared" si="357"/>
        <v/>
      </c>
      <c r="C1646" s="79" t="str">
        <f t="shared" si="358"/>
        <v/>
      </c>
      <c r="D1646" s="79" t="str">
        <f>IFERROR(IF(J1645&lt;=0,"",IF(C1646="Yes","",B1646-COUNTIF($C$20:C1646,"Yes"))),"")</f>
        <v/>
      </c>
      <c r="E1646" s="81" t="str">
        <f t="shared" si="350"/>
        <v/>
      </c>
      <c r="F1646" s="80" t="str">
        <f t="shared" si="351"/>
        <v/>
      </c>
      <c r="G1646" s="80" t="str">
        <f t="shared" si="352"/>
        <v/>
      </c>
      <c r="H1646" s="80" t="str">
        <f t="shared" si="359"/>
        <v/>
      </c>
      <c r="I1646" s="80" t="str">
        <f t="shared" si="353"/>
        <v/>
      </c>
      <c r="J1646" s="80" t="str">
        <f t="shared" si="360"/>
        <v/>
      </c>
      <c r="AG1646" s="16" t="str">
        <f t="shared" si="361"/>
        <v/>
      </c>
      <c r="AH1646" s="69" t="str">
        <f t="shared" si="354"/>
        <v/>
      </c>
      <c r="AI1646" s="70" t="str">
        <f t="shared" si="355"/>
        <v/>
      </c>
      <c r="AJ1646" s="70" t="str">
        <f t="shared" si="356"/>
        <v/>
      </c>
      <c r="AK1646" s="70" t="str">
        <f t="shared" si="362"/>
        <v/>
      </c>
      <c r="AL1646" s="70" t="str">
        <f t="shared" si="363"/>
        <v/>
      </c>
    </row>
    <row r="1647" spans="2:38" ht="15" thickBot="1" x14ac:dyDescent="0.35">
      <c r="B1647" s="79" t="str">
        <f t="shared" si="357"/>
        <v/>
      </c>
      <c r="C1647" s="79" t="str">
        <f t="shared" si="358"/>
        <v/>
      </c>
      <c r="D1647" s="79" t="str">
        <f>IFERROR(IF(J1646&lt;=0,"",IF(C1647="Yes","",B1647-COUNTIF($C$20:C1647,"Yes"))),"")</f>
        <v/>
      </c>
      <c r="E1647" s="81" t="str">
        <f t="shared" si="350"/>
        <v/>
      </c>
      <c r="F1647" s="80" t="str">
        <f t="shared" si="351"/>
        <v/>
      </c>
      <c r="G1647" s="80" t="str">
        <f t="shared" si="352"/>
        <v/>
      </c>
      <c r="H1647" s="80" t="str">
        <f t="shared" si="359"/>
        <v/>
      </c>
      <c r="I1647" s="80" t="str">
        <f t="shared" si="353"/>
        <v/>
      </c>
      <c r="J1647" s="80" t="str">
        <f t="shared" si="360"/>
        <v/>
      </c>
      <c r="AG1647" s="16" t="str">
        <f t="shared" si="361"/>
        <v/>
      </c>
      <c r="AH1647" s="69" t="str">
        <f t="shared" si="354"/>
        <v/>
      </c>
      <c r="AI1647" s="70" t="str">
        <f t="shared" si="355"/>
        <v/>
      </c>
      <c r="AJ1647" s="70" t="str">
        <f t="shared" si="356"/>
        <v/>
      </c>
      <c r="AK1647" s="70" t="str">
        <f t="shared" si="362"/>
        <v/>
      </c>
      <c r="AL1647" s="70" t="str">
        <f t="shared" si="363"/>
        <v/>
      </c>
    </row>
    <row r="1648" spans="2:38" ht="15" thickBot="1" x14ac:dyDescent="0.35">
      <c r="B1648" s="79" t="str">
        <f t="shared" si="357"/>
        <v/>
      </c>
      <c r="C1648" s="79" t="str">
        <f t="shared" si="358"/>
        <v/>
      </c>
      <c r="D1648" s="79" t="str">
        <f>IFERROR(IF(J1647&lt;=0,"",IF(C1648="Yes","",B1648-COUNTIF($C$20:C1648,"Yes"))),"")</f>
        <v/>
      </c>
      <c r="E1648" s="81" t="str">
        <f t="shared" si="350"/>
        <v/>
      </c>
      <c r="F1648" s="80" t="str">
        <f t="shared" si="351"/>
        <v/>
      </c>
      <c r="G1648" s="80" t="str">
        <f t="shared" si="352"/>
        <v/>
      </c>
      <c r="H1648" s="80" t="str">
        <f t="shared" si="359"/>
        <v/>
      </c>
      <c r="I1648" s="80" t="str">
        <f t="shared" si="353"/>
        <v/>
      </c>
      <c r="J1648" s="80" t="str">
        <f t="shared" si="360"/>
        <v/>
      </c>
      <c r="AG1648" s="16" t="str">
        <f t="shared" si="361"/>
        <v/>
      </c>
      <c r="AH1648" s="69" t="str">
        <f t="shared" si="354"/>
        <v/>
      </c>
      <c r="AI1648" s="70" t="str">
        <f t="shared" si="355"/>
        <v/>
      </c>
      <c r="AJ1648" s="70" t="str">
        <f t="shared" si="356"/>
        <v/>
      </c>
      <c r="AK1648" s="70" t="str">
        <f t="shared" si="362"/>
        <v/>
      </c>
      <c r="AL1648" s="70" t="str">
        <f t="shared" si="363"/>
        <v/>
      </c>
    </row>
    <row r="1649" spans="2:38" ht="15" thickBot="1" x14ac:dyDescent="0.35">
      <c r="B1649" s="79" t="str">
        <f t="shared" si="357"/>
        <v/>
      </c>
      <c r="C1649" s="79" t="str">
        <f t="shared" si="358"/>
        <v/>
      </c>
      <c r="D1649" s="79" t="str">
        <f>IFERROR(IF(J1648&lt;=0,"",IF(C1649="Yes","",B1649-COUNTIF($C$20:C1649,"Yes"))),"")</f>
        <v/>
      </c>
      <c r="E1649" s="81" t="str">
        <f t="shared" si="350"/>
        <v/>
      </c>
      <c r="F1649" s="80" t="str">
        <f t="shared" si="351"/>
        <v/>
      </c>
      <c r="G1649" s="80" t="str">
        <f t="shared" si="352"/>
        <v/>
      </c>
      <c r="H1649" s="80" t="str">
        <f t="shared" si="359"/>
        <v/>
      </c>
      <c r="I1649" s="80" t="str">
        <f t="shared" si="353"/>
        <v/>
      </c>
      <c r="J1649" s="80" t="str">
        <f t="shared" si="360"/>
        <v/>
      </c>
      <c r="AG1649" s="16" t="str">
        <f t="shared" si="361"/>
        <v/>
      </c>
      <c r="AH1649" s="69" t="str">
        <f t="shared" si="354"/>
        <v/>
      </c>
      <c r="AI1649" s="70" t="str">
        <f t="shared" si="355"/>
        <v/>
      </c>
      <c r="AJ1649" s="70" t="str">
        <f t="shared" si="356"/>
        <v/>
      </c>
      <c r="AK1649" s="70" t="str">
        <f t="shared" si="362"/>
        <v/>
      </c>
      <c r="AL1649" s="70" t="str">
        <f t="shared" si="363"/>
        <v/>
      </c>
    </row>
    <row r="1650" spans="2:38" ht="15" thickBot="1" x14ac:dyDescent="0.35">
      <c r="B1650" s="79" t="str">
        <f t="shared" si="357"/>
        <v/>
      </c>
      <c r="C1650" s="79" t="str">
        <f t="shared" si="358"/>
        <v/>
      </c>
      <c r="D1650" s="79" t="str">
        <f>IFERROR(IF(J1649&lt;=0,"",IF(C1650="Yes","",B1650-COUNTIF($C$20:C1650,"Yes"))),"")</f>
        <v/>
      </c>
      <c r="E1650" s="81" t="str">
        <f t="shared" si="350"/>
        <v/>
      </c>
      <c r="F1650" s="80" t="str">
        <f t="shared" si="351"/>
        <v/>
      </c>
      <c r="G1650" s="80" t="str">
        <f t="shared" si="352"/>
        <v/>
      </c>
      <c r="H1650" s="80" t="str">
        <f t="shared" si="359"/>
        <v/>
      </c>
      <c r="I1650" s="80" t="str">
        <f t="shared" si="353"/>
        <v/>
      </c>
      <c r="J1650" s="80" t="str">
        <f t="shared" si="360"/>
        <v/>
      </c>
      <c r="AG1650" s="16" t="str">
        <f t="shared" si="361"/>
        <v/>
      </c>
      <c r="AH1650" s="69" t="str">
        <f t="shared" si="354"/>
        <v/>
      </c>
      <c r="AI1650" s="70" t="str">
        <f t="shared" si="355"/>
        <v/>
      </c>
      <c r="AJ1650" s="70" t="str">
        <f t="shared" si="356"/>
        <v/>
      </c>
      <c r="AK1650" s="70" t="str">
        <f t="shared" si="362"/>
        <v/>
      </c>
      <c r="AL1650" s="70" t="str">
        <f t="shared" si="363"/>
        <v/>
      </c>
    </row>
    <row r="1651" spans="2:38" ht="15" thickBot="1" x14ac:dyDescent="0.35">
      <c r="B1651" s="79" t="str">
        <f t="shared" si="357"/>
        <v/>
      </c>
      <c r="C1651" s="79" t="str">
        <f t="shared" si="358"/>
        <v/>
      </c>
      <c r="D1651" s="79" t="str">
        <f>IFERROR(IF(J1650&lt;=0,"",IF(C1651="Yes","",B1651-COUNTIF($C$20:C1651,"Yes"))),"")</f>
        <v/>
      </c>
      <c r="E1651" s="81" t="str">
        <f t="shared" si="350"/>
        <v/>
      </c>
      <c r="F1651" s="80" t="str">
        <f t="shared" si="351"/>
        <v/>
      </c>
      <c r="G1651" s="80" t="str">
        <f t="shared" si="352"/>
        <v/>
      </c>
      <c r="H1651" s="80" t="str">
        <f t="shared" si="359"/>
        <v/>
      </c>
      <c r="I1651" s="80" t="str">
        <f t="shared" si="353"/>
        <v/>
      </c>
      <c r="J1651" s="80" t="str">
        <f t="shared" si="360"/>
        <v/>
      </c>
      <c r="AG1651" s="16" t="str">
        <f t="shared" si="361"/>
        <v/>
      </c>
      <c r="AH1651" s="69" t="str">
        <f t="shared" si="354"/>
        <v/>
      </c>
      <c r="AI1651" s="70" t="str">
        <f t="shared" si="355"/>
        <v/>
      </c>
      <c r="AJ1651" s="70" t="str">
        <f t="shared" si="356"/>
        <v/>
      </c>
      <c r="AK1651" s="70" t="str">
        <f t="shared" si="362"/>
        <v/>
      </c>
      <c r="AL1651" s="70" t="str">
        <f t="shared" si="363"/>
        <v/>
      </c>
    </row>
    <row r="1652" spans="2:38" ht="15" thickBot="1" x14ac:dyDescent="0.35">
      <c r="B1652" s="79" t="str">
        <f t="shared" si="357"/>
        <v/>
      </c>
      <c r="C1652" s="79" t="str">
        <f t="shared" si="358"/>
        <v/>
      </c>
      <c r="D1652" s="79" t="str">
        <f>IFERROR(IF(J1651&lt;=0,"",IF(C1652="Yes","",B1652-COUNTIF($C$20:C1652,"Yes"))),"")</f>
        <v/>
      </c>
      <c r="E1652" s="81" t="str">
        <f t="shared" si="350"/>
        <v/>
      </c>
      <c r="F1652" s="80" t="str">
        <f t="shared" si="351"/>
        <v/>
      </c>
      <c r="G1652" s="80" t="str">
        <f t="shared" si="352"/>
        <v/>
      </c>
      <c r="H1652" s="80" t="str">
        <f t="shared" si="359"/>
        <v/>
      </c>
      <c r="I1652" s="80" t="str">
        <f t="shared" si="353"/>
        <v/>
      </c>
      <c r="J1652" s="80" t="str">
        <f t="shared" si="360"/>
        <v/>
      </c>
      <c r="AG1652" s="16" t="str">
        <f t="shared" si="361"/>
        <v/>
      </c>
      <c r="AH1652" s="69" t="str">
        <f t="shared" si="354"/>
        <v/>
      </c>
      <c r="AI1652" s="70" t="str">
        <f t="shared" si="355"/>
        <v/>
      </c>
      <c r="AJ1652" s="70" t="str">
        <f t="shared" si="356"/>
        <v/>
      </c>
      <c r="AK1652" s="70" t="str">
        <f t="shared" si="362"/>
        <v/>
      </c>
      <c r="AL1652" s="70" t="str">
        <f t="shared" si="363"/>
        <v/>
      </c>
    </row>
    <row r="1653" spans="2:38" ht="15" thickBot="1" x14ac:dyDescent="0.35">
      <c r="B1653" s="79" t="str">
        <f t="shared" si="357"/>
        <v/>
      </c>
      <c r="C1653" s="79" t="str">
        <f t="shared" si="358"/>
        <v/>
      </c>
      <c r="D1653" s="79" t="str">
        <f>IFERROR(IF(J1652&lt;=0,"",IF(C1653="Yes","",B1653-COUNTIF($C$20:C1653,"Yes"))),"")</f>
        <v/>
      </c>
      <c r="E1653" s="81" t="str">
        <f t="shared" si="350"/>
        <v/>
      </c>
      <c r="F1653" s="80" t="str">
        <f t="shared" si="351"/>
        <v/>
      </c>
      <c r="G1653" s="80" t="str">
        <f t="shared" si="352"/>
        <v/>
      </c>
      <c r="H1653" s="80" t="str">
        <f t="shared" si="359"/>
        <v/>
      </c>
      <c r="I1653" s="80" t="str">
        <f t="shared" si="353"/>
        <v/>
      </c>
      <c r="J1653" s="80" t="str">
        <f t="shared" si="360"/>
        <v/>
      </c>
      <c r="AG1653" s="16" t="str">
        <f t="shared" si="361"/>
        <v/>
      </c>
      <c r="AH1653" s="69" t="str">
        <f t="shared" si="354"/>
        <v/>
      </c>
      <c r="AI1653" s="70" t="str">
        <f t="shared" si="355"/>
        <v/>
      </c>
      <c r="AJ1653" s="70" t="str">
        <f t="shared" si="356"/>
        <v/>
      </c>
      <c r="AK1653" s="70" t="str">
        <f t="shared" si="362"/>
        <v/>
      </c>
      <c r="AL1653" s="70" t="str">
        <f t="shared" si="363"/>
        <v/>
      </c>
    </row>
    <row r="1654" spans="2:38" ht="15" thickBot="1" x14ac:dyDescent="0.35">
      <c r="B1654" s="79" t="str">
        <f t="shared" si="357"/>
        <v/>
      </c>
      <c r="C1654" s="79" t="str">
        <f t="shared" si="358"/>
        <v/>
      </c>
      <c r="D1654" s="79" t="str">
        <f>IFERROR(IF(J1653&lt;=0,"",IF(C1654="Yes","",B1654-COUNTIF($C$20:C1654,"Yes"))),"")</f>
        <v/>
      </c>
      <c r="E1654" s="81" t="str">
        <f t="shared" si="350"/>
        <v/>
      </c>
      <c r="F1654" s="80" t="str">
        <f t="shared" si="351"/>
        <v/>
      </c>
      <c r="G1654" s="80" t="str">
        <f t="shared" si="352"/>
        <v/>
      </c>
      <c r="H1654" s="80" t="str">
        <f t="shared" si="359"/>
        <v/>
      </c>
      <c r="I1654" s="80" t="str">
        <f t="shared" si="353"/>
        <v/>
      </c>
      <c r="J1654" s="80" t="str">
        <f t="shared" si="360"/>
        <v/>
      </c>
      <c r="AG1654" s="16" t="str">
        <f t="shared" si="361"/>
        <v/>
      </c>
      <c r="AH1654" s="69" t="str">
        <f t="shared" si="354"/>
        <v/>
      </c>
      <c r="AI1654" s="70" t="str">
        <f t="shared" si="355"/>
        <v/>
      </c>
      <c r="AJ1654" s="70" t="str">
        <f t="shared" si="356"/>
        <v/>
      </c>
      <c r="AK1654" s="70" t="str">
        <f t="shared" si="362"/>
        <v/>
      </c>
      <c r="AL1654" s="70" t="str">
        <f t="shared" si="363"/>
        <v/>
      </c>
    </row>
    <row r="1655" spans="2:38" ht="15" thickBot="1" x14ac:dyDescent="0.35">
      <c r="B1655" s="79" t="str">
        <f t="shared" si="357"/>
        <v/>
      </c>
      <c r="C1655" s="79" t="str">
        <f t="shared" si="358"/>
        <v/>
      </c>
      <c r="D1655" s="79" t="str">
        <f>IFERROR(IF(J1654&lt;=0,"",IF(C1655="Yes","",B1655-COUNTIF($C$20:C1655,"Yes"))),"")</f>
        <v/>
      </c>
      <c r="E1655" s="81" t="str">
        <f t="shared" si="350"/>
        <v/>
      </c>
      <c r="F1655" s="80" t="str">
        <f t="shared" si="351"/>
        <v/>
      </c>
      <c r="G1655" s="80" t="str">
        <f t="shared" si="352"/>
        <v/>
      </c>
      <c r="H1655" s="80" t="str">
        <f t="shared" si="359"/>
        <v/>
      </c>
      <c r="I1655" s="80" t="str">
        <f t="shared" si="353"/>
        <v/>
      </c>
      <c r="J1655" s="80" t="str">
        <f t="shared" si="360"/>
        <v/>
      </c>
      <c r="AG1655" s="16" t="str">
        <f t="shared" si="361"/>
        <v/>
      </c>
      <c r="AH1655" s="69" t="str">
        <f t="shared" si="354"/>
        <v/>
      </c>
      <c r="AI1655" s="70" t="str">
        <f t="shared" si="355"/>
        <v/>
      </c>
      <c r="AJ1655" s="70" t="str">
        <f t="shared" si="356"/>
        <v/>
      </c>
      <c r="AK1655" s="70" t="str">
        <f t="shared" si="362"/>
        <v/>
      </c>
      <c r="AL1655" s="70" t="str">
        <f t="shared" si="363"/>
        <v/>
      </c>
    </row>
    <row r="1656" spans="2:38" ht="15" thickBot="1" x14ac:dyDescent="0.35">
      <c r="B1656" s="79" t="str">
        <f t="shared" si="357"/>
        <v/>
      </c>
      <c r="C1656" s="79" t="str">
        <f t="shared" si="358"/>
        <v/>
      </c>
      <c r="D1656" s="79" t="str">
        <f>IFERROR(IF(J1655&lt;=0,"",IF(C1656="Yes","",B1656-COUNTIF($C$20:C1656,"Yes"))),"")</f>
        <v/>
      </c>
      <c r="E1656" s="81" t="str">
        <f t="shared" si="350"/>
        <v/>
      </c>
      <c r="F1656" s="80" t="str">
        <f t="shared" si="351"/>
        <v/>
      </c>
      <c r="G1656" s="80" t="str">
        <f t="shared" si="352"/>
        <v/>
      </c>
      <c r="H1656" s="80" t="str">
        <f t="shared" si="359"/>
        <v/>
      </c>
      <c r="I1656" s="80" t="str">
        <f t="shared" si="353"/>
        <v/>
      </c>
      <c r="J1656" s="80" t="str">
        <f t="shared" si="360"/>
        <v/>
      </c>
      <c r="AG1656" s="16" t="str">
        <f t="shared" si="361"/>
        <v/>
      </c>
      <c r="AH1656" s="69" t="str">
        <f t="shared" si="354"/>
        <v/>
      </c>
      <c r="AI1656" s="70" t="str">
        <f t="shared" si="355"/>
        <v/>
      </c>
      <c r="AJ1656" s="70" t="str">
        <f t="shared" si="356"/>
        <v/>
      </c>
      <c r="AK1656" s="70" t="str">
        <f t="shared" si="362"/>
        <v/>
      </c>
      <c r="AL1656" s="70" t="str">
        <f t="shared" si="363"/>
        <v/>
      </c>
    </row>
    <row r="1657" spans="2:38" ht="15" thickBot="1" x14ac:dyDescent="0.35">
      <c r="B1657" s="79" t="str">
        <f t="shared" si="357"/>
        <v/>
      </c>
      <c r="C1657" s="79" t="str">
        <f t="shared" si="358"/>
        <v/>
      </c>
      <c r="D1657" s="79" t="str">
        <f>IFERROR(IF(J1656&lt;=0,"",IF(C1657="Yes","",B1657-COUNTIF($C$20:C1657,"Yes"))),"")</f>
        <v/>
      </c>
      <c r="E1657" s="81" t="str">
        <f t="shared" si="350"/>
        <v/>
      </c>
      <c r="F1657" s="80" t="str">
        <f t="shared" si="351"/>
        <v/>
      </c>
      <c r="G1657" s="80" t="str">
        <f t="shared" si="352"/>
        <v/>
      </c>
      <c r="H1657" s="80" t="str">
        <f t="shared" si="359"/>
        <v/>
      </c>
      <c r="I1657" s="80" t="str">
        <f t="shared" si="353"/>
        <v/>
      </c>
      <c r="J1657" s="80" t="str">
        <f t="shared" si="360"/>
        <v/>
      </c>
      <c r="AG1657" s="16" t="str">
        <f t="shared" si="361"/>
        <v/>
      </c>
      <c r="AH1657" s="69" t="str">
        <f t="shared" si="354"/>
        <v/>
      </c>
      <c r="AI1657" s="70" t="str">
        <f t="shared" si="355"/>
        <v/>
      </c>
      <c r="AJ1657" s="70" t="str">
        <f t="shared" si="356"/>
        <v/>
      </c>
      <c r="AK1657" s="70" t="str">
        <f t="shared" si="362"/>
        <v/>
      </c>
      <c r="AL1657" s="70" t="str">
        <f t="shared" si="363"/>
        <v/>
      </c>
    </row>
    <row r="1658" spans="2:38" ht="15" thickBot="1" x14ac:dyDescent="0.35">
      <c r="B1658" s="79" t="str">
        <f t="shared" si="357"/>
        <v/>
      </c>
      <c r="C1658" s="79" t="str">
        <f t="shared" si="358"/>
        <v/>
      </c>
      <c r="D1658" s="79" t="str">
        <f>IFERROR(IF(J1657&lt;=0,"",IF(C1658="Yes","",B1658-COUNTIF($C$20:C1658,"Yes"))),"")</f>
        <v/>
      </c>
      <c r="E1658" s="81" t="str">
        <f t="shared" si="350"/>
        <v/>
      </c>
      <c r="F1658" s="80" t="str">
        <f t="shared" si="351"/>
        <v/>
      </c>
      <c r="G1658" s="80" t="str">
        <f t="shared" si="352"/>
        <v/>
      </c>
      <c r="H1658" s="80" t="str">
        <f t="shared" si="359"/>
        <v/>
      </c>
      <c r="I1658" s="80" t="str">
        <f t="shared" si="353"/>
        <v/>
      </c>
      <c r="J1658" s="80" t="str">
        <f t="shared" si="360"/>
        <v/>
      </c>
      <c r="AG1658" s="16" t="str">
        <f t="shared" si="361"/>
        <v/>
      </c>
      <c r="AH1658" s="69" t="str">
        <f t="shared" si="354"/>
        <v/>
      </c>
      <c r="AI1658" s="70" t="str">
        <f t="shared" si="355"/>
        <v/>
      </c>
      <c r="AJ1658" s="70" t="str">
        <f t="shared" si="356"/>
        <v/>
      </c>
      <c r="AK1658" s="70" t="str">
        <f t="shared" si="362"/>
        <v/>
      </c>
      <c r="AL1658" s="70" t="str">
        <f t="shared" si="363"/>
        <v/>
      </c>
    </row>
    <row r="1659" spans="2:38" ht="15" thickBot="1" x14ac:dyDescent="0.35">
      <c r="B1659" s="79" t="str">
        <f t="shared" si="357"/>
        <v/>
      </c>
      <c r="C1659" s="79" t="str">
        <f t="shared" si="358"/>
        <v/>
      </c>
      <c r="D1659" s="79" t="str">
        <f>IFERROR(IF(J1658&lt;=0,"",IF(C1659="Yes","",B1659-COUNTIF($C$20:C1659,"Yes"))),"")</f>
        <v/>
      </c>
      <c r="E1659" s="81" t="str">
        <f t="shared" si="350"/>
        <v/>
      </c>
      <c r="F1659" s="80" t="str">
        <f t="shared" si="351"/>
        <v/>
      </c>
      <c r="G1659" s="80" t="str">
        <f t="shared" si="352"/>
        <v/>
      </c>
      <c r="H1659" s="80" t="str">
        <f t="shared" si="359"/>
        <v/>
      </c>
      <c r="I1659" s="80" t="str">
        <f t="shared" si="353"/>
        <v/>
      </c>
      <c r="J1659" s="80" t="str">
        <f t="shared" si="360"/>
        <v/>
      </c>
      <c r="AG1659" s="16" t="str">
        <f t="shared" si="361"/>
        <v/>
      </c>
      <c r="AH1659" s="69" t="str">
        <f t="shared" si="354"/>
        <v/>
      </c>
      <c r="AI1659" s="70" t="str">
        <f t="shared" si="355"/>
        <v/>
      </c>
      <c r="AJ1659" s="70" t="str">
        <f t="shared" si="356"/>
        <v/>
      </c>
      <c r="AK1659" s="70" t="str">
        <f t="shared" si="362"/>
        <v/>
      </c>
      <c r="AL1659" s="70" t="str">
        <f t="shared" si="363"/>
        <v/>
      </c>
    </row>
    <row r="1660" spans="2:38" ht="15" thickBot="1" x14ac:dyDescent="0.35">
      <c r="B1660" s="79" t="str">
        <f t="shared" si="357"/>
        <v/>
      </c>
      <c r="C1660" s="79" t="str">
        <f t="shared" si="358"/>
        <v/>
      </c>
      <c r="D1660" s="79" t="str">
        <f>IFERROR(IF(J1659&lt;=0,"",IF(C1660="Yes","",B1660-COUNTIF($C$20:C1660,"Yes"))),"")</f>
        <v/>
      </c>
      <c r="E1660" s="81" t="str">
        <f t="shared" si="350"/>
        <v/>
      </c>
      <c r="F1660" s="80" t="str">
        <f t="shared" si="351"/>
        <v/>
      </c>
      <c r="G1660" s="80" t="str">
        <f t="shared" si="352"/>
        <v/>
      </c>
      <c r="H1660" s="80" t="str">
        <f t="shared" si="359"/>
        <v/>
      </c>
      <c r="I1660" s="80" t="str">
        <f t="shared" si="353"/>
        <v/>
      </c>
      <c r="J1660" s="80" t="str">
        <f t="shared" si="360"/>
        <v/>
      </c>
      <c r="AG1660" s="16" t="str">
        <f t="shared" si="361"/>
        <v/>
      </c>
      <c r="AH1660" s="69" t="str">
        <f t="shared" si="354"/>
        <v/>
      </c>
      <c r="AI1660" s="70" t="str">
        <f t="shared" si="355"/>
        <v/>
      </c>
      <c r="AJ1660" s="70" t="str">
        <f t="shared" si="356"/>
        <v/>
      </c>
      <c r="AK1660" s="70" t="str">
        <f t="shared" si="362"/>
        <v/>
      </c>
      <c r="AL1660" s="70" t="str">
        <f t="shared" si="363"/>
        <v/>
      </c>
    </row>
    <row r="1661" spans="2:38" ht="15" thickBot="1" x14ac:dyDescent="0.35">
      <c r="B1661" s="79" t="str">
        <f t="shared" si="357"/>
        <v/>
      </c>
      <c r="C1661" s="79" t="str">
        <f t="shared" si="358"/>
        <v/>
      </c>
      <c r="D1661" s="79" t="str">
        <f>IFERROR(IF(J1660&lt;=0,"",IF(C1661="Yes","",B1661-COUNTIF($C$20:C1661,"Yes"))),"")</f>
        <v/>
      </c>
      <c r="E1661" s="81" t="str">
        <f t="shared" si="350"/>
        <v/>
      </c>
      <c r="F1661" s="80" t="str">
        <f t="shared" si="351"/>
        <v/>
      </c>
      <c r="G1661" s="80" t="str">
        <f t="shared" si="352"/>
        <v/>
      </c>
      <c r="H1661" s="80" t="str">
        <f t="shared" si="359"/>
        <v/>
      </c>
      <c r="I1661" s="80" t="str">
        <f t="shared" si="353"/>
        <v/>
      </c>
      <c r="J1661" s="80" t="str">
        <f t="shared" si="360"/>
        <v/>
      </c>
      <c r="AG1661" s="16" t="str">
        <f t="shared" si="361"/>
        <v/>
      </c>
      <c r="AH1661" s="69" t="str">
        <f t="shared" si="354"/>
        <v/>
      </c>
      <c r="AI1661" s="70" t="str">
        <f t="shared" si="355"/>
        <v/>
      </c>
      <c r="AJ1661" s="70" t="str">
        <f t="shared" si="356"/>
        <v/>
      </c>
      <c r="AK1661" s="70" t="str">
        <f t="shared" si="362"/>
        <v/>
      </c>
      <c r="AL1661" s="70" t="str">
        <f t="shared" si="363"/>
        <v/>
      </c>
    </row>
    <row r="1662" spans="2:38" ht="15" thickBot="1" x14ac:dyDescent="0.35">
      <c r="B1662" s="79" t="str">
        <f t="shared" si="357"/>
        <v/>
      </c>
      <c r="C1662" s="79" t="str">
        <f t="shared" si="358"/>
        <v/>
      </c>
      <c r="D1662" s="79" t="str">
        <f>IFERROR(IF(J1661&lt;=0,"",IF(C1662="Yes","",B1662-COUNTIF($C$20:C1662,"Yes"))),"")</f>
        <v/>
      </c>
      <c r="E1662" s="81" t="str">
        <f t="shared" si="350"/>
        <v/>
      </c>
      <c r="F1662" s="80" t="str">
        <f t="shared" si="351"/>
        <v/>
      </c>
      <c r="G1662" s="80" t="str">
        <f t="shared" si="352"/>
        <v/>
      </c>
      <c r="H1662" s="80" t="str">
        <f t="shared" si="359"/>
        <v/>
      </c>
      <c r="I1662" s="80" t="str">
        <f t="shared" si="353"/>
        <v/>
      </c>
      <c r="J1662" s="80" t="str">
        <f t="shared" si="360"/>
        <v/>
      </c>
      <c r="AG1662" s="16" t="str">
        <f t="shared" si="361"/>
        <v/>
      </c>
      <c r="AH1662" s="69" t="str">
        <f t="shared" si="354"/>
        <v/>
      </c>
      <c r="AI1662" s="70" t="str">
        <f t="shared" si="355"/>
        <v/>
      </c>
      <c r="AJ1662" s="70" t="str">
        <f t="shared" si="356"/>
        <v/>
      </c>
      <c r="AK1662" s="70" t="str">
        <f t="shared" si="362"/>
        <v/>
      </c>
      <c r="AL1662" s="70" t="str">
        <f t="shared" si="363"/>
        <v/>
      </c>
    </row>
    <row r="1663" spans="2:38" ht="15" thickBot="1" x14ac:dyDescent="0.35">
      <c r="B1663" s="79" t="str">
        <f t="shared" si="357"/>
        <v/>
      </c>
      <c r="C1663" s="79" t="str">
        <f t="shared" si="358"/>
        <v/>
      </c>
      <c r="D1663" s="79" t="str">
        <f>IFERROR(IF(J1662&lt;=0,"",IF(C1663="Yes","",B1663-COUNTIF($C$20:C1663,"Yes"))),"")</f>
        <v/>
      </c>
      <c r="E1663" s="81" t="str">
        <f t="shared" si="350"/>
        <v/>
      </c>
      <c r="F1663" s="80" t="str">
        <f t="shared" si="351"/>
        <v/>
      </c>
      <c r="G1663" s="80" t="str">
        <f t="shared" si="352"/>
        <v/>
      </c>
      <c r="H1663" s="80" t="str">
        <f t="shared" si="359"/>
        <v/>
      </c>
      <c r="I1663" s="80" t="str">
        <f t="shared" si="353"/>
        <v/>
      </c>
      <c r="J1663" s="80" t="str">
        <f t="shared" si="360"/>
        <v/>
      </c>
      <c r="AG1663" s="16" t="str">
        <f t="shared" si="361"/>
        <v/>
      </c>
      <c r="AH1663" s="69" t="str">
        <f t="shared" si="354"/>
        <v/>
      </c>
      <c r="AI1663" s="70" t="str">
        <f t="shared" si="355"/>
        <v/>
      </c>
      <c r="AJ1663" s="70" t="str">
        <f t="shared" si="356"/>
        <v/>
      </c>
      <c r="AK1663" s="70" t="str">
        <f t="shared" si="362"/>
        <v/>
      </c>
      <c r="AL1663" s="70" t="str">
        <f t="shared" si="363"/>
        <v/>
      </c>
    </row>
    <row r="1664" spans="2:38" ht="15" thickBot="1" x14ac:dyDescent="0.35">
      <c r="B1664" s="79" t="str">
        <f t="shared" si="357"/>
        <v/>
      </c>
      <c r="C1664" s="79" t="str">
        <f t="shared" si="358"/>
        <v/>
      </c>
      <c r="D1664" s="79" t="str">
        <f>IFERROR(IF(J1663&lt;=0,"",IF(C1664="Yes","",B1664-COUNTIF($C$20:C1664,"Yes"))),"")</f>
        <v/>
      </c>
      <c r="E1664" s="81" t="str">
        <f t="shared" si="350"/>
        <v/>
      </c>
      <c r="F1664" s="80" t="str">
        <f t="shared" si="351"/>
        <v/>
      </c>
      <c r="G1664" s="80" t="str">
        <f t="shared" si="352"/>
        <v/>
      </c>
      <c r="H1664" s="80" t="str">
        <f t="shared" si="359"/>
        <v/>
      </c>
      <c r="I1664" s="80" t="str">
        <f t="shared" si="353"/>
        <v/>
      </c>
      <c r="J1664" s="80" t="str">
        <f t="shared" si="360"/>
        <v/>
      </c>
      <c r="AG1664" s="16" t="str">
        <f t="shared" si="361"/>
        <v/>
      </c>
      <c r="AH1664" s="69" t="str">
        <f t="shared" si="354"/>
        <v/>
      </c>
      <c r="AI1664" s="70" t="str">
        <f t="shared" si="355"/>
        <v/>
      </c>
      <c r="AJ1664" s="70" t="str">
        <f t="shared" si="356"/>
        <v/>
      </c>
      <c r="AK1664" s="70" t="str">
        <f t="shared" si="362"/>
        <v/>
      </c>
      <c r="AL1664" s="70" t="str">
        <f t="shared" si="363"/>
        <v/>
      </c>
    </row>
    <row r="1665" spans="2:38" ht="15" thickBot="1" x14ac:dyDescent="0.35">
      <c r="B1665" s="79" t="str">
        <f t="shared" si="357"/>
        <v/>
      </c>
      <c r="C1665" s="79" t="str">
        <f t="shared" si="358"/>
        <v/>
      </c>
      <c r="D1665" s="79" t="str">
        <f>IFERROR(IF(J1664&lt;=0,"",IF(C1665="Yes","",B1665-COUNTIF($C$20:C1665,"Yes"))),"")</f>
        <v/>
      </c>
      <c r="E1665" s="81" t="str">
        <f t="shared" si="350"/>
        <v/>
      </c>
      <c r="F1665" s="80" t="str">
        <f t="shared" si="351"/>
        <v/>
      </c>
      <c r="G1665" s="80" t="str">
        <f t="shared" si="352"/>
        <v/>
      </c>
      <c r="H1665" s="80" t="str">
        <f t="shared" si="359"/>
        <v/>
      </c>
      <c r="I1665" s="80" t="str">
        <f t="shared" si="353"/>
        <v/>
      </c>
      <c r="J1665" s="80" t="str">
        <f t="shared" si="360"/>
        <v/>
      </c>
      <c r="AG1665" s="16" t="str">
        <f t="shared" si="361"/>
        <v/>
      </c>
      <c r="AH1665" s="69" t="str">
        <f t="shared" si="354"/>
        <v/>
      </c>
      <c r="AI1665" s="70" t="str">
        <f t="shared" si="355"/>
        <v/>
      </c>
      <c r="AJ1665" s="70" t="str">
        <f t="shared" si="356"/>
        <v/>
      </c>
      <c r="AK1665" s="70" t="str">
        <f t="shared" si="362"/>
        <v/>
      </c>
      <c r="AL1665" s="70" t="str">
        <f t="shared" si="363"/>
        <v/>
      </c>
    </row>
    <row r="1666" spans="2:38" ht="15" thickBot="1" x14ac:dyDescent="0.35">
      <c r="B1666" s="79" t="str">
        <f t="shared" si="357"/>
        <v/>
      </c>
      <c r="C1666" s="79" t="str">
        <f t="shared" si="358"/>
        <v/>
      </c>
      <c r="D1666" s="79" t="str">
        <f>IFERROR(IF(J1665&lt;=0,"",IF(C1666="Yes","",B1666-COUNTIF($C$20:C1666,"Yes"))),"")</f>
        <v/>
      </c>
      <c r="E1666" s="81" t="str">
        <f t="shared" si="350"/>
        <v/>
      </c>
      <c r="F1666" s="80" t="str">
        <f t="shared" si="351"/>
        <v/>
      </c>
      <c r="G1666" s="80" t="str">
        <f t="shared" si="352"/>
        <v/>
      </c>
      <c r="H1666" s="80" t="str">
        <f t="shared" si="359"/>
        <v/>
      </c>
      <c r="I1666" s="80" t="str">
        <f t="shared" si="353"/>
        <v/>
      </c>
      <c r="J1666" s="80" t="str">
        <f t="shared" si="360"/>
        <v/>
      </c>
      <c r="AG1666" s="16" t="str">
        <f t="shared" si="361"/>
        <v/>
      </c>
      <c r="AH1666" s="69" t="str">
        <f t="shared" si="354"/>
        <v/>
      </c>
      <c r="AI1666" s="70" t="str">
        <f t="shared" si="355"/>
        <v/>
      </c>
      <c r="AJ1666" s="70" t="str">
        <f t="shared" si="356"/>
        <v/>
      </c>
      <c r="AK1666" s="70" t="str">
        <f t="shared" si="362"/>
        <v/>
      </c>
      <c r="AL1666" s="70" t="str">
        <f t="shared" si="363"/>
        <v/>
      </c>
    </row>
    <row r="1667" spans="2:38" ht="15" thickBot="1" x14ac:dyDescent="0.35">
      <c r="B1667" s="79" t="str">
        <f t="shared" si="357"/>
        <v/>
      </c>
      <c r="C1667" s="79" t="str">
        <f t="shared" si="358"/>
        <v/>
      </c>
      <c r="D1667" s="79" t="str">
        <f>IFERROR(IF(J1666&lt;=0,"",IF(C1667="Yes","",B1667-COUNTIF($C$20:C1667,"Yes"))),"")</f>
        <v/>
      </c>
      <c r="E1667" s="81" t="str">
        <f t="shared" si="350"/>
        <v/>
      </c>
      <c r="F1667" s="80" t="str">
        <f t="shared" si="351"/>
        <v/>
      </c>
      <c r="G1667" s="80" t="str">
        <f t="shared" si="352"/>
        <v/>
      </c>
      <c r="H1667" s="80" t="str">
        <f t="shared" si="359"/>
        <v/>
      </c>
      <c r="I1667" s="80" t="str">
        <f t="shared" si="353"/>
        <v/>
      </c>
      <c r="J1667" s="80" t="str">
        <f t="shared" si="360"/>
        <v/>
      </c>
      <c r="AG1667" s="16" t="str">
        <f t="shared" si="361"/>
        <v/>
      </c>
      <c r="AH1667" s="69" t="str">
        <f t="shared" si="354"/>
        <v/>
      </c>
      <c r="AI1667" s="70" t="str">
        <f t="shared" si="355"/>
        <v/>
      </c>
      <c r="AJ1667" s="70" t="str">
        <f t="shared" si="356"/>
        <v/>
      </c>
      <c r="AK1667" s="70" t="str">
        <f t="shared" si="362"/>
        <v/>
      </c>
      <c r="AL1667" s="70" t="str">
        <f t="shared" si="363"/>
        <v/>
      </c>
    </row>
    <row r="1668" spans="2:38" ht="15" thickBot="1" x14ac:dyDescent="0.35">
      <c r="B1668" s="79" t="str">
        <f t="shared" si="357"/>
        <v/>
      </c>
      <c r="C1668" s="79" t="str">
        <f t="shared" si="358"/>
        <v/>
      </c>
      <c r="D1668" s="79" t="str">
        <f>IFERROR(IF(J1667&lt;=0,"",IF(C1668="Yes","",B1668-COUNTIF($C$20:C1668,"Yes"))),"")</f>
        <v/>
      </c>
      <c r="E1668" s="81" t="str">
        <f t="shared" si="350"/>
        <v/>
      </c>
      <c r="F1668" s="80" t="str">
        <f t="shared" si="351"/>
        <v/>
      </c>
      <c r="G1668" s="80" t="str">
        <f t="shared" si="352"/>
        <v/>
      </c>
      <c r="H1668" s="80" t="str">
        <f t="shared" si="359"/>
        <v/>
      </c>
      <c r="I1668" s="80" t="str">
        <f t="shared" si="353"/>
        <v/>
      </c>
      <c r="J1668" s="80" t="str">
        <f t="shared" si="360"/>
        <v/>
      </c>
      <c r="AG1668" s="16" t="str">
        <f t="shared" si="361"/>
        <v/>
      </c>
      <c r="AH1668" s="69" t="str">
        <f t="shared" si="354"/>
        <v/>
      </c>
      <c r="AI1668" s="70" t="str">
        <f t="shared" si="355"/>
        <v/>
      </c>
      <c r="AJ1668" s="70" t="str">
        <f t="shared" si="356"/>
        <v/>
      </c>
      <c r="AK1668" s="70" t="str">
        <f t="shared" si="362"/>
        <v/>
      </c>
      <c r="AL1668" s="70" t="str">
        <f t="shared" si="363"/>
        <v/>
      </c>
    </row>
    <row r="1669" spans="2:38" ht="15" thickBot="1" x14ac:dyDescent="0.35">
      <c r="B1669" s="79" t="str">
        <f t="shared" si="357"/>
        <v/>
      </c>
      <c r="C1669" s="79" t="str">
        <f t="shared" si="358"/>
        <v/>
      </c>
      <c r="D1669" s="79" t="str">
        <f>IFERROR(IF(J1668&lt;=0,"",IF(C1669="Yes","",B1669-COUNTIF($C$20:C1669,"Yes"))),"")</f>
        <v/>
      </c>
      <c r="E1669" s="81" t="str">
        <f t="shared" si="350"/>
        <v/>
      </c>
      <c r="F1669" s="80" t="str">
        <f t="shared" si="351"/>
        <v/>
      </c>
      <c r="G1669" s="80" t="str">
        <f t="shared" si="352"/>
        <v/>
      </c>
      <c r="H1669" s="80" t="str">
        <f t="shared" si="359"/>
        <v/>
      </c>
      <c r="I1669" s="80" t="str">
        <f t="shared" si="353"/>
        <v/>
      </c>
      <c r="J1669" s="80" t="str">
        <f t="shared" si="360"/>
        <v/>
      </c>
      <c r="AG1669" s="16" t="str">
        <f t="shared" si="361"/>
        <v/>
      </c>
      <c r="AH1669" s="69" t="str">
        <f t="shared" si="354"/>
        <v/>
      </c>
      <c r="AI1669" s="70" t="str">
        <f t="shared" si="355"/>
        <v/>
      </c>
      <c r="AJ1669" s="70" t="str">
        <f t="shared" si="356"/>
        <v/>
      </c>
      <c r="AK1669" s="70" t="str">
        <f t="shared" si="362"/>
        <v/>
      </c>
      <c r="AL1669" s="70" t="str">
        <f t="shared" si="363"/>
        <v/>
      </c>
    </row>
    <row r="1670" spans="2:38" ht="15" thickBot="1" x14ac:dyDescent="0.35">
      <c r="B1670" s="79" t="str">
        <f t="shared" si="357"/>
        <v/>
      </c>
      <c r="C1670" s="79" t="str">
        <f t="shared" si="358"/>
        <v/>
      </c>
      <c r="D1670" s="79" t="str">
        <f>IFERROR(IF(J1669&lt;=0,"",IF(C1670="Yes","",B1670-COUNTIF($C$20:C1670,"Yes"))),"")</f>
        <v/>
      </c>
      <c r="E1670" s="81" t="str">
        <f t="shared" si="350"/>
        <v/>
      </c>
      <c r="F1670" s="80" t="str">
        <f t="shared" si="351"/>
        <v/>
      </c>
      <c r="G1670" s="80" t="str">
        <f t="shared" si="352"/>
        <v/>
      </c>
      <c r="H1670" s="80" t="str">
        <f t="shared" si="359"/>
        <v/>
      </c>
      <c r="I1670" s="80" t="str">
        <f t="shared" si="353"/>
        <v/>
      </c>
      <c r="J1670" s="80" t="str">
        <f t="shared" si="360"/>
        <v/>
      </c>
      <c r="AG1670" s="16" t="str">
        <f t="shared" si="361"/>
        <v/>
      </c>
      <c r="AH1670" s="69" t="str">
        <f t="shared" si="354"/>
        <v/>
      </c>
      <c r="AI1670" s="70" t="str">
        <f t="shared" si="355"/>
        <v/>
      </c>
      <c r="AJ1670" s="70" t="str">
        <f t="shared" si="356"/>
        <v/>
      </c>
      <c r="AK1670" s="70" t="str">
        <f t="shared" si="362"/>
        <v/>
      </c>
      <c r="AL1670" s="70" t="str">
        <f t="shared" si="363"/>
        <v/>
      </c>
    </row>
    <row r="1671" spans="2:38" ht="15" thickBot="1" x14ac:dyDescent="0.35">
      <c r="B1671" s="79" t="str">
        <f t="shared" si="357"/>
        <v/>
      </c>
      <c r="C1671" s="79" t="str">
        <f t="shared" si="358"/>
        <v/>
      </c>
      <c r="D1671" s="79" t="str">
        <f>IFERROR(IF(J1670&lt;=0,"",IF(C1671="Yes","",B1671-COUNTIF($C$20:C1671,"Yes"))),"")</f>
        <v/>
      </c>
      <c r="E1671" s="81" t="str">
        <f t="shared" si="350"/>
        <v/>
      </c>
      <c r="F1671" s="80" t="str">
        <f t="shared" si="351"/>
        <v/>
      </c>
      <c r="G1671" s="80" t="str">
        <f t="shared" si="352"/>
        <v/>
      </c>
      <c r="H1671" s="80" t="str">
        <f t="shared" si="359"/>
        <v/>
      </c>
      <c r="I1671" s="80" t="str">
        <f t="shared" si="353"/>
        <v/>
      </c>
      <c r="J1671" s="80" t="str">
        <f t="shared" si="360"/>
        <v/>
      </c>
      <c r="AG1671" s="16" t="str">
        <f t="shared" si="361"/>
        <v/>
      </c>
      <c r="AH1671" s="69" t="str">
        <f t="shared" si="354"/>
        <v/>
      </c>
      <c r="AI1671" s="70" t="str">
        <f t="shared" si="355"/>
        <v/>
      </c>
      <c r="AJ1671" s="70" t="str">
        <f t="shared" si="356"/>
        <v/>
      </c>
      <c r="AK1671" s="70" t="str">
        <f t="shared" si="362"/>
        <v/>
      </c>
      <c r="AL1671" s="70" t="str">
        <f t="shared" si="363"/>
        <v/>
      </c>
    </row>
    <row r="1672" spans="2:38" ht="15" thickBot="1" x14ac:dyDescent="0.35">
      <c r="B1672" s="79" t="str">
        <f t="shared" si="357"/>
        <v/>
      </c>
      <c r="C1672" s="79" t="str">
        <f t="shared" si="358"/>
        <v/>
      </c>
      <c r="D1672" s="79" t="str">
        <f>IFERROR(IF(J1671&lt;=0,"",IF(C1672="Yes","",B1672-COUNTIF($C$20:C1672,"Yes"))),"")</f>
        <v/>
      </c>
      <c r="E1672" s="81" t="str">
        <f t="shared" si="350"/>
        <v/>
      </c>
      <c r="F1672" s="80" t="str">
        <f t="shared" si="351"/>
        <v/>
      </c>
      <c r="G1672" s="80" t="str">
        <f t="shared" si="352"/>
        <v/>
      </c>
      <c r="H1672" s="80" t="str">
        <f t="shared" si="359"/>
        <v/>
      </c>
      <c r="I1672" s="80" t="str">
        <f t="shared" si="353"/>
        <v/>
      </c>
      <c r="J1672" s="80" t="str">
        <f t="shared" si="360"/>
        <v/>
      </c>
      <c r="AG1672" s="16" t="str">
        <f t="shared" si="361"/>
        <v/>
      </c>
      <c r="AH1672" s="69" t="str">
        <f t="shared" si="354"/>
        <v/>
      </c>
      <c r="AI1672" s="70" t="str">
        <f t="shared" si="355"/>
        <v/>
      </c>
      <c r="AJ1672" s="70" t="str">
        <f t="shared" si="356"/>
        <v/>
      </c>
      <c r="AK1672" s="70" t="str">
        <f t="shared" si="362"/>
        <v/>
      </c>
      <c r="AL1672" s="70" t="str">
        <f t="shared" si="363"/>
        <v/>
      </c>
    </row>
    <row r="1673" spans="2:38" ht="15" thickBot="1" x14ac:dyDescent="0.35">
      <c r="B1673" s="79" t="str">
        <f t="shared" si="357"/>
        <v/>
      </c>
      <c r="C1673" s="79" t="str">
        <f t="shared" si="358"/>
        <v/>
      </c>
      <c r="D1673" s="79" t="str">
        <f>IFERROR(IF(J1672&lt;=0,"",IF(C1673="Yes","",B1673-COUNTIF($C$20:C1673,"Yes"))),"")</f>
        <v/>
      </c>
      <c r="E1673" s="81" t="str">
        <f t="shared" si="350"/>
        <v/>
      </c>
      <c r="F1673" s="80" t="str">
        <f t="shared" si="351"/>
        <v/>
      </c>
      <c r="G1673" s="80" t="str">
        <f t="shared" si="352"/>
        <v/>
      </c>
      <c r="H1673" s="80" t="str">
        <f t="shared" si="359"/>
        <v/>
      </c>
      <c r="I1673" s="80" t="str">
        <f t="shared" si="353"/>
        <v/>
      </c>
      <c r="J1673" s="80" t="str">
        <f t="shared" si="360"/>
        <v/>
      </c>
      <c r="AG1673" s="16" t="str">
        <f t="shared" si="361"/>
        <v/>
      </c>
      <c r="AH1673" s="69" t="str">
        <f t="shared" si="354"/>
        <v/>
      </c>
      <c r="AI1673" s="70" t="str">
        <f t="shared" si="355"/>
        <v/>
      </c>
      <c r="AJ1673" s="70" t="str">
        <f t="shared" si="356"/>
        <v/>
      </c>
      <c r="AK1673" s="70" t="str">
        <f t="shared" si="362"/>
        <v/>
      </c>
      <c r="AL1673" s="70" t="str">
        <f t="shared" si="363"/>
        <v/>
      </c>
    </row>
    <row r="1674" spans="2:38" ht="15" thickBot="1" x14ac:dyDescent="0.35">
      <c r="B1674" s="79" t="str">
        <f t="shared" si="357"/>
        <v/>
      </c>
      <c r="C1674" s="79" t="str">
        <f t="shared" si="358"/>
        <v/>
      </c>
      <c r="D1674" s="79" t="str">
        <f>IFERROR(IF(J1673&lt;=0,"",IF(C1674="Yes","",B1674-COUNTIF($C$20:C1674,"Yes"))),"")</f>
        <v/>
      </c>
      <c r="E1674" s="81" t="str">
        <f t="shared" si="350"/>
        <v/>
      </c>
      <c r="F1674" s="80" t="str">
        <f t="shared" si="351"/>
        <v/>
      </c>
      <c r="G1674" s="80" t="str">
        <f t="shared" si="352"/>
        <v/>
      </c>
      <c r="H1674" s="80" t="str">
        <f t="shared" si="359"/>
        <v/>
      </c>
      <c r="I1674" s="80" t="str">
        <f t="shared" si="353"/>
        <v/>
      </c>
      <c r="J1674" s="80" t="str">
        <f t="shared" si="360"/>
        <v/>
      </c>
      <c r="AG1674" s="16" t="str">
        <f t="shared" si="361"/>
        <v/>
      </c>
      <c r="AH1674" s="69" t="str">
        <f t="shared" si="354"/>
        <v/>
      </c>
      <c r="AI1674" s="70" t="str">
        <f t="shared" si="355"/>
        <v/>
      </c>
      <c r="AJ1674" s="70" t="str">
        <f t="shared" si="356"/>
        <v/>
      </c>
      <c r="AK1674" s="70" t="str">
        <f t="shared" si="362"/>
        <v/>
      </c>
      <c r="AL1674" s="70" t="str">
        <f t="shared" si="363"/>
        <v/>
      </c>
    </row>
    <row r="1675" spans="2:38" ht="15" thickBot="1" x14ac:dyDescent="0.35">
      <c r="B1675" s="79" t="str">
        <f t="shared" si="357"/>
        <v/>
      </c>
      <c r="C1675" s="79" t="str">
        <f t="shared" si="358"/>
        <v/>
      </c>
      <c r="D1675" s="79" t="str">
        <f>IFERROR(IF(J1674&lt;=0,"",IF(C1675="Yes","",B1675-COUNTIF($C$20:C1675,"Yes"))),"")</f>
        <v/>
      </c>
      <c r="E1675" s="81" t="str">
        <f t="shared" si="350"/>
        <v/>
      </c>
      <c r="F1675" s="80" t="str">
        <f t="shared" si="351"/>
        <v/>
      </c>
      <c r="G1675" s="80" t="str">
        <f t="shared" si="352"/>
        <v/>
      </c>
      <c r="H1675" s="80" t="str">
        <f t="shared" si="359"/>
        <v/>
      </c>
      <c r="I1675" s="80" t="str">
        <f t="shared" si="353"/>
        <v/>
      </c>
      <c r="J1675" s="80" t="str">
        <f t="shared" si="360"/>
        <v/>
      </c>
      <c r="AG1675" s="16" t="str">
        <f t="shared" si="361"/>
        <v/>
      </c>
      <c r="AH1675" s="69" t="str">
        <f t="shared" si="354"/>
        <v/>
      </c>
      <c r="AI1675" s="70" t="str">
        <f t="shared" si="355"/>
        <v/>
      </c>
      <c r="AJ1675" s="70" t="str">
        <f t="shared" si="356"/>
        <v/>
      </c>
      <c r="AK1675" s="70" t="str">
        <f t="shared" si="362"/>
        <v/>
      </c>
      <c r="AL1675" s="70" t="str">
        <f t="shared" si="363"/>
        <v/>
      </c>
    </row>
    <row r="1676" spans="2:38" ht="15" thickBot="1" x14ac:dyDescent="0.35">
      <c r="B1676" s="79" t="str">
        <f t="shared" si="357"/>
        <v/>
      </c>
      <c r="C1676" s="79" t="str">
        <f t="shared" si="358"/>
        <v/>
      </c>
      <c r="D1676" s="79" t="str">
        <f>IFERROR(IF(J1675&lt;=0,"",IF(C1676="Yes","",B1676-COUNTIF($C$20:C1676,"Yes"))),"")</f>
        <v/>
      </c>
      <c r="E1676" s="81" t="str">
        <f t="shared" si="350"/>
        <v/>
      </c>
      <c r="F1676" s="80" t="str">
        <f t="shared" si="351"/>
        <v/>
      </c>
      <c r="G1676" s="80" t="str">
        <f t="shared" si="352"/>
        <v/>
      </c>
      <c r="H1676" s="80" t="str">
        <f t="shared" si="359"/>
        <v/>
      </c>
      <c r="I1676" s="80" t="str">
        <f t="shared" si="353"/>
        <v/>
      </c>
      <c r="J1676" s="80" t="str">
        <f t="shared" si="360"/>
        <v/>
      </c>
      <c r="AG1676" s="16" t="str">
        <f t="shared" si="361"/>
        <v/>
      </c>
      <c r="AH1676" s="69" t="str">
        <f t="shared" si="354"/>
        <v/>
      </c>
      <c r="AI1676" s="70" t="str">
        <f t="shared" si="355"/>
        <v/>
      </c>
      <c r="AJ1676" s="70" t="str">
        <f t="shared" si="356"/>
        <v/>
      </c>
      <c r="AK1676" s="70" t="str">
        <f t="shared" si="362"/>
        <v/>
      </c>
      <c r="AL1676" s="70" t="str">
        <f t="shared" si="363"/>
        <v/>
      </c>
    </row>
    <row r="1677" spans="2:38" ht="15" thickBot="1" x14ac:dyDescent="0.35">
      <c r="B1677" s="79" t="str">
        <f t="shared" si="357"/>
        <v/>
      </c>
      <c r="C1677" s="79" t="str">
        <f t="shared" si="358"/>
        <v/>
      </c>
      <c r="D1677" s="79" t="str">
        <f>IFERROR(IF(J1676&lt;=0,"",IF(C1677="Yes","",B1677-COUNTIF($C$20:C1677,"Yes"))),"")</f>
        <v/>
      </c>
      <c r="E1677" s="81" t="str">
        <f t="shared" si="350"/>
        <v/>
      </c>
      <c r="F1677" s="80" t="str">
        <f t="shared" si="351"/>
        <v/>
      </c>
      <c r="G1677" s="80" t="str">
        <f t="shared" si="352"/>
        <v/>
      </c>
      <c r="H1677" s="80" t="str">
        <f t="shared" si="359"/>
        <v/>
      </c>
      <c r="I1677" s="80" t="str">
        <f t="shared" si="353"/>
        <v/>
      </c>
      <c r="J1677" s="80" t="str">
        <f t="shared" si="360"/>
        <v/>
      </c>
      <c r="AG1677" s="16" t="str">
        <f t="shared" si="361"/>
        <v/>
      </c>
      <c r="AH1677" s="69" t="str">
        <f t="shared" si="354"/>
        <v/>
      </c>
      <c r="AI1677" s="70" t="str">
        <f t="shared" si="355"/>
        <v/>
      </c>
      <c r="AJ1677" s="70" t="str">
        <f t="shared" si="356"/>
        <v/>
      </c>
      <c r="AK1677" s="70" t="str">
        <f t="shared" si="362"/>
        <v/>
      </c>
      <c r="AL1677" s="70" t="str">
        <f t="shared" si="363"/>
        <v/>
      </c>
    </row>
    <row r="1678" spans="2:38" ht="15" thickBot="1" x14ac:dyDescent="0.35">
      <c r="B1678" s="79" t="str">
        <f t="shared" si="357"/>
        <v/>
      </c>
      <c r="C1678" s="79" t="str">
        <f t="shared" si="358"/>
        <v/>
      </c>
      <c r="D1678" s="79" t="str">
        <f>IFERROR(IF(J1677&lt;=0,"",IF(C1678="Yes","",B1678-COUNTIF($C$20:C1678,"Yes"))),"")</f>
        <v/>
      </c>
      <c r="E1678" s="81" t="str">
        <f t="shared" si="350"/>
        <v/>
      </c>
      <c r="F1678" s="80" t="str">
        <f t="shared" si="351"/>
        <v/>
      </c>
      <c r="G1678" s="80" t="str">
        <f t="shared" si="352"/>
        <v/>
      </c>
      <c r="H1678" s="80" t="str">
        <f t="shared" si="359"/>
        <v/>
      </c>
      <c r="I1678" s="80" t="str">
        <f t="shared" si="353"/>
        <v/>
      </c>
      <c r="J1678" s="80" t="str">
        <f t="shared" si="360"/>
        <v/>
      </c>
      <c r="AG1678" s="16" t="str">
        <f t="shared" si="361"/>
        <v/>
      </c>
      <c r="AH1678" s="69" t="str">
        <f t="shared" si="354"/>
        <v/>
      </c>
      <c r="AI1678" s="70" t="str">
        <f t="shared" si="355"/>
        <v/>
      </c>
      <c r="AJ1678" s="70" t="str">
        <f t="shared" si="356"/>
        <v/>
      </c>
      <c r="AK1678" s="70" t="str">
        <f t="shared" si="362"/>
        <v/>
      </c>
      <c r="AL1678" s="70" t="str">
        <f t="shared" si="363"/>
        <v/>
      </c>
    </row>
    <row r="1679" spans="2:38" ht="15" thickBot="1" x14ac:dyDescent="0.35">
      <c r="B1679" s="79" t="str">
        <f t="shared" si="357"/>
        <v/>
      </c>
      <c r="C1679" s="79" t="str">
        <f t="shared" si="358"/>
        <v/>
      </c>
      <c r="D1679" s="79" t="str">
        <f>IFERROR(IF(J1678&lt;=0,"",IF(C1679="Yes","",B1679-COUNTIF($C$20:C1679,"Yes"))),"")</f>
        <v/>
      </c>
      <c r="E1679" s="81" t="str">
        <f t="shared" si="350"/>
        <v/>
      </c>
      <c r="F1679" s="80" t="str">
        <f t="shared" si="351"/>
        <v/>
      </c>
      <c r="G1679" s="80" t="str">
        <f t="shared" si="352"/>
        <v/>
      </c>
      <c r="H1679" s="80" t="str">
        <f t="shared" si="359"/>
        <v/>
      </c>
      <c r="I1679" s="80" t="str">
        <f t="shared" si="353"/>
        <v/>
      </c>
      <c r="J1679" s="80" t="str">
        <f t="shared" si="360"/>
        <v/>
      </c>
      <c r="AG1679" s="16" t="str">
        <f t="shared" si="361"/>
        <v/>
      </c>
      <c r="AH1679" s="69" t="str">
        <f t="shared" si="354"/>
        <v/>
      </c>
      <c r="AI1679" s="70" t="str">
        <f t="shared" si="355"/>
        <v/>
      </c>
      <c r="AJ1679" s="70" t="str">
        <f t="shared" si="356"/>
        <v/>
      </c>
      <c r="AK1679" s="70" t="str">
        <f t="shared" si="362"/>
        <v/>
      </c>
      <c r="AL1679" s="70" t="str">
        <f t="shared" si="363"/>
        <v/>
      </c>
    </row>
    <row r="1680" spans="2:38" ht="15" thickBot="1" x14ac:dyDescent="0.35">
      <c r="B1680" s="79" t="str">
        <f t="shared" si="357"/>
        <v/>
      </c>
      <c r="C1680" s="79" t="str">
        <f t="shared" si="358"/>
        <v/>
      </c>
      <c r="D1680" s="79" t="str">
        <f>IFERROR(IF(J1679&lt;=0,"",IF(C1680="Yes","",B1680-COUNTIF($C$20:C1680,"Yes"))),"")</f>
        <v/>
      </c>
      <c r="E1680" s="81" t="str">
        <f t="shared" si="350"/>
        <v/>
      </c>
      <c r="F1680" s="80" t="str">
        <f t="shared" si="351"/>
        <v/>
      </c>
      <c r="G1680" s="80" t="str">
        <f t="shared" si="352"/>
        <v/>
      </c>
      <c r="H1680" s="80" t="str">
        <f t="shared" si="359"/>
        <v/>
      </c>
      <c r="I1680" s="80" t="str">
        <f t="shared" si="353"/>
        <v/>
      </c>
      <c r="J1680" s="80" t="str">
        <f t="shared" si="360"/>
        <v/>
      </c>
      <c r="AG1680" s="16" t="str">
        <f t="shared" si="361"/>
        <v/>
      </c>
      <c r="AH1680" s="69" t="str">
        <f t="shared" si="354"/>
        <v/>
      </c>
      <c r="AI1680" s="70" t="str">
        <f t="shared" si="355"/>
        <v/>
      </c>
      <c r="AJ1680" s="70" t="str">
        <f t="shared" si="356"/>
        <v/>
      </c>
      <c r="AK1680" s="70" t="str">
        <f t="shared" si="362"/>
        <v/>
      </c>
      <c r="AL1680" s="70" t="str">
        <f t="shared" si="363"/>
        <v/>
      </c>
    </row>
    <row r="1681" spans="2:38" ht="15" thickBot="1" x14ac:dyDescent="0.35">
      <c r="B1681" s="79" t="str">
        <f t="shared" si="357"/>
        <v/>
      </c>
      <c r="C1681" s="79" t="str">
        <f t="shared" si="358"/>
        <v/>
      </c>
      <c r="D1681" s="79" t="str">
        <f>IFERROR(IF(J1680&lt;=0,"",IF(C1681="Yes","",B1681-COUNTIF($C$20:C1681,"Yes"))),"")</f>
        <v/>
      </c>
      <c r="E1681" s="81" t="str">
        <f t="shared" si="350"/>
        <v/>
      </c>
      <c r="F1681" s="80" t="str">
        <f t="shared" si="351"/>
        <v/>
      </c>
      <c r="G1681" s="80" t="str">
        <f t="shared" si="352"/>
        <v/>
      </c>
      <c r="H1681" s="80" t="str">
        <f t="shared" si="359"/>
        <v/>
      </c>
      <c r="I1681" s="80" t="str">
        <f t="shared" si="353"/>
        <v/>
      </c>
      <c r="J1681" s="80" t="str">
        <f t="shared" si="360"/>
        <v/>
      </c>
      <c r="AG1681" s="16" t="str">
        <f t="shared" si="361"/>
        <v/>
      </c>
      <c r="AH1681" s="69" t="str">
        <f t="shared" si="354"/>
        <v/>
      </c>
      <c r="AI1681" s="70" t="str">
        <f t="shared" si="355"/>
        <v/>
      </c>
      <c r="AJ1681" s="70" t="str">
        <f t="shared" si="356"/>
        <v/>
      </c>
      <c r="AK1681" s="70" t="str">
        <f t="shared" si="362"/>
        <v/>
      </c>
      <c r="AL1681" s="70" t="str">
        <f t="shared" si="363"/>
        <v/>
      </c>
    </row>
    <row r="1682" spans="2:38" ht="15" thickBot="1" x14ac:dyDescent="0.35">
      <c r="B1682" s="79" t="str">
        <f t="shared" si="357"/>
        <v/>
      </c>
      <c r="C1682" s="79" t="str">
        <f t="shared" si="358"/>
        <v/>
      </c>
      <c r="D1682" s="79" t="str">
        <f>IFERROR(IF(J1681&lt;=0,"",IF(C1682="Yes","",B1682-COUNTIF($C$20:C1682,"Yes"))),"")</f>
        <v/>
      </c>
      <c r="E1682" s="81" t="str">
        <f t="shared" si="350"/>
        <v/>
      </c>
      <c r="F1682" s="80" t="str">
        <f t="shared" si="351"/>
        <v/>
      </c>
      <c r="G1682" s="80" t="str">
        <f t="shared" si="352"/>
        <v/>
      </c>
      <c r="H1682" s="80" t="str">
        <f t="shared" si="359"/>
        <v/>
      </c>
      <c r="I1682" s="80" t="str">
        <f t="shared" si="353"/>
        <v/>
      </c>
      <c r="J1682" s="80" t="str">
        <f t="shared" si="360"/>
        <v/>
      </c>
      <c r="AG1682" s="16" t="str">
        <f t="shared" si="361"/>
        <v/>
      </c>
      <c r="AH1682" s="69" t="str">
        <f t="shared" si="354"/>
        <v/>
      </c>
      <c r="AI1682" s="70" t="str">
        <f t="shared" si="355"/>
        <v/>
      </c>
      <c r="AJ1682" s="70" t="str">
        <f t="shared" si="356"/>
        <v/>
      </c>
      <c r="AK1682" s="70" t="str">
        <f t="shared" si="362"/>
        <v/>
      </c>
      <c r="AL1682" s="70" t="str">
        <f t="shared" si="363"/>
        <v/>
      </c>
    </row>
    <row r="1683" spans="2:38" ht="15" thickBot="1" x14ac:dyDescent="0.35">
      <c r="B1683" s="79" t="str">
        <f t="shared" si="357"/>
        <v/>
      </c>
      <c r="C1683" s="79" t="str">
        <f t="shared" si="358"/>
        <v/>
      </c>
      <c r="D1683" s="79" t="str">
        <f>IFERROR(IF(J1682&lt;=0,"",IF(C1683="Yes","",B1683-COUNTIF($C$20:C1683,"Yes"))),"")</f>
        <v/>
      </c>
      <c r="E1683" s="81" t="str">
        <f t="shared" si="350"/>
        <v/>
      </c>
      <c r="F1683" s="80" t="str">
        <f t="shared" si="351"/>
        <v/>
      </c>
      <c r="G1683" s="80" t="str">
        <f t="shared" si="352"/>
        <v/>
      </c>
      <c r="H1683" s="80" t="str">
        <f t="shared" si="359"/>
        <v/>
      </c>
      <c r="I1683" s="80" t="str">
        <f t="shared" si="353"/>
        <v/>
      </c>
      <c r="J1683" s="80" t="str">
        <f t="shared" si="360"/>
        <v/>
      </c>
      <c r="AG1683" s="16" t="str">
        <f t="shared" si="361"/>
        <v/>
      </c>
      <c r="AH1683" s="69" t="str">
        <f t="shared" si="354"/>
        <v/>
      </c>
      <c r="AI1683" s="70" t="str">
        <f t="shared" si="355"/>
        <v/>
      </c>
      <c r="AJ1683" s="70" t="str">
        <f t="shared" si="356"/>
        <v/>
      </c>
      <c r="AK1683" s="70" t="str">
        <f t="shared" si="362"/>
        <v/>
      </c>
      <c r="AL1683" s="70" t="str">
        <f t="shared" si="363"/>
        <v/>
      </c>
    </row>
    <row r="1684" spans="2:38" ht="15" thickBot="1" x14ac:dyDescent="0.35">
      <c r="B1684" s="79" t="str">
        <f t="shared" si="357"/>
        <v/>
      </c>
      <c r="C1684" s="79" t="str">
        <f t="shared" si="358"/>
        <v/>
      </c>
      <c r="D1684" s="79" t="str">
        <f>IFERROR(IF(J1683&lt;=0,"",IF(C1684="Yes","",B1684-COUNTIF($C$20:C1684,"Yes"))),"")</f>
        <v/>
      </c>
      <c r="E1684" s="81" t="str">
        <f t="shared" ref="E1684:E1747" si="364">IF($E$9="End of the Period",IF(B1684="","",IF(payment_frequency="Bi-weekly",first_payment_date+B1684*VLOOKUP(payment_frequency,periodic_table,2,0),IF(payment_frequency="Weekly",first_payment_date+B1684*VLOOKUP(payment_frequency,periodic_table,2,0),IF(payment_frequency="Semi-monthly",first_payment_date+B1684*VLOOKUP(payment_frequency,periodic_table,2,0),EDATE(first_payment_date,B1684*VLOOKUP(payment_frequency,periodic_table,2,0)))))),IF(B1684="","",IF(payment_frequency="Bi-weekly",first_payment_date+(B1684-1)*VLOOKUP(payment_frequency,periodic_table,2,0),IF(payment_frequency="Weekly",first_payment_date+(B1684-1)*VLOOKUP(payment_frequency,periodic_table,2,0),IF(payment_frequency="Semi-monthly",first_payment_date+(B1684-1)*VLOOKUP(payment_frequency,periodic_table,2,0),EDATE(first_payment_date,(B1684-1)*VLOOKUP(payment_frequency,periodic_table,2,0)))))))</f>
        <v/>
      </c>
      <c r="F1684" s="80" t="str">
        <f t="shared" ref="F1684:F1747" si="365">IF(B1684="","",IF(C1684="Yes",0,IF(J1683&lt;payment,J1683*(1+Compound_Rate),payment)))</f>
        <v/>
      </c>
      <c r="G1684" s="80" t="str">
        <f t="shared" ref="G1684:G1747" si="366">IF(AND(Payment_Type=1,B1684=1),0,IF(B1684="","",IF(C1684="Yes",0,J1683*Compound_Rate)))</f>
        <v/>
      </c>
      <c r="H1684" s="80" t="str">
        <f t="shared" si="359"/>
        <v/>
      </c>
      <c r="I1684" s="80" t="str">
        <f t="shared" ref="I1684:I1747" si="367">IF(B1684="","",IF(C1684="Yes",J1683*Compound_Rate,0))</f>
        <v/>
      </c>
      <c r="J1684" s="80" t="str">
        <f t="shared" si="360"/>
        <v/>
      </c>
      <c r="AG1684" s="16" t="str">
        <f t="shared" si="361"/>
        <v/>
      </c>
      <c r="AH1684" s="69" t="str">
        <f t="shared" ref="AH1684:AH1747" si="368">IF($E$9="End of the Period",IF(AG1684="","",IF(payment_frequency="Bi-weekly",first_payment_date+AG1684*VLOOKUP(payment_frequency,periodic_table,2,0),IF(payment_frequency="Weekly",first_payment_date+AG1684*VLOOKUP(payment_frequency,periodic_table,2,0),IF(payment_frequency="Semi-monthly",first_payment_date+AG1684*VLOOKUP(payment_frequency,periodic_table,2,0),EDATE(first_payment_date,AG1684*VLOOKUP(payment_frequency,periodic_table,2,0)))))),IF(AG1684="","",IF(payment_frequency="Bi-weekly",first_payment_date+(AG1684-1)*VLOOKUP(payment_frequency,periodic_table,2,0),IF(payment_frequency="Weekly",first_payment_date+(AG1684-1)*VLOOKUP(payment_frequency,periodic_table,2,0),IF(payment_frequency="Semi-monthly",first_payment_date+(AG1684-1)*VLOOKUP(payment_frequency,periodic_table,2,0),EDATE(first_payment_date,(AG1684-1)*VLOOKUP(payment_frequency,periodic_table,2,0)))))))</f>
        <v/>
      </c>
      <c r="AI1684" s="70" t="str">
        <f t="shared" ref="AI1684:AI1747" si="369">IF(AG1684="","",IF(AL1683&lt;payment,AL1683*(1+Compound_Rate),payment))</f>
        <v/>
      </c>
      <c r="AJ1684" s="70" t="str">
        <f t="shared" ref="AJ1684:AJ1747" si="370">IF(AND(Payment_Type=1,AG1684=1),0,IF(AG1684="","",AL1683*Compound_Rate))</f>
        <v/>
      </c>
      <c r="AK1684" s="70" t="str">
        <f t="shared" si="362"/>
        <v/>
      </c>
      <c r="AL1684" s="70" t="str">
        <f t="shared" si="363"/>
        <v/>
      </c>
    </row>
    <row r="1685" spans="2:38" ht="15" thickBot="1" x14ac:dyDescent="0.35">
      <c r="B1685" s="79" t="str">
        <f t="shared" ref="B1685:B1748" si="371">IFERROR(IF(TRUNC(J1684)&lt;=0,"",B1684+1),"")</f>
        <v/>
      </c>
      <c r="C1685" s="79" t="str">
        <f t="shared" ref="C1685:C1748" si="372">IF(B1685="","",IF(AND(B1685&lt;=$E$13,B1685&gt;=$E$12),"Yes","No"))</f>
        <v/>
      </c>
      <c r="D1685" s="79" t="str">
        <f>IFERROR(IF(J1684&lt;=0,"",IF(C1685="Yes","",B1685-COUNTIF($C$20:C1685,"Yes"))),"")</f>
        <v/>
      </c>
      <c r="E1685" s="81" t="str">
        <f t="shared" si="364"/>
        <v/>
      </c>
      <c r="F1685" s="80" t="str">
        <f t="shared" si="365"/>
        <v/>
      </c>
      <c r="G1685" s="80" t="str">
        <f t="shared" si="366"/>
        <v/>
      </c>
      <c r="H1685" s="80" t="str">
        <f t="shared" ref="H1685:H1748" si="373">IF(B1685="","",F1685-G1685)</f>
        <v/>
      </c>
      <c r="I1685" s="80" t="str">
        <f t="shared" si="367"/>
        <v/>
      </c>
      <c r="J1685" s="80" t="str">
        <f t="shared" ref="J1685:J1748" si="374">IFERROR(IF(B1685="","",J1684-H1685+I1685),"")</f>
        <v/>
      </c>
      <c r="AG1685" s="16" t="str">
        <f t="shared" ref="AG1685:AG1748" si="375">IFERROR(IF(AL1684&lt;=0,"",AG1684+1),"")</f>
        <v/>
      </c>
      <c r="AH1685" s="69" t="str">
        <f t="shared" si="368"/>
        <v/>
      </c>
      <c r="AI1685" s="70" t="str">
        <f t="shared" si="369"/>
        <v/>
      </c>
      <c r="AJ1685" s="70" t="str">
        <f t="shared" si="370"/>
        <v/>
      </c>
      <c r="AK1685" s="70" t="str">
        <f t="shared" ref="AK1685:AK1748" si="376">IF(AG1685="","",AI1685-AJ1685)</f>
        <v/>
      </c>
      <c r="AL1685" s="70" t="str">
        <f t="shared" ref="AL1685:AL1748" si="377">IFERROR(IF(AK1685&lt;=0,"",AL1684-AK1685),"")</f>
        <v/>
      </c>
    </row>
    <row r="1686" spans="2:38" ht="15" thickBot="1" x14ac:dyDescent="0.35">
      <c r="B1686" s="79" t="str">
        <f t="shared" si="371"/>
        <v/>
      </c>
      <c r="C1686" s="79" t="str">
        <f t="shared" si="372"/>
        <v/>
      </c>
      <c r="D1686" s="79" t="str">
        <f>IFERROR(IF(J1685&lt;=0,"",IF(C1686="Yes","",B1686-COUNTIF($C$20:C1686,"Yes"))),"")</f>
        <v/>
      </c>
      <c r="E1686" s="81" t="str">
        <f t="shared" si="364"/>
        <v/>
      </c>
      <c r="F1686" s="80" t="str">
        <f t="shared" si="365"/>
        <v/>
      </c>
      <c r="G1686" s="80" t="str">
        <f t="shared" si="366"/>
        <v/>
      </c>
      <c r="H1686" s="80" t="str">
        <f t="shared" si="373"/>
        <v/>
      </c>
      <c r="I1686" s="80" t="str">
        <f t="shared" si="367"/>
        <v/>
      </c>
      <c r="J1686" s="80" t="str">
        <f t="shared" si="374"/>
        <v/>
      </c>
      <c r="AG1686" s="16" t="str">
        <f t="shared" si="375"/>
        <v/>
      </c>
      <c r="AH1686" s="69" t="str">
        <f t="shared" si="368"/>
        <v/>
      </c>
      <c r="AI1686" s="70" t="str">
        <f t="shared" si="369"/>
        <v/>
      </c>
      <c r="AJ1686" s="70" t="str">
        <f t="shared" si="370"/>
        <v/>
      </c>
      <c r="AK1686" s="70" t="str">
        <f t="shared" si="376"/>
        <v/>
      </c>
      <c r="AL1686" s="70" t="str">
        <f t="shared" si="377"/>
        <v/>
      </c>
    </row>
    <row r="1687" spans="2:38" ht="15" thickBot="1" x14ac:dyDescent="0.35">
      <c r="B1687" s="79" t="str">
        <f t="shared" si="371"/>
        <v/>
      </c>
      <c r="C1687" s="79" t="str">
        <f t="shared" si="372"/>
        <v/>
      </c>
      <c r="D1687" s="79" t="str">
        <f>IFERROR(IF(J1686&lt;=0,"",IF(C1687="Yes","",B1687-COUNTIF($C$20:C1687,"Yes"))),"")</f>
        <v/>
      </c>
      <c r="E1687" s="81" t="str">
        <f t="shared" si="364"/>
        <v/>
      </c>
      <c r="F1687" s="80" t="str">
        <f t="shared" si="365"/>
        <v/>
      </c>
      <c r="G1687" s="80" t="str">
        <f t="shared" si="366"/>
        <v/>
      </c>
      <c r="H1687" s="80" t="str">
        <f t="shared" si="373"/>
        <v/>
      </c>
      <c r="I1687" s="80" t="str">
        <f t="shared" si="367"/>
        <v/>
      </c>
      <c r="J1687" s="80" t="str">
        <f t="shared" si="374"/>
        <v/>
      </c>
      <c r="AG1687" s="16" t="str">
        <f t="shared" si="375"/>
        <v/>
      </c>
      <c r="AH1687" s="69" t="str">
        <f t="shared" si="368"/>
        <v/>
      </c>
      <c r="AI1687" s="70" t="str">
        <f t="shared" si="369"/>
        <v/>
      </c>
      <c r="AJ1687" s="70" t="str">
        <f t="shared" si="370"/>
        <v/>
      </c>
      <c r="AK1687" s="70" t="str">
        <f t="shared" si="376"/>
        <v/>
      </c>
      <c r="AL1687" s="70" t="str">
        <f t="shared" si="377"/>
        <v/>
      </c>
    </row>
    <row r="1688" spans="2:38" ht="15" thickBot="1" x14ac:dyDescent="0.35">
      <c r="B1688" s="79" t="str">
        <f t="shared" si="371"/>
        <v/>
      </c>
      <c r="C1688" s="79" t="str">
        <f t="shared" si="372"/>
        <v/>
      </c>
      <c r="D1688" s="79" t="str">
        <f>IFERROR(IF(J1687&lt;=0,"",IF(C1688="Yes","",B1688-COUNTIF($C$20:C1688,"Yes"))),"")</f>
        <v/>
      </c>
      <c r="E1688" s="81" t="str">
        <f t="shared" si="364"/>
        <v/>
      </c>
      <c r="F1688" s="80" t="str">
        <f t="shared" si="365"/>
        <v/>
      </c>
      <c r="G1688" s="80" t="str">
        <f t="shared" si="366"/>
        <v/>
      </c>
      <c r="H1688" s="80" t="str">
        <f t="shared" si="373"/>
        <v/>
      </c>
      <c r="I1688" s="80" t="str">
        <f t="shared" si="367"/>
        <v/>
      </c>
      <c r="J1688" s="80" t="str">
        <f t="shared" si="374"/>
        <v/>
      </c>
      <c r="AG1688" s="16" t="str">
        <f t="shared" si="375"/>
        <v/>
      </c>
      <c r="AH1688" s="69" t="str">
        <f t="shared" si="368"/>
        <v/>
      </c>
      <c r="AI1688" s="70" t="str">
        <f t="shared" si="369"/>
        <v/>
      </c>
      <c r="AJ1688" s="70" t="str">
        <f t="shared" si="370"/>
        <v/>
      </c>
      <c r="AK1688" s="70" t="str">
        <f t="shared" si="376"/>
        <v/>
      </c>
      <c r="AL1688" s="70" t="str">
        <f t="shared" si="377"/>
        <v/>
      </c>
    </row>
    <row r="1689" spans="2:38" ht="15" thickBot="1" x14ac:dyDescent="0.35">
      <c r="B1689" s="79" t="str">
        <f t="shared" si="371"/>
        <v/>
      </c>
      <c r="C1689" s="79" t="str">
        <f t="shared" si="372"/>
        <v/>
      </c>
      <c r="D1689" s="79" t="str">
        <f>IFERROR(IF(J1688&lt;=0,"",IF(C1689="Yes","",B1689-COUNTIF($C$20:C1689,"Yes"))),"")</f>
        <v/>
      </c>
      <c r="E1689" s="81" t="str">
        <f t="shared" si="364"/>
        <v/>
      </c>
      <c r="F1689" s="80" t="str">
        <f t="shared" si="365"/>
        <v/>
      </c>
      <c r="G1689" s="80" t="str">
        <f t="shared" si="366"/>
        <v/>
      </c>
      <c r="H1689" s="80" t="str">
        <f t="shared" si="373"/>
        <v/>
      </c>
      <c r="I1689" s="80" t="str">
        <f t="shared" si="367"/>
        <v/>
      </c>
      <c r="J1689" s="80" t="str">
        <f t="shared" si="374"/>
        <v/>
      </c>
      <c r="AG1689" s="16" t="str">
        <f t="shared" si="375"/>
        <v/>
      </c>
      <c r="AH1689" s="69" t="str">
        <f t="shared" si="368"/>
        <v/>
      </c>
      <c r="AI1689" s="70" t="str">
        <f t="shared" si="369"/>
        <v/>
      </c>
      <c r="AJ1689" s="70" t="str">
        <f t="shared" si="370"/>
        <v/>
      </c>
      <c r="AK1689" s="70" t="str">
        <f t="shared" si="376"/>
        <v/>
      </c>
      <c r="AL1689" s="70" t="str">
        <f t="shared" si="377"/>
        <v/>
      </c>
    </row>
    <row r="1690" spans="2:38" ht="15" thickBot="1" x14ac:dyDescent="0.35">
      <c r="B1690" s="79" t="str">
        <f t="shared" si="371"/>
        <v/>
      </c>
      <c r="C1690" s="79" t="str">
        <f t="shared" si="372"/>
        <v/>
      </c>
      <c r="D1690" s="79" t="str">
        <f>IFERROR(IF(J1689&lt;=0,"",IF(C1690="Yes","",B1690-COUNTIF($C$20:C1690,"Yes"))),"")</f>
        <v/>
      </c>
      <c r="E1690" s="81" t="str">
        <f t="shared" si="364"/>
        <v/>
      </c>
      <c r="F1690" s="80" t="str">
        <f t="shared" si="365"/>
        <v/>
      </c>
      <c r="G1690" s="80" t="str">
        <f t="shared" si="366"/>
        <v/>
      </c>
      <c r="H1690" s="80" t="str">
        <f t="shared" si="373"/>
        <v/>
      </c>
      <c r="I1690" s="80" t="str">
        <f t="shared" si="367"/>
        <v/>
      </c>
      <c r="J1690" s="80" t="str">
        <f t="shared" si="374"/>
        <v/>
      </c>
      <c r="AG1690" s="16" t="str">
        <f t="shared" si="375"/>
        <v/>
      </c>
      <c r="AH1690" s="69" t="str">
        <f t="shared" si="368"/>
        <v/>
      </c>
      <c r="AI1690" s="70" t="str">
        <f t="shared" si="369"/>
        <v/>
      </c>
      <c r="AJ1690" s="70" t="str">
        <f t="shared" si="370"/>
        <v/>
      </c>
      <c r="AK1690" s="70" t="str">
        <f t="shared" si="376"/>
        <v/>
      </c>
      <c r="AL1690" s="70" t="str">
        <f t="shared" si="377"/>
        <v/>
      </c>
    </row>
    <row r="1691" spans="2:38" ht="15" thickBot="1" x14ac:dyDescent="0.35">
      <c r="B1691" s="79" t="str">
        <f t="shared" si="371"/>
        <v/>
      </c>
      <c r="C1691" s="79" t="str">
        <f t="shared" si="372"/>
        <v/>
      </c>
      <c r="D1691" s="79" t="str">
        <f>IFERROR(IF(J1690&lt;=0,"",IF(C1691="Yes","",B1691-COUNTIF($C$20:C1691,"Yes"))),"")</f>
        <v/>
      </c>
      <c r="E1691" s="81" t="str">
        <f t="shared" si="364"/>
        <v/>
      </c>
      <c r="F1691" s="80" t="str">
        <f t="shared" si="365"/>
        <v/>
      </c>
      <c r="G1691" s="80" t="str">
        <f t="shared" si="366"/>
        <v/>
      </c>
      <c r="H1691" s="80" t="str">
        <f t="shared" si="373"/>
        <v/>
      </c>
      <c r="I1691" s="80" t="str">
        <f t="shared" si="367"/>
        <v/>
      </c>
      <c r="J1691" s="80" t="str">
        <f t="shared" si="374"/>
        <v/>
      </c>
      <c r="AG1691" s="16" t="str">
        <f t="shared" si="375"/>
        <v/>
      </c>
      <c r="AH1691" s="69" t="str">
        <f t="shared" si="368"/>
        <v/>
      </c>
      <c r="AI1691" s="70" t="str">
        <f t="shared" si="369"/>
        <v/>
      </c>
      <c r="AJ1691" s="70" t="str">
        <f t="shared" si="370"/>
        <v/>
      </c>
      <c r="AK1691" s="70" t="str">
        <f t="shared" si="376"/>
        <v/>
      </c>
      <c r="AL1691" s="70" t="str">
        <f t="shared" si="377"/>
        <v/>
      </c>
    </row>
    <row r="1692" spans="2:38" ht="15" thickBot="1" x14ac:dyDescent="0.35">
      <c r="B1692" s="79" t="str">
        <f t="shared" si="371"/>
        <v/>
      </c>
      <c r="C1692" s="79" t="str">
        <f t="shared" si="372"/>
        <v/>
      </c>
      <c r="D1692" s="79" t="str">
        <f>IFERROR(IF(J1691&lt;=0,"",IF(C1692="Yes","",B1692-COUNTIF($C$20:C1692,"Yes"))),"")</f>
        <v/>
      </c>
      <c r="E1692" s="81" t="str">
        <f t="shared" si="364"/>
        <v/>
      </c>
      <c r="F1692" s="80" t="str">
        <f t="shared" si="365"/>
        <v/>
      </c>
      <c r="G1692" s="80" t="str">
        <f t="shared" si="366"/>
        <v/>
      </c>
      <c r="H1692" s="80" t="str">
        <f t="shared" si="373"/>
        <v/>
      </c>
      <c r="I1692" s="80" t="str">
        <f t="shared" si="367"/>
        <v/>
      </c>
      <c r="J1692" s="80" t="str">
        <f t="shared" si="374"/>
        <v/>
      </c>
      <c r="AG1692" s="16" t="str">
        <f t="shared" si="375"/>
        <v/>
      </c>
      <c r="AH1692" s="69" t="str">
        <f t="shared" si="368"/>
        <v/>
      </c>
      <c r="AI1692" s="70" t="str">
        <f t="shared" si="369"/>
        <v/>
      </c>
      <c r="AJ1692" s="70" t="str">
        <f t="shared" si="370"/>
        <v/>
      </c>
      <c r="AK1692" s="70" t="str">
        <f t="shared" si="376"/>
        <v/>
      </c>
      <c r="AL1692" s="70" t="str">
        <f t="shared" si="377"/>
        <v/>
      </c>
    </row>
    <row r="1693" spans="2:38" ht="15" thickBot="1" x14ac:dyDescent="0.35">
      <c r="B1693" s="79" t="str">
        <f t="shared" si="371"/>
        <v/>
      </c>
      <c r="C1693" s="79" t="str">
        <f t="shared" si="372"/>
        <v/>
      </c>
      <c r="D1693" s="79" t="str">
        <f>IFERROR(IF(J1692&lt;=0,"",IF(C1693="Yes","",B1693-COUNTIF($C$20:C1693,"Yes"))),"")</f>
        <v/>
      </c>
      <c r="E1693" s="81" t="str">
        <f t="shared" si="364"/>
        <v/>
      </c>
      <c r="F1693" s="80" t="str">
        <f t="shared" si="365"/>
        <v/>
      </c>
      <c r="G1693" s="80" t="str">
        <f t="shared" si="366"/>
        <v/>
      </c>
      <c r="H1693" s="80" t="str">
        <f t="shared" si="373"/>
        <v/>
      </c>
      <c r="I1693" s="80" t="str">
        <f t="shared" si="367"/>
        <v/>
      </c>
      <c r="J1693" s="80" t="str">
        <f t="shared" si="374"/>
        <v/>
      </c>
      <c r="AG1693" s="16" t="str">
        <f t="shared" si="375"/>
        <v/>
      </c>
      <c r="AH1693" s="69" t="str">
        <f t="shared" si="368"/>
        <v/>
      </c>
      <c r="AI1693" s="70" t="str">
        <f t="shared" si="369"/>
        <v/>
      </c>
      <c r="AJ1693" s="70" t="str">
        <f t="shared" si="370"/>
        <v/>
      </c>
      <c r="AK1693" s="70" t="str">
        <f t="shared" si="376"/>
        <v/>
      </c>
      <c r="AL1693" s="70" t="str">
        <f t="shared" si="377"/>
        <v/>
      </c>
    </row>
    <row r="1694" spans="2:38" ht="15" thickBot="1" x14ac:dyDescent="0.35">
      <c r="B1694" s="79" t="str">
        <f t="shared" si="371"/>
        <v/>
      </c>
      <c r="C1694" s="79" t="str">
        <f t="shared" si="372"/>
        <v/>
      </c>
      <c r="D1694" s="79" t="str">
        <f>IFERROR(IF(J1693&lt;=0,"",IF(C1694="Yes","",B1694-COUNTIF($C$20:C1694,"Yes"))),"")</f>
        <v/>
      </c>
      <c r="E1694" s="81" t="str">
        <f t="shared" si="364"/>
        <v/>
      </c>
      <c r="F1694" s="80" t="str">
        <f t="shared" si="365"/>
        <v/>
      </c>
      <c r="G1694" s="80" t="str">
        <f t="shared" si="366"/>
        <v/>
      </c>
      <c r="H1694" s="80" t="str">
        <f t="shared" si="373"/>
        <v/>
      </c>
      <c r="I1694" s="80" t="str">
        <f t="shared" si="367"/>
        <v/>
      </c>
      <c r="J1694" s="80" t="str">
        <f t="shared" si="374"/>
        <v/>
      </c>
      <c r="AG1694" s="16" t="str">
        <f t="shared" si="375"/>
        <v/>
      </c>
      <c r="AH1694" s="69" t="str">
        <f t="shared" si="368"/>
        <v/>
      </c>
      <c r="AI1694" s="70" t="str">
        <f t="shared" si="369"/>
        <v/>
      </c>
      <c r="AJ1694" s="70" t="str">
        <f t="shared" si="370"/>
        <v/>
      </c>
      <c r="AK1694" s="70" t="str">
        <f t="shared" si="376"/>
        <v/>
      </c>
      <c r="AL1694" s="70" t="str">
        <f t="shared" si="377"/>
        <v/>
      </c>
    </row>
    <row r="1695" spans="2:38" ht="15" thickBot="1" x14ac:dyDescent="0.35">
      <c r="B1695" s="79" t="str">
        <f t="shared" si="371"/>
        <v/>
      </c>
      <c r="C1695" s="79" t="str">
        <f t="shared" si="372"/>
        <v/>
      </c>
      <c r="D1695" s="79" t="str">
        <f>IFERROR(IF(J1694&lt;=0,"",IF(C1695="Yes","",B1695-COUNTIF($C$20:C1695,"Yes"))),"")</f>
        <v/>
      </c>
      <c r="E1695" s="81" t="str">
        <f t="shared" si="364"/>
        <v/>
      </c>
      <c r="F1695" s="80" t="str">
        <f t="shared" si="365"/>
        <v/>
      </c>
      <c r="G1695" s="80" t="str">
        <f t="shared" si="366"/>
        <v/>
      </c>
      <c r="H1695" s="80" t="str">
        <f t="shared" si="373"/>
        <v/>
      </c>
      <c r="I1695" s="80" t="str">
        <f t="shared" si="367"/>
        <v/>
      </c>
      <c r="J1695" s="80" t="str">
        <f t="shared" si="374"/>
        <v/>
      </c>
      <c r="AG1695" s="16" t="str">
        <f t="shared" si="375"/>
        <v/>
      </c>
      <c r="AH1695" s="69" t="str">
        <f t="shared" si="368"/>
        <v/>
      </c>
      <c r="AI1695" s="70" t="str">
        <f t="shared" si="369"/>
        <v/>
      </c>
      <c r="AJ1695" s="70" t="str">
        <f t="shared" si="370"/>
        <v/>
      </c>
      <c r="AK1695" s="70" t="str">
        <f t="shared" si="376"/>
        <v/>
      </c>
      <c r="AL1695" s="70" t="str">
        <f t="shared" si="377"/>
        <v/>
      </c>
    </row>
    <row r="1696" spans="2:38" ht="15" thickBot="1" x14ac:dyDescent="0.35">
      <c r="B1696" s="79" t="str">
        <f t="shared" si="371"/>
        <v/>
      </c>
      <c r="C1696" s="79" t="str">
        <f t="shared" si="372"/>
        <v/>
      </c>
      <c r="D1696" s="79" t="str">
        <f>IFERROR(IF(J1695&lt;=0,"",IF(C1696="Yes","",B1696-COUNTIF($C$20:C1696,"Yes"))),"")</f>
        <v/>
      </c>
      <c r="E1696" s="81" t="str">
        <f t="shared" si="364"/>
        <v/>
      </c>
      <c r="F1696" s="80" t="str">
        <f t="shared" si="365"/>
        <v/>
      </c>
      <c r="G1696" s="80" t="str">
        <f t="shared" si="366"/>
        <v/>
      </c>
      <c r="H1696" s="80" t="str">
        <f t="shared" si="373"/>
        <v/>
      </c>
      <c r="I1696" s="80" t="str">
        <f t="shared" si="367"/>
        <v/>
      </c>
      <c r="J1696" s="80" t="str">
        <f t="shared" si="374"/>
        <v/>
      </c>
      <c r="AG1696" s="16" t="str">
        <f t="shared" si="375"/>
        <v/>
      </c>
      <c r="AH1696" s="69" t="str">
        <f t="shared" si="368"/>
        <v/>
      </c>
      <c r="AI1696" s="70" t="str">
        <f t="shared" si="369"/>
        <v/>
      </c>
      <c r="AJ1696" s="70" t="str">
        <f t="shared" si="370"/>
        <v/>
      </c>
      <c r="AK1696" s="70" t="str">
        <f t="shared" si="376"/>
        <v/>
      </c>
      <c r="AL1696" s="70" t="str">
        <f t="shared" si="377"/>
        <v/>
      </c>
    </row>
    <row r="1697" spans="2:38" ht="15" thickBot="1" x14ac:dyDescent="0.35">
      <c r="B1697" s="79" t="str">
        <f t="shared" si="371"/>
        <v/>
      </c>
      <c r="C1697" s="79" t="str">
        <f t="shared" si="372"/>
        <v/>
      </c>
      <c r="D1697" s="79" t="str">
        <f>IFERROR(IF(J1696&lt;=0,"",IF(C1697="Yes","",B1697-COUNTIF($C$20:C1697,"Yes"))),"")</f>
        <v/>
      </c>
      <c r="E1697" s="81" t="str">
        <f t="shared" si="364"/>
        <v/>
      </c>
      <c r="F1697" s="80" t="str">
        <f t="shared" si="365"/>
        <v/>
      </c>
      <c r="G1697" s="80" t="str">
        <f t="shared" si="366"/>
        <v/>
      </c>
      <c r="H1697" s="80" t="str">
        <f t="shared" si="373"/>
        <v/>
      </c>
      <c r="I1697" s="80" t="str">
        <f t="shared" si="367"/>
        <v/>
      </c>
      <c r="J1697" s="80" t="str">
        <f t="shared" si="374"/>
        <v/>
      </c>
      <c r="AG1697" s="16" t="str">
        <f t="shared" si="375"/>
        <v/>
      </c>
      <c r="AH1697" s="69" t="str">
        <f t="shared" si="368"/>
        <v/>
      </c>
      <c r="AI1697" s="70" t="str">
        <f t="shared" si="369"/>
        <v/>
      </c>
      <c r="AJ1697" s="70" t="str">
        <f t="shared" si="370"/>
        <v/>
      </c>
      <c r="AK1697" s="70" t="str">
        <f t="shared" si="376"/>
        <v/>
      </c>
      <c r="AL1697" s="70" t="str">
        <f t="shared" si="377"/>
        <v/>
      </c>
    </row>
    <row r="1698" spans="2:38" ht="15" thickBot="1" x14ac:dyDescent="0.35">
      <c r="B1698" s="79" t="str">
        <f t="shared" si="371"/>
        <v/>
      </c>
      <c r="C1698" s="79" t="str">
        <f t="shared" si="372"/>
        <v/>
      </c>
      <c r="D1698" s="79" t="str">
        <f>IFERROR(IF(J1697&lt;=0,"",IF(C1698="Yes","",B1698-COUNTIF($C$20:C1698,"Yes"))),"")</f>
        <v/>
      </c>
      <c r="E1698" s="81" t="str">
        <f t="shared" si="364"/>
        <v/>
      </c>
      <c r="F1698" s="80" t="str">
        <f t="shared" si="365"/>
        <v/>
      </c>
      <c r="G1698" s="80" t="str">
        <f t="shared" si="366"/>
        <v/>
      </c>
      <c r="H1698" s="80" t="str">
        <f t="shared" si="373"/>
        <v/>
      </c>
      <c r="I1698" s="80" t="str">
        <f t="shared" si="367"/>
        <v/>
      </c>
      <c r="J1698" s="80" t="str">
        <f t="shared" si="374"/>
        <v/>
      </c>
      <c r="AG1698" s="16" t="str">
        <f t="shared" si="375"/>
        <v/>
      </c>
      <c r="AH1698" s="69" t="str">
        <f t="shared" si="368"/>
        <v/>
      </c>
      <c r="AI1698" s="70" t="str">
        <f t="shared" si="369"/>
        <v/>
      </c>
      <c r="AJ1698" s="70" t="str">
        <f t="shared" si="370"/>
        <v/>
      </c>
      <c r="AK1698" s="70" t="str">
        <f t="shared" si="376"/>
        <v/>
      </c>
      <c r="AL1698" s="70" t="str">
        <f t="shared" si="377"/>
        <v/>
      </c>
    </row>
    <row r="1699" spans="2:38" ht="15" thickBot="1" x14ac:dyDescent="0.35">
      <c r="B1699" s="79" t="str">
        <f t="shared" si="371"/>
        <v/>
      </c>
      <c r="C1699" s="79" t="str">
        <f t="shared" si="372"/>
        <v/>
      </c>
      <c r="D1699" s="79" t="str">
        <f>IFERROR(IF(J1698&lt;=0,"",IF(C1699="Yes","",B1699-COUNTIF($C$20:C1699,"Yes"))),"")</f>
        <v/>
      </c>
      <c r="E1699" s="81" t="str">
        <f t="shared" si="364"/>
        <v/>
      </c>
      <c r="F1699" s="80" t="str">
        <f t="shared" si="365"/>
        <v/>
      </c>
      <c r="G1699" s="80" t="str">
        <f t="shared" si="366"/>
        <v/>
      </c>
      <c r="H1699" s="80" t="str">
        <f t="shared" si="373"/>
        <v/>
      </c>
      <c r="I1699" s="80" t="str">
        <f t="shared" si="367"/>
        <v/>
      </c>
      <c r="J1699" s="80" t="str">
        <f t="shared" si="374"/>
        <v/>
      </c>
      <c r="AG1699" s="16" t="str">
        <f t="shared" si="375"/>
        <v/>
      </c>
      <c r="AH1699" s="69" t="str">
        <f t="shared" si="368"/>
        <v/>
      </c>
      <c r="AI1699" s="70" t="str">
        <f t="shared" si="369"/>
        <v/>
      </c>
      <c r="AJ1699" s="70" t="str">
        <f t="shared" si="370"/>
        <v/>
      </c>
      <c r="AK1699" s="70" t="str">
        <f t="shared" si="376"/>
        <v/>
      </c>
      <c r="AL1699" s="70" t="str">
        <f t="shared" si="377"/>
        <v/>
      </c>
    </row>
    <row r="1700" spans="2:38" ht="15" thickBot="1" x14ac:dyDescent="0.35">
      <c r="B1700" s="79" t="str">
        <f t="shared" si="371"/>
        <v/>
      </c>
      <c r="C1700" s="79" t="str">
        <f t="shared" si="372"/>
        <v/>
      </c>
      <c r="D1700" s="79" t="str">
        <f>IFERROR(IF(J1699&lt;=0,"",IF(C1700="Yes","",B1700-COUNTIF($C$20:C1700,"Yes"))),"")</f>
        <v/>
      </c>
      <c r="E1700" s="81" t="str">
        <f t="shared" si="364"/>
        <v/>
      </c>
      <c r="F1700" s="80" t="str">
        <f t="shared" si="365"/>
        <v/>
      </c>
      <c r="G1700" s="80" t="str">
        <f t="shared" si="366"/>
        <v/>
      </c>
      <c r="H1700" s="80" t="str">
        <f t="shared" si="373"/>
        <v/>
      </c>
      <c r="I1700" s="80" t="str">
        <f t="shared" si="367"/>
        <v/>
      </c>
      <c r="J1700" s="80" t="str">
        <f t="shared" si="374"/>
        <v/>
      </c>
      <c r="AG1700" s="16" t="str">
        <f t="shared" si="375"/>
        <v/>
      </c>
      <c r="AH1700" s="69" t="str">
        <f t="shared" si="368"/>
        <v/>
      </c>
      <c r="AI1700" s="70" t="str">
        <f t="shared" si="369"/>
        <v/>
      </c>
      <c r="AJ1700" s="70" t="str">
        <f t="shared" si="370"/>
        <v/>
      </c>
      <c r="AK1700" s="70" t="str">
        <f t="shared" si="376"/>
        <v/>
      </c>
      <c r="AL1700" s="70" t="str">
        <f t="shared" si="377"/>
        <v/>
      </c>
    </row>
    <row r="1701" spans="2:38" ht="15" thickBot="1" x14ac:dyDescent="0.35">
      <c r="B1701" s="79" t="str">
        <f t="shared" si="371"/>
        <v/>
      </c>
      <c r="C1701" s="79" t="str">
        <f t="shared" si="372"/>
        <v/>
      </c>
      <c r="D1701" s="79" t="str">
        <f>IFERROR(IF(J1700&lt;=0,"",IF(C1701="Yes","",B1701-COUNTIF($C$20:C1701,"Yes"))),"")</f>
        <v/>
      </c>
      <c r="E1701" s="81" t="str">
        <f t="shared" si="364"/>
        <v/>
      </c>
      <c r="F1701" s="80" t="str">
        <f t="shared" si="365"/>
        <v/>
      </c>
      <c r="G1701" s="80" t="str">
        <f t="shared" si="366"/>
        <v/>
      </c>
      <c r="H1701" s="80" t="str">
        <f t="shared" si="373"/>
        <v/>
      </c>
      <c r="I1701" s="80" t="str">
        <f t="shared" si="367"/>
        <v/>
      </c>
      <c r="J1701" s="80" t="str">
        <f t="shared" si="374"/>
        <v/>
      </c>
      <c r="AG1701" s="16" t="str">
        <f t="shared" si="375"/>
        <v/>
      </c>
      <c r="AH1701" s="69" t="str">
        <f t="shared" si="368"/>
        <v/>
      </c>
      <c r="AI1701" s="70" t="str">
        <f t="shared" si="369"/>
        <v/>
      </c>
      <c r="AJ1701" s="70" t="str">
        <f t="shared" si="370"/>
        <v/>
      </c>
      <c r="AK1701" s="70" t="str">
        <f t="shared" si="376"/>
        <v/>
      </c>
      <c r="AL1701" s="70" t="str">
        <f t="shared" si="377"/>
        <v/>
      </c>
    </row>
    <row r="1702" spans="2:38" ht="15" thickBot="1" x14ac:dyDescent="0.35">
      <c r="B1702" s="79" t="str">
        <f t="shared" si="371"/>
        <v/>
      </c>
      <c r="C1702" s="79" t="str">
        <f t="shared" si="372"/>
        <v/>
      </c>
      <c r="D1702" s="79" t="str">
        <f>IFERROR(IF(J1701&lt;=0,"",IF(C1702="Yes","",B1702-COUNTIF($C$20:C1702,"Yes"))),"")</f>
        <v/>
      </c>
      <c r="E1702" s="81" t="str">
        <f t="shared" si="364"/>
        <v/>
      </c>
      <c r="F1702" s="80" t="str">
        <f t="shared" si="365"/>
        <v/>
      </c>
      <c r="G1702" s="80" t="str">
        <f t="shared" si="366"/>
        <v/>
      </c>
      <c r="H1702" s="80" t="str">
        <f t="shared" si="373"/>
        <v/>
      </c>
      <c r="I1702" s="80" t="str">
        <f t="shared" si="367"/>
        <v/>
      </c>
      <c r="J1702" s="80" t="str">
        <f t="shared" si="374"/>
        <v/>
      </c>
      <c r="AG1702" s="16" t="str">
        <f t="shared" si="375"/>
        <v/>
      </c>
      <c r="AH1702" s="69" t="str">
        <f t="shared" si="368"/>
        <v/>
      </c>
      <c r="AI1702" s="70" t="str">
        <f t="shared" si="369"/>
        <v/>
      </c>
      <c r="AJ1702" s="70" t="str">
        <f t="shared" si="370"/>
        <v/>
      </c>
      <c r="AK1702" s="70" t="str">
        <f t="shared" si="376"/>
        <v/>
      </c>
      <c r="AL1702" s="70" t="str">
        <f t="shared" si="377"/>
        <v/>
      </c>
    </row>
    <row r="1703" spans="2:38" ht="15" thickBot="1" x14ac:dyDescent="0.35">
      <c r="B1703" s="79" t="str">
        <f t="shared" si="371"/>
        <v/>
      </c>
      <c r="C1703" s="79" t="str">
        <f t="shared" si="372"/>
        <v/>
      </c>
      <c r="D1703" s="79" t="str">
        <f>IFERROR(IF(J1702&lt;=0,"",IF(C1703="Yes","",B1703-COUNTIF($C$20:C1703,"Yes"))),"")</f>
        <v/>
      </c>
      <c r="E1703" s="81" t="str">
        <f t="shared" si="364"/>
        <v/>
      </c>
      <c r="F1703" s="80" t="str">
        <f t="shared" si="365"/>
        <v/>
      </c>
      <c r="G1703" s="80" t="str">
        <f t="shared" si="366"/>
        <v/>
      </c>
      <c r="H1703" s="80" t="str">
        <f t="shared" si="373"/>
        <v/>
      </c>
      <c r="I1703" s="80" t="str">
        <f t="shared" si="367"/>
        <v/>
      </c>
      <c r="J1703" s="80" t="str">
        <f t="shared" si="374"/>
        <v/>
      </c>
      <c r="AG1703" s="16" t="str">
        <f t="shared" si="375"/>
        <v/>
      </c>
      <c r="AH1703" s="69" t="str">
        <f t="shared" si="368"/>
        <v/>
      </c>
      <c r="AI1703" s="70" t="str">
        <f t="shared" si="369"/>
        <v/>
      </c>
      <c r="AJ1703" s="70" t="str">
        <f t="shared" si="370"/>
        <v/>
      </c>
      <c r="AK1703" s="70" t="str">
        <f t="shared" si="376"/>
        <v/>
      </c>
      <c r="AL1703" s="70" t="str">
        <f t="shared" si="377"/>
        <v/>
      </c>
    </row>
    <row r="1704" spans="2:38" ht="15" thickBot="1" x14ac:dyDescent="0.35">
      <c r="B1704" s="79" t="str">
        <f t="shared" si="371"/>
        <v/>
      </c>
      <c r="C1704" s="79" t="str">
        <f t="shared" si="372"/>
        <v/>
      </c>
      <c r="D1704" s="79" t="str">
        <f>IFERROR(IF(J1703&lt;=0,"",IF(C1704="Yes","",B1704-COUNTIF($C$20:C1704,"Yes"))),"")</f>
        <v/>
      </c>
      <c r="E1704" s="81" t="str">
        <f t="shared" si="364"/>
        <v/>
      </c>
      <c r="F1704" s="80" t="str">
        <f t="shared" si="365"/>
        <v/>
      </c>
      <c r="G1704" s="80" t="str">
        <f t="shared" si="366"/>
        <v/>
      </c>
      <c r="H1704" s="80" t="str">
        <f t="shared" si="373"/>
        <v/>
      </c>
      <c r="I1704" s="80" t="str">
        <f t="shared" si="367"/>
        <v/>
      </c>
      <c r="J1704" s="80" t="str">
        <f t="shared" si="374"/>
        <v/>
      </c>
      <c r="AG1704" s="16" t="str">
        <f t="shared" si="375"/>
        <v/>
      </c>
      <c r="AH1704" s="69" t="str">
        <f t="shared" si="368"/>
        <v/>
      </c>
      <c r="AI1704" s="70" t="str">
        <f t="shared" si="369"/>
        <v/>
      </c>
      <c r="AJ1704" s="70" t="str">
        <f t="shared" si="370"/>
        <v/>
      </c>
      <c r="AK1704" s="70" t="str">
        <f t="shared" si="376"/>
        <v/>
      </c>
      <c r="AL1704" s="70" t="str">
        <f t="shared" si="377"/>
        <v/>
      </c>
    </row>
    <row r="1705" spans="2:38" ht="15" thickBot="1" x14ac:dyDescent="0.35">
      <c r="B1705" s="79" t="str">
        <f t="shared" si="371"/>
        <v/>
      </c>
      <c r="C1705" s="79" t="str">
        <f t="shared" si="372"/>
        <v/>
      </c>
      <c r="D1705" s="79" t="str">
        <f>IFERROR(IF(J1704&lt;=0,"",IF(C1705="Yes","",B1705-COUNTIF($C$20:C1705,"Yes"))),"")</f>
        <v/>
      </c>
      <c r="E1705" s="81" t="str">
        <f t="shared" si="364"/>
        <v/>
      </c>
      <c r="F1705" s="80" t="str">
        <f t="shared" si="365"/>
        <v/>
      </c>
      <c r="G1705" s="80" t="str">
        <f t="shared" si="366"/>
        <v/>
      </c>
      <c r="H1705" s="80" t="str">
        <f t="shared" si="373"/>
        <v/>
      </c>
      <c r="I1705" s="80" t="str">
        <f t="shared" si="367"/>
        <v/>
      </c>
      <c r="J1705" s="80" t="str">
        <f t="shared" si="374"/>
        <v/>
      </c>
      <c r="AG1705" s="16" t="str">
        <f t="shared" si="375"/>
        <v/>
      </c>
      <c r="AH1705" s="69" t="str">
        <f t="shared" si="368"/>
        <v/>
      </c>
      <c r="AI1705" s="70" t="str">
        <f t="shared" si="369"/>
        <v/>
      </c>
      <c r="AJ1705" s="70" t="str">
        <f t="shared" si="370"/>
        <v/>
      </c>
      <c r="AK1705" s="70" t="str">
        <f t="shared" si="376"/>
        <v/>
      </c>
      <c r="AL1705" s="70" t="str">
        <f t="shared" si="377"/>
        <v/>
      </c>
    </row>
    <row r="1706" spans="2:38" ht="15" thickBot="1" x14ac:dyDescent="0.35">
      <c r="B1706" s="79" t="str">
        <f t="shared" si="371"/>
        <v/>
      </c>
      <c r="C1706" s="79" t="str">
        <f t="shared" si="372"/>
        <v/>
      </c>
      <c r="D1706" s="79" t="str">
        <f>IFERROR(IF(J1705&lt;=0,"",IF(C1706="Yes","",B1706-COUNTIF($C$20:C1706,"Yes"))),"")</f>
        <v/>
      </c>
      <c r="E1706" s="81" t="str">
        <f t="shared" si="364"/>
        <v/>
      </c>
      <c r="F1706" s="80" t="str">
        <f t="shared" si="365"/>
        <v/>
      </c>
      <c r="G1706" s="80" t="str">
        <f t="shared" si="366"/>
        <v/>
      </c>
      <c r="H1706" s="80" t="str">
        <f t="shared" si="373"/>
        <v/>
      </c>
      <c r="I1706" s="80" t="str">
        <f t="shared" si="367"/>
        <v/>
      </c>
      <c r="J1706" s="80" t="str">
        <f t="shared" si="374"/>
        <v/>
      </c>
      <c r="AG1706" s="16" t="str">
        <f t="shared" si="375"/>
        <v/>
      </c>
      <c r="AH1706" s="69" t="str">
        <f t="shared" si="368"/>
        <v/>
      </c>
      <c r="AI1706" s="70" t="str">
        <f t="shared" si="369"/>
        <v/>
      </c>
      <c r="AJ1706" s="70" t="str">
        <f t="shared" si="370"/>
        <v/>
      </c>
      <c r="AK1706" s="70" t="str">
        <f t="shared" si="376"/>
        <v/>
      </c>
      <c r="AL1706" s="70" t="str">
        <f t="shared" si="377"/>
        <v/>
      </c>
    </row>
    <row r="1707" spans="2:38" ht="15" thickBot="1" x14ac:dyDescent="0.35">
      <c r="B1707" s="79" t="str">
        <f t="shared" si="371"/>
        <v/>
      </c>
      <c r="C1707" s="79" t="str">
        <f t="shared" si="372"/>
        <v/>
      </c>
      <c r="D1707" s="79" t="str">
        <f>IFERROR(IF(J1706&lt;=0,"",IF(C1707="Yes","",B1707-COUNTIF($C$20:C1707,"Yes"))),"")</f>
        <v/>
      </c>
      <c r="E1707" s="81" t="str">
        <f t="shared" si="364"/>
        <v/>
      </c>
      <c r="F1707" s="80" t="str">
        <f t="shared" si="365"/>
        <v/>
      </c>
      <c r="G1707" s="80" t="str">
        <f t="shared" si="366"/>
        <v/>
      </c>
      <c r="H1707" s="80" t="str">
        <f t="shared" si="373"/>
        <v/>
      </c>
      <c r="I1707" s="80" t="str">
        <f t="shared" si="367"/>
        <v/>
      </c>
      <c r="J1707" s="80" t="str">
        <f t="shared" si="374"/>
        <v/>
      </c>
      <c r="AG1707" s="16" t="str">
        <f t="shared" si="375"/>
        <v/>
      </c>
      <c r="AH1707" s="69" t="str">
        <f t="shared" si="368"/>
        <v/>
      </c>
      <c r="AI1707" s="70" t="str">
        <f t="shared" si="369"/>
        <v/>
      </c>
      <c r="AJ1707" s="70" t="str">
        <f t="shared" si="370"/>
        <v/>
      </c>
      <c r="AK1707" s="70" t="str">
        <f t="shared" si="376"/>
        <v/>
      </c>
      <c r="AL1707" s="70" t="str">
        <f t="shared" si="377"/>
        <v/>
      </c>
    </row>
    <row r="1708" spans="2:38" ht="15" thickBot="1" x14ac:dyDescent="0.35">
      <c r="B1708" s="79" t="str">
        <f t="shared" si="371"/>
        <v/>
      </c>
      <c r="C1708" s="79" t="str">
        <f t="shared" si="372"/>
        <v/>
      </c>
      <c r="D1708" s="79" t="str">
        <f>IFERROR(IF(J1707&lt;=0,"",IF(C1708="Yes","",B1708-COUNTIF($C$20:C1708,"Yes"))),"")</f>
        <v/>
      </c>
      <c r="E1708" s="81" t="str">
        <f t="shared" si="364"/>
        <v/>
      </c>
      <c r="F1708" s="80" t="str">
        <f t="shared" si="365"/>
        <v/>
      </c>
      <c r="G1708" s="80" t="str">
        <f t="shared" si="366"/>
        <v/>
      </c>
      <c r="H1708" s="80" t="str">
        <f t="shared" si="373"/>
        <v/>
      </c>
      <c r="I1708" s="80" t="str">
        <f t="shared" si="367"/>
        <v/>
      </c>
      <c r="J1708" s="80" t="str">
        <f t="shared" si="374"/>
        <v/>
      </c>
      <c r="AG1708" s="16" t="str">
        <f t="shared" si="375"/>
        <v/>
      </c>
      <c r="AH1708" s="69" t="str">
        <f t="shared" si="368"/>
        <v/>
      </c>
      <c r="AI1708" s="70" t="str">
        <f t="shared" si="369"/>
        <v/>
      </c>
      <c r="AJ1708" s="70" t="str">
        <f t="shared" si="370"/>
        <v/>
      </c>
      <c r="AK1708" s="70" t="str">
        <f t="shared" si="376"/>
        <v/>
      </c>
      <c r="AL1708" s="70" t="str">
        <f t="shared" si="377"/>
        <v/>
      </c>
    </row>
    <row r="1709" spans="2:38" ht="15" thickBot="1" x14ac:dyDescent="0.35">
      <c r="B1709" s="79" t="str">
        <f t="shared" si="371"/>
        <v/>
      </c>
      <c r="C1709" s="79" t="str">
        <f t="shared" si="372"/>
        <v/>
      </c>
      <c r="D1709" s="79" t="str">
        <f>IFERROR(IF(J1708&lt;=0,"",IF(C1709="Yes","",B1709-COUNTIF($C$20:C1709,"Yes"))),"")</f>
        <v/>
      </c>
      <c r="E1709" s="81" t="str">
        <f t="shared" si="364"/>
        <v/>
      </c>
      <c r="F1709" s="80" t="str">
        <f t="shared" si="365"/>
        <v/>
      </c>
      <c r="G1709" s="80" t="str">
        <f t="shared" si="366"/>
        <v/>
      </c>
      <c r="H1709" s="80" t="str">
        <f t="shared" si="373"/>
        <v/>
      </c>
      <c r="I1709" s="80" t="str">
        <f t="shared" si="367"/>
        <v/>
      </c>
      <c r="J1709" s="80" t="str">
        <f t="shared" si="374"/>
        <v/>
      </c>
      <c r="AG1709" s="16" t="str">
        <f t="shared" si="375"/>
        <v/>
      </c>
      <c r="AH1709" s="69" t="str">
        <f t="shared" si="368"/>
        <v/>
      </c>
      <c r="AI1709" s="70" t="str">
        <f t="shared" si="369"/>
        <v/>
      </c>
      <c r="AJ1709" s="70" t="str">
        <f t="shared" si="370"/>
        <v/>
      </c>
      <c r="AK1709" s="70" t="str">
        <f t="shared" si="376"/>
        <v/>
      </c>
      <c r="AL1709" s="70" t="str">
        <f t="shared" si="377"/>
        <v/>
      </c>
    </row>
    <row r="1710" spans="2:38" ht="15" thickBot="1" x14ac:dyDescent="0.35">
      <c r="B1710" s="79" t="str">
        <f t="shared" si="371"/>
        <v/>
      </c>
      <c r="C1710" s="79" t="str">
        <f t="shared" si="372"/>
        <v/>
      </c>
      <c r="D1710" s="79" t="str">
        <f>IFERROR(IF(J1709&lt;=0,"",IF(C1710="Yes","",B1710-COUNTIF($C$20:C1710,"Yes"))),"")</f>
        <v/>
      </c>
      <c r="E1710" s="81" t="str">
        <f t="shared" si="364"/>
        <v/>
      </c>
      <c r="F1710" s="80" t="str">
        <f t="shared" si="365"/>
        <v/>
      </c>
      <c r="G1710" s="80" t="str">
        <f t="shared" si="366"/>
        <v/>
      </c>
      <c r="H1710" s="80" t="str">
        <f t="shared" si="373"/>
        <v/>
      </c>
      <c r="I1710" s="80" t="str">
        <f t="shared" si="367"/>
        <v/>
      </c>
      <c r="J1710" s="80" t="str">
        <f t="shared" si="374"/>
        <v/>
      </c>
      <c r="AG1710" s="16" t="str">
        <f t="shared" si="375"/>
        <v/>
      </c>
      <c r="AH1710" s="69" t="str">
        <f t="shared" si="368"/>
        <v/>
      </c>
      <c r="AI1710" s="70" t="str">
        <f t="shared" si="369"/>
        <v/>
      </c>
      <c r="AJ1710" s="70" t="str">
        <f t="shared" si="370"/>
        <v/>
      </c>
      <c r="AK1710" s="70" t="str">
        <f t="shared" si="376"/>
        <v/>
      </c>
      <c r="AL1710" s="70" t="str">
        <f t="shared" si="377"/>
        <v/>
      </c>
    </row>
    <row r="1711" spans="2:38" ht="15" thickBot="1" x14ac:dyDescent="0.35">
      <c r="B1711" s="79" t="str">
        <f t="shared" si="371"/>
        <v/>
      </c>
      <c r="C1711" s="79" t="str">
        <f t="shared" si="372"/>
        <v/>
      </c>
      <c r="D1711" s="79" t="str">
        <f>IFERROR(IF(J1710&lt;=0,"",IF(C1711="Yes","",B1711-COUNTIF($C$20:C1711,"Yes"))),"")</f>
        <v/>
      </c>
      <c r="E1711" s="81" t="str">
        <f t="shared" si="364"/>
        <v/>
      </c>
      <c r="F1711" s="80" t="str">
        <f t="shared" si="365"/>
        <v/>
      </c>
      <c r="G1711" s="80" t="str">
        <f t="shared" si="366"/>
        <v/>
      </c>
      <c r="H1711" s="80" t="str">
        <f t="shared" si="373"/>
        <v/>
      </c>
      <c r="I1711" s="80" t="str">
        <f t="shared" si="367"/>
        <v/>
      </c>
      <c r="J1711" s="80" t="str">
        <f t="shared" si="374"/>
        <v/>
      </c>
      <c r="AG1711" s="16" t="str">
        <f t="shared" si="375"/>
        <v/>
      </c>
      <c r="AH1711" s="69" t="str">
        <f t="shared" si="368"/>
        <v/>
      </c>
      <c r="AI1711" s="70" t="str">
        <f t="shared" si="369"/>
        <v/>
      </c>
      <c r="AJ1711" s="70" t="str">
        <f t="shared" si="370"/>
        <v/>
      </c>
      <c r="AK1711" s="70" t="str">
        <f t="shared" si="376"/>
        <v/>
      </c>
      <c r="AL1711" s="70" t="str">
        <f t="shared" si="377"/>
        <v/>
      </c>
    </row>
    <row r="1712" spans="2:38" ht="15" thickBot="1" x14ac:dyDescent="0.35">
      <c r="B1712" s="79" t="str">
        <f t="shared" si="371"/>
        <v/>
      </c>
      <c r="C1712" s="79" t="str">
        <f t="shared" si="372"/>
        <v/>
      </c>
      <c r="D1712" s="79" t="str">
        <f>IFERROR(IF(J1711&lt;=0,"",IF(C1712="Yes","",B1712-COUNTIF($C$20:C1712,"Yes"))),"")</f>
        <v/>
      </c>
      <c r="E1712" s="81" t="str">
        <f t="shared" si="364"/>
        <v/>
      </c>
      <c r="F1712" s="80" t="str">
        <f t="shared" si="365"/>
        <v/>
      </c>
      <c r="G1712" s="80" t="str">
        <f t="shared" si="366"/>
        <v/>
      </c>
      <c r="H1712" s="80" t="str">
        <f t="shared" si="373"/>
        <v/>
      </c>
      <c r="I1712" s="80" t="str">
        <f t="shared" si="367"/>
        <v/>
      </c>
      <c r="J1712" s="80" t="str">
        <f t="shared" si="374"/>
        <v/>
      </c>
      <c r="AG1712" s="16" t="str">
        <f t="shared" si="375"/>
        <v/>
      </c>
      <c r="AH1712" s="69" t="str">
        <f t="shared" si="368"/>
        <v/>
      </c>
      <c r="AI1712" s="70" t="str">
        <f t="shared" si="369"/>
        <v/>
      </c>
      <c r="AJ1712" s="70" t="str">
        <f t="shared" si="370"/>
        <v/>
      </c>
      <c r="AK1712" s="70" t="str">
        <f t="shared" si="376"/>
        <v/>
      </c>
      <c r="AL1712" s="70" t="str">
        <f t="shared" si="377"/>
        <v/>
      </c>
    </row>
    <row r="1713" spans="2:38" ht="15" thickBot="1" x14ac:dyDescent="0.35">
      <c r="B1713" s="79" t="str">
        <f t="shared" si="371"/>
        <v/>
      </c>
      <c r="C1713" s="79" t="str">
        <f t="shared" si="372"/>
        <v/>
      </c>
      <c r="D1713" s="79" t="str">
        <f>IFERROR(IF(J1712&lt;=0,"",IF(C1713="Yes","",B1713-COUNTIF($C$20:C1713,"Yes"))),"")</f>
        <v/>
      </c>
      <c r="E1713" s="81" t="str">
        <f t="shared" si="364"/>
        <v/>
      </c>
      <c r="F1713" s="80" t="str">
        <f t="shared" si="365"/>
        <v/>
      </c>
      <c r="G1713" s="80" t="str">
        <f t="shared" si="366"/>
        <v/>
      </c>
      <c r="H1713" s="80" t="str">
        <f t="shared" si="373"/>
        <v/>
      </c>
      <c r="I1713" s="80" t="str">
        <f t="shared" si="367"/>
        <v/>
      </c>
      <c r="J1713" s="80" t="str">
        <f t="shared" si="374"/>
        <v/>
      </c>
      <c r="AG1713" s="16" t="str">
        <f t="shared" si="375"/>
        <v/>
      </c>
      <c r="AH1713" s="69" t="str">
        <f t="shared" si="368"/>
        <v/>
      </c>
      <c r="AI1713" s="70" t="str">
        <f t="shared" si="369"/>
        <v/>
      </c>
      <c r="AJ1713" s="70" t="str">
        <f t="shared" si="370"/>
        <v/>
      </c>
      <c r="AK1713" s="70" t="str">
        <f t="shared" si="376"/>
        <v/>
      </c>
      <c r="AL1713" s="70" t="str">
        <f t="shared" si="377"/>
        <v/>
      </c>
    </row>
    <row r="1714" spans="2:38" ht="15" thickBot="1" x14ac:dyDescent="0.35">
      <c r="B1714" s="79" t="str">
        <f t="shared" si="371"/>
        <v/>
      </c>
      <c r="C1714" s="79" t="str">
        <f t="shared" si="372"/>
        <v/>
      </c>
      <c r="D1714" s="79" t="str">
        <f>IFERROR(IF(J1713&lt;=0,"",IF(C1714="Yes","",B1714-COUNTIF($C$20:C1714,"Yes"))),"")</f>
        <v/>
      </c>
      <c r="E1714" s="81" t="str">
        <f t="shared" si="364"/>
        <v/>
      </c>
      <c r="F1714" s="80" t="str">
        <f t="shared" si="365"/>
        <v/>
      </c>
      <c r="G1714" s="80" t="str">
        <f t="shared" si="366"/>
        <v/>
      </c>
      <c r="H1714" s="80" t="str">
        <f t="shared" si="373"/>
        <v/>
      </c>
      <c r="I1714" s="80" t="str">
        <f t="shared" si="367"/>
        <v/>
      </c>
      <c r="J1714" s="80" t="str">
        <f t="shared" si="374"/>
        <v/>
      </c>
      <c r="AG1714" s="16" t="str">
        <f t="shared" si="375"/>
        <v/>
      </c>
      <c r="AH1714" s="69" t="str">
        <f t="shared" si="368"/>
        <v/>
      </c>
      <c r="AI1714" s="70" t="str">
        <f t="shared" si="369"/>
        <v/>
      </c>
      <c r="AJ1714" s="70" t="str">
        <f t="shared" si="370"/>
        <v/>
      </c>
      <c r="AK1714" s="70" t="str">
        <f t="shared" si="376"/>
        <v/>
      </c>
      <c r="AL1714" s="70" t="str">
        <f t="shared" si="377"/>
        <v/>
      </c>
    </row>
    <row r="1715" spans="2:38" ht="15" thickBot="1" x14ac:dyDescent="0.35">
      <c r="B1715" s="79" t="str">
        <f t="shared" si="371"/>
        <v/>
      </c>
      <c r="C1715" s="79" t="str">
        <f t="shared" si="372"/>
        <v/>
      </c>
      <c r="D1715" s="79" t="str">
        <f>IFERROR(IF(J1714&lt;=0,"",IF(C1715="Yes","",B1715-COUNTIF($C$20:C1715,"Yes"))),"")</f>
        <v/>
      </c>
      <c r="E1715" s="81" t="str">
        <f t="shared" si="364"/>
        <v/>
      </c>
      <c r="F1715" s="80" t="str">
        <f t="shared" si="365"/>
        <v/>
      </c>
      <c r="G1715" s="80" t="str">
        <f t="shared" si="366"/>
        <v/>
      </c>
      <c r="H1715" s="80" t="str">
        <f t="shared" si="373"/>
        <v/>
      </c>
      <c r="I1715" s="80" t="str">
        <f t="shared" si="367"/>
        <v/>
      </c>
      <c r="J1715" s="80" t="str">
        <f t="shared" si="374"/>
        <v/>
      </c>
      <c r="AG1715" s="16" t="str">
        <f t="shared" si="375"/>
        <v/>
      </c>
      <c r="AH1715" s="69" t="str">
        <f t="shared" si="368"/>
        <v/>
      </c>
      <c r="AI1715" s="70" t="str">
        <f t="shared" si="369"/>
        <v/>
      </c>
      <c r="AJ1715" s="70" t="str">
        <f t="shared" si="370"/>
        <v/>
      </c>
      <c r="AK1715" s="70" t="str">
        <f t="shared" si="376"/>
        <v/>
      </c>
      <c r="AL1715" s="70" t="str">
        <f t="shared" si="377"/>
        <v/>
      </c>
    </row>
    <row r="1716" spans="2:38" ht="15" thickBot="1" x14ac:dyDescent="0.35">
      <c r="B1716" s="79" t="str">
        <f t="shared" si="371"/>
        <v/>
      </c>
      <c r="C1716" s="79" t="str">
        <f t="shared" si="372"/>
        <v/>
      </c>
      <c r="D1716" s="79" t="str">
        <f>IFERROR(IF(J1715&lt;=0,"",IF(C1716="Yes","",B1716-COUNTIF($C$20:C1716,"Yes"))),"")</f>
        <v/>
      </c>
      <c r="E1716" s="81" t="str">
        <f t="shared" si="364"/>
        <v/>
      </c>
      <c r="F1716" s="80" t="str">
        <f t="shared" si="365"/>
        <v/>
      </c>
      <c r="G1716" s="80" t="str">
        <f t="shared" si="366"/>
        <v/>
      </c>
      <c r="H1716" s="80" t="str">
        <f t="shared" si="373"/>
        <v/>
      </c>
      <c r="I1716" s="80" t="str">
        <f t="shared" si="367"/>
        <v/>
      </c>
      <c r="J1716" s="80" t="str">
        <f t="shared" si="374"/>
        <v/>
      </c>
      <c r="AG1716" s="16" t="str">
        <f t="shared" si="375"/>
        <v/>
      </c>
      <c r="AH1716" s="69" t="str">
        <f t="shared" si="368"/>
        <v/>
      </c>
      <c r="AI1716" s="70" t="str">
        <f t="shared" si="369"/>
        <v/>
      </c>
      <c r="AJ1716" s="70" t="str">
        <f t="shared" si="370"/>
        <v/>
      </c>
      <c r="AK1716" s="70" t="str">
        <f t="shared" si="376"/>
        <v/>
      </c>
      <c r="AL1716" s="70" t="str">
        <f t="shared" si="377"/>
        <v/>
      </c>
    </row>
    <row r="1717" spans="2:38" ht="15" thickBot="1" x14ac:dyDescent="0.35">
      <c r="B1717" s="79" t="str">
        <f t="shared" si="371"/>
        <v/>
      </c>
      <c r="C1717" s="79" t="str">
        <f t="shared" si="372"/>
        <v/>
      </c>
      <c r="D1717" s="79" t="str">
        <f>IFERROR(IF(J1716&lt;=0,"",IF(C1717="Yes","",B1717-COUNTIF($C$20:C1717,"Yes"))),"")</f>
        <v/>
      </c>
      <c r="E1717" s="81" t="str">
        <f t="shared" si="364"/>
        <v/>
      </c>
      <c r="F1717" s="80" t="str">
        <f t="shared" si="365"/>
        <v/>
      </c>
      <c r="G1717" s="80" t="str">
        <f t="shared" si="366"/>
        <v/>
      </c>
      <c r="H1717" s="80" t="str">
        <f t="shared" si="373"/>
        <v/>
      </c>
      <c r="I1717" s="80" t="str">
        <f t="shared" si="367"/>
        <v/>
      </c>
      <c r="J1717" s="80" t="str">
        <f t="shared" si="374"/>
        <v/>
      </c>
      <c r="AG1717" s="16" t="str">
        <f t="shared" si="375"/>
        <v/>
      </c>
      <c r="AH1717" s="69" t="str">
        <f t="shared" si="368"/>
        <v/>
      </c>
      <c r="AI1717" s="70" t="str">
        <f t="shared" si="369"/>
        <v/>
      </c>
      <c r="AJ1717" s="70" t="str">
        <f t="shared" si="370"/>
        <v/>
      </c>
      <c r="AK1717" s="70" t="str">
        <f t="shared" si="376"/>
        <v/>
      </c>
      <c r="AL1717" s="70" t="str">
        <f t="shared" si="377"/>
        <v/>
      </c>
    </row>
    <row r="1718" spans="2:38" ht="15" thickBot="1" x14ac:dyDescent="0.35">
      <c r="B1718" s="79" t="str">
        <f t="shared" si="371"/>
        <v/>
      </c>
      <c r="C1718" s="79" t="str">
        <f t="shared" si="372"/>
        <v/>
      </c>
      <c r="D1718" s="79" t="str">
        <f>IFERROR(IF(J1717&lt;=0,"",IF(C1718="Yes","",B1718-COUNTIF($C$20:C1718,"Yes"))),"")</f>
        <v/>
      </c>
      <c r="E1718" s="81" t="str">
        <f t="shared" si="364"/>
        <v/>
      </c>
      <c r="F1718" s="80" t="str">
        <f t="shared" si="365"/>
        <v/>
      </c>
      <c r="G1718" s="80" t="str">
        <f t="shared" si="366"/>
        <v/>
      </c>
      <c r="H1718" s="80" t="str">
        <f t="shared" si="373"/>
        <v/>
      </c>
      <c r="I1718" s="80" t="str">
        <f t="shared" si="367"/>
        <v/>
      </c>
      <c r="J1718" s="80" t="str">
        <f t="shared" si="374"/>
        <v/>
      </c>
      <c r="AG1718" s="16" t="str">
        <f t="shared" si="375"/>
        <v/>
      </c>
      <c r="AH1718" s="69" t="str">
        <f t="shared" si="368"/>
        <v/>
      </c>
      <c r="AI1718" s="70" t="str">
        <f t="shared" si="369"/>
        <v/>
      </c>
      <c r="AJ1718" s="70" t="str">
        <f t="shared" si="370"/>
        <v/>
      </c>
      <c r="AK1718" s="70" t="str">
        <f t="shared" si="376"/>
        <v/>
      </c>
      <c r="AL1718" s="70" t="str">
        <f t="shared" si="377"/>
        <v/>
      </c>
    </row>
    <row r="1719" spans="2:38" ht="15" thickBot="1" x14ac:dyDescent="0.35">
      <c r="B1719" s="79" t="str">
        <f t="shared" si="371"/>
        <v/>
      </c>
      <c r="C1719" s="79" t="str">
        <f t="shared" si="372"/>
        <v/>
      </c>
      <c r="D1719" s="79" t="str">
        <f>IFERROR(IF(J1718&lt;=0,"",IF(C1719="Yes","",B1719-COUNTIF($C$20:C1719,"Yes"))),"")</f>
        <v/>
      </c>
      <c r="E1719" s="81" t="str">
        <f t="shared" si="364"/>
        <v/>
      </c>
      <c r="F1719" s="80" t="str">
        <f t="shared" si="365"/>
        <v/>
      </c>
      <c r="G1719" s="80" t="str">
        <f t="shared" si="366"/>
        <v/>
      </c>
      <c r="H1719" s="80" t="str">
        <f t="shared" si="373"/>
        <v/>
      </c>
      <c r="I1719" s="80" t="str">
        <f t="shared" si="367"/>
        <v/>
      </c>
      <c r="J1719" s="80" t="str">
        <f t="shared" si="374"/>
        <v/>
      </c>
      <c r="AG1719" s="16" t="str">
        <f t="shared" si="375"/>
        <v/>
      </c>
      <c r="AH1719" s="69" t="str">
        <f t="shared" si="368"/>
        <v/>
      </c>
      <c r="AI1719" s="70" t="str">
        <f t="shared" si="369"/>
        <v/>
      </c>
      <c r="AJ1719" s="70" t="str">
        <f t="shared" si="370"/>
        <v/>
      </c>
      <c r="AK1719" s="70" t="str">
        <f t="shared" si="376"/>
        <v/>
      </c>
      <c r="AL1719" s="70" t="str">
        <f t="shared" si="377"/>
        <v/>
      </c>
    </row>
    <row r="1720" spans="2:38" ht="15" thickBot="1" x14ac:dyDescent="0.35">
      <c r="B1720" s="79" t="str">
        <f t="shared" si="371"/>
        <v/>
      </c>
      <c r="C1720" s="79" t="str">
        <f t="shared" si="372"/>
        <v/>
      </c>
      <c r="D1720" s="79" t="str">
        <f>IFERROR(IF(J1719&lt;=0,"",IF(C1720="Yes","",B1720-COUNTIF($C$20:C1720,"Yes"))),"")</f>
        <v/>
      </c>
      <c r="E1720" s="81" t="str">
        <f t="shared" si="364"/>
        <v/>
      </c>
      <c r="F1720" s="80" t="str">
        <f t="shared" si="365"/>
        <v/>
      </c>
      <c r="G1720" s="80" t="str">
        <f t="shared" si="366"/>
        <v/>
      </c>
      <c r="H1720" s="80" t="str">
        <f t="shared" si="373"/>
        <v/>
      </c>
      <c r="I1720" s="80" t="str">
        <f t="shared" si="367"/>
        <v/>
      </c>
      <c r="J1720" s="80" t="str">
        <f t="shared" si="374"/>
        <v/>
      </c>
      <c r="AG1720" s="16" t="str">
        <f t="shared" si="375"/>
        <v/>
      </c>
      <c r="AH1720" s="69" t="str">
        <f t="shared" si="368"/>
        <v/>
      </c>
      <c r="AI1720" s="70" t="str">
        <f t="shared" si="369"/>
        <v/>
      </c>
      <c r="AJ1720" s="70" t="str">
        <f t="shared" si="370"/>
        <v/>
      </c>
      <c r="AK1720" s="70" t="str">
        <f t="shared" si="376"/>
        <v/>
      </c>
      <c r="AL1720" s="70" t="str">
        <f t="shared" si="377"/>
        <v/>
      </c>
    </row>
    <row r="1721" spans="2:38" ht="15" thickBot="1" x14ac:dyDescent="0.35">
      <c r="B1721" s="79" t="str">
        <f t="shared" si="371"/>
        <v/>
      </c>
      <c r="C1721" s="79" t="str">
        <f t="shared" si="372"/>
        <v/>
      </c>
      <c r="D1721" s="79" t="str">
        <f>IFERROR(IF(J1720&lt;=0,"",IF(C1721="Yes","",B1721-COUNTIF($C$20:C1721,"Yes"))),"")</f>
        <v/>
      </c>
      <c r="E1721" s="81" t="str">
        <f t="shared" si="364"/>
        <v/>
      </c>
      <c r="F1721" s="80" t="str">
        <f t="shared" si="365"/>
        <v/>
      </c>
      <c r="G1721" s="80" t="str">
        <f t="shared" si="366"/>
        <v/>
      </c>
      <c r="H1721" s="80" t="str">
        <f t="shared" si="373"/>
        <v/>
      </c>
      <c r="I1721" s="80" t="str">
        <f t="shared" si="367"/>
        <v/>
      </c>
      <c r="J1721" s="80" t="str">
        <f t="shared" si="374"/>
        <v/>
      </c>
      <c r="AG1721" s="16" t="str">
        <f t="shared" si="375"/>
        <v/>
      </c>
      <c r="AH1721" s="69" t="str">
        <f t="shared" si="368"/>
        <v/>
      </c>
      <c r="AI1721" s="70" t="str">
        <f t="shared" si="369"/>
        <v/>
      </c>
      <c r="AJ1721" s="70" t="str">
        <f t="shared" si="370"/>
        <v/>
      </c>
      <c r="AK1721" s="70" t="str">
        <f t="shared" si="376"/>
        <v/>
      </c>
      <c r="AL1721" s="70" t="str">
        <f t="shared" si="377"/>
        <v/>
      </c>
    </row>
    <row r="1722" spans="2:38" ht="15" thickBot="1" x14ac:dyDescent="0.35">
      <c r="B1722" s="79" t="str">
        <f t="shared" si="371"/>
        <v/>
      </c>
      <c r="C1722" s="79" t="str">
        <f t="shared" si="372"/>
        <v/>
      </c>
      <c r="D1722" s="79" t="str">
        <f>IFERROR(IF(J1721&lt;=0,"",IF(C1722="Yes","",B1722-COUNTIF($C$20:C1722,"Yes"))),"")</f>
        <v/>
      </c>
      <c r="E1722" s="81" t="str">
        <f t="shared" si="364"/>
        <v/>
      </c>
      <c r="F1722" s="80" t="str">
        <f t="shared" si="365"/>
        <v/>
      </c>
      <c r="G1722" s="80" t="str">
        <f t="shared" si="366"/>
        <v/>
      </c>
      <c r="H1722" s="80" t="str">
        <f t="shared" si="373"/>
        <v/>
      </c>
      <c r="I1722" s="80" t="str">
        <f t="shared" si="367"/>
        <v/>
      </c>
      <c r="J1722" s="80" t="str">
        <f t="shared" si="374"/>
        <v/>
      </c>
      <c r="AG1722" s="16" t="str">
        <f t="shared" si="375"/>
        <v/>
      </c>
      <c r="AH1722" s="69" t="str">
        <f t="shared" si="368"/>
        <v/>
      </c>
      <c r="AI1722" s="70" t="str">
        <f t="shared" si="369"/>
        <v/>
      </c>
      <c r="AJ1722" s="70" t="str">
        <f t="shared" si="370"/>
        <v/>
      </c>
      <c r="AK1722" s="70" t="str">
        <f t="shared" si="376"/>
        <v/>
      </c>
      <c r="AL1722" s="70" t="str">
        <f t="shared" si="377"/>
        <v/>
      </c>
    </row>
    <row r="1723" spans="2:38" ht="15" thickBot="1" x14ac:dyDescent="0.35">
      <c r="B1723" s="79" t="str">
        <f t="shared" si="371"/>
        <v/>
      </c>
      <c r="C1723" s="79" t="str">
        <f t="shared" si="372"/>
        <v/>
      </c>
      <c r="D1723" s="79" t="str">
        <f>IFERROR(IF(J1722&lt;=0,"",IF(C1723="Yes","",B1723-COUNTIF($C$20:C1723,"Yes"))),"")</f>
        <v/>
      </c>
      <c r="E1723" s="81" t="str">
        <f t="shared" si="364"/>
        <v/>
      </c>
      <c r="F1723" s="80" t="str">
        <f t="shared" si="365"/>
        <v/>
      </c>
      <c r="G1723" s="80" t="str">
        <f t="shared" si="366"/>
        <v/>
      </c>
      <c r="H1723" s="80" t="str">
        <f t="shared" si="373"/>
        <v/>
      </c>
      <c r="I1723" s="80" t="str">
        <f t="shared" si="367"/>
        <v/>
      </c>
      <c r="J1723" s="80" t="str">
        <f t="shared" si="374"/>
        <v/>
      </c>
      <c r="AG1723" s="16" t="str">
        <f t="shared" si="375"/>
        <v/>
      </c>
      <c r="AH1723" s="69" t="str">
        <f t="shared" si="368"/>
        <v/>
      </c>
      <c r="AI1723" s="70" t="str">
        <f t="shared" si="369"/>
        <v/>
      </c>
      <c r="AJ1723" s="70" t="str">
        <f t="shared" si="370"/>
        <v/>
      </c>
      <c r="AK1723" s="70" t="str">
        <f t="shared" si="376"/>
        <v/>
      </c>
      <c r="AL1723" s="70" t="str">
        <f t="shared" si="377"/>
        <v/>
      </c>
    </row>
    <row r="1724" spans="2:38" ht="15" thickBot="1" x14ac:dyDescent="0.35">
      <c r="B1724" s="79" t="str">
        <f t="shared" si="371"/>
        <v/>
      </c>
      <c r="C1724" s="79" t="str">
        <f t="shared" si="372"/>
        <v/>
      </c>
      <c r="D1724" s="79" t="str">
        <f>IFERROR(IF(J1723&lt;=0,"",IF(C1724="Yes","",B1724-COUNTIF($C$20:C1724,"Yes"))),"")</f>
        <v/>
      </c>
      <c r="E1724" s="81" t="str">
        <f t="shared" si="364"/>
        <v/>
      </c>
      <c r="F1724" s="80" t="str">
        <f t="shared" si="365"/>
        <v/>
      </c>
      <c r="G1724" s="80" t="str">
        <f t="shared" si="366"/>
        <v/>
      </c>
      <c r="H1724" s="80" t="str">
        <f t="shared" si="373"/>
        <v/>
      </c>
      <c r="I1724" s="80" t="str">
        <f t="shared" si="367"/>
        <v/>
      </c>
      <c r="J1724" s="80" t="str">
        <f t="shared" si="374"/>
        <v/>
      </c>
      <c r="AG1724" s="16" t="str">
        <f t="shared" si="375"/>
        <v/>
      </c>
      <c r="AH1724" s="69" t="str">
        <f t="shared" si="368"/>
        <v/>
      </c>
      <c r="AI1724" s="70" t="str">
        <f t="shared" si="369"/>
        <v/>
      </c>
      <c r="AJ1724" s="70" t="str">
        <f t="shared" si="370"/>
        <v/>
      </c>
      <c r="AK1724" s="70" t="str">
        <f t="shared" si="376"/>
        <v/>
      </c>
      <c r="AL1724" s="70" t="str">
        <f t="shared" si="377"/>
        <v/>
      </c>
    </row>
    <row r="1725" spans="2:38" ht="15" thickBot="1" x14ac:dyDescent="0.35">
      <c r="B1725" s="79" t="str">
        <f t="shared" si="371"/>
        <v/>
      </c>
      <c r="C1725" s="79" t="str">
        <f t="shared" si="372"/>
        <v/>
      </c>
      <c r="D1725" s="79" t="str">
        <f>IFERROR(IF(J1724&lt;=0,"",IF(C1725="Yes","",B1725-COUNTIF($C$20:C1725,"Yes"))),"")</f>
        <v/>
      </c>
      <c r="E1725" s="81" t="str">
        <f t="shared" si="364"/>
        <v/>
      </c>
      <c r="F1725" s="80" t="str">
        <f t="shared" si="365"/>
        <v/>
      </c>
      <c r="G1725" s="80" t="str">
        <f t="shared" si="366"/>
        <v/>
      </c>
      <c r="H1725" s="80" t="str">
        <f t="shared" si="373"/>
        <v/>
      </c>
      <c r="I1725" s="80" t="str">
        <f t="shared" si="367"/>
        <v/>
      </c>
      <c r="J1725" s="80" t="str">
        <f t="shared" si="374"/>
        <v/>
      </c>
      <c r="AG1725" s="16" t="str">
        <f t="shared" si="375"/>
        <v/>
      </c>
      <c r="AH1725" s="69" t="str">
        <f t="shared" si="368"/>
        <v/>
      </c>
      <c r="AI1725" s="70" t="str">
        <f t="shared" si="369"/>
        <v/>
      </c>
      <c r="AJ1725" s="70" t="str">
        <f t="shared" si="370"/>
        <v/>
      </c>
      <c r="AK1725" s="70" t="str">
        <f t="shared" si="376"/>
        <v/>
      </c>
      <c r="AL1725" s="70" t="str">
        <f t="shared" si="377"/>
        <v/>
      </c>
    </row>
    <row r="1726" spans="2:38" ht="15" thickBot="1" x14ac:dyDescent="0.35">
      <c r="B1726" s="79" t="str">
        <f t="shared" si="371"/>
        <v/>
      </c>
      <c r="C1726" s="79" t="str">
        <f t="shared" si="372"/>
        <v/>
      </c>
      <c r="D1726" s="79" t="str">
        <f>IFERROR(IF(J1725&lt;=0,"",IF(C1726="Yes","",B1726-COUNTIF($C$20:C1726,"Yes"))),"")</f>
        <v/>
      </c>
      <c r="E1726" s="81" t="str">
        <f t="shared" si="364"/>
        <v/>
      </c>
      <c r="F1726" s="80" t="str">
        <f t="shared" si="365"/>
        <v/>
      </c>
      <c r="G1726" s="80" t="str">
        <f t="shared" si="366"/>
        <v/>
      </c>
      <c r="H1726" s="80" t="str">
        <f t="shared" si="373"/>
        <v/>
      </c>
      <c r="I1726" s="80" t="str">
        <f t="shared" si="367"/>
        <v/>
      </c>
      <c r="J1726" s="80" t="str">
        <f t="shared" si="374"/>
        <v/>
      </c>
      <c r="AG1726" s="16" t="str">
        <f t="shared" si="375"/>
        <v/>
      </c>
      <c r="AH1726" s="69" t="str">
        <f t="shared" si="368"/>
        <v/>
      </c>
      <c r="AI1726" s="70" t="str">
        <f t="shared" si="369"/>
        <v/>
      </c>
      <c r="AJ1726" s="70" t="str">
        <f t="shared" si="370"/>
        <v/>
      </c>
      <c r="AK1726" s="70" t="str">
        <f t="shared" si="376"/>
        <v/>
      </c>
      <c r="AL1726" s="70" t="str">
        <f t="shared" si="377"/>
        <v/>
      </c>
    </row>
    <row r="1727" spans="2:38" ht="15" thickBot="1" x14ac:dyDescent="0.35">
      <c r="B1727" s="79" t="str">
        <f t="shared" si="371"/>
        <v/>
      </c>
      <c r="C1727" s="79" t="str">
        <f t="shared" si="372"/>
        <v/>
      </c>
      <c r="D1727" s="79" t="str">
        <f>IFERROR(IF(J1726&lt;=0,"",IF(C1727="Yes","",B1727-COUNTIF($C$20:C1727,"Yes"))),"")</f>
        <v/>
      </c>
      <c r="E1727" s="81" t="str">
        <f t="shared" si="364"/>
        <v/>
      </c>
      <c r="F1727" s="80" t="str">
        <f t="shared" si="365"/>
        <v/>
      </c>
      <c r="G1727" s="80" t="str">
        <f t="shared" si="366"/>
        <v/>
      </c>
      <c r="H1727" s="80" t="str">
        <f t="shared" si="373"/>
        <v/>
      </c>
      <c r="I1727" s="80" t="str">
        <f t="shared" si="367"/>
        <v/>
      </c>
      <c r="J1727" s="80" t="str">
        <f t="shared" si="374"/>
        <v/>
      </c>
      <c r="AG1727" s="16" t="str">
        <f t="shared" si="375"/>
        <v/>
      </c>
      <c r="AH1727" s="69" t="str">
        <f t="shared" si="368"/>
        <v/>
      </c>
      <c r="AI1727" s="70" t="str">
        <f t="shared" si="369"/>
        <v/>
      </c>
      <c r="AJ1727" s="70" t="str">
        <f t="shared" si="370"/>
        <v/>
      </c>
      <c r="AK1727" s="70" t="str">
        <f t="shared" si="376"/>
        <v/>
      </c>
      <c r="AL1727" s="70" t="str">
        <f t="shared" si="377"/>
        <v/>
      </c>
    </row>
    <row r="1728" spans="2:38" ht="15" thickBot="1" x14ac:dyDescent="0.35">
      <c r="B1728" s="79" t="str">
        <f t="shared" si="371"/>
        <v/>
      </c>
      <c r="C1728" s="79" t="str">
        <f t="shared" si="372"/>
        <v/>
      </c>
      <c r="D1728" s="79" t="str">
        <f>IFERROR(IF(J1727&lt;=0,"",IF(C1728="Yes","",B1728-COUNTIF($C$20:C1728,"Yes"))),"")</f>
        <v/>
      </c>
      <c r="E1728" s="81" t="str">
        <f t="shared" si="364"/>
        <v/>
      </c>
      <c r="F1728" s="80" t="str">
        <f t="shared" si="365"/>
        <v/>
      </c>
      <c r="G1728" s="80" t="str">
        <f t="shared" si="366"/>
        <v/>
      </c>
      <c r="H1728" s="80" t="str">
        <f t="shared" si="373"/>
        <v/>
      </c>
      <c r="I1728" s="80" t="str">
        <f t="shared" si="367"/>
        <v/>
      </c>
      <c r="J1728" s="80" t="str">
        <f t="shared" si="374"/>
        <v/>
      </c>
      <c r="AG1728" s="16" t="str">
        <f t="shared" si="375"/>
        <v/>
      </c>
      <c r="AH1728" s="69" t="str">
        <f t="shared" si="368"/>
        <v/>
      </c>
      <c r="AI1728" s="70" t="str">
        <f t="shared" si="369"/>
        <v/>
      </c>
      <c r="AJ1728" s="70" t="str">
        <f t="shared" si="370"/>
        <v/>
      </c>
      <c r="AK1728" s="70" t="str">
        <f t="shared" si="376"/>
        <v/>
      </c>
      <c r="AL1728" s="70" t="str">
        <f t="shared" si="377"/>
        <v/>
      </c>
    </row>
    <row r="1729" spans="2:38" ht="15" thickBot="1" x14ac:dyDescent="0.35">
      <c r="B1729" s="79" t="str">
        <f t="shared" si="371"/>
        <v/>
      </c>
      <c r="C1729" s="79" t="str">
        <f t="shared" si="372"/>
        <v/>
      </c>
      <c r="D1729" s="79" t="str">
        <f>IFERROR(IF(J1728&lt;=0,"",IF(C1729="Yes","",B1729-COUNTIF($C$20:C1729,"Yes"))),"")</f>
        <v/>
      </c>
      <c r="E1729" s="81" t="str">
        <f t="shared" si="364"/>
        <v/>
      </c>
      <c r="F1729" s="80" t="str">
        <f t="shared" si="365"/>
        <v/>
      </c>
      <c r="G1729" s="80" t="str">
        <f t="shared" si="366"/>
        <v/>
      </c>
      <c r="H1729" s="80" t="str">
        <f t="shared" si="373"/>
        <v/>
      </c>
      <c r="I1729" s="80" t="str">
        <f t="shared" si="367"/>
        <v/>
      </c>
      <c r="J1729" s="80" t="str">
        <f t="shared" si="374"/>
        <v/>
      </c>
      <c r="AG1729" s="16" t="str">
        <f t="shared" si="375"/>
        <v/>
      </c>
      <c r="AH1729" s="69" t="str">
        <f t="shared" si="368"/>
        <v/>
      </c>
      <c r="AI1729" s="70" t="str">
        <f t="shared" si="369"/>
        <v/>
      </c>
      <c r="AJ1729" s="70" t="str">
        <f t="shared" si="370"/>
        <v/>
      </c>
      <c r="AK1729" s="70" t="str">
        <f t="shared" si="376"/>
        <v/>
      </c>
      <c r="AL1729" s="70" t="str">
        <f t="shared" si="377"/>
        <v/>
      </c>
    </row>
    <row r="1730" spans="2:38" ht="15" thickBot="1" x14ac:dyDescent="0.35">
      <c r="B1730" s="79" t="str">
        <f t="shared" si="371"/>
        <v/>
      </c>
      <c r="C1730" s="79" t="str">
        <f t="shared" si="372"/>
        <v/>
      </c>
      <c r="D1730" s="79" t="str">
        <f>IFERROR(IF(J1729&lt;=0,"",IF(C1730="Yes","",B1730-COUNTIF($C$20:C1730,"Yes"))),"")</f>
        <v/>
      </c>
      <c r="E1730" s="81" t="str">
        <f t="shared" si="364"/>
        <v/>
      </c>
      <c r="F1730" s="80" t="str">
        <f t="shared" si="365"/>
        <v/>
      </c>
      <c r="G1730" s="80" t="str">
        <f t="shared" si="366"/>
        <v/>
      </c>
      <c r="H1730" s="80" t="str">
        <f t="shared" si="373"/>
        <v/>
      </c>
      <c r="I1730" s="80" t="str">
        <f t="shared" si="367"/>
        <v/>
      </c>
      <c r="J1730" s="80" t="str">
        <f t="shared" si="374"/>
        <v/>
      </c>
      <c r="AG1730" s="16" t="str">
        <f t="shared" si="375"/>
        <v/>
      </c>
      <c r="AH1730" s="69" t="str">
        <f t="shared" si="368"/>
        <v/>
      </c>
      <c r="AI1730" s="70" t="str">
        <f t="shared" si="369"/>
        <v/>
      </c>
      <c r="AJ1730" s="70" t="str">
        <f t="shared" si="370"/>
        <v/>
      </c>
      <c r="AK1730" s="70" t="str">
        <f t="shared" si="376"/>
        <v/>
      </c>
      <c r="AL1730" s="70" t="str">
        <f t="shared" si="377"/>
        <v/>
      </c>
    </row>
    <row r="1731" spans="2:38" ht="15" thickBot="1" x14ac:dyDescent="0.35">
      <c r="B1731" s="79" t="str">
        <f t="shared" si="371"/>
        <v/>
      </c>
      <c r="C1731" s="79" t="str">
        <f t="shared" si="372"/>
        <v/>
      </c>
      <c r="D1731" s="79" t="str">
        <f>IFERROR(IF(J1730&lt;=0,"",IF(C1731="Yes","",B1731-COUNTIF($C$20:C1731,"Yes"))),"")</f>
        <v/>
      </c>
      <c r="E1731" s="81" t="str">
        <f t="shared" si="364"/>
        <v/>
      </c>
      <c r="F1731" s="80" t="str">
        <f t="shared" si="365"/>
        <v/>
      </c>
      <c r="G1731" s="80" t="str">
        <f t="shared" si="366"/>
        <v/>
      </c>
      <c r="H1731" s="80" t="str">
        <f t="shared" si="373"/>
        <v/>
      </c>
      <c r="I1731" s="80" t="str">
        <f t="shared" si="367"/>
        <v/>
      </c>
      <c r="J1731" s="80" t="str">
        <f t="shared" si="374"/>
        <v/>
      </c>
      <c r="AG1731" s="16" t="str">
        <f t="shared" si="375"/>
        <v/>
      </c>
      <c r="AH1731" s="69" t="str">
        <f t="shared" si="368"/>
        <v/>
      </c>
      <c r="AI1731" s="70" t="str">
        <f t="shared" si="369"/>
        <v/>
      </c>
      <c r="AJ1731" s="70" t="str">
        <f t="shared" si="370"/>
        <v/>
      </c>
      <c r="AK1731" s="70" t="str">
        <f t="shared" si="376"/>
        <v/>
      </c>
      <c r="AL1731" s="70" t="str">
        <f t="shared" si="377"/>
        <v/>
      </c>
    </row>
    <row r="1732" spans="2:38" ht="15" thickBot="1" x14ac:dyDescent="0.35">
      <c r="B1732" s="79" t="str">
        <f t="shared" si="371"/>
        <v/>
      </c>
      <c r="C1732" s="79" t="str">
        <f t="shared" si="372"/>
        <v/>
      </c>
      <c r="D1732" s="79" t="str">
        <f>IFERROR(IF(J1731&lt;=0,"",IF(C1732="Yes","",B1732-COUNTIF($C$20:C1732,"Yes"))),"")</f>
        <v/>
      </c>
      <c r="E1732" s="81" t="str">
        <f t="shared" si="364"/>
        <v/>
      </c>
      <c r="F1732" s="80" t="str">
        <f t="shared" si="365"/>
        <v/>
      </c>
      <c r="G1732" s="80" t="str">
        <f t="shared" si="366"/>
        <v/>
      </c>
      <c r="H1732" s="80" t="str">
        <f t="shared" si="373"/>
        <v/>
      </c>
      <c r="I1732" s="80" t="str">
        <f t="shared" si="367"/>
        <v/>
      </c>
      <c r="J1732" s="80" t="str">
        <f t="shared" si="374"/>
        <v/>
      </c>
      <c r="AG1732" s="16" t="str">
        <f t="shared" si="375"/>
        <v/>
      </c>
      <c r="AH1732" s="69" t="str">
        <f t="shared" si="368"/>
        <v/>
      </c>
      <c r="AI1732" s="70" t="str">
        <f t="shared" si="369"/>
        <v/>
      </c>
      <c r="AJ1732" s="70" t="str">
        <f t="shared" si="370"/>
        <v/>
      </c>
      <c r="AK1732" s="70" t="str">
        <f t="shared" si="376"/>
        <v/>
      </c>
      <c r="AL1732" s="70" t="str">
        <f t="shared" si="377"/>
        <v/>
      </c>
    </row>
    <row r="1733" spans="2:38" ht="15" thickBot="1" x14ac:dyDescent="0.35">
      <c r="B1733" s="79" t="str">
        <f t="shared" si="371"/>
        <v/>
      </c>
      <c r="C1733" s="79" t="str">
        <f t="shared" si="372"/>
        <v/>
      </c>
      <c r="D1733" s="79" t="str">
        <f>IFERROR(IF(J1732&lt;=0,"",IF(C1733="Yes","",B1733-COUNTIF($C$20:C1733,"Yes"))),"")</f>
        <v/>
      </c>
      <c r="E1733" s="81" t="str">
        <f t="shared" si="364"/>
        <v/>
      </c>
      <c r="F1733" s="80" t="str">
        <f t="shared" si="365"/>
        <v/>
      </c>
      <c r="G1733" s="80" t="str">
        <f t="shared" si="366"/>
        <v/>
      </c>
      <c r="H1733" s="80" t="str">
        <f t="shared" si="373"/>
        <v/>
      </c>
      <c r="I1733" s="80" t="str">
        <f t="shared" si="367"/>
        <v/>
      </c>
      <c r="J1733" s="80" t="str">
        <f t="shared" si="374"/>
        <v/>
      </c>
      <c r="AG1733" s="16" t="str">
        <f t="shared" si="375"/>
        <v/>
      </c>
      <c r="AH1733" s="69" t="str">
        <f t="shared" si="368"/>
        <v/>
      </c>
      <c r="AI1733" s="70" t="str">
        <f t="shared" si="369"/>
        <v/>
      </c>
      <c r="AJ1733" s="70" t="str">
        <f t="shared" si="370"/>
        <v/>
      </c>
      <c r="AK1733" s="70" t="str">
        <f t="shared" si="376"/>
        <v/>
      </c>
      <c r="AL1733" s="70" t="str">
        <f t="shared" si="377"/>
        <v/>
      </c>
    </row>
    <row r="1734" spans="2:38" ht="15" thickBot="1" x14ac:dyDescent="0.35">
      <c r="B1734" s="79" t="str">
        <f t="shared" si="371"/>
        <v/>
      </c>
      <c r="C1734" s="79" t="str">
        <f t="shared" si="372"/>
        <v/>
      </c>
      <c r="D1734" s="79" t="str">
        <f>IFERROR(IF(J1733&lt;=0,"",IF(C1734="Yes","",B1734-COUNTIF($C$20:C1734,"Yes"))),"")</f>
        <v/>
      </c>
      <c r="E1734" s="81" t="str">
        <f t="shared" si="364"/>
        <v/>
      </c>
      <c r="F1734" s="80" t="str">
        <f t="shared" si="365"/>
        <v/>
      </c>
      <c r="G1734" s="80" t="str">
        <f t="shared" si="366"/>
        <v/>
      </c>
      <c r="H1734" s="80" t="str">
        <f t="shared" si="373"/>
        <v/>
      </c>
      <c r="I1734" s="80" t="str">
        <f t="shared" si="367"/>
        <v/>
      </c>
      <c r="J1734" s="80" t="str">
        <f t="shared" si="374"/>
        <v/>
      </c>
      <c r="AG1734" s="16" t="str">
        <f t="shared" si="375"/>
        <v/>
      </c>
      <c r="AH1734" s="69" t="str">
        <f t="shared" si="368"/>
        <v/>
      </c>
      <c r="AI1734" s="70" t="str">
        <f t="shared" si="369"/>
        <v/>
      </c>
      <c r="AJ1734" s="70" t="str">
        <f t="shared" si="370"/>
        <v/>
      </c>
      <c r="AK1734" s="70" t="str">
        <f t="shared" si="376"/>
        <v/>
      </c>
      <c r="AL1734" s="70" t="str">
        <f t="shared" si="377"/>
        <v/>
      </c>
    </row>
    <row r="1735" spans="2:38" ht="15" thickBot="1" x14ac:dyDescent="0.35">
      <c r="B1735" s="79" t="str">
        <f t="shared" si="371"/>
        <v/>
      </c>
      <c r="C1735" s="79" t="str">
        <f t="shared" si="372"/>
        <v/>
      </c>
      <c r="D1735" s="79" t="str">
        <f>IFERROR(IF(J1734&lt;=0,"",IF(C1735="Yes","",B1735-COUNTIF($C$20:C1735,"Yes"))),"")</f>
        <v/>
      </c>
      <c r="E1735" s="81" t="str">
        <f t="shared" si="364"/>
        <v/>
      </c>
      <c r="F1735" s="80" t="str">
        <f t="shared" si="365"/>
        <v/>
      </c>
      <c r="G1735" s="80" t="str">
        <f t="shared" si="366"/>
        <v/>
      </c>
      <c r="H1735" s="80" t="str">
        <f t="shared" si="373"/>
        <v/>
      </c>
      <c r="I1735" s="80" t="str">
        <f t="shared" si="367"/>
        <v/>
      </c>
      <c r="J1735" s="80" t="str">
        <f t="shared" si="374"/>
        <v/>
      </c>
      <c r="AG1735" s="16" t="str">
        <f t="shared" si="375"/>
        <v/>
      </c>
      <c r="AH1735" s="69" t="str">
        <f t="shared" si="368"/>
        <v/>
      </c>
      <c r="AI1735" s="70" t="str">
        <f t="shared" si="369"/>
        <v/>
      </c>
      <c r="AJ1735" s="70" t="str">
        <f t="shared" si="370"/>
        <v/>
      </c>
      <c r="AK1735" s="70" t="str">
        <f t="shared" si="376"/>
        <v/>
      </c>
      <c r="AL1735" s="70" t="str">
        <f t="shared" si="377"/>
        <v/>
      </c>
    </row>
    <row r="1736" spans="2:38" ht="15" thickBot="1" x14ac:dyDescent="0.35">
      <c r="B1736" s="79" t="str">
        <f t="shared" si="371"/>
        <v/>
      </c>
      <c r="C1736" s="79" t="str">
        <f t="shared" si="372"/>
        <v/>
      </c>
      <c r="D1736" s="79" t="str">
        <f>IFERROR(IF(J1735&lt;=0,"",IF(C1736="Yes","",B1736-COUNTIF($C$20:C1736,"Yes"))),"")</f>
        <v/>
      </c>
      <c r="E1736" s="81" t="str">
        <f t="shared" si="364"/>
        <v/>
      </c>
      <c r="F1736" s="80" t="str">
        <f t="shared" si="365"/>
        <v/>
      </c>
      <c r="G1736" s="80" t="str">
        <f t="shared" si="366"/>
        <v/>
      </c>
      <c r="H1736" s="80" t="str">
        <f t="shared" si="373"/>
        <v/>
      </c>
      <c r="I1736" s="80" t="str">
        <f t="shared" si="367"/>
        <v/>
      </c>
      <c r="J1736" s="80" t="str">
        <f t="shared" si="374"/>
        <v/>
      </c>
      <c r="AG1736" s="16" t="str">
        <f t="shared" si="375"/>
        <v/>
      </c>
      <c r="AH1736" s="69" t="str">
        <f t="shared" si="368"/>
        <v/>
      </c>
      <c r="AI1736" s="70" t="str">
        <f t="shared" si="369"/>
        <v/>
      </c>
      <c r="AJ1736" s="70" t="str">
        <f t="shared" si="370"/>
        <v/>
      </c>
      <c r="AK1736" s="70" t="str">
        <f t="shared" si="376"/>
        <v/>
      </c>
      <c r="AL1736" s="70" t="str">
        <f t="shared" si="377"/>
        <v/>
      </c>
    </row>
    <row r="1737" spans="2:38" ht="15" thickBot="1" x14ac:dyDescent="0.35">
      <c r="B1737" s="79" t="str">
        <f t="shared" si="371"/>
        <v/>
      </c>
      <c r="C1737" s="79" t="str">
        <f t="shared" si="372"/>
        <v/>
      </c>
      <c r="D1737" s="79" t="str">
        <f>IFERROR(IF(J1736&lt;=0,"",IF(C1737="Yes","",B1737-COUNTIF($C$20:C1737,"Yes"))),"")</f>
        <v/>
      </c>
      <c r="E1737" s="81" t="str">
        <f t="shared" si="364"/>
        <v/>
      </c>
      <c r="F1737" s="80" t="str">
        <f t="shared" si="365"/>
        <v/>
      </c>
      <c r="G1737" s="80" t="str">
        <f t="shared" si="366"/>
        <v/>
      </c>
      <c r="H1737" s="80" t="str">
        <f t="shared" si="373"/>
        <v/>
      </c>
      <c r="I1737" s="80" t="str">
        <f t="shared" si="367"/>
        <v/>
      </c>
      <c r="J1737" s="80" t="str">
        <f t="shared" si="374"/>
        <v/>
      </c>
      <c r="AG1737" s="16" t="str">
        <f t="shared" si="375"/>
        <v/>
      </c>
      <c r="AH1737" s="69" t="str">
        <f t="shared" si="368"/>
        <v/>
      </c>
      <c r="AI1737" s="70" t="str">
        <f t="shared" si="369"/>
        <v/>
      </c>
      <c r="AJ1737" s="70" t="str">
        <f t="shared" si="370"/>
        <v/>
      </c>
      <c r="AK1737" s="70" t="str">
        <f t="shared" si="376"/>
        <v/>
      </c>
      <c r="AL1737" s="70" t="str">
        <f t="shared" si="377"/>
        <v/>
      </c>
    </row>
    <row r="1738" spans="2:38" ht="15" thickBot="1" x14ac:dyDescent="0.35">
      <c r="B1738" s="79" t="str">
        <f t="shared" si="371"/>
        <v/>
      </c>
      <c r="C1738" s="79" t="str">
        <f t="shared" si="372"/>
        <v/>
      </c>
      <c r="D1738" s="79" t="str">
        <f>IFERROR(IF(J1737&lt;=0,"",IF(C1738="Yes","",B1738-COUNTIF($C$20:C1738,"Yes"))),"")</f>
        <v/>
      </c>
      <c r="E1738" s="81" t="str">
        <f t="shared" si="364"/>
        <v/>
      </c>
      <c r="F1738" s="80" t="str">
        <f t="shared" si="365"/>
        <v/>
      </c>
      <c r="G1738" s="80" t="str">
        <f t="shared" si="366"/>
        <v/>
      </c>
      <c r="H1738" s="80" t="str">
        <f t="shared" si="373"/>
        <v/>
      </c>
      <c r="I1738" s="80" t="str">
        <f t="shared" si="367"/>
        <v/>
      </c>
      <c r="J1738" s="80" t="str">
        <f t="shared" si="374"/>
        <v/>
      </c>
      <c r="AG1738" s="16" t="str">
        <f t="shared" si="375"/>
        <v/>
      </c>
      <c r="AH1738" s="69" t="str">
        <f t="shared" si="368"/>
        <v/>
      </c>
      <c r="AI1738" s="70" t="str">
        <f t="shared" si="369"/>
        <v/>
      </c>
      <c r="AJ1738" s="70" t="str">
        <f t="shared" si="370"/>
        <v/>
      </c>
      <c r="AK1738" s="70" t="str">
        <f t="shared" si="376"/>
        <v/>
      </c>
      <c r="AL1738" s="70" t="str">
        <f t="shared" si="377"/>
        <v/>
      </c>
    </row>
    <row r="1739" spans="2:38" ht="15" thickBot="1" x14ac:dyDescent="0.35">
      <c r="B1739" s="79" t="str">
        <f t="shared" si="371"/>
        <v/>
      </c>
      <c r="C1739" s="79" t="str">
        <f t="shared" si="372"/>
        <v/>
      </c>
      <c r="D1739" s="79" t="str">
        <f>IFERROR(IF(J1738&lt;=0,"",IF(C1739="Yes","",B1739-COUNTIF($C$20:C1739,"Yes"))),"")</f>
        <v/>
      </c>
      <c r="E1739" s="81" t="str">
        <f t="shared" si="364"/>
        <v/>
      </c>
      <c r="F1739" s="80" t="str">
        <f t="shared" si="365"/>
        <v/>
      </c>
      <c r="G1739" s="80" t="str">
        <f t="shared" si="366"/>
        <v/>
      </c>
      <c r="H1739" s="80" t="str">
        <f t="shared" si="373"/>
        <v/>
      </c>
      <c r="I1739" s="80" t="str">
        <f t="shared" si="367"/>
        <v/>
      </c>
      <c r="J1739" s="80" t="str">
        <f t="shared" si="374"/>
        <v/>
      </c>
      <c r="AG1739" s="16" t="str">
        <f t="shared" si="375"/>
        <v/>
      </c>
      <c r="AH1739" s="69" t="str">
        <f t="shared" si="368"/>
        <v/>
      </c>
      <c r="AI1739" s="70" t="str">
        <f t="shared" si="369"/>
        <v/>
      </c>
      <c r="AJ1739" s="70" t="str">
        <f t="shared" si="370"/>
        <v/>
      </c>
      <c r="AK1739" s="70" t="str">
        <f t="shared" si="376"/>
        <v/>
      </c>
      <c r="AL1739" s="70" t="str">
        <f t="shared" si="377"/>
        <v/>
      </c>
    </row>
    <row r="1740" spans="2:38" ht="15" thickBot="1" x14ac:dyDescent="0.35">
      <c r="B1740" s="79" t="str">
        <f t="shared" si="371"/>
        <v/>
      </c>
      <c r="C1740" s="79" t="str">
        <f t="shared" si="372"/>
        <v/>
      </c>
      <c r="D1740" s="79" t="str">
        <f>IFERROR(IF(J1739&lt;=0,"",IF(C1740="Yes","",B1740-COUNTIF($C$20:C1740,"Yes"))),"")</f>
        <v/>
      </c>
      <c r="E1740" s="81" t="str">
        <f t="shared" si="364"/>
        <v/>
      </c>
      <c r="F1740" s="80" t="str">
        <f t="shared" si="365"/>
        <v/>
      </c>
      <c r="G1740" s="80" t="str">
        <f t="shared" si="366"/>
        <v/>
      </c>
      <c r="H1740" s="80" t="str">
        <f t="shared" si="373"/>
        <v/>
      </c>
      <c r="I1740" s="80" t="str">
        <f t="shared" si="367"/>
        <v/>
      </c>
      <c r="J1740" s="80" t="str">
        <f t="shared" si="374"/>
        <v/>
      </c>
      <c r="AG1740" s="16" t="str">
        <f t="shared" si="375"/>
        <v/>
      </c>
      <c r="AH1740" s="69" t="str">
        <f t="shared" si="368"/>
        <v/>
      </c>
      <c r="AI1740" s="70" t="str">
        <f t="shared" si="369"/>
        <v/>
      </c>
      <c r="AJ1740" s="70" t="str">
        <f t="shared" si="370"/>
        <v/>
      </c>
      <c r="AK1740" s="70" t="str">
        <f t="shared" si="376"/>
        <v/>
      </c>
      <c r="AL1740" s="70" t="str">
        <f t="shared" si="377"/>
        <v/>
      </c>
    </row>
    <row r="1741" spans="2:38" ht="15" thickBot="1" x14ac:dyDescent="0.35">
      <c r="B1741" s="79" t="str">
        <f t="shared" si="371"/>
        <v/>
      </c>
      <c r="C1741" s="79" t="str">
        <f t="shared" si="372"/>
        <v/>
      </c>
      <c r="D1741" s="79" t="str">
        <f>IFERROR(IF(J1740&lt;=0,"",IF(C1741="Yes","",B1741-COUNTIF($C$20:C1741,"Yes"))),"")</f>
        <v/>
      </c>
      <c r="E1741" s="81" t="str">
        <f t="shared" si="364"/>
        <v/>
      </c>
      <c r="F1741" s="80" t="str">
        <f t="shared" si="365"/>
        <v/>
      </c>
      <c r="G1741" s="80" t="str">
        <f t="shared" si="366"/>
        <v/>
      </c>
      <c r="H1741" s="80" t="str">
        <f t="shared" si="373"/>
        <v/>
      </c>
      <c r="I1741" s="80" t="str">
        <f t="shared" si="367"/>
        <v/>
      </c>
      <c r="J1741" s="80" t="str">
        <f t="shared" si="374"/>
        <v/>
      </c>
      <c r="AG1741" s="16" t="str">
        <f t="shared" si="375"/>
        <v/>
      </c>
      <c r="AH1741" s="69" t="str">
        <f t="shared" si="368"/>
        <v/>
      </c>
      <c r="AI1741" s="70" t="str">
        <f t="shared" si="369"/>
        <v/>
      </c>
      <c r="AJ1741" s="70" t="str">
        <f t="shared" si="370"/>
        <v/>
      </c>
      <c r="AK1741" s="70" t="str">
        <f t="shared" si="376"/>
        <v/>
      </c>
      <c r="AL1741" s="70" t="str">
        <f t="shared" si="377"/>
        <v/>
      </c>
    </row>
    <row r="1742" spans="2:38" ht="15" thickBot="1" x14ac:dyDescent="0.35">
      <c r="B1742" s="79" t="str">
        <f t="shared" si="371"/>
        <v/>
      </c>
      <c r="C1742" s="79" t="str">
        <f t="shared" si="372"/>
        <v/>
      </c>
      <c r="D1742" s="79" t="str">
        <f>IFERROR(IF(J1741&lt;=0,"",IF(C1742="Yes","",B1742-COUNTIF($C$20:C1742,"Yes"))),"")</f>
        <v/>
      </c>
      <c r="E1742" s="81" t="str">
        <f t="shared" si="364"/>
        <v/>
      </c>
      <c r="F1742" s="80" t="str">
        <f t="shared" si="365"/>
        <v/>
      </c>
      <c r="G1742" s="80" t="str">
        <f t="shared" si="366"/>
        <v/>
      </c>
      <c r="H1742" s="80" t="str">
        <f t="shared" si="373"/>
        <v/>
      </c>
      <c r="I1742" s="80" t="str">
        <f t="shared" si="367"/>
        <v/>
      </c>
      <c r="J1742" s="80" t="str">
        <f t="shared" si="374"/>
        <v/>
      </c>
      <c r="AG1742" s="16" t="str">
        <f t="shared" si="375"/>
        <v/>
      </c>
      <c r="AH1742" s="69" t="str">
        <f t="shared" si="368"/>
        <v/>
      </c>
      <c r="AI1742" s="70" t="str">
        <f t="shared" si="369"/>
        <v/>
      </c>
      <c r="AJ1742" s="70" t="str">
        <f t="shared" si="370"/>
        <v/>
      </c>
      <c r="AK1742" s="70" t="str">
        <f t="shared" si="376"/>
        <v/>
      </c>
      <c r="AL1742" s="70" t="str">
        <f t="shared" si="377"/>
        <v/>
      </c>
    </row>
    <row r="1743" spans="2:38" ht="15" thickBot="1" x14ac:dyDescent="0.35">
      <c r="B1743" s="79" t="str">
        <f t="shared" si="371"/>
        <v/>
      </c>
      <c r="C1743" s="79" t="str">
        <f t="shared" si="372"/>
        <v/>
      </c>
      <c r="D1743" s="79" t="str">
        <f>IFERROR(IF(J1742&lt;=0,"",IF(C1743="Yes","",B1743-COUNTIF($C$20:C1743,"Yes"))),"")</f>
        <v/>
      </c>
      <c r="E1743" s="81" t="str">
        <f t="shared" si="364"/>
        <v/>
      </c>
      <c r="F1743" s="80" t="str">
        <f t="shared" si="365"/>
        <v/>
      </c>
      <c r="G1743" s="80" t="str">
        <f t="shared" si="366"/>
        <v/>
      </c>
      <c r="H1743" s="80" t="str">
        <f t="shared" si="373"/>
        <v/>
      </c>
      <c r="I1743" s="80" t="str">
        <f t="shared" si="367"/>
        <v/>
      </c>
      <c r="J1743" s="80" t="str">
        <f t="shared" si="374"/>
        <v/>
      </c>
      <c r="AG1743" s="16" t="str">
        <f t="shared" si="375"/>
        <v/>
      </c>
      <c r="AH1743" s="69" t="str">
        <f t="shared" si="368"/>
        <v/>
      </c>
      <c r="AI1743" s="70" t="str">
        <f t="shared" si="369"/>
        <v/>
      </c>
      <c r="AJ1743" s="70" t="str">
        <f t="shared" si="370"/>
        <v/>
      </c>
      <c r="AK1743" s="70" t="str">
        <f t="shared" si="376"/>
        <v/>
      </c>
      <c r="AL1743" s="70" t="str">
        <f t="shared" si="377"/>
        <v/>
      </c>
    </row>
    <row r="1744" spans="2:38" ht="15" thickBot="1" x14ac:dyDescent="0.35">
      <c r="B1744" s="79" t="str">
        <f t="shared" si="371"/>
        <v/>
      </c>
      <c r="C1744" s="79" t="str">
        <f t="shared" si="372"/>
        <v/>
      </c>
      <c r="D1744" s="79" t="str">
        <f>IFERROR(IF(J1743&lt;=0,"",IF(C1744="Yes","",B1744-COUNTIF($C$20:C1744,"Yes"))),"")</f>
        <v/>
      </c>
      <c r="E1744" s="81" t="str">
        <f t="shared" si="364"/>
        <v/>
      </c>
      <c r="F1744" s="80" t="str">
        <f t="shared" si="365"/>
        <v/>
      </c>
      <c r="G1744" s="80" t="str">
        <f t="shared" si="366"/>
        <v/>
      </c>
      <c r="H1744" s="80" t="str">
        <f t="shared" si="373"/>
        <v/>
      </c>
      <c r="I1744" s="80" t="str">
        <f t="shared" si="367"/>
        <v/>
      </c>
      <c r="J1744" s="80" t="str">
        <f t="shared" si="374"/>
        <v/>
      </c>
      <c r="AG1744" s="16" t="str">
        <f t="shared" si="375"/>
        <v/>
      </c>
      <c r="AH1744" s="69" t="str">
        <f t="shared" si="368"/>
        <v/>
      </c>
      <c r="AI1744" s="70" t="str">
        <f t="shared" si="369"/>
        <v/>
      </c>
      <c r="AJ1744" s="70" t="str">
        <f t="shared" si="370"/>
        <v/>
      </c>
      <c r="AK1744" s="70" t="str">
        <f t="shared" si="376"/>
        <v/>
      </c>
      <c r="AL1744" s="70" t="str">
        <f t="shared" si="377"/>
        <v/>
      </c>
    </row>
    <row r="1745" spans="2:38" ht="15" thickBot="1" x14ac:dyDescent="0.35">
      <c r="B1745" s="79" t="str">
        <f t="shared" si="371"/>
        <v/>
      </c>
      <c r="C1745" s="79" t="str">
        <f t="shared" si="372"/>
        <v/>
      </c>
      <c r="D1745" s="79" t="str">
        <f>IFERROR(IF(J1744&lt;=0,"",IF(C1745="Yes","",B1745-COUNTIF($C$20:C1745,"Yes"))),"")</f>
        <v/>
      </c>
      <c r="E1745" s="81" t="str">
        <f t="shared" si="364"/>
        <v/>
      </c>
      <c r="F1745" s="80" t="str">
        <f t="shared" si="365"/>
        <v/>
      </c>
      <c r="G1745" s="80" t="str">
        <f t="shared" si="366"/>
        <v/>
      </c>
      <c r="H1745" s="80" t="str">
        <f t="shared" si="373"/>
        <v/>
      </c>
      <c r="I1745" s="80" t="str">
        <f t="shared" si="367"/>
        <v/>
      </c>
      <c r="J1745" s="80" t="str">
        <f t="shared" si="374"/>
        <v/>
      </c>
      <c r="AG1745" s="16" t="str">
        <f t="shared" si="375"/>
        <v/>
      </c>
      <c r="AH1745" s="69" t="str">
        <f t="shared" si="368"/>
        <v/>
      </c>
      <c r="AI1745" s="70" t="str">
        <f t="shared" si="369"/>
        <v/>
      </c>
      <c r="AJ1745" s="70" t="str">
        <f t="shared" si="370"/>
        <v/>
      </c>
      <c r="AK1745" s="70" t="str">
        <f t="shared" si="376"/>
        <v/>
      </c>
      <c r="AL1745" s="70" t="str">
        <f t="shared" si="377"/>
        <v/>
      </c>
    </row>
    <row r="1746" spans="2:38" ht="15" thickBot="1" x14ac:dyDescent="0.35">
      <c r="B1746" s="79" t="str">
        <f t="shared" si="371"/>
        <v/>
      </c>
      <c r="C1746" s="79" t="str">
        <f t="shared" si="372"/>
        <v/>
      </c>
      <c r="D1746" s="79" t="str">
        <f>IFERROR(IF(J1745&lt;=0,"",IF(C1746="Yes","",B1746-COUNTIF($C$20:C1746,"Yes"))),"")</f>
        <v/>
      </c>
      <c r="E1746" s="81" t="str">
        <f t="shared" si="364"/>
        <v/>
      </c>
      <c r="F1746" s="80" t="str">
        <f t="shared" si="365"/>
        <v/>
      </c>
      <c r="G1746" s="80" t="str">
        <f t="shared" si="366"/>
        <v/>
      </c>
      <c r="H1746" s="80" t="str">
        <f t="shared" si="373"/>
        <v/>
      </c>
      <c r="I1746" s="80" t="str">
        <f t="shared" si="367"/>
        <v/>
      </c>
      <c r="J1746" s="80" t="str">
        <f t="shared" si="374"/>
        <v/>
      </c>
      <c r="AG1746" s="16" t="str">
        <f t="shared" si="375"/>
        <v/>
      </c>
      <c r="AH1746" s="69" t="str">
        <f t="shared" si="368"/>
        <v/>
      </c>
      <c r="AI1746" s="70" t="str">
        <f t="shared" si="369"/>
        <v/>
      </c>
      <c r="AJ1746" s="70" t="str">
        <f t="shared" si="370"/>
        <v/>
      </c>
      <c r="AK1746" s="70" t="str">
        <f t="shared" si="376"/>
        <v/>
      </c>
      <c r="AL1746" s="70" t="str">
        <f t="shared" si="377"/>
        <v/>
      </c>
    </row>
    <row r="1747" spans="2:38" ht="15" thickBot="1" x14ac:dyDescent="0.35">
      <c r="B1747" s="79" t="str">
        <f t="shared" si="371"/>
        <v/>
      </c>
      <c r="C1747" s="79" t="str">
        <f t="shared" si="372"/>
        <v/>
      </c>
      <c r="D1747" s="79" t="str">
        <f>IFERROR(IF(J1746&lt;=0,"",IF(C1747="Yes","",B1747-COUNTIF($C$20:C1747,"Yes"))),"")</f>
        <v/>
      </c>
      <c r="E1747" s="81" t="str">
        <f t="shared" si="364"/>
        <v/>
      </c>
      <c r="F1747" s="80" t="str">
        <f t="shared" si="365"/>
        <v/>
      </c>
      <c r="G1747" s="80" t="str">
        <f t="shared" si="366"/>
        <v/>
      </c>
      <c r="H1747" s="80" t="str">
        <f t="shared" si="373"/>
        <v/>
      </c>
      <c r="I1747" s="80" t="str">
        <f t="shared" si="367"/>
        <v/>
      </c>
      <c r="J1747" s="80" t="str">
        <f t="shared" si="374"/>
        <v/>
      </c>
      <c r="AG1747" s="16" t="str">
        <f t="shared" si="375"/>
        <v/>
      </c>
      <c r="AH1747" s="69" t="str">
        <f t="shared" si="368"/>
        <v/>
      </c>
      <c r="AI1747" s="70" t="str">
        <f t="shared" si="369"/>
        <v/>
      </c>
      <c r="AJ1747" s="70" t="str">
        <f t="shared" si="370"/>
        <v/>
      </c>
      <c r="AK1747" s="70" t="str">
        <f t="shared" si="376"/>
        <v/>
      </c>
      <c r="AL1747" s="70" t="str">
        <f t="shared" si="377"/>
        <v/>
      </c>
    </row>
    <row r="1748" spans="2:38" ht="15" thickBot="1" x14ac:dyDescent="0.35">
      <c r="B1748" s="79" t="str">
        <f t="shared" si="371"/>
        <v/>
      </c>
      <c r="C1748" s="79" t="str">
        <f t="shared" si="372"/>
        <v/>
      </c>
      <c r="D1748" s="79" t="str">
        <f>IFERROR(IF(J1747&lt;=0,"",IF(C1748="Yes","",B1748-COUNTIF($C$20:C1748,"Yes"))),"")</f>
        <v/>
      </c>
      <c r="E1748" s="81" t="str">
        <f t="shared" ref="E1748:E1811" si="378">IF($E$9="End of the Period",IF(B1748="","",IF(payment_frequency="Bi-weekly",first_payment_date+B1748*VLOOKUP(payment_frequency,periodic_table,2,0),IF(payment_frequency="Weekly",first_payment_date+B1748*VLOOKUP(payment_frequency,periodic_table,2,0),IF(payment_frequency="Semi-monthly",first_payment_date+B1748*VLOOKUP(payment_frequency,periodic_table,2,0),EDATE(first_payment_date,B1748*VLOOKUP(payment_frequency,periodic_table,2,0)))))),IF(B1748="","",IF(payment_frequency="Bi-weekly",first_payment_date+(B1748-1)*VLOOKUP(payment_frequency,periodic_table,2,0),IF(payment_frequency="Weekly",first_payment_date+(B1748-1)*VLOOKUP(payment_frequency,periodic_table,2,0),IF(payment_frequency="Semi-monthly",first_payment_date+(B1748-1)*VLOOKUP(payment_frequency,periodic_table,2,0),EDATE(first_payment_date,(B1748-1)*VLOOKUP(payment_frequency,periodic_table,2,0)))))))</f>
        <v/>
      </c>
      <c r="F1748" s="80" t="str">
        <f t="shared" ref="F1748:F1811" si="379">IF(B1748="","",IF(C1748="Yes",0,IF(J1747&lt;payment,J1747*(1+Compound_Rate),payment)))</f>
        <v/>
      </c>
      <c r="G1748" s="80" t="str">
        <f t="shared" ref="G1748:G1811" si="380">IF(AND(Payment_Type=1,B1748=1),0,IF(B1748="","",IF(C1748="Yes",0,J1747*Compound_Rate)))</f>
        <v/>
      </c>
      <c r="H1748" s="80" t="str">
        <f t="shared" si="373"/>
        <v/>
      </c>
      <c r="I1748" s="80" t="str">
        <f t="shared" ref="I1748:I1811" si="381">IF(B1748="","",IF(C1748="Yes",J1747*Compound_Rate,0))</f>
        <v/>
      </c>
      <c r="J1748" s="80" t="str">
        <f t="shared" si="374"/>
        <v/>
      </c>
      <c r="AG1748" s="16" t="str">
        <f t="shared" si="375"/>
        <v/>
      </c>
      <c r="AH1748" s="69" t="str">
        <f t="shared" ref="AH1748:AH1811" si="382">IF($E$9="End of the Period",IF(AG1748="","",IF(payment_frequency="Bi-weekly",first_payment_date+AG1748*VLOOKUP(payment_frequency,periodic_table,2,0),IF(payment_frequency="Weekly",first_payment_date+AG1748*VLOOKUP(payment_frequency,periodic_table,2,0),IF(payment_frequency="Semi-monthly",first_payment_date+AG1748*VLOOKUP(payment_frequency,periodic_table,2,0),EDATE(first_payment_date,AG1748*VLOOKUP(payment_frequency,periodic_table,2,0)))))),IF(AG1748="","",IF(payment_frequency="Bi-weekly",first_payment_date+(AG1748-1)*VLOOKUP(payment_frequency,periodic_table,2,0),IF(payment_frequency="Weekly",first_payment_date+(AG1748-1)*VLOOKUP(payment_frequency,periodic_table,2,0),IF(payment_frequency="Semi-monthly",first_payment_date+(AG1748-1)*VLOOKUP(payment_frequency,periodic_table,2,0),EDATE(first_payment_date,(AG1748-1)*VLOOKUP(payment_frequency,periodic_table,2,0)))))))</f>
        <v/>
      </c>
      <c r="AI1748" s="70" t="str">
        <f t="shared" ref="AI1748:AI1811" si="383">IF(AG1748="","",IF(AL1747&lt;payment,AL1747*(1+Compound_Rate),payment))</f>
        <v/>
      </c>
      <c r="AJ1748" s="70" t="str">
        <f t="shared" ref="AJ1748:AJ1811" si="384">IF(AND(Payment_Type=1,AG1748=1),0,IF(AG1748="","",AL1747*Compound_Rate))</f>
        <v/>
      </c>
      <c r="AK1748" s="70" t="str">
        <f t="shared" si="376"/>
        <v/>
      </c>
      <c r="AL1748" s="70" t="str">
        <f t="shared" si="377"/>
        <v/>
      </c>
    </row>
    <row r="1749" spans="2:38" ht="15" thickBot="1" x14ac:dyDescent="0.35">
      <c r="B1749" s="79" t="str">
        <f t="shared" ref="B1749:B1812" si="385">IFERROR(IF(TRUNC(J1748)&lt;=0,"",B1748+1),"")</f>
        <v/>
      </c>
      <c r="C1749" s="79" t="str">
        <f t="shared" ref="C1749:C1812" si="386">IF(B1749="","",IF(AND(B1749&lt;=$E$13,B1749&gt;=$E$12),"Yes","No"))</f>
        <v/>
      </c>
      <c r="D1749" s="79" t="str">
        <f>IFERROR(IF(J1748&lt;=0,"",IF(C1749="Yes","",B1749-COUNTIF($C$20:C1749,"Yes"))),"")</f>
        <v/>
      </c>
      <c r="E1749" s="81" t="str">
        <f t="shared" si="378"/>
        <v/>
      </c>
      <c r="F1749" s="80" t="str">
        <f t="shared" si="379"/>
        <v/>
      </c>
      <c r="G1749" s="80" t="str">
        <f t="shared" si="380"/>
        <v/>
      </c>
      <c r="H1749" s="80" t="str">
        <f t="shared" ref="H1749:H1812" si="387">IF(B1749="","",F1749-G1749)</f>
        <v/>
      </c>
      <c r="I1749" s="80" t="str">
        <f t="shared" si="381"/>
        <v/>
      </c>
      <c r="J1749" s="80" t="str">
        <f t="shared" ref="J1749:J1812" si="388">IFERROR(IF(B1749="","",J1748-H1749+I1749),"")</f>
        <v/>
      </c>
      <c r="AG1749" s="16" t="str">
        <f t="shared" ref="AG1749:AG1812" si="389">IFERROR(IF(AL1748&lt;=0,"",AG1748+1),"")</f>
        <v/>
      </c>
      <c r="AH1749" s="69" t="str">
        <f t="shared" si="382"/>
        <v/>
      </c>
      <c r="AI1749" s="70" t="str">
        <f t="shared" si="383"/>
        <v/>
      </c>
      <c r="AJ1749" s="70" t="str">
        <f t="shared" si="384"/>
        <v/>
      </c>
      <c r="AK1749" s="70" t="str">
        <f t="shared" ref="AK1749:AK1812" si="390">IF(AG1749="","",AI1749-AJ1749)</f>
        <v/>
      </c>
      <c r="AL1749" s="70" t="str">
        <f t="shared" ref="AL1749:AL1812" si="391">IFERROR(IF(AK1749&lt;=0,"",AL1748-AK1749),"")</f>
        <v/>
      </c>
    </row>
    <row r="1750" spans="2:38" ht="15" thickBot="1" x14ac:dyDescent="0.35">
      <c r="B1750" s="79" t="str">
        <f t="shared" si="385"/>
        <v/>
      </c>
      <c r="C1750" s="79" t="str">
        <f t="shared" si="386"/>
        <v/>
      </c>
      <c r="D1750" s="79" t="str">
        <f>IFERROR(IF(J1749&lt;=0,"",IF(C1750="Yes","",B1750-COUNTIF($C$20:C1750,"Yes"))),"")</f>
        <v/>
      </c>
      <c r="E1750" s="81" t="str">
        <f t="shared" si="378"/>
        <v/>
      </c>
      <c r="F1750" s="80" t="str">
        <f t="shared" si="379"/>
        <v/>
      </c>
      <c r="G1750" s="80" t="str">
        <f t="shared" si="380"/>
        <v/>
      </c>
      <c r="H1750" s="80" t="str">
        <f t="shared" si="387"/>
        <v/>
      </c>
      <c r="I1750" s="80" t="str">
        <f t="shared" si="381"/>
        <v/>
      </c>
      <c r="J1750" s="80" t="str">
        <f t="shared" si="388"/>
        <v/>
      </c>
      <c r="AG1750" s="16" t="str">
        <f t="shared" si="389"/>
        <v/>
      </c>
      <c r="AH1750" s="69" t="str">
        <f t="shared" si="382"/>
        <v/>
      </c>
      <c r="AI1750" s="70" t="str">
        <f t="shared" si="383"/>
        <v/>
      </c>
      <c r="AJ1750" s="70" t="str">
        <f t="shared" si="384"/>
        <v/>
      </c>
      <c r="AK1750" s="70" t="str">
        <f t="shared" si="390"/>
        <v/>
      </c>
      <c r="AL1750" s="70" t="str">
        <f t="shared" si="391"/>
        <v/>
      </c>
    </row>
    <row r="1751" spans="2:38" ht="15" thickBot="1" x14ac:dyDescent="0.35">
      <c r="B1751" s="79" t="str">
        <f t="shared" si="385"/>
        <v/>
      </c>
      <c r="C1751" s="79" t="str">
        <f t="shared" si="386"/>
        <v/>
      </c>
      <c r="D1751" s="79" t="str">
        <f>IFERROR(IF(J1750&lt;=0,"",IF(C1751="Yes","",B1751-COUNTIF($C$20:C1751,"Yes"))),"")</f>
        <v/>
      </c>
      <c r="E1751" s="81" t="str">
        <f t="shared" si="378"/>
        <v/>
      </c>
      <c r="F1751" s="80" t="str">
        <f t="shared" si="379"/>
        <v/>
      </c>
      <c r="G1751" s="80" t="str">
        <f t="shared" si="380"/>
        <v/>
      </c>
      <c r="H1751" s="80" t="str">
        <f t="shared" si="387"/>
        <v/>
      </c>
      <c r="I1751" s="80" t="str">
        <f t="shared" si="381"/>
        <v/>
      </c>
      <c r="J1751" s="80" t="str">
        <f t="shared" si="388"/>
        <v/>
      </c>
      <c r="AG1751" s="16" t="str">
        <f t="shared" si="389"/>
        <v/>
      </c>
      <c r="AH1751" s="69" t="str">
        <f t="shared" si="382"/>
        <v/>
      </c>
      <c r="AI1751" s="70" t="str">
        <f t="shared" si="383"/>
        <v/>
      </c>
      <c r="AJ1751" s="70" t="str">
        <f t="shared" si="384"/>
        <v/>
      </c>
      <c r="AK1751" s="70" t="str">
        <f t="shared" si="390"/>
        <v/>
      </c>
      <c r="AL1751" s="70" t="str">
        <f t="shared" si="391"/>
        <v/>
      </c>
    </row>
    <row r="1752" spans="2:38" ht="15" thickBot="1" x14ac:dyDescent="0.35">
      <c r="B1752" s="79" t="str">
        <f t="shared" si="385"/>
        <v/>
      </c>
      <c r="C1752" s="79" t="str">
        <f t="shared" si="386"/>
        <v/>
      </c>
      <c r="D1752" s="79" t="str">
        <f>IFERROR(IF(J1751&lt;=0,"",IF(C1752="Yes","",B1752-COUNTIF($C$20:C1752,"Yes"))),"")</f>
        <v/>
      </c>
      <c r="E1752" s="81" t="str">
        <f t="shared" si="378"/>
        <v/>
      </c>
      <c r="F1752" s="80" t="str">
        <f t="shared" si="379"/>
        <v/>
      </c>
      <c r="G1752" s="80" t="str">
        <f t="shared" si="380"/>
        <v/>
      </c>
      <c r="H1752" s="80" t="str">
        <f t="shared" si="387"/>
        <v/>
      </c>
      <c r="I1752" s="80" t="str">
        <f t="shared" si="381"/>
        <v/>
      </c>
      <c r="J1752" s="80" t="str">
        <f t="shared" si="388"/>
        <v/>
      </c>
      <c r="AG1752" s="16" t="str">
        <f t="shared" si="389"/>
        <v/>
      </c>
      <c r="AH1752" s="69" t="str">
        <f t="shared" si="382"/>
        <v/>
      </c>
      <c r="AI1752" s="70" t="str">
        <f t="shared" si="383"/>
        <v/>
      </c>
      <c r="AJ1752" s="70" t="str">
        <f t="shared" si="384"/>
        <v/>
      </c>
      <c r="AK1752" s="70" t="str">
        <f t="shared" si="390"/>
        <v/>
      </c>
      <c r="AL1752" s="70" t="str">
        <f t="shared" si="391"/>
        <v/>
      </c>
    </row>
    <row r="1753" spans="2:38" ht="15" thickBot="1" x14ac:dyDescent="0.35">
      <c r="B1753" s="79" t="str">
        <f t="shared" si="385"/>
        <v/>
      </c>
      <c r="C1753" s="79" t="str">
        <f t="shared" si="386"/>
        <v/>
      </c>
      <c r="D1753" s="79" t="str">
        <f>IFERROR(IF(J1752&lt;=0,"",IF(C1753="Yes","",B1753-COUNTIF($C$20:C1753,"Yes"))),"")</f>
        <v/>
      </c>
      <c r="E1753" s="81" t="str">
        <f t="shared" si="378"/>
        <v/>
      </c>
      <c r="F1753" s="80" t="str">
        <f t="shared" si="379"/>
        <v/>
      </c>
      <c r="G1753" s="80" t="str">
        <f t="shared" si="380"/>
        <v/>
      </c>
      <c r="H1753" s="80" t="str">
        <f t="shared" si="387"/>
        <v/>
      </c>
      <c r="I1753" s="80" t="str">
        <f t="shared" si="381"/>
        <v/>
      </c>
      <c r="J1753" s="80" t="str">
        <f t="shared" si="388"/>
        <v/>
      </c>
      <c r="AG1753" s="16" t="str">
        <f t="shared" si="389"/>
        <v/>
      </c>
      <c r="AH1753" s="69" t="str">
        <f t="shared" si="382"/>
        <v/>
      </c>
      <c r="AI1753" s="70" t="str">
        <f t="shared" si="383"/>
        <v/>
      </c>
      <c r="AJ1753" s="70" t="str">
        <f t="shared" si="384"/>
        <v/>
      </c>
      <c r="AK1753" s="70" t="str">
        <f t="shared" si="390"/>
        <v/>
      </c>
      <c r="AL1753" s="70" t="str">
        <f t="shared" si="391"/>
        <v/>
      </c>
    </row>
    <row r="1754" spans="2:38" ht="15" thickBot="1" x14ac:dyDescent="0.35">
      <c r="B1754" s="79" t="str">
        <f t="shared" si="385"/>
        <v/>
      </c>
      <c r="C1754" s="79" t="str">
        <f t="shared" si="386"/>
        <v/>
      </c>
      <c r="D1754" s="79" t="str">
        <f>IFERROR(IF(J1753&lt;=0,"",IF(C1754="Yes","",B1754-COUNTIF($C$20:C1754,"Yes"))),"")</f>
        <v/>
      </c>
      <c r="E1754" s="81" t="str">
        <f t="shared" si="378"/>
        <v/>
      </c>
      <c r="F1754" s="80" t="str">
        <f t="shared" si="379"/>
        <v/>
      </c>
      <c r="G1754" s="80" t="str">
        <f t="shared" si="380"/>
        <v/>
      </c>
      <c r="H1754" s="80" t="str">
        <f t="shared" si="387"/>
        <v/>
      </c>
      <c r="I1754" s="80" t="str">
        <f t="shared" si="381"/>
        <v/>
      </c>
      <c r="J1754" s="80" t="str">
        <f t="shared" si="388"/>
        <v/>
      </c>
      <c r="AG1754" s="16" t="str">
        <f t="shared" si="389"/>
        <v/>
      </c>
      <c r="AH1754" s="69" t="str">
        <f t="shared" si="382"/>
        <v/>
      </c>
      <c r="AI1754" s="70" t="str">
        <f t="shared" si="383"/>
        <v/>
      </c>
      <c r="AJ1754" s="70" t="str">
        <f t="shared" si="384"/>
        <v/>
      </c>
      <c r="AK1754" s="70" t="str">
        <f t="shared" si="390"/>
        <v/>
      </c>
      <c r="AL1754" s="70" t="str">
        <f t="shared" si="391"/>
        <v/>
      </c>
    </row>
    <row r="1755" spans="2:38" ht="15" thickBot="1" x14ac:dyDescent="0.35">
      <c r="B1755" s="79" t="str">
        <f t="shared" si="385"/>
        <v/>
      </c>
      <c r="C1755" s="79" t="str">
        <f t="shared" si="386"/>
        <v/>
      </c>
      <c r="D1755" s="79" t="str">
        <f>IFERROR(IF(J1754&lt;=0,"",IF(C1755="Yes","",B1755-COUNTIF($C$20:C1755,"Yes"))),"")</f>
        <v/>
      </c>
      <c r="E1755" s="81" t="str">
        <f t="shared" si="378"/>
        <v/>
      </c>
      <c r="F1755" s="80" t="str">
        <f t="shared" si="379"/>
        <v/>
      </c>
      <c r="G1755" s="80" t="str">
        <f t="shared" si="380"/>
        <v/>
      </c>
      <c r="H1755" s="80" t="str">
        <f t="shared" si="387"/>
        <v/>
      </c>
      <c r="I1755" s="80" t="str">
        <f t="shared" si="381"/>
        <v/>
      </c>
      <c r="J1755" s="80" t="str">
        <f t="shared" si="388"/>
        <v/>
      </c>
      <c r="AG1755" s="16" t="str">
        <f t="shared" si="389"/>
        <v/>
      </c>
      <c r="AH1755" s="69" t="str">
        <f t="shared" si="382"/>
        <v/>
      </c>
      <c r="AI1755" s="70" t="str">
        <f t="shared" si="383"/>
        <v/>
      </c>
      <c r="AJ1755" s="70" t="str">
        <f t="shared" si="384"/>
        <v/>
      </c>
      <c r="AK1755" s="70" t="str">
        <f t="shared" si="390"/>
        <v/>
      </c>
      <c r="AL1755" s="70" t="str">
        <f t="shared" si="391"/>
        <v/>
      </c>
    </row>
    <row r="1756" spans="2:38" ht="15" thickBot="1" x14ac:dyDescent="0.35">
      <c r="B1756" s="79" t="str">
        <f t="shared" si="385"/>
        <v/>
      </c>
      <c r="C1756" s="79" t="str">
        <f t="shared" si="386"/>
        <v/>
      </c>
      <c r="D1756" s="79" t="str">
        <f>IFERROR(IF(J1755&lt;=0,"",IF(C1756="Yes","",B1756-COUNTIF($C$20:C1756,"Yes"))),"")</f>
        <v/>
      </c>
      <c r="E1756" s="81" t="str">
        <f t="shared" si="378"/>
        <v/>
      </c>
      <c r="F1756" s="80" t="str">
        <f t="shared" si="379"/>
        <v/>
      </c>
      <c r="G1756" s="80" t="str">
        <f t="shared" si="380"/>
        <v/>
      </c>
      <c r="H1756" s="80" t="str">
        <f t="shared" si="387"/>
        <v/>
      </c>
      <c r="I1756" s="80" t="str">
        <f t="shared" si="381"/>
        <v/>
      </c>
      <c r="J1756" s="80" t="str">
        <f t="shared" si="388"/>
        <v/>
      </c>
      <c r="AG1756" s="16" t="str">
        <f t="shared" si="389"/>
        <v/>
      </c>
      <c r="AH1756" s="69" t="str">
        <f t="shared" si="382"/>
        <v/>
      </c>
      <c r="AI1756" s="70" t="str">
        <f t="shared" si="383"/>
        <v/>
      </c>
      <c r="AJ1756" s="70" t="str">
        <f t="shared" si="384"/>
        <v/>
      </c>
      <c r="AK1756" s="70" t="str">
        <f t="shared" si="390"/>
        <v/>
      </c>
      <c r="AL1756" s="70" t="str">
        <f t="shared" si="391"/>
        <v/>
      </c>
    </row>
    <row r="1757" spans="2:38" ht="15" thickBot="1" x14ac:dyDescent="0.35">
      <c r="B1757" s="79" t="str">
        <f t="shared" si="385"/>
        <v/>
      </c>
      <c r="C1757" s="79" t="str">
        <f t="shared" si="386"/>
        <v/>
      </c>
      <c r="D1757" s="79" t="str">
        <f>IFERROR(IF(J1756&lt;=0,"",IF(C1757="Yes","",B1757-COUNTIF($C$20:C1757,"Yes"))),"")</f>
        <v/>
      </c>
      <c r="E1757" s="81" t="str">
        <f t="shared" si="378"/>
        <v/>
      </c>
      <c r="F1757" s="80" t="str">
        <f t="shared" si="379"/>
        <v/>
      </c>
      <c r="G1757" s="80" t="str">
        <f t="shared" si="380"/>
        <v/>
      </c>
      <c r="H1757" s="80" t="str">
        <f t="shared" si="387"/>
        <v/>
      </c>
      <c r="I1757" s="80" t="str">
        <f t="shared" si="381"/>
        <v/>
      </c>
      <c r="J1757" s="80" t="str">
        <f t="shared" si="388"/>
        <v/>
      </c>
      <c r="AG1757" s="16" t="str">
        <f t="shared" si="389"/>
        <v/>
      </c>
      <c r="AH1757" s="69" t="str">
        <f t="shared" si="382"/>
        <v/>
      </c>
      <c r="AI1757" s="70" t="str">
        <f t="shared" si="383"/>
        <v/>
      </c>
      <c r="AJ1757" s="70" t="str">
        <f t="shared" si="384"/>
        <v/>
      </c>
      <c r="AK1757" s="70" t="str">
        <f t="shared" si="390"/>
        <v/>
      </c>
      <c r="AL1757" s="70" t="str">
        <f t="shared" si="391"/>
        <v/>
      </c>
    </row>
    <row r="1758" spans="2:38" ht="15" thickBot="1" x14ac:dyDescent="0.35">
      <c r="B1758" s="79" t="str">
        <f t="shared" si="385"/>
        <v/>
      </c>
      <c r="C1758" s="79" t="str">
        <f t="shared" si="386"/>
        <v/>
      </c>
      <c r="D1758" s="79" t="str">
        <f>IFERROR(IF(J1757&lt;=0,"",IF(C1758="Yes","",B1758-COUNTIF($C$20:C1758,"Yes"))),"")</f>
        <v/>
      </c>
      <c r="E1758" s="81" t="str">
        <f t="shared" si="378"/>
        <v/>
      </c>
      <c r="F1758" s="80" t="str">
        <f t="shared" si="379"/>
        <v/>
      </c>
      <c r="G1758" s="80" t="str">
        <f t="shared" si="380"/>
        <v/>
      </c>
      <c r="H1758" s="80" t="str">
        <f t="shared" si="387"/>
        <v/>
      </c>
      <c r="I1758" s="80" t="str">
        <f t="shared" si="381"/>
        <v/>
      </c>
      <c r="J1758" s="80" t="str">
        <f t="shared" si="388"/>
        <v/>
      </c>
      <c r="AG1758" s="16" t="str">
        <f t="shared" si="389"/>
        <v/>
      </c>
      <c r="AH1758" s="69" t="str">
        <f t="shared" si="382"/>
        <v/>
      </c>
      <c r="AI1758" s="70" t="str">
        <f t="shared" si="383"/>
        <v/>
      </c>
      <c r="AJ1758" s="70" t="str">
        <f t="shared" si="384"/>
        <v/>
      </c>
      <c r="AK1758" s="70" t="str">
        <f t="shared" si="390"/>
        <v/>
      </c>
      <c r="AL1758" s="70" t="str">
        <f t="shared" si="391"/>
        <v/>
      </c>
    </row>
    <row r="1759" spans="2:38" ht="15" thickBot="1" x14ac:dyDescent="0.35">
      <c r="B1759" s="79" t="str">
        <f t="shared" si="385"/>
        <v/>
      </c>
      <c r="C1759" s="79" t="str">
        <f t="shared" si="386"/>
        <v/>
      </c>
      <c r="D1759" s="79" t="str">
        <f>IFERROR(IF(J1758&lt;=0,"",IF(C1759="Yes","",B1759-COUNTIF($C$20:C1759,"Yes"))),"")</f>
        <v/>
      </c>
      <c r="E1759" s="81" t="str">
        <f t="shared" si="378"/>
        <v/>
      </c>
      <c r="F1759" s="80" t="str">
        <f t="shared" si="379"/>
        <v/>
      </c>
      <c r="G1759" s="80" t="str">
        <f t="shared" si="380"/>
        <v/>
      </c>
      <c r="H1759" s="80" t="str">
        <f t="shared" si="387"/>
        <v/>
      </c>
      <c r="I1759" s="80" t="str">
        <f t="shared" si="381"/>
        <v/>
      </c>
      <c r="J1759" s="80" t="str">
        <f t="shared" si="388"/>
        <v/>
      </c>
      <c r="AG1759" s="16" t="str">
        <f t="shared" si="389"/>
        <v/>
      </c>
      <c r="AH1759" s="69" t="str">
        <f t="shared" si="382"/>
        <v/>
      </c>
      <c r="AI1759" s="70" t="str">
        <f t="shared" si="383"/>
        <v/>
      </c>
      <c r="AJ1759" s="70" t="str">
        <f t="shared" si="384"/>
        <v/>
      </c>
      <c r="AK1759" s="70" t="str">
        <f t="shared" si="390"/>
        <v/>
      </c>
      <c r="AL1759" s="70" t="str">
        <f t="shared" si="391"/>
        <v/>
      </c>
    </row>
    <row r="1760" spans="2:38" ht="15" thickBot="1" x14ac:dyDescent="0.35">
      <c r="B1760" s="79" t="str">
        <f t="shared" si="385"/>
        <v/>
      </c>
      <c r="C1760" s="79" t="str">
        <f t="shared" si="386"/>
        <v/>
      </c>
      <c r="D1760" s="79" t="str">
        <f>IFERROR(IF(J1759&lt;=0,"",IF(C1760="Yes","",B1760-COUNTIF($C$20:C1760,"Yes"))),"")</f>
        <v/>
      </c>
      <c r="E1760" s="81" t="str">
        <f t="shared" si="378"/>
        <v/>
      </c>
      <c r="F1760" s="80" t="str">
        <f t="shared" si="379"/>
        <v/>
      </c>
      <c r="G1760" s="80" t="str">
        <f t="shared" si="380"/>
        <v/>
      </c>
      <c r="H1760" s="80" t="str">
        <f t="shared" si="387"/>
        <v/>
      </c>
      <c r="I1760" s="80" t="str">
        <f t="shared" si="381"/>
        <v/>
      </c>
      <c r="J1760" s="80" t="str">
        <f t="shared" si="388"/>
        <v/>
      </c>
      <c r="AG1760" s="16" t="str">
        <f t="shared" si="389"/>
        <v/>
      </c>
      <c r="AH1760" s="69" t="str">
        <f t="shared" si="382"/>
        <v/>
      </c>
      <c r="AI1760" s="70" t="str">
        <f t="shared" si="383"/>
        <v/>
      </c>
      <c r="AJ1760" s="70" t="str">
        <f t="shared" si="384"/>
        <v/>
      </c>
      <c r="AK1760" s="70" t="str">
        <f t="shared" si="390"/>
        <v/>
      </c>
      <c r="AL1760" s="70" t="str">
        <f t="shared" si="391"/>
        <v/>
      </c>
    </row>
    <row r="1761" spans="2:38" ht="15" thickBot="1" x14ac:dyDescent="0.35">
      <c r="B1761" s="79" t="str">
        <f t="shared" si="385"/>
        <v/>
      </c>
      <c r="C1761" s="79" t="str">
        <f t="shared" si="386"/>
        <v/>
      </c>
      <c r="D1761" s="79" t="str">
        <f>IFERROR(IF(J1760&lt;=0,"",IF(C1761="Yes","",B1761-COUNTIF($C$20:C1761,"Yes"))),"")</f>
        <v/>
      </c>
      <c r="E1761" s="81" t="str">
        <f t="shared" si="378"/>
        <v/>
      </c>
      <c r="F1761" s="80" t="str">
        <f t="shared" si="379"/>
        <v/>
      </c>
      <c r="G1761" s="80" t="str">
        <f t="shared" si="380"/>
        <v/>
      </c>
      <c r="H1761" s="80" t="str">
        <f t="shared" si="387"/>
        <v/>
      </c>
      <c r="I1761" s="80" t="str">
        <f t="shared" si="381"/>
        <v/>
      </c>
      <c r="J1761" s="80" t="str">
        <f t="shared" si="388"/>
        <v/>
      </c>
      <c r="AG1761" s="16" t="str">
        <f t="shared" si="389"/>
        <v/>
      </c>
      <c r="AH1761" s="69" t="str">
        <f t="shared" si="382"/>
        <v/>
      </c>
      <c r="AI1761" s="70" t="str">
        <f t="shared" si="383"/>
        <v/>
      </c>
      <c r="AJ1761" s="70" t="str">
        <f t="shared" si="384"/>
        <v/>
      </c>
      <c r="AK1761" s="70" t="str">
        <f t="shared" si="390"/>
        <v/>
      </c>
      <c r="AL1761" s="70" t="str">
        <f t="shared" si="391"/>
        <v/>
      </c>
    </row>
    <row r="1762" spans="2:38" ht="15" thickBot="1" x14ac:dyDescent="0.35">
      <c r="B1762" s="79" t="str">
        <f t="shared" si="385"/>
        <v/>
      </c>
      <c r="C1762" s="79" t="str">
        <f t="shared" si="386"/>
        <v/>
      </c>
      <c r="D1762" s="79" t="str">
        <f>IFERROR(IF(J1761&lt;=0,"",IF(C1762="Yes","",B1762-COUNTIF($C$20:C1762,"Yes"))),"")</f>
        <v/>
      </c>
      <c r="E1762" s="81" t="str">
        <f t="shared" si="378"/>
        <v/>
      </c>
      <c r="F1762" s="80" t="str">
        <f t="shared" si="379"/>
        <v/>
      </c>
      <c r="G1762" s="80" t="str">
        <f t="shared" si="380"/>
        <v/>
      </c>
      <c r="H1762" s="80" t="str">
        <f t="shared" si="387"/>
        <v/>
      </c>
      <c r="I1762" s="80" t="str">
        <f t="shared" si="381"/>
        <v/>
      </c>
      <c r="J1762" s="80" t="str">
        <f t="shared" si="388"/>
        <v/>
      </c>
      <c r="AG1762" s="16" t="str">
        <f t="shared" si="389"/>
        <v/>
      </c>
      <c r="AH1762" s="69" t="str">
        <f t="shared" si="382"/>
        <v/>
      </c>
      <c r="AI1762" s="70" t="str">
        <f t="shared" si="383"/>
        <v/>
      </c>
      <c r="AJ1762" s="70" t="str">
        <f t="shared" si="384"/>
        <v/>
      </c>
      <c r="AK1762" s="70" t="str">
        <f t="shared" si="390"/>
        <v/>
      </c>
      <c r="AL1762" s="70" t="str">
        <f t="shared" si="391"/>
        <v/>
      </c>
    </row>
    <row r="1763" spans="2:38" ht="15" thickBot="1" x14ac:dyDescent="0.35">
      <c r="B1763" s="79" t="str">
        <f t="shared" si="385"/>
        <v/>
      </c>
      <c r="C1763" s="79" t="str">
        <f t="shared" si="386"/>
        <v/>
      </c>
      <c r="D1763" s="79" t="str">
        <f>IFERROR(IF(J1762&lt;=0,"",IF(C1763="Yes","",B1763-COUNTIF($C$20:C1763,"Yes"))),"")</f>
        <v/>
      </c>
      <c r="E1763" s="81" t="str">
        <f t="shared" si="378"/>
        <v/>
      </c>
      <c r="F1763" s="80" t="str">
        <f t="shared" si="379"/>
        <v/>
      </c>
      <c r="G1763" s="80" t="str">
        <f t="shared" si="380"/>
        <v/>
      </c>
      <c r="H1763" s="80" t="str">
        <f t="shared" si="387"/>
        <v/>
      </c>
      <c r="I1763" s="80" t="str">
        <f t="shared" si="381"/>
        <v/>
      </c>
      <c r="J1763" s="80" t="str">
        <f t="shared" si="388"/>
        <v/>
      </c>
      <c r="AG1763" s="16" t="str">
        <f t="shared" si="389"/>
        <v/>
      </c>
      <c r="AH1763" s="69" t="str">
        <f t="shared" si="382"/>
        <v/>
      </c>
      <c r="AI1763" s="70" t="str">
        <f t="shared" si="383"/>
        <v/>
      </c>
      <c r="AJ1763" s="70" t="str">
        <f t="shared" si="384"/>
        <v/>
      </c>
      <c r="AK1763" s="70" t="str">
        <f t="shared" si="390"/>
        <v/>
      </c>
      <c r="AL1763" s="70" t="str">
        <f t="shared" si="391"/>
        <v/>
      </c>
    </row>
    <row r="1764" spans="2:38" ht="15" thickBot="1" x14ac:dyDescent="0.35">
      <c r="B1764" s="79" t="str">
        <f t="shared" si="385"/>
        <v/>
      </c>
      <c r="C1764" s="79" t="str">
        <f t="shared" si="386"/>
        <v/>
      </c>
      <c r="D1764" s="79" t="str">
        <f>IFERROR(IF(J1763&lt;=0,"",IF(C1764="Yes","",B1764-COUNTIF($C$20:C1764,"Yes"))),"")</f>
        <v/>
      </c>
      <c r="E1764" s="81" t="str">
        <f t="shared" si="378"/>
        <v/>
      </c>
      <c r="F1764" s="80" t="str">
        <f t="shared" si="379"/>
        <v/>
      </c>
      <c r="G1764" s="80" t="str">
        <f t="shared" si="380"/>
        <v/>
      </c>
      <c r="H1764" s="80" t="str">
        <f t="shared" si="387"/>
        <v/>
      </c>
      <c r="I1764" s="80" t="str">
        <f t="shared" si="381"/>
        <v/>
      </c>
      <c r="J1764" s="80" t="str">
        <f t="shared" si="388"/>
        <v/>
      </c>
      <c r="AG1764" s="16" t="str">
        <f t="shared" si="389"/>
        <v/>
      </c>
      <c r="AH1764" s="69" t="str">
        <f t="shared" si="382"/>
        <v/>
      </c>
      <c r="AI1764" s="70" t="str">
        <f t="shared" si="383"/>
        <v/>
      </c>
      <c r="AJ1764" s="70" t="str">
        <f t="shared" si="384"/>
        <v/>
      </c>
      <c r="AK1764" s="70" t="str">
        <f t="shared" si="390"/>
        <v/>
      </c>
      <c r="AL1764" s="70" t="str">
        <f t="shared" si="391"/>
        <v/>
      </c>
    </row>
    <row r="1765" spans="2:38" ht="15" thickBot="1" x14ac:dyDescent="0.35">
      <c r="B1765" s="79" t="str">
        <f t="shared" si="385"/>
        <v/>
      </c>
      <c r="C1765" s="79" t="str">
        <f t="shared" si="386"/>
        <v/>
      </c>
      <c r="D1765" s="79" t="str">
        <f>IFERROR(IF(J1764&lt;=0,"",IF(C1765="Yes","",B1765-COUNTIF($C$20:C1765,"Yes"))),"")</f>
        <v/>
      </c>
      <c r="E1765" s="81" t="str">
        <f t="shared" si="378"/>
        <v/>
      </c>
      <c r="F1765" s="80" t="str">
        <f t="shared" si="379"/>
        <v/>
      </c>
      <c r="G1765" s="80" t="str">
        <f t="shared" si="380"/>
        <v/>
      </c>
      <c r="H1765" s="80" t="str">
        <f t="shared" si="387"/>
        <v/>
      </c>
      <c r="I1765" s="80" t="str">
        <f t="shared" si="381"/>
        <v/>
      </c>
      <c r="J1765" s="80" t="str">
        <f t="shared" si="388"/>
        <v/>
      </c>
      <c r="AG1765" s="16" t="str">
        <f t="shared" si="389"/>
        <v/>
      </c>
      <c r="AH1765" s="69" t="str">
        <f t="shared" si="382"/>
        <v/>
      </c>
      <c r="AI1765" s="70" t="str">
        <f t="shared" si="383"/>
        <v/>
      </c>
      <c r="AJ1765" s="70" t="str">
        <f t="shared" si="384"/>
        <v/>
      </c>
      <c r="AK1765" s="70" t="str">
        <f t="shared" si="390"/>
        <v/>
      </c>
      <c r="AL1765" s="70" t="str">
        <f t="shared" si="391"/>
        <v/>
      </c>
    </row>
    <row r="1766" spans="2:38" ht="15" thickBot="1" x14ac:dyDescent="0.35">
      <c r="B1766" s="79" t="str">
        <f t="shared" si="385"/>
        <v/>
      </c>
      <c r="C1766" s="79" t="str">
        <f t="shared" si="386"/>
        <v/>
      </c>
      <c r="D1766" s="79" t="str">
        <f>IFERROR(IF(J1765&lt;=0,"",IF(C1766="Yes","",B1766-COUNTIF($C$20:C1766,"Yes"))),"")</f>
        <v/>
      </c>
      <c r="E1766" s="81" t="str">
        <f t="shared" si="378"/>
        <v/>
      </c>
      <c r="F1766" s="80" t="str">
        <f t="shared" si="379"/>
        <v/>
      </c>
      <c r="G1766" s="80" t="str">
        <f t="shared" si="380"/>
        <v/>
      </c>
      <c r="H1766" s="80" t="str">
        <f t="shared" si="387"/>
        <v/>
      </c>
      <c r="I1766" s="80" t="str">
        <f t="shared" si="381"/>
        <v/>
      </c>
      <c r="J1766" s="80" t="str">
        <f t="shared" si="388"/>
        <v/>
      </c>
      <c r="AG1766" s="16" t="str">
        <f t="shared" si="389"/>
        <v/>
      </c>
      <c r="AH1766" s="69" t="str">
        <f t="shared" si="382"/>
        <v/>
      </c>
      <c r="AI1766" s="70" t="str">
        <f t="shared" si="383"/>
        <v/>
      </c>
      <c r="AJ1766" s="70" t="str">
        <f t="shared" si="384"/>
        <v/>
      </c>
      <c r="AK1766" s="70" t="str">
        <f t="shared" si="390"/>
        <v/>
      </c>
      <c r="AL1766" s="70" t="str">
        <f t="shared" si="391"/>
        <v/>
      </c>
    </row>
    <row r="1767" spans="2:38" ht="15" thickBot="1" x14ac:dyDescent="0.35">
      <c r="B1767" s="79" t="str">
        <f t="shared" si="385"/>
        <v/>
      </c>
      <c r="C1767" s="79" t="str">
        <f t="shared" si="386"/>
        <v/>
      </c>
      <c r="D1767" s="79" t="str">
        <f>IFERROR(IF(J1766&lt;=0,"",IF(C1767="Yes","",B1767-COUNTIF($C$20:C1767,"Yes"))),"")</f>
        <v/>
      </c>
      <c r="E1767" s="81" t="str">
        <f t="shared" si="378"/>
        <v/>
      </c>
      <c r="F1767" s="80" t="str">
        <f t="shared" si="379"/>
        <v/>
      </c>
      <c r="G1767" s="80" t="str">
        <f t="shared" si="380"/>
        <v/>
      </c>
      <c r="H1767" s="80" t="str">
        <f t="shared" si="387"/>
        <v/>
      </c>
      <c r="I1767" s="80" t="str">
        <f t="shared" si="381"/>
        <v/>
      </c>
      <c r="J1767" s="80" t="str">
        <f t="shared" si="388"/>
        <v/>
      </c>
      <c r="AG1767" s="16" t="str">
        <f t="shared" si="389"/>
        <v/>
      </c>
      <c r="AH1767" s="69" t="str">
        <f t="shared" si="382"/>
        <v/>
      </c>
      <c r="AI1767" s="70" t="str">
        <f t="shared" si="383"/>
        <v/>
      </c>
      <c r="AJ1767" s="70" t="str">
        <f t="shared" si="384"/>
        <v/>
      </c>
      <c r="AK1767" s="70" t="str">
        <f t="shared" si="390"/>
        <v/>
      </c>
      <c r="AL1767" s="70" t="str">
        <f t="shared" si="391"/>
        <v/>
      </c>
    </row>
    <row r="1768" spans="2:38" ht="15" thickBot="1" x14ac:dyDescent="0.35">
      <c r="B1768" s="79" t="str">
        <f t="shared" si="385"/>
        <v/>
      </c>
      <c r="C1768" s="79" t="str">
        <f t="shared" si="386"/>
        <v/>
      </c>
      <c r="D1768" s="79" t="str">
        <f>IFERROR(IF(J1767&lt;=0,"",IF(C1768="Yes","",B1768-COUNTIF($C$20:C1768,"Yes"))),"")</f>
        <v/>
      </c>
      <c r="E1768" s="81" t="str">
        <f t="shared" si="378"/>
        <v/>
      </c>
      <c r="F1768" s="80" t="str">
        <f t="shared" si="379"/>
        <v/>
      </c>
      <c r="G1768" s="80" t="str">
        <f t="shared" si="380"/>
        <v/>
      </c>
      <c r="H1768" s="80" t="str">
        <f t="shared" si="387"/>
        <v/>
      </c>
      <c r="I1768" s="80" t="str">
        <f t="shared" si="381"/>
        <v/>
      </c>
      <c r="J1768" s="80" t="str">
        <f t="shared" si="388"/>
        <v/>
      </c>
      <c r="AG1768" s="16" t="str">
        <f t="shared" si="389"/>
        <v/>
      </c>
      <c r="AH1768" s="69" t="str">
        <f t="shared" si="382"/>
        <v/>
      </c>
      <c r="AI1768" s="70" t="str">
        <f t="shared" si="383"/>
        <v/>
      </c>
      <c r="AJ1768" s="70" t="str">
        <f t="shared" si="384"/>
        <v/>
      </c>
      <c r="AK1768" s="70" t="str">
        <f t="shared" si="390"/>
        <v/>
      </c>
      <c r="AL1768" s="70" t="str">
        <f t="shared" si="391"/>
        <v/>
      </c>
    </row>
    <row r="1769" spans="2:38" ht="15" thickBot="1" x14ac:dyDescent="0.35">
      <c r="B1769" s="79" t="str">
        <f t="shared" si="385"/>
        <v/>
      </c>
      <c r="C1769" s="79" t="str">
        <f t="shared" si="386"/>
        <v/>
      </c>
      <c r="D1769" s="79" t="str">
        <f>IFERROR(IF(J1768&lt;=0,"",IF(C1769="Yes","",B1769-COUNTIF($C$20:C1769,"Yes"))),"")</f>
        <v/>
      </c>
      <c r="E1769" s="81" t="str">
        <f t="shared" si="378"/>
        <v/>
      </c>
      <c r="F1769" s="80" t="str">
        <f t="shared" si="379"/>
        <v/>
      </c>
      <c r="G1769" s="80" t="str">
        <f t="shared" si="380"/>
        <v/>
      </c>
      <c r="H1769" s="80" t="str">
        <f t="shared" si="387"/>
        <v/>
      </c>
      <c r="I1769" s="80" t="str">
        <f t="shared" si="381"/>
        <v/>
      </c>
      <c r="J1769" s="80" t="str">
        <f t="shared" si="388"/>
        <v/>
      </c>
      <c r="AG1769" s="16" t="str">
        <f t="shared" si="389"/>
        <v/>
      </c>
      <c r="AH1769" s="69" t="str">
        <f t="shared" si="382"/>
        <v/>
      </c>
      <c r="AI1769" s="70" t="str">
        <f t="shared" si="383"/>
        <v/>
      </c>
      <c r="AJ1769" s="70" t="str">
        <f t="shared" si="384"/>
        <v/>
      </c>
      <c r="AK1769" s="70" t="str">
        <f t="shared" si="390"/>
        <v/>
      </c>
      <c r="AL1769" s="70" t="str">
        <f t="shared" si="391"/>
        <v/>
      </c>
    </row>
    <row r="1770" spans="2:38" ht="15" thickBot="1" x14ac:dyDescent="0.35">
      <c r="B1770" s="79" t="str">
        <f t="shared" si="385"/>
        <v/>
      </c>
      <c r="C1770" s="79" t="str">
        <f t="shared" si="386"/>
        <v/>
      </c>
      <c r="D1770" s="79" t="str">
        <f>IFERROR(IF(J1769&lt;=0,"",IF(C1770="Yes","",B1770-COUNTIF($C$20:C1770,"Yes"))),"")</f>
        <v/>
      </c>
      <c r="E1770" s="81" t="str">
        <f t="shared" si="378"/>
        <v/>
      </c>
      <c r="F1770" s="80" t="str">
        <f t="shared" si="379"/>
        <v/>
      </c>
      <c r="G1770" s="80" t="str">
        <f t="shared" si="380"/>
        <v/>
      </c>
      <c r="H1770" s="80" t="str">
        <f t="shared" si="387"/>
        <v/>
      </c>
      <c r="I1770" s="80" t="str">
        <f t="shared" si="381"/>
        <v/>
      </c>
      <c r="J1770" s="80" t="str">
        <f t="shared" si="388"/>
        <v/>
      </c>
      <c r="AG1770" s="16" t="str">
        <f t="shared" si="389"/>
        <v/>
      </c>
      <c r="AH1770" s="69" t="str">
        <f t="shared" si="382"/>
        <v/>
      </c>
      <c r="AI1770" s="70" t="str">
        <f t="shared" si="383"/>
        <v/>
      </c>
      <c r="AJ1770" s="70" t="str">
        <f t="shared" si="384"/>
        <v/>
      </c>
      <c r="AK1770" s="70" t="str">
        <f t="shared" si="390"/>
        <v/>
      </c>
      <c r="AL1770" s="70" t="str">
        <f t="shared" si="391"/>
        <v/>
      </c>
    </row>
    <row r="1771" spans="2:38" ht="15" thickBot="1" x14ac:dyDescent="0.35">
      <c r="B1771" s="79" t="str">
        <f t="shared" si="385"/>
        <v/>
      </c>
      <c r="C1771" s="79" t="str">
        <f t="shared" si="386"/>
        <v/>
      </c>
      <c r="D1771" s="79" t="str">
        <f>IFERROR(IF(J1770&lt;=0,"",IF(C1771="Yes","",B1771-COUNTIF($C$20:C1771,"Yes"))),"")</f>
        <v/>
      </c>
      <c r="E1771" s="81" t="str">
        <f t="shared" si="378"/>
        <v/>
      </c>
      <c r="F1771" s="80" t="str">
        <f t="shared" si="379"/>
        <v/>
      </c>
      <c r="G1771" s="80" t="str">
        <f t="shared" si="380"/>
        <v/>
      </c>
      <c r="H1771" s="80" t="str">
        <f t="shared" si="387"/>
        <v/>
      </c>
      <c r="I1771" s="80" t="str">
        <f t="shared" si="381"/>
        <v/>
      </c>
      <c r="J1771" s="80" t="str">
        <f t="shared" si="388"/>
        <v/>
      </c>
      <c r="AG1771" s="16" t="str">
        <f t="shared" si="389"/>
        <v/>
      </c>
      <c r="AH1771" s="69" t="str">
        <f t="shared" si="382"/>
        <v/>
      </c>
      <c r="AI1771" s="70" t="str">
        <f t="shared" si="383"/>
        <v/>
      </c>
      <c r="AJ1771" s="70" t="str">
        <f t="shared" si="384"/>
        <v/>
      </c>
      <c r="AK1771" s="70" t="str">
        <f t="shared" si="390"/>
        <v/>
      </c>
      <c r="AL1771" s="70" t="str">
        <f t="shared" si="391"/>
        <v/>
      </c>
    </row>
    <row r="1772" spans="2:38" ht="15" thickBot="1" x14ac:dyDescent="0.35">
      <c r="B1772" s="79" t="str">
        <f t="shared" si="385"/>
        <v/>
      </c>
      <c r="C1772" s="79" t="str">
        <f t="shared" si="386"/>
        <v/>
      </c>
      <c r="D1772" s="79" t="str">
        <f>IFERROR(IF(J1771&lt;=0,"",IF(C1772="Yes","",B1772-COUNTIF($C$20:C1772,"Yes"))),"")</f>
        <v/>
      </c>
      <c r="E1772" s="81" t="str">
        <f t="shared" si="378"/>
        <v/>
      </c>
      <c r="F1772" s="80" t="str">
        <f t="shared" si="379"/>
        <v/>
      </c>
      <c r="G1772" s="80" t="str">
        <f t="shared" si="380"/>
        <v/>
      </c>
      <c r="H1772" s="80" t="str">
        <f t="shared" si="387"/>
        <v/>
      </c>
      <c r="I1772" s="80" t="str">
        <f t="shared" si="381"/>
        <v/>
      </c>
      <c r="J1772" s="80" t="str">
        <f t="shared" si="388"/>
        <v/>
      </c>
      <c r="AG1772" s="16" t="str">
        <f t="shared" si="389"/>
        <v/>
      </c>
      <c r="AH1772" s="69" t="str">
        <f t="shared" si="382"/>
        <v/>
      </c>
      <c r="AI1772" s="70" t="str">
        <f t="shared" si="383"/>
        <v/>
      </c>
      <c r="AJ1772" s="70" t="str">
        <f t="shared" si="384"/>
        <v/>
      </c>
      <c r="AK1772" s="70" t="str">
        <f t="shared" si="390"/>
        <v/>
      </c>
      <c r="AL1772" s="70" t="str">
        <f t="shared" si="391"/>
        <v/>
      </c>
    </row>
    <row r="1773" spans="2:38" ht="15" thickBot="1" x14ac:dyDescent="0.35">
      <c r="B1773" s="79" t="str">
        <f t="shared" si="385"/>
        <v/>
      </c>
      <c r="C1773" s="79" t="str">
        <f t="shared" si="386"/>
        <v/>
      </c>
      <c r="D1773" s="79" t="str">
        <f>IFERROR(IF(J1772&lt;=0,"",IF(C1773="Yes","",B1773-COUNTIF($C$20:C1773,"Yes"))),"")</f>
        <v/>
      </c>
      <c r="E1773" s="81" t="str">
        <f t="shared" si="378"/>
        <v/>
      </c>
      <c r="F1773" s="80" t="str">
        <f t="shared" si="379"/>
        <v/>
      </c>
      <c r="G1773" s="80" t="str">
        <f t="shared" si="380"/>
        <v/>
      </c>
      <c r="H1773" s="80" t="str">
        <f t="shared" si="387"/>
        <v/>
      </c>
      <c r="I1773" s="80" t="str">
        <f t="shared" si="381"/>
        <v/>
      </c>
      <c r="J1773" s="80" t="str">
        <f t="shared" si="388"/>
        <v/>
      </c>
      <c r="AG1773" s="16" t="str">
        <f t="shared" si="389"/>
        <v/>
      </c>
      <c r="AH1773" s="69" t="str">
        <f t="shared" si="382"/>
        <v/>
      </c>
      <c r="AI1773" s="70" t="str">
        <f t="shared" si="383"/>
        <v/>
      </c>
      <c r="AJ1773" s="70" t="str">
        <f t="shared" si="384"/>
        <v/>
      </c>
      <c r="AK1773" s="70" t="str">
        <f t="shared" si="390"/>
        <v/>
      </c>
      <c r="AL1773" s="70" t="str">
        <f t="shared" si="391"/>
        <v/>
      </c>
    </row>
    <row r="1774" spans="2:38" ht="15" thickBot="1" x14ac:dyDescent="0.35">
      <c r="B1774" s="79" t="str">
        <f t="shared" si="385"/>
        <v/>
      </c>
      <c r="C1774" s="79" t="str">
        <f t="shared" si="386"/>
        <v/>
      </c>
      <c r="D1774" s="79" t="str">
        <f>IFERROR(IF(J1773&lt;=0,"",IF(C1774="Yes","",B1774-COUNTIF($C$20:C1774,"Yes"))),"")</f>
        <v/>
      </c>
      <c r="E1774" s="81" t="str">
        <f t="shared" si="378"/>
        <v/>
      </c>
      <c r="F1774" s="80" t="str">
        <f t="shared" si="379"/>
        <v/>
      </c>
      <c r="G1774" s="80" t="str">
        <f t="shared" si="380"/>
        <v/>
      </c>
      <c r="H1774" s="80" t="str">
        <f t="shared" si="387"/>
        <v/>
      </c>
      <c r="I1774" s="80" t="str">
        <f t="shared" si="381"/>
        <v/>
      </c>
      <c r="J1774" s="80" t="str">
        <f t="shared" si="388"/>
        <v/>
      </c>
      <c r="AG1774" s="16" t="str">
        <f t="shared" si="389"/>
        <v/>
      </c>
      <c r="AH1774" s="69" t="str">
        <f t="shared" si="382"/>
        <v/>
      </c>
      <c r="AI1774" s="70" t="str">
        <f t="shared" si="383"/>
        <v/>
      </c>
      <c r="AJ1774" s="70" t="str">
        <f t="shared" si="384"/>
        <v/>
      </c>
      <c r="AK1774" s="70" t="str">
        <f t="shared" si="390"/>
        <v/>
      </c>
      <c r="AL1774" s="70" t="str">
        <f t="shared" si="391"/>
        <v/>
      </c>
    </row>
    <row r="1775" spans="2:38" ht="15" thickBot="1" x14ac:dyDescent="0.35">
      <c r="B1775" s="79" t="str">
        <f t="shared" si="385"/>
        <v/>
      </c>
      <c r="C1775" s="79" t="str">
        <f t="shared" si="386"/>
        <v/>
      </c>
      <c r="D1775" s="79" t="str">
        <f>IFERROR(IF(J1774&lt;=0,"",IF(C1775="Yes","",B1775-COUNTIF($C$20:C1775,"Yes"))),"")</f>
        <v/>
      </c>
      <c r="E1775" s="81" t="str">
        <f t="shared" si="378"/>
        <v/>
      </c>
      <c r="F1775" s="80" t="str">
        <f t="shared" si="379"/>
        <v/>
      </c>
      <c r="G1775" s="80" t="str">
        <f t="shared" si="380"/>
        <v/>
      </c>
      <c r="H1775" s="80" t="str">
        <f t="shared" si="387"/>
        <v/>
      </c>
      <c r="I1775" s="80" t="str">
        <f t="shared" si="381"/>
        <v/>
      </c>
      <c r="J1775" s="80" t="str">
        <f t="shared" si="388"/>
        <v/>
      </c>
      <c r="AG1775" s="16" t="str">
        <f t="shared" si="389"/>
        <v/>
      </c>
      <c r="AH1775" s="69" t="str">
        <f t="shared" si="382"/>
        <v/>
      </c>
      <c r="AI1775" s="70" t="str">
        <f t="shared" si="383"/>
        <v/>
      </c>
      <c r="AJ1775" s="70" t="str">
        <f t="shared" si="384"/>
        <v/>
      </c>
      <c r="AK1775" s="70" t="str">
        <f t="shared" si="390"/>
        <v/>
      </c>
      <c r="AL1775" s="70" t="str">
        <f t="shared" si="391"/>
        <v/>
      </c>
    </row>
    <row r="1776" spans="2:38" ht="15" thickBot="1" x14ac:dyDescent="0.35">
      <c r="B1776" s="79" t="str">
        <f t="shared" si="385"/>
        <v/>
      </c>
      <c r="C1776" s="79" t="str">
        <f t="shared" si="386"/>
        <v/>
      </c>
      <c r="D1776" s="79" t="str">
        <f>IFERROR(IF(J1775&lt;=0,"",IF(C1776="Yes","",B1776-COUNTIF($C$20:C1776,"Yes"))),"")</f>
        <v/>
      </c>
      <c r="E1776" s="81" t="str">
        <f t="shared" si="378"/>
        <v/>
      </c>
      <c r="F1776" s="80" t="str">
        <f t="shared" si="379"/>
        <v/>
      </c>
      <c r="G1776" s="80" t="str">
        <f t="shared" si="380"/>
        <v/>
      </c>
      <c r="H1776" s="80" t="str">
        <f t="shared" si="387"/>
        <v/>
      </c>
      <c r="I1776" s="80" t="str">
        <f t="shared" si="381"/>
        <v/>
      </c>
      <c r="J1776" s="80" t="str">
        <f t="shared" si="388"/>
        <v/>
      </c>
      <c r="AG1776" s="16" t="str">
        <f t="shared" si="389"/>
        <v/>
      </c>
      <c r="AH1776" s="69" t="str">
        <f t="shared" si="382"/>
        <v/>
      </c>
      <c r="AI1776" s="70" t="str">
        <f t="shared" si="383"/>
        <v/>
      </c>
      <c r="AJ1776" s="70" t="str">
        <f t="shared" si="384"/>
        <v/>
      </c>
      <c r="AK1776" s="70" t="str">
        <f t="shared" si="390"/>
        <v/>
      </c>
      <c r="AL1776" s="70" t="str">
        <f t="shared" si="391"/>
        <v/>
      </c>
    </row>
    <row r="1777" spans="2:38" ht="15" thickBot="1" x14ac:dyDescent="0.35">
      <c r="B1777" s="79" t="str">
        <f t="shared" si="385"/>
        <v/>
      </c>
      <c r="C1777" s="79" t="str">
        <f t="shared" si="386"/>
        <v/>
      </c>
      <c r="D1777" s="79" t="str">
        <f>IFERROR(IF(J1776&lt;=0,"",IF(C1777="Yes","",B1777-COUNTIF($C$20:C1777,"Yes"))),"")</f>
        <v/>
      </c>
      <c r="E1777" s="81" t="str">
        <f t="shared" si="378"/>
        <v/>
      </c>
      <c r="F1777" s="80" t="str">
        <f t="shared" si="379"/>
        <v/>
      </c>
      <c r="G1777" s="80" t="str">
        <f t="shared" si="380"/>
        <v/>
      </c>
      <c r="H1777" s="80" t="str">
        <f t="shared" si="387"/>
        <v/>
      </c>
      <c r="I1777" s="80" t="str">
        <f t="shared" si="381"/>
        <v/>
      </c>
      <c r="J1777" s="80" t="str">
        <f t="shared" si="388"/>
        <v/>
      </c>
      <c r="AG1777" s="16" t="str">
        <f t="shared" si="389"/>
        <v/>
      </c>
      <c r="AH1777" s="69" t="str">
        <f t="shared" si="382"/>
        <v/>
      </c>
      <c r="AI1777" s="70" t="str">
        <f t="shared" si="383"/>
        <v/>
      </c>
      <c r="AJ1777" s="70" t="str">
        <f t="shared" si="384"/>
        <v/>
      </c>
      <c r="AK1777" s="70" t="str">
        <f t="shared" si="390"/>
        <v/>
      </c>
      <c r="AL1777" s="70" t="str">
        <f t="shared" si="391"/>
        <v/>
      </c>
    </row>
    <row r="1778" spans="2:38" ht="15" thickBot="1" x14ac:dyDescent="0.35">
      <c r="B1778" s="79" t="str">
        <f t="shared" si="385"/>
        <v/>
      </c>
      <c r="C1778" s="79" t="str">
        <f t="shared" si="386"/>
        <v/>
      </c>
      <c r="D1778" s="79" t="str">
        <f>IFERROR(IF(J1777&lt;=0,"",IF(C1778="Yes","",B1778-COUNTIF($C$20:C1778,"Yes"))),"")</f>
        <v/>
      </c>
      <c r="E1778" s="81" t="str">
        <f t="shared" si="378"/>
        <v/>
      </c>
      <c r="F1778" s="80" t="str">
        <f t="shared" si="379"/>
        <v/>
      </c>
      <c r="G1778" s="80" t="str">
        <f t="shared" si="380"/>
        <v/>
      </c>
      <c r="H1778" s="80" t="str">
        <f t="shared" si="387"/>
        <v/>
      </c>
      <c r="I1778" s="80" t="str">
        <f t="shared" si="381"/>
        <v/>
      </c>
      <c r="J1778" s="80" t="str">
        <f t="shared" si="388"/>
        <v/>
      </c>
      <c r="AG1778" s="16" t="str">
        <f t="shared" si="389"/>
        <v/>
      </c>
      <c r="AH1778" s="69" t="str">
        <f t="shared" si="382"/>
        <v/>
      </c>
      <c r="AI1778" s="70" t="str">
        <f t="shared" si="383"/>
        <v/>
      </c>
      <c r="AJ1778" s="70" t="str">
        <f t="shared" si="384"/>
        <v/>
      </c>
      <c r="AK1778" s="70" t="str">
        <f t="shared" si="390"/>
        <v/>
      </c>
      <c r="AL1778" s="70" t="str">
        <f t="shared" si="391"/>
        <v/>
      </c>
    </row>
    <row r="1779" spans="2:38" ht="15" thickBot="1" x14ac:dyDescent="0.35">
      <c r="B1779" s="79" t="str">
        <f t="shared" si="385"/>
        <v/>
      </c>
      <c r="C1779" s="79" t="str">
        <f t="shared" si="386"/>
        <v/>
      </c>
      <c r="D1779" s="79" t="str">
        <f>IFERROR(IF(J1778&lt;=0,"",IF(C1779="Yes","",B1779-COUNTIF($C$20:C1779,"Yes"))),"")</f>
        <v/>
      </c>
      <c r="E1779" s="81" t="str">
        <f t="shared" si="378"/>
        <v/>
      </c>
      <c r="F1779" s="80" t="str">
        <f t="shared" si="379"/>
        <v/>
      </c>
      <c r="G1779" s="80" t="str">
        <f t="shared" si="380"/>
        <v/>
      </c>
      <c r="H1779" s="80" t="str">
        <f t="shared" si="387"/>
        <v/>
      </c>
      <c r="I1779" s="80" t="str">
        <f t="shared" si="381"/>
        <v/>
      </c>
      <c r="J1779" s="80" t="str">
        <f t="shared" si="388"/>
        <v/>
      </c>
      <c r="AG1779" s="16" t="str">
        <f t="shared" si="389"/>
        <v/>
      </c>
      <c r="AH1779" s="69" t="str">
        <f t="shared" si="382"/>
        <v/>
      </c>
      <c r="AI1779" s="70" t="str">
        <f t="shared" si="383"/>
        <v/>
      </c>
      <c r="AJ1779" s="70" t="str">
        <f t="shared" si="384"/>
        <v/>
      </c>
      <c r="AK1779" s="70" t="str">
        <f t="shared" si="390"/>
        <v/>
      </c>
      <c r="AL1779" s="70" t="str">
        <f t="shared" si="391"/>
        <v/>
      </c>
    </row>
    <row r="1780" spans="2:38" ht="15" thickBot="1" x14ac:dyDescent="0.35">
      <c r="B1780" s="79" t="str">
        <f t="shared" si="385"/>
        <v/>
      </c>
      <c r="C1780" s="79" t="str">
        <f t="shared" si="386"/>
        <v/>
      </c>
      <c r="D1780" s="79" t="str">
        <f>IFERROR(IF(J1779&lt;=0,"",IF(C1780="Yes","",B1780-COUNTIF($C$20:C1780,"Yes"))),"")</f>
        <v/>
      </c>
      <c r="E1780" s="81" t="str">
        <f t="shared" si="378"/>
        <v/>
      </c>
      <c r="F1780" s="80" t="str">
        <f t="shared" si="379"/>
        <v/>
      </c>
      <c r="G1780" s="80" t="str">
        <f t="shared" si="380"/>
        <v/>
      </c>
      <c r="H1780" s="80" t="str">
        <f t="shared" si="387"/>
        <v/>
      </c>
      <c r="I1780" s="80" t="str">
        <f t="shared" si="381"/>
        <v/>
      </c>
      <c r="J1780" s="80" t="str">
        <f t="shared" si="388"/>
        <v/>
      </c>
      <c r="AG1780" s="16" t="str">
        <f t="shared" si="389"/>
        <v/>
      </c>
      <c r="AH1780" s="69" t="str">
        <f t="shared" si="382"/>
        <v/>
      </c>
      <c r="AI1780" s="70" t="str">
        <f t="shared" si="383"/>
        <v/>
      </c>
      <c r="AJ1780" s="70" t="str">
        <f t="shared" si="384"/>
        <v/>
      </c>
      <c r="AK1780" s="70" t="str">
        <f t="shared" si="390"/>
        <v/>
      </c>
      <c r="AL1780" s="70" t="str">
        <f t="shared" si="391"/>
        <v/>
      </c>
    </row>
    <row r="1781" spans="2:38" ht="15" thickBot="1" x14ac:dyDescent="0.35">
      <c r="B1781" s="79" t="str">
        <f t="shared" si="385"/>
        <v/>
      </c>
      <c r="C1781" s="79" t="str">
        <f t="shared" si="386"/>
        <v/>
      </c>
      <c r="D1781" s="79" t="str">
        <f>IFERROR(IF(J1780&lt;=0,"",IF(C1781="Yes","",B1781-COUNTIF($C$20:C1781,"Yes"))),"")</f>
        <v/>
      </c>
      <c r="E1781" s="81" t="str">
        <f t="shared" si="378"/>
        <v/>
      </c>
      <c r="F1781" s="80" t="str">
        <f t="shared" si="379"/>
        <v/>
      </c>
      <c r="G1781" s="80" t="str">
        <f t="shared" si="380"/>
        <v/>
      </c>
      <c r="H1781" s="80" t="str">
        <f t="shared" si="387"/>
        <v/>
      </c>
      <c r="I1781" s="80" t="str">
        <f t="shared" si="381"/>
        <v/>
      </c>
      <c r="J1781" s="80" t="str">
        <f t="shared" si="388"/>
        <v/>
      </c>
      <c r="AG1781" s="16" t="str">
        <f t="shared" si="389"/>
        <v/>
      </c>
      <c r="AH1781" s="69" t="str">
        <f t="shared" si="382"/>
        <v/>
      </c>
      <c r="AI1781" s="70" t="str">
        <f t="shared" si="383"/>
        <v/>
      </c>
      <c r="AJ1781" s="70" t="str">
        <f t="shared" si="384"/>
        <v/>
      </c>
      <c r="AK1781" s="70" t="str">
        <f t="shared" si="390"/>
        <v/>
      </c>
      <c r="AL1781" s="70" t="str">
        <f t="shared" si="391"/>
        <v/>
      </c>
    </row>
    <row r="1782" spans="2:38" ht="15" thickBot="1" x14ac:dyDescent="0.35">
      <c r="B1782" s="79" t="str">
        <f t="shared" si="385"/>
        <v/>
      </c>
      <c r="C1782" s="79" t="str">
        <f t="shared" si="386"/>
        <v/>
      </c>
      <c r="D1782" s="79" t="str">
        <f>IFERROR(IF(J1781&lt;=0,"",IF(C1782="Yes","",B1782-COUNTIF($C$20:C1782,"Yes"))),"")</f>
        <v/>
      </c>
      <c r="E1782" s="81" t="str">
        <f t="shared" si="378"/>
        <v/>
      </c>
      <c r="F1782" s="80" t="str">
        <f t="shared" si="379"/>
        <v/>
      </c>
      <c r="G1782" s="80" t="str">
        <f t="shared" si="380"/>
        <v/>
      </c>
      <c r="H1782" s="80" t="str">
        <f t="shared" si="387"/>
        <v/>
      </c>
      <c r="I1782" s="80" t="str">
        <f t="shared" si="381"/>
        <v/>
      </c>
      <c r="J1782" s="80" t="str">
        <f t="shared" si="388"/>
        <v/>
      </c>
      <c r="AG1782" s="16" t="str">
        <f t="shared" si="389"/>
        <v/>
      </c>
      <c r="AH1782" s="69" t="str">
        <f t="shared" si="382"/>
        <v/>
      </c>
      <c r="AI1782" s="70" t="str">
        <f t="shared" si="383"/>
        <v/>
      </c>
      <c r="AJ1782" s="70" t="str">
        <f t="shared" si="384"/>
        <v/>
      </c>
      <c r="AK1782" s="70" t="str">
        <f t="shared" si="390"/>
        <v/>
      </c>
      <c r="AL1782" s="70" t="str">
        <f t="shared" si="391"/>
        <v/>
      </c>
    </row>
    <row r="1783" spans="2:38" ht="15" thickBot="1" x14ac:dyDescent="0.35">
      <c r="B1783" s="79" t="str">
        <f t="shared" si="385"/>
        <v/>
      </c>
      <c r="C1783" s="79" t="str">
        <f t="shared" si="386"/>
        <v/>
      </c>
      <c r="D1783" s="79" t="str">
        <f>IFERROR(IF(J1782&lt;=0,"",IF(C1783="Yes","",B1783-COUNTIF($C$20:C1783,"Yes"))),"")</f>
        <v/>
      </c>
      <c r="E1783" s="81" t="str">
        <f t="shared" si="378"/>
        <v/>
      </c>
      <c r="F1783" s="80" t="str">
        <f t="shared" si="379"/>
        <v/>
      </c>
      <c r="G1783" s="80" t="str">
        <f t="shared" si="380"/>
        <v/>
      </c>
      <c r="H1783" s="80" t="str">
        <f t="shared" si="387"/>
        <v/>
      </c>
      <c r="I1783" s="80" t="str">
        <f t="shared" si="381"/>
        <v/>
      </c>
      <c r="J1783" s="80" t="str">
        <f t="shared" si="388"/>
        <v/>
      </c>
      <c r="AG1783" s="16" t="str">
        <f t="shared" si="389"/>
        <v/>
      </c>
      <c r="AH1783" s="69" t="str">
        <f t="shared" si="382"/>
        <v/>
      </c>
      <c r="AI1783" s="70" t="str">
        <f t="shared" si="383"/>
        <v/>
      </c>
      <c r="AJ1783" s="70" t="str">
        <f t="shared" si="384"/>
        <v/>
      </c>
      <c r="AK1783" s="70" t="str">
        <f t="shared" si="390"/>
        <v/>
      </c>
      <c r="AL1783" s="70" t="str">
        <f t="shared" si="391"/>
        <v/>
      </c>
    </row>
    <row r="1784" spans="2:38" ht="15" thickBot="1" x14ac:dyDescent="0.35">
      <c r="B1784" s="79" t="str">
        <f t="shared" si="385"/>
        <v/>
      </c>
      <c r="C1784" s="79" t="str">
        <f t="shared" si="386"/>
        <v/>
      </c>
      <c r="D1784" s="79" t="str">
        <f>IFERROR(IF(J1783&lt;=0,"",IF(C1784="Yes","",B1784-COUNTIF($C$20:C1784,"Yes"))),"")</f>
        <v/>
      </c>
      <c r="E1784" s="81" t="str">
        <f t="shared" si="378"/>
        <v/>
      </c>
      <c r="F1784" s="80" t="str">
        <f t="shared" si="379"/>
        <v/>
      </c>
      <c r="G1784" s="80" t="str">
        <f t="shared" si="380"/>
        <v/>
      </c>
      <c r="H1784" s="80" t="str">
        <f t="shared" si="387"/>
        <v/>
      </c>
      <c r="I1784" s="80" t="str">
        <f t="shared" si="381"/>
        <v/>
      </c>
      <c r="J1784" s="80" t="str">
        <f t="shared" si="388"/>
        <v/>
      </c>
      <c r="AG1784" s="16" t="str">
        <f t="shared" si="389"/>
        <v/>
      </c>
      <c r="AH1784" s="69" t="str">
        <f t="shared" si="382"/>
        <v/>
      </c>
      <c r="AI1784" s="70" t="str">
        <f t="shared" si="383"/>
        <v/>
      </c>
      <c r="AJ1784" s="70" t="str">
        <f t="shared" si="384"/>
        <v/>
      </c>
      <c r="AK1784" s="70" t="str">
        <f t="shared" si="390"/>
        <v/>
      </c>
      <c r="AL1784" s="70" t="str">
        <f t="shared" si="391"/>
        <v/>
      </c>
    </row>
    <row r="1785" spans="2:38" ht="15" thickBot="1" x14ac:dyDescent="0.35">
      <c r="B1785" s="79" t="str">
        <f t="shared" si="385"/>
        <v/>
      </c>
      <c r="C1785" s="79" t="str">
        <f t="shared" si="386"/>
        <v/>
      </c>
      <c r="D1785" s="79" t="str">
        <f>IFERROR(IF(J1784&lt;=0,"",IF(C1785="Yes","",B1785-COUNTIF($C$20:C1785,"Yes"))),"")</f>
        <v/>
      </c>
      <c r="E1785" s="81" t="str">
        <f t="shared" si="378"/>
        <v/>
      </c>
      <c r="F1785" s="80" t="str">
        <f t="shared" si="379"/>
        <v/>
      </c>
      <c r="G1785" s="80" t="str">
        <f t="shared" si="380"/>
        <v/>
      </c>
      <c r="H1785" s="80" t="str">
        <f t="shared" si="387"/>
        <v/>
      </c>
      <c r="I1785" s="80" t="str">
        <f t="shared" si="381"/>
        <v/>
      </c>
      <c r="J1785" s="80" t="str">
        <f t="shared" si="388"/>
        <v/>
      </c>
      <c r="AG1785" s="16" t="str">
        <f t="shared" si="389"/>
        <v/>
      </c>
      <c r="AH1785" s="69" t="str">
        <f t="shared" si="382"/>
        <v/>
      </c>
      <c r="AI1785" s="70" t="str">
        <f t="shared" si="383"/>
        <v/>
      </c>
      <c r="AJ1785" s="70" t="str">
        <f t="shared" si="384"/>
        <v/>
      </c>
      <c r="AK1785" s="70" t="str">
        <f t="shared" si="390"/>
        <v/>
      </c>
      <c r="AL1785" s="70" t="str">
        <f t="shared" si="391"/>
        <v/>
      </c>
    </row>
    <row r="1786" spans="2:38" ht="15" thickBot="1" x14ac:dyDescent="0.35">
      <c r="B1786" s="79" t="str">
        <f t="shared" si="385"/>
        <v/>
      </c>
      <c r="C1786" s="79" t="str">
        <f t="shared" si="386"/>
        <v/>
      </c>
      <c r="D1786" s="79" t="str">
        <f>IFERROR(IF(J1785&lt;=0,"",IF(C1786="Yes","",B1786-COUNTIF($C$20:C1786,"Yes"))),"")</f>
        <v/>
      </c>
      <c r="E1786" s="81" t="str">
        <f t="shared" si="378"/>
        <v/>
      </c>
      <c r="F1786" s="80" t="str">
        <f t="shared" si="379"/>
        <v/>
      </c>
      <c r="G1786" s="80" t="str">
        <f t="shared" si="380"/>
        <v/>
      </c>
      <c r="H1786" s="80" t="str">
        <f t="shared" si="387"/>
        <v/>
      </c>
      <c r="I1786" s="80" t="str">
        <f t="shared" si="381"/>
        <v/>
      </c>
      <c r="J1786" s="80" t="str">
        <f t="shared" si="388"/>
        <v/>
      </c>
      <c r="AG1786" s="16" t="str">
        <f t="shared" si="389"/>
        <v/>
      </c>
      <c r="AH1786" s="69" t="str">
        <f t="shared" si="382"/>
        <v/>
      </c>
      <c r="AI1786" s="70" t="str">
        <f t="shared" si="383"/>
        <v/>
      </c>
      <c r="AJ1786" s="70" t="str">
        <f t="shared" si="384"/>
        <v/>
      </c>
      <c r="AK1786" s="70" t="str">
        <f t="shared" si="390"/>
        <v/>
      </c>
      <c r="AL1786" s="70" t="str">
        <f t="shared" si="391"/>
        <v/>
      </c>
    </row>
    <row r="1787" spans="2:38" ht="15" thickBot="1" x14ac:dyDescent="0.35">
      <c r="B1787" s="79" t="str">
        <f t="shared" si="385"/>
        <v/>
      </c>
      <c r="C1787" s="79" t="str">
        <f t="shared" si="386"/>
        <v/>
      </c>
      <c r="D1787" s="79" t="str">
        <f>IFERROR(IF(J1786&lt;=0,"",IF(C1787="Yes","",B1787-COUNTIF($C$20:C1787,"Yes"))),"")</f>
        <v/>
      </c>
      <c r="E1787" s="81" t="str">
        <f t="shared" si="378"/>
        <v/>
      </c>
      <c r="F1787" s="80" t="str">
        <f t="shared" si="379"/>
        <v/>
      </c>
      <c r="G1787" s="80" t="str">
        <f t="shared" si="380"/>
        <v/>
      </c>
      <c r="H1787" s="80" t="str">
        <f t="shared" si="387"/>
        <v/>
      </c>
      <c r="I1787" s="80" t="str">
        <f t="shared" si="381"/>
        <v/>
      </c>
      <c r="J1787" s="80" t="str">
        <f t="shared" si="388"/>
        <v/>
      </c>
      <c r="AG1787" s="16" t="str">
        <f t="shared" si="389"/>
        <v/>
      </c>
      <c r="AH1787" s="69" t="str">
        <f t="shared" si="382"/>
        <v/>
      </c>
      <c r="AI1787" s="70" t="str">
        <f t="shared" si="383"/>
        <v/>
      </c>
      <c r="AJ1787" s="70" t="str">
        <f t="shared" si="384"/>
        <v/>
      </c>
      <c r="AK1787" s="70" t="str">
        <f t="shared" si="390"/>
        <v/>
      </c>
      <c r="AL1787" s="70" t="str">
        <f t="shared" si="391"/>
        <v/>
      </c>
    </row>
    <row r="1788" spans="2:38" ht="15" thickBot="1" x14ac:dyDescent="0.35">
      <c r="B1788" s="79" t="str">
        <f t="shared" si="385"/>
        <v/>
      </c>
      <c r="C1788" s="79" t="str">
        <f t="shared" si="386"/>
        <v/>
      </c>
      <c r="D1788" s="79" t="str">
        <f>IFERROR(IF(J1787&lt;=0,"",IF(C1788="Yes","",B1788-COUNTIF($C$20:C1788,"Yes"))),"")</f>
        <v/>
      </c>
      <c r="E1788" s="81" t="str">
        <f t="shared" si="378"/>
        <v/>
      </c>
      <c r="F1788" s="80" t="str">
        <f t="shared" si="379"/>
        <v/>
      </c>
      <c r="G1788" s="80" t="str">
        <f t="shared" si="380"/>
        <v/>
      </c>
      <c r="H1788" s="80" t="str">
        <f t="shared" si="387"/>
        <v/>
      </c>
      <c r="I1788" s="80" t="str">
        <f t="shared" si="381"/>
        <v/>
      </c>
      <c r="J1788" s="80" t="str">
        <f t="shared" si="388"/>
        <v/>
      </c>
      <c r="AG1788" s="16" t="str">
        <f t="shared" si="389"/>
        <v/>
      </c>
      <c r="AH1788" s="69" t="str">
        <f t="shared" si="382"/>
        <v/>
      </c>
      <c r="AI1788" s="70" t="str">
        <f t="shared" si="383"/>
        <v/>
      </c>
      <c r="AJ1788" s="70" t="str">
        <f t="shared" si="384"/>
        <v/>
      </c>
      <c r="AK1788" s="70" t="str">
        <f t="shared" si="390"/>
        <v/>
      </c>
      <c r="AL1788" s="70" t="str">
        <f t="shared" si="391"/>
        <v/>
      </c>
    </row>
    <row r="1789" spans="2:38" ht="15" thickBot="1" x14ac:dyDescent="0.35">
      <c r="B1789" s="79" t="str">
        <f t="shared" si="385"/>
        <v/>
      </c>
      <c r="C1789" s="79" t="str">
        <f t="shared" si="386"/>
        <v/>
      </c>
      <c r="D1789" s="79" t="str">
        <f>IFERROR(IF(J1788&lt;=0,"",IF(C1789="Yes","",B1789-COUNTIF($C$20:C1789,"Yes"))),"")</f>
        <v/>
      </c>
      <c r="E1789" s="81" t="str">
        <f t="shared" si="378"/>
        <v/>
      </c>
      <c r="F1789" s="80" t="str">
        <f t="shared" si="379"/>
        <v/>
      </c>
      <c r="G1789" s="80" t="str">
        <f t="shared" si="380"/>
        <v/>
      </c>
      <c r="H1789" s="80" t="str">
        <f t="shared" si="387"/>
        <v/>
      </c>
      <c r="I1789" s="80" t="str">
        <f t="shared" si="381"/>
        <v/>
      </c>
      <c r="J1789" s="80" t="str">
        <f t="shared" si="388"/>
        <v/>
      </c>
      <c r="AG1789" s="16" t="str">
        <f t="shared" si="389"/>
        <v/>
      </c>
      <c r="AH1789" s="69" t="str">
        <f t="shared" si="382"/>
        <v/>
      </c>
      <c r="AI1789" s="70" t="str">
        <f t="shared" si="383"/>
        <v/>
      </c>
      <c r="AJ1789" s="70" t="str">
        <f t="shared" si="384"/>
        <v/>
      </c>
      <c r="AK1789" s="70" t="str">
        <f t="shared" si="390"/>
        <v/>
      </c>
      <c r="AL1789" s="70" t="str">
        <f t="shared" si="391"/>
        <v/>
      </c>
    </row>
    <row r="1790" spans="2:38" ht="15" thickBot="1" x14ac:dyDescent="0.35">
      <c r="B1790" s="79" t="str">
        <f t="shared" si="385"/>
        <v/>
      </c>
      <c r="C1790" s="79" t="str">
        <f t="shared" si="386"/>
        <v/>
      </c>
      <c r="D1790" s="79" t="str">
        <f>IFERROR(IF(J1789&lt;=0,"",IF(C1790="Yes","",B1790-COUNTIF($C$20:C1790,"Yes"))),"")</f>
        <v/>
      </c>
      <c r="E1790" s="81" t="str">
        <f t="shared" si="378"/>
        <v/>
      </c>
      <c r="F1790" s="80" t="str">
        <f t="shared" si="379"/>
        <v/>
      </c>
      <c r="G1790" s="80" t="str">
        <f t="shared" si="380"/>
        <v/>
      </c>
      <c r="H1790" s="80" t="str">
        <f t="shared" si="387"/>
        <v/>
      </c>
      <c r="I1790" s="80" t="str">
        <f t="shared" si="381"/>
        <v/>
      </c>
      <c r="J1790" s="80" t="str">
        <f t="shared" si="388"/>
        <v/>
      </c>
      <c r="AG1790" s="16" t="str">
        <f t="shared" si="389"/>
        <v/>
      </c>
      <c r="AH1790" s="69" t="str">
        <f t="shared" si="382"/>
        <v/>
      </c>
      <c r="AI1790" s="70" t="str">
        <f t="shared" si="383"/>
        <v/>
      </c>
      <c r="AJ1790" s="70" t="str">
        <f t="shared" si="384"/>
        <v/>
      </c>
      <c r="AK1790" s="70" t="str">
        <f t="shared" si="390"/>
        <v/>
      </c>
      <c r="AL1790" s="70" t="str">
        <f t="shared" si="391"/>
        <v/>
      </c>
    </row>
    <row r="1791" spans="2:38" ht="15" thickBot="1" x14ac:dyDescent="0.35">
      <c r="B1791" s="79" t="str">
        <f t="shared" si="385"/>
        <v/>
      </c>
      <c r="C1791" s="79" t="str">
        <f t="shared" si="386"/>
        <v/>
      </c>
      <c r="D1791" s="79" t="str">
        <f>IFERROR(IF(J1790&lt;=0,"",IF(C1791="Yes","",B1791-COUNTIF($C$20:C1791,"Yes"))),"")</f>
        <v/>
      </c>
      <c r="E1791" s="81" t="str">
        <f t="shared" si="378"/>
        <v/>
      </c>
      <c r="F1791" s="80" t="str">
        <f t="shared" si="379"/>
        <v/>
      </c>
      <c r="G1791" s="80" t="str">
        <f t="shared" si="380"/>
        <v/>
      </c>
      <c r="H1791" s="80" t="str">
        <f t="shared" si="387"/>
        <v/>
      </c>
      <c r="I1791" s="80" t="str">
        <f t="shared" si="381"/>
        <v/>
      </c>
      <c r="J1791" s="80" t="str">
        <f t="shared" si="388"/>
        <v/>
      </c>
      <c r="AG1791" s="16" t="str">
        <f t="shared" si="389"/>
        <v/>
      </c>
      <c r="AH1791" s="69" t="str">
        <f t="shared" si="382"/>
        <v/>
      </c>
      <c r="AI1791" s="70" t="str">
        <f t="shared" si="383"/>
        <v/>
      </c>
      <c r="AJ1791" s="70" t="str">
        <f t="shared" si="384"/>
        <v/>
      </c>
      <c r="AK1791" s="70" t="str">
        <f t="shared" si="390"/>
        <v/>
      </c>
      <c r="AL1791" s="70" t="str">
        <f t="shared" si="391"/>
        <v/>
      </c>
    </row>
    <row r="1792" spans="2:38" ht="15" thickBot="1" x14ac:dyDescent="0.35">
      <c r="B1792" s="79" t="str">
        <f t="shared" si="385"/>
        <v/>
      </c>
      <c r="C1792" s="79" t="str">
        <f t="shared" si="386"/>
        <v/>
      </c>
      <c r="D1792" s="79" t="str">
        <f>IFERROR(IF(J1791&lt;=0,"",IF(C1792="Yes","",B1792-COUNTIF($C$20:C1792,"Yes"))),"")</f>
        <v/>
      </c>
      <c r="E1792" s="81" t="str">
        <f t="shared" si="378"/>
        <v/>
      </c>
      <c r="F1792" s="80" t="str">
        <f t="shared" si="379"/>
        <v/>
      </c>
      <c r="G1792" s="80" t="str">
        <f t="shared" si="380"/>
        <v/>
      </c>
      <c r="H1792" s="80" t="str">
        <f t="shared" si="387"/>
        <v/>
      </c>
      <c r="I1792" s="80" t="str">
        <f t="shared" si="381"/>
        <v/>
      </c>
      <c r="J1792" s="80" t="str">
        <f t="shared" si="388"/>
        <v/>
      </c>
      <c r="AG1792" s="16" t="str">
        <f t="shared" si="389"/>
        <v/>
      </c>
      <c r="AH1792" s="69" t="str">
        <f t="shared" si="382"/>
        <v/>
      </c>
      <c r="AI1792" s="70" t="str">
        <f t="shared" si="383"/>
        <v/>
      </c>
      <c r="AJ1792" s="70" t="str">
        <f t="shared" si="384"/>
        <v/>
      </c>
      <c r="AK1792" s="70" t="str">
        <f t="shared" si="390"/>
        <v/>
      </c>
      <c r="AL1792" s="70" t="str">
        <f t="shared" si="391"/>
        <v/>
      </c>
    </row>
    <row r="1793" spans="2:38" ht="15" thickBot="1" x14ac:dyDescent="0.35">
      <c r="B1793" s="79" t="str">
        <f t="shared" si="385"/>
        <v/>
      </c>
      <c r="C1793" s="79" t="str">
        <f t="shared" si="386"/>
        <v/>
      </c>
      <c r="D1793" s="79" t="str">
        <f>IFERROR(IF(J1792&lt;=0,"",IF(C1793="Yes","",B1793-COUNTIF($C$20:C1793,"Yes"))),"")</f>
        <v/>
      </c>
      <c r="E1793" s="81" t="str">
        <f t="shared" si="378"/>
        <v/>
      </c>
      <c r="F1793" s="80" t="str">
        <f t="shared" si="379"/>
        <v/>
      </c>
      <c r="G1793" s="80" t="str">
        <f t="shared" si="380"/>
        <v/>
      </c>
      <c r="H1793" s="80" t="str">
        <f t="shared" si="387"/>
        <v/>
      </c>
      <c r="I1793" s="80" t="str">
        <f t="shared" si="381"/>
        <v/>
      </c>
      <c r="J1793" s="80" t="str">
        <f t="shared" si="388"/>
        <v/>
      </c>
      <c r="AG1793" s="16" t="str">
        <f t="shared" si="389"/>
        <v/>
      </c>
      <c r="AH1793" s="69" t="str">
        <f t="shared" si="382"/>
        <v/>
      </c>
      <c r="AI1793" s="70" t="str">
        <f t="shared" si="383"/>
        <v/>
      </c>
      <c r="AJ1793" s="70" t="str">
        <f t="shared" si="384"/>
        <v/>
      </c>
      <c r="AK1793" s="70" t="str">
        <f t="shared" si="390"/>
        <v/>
      </c>
      <c r="AL1793" s="70" t="str">
        <f t="shared" si="391"/>
        <v/>
      </c>
    </row>
    <row r="1794" spans="2:38" ht="15" thickBot="1" x14ac:dyDescent="0.35">
      <c r="B1794" s="79" t="str">
        <f t="shared" si="385"/>
        <v/>
      </c>
      <c r="C1794" s="79" t="str">
        <f t="shared" si="386"/>
        <v/>
      </c>
      <c r="D1794" s="79" t="str">
        <f>IFERROR(IF(J1793&lt;=0,"",IF(C1794="Yes","",B1794-COUNTIF($C$20:C1794,"Yes"))),"")</f>
        <v/>
      </c>
      <c r="E1794" s="81" t="str">
        <f t="shared" si="378"/>
        <v/>
      </c>
      <c r="F1794" s="80" t="str">
        <f t="shared" si="379"/>
        <v/>
      </c>
      <c r="G1794" s="80" t="str">
        <f t="shared" si="380"/>
        <v/>
      </c>
      <c r="H1794" s="80" t="str">
        <f t="shared" si="387"/>
        <v/>
      </c>
      <c r="I1794" s="80" t="str">
        <f t="shared" si="381"/>
        <v/>
      </c>
      <c r="J1794" s="80" t="str">
        <f t="shared" si="388"/>
        <v/>
      </c>
      <c r="AG1794" s="16" t="str">
        <f t="shared" si="389"/>
        <v/>
      </c>
      <c r="AH1794" s="69" t="str">
        <f t="shared" si="382"/>
        <v/>
      </c>
      <c r="AI1794" s="70" t="str">
        <f t="shared" si="383"/>
        <v/>
      </c>
      <c r="AJ1794" s="70" t="str">
        <f t="shared" si="384"/>
        <v/>
      </c>
      <c r="AK1794" s="70" t="str">
        <f t="shared" si="390"/>
        <v/>
      </c>
      <c r="AL1794" s="70" t="str">
        <f t="shared" si="391"/>
        <v/>
      </c>
    </row>
    <row r="1795" spans="2:38" ht="15" thickBot="1" x14ac:dyDescent="0.35">
      <c r="B1795" s="79" t="str">
        <f t="shared" si="385"/>
        <v/>
      </c>
      <c r="C1795" s="79" t="str">
        <f t="shared" si="386"/>
        <v/>
      </c>
      <c r="D1795" s="79" t="str">
        <f>IFERROR(IF(J1794&lt;=0,"",IF(C1795="Yes","",B1795-COUNTIF($C$20:C1795,"Yes"))),"")</f>
        <v/>
      </c>
      <c r="E1795" s="81" t="str">
        <f t="shared" si="378"/>
        <v/>
      </c>
      <c r="F1795" s="80" t="str">
        <f t="shared" si="379"/>
        <v/>
      </c>
      <c r="G1795" s="80" t="str">
        <f t="shared" si="380"/>
        <v/>
      </c>
      <c r="H1795" s="80" t="str">
        <f t="shared" si="387"/>
        <v/>
      </c>
      <c r="I1795" s="80" t="str">
        <f t="shared" si="381"/>
        <v/>
      </c>
      <c r="J1795" s="80" t="str">
        <f t="shared" si="388"/>
        <v/>
      </c>
      <c r="AG1795" s="16" t="str">
        <f t="shared" si="389"/>
        <v/>
      </c>
      <c r="AH1795" s="69" t="str">
        <f t="shared" si="382"/>
        <v/>
      </c>
      <c r="AI1795" s="70" t="str">
        <f t="shared" si="383"/>
        <v/>
      </c>
      <c r="AJ1795" s="70" t="str">
        <f t="shared" si="384"/>
        <v/>
      </c>
      <c r="AK1795" s="70" t="str">
        <f t="shared" si="390"/>
        <v/>
      </c>
      <c r="AL1795" s="70" t="str">
        <f t="shared" si="391"/>
        <v/>
      </c>
    </row>
    <row r="1796" spans="2:38" ht="15" thickBot="1" x14ac:dyDescent="0.35">
      <c r="B1796" s="79" t="str">
        <f t="shared" si="385"/>
        <v/>
      </c>
      <c r="C1796" s="79" t="str">
        <f t="shared" si="386"/>
        <v/>
      </c>
      <c r="D1796" s="79" t="str">
        <f>IFERROR(IF(J1795&lt;=0,"",IF(C1796="Yes","",B1796-COUNTIF($C$20:C1796,"Yes"))),"")</f>
        <v/>
      </c>
      <c r="E1796" s="81" t="str">
        <f t="shared" si="378"/>
        <v/>
      </c>
      <c r="F1796" s="80" t="str">
        <f t="shared" si="379"/>
        <v/>
      </c>
      <c r="G1796" s="80" t="str">
        <f t="shared" si="380"/>
        <v/>
      </c>
      <c r="H1796" s="80" t="str">
        <f t="shared" si="387"/>
        <v/>
      </c>
      <c r="I1796" s="80" t="str">
        <f t="shared" si="381"/>
        <v/>
      </c>
      <c r="J1796" s="80" t="str">
        <f t="shared" si="388"/>
        <v/>
      </c>
      <c r="AG1796" s="16" t="str">
        <f t="shared" si="389"/>
        <v/>
      </c>
      <c r="AH1796" s="69" t="str">
        <f t="shared" si="382"/>
        <v/>
      </c>
      <c r="AI1796" s="70" t="str">
        <f t="shared" si="383"/>
        <v/>
      </c>
      <c r="AJ1796" s="70" t="str">
        <f t="shared" si="384"/>
        <v/>
      </c>
      <c r="AK1796" s="70" t="str">
        <f t="shared" si="390"/>
        <v/>
      </c>
      <c r="AL1796" s="70" t="str">
        <f t="shared" si="391"/>
        <v/>
      </c>
    </row>
    <row r="1797" spans="2:38" ht="15" thickBot="1" x14ac:dyDescent="0.35">
      <c r="B1797" s="79" t="str">
        <f t="shared" si="385"/>
        <v/>
      </c>
      <c r="C1797" s="79" t="str">
        <f t="shared" si="386"/>
        <v/>
      </c>
      <c r="D1797" s="79" t="str">
        <f>IFERROR(IF(J1796&lt;=0,"",IF(C1797="Yes","",B1797-COUNTIF($C$20:C1797,"Yes"))),"")</f>
        <v/>
      </c>
      <c r="E1797" s="81" t="str">
        <f t="shared" si="378"/>
        <v/>
      </c>
      <c r="F1797" s="80" t="str">
        <f t="shared" si="379"/>
        <v/>
      </c>
      <c r="G1797" s="80" t="str">
        <f t="shared" si="380"/>
        <v/>
      </c>
      <c r="H1797" s="80" t="str">
        <f t="shared" si="387"/>
        <v/>
      </c>
      <c r="I1797" s="80" t="str">
        <f t="shared" si="381"/>
        <v/>
      </c>
      <c r="J1797" s="80" t="str">
        <f t="shared" si="388"/>
        <v/>
      </c>
      <c r="AG1797" s="16" t="str">
        <f t="shared" si="389"/>
        <v/>
      </c>
      <c r="AH1797" s="69" t="str">
        <f t="shared" si="382"/>
        <v/>
      </c>
      <c r="AI1797" s="70" t="str">
        <f t="shared" si="383"/>
        <v/>
      </c>
      <c r="AJ1797" s="70" t="str">
        <f t="shared" si="384"/>
        <v/>
      </c>
      <c r="AK1797" s="70" t="str">
        <f t="shared" si="390"/>
        <v/>
      </c>
      <c r="AL1797" s="70" t="str">
        <f t="shared" si="391"/>
        <v/>
      </c>
    </row>
    <row r="1798" spans="2:38" ht="15" thickBot="1" x14ac:dyDescent="0.35">
      <c r="B1798" s="79" t="str">
        <f t="shared" si="385"/>
        <v/>
      </c>
      <c r="C1798" s="79" t="str">
        <f t="shared" si="386"/>
        <v/>
      </c>
      <c r="D1798" s="79" t="str">
        <f>IFERROR(IF(J1797&lt;=0,"",IF(C1798="Yes","",B1798-COUNTIF($C$20:C1798,"Yes"))),"")</f>
        <v/>
      </c>
      <c r="E1798" s="81" t="str">
        <f t="shared" si="378"/>
        <v/>
      </c>
      <c r="F1798" s="80" t="str">
        <f t="shared" si="379"/>
        <v/>
      </c>
      <c r="G1798" s="80" t="str">
        <f t="shared" si="380"/>
        <v/>
      </c>
      <c r="H1798" s="80" t="str">
        <f t="shared" si="387"/>
        <v/>
      </c>
      <c r="I1798" s="80" t="str">
        <f t="shared" si="381"/>
        <v/>
      </c>
      <c r="J1798" s="80" t="str">
        <f t="shared" si="388"/>
        <v/>
      </c>
      <c r="AG1798" s="16" t="str">
        <f t="shared" si="389"/>
        <v/>
      </c>
      <c r="AH1798" s="69" t="str">
        <f t="shared" si="382"/>
        <v/>
      </c>
      <c r="AI1798" s="70" t="str">
        <f t="shared" si="383"/>
        <v/>
      </c>
      <c r="AJ1798" s="70" t="str">
        <f t="shared" si="384"/>
        <v/>
      </c>
      <c r="AK1798" s="70" t="str">
        <f t="shared" si="390"/>
        <v/>
      </c>
      <c r="AL1798" s="70" t="str">
        <f t="shared" si="391"/>
        <v/>
      </c>
    </row>
    <row r="1799" spans="2:38" ht="15" thickBot="1" x14ac:dyDescent="0.35">
      <c r="B1799" s="79" t="str">
        <f t="shared" si="385"/>
        <v/>
      </c>
      <c r="C1799" s="79" t="str">
        <f t="shared" si="386"/>
        <v/>
      </c>
      <c r="D1799" s="79" t="str">
        <f>IFERROR(IF(J1798&lt;=0,"",IF(C1799="Yes","",B1799-COUNTIF($C$20:C1799,"Yes"))),"")</f>
        <v/>
      </c>
      <c r="E1799" s="81" t="str">
        <f t="shared" si="378"/>
        <v/>
      </c>
      <c r="F1799" s="80" t="str">
        <f t="shared" si="379"/>
        <v/>
      </c>
      <c r="G1799" s="80" t="str">
        <f t="shared" si="380"/>
        <v/>
      </c>
      <c r="H1799" s="80" t="str">
        <f t="shared" si="387"/>
        <v/>
      </c>
      <c r="I1799" s="80" t="str">
        <f t="shared" si="381"/>
        <v/>
      </c>
      <c r="J1799" s="80" t="str">
        <f t="shared" si="388"/>
        <v/>
      </c>
      <c r="AG1799" s="16" t="str">
        <f t="shared" si="389"/>
        <v/>
      </c>
      <c r="AH1799" s="69" t="str">
        <f t="shared" si="382"/>
        <v/>
      </c>
      <c r="AI1799" s="70" t="str">
        <f t="shared" si="383"/>
        <v/>
      </c>
      <c r="AJ1799" s="70" t="str">
        <f t="shared" si="384"/>
        <v/>
      </c>
      <c r="AK1799" s="70" t="str">
        <f t="shared" si="390"/>
        <v/>
      </c>
      <c r="AL1799" s="70" t="str">
        <f t="shared" si="391"/>
        <v/>
      </c>
    </row>
    <row r="1800" spans="2:38" ht="15" thickBot="1" x14ac:dyDescent="0.35">
      <c r="B1800" s="79" t="str">
        <f t="shared" si="385"/>
        <v/>
      </c>
      <c r="C1800" s="79" t="str">
        <f t="shared" si="386"/>
        <v/>
      </c>
      <c r="D1800" s="79" t="str">
        <f>IFERROR(IF(J1799&lt;=0,"",IF(C1800="Yes","",B1800-COUNTIF($C$20:C1800,"Yes"))),"")</f>
        <v/>
      </c>
      <c r="E1800" s="81" t="str">
        <f t="shared" si="378"/>
        <v/>
      </c>
      <c r="F1800" s="80" t="str">
        <f t="shared" si="379"/>
        <v/>
      </c>
      <c r="G1800" s="80" t="str">
        <f t="shared" si="380"/>
        <v/>
      </c>
      <c r="H1800" s="80" t="str">
        <f t="shared" si="387"/>
        <v/>
      </c>
      <c r="I1800" s="80" t="str">
        <f t="shared" si="381"/>
        <v/>
      </c>
      <c r="J1800" s="80" t="str">
        <f t="shared" si="388"/>
        <v/>
      </c>
      <c r="AG1800" s="16" t="str">
        <f t="shared" si="389"/>
        <v/>
      </c>
      <c r="AH1800" s="69" t="str">
        <f t="shared" si="382"/>
        <v/>
      </c>
      <c r="AI1800" s="70" t="str">
        <f t="shared" si="383"/>
        <v/>
      </c>
      <c r="AJ1800" s="70" t="str">
        <f t="shared" si="384"/>
        <v/>
      </c>
      <c r="AK1800" s="70" t="str">
        <f t="shared" si="390"/>
        <v/>
      </c>
      <c r="AL1800" s="70" t="str">
        <f t="shared" si="391"/>
        <v/>
      </c>
    </row>
    <row r="1801" spans="2:38" ht="15" thickBot="1" x14ac:dyDescent="0.35">
      <c r="B1801" s="79" t="str">
        <f t="shared" si="385"/>
        <v/>
      </c>
      <c r="C1801" s="79" t="str">
        <f t="shared" si="386"/>
        <v/>
      </c>
      <c r="D1801" s="79" t="str">
        <f>IFERROR(IF(J1800&lt;=0,"",IF(C1801="Yes","",B1801-COUNTIF($C$20:C1801,"Yes"))),"")</f>
        <v/>
      </c>
      <c r="E1801" s="81" t="str">
        <f t="shared" si="378"/>
        <v/>
      </c>
      <c r="F1801" s="80" t="str">
        <f t="shared" si="379"/>
        <v/>
      </c>
      <c r="G1801" s="80" t="str">
        <f t="shared" si="380"/>
        <v/>
      </c>
      <c r="H1801" s="80" t="str">
        <f t="shared" si="387"/>
        <v/>
      </c>
      <c r="I1801" s="80" t="str">
        <f t="shared" si="381"/>
        <v/>
      </c>
      <c r="J1801" s="80" t="str">
        <f t="shared" si="388"/>
        <v/>
      </c>
      <c r="AG1801" s="16" t="str">
        <f t="shared" si="389"/>
        <v/>
      </c>
      <c r="AH1801" s="69" t="str">
        <f t="shared" si="382"/>
        <v/>
      </c>
      <c r="AI1801" s="70" t="str">
        <f t="shared" si="383"/>
        <v/>
      </c>
      <c r="AJ1801" s="70" t="str">
        <f t="shared" si="384"/>
        <v/>
      </c>
      <c r="AK1801" s="70" t="str">
        <f t="shared" si="390"/>
        <v/>
      </c>
      <c r="AL1801" s="70" t="str">
        <f t="shared" si="391"/>
        <v/>
      </c>
    </row>
    <row r="1802" spans="2:38" ht="15" thickBot="1" x14ac:dyDescent="0.35">
      <c r="B1802" s="79" t="str">
        <f t="shared" si="385"/>
        <v/>
      </c>
      <c r="C1802" s="79" t="str">
        <f t="shared" si="386"/>
        <v/>
      </c>
      <c r="D1802" s="79" t="str">
        <f>IFERROR(IF(J1801&lt;=0,"",IF(C1802="Yes","",B1802-COUNTIF($C$20:C1802,"Yes"))),"")</f>
        <v/>
      </c>
      <c r="E1802" s="81" t="str">
        <f t="shared" si="378"/>
        <v/>
      </c>
      <c r="F1802" s="80" t="str">
        <f t="shared" si="379"/>
        <v/>
      </c>
      <c r="G1802" s="80" t="str">
        <f t="shared" si="380"/>
        <v/>
      </c>
      <c r="H1802" s="80" t="str">
        <f t="shared" si="387"/>
        <v/>
      </c>
      <c r="I1802" s="80" t="str">
        <f t="shared" si="381"/>
        <v/>
      </c>
      <c r="J1802" s="80" t="str">
        <f t="shared" si="388"/>
        <v/>
      </c>
      <c r="AG1802" s="16" t="str">
        <f t="shared" si="389"/>
        <v/>
      </c>
      <c r="AH1802" s="69" t="str">
        <f t="shared" si="382"/>
        <v/>
      </c>
      <c r="AI1802" s="70" t="str">
        <f t="shared" si="383"/>
        <v/>
      </c>
      <c r="AJ1802" s="70" t="str">
        <f t="shared" si="384"/>
        <v/>
      </c>
      <c r="AK1802" s="70" t="str">
        <f t="shared" si="390"/>
        <v/>
      </c>
      <c r="AL1802" s="70" t="str">
        <f t="shared" si="391"/>
        <v/>
      </c>
    </row>
    <row r="1803" spans="2:38" ht="15" thickBot="1" x14ac:dyDescent="0.35">
      <c r="B1803" s="79" t="str">
        <f t="shared" si="385"/>
        <v/>
      </c>
      <c r="C1803" s="79" t="str">
        <f t="shared" si="386"/>
        <v/>
      </c>
      <c r="D1803" s="79" t="str">
        <f>IFERROR(IF(J1802&lt;=0,"",IF(C1803="Yes","",B1803-COUNTIF($C$20:C1803,"Yes"))),"")</f>
        <v/>
      </c>
      <c r="E1803" s="81" t="str">
        <f t="shared" si="378"/>
        <v/>
      </c>
      <c r="F1803" s="80" t="str">
        <f t="shared" si="379"/>
        <v/>
      </c>
      <c r="G1803" s="80" t="str">
        <f t="shared" si="380"/>
        <v/>
      </c>
      <c r="H1803" s="80" t="str">
        <f t="shared" si="387"/>
        <v/>
      </c>
      <c r="I1803" s="80" t="str">
        <f t="shared" si="381"/>
        <v/>
      </c>
      <c r="J1803" s="80" t="str">
        <f t="shared" si="388"/>
        <v/>
      </c>
      <c r="AG1803" s="16" t="str">
        <f t="shared" si="389"/>
        <v/>
      </c>
      <c r="AH1803" s="69" t="str">
        <f t="shared" si="382"/>
        <v/>
      </c>
      <c r="AI1803" s="70" t="str">
        <f t="shared" si="383"/>
        <v/>
      </c>
      <c r="AJ1803" s="70" t="str">
        <f t="shared" si="384"/>
        <v/>
      </c>
      <c r="AK1803" s="70" t="str">
        <f t="shared" si="390"/>
        <v/>
      </c>
      <c r="AL1803" s="70" t="str">
        <f t="shared" si="391"/>
        <v/>
      </c>
    </row>
    <row r="1804" spans="2:38" ht="15" thickBot="1" x14ac:dyDescent="0.35">
      <c r="B1804" s="79" t="str">
        <f t="shared" si="385"/>
        <v/>
      </c>
      <c r="C1804" s="79" t="str">
        <f t="shared" si="386"/>
        <v/>
      </c>
      <c r="D1804" s="79" t="str">
        <f>IFERROR(IF(J1803&lt;=0,"",IF(C1804="Yes","",B1804-COUNTIF($C$20:C1804,"Yes"))),"")</f>
        <v/>
      </c>
      <c r="E1804" s="81" t="str">
        <f t="shared" si="378"/>
        <v/>
      </c>
      <c r="F1804" s="80" t="str">
        <f t="shared" si="379"/>
        <v/>
      </c>
      <c r="G1804" s="80" t="str">
        <f t="shared" si="380"/>
        <v/>
      </c>
      <c r="H1804" s="80" t="str">
        <f t="shared" si="387"/>
        <v/>
      </c>
      <c r="I1804" s="80" t="str">
        <f t="shared" si="381"/>
        <v/>
      </c>
      <c r="J1804" s="80" t="str">
        <f t="shared" si="388"/>
        <v/>
      </c>
      <c r="AG1804" s="16" t="str">
        <f t="shared" si="389"/>
        <v/>
      </c>
      <c r="AH1804" s="69" t="str">
        <f t="shared" si="382"/>
        <v/>
      </c>
      <c r="AI1804" s="70" t="str">
        <f t="shared" si="383"/>
        <v/>
      </c>
      <c r="AJ1804" s="70" t="str">
        <f t="shared" si="384"/>
        <v/>
      </c>
      <c r="AK1804" s="70" t="str">
        <f t="shared" si="390"/>
        <v/>
      </c>
      <c r="AL1804" s="70" t="str">
        <f t="shared" si="391"/>
        <v/>
      </c>
    </row>
    <row r="1805" spans="2:38" ht="15" thickBot="1" x14ac:dyDescent="0.35">
      <c r="B1805" s="79" t="str">
        <f t="shared" si="385"/>
        <v/>
      </c>
      <c r="C1805" s="79" t="str">
        <f t="shared" si="386"/>
        <v/>
      </c>
      <c r="D1805" s="79" t="str">
        <f>IFERROR(IF(J1804&lt;=0,"",IF(C1805="Yes","",B1805-COUNTIF($C$20:C1805,"Yes"))),"")</f>
        <v/>
      </c>
      <c r="E1805" s="81" t="str">
        <f t="shared" si="378"/>
        <v/>
      </c>
      <c r="F1805" s="80" t="str">
        <f t="shared" si="379"/>
        <v/>
      </c>
      <c r="G1805" s="80" t="str">
        <f t="shared" si="380"/>
        <v/>
      </c>
      <c r="H1805" s="80" t="str">
        <f t="shared" si="387"/>
        <v/>
      </c>
      <c r="I1805" s="80" t="str">
        <f t="shared" si="381"/>
        <v/>
      </c>
      <c r="J1805" s="80" t="str">
        <f t="shared" si="388"/>
        <v/>
      </c>
      <c r="AG1805" s="16" t="str">
        <f t="shared" si="389"/>
        <v/>
      </c>
      <c r="AH1805" s="69" t="str">
        <f t="shared" si="382"/>
        <v/>
      </c>
      <c r="AI1805" s="70" t="str">
        <f t="shared" si="383"/>
        <v/>
      </c>
      <c r="AJ1805" s="70" t="str">
        <f t="shared" si="384"/>
        <v/>
      </c>
      <c r="AK1805" s="70" t="str">
        <f t="shared" si="390"/>
        <v/>
      </c>
      <c r="AL1805" s="70" t="str">
        <f t="shared" si="391"/>
        <v/>
      </c>
    </row>
    <row r="1806" spans="2:38" ht="15" thickBot="1" x14ac:dyDescent="0.35">
      <c r="B1806" s="79" t="str">
        <f t="shared" si="385"/>
        <v/>
      </c>
      <c r="C1806" s="79" t="str">
        <f t="shared" si="386"/>
        <v/>
      </c>
      <c r="D1806" s="79" t="str">
        <f>IFERROR(IF(J1805&lt;=0,"",IF(C1806="Yes","",B1806-COUNTIF($C$20:C1806,"Yes"))),"")</f>
        <v/>
      </c>
      <c r="E1806" s="81" t="str">
        <f t="shared" si="378"/>
        <v/>
      </c>
      <c r="F1806" s="80" t="str">
        <f t="shared" si="379"/>
        <v/>
      </c>
      <c r="G1806" s="80" t="str">
        <f t="shared" si="380"/>
        <v/>
      </c>
      <c r="H1806" s="80" t="str">
        <f t="shared" si="387"/>
        <v/>
      </c>
      <c r="I1806" s="80" t="str">
        <f t="shared" si="381"/>
        <v/>
      </c>
      <c r="J1806" s="80" t="str">
        <f t="shared" si="388"/>
        <v/>
      </c>
      <c r="AG1806" s="16" t="str">
        <f t="shared" si="389"/>
        <v/>
      </c>
      <c r="AH1806" s="69" t="str">
        <f t="shared" si="382"/>
        <v/>
      </c>
      <c r="AI1806" s="70" t="str">
        <f t="shared" si="383"/>
        <v/>
      </c>
      <c r="AJ1806" s="70" t="str">
        <f t="shared" si="384"/>
        <v/>
      </c>
      <c r="AK1806" s="70" t="str">
        <f t="shared" si="390"/>
        <v/>
      </c>
      <c r="AL1806" s="70" t="str">
        <f t="shared" si="391"/>
        <v/>
      </c>
    </row>
    <row r="1807" spans="2:38" ht="15" thickBot="1" x14ac:dyDescent="0.35">
      <c r="B1807" s="79" t="str">
        <f t="shared" si="385"/>
        <v/>
      </c>
      <c r="C1807" s="79" t="str">
        <f t="shared" si="386"/>
        <v/>
      </c>
      <c r="D1807" s="79" t="str">
        <f>IFERROR(IF(J1806&lt;=0,"",IF(C1807="Yes","",B1807-COUNTIF($C$20:C1807,"Yes"))),"")</f>
        <v/>
      </c>
      <c r="E1807" s="81" t="str">
        <f t="shared" si="378"/>
        <v/>
      </c>
      <c r="F1807" s="80" t="str">
        <f t="shared" si="379"/>
        <v/>
      </c>
      <c r="G1807" s="80" t="str">
        <f t="shared" si="380"/>
        <v/>
      </c>
      <c r="H1807" s="80" t="str">
        <f t="shared" si="387"/>
        <v/>
      </c>
      <c r="I1807" s="80" t="str">
        <f t="shared" si="381"/>
        <v/>
      </c>
      <c r="J1807" s="80" t="str">
        <f t="shared" si="388"/>
        <v/>
      </c>
      <c r="AG1807" s="16" t="str">
        <f t="shared" si="389"/>
        <v/>
      </c>
      <c r="AH1807" s="69" t="str">
        <f t="shared" si="382"/>
        <v/>
      </c>
      <c r="AI1807" s="70" t="str">
        <f t="shared" si="383"/>
        <v/>
      </c>
      <c r="AJ1807" s="70" t="str">
        <f t="shared" si="384"/>
        <v/>
      </c>
      <c r="AK1807" s="70" t="str">
        <f t="shared" si="390"/>
        <v/>
      </c>
      <c r="AL1807" s="70" t="str">
        <f t="shared" si="391"/>
        <v/>
      </c>
    </row>
    <row r="1808" spans="2:38" ht="15" thickBot="1" x14ac:dyDescent="0.35">
      <c r="B1808" s="79" t="str">
        <f t="shared" si="385"/>
        <v/>
      </c>
      <c r="C1808" s="79" t="str">
        <f t="shared" si="386"/>
        <v/>
      </c>
      <c r="D1808" s="79" t="str">
        <f>IFERROR(IF(J1807&lt;=0,"",IF(C1808="Yes","",B1808-COUNTIF($C$20:C1808,"Yes"))),"")</f>
        <v/>
      </c>
      <c r="E1808" s="81" t="str">
        <f t="shared" si="378"/>
        <v/>
      </c>
      <c r="F1808" s="80" t="str">
        <f t="shared" si="379"/>
        <v/>
      </c>
      <c r="G1808" s="80" t="str">
        <f t="shared" si="380"/>
        <v/>
      </c>
      <c r="H1808" s="80" t="str">
        <f t="shared" si="387"/>
        <v/>
      </c>
      <c r="I1808" s="80" t="str">
        <f t="shared" si="381"/>
        <v/>
      </c>
      <c r="J1808" s="80" t="str">
        <f t="shared" si="388"/>
        <v/>
      </c>
      <c r="AG1808" s="16" t="str">
        <f t="shared" si="389"/>
        <v/>
      </c>
      <c r="AH1808" s="69" t="str">
        <f t="shared" si="382"/>
        <v/>
      </c>
      <c r="AI1808" s="70" t="str">
        <f t="shared" si="383"/>
        <v/>
      </c>
      <c r="AJ1808" s="70" t="str">
        <f t="shared" si="384"/>
        <v/>
      </c>
      <c r="AK1808" s="70" t="str">
        <f t="shared" si="390"/>
        <v/>
      </c>
      <c r="AL1808" s="70" t="str">
        <f t="shared" si="391"/>
        <v/>
      </c>
    </row>
    <row r="1809" spans="2:38" ht="15" thickBot="1" x14ac:dyDescent="0.35">
      <c r="B1809" s="79" t="str">
        <f t="shared" si="385"/>
        <v/>
      </c>
      <c r="C1809" s="79" t="str">
        <f t="shared" si="386"/>
        <v/>
      </c>
      <c r="D1809" s="79" t="str">
        <f>IFERROR(IF(J1808&lt;=0,"",IF(C1809="Yes","",B1809-COUNTIF($C$20:C1809,"Yes"))),"")</f>
        <v/>
      </c>
      <c r="E1809" s="81" t="str">
        <f t="shared" si="378"/>
        <v/>
      </c>
      <c r="F1809" s="80" t="str">
        <f t="shared" si="379"/>
        <v/>
      </c>
      <c r="G1809" s="80" t="str">
        <f t="shared" si="380"/>
        <v/>
      </c>
      <c r="H1809" s="80" t="str">
        <f t="shared" si="387"/>
        <v/>
      </c>
      <c r="I1809" s="80" t="str">
        <f t="shared" si="381"/>
        <v/>
      </c>
      <c r="J1809" s="80" t="str">
        <f t="shared" si="388"/>
        <v/>
      </c>
      <c r="AG1809" s="16" t="str">
        <f t="shared" si="389"/>
        <v/>
      </c>
      <c r="AH1809" s="69" t="str">
        <f t="shared" si="382"/>
        <v/>
      </c>
      <c r="AI1809" s="70" t="str">
        <f t="shared" si="383"/>
        <v/>
      </c>
      <c r="AJ1809" s="70" t="str">
        <f t="shared" si="384"/>
        <v/>
      </c>
      <c r="AK1809" s="70" t="str">
        <f t="shared" si="390"/>
        <v/>
      </c>
      <c r="AL1809" s="70" t="str">
        <f t="shared" si="391"/>
        <v/>
      </c>
    </row>
    <row r="1810" spans="2:38" ht="15" thickBot="1" x14ac:dyDescent="0.35">
      <c r="B1810" s="79" t="str">
        <f t="shared" si="385"/>
        <v/>
      </c>
      <c r="C1810" s="79" t="str">
        <f t="shared" si="386"/>
        <v/>
      </c>
      <c r="D1810" s="79" t="str">
        <f>IFERROR(IF(J1809&lt;=0,"",IF(C1810="Yes","",B1810-COUNTIF($C$20:C1810,"Yes"))),"")</f>
        <v/>
      </c>
      <c r="E1810" s="81" t="str">
        <f t="shared" si="378"/>
        <v/>
      </c>
      <c r="F1810" s="80" t="str">
        <f t="shared" si="379"/>
        <v/>
      </c>
      <c r="G1810" s="80" t="str">
        <f t="shared" si="380"/>
        <v/>
      </c>
      <c r="H1810" s="80" t="str">
        <f t="shared" si="387"/>
        <v/>
      </c>
      <c r="I1810" s="80" t="str">
        <f t="shared" si="381"/>
        <v/>
      </c>
      <c r="J1810" s="80" t="str">
        <f t="shared" si="388"/>
        <v/>
      </c>
      <c r="AG1810" s="16" t="str">
        <f t="shared" si="389"/>
        <v/>
      </c>
      <c r="AH1810" s="69" t="str">
        <f t="shared" si="382"/>
        <v/>
      </c>
      <c r="AI1810" s="70" t="str">
        <f t="shared" si="383"/>
        <v/>
      </c>
      <c r="AJ1810" s="70" t="str">
        <f t="shared" si="384"/>
        <v/>
      </c>
      <c r="AK1810" s="70" t="str">
        <f t="shared" si="390"/>
        <v/>
      </c>
      <c r="AL1810" s="70" t="str">
        <f t="shared" si="391"/>
        <v/>
      </c>
    </row>
    <row r="1811" spans="2:38" ht="15" thickBot="1" x14ac:dyDescent="0.35">
      <c r="B1811" s="79" t="str">
        <f t="shared" si="385"/>
        <v/>
      </c>
      <c r="C1811" s="79" t="str">
        <f t="shared" si="386"/>
        <v/>
      </c>
      <c r="D1811" s="79" t="str">
        <f>IFERROR(IF(J1810&lt;=0,"",IF(C1811="Yes","",B1811-COUNTIF($C$20:C1811,"Yes"))),"")</f>
        <v/>
      </c>
      <c r="E1811" s="81" t="str">
        <f t="shared" si="378"/>
        <v/>
      </c>
      <c r="F1811" s="80" t="str">
        <f t="shared" si="379"/>
        <v/>
      </c>
      <c r="G1811" s="80" t="str">
        <f t="shared" si="380"/>
        <v/>
      </c>
      <c r="H1811" s="80" t="str">
        <f t="shared" si="387"/>
        <v/>
      </c>
      <c r="I1811" s="80" t="str">
        <f t="shared" si="381"/>
        <v/>
      </c>
      <c r="J1811" s="80" t="str">
        <f t="shared" si="388"/>
        <v/>
      </c>
      <c r="AG1811" s="16" t="str">
        <f t="shared" si="389"/>
        <v/>
      </c>
      <c r="AH1811" s="69" t="str">
        <f t="shared" si="382"/>
        <v/>
      </c>
      <c r="AI1811" s="70" t="str">
        <f t="shared" si="383"/>
        <v/>
      </c>
      <c r="AJ1811" s="70" t="str">
        <f t="shared" si="384"/>
        <v/>
      </c>
      <c r="AK1811" s="70" t="str">
        <f t="shared" si="390"/>
        <v/>
      </c>
      <c r="AL1811" s="70" t="str">
        <f t="shared" si="391"/>
        <v/>
      </c>
    </row>
    <row r="1812" spans="2:38" ht="15" thickBot="1" x14ac:dyDescent="0.35">
      <c r="B1812" s="79" t="str">
        <f t="shared" si="385"/>
        <v/>
      </c>
      <c r="C1812" s="79" t="str">
        <f t="shared" si="386"/>
        <v/>
      </c>
      <c r="D1812" s="79" t="str">
        <f>IFERROR(IF(J1811&lt;=0,"",IF(C1812="Yes","",B1812-COUNTIF($C$20:C1812,"Yes"))),"")</f>
        <v/>
      </c>
      <c r="E1812" s="81" t="str">
        <f t="shared" ref="E1812:E1875" si="392">IF($E$9="End of the Period",IF(B1812="","",IF(payment_frequency="Bi-weekly",first_payment_date+B1812*VLOOKUP(payment_frequency,periodic_table,2,0),IF(payment_frequency="Weekly",first_payment_date+B1812*VLOOKUP(payment_frequency,periodic_table,2,0),IF(payment_frequency="Semi-monthly",first_payment_date+B1812*VLOOKUP(payment_frequency,periodic_table,2,0),EDATE(first_payment_date,B1812*VLOOKUP(payment_frequency,periodic_table,2,0)))))),IF(B1812="","",IF(payment_frequency="Bi-weekly",first_payment_date+(B1812-1)*VLOOKUP(payment_frequency,periodic_table,2,0),IF(payment_frequency="Weekly",first_payment_date+(B1812-1)*VLOOKUP(payment_frequency,periodic_table,2,0),IF(payment_frequency="Semi-monthly",first_payment_date+(B1812-1)*VLOOKUP(payment_frequency,periodic_table,2,0),EDATE(first_payment_date,(B1812-1)*VLOOKUP(payment_frequency,periodic_table,2,0)))))))</f>
        <v/>
      </c>
      <c r="F1812" s="80" t="str">
        <f t="shared" ref="F1812:F1875" si="393">IF(B1812="","",IF(C1812="Yes",0,IF(J1811&lt;payment,J1811*(1+Compound_Rate),payment)))</f>
        <v/>
      </c>
      <c r="G1812" s="80" t="str">
        <f t="shared" ref="G1812:G1875" si="394">IF(AND(Payment_Type=1,B1812=1),0,IF(B1812="","",IF(C1812="Yes",0,J1811*Compound_Rate)))</f>
        <v/>
      </c>
      <c r="H1812" s="80" t="str">
        <f t="shared" si="387"/>
        <v/>
      </c>
      <c r="I1812" s="80" t="str">
        <f t="shared" ref="I1812:I1875" si="395">IF(B1812="","",IF(C1812="Yes",J1811*Compound_Rate,0))</f>
        <v/>
      </c>
      <c r="J1812" s="80" t="str">
        <f t="shared" si="388"/>
        <v/>
      </c>
      <c r="AG1812" s="16" t="str">
        <f t="shared" si="389"/>
        <v/>
      </c>
      <c r="AH1812" s="69" t="str">
        <f t="shared" ref="AH1812:AH1875" si="396">IF($E$9="End of the Period",IF(AG1812="","",IF(payment_frequency="Bi-weekly",first_payment_date+AG1812*VLOOKUP(payment_frequency,periodic_table,2,0),IF(payment_frequency="Weekly",first_payment_date+AG1812*VLOOKUP(payment_frequency,periodic_table,2,0),IF(payment_frequency="Semi-monthly",first_payment_date+AG1812*VLOOKUP(payment_frequency,periodic_table,2,0),EDATE(first_payment_date,AG1812*VLOOKUP(payment_frequency,periodic_table,2,0)))))),IF(AG1812="","",IF(payment_frequency="Bi-weekly",first_payment_date+(AG1812-1)*VLOOKUP(payment_frequency,periodic_table,2,0),IF(payment_frequency="Weekly",first_payment_date+(AG1812-1)*VLOOKUP(payment_frequency,periodic_table,2,0),IF(payment_frequency="Semi-monthly",first_payment_date+(AG1812-1)*VLOOKUP(payment_frequency,periodic_table,2,0),EDATE(first_payment_date,(AG1812-1)*VLOOKUP(payment_frequency,periodic_table,2,0)))))))</f>
        <v/>
      </c>
      <c r="AI1812" s="70" t="str">
        <f t="shared" ref="AI1812:AI1875" si="397">IF(AG1812="","",IF(AL1811&lt;payment,AL1811*(1+Compound_Rate),payment))</f>
        <v/>
      </c>
      <c r="AJ1812" s="70" t="str">
        <f t="shared" ref="AJ1812:AJ1875" si="398">IF(AND(Payment_Type=1,AG1812=1),0,IF(AG1812="","",AL1811*Compound_Rate))</f>
        <v/>
      </c>
      <c r="AK1812" s="70" t="str">
        <f t="shared" si="390"/>
        <v/>
      </c>
      <c r="AL1812" s="70" t="str">
        <f t="shared" si="391"/>
        <v/>
      </c>
    </row>
    <row r="1813" spans="2:38" ht="15" thickBot="1" x14ac:dyDescent="0.35">
      <c r="B1813" s="79" t="str">
        <f t="shared" ref="B1813:B1876" si="399">IFERROR(IF(TRUNC(J1812)&lt;=0,"",B1812+1),"")</f>
        <v/>
      </c>
      <c r="C1813" s="79" t="str">
        <f t="shared" ref="C1813:C1876" si="400">IF(B1813="","",IF(AND(B1813&lt;=$E$13,B1813&gt;=$E$12),"Yes","No"))</f>
        <v/>
      </c>
      <c r="D1813" s="79" t="str">
        <f>IFERROR(IF(J1812&lt;=0,"",IF(C1813="Yes","",B1813-COUNTIF($C$20:C1813,"Yes"))),"")</f>
        <v/>
      </c>
      <c r="E1813" s="81" t="str">
        <f t="shared" si="392"/>
        <v/>
      </c>
      <c r="F1813" s="80" t="str">
        <f t="shared" si="393"/>
        <v/>
      </c>
      <c r="G1813" s="80" t="str">
        <f t="shared" si="394"/>
        <v/>
      </c>
      <c r="H1813" s="80" t="str">
        <f t="shared" ref="H1813:H1876" si="401">IF(B1813="","",F1813-G1813)</f>
        <v/>
      </c>
      <c r="I1813" s="80" t="str">
        <f t="shared" si="395"/>
        <v/>
      </c>
      <c r="J1813" s="80" t="str">
        <f t="shared" ref="J1813:J1876" si="402">IFERROR(IF(B1813="","",J1812-H1813+I1813),"")</f>
        <v/>
      </c>
      <c r="AG1813" s="16" t="str">
        <f t="shared" ref="AG1813:AG1876" si="403">IFERROR(IF(AL1812&lt;=0,"",AG1812+1),"")</f>
        <v/>
      </c>
      <c r="AH1813" s="69" t="str">
        <f t="shared" si="396"/>
        <v/>
      </c>
      <c r="AI1813" s="70" t="str">
        <f t="shared" si="397"/>
        <v/>
      </c>
      <c r="AJ1813" s="70" t="str">
        <f t="shared" si="398"/>
        <v/>
      </c>
      <c r="AK1813" s="70" t="str">
        <f t="shared" ref="AK1813:AK1876" si="404">IF(AG1813="","",AI1813-AJ1813)</f>
        <v/>
      </c>
      <c r="AL1813" s="70" t="str">
        <f t="shared" ref="AL1813:AL1876" si="405">IFERROR(IF(AK1813&lt;=0,"",AL1812-AK1813),"")</f>
        <v/>
      </c>
    </row>
    <row r="1814" spans="2:38" ht="15" thickBot="1" x14ac:dyDescent="0.35">
      <c r="B1814" s="79" t="str">
        <f t="shared" si="399"/>
        <v/>
      </c>
      <c r="C1814" s="79" t="str">
        <f t="shared" si="400"/>
        <v/>
      </c>
      <c r="D1814" s="79" t="str">
        <f>IFERROR(IF(J1813&lt;=0,"",IF(C1814="Yes","",B1814-COUNTIF($C$20:C1814,"Yes"))),"")</f>
        <v/>
      </c>
      <c r="E1814" s="81" t="str">
        <f t="shared" si="392"/>
        <v/>
      </c>
      <c r="F1814" s="80" t="str">
        <f t="shared" si="393"/>
        <v/>
      </c>
      <c r="G1814" s="80" t="str">
        <f t="shared" si="394"/>
        <v/>
      </c>
      <c r="H1814" s="80" t="str">
        <f t="shared" si="401"/>
        <v/>
      </c>
      <c r="I1814" s="80" t="str">
        <f t="shared" si="395"/>
        <v/>
      </c>
      <c r="J1814" s="80" t="str">
        <f t="shared" si="402"/>
        <v/>
      </c>
      <c r="AG1814" s="16" t="str">
        <f t="shared" si="403"/>
        <v/>
      </c>
      <c r="AH1814" s="69" t="str">
        <f t="shared" si="396"/>
        <v/>
      </c>
      <c r="AI1814" s="70" t="str">
        <f t="shared" si="397"/>
        <v/>
      </c>
      <c r="AJ1814" s="70" t="str">
        <f t="shared" si="398"/>
        <v/>
      </c>
      <c r="AK1814" s="70" t="str">
        <f t="shared" si="404"/>
        <v/>
      </c>
      <c r="AL1814" s="70" t="str">
        <f t="shared" si="405"/>
        <v/>
      </c>
    </row>
    <row r="1815" spans="2:38" ht="15" thickBot="1" x14ac:dyDescent="0.35">
      <c r="B1815" s="79" t="str">
        <f t="shared" si="399"/>
        <v/>
      </c>
      <c r="C1815" s="79" t="str">
        <f t="shared" si="400"/>
        <v/>
      </c>
      <c r="D1815" s="79" t="str">
        <f>IFERROR(IF(J1814&lt;=0,"",IF(C1815="Yes","",B1815-COUNTIF($C$20:C1815,"Yes"))),"")</f>
        <v/>
      </c>
      <c r="E1815" s="81" t="str">
        <f t="shared" si="392"/>
        <v/>
      </c>
      <c r="F1815" s="80" t="str">
        <f t="shared" si="393"/>
        <v/>
      </c>
      <c r="G1815" s="80" t="str">
        <f t="shared" si="394"/>
        <v/>
      </c>
      <c r="H1815" s="80" t="str">
        <f t="shared" si="401"/>
        <v/>
      </c>
      <c r="I1815" s="80" t="str">
        <f t="shared" si="395"/>
        <v/>
      </c>
      <c r="J1815" s="80" t="str">
        <f t="shared" si="402"/>
        <v/>
      </c>
      <c r="AG1815" s="16" t="str">
        <f t="shared" si="403"/>
        <v/>
      </c>
      <c r="AH1815" s="69" t="str">
        <f t="shared" si="396"/>
        <v/>
      </c>
      <c r="AI1815" s="70" t="str">
        <f t="shared" si="397"/>
        <v/>
      </c>
      <c r="AJ1815" s="70" t="str">
        <f t="shared" si="398"/>
        <v/>
      </c>
      <c r="AK1815" s="70" t="str">
        <f t="shared" si="404"/>
        <v/>
      </c>
      <c r="AL1815" s="70" t="str">
        <f t="shared" si="405"/>
        <v/>
      </c>
    </row>
    <row r="1816" spans="2:38" ht="15" thickBot="1" x14ac:dyDescent="0.35">
      <c r="B1816" s="79" t="str">
        <f t="shared" si="399"/>
        <v/>
      </c>
      <c r="C1816" s="79" t="str">
        <f t="shared" si="400"/>
        <v/>
      </c>
      <c r="D1816" s="79" t="str">
        <f>IFERROR(IF(J1815&lt;=0,"",IF(C1816="Yes","",B1816-COUNTIF($C$20:C1816,"Yes"))),"")</f>
        <v/>
      </c>
      <c r="E1816" s="81" t="str">
        <f t="shared" si="392"/>
        <v/>
      </c>
      <c r="F1816" s="80" t="str">
        <f t="shared" si="393"/>
        <v/>
      </c>
      <c r="G1816" s="80" t="str">
        <f t="shared" si="394"/>
        <v/>
      </c>
      <c r="H1816" s="80" t="str">
        <f t="shared" si="401"/>
        <v/>
      </c>
      <c r="I1816" s="80" t="str">
        <f t="shared" si="395"/>
        <v/>
      </c>
      <c r="J1816" s="80" t="str">
        <f t="shared" si="402"/>
        <v/>
      </c>
      <c r="AG1816" s="16" t="str">
        <f t="shared" si="403"/>
        <v/>
      </c>
      <c r="AH1816" s="69" t="str">
        <f t="shared" si="396"/>
        <v/>
      </c>
      <c r="AI1816" s="70" t="str">
        <f t="shared" si="397"/>
        <v/>
      </c>
      <c r="AJ1816" s="70" t="str">
        <f t="shared" si="398"/>
        <v/>
      </c>
      <c r="AK1816" s="70" t="str">
        <f t="shared" si="404"/>
        <v/>
      </c>
      <c r="AL1816" s="70" t="str">
        <f t="shared" si="405"/>
        <v/>
      </c>
    </row>
    <row r="1817" spans="2:38" ht="15" thickBot="1" x14ac:dyDescent="0.35">
      <c r="B1817" s="79" t="str">
        <f t="shared" si="399"/>
        <v/>
      </c>
      <c r="C1817" s="79" t="str">
        <f t="shared" si="400"/>
        <v/>
      </c>
      <c r="D1817" s="79" t="str">
        <f>IFERROR(IF(J1816&lt;=0,"",IF(C1817="Yes","",B1817-COUNTIF($C$20:C1817,"Yes"))),"")</f>
        <v/>
      </c>
      <c r="E1817" s="81" t="str">
        <f t="shared" si="392"/>
        <v/>
      </c>
      <c r="F1817" s="80" t="str">
        <f t="shared" si="393"/>
        <v/>
      </c>
      <c r="G1817" s="80" t="str">
        <f t="shared" si="394"/>
        <v/>
      </c>
      <c r="H1817" s="80" t="str">
        <f t="shared" si="401"/>
        <v/>
      </c>
      <c r="I1817" s="80" t="str">
        <f t="shared" si="395"/>
        <v/>
      </c>
      <c r="J1817" s="80" t="str">
        <f t="shared" si="402"/>
        <v/>
      </c>
      <c r="AG1817" s="16" t="str">
        <f t="shared" si="403"/>
        <v/>
      </c>
      <c r="AH1817" s="69" t="str">
        <f t="shared" si="396"/>
        <v/>
      </c>
      <c r="AI1817" s="70" t="str">
        <f t="shared" si="397"/>
        <v/>
      </c>
      <c r="AJ1817" s="70" t="str">
        <f t="shared" si="398"/>
        <v/>
      </c>
      <c r="AK1817" s="70" t="str">
        <f t="shared" si="404"/>
        <v/>
      </c>
      <c r="AL1817" s="70" t="str">
        <f t="shared" si="405"/>
        <v/>
      </c>
    </row>
    <row r="1818" spans="2:38" ht="15" thickBot="1" x14ac:dyDescent="0.35">
      <c r="B1818" s="79" t="str">
        <f t="shared" si="399"/>
        <v/>
      </c>
      <c r="C1818" s="79" t="str">
        <f t="shared" si="400"/>
        <v/>
      </c>
      <c r="D1818" s="79" t="str">
        <f>IFERROR(IF(J1817&lt;=0,"",IF(C1818="Yes","",B1818-COUNTIF($C$20:C1818,"Yes"))),"")</f>
        <v/>
      </c>
      <c r="E1818" s="81" t="str">
        <f t="shared" si="392"/>
        <v/>
      </c>
      <c r="F1818" s="80" t="str">
        <f t="shared" si="393"/>
        <v/>
      </c>
      <c r="G1818" s="80" t="str">
        <f t="shared" si="394"/>
        <v/>
      </c>
      <c r="H1818" s="80" t="str">
        <f t="shared" si="401"/>
        <v/>
      </c>
      <c r="I1818" s="80" t="str">
        <f t="shared" si="395"/>
        <v/>
      </c>
      <c r="J1818" s="80" t="str">
        <f t="shared" si="402"/>
        <v/>
      </c>
      <c r="AG1818" s="16" t="str">
        <f t="shared" si="403"/>
        <v/>
      </c>
      <c r="AH1818" s="69" t="str">
        <f t="shared" si="396"/>
        <v/>
      </c>
      <c r="AI1818" s="70" t="str">
        <f t="shared" si="397"/>
        <v/>
      </c>
      <c r="AJ1818" s="70" t="str">
        <f t="shared" si="398"/>
        <v/>
      </c>
      <c r="AK1818" s="70" t="str">
        <f t="shared" si="404"/>
        <v/>
      </c>
      <c r="AL1818" s="70" t="str">
        <f t="shared" si="405"/>
        <v/>
      </c>
    </row>
    <row r="1819" spans="2:38" ht="15" thickBot="1" x14ac:dyDescent="0.35">
      <c r="B1819" s="79" t="str">
        <f t="shared" si="399"/>
        <v/>
      </c>
      <c r="C1819" s="79" t="str">
        <f t="shared" si="400"/>
        <v/>
      </c>
      <c r="D1819" s="79" t="str">
        <f>IFERROR(IF(J1818&lt;=0,"",IF(C1819="Yes","",B1819-COUNTIF($C$20:C1819,"Yes"))),"")</f>
        <v/>
      </c>
      <c r="E1819" s="81" t="str">
        <f t="shared" si="392"/>
        <v/>
      </c>
      <c r="F1819" s="80" t="str">
        <f t="shared" si="393"/>
        <v/>
      </c>
      <c r="G1819" s="80" t="str">
        <f t="shared" si="394"/>
        <v/>
      </c>
      <c r="H1819" s="80" t="str">
        <f t="shared" si="401"/>
        <v/>
      </c>
      <c r="I1819" s="80" t="str">
        <f t="shared" si="395"/>
        <v/>
      </c>
      <c r="J1819" s="80" t="str">
        <f t="shared" si="402"/>
        <v/>
      </c>
      <c r="AG1819" s="16" t="str">
        <f t="shared" si="403"/>
        <v/>
      </c>
      <c r="AH1819" s="69" t="str">
        <f t="shared" si="396"/>
        <v/>
      </c>
      <c r="AI1819" s="70" t="str">
        <f t="shared" si="397"/>
        <v/>
      </c>
      <c r="AJ1819" s="70" t="str">
        <f t="shared" si="398"/>
        <v/>
      </c>
      <c r="AK1819" s="70" t="str">
        <f t="shared" si="404"/>
        <v/>
      </c>
      <c r="AL1819" s="70" t="str">
        <f t="shared" si="405"/>
        <v/>
      </c>
    </row>
    <row r="1820" spans="2:38" ht="15" thickBot="1" x14ac:dyDescent="0.35">
      <c r="B1820" s="79" t="str">
        <f t="shared" si="399"/>
        <v/>
      </c>
      <c r="C1820" s="79" t="str">
        <f t="shared" si="400"/>
        <v/>
      </c>
      <c r="D1820" s="79" t="str">
        <f>IFERROR(IF(J1819&lt;=0,"",IF(C1820="Yes","",B1820-COUNTIF($C$20:C1820,"Yes"))),"")</f>
        <v/>
      </c>
      <c r="E1820" s="81" t="str">
        <f t="shared" si="392"/>
        <v/>
      </c>
      <c r="F1820" s="80" t="str">
        <f t="shared" si="393"/>
        <v/>
      </c>
      <c r="G1820" s="80" t="str">
        <f t="shared" si="394"/>
        <v/>
      </c>
      <c r="H1820" s="80" t="str">
        <f t="shared" si="401"/>
        <v/>
      </c>
      <c r="I1820" s="80" t="str">
        <f t="shared" si="395"/>
        <v/>
      </c>
      <c r="J1820" s="80" t="str">
        <f t="shared" si="402"/>
        <v/>
      </c>
      <c r="AG1820" s="16" t="str">
        <f t="shared" si="403"/>
        <v/>
      </c>
      <c r="AH1820" s="69" t="str">
        <f t="shared" si="396"/>
        <v/>
      </c>
      <c r="AI1820" s="70" t="str">
        <f t="shared" si="397"/>
        <v/>
      </c>
      <c r="AJ1820" s="70" t="str">
        <f t="shared" si="398"/>
        <v/>
      </c>
      <c r="AK1820" s="70" t="str">
        <f t="shared" si="404"/>
        <v/>
      </c>
      <c r="AL1820" s="70" t="str">
        <f t="shared" si="405"/>
        <v/>
      </c>
    </row>
    <row r="1821" spans="2:38" ht="15" thickBot="1" x14ac:dyDescent="0.35">
      <c r="B1821" s="79" t="str">
        <f t="shared" si="399"/>
        <v/>
      </c>
      <c r="C1821" s="79" t="str">
        <f t="shared" si="400"/>
        <v/>
      </c>
      <c r="D1821" s="79" t="str">
        <f>IFERROR(IF(J1820&lt;=0,"",IF(C1821="Yes","",B1821-COUNTIF($C$20:C1821,"Yes"))),"")</f>
        <v/>
      </c>
      <c r="E1821" s="81" t="str">
        <f t="shared" si="392"/>
        <v/>
      </c>
      <c r="F1821" s="80" t="str">
        <f t="shared" si="393"/>
        <v/>
      </c>
      <c r="G1821" s="80" t="str">
        <f t="shared" si="394"/>
        <v/>
      </c>
      <c r="H1821" s="80" t="str">
        <f t="shared" si="401"/>
        <v/>
      </c>
      <c r="I1821" s="80" t="str">
        <f t="shared" si="395"/>
        <v/>
      </c>
      <c r="J1821" s="80" t="str">
        <f t="shared" si="402"/>
        <v/>
      </c>
      <c r="AG1821" s="16" t="str">
        <f t="shared" si="403"/>
        <v/>
      </c>
      <c r="AH1821" s="69" t="str">
        <f t="shared" si="396"/>
        <v/>
      </c>
      <c r="AI1821" s="70" t="str">
        <f t="shared" si="397"/>
        <v/>
      </c>
      <c r="AJ1821" s="70" t="str">
        <f t="shared" si="398"/>
        <v/>
      </c>
      <c r="AK1821" s="70" t="str">
        <f t="shared" si="404"/>
        <v/>
      </c>
      <c r="AL1821" s="70" t="str">
        <f t="shared" si="405"/>
        <v/>
      </c>
    </row>
    <row r="1822" spans="2:38" ht="15" thickBot="1" x14ac:dyDescent="0.35">
      <c r="B1822" s="79" t="str">
        <f t="shared" si="399"/>
        <v/>
      </c>
      <c r="C1822" s="79" t="str">
        <f t="shared" si="400"/>
        <v/>
      </c>
      <c r="D1822" s="79" t="str">
        <f>IFERROR(IF(J1821&lt;=0,"",IF(C1822="Yes","",B1822-COUNTIF($C$20:C1822,"Yes"))),"")</f>
        <v/>
      </c>
      <c r="E1822" s="81" t="str">
        <f t="shared" si="392"/>
        <v/>
      </c>
      <c r="F1822" s="80" t="str">
        <f t="shared" si="393"/>
        <v/>
      </c>
      <c r="G1822" s="80" t="str">
        <f t="shared" si="394"/>
        <v/>
      </c>
      <c r="H1822" s="80" t="str">
        <f t="shared" si="401"/>
        <v/>
      </c>
      <c r="I1822" s="80" t="str">
        <f t="shared" si="395"/>
        <v/>
      </c>
      <c r="J1822" s="80" t="str">
        <f t="shared" si="402"/>
        <v/>
      </c>
      <c r="AG1822" s="16" t="str">
        <f t="shared" si="403"/>
        <v/>
      </c>
      <c r="AH1822" s="69" t="str">
        <f t="shared" si="396"/>
        <v/>
      </c>
      <c r="AI1822" s="70" t="str">
        <f t="shared" si="397"/>
        <v/>
      </c>
      <c r="AJ1822" s="70" t="str">
        <f t="shared" si="398"/>
        <v/>
      </c>
      <c r="AK1822" s="70" t="str">
        <f t="shared" si="404"/>
        <v/>
      </c>
      <c r="AL1822" s="70" t="str">
        <f t="shared" si="405"/>
        <v/>
      </c>
    </row>
    <row r="1823" spans="2:38" ht="15" thickBot="1" x14ac:dyDescent="0.35">
      <c r="B1823" s="79" t="str">
        <f t="shared" si="399"/>
        <v/>
      </c>
      <c r="C1823" s="79" t="str">
        <f t="shared" si="400"/>
        <v/>
      </c>
      <c r="D1823" s="79" t="str">
        <f>IFERROR(IF(J1822&lt;=0,"",IF(C1823="Yes","",B1823-COUNTIF($C$20:C1823,"Yes"))),"")</f>
        <v/>
      </c>
      <c r="E1823" s="81" t="str">
        <f t="shared" si="392"/>
        <v/>
      </c>
      <c r="F1823" s="80" t="str">
        <f t="shared" si="393"/>
        <v/>
      </c>
      <c r="G1823" s="80" t="str">
        <f t="shared" si="394"/>
        <v/>
      </c>
      <c r="H1823" s="80" t="str">
        <f t="shared" si="401"/>
        <v/>
      </c>
      <c r="I1823" s="80" t="str">
        <f t="shared" si="395"/>
        <v/>
      </c>
      <c r="J1823" s="80" t="str">
        <f t="shared" si="402"/>
        <v/>
      </c>
      <c r="AG1823" s="16" t="str">
        <f t="shared" si="403"/>
        <v/>
      </c>
      <c r="AH1823" s="69" t="str">
        <f t="shared" si="396"/>
        <v/>
      </c>
      <c r="AI1823" s="70" t="str">
        <f t="shared" si="397"/>
        <v/>
      </c>
      <c r="AJ1823" s="70" t="str">
        <f t="shared" si="398"/>
        <v/>
      </c>
      <c r="AK1823" s="70" t="str">
        <f t="shared" si="404"/>
        <v/>
      </c>
      <c r="AL1823" s="70" t="str">
        <f t="shared" si="405"/>
        <v/>
      </c>
    </row>
    <row r="1824" spans="2:38" ht="15" thickBot="1" x14ac:dyDescent="0.35">
      <c r="B1824" s="79" t="str">
        <f t="shared" si="399"/>
        <v/>
      </c>
      <c r="C1824" s="79" t="str">
        <f t="shared" si="400"/>
        <v/>
      </c>
      <c r="D1824" s="79" t="str">
        <f>IFERROR(IF(J1823&lt;=0,"",IF(C1824="Yes","",B1824-COUNTIF($C$20:C1824,"Yes"))),"")</f>
        <v/>
      </c>
      <c r="E1824" s="81" t="str">
        <f t="shared" si="392"/>
        <v/>
      </c>
      <c r="F1824" s="80" t="str">
        <f t="shared" si="393"/>
        <v/>
      </c>
      <c r="G1824" s="80" t="str">
        <f t="shared" si="394"/>
        <v/>
      </c>
      <c r="H1824" s="80" t="str">
        <f t="shared" si="401"/>
        <v/>
      </c>
      <c r="I1824" s="80" t="str">
        <f t="shared" si="395"/>
        <v/>
      </c>
      <c r="J1824" s="80" t="str">
        <f t="shared" si="402"/>
        <v/>
      </c>
      <c r="AG1824" s="16" t="str">
        <f t="shared" si="403"/>
        <v/>
      </c>
      <c r="AH1824" s="69" t="str">
        <f t="shared" si="396"/>
        <v/>
      </c>
      <c r="AI1824" s="70" t="str">
        <f t="shared" si="397"/>
        <v/>
      </c>
      <c r="AJ1824" s="70" t="str">
        <f t="shared" si="398"/>
        <v/>
      </c>
      <c r="AK1824" s="70" t="str">
        <f t="shared" si="404"/>
        <v/>
      </c>
      <c r="AL1824" s="70" t="str">
        <f t="shared" si="405"/>
        <v/>
      </c>
    </row>
    <row r="1825" spans="2:38" ht="15" thickBot="1" x14ac:dyDescent="0.35">
      <c r="B1825" s="79" t="str">
        <f t="shared" si="399"/>
        <v/>
      </c>
      <c r="C1825" s="79" t="str">
        <f t="shared" si="400"/>
        <v/>
      </c>
      <c r="D1825" s="79" t="str">
        <f>IFERROR(IF(J1824&lt;=0,"",IF(C1825="Yes","",B1825-COUNTIF($C$20:C1825,"Yes"))),"")</f>
        <v/>
      </c>
      <c r="E1825" s="81" t="str">
        <f t="shared" si="392"/>
        <v/>
      </c>
      <c r="F1825" s="80" t="str">
        <f t="shared" si="393"/>
        <v/>
      </c>
      <c r="G1825" s="80" t="str">
        <f t="shared" si="394"/>
        <v/>
      </c>
      <c r="H1825" s="80" t="str">
        <f t="shared" si="401"/>
        <v/>
      </c>
      <c r="I1825" s="80" t="str">
        <f t="shared" si="395"/>
        <v/>
      </c>
      <c r="J1825" s="80" t="str">
        <f t="shared" si="402"/>
        <v/>
      </c>
      <c r="AG1825" s="16" t="str">
        <f t="shared" si="403"/>
        <v/>
      </c>
      <c r="AH1825" s="69" t="str">
        <f t="shared" si="396"/>
        <v/>
      </c>
      <c r="AI1825" s="70" t="str">
        <f t="shared" si="397"/>
        <v/>
      </c>
      <c r="AJ1825" s="70" t="str">
        <f t="shared" si="398"/>
        <v/>
      </c>
      <c r="AK1825" s="70" t="str">
        <f t="shared" si="404"/>
        <v/>
      </c>
      <c r="AL1825" s="70" t="str">
        <f t="shared" si="405"/>
        <v/>
      </c>
    </row>
    <row r="1826" spans="2:38" ht="15" thickBot="1" x14ac:dyDescent="0.35">
      <c r="B1826" s="79" t="str">
        <f t="shared" si="399"/>
        <v/>
      </c>
      <c r="C1826" s="79" t="str">
        <f t="shared" si="400"/>
        <v/>
      </c>
      <c r="D1826" s="79" t="str">
        <f>IFERROR(IF(J1825&lt;=0,"",IF(C1826="Yes","",B1826-COUNTIF($C$20:C1826,"Yes"))),"")</f>
        <v/>
      </c>
      <c r="E1826" s="81" t="str">
        <f t="shared" si="392"/>
        <v/>
      </c>
      <c r="F1826" s="80" t="str">
        <f t="shared" si="393"/>
        <v/>
      </c>
      <c r="G1826" s="80" t="str">
        <f t="shared" si="394"/>
        <v/>
      </c>
      <c r="H1826" s="80" t="str">
        <f t="shared" si="401"/>
        <v/>
      </c>
      <c r="I1826" s="80" t="str">
        <f t="shared" si="395"/>
        <v/>
      </c>
      <c r="J1826" s="80" t="str">
        <f t="shared" si="402"/>
        <v/>
      </c>
      <c r="AG1826" s="16" t="str">
        <f t="shared" si="403"/>
        <v/>
      </c>
      <c r="AH1826" s="69" t="str">
        <f t="shared" si="396"/>
        <v/>
      </c>
      <c r="AI1826" s="70" t="str">
        <f t="shared" si="397"/>
        <v/>
      </c>
      <c r="AJ1826" s="70" t="str">
        <f t="shared" si="398"/>
        <v/>
      </c>
      <c r="AK1826" s="70" t="str">
        <f t="shared" si="404"/>
        <v/>
      </c>
      <c r="AL1826" s="70" t="str">
        <f t="shared" si="405"/>
        <v/>
      </c>
    </row>
    <row r="1827" spans="2:38" ht="15" thickBot="1" x14ac:dyDescent="0.35">
      <c r="B1827" s="79" t="str">
        <f t="shared" si="399"/>
        <v/>
      </c>
      <c r="C1827" s="79" t="str">
        <f t="shared" si="400"/>
        <v/>
      </c>
      <c r="D1827" s="79" t="str">
        <f>IFERROR(IF(J1826&lt;=0,"",IF(C1827="Yes","",B1827-COUNTIF($C$20:C1827,"Yes"))),"")</f>
        <v/>
      </c>
      <c r="E1827" s="81" t="str">
        <f t="shared" si="392"/>
        <v/>
      </c>
      <c r="F1827" s="80" t="str">
        <f t="shared" si="393"/>
        <v/>
      </c>
      <c r="G1827" s="80" t="str">
        <f t="shared" si="394"/>
        <v/>
      </c>
      <c r="H1827" s="80" t="str">
        <f t="shared" si="401"/>
        <v/>
      </c>
      <c r="I1827" s="80" t="str">
        <f t="shared" si="395"/>
        <v/>
      </c>
      <c r="J1827" s="80" t="str">
        <f t="shared" si="402"/>
        <v/>
      </c>
      <c r="AG1827" s="16" t="str">
        <f t="shared" si="403"/>
        <v/>
      </c>
      <c r="AH1827" s="69" t="str">
        <f t="shared" si="396"/>
        <v/>
      </c>
      <c r="AI1827" s="70" t="str">
        <f t="shared" si="397"/>
        <v/>
      </c>
      <c r="AJ1827" s="70" t="str">
        <f t="shared" si="398"/>
        <v/>
      </c>
      <c r="AK1827" s="70" t="str">
        <f t="shared" si="404"/>
        <v/>
      </c>
      <c r="AL1827" s="70" t="str">
        <f t="shared" si="405"/>
        <v/>
      </c>
    </row>
    <row r="1828" spans="2:38" ht="15" thickBot="1" x14ac:dyDescent="0.35">
      <c r="B1828" s="79" t="str">
        <f t="shared" si="399"/>
        <v/>
      </c>
      <c r="C1828" s="79" t="str">
        <f t="shared" si="400"/>
        <v/>
      </c>
      <c r="D1828" s="79" t="str">
        <f>IFERROR(IF(J1827&lt;=0,"",IF(C1828="Yes","",B1828-COUNTIF($C$20:C1828,"Yes"))),"")</f>
        <v/>
      </c>
      <c r="E1828" s="81" t="str">
        <f t="shared" si="392"/>
        <v/>
      </c>
      <c r="F1828" s="80" t="str">
        <f t="shared" si="393"/>
        <v/>
      </c>
      <c r="G1828" s="80" t="str">
        <f t="shared" si="394"/>
        <v/>
      </c>
      <c r="H1828" s="80" t="str">
        <f t="shared" si="401"/>
        <v/>
      </c>
      <c r="I1828" s="80" t="str">
        <f t="shared" si="395"/>
        <v/>
      </c>
      <c r="J1828" s="80" t="str">
        <f t="shared" si="402"/>
        <v/>
      </c>
      <c r="AG1828" s="16" t="str">
        <f t="shared" si="403"/>
        <v/>
      </c>
      <c r="AH1828" s="69" t="str">
        <f t="shared" si="396"/>
        <v/>
      </c>
      <c r="AI1828" s="70" t="str">
        <f t="shared" si="397"/>
        <v/>
      </c>
      <c r="AJ1828" s="70" t="str">
        <f t="shared" si="398"/>
        <v/>
      </c>
      <c r="AK1828" s="70" t="str">
        <f t="shared" si="404"/>
        <v/>
      </c>
      <c r="AL1828" s="70" t="str">
        <f t="shared" si="405"/>
        <v/>
      </c>
    </row>
    <row r="1829" spans="2:38" ht="15" thickBot="1" x14ac:dyDescent="0.35">
      <c r="B1829" s="79" t="str">
        <f t="shared" si="399"/>
        <v/>
      </c>
      <c r="C1829" s="79" t="str">
        <f t="shared" si="400"/>
        <v/>
      </c>
      <c r="D1829" s="79" t="str">
        <f>IFERROR(IF(J1828&lt;=0,"",IF(C1829="Yes","",B1829-COUNTIF($C$20:C1829,"Yes"))),"")</f>
        <v/>
      </c>
      <c r="E1829" s="81" t="str">
        <f t="shared" si="392"/>
        <v/>
      </c>
      <c r="F1829" s="80" t="str">
        <f t="shared" si="393"/>
        <v/>
      </c>
      <c r="G1829" s="80" t="str">
        <f t="shared" si="394"/>
        <v/>
      </c>
      <c r="H1829" s="80" t="str">
        <f t="shared" si="401"/>
        <v/>
      </c>
      <c r="I1829" s="80" t="str">
        <f t="shared" si="395"/>
        <v/>
      </c>
      <c r="J1829" s="80" t="str">
        <f t="shared" si="402"/>
        <v/>
      </c>
      <c r="AG1829" s="16" t="str">
        <f t="shared" si="403"/>
        <v/>
      </c>
      <c r="AH1829" s="69" t="str">
        <f t="shared" si="396"/>
        <v/>
      </c>
      <c r="AI1829" s="70" t="str">
        <f t="shared" si="397"/>
        <v/>
      </c>
      <c r="AJ1829" s="70" t="str">
        <f t="shared" si="398"/>
        <v/>
      </c>
      <c r="AK1829" s="70" t="str">
        <f t="shared" si="404"/>
        <v/>
      </c>
      <c r="AL1829" s="70" t="str">
        <f t="shared" si="405"/>
        <v/>
      </c>
    </row>
    <row r="1830" spans="2:38" ht="15" thickBot="1" x14ac:dyDescent="0.35">
      <c r="B1830" s="79" t="str">
        <f t="shared" si="399"/>
        <v/>
      </c>
      <c r="C1830" s="79" t="str">
        <f t="shared" si="400"/>
        <v/>
      </c>
      <c r="D1830" s="79" t="str">
        <f>IFERROR(IF(J1829&lt;=0,"",IF(C1830="Yes","",B1830-COUNTIF($C$20:C1830,"Yes"))),"")</f>
        <v/>
      </c>
      <c r="E1830" s="81" t="str">
        <f t="shared" si="392"/>
        <v/>
      </c>
      <c r="F1830" s="80" t="str">
        <f t="shared" si="393"/>
        <v/>
      </c>
      <c r="G1830" s="80" t="str">
        <f t="shared" si="394"/>
        <v/>
      </c>
      <c r="H1830" s="80" t="str">
        <f t="shared" si="401"/>
        <v/>
      </c>
      <c r="I1830" s="80" t="str">
        <f t="shared" si="395"/>
        <v/>
      </c>
      <c r="J1830" s="80" t="str">
        <f t="shared" si="402"/>
        <v/>
      </c>
      <c r="AG1830" s="16" t="str">
        <f t="shared" si="403"/>
        <v/>
      </c>
      <c r="AH1830" s="69" t="str">
        <f t="shared" si="396"/>
        <v/>
      </c>
      <c r="AI1830" s="70" t="str">
        <f t="shared" si="397"/>
        <v/>
      </c>
      <c r="AJ1830" s="70" t="str">
        <f t="shared" si="398"/>
        <v/>
      </c>
      <c r="AK1830" s="70" t="str">
        <f t="shared" si="404"/>
        <v/>
      </c>
      <c r="AL1830" s="70" t="str">
        <f t="shared" si="405"/>
        <v/>
      </c>
    </row>
    <row r="1831" spans="2:38" ht="15" thickBot="1" x14ac:dyDescent="0.35">
      <c r="B1831" s="79" t="str">
        <f t="shared" si="399"/>
        <v/>
      </c>
      <c r="C1831" s="79" t="str">
        <f t="shared" si="400"/>
        <v/>
      </c>
      <c r="D1831" s="79" t="str">
        <f>IFERROR(IF(J1830&lt;=0,"",IF(C1831="Yes","",B1831-COUNTIF($C$20:C1831,"Yes"))),"")</f>
        <v/>
      </c>
      <c r="E1831" s="81" t="str">
        <f t="shared" si="392"/>
        <v/>
      </c>
      <c r="F1831" s="80" t="str">
        <f t="shared" si="393"/>
        <v/>
      </c>
      <c r="G1831" s="80" t="str">
        <f t="shared" si="394"/>
        <v/>
      </c>
      <c r="H1831" s="80" t="str">
        <f t="shared" si="401"/>
        <v/>
      </c>
      <c r="I1831" s="80" t="str">
        <f t="shared" si="395"/>
        <v/>
      </c>
      <c r="J1831" s="80" t="str">
        <f t="shared" si="402"/>
        <v/>
      </c>
      <c r="AG1831" s="16" t="str">
        <f t="shared" si="403"/>
        <v/>
      </c>
      <c r="AH1831" s="69" t="str">
        <f t="shared" si="396"/>
        <v/>
      </c>
      <c r="AI1831" s="70" t="str">
        <f t="shared" si="397"/>
        <v/>
      </c>
      <c r="AJ1831" s="70" t="str">
        <f t="shared" si="398"/>
        <v/>
      </c>
      <c r="AK1831" s="70" t="str">
        <f t="shared" si="404"/>
        <v/>
      </c>
      <c r="AL1831" s="70" t="str">
        <f t="shared" si="405"/>
        <v/>
      </c>
    </row>
    <row r="1832" spans="2:38" ht="15" thickBot="1" x14ac:dyDescent="0.35">
      <c r="B1832" s="79" t="str">
        <f t="shared" si="399"/>
        <v/>
      </c>
      <c r="C1832" s="79" t="str">
        <f t="shared" si="400"/>
        <v/>
      </c>
      <c r="D1832" s="79" t="str">
        <f>IFERROR(IF(J1831&lt;=0,"",IF(C1832="Yes","",B1832-COUNTIF($C$20:C1832,"Yes"))),"")</f>
        <v/>
      </c>
      <c r="E1832" s="81" t="str">
        <f t="shared" si="392"/>
        <v/>
      </c>
      <c r="F1832" s="80" t="str">
        <f t="shared" si="393"/>
        <v/>
      </c>
      <c r="G1832" s="80" t="str">
        <f t="shared" si="394"/>
        <v/>
      </c>
      <c r="H1832" s="80" t="str">
        <f t="shared" si="401"/>
        <v/>
      </c>
      <c r="I1832" s="80" t="str">
        <f t="shared" si="395"/>
        <v/>
      </c>
      <c r="J1832" s="80" t="str">
        <f t="shared" si="402"/>
        <v/>
      </c>
      <c r="AG1832" s="16" t="str">
        <f t="shared" si="403"/>
        <v/>
      </c>
      <c r="AH1832" s="69" t="str">
        <f t="shared" si="396"/>
        <v/>
      </c>
      <c r="AI1832" s="70" t="str">
        <f t="shared" si="397"/>
        <v/>
      </c>
      <c r="AJ1832" s="70" t="str">
        <f t="shared" si="398"/>
        <v/>
      </c>
      <c r="AK1832" s="70" t="str">
        <f t="shared" si="404"/>
        <v/>
      </c>
      <c r="AL1832" s="70" t="str">
        <f t="shared" si="405"/>
        <v/>
      </c>
    </row>
    <row r="1833" spans="2:38" ht="15" thickBot="1" x14ac:dyDescent="0.35">
      <c r="B1833" s="79" t="str">
        <f t="shared" si="399"/>
        <v/>
      </c>
      <c r="C1833" s="79" t="str">
        <f t="shared" si="400"/>
        <v/>
      </c>
      <c r="D1833" s="79" t="str">
        <f>IFERROR(IF(J1832&lt;=0,"",IF(C1833="Yes","",B1833-COUNTIF($C$20:C1833,"Yes"))),"")</f>
        <v/>
      </c>
      <c r="E1833" s="81" t="str">
        <f t="shared" si="392"/>
        <v/>
      </c>
      <c r="F1833" s="80" t="str">
        <f t="shared" si="393"/>
        <v/>
      </c>
      <c r="G1833" s="80" t="str">
        <f t="shared" si="394"/>
        <v/>
      </c>
      <c r="H1833" s="80" t="str">
        <f t="shared" si="401"/>
        <v/>
      </c>
      <c r="I1833" s="80" t="str">
        <f t="shared" si="395"/>
        <v/>
      </c>
      <c r="J1833" s="80" t="str">
        <f t="shared" si="402"/>
        <v/>
      </c>
      <c r="AG1833" s="16" t="str">
        <f t="shared" si="403"/>
        <v/>
      </c>
      <c r="AH1833" s="69" t="str">
        <f t="shared" si="396"/>
        <v/>
      </c>
      <c r="AI1833" s="70" t="str">
        <f t="shared" si="397"/>
        <v/>
      </c>
      <c r="AJ1833" s="70" t="str">
        <f t="shared" si="398"/>
        <v/>
      </c>
      <c r="AK1833" s="70" t="str">
        <f t="shared" si="404"/>
        <v/>
      </c>
      <c r="AL1833" s="70" t="str">
        <f t="shared" si="405"/>
        <v/>
      </c>
    </row>
    <row r="1834" spans="2:38" ht="15" thickBot="1" x14ac:dyDescent="0.35">
      <c r="B1834" s="79" t="str">
        <f t="shared" si="399"/>
        <v/>
      </c>
      <c r="C1834" s="79" t="str">
        <f t="shared" si="400"/>
        <v/>
      </c>
      <c r="D1834" s="79" t="str">
        <f>IFERROR(IF(J1833&lt;=0,"",IF(C1834="Yes","",B1834-COUNTIF($C$20:C1834,"Yes"))),"")</f>
        <v/>
      </c>
      <c r="E1834" s="81" t="str">
        <f t="shared" si="392"/>
        <v/>
      </c>
      <c r="F1834" s="80" t="str">
        <f t="shared" si="393"/>
        <v/>
      </c>
      <c r="G1834" s="80" t="str">
        <f t="shared" si="394"/>
        <v/>
      </c>
      <c r="H1834" s="80" t="str">
        <f t="shared" si="401"/>
        <v/>
      </c>
      <c r="I1834" s="80" t="str">
        <f t="shared" si="395"/>
        <v/>
      </c>
      <c r="J1834" s="80" t="str">
        <f t="shared" si="402"/>
        <v/>
      </c>
      <c r="AG1834" s="16" t="str">
        <f t="shared" si="403"/>
        <v/>
      </c>
      <c r="AH1834" s="69" t="str">
        <f t="shared" si="396"/>
        <v/>
      </c>
      <c r="AI1834" s="70" t="str">
        <f t="shared" si="397"/>
        <v/>
      </c>
      <c r="AJ1834" s="70" t="str">
        <f t="shared" si="398"/>
        <v/>
      </c>
      <c r="AK1834" s="70" t="str">
        <f t="shared" si="404"/>
        <v/>
      </c>
      <c r="AL1834" s="70" t="str">
        <f t="shared" si="405"/>
        <v/>
      </c>
    </row>
    <row r="1835" spans="2:38" ht="15" thickBot="1" x14ac:dyDescent="0.35">
      <c r="B1835" s="79" t="str">
        <f t="shared" si="399"/>
        <v/>
      </c>
      <c r="C1835" s="79" t="str">
        <f t="shared" si="400"/>
        <v/>
      </c>
      <c r="D1835" s="79" t="str">
        <f>IFERROR(IF(J1834&lt;=0,"",IF(C1835="Yes","",B1835-COUNTIF($C$20:C1835,"Yes"))),"")</f>
        <v/>
      </c>
      <c r="E1835" s="81" t="str">
        <f t="shared" si="392"/>
        <v/>
      </c>
      <c r="F1835" s="80" t="str">
        <f t="shared" si="393"/>
        <v/>
      </c>
      <c r="G1835" s="80" t="str">
        <f t="shared" si="394"/>
        <v/>
      </c>
      <c r="H1835" s="80" t="str">
        <f t="shared" si="401"/>
        <v/>
      </c>
      <c r="I1835" s="80" t="str">
        <f t="shared" si="395"/>
        <v/>
      </c>
      <c r="J1835" s="80" t="str">
        <f t="shared" si="402"/>
        <v/>
      </c>
      <c r="AG1835" s="16" t="str">
        <f t="shared" si="403"/>
        <v/>
      </c>
      <c r="AH1835" s="69" t="str">
        <f t="shared" si="396"/>
        <v/>
      </c>
      <c r="AI1835" s="70" t="str">
        <f t="shared" si="397"/>
        <v/>
      </c>
      <c r="AJ1835" s="70" t="str">
        <f t="shared" si="398"/>
        <v/>
      </c>
      <c r="AK1835" s="70" t="str">
        <f t="shared" si="404"/>
        <v/>
      </c>
      <c r="AL1835" s="70" t="str">
        <f t="shared" si="405"/>
        <v/>
      </c>
    </row>
    <row r="1836" spans="2:38" ht="15" thickBot="1" x14ac:dyDescent="0.35">
      <c r="B1836" s="79" t="str">
        <f t="shared" si="399"/>
        <v/>
      </c>
      <c r="C1836" s="79" t="str">
        <f t="shared" si="400"/>
        <v/>
      </c>
      <c r="D1836" s="79" t="str">
        <f>IFERROR(IF(J1835&lt;=0,"",IF(C1836="Yes","",B1836-COUNTIF($C$20:C1836,"Yes"))),"")</f>
        <v/>
      </c>
      <c r="E1836" s="81" t="str">
        <f t="shared" si="392"/>
        <v/>
      </c>
      <c r="F1836" s="80" t="str">
        <f t="shared" si="393"/>
        <v/>
      </c>
      <c r="G1836" s="80" t="str">
        <f t="shared" si="394"/>
        <v/>
      </c>
      <c r="H1836" s="80" t="str">
        <f t="shared" si="401"/>
        <v/>
      </c>
      <c r="I1836" s="80" t="str">
        <f t="shared" si="395"/>
        <v/>
      </c>
      <c r="J1836" s="80" t="str">
        <f t="shared" si="402"/>
        <v/>
      </c>
      <c r="AG1836" s="16" t="str">
        <f t="shared" si="403"/>
        <v/>
      </c>
      <c r="AH1836" s="69" t="str">
        <f t="shared" si="396"/>
        <v/>
      </c>
      <c r="AI1836" s="70" t="str">
        <f t="shared" si="397"/>
        <v/>
      </c>
      <c r="AJ1836" s="70" t="str">
        <f t="shared" si="398"/>
        <v/>
      </c>
      <c r="AK1836" s="70" t="str">
        <f t="shared" si="404"/>
        <v/>
      </c>
      <c r="AL1836" s="70" t="str">
        <f t="shared" si="405"/>
        <v/>
      </c>
    </row>
    <row r="1837" spans="2:38" ht="15" thickBot="1" x14ac:dyDescent="0.35">
      <c r="B1837" s="79" t="str">
        <f t="shared" si="399"/>
        <v/>
      </c>
      <c r="C1837" s="79" t="str">
        <f t="shared" si="400"/>
        <v/>
      </c>
      <c r="D1837" s="79" t="str">
        <f>IFERROR(IF(J1836&lt;=0,"",IF(C1837="Yes","",B1837-COUNTIF($C$20:C1837,"Yes"))),"")</f>
        <v/>
      </c>
      <c r="E1837" s="81" t="str">
        <f t="shared" si="392"/>
        <v/>
      </c>
      <c r="F1837" s="80" t="str">
        <f t="shared" si="393"/>
        <v/>
      </c>
      <c r="G1837" s="80" t="str">
        <f t="shared" si="394"/>
        <v/>
      </c>
      <c r="H1837" s="80" t="str">
        <f t="shared" si="401"/>
        <v/>
      </c>
      <c r="I1837" s="80" t="str">
        <f t="shared" si="395"/>
        <v/>
      </c>
      <c r="J1837" s="80" t="str">
        <f t="shared" si="402"/>
        <v/>
      </c>
      <c r="AG1837" s="16" t="str">
        <f t="shared" si="403"/>
        <v/>
      </c>
      <c r="AH1837" s="69" t="str">
        <f t="shared" si="396"/>
        <v/>
      </c>
      <c r="AI1837" s="70" t="str">
        <f t="shared" si="397"/>
        <v/>
      </c>
      <c r="AJ1837" s="70" t="str">
        <f t="shared" si="398"/>
        <v/>
      </c>
      <c r="AK1837" s="70" t="str">
        <f t="shared" si="404"/>
        <v/>
      </c>
      <c r="AL1837" s="70" t="str">
        <f t="shared" si="405"/>
        <v/>
      </c>
    </row>
    <row r="1838" spans="2:38" ht="15" thickBot="1" x14ac:dyDescent="0.35">
      <c r="B1838" s="79" t="str">
        <f t="shared" si="399"/>
        <v/>
      </c>
      <c r="C1838" s="79" t="str">
        <f t="shared" si="400"/>
        <v/>
      </c>
      <c r="D1838" s="79" t="str">
        <f>IFERROR(IF(J1837&lt;=0,"",IF(C1838="Yes","",B1838-COUNTIF($C$20:C1838,"Yes"))),"")</f>
        <v/>
      </c>
      <c r="E1838" s="81" t="str">
        <f t="shared" si="392"/>
        <v/>
      </c>
      <c r="F1838" s="80" t="str">
        <f t="shared" si="393"/>
        <v/>
      </c>
      <c r="G1838" s="80" t="str">
        <f t="shared" si="394"/>
        <v/>
      </c>
      <c r="H1838" s="80" t="str">
        <f t="shared" si="401"/>
        <v/>
      </c>
      <c r="I1838" s="80" t="str">
        <f t="shared" si="395"/>
        <v/>
      </c>
      <c r="J1838" s="80" t="str">
        <f t="shared" si="402"/>
        <v/>
      </c>
      <c r="AG1838" s="16" t="str">
        <f t="shared" si="403"/>
        <v/>
      </c>
      <c r="AH1838" s="69" t="str">
        <f t="shared" si="396"/>
        <v/>
      </c>
      <c r="AI1838" s="70" t="str">
        <f t="shared" si="397"/>
        <v/>
      </c>
      <c r="AJ1838" s="70" t="str">
        <f t="shared" si="398"/>
        <v/>
      </c>
      <c r="AK1838" s="70" t="str">
        <f t="shared" si="404"/>
        <v/>
      </c>
      <c r="AL1838" s="70" t="str">
        <f t="shared" si="405"/>
        <v/>
      </c>
    </row>
    <row r="1839" spans="2:38" ht="15" thickBot="1" x14ac:dyDescent="0.35">
      <c r="B1839" s="79" t="str">
        <f t="shared" si="399"/>
        <v/>
      </c>
      <c r="C1839" s="79" t="str">
        <f t="shared" si="400"/>
        <v/>
      </c>
      <c r="D1839" s="79" t="str">
        <f>IFERROR(IF(J1838&lt;=0,"",IF(C1839="Yes","",B1839-COUNTIF($C$20:C1839,"Yes"))),"")</f>
        <v/>
      </c>
      <c r="E1839" s="81" t="str">
        <f t="shared" si="392"/>
        <v/>
      </c>
      <c r="F1839" s="80" t="str">
        <f t="shared" si="393"/>
        <v/>
      </c>
      <c r="G1839" s="80" t="str">
        <f t="shared" si="394"/>
        <v/>
      </c>
      <c r="H1839" s="80" t="str">
        <f t="shared" si="401"/>
        <v/>
      </c>
      <c r="I1839" s="80" t="str">
        <f t="shared" si="395"/>
        <v/>
      </c>
      <c r="J1839" s="80" t="str">
        <f t="shared" si="402"/>
        <v/>
      </c>
      <c r="AG1839" s="16" t="str">
        <f t="shared" si="403"/>
        <v/>
      </c>
      <c r="AH1839" s="69" t="str">
        <f t="shared" si="396"/>
        <v/>
      </c>
      <c r="AI1839" s="70" t="str">
        <f t="shared" si="397"/>
        <v/>
      </c>
      <c r="AJ1839" s="70" t="str">
        <f t="shared" si="398"/>
        <v/>
      </c>
      <c r="AK1839" s="70" t="str">
        <f t="shared" si="404"/>
        <v/>
      </c>
      <c r="AL1839" s="70" t="str">
        <f t="shared" si="405"/>
        <v/>
      </c>
    </row>
    <row r="1840" spans="2:38" ht="15" thickBot="1" x14ac:dyDescent="0.35">
      <c r="B1840" s="79" t="str">
        <f t="shared" si="399"/>
        <v/>
      </c>
      <c r="C1840" s="79" t="str">
        <f t="shared" si="400"/>
        <v/>
      </c>
      <c r="D1840" s="79" t="str">
        <f>IFERROR(IF(J1839&lt;=0,"",IF(C1840="Yes","",B1840-COUNTIF($C$20:C1840,"Yes"))),"")</f>
        <v/>
      </c>
      <c r="E1840" s="81" t="str">
        <f t="shared" si="392"/>
        <v/>
      </c>
      <c r="F1840" s="80" t="str">
        <f t="shared" si="393"/>
        <v/>
      </c>
      <c r="G1840" s="80" t="str">
        <f t="shared" si="394"/>
        <v/>
      </c>
      <c r="H1840" s="80" t="str">
        <f t="shared" si="401"/>
        <v/>
      </c>
      <c r="I1840" s="80" t="str">
        <f t="shared" si="395"/>
        <v/>
      </c>
      <c r="J1840" s="80" t="str">
        <f t="shared" si="402"/>
        <v/>
      </c>
      <c r="AG1840" s="16" t="str">
        <f t="shared" si="403"/>
        <v/>
      </c>
      <c r="AH1840" s="69" t="str">
        <f t="shared" si="396"/>
        <v/>
      </c>
      <c r="AI1840" s="70" t="str">
        <f t="shared" si="397"/>
        <v/>
      </c>
      <c r="AJ1840" s="70" t="str">
        <f t="shared" si="398"/>
        <v/>
      </c>
      <c r="AK1840" s="70" t="str">
        <f t="shared" si="404"/>
        <v/>
      </c>
      <c r="AL1840" s="70" t="str">
        <f t="shared" si="405"/>
        <v/>
      </c>
    </row>
    <row r="1841" spans="2:38" ht="15" thickBot="1" x14ac:dyDescent="0.35">
      <c r="B1841" s="79" t="str">
        <f t="shared" si="399"/>
        <v/>
      </c>
      <c r="C1841" s="79" t="str">
        <f t="shared" si="400"/>
        <v/>
      </c>
      <c r="D1841" s="79" t="str">
        <f>IFERROR(IF(J1840&lt;=0,"",IF(C1841="Yes","",B1841-COUNTIF($C$20:C1841,"Yes"))),"")</f>
        <v/>
      </c>
      <c r="E1841" s="81" t="str">
        <f t="shared" si="392"/>
        <v/>
      </c>
      <c r="F1841" s="80" t="str">
        <f t="shared" si="393"/>
        <v/>
      </c>
      <c r="G1841" s="80" t="str">
        <f t="shared" si="394"/>
        <v/>
      </c>
      <c r="H1841" s="80" t="str">
        <f t="shared" si="401"/>
        <v/>
      </c>
      <c r="I1841" s="80" t="str">
        <f t="shared" si="395"/>
        <v/>
      </c>
      <c r="J1841" s="80" t="str">
        <f t="shared" si="402"/>
        <v/>
      </c>
      <c r="AG1841" s="16" t="str">
        <f t="shared" si="403"/>
        <v/>
      </c>
      <c r="AH1841" s="69" t="str">
        <f t="shared" si="396"/>
        <v/>
      </c>
      <c r="AI1841" s="70" t="str">
        <f t="shared" si="397"/>
        <v/>
      </c>
      <c r="AJ1841" s="70" t="str">
        <f t="shared" si="398"/>
        <v/>
      </c>
      <c r="AK1841" s="70" t="str">
        <f t="shared" si="404"/>
        <v/>
      </c>
      <c r="AL1841" s="70" t="str">
        <f t="shared" si="405"/>
        <v/>
      </c>
    </row>
    <row r="1842" spans="2:38" ht="15" thickBot="1" x14ac:dyDescent="0.35">
      <c r="B1842" s="79" t="str">
        <f t="shared" si="399"/>
        <v/>
      </c>
      <c r="C1842" s="79" t="str">
        <f t="shared" si="400"/>
        <v/>
      </c>
      <c r="D1842" s="79" t="str">
        <f>IFERROR(IF(J1841&lt;=0,"",IF(C1842="Yes","",B1842-COUNTIF($C$20:C1842,"Yes"))),"")</f>
        <v/>
      </c>
      <c r="E1842" s="81" t="str">
        <f t="shared" si="392"/>
        <v/>
      </c>
      <c r="F1842" s="80" t="str">
        <f t="shared" si="393"/>
        <v/>
      </c>
      <c r="G1842" s="80" t="str">
        <f t="shared" si="394"/>
        <v/>
      </c>
      <c r="H1842" s="80" t="str">
        <f t="shared" si="401"/>
        <v/>
      </c>
      <c r="I1842" s="80" t="str">
        <f t="shared" si="395"/>
        <v/>
      </c>
      <c r="J1842" s="80" t="str">
        <f t="shared" si="402"/>
        <v/>
      </c>
      <c r="AG1842" s="16" t="str">
        <f t="shared" si="403"/>
        <v/>
      </c>
      <c r="AH1842" s="69" t="str">
        <f t="shared" si="396"/>
        <v/>
      </c>
      <c r="AI1842" s="70" t="str">
        <f t="shared" si="397"/>
        <v/>
      </c>
      <c r="AJ1842" s="70" t="str">
        <f t="shared" si="398"/>
        <v/>
      </c>
      <c r="AK1842" s="70" t="str">
        <f t="shared" si="404"/>
        <v/>
      </c>
      <c r="AL1842" s="70" t="str">
        <f t="shared" si="405"/>
        <v/>
      </c>
    </row>
    <row r="1843" spans="2:38" ht="15" thickBot="1" x14ac:dyDescent="0.35">
      <c r="B1843" s="79" t="str">
        <f t="shared" si="399"/>
        <v/>
      </c>
      <c r="C1843" s="79" t="str">
        <f t="shared" si="400"/>
        <v/>
      </c>
      <c r="D1843" s="79" t="str">
        <f>IFERROR(IF(J1842&lt;=0,"",IF(C1843="Yes","",B1843-COUNTIF($C$20:C1843,"Yes"))),"")</f>
        <v/>
      </c>
      <c r="E1843" s="81" t="str">
        <f t="shared" si="392"/>
        <v/>
      </c>
      <c r="F1843" s="80" t="str">
        <f t="shared" si="393"/>
        <v/>
      </c>
      <c r="G1843" s="80" t="str">
        <f t="shared" si="394"/>
        <v/>
      </c>
      <c r="H1843" s="80" t="str">
        <f t="shared" si="401"/>
        <v/>
      </c>
      <c r="I1843" s="80" t="str">
        <f t="shared" si="395"/>
        <v/>
      </c>
      <c r="J1843" s="80" t="str">
        <f t="shared" si="402"/>
        <v/>
      </c>
      <c r="AG1843" s="16" t="str">
        <f t="shared" si="403"/>
        <v/>
      </c>
      <c r="AH1843" s="69" t="str">
        <f t="shared" si="396"/>
        <v/>
      </c>
      <c r="AI1843" s="70" t="str">
        <f t="shared" si="397"/>
        <v/>
      </c>
      <c r="AJ1843" s="70" t="str">
        <f t="shared" si="398"/>
        <v/>
      </c>
      <c r="AK1843" s="70" t="str">
        <f t="shared" si="404"/>
        <v/>
      </c>
      <c r="AL1843" s="70" t="str">
        <f t="shared" si="405"/>
        <v/>
      </c>
    </row>
    <row r="1844" spans="2:38" ht="15" thickBot="1" x14ac:dyDescent="0.35">
      <c r="B1844" s="79" t="str">
        <f t="shared" si="399"/>
        <v/>
      </c>
      <c r="C1844" s="79" t="str">
        <f t="shared" si="400"/>
        <v/>
      </c>
      <c r="D1844" s="79" t="str">
        <f>IFERROR(IF(J1843&lt;=0,"",IF(C1844="Yes","",B1844-COUNTIF($C$20:C1844,"Yes"))),"")</f>
        <v/>
      </c>
      <c r="E1844" s="81" t="str">
        <f t="shared" si="392"/>
        <v/>
      </c>
      <c r="F1844" s="80" t="str">
        <f t="shared" si="393"/>
        <v/>
      </c>
      <c r="G1844" s="80" t="str">
        <f t="shared" si="394"/>
        <v/>
      </c>
      <c r="H1844" s="80" t="str">
        <f t="shared" si="401"/>
        <v/>
      </c>
      <c r="I1844" s="80" t="str">
        <f t="shared" si="395"/>
        <v/>
      </c>
      <c r="J1844" s="80" t="str">
        <f t="shared" si="402"/>
        <v/>
      </c>
      <c r="AG1844" s="16" t="str">
        <f t="shared" si="403"/>
        <v/>
      </c>
      <c r="AH1844" s="69" t="str">
        <f t="shared" si="396"/>
        <v/>
      </c>
      <c r="AI1844" s="70" t="str">
        <f t="shared" si="397"/>
        <v/>
      </c>
      <c r="AJ1844" s="70" t="str">
        <f t="shared" si="398"/>
        <v/>
      </c>
      <c r="AK1844" s="70" t="str">
        <f t="shared" si="404"/>
        <v/>
      </c>
      <c r="AL1844" s="70" t="str">
        <f t="shared" si="405"/>
        <v/>
      </c>
    </row>
    <row r="1845" spans="2:38" ht="15" thickBot="1" x14ac:dyDescent="0.35">
      <c r="B1845" s="79" t="str">
        <f t="shared" si="399"/>
        <v/>
      </c>
      <c r="C1845" s="79" t="str">
        <f t="shared" si="400"/>
        <v/>
      </c>
      <c r="D1845" s="79" t="str">
        <f>IFERROR(IF(J1844&lt;=0,"",IF(C1845="Yes","",B1845-COUNTIF($C$20:C1845,"Yes"))),"")</f>
        <v/>
      </c>
      <c r="E1845" s="81" t="str">
        <f t="shared" si="392"/>
        <v/>
      </c>
      <c r="F1845" s="80" t="str">
        <f t="shared" si="393"/>
        <v/>
      </c>
      <c r="G1845" s="80" t="str">
        <f t="shared" si="394"/>
        <v/>
      </c>
      <c r="H1845" s="80" t="str">
        <f t="shared" si="401"/>
        <v/>
      </c>
      <c r="I1845" s="80" t="str">
        <f t="shared" si="395"/>
        <v/>
      </c>
      <c r="J1845" s="80" t="str">
        <f t="shared" si="402"/>
        <v/>
      </c>
      <c r="AG1845" s="16" t="str">
        <f t="shared" si="403"/>
        <v/>
      </c>
      <c r="AH1845" s="69" t="str">
        <f t="shared" si="396"/>
        <v/>
      </c>
      <c r="AI1845" s="70" t="str">
        <f t="shared" si="397"/>
        <v/>
      </c>
      <c r="AJ1845" s="70" t="str">
        <f t="shared" si="398"/>
        <v/>
      </c>
      <c r="AK1845" s="70" t="str">
        <f t="shared" si="404"/>
        <v/>
      </c>
      <c r="AL1845" s="70" t="str">
        <f t="shared" si="405"/>
        <v/>
      </c>
    </row>
    <row r="1846" spans="2:38" ht="15" thickBot="1" x14ac:dyDescent="0.35">
      <c r="B1846" s="79" t="str">
        <f t="shared" si="399"/>
        <v/>
      </c>
      <c r="C1846" s="79" t="str">
        <f t="shared" si="400"/>
        <v/>
      </c>
      <c r="D1846" s="79" t="str">
        <f>IFERROR(IF(J1845&lt;=0,"",IF(C1846="Yes","",B1846-COUNTIF($C$20:C1846,"Yes"))),"")</f>
        <v/>
      </c>
      <c r="E1846" s="81" t="str">
        <f t="shared" si="392"/>
        <v/>
      </c>
      <c r="F1846" s="80" t="str">
        <f t="shared" si="393"/>
        <v/>
      </c>
      <c r="G1846" s="80" t="str">
        <f t="shared" si="394"/>
        <v/>
      </c>
      <c r="H1846" s="80" t="str">
        <f t="shared" si="401"/>
        <v/>
      </c>
      <c r="I1846" s="80" t="str">
        <f t="shared" si="395"/>
        <v/>
      </c>
      <c r="J1846" s="80" t="str">
        <f t="shared" si="402"/>
        <v/>
      </c>
      <c r="AG1846" s="16" t="str">
        <f t="shared" si="403"/>
        <v/>
      </c>
      <c r="AH1846" s="69" t="str">
        <f t="shared" si="396"/>
        <v/>
      </c>
      <c r="AI1846" s="70" t="str">
        <f t="shared" si="397"/>
        <v/>
      </c>
      <c r="AJ1846" s="70" t="str">
        <f t="shared" si="398"/>
        <v/>
      </c>
      <c r="AK1846" s="70" t="str">
        <f t="shared" si="404"/>
        <v/>
      </c>
      <c r="AL1846" s="70" t="str">
        <f t="shared" si="405"/>
        <v/>
      </c>
    </row>
    <row r="1847" spans="2:38" ht="15" thickBot="1" x14ac:dyDescent="0.35">
      <c r="B1847" s="79" t="str">
        <f t="shared" si="399"/>
        <v/>
      </c>
      <c r="C1847" s="79" t="str">
        <f t="shared" si="400"/>
        <v/>
      </c>
      <c r="D1847" s="79" t="str">
        <f>IFERROR(IF(J1846&lt;=0,"",IF(C1847="Yes","",B1847-COUNTIF($C$20:C1847,"Yes"))),"")</f>
        <v/>
      </c>
      <c r="E1847" s="81" t="str">
        <f t="shared" si="392"/>
        <v/>
      </c>
      <c r="F1847" s="80" t="str">
        <f t="shared" si="393"/>
        <v/>
      </c>
      <c r="G1847" s="80" t="str">
        <f t="shared" si="394"/>
        <v/>
      </c>
      <c r="H1847" s="80" t="str">
        <f t="shared" si="401"/>
        <v/>
      </c>
      <c r="I1847" s="80" t="str">
        <f t="shared" si="395"/>
        <v/>
      </c>
      <c r="J1847" s="80" t="str">
        <f t="shared" si="402"/>
        <v/>
      </c>
      <c r="AG1847" s="16" t="str">
        <f t="shared" si="403"/>
        <v/>
      </c>
      <c r="AH1847" s="69" t="str">
        <f t="shared" si="396"/>
        <v/>
      </c>
      <c r="AI1847" s="70" t="str">
        <f t="shared" si="397"/>
        <v/>
      </c>
      <c r="AJ1847" s="70" t="str">
        <f t="shared" si="398"/>
        <v/>
      </c>
      <c r="AK1847" s="70" t="str">
        <f t="shared" si="404"/>
        <v/>
      </c>
      <c r="AL1847" s="70" t="str">
        <f t="shared" si="405"/>
        <v/>
      </c>
    </row>
    <row r="1848" spans="2:38" ht="15" thickBot="1" x14ac:dyDescent="0.35">
      <c r="B1848" s="79" t="str">
        <f t="shared" si="399"/>
        <v/>
      </c>
      <c r="C1848" s="79" t="str">
        <f t="shared" si="400"/>
        <v/>
      </c>
      <c r="D1848" s="79" t="str">
        <f>IFERROR(IF(J1847&lt;=0,"",IF(C1848="Yes","",B1848-COUNTIF($C$20:C1848,"Yes"))),"")</f>
        <v/>
      </c>
      <c r="E1848" s="81" t="str">
        <f t="shared" si="392"/>
        <v/>
      </c>
      <c r="F1848" s="80" t="str">
        <f t="shared" si="393"/>
        <v/>
      </c>
      <c r="G1848" s="80" t="str">
        <f t="shared" si="394"/>
        <v/>
      </c>
      <c r="H1848" s="80" t="str">
        <f t="shared" si="401"/>
        <v/>
      </c>
      <c r="I1848" s="80" t="str">
        <f t="shared" si="395"/>
        <v/>
      </c>
      <c r="J1848" s="80" t="str">
        <f t="shared" si="402"/>
        <v/>
      </c>
      <c r="AG1848" s="16" t="str">
        <f t="shared" si="403"/>
        <v/>
      </c>
      <c r="AH1848" s="69" t="str">
        <f t="shared" si="396"/>
        <v/>
      </c>
      <c r="AI1848" s="70" t="str">
        <f t="shared" si="397"/>
        <v/>
      </c>
      <c r="AJ1848" s="70" t="str">
        <f t="shared" si="398"/>
        <v/>
      </c>
      <c r="AK1848" s="70" t="str">
        <f t="shared" si="404"/>
        <v/>
      </c>
      <c r="AL1848" s="70" t="str">
        <f t="shared" si="405"/>
        <v/>
      </c>
    </row>
    <row r="1849" spans="2:38" ht="15" thickBot="1" x14ac:dyDescent="0.35">
      <c r="B1849" s="79" t="str">
        <f t="shared" si="399"/>
        <v/>
      </c>
      <c r="C1849" s="79" t="str">
        <f t="shared" si="400"/>
        <v/>
      </c>
      <c r="D1849" s="79" t="str">
        <f>IFERROR(IF(J1848&lt;=0,"",IF(C1849="Yes","",B1849-COUNTIF($C$20:C1849,"Yes"))),"")</f>
        <v/>
      </c>
      <c r="E1849" s="81" t="str">
        <f t="shared" si="392"/>
        <v/>
      </c>
      <c r="F1849" s="80" t="str">
        <f t="shared" si="393"/>
        <v/>
      </c>
      <c r="G1849" s="80" t="str">
        <f t="shared" si="394"/>
        <v/>
      </c>
      <c r="H1849" s="80" t="str">
        <f t="shared" si="401"/>
        <v/>
      </c>
      <c r="I1849" s="80" t="str">
        <f t="shared" si="395"/>
        <v/>
      </c>
      <c r="J1849" s="80" t="str">
        <f t="shared" si="402"/>
        <v/>
      </c>
      <c r="AG1849" s="16" t="str">
        <f t="shared" si="403"/>
        <v/>
      </c>
      <c r="AH1849" s="69" t="str">
        <f t="shared" si="396"/>
        <v/>
      </c>
      <c r="AI1849" s="70" t="str">
        <f t="shared" si="397"/>
        <v/>
      </c>
      <c r="AJ1849" s="70" t="str">
        <f t="shared" si="398"/>
        <v/>
      </c>
      <c r="AK1849" s="70" t="str">
        <f t="shared" si="404"/>
        <v/>
      </c>
      <c r="AL1849" s="70" t="str">
        <f t="shared" si="405"/>
        <v/>
      </c>
    </row>
    <row r="1850" spans="2:38" ht="15" thickBot="1" x14ac:dyDescent="0.35">
      <c r="B1850" s="79" t="str">
        <f t="shared" si="399"/>
        <v/>
      </c>
      <c r="C1850" s="79" t="str">
        <f t="shared" si="400"/>
        <v/>
      </c>
      <c r="D1850" s="79" t="str">
        <f>IFERROR(IF(J1849&lt;=0,"",IF(C1850="Yes","",B1850-COUNTIF($C$20:C1850,"Yes"))),"")</f>
        <v/>
      </c>
      <c r="E1850" s="81" t="str">
        <f t="shared" si="392"/>
        <v/>
      </c>
      <c r="F1850" s="80" t="str">
        <f t="shared" si="393"/>
        <v/>
      </c>
      <c r="G1850" s="80" t="str">
        <f t="shared" si="394"/>
        <v/>
      </c>
      <c r="H1850" s="80" t="str">
        <f t="shared" si="401"/>
        <v/>
      </c>
      <c r="I1850" s="80" t="str">
        <f t="shared" si="395"/>
        <v/>
      </c>
      <c r="J1850" s="80" t="str">
        <f t="shared" si="402"/>
        <v/>
      </c>
      <c r="AG1850" s="16" t="str">
        <f t="shared" si="403"/>
        <v/>
      </c>
      <c r="AH1850" s="69" t="str">
        <f t="shared" si="396"/>
        <v/>
      </c>
      <c r="AI1850" s="70" t="str">
        <f t="shared" si="397"/>
        <v/>
      </c>
      <c r="AJ1850" s="70" t="str">
        <f t="shared" si="398"/>
        <v/>
      </c>
      <c r="AK1850" s="70" t="str">
        <f t="shared" si="404"/>
        <v/>
      </c>
      <c r="AL1850" s="70" t="str">
        <f t="shared" si="405"/>
        <v/>
      </c>
    </row>
    <row r="1851" spans="2:38" ht="15" thickBot="1" x14ac:dyDescent="0.35">
      <c r="B1851" s="79" t="str">
        <f t="shared" si="399"/>
        <v/>
      </c>
      <c r="C1851" s="79" t="str">
        <f t="shared" si="400"/>
        <v/>
      </c>
      <c r="D1851" s="79" t="str">
        <f>IFERROR(IF(J1850&lt;=0,"",IF(C1851="Yes","",B1851-COUNTIF($C$20:C1851,"Yes"))),"")</f>
        <v/>
      </c>
      <c r="E1851" s="81" t="str">
        <f t="shared" si="392"/>
        <v/>
      </c>
      <c r="F1851" s="80" t="str">
        <f t="shared" si="393"/>
        <v/>
      </c>
      <c r="G1851" s="80" t="str">
        <f t="shared" si="394"/>
        <v/>
      </c>
      <c r="H1851" s="80" t="str">
        <f t="shared" si="401"/>
        <v/>
      </c>
      <c r="I1851" s="80" t="str">
        <f t="shared" si="395"/>
        <v/>
      </c>
      <c r="J1851" s="80" t="str">
        <f t="shared" si="402"/>
        <v/>
      </c>
      <c r="AG1851" s="16" t="str">
        <f t="shared" si="403"/>
        <v/>
      </c>
      <c r="AH1851" s="69" t="str">
        <f t="shared" si="396"/>
        <v/>
      </c>
      <c r="AI1851" s="70" t="str">
        <f t="shared" si="397"/>
        <v/>
      </c>
      <c r="AJ1851" s="70" t="str">
        <f t="shared" si="398"/>
        <v/>
      </c>
      <c r="AK1851" s="70" t="str">
        <f t="shared" si="404"/>
        <v/>
      </c>
      <c r="AL1851" s="70" t="str">
        <f t="shared" si="405"/>
        <v/>
      </c>
    </row>
    <row r="1852" spans="2:38" ht="15" thickBot="1" x14ac:dyDescent="0.35">
      <c r="B1852" s="79" t="str">
        <f t="shared" si="399"/>
        <v/>
      </c>
      <c r="C1852" s="79" t="str">
        <f t="shared" si="400"/>
        <v/>
      </c>
      <c r="D1852" s="79" t="str">
        <f>IFERROR(IF(J1851&lt;=0,"",IF(C1852="Yes","",B1852-COUNTIF($C$20:C1852,"Yes"))),"")</f>
        <v/>
      </c>
      <c r="E1852" s="81" t="str">
        <f t="shared" si="392"/>
        <v/>
      </c>
      <c r="F1852" s="80" t="str">
        <f t="shared" si="393"/>
        <v/>
      </c>
      <c r="G1852" s="80" t="str">
        <f t="shared" si="394"/>
        <v/>
      </c>
      <c r="H1852" s="80" t="str">
        <f t="shared" si="401"/>
        <v/>
      </c>
      <c r="I1852" s="80" t="str">
        <f t="shared" si="395"/>
        <v/>
      </c>
      <c r="J1852" s="80" t="str">
        <f t="shared" si="402"/>
        <v/>
      </c>
      <c r="AG1852" s="16" t="str">
        <f t="shared" si="403"/>
        <v/>
      </c>
      <c r="AH1852" s="69" t="str">
        <f t="shared" si="396"/>
        <v/>
      </c>
      <c r="AI1852" s="70" t="str">
        <f t="shared" si="397"/>
        <v/>
      </c>
      <c r="AJ1852" s="70" t="str">
        <f t="shared" si="398"/>
        <v/>
      </c>
      <c r="AK1852" s="70" t="str">
        <f t="shared" si="404"/>
        <v/>
      </c>
      <c r="AL1852" s="70" t="str">
        <f t="shared" si="405"/>
        <v/>
      </c>
    </row>
    <row r="1853" spans="2:38" ht="15" thickBot="1" x14ac:dyDescent="0.35">
      <c r="B1853" s="79" t="str">
        <f t="shared" si="399"/>
        <v/>
      </c>
      <c r="C1853" s="79" t="str">
        <f t="shared" si="400"/>
        <v/>
      </c>
      <c r="D1853" s="79" t="str">
        <f>IFERROR(IF(J1852&lt;=0,"",IF(C1853="Yes","",B1853-COUNTIF($C$20:C1853,"Yes"))),"")</f>
        <v/>
      </c>
      <c r="E1853" s="81" t="str">
        <f t="shared" si="392"/>
        <v/>
      </c>
      <c r="F1853" s="80" t="str">
        <f t="shared" si="393"/>
        <v/>
      </c>
      <c r="G1853" s="80" t="str">
        <f t="shared" si="394"/>
        <v/>
      </c>
      <c r="H1853" s="80" t="str">
        <f t="shared" si="401"/>
        <v/>
      </c>
      <c r="I1853" s="80" t="str">
        <f t="shared" si="395"/>
        <v/>
      </c>
      <c r="J1853" s="80" t="str">
        <f t="shared" si="402"/>
        <v/>
      </c>
      <c r="AG1853" s="16" t="str">
        <f t="shared" si="403"/>
        <v/>
      </c>
      <c r="AH1853" s="69" t="str">
        <f t="shared" si="396"/>
        <v/>
      </c>
      <c r="AI1853" s="70" t="str">
        <f t="shared" si="397"/>
        <v/>
      </c>
      <c r="AJ1853" s="70" t="str">
        <f t="shared" si="398"/>
        <v/>
      </c>
      <c r="AK1853" s="70" t="str">
        <f t="shared" si="404"/>
        <v/>
      </c>
      <c r="AL1853" s="70" t="str">
        <f t="shared" si="405"/>
        <v/>
      </c>
    </row>
    <row r="1854" spans="2:38" ht="15" thickBot="1" x14ac:dyDescent="0.35">
      <c r="B1854" s="79" t="str">
        <f t="shared" si="399"/>
        <v/>
      </c>
      <c r="C1854" s="79" t="str">
        <f t="shared" si="400"/>
        <v/>
      </c>
      <c r="D1854" s="79" t="str">
        <f>IFERROR(IF(J1853&lt;=0,"",IF(C1854="Yes","",B1854-COUNTIF($C$20:C1854,"Yes"))),"")</f>
        <v/>
      </c>
      <c r="E1854" s="81" t="str">
        <f t="shared" si="392"/>
        <v/>
      </c>
      <c r="F1854" s="80" t="str">
        <f t="shared" si="393"/>
        <v/>
      </c>
      <c r="G1854" s="80" t="str">
        <f t="shared" si="394"/>
        <v/>
      </c>
      <c r="H1854" s="80" t="str">
        <f t="shared" si="401"/>
        <v/>
      </c>
      <c r="I1854" s="80" t="str">
        <f t="shared" si="395"/>
        <v/>
      </c>
      <c r="J1854" s="80" t="str">
        <f t="shared" si="402"/>
        <v/>
      </c>
      <c r="AG1854" s="16" t="str">
        <f t="shared" si="403"/>
        <v/>
      </c>
      <c r="AH1854" s="69" t="str">
        <f t="shared" si="396"/>
        <v/>
      </c>
      <c r="AI1854" s="70" t="str">
        <f t="shared" si="397"/>
        <v/>
      </c>
      <c r="AJ1854" s="70" t="str">
        <f t="shared" si="398"/>
        <v/>
      </c>
      <c r="AK1854" s="70" t="str">
        <f t="shared" si="404"/>
        <v/>
      </c>
      <c r="AL1854" s="70" t="str">
        <f t="shared" si="405"/>
        <v/>
      </c>
    </row>
    <row r="1855" spans="2:38" ht="15" thickBot="1" x14ac:dyDescent="0.35">
      <c r="B1855" s="79" t="str">
        <f t="shared" si="399"/>
        <v/>
      </c>
      <c r="C1855" s="79" t="str">
        <f t="shared" si="400"/>
        <v/>
      </c>
      <c r="D1855" s="79" t="str">
        <f>IFERROR(IF(J1854&lt;=0,"",IF(C1855="Yes","",B1855-COUNTIF($C$20:C1855,"Yes"))),"")</f>
        <v/>
      </c>
      <c r="E1855" s="81" t="str">
        <f t="shared" si="392"/>
        <v/>
      </c>
      <c r="F1855" s="80" t="str">
        <f t="shared" si="393"/>
        <v/>
      </c>
      <c r="G1855" s="80" t="str">
        <f t="shared" si="394"/>
        <v/>
      </c>
      <c r="H1855" s="80" t="str">
        <f t="shared" si="401"/>
        <v/>
      </c>
      <c r="I1855" s="80" t="str">
        <f t="shared" si="395"/>
        <v/>
      </c>
      <c r="J1855" s="80" t="str">
        <f t="shared" si="402"/>
        <v/>
      </c>
      <c r="AG1855" s="16" t="str">
        <f t="shared" si="403"/>
        <v/>
      </c>
      <c r="AH1855" s="69" t="str">
        <f t="shared" si="396"/>
        <v/>
      </c>
      <c r="AI1855" s="70" t="str">
        <f t="shared" si="397"/>
        <v/>
      </c>
      <c r="AJ1855" s="70" t="str">
        <f t="shared" si="398"/>
        <v/>
      </c>
      <c r="AK1855" s="70" t="str">
        <f t="shared" si="404"/>
        <v/>
      </c>
      <c r="AL1855" s="70" t="str">
        <f t="shared" si="405"/>
        <v/>
      </c>
    </row>
    <row r="1856" spans="2:38" ht="15" thickBot="1" x14ac:dyDescent="0.35">
      <c r="B1856" s="79" t="str">
        <f t="shared" si="399"/>
        <v/>
      </c>
      <c r="C1856" s="79" t="str">
        <f t="shared" si="400"/>
        <v/>
      </c>
      <c r="D1856" s="79" t="str">
        <f>IFERROR(IF(J1855&lt;=0,"",IF(C1856="Yes","",B1856-COUNTIF($C$20:C1856,"Yes"))),"")</f>
        <v/>
      </c>
      <c r="E1856" s="81" t="str">
        <f t="shared" si="392"/>
        <v/>
      </c>
      <c r="F1856" s="80" t="str">
        <f t="shared" si="393"/>
        <v/>
      </c>
      <c r="G1856" s="80" t="str">
        <f t="shared" si="394"/>
        <v/>
      </c>
      <c r="H1856" s="80" t="str">
        <f t="shared" si="401"/>
        <v/>
      </c>
      <c r="I1856" s="80" t="str">
        <f t="shared" si="395"/>
        <v/>
      </c>
      <c r="J1856" s="80" t="str">
        <f t="shared" si="402"/>
        <v/>
      </c>
      <c r="AG1856" s="16" t="str">
        <f t="shared" si="403"/>
        <v/>
      </c>
      <c r="AH1856" s="69" t="str">
        <f t="shared" si="396"/>
        <v/>
      </c>
      <c r="AI1856" s="70" t="str">
        <f t="shared" si="397"/>
        <v/>
      </c>
      <c r="AJ1856" s="70" t="str">
        <f t="shared" si="398"/>
        <v/>
      </c>
      <c r="AK1856" s="70" t="str">
        <f t="shared" si="404"/>
        <v/>
      </c>
      <c r="AL1856" s="70" t="str">
        <f t="shared" si="405"/>
        <v/>
      </c>
    </row>
    <row r="1857" spans="2:38" ht="15" thickBot="1" x14ac:dyDescent="0.35">
      <c r="B1857" s="79" t="str">
        <f t="shared" si="399"/>
        <v/>
      </c>
      <c r="C1857" s="79" t="str">
        <f t="shared" si="400"/>
        <v/>
      </c>
      <c r="D1857" s="79" t="str">
        <f>IFERROR(IF(J1856&lt;=0,"",IF(C1857="Yes","",B1857-COUNTIF($C$20:C1857,"Yes"))),"")</f>
        <v/>
      </c>
      <c r="E1857" s="81" t="str">
        <f t="shared" si="392"/>
        <v/>
      </c>
      <c r="F1857" s="80" t="str">
        <f t="shared" si="393"/>
        <v/>
      </c>
      <c r="G1857" s="80" t="str">
        <f t="shared" si="394"/>
        <v/>
      </c>
      <c r="H1857" s="80" t="str">
        <f t="shared" si="401"/>
        <v/>
      </c>
      <c r="I1857" s="80" t="str">
        <f t="shared" si="395"/>
        <v/>
      </c>
      <c r="J1857" s="80" t="str">
        <f t="shared" si="402"/>
        <v/>
      </c>
      <c r="AG1857" s="16" t="str">
        <f t="shared" si="403"/>
        <v/>
      </c>
      <c r="AH1857" s="69" t="str">
        <f t="shared" si="396"/>
        <v/>
      </c>
      <c r="AI1857" s="70" t="str">
        <f t="shared" si="397"/>
        <v/>
      </c>
      <c r="AJ1857" s="70" t="str">
        <f t="shared" si="398"/>
        <v/>
      </c>
      <c r="AK1857" s="70" t="str">
        <f t="shared" si="404"/>
        <v/>
      </c>
      <c r="AL1857" s="70" t="str">
        <f t="shared" si="405"/>
        <v/>
      </c>
    </row>
    <row r="1858" spans="2:38" ht="15" thickBot="1" x14ac:dyDescent="0.35">
      <c r="B1858" s="79" t="str">
        <f t="shared" si="399"/>
        <v/>
      </c>
      <c r="C1858" s="79" t="str">
        <f t="shared" si="400"/>
        <v/>
      </c>
      <c r="D1858" s="79" t="str">
        <f>IFERROR(IF(J1857&lt;=0,"",IF(C1858="Yes","",B1858-COUNTIF($C$20:C1858,"Yes"))),"")</f>
        <v/>
      </c>
      <c r="E1858" s="81" t="str">
        <f t="shared" si="392"/>
        <v/>
      </c>
      <c r="F1858" s="80" t="str">
        <f t="shared" si="393"/>
        <v/>
      </c>
      <c r="G1858" s="80" t="str">
        <f t="shared" si="394"/>
        <v/>
      </c>
      <c r="H1858" s="80" t="str">
        <f t="shared" si="401"/>
        <v/>
      </c>
      <c r="I1858" s="80" t="str">
        <f t="shared" si="395"/>
        <v/>
      </c>
      <c r="J1858" s="80" t="str">
        <f t="shared" si="402"/>
        <v/>
      </c>
      <c r="AG1858" s="16" t="str">
        <f t="shared" si="403"/>
        <v/>
      </c>
      <c r="AH1858" s="69" t="str">
        <f t="shared" si="396"/>
        <v/>
      </c>
      <c r="AI1858" s="70" t="str">
        <f t="shared" si="397"/>
        <v/>
      </c>
      <c r="AJ1858" s="70" t="str">
        <f t="shared" si="398"/>
        <v/>
      </c>
      <c r="AK1858" s="70" t="str">
        <f t="shared" si="404"/>
        <v/>
      </c>
      <c r="AL1858" s="70" t="str">
        <f t="shared" si="405"/>
        <v/>
      </c>
    </row>
    <row r="1859" spans="2:38" ht="15" thickBot="1" x14ac:dyDescent="0.35">
      <c r="B1859" s="79" t="str">
        <f t="shared" si="399"/>
        <v/>
      </c>
      <c r="C1859" s="79" t="str">
        <f t="shared" si="400"/>
        <v/>
      </c>
      <c r="D1859" s="79" t="str">
        <f>IFERROR(IF(J1858&lt;=0,"",IF(C1859="Yes","",B1859-COUNTIF($C$20:C1859,"Yes"))),"")</f>
        <v/>
      </c>
      <c r="E1859" s="81" t="str">
        <f t="shared" si="392"/>
        <v/>
      </c>
      <c r="F1859" s="80" t="str">
        <f t="shared" si="393"/>
        <v/>
      </c>
      <c r="G1859" s="80" t="str">
        <f t="shared" si="394"/>
        <v/>
      </c>
      <c r="H1859" s="80" t="str">
        <f t="shared" si="401"/>
        <v/>
      </c>
      <c r="I1859" s="80" t="str">
        <f t="shared" si="395"/>
        <v/>
      </c>
      <c r="J1859" s="80" t="str">
        <f t="shared" si="402"/>
        <v/>
      </c>
      <c r="AG1859" s="16" t="str">
        <f t="shared" si="403"/>
        <v/>
      </c>
      <c r="AH1859" s="69" t="str">
        <f t="shared" si="396"/>
        <v/>
      </c>
      <c r="AI1859" s="70" t="str">
        <f t="shared" si="397"/>
        <v/>
      </c>
      <c r="AJ1859" s="70" t="str">
        <f t="shared" si="398"/>
        <v/>
      </c>
      <c r="AK1859" s="70" t="str">
        <f t="shared" si="404"/>
        <v/>
      </c>
      <c r="AL1859" s="70" t="str">
        <f t="shared" si="405"/>
        <v/>
      </c>
    </row>
    <row r="1860" spans="2:38" ht="15" thickBot="1" x14ac:dyDescent="0.35">
      <c r="B1860" s="79" t="str">
        <f t="shared" si="399"/>
        <v/>
      </c>
      <c r="C1860" s="79" t="str">
        <f t="shared" si="400"/>
        <v/>
      </c>
      <c r="D1860" s="79" t="str">
        <f>IFERROR(IF(J1859&lt;=0,"",IF(C1860="Yes","",B1860-COUNTIF($C$20:C1860,"Yes"))),"")</f>
        <v/>
      </c>
      <c r="E1860" s="81" t="str">
        <f t="shared" si="392"/>
        <v/>
      </c>
      <c r="F1860" s="80" t="str">
        <f t="shared" si="393"/>
        <v/>
      </c>
      <c r="G1860" s="80" t="str">
        <f t="shared" si="394"/>
        <v/>
      </c>
      <c r="H1860" s="80" t="str">
        <f t="shared" si="401"/>
        <v/>
      </c>
      <c r="I1860" s="80" t="str">
        <f t="shared" si="395"/>
        <v/>
      </c>
      <c r="J1860" s="80" t="str">
        <f t="shared" si="402"/>
        <v/>
      </c>
      <c r="AG1860" s="16" t="str">
        <f t="shared" si="403"/>
        <v/>
      </c>
      <c r="AH1860" s="69" t="str">
        <f t="shared" si="396"/>
        <v/>
      </c>
      <c r="AI1860" s="70" t="str">
        <f t="shared" si="397"/>
        <v/>
      </c>
      <c r="AJ1860" s="70" t="str">
        <f t="shared" si="398"/>
        <v/>
      </c>
      <c r="AK1860" s="70" t="str">
        <f t="shared" si="404"/>
        <v/>
      </c>
      <c r="AL1860" s="70" t="str">
        <f t="shared" si="405"/>
        <v/>
      </c>
    </row>
    <row r="1861" spans="2:38" ht="15" thickBot="1" x14ac:dyDescent="0.35">
      <c r="B1861" s="79" t="str">
        <f t="shared" si="399"/>
        <v/>
      </c>
      <c r="C1861" s="79" t="str">
        <f t="shared" si="400"/>
        <v/>
      </c>
      <c r="D1861" s="79" t="str">
        <f>IFERROR(IF(J1860&lt;=0,"",IF(C1861="Yes","",B1861-COUNTIF($C$20:C1861,"Yes"))),"")</f>
        <v/>
      </c>
      <c r="E1861" s="81" t="str">
        <f t="shared" si="392"/>
        <v/>
      </c>
      <c r="F1861" s="80" t="str">
        <f t="shared" si="393"/>
        <v/>
      </c>
      <c r="G1861" s="80" t="str">
        <f t="shared" si="394"/>
        <v/>
      </c>
      <c r="H1861" s="80" t="str">
        <f t="shared" si="401"/>
        <v/>
      </c>
      <c r="I1861" s="80" t="str">
        <f t="shared" si="395"/>
        <v/>
      </c>
      <c r="J1861" s="80" t="str">
        <f t="shared" si="402"/>
        <v/>
      </c>
      <c r="AG1861" s="16" t="str">
        <f t="shared" si="403"/>
        <v/>
      </c>
      <c r="AH1861" s="69" t="str">
        <f t="shared" si="396"/>
        <v/>
      </c>
      <c r="AI1861" s="70" t="str">
        <f t="shared" si="397"/>
        <v/>
      </c>
      <c r="AJ1861" s="70" t="str">
        <f t="shared" si="398"/>
        <v/>
      </c>
      <c r="AK1861" s="70" t="str">
        <f t="shared" si="404"/>
        <v/>
      </c>
      <c r="AL1861" s="70" t="str">
        <f t="shared" si="405"/>
        <v/>
      </c>
    </row>
    <row r="1862" spans="2:38" ht="15" thickBot="1" x14ac:dyDescent="0.35">
      <c r="B1862" s="79" t="str">
        <f t="shared" si="399"/>
        <v/>
      </c>
      <c r="C1862" s="79" t="str">
        <f t="shared" si="400"/>
        <v/>
      </c>
      <c r="D1862" s="79" t="str">
        <f>IFERROR(IF(J1861&lt;=0,"",IF(C1862="Yes","",B1862-COUNTIF($C$20:C1862,"Yes"))),"")</f>
        <v/>
      </c>
      <c r="E1862" s="81" t="str">
        <f t="shared" si="392"/>
        <v/>
      </c>
      <c r="F1862" s="80" t="str">
        <f t="shared" si="393"/>
        <v/>
      </c>
      <c r="G1862" s="80" t="str">
        <f t="shared" si="394"/>
        <v/>
      </c>
      <c r="H1862" s="80" t="str">
        <f t="shared" si="401"/>
        <v/>
      </c>
      <c r="I1862" s="80" t="str">
        <f t="shared" si="395"/>
        <v/>
      </c>
      <c r="J1862" s="80" t="str">
        <f t="shared" si="402"/>
        <v/>
      </c>
      <c r="AG1862" s="16" t="str">
        <f t="shared" si="403"/>
        <v/>
      </c>
      <c r="AH1862" s="69" t="str">
        <f t="shared" si="396"/>
        <v/>
      </c>
      <c r="AI1862" s="70" t="str">
        <f t="shared" si="397"/>
        <v/>
      </c>
      <c r="AJ1862" s="70" t="str">
        <f t="shared" si="398"/>
        <v/>
      </c>
      <c r="AK1862" s="70" t="str">
        <f t="shared" si="404"/>
        <v/>
      </c>
      <c r="AL1862" s="70" t="str">
        <f t="shared" si="405"/>
        <v/>
      </c>
    </row>
    <row r="1863" spans="2:38" ht="15" thickBot="1" x14ac:dyDescent="0.35">
      <c r="B1863" s="79" t="str">
        <f t="shared" si="399"/>
        <v/>
      </c>
      <c r="C1863" s="79" t="str">
        <f t="shared" si="400"/>
        <v/>
      </c>
      <c r="D1863" s="79" t="str">
        <f>IFERROR(IF(J1862&lt;=0,"",IF(C1863="Yes","",B1863-COUNTIF($C$20:C1863,"Yes"))),"")</f>
        <v/>
      </c>
      <c r="E1863" s="81" t="str">
        <f t="shared" si="392"/>
        <v/>
      </c>
      <c r="F1863" s="80" t="str">
        <f t="shared" si="393"/>
        <v/>
      </c>
      <c r="G1863" s="80" t="str">
        <f t="shared" si="394"/>
        <v/>
      </c>
      <c r="H1863" s="80" t="str">
        <f t="shared" si="401"/>
        <v/>
      </c>
      <c r="I1863" s="80" t="str">
        <f t="shared" si="395"/>
        <v/>
      </c>
      <c r="J1863" s="80" t="str">
        <f t="shared" si="402"/>
        <v/>
      </c>
      <c r="AG1863" s="16" t="str">
        <f t="shared" si="403"/>
        <v/>
      </c>
      <c r="AH1863" s="69" t="str">
        <f t="shared" si="396"/>
        <v/>
      </c>
      <c r="AI1863" s="70" t="str">
        <f t="shared" si="397"/>
        <v/>
      </c>
      <c r="AJ1863" s="70" t="str">
        <f t="shared" si="398"/>
        <v/>
      </c>
      <c r="AK1863" s="70" t="str">
        <f t="shared" si="404"/>
        <v/>
      </c>
      <c r="AL1863" s="70" t="str">
        <f t="shared" si="405"/>
        <v/>
      </c>
    </row>
    <row r="1864" spans="2:38" ht="15" thickBot="1" x14ac:dyDescent="0.35">
      <c r="B1864" s="79" t="str">
        <f t="shared" si="399"/>
        <v/>
      </c>
      <c r="C1864" s="79" t="str">
        <f t="shared" si="400"/>
        <v/>
      </c>
      <c r="D1864" s="79" t="str">
        <f>IFERROR(IF(J1863&lt;=0,"",IF(C1864="Yes","",B1864-COUNTIF($C$20:C1864,"Yes"))),"")</f>
        <v/>
      </c>
      <c r="E1864" s="81" t="str">
        <f t="shared" si="392"/>
        <v/>
      </c>
      <c r="F1864" s="80" t="str">
        <f t="shared" si="393"/>
        <v/>
      </c>
      <c r="G1864" s="80" t="str">
        <f t="shared" si="394"/>
        <v/>
      </c>
      <c r="H1864" s="80" t="str">
        <f t="shared" si="401"/>
        <v/>
      </c>
      <c r="I1864" s="80" t="str">
        <f t="shared" si="395"/>
        <v/>
      </c>
      <c r="J1864" s="80" t="str">
        <f t="shared" si="402"/>
        <v/>
      </c>
      <c r="AG1864" s="16" t="str">
        <f t="shared" si="403"/>
        <v/>
      </c>
      <c r="AH1864" s="69" t="str">
        <f t="shared" si="396"/>
        <v/>
      </c>
      <c r="AI1864" s="70" t="str">
        <f t="shared" si="397"/>
        <v/>
      </c>
      <c r="AJ1864" s="70" t="str">
        <f t="shared" si="398"/>
        <v/>
      </c>
      <c r="AK1864" s="70" t="str">
        <f t="shared" si="404"/>
        <v/>
      </c>
      <c r="AL1864" s="70" t="str">
        <f t="shared" si="405"/>
        <v/>
      </c>
    </row>
    <row r="1865" spans="2:38" ht="15" thickBot="1" x14ac:dyDescent="0.35">
      <c r="B1865" s="79" t="str">
        <f t="shared" si="399"/>
        <v/>
      </c>
      <c r="C1865" s="79" t="str">
        <f t="shared" si="400"/>
        <v/>
      </c>
      <c r="D1865" s="79" t="str">
        <f>IFERROR(IF(J1864&lt;=0,"",IF(C1865="Yes","",B1865-COUNTIF($C$20:C1865,"Yes"))),"")</f>
        <v/>
      </c>
      <c r="E1865" s="81" t="str">
        <f t="shared" si="392"/>
        <v/>
      </c>
      <c r="F1865" s="80" t="str">
        <f t="shared" si="393"/>
        <v/>
      </c>
      <c r="G1865" s="80" t="str">
        <f t="shared" si="394"/>
        <v/>
      </c>
      <c r="H1865" s="80" t="str">
        <f t="shared" si="401"/>
        <v/>
      </c>
      <c r="I1865" s="80" t="str">
        <f t="shared" si="395"/>
        <v/>
      </c>
      <c r="J1865" s="80" t="str">
        <f t="shared" si="402"/>
        <v/>
      </c>
      <c r="AG1865" s="16" t="str">
        <f t="shared" si="403"/>
        <v/>
      </c>
      <c r="AH1865" s="69" t="str">
        <f t="shared" si="396"/>
        <v/>
      </c>
      <c r="AI1865" s="70" t="str">
        <f t="shared" si="397"/>
        <v/>
      </c>
      <c r="AJ1865" s="70" t="str">
        <f t="shared" si="398"/>
        <v/>
      </c>
      <c r="AK1865" s="70" t="str">
        <f t="shared" si="404"/>
        <v/>
      </c>
      <c r="AL1865" s="70" t="str">
        <f t="shared" si="405"/>
        <v/>
      </c>
    </row>
    <row r="1866" spans="2:38" ht="15" thickBot="1" x14ac:dyDescent="0.35">
      <c r="B1866" s="79" t="str">
        <f t="shared" si="399"/>
        <v/>
      </c>
      <c r="C1866" s="79" t="str">
        <f t="shared" si="400"/>
        <v/>
      </c>
      <c r="D1866" s="79" t="str">
        <f>IFERROR(IF(J1865&lt;=0,"",IF(C1866="Yes","",B1866-COUNTIF($C$20:C1866,"Yes"))),"")</f>
        <v/>
      </c>
      <c r="E1866" s="81" t="str">
        <f t="shared" si="392"/>
        <v/>
      </c>
      <c r="F1866" s="80" t="str">
        <f t="shared" si="393"/>
        <v/>
      </c>
      <c r="G1866" s="80" t="str">
        <f t="shared" si="394"/>
        <v/>
      </c>
      <c r="H1866" s="80" t="str">
        <f t="shared" si="401"/>
        <v/>
      </c>
      <c r="I1866" s="80" t="str">
        <f t="shared" si="395"/>
        <v/>
      </c>
      <c r="J1866" s="80" t="str">
        <f t="shared" si="402"/>
        <v/>
      </c>
      <c r="AG1866" s="16" t="str">
        <f t="shared" si="403"/>
        <v/>
      </c>
      <c r="AH1866" s="69" t="str">
        <f t="shared" si="396"/>
        <v/>
      </c>
      <c r="AI1866" s="70" t="str">
        <f t="shared" si="397"/>
        <v/>
      </c>
      <c r="AJ1866" s="70" t="str">
        <f t="shared" si="398"/>
        <v/>
      </c>
      <c r="AK1866" s="70" t="str">
        <f t="shared" si="404"/>
        <v/>
      </c>
      <c r="AL1866" s="70" t="str">
        <f t="shared" si="405"/>
        <v/>
      </c>
    </row>
    <row r="1867" spans="2:38" ht="15" thickBot="1" x14ac:dyDescent="0.35">
      <c r="B1867" s="79" t="str">
        <f t="shared" si="399"/>
        <v/>
      </c>
      <c r="C1867" s="79" t="str">
        <f t="shared" si="400"/>
        <v/>
      </c>
      <c r="D1867" s="79" t="str">
        <f>IFERROR(IF(J1866&lt;=0,"",IF(C1867="Yes","",B1867-COUNTIF($C$20:C1867,"Yes"))),"")</f>
        <v/>
      </c>
      <c r="E1867" s="81" t="str">
        <f t="shared" si="392"/>
        <v/>
      </c>
      <c r="F1867" s="80" t="str">
        <f t="shared" si="393"/>
        <v/>
      </c>
      <c r="G1867" s="80" t="str">
        <f t="shared" si="394"/>
        <v/>
      </c>
      <c r="H1867" s="80" t="str">
        <f t="shared" si="401"/>
        <v/>
      </c>
      <c r="I1867" s="80" t="str">
        <f t="shared" si="395"/>
        <v/>
      </c>
      <c r="J1867" s="80" t="str">
        <f t="shared" si="402"/>
        <v/>
      </c>
      <c r="AG1867" s="16" t="str">
        <f t="shared" si="403"/>
        <v/>
      </c>
      <c r="AH1867" s="69" t="str">
        <f t="shared" si="396"/>
        <v/>
      </c>
      <c r="AI1867" s="70" t="str">
        <f t="shared" si="397"/>
        <v/>
      </c>
      <c r="AJ1867" s="70" t="str">
        <f t="shared" si="398"/>
        <v/>
      </c>
      <c r="AK1867" s="70" t="str">
        <f t="shared" si="404"/>
        <v/>
      </c>
      <c r="AL1867" s="70" t="str">
        <f t="shared" si="405"/>
        <v/>
      </c>
    </row>
    <row r="1868" spans="2:38" ht="15" thickBot="1" x14ac:dyDescent="0.35">
      <c r="B1868" s="79" t="str">
        <f t="shared" si="399"/>
        <v/>
      </c>
      <c r="C1868" s="79" t="str">
        <f t="shared" si="400"/>
        <v/>
      </c>
      <c r="D1868" s="79" t="str">
        <f>IFERROR(IF(J1867&lt;=0,"",IF(C1868="Yes","",B1868-COUNTIF($C$20:C1868,"Yes"))),"")</f>
        <v/>
      </c>
      <c r="E1868" s="81" t="str">
        <f t="shared" si="392"/>
        <v/>
      </c>
      <c r="F1868" s="80" t="str">
        <f t="shared" si="393"/>
        <v/>
      </c>
      <c r="G1868" s="80" t="str">
        <f t="shared" si="394"/>
        <v/>
      </c>
      <c r="H1868" s="80" t="str">
        <f t="shared" si="401"/>
        <v/>
      </c>
      <c r="I1868" s="80" t="str">
        <f t="shared" si="395"/>
        <v/>
      </c>
      <c r="J1868" s="80" t="str">
        <f t="shared" si="402"/>
        <v/>
      </c>
      <c r="AG1868" s="16" t="str">
        <f t="shared" si="403"/>
        <v/>
      </c>
      <c r="AH1868" s="69" t="str">
        <f t="shared" si="396"/>
        <v/>
      </c>
      <c r="AI1868" s="70" t="str">
        <f t="shared" si="397"/>
        <v/>
      </c>
      <c r="AJ1868" s="70" t="str">
        <f t="shared" si="398"/>
        <v/>
      </c>
      <c r="AK1868" s="70" t="str">
        <f t="shared" si="404"/>
        <v/>
      </c>
      <c r="AL1868" s="70" t="str">
        <f t="shared" si="405"/>
        <v/>
      </c>
    </row>
    <row r="1869" spans="2:38" ht="15" thickBot="1" x14ac:dyDescent="0.35">
      <c r="B1869" s="79" t="str">
        <f t="shared" si="399"/>
        <v/>
      </c>
      <c r="C1869" s="79" t="str">
        <f t="shared" si="400"/>
        <v/>
      </c>
      <c r="D1869" s="79" t="str">
        <f>IFERROR(IF(J1868&lt;=0,"",IF(C1869="Yes","",B1869-COUNTIF($C$20:C1869,"Yes"))),"")</f>
        <v/>
      </c>
      <c r="E1869" s="81" t="str">
        <f t="shared" si="392"/>
        <v/>
      </c>
      <c r="F1869" s="80" t="str">
        <f t="shared" si="393"/>
        <v/>
      </c>
      <c r="G1869" s="80" t="str">
        <f t="shared" si="394"/>
        <v/>
      </c>
      <c r="H1869" s="80" t="str">
        <f t="shared" si="401"/>
        <v/>
      </c>
      <c r="I1869" s="80" t="str">
        <f t="shared" si="395"/>
        <v/>
      </c>
      <c r="J1869" s="80" t="str">
        <f t="shared" si="402"/>
        <v/>
      </c>
      <c r="AG1869" s="16" t="str">
        <f t="shared" si="403"/>
        <v/>
      </c>
      <c r="AH1869" s="69" t="str">
        <f t="shared" si="396"/>
        <v/>
      </c>
      <c r="AI1869" s="70" t="str">
        <f t="shared" si="397"/>
        <v/>
      </c>
      <c r="AJ1869" s="70" t="str">
        <f t="shared" si="398"/>
        <v/>
      </c>
      <c r="AK1869" s="70" t="str">
        <f t="shared" si="404"/>
        <v/>
      </c>
      <c r="AL1869" s="70" t="str">
        <f t="shared" si="405"/>
        <v/>
      </c>
    </row>
    <row r="1870" spans="2:38" ht="15" thickBot="1" x14ac:dyDescent="0.35">
      <c r="B1870" s="79" t="str">
        <f t="shared" si="399"/>
        <v/>
      </c>
      <c r="C1870" s="79" t="str">
        <f t="shared" si="400"/>
        <v/>
      </c>
      <c r="D1870" s="79" t="str">
        <f>IFERROR(IF(J1869&lt;=0,"",IF(C1870="Yes","",B1870-COUNTIF($C$20:C1870,"Yes"))),"")</f>
        <v/>
      </c>
      <c r="E1870" s="81" t="str">
        <f t="shared" si="392"/>
        <v/>
      </c>
      <c r="F1870" s="80" t="str">
        <f t="shared" si="393"/>
        <v/>
      </c>
      <c r="G1870" s="80" t="str">
        <f t="shared" si="394"/>
        <v/>
      </c>
      <c r="H1870" s="80" t="str">
        <f t="shared" si="401"/>
        <v/>
      </c>
      <c r="I1870" s="80" t="str">
        <f t="shared" si="395"/>
        <v/>
      </c>
      <c r="J1870" s="80" t="str">
        <f t="shared" si="402"/>
        <v/>
      </c>
      <c r="AG1870" s="16" t="str">
        <f t="shared" si="403"/>
        <v/>
      </c>
      <c r="AH1870" s="69" t="str">
        <f t="shared" si="396"/>
        <v/>
      </c>
      <c r="AI1870" s="70" t="str">
        <f t="shared" si="397"/>
        <v/>
      </c>
      <c r="AJ1870" s="70" t="str">
        <f t="shared" si="398"/>
        <v/>
      </c>
      <c r="AK1870" s="70" t="str">
        <f t="shared" si="404"/>
        <v/>
      </c>
      <c r="AL1870" s="70" t="str">
        <f t="shared" si="405"/>
        <v/>
      </c>
    </row>
    <row r="1871" spans="2:38" ht="15" thickBot="1" x14ac:dyDescent="0.35">
      <c r="B1871" s="79" t="str">
        <f t="shared" si="399"/>
        <v/>
      </c>
      <c r="C1871" s="79" t="str">
        <f t="shared" si="400"/>
        <v/>
      </c>
      <c r="D1871" s="79" t="str">
        <f>IFERROR(IF(J1870&lt;=0,"",IF(C1871="Yes","",B1871-COUNTIF($C$20:C1871,"Yes"))),"")</f>
        <v/>
      </c>
      <c r="E1871" s="81" t="str">
        <f t="shared" si="392"/>
        <v/>
      </c>
      <c r="F1871" s="80" t="str">
        <f t="shared" si="393"/>
        <v/>
      </c>
      <c r="G1871" s="80" t="str">
        <f t="shared" si="394"/>
        <v/>
      </c>
      <c r="H1871" s="80" t="str">
        <f t="shared" si="401"/>
        <v/>
      </c>
      <c r="I1871" s="80" t="str">
        <f t="shared" si="395"/>
        <v/>
      </c>
      <c r="J1871" s="80" t="str">
        <f t="shared" si="402"/>
        <v/>
      </c>
      <c r="AG1871" s="16" t="str">
        <f t="shared" si="403"/>
        <v/>
      </c>
      <c r="AH1871" s="69" t="str">
        <f t="shared" si="396"/>
        <v/>
      </c>
      <c r="AI1871" s="70" t="str">
        <f t="shared" si="397"/>
        <v/>
      </c>
      <c r="AJ1871" s="70" t="str">
        <f t="shared" si="398"/>
        <v/>
      </c>
      <c r="AK1871" s="70" t="str">
        <f t="shared" si="404"/>
        <v/>
      </c>
      <c r="AL1871" s="70" t="str">
        <f t="shared" si="405"/>
        <v/>
      </c>
    </row>
    <row r="1872" spans="2:38" ht="15" thickBot="1" x14ac:dyDescent="0.35">
      <c r="B1872" s="79" t="str">
        <f t="shared" si="399"/>
        <v/>
      </c>
      <c r="C1872" s="79" t="str">
        <f t="shared" si="400"/>
        <v/>
      </c>
      <c r="D1872" s="79" t="str">
        <f>IFERROR(IF(J1871&lt;=0,"",IF(C1872="Yes","",B1872-COUNTIF($C$20:C1872,"Yes"))),"")</f>
        <v/>
      </c>
      <c r="E1872" s="81" t="str">
        <f t="shared" si="392"/>
        <v/>
      </c>
      <c r="F1872" s="80" t="str">
        <f t="shared" si="393"/>
        <v/>
      </c>
      <c r="G1872" s="80" t="str">
        <f t="shared" si="394"/>
        <v/>
      </c>
      <c r="H1872" s="80" t="str">
        <f t="shared" si="401"/>
        <v/>
      </c>
      <c r="I1872" s="80" t="str">
        <f t="shared" si="395"/>
        <v/>
      </c>
      <c r="J1872" s="80" t="str">
        <f t="shared" si="402"/>
        <v/>
      </c>
      <c r="AG1872" s="16" t="str">
        <f t="shared" si="403"/>
        <v/>
      </c>
      <c r="AH1872" s="69" t="str">
        <f t="shared" si="396"/>
        <v/>
      </c>
      <c r="AI1872" s="70" t="str">
        <f t="shared" si="397"/>
        <v/>
      </c>
      <c r="AJ1872" s="70" t="str">
        <f t="shared" si="398"/>
        <v/>
      </c>
      <c r="AK1872" s="70" t="str">
        <f t="shared" si="404"/>
        <v/>
      </c>
      <c r="AL1872" s="70" t="str">
        <f t="shared" si="405"/>
        <v/>
      </c>
    </row>
    <row r="1873" spans="2:38" ht="15" thickBot="1" x14ac:dyDescent="0.35">
      <c r="B1873" s="79" t="str">
        <f t="shared" si="399"/>
        <v/>
      </c>
      <c r="C1873" s="79" t="str">
        <f t="shared" si="400"/>
        <v/>
      </c>
      <c r="D1873" s="79" t="str">
        <f>IFERROR(IF(J1872&lt;=0,"",IF(C1873="Yes","",B1873-COUNTIF($C$20:C1873,"Yes"))),"")</f>
        <v/>
      </c>
      <c r="E1873" s="81" t="str">
        <f t="shared" si="392"/>
        <v/>
      </c>
      <c r="F1873" s="80" t="str">
        <f t="shared" si="393"/>
        <v/>
      </c>
      <c r="G1873" s="80" t="str">
        <f t="shared" si="394"/>
        <v/>
      </c>
      <c r="H1873" s="80" t="str">
        <f t="shared" si="401"/>
        <v/>
      </c>
      <c r="I1873" s="80" t="str">
        <f t="shared" si="395"/>
        <v/>
      </c>
      <c r="J1873" s="80" t="str">
        <f t="shared" si="402"/>
        <v/>
      </c>
      <c r="AG1873" s="16" t="str">
        <f t="shared" si="403"/>
        <v/>
      </c>
      <c r="AH1873" s="69" t="str">
        <f t="shared" si="396"/>
        <v/>
      </c>
      <c r="AI1873" s="70" t="str">
        <f t="shared" si="397"/>
        <v/>
      </c>
      <c r="AJ1873" s="70" t="str">
        <f t="shared" si="398"/>
        <v/>
      </c>
      <c r="AK1873" s="70" t="str">
        <f t="shared" si="404"/>
        <v/>
      </c>
      <c r="AL1873" s="70" t="str">
        <f t="shared" si="405"/>
        <v/>
      </c>
    </row>
    <row r="1874" spans="2:38" ht="15" thickBot="1" x14ac:dyDescent="0.35">
      <c r="B1874" s="79" t="str">
        <f t="shared" si="399"/>
        <v/>
      </c>
      <c r="C1874" s="79" t="str">
        <f t="shared" si="400"/>
        <v/>
      </c>
      <c r="D1874" s="79" t="str">
        <f>IFERROR(IF(J1873&lt;=0,"",IF(C1874="Yes","",B1874-COUNTIF($C$20:C1874,"Yes"))),"")</f>
        <v/>
      </c>
      <c r="E1874" s="81" t="str">
        <f t="shared" si="392"/>
        <v/>
      </c>
      <c r="F1874" s="80" t="str">
        <f t="shared" si="393"/>
        <v/>
      </c>
      <c r="G1874" s="80" t="str">
        <f t="shared" si="394"/>
        <v/>
      </c>
      <c r="H1874" s="80" t="str">
        <f t="shared" si="401"/>
        <v/>
      </c>
      <c r="I1874" s="80" t="str">
        <f t="shared" si="395"/>
        <v/>
      </c>
      <c r="J1874" s="80" t="str">
        <f t="shared" si="402"/>
        <v/>
      </c>
      <c r="AG1874" s="16" t="str">
        <f t="shared" si="403"/>
        <v/>
      </c>
      <c r="AH1874" s="69" t="str">
        <f t="shared" si="396"/>
        <v/>
      </c>
      <c r="AI1874" s="70" t="str">
        <f t="shared" si="397"/>
        <v/>
      </c>
      <c r="AJ1874" s="70" t="str">
        <f t="shared" si="398"/>
        <v/>
      </c>
      <c r="AK1874" s="70" t="str">
        <f t="shared" si="404"/>
        <v/>
      </c>
      <c r="AL1874" s="70" t="str">
        <f t="shared" si="405"/>
        <v/>
      </c>
    </row>
    <row r="1875" spans="2:38" ht="15" thickBot="1" x14ac:dyDescent="0.35">
      <c r="B1875" s="79" t="str">
        <f t="shared" si="399"/>
        <v/>
      </c>
      <c r="C1875" s="79" t="str">
        <f t="shared" si="400"/>
        <v/>
      </c>
      <c r="D1875" s="79" t="str">
        <f>IFERROR(IF(J1874&lt;=0,"",IF(C1875="Yes","",B1875-COUNTIF($C$20:C1875,"Yes"))),"")</f>
        <v/>
      </c>
      <c r="E1875" s="81" t="str">
        <f t="shared" si="392"/>
        <v/>
      </c>
      <c r="F1875" s="80" t="str">
        <f t="shared" si="393"/>
        <v/>
      </c>
      <c r="G1875" s="80" t="str">
        <f t="shared" si="394"/>
        <v/>
      </c>
      <c r="H1875" s="80" t="str">
        <f t="shared" si="401"/>
        <v/>
      </c>
      <c r="I1875" s="80" t="str">
        <f t="shared" si="395"/>
        <v/>
      </c>
      <c r="J1875" s="80" t="str">
        <f t="shared" si="402"/>
        <v/>
      </c>
      <c r="AG1875" s="16" t="str">
        <f t="shared" si="403"/>
        <v/>
      </c>
      <c r="AH1875" s="69" t="str">
        <f t="shared" si="396"/>
        <v/>
      </c>
      <c r="AI1875" s="70" t="str">
        <f t="shared" si="397"/>
        <v/>
      </c>
      <c r="AJ1875" s="70" t="str">
        <f t="shared" si="398"/>
        <v/>
      </c>
      <c r="AK1875" s="70" t="str">
        <f t="shared" si="404"/>
        <v/>
      </c>
      <c r="AL1875" s="70" t="str">
        <f t="shared" si="405"/>
        <v/>
      </c>
    </row>
    <row r="1876" spans="2:38" ht="15" thickBot="1" x14ac:dyDescent="0.35">
      <c r="B1876" s="79" t="str">
        <f t="shared" si="399"/>
        <v/>
      </c>
      <c r="C1876" s="79" t="str">
        <f t="shared" si="400"/>
        <v/>
      </c>
      <c r="D1876" s="79" t="str">
        <f>IFERROR(IF(J1875&lt;=0,"",IF(C1876="Yes","",B1876-COUNTIF($C$20:C1876,"Yes"))),"")</f>
        <v/>
      </c>
      <c r="E1876" s="81" t="str">
        <f t="shared" ref="E1876:E1939" si="406">IF($E$9="End of the Period",IF(B1876="","",IF(payment_frequency="Bi-weekly",first_payment_date+B1876*VLOOKUP(payment_frequency,periodic_table,2,0),IF(payment_frequency="Weekly",first_payment_date+B1876*VLOOKUP(payment_frequency,periodic_table,2,0),IF(payment_frequency="Semi-monthly",first_payment_date+B1876*VLOOKUP(payment_frequency,periodic_table,2,0),EDATE(first_payment_date,B1876*VLOOKUP(payment_frequency,periodic_table,2,0)))))),IF(B1876="","",IF(payment_frequency="Bi-weekly",first_payment_date+(B1876-1)*VLOOKUP(payment_frequency,periodic_table,2,0),IF(payment_frequency="Weekly",first_payment_date+(B1876-1)*VLOOKUP(payment_frequency,periodic_table,2,0),IF(payment_frequency="Semi-monthly",first_payment_date+(B1876-1)*VLOOKUP(payment_frequency,periodic_table,2,0),EDATE(first_payment_date,(B1876-1)*VLOOKUP(payment_frequency,periodic_table,2,0)))))))</f>
        <v/>
      </c>
      <c r="F1876" s="80" t="str">
        <f t="shared" ref="F1876:F1939" si="407">IF(B1876="","",IF(C1876="Yes",0,IF(J1875&lt;payment,J1875*(1+Compound_Rate),payment)))</f>
        <v/>
      </c>
      <c r="G1876" s="80" t="str">
        <f t="shared" ref="G1876:G1939" si="408">IF(AND(Payment_Type=1,B1876=1),0,IF(B1876="","",IF(C1876="Yes",0,J1875*Compound_Rate)))</f>
        <v/>
      </c>
      <c r="H1876" s="80" t="str">
        <f t="shared" si="401"/>
        <v/>
      </c>
      <c r="I1876" s="80" t="str">
        <f t="shared" ref="I1876:I1939" si="409">IF(B1876="","",IF(C1876="Yes",J1875*Compound_Rate,0))</f>
        <v/>
      </c>
      <c r="J1876" s="80" t="str">
        <f t="shared" si="402"/>
        <v/>
      </c>
      <c r="AG1876" s="16" t="str">
        <f t="shared" si="403"/>
        <v/>
      </c>
      <c r="AH1876" s="69" t="str">
        <f t="shared" ref="AH1876:AH1939" si="410">IF($E$9="End of the Period",IF(AG1876="","",IF(payment_frequency="Bi-weekly",first_payment_date+AG1876*VLOOKUP(payment_frequency,periodic_table,2,0),IF(payment_frequency="Weekly",first_payment_date+AG1876*VLOOKUP(payment_frequency,periodic_table,2,0),IF(payment_frequency="Semi-monthly",first_payment_date+AG1876*VLOOKUP(payment_frequency,periodic_table,2,0),EDATE(first_payment_date,AG1876*VLOOKUP(payment_frequency,periodic_table,2,0)))))),IF(AG1876="","",IF(payment_frequency="Bi-weekly",first_payment_date+(AG1876-1)*VLOOKUP(payment_frequency,periodic_table,2,0),IF(payment_frequency="Weekly",first_payment_date+(AG1876-1)*VLOOKUP(payment_frequency,periodic_table,2,0),IF(payment_frequency="Semi-monthly",first_payment_date+(AG1876-1)*VLOOKUP(payment_frequency,periodic_table,2,0),EDATE(first_payment_date,(AG1876-1)*VLOOKUP(payment_frequency,periodic_table,2,0)))))))</f>
        <v/>
      </c>
      <c r="AI1876" s="70" t="str">
        <f t="shared" ref="AI1876:AI1939" si="411">IF(AG1876="","",IF(AL1875&lt;payment,AL1875*(1+Compound_Rate),payment))</f>
        <v/>
      </c>
      <c r="AJ1876" s="70" t="str">
        <f t="shared" ref="AJ1876:AJ1939" si="412">IF(AND(Payment_Type=1,AG1876=1),0,IF(AG1876="","",AL1875*Compound_Rate))</f>
        <v/>
      </c>
      <c r="AK1876" s="70" t="str">
        <f t="shared" si="404"/>
        <v/>
      </c>
      <c r="AL1876" s="70" t="str">
        <f t="shared" si="405"/>
        <v/>
      </c>
    </row>
    <row r="1877" spans="2:38" ht="15" thickBot="1" x14ac:dyDescent="0.35">
      <c r="B1877" s="79" t="str">
        <f t="shared" ref="B1877:B1940" si="413">IFERROR(IF(TRUNC(J1876)&lt;=0,"",B1876+1),"")</f>
        <v/>
      </c>
      <c r="C1877" s="79" t="str">
        <f t="shared" ref="C1877:C1940" si="414">IF(B1877="","",IF(AND(B1877&lt;=$E$13,B1877&gt;=$E$12),"Yes","No"))</f>
        <v/>
      </c>
      <c r="D1877" s="79" t="str">
        <f>IFERROR(IF(J1876&lt;=0,"",IF(C1877="Yes","",B1877-COUNTIF($C$20:C1877,"Yes"))),"")</f>
        <v/>
      </c>
      <c r="E1877" s="81" t="str">
        <f t="shared" si="406"/>
        <v/>
      </c>
      <c r="F1877" s="80" t="str">
        <f t="shared" si="407"/>
        <v/>
      </c>
      <c r="G1877" s="80" t="str">
        <f t="shared" si="408"/>
        <v/>
      </c>
      <c r="H1877" s="80" t="str">
        <f t="shared" ref="H1877:H1940" si="415">IF(B1877="","",F1877-G1877)</f>
        <v/>
      </c>
      <c r="I1877" s="80" t="str">
        <f t="shared" si="409"/>
        <v/>
      </c>
      <c r="J1877" s="80" t="str">
        <f t="shared" ref="J1877:J1940" si="416">IFERROR(IF(B1877="","",J1876-H1877+I1877),"")</f>
        <v/>
      </c>
      <c r="AG1877" s="16" t="str">
        <f t="shared" ref="AG1877:AG1940" si="417">IFERROR(IF(AL1876&lt;=0,"",AG1876+1),"")</f>
        <v/>
      </c>
      <c r="AH1877" s="69" t="str">
        <f t="shared" si="410"/>
        <v/>
      </c>
      <c r="AI1877" s="70" t="str">
        <f t="shared" si="411"/>
        <v/>
      </c>
      <c r="AJ1877" s="70" t="str">
        <f t="shared" si="412"/>
        <v/>
      </c>
      <c r="AK1877" s="70" t="str">
        <f t="shared" ref="AK1877:AK1940" si="418">IF(AG1877="","",AI1877-AJ1877)</f>
        <v/>
      </c>
      <c r="AL1877" s="70" t="str">
        <f t="shared" ref="AL1877:AL1940" si="419">IFERROR(IF(AK1877&lt;=0,"",AL1876-AK1877),"")</f>
        <v/>
      </c>
    </row>
    <row r="1878" spans="2:38" ht="15" thickBot="1" x14ac:dyDescent="0.35">
      <c r="B1878" s="79" t="str">
        <f t="shared" si="413"/>
        <v/>
      </c>
      <c r="C1878" s="79" t="str">
        <f t="shared" si="414"/>
        <v/>
      </c>
      <c r="D1878" s="79" t="str">
        <f>IFERROR(IF(J1877&lt;=0,"",IF(C1878="Yes","",B1878-COUNTIF($C$20:C1878,"Yes"))),"")</f>
        <v/>
      </c>
      <c r="E1878" s="81" t="str">
        <f t="shared" si="406"/>
        <v/>
      </c>
      <c r="F1878" s="80" t="str">
        <f t="shared" si="407"/>
        <v/>
      </c>
      <c r="G1878" s="80" t="str">
        <f t="shared" si="408"/>
        <v/>
      </c>
      <c r="H1878" s="80" t="str">
        <f t="shared" si="415"/>
        <v/>
      </c>
      <c r="I1878" s="80" t="str">
        <f t="shared" si="409"/>
        <v/>
      </c>
      <c r="J1878" s="80" t="str">
        <f t="shared" si="416"/>
        <v/>
      </c>
      <c r="AG1878" s="16" t="str">
        <f t="shared" si="417"/>
        <v/>
      </c>
      <c r="AH1878" s="69" t="str">
        <f t="shared" si="410"/>
        <v/>
      </c>
      <c r="AI1878" s="70" t="str">
        <f t="shared" si="411"/>
        <v/>
      </c>
      <c r="AJ1878" s="70" t="str">
        <f t="shared" si="412"/>
        <v/>
      </c>
      <c r="AK1878" s="70" t="str">
        <f t="shared" si="418"/>
        <v/>
      </c>
      <c r="AL1878" s="70" t="str">
        <f t="shared" si="419"/>
        <v/>
      </c>
    </row>
    <row r="1879" spans="2:38" ht="15" thickBot="1" x14ac:dyDescent="0.35">
      <c r="B1879" s="79" t="str">
        <f t="shared" si="413"/>
        <v/>
      </c>
      <c r="C1879" s="79" t="str">
        <f t="shared" si="414"/>
        <v/>
      </c>
      <c r="D1879" s="79" t="str">
        <f>IFERROR(IF(J1878&lt;=0,"",IF(C1879="Yes","",B1879-COUNTIF($C$20:C1879,"Yes"))),"")</f>
        <v/>
      </c>
      <c r="E1879" s="81" t="str">
        <f t="shared" si="406"/>
        <v/>
      </c>
      <c r="F1879" s="80" t="str">
        <f t="shared" si="407"/>
        <v/>
      </c>
      <c r="G1879" s="80" t="str">
        <f t="shared" si="408"/>
        <v/>
      </c>
      <c r="H1879" s="80" t="str">
        <f t="shared" si="415"/>
        <v/>
      </c>
      <c r="I1879" s="80" t="str">
        <f t="shared" si="409"/>
        <v/>
      </c>
      <c r="J1879" s="80" t="str">
        <f t="shared" si="416"/>
        <v/>
      </c>
      <c r="AG1879" s="16" t="str">
        <f t="shared" si="417"/>
        <v/>
      </c>
      <c r="AH1879" s="69" t="str">
        <f t="shared" si="410"/>
        <v/>
      </c>
      <c r="AI1879" s="70" t="str">
        <f t="shared" si="411"/>
        <v/>
      </c>
      <c r="AJ1879" s="70" t="str">
        <f t="shared" si="412"/>
        <v/>
      </c>
      <c r="AK1879" s="70" t="str">
        <f t="shared" si="418"/>
        <v/>
      </c>
      <c r="AL1879" s="70" t="str">
        <f t="shared" si="419"/>
        <v/>
      </c>
    </row>
    <row r="1880" spans="2:38" ht="15" thickBot="1" x14ac:dyDescent="0.35">
      <c r="B1880" s="79" t="str">
        <f t="shared" si="413"/>
        <v/>
      </c>
      <c r="C1880" s="79" t="str">
        <f t="shared" si="414"/>
        <v/>
      </c>
      <c r="D1880" s="79" t="str">
        <f>IFERROR(IF(J1879&lt;=0,"",IF(C1880="Yes","",B1880-COUNTIF($C$20:C1880,"Yes"))),"")</f>
        <v/>
      </c>
      <c r="E1880" s="81" t="str">
        <f t="shared" si="406"/>
        <v/>
      </c>
      <c r="F1880" s="80" t="str">
        <f t="shared" si="407"/>
        <v/>
      </c>
      <c r="G1880" s="80" t="str">
        <f t="shared" si="408"/>
        <v/>
      </c>
      <c r="H1880" s="80" t="str">
        <f t="shared" si="415"/>
        <v/>
      </c>
      <c r="I1880" s="80" t="str">
        <f t="shared" si="409"/>
        <v/>
      </c>
      <c r="J1880" s="80" t="str">
        <f t="shared" si="416"/>
        <v/>
      </c>
      <c r="AG1880" s="16" t="str">
        <f t="shared" si="417"/>
        <v/>
      </c>
      <c r="AH1880" s="69" t="str">
        <f t="shared" si="410"/>
        <v/>
      </c>
      <c r="AI1880" s="70" t="str">
        <f t="shared" si="411"/>
        <v/>
      </c>
      <c r="AJ1880" s="70" t="str">
        <f t="shared" si="412"/>
        <v/>
      </c>
      <c r="AK1880" s="70" t="str">
        <f t="shared" si="418"/>
        <v/>
      </c>
      <c r="AL1880" s="70" t="str">
        <f t="shared" si="419"/>
        <v/>
      </c>
    </row>
    <row r="1881" spans="2:38" ht="15" thickBot="1" x14ac:dyDescent="0.35">
      <c r="B1881" s="79" t="str">
        <f t="shared" si="413"/>
        <v/>
      </c>
      <c r="C1881" s="79" t="str">
        <f t="shared" si="414"/>
        <v/>
      </c>
      <c r="D1881" s="79" t="str">
        <f>IFERROR(IF(J1880&lt;=0,"",IF(C1881="Yes","",B1881-COUNTIF($C$20:C1881,"Yes"))),"")</f>
        <v/>
      </c>
      <c r="E1881" s="81" t="str">
        <f t="shared" si="406"/>
        <v/>
      </c>
      <c r="F1881" s="80" t="str">
        <f t="shared" si="407"/>
        <v/>
      </c>
      <c r="G1881" s="80" t="str">
        <f t="shared" si="408"/>
        <v/>
      </c>
      <c r="H1881" s="80" t="str">
        <f t="shared" si="415"/>
        <v/>
      </c>
      <c r="I1881" s="80" t="str">
        <f t="shared" si="409"/>
        <v/>
      </c>
      <c r="J1881" s="80" t="str">
        <f t="shared" si="416"/>
        <v/>
      </c>
      <c r="AG1881" s="16" t="str">
        <f t="shared" si="417"/>
        <v/>
      </c>
      <c r="AH1881" s="69" t="str">
        <f t="shared" si="410"/>
        <v/>
      </c>
      <c r="AI1881" s="70" t="str">
        <f t="shared" si="411"/>
        <v/>
      </c>
      <c r="AJ1881" s="70" t="str">
        <f t="shared" si="412"/>
        <v/>
      </c>
      <c r="AK1881" s="70" t="str">
        <f t="shared" si="418"/>
        <v/>
      </c>
      <c r="AL1881" s="70" t="str">
        <f t="shared" si="419"/>
        <v/>
      </c>
    </row>
    <row r="1882" spans="2:38" ht="15" thickBot="1" x14ac:dyDescent="0.35">
      <c r="B1882" s="79" t="str">
        <f t="shared" si="413"/>
        <v/>
      </c>
      <c r="C1882" s="79" t="str">
        <f t="shared" si="414"/>
        <v/>
      </c>
      <c r="D1882" s="79" t="str">
        <f>IFERROR(IF(J1881&lt;=0,"",IF(C1882="Yes","",B1882-COUNTIF($C$20:C1882,"Yes"))),"")</f>
        <v/>
      </c>
      <c r="E1882" s="81" t="str">
        <f t="shared" si="406"/>
        <v/>
      </c>
      <c r="F1882" s="80" t="str">
        <f t="shared" si="407"/>
        <v/>
      </c>
      <c r="G1882" s="80" t="str">
        <f t="shared" si="408"/>
        <v/>
      </c>
      <c r="H1882" s="80" t="str">
        <f t="shared" si="415"/>
        <v/>
      </c>
      <c r="I1882" s="80" t="str">
        <f t="shared" si="409"/>
        <v/>
      </c>
      <c r="J1882" s="80" t="str">
        <f t="shared" si="416"/>
        <v/>
      </c>
      <c r="AG1882" s="16" t="str">
        <f t="shared" si="417"/>
        <v/>
      </c>
      <c r="AH1882" s="69" t="str">
        <f t="shared" si="410"/>
        <v/>
      </c>
      <c r="AI1882" s="70" t="str">
        <f t="shared" si="411"/>
        <v/>
      </c>
      <c r="AJ1882" s="70" t="str">
        <f t="shared" si="412"/>
        <v/>
      </c>
      <c r="AK1882" s="70" t="str">
        <f t="shared" si="418"/>
        <v/>
      </c>
      <c r="AL1882" s="70" t="str">
        <f t="shared" si="419"/>
        <v/>
      </c>
    </row>
    <row r="1883" spans="2:38" ht="15" thickBot="1" x14ac:dyDescent="0.35">
      <c r="B1883" s="79" t="str">
        <f t="shared" si="413"/>
        <v/>
      </c>
      <c r="C1883" s="79" t="str">
        <f t="shared" si="414"/>
        <v/>
      </c>
      <c r="D1883" s="79" t="str">
        <f>IFERROR(IF(J1882&lt;=0,"",IF(C1883="Yes","",B1883-COUNTIF($C$20:C1883,"Yes"))),"")</f>
        <v/>
      </c>
      <c r="E1883" s="81" t="str">
        <f t="shared" si="406"/>
        <v/>
      </c>
      <c r="F1883" s="80" t="str">
        <f t="shared" si="407"/>
        <v/>
      </c>
      <c r="G1883" s="80" t="str">
        <f t="shared" si="408"/>
        <v/>
      </c>
      <c r="H1883" s="80" t="str">
        <f t="shared" si="415"/>
        <v/>
      </c>
      <c r="I1883" s="80" t="str">
        <f t="shared" si="409"/>
        <v/>
      </c>
      <c r="J1883" s="80" t="str">
        <f t="shared" si="416"/>
        <v/>
      </c>
      <c r="AG1883" s="16" t="str">
        <f t="shared" si="417"/>
        <v/>
      </c>
      <c r="AH1883" s="69" t="str">
        <f t="shared" si="410"/>
        <v/>
      </c>
      <c r="AI1883" s="70" t="str">
        <f t="shared" si="411"/>
        <v/>
      </c>
      <c r="AJ1883" s="70" t="str">
        <f t="shared" si="412"/>
        <v/>
      </c>
      <c r="AK1883" s="70" t="str">
        <f t="shared" si="418"/>
        <v/>
      </c>
      <c r="AL1883" s="70" t="str">
        <f t="shared" si="419"/>
        <v/>
      </c>
    </row>
    <row r="1884" spans="2:38" ht="15" thickBot="1" x14ac:dyDescent="0.35">
      <c r="B1884" s="79" t="str">
        <f t="shared" si="413"/>
        <v/>
      </c>
      <c r="C1884" s="79" t="str">
        <f t="shared" si="414"/>
        <v/>
      </c>
      <c r="D1884" s="79" t="str">
        <f>IFERROR(IF(J1883&lt;=0,"",IF(C1884="Yes","",B1884-COUNTIF($C$20:C1884,"Yes"))),"")</f>
        <v/>
      </c>
      <c r="E1884" s="81" t="str">
        <f t="shared" si="406"/>
        <v/>
      </c>
      <c r="F1884" s="80" t="str">
        <f t="shared" si="407"/>
        <v/>
      </c>
      <c r="G1884" s="80" t="str">
        <f t="shared" si="408"/>
        <v/>
      </c>
      <c r="H1884" s="80" t="str">
        <f t="shared" si="415"/>
        <v/>
      </c>
      <c r="I1884" s="80" t="str">
        <f t="shared" si="409"/>
        <v/>
      </c>
      <c r="J1884" s="80" t="str">
        <f t="shared" si="416"/>
        <v/>
      </c>
      <c r="AG1884" s="16" t="str">
        <f t="shared" si="417"/>
        <v/>
      </c>
      <c r="AH1884" s="69" t="str">
        <f t="shared" si="410"/>
        <v/>
      </c>
      <c r="AI1884" s="70" t="str">
        <f t="shared" si="411"/>
        <v/>
      </c>
      <c r="AJ1884" s="70" t="str">
        <f t="shared" si="412"/>
        <v/>
      </c>
      <c r="AK1884" s="70" t="str">
        <f t="shared" si="418"/>
        <v/>
      </c>
      <c r="AL1884" s="70" t="str">
        <f t="shared" si="419"/>
        <v/>
      </c>
    </row>
    <row r="1885" spans="2:38" ht="15" thickBot="1" x14ac:dyDescent="0.35">
      <c r="B1885" s="79" t="str">
        <f t="shared" si="413"/>
        <v/>
      </c>
      <c r="C1885" s="79" t="str">
        <f t="shared" si="414"/>
        <v/>
      </c>
      <c r="D1885" s="79" t="str">
        <f>IFERROR(IF(J1884&lt;=0,"",IF(C1885="Yes","",B1885-COUNTIF($C$20:C1885,"Yes"))),"")</f>
        <v/>
      </c>
      <c r="E1885" s="81" t="str">
        <f t="shared" si="406"/>
        <v/>
      </c>
      <c r="F1885" s="80" t="str">
        <f t="shared" si="407"/>
        <v/>
      </c>
      <c r="G1885" s="80" t="str">
        <f t="shared" si="408"/>
        <v/>
      </c>
      <c r="H1885" s="80" t="str">
        <f t="shared" si="415"/>
        <v/>
      </c>
      <c r="I1885" s="80" t="str">
        <f t="shared" si="409"/>
        <v/>
      </c>
      <c r="J1885" s="80" t="str">
        <f t="shared" si="416"/>
        <v/>
      </c>
      <c r="AG1885" s="16" t="str">
        <f t="shared" si="417"/>
        <v/>
      </c>
      <c r="AH1885" s="69" t="str">
        <f t="shared" si="410"/>
        <v/>
      </c>
      <c r="AI1885" s="70" t="str">
        <f t="shared" si="411"/>
        <v/>
      </c>
      <c r="AJ1885" s="70" t="str">
        <f t="shared" si="412"/>
        <v/>
      </c>
      <c r="AK1885" s="70" t="str">
        <f t="shared" si="418"/>
        <v/>
      </c>
      <c r="AL1885" s="70" t="str">
        <f t="shared" si="419"/>
        <v/>
      </c>
    </row>
    <row r="1886" spans="2:38" ht="15" thickBot="1" x14ac:dyDescent="0.35">
      <c r="B1886" s="79" t="str">
        <f t="shared" si="413"/>
        <v/>
      </c>
      <c r="C1886" s="79" t="str">
        <f t="shared" si="414"/>
        <v/>
      </c>
      <c r="D1886" s="79" t="str">
        <f>IFERROR(IF(J1885&lt;=0,"",IF(C1886="Yes","",B1886-COUNTIF($C$20:C1886,"Yes"))),"")</f>
        <v/>
      </c>
      <c r="E1886" s="81" t="str">
        <f t="shared" si="406"/>
        <v/>
      </c>
      <c r="F1886" s="80" t="str">
        <f t="shared" si="407"/>
        <v/>
      </c>
      <c r="G1886" s="80" t="str">
        <f t="shared" si="408"/>
        <v/>
      </c>
      <c r="H1886" s="80" t="str">
        <f t="shared" si="415"/>
        <v/>
      </c>
      <c r="I1886" s="80" t="str">
        <f t="shared" si="409"/>
        <v/>
      </c>
      <c r="J1886" s="80" t="str">
        <f t="shared" si="416"/>
        <v/>
      </c>
      <c r="AG1886" s="16" t="str">
        <f t="shared" si="417"/>
        <v/>
      </c>
      <c r="AH1886" s="69" t="str">
        <f t="shared" si="410"/>
        <v/>
      </c>
      <c r="AI1886" s="70" t="str">
        <f t="shared" si="411"/>
        <v/>
      </c>
      <c r="AJ1886" s="70" t="str">
        <f t="shared" si="412"/>
        <v/>
      </c>
      <c r="AK1886" s="70" t="str">
        <f t="shared" si="418"/>
        <v/>
      </c>
      <c r="AL1886" s="70" t="str">
        <f t="shared" si="419"/>
        <v/>
      </c>
    </row>
    <row r="1887" spans="2:38" ht="15" thickBot="1" x14ac:dyDescent="0.35">
      <c r="B1887" s="79" t="str">
        <f t="shared" si="413"/>
        <v/>
      </c>
      <c r="C1887" s="79" t="str">
        <f t="shared" si="414"/>
        <v/>
      </c>
      <c r="D1887" s="79" t="str">
        <f>IFERROR(IF(J1886&lt;=0,"",IF(C1887="Yes","",B1887-COUNTIF($C$20:C1887,"Yes"))),"")</f>
        <v/>
      </c>
      <c r="E1887" s="81" t="str">
        <f t="shared" si="406"/>
        <v/>
      </c>
      <c r="F1887" s="80" t="str">
        <f t="shared" si="407"/>
        <v/>
      </c>
      <c r="G1887" s="80" t="str">
        <f t="shared" si="408"/>
        <v/>
      </c>
      <c r="H1887" s="80" t="str">
        <f t="shared" si="415"/>
        <v/>
      </c>
      <c r="I1887" s="80" t="str">
        <f t="shared" si="409"/>
        <v/>
      </c>
      <c r="J1887" s="80" t="str">
        <f t="shared" si="416"/>
        <v/>
      </c>
      <c r="AG1887" s="16" t="str">
        <f t="shared" si="417"/>
        <v/>
      </c>
      <c r="AH1887" s="69" t="str">
        <f t="shared" si="410"/>
        <v/>
      </c>
      <c r="AI1887" s="70" t="str">
        <f t="shared" si="411"/>
        <v/>
      </c>
      <c r="AJ1887" s="70" t="str">
        <f t="shared" si="412"/>
        <v/>
      </c>
      <c r="AK1887" s="70" t="str">
        <f t="shared" si="418"/>
        <v/>
      </c>
      <c r="AL1887" s="70" t="str">
        <f t="shared" si="419"/>
        <v/>
      </c>
    </row>
    <row r="1888" spans="2:38" ht="15" thickBot="1" x14ac:dyDescent="0.35">
      <c r="B1888" s="79" t="str">
        <f t="shared" si="413"/>
        <v/>
      </c>
      <c r="C1888" s="79" t="str">
        <f t="shared" si="414"/>
        <v/>
      </c>
      <c r="D1888" s="79" t="str">
        <f>IFERROR(IF(J1887&lt;=0,"",IF(C1888="Yes","",B1888-COUNTIF($C$20:C1888,"Yes"))),"")</f>
        <v/>
      </c>
      <c r="E1888" s="81" t="str">
        <f t="shared" si="406"/>
        <v/>
      </c>
      <c r="F1888" s="80" t="str">
        <f t="shared" si="407"/>
        <v/>
      </c>
      <c r="G1888" s="80" t="str">
        <f t="shared" si="408"/>
        <v/>
      </c>
      <c r="H1888" s="80" t="str">
        <f t="shared" si="415"/>
        <v/>
      </c>
      <c r="I1888" s="80" t="str">
        <f t="shared" si="409"/>
        <v/>
      </c>
      <c r="J1888" s="80" t="str">
        <f t="shared" si="416"/>
        <v/>
      </c>
      <c r="AG1888" s="16" t="str">
        <f t="shared" si="417"/>
        <v/>
      </c>
      <c r="AH1888" s="69" t="str">
        <f t="shared" si="410"/>
        <v/>
      </c>
      <c r="AI1888" s="70" t="str">
        <f t="shared" si="411"/>
        <v/>
      </c>
      <c r="AJ1888" s="70" t="str">
        <f t="shared" si="412"/>
        <v/>
      </c>
      <c r="AK1888" s="70" t="str">
        <f t="shared" si="418"/>
        <v/>
      </c>
      <c r="AL1888" s="70" t="str">
        <f t="shared" si="419"/>
        <v/>
      </c>
    </row>
    <row r="1889" spans="2:38" ht="15" thickBot="1" x14ac:dyDescent="0.35">
      <c r="B1889" s="79" t="str">
        <f t="shared" si="413"/>
        <v/>
      </c>
      <c r="C1889" s="79" t="str">
        <f t="shared" si="414"/>
        <v/>
      </c>
      <c r="D1889" s="79" t="str">
        <f>IFERROR(IF(J1888&lt;=0,"",IF(C1889="Yes","",B1889-COUNTIF($C$20:C1889,"Yes"))),"")</f>
        <v/>
      </c>
      <c r="E1889" s="81" t="str">
        <f t="shared" si="406"/>
        <v/>
      </c>
      <c r="F1889" s="80" t="str">
        <f t="shared" si="407"/>
        <v/>
      </c>
      <c r="G1889" s="80" t="str">
        <f t="shared" si="408"/>
        <v/>
      </c>
      <c r="H1889" s="80" t="str">
        <f t="shared" si="415"/>
        <v/>
      </c>
      <c r="I1889" s="80" t="str">
        <f t="shared" si="409"/>
        <v/>
      </c>
      <c r="J1889" s="80" t="str">
        <f t="shared" si="416"/>
        <v/>
      </c>
      <c r="AG1889" s="16" t="str">
        <f t="shared" si="417"/>
        <v/>
      </c>
      <c r="AH1889" s="69" t="str">
        <f t="shared" si="410"/>
        <v/>
      </c>
      <c r="AI1889" s="70" t="str">
        <f t="shared" si="411"/>
        <v/>
      </c>
      <c r="AJ1889" s="70" t="str">
        <f t="shared" si="412"/>
        <v/>
      </c>
      <c r="AK1889" s="70" t="str">
        <f t="shared" si="418"/>
        <v/>
      </c>
      <c r="AL1889" s="70" t="str">
        <f t="shared" si="419"/>
        <v/>
      </c>
    </row>
    <row r="1890" spans="2:38" ht="15" thickBot="1" x14ac:dyDescent="0.35">
      <c r="B1890" s="79" t="str">
        <f t="shared" si="413"/>
        <v/>
      </c>
      <c r="C1890" s="79" t="str">
        <f t="shared" si="414"/>
        <v/>
      </c>
      <c r="D1890" s="79" t="str">
        <f>IFERROR(IF(J1889&lt;=0,"",IF(C1890="Yes","",B1890-COUNTIF($C$20:C1890,"Yes"))),"")</f>
        <v/>
      </c>
      <c r="E1890" s="81" t="str">
        <f t="shared" si="406"/>
        <v/>
      </c>
      <c r="F1890" s="80" t="str">
        <f t="shared" si="407"/>
        <v/>
      </c>
      <c r="G1890" s="80" t="str">
        <f t="shared" si="408"/>
        <v/>
      </c>
      <c r="H1890" s="80" t="str">
        <f t="shared" si="415"/>
        <v/>
      </c>
      <c r="I1890" s="80" t="str">
        <f t="shared" si="409"/>
        <v/>
      </c>
      <c r="J1890" s="80" t="str">
        <f t="shared" si="416"/>
        <v/>
      </c>
      <c r="AG1890" s="16" t="str">
        <f t="shared" si="417"/>
        <v/>
      </c>
      <c r="AH1890" s="69" t="str">
        <f t="shared" si="410"/>
        <v/>
      </c>
      <c r="AI1890" s="70" t="str">
        <f t="shared" si="411"/>
        <v/>
      </c>
      <c r="AJ1890" s="70" t="str">
        <f t="shared" si="412"/>
        <v/>
      </c>
      <c r="AK1890" s="70" t="str">
        <f t="shared" si="418"/>
        <v/>
      </c>
      <c r="AL1890" s="70" t="str">
        <f t="shared" si="419"/>
        <v/>
      </c>
    </row>
    <row r="1891" spans="2:38" ht="15" thickBot="1" x14ac:dyDescent="0.35">
      <c r="B1891" s="79" t="str">
        <f t="shared" si="413"/>
        <v/>
      </c>
      <c r="C1891" s="79" t="str">
        <f t="shared" si="414"/>
        <v/>
      </c>
      <c r="D1891" s="79" t="str">
        <f>IFERROR(IF(J1890&lt;=0,"",IF(C1891="Yes","",B1891-COUNTIF($C$20:C1891,"Yes"))),"")</f>
        <v/>
      </c>
      <c r="E1891" s="81" t="str">
        <f t="shared" si="406"/>
        <v/>
      </c>
      <c r="F1891" s="80" t="str">
        <f t="shared" si="407"/>
        <v/>
      </c>
      <c r="G1891" s="80" t="str">
        <f t="shared" si="408"/>
        <v/>
      </c>
      <c r="H1891" s="80" t="str">
        <f t="shared" si="415"/>
        <v/>
      </c>
      <c r="I1891" s="80" t="str">
        <f t="shared" si="409"/>
        <v/>
      </c>
      <c r="J1891" s="80" t="str">
        <f t="shared" si="416"/>
        <v/>
      </c>
      <c r="AG1891" s="16" t="str">
        <f t="shared" si="417"/>
        <v/>
      </c>
      <c r="AH1891" s="69" t="str">
        <f t="shared" si="410"/>
        <v/>
      </c>
      <c r="AI1891" s="70" t="str">
        <f t="shared" si="411"/>
        <v/>
      </c>
      <c r="AJ1891" s="70" t="str">
        <f t="shared" si="412"/>
        <v/>
      </c>
      <c r="AK1891" s="70" t="str">
        <f t="shared" si="418"/>
        <v/>
      </c>
      <c r="AL1891" s="70" t="str">
        <f t="shared" si="419"/>
        <v/>
      </c>
    </row>
    <row r="1892" spans="2:38" ht="15" thickBot="1" x14ac:dyDescent="0.35">
      <c r="B1892" s="79" t="str">
        <f t="shared" si="413"/>
        <v/>
      </c>
      <c r="C1892" s="79" t="str">
        <f t="shared" si="414"/>
        <v/>
      </c>
      <c r="D1892" s="79" t="str">
        <f>IFERROR(IF(J1891&lt;=0,"",IF(C1892="Yes","",B1892-COUNTIF($C$20:C1892,"Yes"))),"")</f>
        <v/>
      </c>
      <c r="E1892" s="81" t="str">
        <f t="shared" si="406"/>
        <v/>
      </c>
      <c r="F1892" s="80" t="str">
        <f t="shared" si="407"/>
        <v/>
      </c>
      <c r="G1892" s="80" t="str">
        <f t="shared" si="408"/>
        <v/>
      </c>
      <c r="H1892" s="80" t="str">
        <f t="shared" si="415"/>
        <v/>
      </c>
      <c r="I1892" s="80" t="str">
        <f t="shared" si="409"/>
        <v/>
      </c>
      <c r="J1892" s="80" t="str">
        <f t="shared" si="416"/>
        <v/>
      </c>
      <c r="AG1892" s="16" t="str">
        <f t="shared" si="417"/>
        <v/>
      </c>
      <c r="AH1892" s="69" t="str">
        <f t="shared" si="410"/>
        <v/>
      </c>
      <c r="AI1892" s="70" t="str">
        <f t="shared" si="411"/>
        <v/>
      </c>
      <c r="AJ1892" s="70" t="str">
        <f t="shared" si="412"/>
        <v/>
      </c>
      <c r="AK1892" s="70" t="str">
        <f t="shared" si="418"/>
        <v/>
      </c>
      <c r="AL1892" s="70" t="str">
        <f t="shared" si="419"/>
        <v/>
      </c>
    </row>
    <row r="1893" spans="2:38" ht="15" thickBot="1" x14ac:dyDescent="0.35">
      <c r="B1893" s="79" t="str">
        <f t="shared" si="413"/>
        <v/>
      </c>
      <c r="C1893" s="79" t="str">
        <f t="shared" si="414"/>
        <v/>
      </c>
      <c r="D1893" s="79" t="str">
        <f>IFERROR(IF(J1892&lt;=0,"",IF(C1893="Yes","",B1893-COUNTIF($C$20:C1893,"Yes"))),"")</f>
        <v/>
      </c>
      <c r="E1893" s="81" t="str">
        <f t="shared" si="406"/>
        <v/>
      </c>
      <c r="F1893" s="80" t="str">
        <f t="shared" si="407"/>
        <v/>
      </c>
      <c r="G1893" s="80" t="str">
        <f t="shared" si="408"/>
        <v/>
      </c>
      <c r="H1893" s="80" t="str">
        <f t="shared" si="415"/>
        <v/>
      </c>
      <c r="I1893" s="80" t="str">
        <f t="shared" si="409"/>
        <v/>
      </c>
      <c r="J1893" s="80" t="str">
        <f t="shared" si="416"/>
        <v/>
      </c>
      <c r="AG1893" s="16" t="str">
        <f t="shared" si="417"/>
        <v/>
      </c>
      <c r="AH1893" s="69" t="str">
        <f t="shared" si="410"/>
        <v/>
      </c>
      <c r="AI1893" s="70" t="str">
        <f t="shared" si="411"/>
        <v/>
      </c>
      <c r="AJ1893" s="70" t="str">
        <f t="shared" si="412"/>
        <v/>
      </c>
      <c r="AK1893" s="70" t="str">
        <f t="shared" si="418"/>
        <v/>
      </c>
      <c r="AL1893" s="70" t="str">
        <f t="shared" si="419"/>
        <v/>
      </c>
    </row>
    <row r="1894" spans="2:38" ht="15" thickBot="1" x14ac:dyDescent="0.35">
      <c r="B1894" s="79" t="str">
        <f t="shared" si="413"/>
        <v/>
      </c>
      <c r="C1894" s="79" t="str">
        <f t="shared" si="414"/>
        <v/>
      </c>
      <c r="D1894" s="79" t="str">
        <f>IFERROR(IF(J1893&lt;=0,"",IF(C1894="Yes","",B1894-COUNTIF($C$20:C1894,"Yes"))),"")</f>
        <v/>
      </c>
      <c r="E1894" s="81" t="str">
        <f t="shared" si="406"/>
        <v/>
      </c>
      <c r="F1894" s="80" t="str">
        <f t="shared" si="407"/>
        <v/>
      </c>
      <c r="G1894" s="80" t="str">
        <f t="shared" si="408"/>
        <v/>
      </c>
      <c r="H1894" s="80" t="str">
        <f t="shared" si="415"/>
        <v/>
      </c>
      <c r="I1894" s="80" t="str">
        <f t="shared" si="409"/>
        <v/>
      </c>
      <c r="J1894" s="80" t="str">
        <f t="shared" si="416"/>
        <v/>
      </c>
      <c r="AG1894" s="16" t="str">
        <f t="shared" si="417"/>
        <v/>
      </c>
      <c r="AH1894" s="69" t="str">
        <f t="shared" si="410"/>
        <v/>
      </c>
      <c r="AI1894" s="70" t="str">
        <f t="shared" si="411"/>
        <v/>
      </c>
      <c r="AJ1894" s="70" t="str">
        <f t="shared" si="412"/>
        <v/>
      </c>
      <c r="AK1894" s="70" t="str">
        <f t="shared" si="418"/>
        <v/>
      </c>
      <c r="AL1894" s="70" t="str">
        <f t="shared" si="419"/>
        <v/>
      </c>
    </row>
    <row r="1895" spans="2:38" ht="15" thickBot="1" x14ac:dyDescent="0.35">
      <c r="B1895" s="79" t="str">
        <f t="shared" si="413"/>
        <v/>
      </c>
      <c r="C1895" s="79" t="str">
        <f t="shared" si="414"/>
        <v/>
      </c>
      <c r="D1895" s="79" t="str">
        <f>IFERROR(IF(J1894&lt;=0,"",IF(C1895="Yes","",B1895-COUNTIF($C$20:C1895,"Yes"))),"")</f>
        <v/>
      </c>
      <c r="E1895" s="81" t="str">
        <f t="shared" si="406"/>
        <v/>
      </c>
      <c r="F1895" s="80" t="str">
        <f t="shared" si="407"/>
        <v/>
      </c>
      <c r="G1895" s="80" t="str">
        <f t="shared" si="408"/>
        <v/>
      </c>
      <c r="H1895" s="80" t="str">
        <f t="shared" si="415"/>
        <v/>
      </c>
      <c r="I1895" s="80" t="str">
        <f t="shared" si="409"/>
        <v/>
      </c>
      <c r="J1895" s="80" t="str">
        <f t="shared" si="416"/>
        <v/>
      </c>
      <c r="AG1895" s="16" t="str">
        <f t="shared" si="417"/>
        <v/>
      </c>
      <c r="AH1895" s="69" t="str">
        <f t="shared" si="410"/>
        <v/>
      </c>
      <c r="AI1895" s="70" t="str">
        <f t="shared" si="411"/>
        <v/>
      </c>
      <c r="AJ1895" s="70" t="str">
        <f t="shared" si="412"/>
        <v/>
      </c>
      <c r="AK1895" s="70" t="str">
        <f t="shared" si="418"/>
        <v/>
      </c>
      <c r="AL1895" s="70" t="str">
        <f t="shared" si="419"/>
        <v/>
      </c>
    </row>
    <row r="1896" spans="2:38" ht="15" thickBot="1" x14ac:dyDescent="0.35">
      <c r="B1896" s="79" t="str">
        <f t="shared" si="413"/>
        <v/>
      </c>
      <c r="C1896" s="79" t="str">
        <f t="shared" si="414"/>
        <v/>
      </c>
      <c r="D1896" s="79" t="str">
        <f>IFERROR(IF(J1895&lt;=0,"",IF(C1896="Yes","",B1896-COUNTIF($C$20:C1896,"Yes"))),"")</f>
        <v/>
      </c>
      <c r="E1896" s="81" t="str">
        <f t="shared" si="406"/>
        <v/>
      </c>
      <c r="F1896" s="80" t="str">
        <f t="shared" si="407"/>
        <v/>
      </c>
      <c r="G1896" s="80" t="str">
        <f t="shared" si="408"/>
        <v/>
      </c>
      <c r="H1896" s="80" t="str">
        <f t="shared" si="415"/>
        <v/>
      </c>
      <c r="I1896" s="80" t="str">
        <f t="shared" si="409"/>
        <v/>
      </c>
      <c r="J1896" s="80" t="str">
        <f t="shared" si="416"/>
        <v/>
      </c>
      <c r="AG1896" s="16" t="str">
        <f t="shared" si="417"/>
        <v/>
      </c>
      <c r="AH1896" s="69" t="str">
        <f t="shared" si="410"/>
        <v/>
      </c>
      <c r="AI1896" s="70" t="str">
        <f t="shared" si="411"/>
        <v/>
      </c>
      <c r="AJ1896" s="70" t="str">
        <f t="shared" si="412"/>
        <v/>
      </c>
      <c r="AK1896" s="70" t="str">
        <f t="shared" si="418"/>
        <v/>
      </c>
      <c r="AL1896" s="70" t="str">
        <f t="shared" si="419"/>
        <v/>
      </c>
    </row>
    <row r="1897" spans="2:38" ht="15" thickBot="1" x14ac:dyDescent="0.35">
      <c r="B1897" s="79" t="str">
        <f t="shared" si="413"/>
        <v/>
      </c>
      <c r="C1897" s="79" t="str">
        <f t="shared" si="414"/>
        <v/>
      </c>
      <c r="D1897" s="79" t="str">
        <f>IFERROR(IF(J1896&lt;=0,"",IF(C1897="Yes","",B1897-COUNTIF($C$20:C1897,"Yes"))),"")</f>
        <v/>
      </c>
      <c r="E1897" s="81" t="str">
        <f t="shared" si="406"/>
        <v/>
      </c>
      <c r="F1897" s="80" t="str">
        <f t="shared" si="407"/>
        <v/>
      </c>
      <c r="G1897" s="80" t="str">
        <f t="shared" si="408"/>
        <v/>
      </c>
      <c r="H1897" s="80" t="str">
        <f t="shared" si="415"/>
        <v/>
      </c>
      <c r="I1897" s="80" t="str">
        <f t="shared" si="409"/>
        <v/>
      </c>
      <c r="J1897" s="80" t="str">
        <f t="shared" si="416"/>
        <v/>
      </c>
      <c r="AG1897" s="16" t="str">
        <f t="shared" si="417"/>
        <v/>
      </c>
      <c r="AH1897" s="69" t="str">
        <f t="shared" si="410"/>
        <v/>
      </c>
      <c r="AI1897" s="70" t="str">
        <f t="shared" si="411"/>
        <v/>
      </c>
      <c r="AJ1897" s="70" t="str">
        <f t="shared" si="412"/>
        <v/>
      </c>
      <c r="AK1897" s="70" t="str">
        <f t="shared" si="418"/>
        <v/>
      </c>
      <c r="AL1897" s="70" t="str">
        <f t="shared" si="419"/>
        <v/>
      </c>
    </row>
    <row r="1898" spans="2:38" ht="15" thickBot="1" x14ac:dyDescent="0.35">
      <c r="B1898" s="79" t="str">
        <f t="shared" si="413"/>
        <v/>
      </c>
      <c r="C1898" s="79" t="str">
        <f t="shared" si="414"/>
        <v/>
      </c>
      <c r="D1898" s="79" t="str">
        <f>IFERROR(IF(J1897&lt;=0,"",IF(C1898="Yes","",B1898-COUNTIF($C$20:C1898,"Yes"))),"")</f>
        <v/>
      </c>
      <c r="E1898" s="81" t="str">
        <f t="shared" si="406"/>
        <v/>
      </c>
      <c r="F1898" s="80" t="str">
        <f t="shared" si="407"/>
        <v/>
      </c>
      <c r="G1898" s="80" t="str">
        <f t="shared" si="408"/>
        <v/>
      </c>
      <c r="H1898" s="80" t="str">
        <f t="shared" si="415"/>
        <v/>
      </c>
      <c r="I1898" s="80" t="str">
        <f t="shared" si="409"/>
        <v/>
      </c>
      <c r="J1898" s="80" t="str">
        <f t="shared" si="416"/>
        <v/>
      </c>
      <c r="AG1898" s="16" t="str">
        <f t="shared" si="417"/>
        <v/>
      </c>
      <c r="AH1898" s="69" t="str">
        <f t="shared" si="410"/>
        <v/>
      </c>
      <c r="AI1898" s="70" t="str">
        <f t="shared" si="411"/>
        <v/>
      </c>
      <c r="AJ1898" s="70" t="str">
        <f t="shared" si="412"/>
        <v/>
      </c>
      <c r="AK1898" s="70" t="str">
        <f t="shared" si="418"/>
        <v/>
      </c>
      <c r="AL1898" s="70" t="str">
        <f t="shared" si="419"/>
        <v/>
      </c>
    </row>
    <row r="1899" spans="2:38" ht="15" thickBot="1" x14ac:dyDescent="0.35">
      <c r="B1899" s="79" t="str">
        <f t="shared" si="413"/>
        <v/>
      </c>
      <c r="C1899" s="79" t="str">
        <f t="shared" si="414"/>
        <v/>
      </c>
      <c r="D1899" s="79" t="str">
        <f>IFERROR(IF(J1898&lt;=0,"",IF(C1899="Yes","",B1899-COUNTIF($C$20:C1899,"Yes"))),"")</f>
        <v/>
      </c>
      <c r="E1899" s="81" t="str">
        <f t="shared" si="406"/>
        <v/>
      </c>
      <c r="F1899" s="80" t="str">
        <f t="shared" si="407"/>
        <v/>
      </c>
      <c r="G1899" s="80" t="str">
        <f t="shared" si="408"/>
        <v/>
      </c>
      <c r="H1899" s="80" t="str">
        <f t="shared" si="415"/>
        <v/>
      </c>
      <c r="I1899" s="80" t="str">
        <f t="shared" si="409"/>
        <v/>
      </c>
      <c r="J1899" s="80" t="str">
        <f t="shared" si="416"/>
        <v/>
      </c>
      <c r="AG1899" s="16" t="str">
        <f t="shared" si="417"/>
        <v/>
      </c>
      <c r="AH1899" s="69" t="str">
        <f t="shared" si="410"/>
        <v/>
      </c>
      <c r="AI1899" s="70" t="str">
        <f t="shared" si="411"/>
        <v/>
      </c>
      <c r="AJ1899" s="70" t="str">
        <f t="shared" si="412"/>
        <v/>
      </c>
      <c r="AK1899" s="70" t="str">
        <f t="shared" si="418"/>
        <v/>
      </c>
      <c r="AL1899" s="70" t="str">
        <f t="shared" si="419"/>
        <v/>
      </c>
    </row>
    <row r="1900" spans="2:38" ht="15" thickBot="1" x14ac:dyDescent="0.35">
      <c r="B1900" s="79" t="str">
        <f t="shared" si="413"/>
        <v/>
      </c>
      <c r="C1900" s="79" t="str">
        <f t="shared" si="414"/>
        <v/>
      </c>
      <c r="D1900" s="79" t="str">
        <f>IFERROR(IF(J1899&lt;=0,"",IF(C1900="Yes","",B1900-COUNTIF($C$20:C1900,"Yes"))),"")</f>
        <v/>
      </c>
      <c r="E1900" s="81" t="str">
        <f t="shared" si="406"/>
        <v/>
      </c>
      <c r="F1900" s="80" t="str">
        <f t="shared" si="407"/>
        <v/>
      </c>
      <c r="G1900" s="80" t="str">
        <f t="shared" si="408"/>
        <v/>
      </c>
      <c r="H1900" s="80" t="str">
        <f t="shared" si="415"/>
        <v/>
      </c>
      <c r="I1900" s="80" t="str">
        <f t="shared" si="409"/>
        <v/>
      </c>
      <c r="J1900" s="80" t="str">
        <f t="shared" si="416"/>
        <v/>
      </c>
      <c r="AG1900" s="16" t="str">
        <f t="shared" si="417"/>
        <v/>
      </c>
      <c r="AH1900" s="69" t="str">
        <f t="shared" si="410"/>
        <v/>
      </c>
      <c r="AI1900" s="70" t="str">
        <f t="shared" si="411"/>
        <v/>
      </c>
      <c r="AJ1900" s="70" t="str">
        <f t="shared" si="412"/>
        <v/>
      </c>
      <c r="AK1900" s="70" t="str">
        <f t="shared" si="418"/>
        <v/>
      </c>
      <c r="AL1900" s="70" t="str">
        <f t="shared" si="419"/>
        <v/>
      </c>
    </row>
    <row r="1901" spans="2:38" ht="15" thickBot="1" x14ac:dyDescent="0.35">
      <c r="B1901" s="79" t="str">
        <f t="shared" si="413"/>
        <v/>
      </c>
      <c r="C1901" s="79" t="str">
        <f t="shared" si="414"/>
        <v/>
      </c>
      <c r="D1901" s="79" t="str">
        <f>IFERROR(IF(J1900&lt;=0,"",IF(C1901="Yes","",B1901-COUNTIF($C$20:C1901,"Yes"))),"")</f>
        <v/>
      </c>
      <c r="E1901" s="81" t="str">
        <f t="shared" si="406"/>
        <v/>
      </c>
      <c r="F1901" s="80" t="str">
        <f t="shared" si="407"/>
        <v/>
      </c>
      <c r="G1901" s="80" t="str">
        <f t="shared" si="408"/>
        <v/>
      </c>
      <c r="H1901" s="80" t="str">
        <f t="shared" si="415"/>
        <v/>
      </c>
      <c r="I1901" s="80" t="str">
        <f t="shared" si="409"/>
        <v/>
      </c>
      <c r="J1901" s="80" t="str">
        <f t="shared" si="416"/>
        <v/>
      </c>
      <c r="AG1901" s="16" t="str">
        <f t="shared" si="417"/>
        <v/>
      </c>
      <c r="AH1901" s="69" t="str">
        <f t="shared" si="410"/>
        <v/>
      </c>
      <c r="AI1901" s="70" t="str">
        <f t="shared" si="411"/>
        <v/>
      </c>
      <c r="AJ1901" s="70" t="str">
        <f t="shared" si="412"/>
        <v/>
      </c>
      <c r="AK1901" s="70" t="str">
        <f t="shared" si="418"/>
        <v/>
      </c>
      <c r="AL1901" s="70" t="str">
        <f t="shared" si="419"/>
        <v/>
      </c>
    </row>
    <row r="1902" spans="2:38" ht="15" thickBot="1" x14ac:dyDescent="0.35">
      <c r="B1902" s="79" t="str">
        <f t="shared" si="413"/>
        <v/>
      </c>
      <c r="C1902" s="79" t="str">
        <f t="shared" si="414"/>
        <v/>
      </c>
      <c r="D1902" s="79" t="str">
        <f>IFERROR(IF(J1901&lt;=0,"",IF(C1902="Yes","",B1902-COUNTIF($C$20:C1902,"Yes"))),"")</f>
        <v/>
      </c>
      <c r="E1902" s="81" t="str">
        <f t="shared" si="406"/>
        <v/>
      </c>
      <c r="F1902" s="80" t="str">
        <f t="shared" si="407"/>
        <v/>
      </c>
      <c r="G1902" s="80" t="str">
        <f t="shared" si="408"/>
        <v/>
      </c>
      <c r="H1902" s="80" t="str">
        <f t="shared" si="415"/>
        <v/>
      </c>
      <c r="I1902" s="80" t="str">
        <f t="shared" si="409"/>
        <v/>
      </c>
      <c r="J1902" s="80" t="str">
        <f t="shared" si="416"/>
        <v/>
      </c>
      <c r="AG1902" s="16" t="str">
        <f t="shared" si="417"/>
        <v/>
      </c>
      <c r="AH1902" s="69" t="str">
        <f t="shared" si="410"/>
        <v/>
      </c>
      <c r="AI1902" s="70" t="str">
        <f t="shared" si="411"/>
        <v/>
      </c>
      <c r="AJ1902" s="70" t="str">
        <f t="shared" si="412"/>
        <v/>
      </c>
      <c r="AK1902" s="70" t="str">
        <f t="shared" si="418"/>
        <v/>
      </c>
      <c r="AL1902" s="70" t="str">
        <f t="shared" si="419"/>
        <v/>
      </c>
    </row>
    <row r="1903" spans="2:38" ht="15" thickBot="1" x14ac:dyDescent="0.35">
      <c r="B1903" s="79" t="str">
        <f t="shared" si="413"/>
        <v/>
      </c>
      <c r="C1903" s="79" t="str">
        <f t="shared" si="414"/>
        <v/>
      </c>
      <c r="D1903" s="79" t="str">
        <f>IFERROR(IF(J1902&lt;=0,"",IF(C1903="Yes","",B1903-COUNTIF($C$20:C1903,"Yes"))),"")</f>
        <v/>
      </c>
      <c r="E1903" s="81" t="str">
        <f t="shared" si="406"/>
        <v/>
      </c>
      <c r="F1903" s="80" t="str">
        <f t="shared" si="407"/>
        <v/>
      </c>
      <c r="G1903" s="80" t="str">
        <f t="shared" si="408"/>
        <v/>
      </c>
      <c r="H1903" s="80" t="str">
        <f t="shared" si="415"/>
        <v/>
      </c>
      <c r="I1903" s="80" t="str">
        <f t="shared" si="409"/>
        <v/>
      </c>
      <c r="J1903" s="80" t="str">
        <f t="shared" si="416"/>
        <v/>
      </c>
      <c r="AG1903" s="16" t="str">
        <f t="shared" si="417"/>
        <v/>
      </c>
      <c r="AH1903" s="69" t="str">
        <f t="shared" si="410"/>
        <v/>
      </c>
      <c r="AI1903" s="70" t="str">
        <f t="shared" si="411"/>
        <v/>
      </c>
      <c r="AJ1903" s="70" t="str">
        <f t="shared" si="412"/>
        <v/>
      </c>
      <c r="AK1903" s="70" t="str">
        <f t="shared" si="418"/>
        <v/>
      </c>
      <c r="AL1903" s="70" t="str">
        <f t="shared" si="419"/>
        <v/>
      </c>
    </row>
    <row r="1904" spans="2:38" ht="15" thickBot="1" x14ac:dyDescent="0.35">
      <c r="B1904" s="79" t="str">
        <f t="shared" si="413"/>
        <v/>
      </c>
      <c r="C1904" s="79" t="str">
        <f t="shared" si="414"/>
        <v/>
      </c>
      <c r="D1904" s="79" t="str">
        <f>IFERROR(IF(J1903&lt;=0,"",IF(C1904="Yes","",B1904-COUNTIF($C$20:C1904,"Yes"))),"")</f>
        <v/>
      </c>
      <c r="E1904" s="81" t="str">
        <f t="shared" si="406"/>
        <v/>
      </c>
      <c r="F1904" s="80" t="str">
        <f t="shared" si="407"/>
        <v/>
      </c>
      <c r="G1904" s="80" t="str">
        <f t="shared" si="408"/>
        <v/>
      </c>
      <c r="H1904" s="80" t="str">
        <f t="shared" si="415"/>
        <v/>
      </c>
      <c r="I1904" s="80" t="str">
        <f t="shared" si="409"/>
        <v/>
      </c>
      <c r="J1904" s="80" t="str">
        <f t="shared" si="416"/>
        <v/>
      </c>
      <c r="AG1904" s="16" t="str">
        <f t="shared" si="417"/>
        <v/>
      </c>
      <c r="AH1904" s="69" t="str">
        <f t="shared" si="410"/>
        <v/>
      </c>
      <c r="AI1904" s="70" t="str">
        <f t="shared" si="411"/>
        <v/>
      </c>
      <c r="AJ1904" s="70" t="str">
        <f t="shared" si="412"/>
        <v/>
      </c>
      <c r="AK1904" s="70" t="str">
        <f t="shared" si="418"/>
        <v/>
      </c>
      <c r="AL1904" s="70" t="str">
        <f t="shared" si="419"/>
        <v/>
      </c>
    </row>
    <row r="1905" spans="2:38" ht="15" thickBot="1" x14ac:dyDescent="0.35">
      <c r="B1905" s="79" t="str">
        <f t="shared" si="413"/>
        <v/>
      </c>
      <c r="C1905" s="79" t="str">
        <f t="shared" si="414"/>
        <v/>
      </c>
      <c r="D1905" s="79" t="str">
        <f>IFERROR(IF(J1904&lt;=0,"",IF(C1905="Yes","",B1905-COUNTIF($C$20:C1905,"Yes"))),"")</f>
        <v/>
      </c>
      <c r="E1905" s="81" t="str">
        <f t="shared" si="406"/>
        <v/>
      </c>
      <c r="F1905" s="80" t="str">
        <f t="shared" si="407"/>
        <v/>
      </c>
      <c r="G1905" s="80" t="str">
        <f t="shared" si="408"/>
        <v/>
      </c>
      <c r="H1905" s="80" t="str">
        <f t="shared" si="415"/>
        <v/>
      </c>
      <c r="I1905" s="80" t="str">
        <f t="shared" si="409"/>
        <v/>
      </c>
      <c r="J1905" s="80" t="str">
        <f t="shared" si="416"/>
        <v/>
      </c>
      <c r="AG1905" s="16" t="str">
        <f t="shared" si="417"/>
        <v/>
      </c>
      <c r="AH1905" s="69" t="str">
        <f t="shared" si="410"/>
        <v/>
      </c>
      <c r="AI1905" s="70" t="str">
        <f t="shared" si="411"/>
        <v/>
      </c>
      <c r="AJ1905" s="70" t="str">
        <f t="shared" si="412"/>
        <v/>
      </c>
      <c r="AK1905" s="70" t="str">
        <f t="shared" si="418"/>
        <v/>
      </c>
      <c r="AL1905" s="70" t="str">
        <f t="shared" si="419"/>
        <v/>
      </c>
    </row>
    <row r="1906" spans="2:38" ht="15" thickBot="1" x14ac:dyDescent="0.35">
      <c r="B1906" s="79" t="str">
        <f t="shared" si="413"/>
        <v/>
      </c>
      <c r="C1906" s="79" t="str">
        <f t="shared" si="414"/>
        <v/>
      </c>
      <c r="D1906" s="79" t="str">
        <f>IFERROR(IF(J1905&lt;=0,"",IF(C1906="Yes","",B1906-COUNTIF($C$20:C1906,"Yes"))),"")</f>
        <v/>
      </c>
      <c r="E1906" s="81" t="str">
        <f t="shared" si="406"/>
        <v/>
      </c>
      <c r="F1906" s="80" t="str">
        <f t="shared" si="407"/>
        <v/>
      </c>
      <c r="G1906" s="80" t="str">
        <f t="shared" si="408"/>
        <v/>
      </c>
      <c r="H1906" s="80" t="str">
        <f t="shared" si="415"/>
        <v/>
      </c>
      <c r="I1906" s="80" t="str">
        <f t="shared" si="409"/>
        <v/>
      </c>
      <c r="J1906" s="80" t="str">
        <f t="shared" si="416"/>
        <v/>
      </c>
      <c r="AG1906" s="16" t="str">
        <f t="shared" si="417"/>
        <v/>
      </c>
      <c r="AH1906" s="69" t="str">
        <f t="shared" si="410"/>
        <v/>
      </c>
      <c r="AI1906" s="70" t="str">
        <f t="shared" si="411"/>
        <v/>
      </c>
      <c r="AJ1906" s="70" t="str">
        <f t="shared" si="412"/>
        <v/>
      </c>
      <c r="AK1906" s="70" t="str">
        <f t="shared" si="418"/>
        <v/>
      </c>
      <c r="AL1906" s="70" t="str">
        <f t="shared" si="419"/>
        <v/>
      </c>
    </row>
    <row r="1907" spans="2:38" ht="15" thickBot="1" x14ac:dyDescent="0.35">
      <c r="B1907" s="79" t="str">
        <f t="shared" si="413"/>
        <v/>
      </c>
      <c r="C1907" s="79" t="str">
        <f t="shared" si="414"/>
        <v/>
      </c>
      <c r="D1907" s="79" t="str">
        <f>IFERROR(IF(J1906&lt;=0,"",IF(C1907="Yes","",B1907-COUNTIF($C$20:C1907,"Yes"))),"")</f>
        <v/>
      </c>
      <c r="E1907" s="81" t="str">
        <f t="shared" si="406"/>
        <v/>
      </c>
      <c r="F1907" s="80" t="str">
        <f t="shared" si="407"/>
        <v/>
      </c>
      <c r="G1907" s="80" t="str">
        <f t="shared" si="408"/>
        <v/>
      </c>
      <c r="H1907" s="80" t="str">
        <f t="shared" si="415"/>
        <v/>
      </c>
      <c r="I1907" s="80" t="str">
        <f t="shared" si="409"/>
        <v/>
      </c>
      <c r="J1907" s="80" t="str">
        <f t="shared" si="416"/>
        <v/>
      </c>
      <c r="AG1907" s="16" t="str">
        <f t="shared" si="417"/>
        <v/>
      </c>
      <c r="AH1907" s="69" t="str">
        <f t="shared" si="410"/>
        <v/>
      </c>
      <c r="AI1907" s="70" t="str">
        <f t="shared" si="411"/>
        <v/>
      </c>
      <c r="AJ1907" s="70" t="str">
        <f t="shared" si="412"/>
        <v/>
      </c>
      <c r="AK1907" s="70" t="str">
        <f t="shared" si="418"/>
        <v/>
      </c>
      <c r="AL1907" s="70" t="str">
        <f t="shared" si="419"/>
        <v/>
      </c>
    </row>
    <row r="1908" spans="2:38" ht="15" thickBot="1" x14ac:dyDescent="0.35">
      <c r="B1908" s="79" t="str">
        <f t="shared" si="413"/>
        <v/>
      </c>
      <c r="C1908" s="79" t="str">
        <f t="shared" si="414"/>
        <v/>
      </c>
      <c r="D1908" s="79" t="str">
        <f>IFERROR(IF(J1907&lt;=0,"",IF(C1908="Yes","",B1908-COUNTIF($C$20:C1908,"Yes"))),"")</f>
        <v/>
      </c>
      <c r="E1908" s="81" t="str">
        <f t="shared" si="406"/>
        <v/>
      </c>
      <c r="F1908" s="80" t="str">
        <f t="shared" si="407"/>
        <v/>
      </c>
      <c r="G1908" s="80" t="str">
        <f t="shared" si="408"/>
        <v/>
      </c>
      <c r="H1908" s="80" t="str">
        <f t="shared" si="415"/>
        <v/>
      </c>
      <c r="I1908" s="80" t="str">
        <f t="shared" si="409"/>
        <v/>
      </c>
      <c r="J1908" s="80" t="str">
        <f t="shared" si="416"/>
        <v/>
      </c>
      <c r="AG1908" s="16" t="str">
        <f t="shared" si="417"/>
        <v/>
      </c>
      <c r="AH1908" s="69" t="str">
        <f t="shared" si="410"/>
        <v/>
      </c>
      <c r="AI1908" s="70" t="str">
        <f t="shared" si="411"/>
        <v/>
      </c>
      <c r="AJ1908" s="70" t="str">
        <f t="shared" si="412"/>
        <v/>
      </c>
      <c r="AK1908" s="70" t="str">
        <f t="shared" si="418"/>
        <v/>
      </c>
      <c r="AL1908" s="70" t="str">
        <f t="shared" si="419"/>
        <v/>
      </c>
    </row>
    <row r="1909" spans="2:38" ht="15" thickBot="1" x14ac:dyDescent="0.35">
      <c r="B1909" s="79" t="str">
        <f t="shared" si="413"/>
        <v/>
      </c>
      <c r="C1909" s="79" t="str">
        <f t="shared" si="414"/>
        <v/>
      </c>
      <c r="D1909" s="79" t="str">
        <f>IFERROR(IF(J1908&lt;=0,"",IF(C1909="Yes","",B1909-COUNTIF($C$20:C1909,"Yes"))),"")</f>
        <v/>
      </c>
      <c r="E1909" s="81" t="str">
        <f t="shared" si="406"/>
        <v/>
      </c>
      <c r="F1909" s="80" t="str">
        <f t="shared" si="407"/>
        <v/>
      </c>
      <c r="G1909" s="80" t="str">
        <f t="shared" si="408"/>
        <v/>
      </c>
      <c r="H1909" s="80" t="str">
        <f t="shared" si="415"/>
        <v/>
      </c>
      <c r="I1909" s="80" t="str">
        <f t="shared" si="409"/>
        <v/>
      </c>
      <c r="J1909" s="80" t="str">
        <f t="shared" si="416"/>
        <v/>
      </c>
      <c r="AG1909" s="16" t="str">
        <f t="shared" si="417"/>
        <v/>
      </c>
      <c r="AH1909" s="69" t="str">
        <f t="shared" si="410"/>
        <v/>
      </c>
      <c r="AI1909" s="70" t="str">
        <f t="shared" si="411"/>
        <v/>
      </c>
      <c r="AJ1909" s="70" t="str">
        <f t="shared" si="412"/>
        <v/>
      </c>
      <c r="AK1909" s="70" t="str">
        <f t="shared" si="418"/>
        <v/>
      </c>
      <c r="AL1909" s="70" t="str">
        <f t="shared" si="419"/>
        <v/>
      </c>
    </row>
    <row r="1910" spans="2:38" ht="15" thickBot="1" x14ac:dyDescent="0.35">
      <c r="B1910" s="79" t="str">
        <f t="shared" si="413"/>
        <v/>
      </c>
      <c r="C1910" s="79" t="str">
        <f t="shared" si="414"/>
        <v/>
      </c>
      <c r="D1910" s="79" t="str">
        <f>IFERROR(IF(J1909&lt;=0,"",IF(C1910="Yes","",B1910-COUNTIF($C$20:C1910,"Yes"))),"")</f>
        <v/>
      </c>
      <c r="E1910" s="81" t="str">
        <f t="shared" si="406"/>
        <v/>
      </c>
      <c r="F1910" s="80" t="str">
        <f t="shared" si="407"/>
        <v/>
      </c>
      <c r="G1910" s="80" t="str">
        <f t="shared" si="408"/>
        <v/>
      </c>
      <c r="H1910" s="80" t="str">
        <f t="shared" si="415"/>
        <v/>
      </c>
      <c r="I1910" s="80" t="str">
        <f t="shared" si="409"/>
        <v/>
      </c>
      <c r="J1910" s="80" t="str">
        <f t="shared" si="416"/>
        <v/>
      </c>
      <c r="AG1910" s="16" t="str">
        <f t="shared" si="417"/>
        <v/>
      </c>
      <c r="AH1910" s="69" t="str">
        <f t="shared" si="410"/>
        <v/>
      </c>
      <c r="AI1910" s="70" t="str">
        <f t="shared" si="411"/>
        <v/>
      </c>
      <c r="AJ1910" s="70" t="str">
        <f t="shared" si="412"/>
        <v/>
      </c>
      <c r="AK1910" s="70" t="str">
        <f t="shared" si="418"/>
        <v/>
      </c>
      <c r="AL1910" s="70" t="str">
        <f t="shared" si="419"/>
        <v/>
      </c>
    </row>
    <row r="1911" spans="2:38" ht="15" thickBot="1" x14ac:dyDescent="0.35">
      <c r="B1911" s="79" t="str">
        <f t="shared" si="413"/>
        <v/>
      </c>
      <c r="C1911" s="79" t="str">
        <f t="shared" si="414"/>
        <v/>
      </c>
      <c r="D1911" s="79" t="str">
        <f>IFERROR(IF(J1910&lt;=0,"",IF(C1911="Yes","",B1911-COUNTIF($C$20:C1911,"Yes"))),"")</f>
        <v/>
      </c>
      <c r="E1911" s="81" t="str">
        <f t="shared" si="406"/>
        <v/>
      </c>
      <c r="F1911" s="80" t="str">
        <f t="shared" si="407"/>
        <v/>
      </c>
      <c r="G1911" s="80" t="str">
        <f t="shared" si="408"/>
        <v/>
      </c>
      <c r="H1911" s="80" t="str">
        <f t="shared" si="415"/>
        <v/>
      </c>
      <c r="I1911" s="80" t="str">
        <f t="shared" si="409"/>
        <v/>
      </c>
      <c r="J1911" s="80" t="str">
        <f t="shared" si="416"/>
        <v/>
      </c>
      <c r="AG1911" s="16" t="str">
        <f t="shared" si="417"/>
        <v/>
      </c>
      <c r="AH1911" s="69" t="str">
        <f t="shared" si="410"/>
        <v/>
      </c>
      <c r="AI1911" s="70" t="str">
        <f t="shared" si="411"/>
        <v/>
      </c>
      <c r="AJ1911" s="70" t="str">
        <f t="shared" si="412"/>
        <v/>
      </c>
      <c r="AK1911" s="70" t="str">
        <f t="shared" si="418"/>
        <v/>
      </c>
      <c r="AL1911" s="70" t="str">
        <f t="shared" si="419"/>
        <v/>
      </c>
    </row>
    <row r="1912" spans="2:38" ht="15" thickBot="1" x14ac:dyDescent="0.35">
      <c r="B1912" s="79" t="str">
        <f t="shared" si="413"/>
        <v/>
      </c>
      <c r="C1912" s="79" t="str">
        <f t="shared" si="414"/>
        <v/>
      </c>
      <c r="D1912" s="79" t="str">
        <f>IFERROR(IF(J1911&lt;=0,"",IF(C1912="Yes","",B1912-COUNTIF($C$20:C1912,"Yes"))),"")</f>
        <v/>
      </c>
      <c r="E1912" s="81" t="str">
        <f t="shared" si="406"/>
        <v/>
      </c>
      <c r="F1912" s="80" t="str">
        <f t="shared" si="407"/>
        <v/>
      </c>
      <c r="G1912" s="80" t="str">
        <f t="shared" si="408"/>
        <v/>
      </c>
      <c r="H1912" s="80" t="str">
        <f t="shared" si="415"/>
        <v/>
      </c>
      <c r="I1912" s="80" t="str">
        <f t="shared" si="409"/>
        <v/>
      </c>
      <c r="J1912" s="80" t="str">
        <f t="shared" si="416"/>
        <v/>
      </c>
      <c r="AG1912" s="16" t="str">
        <f t="shared" si="417"/>
        <v/>
      </c>
      <c r="AH1912" s="69" t="str">
        <f t="shared" si="410"/>
        <v/>
      </c>
      <c r="AI1912" s="70" t="str">
        <f t="shared" si="411"/>
        <v/>
      </c>
      <c r="AJ1912" s="70" t="str">
        <f t="shared" si="412"/>
        <v/>
      </c>
      <c r="AK1912" s="70" t="str">
        <f t="shared" si="418"/>
        <v/>
      </c>
      <c r="AL1912" s="70" t="str">
        <f t="shared" si="419"/>
        <v/>
      </c>
    </row>
    <row r="1913" spans="2:38" ht="15" thickBot="1" x14ac:dyDescent="0.35">
      <c r="B1913" s="79" t="str">
        <f t="shared" si="413"/>
        <v/>
      </c>
      <c r="C1913" s="79" t="str">
        <f t="shared" si="414"/>
        <v/>
      </c>
      <c r="D1913" s="79" t="str">
        <f>IFERROR(IF(J1912&lt;=0,"",IF(C1913="Yes","",B1913-COUNTIF($C$20:C1913,"Yes"))),"")</f>
        <v/>
      </c>
      <c r="E1913" s="81" t="str">
        <f t="shared" si="406"/>
        <v/>
      </c>
      <c r="F1913" s="80" t="str">
        <f t="shared" si="407"/>
        <v/>
      </c>
      <c r="G1913" s="80" t="str">
        <f t="shared" si="408"/>
        <v/>
      </c>
      <c r="H1913" s="80" t="str">
        <f t="shared" si="415"/>
        <v/>
      </c>
      <c r="I1913" s="80" t="str">
        <f t="shared" si="409"/>
        <v/>
      </c>
      <c r="J1913" s="80" t="str">
        <f t="shared" si="416"/>
        <v/>
      </c>
      <c r="AG1913" s="16" t="str">
        <f t="shared" si="417"/>
        <v/>
      </c>
      <c r="AH1913" s="69" t="str">
        <f t="shared" si="410"/>
        <v/>
      </c>
      <c r="AI1913" s="70" t="str">
        <f t="shared" si="411"/>
        <v/>
      </c>
      <c r="AJ1913" s="70" t="str">
        <f t="shared" si="412"/>
        <v/>
      </c>
      <c r="AK1913" s="70" t="str">
        <f t="shared" si="418"/>
        <v/>
      </c>
      <c r="AL1913" s="70" t="str">
        <f t="shared" si="419"/>
        <v/>
      </c>
    </row>
    <row r="1914" spans="2:38" ht="15" thickBot="1" x14ac:dyDescent="0.35">
      <c r="B1914" s="79" t="str">
        <f t="shared" si="413"/>
        <v/>
      </c>
      <c r="C1914" s="79" t="str">
        <f t="shared" si="414"/>
        <v/>
      </c>
      <c r="D1914" s="79" t="str">
        <f>IFERROR(IF(J1913&lt;=0,"",IF(C1914="Yes","",B1914-COUNTIF($C$20:C1914,"Yes"))),"")</f>
        <v/>
      </c>
      <c r="E1914" s="81" t="str">
        <f t="shared" si="406"/>
        <v/>
      </c>
      <c r="F1914" s="80" t="str">
        <f t="shared" si="407"/>
        <v/>
      </c>
      <c r="G1914" s="80" t="str">
        <f t="shared" si="408"/>
        <v/>
      </c>
      <c r="H1914" s="80" t="str">
        <f t="shared" si="415"/>
        <v/>
      </c>
      <c r="I1914" s="80" t="str">
        <f t="shared" si="409"/>
        <v/>
      </c>
      <c r="J1914" s="80" t="str">
        <f t="shared" si="416"/>
        <v/>
      </c>
      <c r="AG1914" s="16" t="str">
        <f t="shared" si="417"/>
        <v/>
      </c>
      <c r="AH1914" s="69" t="str">
        <f t="shared" si="410"/>
        <v/>
      </c>
      <c r="AI1914" s="70" t="str">
        <f t="shared" si="411"/>
        <v/>
      </c>
      <c r="AJ1914" s="70" t="str">
        <f t="shared" si="412"/>
        <v/>
      </c>
      <c r="AK1914" s="70" t="str">
        <f t="shared" si="418"/>
        <v/>
      </c>
      <c r="AL1914" s="70" t="str">
        <f t="shared" si="419"/>
        <v/>
      </c>
    </row>
    <row r="1915" spans="2:38" ht="15" thickBot="1" x14ac:dyDescent="0.35">
      <c r="B1915" s="79" t="str">
        <f t="shared" si="413"/>
        <v/>
      </c>
      <c r="C1915" s="79" t="str">
        <f t="shared" si="414"/>
        <v/>
      </c>
      <c r="D1915" s="79" t="str">
        <f>IFERROR(IF(J1914&lt;=0,"",IF(C1915="Yes","",B1915-COUNTIF($C$20:C1915,"Yes"))),"")</f>
        <v/>
      </c>
      <c r="E1915" s="81" t="str">
        <f t="shared" si="406"/>
        <v/>
      </c>
      <c r="F1915" s="80" t="str">
        <f t="shared" si="407"/>
        <v/>
      </c>
      <c r="G1915" s="80" t="str">
        <f t="shared" si="408"/>
        <v/>
      </c>
      <c r="H1915" s="80" t="str">
        <f t="shared" si="415"/>
        <v/>
      </c>
      <c r="I1915" s="80" t="str">
        <f t="shared" si="409"/>
        <v/>
      </c>
      <c r="J1915" s="80" t="str">
        <f t="shared" si="416"/>
        <v/>
      </c>
      <c r="AG1915" s="16" t="str">
        <f t="shared" si="417"/>
        <v/>
      </c>
      <c r="AH1915" s="69" t="str">
        <f t="shared" si="410"/>
        <v/>
      </c>
      <c r="AI1915" s="70" t="str">
        <f t="shared" si="411"/>
        <v/>
      </c>
      <c r="AJ1915" s="70" t="str">
        <f t="shared" si="412"/>
        <v/>
      </c>
      <c r="AK1915" s="70" t="str">
        <f t="shared" si="418"/>
        <v/>
      </c>
      <c r="AL1915" s="70" t="str">
        <f t="shared" si="419"/>
        <v/>
      </c>
    </row>
    <row r="1916" spans="2:38" ht="15" thickBot="1" x14ac:dyDescent="0.35">
      <c r="B1916" s="79" t="str">
        <f t="shared" si="413"/>
        <v/>
      </c>
      <c r="C1916" s="79" t="str">
        <f t="shared" si="414"/>
        <v/>
      </c>
      <c r="D1916" s="79" t="str">
        <f>IFERROR(IF(J1915&lt;=0,"",IF(C1916="Yes","",B1916-COUNTIF($C$20:C1916,"Yes"))),"")</f>
        <v/>
      </c>
      <c r="E1916" s="81" t="str">
        <f t="shared" si="406"/>
        <v/>
      </c>
      <c r="F1916" s="80" t="str">
        <f t="shared" si="407"/>
        <v/>
      </c>
      <c r="G1916" s="80" t="str">
        <f t="shared" si="408"/>
        <v/>
      </c>
      <c r="H1916" s="80" t="str">
        <f t="shared" si="415"/>
        <v/>
      </c>
      <c r="I1916" s="80" t="str">
        <f t="shared" si="409"/>
        <v/>
      </c>
      <c r="J1916" s="80" t="str">
        <f t="shared" si="416"/>
        <v/>
      </c>
      <c r="AG1916" s="16" t="str">
        <f t="shared" si="417"/>
        <v/>
      </c>
      <c r="AH1916" s="69" t="str">
        <f t="shared" si="410"/>
        <v/>
      </c>
      <c r="AI1916" s="70" t="str">
        <f t="shared" si="411"/>
        <v/>
      </c>
      <c r="AJ1916" s="70" t="str">
        <f t="shared" si="412"/>
        <v/>
      </c>
      <c r="AK1916" s="70" t="str">
        <f t="shared" si="418"/>
        <v/>
      </c>
      <c r="AL1916" s="70" t="str">
        <f t="shared" si="419"/>
        <v/>
      </c>
    </row>
    <row r="1917" spans="2:38" ht="15" thickBot="1" x14ac:dyDescent="0.35">
      <c r="B1917" s="79" t="str">
        <f t="shared" si="413"/>
        <v/>
      </c>
      <c r="C1917" s="79" t="str">
        <f t="shared" si="414"/>
        <v/>
      </c>
      <c r="D1917" s="79" t="str">
        <f>IFERROR(IF(J1916&lt;=0,"",IF(C1917="Yes","",B1917-COUNTIF($C$20:C1917,"Yes"))),"")</f>
        <v/>
      </c>
      <c r="E1917" s="81" t="str">
        <f t="shared" si="406"/>
        <v/>
      </c>
      <c r="F1917" s="80" t="str">
        <f t="shared" si="407"/>
        <v/>
      </c>
      <c r="G1917" s="80" t="str">
        <f t="shared" si="408"/>
        <v/>
      </c>
      <c r="H1917" s="80" t="str">
        <f t="shared" si="415"/>
        <v/>
      </c>
      <c r="I1917" s="80" t="str">
        <f t="shared" si="409"/>
        <v/>
      </c>
      <c r="J1917" s="80" t="str">
        <f t="shared" si="416"/>
        <v/>
      </c>
      <c r="AG1917" s="16" t="str">
        <f t="shared" si="417"/>
        <v/>
      </c>
      <c r="AH1917" s="69" t="str">
        <f t="shared" si="410"/>
        <v/>
      </c>
      <c r="AI1917" s="70" t="str">
        <f t="shared" si="411"/>
        <v/>
      </c>
      <c r="AJ1917" s="70" t="str">
        <f t="shared" si="412"/>
        <v/>
      </c>
      <c r="AK1917" s="70" t="str">
        <f t="shared" si="418"/>
        <v/>
      </c>
      <c r="AL1917" s="70" t="str">
        <f t="shared" si="419"/>
        <v/>
      </c>
    </row>
    <row r="1918" spans="2:38" ht="15" thickBot="1" x14ac:dyDescent="0.35">
      <c r="B1918" s="79" t="str">
        <f t="shared" si="413"/>
        <v/>
      </c>
      <c r="C1918" s="79" t="str">
        <f t="shared" si="414"/>
        <v/>
      </c>
      <c r="D1918" s="79" t="str">
        <f>IFERROR(IF(J1917&lt;=0,"",IF(C1918="Yes","",B1918-COUNTIF($C$20:C1918,"Yes"))),"")</f>
        <v/>
      </c>
      <c r="E1918" s="81" t="str">
        <f t="shared" si="406"/>
        <v/>
      </c>
      <c r="F1918" s="80" t="str">
        <f t="shared" si="407"/>
        <v/>
      </c>
      <c r="G1918" s="80" t="str">
        <f t="shared" si="408"/>
        <v/>
      </c>
      <c r="H1918" s="80" t="str">
        <f t="shared" si="415"/>
        <v/>
      </c>
      <c r="I1918" s="80" t="str">
        <f t="shared" si="409"/>
        <v/>
      </c>
      <c r="J1918" s="80" t="str">
        <f t="shared" si="416"/>
        <v/>
      </c>
      <c r="AG1918" s="16" t="str">
        <f t="shared" si="417"/>
        <v/>
      </c>
      <c r="AH1918" s="69" t="str">
        <f t="shared" si="410"/>
        <v/>
      </c>
      <c r="AI1918" s="70" t="str">
        <f t="shared" si="411"/>
        <v/>
      </c>
      <c r="AJ1918" s="70" t="str">
        <f t="shared" si="412"/>
        <v/>
      </c>
      <c r="AK1918" s="70" t="str">
        <f t="shared" si="418"/>
        <v/>
      </c>
      <c r="AL1918" s="70" t="str">
        <f t="shared" si="419"/>
        <v/>
      </c>
    </row>
    <row r="1919" spans="2:38" ht="15" thickBot="1" x14ac:dyDescent="0.35">
      <c r="B1919" s="79" t="str">
        <f t="shared" si="413"/>
        <v/>
      </c>
      <c r="C1919" s="79" t="str">
        <f t="shared" si="414"/>
        <v/>
      </c>
      <c r="D1919" s="79" t="str">
        <f>IFERROR(IF(J1918&lt;=0,"",IF(C1919="Yes","",B1919-COUNTIF($C$20:C1919,"Yes"))),"")</f>
        <v/>
      </c>
      <c r="E1919" s="81" t="str">
        <f t="shared" si="406"/>
        <v/>
      </c>
      <c r="F1919" s="80" t="str">
        <f t="shared" si="407"/>
        <v/>
      </c>
      <c r="G1919" s="80" t="str">
        <f t="shared" si="408"/>
        <v/>
      </c>
      <c r="H1919" s="80" t="str">
        <f t="shared" si="415"/>
        <v/>
      </c>
      <c r="I1919" s="80" t="str">
        <f t="shared" si="409"/>
        <v/>
      </c>
      <c r="J1919" s="80" t="str">
        <f t="shared" si="416"/>
        <v/>
      </c>
      <c r="AG1919" s="16" t="str">
        <f t="shared" si="417"/>
        <v/>
      </c>
      <c r="AH1919" s="69" t="str">
        <f t="shared" si="410"/>
        <v/>
      </c>
      <c r="AI1919" s="70" t="str">
        <f t="shared" si="411"/>
        <v/>
      </c>
      <c r="AJ1919" s="70" t="str">
        <f t="shared" si="412"/>
        <v/>
      </c>
      <c r="AK1919" s="70" t="str">
        <f t="shared" si="418"/>
        <v/>
      </c>
      <c r="AL1919" s="70" t="str">
        <f t="shared" si="419"/>
        <v/>
      </c>
    </row>
    <row r="1920" spans="2:38" ht="15" thickBot="1" x14ac:dyDescent="0.35">
      <c r="B1920" s="79" t="str">
        <f t="shared" si="413"/>
        <v/>
      </c>
      <c r="C1920" s="79" t="str">
        <f t="shared" si="414"/>
        <v/>
      </c>
      <c r="D1920" s="79" t="str">
        <f>IFERROR(IF(J1919&lt;=0,"",IF(C1920="Yes","",B1920-COUNTIF($C$20:C1920,"Yes"))),"")</f>
        <v/>
      </c>
      <c r="E1920" s="81" t="str">
        <f t="shared" si="406"/>
        <v/>
      </c>
      <c r="F1920" s="80" t="str">
        <f t="shared" si="407"/>
        <v/>
      </c>
      <c r="G1920" s="80" t="str">
        <f t="shared" si="408"/>
        <v/>
      </c>
      <c r="H1920" s="80" t="str">
        <f t="shared" si="415"/>
        <v/>
      </c>
      <c r="I1920" s="80" t="str">
        <f t="shared" si="409"/>
        <v/>
      </c>
      <c r="J1920" s="80" t="str">
        <f t="shared" si="416"/>
        <v/>
      </c>
      <c r="AG1920" s="16" t="str">
        <f t="shared" si="417"/>
        <v/>
      </c>
      <c r="AH1920" s="69" t="str">
        <f t="shared" si="410"/>
        <v/>
      </c>
      <c r="AI1920" s="70" t="str">
        <f t="shared" si="411"/>
        <v/>
      </c>
      <c r="AJ1920" s="70" t="str">
        <f t="shared" si="412"/>
        <v/>
      </c>
      <c r="AK1920" s="70" t="str">
        <f t="shared" si="418"/>
        <v/>
      </c>
      <c r="AL1920" s="70" t="str">
        <f t="shared" si="419"/>
        <v/>
      </c>
    </row>
    <row r="1921" spans="2:38" ht="15" thickBot="1" x14ac:dyDescent="0.35">
      <c r="B1921" s="79" t="str">
        <f t="shared" si="413"/>
        <v/>
      </c>
      <c r="C1921" s="79" t="str">
        <f t="shared" si="414"/>
        <v/>
      </c>
      <c r="D1921" s="79" t="str">
        <f>IFERROR(IF(J1920&lt;=0,"",IF(C1921="Yes","",B1921-COUNTIF($C$20:C1921,"Yes"))),"")</f>
        <v/>
      </c>
      <c r="E1921" s="81" t="str">
        <f t="shared" si="406"/>
        <v/>
      </c>
      <c r="F1921" s="80" t="str">
        <f t="shared" si="407"/>
        <v/>
      </c>
      <c r="G1921" s="80" t="str">
        <f t="shared" si="408"/>
        <v/>
      </c>
      <c r="H1921" s="80" t="str">
        <f t="shared" si="415"/>
        <v/>
      </c>
      <c r="I1921" s="80" t="str">
        <f t="shared" si="409"/>
        <v/>
      </c>
      <c r="J1921" s="80" t="str">
        <f t="shared" si="416"/>
        <v/>
      </c>
      <c r="AG1921" s="16" t="str">
        <f t="shared" si="417"/>
        <v/>
      </c>
      <c r="AH1921" s="69" t="str">
        <f t="shared" si="410"/>
        <v/>
      </c>
      <c r="AI1921" s="70" t="str">
        <f t="shared" si="411"/>
        <v/>
      </c>
      <c r="AJ1921" s="70" t="str">
        <f t="shared" si="412"/>
        <v/>
      </c>
      <c r="AK1921" s="70" t="str">
        <f t="shared" si="418"/>
        <v/>
      </c>
      <c r="AL1921" s="70" t="str">
        <f t="shared" si="419"/>
        <v/>
      </c>
    </row>
    <row r="1922" spans="2:38" ht="15" thickBot="1" x14ac:dyDescent="0.35">
      <c r="B1922" s="79" t="str">
        <f t="shared" si="413"/>
        <v/>
      </c>
      <c r="C1922" s="79" t="str">
        <f t="shared" si="414"/>
        <v/>
      </c>
      <c r="D1922" s="79" t="str">
        <f>IFERROR(IF(J1921&lt;=0,"",IF(C1922="Yes","",B1922-COUNTIF($C$20:C1922,"Yes"))),"")</f>
        <v/>
      </c>
      <c r="E1922" s="81" t="str">
        <f t="shared" si="406"/>
        <v/>
      </c>
      <c r="F1922" s="80" t="str">
        <f t="shared" si="407"/>
        <v/>
      </c>
      <c r="G1922" s="80" t="str">
        <f t="shared" si="408"/>
        <v/>
      </c>
      <c r="H1922" s="80" t="str">
        <f t="shared" si="415"/>
        <v/>
      </c>
      <c r="I1922" s="80" t="str">
        <f t="shared" si="409"/>
        <v/>
      </c>
      <c r="J1922" s="80" t="str">
        <f t="shared" si="416"/>
        <v/>
      </c>
      <c r="AG1922" s="16" t="str">
        <f t="shared" si="417"/>
        <v/>
      </c>
      <c r="AH1922" s="69" t="str">
        <f t="shared" si="410"/>
        <v/>
      </c>
      <c r="AI1922" s="70" t="str">
        <f t="shared" si="411"/>
        <v/>
      </c>
      <c r="AJ1922" s="70" t="str">
        <f t="shared" si="412"/>
        <v/>
      </c>
      <c r="AK1922" s="70" t="str">
        <f t="shared" si="418"/>
        <v/>
      </c>
      <c r="AL1922" s="70" t="str">
        <f t="shared" si="419"/>
        <v/>
      </c>
    </row>
    <row r="1923" spans="2:38" ht="15" thickBot="1" x14ac:dyDescent="0.35">
      <c r="B1923" s="79" t="str">
        <f t="shared" si="413"/>
        <v/>
      </c>
      <c r="C1923" s="79" t="str">
        <f t="shared" si="414"/>
        <v/>
      </c>
      <c r="D1923" s="79" t="str">
        <f>IFERROR(IF(J1922&lt;=0,"",IF(C1923="Yes","",B1923-COUNTIF($C$20:C1923,"Yes"))),"")</f>
        <v/>
      </c>
      <c r="E1923" s="81" t="str">
        <f t="shared" si="406"/>
        <v/>
      </c>
      <c r="F1923" s="80" t="str">
        <f t="shared" si="407"/>
        <v/>
      </c>
      <c r="G1923" s="80" t="str">
        <f t="shared" si="408"/>
        <v/>
      </c>
      <c r="H1923" s="80" t="str">
        <f t="shared" si="415"/>
        <v/>
      </c>
      <c r="I1923" s="80" t="str">
        <f t="shared" si="409"/>
        <v/>
      </c>
      <c r="J1923" s="80" t="str">
        <f t="shared" si="416"/>
        <v/>
      </c>
      <c r="AG1923" s="16" t="str">
        <f t="shared" si="417"/>
        <v/>
      </c>
      <c r="AH1923" s="69" t="str">
        <f t="shared" si="410"/>
        <v/>
      </c>
      <c r="AI1923" s="70" t="str">
        <f t="shared" si="411"/>
        <v/>
      </c>
      <c r="AJ1923" s="70" t="str">
        <f t="shared" si="412"/>
        <v/>
      </c>
      <c r="AK1923" s="70" t="str">
        <f t="shared" si="418"/>
        <v/>
      </c>
      <c r="AL1923" s="70" t="str">
        <f t="shared" si="419"/>
        <v/>
      </c>
    </row>
    <row r="1924" spans="2:38" ht="15" thickBot="1" x14ac:dyDescent="0.35">
      <c r="B1924" s="79" t="str">
        <f t="shared" si="413"/>
        <v/>
      </c>
      <c r="C1924" s="79" t="str">
        <f t="shared" si="414"/>
        <v/>
      </c>
      <c r="D1924" s="79" t="str">
        <f>IFERROR(IF(J1923&lt;=0,"",IF(C1924="Yes","",B1924-COUNTIF($C$20:C1924,"Yes"))),"")</f>
        <v/>
      </c>
      <c r="E1924" s="81" t="str">
        <f t="shared" si="406"/>
        <v/>
      </c>
      <c r="F1924" s="80" t="str">
        <f t="shared" si="407"/>
        <v/>
      </c>
      <c r="G1924" s="80" t="str">
        <f t="shared" si="408"/>
        <v/>
      </c>
      <c r="H1924" s="80" t="str">
        <f t="shared" si="415"/>
        <v/>
      </c>
      <c r="I1924" s="80" t="str">
        <f t="shared" si="409"/>
        <v/>
      </c>
      <c r="J1924" s="80" t="str">
        <f t="shared" si="416"/>
        <v/>
      </c>
      <c r="AG1924" s="16" t="str">
        <f t="shared" si="417"/>
        <v/>
      </c>
      <c r="AH1924" s="69" t="str">
        <f t="shared" si="410"/>
        <v/>
      </c>
      <c r="AI1924" s="70" t="str">
        <f t="shared" si="411"/>
        <v/>
      </c>
      <c r="AJ1924" s="70" t="str">
        <f t="shared" si="412"/>
        <v/>
      </c>
      <c r="AK1924" s="70" t="str">
        <f t="shared" si="418"/>
        <v/>
      </c>
      <c r="AL1924" s="70" t="str">
        <f t="shared" si="419"/>
        <v/>
      </c>
    </row>
    <row r="1925" spans="2:38" ht="15" thickBot="1" x14ac:dyDescent="0.35">
      <c r="B1925" s="79" t="str">
        <f t="shared" si="413"/>
        <v/>
      </c>
      <c r="C1925" s="79" t="str">
        <f t="shared" si="414"/>
        <v/>
      </c>
      <c r="D1925" s="79" t="str">
        <f>IFERROR(IF(J1924&lt;=0,"",IF(C1925="Yes","",B1925-COUNTIF($C$20:C1925,"Yes"))),"")</f>
        <v/>
      </c>
      <c r="E1925" s="81" t="str">
        <f t="shared" si="406"/>
        <v/>
      </c>
      <c r="F1925" s="80" t="str">
        <f t="shared" si="407"/>
        <v/>
      </c>
      <c r="G1925" s="80" t="str">
        <f t="shared" si="408"/>
        <v/>
      </c>
      <c r="H1925" s="80" t="str">
        <f t="shared" si="415"/>
        <v/>
      </c>
      <c r="I1925" s="80" t="str">
        <f t="shared" si="409"/>
        <v/>
      </c>
      <c r="J1925" s="80" t="str">
        <f t="shared" si="416"/>
        <v/>
      </c>
      <c r="AG1925" s="16" t="str">
        <f t="shared" si="417"/>
        <v/>
      </c>
      <c r="AH1925" s="69" t="str">
        <f t="shared" si="410"/>
        <v/>
      </c>
      <c r="AI1925" s="70" t="str">
        <f t="shared" si="411"/>
        <v/>
      </c>
      <c r="AJ1925" s="70" t="str">
        <f t="shared" si="412"/>
        <v/>
      </c>
      <c r="AK1925" s="70" t="str">
        <f t="shared" si="418"/>
        <v/>
      </c>
      <c r="AL1925" s="70" t="str">
        <f t="shared" si="419"/>
        <v/>
      </c>
    </row>
    <row r="1926" spans="2:38" ht="15" thickBot="1" x14ac:dyDescent="0.35">
      <c r="B1926" s="79" t="str">
        <f t="shared" si="413"/>
        <v/>
      </c>
      <c r="C1926" s="79" t="str">
        <f t="shared" si="414"/>
        <v/>
      </c>
      <c r="D1926" s="79" t="str">
        <f>IFERROR(IF(J1925&lt;=0,"",IF(C1926="Yes","",B1926-COUNTIF($C$20:C1926,"Yes"))),"")</f>
        <v/>
      </c>
      <c r="E1926" s="81" t="str">
        <f t="shared" si="406"/>
        <v/>
      </c>
      <c r="F1926" s="80" t="str">
        <f t="shared" si="407"/>
        <v/>
      </c>
      <c r="G1926" s="80" t="str">
        <f t="shared" si="408"/>
        <v/>
      </c>
      <c r="H1926" s="80" t="str">
        <f t="shared" si="415"/>
        <v/>
      </c>
      <c r="I1926" s="80" t="str">
        <f t="shared" si="409"/>
        <v/>
      </c>
      <c r="J1926" s="80" t="str">
        <f t="shared" si="416"/>
        <v/>
      </c>
      <c r="AG1926" s="16" t="str">
        <f t="shared" si="417"/>
        <v/>
      </c>
      <c r="AH1926" s="69" t="str">
        <f t="shared" si="410"/>
        <v/>
      </c>
      <c r="AI1926" s="70" t="str">
        <f t="shared" si="411"/>
        <v/>
      </c>
      <c r="AJ1926" s="70" t="str">
        <f t="shared" si="412"/>
        <v/>
      </c>
      <c r="AK1926" s="70" t="str">
        <f t="shared" si="418"/>
        <v/>
      </c>
      <c r="AL1926" s="70" t="str">
        <f t="shared" si="419"/>
        <v/>
      </c>
    </row>
    <row r="1927" spans="2:38" ht="15" thickBot="1" x14ac:dyDescent="0.35">
      <c r="B1927" s="79" t="str">
        <f t="shared" si="413"/>
        <v/>
      </c>
      <c r="C1927" s="79" t="str">
        <f t="shared" si="414"/>
        <v/>
      </c>
      <c r="D1927" s="79" t="str">
        <f>IFERROR(IF(J1926&lt;=0,"",IF(C1927="Yes","",B1927-COUNTIF($C$20:C1927,"Yes"))),"")</f>
        <v/>
      </c>
      <c r="E1927" s="81" t="str">
        <f t="shared" si="406"/>
        <v/>
      </c>
      <c r="F1927" s="80" t="str">
        <f t="shared" si="407"/>
        <v/>
      </c>
      <c r="G1927" s="80" t="str">
        <f t="shared" si="408"/>
        <v/>
      </c>
      <c r="H1927" s="80" t="str">
        <f t="shared" si="415"/>
        <v/>
      </c>
      <c r="I1927" s="80" t="str">
        <f t="shared" si="409"/>
        <v/>
      </c>
      <c r="J1927" s="80" t="str">
        <f t="shared" si="416"/>
        <v/>
      </c>
      <c r="AG1927" s="16" t="str">
        <f t="shared" si="417"/>
        <v/>
      </c>
      <c r="AH1927" s="69" t="str">
        <f t="shared" si="410"/>
        <v/>
      </c>
      <c r="AI1927" s="70" t="str">
        <f t="shared" si="411"/>
        <v/>
      </c>
      <c r="AJ1927" s="70" t="str">
        <f t="shared" si="412"/>
        <v/>
      </c>
      <c r="AK1927" s="70" t="str">
        <f t="shared" si="418"/>
        <v/>
      </c>
      <c r="AL1927" s="70" t="str">
        <f t="shared" si="419"/>
        <v/>
      </c>
    </row>
    <row r="1928" spans="2:38" ht="15" thickBot="1" x14ac:dyDescent="0.35">
      <c r="B1928" s="79" t="str">
        <f t="shared" si="413"/>
        <v/>
      </c>
      <c r="C1928" s="79" t="str">
        <f t="shared" si="414"/>
        <v/>
      </c>
      <c r="D1928" s="79" t="str">
        <f>IFERROR(IF(J1927&lt;=0,"",IF(C1928="Yes","",B1928-COUNTIF($C$20:C1928,"Yes"))),"")</f>
        <v/>
      </c>
      <c r="E1928" s="81" t="str">
        <f t="shared" si="406"/>
        <v/>
      </c>
      <c r="F1928" s="80" t="str">
        <f t="shared" si="407"/>
        <v/>
      </c>
      <c r="G1928" s="80" t="str">
        <f t="shared" si="408"/>
        <v/>
      </c>
      <c r="H1928" s="80" t="str">
        <f t="shared" si="415"/>
        <v/>
      </c>
      <c r="I1928" s="80" t="str">
        <f t="shared" si="409"/>
        <v/>
      </c>
      <c r="J1928" s="80" t="str">
        <f t="shared" si="416"/>
        <v/>
      </c>
      <c r="AG1928" s="16" t="str">
        <f t="shared" si="417"/>
        <v/>
      </c>
      <c r="AH1928" s="69" t="str">
        <f t="shared" si="410"/>
        <v/>
      </c>
      <c r="AI1928" s="70" t="str">
        <f t="shared" si="411"/>
        <v/>
      </c>
      <c r="AJ1928" s="70" t="str">
        <f t="shared" si="412"/>
        <v/>
      </c>
      <c r="AK1928" s="70" t="str">
        <f t="shared" si="418"/>
        <v/>
      </c>
      <c r="AL1928" s="70" t="str">
        <f t="shared" si="419"/>
        <v/>
      </c>
    </row>
    <row r="1929" spans="2:38" ht="15" thickBot="1" x14ac:dyDescent="0.35">
      <c r="B1929" s="79" t="str">
        <f t="shared" si="413"/>
        <v/>
      </c>
      <c r="C1929" s="79" t="str">
        <f t="shared" si="414"/>
        <v/>
      </c>
      <c r="D1929" s="79" t="str">
        <f>IFERROR(IF(J1928&lt;=0,"",IF(C1929="Yes","",B1929-COUNTIF($C$20:C1929,"Yes"))),"")</f>
        <v/>
      </c>
      <c r="E1929" s="81" t="str">
        <f t="shared" si="406"/>
        <v/>
      </c>
      <c r="F1929" s="80" t="str">
        <f t="shared" si="407"/>
        <v/>
      </c>
      <c r="G1929" s="80" t="str">
        <f t="shared" si="408"/>
        <v/>
      </c>
      <c r="H1929" s="80" t="str">
        <f t="shared" si="415"/>
        <v/>
      </c>
      <c r="I1929" s="80" t="str">
        <f t="shared" si="409"/>
        <v/>
      </c>
      <c r="J1929" s="80" t="str">
        <f t="shared" si="416"/>
        <v/>
      </c>
      <c r="AG1929" s="16" t="str">
        <f t="shared" si="417"/>
        <v/>
      </c>
      <c r="AH1929" s="69" t="str">
        <f t="shared" si="410"/>
        <v/>
      </c>
      <c r="AI1929" s="70" t="str">
        <f t="shared" si="411"/>
        <v/>
      </c>
      <c r="AJ1929" s="70" t="str">
        <f t="shared" si="412"/>
        <v/>
      </c>
      <c r="AK1929" s="70" t="str">
        <f t="shared" si="418"/>
        <v/>
      </c>
      <c r="AL1929" s="70" t="str">
        <f t="shared" si="419"/>
        <v/>
      </c>
    </row>
    <row r="1930" spans="2:38" ht="15" thickBot="1" x14ac:dyDescent="0.35">
      <c r="B1930" s="79" t="str">
        <f t="shared" si="413"/>
        <v/>
      </c>
      <c r="C1930" s="79" t="str">
        <f t="shared" si="414"/>
        <v/>
      </c>
      <c r="D1930" s="79" t="str">
        <f>IFERROR(IF(J1929&lt;=0,"",IF(C1930="Yes","",B1930-COUNTIF($C$20:C1930,"Yes"))),"")</f>
        <v/>
      </c>
      <c r="E1930" s="81" t="str">
        <f t="shared" si="406"/>
        <v/>
      </c>
      <c r="F1930" s="80" t="str">
        <f t="shared" si="407"/>
        <v/>
      </c>
      <c r="G1930" s="80" t="str">
        <f t="shared" si="408"/>
        <v/>
      </c>
      <c r="H1930" s="80" t="str">
        <f t="shared" si="415"/>
        <v/>
      </c>
      <c r="I1930" s="80" t="str">
        <f t="shared" si="409"/>
        <v/>
      </c>
      <c r="J1930" s="80" t="str">
        <f t="shared" si="416"/>
        <v/>
      </c>
      <c r="AG1930" s="16" t="str">
        <f t="shared" si="417"/>
        <v/>
      </c>
      <c r="AH1930" s="69" t="str">
        <f t="shared" si="410"/>
        <v/>
      </c>
      <c r="AI1930" s="70" t="str">
        <f t="shared" si="411"/>
        <v/>
      </c>
      <c r="AJ1930" s="70" t="str">
        <f t="shared" si="412"/>
        <v/>
      </c>
      <c r="AK1930" s="70" t="str">
        <f t="shared" si="418"/>
        <v/>
      </c>
      <c r="AL1930" s="70" t="str">
        <f t="shared" si="419"/>
        <v/>
      </c>
    </row>
    <row r="1931" spans="2:38" ht="15" thickBot="1" x14ac:dyDescent="0.35">
      <c r="B1931" s="79" t="str">
        <f t="shared" si="413"/>
        <v/>
      </c>
      <c r="C1931" s="79" t="str">
        <f t="shared" si="414"/>
        <v/>
      </c>
      <c r="D1931" s="79" t="str">
        <f>IFERROR(IF(J1930&lt;=0,"",IF(C1931="Yes","",B1931-COUNTIF($C$20:C1931,"Yes"))),"")</f>
        <v/>
      </c>
      <c r="E1931" s="81" t="str">
        <f t="shared" si="406"/>
        <v/>
      </c>
      <c r="F1931" s="80" t="str">
        <f t="shared" si="407"/>
        <v/>
      </c>
      <c r="G1931" s="80" t="str">
        <f t="shared" si="408"/>
        <v/>
      </c>
      <c r="H1931" s="80" t="str">
        <f t="shared" si="415"/>
        <v/>
      </c>
      <c r="I1931" s="80" t="str">
        <f t="shared" si="409"/>
        <v/>
      </c>
      <c r="J1931" s="80" t="str">
        <f t="shared" si="416"/>
        <v/>
      </c>
      <c r="AG1931" s="16" t="str">
        <f t="shared" si="417"/>
        <v/>
      </c>
      <c r="AH1931" s="69" t="str">
        <f t="shared" si="410"/>
        <v/>
      </c>
      <c r="AI1931" s="70" t="str">
        <f t="shared" si="411"/>
        <v/>
      </c>
      <c r="AJ1931" s="70" t="str">
        <f t="shared" si="412"/>
        <v/>
      </c>
      <c r="AK1931" s="70" t="str">
        <f t="shared" si="418"/>
        <v/>
      </c>
      <c r="AL1931" s="70" t="str">
        <f t="shared" si="419"/>
        <v/>
      </c>
    </row>
    <row r="1932" spans="2:38" ht="15" thickBot="1" x14ac:dyDescent="0.35">
      <c r="B1932" s="79" t="str">
        <f t="shared" si="413"/>
        <v/>
      </c>
      <c r="C1932" s="79" t="str">
        <f t="shared" si="414"/>
        <v/>
      </c>
      <c r="D1932" s="79" t="str">
        <f>IFERROR(IF(J1931&lt;=0,"",IF(C1932="Yes","",B1932-COUNTIF($C$20:C1932,"Yes"))),"")</f>
        <v/>
      </c>
      <c r="E1932" s="81" t="str">
        <f t="shared" si="406"/>
        <v/>
      </c>
      <c r="F1932" s="80" t="str">
        <f t="shared" si="407"/>
        <v/>
      </c>
      <c r="G1932" s="80" t="str">
        <f t="shared" si="408"/>
        <v/>
      </c>
      <c r="H1932" s="80" t="str">
        <f t="shared" si="415"/>
        <v/>
      </c>
      <c r="I1932" s="80" t="str">
        <f t="shared" si="409"/>
        <v/>
      </c>
      <c r="J1932" s="80" t="str">
        <f t="shared" si="416"/>
        <v/>
      </c>
      <c r="AG1932" s="16" t="str">
        <f t="shared" si="417"/>
        <v/>
      </c>
      <c r="AH1932" s="69" t="str">
        <f t="shared" si="410"/>
        <v/>
      </c>
      <c r="AI1932" s="70" t="str">
        <f t="shared" si="411"/>
        <v/>
      </c>
      <c r="AJ1932" s="70" t="str">
        <f t="shared" si="412"/>
        <v/>
      </c>
      <c r="AK1932" s="70" t="str">
        <f t="shared" si="418"/>
        <v/>
      </c>
      <c r="AL1932" s="70" t="str">
        <f t="shared" si="419"/>
        <v/>
      </c>
    </row>
    <row r="1933" spans="2:38" ht="15" thickBot="1" x14ac:dyDescent="0.35">
      <c r="B1933" s="79" t="str">
        <f t="shared" si="413"/>
        <v/>
      </c>
      <c r="C1933" s="79" t="str">
        <f t="shared" si="414"/>
        <v/>
      </c>
      <c r="D1933" s="79" t="str">
        <f>IFERROR(IF(J1932&lt;=0,"",IF(C1933="Yes","",B1933-COUNTIF($C$20:C1933,"Yes"))),"")</f>
        <v/>
      </c>
      <c r="E1933" s="81" t="str">
        <f t="shared" si="406"/>
        <v/>
      </c>
      <c r="F1933" s="80" t="str">
        <f t="shared" si="407"/>
        <v/>
      </c>
      <c r="G1933" s="80" t="str">
        <f t="shared" si="408"/>
        <v/>
      </c>
      <c r="H1933" s="80" t="str">
        <f t="shared" si="415"/>
        <v/>
      </c>
      <c r="I1933" s="80" t="str">
        <f t="shared" si="409"/>
        <v/>
      </c>
      <c r="J1933" s="80" t="str">
        <f t="shared" si="416"/>
        <v/>
      </c>
      <c r="AG1933" s="16" t="str">
        <f t="shared" si="417"/>
        <v/>
      </c>
      <c r="AH1933" s="69" t="str">
        <f t="shared" si="410"/>
        <v/>
      </c>
      <c r="AI1933" s="70" t="str">
        <f t="shared" si="411"/>
        <v/>
      </c>
      <c r="AJ1933" s="70" t="str">
        <f t="shared" si="412"/>
        <v/>
      </c>
      <c r="AK1933" s="70" t="str">
        <f t="shared" si="418"/>
        <v/>
      </c>
      <c r="AL1933" s="70" t="str">
        <f t="shared" si="419"/>
        <v/>
      </c>
    </row>
    <row r="1934" spans="2:38" ht="15" thickBot="1" x14ac:dyDescent="0.35">
      <c r="B1934" s="79" t="str">
        <f t="shared" si="413"/>
        <v/>
      </c>
      <c r="C1934" s="79" t="str">
        <f t="shared" si="414"/>
        <v/>
      </c>
      <c r="D1934" s="79" t="str">
        <f>IFERROR(IF(J1933&lt;=0,"",IF(C1934="Yes","",B1934-COUNTIF($C$20:C1934,"Yes"))),"")</f>
        <v/>
      </c>
      <c r="E1934" s="81" t="str">
        <f t="shared" si="406"/>
        <v/>
      </c>
      <c r="F1934" s="80" t="str">
        <f t="shared" si="407"/>
        <v/>
      </c>
      <c r="G1934" s="80" t="str">
        <f t="shared" si="408"/>
        <v/>
      </c>
      <c r="H1934" s="80" t="str">
        <f t="shared" si="415"/>
        <v/>
      </c>
      <c r="I1934" s="80" t="str">
        <f t="shared" si="409"/>
        <v/>
      </c>
      <c r="J1934" s="80" t="str">
        <f t="shared" si="416"/>
        <v/>
      </c>
      <c r="AG1934" s="16" t="str">
        <f t="shared" si="417"/>
        <v/>
      </c>
      <c r="AH1934" s="69" t="str">
        <f t="shared" si="410"/>
        <v/>
      </c>
      <c r="AI1934" s="70" t="str">
        <f t="shared" si="411"/>
        <v/>
      </c>
      <c r="AJ1934" s="70" t="str">
        <f t="shared" si="412"/>
        <v/>
      </c>
      <c r="AK1934" s="70" t="str">
        <f t="shared" si="418"/>
        <v/>
      </c>
      <c r="AL1934" s="70" t="str">
        <f t="shared" si="419"/>
        <v/>
      </c>
    </row>
    <row r="1935" spans="2:38" ht="15" thickBot="1" x14ac:dyDescent="0.35">
      <c r="B1935" s="79" t="str">
        <f t="shared" si="413"/>
        <v/>
      </c>
      <c r="C1935" s="79" t="str">
        <f t="shared" si="414"/>
        <v/>
      </c>
      <c r="D1935" s="79" t="str">
        <f>IFERROR(IF(J1934&lt;=0,"",IF(C1935="Yes","",B1935-COUNTIF($C$20:C1935,"Yes"))),"")</f>
        <v/>
      </c>
      <c r="E1935" s="81" t="str">
        <f t="shared" si="406"/>
        <v/>
      </c>
      <c r="F1935" s="80" t="str">
        <f t="shared" si="407"/>
        <v/>
      </c>
      <c r="G1935" s="80" t="str">
        <f t="shared" si="408"/>
        <v/>
      </c>
      <c r="H1935" s="80" t="str">
        <f t="shared" si="415"/>
        <v/>
      </c>
      <c r="I1935" s="80" t="str">
        <f t="shared" si="409"/>
        <v/>
      </c>
      <c r="J1935" s="80" t="str">
        <f t="shared" si="416"/>
        <v/>
      </c>
      <c r="AG1935" s="16" t="str">
        <f t="shared" si="417"/>
        <v/>
      </c>
      <c r="AH1935" s="69" t="str">
        <f t="shared" si="410"/>
        <v/>
      </c>
      <c r="AI1935" s="70" t="str">
        <f t="shared" si="411"/>
        <v/>
      </c>
      <c r="AJ1935" s="70" t="str">
        <f t="shared" si="412"/>
        <v/>
      </c>
      <c r="AK1935" s="70" t="str">
        <f t="shared" si="418"/>
        <v/>
      </c>
      <c r="AL1935" s="70" t="str">
        <f t="shared" si="419"/>
        <v/>
      </c>
    </row>
    <row r="1936" spans="2:38" ht="15" thickBot="1" x14ac:dyDescent="0.35">
      <c r="B1936" s="79" t="str">
        <f t="shared" si="413"/>
        <v/>
      </c>
      <c r="C1936" s="79" t="str">
        <f t="shared" si="414"/>
        <v/>
      </c>
      <c r="D1936" s="79" t="str">
        <f>IFERROR(IF(J1935&lt;=0,"",IF(C1936="Yes","",B1936-COUNTIF($C$20:C1936,"Yes"))),"")</f>
        <v/>
      </c>
      <c r="E1936" s="81" t="str">
        <f t="shared" si="406"/>
        <v/>
      </c>
      <c r="F1936" s="80" t="str">
        <f t="shared" si="407"/>
        <v/>
      </c>
      <c r="G1936" s="80" t="str">
        <f t="shared" si="408"/>
        <v/>
      </c>
      <c r="H1936" s="80" t="str">
        <f t="shared" si="415"/>
        <v/>
      </c>
      <c r="I1936" s="80" t="str">
        <f t="shared" si="409"/>
        <v/>
      </c>
      <c r="J1936" s="80" t="str">
        <f t="shared" si="416"/>
        <v/>
      </c>
      <c r="AG1936" s="16" t="str">
        <f t="shared" si="417"/>
        <v/>
      </c>
      <c r="AH1936" s="69" t="str">
        <f t="shared" si="410"/>
        <v/>
      </c>
      <c r="AI1936" s="70" t="str">
        <f t="shared" si="411"/>
        <v/>
      </c>
      <c r="AJ1936" s="70" t="str">
        <f t="shared" si="412"/>
        <v/>
      </c>
      <c r="AK1936" s="70" t="str">
        <f t="shared" si="418"/>
        <v/>
      </c>
      <c r="AL1936" s="70" t="str">
        <f t="shared" si="419"/>
        <v/>
      </c>
    </row>
    <row r="1937" spans="2:38" ht="15" thickBot="1" x14ac:dyDescent="0.35">
      <c r="B1937" s="79" t="str">
        <f t="shared" si="413"/>
        <v/>
      </c>
      <c r="C1937" s="79" t="str">
        <f t="shared" si="414"/>
        <v/>
      </c>
      <c r="D1937" s="79" t="str">
        <f>IFERROR(IF(J1936&lt;=0,"",IF(C1937="Yes","",B1937-COUNTIF($C$20:C1937,"Yes"))),"")</f>
        <v/>
      </c>
      <c r="E1937" s="81" t="str">
        <f t="shared" si="406"/>
        <v/>
      </c>
      <c r="F1937" s="80" t="str">
        <f t="shared" si="407"/>
        <v/>
      </c>
      <c r="G1937" s="80" t="str">
        <f t="shared" si="408"/>
        <v/>
      </c>
      <c r="H1937" s="80" t="str">
        <f t="shared" si="415"/>
        <v/>
      </c>
      <c r="I1937" s="80" t="str">
        <f t="shared" si="409"/>
        <v/>
      </c>
      <c r="J1937" s="80" t="str">
        <f t="shared" si="416"/>
        <v/>
      </c>
      <c r="AG1937" s="16" t="str">
        <f t="shared" si="417"/>
        <v/>
      </c>
      <c r="AH1937" s="69" t="str">
        <f t="shared" si="410"/>
        <v/>
      </c>
      <c r="AI1937" s="70" t="str">
        <f t="shared" si="411"/>
        <v/>
      </c>
      <c r="AJ1937" s="70" t="str">
        <f t="shared" si="412"/>
        <v/>
      </c>
      <c r="AK1937" s="70" t="str">
        <f t="shared" si="418"/>
        <v/>
      </c>
      <c r="AL1937" s="70" t="str">
        <f t="shared" si="419"/>
        <v/>
      </c>
    </row>
    <row r="1938" spans="2:38" ht="15" thickBot="1" x14ac:dyDescent="0.35">
      <c r="B1938" s="79" t="str">
        <f t="shared" si="413"/>
        <v/>
      </c>
      <c r="C1938" s="79" t="str">
        <f t="shared" si="414"/>
        <v/>
      </c>
      <c r="D1938" s="79" t="str">
        <f>IFERROR(IF(J1937&lt;=0,"",IF(C1938="Yes","",B1938-COUNTIF($C$20:C1938,"Yes"))),"")</f>
        <v/>
      </c>
      <c r="E1938" s="81" t="str">
        <f t="shared" si="406"/>
        <v/>
      </c>
      <c r="F1938" s="80" t="str">
        <f t="shared" si="407"/>
        <v/>
      </c>
      <c r="G1938" s="80" t="str">
        <f t="shared" si="408"/>
        <v/>
      </c>
      <c r="H1938" s="80" t="str">
        <f t="shared" si="415"/>
        <v/>
      </c>
      <c r="I1938" s="80" t="str">
        <f t="shared" si="409"/>
        <v/>
      </c>
      <c r="J1938" s="80" t="str">
        <f t="shared" si="416"/>
        <v/>
      </c>
      <c r="AG1938" s="16" t="str">
        <f t="shared" si="417"/>
        <v/>
      </c>
      <c r="AH1938" s="69" t="str">
        <f t="shared" si="410"/>
        <v/>
      </c>
      <c r="AI1938" s="70" t="str">
        <f t="shared" si="411"/>
        <v/>
      </c>
      <c r="AJ1938" s="70" t="str">
        <f t="shared" si="412"/>
        <v/>
      </c>
      <c r="AK1938" s="70" t="str">
        <f t="shared" si="418"/>
        <v/>
      </c>
      <c r="AL1938" s="70" t="str">
        <f t="shared" si="419"/>
        <v/>
      </c>
    </row>
    <row r="1939" spans="2:38" ht="15" thickBot="1" x14ac:dyDescent="0.35">
      <c r="B1939" s="79" t="str">
        <f t="shared" si="413"/>
        <v/>
      </c>
      <c r="C1939" s="79" t="str">
        <f t="shared" si="414"/>
        <v/>
      </c>
      <c r="D1939" s="79" t="str">
        <f>IFERROR(IF(J1938&lt;=0,"",IF(C1939="Yes","",B1939-COUNTIF($C$20:C1939,"Yes"))),"")</f>
        <v/>
      </c>
      <c r="E1939" s="81" t="str">
        <f t="shared" si="406"/>
        <v/>
      </c>
      <c r="F1939" s="80" t="str">
        <f t="shared" si="407"/>
        <v/>
      </c>
      <c r="G1939" s="80" t="str">
        <f t="shared" si="408"/>
        <v/>
      </c>
      <c r="H1939" s="80" t="str">
        <f t="shared" si="415"/>
        <v/>
      </c>
      <c r="I1939" s="80" t="str">
        <f t="shared" si="409"/>
        <v/>
      </c>
      <c r="J1939" s="80" t="str">
        <f t="shared" si="416"/>
        <v/>
      </c>
      <c r="AG1939" s="16" t="str">
        <f t="shared" si="417"/>
        <v/>
      </c>
      <c r="AH1939" s="69" t="str">
        <f t="shared" si="410"/>
        <v/>
      </c>
      <c r="AI1939" s="70" t="str">
        <f t="shared" si="411"/>
        <v/>
      </c>
      <c r="AJ1939" s="70" t="str">
        <f t="shared" si="412"/>
        <v/>
      </c>
      <c r="AK1939" s="70" t="str">
        <f t="shared" si="418"/>
        <v/>
      </c>
      <c r="AL1939" s="70" t="str">
        <f t="shared" si="419"/>
        <v/>
      </c>
    </row>
    <row r="1940" spans="2:38" ht="15" thickBot="1" x14ac:dyDescent="0.35">
      <c r="B1940" s="79" t="str">
        <f t="shared" si="413"/>
        <v/>
      </c>
      <c r="C1940" s="79" t="str">
        <f t="shared" si="414"/>
        <v/>
      </c>
      <c r="D1940" s="79" t="str">
        <f>IFERROR(IF(J1939&lt;=0,"",IF(C1940="Yes","",B1940-COUNTIF($C$20:C1940,"Yes"))),"")</f>
        <v/>
      </c>
      <c r="E1940" s="81" t="str">
        <f t="shared" ref="E1940:E2003" si="420">IF($E$9="End of the Period",IF(B1940="","",IF(payment_frequency="Bi-weekly",first_payment_date+B1940*VLOOKUP(payment_frequency,periodic_table,2,0),IF(payment_frequency="Weekly",first_payment_date+B1940*VLOOKUP(payment_frequency,periodic_table,2,0),IF(payment_frequency="Semi-monthly",first_payment_date+B1940*VLOOKUP(payment_frequency,periodic_table,2,0),EDATE(first_payment_date,B1940*VLOOKUP(payment_frequency,periodic_table,2,0)))))),IF(B1940="","",IF(payment_frequency="Bi-weekly",first_payment_date+(B1940-1)*VLOOKUP(payment_frequency,periodic_table,2,0),IF(payment_frequency="Weekly",first_payment_date+(B1940-1)*VLOOKUP(payment_frequency,periodic_table,2,0),IF(payment_frequency="Semi-monthly",first_payment_date+(B1940-1)*VLOOKUP(payment_frequency,periodic_table,2,0),EDATE(first_payment_date,(B1940-1)*VLOOKUP(payment_frequency,periodic_table,2,0)))))))</f>
        <v/>
      </c>
      <c r="F1940" s="80" t="str">
        <f t="shared" ref="F1940:F2003" si="421">IF(B1940="","",IF(C1940="Yes",0,IF(J1939&lt;payment,J1939*(1+Compound_Rate),payment)))</f>
        <v/>
      </c>
      <c r="G1940" s="80" t="str">
        <f t="shared" ref="G1940:G2003" si="422">IF(AND(Payment_Type=1,B1940=1),0,IF(B1940="","",IF(C1940="Yes",0,J1939*Compound_Rate)))</f>
        <v/>
      </c>
      <c r="H1940" s="80" t="str">
        <f t="shared" si="415"/>
        <v/>
      </c>
      <c r="I1940" s="80" t="str">
        <f t="shared" ref="I1940:I2003" si="423">IF(B1940="","",IF(C1940="Yes",J1939*Compound_Rate,0))</f>
        <v/>
      </c>
      <c r="J1940" s="80" t="str">
        <f t="shared" si="416"/>
        <v/>
      </c>
      <c r="AG1940" s="16" t="str">
        <f t="shared" si="417"/>
        <v/>
      </c>
      <c r="AH1940" s="69" t="str">
        <f t="shared" ref="AH1940:AH2003" si="424">IF($E$9="End of the Period",IF(AG1940="","",IF(payment_frequency="Bi-weekly",first_payment_date+AG1940*VLOOKUP(payment_frequency,periodic_table,2,0),IF(payment_frequency="Weekly",first_payment_date+AG1940*VLOOKUP(payment_frequency,periodic_table,2,0),IF(payment_frequency="Semi-monthly",first_payment_date+AG1940*VLOOKUP(payment_frequency,periodic_table,2,0),EDATE(first_payment_date,AG1940*VLOOKUP(payment_frequency,periodic_table,2,0)))))),IF(AG1940="","",IF(payment_frequency="Bi-weekly",first_payment_date+(AG1940-1)*VLOOKUP(payment_frequency,periodic_table,2,0),IF(payment_frequency="Weekly",first_payment_date+(AG1940-1)*VLOOKUP(payment_frequency,periodic_table,2,0),IF(payment_frequency="Semi-monthly",first_payment_date+(AG1940-1)*VLOOKUP(payment_frequency,periodic_table,2,0),EDATE(first_payment_date,(AG1940-1)*VLOOKUP(payment_frequency,periodic_table,2,0)))))))</f>
        <v/>
      </c>
      <c r="AI1940" s="70" t="str">
        <f t="shared" ref="AI1940:AI2003" si="425">IF(AG1940="","",IF(AL1939&lt;payment,AL1939*(1+Compound_Rate),payment))</f>
        <v/>
      </c>
      <c r="AJ1940" s="70" t="str">
        <f t="shared" ref="AJ1940:AJ2003" si="426">IF(AND(Payment_Type=1,AG1940=1),0,IF(AG1940="","",AL1939*Compound_Rate))</f>
        <v/>
      </c>
      <c r="AK1940" s="70" t="str">
        <f t="shared" si="418"/>
        <v/>
      </c>
      <c r="AL1940" s="70" t="str">
        <f t="shared" si="419"/>
        <v/>
      </c>
    </row>
    <row r="1941" spans="2:38" ht="15" thickBot="1" x14ac:dyDescent="0.35">
      <c r="B1941" s="79" t="str">
        <f t="shared" ref="B1941:B2004" si="427">IFERROR(IF(TRUNC(J1940)&lt;=0,"",B1940+1),"")</f>
        <v/>
      </c>
      <c r="C1941" s="79" t="str">
        <f t="shared" ref="C1941:C2004" si="428">IF(B1941="","",IF(AND(B1941&lt;=$E$13,B1941&gt;=$E$12),"Yes","No"))</f>
        <v/>
      </c>
      <c r="D1941" s="79" t="str">
        <f>IFERROR(IF(J1940&lt;=0,"",IF(C1941="Yes","",B1941-COUNTIF($C$20:C1941,"Yes"))),"")</f>
        <v/>
      </c>
      <c r="E1941" s="81" t="str">
        <f t="shared" si="420"/>
        <v/>
      </c>
      <c r="F1941" s="80" t="str">
        <f t="shared" si="421"/>
        <v/>
      </c>
      <c r="G1941" s="80" t="str">
        <f t="shared" si="422"/>
        <v/>
      </c>
      <c r="H1941" s="80" t="str">
        <f t="shared" ref="H1941:H2004" si="429">IF(B1941="","",F1941-G1941)</f>
        <v/>
      </c>
      <c r="I1941" s="80" t="str">
        <f t="shared" si="423"/>
        <v/>
      </c>
      <c r="J1941" s="80" t="str">
        <f t="shared" ref="J1941:J2004" si="430">IFERROR(IF(B1941="","",J1940-H1941+I1941),"")</f>
        <v/>
      </c>
      <c r="AG1941" s="16" t="str">
        <f t="shared" ref="AG1941:AG2004" si="431">IFERROR(IF(AL1940&lt;=0,"",AG1940+1),"")</f>
        <v/>
      </c>
      <c r="AH1941" s="69" t="str">
        <f t="shared" si="424"/>
        <v/>
      </c>
      <c r="AI1941" s="70" t="str">
        <f t="shared" si="425"/>
        <v/>
      </c>
      <c r="AJ1941" s="70" t="str">
        <f t="shared" si="426"/>
        <v/>
      </c>
      <c r="AK1941" s="70" t="str">
        <f t="shared" ref="AK1941:AK2004" si="432">IF(AG1941="","",AI1941-AJ1941)</f>
        <v/>
      </c>
      <c r="AL1941" s="70" t="str">
        <f t="shared" ref="AL1941:AL2004" si="433">IFERROR(IF(AK1941&lt;=0,"",AL1940-AK1941),"")</f>
        <v/>
      </c>
    </row>
    <row r="1942" spans="2:38" ht="15" thickBot="1" x14ac:dyDescent="0.35">
      <c r="B1942" s="79" t="str">
        <f t="shared" si="427"/>
        <v/>
      </c>
      <c r="C1942" s="79" t="str">
        <f t="shared" si="428"/>
        <v/>
      </c>
      <c r="D1942" s="79" t="str">
        <f>IFERROR(IF(J1941&lt;=0,"",IF(C1942="Yes","",B1942-COUNTIF($C$20:C1942,"Yes"))),"")</f>
        <v/>
      </c>
      <c r="E1942" s="81" t="str">
        <f t="shared" si="420"/>
        <v/>
      </c>
      <c r="F1942" s="80" t="str">
        <f t="shared" si="421"/>
        <v/>
      </c>
      <c r="G1942" s="80" t="str">
        <f t="shared" si="422"/>
        <v/>
      </c>
      <c r="H1942" s="80" t="str">
        <f t="shared" si="429"/>
        <v/>
      </c>
      <c r="I1942" s="80" t="str">
        <f t="shared" si="423"/>
        <v/>
      </c>
      <c r="J1942" s="80" t="str">
        <f t="shared" si="430"/>
        <v/>
      </c>
      <c r="AG1942" s="16" t="str">
        <f t="shared" si="431"/>
        <v/>
      </c>
      <c r="AH1942" s="69" t="str">
        <f t="shared" si="424"/>
        <v/>
      </c>
      <c r="AI1942" s="70" t="str">
        <f t="shared" si="425"/>
        <v/>
      </c>
      <c r="AJ1942" s="70" t="str">
        <f t="shared" si="426"/>
        <v/>
      </c>
      <c r="AK1942" s="70" t="str">
        <f t="shared" si="432"/>
        <v/>
      </c>
      <c r="AL1942" s="70" t="str">
        <f t="shared" si="433"/>
        <v/>
      </c>
    </row>
    <row r="1943" spans="2:38" ht="15" thickBot="1" x14ac:dyDescent="0.35">
      <c r="B1943" s="79" t="str">
        <f t="shared" si="427"/>
        <v/>
      </c>
      <c r="C1943" s="79" t="str">
        <f t="shared" si="428"/>
        <v/>
      </c>
      <c r="D1943" s="79" t="str">
        <f>IFERROR(IF(J1942&lt;=0,"",IF(C1943="Yes","",B1943-COUNTIF($C$20:C1943,"Yes"))),"")</f>
        <v/>
      </c>
      <c r="E1943" s="81" t="str">
        <f t="shared" si="420"/>
        <v/>
      </c>
      <c r="F1943" s="80" t="str">
        <f t="shared" si="421"/>
        <v/>
      </c>
      <c r="G1943" s="80" t="str">
        <f t="shared" si="422"/>
        <v/>
      </c>
      <c r="H1943" s="80" t="str">
        <f t="shared" si="429"/>
        <v/>
      </c>
      <c r="I1943" s="80" t="str">
        <f t="shared" si="423"/>
        <v/>
      </c>
      <c r="J1943" s="80" t="str">
        <f t="shared" si="430"/>
        <v/>
      </c>
      <c r="AG1943" s="16" t="str">
        <f t="shared" si="431"/>
        <v/>
      </c>
      <c r="AH1943" s="69" t="str">
        <f t="shared" si="424"/>
        <v/>
      </c>
      <c r="AI1943" s="70" t="str">
        <f t="shared" si="425"/>
        <v/>
      </c>
      <c r="AJ1943" s="70" t="str">
        <f t="shared" si="426"/>
        <v/>
      </c>
      <c r="AK1943" s="70" t="str">
        <f t="shared" si="432"/>
        <v/>
      </c>
      <c r="AL1943" s="70" t="str">
        <f t="shared" si="433"/>
        <v/>
      </c>
    </row>
    <row r="1944" spans="2:38" ht="15" thickBot="1" x14ac:dyDescent="0.35">
      <c r="B1944" s="79" t="str">
        <f t="shared" si="427"/>
        <v/>
      </c>
      <c r="C1944" s="79" t="str">
        <f t="shared" si="428"/>
        <v/>
      </c>
      <c r="D1944" s="79" t="str">
        <f>IFERROR(IF(J1943&lt;=0,"",IF(C1944="Yes","",B1944-COUNTIF($C$20:C1944,"Yes"))),"")</f>
        <v/>
      </c>
      <c r="E1944" s="81" t="str">
        <f t="shared" si="420"/>
        <v/>
      </c>
      <c r="F1944" s="80" t="str">
        <f t="shared" si="421"/>
        <v/>
      </c>
      <c r="G1944" s="80" t="str">
        <f t="shared" si="422"/>
        <v/>
      </c>
      <c r="H1944" s="80" t="str">
        <f t="shared" si="429"/>
        <v/>
      </c>
      <c r="I1944" s="80" t="str">
        <f t="shared" si="423"/>
        <v/>
      </c>
      <c r="J1944" s="80" t="str">
        <f t="shared" si="430"/>
        <v/>
      </c>
      <c r="AG1944" s="16" t="str">
        <f t="shared" si="431"/>
        <v/>
      </c>
      <c r="AH1944" s="69" t="str">
        <f t="shared" si="424"/>
        <v/>
      </c>
      <c r="AI1944" s="70" t="str">
        <f t="shared" si="425"/>
        <v/>
      </c>
      <c r="AJ1944" s="70" t="str">
        <f t="shared" si="426"/>
        <v/>
      </c>
      <c r="AK1944" s="70" t="str">
        <f t="shared" si="432"/>
        <v/>
      </c>
      <c r="AL1944" s="70" t="str">
        <f t="shared" si="433"/>
        <v/>
      </c>
    </row>
    <row r="1945" spans="2:38" ht="15" thickBot="1" x14ac:dyDescent="0.35">
      <c r="B1945" s="79" t="str">
        <f t="shared" si="427"/>
        <v/>
      </c>
      <c r="C1945" s="79" t="str">
        <f t="shared" si="428"/>
        <v/>
      </c>
      <c r="D1945" s="79" t="str">
        <f>IFERROR(IF(J1944&lt;=0,"",IF(C1945="Yes","",B1945-COUNTIF($C$20:C1945,"Yes"))),"")</f>
        <v/>
      </c>
      <c r="E1945" s="81" t="str">
        <f t="shared" si="420"/>
        <v/>
      </c>
      <c r="F1945" s="80" t="str">
        <f t="shared" si="421"/>
        <v/>
      </c>
      <c r="G1945" s="80" t="str">
        <f t="shared" si="422"/>
        <v/>
      </c>
      <c r="H1945" s="80" t="str">
        <f t="shared" si="429"/>
        <v/>
      </c>
      <c r="I1945" s="80" t="str">
        <f t="shared" si="423"/>
        <v/>
      </c>
      <c r="J1945" s="80" t="str">
        <f t="shared" si="430"/>
        <v/>
      </c>
      <c r="AG1945" s="16" t="str">
        <f t="shared" si="431"/>
        <v/>
      </c>
      <c r="AH1945" s="69" t="str">
        <f t="shared" si="424"/>
        <v/>
      </c>
      <c r="AI1945" s="70" t="str">
        <f t="shared" si="425"/>
        <v/>
      </c>
      <c r="AJ1945" s="70" t="str">
        <f t="shared" si="426"/>
        <v/>
      </c>
      <c r="AK1945" s="70" t="str">
        <f t="shared" si="432"/>
        <v/>
      </c>
      <c r="AL1945" s="70" t="str">
        <f t="shared" si="433"/>
        <v/>
      </c>
    </row>
    <row r="1946" spans="2:38" ht="15" thickBot="1" x14ac:dyDescent="0.35">
      <c r="B1946" s="79" t="str">
        <f t="shared" si="427"/>
        <v/>
      </c>
      <c r="C1946" s="79" t="str">
        <f t="shared" si="428"/>
        <v/>
      </c>
      <c r="D1946" s="79" t="str">
        <f>IFERROR(IF(J1945&lt;=0,"",IF(C1946="Yes","",B1946-COUNTIF($C$20:C1946,"Yes"))),"")</f>
        <v/>
      </c>
      <c r="E1946" s="81" t="str">
        <f t="shared" si="420"/>
        <v/>
      </c>
      <c r="F1946" s="80" t="str">
        <f t="shared" si="421"/>
        <v/>
      </c>
      <c r="G1946" s="80" t="str">
        <f t="shared" si="422"/>
        <v/>
      </c>
      <c r="H1946" s="80" t="str">
        <f t="shared" si="429"/>
        <v/>
      </c>
      <c r="I1946" s="80" t="str">
        <f t="shared" si="423"/>
        <v/>
      </c>
      <c r="J1946" s="80" t="str">
        <f t="shared" si="430"/>
        <v/>
      </c>
      <c r="AG1946" s="16" t="str">
        <f t="shared" si="431"/>
        <v/>
      </c>
      <c r="AH1946" s="69" t="str">
        <f t="shared" si="424"/>
        <v/>
      </c>
      <c r="AI1946" s="70" t="str">
        <f t="shared" si="425"/>
        <v/>
      </c>
      <c r="AJ1946" s="70" t="str">
        <f t="shared" si="426"/>
        <v/>
      </c>
      <c r="AK1946" s="70" t="str">
        <f t="shared" si="432"/>
        <v/>
      </c>
      <c r="AL1946" s="70" t="str">
        <f t="shared" si="433"/>
        <v/>
      </c>
    </row>
    <row r="1947" spans="2:38" ht="15" thickBot="1" x14ac:dyDescent="0.35">
      <c r="B1947" s="79" t="str">
        <f t="shared" si="427"/>
        <v/>
      </c>
      <c r="C1947" s="79" t="str">
        <f t="shared" si="428"/>
        <v/>
      </c>
      <c r="D1947" s="79" t="str">
        <f>IFERROR(IF(J1946&lt;=0,"",IF(C1947="Yes","",B1947-COUNTIF($C$20:C1947,"Yes"))),"")</f>
        <v/>
      </c>
      <c r="E1947" s="81" t="str">
        <f t="shared" si="420"/>
        <v/>
      </c>
      <c r="F1947" s="80" t="str">
        <f t="shared" si="421"/>
        <v/>
      </c>
      <c r="G1947" s="80" t="str">
        <f t="shared" si="422"/>
        <v/>
      </c>
      <c r="H1947" s="80" t="str">
        <f t="shared" si="429"/>
        <v/>
      </c>
      <c r="I1947" s="80" t="str">
        <f t="shared" si="423"/>
        <v/>
      </c>
      <c r="J1947" s="80" t="str">
        <f t="shared" si="430"/>
        <v/>
      </c>
      <c r="AG1947" s="16" t="str">
        <f t="shared" si="431"/>
        <v/>
      </c>
      <c r="AH1947" s="69" t="str">
        <f t="shared" si="424"/>
        <v/>
      </c>
      <c r="AI1947" s="70" t="str">
        <f t="shared" si="425"/>
        <v/>
      </c>
      <c r="AJ1947" s="70" t="str">
        <f t="shared" si="426"/>
        <v/>
      </c>
      <c r="AK1947" s="70" t="str">
        <f t="shared" si="432"/>
        <v/>
      </c>
      <c r="AL1947" s="70" t="str">
        <f t="shared" si="433"/>
        <v/>
      </c>
    </row>
    <row r="1948" spans="2:38" ht="15" thickBot="1" x14ac:dyDescent="0.35">
      <c r="B1948" s="79" t="str">
        <f t="shared" si="427"/>
        <v/>
      </c>
      <c r="C1948" s="79" t="str">
        <f t="shared" si="428"/>
        <v/>
      </c>
      <c r="D1948" s="79" t="str">
        <f>IFERROR(IF(J1947&lt;=0,"",IF(C1948="Yes","",B1948-COUNTIF($C$20:C1948,"Yes"))),"")</f>
        <v/>
      </c>
      <c r="E1948" s="81" t="str">
        <f t="shared" si="420"/>
        <v/>
      </c>
      <c r="F1948" s="80" t="str">
        <f t="shared" si="421"/>
        <v/>
      </c>
      <c r="G1948" s="80" t="str">
        <f t="shared" si="422"/>
        <v/>
      </c>
      <c r="H1948" s="80" t="str">
        <f t="shared" si="429"/>
        <v/>
      </c>
      <c r="I1948" s="80" t="str">
        <f t="shared" si="423"/>
        <v/>
      </c>
      <c r="J1948" s="80" t="str">
        <f t="shared" si="430"/>
        <v/>
      </c>
      <c r="AG1948" s="16" t="str">
        <f t="shared" si="431"/>
        <v/>
      </c>
      <c r="AH1948" s="69" t="str">
        <f t="shared" si="424"/>
        <v/>
      </c>
      <c r="AI1948" s="70" t="str">
        <f t="shared" si="425"/>
        <v/>
      </c>
      <c r="AJ1948" s="70" t="str">
        <f t="shared" si="426"/>
        <v/>
      </c>
      <c r="AK1948" s="70" t="str">
        <f t="shared" si="432"/>
        <v/>
      </c>
      <c r="AL1948" s="70" t="str">
        <f t="shared" si="433"/>
        <v/>
      </c>
    </row>
    <row r="1949" spans="2:38" ht="15" thickBot="1" x14ac:dyDescent="0.35">
      <c r="B1949" s="79" t="str">
        <f t="shared" si="427"/>
        <v/>
      </c>
      <c r="C1949" s="79" t="str">
        <f t="shared" si="428"/>
        <v/>
      </c>
      <c r="D1949" s="79" t="str">
        <f>IFERROR(IF(J1948&lt;=0,"",IF(C1949="Yes","",B1949-COUNTIF($C$20:C1949,"Yes"))),"")</f>
        <v/>
      </c>
      <c r="E1949" s="81" t="str">
        <f t="shared" si="420"/>
        <v/>
      </c>
      <c r="F1949" s="80" t="str">
        <f t="shared" si="421"/>
        <v/>
      </c>
      <c r="G1949" s="80" t="str">
        <f t="shared" si="422"/>
        <v/>
      </c>
      <c r="H1949" s="80" t="str">
        <f t="shared" si="429"/>
        <v/>
      </c>
      <c r="I1949" s="80" t="str">
        <f t="shared" si="423"/>
        <v/>
      </c>
      <c r="J1949" s="80" t="str">
        <f t="shared" si="430"/>
        <v/>
      </c>
      <c r="AG1949" s="16" t="str">
        <f t="shared" si="431"/>
        <v/>
      </c>
      <c r="AH1949" s="69" t="str">
        <f t="shared" si="424"/>
        <v/>
      </c>
      <c r="AI1949" s="70" t="str">
        <f t="shared" si="425"/>
        <v/>
      </c>
      <c r="AJ1949" s="70" t="str">
        <f t="shared" si="426"/>
        <v/>
      </c>
      <c r="AK1949" s="70" t="str">
        <f t="shared" si="432"/>
        <v/>
      </c>
      <c r="AL1949" s="70" t="str">
        <f t="shared" si="433"/>
        <v/>
      </c>
    </row>
    <row r="1950" spans="2:38" ht="15" thickBot="1" x14ac:dyDescent="0.35">
      <c r="B1950" s="79" t="str">
        <f t="shared" si="427"/>
        <v/>
      </c>
      <c r="C1950" s="79" t="str">
        <f t="shared" si="428"/>
        <v/>
      </c>
      <c r="D1950" s="79" t="str">
        <f>IFERROR(IF(J1949&lt;=0,"",IF(C1950="Yes","",B1950-COUNTIF($C$20:C1950,"Yes"))),"")</f>
        <v/>
      </c>
      <c r="E1950" s="81" t="str">
        <f t="shared" si="420"/>
        <v/>
      </c>
      <c r="F1950" s="80" t="str">
        <f t="shared" si="421"/>
        <v/>
      </c>
      <c r="G1950" s="80" t="str">
        <f t="shared" si="422"/>
        <v/>
      </c>
      <c r="H1950" s="80" t="str">
        <f t="shared" si="429"/>
        <v/>
      </c>
      <c r="I1950" s="80" t="str">
        <f t="shared" si="423"/>
        <v/>
      </c>
      <c r="J1950" s="80" t="str">
        <f t="shared" si="430"/>
        <v/>
      </c>
      <c r="AG1950" s="16" t="str">
        <f t="shared" si="431"/>
        <v/>
      </c>
      <c r="AH1950" s="69" t="str">
        <f t="shared" si="424"/>
        <v/>
      </c>
      <c r="AI1950" s="70" t="str">
        <f t="shared" si="425"/>
        <v/>
      </c>
      <c r="AJ1950" s="70" t="str">
        <f t="shared" si="426"/>
        <v/>
      </c>
      <c r="AK1950" s="70" t="str">
        <f t="shared" si="432"/>
        <v/>
      </c>
      <c r="AL1950" s="70" t="str">
        <f t="shared" si="433"/>
        <v/>
      </c>
    </row>
    <row r="1951" spans="2:38" ht="15" thickBot="1" x14ac:dyDescent="0.35">
      <c r="B1951" s="79" t="str">
        <f t="shared" si="427"/>
        <v/>
      </c>
      <c r="C1951" s="79" t="str">
        <f t="shared" si="428"/>
        <v/>
      </c>
      <c r="D1951" s="79" t="str">
        <f>IFERROR(IF(J1950&lt;=0,"",IF(C1951="Yes","",B1951-COUNTIF($C$20:C1951,"Yes"))),"")</f>
        <v/>
      </c>
      <c r="E1951" s="81" t="str">
        <f t="shared" si="420"/>
        <v/>
      </c>
      <c r="F1951" s="80" t="str">
        <f t="shared" si="421"/>
        <v/>
      </c>
      <c r="G1951" s="80" t="str">
        <f t="shared" si="422"/>
        <v/>
      </c>
      <c r="H1951" s="80" t="str">
        <f t="shared" si="429"/>
        <v/>
      </c>
      <c r="I1951" s="80" t="str">
        <f t="shared" si="423"/>
        <v/>
      </c>
      <c r="J1951" s="80" t="str">
        <f t="shared" si="430"/>
        <v/>
      </c>
      <c r="AG1951" s="16" t="str">
        <f t="shared" si="431"/>
        <v/>
      </c>
      <c r="AH1951" s="69" t="str">
        <f t="shared" si="424"/>
        <v/>
      </c>
      <c r="AI1951" s="70" t="str">
        <f t="shared" si="425"/>
        <v/>
      </c>
      <c r="AJ1951" s="70" t="str">
        <f t="shared" si="426"/>
        <v/>
      </c>
      <c r="AK1951" s="70" t="str">
        <f t="shared" si="432"/>
        <v/>
      </c>
      <c r="AL1951" s="70" t="str">
        <f t="shared" si="433"/>
        <v/>
      </c>
    </row>
    <row r="1952" spans="2:38" ht="15" thickBot="1" x14ac:dyDescent="0.35">
      <c r="B1952" s="79" t="str">
        <f t="shared" si="427"/>
        <v/>
      </c>
      <c r="C1952" s="79" t="str">
        <f t="shared" si="428"/>
        <v/>
      </c>
      <c r="D1952" s="79" t="str">
        <f>IFERROR(IF(J1951&lt;=0,"",IF(C1952="Yes","",B1952-COUNTIF($C$20:C1952,"Yes"))),"")</f>
        <v/>
      </c>
      <c r="E1952" s="81" t="str">
        <f t="shared" si="420"/>
        <v/>
      </c>
      <c r="F1952" s="80" t="str">
        <f t="shared" si="421"/>
        <v/>
      </c>
      <c r="G1952" s="80" t="str">
        <f t="shared" si="422"/>
        <v/>
      </c>
      <c r="H1952" s="80" t="str">
        <f t="shared" si="429"/>
        <v/>
      </c>
      <c r="I1952" s="80" t="str">
        <f t="shared" si="423"/>
        <v/>
      </c>
      <c r="J1952" s="80" t="str">
        <f t="shared" si="430"/>
        <v/>
      </c>
      <c r="AG1952" s="16" t="str">
        <f t="shared" si="431"/>
        <v/>
      </c>
      <c r="AH1952" s="69" t="str">
        <f t="shared" si="424"/>
        <v/>
      </c>
      <c r="AI1952" s="70" t="str">
        <f t="shared" si="425"/>
        <v/>
      </c>
      <c r="AJ1952" s="70" t="str">
        <f t="shared" si="426"/>
        <v/>
      </c>
      <c r="AK1952" s="70" t="str">
        <f t="shared" si="432"/>
        <v/>
      </c>
      <c r="AL1952" s="70" t="str">
        <f t="shared" si="433"/>
        <v/>
      </c>
    </row>
    <row r="1953" spans="2:38" ht="15" thickBot="1" x14ac:dyDescent="0.35">
      <c r="B1953" s="79" t="str">
        <f t="shared" si="427"/>
        <v/>
      </c>
      <c r="C1953" s="79" t="str">
        <f t="shared" si="428"/>
        <v/>
      </c>
      <c r="D1953" s="79" t="str">
        <f>IFERROR(IF(J1952&lt;=0,"",IF(C1953="Yes","",B1953-COUNTIF($C$20:C1953,"Yes"))),"")</f>
        <v/>
      </c>
      <c r="E1953" s="81" t="str">
        <f t="shared" si="420"/>
        <v/>
      </c>
      <c r="F1953" s="80" t="str">
        <f t="shared" si="421"/>
        <v/>
      </c>
      <c r="G1953" s="80" t="str">
        <f t="shared" si="422"/>
        <v/>
      </c>
      <c r="H1953" s="80" t="str">
        <f t="shared" si="429"/>
        <v/>
      </c>
      <c r="I1953" s="80" t="str">
        <f t="shared" si="423"/>
        <v/>
      </c>
      <c r="J1953" s="80" t="str">
        <f t="shared" si="430"/>
        <v/>
      </c>
      <c r="AG1953" s="16" t="str">
        <f t="shared" si="431"/>
        <v/>
      </c>
      <c r="AH1953" s="69" t="str">
        <f t="shared" si="424"/>
        <v/>
      </c>
      <c r="AI1953" s="70" t="str">
        <f t="shared" si="425"/>
        <v/>
      </c>
      <c r="AJ1953" s="70" t="str">
        <f t="shared" si="426"/>
        <v/>
      </c>
      <c r="AK1953" s="70" t="str">
        <f t="shared" si="432"/>
        <v/>
      </c>
      <c r="AL1953" s="70" t="str">
        <f t="shared" si="433"/>
        <v/>
      </c>
    </row>
    <row r="1954" spans="2:38" ht="15" thickBot="1" x14ac:dyDescent="0.35">
      <c r="B1954" s="79" t="str">
        <f t="shared" si="427"/>
        <v/>
      </c>
      <c r="C1954" s="79" t="str">
        <f t="shared" si="428"/>
        <v/>
      </c>
      <c r="D1954" s="79" t="str">
        <f>IFERROR(IF(J1953&lt;=0,"",IF(C1954="Yes","",B1954-COUNTIF($C$20:C1954,"Yes"))),"")</f>
        <v/>
      </c>
      <c r="E1954" s="81" t="str">
        <f t="shared" si="420"/>
        <v/>
      </c>
      <c r="F1954" s="80" t="str">
        <f t="shared" si="421"/>
        <v/>
      </c>
      <c r="G1954" s="80" t="str">
        <f t="shared" si="422"/>
        <v/>
      </c>
      <c r="H1954" s="80" t="str">
        <f t="shared" si="429"/>
        <v/>
      </c>
      <c r="I1954" s="80" t="str">
        <f t="shared" si="423"/>
        <v/>
      </c>
      <c r="J1954" s="80" t="str">
        <f t="shared" si="430"/>
        <v/>
      </c>
      <c r="AG1954" s="16" t="str">
        <f t="shared" si="431"/>
        <v/>
      </c>
      <c r="AH1954" s="69" t="str">
        <f t="shared" si="424"/>
        <v/>
      </c>
      <c r="AI1954" s="70" t="str">
        <f t="shared" si="425"/>
        <v/>
      </c>
      <c r="AJ1954" s="70" t="str">
        <f t="shared" si="426"/>
        <v/>
      </c>
      <c r="AK1954" s="70" t="str">
        <f t="shared" si="432"/>
        <v/>
      </c>
      <c r="AL1954" s="70" t="str">
        <f t="shared" si="433"/>
        <v/>
      </c>
    </row>
    <row r="1955" spans="2:38" ht="15" thickBot="1" x14ac:dyDescent="0.35">
      <c r="B1955" s="79" t="str">
        <f t="shared" si="427"/>
        <v/>
      </c>
      <c r="C1955" s="79" t="str">
        <f t="shared" si="428"/>
        <v/>
      </c>
      <c r="D1955" s="79" t="str">
        <f>IFERROR(IF(J1954&lt;=0,"",IF(C1955="Yes","",B1955-COUNTIF($C$20:C1955,"Yes"))),"")</f>
        <v/>
      </c>
      <c r="E1955" s="81" t="str">
        <f t="shared" si="420"/>
        <v/>
      </c>
      <c r="F1955" s="80" t="str">
        <f t="shared" si="421"/>
        <v/>
      </c>
      <c r="G1955" s="80" t="str">
        <f t="shared" si="422"/>
        <v/>
      </c>
      <c r="H1955" s="80" t="str">
        <f t="shared" si="429"/>
        <v/>
      </c>
      <c r="I1955" s="80" t="str">
        <f t="shared" si="423"/>
        <v/>
      </c>
      <c r="J1955" s="80" t="str">
        <f t="shared" si="430"/>
        <v/>
      </c>
      <c r="AG1955" s="16" t="str">
        <f t="shared" si="431"/>
        <v/>
      </c>
      <c r="AH1955" s="69" t="str">
        <f t="shared" si="424"/>
        <v/>
      </c>
      <c r="AI1955" s="70" t="str">
        <f t="shared" si="425"/>
        <v/>
      </c>
      <c r="AJ1955" s="70" t="str">
        <f t="shared" si="426"/>
        <v/>
      </c>
      <c r="AK1955" s="70" t="str">
        <f t="shared" si="432"/>
        <v/>
      </c>
      <c r="AL1955" s="70" t="str">
        <f t="shared" si="433"/>
        <v/>
      </c>
    </row>
    <row r="1956" spans="2:38" ht="15" thickBot="1" x14ac:dyDescent="0.35">
      <c r="B1956" s="79" t="str">
        <f t="shared" si="427"/>
        <v/>
      </c>
      <c r="C1956" s="79" t="str">
        <f t="shared" si="428"/>
        <v/>
      </c>
      <c r="D1956" s="79" t="str">
        <f>IFERROR(IF(J1955&lt;=0,"",IF(C1956="Yes","",B1956-COUNTIF($C$20:C1956,"Yes"))),"")</f>
        <v/>
      </c>
      <c r="E1956" s="81" t="str">
        <f t="shared" si="420"/>
        <v/>
      </c>
      <c r="F1956" s="80" t="str">
        <f t="shared" si="421"/>
        <v/>
      </c>
      <c r="G1956" s="80" t="str">
        <f t="shared" si="422"/>
        <v/>
      </c>
      <c r="H1956" s="80" t="str">
        <f t="shared" si="429"/>
        <v/>
      </c>
      <c r="I1956" s="80" t="str">
        <f t="shared" si="423"/>
        <v/>
      </c>
      <c r="J1956" s="80" t="str">
        <f t="shared" si="430"/>
        <v/>
      </c>
      <c r="AG1956" s="16" t="str">
        <f t="shared" si="431"/>
        <v/>
      </c>
      <c r="AH1956" s="69" t="str">
        <f t="shared" si="424"/>
        <v/>
      </c>
      <c r="AI1956" s="70" t="str">
        <f t="shared" si="425"/>
        <v/>
      </c>
      <c r="AJ1956" s="70" t="str">
        <f t="shared" si="426"/>
        <v/>
      </c>
      <c r="AK1956" s="70" t="str">
        <f t="shared" si="432"/>
        <v/>
      </c>
      <c r="AL1956" s="70" t="str">
        <f t="shared" si="433"/>
        <v/>
      </c>
    </row>
    <row r="1957" spans="2:38" ht="15" thickBot="1" x14ac:dyDescent="0.35">
      <c r="B1957" s="79" t="str">
        <f t="shared" si="427"/>
        <v/>
      </c>
      <c r="C1957" s="79" t="str">
        <f t="shared" si="428"/>
        <v/>
      </c>
      <c r="D1957" s="79" t="str">
        <f>IFERROR(IF(J1956&lt;=0,"",IF(C1957="Yes","",B1957-COUNTIF($C$20:C1957,"Yes"))),"")</f>
        <v/>
      </c>
      <c r="E1957" s="81" t="str">
        <f t="shared" si="420"/>
        <v/>
      </c>
      <c r="F1957" s="80" t="str">
        <f t="shared" si="421"/>
        <v/>
      </c>
      <c r="G1957" s="80" t="str">
        <f t="shared" si="422"/>
        <v/>
      </c>
      <c r="H1957" s="80" t="str">
        <f t="shared" si="429"/>
        <v/>
      </c>
      <c r="I1957" s="80" t="str">
        <f t="shared" si="423"/>
        <v/>
      </c>
      <c r="J1957" s="80" t="str">
        <f t="shared" si="430"/>
        <v/>
      </c>
      <c r="AG1957" s="16" t="str">
        <f t="shared" si="431"/>
        <v/>
      </c>
      <c r="AH1957" s="69" t="str">
        <f t="shared" si="424"/>
        <v/>
      </c>
      <c r="AI1957" s="70" t="str">
        <f t="shared" si="425"/>
        <v/>
      </c>
      <c r="AJ1957" s="70" t="str">
        <f t="shared" si="426"/>
        <v/>
      </c>
      <c r="AK1957" s="70" t="str">
        <f t="shared" si="432"/>
        <v/>
      </c>
      <c r="AL1957" s="70" t="str">
        <f t="shared" si="433"/>
        <v/>
      </c>
    </row>
    <row r="1958" spans="2:38" ht="15" thickBot="1" x14ac:dyDescent="0.35">
      <c r="B1958" s="79" t="str">
        <f t="shared" si="427"/>
        <v/>
      </c>
      <c r="C1958" s="79" t="str">
        <f t="shared" si="428"/>
        <v/>
      </c>
      <c r="D1958" s="79" t="str">
        <f>IFERROR(IF(J1957&lt;=0,"",IF(C1958="Yes","",B1958-COUNTIF($C$20:C1958,"Yes"))),"")</f>
        <v/>
      </c>
      <c r="E1958" s="81" t="str">
        <f t="shared" si="420"/>
        <v/>
      </c>
      <c r="F1958" s="80" t="str">
        <f t="shared" si="421"/>
        <v/>
      </c>
      <c r="G1958" s="80" t="str">
        <f t="shared" si="422"/>
        <v/>
      </c>
      <c r="H1958" s="80" t="str">
        <f t="shared" si="429"/>
        <v/>
      </c>
      <c r="I1958" s="80" t="str">
        <f t="shared" si="423"/>
        <v/>
      </c>
      <c r="J1958" s="80" t="str">
        <f t="shared" si="430"/>
        <v/>
      </c>
      <c r="AG1958" s="16" t="str">
        <f t="shared" si="431"/>
        <v/>
      </c>
      <c r="AH1958" s="69" t="str">
        <f t="shared" si="424"/>
        <v/>
      </c>
      <c r="AI1958" s="70" t="str">
        <f t="shared" si="425"/>
        <v/>
      </c>
      <c r="AJ1958" s="70" t="str">
        <f t="shared" si="426"/>
        <v/>
      </c>
      <c r="AK1958" s="70" t="str">
        <f t="shared" si="432"/>
        <v/>
      </c>
      <c r="AL1958" s="70" t="str">
        <f t="shared" si="433"/>
        <v/>
      </c>
    </row>
    <row r="1959" spans="2:38" ht="15" thickBot="1" x14ac:dyDescent="0.35">
      <c r="B1959" s="79" t="str">
        <f t="shared" si="427"/>
        <v/>
      </c>
      <c r="C1959" s="79" t="str">
        <f t="shared" si="428"/>
        <v/>
      </c>
      <c r="D1959" s="79" t="str">
        <f>IFERROR(IF(J1958&lt;=0,"",IF(C1959="Yes","",B1959-COUNTIF($C$20:C1959,"Yes"))),"")</f>
        <v/>
      </c>
      <c r="E1959" s="81" t="str">
        <f t="shared" si="420"/>
        <v/>
      </c>
      <c r="F1959" s="80" t="str">
        <f t="shared" si="421"/>
        <v/>
      </c>
      <c r="G1959" s="80" t="str">
        <f t="shared" si="422"/>
        <v/>
      </c>
      <c r="H1959" s="80" t="str">
        <f t="shared" si="429"/>
        <v/>
      </c>
      <c r="I1959" s="80" t="str">
        <f t="shared" si="423"/>
        <v/>
      </c>
      <c r="J1959" s="80" t="str">
        <f t="shared" si="430"/>
        <v/>
      </c>
      <c r="AG1959" s="16" t="str">
        <f t="shared" si="431"/>
        <v/>
      </c>
      <c r="AH1959" s="69" t="str">
        <f t="shared" si="424"/>
        <v/>
      </c>
      <c r="AI1959" s="70" t="str">
        <f t="shared" si="425"/>
        <v/>
      </c>
      <c r="AJ1959" s="70" t="str">
        <f t="shared" si="426"/>
        <v/>
      </c>
      <c r="AK1959" s="70" t="str">
        <f t="shared" si="432"/>
        <v/>
      </c>
      <c r="AL1959" s="70" t="str">
        <f t="shared" si="433"/>
        <v/>
      </c>
    </row>
    <row r="1960" spans="2:38" ht="15" thickBot="1" x14ac:dyDescent="0.35">
      <c r="B1960" s="79" t="str">
        <f t="shared" si="427"/>
        <v/>
      </c>
      <c r="C1960" s="79" t="str">
        <f t="shared" si="428"/>
        <v/>
      </c>
      <c r="D1960" s="79" t="str">
        <f>IFERROR(IF(J1959&lt;=0,"",IF(C1960="Yes","",B1960-COUNTIF($C$20:C1960,"Yes"))),"")</f>
        <v/>
      </c>
      <c r="E1960" s="81" t="str">
        <f t="shared" si="420"/>
        <v/>
      </c>
      <c r="F1960" s="80" t="str">
        <f t="shared" si="421"/>
        <v/>
      </c>
      <c r="G1960" s="80" t="str">
        <f t="shared" si="422"/>
        <v/>
      </c>
      <c r="H1960" s="80" t="str">
        <f t="shared" si="429"/>
        <v/>
      </c>
      <c r="I1960" s="80" t="str">
        <f t="shared" si="423"/>
        <v/>
      </c>
      <c r="J1960" s="80" t="str">
        <f t="shared" si="430"/>
        <v/>
      </c>
      <c r="AG1960" s="16" t="str">
        <f t="shared" si="431"/>
        <v/>
      </c>
      <c r="AH1960" s="69" t="str">
        <f t="shared" si="424"/>
        <v/>
      </c>
      <c r="AI1960" s="70" t="str">
        <f t="shared" si="425"/>
        <v/>
      </c>
      <c r="AJ1960" s="70" t="str">
        <f t="shared" si="426"/>
        <v/>
      </c>
      <c r="AK1960" s="70" t="str">
        <f t="shared" si="432"/>
        <v/>
      </c>
      <c r="AL1960" s="70" t="str">
        <f t="shared" si="433"/>
        <v/>
      </c>
    </row>
    <row r="1961" spans="2:38" ht="15" thickBot="1" x14ac:dyDescent="0.35">
      <c r="B1961" s="79" t="str">
        <f t="shared" si="427"/>
        <v/>
      </c>
      <c r="C1961" s="79" t="str">
        <f t="shared" si="428"/>
        <v/>
      </c>
      <c r="D1961" s="79" t="str">
        <f>IFERROR(IF(J1960&lt;=0,"",IF(C1961="Yes","",B1961-COUNTIF($C$20:C1961,"Yes"))),"")</f>
        <v/>
      </c>
      <c r="E1961" s="81" t="str">
        <f t="shared" si="420"/>
        <v/>
      </c>
      <c r="F1961" s="80" t="str">
        <f t="shared" si="421"/>
        <v/>
      </c>
      <c r="G1961" s="80" t="str">
        <f t="shared" si="422"/>
        <v/>
      </c>
      <c r="H1961" s="80" t="str">
        <f t="shared" si="429"/>
        <v/>
      </c>
      <c r="I1961" s="80" t="str">
        <f t="shared" si="423"/>
        <v/>
      </c>
      <c r="J1961" s="80" t="str">
        <f t="shared" si="430"/>
        <v/>
      </c>
      <c r="AG1961" s="16" t="str">
        <f t="shared" si="431"/>
        <v/>
      </c>
      <c r="AH1961" s="69" t="str">
        <f t="shared" si="424"/>
        <v/>
      </c>
      <c r="AI1961" s="70" t="str">
        <f t="shared" si="425"/>
        <v/>
      </c>
      <c r="AJ1961" s="70" t="str">
        <f t="shared" si="426"/>
        <v/>
      </c>
      <c r="AK1961" s="70" t="str">
        <f t="shared" si="432"/>
        <v/>
      </c>
      <c r="AL1961" s="70" t="str">
        <f t="shared" si="433"/>
        <v/>
      </c>
    </row>
    <row r="1962" spans="2:38" ht="15" thickBot="1" x14ac:dyDescent="0.35">
      <c r="B1962" s="79" t="str">
        <f t="shared" si="427"/>
        <v/>
      </c>
      <c r="C1962" s="79" t="str">
        <f t="shared" si="428"/>
        <v/>
      </c>
      <c r="D1962" s="79" t="str">
        <f>IFERROR(IF(J1961&lt;=0,"",IF(C1962="Yes","",B1962-COUNTIF($C$20:C1962,"Yes"))),"")</f>
        <v/>
      </c>
      <c r="E1962" s="81" t="str">
        <f t="shared" si="420"/>
        <v/>
      </c>
      <c r="F1962" s="80" t="str">
        <f t="shared" si="421"/>
        <v/>
      </c>
      <c r="G1962" s="80" t="str">
        <f t="shared" si="422"/>
        <v/>
      </c>
      <c r="H1962" s="80" t="str">
        <f t="shared" si="429"/>
        <v/>
      </c>
      <c r="I1962" s="80" t="str">
        <f t="shared" si="423"/>
        <v/>
      </c>
      <c r="J1962" s="80" t="str">
        <f t="shared" si="430"/>
        <v/>
      </c>
      <c r="AG1962" s="16" t="str">
        <f t="shared" si="431"/>
        <v/>
      </c>
      <c r="AH1962" s="69" t="str">
        <f t="shared" si="424"/>
        <v/>
      </c>
      <c r="AI1962" s="70" t="str">
        <f t="shared" si="425"/>
        <v/>
      </c>
      <c r="AJ1962" s="70" t="str">
        <f t="shared" si="426"/>
        <v/>
      </c>
      <c r="AK1962" s="70" t="str">
        <f t="shared" si="432"/>
        <v/>
      </c>
      <c r="AL1962" s="70" t="str">
        <f t="shared" si="433"/>
        <v/>
      </c>
    </row>
    <row r="1963" spans="2:38" ht="15" thickBot="1" x14ac:dyDescent="0.35">
      <c r="B1963" s="79" t="str">
        <f t="shared" si="427"/>
        <v/>
      </c>
      <c r="C1963" s="79" t="str">
        <f t="shared" si="428"/>
        <v/>
      </c>
      <c r="D1963" s="79" t="str">
        <f>IFERROR(IF(J1962&lt;=0,"",IF(C1963="Yes","",B1963-COUNTIF($C$20:C1963,"Yes"))),"")</f>
        <v/>
      </c>
      <c r="E1963" s="81" t="str">
        <f t="shared" si="420"/>
        <v/>
      </c>
      <c r="F1963" s="80" t="str">
        <f t="shared" si="421"/>
        <v/>
      </c>
      <c r="G1963" s="80" t="str">
        <f t="shared" si="422"/>
        <v/>
      </c>
      <c r="H1963" s="80" t="str">
        <f t="shared" si="429"/>
        <v/>
      </c>
      <c r="I1963" s="80" t="str">
        <f t="shared" si="423"/>
        <v/>
      </c>
      <c r="J1963" s="80" t="str">
        <f t="shared" si="430"/>
        <v/>
      </c>
      <c r="AG1963" s="16" t="str">
        <f t="shared" si="431"/>
        <v/>
      </c>
      <c r="AH1963" s="69" t="str">
        <f t="shared" si="424"/>
        <v/>
      </c>
      <c r="AI1963" s="70" t="str">
        <f t="shared" si="425"/>
        <v/>
      </c>
      <c r="AJ1963" s="70" t="str">
        <f t="shared" si="426"/>
        <v/>
      </c>
      <c r="AK1963" s="70" t="str">
        <f t="shared" si="432"/>
        <v/>
      </c>
      <c r="AL1963" s="70" t="str">
        <f t="shared" si="433"/>
        <v/>
      </c>
    </row>
    <row r="1964" spans="2:38" ht="15" thickBot="1" x14ac:dyDescent="0.35">
      <c r="B1964" s="79" t="str">
        <f t="shared" si="427"/>
        <v/>
      </c>
      <c r="C1964" s="79" t="str">
        <f t="shared" si="428"/>
        <v/>
      </c>
      <c r="D1964" s="79" t="str">
        <f>IFERROR(IF(J1963&lt;=0,"",IF(C1964="Yes","",B1964-COUNTIF($C$20:C1964,"Yes"))),"")</f>
        <v/>
      </c>
      <c r="E1964" s="81" t="str">
        <f t="shared" si="420"/>
        <v/>
      </c>
      <c r="F1964" s="80" t="str">
        <f t="shared" si="421"/>
        <v/>
      </c>
      <c r="G1964" s="80" t="str">
        <f t="shared" si="422"/>
        <v/>
      </c>
      <c r="H1964" s="80" t="str">
        <f t="shared" si="429"/>
        <v/>
      </c>
      <c r="I1964" s="80" t="str">
        <f t="shared" si="423"/>
        <v/>
      </c>
      <c r="J1964" s="80" t="str">
        <f t="shared" si="430"/>
        <v/>
      </c>
      <c r="AG1964" s="16" t="str">
        <f t="shared" si="431"/>
        <v/>
      </c>
      <c r="AH1964" s="69" t="str">
        <f t="shared" si="424"/>
        <v/>
      </c>
      <c r="AI1964" s="70" t="str">
        <f t="shared" si="425"/>
        <v/>
      </c>
      <c r="AJ1964" s="70" t="str">
        <f t="shared" si="426"/>
        <v/>
      </c>
      <c r="AK1964" s="70" t="str">
        <f t="shared" si="432"/>
        <v/>
      </c>
      <c r="AL1964" s="70" t="str">
        <f t="shared" si="433"/>
        <v/>
      </c>
    </row>
    <row r="1965" spans="2:38" ht="15" thickBot="1" x14ac:dyDescent="0.35">
      <c r="B1965" s="79" t="str">
        <f t="shared" si="427"/>
        <v/>
      </c>
      <c r="C1965" s="79" t="str">
        <f t="shared" si="428"/>
        <v/>
      </c>
      <c r="D1965" s="79" t="str">
        <f>IFERROR(IF(J1964&lt;=0,"",IF(C1965="Yes","",B1965-COUNTIF($C$20:C1965,"Yes"))),"")</f>
        <v/>
      </c>
      <c r="E1965" s="81" t="str">
        <f t="shared" si="420"/>
        <v/>
      </c>
      <c r="F1965" s="80" t="str">
        <f t="shared" si="421"/>
        <v/>
      </c>
      <c r="G1965" s="80" t="str">
        <f t="shared" si="422"/>
        <v/>
      </c>
      <c r="H1965" s="80" t="str">
        <f t="shared" si="429"/>
        <v/>
      </c>
      <c r="I1965" s="80" t="str">
        <f t="shared" si="423"/>
        <v/>
      </c>
      <c r="J1965" s="80" t="str">
        <f t="shared" si="430"/>
        <v/>
      </c>
      <c r="AG1965" s="16" t="str">
        <f t="shared" si="431"/>
        <v/>
      </c>
      <c r="AH1965" s="69" t="str">
        <f t="shared" si="424"/>
        <v/>
      </c>
      <c r="AI1965" s="70" t="str">
        <f t="shared" si="425"/>
        <v/>
      </c>
      <c r="AJ1965" s="70" t="str">
        <f t="shared" si="426"/>
        <v/>
      </c>
      <c r="AK1965" s="70" t="str">
        <f t="shared" si="432"/>
        <v/>
      </c>
      <c r="AL1965" s="70" t="str">
        <f t="shared" si="433"/>
        <v/>
      </c>
    </row>
    <row r="1966" spans="2:38" ht="15" thickBot="1" x14ac:dyDescent="0.35">
      <c r="B1966" s="79" t="str">
        <f t="shared" si="427"/>
        <v/>
      </c>
      <c r="C1966" s="79" t="str">
        <f t="shared" si="428"/>
        <v/>
      </c>
      <c r="D1966" s="79" t="str">
        <f>IFERROR(IF(J1965&lt;=0,"",IF(C1966="Yes","",B1966-COUNTIF($C$20:C1966,"Yes"))),"")</f>
        <v/>
      </c>
      <c r="E1966" s="81" t="str">
        <f t="shared" si="420"/>
        <v/>
      </c>
      <c r="F1966" s="80" t="str">
        <f t="shared" si="421"/>
        <v/>
      </c>
      <c r="G1966" s="80" t="str">
        <f t="shared" si="422"/>
        <v/>
      </c>
      <c r="H1966" s="80" t="str">
        <f t="shared" si="429"/>
        <v/>
      </c>
      <c r="I1966" s="80" t="str">
        <f t="shared" si="423"/>
        <v/>
      </c>
      <c r="J1966" s="80" t="str">
        <f t="shared" si="430"/>
        <v/>
      </c>
      <c r="AG1966" s="16" t="str">
        <f t="shared" si="431"/>
        <v/>
      </c>
      <c r="AH1966" s="69" t="str">
        <f t="shared" si="424"/>
        <v/>
      </c>
      <c r="AI1966" s="70" t="str">
        <f t="shared" si="425"/>
        <v/>
      </c>
      <c r="AJ1966" s="70" t="str">
        <f t="shared" si="426"/>
        <v/>
      </c>
      <c r="AK1966" s="70" t="str">
        <f t="shared" si="432"/>
        <v/>
      </c>
      <c r="AL1966" s="70" t="str">
        <f t="shared" si="433"/>
        <v/>
      </c>
    </row>
    <row r="1967" spans="2:38" ht="15" thickBot="1" x14ac:dyDescent="0.35">
      <c r="B1967" s="79" t="str">
        <f t="shared" si="427"/>
        <v/>
      </c>
      <c r="C1967" s="79" t="str">
        <f t="shared" si="428"/>
        <v/>
      </c>
      <c r="D1967" s="79" t="str">
        <f>IFERROR(IF(J1966&lt;=0,"",IF(C1967="Yes","",B1967-COUNTIF($C$20:C1967,"Yes"))),"")</f>
        <v/>
      </c>
      <c r="E1967" s="81" t="str">
        <f t="shared" si="420"/>
        <v/>
      </c>
      <c r="F1967" s="80" t="str">
        <f t="shared" si="421"/>
        <v/>
      </c>
      <c r="G1967" s="80" t="str">
        <f t="shared" si="422"/>
        <v/>
      </c>
      <c r="H1967" s="80" t="str">
        <f t="shared" si="429"/>
        <v/>
      </c>
      <c r="I1967" s="80" t="str">
        <f t="shared" si="423"/>
        <v/>
      </c>
      <c r="J1967" s="80" t="str">
        <f t="shared" si="430"/>
        <v/>
      </c>
      <c r="AG1967" s="16" t="str">
        <f t="shared" si="431"/>
        <v/>
      </c>
      <c r="AH1967" s="69" t="str">
        <f t="shared" si="424"/>
        <v/>
      </c>
      <c r="AI1967" s="70" t="str">
        <f t="shared" si="425"/>
        <v/>
      </c>
      <c r="AJ1967" s="70" t="str">
        <f t="shared" si="426"/>
        <v/>
      </c>
      <c r="AK1967" s="70" t="str">
        <f t="shared" si="432"/>
        <v/>
      </c>
      <c r="AL1967" s="70" t="str">
        <f t="shared" si="433"/>
        <v/>
      </c>
    </row>
    <row r="1968" spans="2:38" ht="15" thickBot="1" x14ac:dyDescent="0.35">
      <c r="B1968" s="79" t="str">
        <f t="shared" si="427"/>
        <v/>
      </c>
      <c r="C1968" s="79" t="str">
        <f t="shared" si="428"/>
        <v/>
      </c>
      <c r="D1968" s="79" t="str">
        <f>IFERROR(IF(J1967&lt;=0,"",IF(C1968="Yes","",B1968-COUNTIF($C$20:C1968,"Yes"))),"")</f>
        <v/>
      </c>
      <c r="E1968" s="81" t="str">
        <f t="shared" si="420"/>
        <v/>
      </c>
      <c r="F1968" s="80" t="str">
        <f t="shared" si="421"/>
        <v/>
      </c>
      <c r="G1968" s="80" t="str">
        <f t="shared" si="422"/>
        <v/>
      </c>
      <c r="H1968" s="80" t="str">
        <f t="shared" si="429"/>
        <v/>
      </c>
      <c r="I1968" s="80" t="str">
        <f t="shared" si="423"/>
        <v/>
      </c>
      <c r="J1968" s="80" t="str">
        <f t="shared" si="430"/>
        <v/>
      </c>
      <c r="AG1968" s="16" t="str">
        <f t="shared" si="431"/>
        <v/>
      </c>
      <c r="AH1968" s="69" t="str">
        <f t="shared" si="424"/>
        <v/>
      </c>
      <c r="AI1968" s="70" t="str">
        <f t="shared" si="425"/>
        <v/>
      </c>
      <c r="AJ1968" s="70" t="str">
        <f t="shared" si="426"/>
        <v/>
      </c>
      <c r="AK1968" s="70" t="str">
        <f t="shared" si="432"/>
        <v/>
      </c>
      <c r="AL1968" s="70" t="str">
        <f t="shared" si="433"/>
        <v/>
      </c>
    </row>
    <row r="1969" spans="2:38" ht="15" thickBot="1" x14ac:dyDescent="0.35">
      <c r="B1969" s="79" t="str">
        <f t="shared" si="427"/>
        <v/>
      </c>
      <c r="C1969" s="79" t="str">
        <f t="shared" si="428"/>
        <v/>
      </c>
      <c r="D1969" s="79" t="str">
        <f>IFERROR(IF(J1968&lt;=0,"",IF(C1969="Yes","",B1969-COUNTIF($C$20:C1969,"Yes"))),"")</f>
        <v/>
      </c>
      <c r="E1969" s="81" t="str">
        <f t="shared" si="420"/>
        <v/>
      </c>
      <c r="F1969" s="80" t="str">
        <f t="shared" si="421"/>
        <v/>
      </c>
      <c r="G1969" s="80" t="str">
        <f t="shared" si="422"/>
        <v/>
      </c>
      <c r="H1969" s="80" t="str">
        <f t="shared" si="429"/>
        <v/>
      </c>
      <c r="I1969" s="80" t="str">
        <f t="shared" si="423"/>
        <v/>
      </c>
      <c r="J1969" s="80" t="str">
        <f t="shared" si="430"/>
        <v/>
      </c>
      <c r="AG1969" s="16" t="str">
        <f t="shared" si="431"/>
        <v/>
      </c>
      <c r="AH1969" s="69" t="str">
        <f t="shared" si="424"/>
        <v/>
      </c>
      <c r="AI1969" s="70" t="str">
        <f t="shared" si="425"/>
        <v/>
      </c>
      <c r="AJ1969" s="70" t="str">
        <f t="shared" si="426"/>
        <v/>
      </c>
      <c r="AK1969" s="70" t="str">
        <f t="shared" si="432"/>
        <v/>
      </c>
      <c r="AL1969" s="70" t="str">
        <f t="shared" si="433"/>
        <v/>
      </c>
    </row>
    <row r="1970" spans="2:38" ht="15" thickBot="1" x14ac:dyDescent="0.35">
      <c r="B1970" s="79" t="str">
        <f t="shared" si="427"/>
        <v/>
      </c>
      <c r="C1970" s="79" t="str">
        <f t="shared" si="428"/>
        <v/>
      </c>
      <c r="D1970" s="79" t="str">
        <f>IFERROR(IF(J1969&lt;=0,"",IF(C1970="Yes","",B1970-COUNTIF($C$20:C1970,"Yes"))),"")</f>
        <v/>
      </c>
      <c r="E1970" s="81" t="str">
        <f t="shared" si="420"/>
        <v/>
      </c>
      <c r="F1970" s="80" t="str">
        <f t="shared" si="421"/>
        <v/>
      </c>
      <c r="G1970" s="80" t="str">
        <f t="shared" si="422"/>
        <v/>
      </c>
      <c r="H1970" s="80" t="str">
        <f t="shared" si="429"/>
        <v/>
      </c>
      <c r="I1970" s="80" t="str">
        <f t="shared" si="423"/>
        <v/>
      </c>
      <c r="J1970" s="80" t="str">
        <f t="shared" si="430"/>
        <v/>
      </c>
      <c r="AG1970" s="16" t="str">
        <f t="shared" si="431"/>
        <v/>
      </c>
      <c r="AH1970" s="69" t="str">
        <f t="shared" si="424"/>
        <v/>
      </c>
      <c r="AI1970" s="70" t="str">
        <f t="shared" si="425"/>
        <v/>
      </c>
      <c r="AJ1970" s="70" t="str">
        <f t="shared" si="426"/>
        <v/>
      </c>
      <c r="AK1970" s="70" t="str">
        <f t="shared" si="432"/>
        <v/>
      </c>
      <c r="AL1970" s="70" t="str">
        <f t="shared" si="433"/>
        <v/>
      </c>
    </row>
    <row r="1971" spans="2:38" ht="15" thickBot="1" x14ac:dyDescent="0.35">
      <c r="B1971" s="79" t="str">
        <f t="shared" si="427"/>
        <v/>
      </c>
      <c r="C1971" s="79" t="str">
        <f t="shared" si="428"/>
        <v/>
      </c>
      <c r="D1971" s="79" t="str">
        <f>IFERROR(IF(J1970&lt;=0,"",IF(C1971="Yes","",B1971-COUNTIF($C$20:C1971,"Yes"))),"")</f>
        <v/>
      </c>
      <c r="E1971" s="81" t="str">
        <f t="shared" si="420"/>
        <v/>
      </c>
      <c r="F1971" s="80" t="str">
        <f t="shared" si="421"/>
        <v/>
      </c>
      <c r="G1971" s="80" t="str">
        <f t="shared" si="422"/>
        <v/>
      </c>
      <c r="H1971" s="80" t="str">
        <f t="shared" si="429"/>
        <v/>
      </c>
      <c r="I1971" s="80" t="str">
        <f t="shared" si="423"/>
        <v/>
      </c>
      <c r="J1971" s="80" t="str">
        <f t="shared" si="430"/>
        <v/>
      </c>
      <c r="AG1971" s="16" t="str">
        <f t="shared" si="431"/>
        <v/>
      </c>
      <c r="AH1971" s="69" t="str">
        <f t="shared" si="424"/>
        <v/>
      </c>
      <c r="AI1971" s="70" t="str">
        <f t="shared" si="425"/>
        <v/>
      </c>
      <c r="AJ1971" s="70" t="str">
        <f t="shared" si="426"/>
        <v/>
      </c>
      <c r="AK1971" s="70" t="str">
        <f t="shared" si="432"/>
        <v/>
      </c>
      <c r="AL1971" s="70" t="str">
        <f t="shared" si="433"/>
        <v/>
      </c>
    </row>
    <row r="1972" spans="2:38" ht="15" thickBot="1" x14ac:dyDescent="0.35">
      <c r="B1972" s="79" t="str">
        <f t="shared" si="427"/>
        <v/>
      </c>
      <c r="C1972" s="79" t="str">
        <f t="shared" si="428"/>
        <v/>
      </c>
      <c r="D1972" s="79" t="str">
        <f>IFERROR(IF(J1971&lt;=0,"",IF(C1972="Yes","",B1972-COUNTIF($C$20:C1972,"Yes"))),"")</f>
        <v/>
      </c>
      <c r="E1972" s="81" t="str">
        <f t="shared" si="420"/>
        <v/>
      </c>
      <c r="F1972" s="80" t="str">
        <f t="shared" si="421"/>
        <v/>
      </c>
      <c r="G1972" s="80" t="str">
        <f t="shared" si="422"/>
        <v/>
      </c>
      <c r="H1972" s="80" t="str">
        <f t="shared" si="429"/>
        <v/>
      </c>
      <c r="I1972" s="80" t="str">
        <f t="shared" si="423"/>
        <v/>
      </c>
      <c r="J1972" s="80" t="str">
        <f t="shared" si="430"/>
        <v/>
      </c>
      <c r="AG1972" s="16" t="str">
        <f t="shared" si="431"/>
        <v/>
      </c>
      <c r="AH1972" s="69" t="str">
        <f t="shared" si="424"/>
        <v/>
      </c>
      <c r="AI1972" s="70" t="str">
        <f t="shared" si="425"/>
        <v/>
      </c>
      <c r="AJ1972" s="70" t="str">
        <f t="shared" si="426"/>
        <v/>
      </c>
      <c r="AK1972" s="70" t="str">
        <f t="shared" si="432"/>
        <v/>
      </c>
      <c r="AL1972" s="70" t="str">
        <f t="shared" si="433"/>
        <v/>
      </c>
    </row>
    <row r="1973" spans="2:38" ht="15" thickBot="1" x14ac:dyDescent="0.35">
      <c r="B1973" s="79" t="str">
        <f t="shared" si="427"/>
        <v/>
      </c>
      <c r="C1973" s="79" t="str">
        <f t="shared" si="428"/>
        <v/>
      </c>
      <c r="D1973" s="79" t="str">
        <f>IFERROR(IF(J1972&lt;=0,"",IF(C1973="Yes","",B1973-COUNTIF($C$20:C1973,"Yes"))),"")</f>
        <v/>
      </c>
      <c r="E1973" s="81" t="str">
        <f t="shared" si="420"/>
        <v/>
      </c>
      <c r="F1973" s="80" t="str">
        <f t="shared" si="421"/>
        <v/>
      </c>
      <c r="G1973" s="80" t="str">
        <f t="shared" si="422"/>
        <v/>
      </c>
      <c r="H1973" s="80" t="str">
        <f t="shared" si="429"/>
        <v/>
      </c>
      <c r="I1973" s="80" t="str">
        <f t="shared" si="423"/>
        <v/>
      </c>
      <c r="J1973" s="80" t="str">
        <f t="shared" si="430"/>
        <v/>
      </c>
      <c r="AG1973" s="16" t="str">
        <f t="shared" si="431"/>
        <v/>
      </c>
      <c r="AH1973" s="69" t="str">
        <f t="shared" si="424"/>
        <v/>
      </c>
      <c r="AI1973" s="70" t="str">
        <f t="shared" si="425"/>
        <v/>
      </c>
      <c r="AJ1973" s="70" t="str">
        <f t="shared" si="426"/>
        <v/>
      </c>
      <c r="AK1973" s="70" t="str">
        <f t="shared" si="432"/>
        <v/>
      </c>
      <c r="AL1973" s="70" t="str">
        <f t="shared" si="433"/>
        <v/>
      </c>
    </row>
    <row r="1974" spans="2:38" ht="15" thickBot="1" x14ac:dyDescent="0.35">
      <c r="B1974" s="79" t="str">
        <f t="shared" si="427"/>
        <v/>
      </c>
      <c r="C1974" s="79" t="str">
        <f t="shared" si="428"/>
        <v/>
      </c>
      <c r="D1974" s="79" t="str">
        <f>IFERROR(IF(J1973&lt;=0,"",IF(C1974="Yes","",B1974-COUNTIF($C$20:C1974,"Yes"))),"")</f>
        <v/>
      </c>
      <c r="E1974" s="81" t="str">
        <f t="shared" si="420"/>
        <v/>
      </c>
      <c r="F1974" s="80" t="str">
        <f t="shared" si="421"/>
        <v/>
      </c>
      <c r="G1974" s="80" t="str">
        <f t="shared" si="422"/>
        <v/>
      </c>
      <c r="H1974" s="80" t="str">
        <f t="shared" si="429"/>
        <v/>
      </c>
      <c r="I1974" s="80" t="str">
        <f t="shared" si="423"/>
        <v/>
      </c>
      <c r="J1974" s="80" t="str">
        <f t="shared" si="430"/>
        <v/>
      </c>
      <c r="AG1974" s="16" t="str">
        <f t="shared" si="431"/>
        <v/>
      </c>
      <c r="AH1974" s="69" t="str">
        <f t="shared" si="424"/>
        <v/>
      </c>
      <c r="AI1974" s="70" t="str">
        <f t="shared" si="425"/>
        <v/>
      </c>
      <c r="AJ1974" s="70" t="str">
        <f t="shared" si="426"/>
        <v/>
      </c>
      <c r="AK1974" s="70" t="str">
        <f t="shared" si="432"/>
        <v/>
      </c>
      <c r="AL1974" s="70" t="str">
        <f t="shared" si="433"/>
        <v/>
      </c>
    </row>
    <row r="1975" spans="2:38" ht="15" thickBot="1" x14ac:dyDescent="0.35">
      <c r="B1975" s="79" t="str">
        <f t="shared" si="427"/>
        <v/>
      </c>
      <c r="C1975" s="79" t="str">
        <f t="shared" si="428"/>
        <v/>
      </c>
      <c r="D1975" s="79" t="str">
        <f>IFERROR(IF(J1974&lt;=0,"",IF(C1975="Yes","",B1975-COUNTIF($C$20:C1975,"Yes"))),"")</f>
        <v/>
      </c>
      <c r="E1975" s="81" t="str">
        <f t="shared" si="420"/>
        <v/>
      </c>
      <c r="F1975" s="80" t="str">
        <f t="shared" si="421"/>
        <v/>
      </c>
      <c r="G1975" s="80" t="str">
        <f t="shared" si="422"/>
        <v/>
      </c>
      <c r="H1975" s="80" t="str">
        <f t="shared" si="429"/>
        <v/>
      </c>
      <c r="I1975" s="80" t="str">
        <f t="shared" si="423"/>
        <v/>
      </c>
      <c r="J1975" s="80" t="str">
        <f t="shared" si="430"/>
        <v/>
      </c>
      <c r="AG1975" s="16" t="str">
        <f t="shared" si="431"/>
        <v/>
      </c>
      <c r="AH1975" s="69" t="str">
        <f t="shared" si="424"/>
        <v/>
      </c>
      <c r="AI1975" s="70" t="str">
        <f t="shared" si="425"/>
        <v/>
      </c>
      <c r="AJ1975" s="70" t="str">
        <f t="shared" si="426"/>
        <v/>
      </c>
      <c r="AK1975" s="70" t="str">
        <f t="shared" si="432"/>
        <v/>
      </c>
      <c r="AL1975" s="70" t="str">
        <f t="shared" si="433"/>
        <v/>
      </c>
    </row>
    <row r="1976" spans="2:38" ht="15" thickBot="1" x14ac:dyDescent="0.35">
      <c r="B1976" s="79" t="str">
        <f t="shared" si="427"/>
        <v/>
      </c>
      <c r="C1976" s="79" t="str">
        <f t="shared" si="428"/>
        <v/>
      </c>
      <c r="D1976" s="79" t="str">
        <f>IFERROR(IF(J1975&lt;=0,"",IF(C1976="Yes","",B1976-COUNTIF($C$20:C1976,"Yes"))),"")</f>
        <v/>
      </c>
      <c r="E1976" s="81" t="str">
        <f t="shared" si="420"/>
        <v/>
      </c>
      <c r="F1976" s="80" t="str">
        <f t="shared" si="421"/>
        <v/>
      </c>
      <c r="G1976" s="80" t="str">
        <f t="shared" si="422"/>
        <v/>
      </c>
      <c r="H1976" s="80" t="str">
        <f t="shared" si="429"/>
        <v/>
      </c>
      <c r="I1976" s="80" t="str">
        <f t="shared" si="423"/>
        <v/>
      </c>
      <c r="J1976" s="80" t="str">
        <f t="shared" si="430"/>
        <v/>
      </c>
      <c r="AG1976" s="16" t="str">
        <f t="shared" si="431"/>
        <v/>
      </c>
      <c r="AH1976" s="69" t="str">
        <f t="shared" si="424"/>
        <v/>
      </c>
      <c r="AI1976" s="70" t="str">
        <f t="shared" si="425"/>
        <v/>
      </c>
      <c r="AJ1976" s="70" t="str">
        <f t="shared" si="426"/>
        <v/>
      </c>
      <c r="AK1976" s="70" t="str">
        <f t="shared" si="432"/>
        <v/>
      </c>
      <c r="AL1976" s="70" t="str">
        <f t="shared" si="433"/>
        <v/>
      </c>
    </row>
    <row r="1977" spans="2:38" ht="15" thickBot="1" x14ac:dyDescent="0.35">
      <c r="B1977" s="79" t="str">
        <f t="shared" si="427"/>
        <v/>
      </c>
      <c r="C1977" s="79" t="str">
        <f t="shared" si="428"/>
        <v/>
      </c>
      <c r="D1977" s="79" t="str">
        <f>IFERROR(IF(J1976&lt;=0,"",IF(C1977="Yes","",B1977-COUNTIF($C$20:C1977,"Yes"))),"")</f>
        <v/>
      </c>
      <c r="E1977" s="81" t="str">
        <f t="shared" si="420"/>
        <v/>
      </c>
      <c r="F1977" s="80" t="str">
        <f t="shared" si="421"/>
        <v/>
      </c>
      <c r="G1977" s="80" t="str">
        <f t="shared" si="422"/>
        <v/>
      </c>
      <c r="H1977" s="80" t="str">
        <f t="shared" si="429"/>
        <v/>
      </c>
      <c r="I1977" s="80" t="str">
        <f t="shared" si="423"/>
        <v/>
      </c>
      <c r="J1977" s="80" t="str">
        <f t="shared" si="430"/>
        <v/>
      </c>
      <c r="AG1977" s="16" t="str">
        <f t="shared" si="431"/>
        <v/>
      </c>
      <c r="AH1977" s="69" t="str">
        <f t="shared" si="424"/>
        <v/>
      </c>
      <c r="AI1977" s="70" t="str">
        <f t="shared" si="425"/>
        <v/>
      </c>
      <c r="AJ1977" s="70" t="str">
        <f t="shared" si="426"/>
        <v/>
      </c>
      <c r="AK1977" s="70" t="str">
        <f t="shared" si="432"/>
        <v/>
      </c>
      <c r="AL1977" s="70" t="str">
        <f t="shared" si="433"/>
        <v/>
      </c>
    </row>
    <row r="1978" spans="2:38" ht="15" thickBot="1" x14ac:dyDescent="0.35">
      <c r="B1978" s="79" t="str">
        <f t="shared" si="427"/>
        <v/>
      </c>
      <c r="C1978" s="79" t="str">
        <f t="shared" si="428"/>
        <v/>
      </c>
      <c r="D1978" s="79" t="str">
        <f>IFERROR(IF(J1977&lt;=0,"",IF(C1978="Yes","",B1978-COUNTIF($C$20:C1978,"Yes"))),"")</f>
        <v/>
      </c>
      <c r="E1978" s="81" t="str">
        <f t="shared" si="420"/>
        <v/>
      </c>
      <c r="F1978" s="80" t="str">
        <f t="shared" si="421"/>
        <v/>
      </c>
      <c r="G1978" s="80" t="str">
        <f t="shared" si="422"/>
        <v/>
      </c>
      <c r="H1978" s="80" t="str">
        <f t="shared" si="429"/>
        <v/>
      </c>
      <c r="I1978" s="80" t="str">
        <f t="shared" si="423"/>
        <v/>
      </c>
      <c r="J1978" s="80" t="str">
        <f t="shared" si="430"/>
        <v/>
      </c>
      <c r="AG1978" s="16" t="str">
        <f t="shared" si="431"/>
        <v/>
      </c>
      <c r="AH1978" s="69" t="str">
        <f t="shared" si="424"/>
        <v/>
      </c>
      <c r="AI1978" s="70" t="str">
        <f t="shared" si="425"/>
        <v/>
      </c>
      <c r="AJ1978" s="70" t="str">
        <f t="shared" si="426"/>
        <v/>
      </c>
      <c r="AK1978" s="70" t="str">
        <f t="shared" si="432"/>
        <v/>
      </c>
      <c r="AL1978" s="70" t="str">
        <f t="shared" si="433"/>
        <v/>
      </c>
    </row>
    <row r="1979" spans="2:38" ht="15" thickBot="1" x14ac:dyDescent="0.35">
      <c r="B1979" s="79" t="str">
        <f t="shared" si="427"/>
        <v/>
      </c>
      <c r="C1979" s="79" t="str">
        <f t="shared" si="428"/>
        <v/>
      </c>
      <c r="D1979" s="79" t="str">
        <f>IFERROR(IF(J1978&lt;=0,"",IF(C1979="Yes","",B1979-COUNTIF($C$20:C1979,"Yes"))),"")</f>
        <v/>
      </c>
      <c r="E1979" s="81" t="str">
        <f t="shared" si="420"/>
        <v/>
      </c>
      <c r="F1979" s="80" t="str">
        <f t="shared" si="421"/>
        <v/>
      </c>
      <c r="G1979" s="80" t="str">
        <f t="shared" si="422"/>
        <v/>
      </c>
      <c r="H1979" s="80" t="str">
        <f t="shared" si="429"/>
        <v/>
      </c>
      <c r="I1979" s="80" t="str">
        <f t="shared" si="423"/>
        <v/>
      </c>
      <c r="J1979" s="80" t="str">
        <f t="shared" si="430"/>
        <v/>
      </c>
      <c r="AG1979" s="16" t="str">
        <f t="shared" si="431"/>
        <v/>
      </c>
      <c r="AH1979" s="69" t="str">
        <f t="shared" si="424"/>
        <v/>
      </c>
      <c r="AI1979" s="70" t="str">
        <f t="shared" si="425"/>
        <v/>
      </c>
      <c r="AJ1979" s="70" t="str">
        <f t="shared" si="426"/>
        <v/>
      </c>
      <c r="AK1979" s="70" t="str">
        <f t="shared" si="432"/>
        <v/>
      </c>
      <c r="AL1979" s="70" t="str">
        <f t="shared" si="433"/>
        <v/>
      </c>
    </row>
    <row r="1980" spans="2:38" ht="15" thickBot="1" x14ac:dyDescent="0.35">
      <c r="B1980" s="79" t="str">
        <f t="shared" si="427"/>
        <v/>
      </c>
      <c r="C1980" s="79" t="str">
        <f t="shared" si="428"/>
        <v/>
      </c>
      <c r="D1980" s="79" t="str">
        <f>IFERROR(IF(J1979&lt;=0,"",IF(C1980="Yes","",B1980-COUNTIF($C$20:C1980,"Yes"))),"")</f>
        <v/>
      </c>
      <c r="E1980" s="81" t="str">
        <f t="shared" si="420"/>
        <v/>
      </c>
      <c r="F1980" s="80" t="str">
        <f t="shared" si="421"/>
        <v/>
      </c>
      <c r="G1980" s="80" t="str">
        <f t="shared" si="422"/>
        <v/>
      </c>
      <c r="H1980" s="80" t="str">
        <f t="shared" si="429"/>
        <v/>
      </c>
      <c r="I1980" s="80" t="str">
        <f t="shared" si="423"/>
        <v/>
      </c>
      <c r="J1980" s="80" t="str">
        <f t="shared" si="430"/>
        <v/>
      </c>
      <c r="AG1980" s="16" t="str">
        <f t="shared" si="431"/>
        <v/>
      </c>
      <c r="AH1980" s="69" t="str">
        <f t="shared" si="424"/>
        <v/>
      </c>
      <c r="AI1980" s="70" t="str">
        <f t="shared" si="425"/>
        <v/>
      </c>
      <c r="AJ1980" s="70" t="str">
        <f t="shared" si="426"/>
        <v/>
      </c>
      <c r="AK1980" s="70" t="str">
        <f t="shared" si="432"/>
        <v/>
      </c>
      <c r="AL1980" s="70" t="str">
        <f t="shared" si="433"/>
        <v/>
      </c>
    </row>
    <row r="1981" spans="2:38" ht="15" thickBot="1" x14ac:dyDescent="0.35">
      <c r="B1981" s="79" t="str">
        <f t="shared" si="427"/>
        <v/>
      </c>
      <c r="C1981" s="79" t="str">
        <f t="shared" si="428"/>
        <v/>
      </c>
      <c r="D1981" s="79" t="str">
        <f>IFERROR(IF(J1980&lt;=0,"",IF(C1981="Yes","",B1981-COUNTIF($C$20:C1981,"Yes"))),"")</f>
        <v/>
      </c>
      <c r="E1981" s="81" t="str">
        <f t="shared" si="420"/>
        <v/>
      </c>
      <c r="F1981" s="80" t="str">
        <f t="shared" si="421"/>
        <v/>
      </c>
      <c r="G1981" s="80" t="str">
        <f t="shared" si="422"/>
        <v/>
      </c>
      <c r="H1981" s="80" t="str">
        <f t="shared" si="429"/>
        <v/>
      </c>
      <c r="I1981" s="80" t="str">
        <f t="shared" si="423"/>
        <v/>
      </c>
      <c r="J1981" s="80" t="str">
        <f t="shared" si="430"/>
        <v/>
      </c>
      <c r="AG1981" s="16" t="str">
        <f t="shared" si="431"/>
        <v/>
      </c>
      <c r="AH1981" s="69" t="str">
        <f t="shared" si="424"/>
        <v/>
      </c>
      <c r="AI1981" s="70" t="str">
        <f t="shared" si="425"/>
        <v/>
      </c>
      <c r="AJ1981" s="70" t="str">
        <f t="shared" si="426"/>
        <v/>
      </c>
      <c r="AK1981" s="70" t="str">
        <f t="shared" si="432"/>
        <v/>
      </c>
      <c r="AL1981" s="70" t="str">
        <f t="shared" si="433"/>
        <v/>
      </c>
    </row>
    <row r="1982" spans="2:38" ht="15" thickBot="1" x14ac:dyDescent="0.35">
      <c r="B1982" s="79" t="str">
        <f t="shared" si="427"/>
        <v/>
      </c>
      <c r="C1982" s="79" t="str">
        <f t="shared" si="428"/>
        <v/>
      </c>
      <c r="D1982" s="79" t="str">
        <f>IFERROR(IF(J1981&lt;=0,"",IF(C1982="Yes","",B1982-COUNTIF($C$20:C1982,"Yes"))),"")</f>
        <v/>
      </c>
      <c r="E1982" s="81" t="str">
        <f t="shared" si="420"/>
        <v/>
      </c>
      <c r="F1982" s="80" t="str">
        <f t="shared" si="421"/>
        <v/>
      </c>
      <c r="G1982" s="80" t="str">
        <f t="shared" si="422"/>
        <v/>
      </c>
      <c r="H1982" s="80" t="str">
        <f t="shared" si="429"/>
        <v/>
      </c>
      <c r="I1982" s="80" t="str">
        <f t="shared" si="423"/>
        <v/>
      </c>
      <c r="J1982" s="80" t="str">
        <f t="shared" si="430"/>
        <v/>
      </c>
      <c r="AG1982" s="16" t="str">
        <f t="shared" si="431"/>
        <v/>
      </c>
      <c r="AH1982" s="69" t="str">
        <f t="shared" si="424"/>
        <v/>
      </c>
      <c r="AI1982" s="70" t="str">
        <f t="shared" si="425"/>
        <v/>
      </c>
      <c r="AJ1982" s="70" t="str">
        <f t="shared" si="426"/>
        <v/>
      </c>
      <c r="AK1982" s="70" t="str">
        <f t="shared" si="432"/>
        <v/>
      </c>
      <c r="AL1982" s="70" t="str">
        <f t="shared" si="433"/>
        <v/>
      </c>
    </row>
    <row r="1983" spans="2:38" ht="15" thickBot="1" x14ac:dyDescent="0.35">
      <c r="B1983" s="79" t="str">
        <f t="shared" si="427"/>
        <v/>
      </c>
      <c r="C1983" s="79" t="str">
        <f t="shared" si="428"/>
        <v/>
      </c>
      <c r="D1983" s="79" t="str">
        <f>IFERROR(IF(J1982&lt;=0,"",IF(C1983="Yes","",B1983-COUNTIF($C$20:C1983,"Yes"))),"")</f>
        <v/>
      </c>
      <c r="E1983" s="81" t="str">
        <f t="shared" si="420"/>
        <v/>
      </c>
      <c r="F1983" s="80" t="str">
        <f t="shared" si="421"/>
        <v/>
      </c>
      <c r="G1983" s="80" t="str">
        <f t="shared" si="422"/>
        <v/>
      </c>
      <c r="H1983" s="80" t="str">
        <f t="shared" si="429"/>
        <v/>
      </c>
      <c r="I1983" s="80" t="str">
        <f t="shared" si="423"/>
        <v/>
      </c>
      <c r="J1983" s="80" t="str">
        <f t="shared" si="430"/>
        <v/>
      </c>
      <c r="AG1983" s="16" t="str">
        <f t="shared" si="431"/>
        <v/>
      </c>
      <c r="AH1983" s="69" t="str">
        <f t="shared" si="424"/>
        <v/>
      </c>
      <c r="AI1983" s="70" t="str">
        <f t="shared" si="425"/>
        <v/>
      </c>
      <c r="AJ1983" s="70" t="str">
        <f t="shared" si="426"/>
        <v/>
      </c>
      <c r="AK1983" s="70" t="str">
        <f t="shared" si="432"/>
        <v/>
      </c>
      <c r="AL1983" s="70" t="str">
        <f t="shared" si="433"/>
        <v/>
      </c>
    </row>
    <row r="1984" spans="2:38" ht="15" thickBot="1" x14ac:dyDescent="0.35">
      <c r="B1984" s="79" t="str">
        <f t="shared" si="427"/>
        <v/>
      </c>
      <c r="C1984" s="79" t="str">
        <f t="shared" si="428"/>
        <v/>
      </c>
      <c r="D1984" s="79" t="str">
        <f>IFERROR(IF(J1983&lt;=0,"",IF(C1984="Yes","",B1984-COUNTIF($C$20:C1984,"Yes"))),"")</f>
        <v/>
      </c>
      <c r="E1984" s="81" t="str">
        <f t="shared" si="420"/>
        <v/>
      </c>
      <c r="F1984" s="80" t="str">
        <f t="shared" si="421"/>
        <v/>
      </c>
      <c r="G1984" s="80" t="str">
        <f t="shared" si="422"/>
        <v/>
      </c>
      <c r="H1984" s="80" t="str">
        <f t="shared" si="429"/>
        <v/>
      </c>
      <c r="I1984" s="80" t="str">
        <f t="shared" si="423"/>
        <v/>
      </c>
      <c r="J1984" s="80" t="str">
        <f t="shared" si="430"/>
        <v/>
      </c>
      <c r="AG1984" s="16" t="str">
        <f t="shared" si="431"/>
        <v/>
      </c>
      <c r="AH1984" s="69" t="str">
        <f t="shared" si="424"/>
        <v/>
      </c>
      <c r="AI1984" s="70" t="str">
        <f t="shared" si="425"/>
        <v/>
      </c>
      <c r="AJ1984" s="70" t="str">
        <f t="shared" si="426"/>
        <v/>
      </c>
      <c r="AK1984" s="70" t="str">
        <f t="shared" si="432"/>
        <v/>
      </c>
      <c r="AL1984" s="70" t="str">
        <f t="shared" si="433"/>
        <v/>
      </c>
    </row>
    <row r="1985" spans="2:38" ht="15" thickBot="1" x14ac:dyDescent="0.35">
      <c r="B1985" s="79" t="str">
        <f t="shared" si="427"/>
        <v/>
      </c>
      <c r="C1985" s="79" t="str">
        <f t="shared" si="428"/>
        <v/>
      </c>
      <c r="D1985" s="79" t="str">
        <f>IFERROR(IF(J1984&lt;=0,"",IF(C1985="Yes","",B1985-COUNTIF($C$20:C1985,"Yes"))),"")</f>
        <v/>
      </c>
      <c r="E1985" s="81" t="str">
        <f t="shared" si="420"/>
        <v/>
      </c>
      <c r="F1985" s="80" t="str">
        <f t="shared" si="421"/>
        <v/>
      </c>
      <c r="G1985" s="80" t="str">
        <f t="shared" si="422"/>
        <v/>
      </c>
      <c r="H1985" s="80" t="str">
        <f t="shared" si="429"/>
        <v/>
      </c>
      <c r="I1985" s="80" t="str">
        <f t="shared" si="423"/>
        <v/>
      </c>
      <c r="J1985" s="80" t="str">
        <f t="shared" si="430"/>
        <v/>
      </c>
      <c r="AG1985" s="16" t="str">
        <f t="shared" si="431"/>
        <v/>
      </c>
      <c r="AH1985" s="69" t="str">
        <f t="shared" si="424"/>
        <v/>
      </c>
      <c r="AI1985" s="70" t="str">
        <f t="shared" si="425"/>
        <v/>
      </c>
      <c r="AJ1985" s="70" t="str">
        <f t="shared" si="426"/>
        <v/>
      </c>
      <c r="AK1985" s="70" t="str">
        <f t="shared" si="432"/>
        <v/>
      </c>
      <c r="AL1985" s="70" t="str">
        <f t="shared" si="433"/>
        <v/>
      </c>
    </row>
    <row r="1986" spans="2:38" ht="15" thickBot="1" x14ac:dyDescent="0.35">
      <c r="B1986" s="79" t="str">
        <f t="shared" si="427"/>
        <v/>
      </c>
      <c r="C1986" s="79" t="str">
        <f t="shared" si="428"/>
        <v/>
      </c>
      <c r="D1986" s="79" t="str">
        <f>IFERROR(IF(J1985&lt;=0,"",IF(C1986="Yes","",B1986-COUNTIF($C$20:C1986,"Yes"))),"")</f>
        <v/>
      </c>
      <c r="E1986" s="81" t="str">
        <f t="shared" si="420"/>
        <v/>
      </c>
      <c r="F1986" s="80" t="str">
        <f t="shared" si="421"/>
        <v/>
      </c>
      <c r="G1986" s="80" t="str">
        <f t="shared" si="422"/>
        <v/>
      </c>
      <c r="H1986" s="80" t="str">
        <f t="shared" si="429"/>
        <v/>
      </c>
      <c r="I1986" s="80" t="str">
        <f t="shared" si="423"/>
        <v/>
      </c>
      <c r="J1986" s="80" t="str">
        <f t="shared" si="430"/>
        <v/>
      </c>
      <c r="AG1986" s="16" t="str">
        <f t="shared" si="431"/>
        <v/>
      </c>
      <c r="AH1986" s="69" t="str">
        <f t="shared" si="424"/>
        <v/>
      </c>
      <c r="AI1986" s="70" t="str">
        <f t="shared" si="425"/>
        <v/>
      </c>
      <c r="AJ1986" s="70" t="str">
        <f t="shared" si="426"/>
        <v/>
      </c>
      <c r="AK1986" s="70" t="str">
        <f t="shared" si="432"/>
        <v/>
      </c>
      <c r="AL1986" s="70" t="str">
        <f t="shared" si="433"/>
        <v/>
      </c>
    </row>
    <row r="1987" spans="2:38" ht="15" thickBot="1" x14ac:dyDescent="0.35">
      <c r="B1987" s="79" t="str">
        <f t="shared" si="427"/>
        <v/>
      </c>
      <c r="C1987" s="79" t="str">
        <f t="shared" si="428"/>
        <v/>
      </c>
      <c r="D1987" s="79" t="str">
        <f>IFERROR(IF(J1986&lt;=0,"",IF(C1987="Yes","",B1987-COUNTIF($C$20:C1987,"Yes"))),"")</f>
        <v/>
      </c>
      <c r="E1987" s="81" t="str">
        <f t="shared" si="420"/>
        <v/>
      </c>
      <c r="F1987" s="80" t="str">
        <f t="shared" si="421"/>
        <v/>
      </c>
      <c r="G1987" s="80" t="str">
        <f t="shared" si="422"/>
        <v/>
      </c>
      <c r="H1987" s="80" t="str">
        <f t="shared" si="429"/>
        <v/>
      </c>
      <c r="I1987" s="80" t="str">
        <f t="shared" si="423"/>
        <v/>
      </c>
      <c r="J1987" s="80" t="str">
        <f t="shared" si="430"/>
        <v/>
      </c>
      <c r="AG1987" s="16" t="str">
        <f t="shared" si="431"/>
        <v/>
      </c>
      <c r="AH1987" s="69" t="str">
        <f t="shared" si="424"/>
        <v/>
      </c>
      <c r="AI1987" s="70" t="str">
        <f t="shared" si="425"/>
        <v/>
      </c>
      <c r="AJ1987" s="70" t="str">
        <f t="shared" si="426"/>
        <v/>
      </c>
      <c r="AK1987" s="70" t="str">
        <f t="shared" si="432"/>
        <v/>
      </c>
      <c r="AL1987" s="70" t="str">
        <f t="shared" si="433"/>
        <v/>
      </c>
    </row>
    <row r="1988" spans="2:38" ht="15" thickBot="1" x14ac:dyDescent="0.35">
      <c r="B1988" s="79" t="str">
        <f t="shared" si="427"/>
        <v/>
      </c>
      <c r="C1988" s="79" t="str">
        <f t="shared" si="428"/>
        <v/>
      </c>
      <c r="D1988" s="79" t="str">
        <f>IFERROR(IF(J1987&lt;=0,"",IF(C1988="Yes","",B1988-COUNTIF($C$20:C1988,"Yes"))),"")</f>
        <v/>
      </c>
      <c r="E1988" s="81" t="str">
        <f t="shared" si="420"/>
        <v/>
      </c>
      <c r="F1988" s="80" t="str">
        <f t="shared" si="421"/>
        <v/>
      </c>
      <c r="G1988" s="80" t="str">
        <f t="shared" si="422"/>
        <v/>
      </c>
      <c r="H1988" s="80" t="str">
        <f t="shared" si="429"/>
        <v/>
      </c>
      <c r="I1988" s="80" t="str">
        <f t="shared" si="423"/>
        <v/>
      </c>
      <c r="J1988" s="80" t="str">
        <f t="shared" si="430"/>
        <v/>
      </c>
      <c r="AG1988" s="16" t="str">
        <f t="shared" si="431"/>
        <v/>
      </c>
      <c r="AH1988" s="69" t="str">
        <f t="shared" si="424"/>
        <v/>
      </c>
      <c r="AI1988" s="70" t="str">
        <f t="shared" si="425"/>
        <v/>
      </c>
      <c r="AJ1988" s="70" t="str">
        <f t="shared" si="426"/>
        <v/>
      </c>
      <c r="AK1988" s="70" t="str">
        <f t="shared" si="432"/>
        <v/>
      </c>
      <c r="AL1988" s="70" t="str">
        <f t="shared" si="433"/>
        <v/>
      </c>
    </row>
    <row r="1989" spans="2:38" ht="15" thickBot="1" x14ac:dyDescent="0.35">
      <c r="B1989" s="79" t="str">
        <f t="shared" si="427"/>
        <v/>
      </c>
      <c r="C1989" s="79" t="str">
        <f t="shared" si="428"/>
        <v/>
      </c>
      <c r="D1989" s="79" t="str">
        <f>IFERROR(IF(J1988&lt;=0,"",IF(C1989="Yes","",B1989-COUNTIF($C$20:C1989,"Yes"))),"")</f>
        <v/>
      </c>
      <c r="E1989" s="81" t="str">
        <f t="shared" si="420"/>
        <v/>
      </c>
      <c r="F1989" s="80" t="str">
        <f t="shared" si="421"/>
        <v/>
      </c>
      <c r="G1989" s="80" t="str">
        <f t="shared" si="422"/>
        <v/>
      </c>
      <c r="H1989" s="80" t="str">
        <f t="shared" si="429"/>
        <v/>
      </c>
      <c r="I1989" s="80" t="str">
        <f t="shared" si="423"/>
        <v/>
      </c>
      <c r="J1989" s="80" t="str">
        <f t="shared" si="430"/>
        <v/>
      </c>
      <c r="AG1989" s="16" t="str">
        <f t="shared" si="431"/>
        <v/>
      </c>
      <c r="AH1989" s="69" t="str">
        <f t="shared" si="424"/>
        <v/>
      </c>
      <c r="AI1989" s="70" t="str">
        <f t="shared" si="425"/>
        <v/>
      </c>
      <c r="AJ1989" s="70" t="str">
        <f t="shared" si="426"/>
        <v/>
      </c>
      <c r="AK1989" s="70" t="str">
        <f t="shared" si="432"/>
        <v/>
      </c>
      <c r="AL1989" s="70" t="str">
        <f t="shared" si="433"/>
        <v/>
      </c>
    </row>
    <row r="1990" spans="2:38" ht="15" thickBot="1" x14ac:dyDescent="0.35">
      <c r="B1990" s="79" t="str">
        <f t="shared" si="427"/>
        <v/>
      </c>
      <c r="C1990" s="79" t="str">
        <f t="shared" si="428"/>
        <v/>
      </c>
      <c r="D1990" s="79" t="str">
        <f>IFERROR(IF(J1989&lt;=0,"",IF(C1990="Yes","",B1990-COUNTIF($C$20:C1990,"Yes"))),"")</f>
        <v/>
      </c>
      <c r="E1990" s="81" t="str">
        <f t="shared" si="420"/>
        <v/>
      </c>
      <c r="F1990" s="80" t="str">
        <f t="shared" si="421"/>
        <v/>
      </c>
      <c r="G1990" s="80" t="str">
        <f t="shared" si="422"/>
        <v/>
      </c>
      <c r="H1990" s="80" t="str">
        <f t="shared" si="429"/>
        <v/>
      </c>
      <c r="I1990" s="80" t="str">
        <f t="shared" si="423"/>
        <v/>
      </c>
      <c r="J1990" s="80" t="str">
        <f t="shared" si="430"/>
        <v/>
      </c>
      <c r="AG1990" s="16" t="str">
        <f t="shared" si="431"/>
        <v/>
      </c>
      <c r="AH1990" s="69" t="str">
        <f t="shared" si="424"/>
        <v/>
      </c>
      <c r="AI1990" s="70" t="str">
        <f t="shared" si="425"/>
        <v/>
      </c>
      <c r="AJ1990" s="70" t="str">
        <f t="shared" si="426"/>
        <v/>
      </c>
      <c r="AK1990" s="70" t="str">
        <f t="shared" si="432"/>
        <v/>
      </c>
      <c r="AL1990" s="70" t="str">
        <f t="shared" si="433"/>
        <v/>
      </c>
    </row>
    <row r="1991" spans="2:38" ht="15" thickBot="1" x14ac:dyDescent="0.35">
      <c r="B1991" s="79" t="str">
        <f t="shared" si="427"/>
        <v/>
      </c>
      <c r="C1991" s="79" t="str">
        <f t="shared" si="428"/>
        <v/>
      </c>
      <c r="D1991" s="79" t="str">
        <f>IFERROR(IF(J1990&lt;=0,"",IF(C1991="Yes","",B1991-COUNTIF($C$20:C1991,"Yes"))),"")</f>
        <v/>
      </c>
      <c r="E1991" s="81" t="str">
        <f t="shared" si="420"/>
        <v/>
      </c>
      <c r="F1991" s="80" t="str">
        <f t="shared" si="421"/>
        <v/>
      </c>
      <c r="G1991" s="80" t="str">
        <f t="shared" si="422"/>
        <v/>
      </c>
      <c r="H1991" s="80" t="str">
        <f t="shared" si="429"/>
        <v/>
      </c>
      <c r="I1991" s="80" t="str">
        <f t="shared" si="423"/>
        <v/>
      </c>
      <c r="J1991" s="80" t="str">
        <f t="shared" si="430"/>
        <v/>
      </c>
      <c r="AG1991" s="16" t="str">
        <f t="shared" si="431"/>
        <v/>
      </c>
      <c r="AH1991" s="69" t="str">
        <f t="shared" si="424"/>
        <v/>
      </c>
      <c r="AI1991" s="70" t="str">
        <f t="shared" si="425"/>
        <v/>
      </c>
      <c r="AJ1991" s="70" t="str">
        <f t="shared" si="426"/>
        <v/>
      </c>
      <c r="AK1991" s="70" t="str">
        <f t="shared" si="432"/>
        <v/>
      </c>
      <c r="AL1991" s="70" t="str">
        <f t="shared" si="433"/>
        <v/>
      </c>
    </row>
    <row r="1992" spans="2:38" ht="15" thickBot="1" x14ac:dyDescent="0.35">
      <c r="B1992" s="79" t="str">
        <f t="shared" si="427"/>
        <v/>
      </c>
      <c r="C1992" s="79" t="str">
        <f t="shared" si="428"/>
        <v/>
      </c>
      <c r="D1992" s="79" t="str">
        <f>IFERROR(IF(J1991&lt;=0,"",IF(C1992="Yes","",B1992-COUNTIF($C$20:C1992,"Yes"))),"")</f>
        <v/>
      </c>
      <c r="E1992" s="81" t="str">
        <f t="shared" si="420"/>
        <v/>
      </c>
      <c r="F1992" s="80" t="str">
        <f t="shared" si="421"/>
        <v/>
      </c>
      <c r="G1992" s="80" t="str">
        <f t="shared" si="422"/>
        <v/>
      </c>
      <c r="H1992" s="80" t="str">
        <f t="shared" si="429"/>
        <v/>
      </c>
      <c r="I1992" s="80" t="str">
        <f t="shared" si="423"/>
        <v/>
      </c>
      <c r="J1992" s="80" t="str">
        <f t="shared" si="430"/>
        <v/>
      </c>
      <c r="AG1992" s="16" t="str">
        <f t="shared" si="431"/>
        <v/>
      </c>
      <c r="AH1992" s="69" t="str">
        <f t="shared" si="424"/>
        <v/>
      </c>
      <c r="AI1992" s="70" t="str">
        <f t="shared" si="425"/>
        <v/>
      </c>
      <c r="AJ1992" s="70" t="str">
        <f t="shared" si="426"/>
        <v/>
      </c>
      <c r="AK1992" s="70" t="str">
        <f t="shared" si="432"/>
        <v/>
      </c>
      <c r="AL1992" s="70" t="str">
        <f t="shared" si="433"/>
        <v/>
      </c>
    </row>
    <row r="1993" spans="2:38" ht="15" thickBot="1" x14ac:dyDescent="0.35">
      <c r="B1993" s="79" t="str">
        <f t="shared" si="427"/>
        <v/>
      </c>
      <c r="C1993" s="79" t="str">
        <f t="shared" si="428"/>
        <v/>
      </c>
      <c r="D1993" s="79" t="str">
        <f>IFERROR(IF(J1992&lt;=0,"",IF(C1993="Yes","",B1993-COUNTIF($C$20:C1993,"Yes"))),"")</f>
        <v/>
      </c>
      <c r="E1993" s="81" t="str">
        <f t="shared" si="420"/>
        <v/>
      </c>
      <c r="F1993" s="80" t="str">
        <f t="shared" si="421"/>
        <v/>
      </c>
      <c r="G1993" s="80" t="str">
        <f t="shared" si="422"/>
        <v/>
      </c>
      <c r="H1993" s="80" t="str">
        <f t="shared" si="429"/>
        <v/>
      </c>
      <c r="I1993" s="80" t="str">
        <f t="shared" si="423"/>
        <v/>
      </c>
      <c r="J1993" s="80" t="str">
        <f t="shared" si="430"/>
        <v/>
      </c>
      <c r="AG1993" s="16" t="str">
        <f t="shared" si="431"/>
        <v/>
      </c>
      <c r="AH1993" s="69" t="str">
        <f t="shared" si="424"/>
        <v/>
      </c>
      <c r="AI1993" s="70" t="str">
        <f t="shared" si="425"/>
        <v/>
      </c>
      <c r="AJ1993" s="70" t="str">
        <f t="shared" si="426"/>
        <v/>
      </c>
      <c r="AK1993" s="70" t="str">
        <f t="shared" si="432"/>
        <v/>
      </c>
      <c r="AL1993" s="70" t="str">
        <f t="shared" si="433"/>
        <v/>
      </c>
    </row>
    <row r="1994" spans="2:38" ht="15" thickBot="1" x14ac:dyDescent="0.35">
      <c r="B1994" s="79" t="str">
        <f t="shared" si="427"/>
        <v/>
      </c>
      <c r="C1994" s="79" t="str">
        <f t="shared" si="428"/>
        <v/>
      </c>
      <c r="D1994" s="79" t="str">
        <f>IFERROR(IF(J1993&lt;=0,"",IF(C1994="Yes","",B1994-COUNTIF($C$20:C1994,"Yes"))),"")</f>
        <v/>
      </c>
      <c r="E1994" s="81" t="str">
        <f t="shared" si="420"/>
        <v/>
      </c>
      <c r="F1994" s="80" t="str">
        <f t="shared" si="421"/>
        <v/>
      </c>
      <c r="G1994" s="80" t="str">
        <f t="shared" si="422"/>
        <v/>
      </c>
      <c r="H1994" s="80" t="str">
        <f t="shared" si="429"/>
        <v/>
      </c>
      <c r="I1994" s="80" t="str">
        <f t="shared" si="423"/>
        <v/>
      </c>
      <c r="J1994" s="80" t="str">
        <f t="shared" si="430"/>
        <v/>
      </c>
      <c r="AG1994" s="16" t="str">
        <f t="shared" si="431"/>
        <v/>
      </c>
      <c r="AH1994" s="69" t="str">
        <f t="shared" si="424"/>
        <v/>
      </c>
      <c r="AI1994" s="70" t="str">
        <f t="shared" si="425"/>
        <v/>
      </c>
      <c r="AJ1994" s="70" t="str">
        <f t="shared" si="426"/>
        <v/>
      </c>
      <c r="AK1994" s="70" t="str">
        <f t="shared" si="432"/>
        <v/>
      </c>
      <c r="AL1994" s="70" t="str">
        <f t="shared" si="433"/>
        <v/>
      </c>
    </row>
    <row r="1995" spans="2:38" ht="15" thickBot="1" x14ac:dyDescent="0.35">
      <c r="B1995" s="79" t="str">
        <f t="shared" si="427"/>
        <v/>
      </c>
      <c r="C1995" s="79" t="str">
        <f t="shared" si="428"/>
        <v/>
      </c>
      <c r="D1995" s="79" t="str">
        <f>IFERROR(IF(J1994&lt;=0,"",IF(C1995="Yes","",B1995-COUNTIF($C$20:C1995,"Yes"))),"")</f>
        <v/>
      </c>
      <c r="E1995" s="81" t="str">
        <f t="shared" si="420"/>
        <v/>
      </c>
      <c r="F1995" s="80" t="str">
        <f t="shared" si="421"/>
        <v/>
      </c>
      <c r="G1995" s="80" t="str">
        <f t="shared" si="422"/>
        <v/>
      </c>
      <c r="H1995" s="80" t="str">
        <f t="shared" si="429"/>
        <v/>
      </c>
      <c r="I1995" s="80" t="str">
        <f t="shared" si="423"/>
        <v/>
      </c>
      <c r="J1995" s="80" t="str">
        <f t="shared" si="430"/>
        <v/>
      </c>
      <c r="AG1995" s="16" t="str">
        <f t="shared" si="431"/>
        <v/>
      </c>
      <c r="AH1995" s="69" t="str">
        <f t="shared" si="424"/>
        <v/>
      </c>
      <c r="AI1995" s="70" t="str">
        <f t="shared" si="425"/>
        <v/>
      </c>
      <c r="AJ1995" s="70" t="str">
        <f t="shared" si="426"/>
        <v/>
      </c>
      <c r="AK1995" s="70" t="str">
        <f t="shared" si="432"/>
        <v/>
      </c>
      <c r="AL1995" s="70" t="str">
        <f t="shared" si="433"/>
        <v/>
      </c>
    </row>
    <row r="1996" spans="2:38" ht="15" thickBot="1" x14ac:dyDescent="0.35">
      <c r="B1996" s="79" t="str">
        <f t="shared" si="427"/>
        <v/>
      </c>
      <c r="C1996" s="79" t="str">
        <f t="shared" si="428"/>
        <v/>
      </c>
      <c r="D1996" s="79" t="str">
        <f>IFERROR(IF(J1995&lt;=0,"",IF(C1996="Yes","",B1996-COUNTIF($C$20:C1996,"Yes"))),"")</f>
        <v/>
      </c>
      <c r="E1996" s="81" t="str">
        <f t="shared" si="420"/>
        <v/>
      </c>
      <c r="F1996" s="80" t="str">
        <f t="shared" si="421"/>
        <v/>
      </c>
      <c r="G1996" s="80" t="str">
        <f t="shared" si="422"/>
        <v/>
      </c>
      <c r="H1996" s="80" t="str">
        <f t="shared" si="429"/>
        <v/>
      </c>
      <c r="I1996" s="80" t="str">
        <f t="shared" si="423"/>
        <v/>
      </c>
      <c r="J1996" s="80" t="str">
        <f t="shared" si="430"/>
        <v/>
      </c>
      <c r="AG1996" s="16" t="str">
        <f t="shared" si="431"/>
        <v/>
      </c>
      <c r="AH1996" s="69" t="str">
        <f t="shared" si="424"/>
        <v/>
      </c>
      <c r="AI1996" s="70" t="str">
        <f t="shared" si="425"/>
        <v/>
      </c>
      <c r="AJ1996" s="70" t="str">
        <f t="shared" si="426"/>
        <v/>
      </c>
      <c r="AK1996" s="70" t="str">
        <f t="shared" si="432"/>
        <v/>
      </c>
      <c r="AL1996" s="70" t="str">
        <f t="shared" si="433"/>
        <v/>
      </c>
    </row>
    <row r="1997" spans="2:38" ht="15" thickBot="1" x14ac:dyDescent="0.35">
      <c r="B1997" s="79" t="str">
        <f t="shared" si="427"/>
        <v/>
      </c>
      <c r="C1997" s="79" t="str">
        <f t="shared" si="428"/>
        <v/>
      </c>
      <c r="D1997" s="79" t="str">
        <f>IFERROR(IF(J1996&lt;=0,"",IF(C1997="Yes","",B1997-COUNTIF($C$20:C1997,"Yes"))),"")</f>
        <v/>
      </c>
      <c r="E1997" s="81" t="str">
        <f t="shared" si="420"/>
        <v/>
      </c>
      <c r="F1997" s="80" t="str">
        <f t="shared" si="421"/>
        <v/>
      </c>
      <c r="G1997" s="80" t="str">
        <f t="shared" si="422"/>
        <v/>
      </c>
      <c r="H1997" s="80" t="str">
        <f t="shared" si="429"/>
        <v/>
      </c>
      <c r="I1997" s="80" t="str">
        <f t="shared" si="423"/>
        <v/>
      </c>
      <c r="J1997" s="80" t="str">
        <f t="shared" si="430"/>
        <v/>
      </c>
      <c r="AG1997" s="16" t="str">
        <f t="shared" si="431"/>
        <v/>
      </c>
      <c r="AH1997" s="69" t="str">
        <f t="shared" si="424"/>
        <v/>
      </c>
      <c r="AI1997" s="70" t="str">
        <f t="shared" si="425"/>
        <v/>
      </c>
      <c r="AJ1997" s="70" t="str">
        <f t="shared" si="426"/>
        <v/>
      </c>
      <c r="AK1997" s="70" t="str">
        <f t="shared" si="432"/>
        <v/>
      </c>
      <c r="AL1997" s="70" t="str">
        <f t="shared" si="433"/>
        <v/>
      </c>
    </row>
    <row r="1998" spans="2:38" ht="15" thickBot="1" x14ac:dyDescent="0.35">
      <c r="B1998" s="79" t="str">
        <f t="shared" si="427"/>
        <v/>
      </c>
      <c r="C1998" s="79" t="str">
        <f t="shared" si="428"/>
        <v/>
      </c>
      <c r="D1998" s="79" t="str">
        <f>IFERROR(IF(J1997&lt;=0,"",IF(C1998="Yes","",B1998-COUNTIF($C$20:C1998,"Yes"))),"")</f>
        <v/>
      </c>
      <c r="E1998" s="81" t="str">
        <f t="shared" si="420"/>
        <v/>
      </c>
      <c r="F1998" s="80" t="str">
        <f t="shared" si="421"/>
        <v/>
      </c>
      <c r="G1998" s="80" t="str">
        <f t="shared" si="422"/>
        <v/>
      </c>
      <c r="H1998" s="80" t="str">
        <f t="shared" si="429"/>
        <v/>
      </c>
      <c r="I1998" s="80" t="str">
        <f t="shared" si="423"/>
        <v/>
      </c>
      <c r="J1998" s="80" t="str">
        <f t="shared" si="430"/>
        <v/>
      </c>
      <c r="AG1998" s="16" t="str">
        <f t="shared" si="431"/>
        <v/>
      </c>
      <c r="AH1998" s="69" t="str">
        <f t="shared" si="424"/>
        <v/>
      </c>
      <c r="AI1998" s="70" t="str">
        <f t="shared" si="425"/>
        <v/>
      </c>
      <c r="AJ1998" s="70" t="str">
        <f t="shared" si="426"/>
        <v/>
      </c>
      <c r="AK1998" s="70" t="str">
        <f t="shared" si="432"/>
        <v/>
      </c>
      <c r="AL1998" s="70" t="str">
        <f t="shared" si="433"/>
        <v/>
      </c>
    </row>
    <row r="1999" spans="2:38" ht="15" thickBot="1" x14ac:dyDescent="0.35">
      <c r="B1999" s="79" t="str">
        <f t="shared" si="427"/>
        <v/>
      </c>
      <c r="C1999" s="79" t="str">
        <f t="shared" si="428"/>
        <v/>
      </c>
      <c r="D1999" s="79" t="str">
        <f>IFERROR(IF(J1998&lt;=0,"",IF(C1999="Yes","",B1999-COUNTIF($C$20:C1999,"Yes"))),"")</f>
        <v/>
      </c>
      <c r="E1999" s="81" t="str">
        <f t="shared" si="420"/>
        <v/>
      </c>
      <c r="F1999" s="80" t="str">
        <f t="shared" si="421"/>
        <v/>
      </c>
      <c r="G1999" s="80" t="str">
        <f t="shared" si="422"/>
        <v/>
      </c>
      <c r="H1999" s="80" t="str">
        <f t="shared" si="429"/>
        <v/>
      </c>
      <c r="I1999" s="80" t="str">
        <f t="shared" si="423"/>
        <v/>
      </c>
      <c r="J1999" s="80" t="str">
        <f t="shared" si="430"/>
        <v/>
      </c>
      <c r="AG1999" s="16" t="str">
        <f t="shared" si="431"/>
        <v/>
      </c>
      <c r="AH1999" s="69" t="str">
        <f t="shared" si="424"/>
        <v/>
      </c>
      <c r="AI1999" s="70" t="str">
        <f t="shared" si="425"/>
        <v/>
      </c>
      <c r="AJ1999" s="70" t="str">
        <f t="shared" si="426"/>
        <v/>
      </c>
      <c r="AK1999" s="70" t="str">
        <f t="shared" si="432"/>
        <v/>
      </c>
      <c r="AL1999" s="70" t="str">
        <f t="shared" si="433"/>
        <v/>
      </c>
    </row>
    <row r="2000" spans="2:38" ht="15" thickBot="1" x14ac:dyDescent="0.35">
      <c r="B2000" s="79" t="str">
        <f t="shared" si="427"/>
        <v/>
      </c>
      <c r="C2000" s="79" t="str">
        <f t="shared" si="428"/>
        <v/>
      </c>
      <c r="D2000" s="79" t="str">
        <f>IFERROR(IF(J1999&lt;=0,"",IF(C2000="Yes","",B2000-COUNTIF($C$20:C2000,"Yes"))),"")</f>
        <v/>
      </c>
      <c r="E2000" s="81" t="str">
        <f t="shared" si="420"/>
        <v/>
      </c>
      <c r="F2000" s="80" t="str">
        <f t="shared" si="421"/>
        <v/>
      </c>
      <c r="G2000" s="80" t="str">
        <f t="shared" si="422"/>
        <v/>
      </c>
      <c r="H2000" s="80" t="str">
        <f t="shared" si="429"/>
        <v/>
      </c>
      <c r="I2000" s="80" t="str">
        <f t="shared" si="423"/>
        <v/>
      </c>
      <c r="J2000" s="80" t="str">
        <f t="shared" si="430"/>
        <v/>
      </c>
      <c r="AG2000" s="16" t="str">
        <f t="shared" si="431"/>
        <v/>
      </c>
      <c r="AH2000" s="69" t="str">
        <f t="shared" si="424"/>
        <v/>
      </c>
      <c r="AI2000" s="70" t="str">
        <f t="shared" si="425"/>
        <v/>
      </c>
      <c r="AJ2000" s="70" t="str">
        <f t="shared" si="426"/>
        <v/>
      </c>
      <c r="AK2000" s="70" t="str">
        <f t="shared" si="432"/>
        <v/>
      </c>
      <c r="AL2000" s="70" t="str">
        <f t="shared" si="433"/>
        <v/>
      </c>
    </row>
    <row r="2001" spans="2:38" ht="15" thickBot="1" x14ac:dyDescent="0.35">
      <c r="B2001" s="79" t="str">
        <f t="shared" si="427"/>
        <v/>
      </c>
      <c r="C2001" s="79" t="str">
        <f t="shared" si="428"/>
        <v/>
      </c>
      <c r="D2001" s="79" t="str">
        <f>IFERROR(IF(J2000&lt;=0,"",IF(C2001="Yes","",B2001-COUNTIF($C$20:C2001,"Yes"))),"")</f>
        <v/>
      </c>
      <c r="E2001" s="81" t="str">
        <f t="shared" si="420"/>
        <v/>
      </c>
      <c r="F2001" s="80" t="str">
        <f t="shared" si="421"/>
        <v/>
      </c>
      <c r="G2001" s="80" t="str">
        <f t="shared" si="422"/>
        <v/>
      </c>
      <c r="H2001" s="80" t="str">
        <f t="shared" si="429"/>
        <v/>
      </c>
      <c r="I2001" s="80" t="str">
        <f t="shared" si="423"/>
        <v/>
      </c>
      <c r="J2001" s="80" t="str">
        <f t="shared" si="430"/>
        <v/>
      </c>
      <c r="AG2001" s="16" t="str">
        <f t="shared" si="431"/>
        <v/>
      </c>
      <c r="AH2001" s="69" t="str">
        <f t="shared" si="424"/>
        <v/>
      </c>
      <c r="AI2001" s="70" t="str">
        <f t="shared" si="425"/>
        <v/>
      </c>
      <c r="AJ2001" s="70" t="str">
        <f t="shared" si="426"/>
        <v/>
      </c>
      <c r="AK2001" s="70" t="str">
        <f t="shared" si="432"/>
        <v/>
      </c>
      <c r="AL2001" s="70" t="str">
        <f t="shared" si="433"/>
        <v/>
      </c>
    </row>
    <row r="2002" spans="2:38" ht="15" thickBot="1" x14ac:dyDescent="0.35">
      <c r="B2002" s="79" t="str">
        <f t="shared" si="427"/>
        <v/>
      </c>
      <c r="C2002" s="79" t="str">
        <f t="shared" si="428"/>
        <v/>
      </c>
      <c r="D2002" s="79" t="str">
        <f>IFERROR(IF(J2001&lt;=0,"",IF(C2002="Yes","",B2002-COUNTIF($C$20:C2002,"Yes"))),"")</f>
        <v/>
      </c>
      <c r="E2002" s="81" t="str">
        <f t="shared" si="420"/>
        <v/>
      </c>
      <c r="F2002" s="80" t="str">
        <f t="shared" si="421"/>
        <v/>
      </c>
      <c r="G2002" s="80" t="str">
        <f t="shared" si="422"/>
        <v/>
      </c>
      <c r="H2002" s="80" t="str">
        <f t="shared" si="429"/>
        <v/>
      </c>
      <c r="I2002" s="80" t="str">
        <f t="shared" si="423"/>
        <v/>
      </c>
      <c r="J2002" s="80" t="str">
        <f t="shared" si="430"/>
        <v/>
      </c>
      <c r="AG2002" s="16" t="str">
        <f t="shared" si="431"/>
        <v/>
      </c>
      <c r="AH2002" s="69" t="str">
        <f t="shared" si="424"/>
        <v/>
      </c>
      <c r="AI2002" s="70" t="str">
        <f t="shared" si="425"/>
        <v/>
      </c>
      <c r="AJ2002" s="70" t="str">
        <f t="shared" si="426"/>
        <v/>
      </c>
      <c r="AK2002" s="70" t="str">
        <f t="shared" si="432"/>
        <v/>
      </c>
      <c r="AL2002" s="70" t="str">
        <f t="shared" si="433"/>
        <v/>
      </c>
    </row>
    <row r="2003" spans="2:38" ht="15" thickBot="1" x14ac:dyDescent="0.35">
      <c r="B2003" s="79" t="str">
        <f t="shared" si="427"/>
        <v/>
      </c>
      <c r="C2003" s="79" t="str">
        <f t="shared" si="428"/>
        <v/>
      </c>
      <c r="D2003" s="79" t="str">
        <f>IFERROR(IF(J2002&lt;=0,"",IF(C2003="Yes","",B2003-COUNTIF($C$20:C2003,"Yes"))),"")</f>
        <v/>
      </c>
      <c r="E2003" s="81" t="str">
        <f t="shared" si="420"/>
        <v/>
      </c>
      <c r="F2003" s="80" t="str">
        <f t="shared" si="421"/>
        <v/>
      </c>
      <c r="G2003" s="80" t="str">
        <f t="shared" si="422"/>
        <v/>
      </c>
      <c r="H2003" s="80" t="str">
        <f t="shared" si="429"/>
        <v/>
      </c>
      <c r="I2003" s="80" t="str">
        <f t="shared" si="423"/>
        <v/>
      </c>
      <c r="J2003" s="80" t="str">
        <f t="shared" si="430"/>
        <v/>
      </c>
      <c r="AG2003" s="16" t="str">
        <f t="shared" si="431"/>
        <v/>
      </c>
      <c r="AH2003" s="69" t="str">
        <f t="shared" si="424"/>
        <v/>
      </c>
      <c r="AI2003" s="70" t="str">
        <f t="shared" si="425"/>
        <v/>
      </c>
      <c r="AJ2003" s="70" t="str">
        <f t="shared" si="426"/>
        <v/>
      </c>
      <c r="AK2003" s="70" t="str">
        <f t="shared" si="432"/>
        <v/>
      </c>
      <c r="AL2003" s="70" t="str">
        <f t="shared" si="433"/>
        <v/>
      </c>
    </row>
    <row r="2004" spans="2:38" ht="15" thickBot="1" x14ac:dyDescent="0.35">
      <c r="B2004" s="79" t="str">
        <f t="shared" si="427"/>
        <v/>
      </c>
      <c r="C2004" s="79" t="str">
        <f t="shared" si="428"/>
        <v/>
      </c>
      <c r="D2004" s="79" t="str">
        <f>IFERROR(IF(J2003&lt;=0,"",IF(C2004="Yes","",B2004-COUNTIF($C$20:C2004,"Yes"))),"")</f>
        <v/>
      </c>
      <c r="E2004" s="81" t="str">
        <f t="shared" ref="E2004:E2067" si="434">IF($E$9="End of the Period",IF(B2004="","",IF(payment_frequency="Bi-weekly",first_payment_date+B2004*VLOOKUP(payment_frequency,periodic_table,2,0),IF(payment_frequency="Weekly",first_payment_date+B2004*VLOOKUP(payment_frequency,periodic_table,2,0),IF(payment_frequency="Semi-monthly",first_payment_date+B2004*VLOOKUP(payment_frequency,periodic_table,2,0),EDATE(first_payment_date,B2004*VLOOKUP(payment_frequency,periodic_table,2,0)))))),IF(B2004="","",IF(payment_frequency="Bi-weekly",first_payment_date+(B2004-1)*VLOOKUP(payment_frequency,periodic_table,2,0),IF(payment_frequency="Weekly",first_payment_date+(B2004-1)*VLOOKUP(payment_frequency,periodic_table,2,0),IF(payment_frequency="Semi-monthly",first_payment_date+(B2004-1)*VLOOKUP(payment_frequency,periodic_table,2,0),EDATE(first_payment_date,(B2004-1)*VLOOKUP(payment_frequency,periodic_table,2,0)))))))</f>
        <v/>
      </c>
      <c r="F2004" s="80" t="str">
        <f t="shared" ref="F2004:F2067" si="435">IF(B2004="","",IF(C2004="Yes",0,IF(J2003&lt;payment,J2003*(1+Compound_Rate),payment)))</f>
        <v/>
      </c>
      <c r="G2004" s="80" t="str">
        <f t="shared" ref="G2004:G2067" si="436">IF(AND(Payment_Type=1,B2004=1),0,IF(B2004="","",IF(C2004="Yes",0,J2003*Compound_Rate)))</f>
        <v/>
      </c>
      <c r="H2004" s="80" t="str">
        <f t="shared" si="429"/>
        <v/>
      </c>
      <c r="I2004" s="80" t="str">
        <f t="shared" ref="I2004:I2067" si="437">IF(B2004="","",IF(C2004="Yes",J2003*Compound_Rate,0))</f>
        <v/>
      </c>
      <c r="J2004" s="80" t="str">
        <f t="shared" si="430"/>
        <v/>
      </c>
      <c r="AG2004" s="16" t="str">
        <f t="shared" si="431"/>
        <v/>
      </c>
      <c r="AH2004" s="69" t="str">
        <f t="shared" ref="AH2004:AH2067" si="438">IF($E$9="End of the Period",IF(AG2004="","",IF(payment_frequency="Bi-weekly",first_payment_date+AG2004*VLOOKUP(payment_frequency,periodic_table,2,0),IF(payment_frequency="Weekly",first_payment_date+AG2004*VLOOKUP(payment_frequency,periodic_table,2,0),IF(payment_frequency="Semi-monthly",first_payment_date+AG2004*VLOOKUP(payment_frequency,periodic_table,2,0),EDATE(first_payment_date,AG2004*VLOOKUP(payment_frequency,periodic_table,2,0)))))),IF(AG2004="","",IF(payment_frequency="Bi-weekly",first_payment_date+(AG2004-1)*VLOOKUP(payment_frequency,periodic_table,2,0),IF(payment_frequency="Weekly",first_payment_date+(AG2004-1)*VLOOKUP(payment_frequency,periodic_table,2,0),IF(payment_frequency="Semi-monthly",first_payment_date+(AG2004-1)*VLOOKUP(payment_frequency,periodic_table,2,0),EDATE(first_payment_date,(AG2004-1)*VLOOKUP(payment_frequency,periodic_table,2,0)))))))</f>
        <v/>
      </c>
      <c r="AI2004" s="70" t="str">
        <f t="shared" ref="AI2004:AI2067" si="439">IF(AG2004="","",IF(AL2003&lt;payment,AL2003*(1+Compound_Rate),payment))</f>
        <v/>
      </c>
      <c r="AJ2004" s="70" t="str">
        <f t="shared" ref="AJ2004:AJ2067" si="440">IF(AND(Payment_Type=1,AG2004=1),0,IF(AG2004="","",AL2003*Compound_Rate))</f>
        <v/>
      </c>
      <c r="AK2004" s="70" t="str">
        <f t="shared" si="432"/>
        <v/>
      </c>
      <c r="AL2004" s="70" t="str">
        <f t="shared" si="433"/>
        <v/>
      </c>
    </row>
    <row r="2005" spans="2:38" ht="15" thickBot="1" x14ac:dyDescent="0.35">
      <c r="B2005" s="79" t="str">
        <f t="shared" ref="B2005:B2068" si="441">IFERROR(IF(TRUNC(J2004)&lt;=0,"",B2004+1),"")</f>
        <v/>
      </c>
      <c r="C2005" s="79" t="str">
        <f t="shared" ref="C2005:C2068" si="442">IF(B2005="","",IF(AND(B2005&lt;=$E$13,B2005&gt;=$E$12),"Yes","No"))</f>
        <v/>
      </c>
      <c r="D2005" s="79" t="str">
        <f>IFERROR(IF(J2004&lt;=0,"",IF(C2005="Yes","",B2005-COUNTIF($C$20:C2005,"Yes"))),"")</f>
        <v/>
      </c>
      <c r="E2005" s="81" t="str">
        <f t="shared" si="434"/>
        <v/>
      </c>
      <c r="F2005" s="80" t="str">
        <f t="shared" si="435"/>
        <v/>
      </c>
      <c r="G2005" s="80" t="str">
        <f t="shared" si="436"/>
        <v/>
      </c>
      <c r="H2005" s="80" t="str">
        <f t="shared" ref="H2005:H2068" si="443">IF(B2005="","",F2005-G2005)</f>
        <v/>
      </c>
      <c r="I2005" s="80" t="str">
        <f t="shared" si="437"/>
        <v/>
      </c>
      <c r="J2005" s="80" t="str">
        <f t="shared" ref="J2005:J2068" si="444">IFERROR(IF(B2005="","",J2004-H2005+I2005),"")</f>
        <v/>
      </c>
      <c r="AG2005" s="16" t="str">
        <f t="shared" ref="AG2005:AG2068" si="445">IFERROR(IF(AL2004&lt;=0,"",AG2004+1),"")</f>
        <v/>
      </c>
      <c r="AH2005" s="69" t="str">
        <f t="shared" si="438"/>
        <v/>
      </c>
      <c r="AI2005" s="70" t="str">
        <f t="shared" si="439"/>
        <v/>
      </c>
      <c r="AJ2005" s="70" t="str">
        <f t="shared" si="440"/>
        <v/>
      </c>
      <c r="AK2005" s="70" t="str">
        <f t="shared" ref="AK2005:AK2068" si="446">IF(AG2005="","",AI2005-AJ2005)</f>
        <v/>
      </c>
      <c r="AL2005" s="70" t="str">
        <f t="shared" ref="AL2005:AL2068" si="447">IFERROR(IF(AK2005&lt;=0,"",AL2004-AK2005),"")</f>
        <v/>
      </c>
    </row>
    <row r="2006" spans="2:38" ht="15" thickBot="1" x14ac:dyDescent="0.35">
      <c r="B2006" s="79" t="str">
        <f t="shared" si="441"/>
        <v/>
      </c>
      <c r="C2006" s="79" t="str">
        <f t="shared" si="442"/>
        <v/>
      </c>
      <c r="D2006" s="79" t="str">
        <f>IFERROR(IF(J2005&lt;=0,"",IF(C2006="Yes","",B2006-COUNTIF($C$20:C2006,"Yes"))),"")</f>
        <v/>
      </c>
      <c r="E2006" s="81" t="str">
        <f t="shared" si="434"/>
        <v/>
      </c>
      <c r="F2006" s="80" t="str">
        <f t="shared" si="435"/>
        <v/>
      </c>
      <c r="G2006" s="80" t="str">
        <f t="shared" si="436"/>
        <v/>
      </c>
      <c r="H2006" s="80" t="str">
        <f t="shared" si="443"/>
        <v/>
      </c>
      <c r="I2006" s="80" t="str">
        <f t="shared" si="437"/>
        <v/>
      </c>
      <c r="J2006" s="80" t="str">
        <f t="shared" si="444"/>
        <v/>
      </c>
      <c r="AG2006" s="16" t="str">
        <f t="shared" si="445"/>
        <v/>
      </c>
      <c r="AH2006" s="69" t="str">
        <f t="shared" si="438"/>
        <v/>
      </c>
      <c r="AI2006" s="70" t="str">
        <f t="shared" si="439"/>
        <v/>
      </c>
      <c r="AJ2006" s="70" t="str">
        <f t="shared" si="440"/>
        <v/>
      </c>
      <c r="AK2006" s="70" t="str">
        <f t="shared" si="446"/>
        <v/>
      </c>
      <c r="AL2006" s="70" t="str">
        <f t="shared" si="447"/>
        <v/>
      </c>
    </row>
    <row r="2007" spans="2:38" ht="15" thickBot="1" x14ac:dyDescent="0.35">
      <c r="B2007" s="79" t="str">
        <f t="shared" si="441"/>
        <v/>
      </c>
      <c r="C2007" s="79" t="str">
        <f t="shared" si="442"/>
        <v/>
      </c>
      <c r="D2007" s="79" t="str">
        <f>IFERROR(IF(J2006&lt;=0,"",IF(C2007="Yes","",B2007-COUNTIF($C$20:C2007,"Yes"))),"")</f>
        <v/>
      </c>
      <c r="E2007" s="81" t="str">
        <f t="shared" si="434"/>
        <v/>
      </c>
      <c r="F2007" s="80" t="str">
        <f t="shared" si="435"/>
        <v/>
      </c>
      <c r="G2007" s="80" t="str">
        <f t="shared" si="436"/>
        <v/>
      </c>
      <c r="H2007" s="80" t="str">
        <f t="shared" si="443"/>
        <v/>
      </c>
      <c r="I2007" s="80" t="str">
        <f t="shared" si="437"/>
        <v/>
      </c>
      <c r="J2007" s="80" t="str">
        <f t="shared" si="444"/>
        <v/>
      </c>
      <c r="AG2007" s="16" t="str">
        <f t="shared" si="445"/>
        <v/>
      </c>
      <c r="AH2007" s="69" t="str">
        <f t="shared" si="438"/>
        <v/>
      </c>
      <c r="AI2007" s="70" t="str">
        <f t="shared" si="439"/>
        <v/>
      </c>
      <c r="AJ2007" s="70" t="str">
        <f t="shared" si="440"/>
        <v/>
      </c>
      <c r="AK2007" s="70" t="str">
        <f t="shared" si="446"/>
        <v/>
      </c>
      <c r="AL2007" s="70" t="str">
        <f t="shared" si="447"/>
        <v/>
      </c>
    </row>
    <row r="2008" spans="2:38" ht="15" thickBot="1" x14ac:dyDescent="0.35">
      <c r="B2008" s="79" t="str">
        <f t="shared" si="441"/>
        <v/>
      </c>
      <c r="C2008" s="79" t="str">
        <f t="shared" si="442"/>
        <v/>
      </c>
      <c r="D2008" s="79" t="str">
        <f>IFERROR(IF(J2007&lt;=0,"",IF(C2008="Yes","",B2008-COUNTIF($C$20:C2008,"Yes"))),"")</f>
        <v/>
      </c>
      <c r="E2008" s="81" t="str">
        <f t="shared" si="434"/>
        <v/>
      </c>
      <c r="F2008" s="80" t="str">
        <f t="shared" si="435"/>
        <v/>
      </c>
      <c r="G2008" s="80" t="str">
        <f t="shared" si="436"/>
        <v/>
      </c>
      <c r="H2008" s="80" t="str">
        <f t="shared" si="443"/>
        <v/>
      </c>
      <c r="I2008" s="80" t="str">
        <f t="shared" si="437"/>
        <v/>
      </c>
      <c r="J2008" s="80" t="str">
        <f t="shared" si="444"/>
        <v/>
      </c>
      <c r="AG2008" s="16" t="str">
        <f t="shared" si="445"/>
        <v/>
      </c>
      <c r="AH2008" s="69" t="str">
        <f t="shared" si="438"/>
        <v/>
      </c>
      <c r="AI2008" s="70" t="str">
        <f t="shared" si="439"/>
        <v/>
      </c>
      <c r="AJ2008" s="70" t="str">
        <f t="shared" si="440"/>
        <v/>
      </c>
      <c r="AK2008" s="70" t="str">
        <f t="shared" si="446"/>
        <v/>
      </c>
      <c r="AL2008" s="70" t="str">
        <f t="shared" si="447"/>
        <v/>
      </c>
    </row>
    <row r="2009" spans="2:38" ht="15" thickBot="1" x14ac:dyDescent="0.35">
      <c r="B2009" s="79" t="str">
        <f t="shared" si="441"/>
        <v/>
      </c>
      <c r="C2009" s="79" t="str">
        <f t="shared" si="442"/>
        <v/>
      </c>
      <c r="D2009" s="79" t="str">
        <f>IFERROR(IF(J2008&lt;=0,"",IF(C2009="Yes","",B2009-COUNTIF($C$20:C2009,"Yes"))),"")</f>
        <v/>
      </c>
      <c r="E2009" s="81" t="str">
        <f t="shared" si="434"/>
        <v/>
      </c>
      <c r="F2009" s="80" t="str">
        <f t="shared" si="435"/>
        <v/>
      </c>
      <c r="G2009" s="80" t="str">
        <f t="shared" si="436"/>
        <v/>
      </c>
      <c r="H2009" s="80" t="str">
        <f t="shared" si="443"/>
        <v/>
      </c>
      <c r="I2009" s="80" t="str">
        <f t="shared" si="437"/>
        <v/>
      </c>
      <c r="J2009" s="80" t="str">
        <f t="shared" si="444"/>
        <v/>
      </c>
      <c r="AG2009" s="16" t="str">
        <f t="shared" si="445"/>
        <v/>
      </c>
      <c r="AH2009" s="69" t="str">
        <f t="shared" si="438"/>
        <v/>
      </c>
      <c r="AI2009" s="70" t="str">
        <f t="shared" si="439"/>
        <v/>
      </c>
      <c r="AJ2009" s="70" t="str">
        <f t="shared" si="440"/>
        <v/>
      </c>
      <c r="AK2009" s="70" t="str">
        <f t="shared" si="446"/>
        <v/>
      </c>
      <c r="AL2009" s="70" t="str">
        <f t="shared" si="447"/>
        <v/>
      </c>
    </row>
    <row r="2010" spans="2:38" ht="15" thickBot="1" x14ac:dyDescent="0.35">
      <c r="B2010" s="79" t="str">
        <f t="shared" si="441"/>
        <v/>
      </c>
      <c r="C2010" s="79" t="str">
        <f t="shared" si="442"/>
        <v/>
      </c>
      <c r="D2010" s="79" t="str">
        <f>IFERROR(IF(J2009&lt;=0,"",IF(C2010="Yes","",B2010-COUNTIF($C$20:C2010,"Yes"))),"")</f>
        <v/>
      </c>
      <c r="E2010" s="81" t="str">
        <f t="shared" si="434"/>
        <v/>
      </c>
      <c r="F2010" s="80" t="str">
        <f t="shared" si="435"/>
        <v/>
      </c>
      <c r="G2010" s="80" t="str">
        <f t="shared" si="436"/>
        <v/>
      </c>
      <c r="H2010" s="80" t="str">
        <f t="shared" si="443"/>
        <v/>
      </c>
      <c r="I2010" s="80" t="str">
        <f t="shared" si="437"/>
        <v/>
      </c>
      <c r="J2010" s="80" t="str">
        <f t="shared" si="444"/>
        <v/>
      </c>
      <c r="AG2010" s="16" t="str">
        <f t="shared" si="445"/>
        <v/>
      </c>
      <c r="AH2010" s="69" t="str">
        <f t="shared" si="438"/>
        <v/>
      </c>
      <c r="AI2010" s="70" t="str">
        <f t="shared" si="439"/>
        <v/>
      </c>
      <c r="AJ2010" s="70" t="str">
        <f t="shared" si="440"/>
        <v/>
      </c>
      <c r="AK2010" s="70" t="str">
        <f t="shared" si="446"/>
        <v/>
      </c>
      <c r="AL2010" s="70" t="str">
        <f t="shared" si="447"/>
        <v/>
      </c>
    </row>
    <row r="2011" spans="2:38" ht="15" thickBot="1" x14ac:dyDescent="0.35">
      <c r="B2011" s="79" t="str">
        <f t="shared" si="441"/>
        <v/>
      </c>
      <c r="C2011" s="79" t="str">
        <f t="shared" si="442"/>
        <v/>
      </c>
      <c r="D2011" s="79" t="str">
        <f>IFERROR(IF(J2010&lt;=0,"",IF(C2011="Yes","",B2011-COUNTIF($C$20:C2011,"Yes"))),"")</f>
        <v/>
      </c>
      <c r="E2011" s="81" t="str">
        <f t="shared" si="434"/>
        <v/>
      </c>
      <c r="F2011" s="80" t="str">
        <f t="shared" si="435"/>
        <v/>
      </c>
      <c r="G2011" s="80" t="str">
        <f t="shared" si="436"/>
        <v/>
      </c>
      <c r="H2011" s="80" t="str">
        <f t="shared" si="443"/>
        <v/>
      </c>
      <c r="I2011" s="80" t="str">
        <f t="shared" si="437"/>
        <v/>
      </c>
      <c r="J2011" s="80" t="str">
        <f t="shared" si="444"/>
        <v/>
      </c>
      <c r="AG2011" s="16" t="str">
        <f t="shared" si="445"/>
        <v/>
      </c>
      <c r="AH2011" s="69" t="str">
        <f t="shared" si="438"/>
        <v/>
      </c>
      <c r="AI2011" s="70" t="str">
        <f t="shared" si="439"/>
        <v/>
      </c>
      <c r="AJ2011" s="70" t="str">
        <f t="shared" si="440"/>
        <v/>
      </c>
      <c r="AK2011" s="70" t="str">
        <f t="shared" si="446"/>
        <v/>
      </c>
      <c r="AL2011" s="70" t="str">
        <f t="shared" si="447"/>
        <v/>
      </c>
    </row>
    <row r="2012" spans="2:38" ht="15" thickBot="1" x14ac:dyDescent="0.35">
      <c r="B2012" s="79" t="str">
        <f t="shared" si="441"/>
        <v/>
      </c>
      <c r="C2012" s="79" t="str">
        <f t="shared" si="442"/>
        <v/>
      </c>
      <c r="D2012" s="79" t="str">
        <f>IFERROR(IF(J2011&lt;=0,"",IF(C2012="Yes","",B2012-COUNTIF($C$20:C2012,"Yes"))),"")</f>
        <v/>
      </c>
      <c r="E2012" s="81" t="str">
        <f t="shared" si="434"/>
        <v/>
      </c>
      <c r="F2012" s="80" t="str">
        <f t="shared" si="435"/>
        <v/>
      </c>
      <c r="G2012" s="80" t="str">
        <f t="shared" si="436"/>
        <v/>
      </c>
      <c r="H2012" s="80" t="str">
        <f t="shared" si="443"/>
        <v/>
      </c>
      <c r="I2012" s="80" t="str">
        <f t="shared" si="437"/>
        <v/>
      </c>
      <c r="J2012" s="80" t="str">
        <f t="shared" si="444"/>
        <v/>
      </c>
      <c r="AG2012" s="16" t="str">
        <f t="shared" si="445"/>
        <v/>
      </c>
      <c r="AH2012" s="69" t="str">
        <f t="shared" si="438"/>
        <v/>
      </c>
      <c r="AI2012" s="70" t="str">
        <f t="shared" si="439"/>
        <v/>
      </c>
      <c r="AJ2012" s="70" t="str">
        <f t="shared" si="440"/>
        <v/>
      </c>
      <c r="AK2012" s="70" t="str">
        <f t="shared" si="446"/>
        <v/>
      </c>
      <c r="AL2012" s="70" t="str">
        <f t="shared" si="447"/>
        <v/>
      </c>
    </row>
    <row r="2013" spans="2:38" ht="15" thickBot="1" x14ac:dyDescent="0.35">
      <c r="B2013" s="79" t="str">
        <f t="shared" si="441"/>
        <v/>
      </c>
      <c r="C2013" s="79" t="str">
        <f t="shared" si="442"/>
        <v/>
      </c>
      <c r="D2013" s="79" t="str">
        <f>IFERROR(IF(J2012&lt;=0,"",IF(C2013="Yes","",B2013-COUNTIF($C$20:C2013,"Yes"))),"")</f>
        <v/>
      </c>
      <c r="E2013" s="81" t="str">
        <f t="shared" si="434"/>
        <v/>
      </c>
      <c r="F2013" s="80" t="str">
        <f t="shared" si="435"/>
        <v/>
      </c>
      <c r="G2013" s="80" t="str">
        <f t="shared" si="436"/>
        <v/>
      </c>
      <c r="H2013" s="80" t="str">
        <f t="shared" si="443"/>
        <v/>
      </c>
      <c r="I2013" s="80" t="str">
        <f t="shared" si="437"/>
        <v/>
      </c>
      <c r="J2013" s="80" t="str">
        <f t="shared" si="444"/>
        <v/>
      </c>
      <c r="AG2013" s="16" t="str">
        <f t="shared" si="445"/>
        <v/>
      </c>
      <c r="AH2013" s="69" t="str">
        <f t="shared" si="438"/>
        <v/>
      </c>
      <c r="AI2013" s="70" t="str">
        <f t="shared" si="439"/>
        <v/>
      </c>
      <c r="AJ2013" s="70" t="str">
        <f t="shared" si="440"/>
        <v/>
      </c>
      <c r="AK2013" s="70" t="str">
        <f t="shared" si="446"/>
        <v/>
      </c>
      <c r="AL2013" s="70" t="str">
        <f t="shared" si="447"/>
        <v/>
      </c>
    </row>
    <row r="2014" spans="2:38" ht="15" thickBot="1" x14ac:dyDescent="0.35">
      <c r="B2014" s="79" t="str">
        <f t="shared" si="441"/>
        <v/>
      </c>
      <c r="C2014" s="79" t="str">
        <f t="shared" si="442"/>
        <v/>
      </c>
      <c r="D2014" s="79" t="str">
        <f>IFERROR(IF(J2013&lt;=0,"",IF(C2014="Yes","",B2014-COUNTIF($C$20:C2014,"Yes"))),"")</f>
        <v/>
      </c>
      <c r="E2014" s="81" t="str">
        <f t="shared" si="434"/>
        <v/>
      </c>
      <c r="F2014" s="80" t="str">
        <f t="shared" si="435"/>
        <v/>
      </c>
      <c r="G2014" s="80" t="str">
        <f t="shared" si="436"/>
        <v/>
      </c>
      <c r="H2014" s="80" t="str">
        <f t="shared" si="443"/>
        <v/>
      </c>
      <c r="I2014" s="80" t="str">
        <f t="shared" si="437"/>
        <v/>
      </c>
      <c r="J2014" s="80" t="str">
        <f t="shared" si="444"/>
        <v/>
      </c>
      <c r="AG2014" s="16" t="str">
        <f t="shared" si="445"/>
        <v/>
      </c>
      <c r="AH2014" s="69" t="str">
        <f t="shared" si="438"/>
        <v/>
      </c>
      <c r="AI2014" s="70" t="str">
        <f t="shared" si="439"/>
        <v/>
      </c>
      <c r="AJ2014" s="70" t="str">
        <f t="shared" si="440"/>
        <v/>
      </c>
      <c r="AK2014" s="70" t="str">
        <f t="shared" si="446"/>
        <v/>
      </c>
      <c r="AL2014" s="70" t="str">
        <f t="shared" si="447"/>
        <v/>
      </c>
    </row>
    <row r="2015" spans="2:38" ht="15" thickBot="1" x14ac:dyDescent="0.35">
      <c r="B2015" s="79" t="str">
        <f t="shared" si="441"/>
        <v/>
      </c>
      <c r="C2015" s="79" t="str">
        <f t="shared" si="442"/>
        <v/>
      </c>
      <c r="D2015" s="79" t="str">
        <f>IFERROR(IF(J2014&lt;=0,"",IF(C2015="Yes","",B2015-COUNTIF($C$20:C2015,"Yes"))),"")</f>
        <v/>
      </c>
      <c r="E2015" s="81" t="str">
        <f t="shared" si="434"/>
        <v/>
      </c>
      <c r="F2015" s="80" t="str">
        <f t="shared" si="435"/>
        <v/>
      </c>
      <c r="G2015" s="80" t="str">
        <f t="shared" si="436"/>
        <v/>
      </c>
      <c r="H2015" s="80" t="str">
        <f t="shared" si="443"/>
        <v/>
      </c>
      <c r="I2015" s="80" t="str">
        <f t="shared" si="437"/>
        <v/>
      </c>
      <c r="J2015" s="80" t="str">
        <f t="shared" si="444"/>
        <v/>
      </c>
      <c r="AG2015" s="16" t="str">
        <f t="shared" si="445"/>
        <v/>
      </c>
      <c r="AH2015" s="69" t="str">
        <f t="shared" si="438"/>
        <v/>
      </c>
      <c r="AI2015" s="70" t="str">
        <f t="shared" si="439"/>
        <v/>
      </c>
      <c r="AJ2015" s="70" t="str">
        <f t="shared" si="440"/>
        <v/>
      </c>
      <c r="AK2015" s="70" t="str">
        <f t="shared" si="446"/>
        <v/>
      </c>
      <c r="AL2015" s="70" t="str">
        <f t="shared" si="447"/>
        <v/>
      </c>
    </row>
    <row r="2016" spans="2:38" ht="15" thickBot="1" x14ac:dyDescent="0.35">
      <c r="B2016" s="79" t="str">
        <f t="shared" si="441"/>
        <v/>
      </c>
      <c r="C2016" s="79" t="str">
        <f t="shared" si="442"/>
        <v/>
      </c>
      <c r="D2016" s="79" t="str">
        <f>IFERROR(IF(J2015&lt;=0,"",IF(C2016="Yes","",B2016-COUNTIF($C$20:C2016,"Yes"))),"")</f>
        <v/>
      </c>
      <c r="E2016" s="81" t="str">
        <f t="shared" si="434"/>
        <v/>
      </c>
      <c r="F2016" s="80" t="str">
        <f t="shared" si="435"/>
        <v/>
      </c>
      <c r="G2016" s="80" t="str">
        <f t="shared" si="436"/>
        <v/>
      </c>
      <c r="H2016" s="80" t="str">
        <f t="shared" si="443"/>
        <v/>
      </c>
      <c r="I2016" s="80" t="str">
        <f t="shared" si="437"/>
        <v/>
      </c>
      <c r="J2016" s="80" t="str">
        <f t="shared" si="444"/>
        <v/>
      </c>
      <c r="AG2016" s="16" t="str">
        <f t="shared" si="445"/>
        <v/>
      </c>
      <c r="AH2016" s="69" t="str">
        <f t="shared" si="438"/>
        <v/>
      </c>
      <c r="AI2016" s="70" t="str">
        <f t="shared" si="439"/>
        <v/>
      </c>
      <c r="AJ2016" s="70" t="str">
        <f t="shared" si="440"/>
        <v/>
      </c>
      <c r="AK2016" s="70" t="str">
        <f t="shared" si="446"/>
        <v/>
      </c>
      <c r="AL2016" s="70" t="str">
        <f t="shared" si="447"/>
        <v/>
      </c>
    </row>
    <row r="2017" spans="2:38" ht="15" thickBot="1" x14ac:dyDescent="0.35">
      <c r="B2017" s="79" t="str">
        <f t="shared" si="441"/>
        <v/>
      </c>
      <c r="C2017" s="79" t="str">
        <f t="shared" si="442"/>
        <v/>
      </c>
      <c r="D2017" s="79" t="str">
        <f>IFERROR(IF(J2016&lt;=0,"",IF(C2017="Yes","",B2017-COUNTIF($C$20:C2017,"Yes"))),"")</f>
        <v/>
      </c>
      <c r="E2017" s="81" t="str">
        <f t="shared" si="434"/>
        <v/>
      </c>
      <c r="F2017" s="80" t="str">
        <f t="shared" si="435"/>
        <v/>
      </c>
      <c r="G2017" s="80" t="str">
        <f t="shared" si="436"/>
        <v/>
      </c>
      <c r="H2017" s="80" t="str">
        <f t="shared" si="443"/>
        <v/>
      </c>
      <c r="I2017" s="80" t="str">
        <f t="shared" si="437"/>
        <v/>
      </c>
      <c r="J2017" s="80" t="str">
        <f t="shared" si="444"/>
        <v/>
      </c>
      <c r="AG2017" s="16" t="str">
        <f t="shared" si="445"/>
        <v/>
      </c>
      <c r="AH2017" s="69" t="str">
        <f t="shared" si="438"/>
        <v/>
      </c>
      <c r="AI2017" s="70" t="str">
        <f t="shared" si="439"/>
        <v/>
      </c>
      <c r="AJ2017" s="70" t="str">
        <f t="shared" si="440"/>
        <v/>
      </c>
      <c r="AK2017" s="70" t="str">
        <f t="shared" si="446"/>
        <v/>
      </c>
      <c r="AL2017" s="70" t="str">
        <f t="shared" si="447"/>
        <v/>
      </c>
    </row>
    <row r="2018" spans="2:38" ht="15" thickBot="1" x14ac:dyDescent="0.35">
      <c r="B2018" s="79" t="str">
        <f t="shared" si="441"/>
        <v/>
      </c>
      <c r="C2018" s="79" t="str">
        <f t="shared" si="442"/>
        <v/>
      </c>
      <c r="D2018" s="79" t="str">
        <f>IFERROR(IF(J2017&lt;=0,"",IF(C2018="Yes","",B2018-COUNTIF($C$20:C2018,"Yes"))),"")</f>
        <v/>
      </c>
      <c r="E2018" s="81" t="str">
        <f t="shared" si="434"/>
        <v/>
      </c>
      <c r="F2018" s="80" t="str">
        <f t="shared" si="435"/>
        <v/>
      </c>
      <c r="G2018" s="80" t="str">
        <f t="shared" si="436"/>
        <v/>
      </c>
      <c r="H2018" s="80" t="str">
        <f t="shared" si="443"/>
        <v/>
      </c>
      <c r="I2018" s="80" t="str">
        <f t="shared" si="437"/>
        <v/>
      </c>
      <c r="J2018" s="80" t="str">
        <f t="shared" si="444"/>
        <v/>
      </c>
      <c r="AG2018" s="16" t="str">
        <f t="shared" si="445"/>
        <v/>
      </c>
      <c r="AH2018" s="69" t="str">
        <f t="shared" si="438"/>
        <v/>
      </c>
      <c r="AI2018" s="70" t="str">
        <f t="shared" si="439"/>
        <v/>
      </c>
      <c r="AJ2018" s="70" t="str">
        <f t="shared" si="440"/>
        <v/>
      </c>
      <c r="AK2018" s="70" t="str">
        <f t="shared" si="446"/>
        <v/>
      </c>
      <c r="AL2018" s="70" t="str">
        <f t="shared" si="447"/>
        <v/>
      </c>
    </row>
    <row r="2019" spans="2:38" ht="15" thickBot="1" x14ac:dyDescent="0.35">
      <c r="B2019" s="79" t="str">
        <f t="shared" si="441"/>
        <v/>
      </c>
      <c r="C2019" s="79" t="str">
        <f t="shared" si="442"/>
        <v/>
      </c>
      <c r="D2019" s="79" t="str">
        <f>IFERROR(IF(J2018&lt;=0,"",IF(C2019="Yes","",B2019-COUNTIF($C$20:C2019,"Yes"))),"")</f>
        <v/>
      </c>
      <c r="E2019" s="81" t="str">
        <f t="shared" si="434"/>
        <v/>
      </c>
      <c r="F2019" s="80" t="str">
        <f t="shared" si="435"/>
        <v/>
      </c>
      <c r="G2019" s="80" t="str">
        <f t="shared" si="436"/>
        <v/>
      </c>
      <c r="H2019" s="80" t="str">
        <f t="shared" si="443"/>
        <v/>
      </c>
      <c r="I2019" s="80" t="str">
        <f t="shared" si="437"/>
        <v/>
      </c>
      <c r="J2019" s="80" t="str">
        <f t="shared" si="444"/>
        <v/>
      </c>
      <c r="AG2019" s="16" t="str">
        <f t="shared" si="445"/>
        <v/>
      </c>
      <c r="AH2019" s="69" t="str">
        <f t="shared" si="438"/>
        <v/>
      </c>
      <c r="AI2019" s="70" t="str">
        <f t="shared" si="439"/>
        <v/>
      </c>
      <c r="AJ2019" s="70" t="str">
        <f t="shared" si="440"/>
        <v/>
      </c>
      <c r="AK2019" s="70" t="str">
        <f t="shared" si="446"/>
        <v/>
      </c>
      <c r="AL2019" s="70" t="str">
        <f t="shared" si="447"/>
        <v/>
      </c>
    </row>
    <row r="2020" spans="2:38" ht="15" thickBot="1" x14ac:dyDescent="0.35">
      <c r="B2020" s="79" t="str">
        <f t="shared" si="441"/>
        <v/>
      </c>
      <c r="C2020" s="79" t="str">
        <f t="shared" si="442"/>
        <v/>
      </c>
      <c r="D2020" s="79" t="str">
        <f>IFERROR(IF(J2019&lt;=0,"",IF(C2020="Yes","",B2020-COUNTIF($C$20:C2020,"Yes"))),"")</f>
        <v/>
      </c>
      <c r="E2020" s="81" t="str">
        <f t="shared" si="434"/>
        <v/>
      </c>
      <c r="F2020" s="80" t="str">
        <f t="shared" si="435"/>
        <v/>
      </c>
      <c r="G2020" s="80" t="str">
        <f t="shared" si="436"/>
        <v/>
      </c>
      <c r="H2020" s="80" t="str">
        <f t="shared" si="443"/>
        <v/>
      </c>
      <c r="I2020" s="80" t="str">
        <f t="shared" si="437"/>
        <v/>
      </c>
      <c r="J2020" s="80" t="str">
        <f t="shared" si="444"/>
        <v/>
      </c>
      <c r="AG2020" s="16" t="str">
        <f t="shared" si="445"/>
        <v/>
      </c>
      <c r="AH2020" s="69" t="str">
        <f t="shared" si="438"/>
        <v/>
      </c>
      <c r="AI2020" s="70" t="str">
        <f t="shared" si="439"/>
        <v/>
      </c>
      <c r="AJ2020" s="70" t="str">
        <f t="shared" si="440"/>
        <v/>
      </c>
      <c r="AK2020" s="70" t="str">
        <f t="shared" si="446"/>
        <v/>
      </c>
      <c r="AL2020" s="70" t="str">
        <f t="shared" si="447"/>
        <v/>
      </c>
    </row>
    <row r="2021" spans="2:38" ht="15" thickBot="1" x14ac:dyDescent="0.35">
      <c r="B2021" s="79" t="str">
        <f t="shared" si="441"/>
        <v/>
      </c>
      <c r="C2021" s="79" t="str">
        <f t="shared" si="442"/>
        <v/>
      </c>
      <c r="D2021" s="79" t="str">
        <f>IFERROR(IF(J2020&lt;=0,"",IF(C2021="Yes","",B2021-COUNTIF($C$20:C2021,"Yes"))),"")</f>
        <v/>
      </c>
      <c r="E2021" s="81" t="str">
        <f t="shared" si="434"/>
        <v/>
      </c>
      <c r="F2021" s="80" t="str">
        <f t="shared" si="435"/>
        <v/>
      </c>
      <c r="G2021" s="80" t="str">
        <f t="shared" si="436"/>
        <v/>
      </c>
      <c r="H2021" s="80" t="str">
        <f t="shared" si="443"/>
        <v/>
      </c>
      <c r="I2021" s="80" t="str">
        <f t="shared" si="437"/>
        <v/>
      </c>
      <c r="J2021" s="80" t="str">
        <f t="shared" si="444"/>
        <v/>
      </c>
      <c r="AG2021" s="16" t="str">
        <f t="shared" si="445"/>
        <v/>
      </c>
      <c r="AH2021" s="69" t="str">
        <f t="shared" si="438"/>
        <v/>
      </c>
      <c r="AI2021" s="70" t="str">
        <f t="shared" si="439"/>
        <v/>
      </c>
      <c r="AJ2021" s="70" t="str">
        <f t="shared" si="440"/>
        <v/>
      </c>
      <c r="AK2021" s="70" t="str">
        <f t="shared" si="446"/>
        <v/>
      </c>
      <c r="AL2021" s="70" t="str">
        <f t="shared" si="447"/>
        <v/>
      </c>
    </row>
    <row r="2022" spans="2:38" ht="15" thickBot="1" x14ac:dyDescent="0.35">
      <c r="B2022" s="79" t="str">
        <f t="shared" si="441"/>
        <v/>
      </c>
      <c r="C2022" s="79" t="str">
        <f t="shared" si="442"/>
        <v/>
      </c>
      <c r="D2022" s="79" t="str">
        <f>IFERROR(IF(J2021&lt;=0,"",IF(C2022="Yes","",B2022-COUNTIF($C$20:C2022,"Yes"))),"")</f>
        <v/>
      </c>
      <c r="E2022" s="81" t="str">
        <f t="shared" si="434"/>
        <v/>
      </c>
      <c r="F2022" s="80" t="str">
        <f t="shared" si="435"/>
        <v/>
      </c>
      <c r="G2022" s="80" t="str">
        <f t="shared" si="436"/>
        <v/>
      </c>
      <c r="H2022" s="80" t="str">
        <f t="shared" si="443"/>
        <v/>
      </c>
      <c r="I2022" s="80" t="str">
        <f t="shared" si="437"/>
        <v/>
      </c>
      <c r="J2022" s="80" t="str">
        <f t="shared" si="444"/>
        <v/>
      </c>
      <c r="AG2022" s="16" t="str">
        <f t="shared" si="445"/>
        <v/>
      </c>
      <c r="AH2022" s="69" t="str">
        <f t="shared" si="438"/>
        <v/>
      </c>
      <c r="AI2022" s="70" t="str">
        <f t="shared" si="439"/>
        <v/>
      </c>
      <c r="AJ2022" s="70" t="str">
        <f t="shared" si="440"/>
        <v/>
      </c>
      <c r="AK2022" s="70" t="str">
        <f t="shared" si="446"/>
        <v/>
      </c>
      <c r="AL2022" s="70" t="str">
        <f t="shared" si="447"/>
        <v/>
      </c>
    </row>
    <row r="2023" spans="2:38" ht="15" thickBot="1" x14ac:dyDescent="0.35">
      <c r="B2023" s="79" t="str">
        <f t="shared" si="441"/>
        <v/>
      </c>
      <c r="C2023" s="79" t="str">
        <f t="shared" si="442"/>
        <v/>
      </c>
      <c r="D2023" s="79" t="str">
        <f>IFERROR(IF(J2022&lt;=0,"",IF(C2023="Yes","",B2023-COUNTIF($C$20:C2023,"Yes"))),"")</f>
        <v/>
      </c>
      <c r="E2023" s="81" t="str">
        <f t="shared" si="434"/>
        <v/>
      </c>
      <c r="F2023" s="80" t="str">
        <f t="shared" si="435"/>
        <v/>
      </c>
      <c r="G2023" s="80" t="str">
        <f t="shared" si="436"/>
        <v/>
      </c>
      <c r="H2023" s="80" t="str">
        <f t="shared" si="443"/>
        <v/>
      </c>
      <c r="I2023" s="80" t="str">
        <f t="shared" si="437"/>
        <v/>
      </c>
      <c r="J2023" s="80" t="str">
        <f t="shared" si="444"/>
        <v/>
      </c>
      <c r="AG2023" s="16" t="str">
        <f t="shared" si="445"/>
        <v/>
      </c>
      <c r="AH2023" s="69" t="str">
        <f t="shared" si="438"/>
        <v/>
      </c>
      <c r="AI2023" s="70" t="str">
        <f t="shared" si="439"/>
        <v/>
      </c>
      <c r="AJ2023" s="70" t="str">
        <f t="shared" si="440"/>
        <v/>
      </c>
      <c r="AK2023" s="70" t="str">
        <f t="shared" si="446"/>
        <v/>
      </c>
      <c r="AL2023" s="70" t="str">
        <f t="shared" si="447"/>
        <v/>
      </c>
    </row>
    <row r="2024" spans="2:38" ht="15" thickBot="1" x14ac:dyDescent="0.35">
      <c r="B2024" s="79" t="str">
        <f t="shared" si="441"/>
        <v/>
      </c>
      <c r="C2024" s="79" t="str">
        <f t="shared" si="442"/>
        <v/>
      </c>
      <c r="D2024" s="79" t="str">
        <f>IFERROR(IF(J2023&lt;=0,"",IF(C2024="Yes","",B2024-COUNTIF($C$20:C2024,"Yes"))),"")</f>
        <v/>
      </c>
      <c r="E2024" s="81" t="str">
        <f t="shared" si="434"/>
        <v/>
      </c>
      <c r="F2024" s="80" t="str">
        <f t="shared" si="435"/>
        <v/>
      </c>
      <c r="G2024" s="80" t="str">
        <f t="shared" si="436"/>
        <v/>
      </c>
      <c r="H2024" s="80" t="str">
        <f t="shared" si="443"/>
        <v/>
      </c>
      <c r="I2024" s="80" t="str">
        <f t="shared" si="437"/>
        <v/>
      </c>
      <c r="J2024" s="80" t="str">
        <f t="shared" si="444"/>
        <v/>
      </c>
      <c r="AG2024" s="16" t="str">
        <f t="shared" si="445"/>
        <v/>
      </c>
      <c r="AH2024" s="69" t="str">
        <f t="shared" si="438"/>
        <v/>
      </c>
      <c r="AI2024" s="70" t="str">
        <f t="shared" si="439"/>
        <v/>
      </c>
      <c r="AJ2024" s="70" t="str">
        <f t="shared" si="440"/>
        <v/>
      </c>
      <c r="AK2024" s="70" t="str">
        <f t="shared" si="446"/>
        <v/>
      </c>
      <c r="AL2024" s="70" t="str">
        <f t="shared" si="447"/>
        <v/>
      </c>
    </row>
    <row r="2025" spans="2:38" ht="15" thickBot="1" x14ac:dyDescent="0.35">
      <c r="B2025" s="79" t="str">
        <f t="shared" si="441"/>
        <v/>
      </c>
      <c r="C2025" s="79" t="str">
        <f t="shared" si="442"/>
        <v/>
      </c>
      <c r="D2025" s="79" t="str">
        <f>IFERROR(IF(J2024&lt;=0,"",IF(C2025="Yes","",B2025-COUNTIF($C$20:C2025,"Yes"))),"")</f>
        <v/>
      </c>
      <c r="E2025" s="81" t="str">
        <f t="shared" si="434"/>
        <v/>
      </c>
      <c r="F2025" s="80" t="str">
        <f t="shared" si="435"/>
        <v/>
      </c>
      <c r="G2025" s="80" t="str">
        <f t="shared" si="436"/>
        <v/>
      </c>
      <c r="H2025" s="80" t="str">
        <f t="shared" si="443"/>
        <v/>
      </c>
      <c r="I2025" s="80" t="str">
        <f t="shared" si="437"/>
        <v/>
      </c>
      <c r="J2025" s="80" t="str">
        <f t="shared" si="444"/>
        <v/>
      </c>
      <c r="AG2025" s="16" t="str">
        <f t="shared" si="445"/>
        <v/>
      </c>
      <c r="AH2025" s="69" t="str">
        <f t="shared" si="438"/>
        <v/>
      </c>
      <c r="AI2025" s="70" t="str">
        <f t="shared" si="439"/>
        <v/>
      </c>
      <c r="AJ2025" s="70" t="str">
        <f t="shared" si="440"/>
        <v/>
      </c>
      <c r="AK2025" s="70" t="str">
        <f t="shared" si="446"/>
        <v/>
      </c>
      <c r="AL2025" s="70" t="str">
        <f t="shared" si="447"/>
        <v/>
      </c>
    </row>
    <row r="2026" spans="2:38" ht="15" thickBot="1" x14ac:dyDescent="0.35">
      <c r="B2026" s="79" t="str">
        <f t="shared" si="441"/>
        <v/>
      </c>
      <c r="C2026" s="79" t="str">
        <f t="shared" si="442"/>
        <v/>
      </c>
      <c r="D2026" s="79" t="str">
        <f>IFERROR(IF(J2025&lt;=0,"",IF(C2026="Yes","",B2026-COUNTIF($C$20:C2026,"Yes"))),"")</f>
        <v/>
      </c>
      <c r="E2026" s="81" t="str">
        <f t="shared" si="434"/>
        <v/>
      </c>
      <c r="F2026" s="80" t="str">
        <f t="shared" si="435"/>
        <v/>
      </c>
      <c r="G2026" s="80" t="str">
        <f t="shared" si="436"/>
        <v/>
      </c>
      <c r="H2026" s="80" t="str">
        <f t="shared" si="443"/>
        <v/>
      </c>
      <c r="I2026" s="80" t="str">
        <f t="shared" si="437"/>
        <v/>
      </c>
      <c r="J2026" s="80" t="str">
        <f t="shared" si="444"/>
        <v/>
      </c>
      <c r="AG2026" s="16" t="str">
        <f t="shared" si="445"/>
        <v/>
      </c>
      <c r="AH2026" s="69" t="str">
        <f t="shared" si="438"/>
        <v/>
      </c>
      <c r="AI2026" s="70" t="str">
        <f t="shared" si="439"/>
        <v/>
      </c>
      <c r="AJ2026" s="70" t="str">
        <f t="shared" si="440"/>
        <v/>
      </c>
      <c r="AK2026" s="70" t="str">
        <f t="shared" si="446"/>
        <v/>
      </c>
      <c r="AL2026" s="70" t="str">
        <f t="shared" si="447"/>
        <v/>
      </c>
    </row>
    <row r="2027" spans="2:38" ht="15" thickBot="1" x14ac:dyDescent="0.35">
      <c r="B2027" s="79" t="str">
        <f t="shared" si="441"/>
        <v/>
      </c>
      <c r="C2027" s="79" t="str">
        <f t="shared" si="442"/>
        <v/>
      </c>
      <c r="D2027" s="79" t="str">
        <f>IFERROR(IF(J2026&lt;=0,"",IF(C2027="Yes","",B2027-COUNTIF($C$20:C2027,"Yes"))),"")</f>
        <v/>
      </c>
      <c r="E2027" s="81" t="str">
        <f t="shared" si="434"/>
        <v/>
      </c>
      <c r="F2027" s="80" t="str">
        <f t="shared" si="435"/>
        <v/>
      </c>
      <c r="G2027" s="80" t="str">
        <f t="shared" si="436"/>
        <v/>
      </c>
      <c r="H2027" s="80" t="str">
        <f t="shared" si="443"/>
        <v/>
      </c>
      <c r="I2027" s="80" t="str">
        <f t="shared" si="437"/>
        <v/>
      </c>
      <c r="J2027" s="80" t="str">
        <f t="shared" si="444"/>
        <v/>
      </c>
      <c r="AG2027" s="16" t="str">
        <f t="shared" si="445"/>
        <v/>
      </c>
      <c r="AH2027" s="69" t="str">
        <f t="shared" si="438"/>
        <v/>
      </c>
      <c r="AI2027" s="70" t="str">
        <f t="shared" si="439"/>
        <v/>
      </c>
      <c r="AJ2027" s="70" t="str">
        <f t="shared" si="440"/>
        <v/>
      </c>
      <c r="AK2027" s="70" t="str">
        <f t="shared" si="446"/>
        <v/>
      </c>
      <c r="AL2027" s="70" t="str">
        <f t="shared" si="447"/>
        <v/>
      </c>
    </row>
    <row r="2028" spans="2:38" ht="15" thickBot="1" x14ac:dyDescent="0.35">
      <c r="B2028" s="79" t="str">
        <f t="shared" si="441"/>
        <v/>
      </c>
      <c r="C2028" s="79" t="str">
        <f t="shared" si="442"/>
        <v/>
      </c>
      <c r="D2028" s="79" t="str">
        <f>IFERROR(IF(J2027&lt;=0,"",IF(C2028="Yes","",B2028-COUNTIF($C$20:C2028,"Yes"))),"")</f>
        <v/>
      </c>
      <c r="E2028" s="81" t="str">
        <f t="shared" si="434"/>
        <v/>
      </c>
      <c r="F2028" s="80" t="str">
        <f t="shared" si="435"/>
        <v/>
      </c>
      <c r="G2028" s="80" t="str">
        <f t="shared" si="436"/>
        <v/>
      </c>
      <c r="H2028" s="80" t="str">
        <f t="shared" si="443"/>
        <v/>
      </c>
      <c r="I2028" s="80" t="str">
        <f t="shared" si="437"/>
        <v/>
      </c>
      <c r="J2028" s="80" t="str">
        <f t="shared" si="444"/>
        <v/>
      </c>
      <c r="AG2028" s="16" t="str">
        <f t="shared" si="445"/>
        <v/>
      </c>
      <c r="AH2028" s="69" t="str">
        <f t="shared" si="438"/>
        <v/>
      </c>
      <c r="AI2028" s="70" t="str">
        <f t="shared" si="439"/>
        <v/>
      </c>
      <c r="AJ2028" s="70" t="str">
        <f t="shared" si="440"/>
        <v/>
      </c>
      <c r="AK2028" s="70" t="str">
        <f t="shared" si="446"/>
        <v/>
      </c>
      <c r="AL2028" s="70" t="str">
        <f t="shared" si="447"/>
        <v/>
      </c>
    </row>
    <row r="2029" spans="2:38" ht="15" thickBot="1" x14ac:dyDescent="0.35">
      <c r="B2029" s="79" t="str">
        <f t="shared" si="441"/>
        <v/>
      </c>
      <c r="C2029" s="79" t="str">
        <f t="shared" si="442"/>
        <v/>
      </c>
      <c r="D2029" s="79" t="str">
        <f>IFERROR(IF(J2028&lt;=0,"",IF(C2029="Yes","",B2029-COUNTIF($C$20:C2029,"Yes"))),"")</f>
        <v/>
      </c>
      <c r="E2029" s="81" t="str">
        <f t="shared" si="434"/>
        <v/>
      </c>
      <c r="F2029" s="80" t="str">
        <f t="shared" si="435"/>
        <v/>
      </c>
      <c r="G2029" s="80" t="str">
        <f t="shared" si="436"/>
        <v/>
      </c>
      <c r="H2029" s="80" t="str">
        <f t="shared" si="443"/>
        <v/>
      </c>
      <c r="I2029" s="80" t="str">
        <f t="shared" si="437"/>
        <v/>
      </c>
      <c r="J2029" s="80" t="str">
        <f t="shared" si="444"/>
        <v/>
      </c>
      <c r="AG2029" s="16" t="str">
        <f t="shared" si="445"/>
        <v/>
      </c>
      <c r="AH2029" s="69" t="str">
        <f t="shared" si="438"/>
        <v/>
      </c>
      <c r="AI2029" s="70" t="str">
        <f t="shared" si="439"/>
        <v/>
      </c>
      <c r="AJ2029" s="70" t="str">
        <f t="shared" si="440"/>
        <v/>
      </c>
      <c r="AK2029" s="70" t="str">
        <f t="shared" si="446"/>
        <v/>
      </c>
      <c r="AL2029" s="70" t="str">
        <f t="shared" si="447"/>
        <v/>
      </c>
    </row>
    <row r="2030" spans="2:38" ht="15" thickBot="1" x14ac:dyDescent="0.35">
      <c r="B2030" s="79" t="str">
        <f t="shared" si="441"/>
        <v/>
      </c>
      <c r="C2030" s="79" t="str">
        <f t="shared" si="442"/>
        <v/>
      </c>
      <c r="D2030" s="79" t="str">
        <f>IFERROR(IF(J2029&lt;=0,"",IF(C2030="Yes","",B2030-COUNTIF($C$20:C2030,"Yes"))),"")</f>
        <v/>
      </c>
      <c r="E2030" s="81" t="str">
        <f t="shared" si="434"/>
        <v/>
      </c>
      <c r="F2030" s="80" t="str">
        <f t="shared" si="435"/>
        <v/>
      </c>
      <c r="G2030" s="80" t="str">
        <f t="shared" si="436"/>
        <v/>
      </c>
      <c r="H2030" s="80" t="str">
        <f t="shared" si="443"/>
        <v/>
      </c>
      <c r="I2030" s="80" t="str">
        <f t="shared" si="437"/>
        <v/>
      </c>
      <c r="J2030" s="80" t="str">
        <f t="shared" si="444"/>
        <v/>
      </c>
      <c r="AG2030" s="16" t="str">
        <f t="shared" si="445"/>
        <v/>
      </c>
      <c r="AH2030" s="69" t="str">
        <f t="shared" si="438"/>
        <v/>
      </c>
      <c r="AI2030" s="70" t="str">
        <f t="shared" si="439"/>
        <v/>
      </c>
      <c r="AJ2030" s="70" t="str">
        <f t="shared" si="440"/>
        <v/>
      </c>
      <c r="AK2030" s="70" t="str">
        <f t="shared" si="446"/>
        <v/>
      </c>
      <c r="AL2030" s="70" t="str">
        <f t="shared" si="447"/>
        <v/>
      </c>
    </row>
    <row r="2031" spans="2:38" ht="15" thickBot="1" x14ac:dyDescent="0.35">
      <c r="B2031" s="79" t="str">
        <f t="shared" si="441"/>
        <v/>
      </c>
      <c r="C2031" s="79" t="str">
        <f t="shared" si="442"/>
        <v/>
      </c>
      <c r="D2031" s="79" t="str">
        <f>IFERROR(IF(J2030&lt;=0,"",IF(C2031="Yes","",B2031-COUNTIF($C$20:C2031,"Yes"))),"")</f>
        <v/>
      </c>
      <c r="E2031" s="81" t="str">
        <f t="shared" si="434"/>
        <v/>
      </c>
      <c r="F2031" s="80" t="str">
        <f t="shared" si="435"/>
        <v/>
      </c>
      <c r="G2031" s="80" t="str">
        <f t="shared" si="436"/>
        <v/>
      </c>
      <c r="H2031" s="80" t="str">
        <f t="shared" si="443"/>
        <v/>
      </c>
      <c r="I2031" s="80" t="str">
        <f t="shared" si="437"/>
        <v/>
      </c>
      <c r="J2031" s="80" t="str">
        <f t="shared" si="444"/>
        <v/>
      </c>
      <c r="AG2031" s="16" t="str">
        <f t="shared" si="445"/>
        <v/>
      </c>
      <c r="AH2031" s="69" t="str">
        <f t="shared" si="438"/>
        <v/>
      </c>
      <c r="AI2031" s="70" t="str">
        <f t="shared" si="439"/>
        <v/>
      </c>
      <c r="AJ2031" s="70" t="str">
        <f t="shared" si="440"/>
        <v/>
      </c>
      <c r="AK2031" s="70" t="str">
        <f t="shared" si="446"/>
        <v/>
      </c>
      <c r="AL2031" s="70" t="str">
        <f t="shared" si="447"/>
        <v/>
      </c>
    </row>
    <row r="2032" spans="2:38" ht="15" thickBot="1" x14ac:dyDescent="0.35">
      <c r="B2032" s="79" t="str">
        <f t="shared" si="441"/>
        <v/>
      </c>
      <c r="C2032" s="79" t="str">
        <f t="shared" si="442"/>
        <v/>
      </c>
      <c r="D2032" s="79" t="str">
        <f>IFERROR(IF(J2031&lt;=0,"",IF(C2032="Yes","",B2032-COUNTIF($C$20:C2032,"Yes"))),"")</f>
        <v/>
      </c>
      <c r="E2032" s="81" t="str">
        <f t="shared" si="434"/>
        <v/>
      </c>
      <c r="F2032" s="80" t="str">
        <f t="shared" si="435"/>
        <v/>
      </c>
      <c r="G2032" s="80" t="str">
        <f t="shared" si="436"/>
        <v/>
      </c>
      <c r="H2032" s="80" t="str">
        <f t="shared" si="443"/>
        <v/>
      </c>
      <c r="I2032" s="80" t="str">
        <f t="shared" si="437"/>
        <v/>
      </c>
      <c r="J2032" s="80" t="str">
        <f t="shared" si="444"/>
        <v/>
      </c>
      <c r="AG2032" s="16" t="str">
        <f t="shared" si="445"/>
        <v/>
      </c>
      <c r="AH2032" s="69" t="str">
        <f t="shared" si="438"/>
        <v/>
      </c>
      <c r="AI2032" s="70" t="str">
        <f t="shared" si="439"/>
        <v/>
      </c>
      <c r="AJ2032" s="70" t="str">
        <f t="shared" si="440"/>
        <v/>
      </c>
      <c r="AK2032" s="70" t="str">
        <f t="shared" si="446"/>
        <v/>
      </c>
      <c r="AL2032" s="70" t="str">
        <f t="shared" si="447"/>
        <v/>
      </c>
    </row>
    <row r="2033" spans="2:38" ht="15" thickBot="1" x14ac:dyDescent="0.35">
      <c r="B2033" s="79" t="str">
        <f t="shared" si="441"/>
        <v/>
      </c>
      <c r="C2033" s="79" t="str">
        <f t="shared" si="442"/>
        <v/>
      </c>
      <c r="D2033" s="79" t="str">
        <f>IFERROR(IF(J2032&lt;=0,"",IF(C2033="Yes","",B2033-COUNTIF($C$20:C2033,"Yes"))),"")</f>
        <v/>
      </c>
      <c r="E2033" s="81" t="str">
        <f t="shared" si="434"/>
        <v/>
      </c>
      <c r="F2033" s="80" t="str">
        <f t="shared" si="435"/>
        <v/>
      </c>
      <c r="G2033" s="80" t="str">
        <f t="shared" si="436"/>
        <v/>
      </c>
      <c r="H2033" s="80" t="str">
        <f t="shared" si="443"/>
        <v/>
      </c>
      <c r="I2033" s="80" t="str">
        <f t="shared" si="437"/>
        <v/>
      </c>
      <c r="J2033" s="80" t="str">
        <f t="shared" si="444"/>
        <v/>
      </c>
      <c r="AG2033" s="16" t="str">
        <f t="shared" si="445"/>
        <v/>
      </c>
      <c r="AH2033" s="69" t="str">
        <f t="shared" si="438"/>
        <v/>
      </c>
      <c r="AI2033" s="70" t="str">
        <f t="shared" si="439"/>
        <v/>
      </c>
      <c r="AJ2033" s="70" t="str">
        <f t="shared" si="440"/>
        <v/>
      </c>
      <c r="AK2033" s="70" t="str">
        <f t="shared" si="446"/>
        <v/>
      </c>
      <c r="AL2033" s="70" t="str">
        <f t="shared" si="447"/>
        <v/>
      </c>
    </row>
    <row r="2034" spans="2:38" ht="15" thickBot="1" x14ac:dyDescent="0.35">
      <c r="B2034" s="79" t="str">
        <f t="shared" si="441"/>
        <v/>
      </c>
      <c r="C2034" s="79" t="str">
        <f t="shared" si="442"/>
        <v/>
      </c>
      <c r="D2034" s="79" t="str">
        <f>IFERROR(IF(J2033&lt;=0,"",IF(C2034="Yes","",B2034-COUNTIF($C$20:C2034,"Yes"))),"")</f>
        <v/>
      </c>
      <c r="E2034" s="81" t="str">
        <f t="shared" si="434"/>
        <v/>
      </c>
      <c r="F2034" s="80" t="str">
        <f t="shared" si="435"/>
        <v/>
      </c>
      <c r="G2034" s="80" t="str">
        <f t="shared" si="436"/>
        <v/>
      </c>
      <c r="H2034" s="80" t="str">
        <f t="shared" si="443"/>
        <v/>
      </c>
      <c r="I2034" s="80" t="str">
        <f t="shared" si="437"/>
        <v/>
      </c>
      <c r="J2034" s="80" t="str">
        <f t="shared" si="444"/>
        <v/>
      </c>
      <c r="AG2034" s="16" t="str">
        <f t="shared" si="445"/>
        <v/>
      </c>
      <c r="AH2034" s="69" t="str">
        <f t="shared" si="438"/>
        <v/>
      </c>
      <c r="AI2034" s="70" t="str">
        <f t="shared" si="439"/>
        <v/>
      </c>
      <c r="AJ2034" s="70" t="str">
        <f t="shared" si="440"/>
        <v/>
      </c>
      <c r="AK2034" s="70" t="str">
        <f t="shared" si="446"/>
        <v/>
      </c>
      <c r="AL2034" s="70" t="str">
        <f t="shared" si="447"/>
        <v/>
      </c>
    </row>
    <row r="2035" spans="2:38" ht="15" thickBot="1" x14ac:dyDescent="0.35">
      <c r="B2035" s="79" t="str">
        <f t="shared" si="441"/>
        <v/>
      </c>
      <c r="C2035" s="79" t="str">
        <f t="shared" si="442"/>
        <v/>
      </c>
      <c r="D2035" s="79" t="str">
        <f>IFERROR(IF(J2034&lt;=0,"",IF(C2035="Yes","",B2035-COUNTIF($C$20:C2035,"Yes"))),"")</f>
        <v/>
      </c>
      <c r="E2035" s="81" t="str">
        <f t="shared" si="434"/>
        <v/>
      </c>
      <c r="F2035" s="80" t="str">
        <f t="shared" si="435"/>
        <v/>
      </c>
      <c r="G2035" s="80" t="str">
        <f t="shared" si="436"/>
        <v/>
      </c>
      <c r="H2035" s="80" t="str">
        <f t="shared" si="443"/>
        <v/>
      </c>
      <c r="I2035" s="80" t="str">
        <f t="shared" si="437"/>
        <v/>
      </c>
      <c r="J2035" s="80" t="str">
        <f t="shared" si="444"/>
        <v/>
      </c>
      <c r="AG2035" s="16" t="str">
        <f t="shared" si="445"/>
        <v/>
      </c>
      <c r="AH2035" s="69" t="str">
        <f t="shared" si="438"/>
        <v/>
      </c>
      <c r="AI2035" s="70" t="str">
        <f t="shared" si="439"/>
        <v/>
      </c>
      <c r="AJ2035" s="70" t="str">
        <f t="shared" si="440"/>
        <v/>
      </c>
      <c r="AK2035" s="70" t="str">
        <f t="shared" si="446"/>
        <v/>
      </c>
      <c r="AL2035" s="70" t="str">
        <f t="shared" si="447"/>
        <v/>
      </c>
    </row>
    <row r="2036" spans="2:38" ht="15" thickBot="1" x14ac:dyDescent="0.35">
      <c r="B2036" s="79" t="str">
        <f t="shared" si="441"/>
        <v/>
      </c>
      <c r="C2036" s="79" t="str">
        <f t="shared" si="442"/>
        <v/>
      </c>
      <c r="D2036" s="79" t="str">
        <f>IFERROR(IF(J2035&lt;=0,"",IF(C2036="Yes","",B2036-COUNTIF($C$20:C2036,"Yes"))),"")</f>
        <v/>
      </c>
      <c r="E2036" s="81" t="str">
        <f t="shared" si="434"/>
        <v/>
      </c>
      <c r="F2036" s="80" t="str">
        <f t="shared" si="435"/>
        <v/>
      </c>
      <c r="G2036" s="80" t="str">
        <f t="shared" si="436"/>
        <v/>
      </c>
      <c r="H2036" s="80" t="str">
        <f t="shared" si="443"/>
        <v/>
      </c>
      <c r="I2036" s="80" t="str">
        <f t="shared" si="437"/>
        <v/>
      </c>
      <c r="J2036" s="80" t="str">
        <f t="shared" si="444"/>
        <v/>
      </c>
      <c r="AG2036" s="16" t="str">
        <f t="shared" si="445"/>
        <v/>
      </c>
      <c r="AH2036" s="69" t="str">
        <f t="shared" si="438"/>
        <v/>
      </c>
      <c r="AI2036" s="70" t="str">
        <f t="shared" si="439"/>
        <v/>
      </c>
      <c r="AJ2036" s="70" t="str">
        <f t="shared" si="440"/>
        <v/>
      </c>
      <c r="AK2036" s="70" t="str">
        <f t="shared" si="446"/>
        <v/>
      </c>
      <c r="AL2036" s="70" t="str">
        <f t="shared" si="447"/>
        <v/>
      </c>
    </row>
    <row r="2037" spans="2:38" ht="15" thickBot="1" x14ac:dyDescent="0.35">
      <c r="B2037" s="79" t="str">
        <f t="shared" si="441"/>
        <v/>
      </c>
      <c r="C2037" s="79" t="str">
        <f t="shared" si="442"/>
        <v/>
      </c>
      <c r="D2037" s="79" t="str">
        <f>IFERROR(IF(J2036&lt;=0,"",IF(C2037="Yes","",B2037-COUNTIF($C$20:C2037,"Yes"))),"")</f>
        <v/>
      </c>
      <c r="E2037" s="81" t="str">
        <f t="shared" si="434"/>
        <v/>
      </c>
      <c r="F2037" s="80" t="str">
        <f t="shared" si="435"/>
        <v/>
      </c>
      <c r="G2037" s="80" t="str">
        <f t="shared" si="436"/>
        <v/>
      </c>
      <c r="H2037" s="80" t="str">
        <f t="shared" si="443"/>
        <v/>
      </c>
      <c r="I2037" s="80" t="str">
        <f t="shared" si="437"/>
        <v/>
      </c>
      <c r="J2037" s="80" t="str">
        <f t="shared" si="444"/>
        <v/>
      </c>
      <c r="AG2037" s="16" t="str">
        <f t="shared" si="445"/>
        <v/>
      </c>
      <c r="AH2037" s="69" t="str">
        <f t="shared" si="438"/>
        <v/>
      </c>
      <c r="AI2037" s="70" t="str">
        <f t="shared" si="439"/>
        <v/>
      </c>
      <c r="AJ2037" s="70" t="str">
        <f t="shared" si="440"/>
        <v/>
      </c>
      <c r="AK2037" s="70" t="str">
        <f t="shared" si="446"/>
        <v/>
      </c>
      <c r="AL2037" s="70" t="str">
        <f t="shared" si="447"/>
        <v/>
      </c>
    </row>
    <row r="2038" spans="2:38" ht="15" thickBot="1" x14ac:dyDescent="0.35">
      <c r="B2038" s="79" t="str">
        <f t="shared" si="441"/>
        <v/>
      </c>
      <c r="C2038" s="79" t="str">
        <f t="shared" si="442"/>
        <v/>
      </c>
      <c r="D2038" s="79" t="str">
        <f>IFERROR(IF(J2037&lt;=0,"",IF(C2038="Yes","",B2038-COUNTIF($C$20:C2038,"Yes"))),"")</f>
        <v/>
      </c>
      <c r="E2038" s="81" t="str">
        <f t="shared" si="434"/>
        <v/>
      </c>
      <c r="F2038" s="80" t="str">
        <f t="shared" si="435"/>
        <v/>
      </c>
      <c r="G2038" s="80" t="str">
        <f t="shared" si="436"/>
        <v/>
      </c>
      <c r="H2038" s="80" t="str">
        <f t="shared" si="443"/>
        <v/>
      </c>
      <c r="I2038" s="80" t="str">
        <f t="shared" si="437"/>
        <v/>
      </c>
      <c r="J2038" s="80" t="str">
        <f t="shared" si="444"/>
        <v/>
      </c>
      <c r="AG2038" s="16" t="str">
        <f t="shared" si="445"/>
        <v/>
      </c>
      <c r="AH2038" s="69" t="str">
        <f t="shared" si="438"/>
        <v/>
      </c>
      <c r="AI2038" s="70" t="str">
        <f t="shared" si="439"/>
        <v/>
      </c>
      <c r="AJ2038" s="70" t="str">
        <f t="shared" si="440"/>
        <v/>
      </c>
      <c r="AK2038" s="70" t="str">
        <f t="shared" si="446"/>
        <v/>
      </c>
      <c r="AL2038" s="70" t="str">
        <f t="shared" si="447"/>
        <v/>
      </c>
    </row>
    <row r="2039" spans="2:38" ht="15" thickBot="1" x14ac:dyDescent="0.35">
      <c r="B2039" s="79" t="str">
        <f t="shared" si="441"/>
        <v/>
      </c>
      <c r="C2039" s="79" t="str">
        <f t="shared" si="442"/>
        <v/>
      </c>
      <c r="D2039" s="79" t="str">
        <f>IFERROR(IF(J2038&lt;=0,"",IF(C2039="Yes","",B2039-COUNTIF($C$20:C2039,"Yes"))),"")</f>
        <v/>
      </c>
      <c r="E2039" s="81" t="str">
        <f t="shared" si="434"/>
        <v/>
      </c>
      <c r="F2039" s="80" t="str">
        <f t="shared" si="435"/>
        <v/>
      </c>
      <c r="G2039" s="80" t="str">
        <f t="shared" si="436"/>
        <v/>
      </c>
      <c r="H2039" s="80" t="str">
        <f t="shared" si="443"/>
        <v/>
      </c>
      <c r="I2039" s="80" t="str">
        <f t="shared" si="437"/>
        <v/>
      </c>
      <c r="J2039" s="80" t="str">
        <f t="shared" si="444"/>
        <v/>
      </c>
      <c r="AG2039" s="16" t="str">
        <f t="shared" si="445"/>
        <v/>
      </c>
      <c r="AH2039" s="69" t="str">
        <f t="shared" si="438"/>
        <v/>
      </c>
      <c r="AI2039" s="70" t="str">
        <f t="shared" si="439"/>
        <v/>
      </c>
      <c r="AJ2039" s="70" t="str">
        <f t="shared" si="440"/>
        <v/>
      </c>
      <c r="AK2039" s="70" t="str">
        <f t="shared" si="446"/>
        <v/>
      </c>
      <c r="AL2039" s="70" t="str">
        <f t="shared" si="447"/>
        <v/>
      </c>
    </row>
    <row r="2040" spans="2:38" ht="15" thickBot="1" x14ac:dyDescent="0.35">
      <c r="B2040" s="79" t="str">
        <f t="shared" si="441"/>
        <v/>
      </c>
      <c r="C2040" s="79" t="str">
        <f t="shared" si="442"/>
        <v/>
      </c>
      <c r="D2040" s="79" t="str">
        <f>IFERROR(IF(J2039&lt;=0,"",IF(C2040="Yes","",B2040-COUNTIF($C$20:C2040,"Yes"))),"")</f>
        <v/>
      </c>
      <c r="E2040" s="81" t="str">
        <f t="shared" si="434"/>
        <v/>
      </c>
      <c r="F2040" s="80" t="str">
        <f t="shared" si="435"/>
        <v/>
      </c>
      <c r="G2040" s="80" t="str">
        <f t="shared" si="436"/>
        <v/>
      </c>
      <c r="H2040" s="80" t="str">
        <f t="shared" si="443"/>
        <v/>
      </c>
      <c r="I2040" s="80" t="str">
        <f t="shared" si="437"/>
        <v/>
      </c>
      <c r="J2040" s="80" t="str">
        <f t="shared" si="444"/>
        <v/>
      </c>
      <c r="AG2040" s="16" t="str">
        <f t="shared" si="445"/>
        <v/>
      </c>
      <c r="AH2040" s="69" t="str">
        <f t="shared" si="438"/>
        <v/>
      </c>
      <c r="AI2040" s="70" t="str">
        <f t="shared" si="439"/>
        <v/>
      </c>
      <c r="AJ2040" s="70" t="str">
        <f t="shared" si="440"/>
        <v/>
      </c>
      <c r="AK2040" s="70" t="str">
        <f t="shared" si="446"/>
        <v/>
      </c>
      <c r="AL2040" s="70" t="str">
        <f t="shared" si="447"/>
        <v/>
      </c>
    </row>
    <row r="2041" spans="2:38" ht="15" thickBot="1" x14ac:dyDescent="0.35">
      <c r="B2041" s="79" t="str">
        <f t="shared" si="441"/>
        <v/>
      </c>
      <c r="C2041" s="79" t="str">
        <f t="shared" si="442"/>
        <v/>
      </c>
      <c r="D2041" s="79" t="str">
        <f>IFERROR(IF(J2040&lt;=0,"",IF(C2041="Yes","",B2041-COUNTIF($C$20:C2041,"Yes"))),"")</f>
        <v/>
      </c>
      <c r="E2041" s="81" t="str">
        <f t="shared" si="434"/>
        <v/>
      </c>
      <c r="F2041" s="80" t="str">
        <f t="shared" si="435"/>
        <v/>
      </c>
      <c r="G2041" s="80" t="str">
        <f t="shared" si="436"/>
        <v/>
      </c>
      <c r="H2041" s="80" t="str">
        <f t="shared" si="443"/>
        <v/>
      </c>
      <c r="I2041" s="80" t="str">
        <f t="shared" si="437"/>
        <v/>
      </c>
      <c r="J2041" s="80" t="str">
        <f t="shared" si="444"/>
        <v/>
      </c>
      <c r="AG2041" s="16" t="str">
        <f t="shared" si="445"/>
        <v/>
      </c>
      <c r="AH2041" s="69" t="str">
        <f t="shared" si="438"/>
        <v/>
      </c>
      <c r="AI2041" s="70" t="str">
        <f t="shared" si="439"/>
        <v/>
      </c>
      <c r="AJ2041" s="70" t="str">
        <f t="shared" si="440"/>
        <v/>
      </c>
      <c r="AK2041" s="70" t="str">
        <f t="shared" si="446"/>
        <v/>
      </c>
      <c r="AL2041" s="70" t="str">
        <f t="shared" si="447"/>
        <v/>
      </c>
    </row>
    <row r="2042" spans="2:38" ht="15" thickBot="1" x14ac:dyDescent="0.35">
      <c r="B2042" s="79" t="str">
        <f t="shared" si="441"/>
        <v/>
      </c>
      <c r="C2042" s="79" t="str">
        <f t="shared" si="442"/>
        <v/>
      </c>
      <c r="D2042" s="79" t="str">
        <f>IFERROR(IF(J2041&lt;=0,"",IF(C2042="Yes","",B2042-COUNTIF($C$20:C2042,"Yes"))),"")</f>
        <v/>
      </c>
      <c r="E2042" s="81" t="str">
        <f t="shared" si="434"/>
        <v/>
      </c>
      <c r="F2042" s="80" t="str">
        <f t="shared" si="435"/>
        <v/>
      </c>
      <c r="G2042" s="80" t="str">
        <f t="shared" si="436"/>
        <v/>
      </c>
      <c r="H2042" s="80" t="str">
        <f t="shared" si="443"/>
        <v/>
      </c>
      <c r="I2042" s="80" t="str">
        <f t="shared" si="437"/>
        <v/>
      </c>
      <c r="J2042" s="80" t="str">
        <f t="shared" si="444"/>
        <v/>
      </c>
      <c r="AG2042" s="16" t="str">
        <f t="shared" si="445"/>
        <v/>
      </c>
      <c r="AH2042" s="69" t="str">
        <f t="shared" si="438"/>
        <v/>
      </c>
      <c r="AI2042" s="70" t="str">
        <f t="shared" si="439"/>
        <v/>
      </c>
      <c r="AJ2042" s="70" t="str">
        <f t="shared" si="440"/>
        <v/>
      </c>
      <c r="AK2042" s="70" t="str">
        <f t="shared" si="446"/>
        <v/>
      </c>
      <c r="AL2042" s="70" t="str">
        <f t="shared" si="447"/>
        <v/>
      </c>
    </row>
    <row r="2043" spans="2:38" ht="15" thickBot="1" x14ac:dyDescent="0.35">
      <c r="B2043" s="79" t="str">
        <f t="shared" si="441"/>
        <v/>
      </c>
      <c r="C2043" s="79" t="str">
        <f t="shared" si="442"/>
        <v/>
      </c>
      <c r="D2043" s="79" t="str">
        <f>IFERROR(IF(J2042&lt;=0,"",IF(C2043="Yes","",B2043-COUNTIF($C$20:C2043,"Yes"))),"")</f>
        <v/>
      </c>
      <c r="E2043" s="81" t="str">
        <f t="shared" si="434"/>
        <v/>
      </c>
      <c r="F2043" s="80" t="str">
        <f t="shared" si="435"/>
        <v/>
      </c>
      <c r="G2043" s="80" t="str">
        <f t="shared" si="436"/>
        <v/>
      </c>
      <c r="H2043" s="80" t="str">
        <f t="shared" si="443"/>
        <v/>
      </c>
      <c r="I2043" s="80" t="str">
        <f t="shared" si="437"/>
        <v/>
      </c>
      <c r="J2043" s="80" t="str">
        <f t="shared" si="444"/>
        <v/>
      </c>
      <c r="AG2043" s="16" t="str">
        <f t="shared" si="445"/>
        <v/>
      </c>
      <c r="AH2043" s="69" t="str">
        <f t="shared" si="438"/>
        <v/>
      </c>
      <c r="AI2043" s="70" t="str">
        <f t="shared" si="439"/>
        <v/>
      </c>
      <c r="AJ2043" s="70" t="str">
        <f t="shared" si="440"/>
        <v/>
      </c>
      <c r="AK2043" s="70" t="str">
        <f t="shared" si="446"/>
        <v/>
      </c>
      <c r="AL2043" s="70" t="str">
        <f t="shared" si="447"/>
        <v/>
      </c>
    </row>
    <row r="2044" spans="2:38" ht="15" thickBot="1" x14ac:dyDescent="0.35">
      <c r="B2044" s="79" t="str">
        <f t="shared" si="441"/>
        <v/>
      </c>
      <c r="C2044" s="79" t="str">
        <f t="shared" si="442"/>
        <v/>
      </c>
      <c r="D2044" s="79" t="str">
        <f>IFERROR(IF(J2043&lt;=0,"",IF(C2044="Yes","",B2044-COUNTIF($C$20:C2044,"Yes"))),"")</f>
        <v/>
      </c>
      <c r="E2044" s="81" t="str">
        <f t="shared" si="434"/>
        <v/>
      </c>
      <c r="F2044" s="80" t="str">
        <f t="shared" si="435"/>
        <v/>
      </c>
      <c r="G2044" s="80" t="str">
        <f t="shared" si="436"/>
        <v/>
      </c>
      <c r="H2044" s="80" t="str">
        <f t="shared" si="443"/>
        <v/>
      </c>
      <c r="I2044" s="80" t="str">
        <f t="shared" si="437"/>
        <v/>
      </c>
      <c r="J2044" s="80" t="str">
        <f t="shared" si="444"/>
        <v/>
      </c>
      <c r="AG2044" s="16" t="str">
        <f t="shared" si="445"/>
        <v/>
      </c>
      <c r="AH2044" s="69" t="str">
        <f t="shared" si="438"/>
        <v/>
      </c>
      <c r="AI2044" s="70" t="str">
        <f t="shared" si="439"/>
        <v/>
      </c>
      <c r="AJ2044" s="70" t="str">
        <f t="shared" si="440"/>
        <v/>
      </c>
      <c r="AK2044" s="70" t="str">
        <f t="shared" si="446"/>
        <v/>
      </c>
      <c r="AL2044" s="70" t="str">
        <f t="shared" si="447"/>
        <v/>
      </c>
    </row>
    <row r="2045" spans="2:38" ht="15" thickBot="1" x14ac:dyDescent="0.35">
      <c r="B2045" s="79" t="str">
        <f t="shared" si="441"/>
        <v/>
      </c>
      <c r="C2045" s="79" t="str">
        <f t="shared" si="442"/>
        <v/>
      </c>
      <c r="D2045" s="79" t="str">
        <f>IFERROR(IF(J2044&lt;=0,"",IF(C2045="Yes","",B2045-COUNTIF($C$20:C2045,"Yes"))),"")</f>
        <v/>
      </c>
      <c r="E2045" s="81" t="str">
        <f t="shared" si="434"/>
        <v/>
      </c>
      <c r="F2045" s="80" t="str">
        <f t="shared" si="435"/>
        <v/>
      </c>
      <c r="G2045" s="80" t="str">
        <f t="shared" si="436"/>
        <v/>
      </c>
      <c r="H2045" s="80" t="str">
        <f t="shared" si="443"/>
        <v/>
      </c>
      <c r="I2045" s="80" t="str">
        <f t="shared" si="437"/>
        <v/>
      </c>
      <c r="J2045" s="80" t="str">
        <f t="shared" si="444"/>
        <v/>
      </c>
      <c r="AG2045" s="16" t="str">
        <f t="shared" si="445"/>
        <v/>
      </c>
      <c r="AH2045" s="69" t="str">
        <f t="shared" si="438"/>
        <v/>
      </c>
      <c r="AI2045" s="70" t="str">
        <f t="shared" si="439"/>
        <v/>
      </c>
      <c r="AJ2045" s="70" t="str">
        <f t="shared" si="440"/>
        <v/>
      </c>
      <c r="AK2045" s="70" t="str">
        <f t="shared" si="446"/>
        <v/>
      </c>
      <c r="AL2045" s="70" t="str">
        <f t="shared" si="447"/>
        <v/>
      </c>
    </row>
    <row r="2046" spans="2:38" ht="15" thickBot="1" x14ac:dyDescent="0.35">
      <c r="B2046" s="79" t="str">
        <f t="shared" si="441"/>
        <v/>
      </c>
      <c r="C2046" s="79" t="str">
        <f t="shared" si="442"/>
        <v/>
      </c>
      <c r="D2046" s="79" t="str">
        <f>IFERROR(IF(J2045&lt;=0,"",IF(C2046="Yes","",B2046-COUNTIF($C$20:C2046,"Yes"))),"")</f>
        <v/>
      </c>
      <c r="E2046" s="81" t="str">
        <f t="shared" si="434"/>
        <v/>
      </c>
      <c r="F2046" s="80" t="str">
        <f t="shared" si="435"/>
        <v/>
      </c>
      <c r="G2046" s="80" t="str">
        <f t="shared" si="436"/>
        <v/>
      </c>
      <c r="H2046" s="80" t="str">
        <f t="shared" si="443"/>
        <v/>
      </c>
      <c r="I2046" s="80" t="str">
        <f t="shared" si="437"/>
        <v/>
      </c>
      <c r="J2046" s="80" t="str">
        <f t="shared" si="444"/>
        <v/>
      </c>
      <c r="AG2046" s="16" t="str">
        <f t="shared" si="445"/>
        <v/>
      </c>
      <c r="AH2046" s="69" t="str">
        <f t="shared" si="438"/>
        <v/>
      </c>
      <c r="AI2046" s="70" t="str">
        <f t="shared" si="439"/>
        <v/>
      </c>
      <c r="AJ2046" s="70" t="str">
        <f t="shared" si="440"/>
        <v/>
      </c>
      <c r="AK2046" s="70" t="str">
        <f t="shared" si="446"/>
        <v/>
      </c>
      <c r="AL2046" s="70" t="str">
        <f t="shared" si="447"/>
        <v/>
      </c>
    </row>
    <row r="2047" spans="2:38" ht="15" thickBot="1" x14ac:dyDescent="0.35">
      <c r="B2047" s="79" t="str">
        <f t="shared" si="441"/>
        <v/>
      </c>
      <c r="C2047" s="79" t="str">
        <f t="shared" si="442"/>
        <v/>
      </c>
      <c r="D2047" s="79" t="str">
        <f>IFERROR(IF(J2046&lt;=0,"",IF(C2047="Yes","",B2047-COUNTIF($C$20:C2047,"Yes"))),"")</f>
        <v/>
      </c>
      <c r="E2047" s="81" t="str">
        <f t="shared" si="434"/>
        <v/>
      </c>
      <c r="F2047" s="80" t="str">
        <f t="shared" si="435"/>
        <v/>
      </c>
      <c r="G2047" s="80" t="str">
        <f t="shared" si="436"/>
        <v/>
      </c>
      <c r="H2047" s="80" t="str">
        <f t="shared" si="443"/>
        <v/>
      </c>
      <c r="I2047" s="80" t="str">
        <f t="shared" si="437"/>
        <v/>
      </c>
      <c r="J2047" s="80" t="str">
        <f t="shared" si="444"/>
        <v/>
      </c>
      <c r="AG2047" s="16" t="str">
        <f t="shared" si="445"/>
        <v/>
      </c>
      <c r="AH2047" s="69" t="str">
        <f t="shared" si="438"/>
        <v/>
      </c>
      <c r="AI2047" s="70" t="str">
        <f t="shared" si="439"/>
        <v/>
      </c>
      <c r="AJ2047" s="70" t="str">
        <f t="shared" si="440"/>
        <v/>
      </c>
      <c r="AK2047" s="70" t="str">
        <f t="shared" si="446"/>
        <v/>
      </c>
      <c r="AL2047" s="70" t="str">
        <f t="shared" si="447"/>
        <v/>
      </c>
    </row>
    <row r="2048" spans="2:38" ht="15" thickBot="1" x14ac:dyDescent="0.35">
      <c r="B2048" s="79" t="str">
        <f t="shared" si="441"/>
        <v/>
      </c>
      <c r="C2048" s="79" t="str">
        <f t="shared" si="442"/>
        <v/>
      </c>
      <c r="D2048" s="79" t="str">
        <f>IFERROR(IF(J2047&lt;=0,"",IF(C2048="Yes","",B2048-COUNTIF($C$20:C2048,"Yes"))),"")</f>
        <v/>
      </c>
      <c r="E2048" s="81" t="str">
        <f t="shared" si="434"/>
        <v/>
      </c>
      <c r="F2048" s="80" t="str">
        <f t="shared" si="435"/>
        <v/>
      </c>
      <c r="G2048" s="80" t="str">
        <f t="shared" si="436"/>
        <v/>
      </c>
      <c r="H2048" s="80" t="str">
        <f t="shared" si="443"/>
        <v/>
      </c>
      <c r="I2048" s="80" t="str">
        <f t="shared" si="437"/>
        <v/>
      </c>
      <c r="J2048" s="80" t="str">
        <f t="shared" si="444"/>
        <v/>
      </c>
      <c r="AG2048" s="16" t="str">
        <f t="shared" si="445"/>
        <v/>
      </c>
      <c r="AH2048" s="69" t="str">
        <f t="shared" si="438"/>
        <v/>
      </c>
      <c r="AI2048" s="70" t="str">
        <f t="shared" si="439"/>
        <v/>
      </c>
      <c r="AJ2048" s="70" t="str">
        <f t="shared" si="440"/>
        <v/>
      </c>
      <c r="AK2048" s="70" t="str">
        <f t="shared" si="446"/>
        <v/>
      </c>
      <c r="AL2048" s="70" t="str">
        <f t="shared" si="447"/>
        <v/>
      </c>
    </row>
    <row r="2049" spans="2:38" ht="15" thickBot="1" x14ac:dyDescent="0.35">
      <c r="B2049" s="79" t="str">
        <f t="shared" si="441"/>
        <v/>
      </c>
      <c r="C2049" s="79" t="str">
        <f t="shared" si="442"/>
        <v/>
      </c>
      <c r="D2049" s="79" t="str">
        <f>IFERROR(IF(J2048&lt;=0,"",IF(C2049="Yes","",B2049-COUNTIF($C$20:C2049,"Yes"))),"")</f>
        <v/>
      </c>
      <c r="E2049" s="81" t="str">
        <f t="shared" si="434"/>
        <v/>
      </c>
      <c r="F2049" s="80" t="str">
        <f t="shared" si="435"/>
        <v/>
      </c>
      <c r="G2049" s="80" t="str">
        <f t="shared" si="436"/>
        <v/>
      </c>
      <c r="H2049" s="80" t="str">
        <f t="shared" si="443"/>
        <v/>
      </c>
      <c r="I2049" s="80" t="str">
        <f t="shared" si="437"/>
        <v/>
      </c>
      <c r="J2049" s="80" t="str">
        <f t="shared" si="444"/>
        <v/>
      </c>
      <c r="AG2049" s="16" t="str">
        <f t="shared" si="445"/>
        <v/>
      </c>
      <c r="AH2049" s="69" t="str">
        <f t="shared" si="438"/>
        <v/>
      </c>
      <c r="AI2049" s="70" t="str">
        <f t="shared" si="439"/>
        <v/>
      </c>
      <c r="AJ2049" s="70" t="str">
        <f t="shared" si="440"/>
        <v/>
      </c>
      <c r="AK2049" s="70" t="str">
        <f t="shared" si="446"/>
        <v/>
      </c>
      <c r="AL2049" s="70" t="str">
        <f t="shared" si="447"/>
        <v/>
      </c>
    </row>
    <row r="2050" spans="2:38" ht="15" thickBot="1" x14ac:dyDescent="0.35">
      <c r="B2050" s="79" t="str">
        <f t="shared" si="441"/>
        <v/>
      </c>
      <c r="C2050" s="79" t="str">
        <f t="shared" si="442"/>
        <v/>
      </c>
      <c r="D2050" s="79" t="str">
        <f>IFERROR(IF(J2049&lt;=0,"",IF(C2050="Yes","",B2050-COUNTIF($C$20:C2050,"Yes"))),"")</f>
        <v/>
      </c>
      <c r="E2050" s="81" t="str">
        <f t="shared" si="434"/>
        <v/>
      </c>
      <c r="F2050" s="80" t="str">
        <f t="shared" si="435"/>
        <v/>
      </c>
      <c r="G2050" s="80" t="str">
        <f t="shared" si="436"/>
        <v/>
      </c>
      <c r="H2050" s="80" t="str">
        <f t="shared" si="443"/>
        <v/>
      </c>
      <c r="I2050" s="80" t="str">
        <f t="shared" si="437"/>
        <v/>
      </c>
      <c r="J2050" s="80" t="str">
        <f t="shared" si="444"/>
        <v/>
      </c>
      <c r="AG2050" s="16" t="str">
        <f t="shared" si="445"/>
        <v/>
      </c>
      <c r="AH2050" s="69" t="str">
        <f t="shared" si="438"/>
        <v/>
      </c>
      <c r="AI2050" s="70" t="str">
        <f t="shared" si="439"/>
        <v/>
      </c>
      <c r="AJ2050" s="70" t="str">
        <f t="shared" si="440"/>
        <v/>
      </c>
      <c r="AK2050" s="70" t="str">
        <f t="shared" si="446"/>
        <v/>
      </c>
      <c r="AL2050" s="70" t="str">
        <f t="shared" si="447"/>
        <v/>
      </c>
    </row>
    <row r="2051" spans="2:38" ht="15" thickBot="1" x14ac:dyDescent="0.35">
      <c r="B2051" s="79" t="str">
        <f t="shared" si="441"/>
        <v/>
      </c>
      <c r="C2051" s="79" t="str">
        <f t="shared" si="442"/>
        <v/>
      </c>
      <c r="D2051" s="79" t="str">
        <f>IFERROR(IF(J2050&lt;=0,"",IF(C2051="Yes","",B2051-COUNTIF($C$20:C2051,"Yes"))),"")</f>
        <v/>
      </c>
      <c r="E2051" s="81" t="str">
        <f t="shared" si="434"/>
        <v/>
      </c>
      <c r="F2051" s="80" t="str">
        <f t="shared" si="435"/>
        <v/>
      </c>
      <c r="G2051" s="80" t="str">
        <f t="shared" si="436"/>
        <v/>
      </c>
      <c r="H2051" s="80" t="str">
        <f t="shared" si="443"/>
        <v/>
      </c>
      <c r="I2051" s="80" t="str">
        <f t="shared" si="437"/>
        <v/>
      </c>
      <c r="J2051" s="80" t="str">
        <f t="shared" si="444"/>
        <v/>
      </c>
      <c r="AG2051" s="16" t="str">
        <f t="shared" si="445"/>
        <v/>
      </c>
      <c r="AH2051" s="69" t="str">
        <f t="shared" si="438"/>
        <v/>
      </c>
      <c r="AI2051" s="70" t="str">
        <f t="shared" si="439"/>
        <v/>
      </c>
      <c r="AJ2051" s="70" t="str">
        <f t="shared" si="440"/>
        <v/>
      </c>
      <c r="AK2051" s="70" t="str">
        <f t="shared" si="446"/>
        <v/>
      </c>
      <c r="AL2051" s="70" t="str">
        <f t="shared" si="447"/>
        <v/>
      </c>
    </row>
    <row r="2052" spans="2:38" ht="15" thickBot="1" x14ac:dyDescent="0.35">
      <c r="B2052" s="79" t="str">
        <f t="shared" si="441"/>
        <v/>
      </c>
      <c r="C2052" s="79" t="str">
        <f t="shared" si="442"/>
        <v/>
      </c>
      <c r="D2052" s="79" t="str">
        <f>IFERROR(IF(J2051&lt;=0,"",IF(C2052="Yes","",B2052-COUNTIF($C$20:C2052,"Yes"))),"")</f>
        <v/>
      </c>
      <c r="E2052" s="81" t="str">
        <f t="shared" si="434"/>
        <v/>
      </c>
      <c r="F2052" s="80" t="str">
        <f t="shared" si="435"/>
        <v/>
      </c>
      <c r="G2052" s="80" t="str">
        <f t="shared" si="436"/>
        <v/>
      </c>
      <c r="H2052" s="80" t="str">
        <f t="shared" si="443"/>
        <v/>
      </c>
      <c r="I2052" s="80" t="str">
        <f t="shared" si="437"/>
        <v/>
      </c>
      <c r="J2052" s="80" t="str">
        <f t="shared" si="444"/>
        <v/>
      </c>
      <c r="AG2052" s="16" t="str">
        <f t="shared" si="445"/>
        <v/>
      </c>
      <c r="AH2052" s="69" t="str">
        <f t="shared" si="438"/>
        <v/>
      </c>
      <c r="AI2052" s="70" t="str">
        <f t="shared" si="439"/>
        <v/>
      </c>
      <c r="AJ2052" s="70" t="str">
        <f t="shared" si="440"/>
        <v/>
      </c>
      <c r="AK2052" s="70" t="str">
        <f t="shared" si="446"/>
        <v/>
      </c>
      <c r="AL2052" s="70" t="str">
        <f t="shared" si="447"/>
        <v/>
      </c>
    </row>
    <row r="2053" spans="2:38" ht="15" thickBot="1" x14ac:dyDescent="0.35">
      <c r="B2053" s="79" t="str">
        <f t="shared" si="441"/>
        <v/>
      </c>
      <c r="C2053" s="79" t="str">
        <f t="shared" si="442"/>
        <v/>
      </c>
      <c r="D2053" s="79" t="str">
        <f>IFERROR(IF(J2052&lt;=0,"",IF(C2053="Yes","",B2053-COUNTIF($C$20:C2053,"Yes"))),"")</f>
        <v/>
      </c>
      <c r="E2053" s="81" t="str">
        <f t="shared" si="434"/>
        <v/>
      </c>
      <c r="F2053" s="80" t="str">
        <f t="shared" si="435"/>
        <v/>
      </c>
      <c r="G2053" s="80" t="str">
        <f t="shared" si="436"/>
        <v/>
      </c>
      <c r="H2053" s="80" t="str">
        <f t="shared" si="443"/>
        <v/>
      </c>
      <c r="I2053" s="80" t="str">
        <f t="shared" si="437"/>
        <v/>
      </c>
      <c r="J2053" s="80" t="str">
        <f t="shared" si="444"/>
        <v/>
      </c>
      <c r="AG2053" s="16" t="str">
        <f t="shared" si="445"/>
        <v/>
      </c>
      <c r="AH2053" s="69" t="str">
        <f t="shared" si="438"/>
        <v/>
      </c>
      <c r="AI2053" s="70" t="str">
        <f t="shared" si="439"/>
        <v/>
      </c>
      <c r="AJ2053" s="70" t="str">
        <f t="shared" si="440"/>
        <v/>
      </c>
      <c r="AK2053" s="70" t="str">
        <f t="shared" si="446"/>
        <v/>
      </c>
      <c r="AL2053" s="70" t="str">
        <f t="shared" si="447"/>
        <v/>
      </c>
    </row>
    <row r="2054" spans="2:38" ht="15" thickBot="1" x14ac:dyDescent="0.35">
      <c r="B2054" s="79" t="str">
        <f t="shared" si="441"/>
        <v/>
      </c>
      <c r="C2054" s="79" t="str">
        <f t="shared" si="442"/>
        <v/>
      </c>
      <c r="D2054" s="79" t="str">
        <f>IFERROR(IF(J2053&lt;=0,"",IF(C2054="Yes","",B2054-COUNTIF($C$20:C2054,"Yes"))),"")</f>
        <v/>
      </c>
      <c r="E2054" s="81" t="str">
        <f t="shared" si="434"/>
        <v/>
      </c>
      <c r="F2054" s="80" t="str">
        <f t="shared" si="435"/>
        <v/>
      </c>
      <c r="G2054" s="80" t="str">
        <f t="shared" si="436"/>
        <v/>
      </c>
      <c r="H2054" s="80" t="str">
        <f t="shared" si="443"/>
        <v/>
      </c>
      <c r="I2054" s="80" t="str">
        <f t="shared" si="437"/>
        <v/>
      </c>
      <c r="J2054" s="80" t="str">
        <f t="shared" si="444"/>
        <v/>
      </c>
      <c r="AG2054" s="16" t="str">
        <f t="shared" si="445"/>
        <v/>
      </c>
      <c r="AH2054" s="69" t="str">
        <f t="shared" si="438"/>
        <v/>
      </c>
      <c r="AI2054" s="70" t="str">
        <f t="shared" si="439"/>
        <v/>
      </c>
      <c r="AJ2054" s="70" t="str">
        <f t="shared" si="440"/>
        <v/>
      </c>
      <c r="AK2054" s="70" t="str">
        <f t="shared" si="446"/>
        <v/>
      </c>
      <c r="AL2054" s="70" t="str">
        <f t="shared" si="447"/>
        <v/>
      </c>
    </row>
    <row r="2055" spans="2:38" ht="15" thickBot="1" x14ac:dyDescent="0.35">
      <c r="B2055" s="79" t="str">
        <f t="shared" si="441"/>
        <v/>
      </c>
      <c r="C2055" s="79" t="str">
        <f t="shared" si="442"/>
        <v/>
      </c>
      <c r="D2055" s="79" t="str">
        <f>IFERROR(IF(J2054&lt;=0,"",IF(C2055="Yes","",B2055-COUNTIF($C$20:C2055,"Yes"))),"")</f>
        <v/>
      </c>
      <c r="E2055" s="81" t="str">
        <f t="shared" si="434"/>
        <v/>
      </c>
      <c r="F2055" s="80" t="str">
        <f t="shared" si="435"/>
        <v/>
      </c>
      <c r="G2055" s="80" t="str">
        <f t="shared" si="436"/>
        <v/>
      </c>
      <c r="H2055" s="80" t="str">
        <f t="shared" si="443"/>
        <v/>
      </c>
      <c r="I2055" s="80" t="str">
        <f t="shared" si="437"/>
        <v/>
      </c>
      <c r="J2055" s="80" t="str">
        <f t="shared" si="444"/>
        <v/>
      </c>
      <c r="AG2055" s="16" t="str">
        <f t="shared" si="445"/>
        <v/>
      </c>
      <c r="AH2055" s="69" t="str">
        <f t="shared" si="438"/>
        <v/>
      </c>
      <c r="AI2055" s="70" t="str">
        <f t="shared" si="439"/>
        <v/>
      </c>
      <c r="AJ2055" s="70" t="str">
        <f t="shared" si="440"/>
        <v/>
      </c>
      <c r="AK2055" s="70" t="str">
        <f t="shared" si="446"/>
        <v/>
      </c>
      <c r="AL2055" s="70" t="str">
        <f t="shared" si="447"/>
        <v/>
      </c>
    </row>
    <row r="2056" spans="2:38" ht="15" thickBot="1" x14ac:dyDescent="0.35">
      <c r="B2056" s="79" t="str">
        <f t="shared" si="441"/>
        <v/>
      </c>
      <c r="C2056" s="79" t="str">
        <f t="shared" si="442"/>
        <v/>
      </c>
      <c r="D2056" s="79" t="str">
        <f>IFERROR(IF(J2055&lt;=0,"",IF(C2056="Yes","",B2056-COUNTIF($C$20:C2056,"Yes"))),"")</f>
        <v/>
      </c>
      <c r="E2056" s="81" t="str">
        <f t="shared" si="434"/>
        <v/>
      </c>
      <c r="F2056" s="80" t="str">
        <f t="shared" si="435"/>
        <v/>
      </c>
      <c r="G2056" s="80" t="str">
        <f t="shared" si="436"/>
        <v/>
      </c>
      <c r="H2056" s="80" t="str">
        <f t="shared" si="443"/>
        <v/>
      </c>
      <c r="I2056" s="80" t="str">
        <f t="shared" si="437"/>
        <v/>
      </c>
      <c r="J2056" s="80" t="str">
        <f t="shared" si="444"/>
        <v/>
      </c>
      <c r="AG2056" s="16" t="str">
        <f t="shared" si="445"/>
        <v/>
      </c>
      <c r="AH2056" s="69" t="str">
        <f t="shared" si="438"/>
        <v/>
      </c>
      <c r="AI2056" s="70" t="str">
        <f t="shared" si="439"/>
        <v/>
      </c>
      <c r="AJ2056" s="70" t="str">
        <f t="shared" si="440"/>
        <v/>
      </c>
      <c r="AK2056" s="70" t="str">
        <f t="shared" si="446"/>
        <v/>
      </c>
      <c r="AL2056" s="70" t="str">
        <f t="shared" si="447"/>
        <v/>
      </c>
    </row>
    <row r="2057" spans="2:38" ht="15" thickBot="1" x14ac:dyDescent="0.35">
      <c r="B2057" s="79" t="str">
        <f t="shared" si="441"/>
        <v/>
      </c>
      <c r="C2057" s="79" t="str">
        <f t="shared" si="442"/>
        <v/>
      </c>
      <c r="D2057" s="79" t="str">
        <f>IFERROR(IF(J2056&lt;=0,"",IF(C2057="Yes","",B2057-COUNTIF($C$20:C2057,"Yes"))),"")</f>
        <v/>
      </c>
      <c r="E2057" s="81" t="str">
        <f t="shared" si="434"/>
        <v/>
      </c>
      <c r="F2057" s="80" t="str">
        <f t="shared" si="435"/>
        <v/>
      </c>
      <c r="G2057" s="80" t="str">
        <f t="shared" si="436"/>
        <v/>
      </c>
      <c r="H2057" s="80" t="str">
        <f t="shared" si="443"/>
        <v/>
      </c>
      <c r="I2057" s="80" t="str">
        <f t="shared" si="437"/>
        <v/>
      </c>
      <c r="J2057" s="80" t="str">
        <f t="shared" si="444"/>
        <v/>
      </c>
      <c r="AG2057" s="16" t="str">
        <f t="shared" si="445"/>
        <v/>
      </c>
      <c r="AH2057" s="69" t="str">
        <f t="shared" si="438"/>
        <v/>
      </c>
      <c r="AI2057" s="70" t="str">
        <f t="shared" si="439"/>
        <v/>
      </c>
      <c r="AJ2057" s="70" t="str">
        <f t="shared" si="440"/>
        <v/>
      </c>
      <c r="AK2057" s="70" t="str">
        <f t="shared" si="446"/>
        <v/>
      </c>
      <c r="AL2057" s="70" t="str">
        <f t="shared" si="447"/>
        <v/>
      </c>
    </row>
    <row r="2058" spans="2:38" ht="15" thickBot="1" x14ac:dyDescent="0.35">
      <c r="B2058" s="79" t="str">
        <f t="shared" si="441"/>
        <v/>
      </c>
      <c r="C2058" s="79" t="str">
        <f t="shared" si="442"/>
        <v/>
      </c>
      <c r="D2058" s="79" t="str">
        <f>IFERROR(IF(J2057&lt;=0,"",IF(C2058="Yes","",B2058-COUNTIF($C$20:C2058,"Yes"))),"")</f>
        <v/>
      </c>
      <c r="E2058" s="81" t="str">
        <f t="shared" si="434"/>
        <v/>
      </c>
      <c r="F2058" s="80" t="str">
        <f t="shared" si="435"/>
        <v/>
      </c>
      <c r="G2058" s="80" t="str">
        <f t="shared" si="436"/>
        <v/>
      </c>
      <c r="H2058" s="80" t="str">
        <f t="shared" si="443"/>
        <v/>
      </c>
      <c r="I2058" s="80" t="str">
        <f t="shared" si="437"/>
        <v/>
      </c>
      <c r="J2058" s="80" t="str">
        <f t="shared" si="444"/>
        <v/>
      </c>
      <c r="AG2058" s="16" t="str">
        <f t="shared" si="445"/>
        <v/>
      </c>
      <c r="AH2058" s="69" t="str">
        <f t="shared" si="438"/>
        <v/>
      </c>
      <c r="AI2058" s="70" t="str">
        <f t="shared" si="439"/>
        <v/>
      </c>
      <c r="AJ2058" s="70" t="str">
        <f t="shared" si="440"/>
        <v/>
      </c>
      <c r="AK2058" s="70" t="str">
        <f t="shared" si="446"/>
        <v/>
      </c>
      <c r="AL2058" s="70" t="str">
        <f t="shared" si="447"/>
        <v/>
      </c>
    </row>
    <row r="2059" spans="2:38" ht="15" thickBot="1" x14ac:dyDescent="0.35">
      <c r="B2059" s="79" t="str">
        <f t="shared" si="441"/>
        <v/>
      </c>
      <c r="C2059" s="79" t="str">
        <f t="shared" si="442"/>
        <v/>
      </c>
      <c r="D2059" s="79" t="str">
        <f>IFERROR(IF(J2058&lt;=0,"",IF(C2059="Yes","",B2059-COUNTIF($C$20:C2059,"Yes"))),"")</f>
        <v/>
      </c>
      <c r="E2059" s="81" t="str">
        <f t="shared" si="434"/>
        <v/>
      </c>
      <c r="F2059" s="80" t="str">
        <f t="shared" si="435"/>
        <v/>
      </c>
      <c r="G2059" s="80" t="str">
        <f t="shared" si="436"/>
        <v/>
      </c>
      <c r="H2059" s="80" t="str">
        <f t="shared" si="443"/>
        <v/>
      </c>
      <c r="I2059" s="80" t="str">
        <f t="shared" si="437"/>
        <v/>
      </c>
      <c r="J2059" s="80" t="str">
        <f t="shared" si="444"/>
        <v/>
      </c>
      <c r="AG2059" s="16" t="str">
        <f t="shared" si="445"/>
        <v/>
      </c>
      <c r="AH2059" s="69" t="str">
        <f t="shared" si="438"/>
        <v/>
      </c>
      <c r="AI2059" s="70" t="str">
        <f t="shared" si="439"/>
        <v/>
      </c>
      <c r="AJ2059" s="70" t="str">
        <f t="shared" si="440"/>
        <v/>
      </c>
      <c r="AK2059" s="70" t="str">
        <f t="shared" si="446"/>
        <v/>
      </c>
      <c r="AL2059" s="70" t="str">
        <f t="shared" si="447"/>
        <v/>
      </c>
    </row>
    <row r="2060" spans="2:38" ht="15" thickBot="1" x14ac:dyDescent="0.35">
      <c r="B2060" s="79" t="str">
        <f t="shared" si="441"/>
        <v/>
      </c>
      <c r="C2060" s="79" t="str">
        <f t="shared" si="442"/>
        <v/>
      </c>
      <c r="D2060" s="79" t="str">
        <f>IFERROR(IF(J2059&lt;=0,"",IF(C2060="Yes","",B2060-COUNTIF($C$20:C2060,"Yes"))),"")</f>
        <v/>
      </c>
      <c r="E2060" s="81" t="str">
        <f t="shared" si="434"/>
        <v/>
      </c>
      <c r="F2060" s="80" t="str">
        <f t="shared" si="435"/>
        <v/>
      </c>
      <c r="G2060" s="80" t="str">
        <f t="shared" si="436"/>
        <v/>
      </c>
      <c r="H2060" s="80" t="str">
        <f t="shared" si="443"/>
        <v/>
      </c>
      <c r="I2060" s="80" t="str">
        <f t="shared" si="437"/>
        <v/>
      </c>
      <c r="J2060" s="80" t="str">
        <f t="shared" si="444"/>
        <v/>
      </c>
      <c r="AG2060" s="16" t="str">
        <f t="shared" si="445"/>
        <v/>
      </c>
      <c r="AH2060" s="69" t="str">
        <f t="shared" si="438"/>
        <v/>
      </c>
      <c r="AI2060" s="70" t="str">
        <f t="shared" si="439"/>
        <v/>
      </c>
      <c r="AJ2060" s="70" t="str">
        <f t="shared" si="440"/>
        <v/>
      </c>
      <c r="AK2060" s="70" t="str">
        <f t="shared" si="446"/>
        <v/>
      </c>
      <c r="AL2060" s="70" t="str">
        <f t="shared" si="447"/>
        <v/>
      </c>
    </row>
    <row r="2061" spans="2:38" ht="15" thickBot="1" x14ac:dyDescent="0.35">
      <c r="B2061" s="79" t="str">
        <f t="shared" si="441"/>
        <v/>
      </c>
      <c r="C2061" s="79" t="str">
        <f t="shared" si="442"/>
        <v/>
      </c>
      <c r="D2061" s="79" t="str">
        <f>IFERROR(IF(J2060&lt;=0,"",IF(C2061="Yes","",B2061-COUNTIF($C$20:C2061,"Yes"))),"")</f>
        <v/>
      </c>
      <c r="E2061" s="81" t="str">
        <f t="shared" si="434"/>
        <v/>
      </c>
      <c r="F2061" s="80" t="str">
        <f t="shared" si="435"/>
        <v/>
      </c>
      <c r="G2061" s="80" t="str">
        <f t="shared" si="436"/>
        <v/>
      </c>
      <c r="H2061" s="80" t="str">
        <f t="shared" si="443"/>
        <v/>
      </c>
      <c r="I2061" s="80" t="str">
        <f t="shared" si="437"/>
        <v/>
      </c>
      <c r="J2061" s="80" t="str">
        <f t="shared" si="444"/>
        <v/>
      </c>
      <c r="AG2061" s="16" t="str">
        <f t="shared" si="445"/>
        <v/>
      </c>
      <c r="AH2061" s="69" t="str">
        <f t="shared" si="438"/>
        <v/>
      </c>
      <c r="AI2061" s="70" t="str">
        <f t="shared" si="439"/>
        <v/>
      </c>
      <c r="AJ2061" s="70" t="str">
        <f t="shared" si="440"/>
        <v/>
      </c>
      <c r="AK2061" s="70" t="str">
        <f t="shared" si="446"/>
        <v/>
      </c>
      <c r="AL2061" s="70" t="str">
        <f t="shared" si="447"/>
        <v/>
      </c>
    </row>
    <row r="2062" spans="2:38" ht="15" thickBot="1" x14ac:dyDescent="0.35">
      <c r="B2062" s="79" t="str">
        <f t="shared" si="441"/>
        <v/>
      </c>
      <c r="C2062" s="79" t="str">
        <f t="shared" si="442"/>
        <v/>
      </c>
      <c r="D2062" s="79" t="str">
        <f>IFERROR(IF(J2061&lt;=0,"",IF(C2062="Yes","",B2062-COUNTIF($C$20:C2062,"Yes"))),"")</f>
        <v/>
      </c>
      <c r="E2062" s="81" t="str">
        <f t="shared" si="434"/>
        <v/>
      </c>
      <c r="F2062" s="80" t="str">
        <f t="shared" si="435"/>
        <v/>
      </c>
      <c r="G2062" s="80" t="str">
        <f t="shared" si="436"/>
        <v/>
      </c>
      <c r="H2062" s="80" t="str">
        <f t="shared" si="443"/>
        <v/>
      </c>
      <c r="I2062" s="80" t="str">
        <f t="shared" si="437"/>
        <v/>
      </c>
      <c r="J2062" s="80" t="str">
        <f t="shared" si="444"/>
        <v/>
      </c>
      <c r="AG2062" s="16" t="str">
        <f t="shared" si="445"/>
        <v/>
      </c>
      <c r="AH2062" s="69" t="str">
        <f t="shared" si="438"/>
        <v/>
      </c>
      <c r="AI2062" s="70" t="str">
        <f t="shared" si="439"/>
        <v/>
      </c>
      <c r="AJ2062" s="70" t="str">
        <f t="shared" si="440"/>
        <v/>
      </c>
      <c r="AK2062" s="70" t="str">
        <f t="shared" si="446"/>
        <v/>
      </c>
      <c r="AL2062" s="70" t="str">
        <f t="shared" si="447"/>
        <v/>
      </c>
    </row>
    <row r="2063" spans="2:38" ht="15" thickBot="1" x14ac:dyDescent="0.35">
      <c r="B2063" s="79" t="str">
        <f t="shared" si="441"/>
        <v/>
      </c>
      <c r="C2063" s="79" t="str">
        <f t="shared" si="442"/>
        <v/>
      </c>
      <c r="D2063" s="79" t="str">
        <f>IFERROR(IF(J2062&lt;=0,"",IF(C2063="Yes","",B2063-COUNTIF($C$20:C2063,"Yes"))),"")</f>
        <v/>
      </c>
      <c r="E2063" s="81" t="str">
        <f t="shared" si="434"/>
        <v/>
      </c>
      <c r="F2063" s="80" t="str">
        <f t="shared" si="435"/>
        <v/>
      </c>
      <c r="G2063" s="80" t="str">
        <f t="shared" si="436"/>
        <v/>
      </c>
      <c r="H2063" s="80" t="str">
        <f t="shared" si="443"/>
        <v/>
      </c>
      <c r="I2063" s="80" t="str">
        <f t="shared" si="437"/>
        <v/>
      </c>
      <c r="J2063" s="80" t="str">
        <f t="shared" si="444"/>
        <v/>
      </c>
      <c r="AG2063" s="16" t="str">
        <f t="shared" si="445"/>
        <v/>
      </c>
      <c r="AH2063" s="69" t="str">
        <f t="shared" si="438"/>
        <v/>
      </c>
      <c r="AI2063" s="70" t="str">
        <f t="shared" si="439"/>
        <v/>
      </c>
      <c r="AJ2063" s="70" t="str">
        <f t="shared" si="440"/>
        <v/>
      </c>
      <c r="AK2063" s="70" t="str">
        <f t="shared" si="446"/>
        <v/>
      </c>
      <c r="AL2063" s="70" t="str">
        <f t="shared" si="447"/>
        <v/>
      </c>
    </row>
    <row r="2064" spans="2:38" ht="15" thickBot="1" x14ac:dyDescent="0.35">
      <c r="B2064" s="79" t="str">
        <f t="shared" si="441"/>
        <v/>
      </c>
      <c r="C2064" s="79" t="str">
        <f t="shared" si="442"/>
        <v/>
      </c>
      <c r="D2064" s="79" t="str">
        <f>IFERROR(IF(J2063&lt;=0,"",IF(C2064="Yes","",B2064-COUNTIF($C$20:C2064,"Yes"))),"")</f>
        <v/>
      </c>
      <c r="E2064" s="81" t="str">
        <f t="shared" si="434"/>
        <v/>
      </c>
      <c r="F2064" s="80" t="str">
        <f t="shared" si="435"/>
        <v/>
      </c>
      <c r="G2064" s="80" t="str">
        <f t="shared" si="436"/>
        <v/>
      </c>
      <c r="H2064" s="80" t="str">
        <f t="shared" si="443"/>
        <v/>
      </c>
      <c r="I2064" s="80" t="str">
        <f t="shared" si="437"/>
        <v/>
      </c>
      <c r="J2064" s="80" t="str">
        <f t="shared" si="444"/>
        <v/>
      </c>
      <c r="AG2064" s="16" t="str">
        <f t="shared" si="445"/>
        <v/>
      </c>
      <c r="AH2064" s="69" t="str">
        <f t="shared" si="438"/>
        <v/>
      </c>
      <c r="AI2064" s="70" t="str">
        <f t="shared" si="439"/>
        <v/>
      </c>
      <c r="AJ2064" s="70" t="str">
        <f t="shared" si="440"/>
        <v/>
      </c>
      <c r="AK2064" s="70" t="str">
        <f t="shared" si="446"/>
        <v/>
      </c>
      <c r="AL2064" s="70" t="str">
        <f t="shared" si="447"/>
        <v/>
      </c>
    </row>
    <row r="2065" spans="2:38" ht="15" thickBot="1" x14ac:dyDescent="0.35">
      <c r="B2065" s="79" t="str">
        <f t="shared" si="441"/>
        <v/>
      </c>
      <c r="C2065" s="79" t="str">
        <f t="shared" si="442"/>
        <v/>
      </c>
      <c r="D2065" s="79" t="str">
        <f>IFERROR(IF(J2064&lt;=0,"",IF(C2065="Yes","",B2065-COUNTIF($C$20:C2065,"Yes"))),"")</f>
        <v/>
      </c>
      <c r="E2065" s="81" t="str">
        <f t="shared" si="434"/>
        <v/>
      </c>
      <c r="F2065" s="80" t="str">
        <f t="shared" si="435"/>
        <v/>
      </c>
      <c r="G2065" s="80" t="str">
        <f t="shared" si="436"/>
        <v/>
      </c>
      <c r="H2065" s="80" t="str">
        <f t="shared" si="443"/>
        <v/>
      </c>
      <c r="I2065" s="80" t="str">
        <f t="shared" si="437"/>
        <v/>
      </c>
      <c r="J2065" s="80" t="str">
        <f t="shared" si="444"/>
        <v/>
      </c>
      <c r="AG2065" s="16" t="str">
        <f t="shared" si="445"/>
        <v/>
      </c>
      <c r="AH2065" s="69" t="str">
        <f t="shared" si="438"/>
        <v/>
      </c>
      <c r="AI2065" s="70" t="str">
        <f t="shared" si="439"/>
        <v/>
      </c>
      <c r="AJ2065" s="70" t="str">
        <f t="shared" si="440"/>
        <v/>
      </c>
      <c r="AK2065" s="70" t="str">
        <f t="shared" si="446"/>
        <v/>
      </c>
      <c r="AL2065" s="70" t="str">
        <f t="shared" si="447"/>
        <v/>
      </c>
    </row>
    <row r="2066" spans="2:38" ht="15" thickBot="1" x14ac:dyDescent="0.35">
      <c r="B2066" s="79" t="str">
        <f t="shared" si="441"/>
        <v/>
      </c>
      <c r="C2066" s="79" t="str">
        <f t="shared" si="442"/>
        <v/>
      </c>
      <c r="D2066" s="79" t="str">
        <f>IFERROR(IF(J2065&lt;=0,"",IF(C2066="Yes","",B2066-COUNTIF($C$20:C2066,"Yes"))),"")</f>
        <v/>
      </c>
      <c r="E2066" s="81" t="str">
        <f t="shared" si="434"/>
        <v/>
      </c>
      <c r="F2066" s="80" t="str">
        <f t="shared" si="435"/>
        <v/>
      </c>
      <c r="G2066" s="80" t="str">
        <f t="shared" si="436"/>
        <v/>
      </c>
      <c r="H2066" s="80" t="str">
        <f t="shared" si="443"/>
        <v/>
      </c>
      <c r="I2066" s="80" t="str">
        <f t="shared" si="437"/>
        <v/>
      </c>
      <c r="J2066" s="80" t="str">
        <f t="shared" si="444"/>
        <v/>
      </c>
      <c r="AG2066" s="16" t="str">
        <f t="shared" si="445"/>
        <v/>
      </c>
      <c r="AH2066" s="69" t="str">
        <f t="shared" si="438"/>
        <v/>
      </c>
      <c r="AI2066" s="70" t="str">
        <f t="shared" si="439"/>
        <v/>
      </c>
      <c r="AJ2066" s="70" t="str">
        <f t="shared" si="440"/>
        <v/>
      </c>
      <c r="AK2066" s="70" t="str">
        <f t="shared" si="446"/>
        <v/>
      </c>
      <c r="AL2066" s="70" t="str">
        <f t="shared" si="447"/>
        <v/>
      </c>
    </row>
    <row r="2067" spans="2:38" ht="15" thickBot="1" x14ac:dyDescent="0.35">
      <c r="B2067" s="79" t="str">
        <f t="shared" si="441"/>
        <v/>
      </c>
      <c r="C2067" s="79" t="str">
        <f t="shared" si="442"/>
        <v/>
      </c>
      <c r="D2067" s="79" t="str">
        <f>IFERROR(IF(J2066&lt;=0,"",IF(C2067="Yes","",B2067-COUNTIF($C$20:C2067,"Yes"))),"")</f>
        <v/>
      </c>
      <c r="E2067" s="81" t="str">
        <f t="shared" si="434"/>
        <v/>
      </c>
      <c r="F2067" s="80" t="str">
        <f t="shared" si="435"/>
        <v/>
      </c>
      <c r="G2067" s="80" t="str">
        <f t="shared" si="436"/>
        <v/>
      </c>
      <c r="H2067" s="80" t="str">
        <f t="shared" si="443"/>
        <v/>
      </c>
      <c r="I2067" s="80" t="str">
        <f t="shared" si="437"/>
        <v/>
      </c>
      <c r="J2067" s="80" t="str">
        <f t="shared" si="444"/>
        <v/>
      </c>
      <c r="AG2067" s="16" t="str">
        <f t="shared" si="445"/>
        <v/>
      </c>
      <c r="AH2067" s="69" t="str">
        <f t="shared" si="438"/>
        <v/>
      </c>
      <c r="AI2067" s="70" t="str">
        <f t="shared" si="439"/>
        <v/>
      </c>
      <c r="AJ2067" s="70" t="str">
        <f t="shared" si="440"/>
        <v/>
      </c>
      <c r="AK2067" s="70" t="str">
        <f t="shared" si="446"/>
        <v/>
      </c>
      <c r="AL2067" s="70" t="str">
        <f t="shared" si="447"/>
        <v/>
      </c>
    </row>
    <row r="2068" spans="2:38" ht="15" thickBot="1" x14ac:dyDescent="0.35">
      <c r="B2068" s="79" t="str">
        <f t="shared" si="441"/>
        <v/>
      </c>
      <c r="C2068" s="79" t="str">
        <f t="shared" si="442"/>
        <v/>
      </c>
      <c r="D2068" s="79" t="str">
        <f>IFERROR(IF(J2067&lt;=0,"",IF(C2068="Yes","",B2068-COUNTIF($C$20:C2068,"Yes"))),"")</f>
        <v/>
      </c>
      <c r="E2068" s="81" t="str">
        <f t="shared" ref="E2068:E2099" si="448">IF($E$9="End of the Period",IF(B2068="","",IF(payment_frequency="Bi-weekly",first_payment_date+B2068*VLOOKUP(payment_frequency,periodic_table,2,0),IF(payment_frequency="Weekly",first_payment_date+B2068*VLOOKUP(payment_frequency,periodic_table,2,0),IF(payment_frequency="Semi-monthly",first_payment_date+B2068*VLOOKUP(payment_frequency,periodic_table,2,0),EDATE(first_payment_date,B2068*VLOOKUP(payment_frequency,periodic_table,2,0)))))),IF(B2068="","",IF(payment_frequency="Bi-weekly",first_payment_date+(B2068-1)*VLOOKUP(payment_frequency,periodic_table,2,0),IF(payment_frequency="Weekly",first_payment_date+(B2068-1)*VLOOKUP(payment_frequency,periodic_table,2,0),IF(payment_frequency="Semi-monthly",first_payment_date+(B2068-1)*VLOOKUP(payment_frequency,periodic_table,2,0),EDATE(first_payment_date,(B2068-1)*VLOOKUP(payment_frequency,periodic_table,2,0)))))))</f>
        <v/>
      </c>
      <c r="F2068" s="80" t="str">
        <f t="shared" ref="F2068:F2099" si="449">IF(B2068="","",IF(C2068="Yes",0,IF(J2067&lt;payment,J2067*(1+Compound_Rate),payment)))</f>
        <v/>
      </c>
      <c r="G2068" s="80" t="str">
        <f t="shared" ref="G2068:G2099" si="450">IF(AND(Payment_Type=1,B2068=1),0,IF(B2068="","",IF(C2068="Yes",0,J2067*Compound_Rate)))</f>
        <v/>
      </c>
      <c r="H2068" s="80" t="str">
        <f t="shared" si="443"/>
        <v/>
      </c>
      <c r="I2068" s="80" t="str">
        <f t="shared" ref="I2068:I2099" si="451">IF(B2068="","",IF(C2068="Yes",J2067*Compound_Rate,0))</f>
        <v/>
      </c>
      <c r="J2068" s="80" t="str">
        <f t="shared" si="444"/>
        <v/>
      </c>
      <c r="AG2068" s="16" t="str">
        <f t="shared" si="445"/>
        <v/>
      </c>
      <c r="AH2068" s="69" t="str">
        <f t="shared" ref="AH2068:AH2099" si="452">IF($E$9="End of the Period",IF(AG2068="","",IF(payment_frequency="Bi-weekly",first_payment_date+AG2068*VLOOKUP(payment_frequency,periodic_table,2,0),IF(payment_frequency="Weekly",first_payment_date+AG2068*VLOOKUP(payment_frequency,periodic_table,2,0),IF(payment_frequency="Semi-monthly",first_payment_date+AG2068*VLOOKUP(payment_frequency,periodic_table,2,0),EDATE(first_payment_date,AG2068*VLOOKUP(payment_frequency,periodic_table,2,0)))))),IF(AG2068="","",IF(payment_frequency="Bi-weekly",first_payment_date+(AG2068-1)*VLOOKUP(payment_frequency,periodic_table,2,0),IF(payment_frequency="Weekly",first_payment_date+(AG2068-1)*VLOOKUP(payment_frequency,periodic_table,2,0),IF(payment_frequency="Semi-monthly",first_payment_date+(AG2068-1)*VLOOKUP(payment_frequency,periodic_table,2,0),EDATE(first_payment_date,(AG2068-1)*VLOOKUP(payment_frequency,periodic_table,2,0)))))))</f>
        <v/>
      </c>
      <c r="AI2068" s="70" t="str">
        <f t="shared" ref="AI2068:AI2099" si="453">IF(AG2068="","",IF(AL2067&lt;payment,AL2067*(1+Compound_Rate),payment))</f>
        <v/>
      </c>
      <c r="AJ2068" s="70" t="str">
        <f t="shared" ref="AJ2068:AJ2099" si="454">IF(AND(Payment_Type=1,AG2068=1),0,IF(AG2068="","",AL2067*Compound_Rate))</f>
        <v/>
      </c>
      <c r="AK2068" s="70" t="str">
        <f t="shared" si="446"/>
        <v/>
      </c>
      <c r="AL2068" s="70" t="str">
        <f t="shared" si="447"/>
        <v/>
      </c>
    </row>
    <row r="2069" spans="2:38" ht="15" thickBot="1" x14ac:dyDescent="0.35">
      <c r="B2069" s="79" t="str">
        <f t="shared" ref="B2069:B2099" si="455">IFERROR(IF(TRUNC(J2068)&lt;=0,"",B2068+1),"")</f>
        <v/>
      </c>
      <c r="C2069" s="79" t="str">
        <f t="shared" ref="C2069:C2099" si="456">IF(B2069="","",IF(AND(B2069&lt;=$E$13,B2069&gt;=$E$12),"Yes","No"))</f>
        <v/>
      </c>
      <c r="D2069" s="79" t="str">
        <f>IFERROR(IF(J2068&lt;=0,"",IF(C2069="Yes","",B2069-COUNTIF($C$20:C2069,"Yes"))),"")</f>
        <v/>
      </c>
      <c r="E2069" s="81" t="str">
        <f t="shared" si="448"/>
        <v/>
      </c>
      <c r="F2069" s="80" t="str">
        <f t="shared" si="449"/>
        <v/>
      </c>
      <c r="G2069" s="80" t="str">
        <f t="shared" si="450"/>
        <v/>
      </c>
      <c r="H2069" s="80" t="str">
        <f t="shared" ref="H2069:H2099" si="457">IF(B2069="","",F2069-G2069)</f>
        <v/>
      </c>
      <c r="I2069" s="80" t="str">
        <f t="shared" si="451"/>
        <v/>
      </c>
      <c r="J2069" s="80" t="str">
        <f t="shared" ref="J2069:J2099" si="458">IFERROR(IF(B2069="","",J2068-H2069+I2069),"")</f>
        <v/>
      </c>
      <c r="AG2069" s="16" t="str">
        <f t="shared" ref="AG2069:AG2099" si="459">IFERROR(IF(AL2068&lt;=0,"",AG2068+1),"")</f>
        <v/>
      </c>
      <c r="AH2069" s="69" t="str">
        <f t="shared" si="452"/>
        <v/>
      </c>
      <c r="AI2069" s="70" t="str">
        <f t="shared" si="453"/>
        <v/>
      </c>
      <c r="AJ2069" s="70" t="str">
        <f t="shared" si="454"/>
        <v/>
      </c>
      <c r="AK2069" s="70" t="str">
        <f t="shared" ref="AK2069:AK2099" si="460">IF(AG2069="","",AI2069-AJ2069)</f>
        <v/>
      </c>
      <c r="AL2069" s="70" t="str">
        <f t="shared" ref="AL2069:AL2099" si="461">IFERROR(IF(AK2069&lt;=0,"",AL2068-AK2069),"")</f>
        <v/>
      </c>
    </row>
    <row r="2070" spans="2:38" ht="15" thickBot="1" x14ac:dyDescent="0.35">
      <c r="B2070" s="79" t="str">
        <f t="shared" si="455"/>
        <v/>
      </c>
      <c r="C2070" s="79" t="str">
        <f t="shared" si="456"/>
        <v/>
      </c>
      <c r="D2070" s="79" t="str">
        <f>IFERROR(IF(J2069&lt;=0,"",IF(C2070="Yes","",B2070-COUNTIF($C$20:C2070,"Yes"))),"")</f>
        <v/>
      </c>
      <c r="E2070" s="81" t="str">
        <f t="shared" si="448"/>
        <v/>
      </c>
      <c r="F2070" s="80" t="str">
        <f t="shared" si="449"/>
        <v/>
      </c>
      <c r="G2070" s="80" t="str">
        <f t="shared" si="450"/>
        <v/>
      </c>
      <c r="H2070" s="80" t="str">
        <f t="shared" si="457"/>
        <v/>
      </c>
      <c r="I2070" s="80" t="str">
        <f t="shared" si="451"/>
        <v/>
      </c>
      <c r="J2070" s="80" t="str">
        <f t="shared" si="458"/>
        <v/>
      </c>
      <c r="AG2070" s="16" t="str">
        <f t="shared" si="459"/>
        <v/>
      </c>
      <c r="AH2070" s="69" t="str">
        <f t="shared" si="452"/>
        <v/>
      </c>
      <c r="AI2070" s="70" t="str">
        <f t="shared" si="453"/>
        <v/>
      </c>
      <c r="AJ2070" s="70" t="str">
        <f t="shared" si="454"/>
        <v/>
      </c>
      <c r="AK2070" s="70" t="str">
        <f t="shared" si="460"/>
        <v/>
      </c>
      <c r="AL2070" s="70" t="str">
        <f t="shared" si="461"/>
        <v/>
      </c>
    </row>
    <row r="2071" spans="2:38" ht="15" thickBot="1" x14ac:dyDescent="0.35">
      <c r="B2071" s="79" t="str">
        <f t="shared" si="455"/>
        <v/>
      </c>
      <c r="C2071" s="79" t="str">
        <f t="shared" si="456"/>
        <v/>
      </c>
      <c r="D2071" s="79" t="str">
        <f>IFERROR(IF(J2070&lt;=0,"",IF(C2071="Yes","",B2071-COUNTIF($C$20:C2071,"Yes"))),"")</f>
        <v/>
      </c>
      <c r="E2071" s="81" t="str">
        <f t="shared" si="448"/>
        <v/>
      </c>
      <c r="F2071" s="80" t="str">
        <f t="shared" si="449"/>
        <v/>
      </c>
      <c r="G2071" s="80" t="str">
        <f t="shared" si="450"/>
        <v/>
      </c>
      <c r="H2071" s="80" t="str">
        <f t="shared" si="457"/>
        <v/>
      </c>
      <c r="I2071" s="80" t="str">
        <f t="shared" si="451"/>
        <v/>
      </c>
      <c r="J2071" s="80" t="str">
        <f t="shared" si="458"/>
        <v/>
      </c>
      <c r="AG2071" s="16" t="str">
        <f t="shared" si="459"/>
        <v/>
      </c>
      <c r="AH2071" s="69" t="str">
        <f t="shared" si="452"/>
        <v/>
      </c>
      <c r="AI2071" s="70" t="str">
        <f t="shared" si="453"/>
        <v/>
      </c>
      <c r="AJ2071" s="70" t="str">
        <f t="shared" si="454"/>
        <v/>
      </c>
      <c r="AK2071" s="70" t="str">
        <f t="shared" si="460"/>
        <v/>
      </c>
      <c r="AL2071" s="70" t="str">
        <f t="shared" si="461"/>
        <v/>
      </c>
    </row>
    <row r="2072" spans="2:38" ht="15" thickBot="1" x14ac:dyDescent="0.35">
      <c r="B2072" s="79" t="str">
        <f t="shared" si="455"/>
        <v/>
      </c>
      <c r="C2072" s="79" t="str">
        <f t="shared" si="456"/>
        <v/>
      </c>
      <c r="D2072" s="79" t="str">
        <f>IFERROR(IF(J2071&lt;=0,"",IF(C2072="Yes","",B2072-COUNTIF($C$20:C2072,"Yes"))),"")</f>
        <v/>
      </c>
      <c r="E2072" s="81" t="str">
        <f t="shared" si="448"/>
        <v/>
      </c>
      <c r="F2072" s="80" t="str">
        <f t="shared" si="449"/>
        <v/>
      </c>
      <c r="G2072" s="80" t="str">
        <f t="shared" si="450"/>
        <v/>
      </c>
      <c r="H2072" s="80" t="str">
        <f t="shared" si="457"/>
        <v/>
      </c>
      <c r="I2072" s="80" t="str">
        <f t="shared" si="451"/>
        <v/>
      </c>
      <c r="J2072" s="80" t="str">
        <f t="shared" si="458"/>
        <v/>
      </c>
      <c r="AG2072" s="16" t="str">
        <f t="shared" si="459"/>
        <v/>
      </c>
      <c r="AH2072" s="69" t="str">
        <f t="shared" si="452"/>
        <v/>
      </c>
      <c r="AI2072" s="70" t="str">
        <f t="shared" si="453"/>
        <v/>
      </c>
      <c r="AJ2072" s="70" t="str">
        <f t="shared" si="454"/>
        <v/>
      </c>
      <c r="AK2072" s="70" t="str">
        <f t="shared" si="460"/>
        <v/>
      </c>
      <c r="AL2072" s="70" t="str">
        <f t="shared" si="461"/>
        <v/>
      </c>
    </row>
    <row r="2073" spans="2:38" ht="15" thickBot="1" x14ac:dyDescent="0.35">
      <c r="B2073" s="79" t="str">
        <f t="shared" si="455"/>
        <v/>
      </c>
      <c r="C2073" s="79" t="str">
        <f t="shared" si="456"/>
        <v/>
      </c>
      <c r="D2073" s="79" t="str">
        <f>IFERROR(IF(J2072&lt;=0,"",IF(C2073="Yes","",B2073-COUNTIF($C$20:C2073,"Yes"))),"")</f>
        <v/>
      </c>
      <c r="E2073" s="81" t="str">
        <f t="shared" si="448"/>
        <v/>
      </c>
      <c r="F2073" s="80" t="str">
        <f t="shared" si="449"/>
        <v/>
      </c>
      <c r="G2073" s="80" t="str">
        <f t="shared" si="450"/>
        <v/>
      </c>
      <c r="H2073" s="80" t="str">
        <f t="shared" si="457"/>
        <v/>
      </c>
      <c r="I2073" s="80" t="str">
        <f t="shared" si="451"/>
        <v/>
      </c>
      <c r="J2073" s="80" t="str">
        <f t="shared" si="458"/>
        <v/>
      </c>
      <c r="AG2073" s="16" t="str">
        <f t="shared" si="459"/>
        <v/>
      </c>
      <c r="AH2073" s="69" t="str">
        <f t="shared" si="452"/>
        <v/>
      </c>
      <c r="AI2073" s="70" t="str">
        <f t="shared" si="453"/>
        <v/>
      </c>
      <c r="AJ2073" s="70" t="str">
        <f t="shared" si="454"/>
        <v/>
      </c>
      <c r="AK2073" s="70" t="str">
        <f t="shared" si="460"/>
        <v/>
      </c>
      <c r="AL2073" s="70" t="str">
        <f t="shared" si="461"/>
        <v/>
      </c>
    </row>
    <row r="2074" spans="2:38" ht="15" thickBot="1" x14ac:dyDescent="0.35">
      <c r="B2074" s="79" t="str">
        <f t="shared" si="455"/>
        <v/>
      </c>
      <c r="C2074" s="79" t="str">
        <f t="shared" si="456"/>
        <v/>
      </c>
      <c r="D2074" s="79" t="str">
        <f>IFERROR(IF(J2073&lt;=0,"",IF(C2074="Yes","",B2074-COUNTIF($C$20:C2074,"Yes"))),"")</f>
        <v/>
      </c>
      <c r="E2074" s="81" t="str">
        <f t="shared" si="448"/>
        <v/>
      </c>
      <c r="F2074" s="80" t="str">
        <f t="shared" si="449"/>
        <v/>
      </c>
      <c r="G2074" s="80" t="str">
        <f t="shared" si="450"/>
        <v/>
      </c>
      <c r="H2074" s="80" t="str">
        <f t="shared" si="457"/>
        <v/>
      </c>
      <c r="I2074" s="80" t="str">
        <f t="shared" si="451"/>
        <v/>
      </c>
      <c r="J2074" s="80" t="str">
        <f t="shared" si="458"/>
        <v/>
      </c>
      <c r="AG2074" s="16" t="str">
        <f t="shared" si="459"/>
        <v/>
      </c>
      <c r="AH2074" s="69" t="str">
        <f t="shared" si="452"/>
        <v/>
      </c>
      <c r="AI2074" s="70" t="str">
        <f t="shared" si="453"/>
        <v/>
      </c>
      <c r="AJ2074" s="70" t="str">
        <f t="shared" si="454"/>
        <v/>
      </c>
      <c r="AK2074" s="70" t="str">
        <f t="shared" si="460"/>
        <v/>
      </c>
      <c r="AL2074" s="70" t="str">
        <f t="shared" si="461"/>
        <v/>
      </c>
    </row>
    <row r="2075" spans="2:38" ht="15" thickBot="1" x14ac:dyDescent="0.35">
      <c r="B2075" s="79" t="str">
        <f t="shared" si="455"/>
        <v/>
      </c>
      <c r="C2075" s="79" t="str">
        <f t="shared" si="456"/>
        <v/>
      </c>
      <c r="D2075" s="79" t="str">
        <f>IFERROR(IF(J2074&lt;=0,"",IF(C2075="Yes","",B2075-COUNTIF($C$20:C2075,"Yes"))),"")</f>
        <v/>
      </c>
      <c r="E2075" s="81" t="str">
        <f t="shared" si="448"/>
        <v/>
      </c>
      <c r="F2075" s="80" t="str">
        <f t="shared" si="449"/>
        <v/>
      </c>
      <c r="G2075" s="80" t="str">
        <f t="shared" si="450"/>
        <v/>
      </c>
      <c r="H2075" s="80" t="str">
        <f t="shared" si="457"/>
        <v/>
      </c>
      <c r="I2075" s="80" t="str">
        <f t="shared" si="451"/>
        <v/>
      </c>
      <c r="J2075" s="80" t="str">
        <f t="shared" si="458"/>
        <v/>
      </c>
      <c r="AG2075" s="16" t="str">
        <f t="shared" si="459"/>
        <v/>
      </c>
      <c r="AH2075" s="69" t="str">
        <f t="shared" si="452"/>
        <v/>
      </c>
      <c r="AI2075" s="70" t="str">
        <f t="shared" si="453"/>
        <v/>
      </c>
      <c r="AJ2075" s="70" t="str">
        <f t="shared" si="454"/>
        <v/>
      </c>
      <c r="AK2075" s="70" t="str">
        <f t="shared" si="460"/>
        <v/>
      </c>
      <c r="AL2075" s="70" t="str">
        <f t="shared" si="461"/>
        <v/>
      </c>
    </row>
    <row r="2076" spans="2:38" ht="15" thickBot="1" x14ac:dyDescent="0.35">
      <c r="B2076" s="79" t="str">
        <f t="shared" si="455"/>
        <v/>
      </c>
      <c r="C2076" s="79" t="str">
        <f t="shared" si="456"/>
        <v/>
      </c>
      <c r="D2076" s="79" t="str">
        <f>IFERROR(IF(J2075&lt;=0,"",IF(C2076="Yes","",B2076-COUNTIF($C$20:C2076,"Yes"))),"")</f>
        <v/>
      </c>
      <c r="E2076" s="81" t="str">
        <f t="shared" si="448"/>
        <v/>
      </c>
      <c r="F2076" s="80" t="str">
        <f t="shared" si="449"/>
        <v/>
      </c>
      <c r="G2076" s="80" t="str">
        <f t="shared" si="450"/>
        <v/>
      </c>
      <c r="H2076" s="80" t="str">
        <f t="shared" si="457"/>
        <v/>
      </c>
      <c r="I2076" s="80" t="str">
        <f t="shared" si="451"/>
        <v/>
      </c>
      <c r="J2076" s="80" t="str">
        <f t="shared" si="458"/>
        <v/>
      </c>
      <c r="AG2076" s="16" t="str">
        <f t="shared" si="459"/>
        <v/>
      </c>
      <c r="AH2076" s="69" t="str">
        <f t="shared" si="452"/>
        <v/>
      </c>
      <c r="AI2076" s="70" t="str">
        <f t="shared" si="453"/>
        <v/>
      </c>
      <c r="AJ2076" s="70" t="str">
        <f t="shared" si="454"/>
        <v/>
      </c>
      <c r="AK2076" s="70" t="str">
        <f t="shared" si="460"/>
        <v/>
      </c>
      <c r="AL2076" s="70" t="str">
        <f t="shared" si="461"/>
        <v/>
      </c>
    </row>
    <row r="2077" spans="2:38" ht="15" thickBot="1" x14ac:dyDescent="0.35">
      <c r="B2077" s="79" t="str">
        <f t="shared" si="455"/>
        <v/>
      </c>
      <c r="C2077" s="79" t="str">
        <f t="shared" si="456"/>
        <v/>
      </c>
      <c r="D2077" s="79" t="str">
        <f>IFERROR(IF(J2076&lt;=0,"",IF(C2077="Yes","",B2077-COUNTIF($C$20:C2077,"Yes"))),"")</f>
        <v/>
      </c>
      <c r="E2077" s="81" t="str">
        <f t="shared" si="448"/>
        <v/>
      </c>
      <c r="F2077" s="80" t="str">
        <f t="shared" si="449"/>
        <v/>
      </c>
      <c r="G2077" s="80" t="str">
        <f t="shared" si="450"/>
        <v/>
      </c>
      <c r="H2077" s="80" t="str">
        <f t="shared" si="457"/>
        <v/>
      </c>
      <c r="I2077" s="80" t="str">
        <f t="shared" si="451"/>
        <v/>
      </c>
      <c r="J2077" s="80" t="str">
        <f t="shared" si="458"/>
        <v/>
      </c>
      <c r="AG2077" s="16" t="str">
        <f t="shared" si="459"/>
        <v/>
      </c>
      <c r="AH2077" s="69" t="str">
        <f t="shared" si="452"/>
        <v/>
      </c>
      <c r="AI2077" s="70" t="str">
        <f t="shared" si="453"/>
        <v/>
      </c>
      <c r="AJ2077" s="70" t="str">
        <f t="shared" si="454"/>
        <v/>
      </c>
      <c r="AK2077" s="70" t="str">
        <f t="shared" si="460"/>
        <v/>
      </c>
      <c r="AL2077" s="70" t="str">
        <f t="shared" si="461"/>
        <v/>
      </c>
    </row>
    <row r="2078" spans="2:38" ht="15" thickBot="1" x14ac:dyDescent="0.35">
      <c r="B2078" s="79" t="str">
        <f t="shared" si="455"/>
        <v/>
      </c>
      <c r="C2078" s="79" t="str">
        <f t="shared" si="456"/>
        <v/>
      </c>
      <c r="D2078" s="79" t="str">
        <f>IFERROR(IF(J2077&lt;=0,"",IF(C2078="Yes","",B2078-COUNTIF($C$20:C2078,"Yes"))),"")</f>
        <v/>
      </c>
      <c r="E2078" s="81" t="str">
        <f t="shared" si="448"/>
        <v/>
      </c>
      <c r="F2078" s="80" t="str">
        <f t="shared" si="449"/>
        <v/>
      </c>
      <c r="G2078" s="80" t="str">
        <f t="shared" si="450"/>
        <v/>
      </c>
      <c r="H2078" s="80" t="str">
        <f t="shared" si="457"/>
        <v/>
      </c>
      <c r="I2078" s="80" t="str">
        <f t="shared" si="451"/>
        <v/>
      </c>
      <c r="J2078" s="80" t="str">
        <f t="shared" si="458"/>
        <v/>
      </c>
      <c r="AG2078" s="16" t="str">
        <f t="shared" si="459"/>
        <v/>
      </c>
      <c r="AH2078" s="69" t="str">
        <f t="shared" si="452"/>
        <v/>
      </c>
      <c r="AI2078" s="70" t="str">
        <f t="shared" si="453"/>
        <v/>
      </c>
      <c r="AJ2078" s="70" t="str">
        <f t="shared" si="454"/>
        <v/>
      </c>
      <c r="AK2078" s="70" t="str">
        <f t="shared" si="460"/>
        <v/>
      </c>
      <c r="AL2078" s="70" t="str">
        <f t="shared" si="461"/>
        <v/>
      </c>
    </row>
    <row r="2079" spans="2:38" ht="15" thickBot="1" x14ac:dyDescent="0.35">
      <c r="B2079" s="79" t="str">
        <f t="shared" si="455"/>
        <v/>
      </c>
      <c r="C2079" s="79" t="str">
        <f t="shared" si="456"/>
        <v/>
      </c>
      <c r="D2079" s="79" t="str">
        <f>IFERROR(IF(J2078&lt;=0,"",IF(C2079="Yes","",B2079-COUNTIF($C$20:C2079,"Yes"))),"")</f>
        <v/>
      </c>
      <c r="E2079" s="81" t="str">
        <f t="shared" si="448"/>
        <v/>
      </c>
      <c r="F2079" s="80" t="str">
        <f t="shared" si="449"/>
        <v/>
      </c>
      <c r="G2079" s="80" t="str">
        <f t="shared" si="450"/>
        <v/>
      </c>
      <c r="H2079" s="80" t="str">
        <f t="shared" si="457"/>
        <v/>
      </c>
      <c r="I2079" s="80" t="str">
        <f t="shared" si="451"/>
        <v/>
      </c>
      <c r="J2079" s="80" t="str">
        <f t="shared" si="458"/>
        <v/>
      </c>
      <c r="AG2079" s="16" t="str">
        <f t="shared" si="459"/>
        <v/>
      </c>
      <c r="AH2079" s="69" t="str">
        <f t="shared" si="452"/>
        <v/>
      </c>
      <c r="AI2079" s="70" t="str">
        <f t="shared" si="453"/>
        <v/>
      </c>
      <c r="AJ2079" s="70" t="str">
        <f t="shared" si="454"/>
        <v/>
      </c>
      <c r="AK2079" s="70" t="str">
        <f t="shared" si="460"/>
        <v/>
      </c>
      <c r="AL2079" s="70" t="str">
        <f t="shared" si="461"/>
        <v/>
      </c>
    </row>
    <row r="2080" spans="2:38" ht="15" thickBot="1" x14ac:dyDescent="0.35">
      <c r="B2080" s="79" t="str">
        <f t="shared" si="455"/>
        <v/>
      </c>
      <c r="C2080" s="79" t="str">
        <f t="shared" si="456"/>
        <v/>
      </c>
      <c r="D2080" s="79" t="str">
        <f>IFERROR(IF(J2079&lt;=0,"",IF(C2080="Yes","",B2080-COUNTIF($C$20:C2080,"Yes"))),"")</f>
        <v/>
      </c>
      <c r="E2080" s="81" t="str">
        <f t="shared" si="448"/>
        <v/>
      </c>
      <c r="F2080" s="80" t="str">
        <f t="shared" si="449"/>
        <v/>
      </c>
      <c r="G2080" s="80" t="str">
        <f t="shared" si="450"/>
        <v/>
      </c>
      <c r="H2080" s="80" t="str">
        <f t="shared" si="457"/>
        <v/>
      </c>
      <c r="I2080" s="80" t="str">
        <f t="shared" si="451"/>
        <v/>
      </c>
      <c r="J2080" s="80" t="str">
        <f t="shared" si="458"/>
        <v/>
      </c>
      <c r="AG2080" s="16" t="str">
        <f t="shared" si="459"/>
        <v/>
      </c>
      <c r="AH2080" s="69" t="str">
        <f t="shared" si="452"/>
        <v/>
      </c>
      <c r="AI2080" s="70" t="str">
        <f t="shared" si="453"/>
        <v/>
      </c>
      <c r="AJ2080" s="70" t="str">
        <f t="shared" si="454"/>
        <v/>
      </c>
      <c r="AK2080" s="70" t="str">
        <f t="shared" si="460"/>
        <v/>
      </c>
      <c r="AL2080" s="70" t="str">
        <f t="shared" si="461"/>
        <v/>
      </c>
    </row>
    <row r="2081" spans="2:38" ht="15" thickBot="1" x14ac:dyDescent="0.35">
      <c r="B2081" s="79" t="str">
        <f t="shared" si="455"/>
        <v/>
      </c>
      <c r="C2081" s="79" t="str">
        <f t="shared" si="456"/>
        <v/>
      </c>
      <c r="D2081" s="79" t="str">
        <f>IFERROR(IF(J2080&lt;=0,"",IF(C2081="Yes","",B2081-COUNTIF($C$20:C2081,"Yes"))),"")</f>
        <v/>
      </c>
      <c r="E2081" s="81" t="str">
        <f t="shared" si="448"/>
        <v/>
      </c>
      <c r="F2081" s="80" t="str">
        <f t="shared" si="449"/>
        <v/>
      </c>
      <c r="G2081" s="80" t="str">
        <f t="shared" si="450"/>
        <v/>
      </c>
      <c r="H2081" s="80" t="str">
        <f t="shared" si="457"/>
        <v/>
      </c>
      <c r="I2081" s="80" t="str">
        <f t="shared" si="451"/>
        <v/>
      </c>
      <c r="J2081" s="80" t="str">
        <f t="shared" si="458"/>
        <v/>
      </c>
      <c r="AG2081" s="16" t="str">
        <f t="shared" si="459"/>
        <v/>
      </c>
      <c r="AH2081" s="69" t="str">
        <f t="shared" si="452"/>
        <v/>
      </c>
      <c r="AI2081" s="70" t="str">
        <f t="shared" si="453"/>
        <v/>
      </c>
      <c r="AJ2081" s="70" t="str">
        <f t="shared" si="454"/>
        <v/>
      </c>
      <c r="AK2081" s="70" t="str">
        <f t="shared" si="460"/>
        <v/>
      </c>
      <c r="AL2081" s="70" t="str">
        <f t="shared" si="461"/>
        <v/>
      </c>
    </row>
    <row r="2082" spans="2:38" ht="15" thickBot="1" x14ac:dyDescent="0.35">
      <c r="B2082" s="79" t="str">
        <f t="shared" si="455"/>
        <v/>
      </c>
      <c r="C2082" s="79" t="str">
        <f t="shared" si="456"/>
        <v/>
      </c>
      <c r="D2082" s="79" t="str">
        <f>IFERROR(IF(J2081&lt;=0,"",IF(C2082="Yes","",B2082-COUNTIF($C$20:C2082,"Yes"))),"")</f>
        <v/>
      </c>
      <c r="E2082" s="81" t="str">
        <f t="shared" si="448"/>
        <v/>
      </c>
      <c r="F2082" s="80" t="str">
        <f t="shared" si="449"/>
        <v/>
      </c>
      <c r="G2082" s="80" t="str">
        <f t="shared" si="450"/>
        <v/>
      </c>
      <c r="H2082" s="80" t="str">
        <f t="shared" si="457"/>
        <v/>
      </c>
      <c r="I2082" s="80" t="str">
        <f t="shared" si="451"/>
        <v/>
      </c>
      <c r="J2082" s="80" t="str">
        <f t="shared" si="458"/>
        <v/>
      </c>
      <c r="AG2082" s="16" t="str">
        <f t="shared" si="459"/>
        <v/>
      </c>
      <c r="AH2082" s="69" t="str">
        <f t="shared" si="452"/>
        <v/>
      </c>
      <c r="AI2082" s="70" t="str">
        <f t="shared" si="453"/>
        <v/>
      </c>
      <c r="AJ2082" s="70" t="str">
        <f t="shared" si="454"/>
        <v/>
      </c>
      <c r="AK2082" s="70" t="str">
        <f t="shared" si="460"/>
        <v/>
      </c>
      <c r="AL2082" s="70" t="str">
        <f t="shared" si="461"/>
        <v/>
      </c>
    </row>
    <row r="2083" spans="2:38" ht="15" thickBot="1" x14ac:dyDescent="0.35">
      <c r="B2083" s="79" t="str">
        <f t="shared" si="455"/>
        <v/>
      </c>
      <c r="C2083" s="79" t="str">
        <f t="shared" si="456"/>
        <v/>
      </c>
      <c r="D2083" s="79" t="str">
        <f>IFERROR(IF(J2082&lt;=0,"",IF(C2083="Yes","",B2083-COUNTIF($C$20:C2083,"Yes"))),"")</f>
        <v/>
      </c>
      <c r="E2083" s="81" t="str">
        <f t="shared" si="448"/>
        <v/>
      </c>
      <c r="F2083" s="80" t="str">
        <f t="shared" si="449"/>
        <v/>
      </c>
      <c r="G2083" s="80" t="str">
        <f t="shared" si="450"/>
        <v/>
      </c>
      <c r="H2083" s="80" t="str">
        <f t="shared" si="457"/>
        <v/>
      </c>
      <c r="I2083" s="80" t="str">
        <f t="shared" si="451"/>
        <v/>
      </c>
      <c r="J2083" s="80" t="str">
        <f t="shared" si="458"/>
        <v/>
      </c>
      <c r="AG2083" s="16" t="str">
        <f t="shared" si="459"/>
        <v/>
      </c>
      <c r="AH2083" s="69" t="str">
        <f t="shared" si="452"/>
        <v/>
      </c>
      <c r="AI2083" s="70" t="str">
        <f t="shared" si="453"/>
        <v/>
      </c>
      <c r="AJ2083" s="70" t="str">
        <f t="shared" si="454"/>
        <v/>
      </c>
      <c r="AK2083" s="70" t="str">
        <f t="shared" si="460"/>
        <v/>
      </c>
      <c r="AL2083" s="70" t="str">
        <f t="shared" si="461"/>
        <v/>
      </c>
    </row>
    <row r="2084" spans="2:38" ht="15" thickBot="1" x14ac:dyDescent="0.35">
      <c r="B2084" s="79" t="str">
        <f t="shared" si="455"/>
        <v/>
      </c>
      <c r="C2084" s="79" t="str">
        <f t="shared" si="456"/>
        <v/>
      </c>
      <c r="D2084" s="79" t="str">
        <f>IFERROR(IF(J2083&lt;=0,"",IF(C2084="Yes","",B2084-COUNTIF($C$20:C2084,"Yes"))),"")</f>
        <v/>
      </c>
      <c r="E2084" s="81" t="str">
        <f t="shared" si="448"/>
        <v/>
      </c>
      <c r="F2084" s="80" t="str">
        <f t="shared" si="449"/>
        <v/>
      </c>
      <c r="G2084" s="80" t="str">
        <f t="shared" si="450"/>
        <v/>
      </c>
      <c r="H2084" s="80" t="str">
        <f t="shared" si="457"/>
        <v/>
      </c>
      <c r="I2084" s="80" t="str">
        <f t="shared" si="451"/>
        <v/>
      </c>
      <c r="J2084" s="80" t="str">
        <f t="shared" si="458"/>
        <v/>
      </c>
      <c r="AG2084" s="16" t="str">
        <f t="shared" si="459"/>
        <v/>
      </c>
      <c r="AH2084" s="69" t="str">
        <f t="shared" si="452"/>
        <v/>
      </c>
      <c r="AI2084" s="70" t="str">
        <f t="shared" si="453"/>
        <v/>
      </c>
      <c r="AJ2084" s="70" t="str">
        <f t="shared" si="454"/>
        <v/>
      </c>
      <c r="AK2084" s="70" t="str">
        <f t="shared" si="460"/>
        <v/>
      </c>
      <c r="AL2084" s="70" t="str">
        <f t="shared" si="461"/>
        <v/>
      </c>
    </row>
    <row r="2085" spans="2:38" ht="15" thickBot="1" x14ac:dyDescent="0.35">
      <c r="B2085" s="79" t="str">
        <f t="shared" si="455"/>
        <v/>
      </c>
      <c r="C2085" s="79" t="str">
        <f t="shared" si="456"/>
        <v/>
      </c>
      <c r="D2085" s="79" t="str">
        <f>IFERROR(IF(J2084&lt;=0,"",IF(C2085="Yes","",B2085-COUNTIF($C$20:C2085,"Yes"))),"")</f>
        <v/>
      </c>
      <c r="E2085" s="81" t="str">
        <f t="shared" si="448"/>
        <v/>
      </c>
      <c r="F2085" s="80" t="str">
        <f t="shared" si="449"/>
        <v/>
      </c>
      <c r="G2085" s="80" t="str">
        <f t="shared" si="450"/>
        <v/>
      </c>
      <c r="H2085" s="80" t="str">
        <f t="shared" si="457"/>
        <v/>
      </c>
      <c r="I2085" s="80" t="str">
        <f t="shared" si="451"/>
        <v/>
      </c>
      <c r="J2085" s="80" t="str">
        <f t="shared" si="458"/>
        <v/>
      </c>
      <c r="AG2085" s="16" t="str">
        <f t="shared" si="459"/>
        <v/>
      </c>
      <c r="AH2085" s="69" t="str">
        <f t="shared" si="452"/>
        <v/>
      </c>
      <c r="AI2085" s="70" t="str">
        <f t="shared" si="453"/>
        <v/>
      </c>
      <c r="AJ2085" s="70" t="str">
        <f t="shared" si="454"/>
        <v/>
      </c>
      <c r="AK2085" s="70" t="str">
        <f t="shared" si="460"/>
        <v/>
      </c>
      <c r="AL2085" s="70" t="str">
        <f t="shared" si="461"/>
        <v/>
      </c>
    </row>
    <row r="2086" spans="2:38" ht="15" thickBot="1" x14ac:dyDescent="0.35">
      <c r="B2086" s="79" t="str">
        <f t="shared" si="455"/>
        <v/>
      </c>
      <c r="C2086" s="79" t="str">
        <f t="shared" si="456"/>
        <v/>
      </c>
      <c r="D2086" s="79" t="str">
        <f>IFERROR(IF(J2085&lt;=0,"",IF(C2086="Yes","",B2086-COUNTIF($C$20:C2086,"Yes"))),"")</f>
        <v/>
      </c>
      <c r="E2086" s="81" t="str">
        <f t="shared" si="448"/>
        <v/>
      </c>
      <c r="F2086" s="80" t="str">
        <f t="shared" si="449"/>
        <v/>
      </c>
      <c r="G2086" s="80" t="str">
        <f t="shared" si="450"/>
        <v/>
      </c>
      <c r="H2086" s="80" t="str">
        <f t="shared" si="457"/>
        <v/>
      </c>
      <c r="I2086" s="80" t="str">
        <f t="shared" si="451"/>
        <v/>
      </c>
      <c r="J2086" s="80" t="str">
        <f t="shared" si="458"/>
        <v/>
      </c>
      <c r="AG2086" s="16" t="str">
        <f t="shared" si="459"/>
        <v/>
      </c>
      <c r="AH2086" s="69" t="str">
        <f t="shared" si="452"/>
        <v/>
      </c>
      <c r="AI2086" s="70" t="str">
        <f t="shared" si="453"/>
        <v/>
      </c>
      <c r="AJ2086" s="70" t="str">
        <f t="shared" si="454"/>
        <v/>
      </c>
      <c r="AK2086" s="70" t="str">
        <f t="shared" si="460"/>
        <v/>
      </c>
      <c r="AL2086" s="70" t="str">
        <f t="shared" si="461"/>
        <v/>
      </c>
    </row>
    <row r="2087" spans="2:38" ht="15" thickBot="1" x14ac:dyDescent="0.35">
      <c r="B2087" s="79" t="str">
        <f t="shared" si="455"/>
        <v/>
      </c>
      <c r="C2087" s="79" t="str">
        <f t="shared" si="456"/>
        <v/>
      </c>
      <c r="D2087" s="79" t="str">
        <f>IFERROR(IF(J2086&lt;=0,"",IF(C2087="Yes","",B2087-COUNTIF($C$20:C2087,"Yes"))),"")</f>
        <v/>
      </c>
      <c r="E2087" s="81" t="str">
        <f t="shared" si="448"/>
        <v/>
      </c>
      <c r="F2087" s="80" t="str">
        <f t="shared" si="449"/>
        <v/>
      </c>
      <c r="G2087" s="80" t="str">
        <f t="shared" si="450"/>
        <v/>
      </c>
      <c r="H2087" s="80" t="str">
        <f t="shared" si="457"/>
        <v/>
      </c>
      <c r="I2087" s="80" t="str">
        <f t="shared" si="451"/>
        <v/>
      </c>
      <c r="J2087" s="80" t="str">
        <f t="shared" si="458"/>
        <v/>
      </c>
      <c r="AG2087" s="16" t="str">
        <f t="shared" si="459"/>
        <v/>
      </c>
      <c r="AH2087" s="69" t="str">
        <f t="shared" si="452"/>
        <v/>
      </c>
      <c r="AI2087" s="70" t="str">
        <f t="shared" si="453"/>
        <v/>
      </c>
      <c r="AJ2087" s="70" t="str">
        <f t="shared" si="454"/>
        <v/>
      </c>
      <c r="AK2087" s="70" t="str">
        <f t="shared" si="460"/>
        <v/>
      </c>
      <c r="AL2087" s="70" t="str">
        <f t="shared" si="461"/>
        <v/>
      </c>
    </row>
    <row r="2088" spans="2:38" ht="15" thickBot="1" x14ac:dyDescent="0.35">
      <c r="B2088" s="79" t="str">
        <f t="shared" si="455"/>
        <v/>
      </c>
      <c r="C2088" s="79" t="str">
        <f t="shared" si="456"/>
        <v/>
      </c>
      <c r="D2088" s="79" t="str">
        <f>IFERROR(IF(J2087&lt;=0,"",IF(C2088="Yes","",B2088-COUNTIF($C$20:C2088,"Yes"))),"")</f>
        <v/>
      </c>
      <c r="E2088" s="81" t="str">
        <f t="shared" si="448"/>
        <v/>
      </c>
      <c r="F2088" s="80" t="str">
        <f t="shared" si="449"/>
        <v/>
      </c>
      <c r="G2088" s="80" t="str">
        <f t="shared" si="450"/>
        <v/>
      </c>
      <c r="H2088" s="80" t="str">
        <f t="shared" si="457"/>
        <v/>
      </c>
      <c r="I2088" s="80" t="str">
        <f t="shared" si="451"/>
        <v/>
      </c>
      <c r="J2088" s="80" t="str">
        <f t="shared" si="458"/>
        <v/>
      </c>
      <c r="AG2088" s="16" t="str">
        <f t="shared" si="459"/>
        <v/>
      </c>
      <c r="AH2088" s="69" t="str">
        <f t="shared" si="452"/>
        <v/>
      </c>
      <c r="AI2088" s="70" t="str">
        <f t="shared" si="453"/>
        <v/>
      </c>
      <c r="AJ2088" s="70" t="str">
        <f t="shared" si="454"/>
        <v/>
      </c>
      <c r="AK2088" s="70" t="str">
        <f t="shared" si="460"/>
        <v/>
      </c>
      <c r="AL2088" s="70" t="str">
        <f t="shared" si="461"/>
        <v/>
      </c>
    </row>
    <row r="2089" spans="2:38" ht="15" thickBot="1" x14ac:dyDescent="0.35">
      <c r="B2089" s="79" t="str">
        <f t="shared" si="455"/>
        <v/>
      </c>
      <c r="C2089" s="79" t="str">
        <f t="shared" si="456"/>
        <v/>
      </c>
      <c r="D2089" s="79" t="str">
        <f>IFERROR(IF(J2088&lt;=0,"",IF(C2089="Yes","",B2089-COUNTIF($C$20:C2089,"Yes"))),"")</f>
        <v/>
      </c>
      <c r="E2089" s="81" t="str">
        <f t="shared" si="448"/>
        <v/>
      </c>
      <c r="F2089" s="80" t="str">
        <f t="shared" si="449"/>
        <v/>
      </c>
      <c r="G2089" s="80" t="str">
        <f t="shared" si="450"/>
        <v/>
      </c>
      <c r="H2089" s="80" t="str">
        <f t="shared" si="457"/>
        <v/>
      </c>
      <c r="I2089" s="80" t="str">
        <f t="shared" si="451"/>
        <v/>
      </c>
      <c r="J2089" s="80" t="str">
        <f t="shared" si="458"/>
        <v/>
      </c>
      <c r="AG2089" s="16" t="str">
        <f t="shared" si="459"/>
        <v/>
      </c>
      <c r="AH2089" s="69" t="str">
        <f t="shared" si="452"/>
        <v/>
      </c>
      <c r="AI2089" s="70" t="str">
        <f t="shared" si="453"/>
        <v/>
      </c>
      <c r="AJ2089" s="70" t="str">
        <f t="shared" si="454"/>
        <v/>
      </c>
      <c r="AK2089" s="70" t="str">
        <f t="shared" si="460"/>
        <v/>
      </c>
      <c r="AL2089" s="70" t="str">
        <f t="shared" si="461"/>
        <v/>
      </c>
    </row>
    <row r="2090" spans="2:38" ht="15" thickBot="1" x14ac:dyDescent="0.35">
      <c r="B2090" s="79" t="str">
        <f t="shared" si="455"/>
        <v/>
      </c>
      <c r="C2090" s="79" t="str">
        <f t="shared" si="456"/>
        <v/>
      </c>
      <c r="D2090" s="79" t="str">
        <f>IFERROR(IF(J2089&lt;=0,"",IF(C2090="Yes","",B2090-COUNTIF($C$20:C2090,"Yes"))),"")</f>
        <v/>
      </c>
      <c r="E2090" s="81" t="str">
        <f t="shared" si="448"/>
        <v/>
      </c>
      <c r="F2090" s="80" t="str">
        <f t="shared" si="449"/>
        <v/>
      </c>
      <c r="G2090" s="80" t="str">
        <f t="shared" si="450"/>
        <v/>
      </c>
      <c r="H2090" s="80" t="str">
        <f t="shared" si="457"/>
        <v/>
      </c>
      <c r="I2090" s="80" t="str">
        <f t="shared" si="451"/>
        <v/>
      </c>
      <c r="J2090" s="80" t="str">
        <f t="shared" si="458"/>
        <v/>
      </c>
      <c r="AG2090" s="16" t="str">
        <f t="shared" si="459"/>
        <v/>
      </c>
      <c r="AH2090" s="69" t="str">
        <f t="shared" si="452"/>
        <v/>
      </c>
      <c r="AI2090" s="70" t="str">
        <f t="shared" si="453"/>
        <v/>
      </c>
      <c r="AJ2090" s="70" t="str">
        <f t="shared" si="454"/>
        <v/>
      </c>
      <c r="AK2090" s="70" t="str">
        <f t="shared" si="460"/>
        <v/>
      </c>
      <c r="AL2090" s="70" t="str">
        <f t="shared" si="461"/>
        <v/>
      </c>
    </row>
    <row r="2091" spans="2:38" ht="15" thickBot="1" x14ac:dyDescent="0.35">
      <c r="B2091" s="79" t="str">
        <f t="shared" si="455"/>
        <v/>
      </c>
      <c r="C2091" s="79" t="str">
        <f t="shared" si="456"/>
        <v/>
      </c>
      <c r="D2091" s="79" t="str">
        <f>IFERROR(IF(J2090&lt;=0,"",IF(C2091="Yes","",B2091-COUNTIF($C$20:C2091,"Yes"))),"")</f>
        <v/>
      </c>
      <c r="E2091" s="81" t="str">
        <f t="shared" si="448"/>
        <v/>
      </c>
      <c r="F2091" s="80" t="str">
        <f t="shared" si="449"/>
        <v/>
      </c>
      <c r="G2091" s="80" t="str">
        <f t="shared" si="450"/>
        <v/>
      </c>
      <c r="H2091" s="80" t="str">
        <f t="shared" si="457"/>
        <v/>
      </c>
      <c r="I2091" s="80" t="str">
        <f t="shared" si="451"/>
        <v/>
      </c>
      <c r="J2091" s="80" t="str">
        <f t="shared" si="458"/>
        <v/>
      </c>
      <c r="AG2091" s="16" t="str">
        <f t="shared" si="459"/>
        <v/>
      </c>
      <c r="AH2091" s="69" t="str">
        <f t="shared" si="452"/>
        <v/>
      </c>
      <c r="AI2091" s="70" t="str">
        <f t="shared" si="453"/>
        <v/>
      </c>
      <c r="AJ2091" s="70" t="str">
        <f t="shared" si="454"/>
        <v/>
      </c>
      <c r="AK2091" s="70" t="str">
        <f t="shared" si="460"/>
        <v/>
      </c>
      <c r="AL2091" s="70" t="str">
        <f t="shared" si="461"/>
        <v/>
      </c>
    </row>
    <row r="2092" spans="2:38" ht="15" thickBot="1" x14ac:dyDescent="0.35">
      <c r="B2092" s="79" t="str">
        <f t="shared" si="455"/>
        <v/>
      </c>
      <c r="C2092" s="79" t="str">
        <f t="shared" si="456"/>
        <v/>
      </c>
      <c r="D2092" s="79" t="str">
        <f>IFERROR(IF(J2091&lt;=0,"",IF(C2092="Yes","",B2092-COUNTIF($C$20:C2092,"Yes"))),"")</f>
        <v/>
      </c>
      <c r="E2092" s="81" t="str">
        <f t="shared" si="448"/>
        <v/>
      </c>
      <c r="F2092" s="80" t="str">
        <f t="shared" si="449"/>
        <v/>
      </c>
      <c r="G2092" s="80" t="str">
        <f t="shared" si="450"/>
        <v/>
      </c>
      <c r="H2092" s="80" t="str">
        <f t="shared" si="457"/>
        <v/>
      </c>
      <c r="I2092" s="80" t="str">
        <f t="shared" si="451"/>
        <v/>
      </c>
      <c r="J2092" s="80" t="str">
        <f t="shared" si="458"/>
        <v/>
      </c>
      <c r="AG2092" s="16" t="str">
        <f t="shared" si="459"/>
        <v/>
      </c>
      <c r="AH2092" s="69" t="str">
        <f t="shared" si="452"/>
        <v/>
      </c>
      <c r="AI2092" s="70" t="str">
        <f t="shared" si="453"/>
        <v/>
      </c>
      <c r="AJ2092" s="70" t="str">
        <f t="shared" si="454"/>
        <v/>
      </c>
      <c r="AK2092" s="70" t="str">
        <f t="shared" si="460"/>
        <v/>
      </c>
      <c r="AL2092" s="70" t="str">
        <f t="shared" si="461"/>
        <v/>
      </c>
    </row>
    <row r="2093" spans="2:38" ht="15" thickBot="1" x14ac:dyDescent="0.35">
      <c r="B2093" s="79" t="str">
        <f t="shared" si="455"/>
        <v/>
      </c>
      <c r="C2093" s="79" t="str">
        <f t="shared" si="456"/>
        <v/>
      </c>
      <c r="D2093" s="79" t="str">
        <f>IFERROR(IF(J2092&lt;=0,"",IF(C2093="Yes","",B2093-COUNTIF($C$20:C2093,"Yes"))),"")</f>
        <v/>
      </c>
      <c r="E2093" s="81" t="str">
        <f t="shared" si="448"/>
        <v/>
      </c>
      <c r="F2093" s="80" t="str">
        <f t="shared" si="449"/>
        <v/>
      </c>
      <c r="G2093" s="80" t="str">
        <f t="shared" si="450"/>
        <v/>
      </c>
      <c r="H2093" s="80" t="str">
        <f t="shared" si="457"/>
        <v/>
      </c>
      <c r="I2093" s="80" t="str">
        <f t="shared" si="451"/>
        <v/>
      </c>
      <c r="J2093" s="80" t="str">
        <f t="shared" si="458"/>
        <v/>
      </c>
      <c r="AG2093" s="16" t="str">
        <f t="shared" si="459"/>
        <v/>
      </c>
      <c r="AH2093" s="69" t="str">
        <f t="shared" si="452"/>
        <v/>
      </c>
      <c r="AI2093" s="70" t="str">
        <f t="shared" si="453"/>
        <v/>
      </c>
      <c r="AJ2093" s="70" t="str">
        <f t="shared" si="454"/>
        <v/>
      </c>
      <c r="AK2093" s="70" t="str">
        <f t="shared" si="460"/>
        <v/>
      </c>
      <c r="AL2093" s="70" t="str">
        <f t="shared" si="461"/>
        <v/>
      </c>
    </row>
    <row r="2094" spans="2:38" ht="15" thickBot="1" x14ac:dyDescent="0.35">
      <c r="B2094" s="79" t="str">
        <f t="shared" si="455"/>
        <v/>
      </c>
      <c r="C2094" s="79" t="str">
        <f t="shared" si="456"/>
        <v/>
      </c>
      <c r="D2094" s="79" t="str">
        <f>IFERROR(IF(J2093&lt;=0,"",IF(C2094="Yes","",B2094-COUNTIF($C$20:C2094,"Yes"))),"")</f>
        <v/>
      </c>
      <c r="E2094" s="81" t="str">
        <f t="shared" si="448"/>
        <v/>
      </c>
      <c r="F2094" s="80" t="str">
        <f t="shared" si="449"/>
        <v/>
      </c>
      <c r="G2094" s="80" t="str">
        <f t="shared" si="450"/>
        <v/>
      </c>
      <c r="H2094" s="80" t="str">
        <f t="shared" si="457"/>
        <v/>
      </c>
      <c r="I2094" s="80" t="str">
        <f t="shared" si="451"/>
        <v/>
      </c>
      <c r="J2094" s="80" t="str">
        <f t="shared" si="458"/>
        <v/>
      </c>
      <c r="AG2094" s="16" t="str">
        <f t="shared" si="459"/>
        <v/>
      </c>
      <c r="AH2094" s="69" t="str">
        <f t="shared" si="452"/>
        <v/>
      </c>
      <c r="AI2094" s="70" t="str">
        <f t="shared" si="453"/>
        <v/>
      </c>
      <c r="AJ2094" s="70" t="str">
        <f t="shared" si="454"/>
        <v/>
      </c>
      <c r="AK2094" s="70" t="str">
        <f t="shared" si="460"/>
        <v/>
      </c>
      <c r="AL2094" s="70" t="str">
        <f t="shared" si="461"/>
        <v/>
      </c>
    </row>
    <row r="2095" spans="2:38" ht="15" thickBot="1" x14ac:dyDescent="0.35">
      <c r="B2095" s="79" t="str">
        <f t="shared" si="455"/>
        <v/>
      </c>
      <c r="C2095" s="79" t="str">
        <f t="shared" si="456"/>
        <v/>
      </c>
      <c r="D2095" s="79" t="str">
        <f>IFERROR(IF(J2094&lt;=0,"",IF(C2095="Yes","",B2095-COUNTIF($C$20:C2095,"Yes"))),"")</f>
        <v/>
      </c>
      <c r="E2095" s="81" t="str">
        <f t="shared" si="448"/>
        <v/>
      </c>
      <c r="F2095" s="80" t="str">
        <f t="shared" si="449"/>
        <v/>
      </c>
      <c r="G2095" s="80" t="str">
        <f t="shared" si="450"/>
        <v/>
      </c>
      <c r="H2095" s="80" t="str">
        <f t="shared" si="457"/>
        <v/>
      </c>
      <c r="I2095" s="80" t="str">
        <f t="shared" si="451"/>
        <v/>
      </c>
      <c r="J2095" s="80" t="str">
        <f t="shared" si="458"/>
        <v/>
      </c>
      <c r="AG2095" s="16" t="str">
        <f t="shared" si="459"/>
        <v/>
      </c>
      <c r="AH2095" s="69" t="str">
        <f t="shared" si="452"/>
        <v/>
      </c>
      <c r="AI2095" s="70" t="str">
        <f t="shared" si="453"/>
        <v/>
      </c>
      <c r="AJ2095" s="70" t="str">
        <f t="shared" si="454"/>
        <v/>
      </c>
      <c r="AK2095" s="70" t="str">
        <f t="shared" si="460"/>
        <v/>
      </c>
      <c r="AL2095" s="70" t="str">
        <f t="shared" si="461"/>
        <v/>
      </c>
    </row>
    <row r="2096" spans="2:38" ht="15" thickBot="1" x14ac:dyDescent="0.35">
      <c r="B2096" s="79" t="str">
        <f t="shared" si="455"/>
        <v/>
      </c>
      <c r="C2096" s="79" t="str">
        <f t="shared" si="456"/>
        <v/>
      </c>
      <c r="D2096" s="79" t="str">
        <f>IFERROR(IF(J2095&lt;=0,"",IF(C2096="Yes","",B2096-COUNTIF($C$20:C2096,"Yes"))),"")</f>
        <v/>
      </c>
      <c r="E2096" s="81" t="str">
        <f t="shared" si="448"/>
        <v/>
      </c>
      <c r="F2096" s="80" t="str">
        <f t="shared" si="449"/>
        <v/>
      </c>
      <c r="G2096" s="80" t="str">
        <f t="shared" si="450"/>
        <v/>
      </c>
      <c r="H2096" s="80" t="str">
        <f t="shared" si="457"/>
        <v/>
      </c>
      <c r="I2096" s="80" t="str">
        <f t="shared" si="451"/>
        <v/>
      </c>
      <c r="J2096" s="80" t="str">
        <f t="shared" si="458"/>
        <v/>
      </c>
      <c r="AG2096" s="16" t="str">
        <f t="shared" si="459"/>
        <v/>
      </c>
      <c r="AH2096" s="69" t="str">
        <f t="shared" si="452"/>
        <v/>
      </c>
      <c r="AI2096" s="70" t="str">
        <f t="shared" si="453"/>
        <v/>
      </c>
      <c r="AJ2096" s="70" t="str">
        <f t="shared" si="454"/>
        <v/>
      </c>
      <c r="AK2096" s="70" t="str">
        <f t="shared" si="460"/>
        <v/>
      </c>
      <c r="AL2096" s="70" t="str">
        <f t="shared" si="461"/>
        <v/>
      </c>
    </row>
    <row r="2097" spans="2:38" ht="15" thickBot="1" x14ac:dyDescent="0.35">
      <c r="B2097" s="79" t="str">
        <f t="shared" si="455"/>
        <v/>
      </c>
      <c r="C2097" s="79" t="str">
        <f t="shared" si="456"/>
        <v/>
      </c>
      <c r="D2097" s="79" t="str">
        <f>IFERROR(IF(J2096&lt;=0,"",IF(C2097="Yes","",B2097-COUNTIF($C$20:C2097,"Yes"))),"")</f>
        <v/>
      </c>
      <c r="E2097" s="81" t="str">
        <f t="shared" si="448"/>
        <v/>
      </c>
      <c r="F2097" s="80" t="str">
        <f t="shared" si="449"/>
        <v/>
      </c>
      <c r="G2097" s="80" t="str">
        <f t="shared" si="450"/>
        <v/>
      </c>
      <c r="H2097" s="80" t="str">
        <f t="shared" si="457"/>
        <v/>
      </c>
      <c r="I2097" s="80" t="str">
        <f t="shared" si="451"/>
        <v/>
      </c>
      <c r="J2097" s="80" t="str">
        <f t="shared" si="458"/>
        <v/>
      </c>
      <c r="AG2097" s="16" t="str">
        <f t="shared" si="459"/>
        <v/>
      </c>
      <c r="AH2097" s="69" t="str">
        <f t="shared" si="452"/>
        <v/>
      </c>
      <c r="AI2097" s="70" t="str">
        <f t="shared" si="453"/>
        <v/>
      </c>
      <c r="AJ2097" s="70" t="str">
        <f t="shared" si="454"/>
        <v/>
      </c>
      <c r="AK2097" s="70" t="str">
        <f t="shared" si="460"/>
        <v/>
      </c>
      <c r="AL2097" s="70" t="str">
        <f t="shared" si="461"/>
        <v/>
      </c>
    </row>
    <row r="2098" spans="2:38" ht="15" thickBot="1" x14ac:dyDescent="0.35">
      <c r="B2098" s="79" t="str">
        <f t="shared" si="455"/>
        <v/>
      </c>
      <c r="C2098" s="79" t="str">
        <f t="shared" si="456"/>
        <v/>
      </c>
      <c r="D2098" s="79" t="str">
        <f>IFERROR(IF(J2097&lt;=0,"",IF(C2098="Yes","",B2098-COUNTIF($C$20:C2098,"Yes"))),"")</f>
        <v/>
      </c>
      <c r="E2098" s="81" t="str">
        <f t="shared" si="448"/>
        <v/>
      </c>
      <c r="F2098" s="80" t="str">
        <f t="shared" si="449"/>
        <v/>
      </c>
      <c r="G2098" s="80" t="str">
        <f t="shared" si="450"/>
        <v/>
      </c>
      <c r="H2098" s="80" t="str">
        <f t="shared" si="457"/>
        <v/>
      </c>
      <c r="I2098" s="80" t="str">
        <f t="shared" si="451"/>
        <v/>
      </c>
      <c r="J2098" s="80" t="str">
        <f t="shared" si="458"/>
        <v/>
      </c>
      <c r="AG2098" s="16" t="str">
        <f t="shared" si="459"/>
        <v/>
      </c>
      <c r="AH2098" s="69" t="str">
        <f t="shared" si="452"/>
        <v/>
      </c>
      <c r="AI2098" s="70" t="str">
        <f t="shared" si="453"/>
        <v/>
      </c>
      <c r="AJ2098" s="70" t="str">
        <f t="shared" si="454"/>
        <v/>
      </c>
      <c r="AK2098" s="70" t="str">
        <f t="shared" si="460"/>
        <v/>
      </c>
      <c r="AL2098" s="70" t="str">
        <f t="shared" si="461"/>
        <v/>
      </c>
    </row>
    <row r="2099" spans="2:38" ht="15" thickBot="1" x14ac:dyDescent="0.35">
      <c r="B2099" s="79" t="str">
        <f t="shared" si="455"/>
        <v/>
      </c>
      <c r="C2099" s="79" t="str">
        <f t="shared" si="456"/>
        <v/>
      </c>
      <c r="D2099" s="79" t="str">
        <f>IFERROR(IF(J2098&lt;=0,"",IF(C2099="Yes","",B2099-COUNTIF($C$20:C2099,"Yes"))),"")</f>
        <v/>
      </c>
      <c r="E2099" s="81" t="str">
        <f t="shared" si="448"/>
        <v/>
      </c>
      <c r="F2099" s="80" t="str">
        <f t="shared" si="449"/>
        <v/>
      </c>
      <c r="G2099" s="80" t="str">
        <f t="shared" si="450"/>
        <v/>
      </c>
      <c r="H2099" s="80" t="str">
        <f t="shared" si="457"/>
        <v/>
      </c>
      <c r="I2099" s="80" t="str">
        <f t="shared" si="451"/>
        <v/>
      </c>
      <c r="J2099" s="80" t="str">
        <f t="shared" si="458"/>
        <v/>
      </c>
      <c r="AG2099" s="16" t="str">
        <f t="shared" si="459"/>
        <v/>
      </c>
      <c r="AH2099" s="69" t="str">
        <f t="shared" si="452"/>
        <v/>
      </c>
      <c r="AI2099" s="70" t="str">
        <f t="shared" si="453"/>
        <v/>
      </c>
      <c r="AJ2099" s="70" t="str">
        <f t="shared" si="454"/>
        <v/>
      </c>
      <c r="AK2099" s="70" t="str">
        <f t="shared" si="460"/>
        <v/>
      </c>
      <c r="AL2099" s="70" t="str">
        <f t="shared" si="461"/>
        <v/>
      </c>
    </row>
  </sheetData>
  <sheetProtection sheet="1" objects="1" scenarios="1"/>
  <mergeCells count="3">
    <mergeCell ref="H4:J4"/>
    <mergeCell ref="L4:N4"/>
    <mergeCell ref="B4:D4"/>
  </mergeCells>
  <conditionalFormatting sqref="B19:J19">
    <cfRule type="expression" dxfId="5" priority="2">
      <formula>$B20=""</formula>
    </cfRule>
  </conditionalFormatting>
  <conditionalFormatting sqref="B20:J2099">
    <cfRule type="expression" dxfId="4" priority="1">
      <formula>$B20=""</formula>
    </cfRule>
  </conditionalFormatting>
  <conditionalFormatting sqref="AG20:AL2099">
    <cfRule type="expression" dxfId="3" priority="3">
      <formula>$AG20=""</formula>
    </cfRule>
  </conditionalFormatting>
  <dataValidations count="4">
    <dataValidation type="list" allowBlank="1" showInputMessage="1" showErrorMessage="1" sqref="C20:C2099" xr:uid="{B6C7A6F1-2E3C-4929-AAE7-33D614C62827}">
      <formula1>"Yes, No"</formula1>
    </dataValidation>
    <dataValidation type="list" allowBlank="1" showInputMessage="1" showErrorMessage="1" sqref="E10:E11" xr:uid="{ADC63FB5-BD86-426D-9813-7E00173C10F7}">
      <formula1>payment_due</formula1>
    </dataValidation>
    <dataValidation type="list" allowBlank="1" showInputMessage="1" showErrorMessage="1" sqref="E9" xr:uid="{8BFB3B4E-EC09-4480-9E0B-B56AF185F0B2}">
      <formula1>payment_types</formula1>
    </dataValidation>
    <dataValidation type="whole" operator="greaterThan" allowBlank="1" showInputMessage="1" showErrorMessage="1" errorTitle="Whole Numbers" error="Only whole numbers that are greater than 0" sqref="L16" xr:uid="{C4E8CC90-E3BA-445B-84A2-84DBC12D7D96}">
      <formula1>0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B8F2C-E028-4069-BA9B-632DB23111D8}">
  <sheetPr>
    <tabColor rgb="FF00B050"/>
  </sheetPr>
  <dimension ref="A1:AL2100"/>
  <sheetViews>
    <sheetView showGridLines="0" zoomScale="80" zoomScaleNormal="80" workbookViewId="0">
      <pane ySplit="27" topLeftCell="A28" activePane="bottomLeft" state="frozen"/>
      <selection pane="bottomLeft" activeCell="R20" sqref="R20"/>
    </sheetView>
  </sheetViews>
  <sheetFormatPr defaultRowHeight="14.4" x14ac:dyDescent="0.3"/>
  <cols>
    <col min="1" max="1" width="3.109375" style="17" customWidth="1"/>
    <col min="2" max="2" width="7.21875" style="17" customWidth="1"/>
    <col min="3" max="3" width="13" style="17" customWidth="1"/>
    <col min="4" max="4" width="9.33203125" style="17" customWidth="1"/>
    <col min="5" max="5" width="15.5546875" style="17" customWidth="1"/>
    <col min="6" max="6" width="9.44140625" style="17" customWidth="1"/>
    <col min="7" max="7" width="9" style="17" customWidth="1"/>
    <col min="8" max="8" width="15.33203125" style="17" customWidth="1"/>
    <col min="9" max="9" width="20.21875" style="17" customWidth="1"/>
    <col min="10" max="10" width="8.77734375" style="17" customWidth="1"/>
    <col min="11" max="11" width="2.44140625" style="17" customWidth="1"/>
    <col min="12" max="12" width="7.5546875" style="17" customWidth="1"/>
    <col min="13" max="13" width="15.33203125" style="17" customWidth="1"/>
    <col min="14" max="14" width="8.6640625" style="17" customWidth="1"/>
    <col min="15" max="15" width="17.88671875" style="17" bestFit="1" customWidth="1"/>
    <col min="16" max="16" width="13.88671875" style="17" customWidth="1"/>
    <col min="17" max="17" width="15.5546875" style="17" customWidth="1"/>
    <col min="18" max="18" width="40.109375" style="17" bestFit="1" customWidth="1"/>
    <col min="19" max="19" width="12.5546875" style="17" bestFit="1" customWidth="1"/>
    <col min="20" max="33" width="8.88671875" style="17"/>
    <col min="34" max="34" width="17.5546875" style="17" bestFit="1" customWidth="1"/>
    <col min="35" max="37" width="8.88671875" style="17"/>
    <col min="38" max="38" width="11.5546875" style="17" bestFit="1" customWidth="1"/>
    <col min="39" max="16384" width="8.88671875" style="17"/>
  </cols>
  <sheetData>
    <row r="1" spans="1:14" ht="10.8" customHeight="1" x14ac:dyDescent="0.3"/>
    <row r="2" spans="1:14" ht="31.5" customHeight="1" x14ac:dyDescent="0.3"/>
    <row r="3" spans="1:14" ht="13.95" customHeight="1" thickBot="1" x14ac:dyDescent="0.35"/>
    <row r="4" spans="1:14" ht="42" customHeight="1" thickBot="1" x14ac:dyDescent="0.35">
      <c r="A4" s="24"/>
      <c r="B4" s="19" t="s">
        <v>3</v>
      </c>
      <c r="C4" s="20"/>
      <c r="D4" s="20"/>
      <c r="E4" s="13" t="s">
        <v>4</v>
      </c>
      <c r="H4" s="22" t="s">
        <v>46</v>
      </c>
      <c r="I4" s="23"/>
      <c r="J4" s="23"/>
      <c r="L4" s="19" t="s">
        <v>44</v>
      </c>
      <c r="M4" s="20"/>
      <c r="N4" s="20"/>
    </row>
    <row r="5" spans="1:14" ht="19.95" customHeight="1" thickBot="1" x14ac:dyDescent="0.35">
      <c r="B5" s="25"/>
      <c r="C5" s="26"/>
      <c r="D5" s="98" t="s">
        <v>5</v>
      </c>
      <c r="E5" s="7">
        <v>1</v>
      </c>
      <c r="H5" s="28"/>
      <c r="I5" s="87" t="s">
        <v>6</v>
      </c>
      <c r="J5" s="3">
        <f>(1+apr/VLOOKUP(interest_compounded,periodic_table,3,0))^(VLOOKUP(interest_compounded,periodic_table,3,0)/VLOOKUP(payment_frequency,periodic_table,3,0))-1</f>
        <v>4.9999999999998934E-3</v>
      </c>
      <c r="L5" s="30"/>
      <c r="M5" s="87" t="s">
        <v>6</v>
      </c>
      <c r="N5" s="3">
        <f>(1+apr/VLOOKUP(interest_compounded,periodic_table,3,0))^(VLOOKUP(interest_compounded,periodic_table,3,0)/VLOOKUP(payment_frequency,periodic_table,3,0))-1</f>
        <v>4.9999999999998934E-3</v>
      </c>
    </row>
    <row r="6" spans="1:14" ht="15" thickBot="1" x14ac:dyDescent="0.35">
      <c r="B6" s="31"/>
      <c r="C6" s="32"/>
      <c r="D6" s="99" t="s">
        <v>8</v>
      </c>
      <c r="E6" s="8">
        <v>10000</v>
      </c>
      <c r="F6" s="34"/>
      <c r="H6" s="35"/>
      <c r="I6" s="88" t="s">
        <v>7</v>
      </c>
      <c r="J6" s="74">
        <f ca="1">SUM(Principal_Paid_Moratorium,Interest_Paid_Moratorium)</f>
        <v>10476.557765618425</v>
      </c>
      <c r="L6" s="38"/>
      <c r="M6" s="88" t="s">
        <v>7</v>
      </c>
      <c r="N6" s="74">
        <f ca="1">SUM(Principal_Paid,Interest_Paid)</f>
        <v>10379.052046539051</v>
      </c>
    </row>
    <row r="7" spans="1:14" ht="15" thickBot="1" x14ac:dyDescent="0.35">
      <c r="B7" s="39"/>
      <c r="C7" s="32"/>
      <c r="D7" s="100" t="s">
        <v>10</v>
      </c>
      <c r="E7" s="9">
        <v>0.06</v>
      </c>
      <c r="F7" s="34"/>
      <c r="H7" s="35"/>
      <c r="I7" s="88" t="s">
        <v>9</v>
      </c>
      <c r="J7" s="74">
        <f ca="1">SUM(Interest_Paid_Moratorium)</f>
        <v>288.98402681937074</v>
      </c>
      <c r="L7" s="41"/>
      <c r="M7" s="87" t="s">
        <v>9</v>
      </c>
      <c r="N7" s="74">
        <f ca="1">SUM(Interest_Paid)</f>
        <v>379.05204653905298</v>
      </c>
    </row>
    <row r="8" spans="1:14" ht="16.2" thickBot="1" x14ac:dyDescent="0.35">
      <c r="B8" s="39"/>
      <c r="C8" s="32"/>
      <c r="D8" s="100" t="s">
        <v>48</v>
      </c>
      <c r="E8" s="11">
        <v>43466</v>
      </c>
      <c r="F8" s="34"/>
      <c r="H8" s="42"/>
      <c r="I8" s="88" t="s">
        <v>45</v>
      </c>
      <c r="J8" s="75">
        <f ca="1">VLOOKUP(J9,$B$21:$E$2100,4,FALSE)</f>
        <v>43891</v>
      </c>
      <c r="L8" s="43"/>
      <c r="M8" s="89" t="s">
        <v>45</v>
      </c>
      <c r="N8" s="75">
        <f>VLOOKUP(nper,$AG$21:$AH$2100,2,FALSE)</f>
        <v>43831</v>
      </c>
    </row>
    <row r="9" spans="1:14" ht="15" thickBot="1" x14ac:dyDescent="0.35">
      <c r="B9" s="45"/>
      <c r="C9" s="32"/>
      <c r="D9" s="99" t="s">
        <v>11</v>
      </c>
      <c r="E9" s="10" t="s">
        <v>12</v>
      </c>
      <c r="F9" s="46" t="s">
        <v>13</v>
      </c>
      <c r="H9" s="35"/>
      <c r="I9" s="96" t="str">
        <f>"Actual " &amp; SUBSTITUTE(payment_frequency,"ly","s") &amp; " Elapsed"</f>
        <v>Actual Months Elapsed</v>
      </c>
      <c r="J9" s="6" cm="1">
        <f t="array" aca="1" ref="J9" ca="1">COUNTIF(array,"&gt;0")</f>
        <v>14</v>
      </c>
      <c r="L9" s="47"/>
      <c r="M9" s="97" t="str">
        <f>"Actual " &amp; SUBSTITUTE(payment_frequency,"ly","s") &amp; " Elapsed"</f>
        <v>Actual Months Elapsed</v>
      </c>
      <c r="N9" s="6" cm="1">
        <f t="array" aca="1" ref="N9" ca="1">COUNTIF(array2,"&gt;0")</f>
        <v>14</v>
      </c>
    </row>
    <row r="10" spans="1:14" ht="15" thickBot="1" x14ac:dyDescent="0.35">
      <c r="B10" s="45"/>
      <c r="C10" s="49"/>
      <c r="D10" s="101" t="s">
        <v>14</v>
      </c>
      <c r="E10" s="10" t="s">
        <v>15</v>
      </c>
      <c r="F10" s="46" t="s">
        <v>13</v>
      </c>
      <c r="H10" s="47"/>
      <c r="I10" s="90" t="s">
        <v>56</v>
      </c>
      <c r="J10" s="76">
        <f ca="1">$J$7-$N$7</f>
        <v>-90.068019719682241</v>
      </c>
    </row>
    <row r="11" spans="1:14" ht="15" thickBot="1" x14ac:dyDescent="0.35">
      <c r="B11" s="84"/>
      <c r="C11" s="102"/>
      <c r="D11" s="101" t="s">
        <v>16</v>
      </c>
      <c r="E11" s="10" t="s">
        <v>15</v>
      </c>
      <c r="F11" s="46" t="s">
        <v>13</v>
      </c>
      <c r="H11" s="47"/>
      <c r="I11" s="90" t="s">
        <v>1</v>
      </c>
      <c r="J11" s="77">
        <f>COUNTIF(C19:C2101,"Yes")</f>
        <v>4</v>
      </c>
    </row>
    <row r="12" spans="1:14" ht="15" thickBot="1" x14ac:dyDescent="0.35">
      <c r="B12" s="84"/>
      <c r="C12" s="102"/>
      <c r="D12" s="101" t="s">
        <v>53</v>
      </c>
      <c r="E12" s="10">
        <v>2</v>
      </c>
      <c r="F12" s="4" t="str">
        <f>"&lt;&lt; This must be lesser than "&amp;nper+$E$14&amp;" here"</f>
        <v>&lt;&lt; This must be lesser than 14 here</v>
      </c>
    </row>
    <row r="13" spans="1:14" ht="15" thickBot="1" x14ac:dyDescent="0.35">
      <c r="B13" s="84"/>
      <c r="C13" s="102"/>
      <c r="D13" s="101" t="s">
        <v>54</v>
      </c>
      <c r="E13" s="10">
        <v>5</v>
      </c>
      <c r="F13" s="4" t="str">
        <f>"&lt;&lt; This must be lesser than "&amp;nper+$E$14&amp;" here"</f>
        <v>&lt;&lt; This must be lesser than 14 here</v>
      </c>
    </row>
    <row r="14" spans="1:14" x14ac:dyDescent="0.3">
      <c r="B14" s="91"/>
      <c r="C14" s="52"/>
      <c r="D14" s="103" t="s">
        <v>52</v>
      </c>
      <c r="E14" s="10">
        <v>2</v>
      </c>
      <c r="F14" s="46"/>
    </row>
    <row r="15" spans="1:14" hidden="1" x14ac:dyDescent="0.3">
      <c r="B15" s="54"/>
      <c r="C15" s="55"/>
      <c r="D15" s="29" t="s">
        <v>11</v>
      </c>
      <c r="E15" s="56">
        <f>IF($E$9="Beginning of the Period", 1,0)</f>
        <v>0</v>
      </c>
      <c r="G15" s="57"/>
    </row>
    <row r="16" spans="1:14" ht="15" hidden="1" thickBot="1" x14ac:dyDescent="0.35">
      <c r="B16" s="58"/>
      <c r="C16" s="59"/>
      <c r="D16" s="60" t="s">
        <v>18</v>
      </c>
      <c r="E16" s="56">
        <f>term*VLOOKUP(payment_frequency,periodic_table,3,FALSE)</f>
        <v>12</v>
      </c>
    </row>
    <row r="17" spans="1:38" hidden="1" x14ac:dyDescent="0.3">
      <c r="B17" s="61"/>
      <c r="C17" s="62"/>
      <c r="D17" s="48" t="s">
        <v>42</v>
      </c>
      <c r="E17" s="37">
        <f>-IF(Payment_Type=1,PMT(Compound_Rate,nper+$E$14,loan,,1),PMT(Compound_Rate,nper+$E$14,loan,,0))</f>
        <v>741.36086046707499</v>
      </c>
    </row>
    <row r="18" spans="1:38" ht="15" thickBot="1" x14ac:dyDescent="0.35">
      <c r="B18" s="63"/>
      <c r="D18" s="63"/>
    </row>
    <row r="19" spans="1:38" ht="47.4" thickBot="1" x14ac:dyDescent="0.35">
      <c r="A19" s="64"/>
      <c r="B19" s="14" t="s">
        <v>43</v>
      </c>
      <c r="C19" s="65" t="s">
        <v>1</v>
      </c>
      <c r="D19" s="65" t="s">
        <v>35</v>
      </c>
      <c r="E19" s="65" t="s">
        <v>36</v>
      </c>
      <c r="F19" s="65" t="s">
        <v>37</v>
      </c>
      <c r="G19" s="65" t="s">
        <v>38</v>
      </c>
      <c r="H19" s="65" t="s">
        <v>39</v>
      </c>
      <c r="I19" s="13" t="s">
        <v>47</v>
      </c>
      <c r="J19" s="13" t="s">
        <v>2</v>
      </c>
      <c r="AG19" s="67" t="s">
        <v>35</v>
      </c>
      <c r="AH19" s="65" t="s">
        <v>36</v>
      </c>
      <c r="AI19" s="65" t="s">
        <v>37</v>
      </c>
      <c r="AJ19" s="65" t="s">
        <v>38</v>
      </c>
      <c r="AK19" s="65" t="s">
        <v>39</v>
      </c>
      <c r="AL19" s="13" t="s">
        <v>2</v>
      </c>
    </row>
    <row r="20" spans="1:38" ht="15" thickBot="1" x14ac:dyDescent="0.35">
      <c r="B20" s="79"/>
      <c r="C20" s="79"/>
      <c r="D20" s="79"/>
      <c r="E20" s="81"/>
      <c r="F20" s="79"/>
      <c r="G20" s="79"/>
      <c r="H20" s="79"/>
      <c r="I20" s="79"/>
      <c r="J20" s="80">
        <f>loan</f>
        <v>10000</v>
      </c>
      <c r="AG20" s="16"/>
      <c r="AH20" s="69"/>
      <c r="AI20" s="70"/>
      <c r="AJ20" s="70"/>
      <c r="AK20" s="70"/>
      <c r="AL20" s="70">
        <f>loan</f>
        <v>10000</v>
      </c>
    </row>
    <row r="21" spans="1:38" ht="15" thickBot="1" x14ac:dyDescent="0.35">
      <c r="B21" s="79">
        <f>IFERROR(IF(TRUNC(J20)&lt;=0,"",B20+1),"")</f>
        <v>1</v>
      </c>
      <c r="C21" s="79" t="str">
        <f>IF(B21="","",IF(AND(B21&lt;=$E$13,B21&gt;=$E$12),"Yes","No"))</f>
        <v>No</v>
      </c>
      <c r="D21" s="79">
        <f>IFERROR(IF(J20&lt;=0,"",IF(C21="Yes","",B21-COUNTIF($C$21:C21,"Yes"))),"")</f>
        <v>1</v>
      </c>
      <c r="E21" s="81">
        <f t="shared" ref="E21:E84" si="0">IF($E$9="End of the Period",IF(B21="","",IF(payment_frequency="Bi-weekly",first_payment_date+B21*VLOOKUP(payment_frequency,periodic_table,2,0),IF(payment_frequency="Weekly",first_payment_date+B21*VLOOKUP(payment_frequency,periodic_table,2,0),IF(payment_frequency="Semi-monthly",first_payment_date+B21*VLOOKUP(payment_frequency,periodic_table,2,0),EDATE(first_payment_date,B21*VLOOKUP(payment_frequency,periodic_table,2,0)))))),IF(B21="","",IF(payment_frequency="Bi-weekly",first_payment_date+(B21-1)*VLOOKUP(payment_frequency,periodic_table,2,0),IF(payment_frequency="Weekly",first_payment_date+(B21-1)*VLOOKUP(payment_frequency,periodic_table,2,0),IF(payment_frequency="Semi-monthly",first_payment_date+(B21-1)*VLOOKUP(payment_frequency,periodic_table,2,0),EDATE(first_payment_date,(B21-1)*VLOOKUP(payment_frequency,periodic_table,2,0)))))))</f>
        <v>43497</v>
      </c>
      <c r="F21" s="80">
        <f t="shared" ref="F21" si="1">IF(B21="","",IF(C21="Yes",0,IF(J20&lt;payment,J20*(1+Compound_Rate),payment)))</f>
        <v>741.36086046707499</v>
      </c>
      <c r="G21" s="80">
        <f t="shared" ref="G21:G84" si="2">IF(AND(Payment_Type=1,B21=1),0,IF(B21="","",IF(C21="Yes",0,J20*Compound_Rate)))</f>
        <v>49.999999999998934</v>
      </c>
      <c r="H21" s="80">
        <f>IF(B21="","",F21-G21)</f>
        <v>691.36086046707601</v>
      </c>
      <c r="I21" s="80">
        <f t="shared" ref="I21:I84" si="3">IF(B21="","",IF(C21="Yes",J20*Compound_Rate,0))</f>
        <v>0</v>
      </c>
      <c r="J21" s="80">
        <f>IFERROR(IF(B21="","",J20-H21+I21),"")</f>
        <v>9308.6391395329247</v>
      </c>
      <c r="AG21" s="16">
        <f>IFERROR(IF(AL20&lt;=0,"",AG20+1),"")</f>
        <v>1</v>
      </c>
      <c r="AH21" s="69">
        <f t="shared" ref="AH21:AH84" si="4">IF($E$9="End of the Period",IF(AG21="","",IF(payment_frequency="Bi-weekly",first_payment_date+AG21*VLOOKUP(payment_frequency,periodic_table,2,0),IF(payment_frequency="Weekly",first_payment_date+AG21*VLOOKUP(payment_frequency,periodic_table,2,0),IF(payment_frequency="Semi-monthly",first_payment_date+AG21*VLOOKUP(payment_frequency,periodic_table,2,0),EDATE(first_payment_date,AG21*VLOOKUP(payment_frequency,periodic_table,2,0)))))),IF(AG21="","",IF(payment_frequency="Bi-weekly",first_payment_date+(AG21-1)*VLOOKUP(payment_frequency,periodic_table,2,0),IF(payment_frequency="Weekly",first_payment_date+(AG21-1)*VLOOKUP(payment_frequency,periodic_table,2,0),IF(payment_frequency="Semi-monthly",first_payment_date+(AG21-1)*VLOOKUP(payment_frequency,periodic_table,2,0),EDATE(first_payment_date,(AG21-1)*VLOOKUP(payment_frequency,periodic_table,2,0)))))))</f>
        <v>43497</v>
      </c>
      <c r="AI21" s="70">
        <f t="shared" ref="AI21:AI84" si="5">IF(AG21="","",IF(AL20&lt;payment,AL20*(1+Compound_Rate),payment))</f>
        <v>741.36086046707499</v>
      </c>
      <c r="AJ21" s="70">
        <f t="shared" ref="AJ21:AJ84" si="6">IF(AND(Payment_Type=1,AG21=1),0,IF(AG21="","",AL20*Compound_Rate))</f>
        <v>49.999999999998934</v>
      </c>
      <c r="AK21" s="70">
        <f>IF(AG21="","",AI21-AJ21)</f>
        <v>691.36086046707601</v>
      </c>
      <c r="AL21" s="70">
        <f>IFERROR(IF(AK21&lt;=0,"",AL20-AK21),"")</f>
        <v>9308.6391395329247</v>
      </c>
    </row>
    <row r="22" spans="1:38" ht="15" thickBot="1" x14ac:dyDescent="0.35">
      <c r="B22" s="79">
        <f t="shared" ref="B22:B85" si="7">IFERROR(IF(TRUNC(J21)&lt;=0,"",B21+1),"")</f>
        <v>2</v>
      </c>
      <c r="C22" s="79" t="str">
        <f t="shared" ref="C22:C85" si="8">IF(B22="","",IF(AND(B22&lt;=$E$13,B22&gt;=$E$12),"Yes","No"))</f>
        <v>Yes</v>
      </c>
      <c r="D22" s="79" t="str">
        <f>IFERROR(IF(J21&lt;=0,"",IF(C22="Yes","",B22-COUNTIF($C$21:C22,"Yes"))),"")</f>
        <v/>
      </c>
      <c r="E22" s="81">
        <f t="shared" si="0"/>
        <v>43525</v>
      </c>
      <c r="F22" s="80">
        <f t="shared" ref="F22:F85" si="9">IF(B22="","",IF(C22="Yes",0,IF(J21&lt;payment,J21*(1+Compound_Rate),-PMT($J$5,nper-B22+1+$E$14,J21))))</f>
        <v>0</v>
      </c>
      <c r="G22" s="80">
        <f t="shared" si="2"/>
        <v>0</v>
      </c>
      <c r="H22" s="80">
        <f t="shared" ref="H22:H85" si="10">IF(B22="","",F22-G22)</f>
        <v>0</v>
      </c>
      <c r="I22" s="80">
        <f t="shared" si="3"/>
        <v>46.543195697663634</v>
      </c>
      <c r="J22" s="80">
        <f t="shared" ref="J22:J85" si="11">IFERROR(IF(B22="","",J21-H22+I22),"")</f>
        <v>9355.1823352305892</v>
      </c>
      <c r="AG22" s="16">
        <f t="shared" ref="AG22:AG85" si="12">IFERROR(IF(AL21&lt;=0,"",AG21+1),"")</f>
        <v>2</v>
      </c>
      <c r="AH22" s="69">
        <f t="shared" si="4"/>
        <v>43525</v>
      </c>
      <c r="AI22" s="70">
        <f t="shared" si="5"/>
        <v>741.36086046707499</v>
      </c>
      <c r="AJ22" s="70">
        <f t="shared" si="6"/>
        <v>46.543195697663634</v>
      </c>
      <c r="AK22" s="70">
        <f t="shared" ref="AK22:AK85" si="13">IF(AG22="","",AI22-AJ22)</f>
        <v>694.81766476941129</v>
      </c>
      <c r="AL22" s="70">
        <f t="shared" ref="AL22:AL85" si="14">IFERROR(IF(AK22&lt;=0,"",AL21-AK22),"")</f>
        <v>8613.8214747635138</v>
      </c>
    </row>
    <row r="23" spans="1:38" ht="15" thickBot="1" x14ac:dyDescent="0.35">
      <c r="B23" s="79">
        <f t="shared" si="7"/>
        <v>3</v>
      </c>
      <c r="C23" s="79" t="str">
        <f t="shared" si="8"/>
        <v>Yes</v>
      </c>
      <c r="D23" s="79" t="str">
        <f>IFERROR(IF(J22&lt;=0,"",IF(C23="Yes","",B23-COUNTIF($C$21:C23,"Yes"))),"")</f>
        <v/>
      </c>
      <c r="E23" s="81">
        <f t="shared" si="0"/>
        <v>43556</v>
      </c>
      <c r="F23" s="80">
        <f t="shared" si="9"/>
        <v>0</v>
      </c>
      <c r="G23" s="80">
        <f t="shared" si="2"/>
        <v>0</v>
      </c>
      <c r="H23" s="80">
        <f t="shared" si="10"/>
        <v>0</v>
      </c>
      <c r="I23" s="80">
        <f t="shared" si="3"/>
        <v>46.775911676151949</v>
      </c>
      <c r="J23" s="80">
        <f t="shared" si="11"/>
        <v>9401.9582469067409</v>
      </c>
      <c r="AG23" s="16">
        <f t="shared" si="12"/>
        <v>3</v>
      </c>
      <c r="AH23" s="69">
        <f t="shared" si="4"/>
        <v>43556</v>
      </c>
      <c r="AI23" s="70">
        <f t="shared" si="5"/>
        <v>741.36086046707499</v>
      </c>
      <c r="AJ23" s="70">
        <f t="shared" si="6"/>
        <v>43.069107373816649</v>
      </c>
      <c r="AK23" s="70">
        <f t="shared" si="13"/>
        <v>698.29175309325831</v>
      </c>
      <c r="AL23" s="70">
        <f t="shared" si="14"/>
        <v>7915.5297216702556</v>
      </c>
    </row>
    <row r="24" spans="1:38" ht="15" thickBot="1" x14ac:dyDescent="0.35">
      <c r="B24" s="79">
        <f t="shared" si="7"/>
        <v>4</v>
      </c>
      <c r="C24" s="79" t="str">
        <f t="shared" si="8"/>
        <v>Yes</v>
      </c>
      <c r="D24" s="79" t="str">
        <f>IFERROR(IF(J23&lt;=0,"",IF(C24="Yes","",B24-COUNTIF($C$21:C24,"Yes"))),"")</f>
        <v/>
      </c>
      <c r="E24" s="81">
        <f t="shared" si="0"/>
        <v>43586</v>
      </c>
      <c r="F24" s="80">
        <f t="shared" si="9"/>
        <v>0</v>
      </c>
      <c r="G24" s="80">
        <f t="shared" si="2"/>
        <v>0</v>
      </c>
      <c r="H24" s="80">
        <f t="shared" si="10"/>
        <v>0</v>
      </c>
      <c r="I24" s="80">
        <f t="shared" si="3"/>
        <v>47.009791234532699</v>
      </c>
      <c r="J24" s="80">
        <f t="shared" si="11"/>
        <v>9448.9680381412727</v>
      </c>
      <c r="L24" s="68"/>
      <c r="AG24" s="16">
        <f t="shared" si="12"/>
        <v>4</v>
      </c>
      <c r="AH24" s="69">
        <f t="shared" si="4"/>
        <v>43586</v>
      </c>
      <c r="AI24" s="70">
        <f t="shared" si="5"/>
        <v>741.36086046707499</v>
      </c>
      <c r="AJ24" s="70">
        <f t="shared" si="6"/>
        <v>39.577648608350437</v>
      </c>
      <c r="AK24" s="70">
        <f t="shared" si="13"/>
        <v>701.7832118587246</v>
      </c>
      <c r="AL24" s="70">
        <f t="shared" si="14"/>
        <v>7213.7465098115308</v>
      </c>
    </row>
    <row r="25" spans="1:38" ht="15" thickBot="1" x14ac:dyDescent="0.35">
      <c r="B25" s="79">
        <f t="shared" si="7"/>
        <v>5</v>
      </c>
      <c r="C25" s="79" t="str">
        <f t="shared" si="8"/>
        <v>Yes</v>
      </c>
      <c r="D25" s="79" t="str">
        <f>IFERROR(IF(J24&lt;=0,"",IF(C25="Yes","",B25-COUNTIF($C$21:C25,"Yes"))),"")</f>
        <v/>
      </c>
      <c r="E25" s="81">
        <f t="shared" si="0"/>
        <v>43617</v>
      </c>
      <c r="F25" s="80">
        <f t="shared" si="9"/>
        <v>0</v>
      </c>
      <c r="G25" s="80">
        <f t="shared" si="2"/>
        <v>0</v>
      </c>
      <c r="H25" s="80">
        <f t="shared" si="10"/>
        <v>0</v>
      </c>
      <c r="I25" s="80">
        <f t="shared" si="3"/>
        <v>47.244840190705354</v>
      </c>
      <c r="J25" s="80">
        <f t="shared" si="11"/>
        <v>9496.2128783319786</v>
      </c>
      <c r="AG25" s="16">
        <f t="shared" si="12"/>
        <v>5</v>
      </c>
      <c r="AH25" s="69">
        <f t="shared" si="4"/>
        <v>43617</v>
      </c>
      <c r="AI25" s="70">
        <f t="shared" si="5"/>
        <v>741.36086046707499</v>
      </c>
      <c r="AJ25" s="70">
        <f t="shared" si="6"/>
        <v>36.068732549056882</v>
      </c>
      <c r="AK25" s="70">
        <f t="shared" si="13"/>
        <v>705.29212791801808</v>
      </c>
      <c r="AL25" s="70">
        <f t="shared" si="14"/>
        <v>6508.4543818935126</v>
      </c>
    </row>
    <row r="26" spans="1:38" ht="15" thickBot="1" x14ac:dyDescent="0.35">
      <c r="B26" s="79">
        <f t="shared" si="7"/>
        <v>6</v>
      </c>
      <c r="C26" s="79" t="str">
        <f t="shared" si="8"/>
        <v>No</v>
      </c>
      <c r="D26" s="79">
        <f>IFERROR(IF(J25&lt;=0,"",IF(C26="Yes","",B26-COUNTIF($C$21:C26,"Yes"))),"")</f>
        <v>2</v>
      </c>
      <c r="E26" s="81">
        <f t="shared" si="0"/>
        <v>43647</v>
      </c>
      <c r="F26" s="80">
        <f t="shared" si="9"/>
        <v>1081.6885450168168</v>
      </c>
      <c r="G26" s="80">
        <f t="shared" si="2"/>
        <v>47.481064391658883</v>
      </c>
      <c r="H26" s="80">
        <f t="shared" si="10"/>
        <v>1034.2074806251578</v>
      </c>
      <c r="I26" s="80">
        <f t="shared" si="3"/>
        <v>0</v>
      </c>
      <c r="J26" s="80">
        <f t="shared" si="11"/>
        <v>8462.0053977068201</v>
      </c>
      <c r="AG26" s="16">
        <f t="shared" si="12"/>
        <v>6</v>
      </c>
      <c r="AH26" s="69">
        <f t="shared" si="4"/>
        <v>43647</v>
      </c>
      <c r="AI26" s="70">
        <f t="shared" si="5"/>
        <v>741.36086046707499</v>
      </c>
      <c r="AJ26" s="70">
        <f t="shared" si="6"/>
        <v>32.542271909466869</v>
      </c>
      <c r="AK26" s="70">
        <f t="shared" si="13"/>
        <v>708.81858855760811</v>
      </c>
      <c r="AL26" s="70">
        <f t="shared" si="14"/>
        <v>5799.635793335905</v>
      </c>
    </row>
    <row r="27" spans="1:38" ht="15" thickBot="1" x14ac:dyDescent="0.35">
      <c r="B27" s="79">
        <f t="shared" si="7"/>
        <v>7</v>
      </c>
      <c r="C27" s="79" t="str">
        <f t="shared" si="8"/>
        <v>No</v>
      </c>
      <c r="D27" s="79">
        <f>IFERROR(IF(J26&lt;=0,"",IF(C27="Yes","",B27-COUNTIF($C$21:C27,"Yes"))),"")</f>
        <v>3</v>
      </c>
      <c r="E27" s="81">
        <f t="shared" si="0"/>
        <v>43678</v>
      </c>
      <c r="F27" s="80">
        <f t="shared" si="9"/>
        <v>1081.6885450168168</v>
      </c>
      <c r="G27" s="80">
        <f t="shared" si="2"/>
        <v>42.310026988533195</v>
      </c>
      <c r="H27" s="80">
        <f t="shared" si="10"/>
        <v>1039.3785180282835</v>
      </c>
      <c r="I27" s="80">
        <f t="shared" si="3"/>
        <v>0</v>
      </c>
      <c r="J27" s="80">
        <f t="shared" si="11"/>
        <v>7422.6268796785371</v>
      </c>
      <c r="AG27" s="16">
        <f t="shared" si="12"/>
        <v>7</v>
      </c>
      <c r="AH27" s="69">
        <f t="shared" si="4"/>
        <v>43678</v>
      </c>
      <c r="AI27" s="70">
        <f t="shared" si="5"/>
        <v>741.36086046707499</v>
      </c>
      <c r="AJ27" s="70">
        <f t="shared" si="6"/>
        <v>28.998178966678907</v>
      </c>
      <c r="AK27" s="70">
        <f t="shared" si="13"/>
        <v>712.36268150039609</v>
      </c>
      <c r="AL27" s="70">
        <f t="shared" si="14"/>
        <v>5087.2731118355086</v>
      </c>
    </row>
    <row r="28" spans="1:38" ht="15" thickBot="1" x14ac:dyDescent="0.35">
      <c r="B28" s="79">
        <f t="shared" si="7"/>
        <v>8</v>
      </c>
      <c r="C28" s="79" t="str">
        <f t="shared" si="8"/>
        <v>No</v>
      </c>
      <c r="D28" s="79">
        <f>IFERROR(IF(J27&lt;=0,"",IF(C28="Yes","",B28-COUNTIF($C$21:C28,"Yes"))),"")</f>
        <v>4</v>
      </c>
      <c r="E28" s="81">
        <f t="shared" si="0"/>
        <v>43709</v>
      </c>
      <c r="F28" s="80">
        <f t="shared" si="9"/>
        <v>1081.6885450168165</v>
      </c>
      <c r="G28" s="80">
        <f t="shared" si="2"/>
        <v>37.113134398391892</v>
      </c>
      <c r="H28" s="80">
        <f t="shared" si="10"/>
        <v>1044.5754106184247</v>
      </c>
      <c r="I28" s="80">
        <f t="shared" si="3"/>
        <v>0</v>
      </c>
      <c r="J28" s="80">
        <f t="shared" si="11"/>
        <v>6378.0514690601121</v>
      </c>
      <c r="AG28" s="16">
        <f t="shared" si="12"/>
        <v>8</v>
      </c>
      <c r="AH28" s="69">
        <f t="shared" si="4"/>
        <v>43709</v>
      </c>
      <c r="AI28" s="70">
        <f t="shared" si="5"/>
        <v>741.36086046707499</v>
      </c>
      <c r="AJ28" s="70">
        <f t="shared" si="6"/>
        <v>25.436365559177002</v>
      </c>
      <c r="AK28" s="70">
        <f t="shared" si="13"/>
        <v>715.92449490789795</v>
      </c>
      <c r="AL28" s="70">
        <f t="shared" si="14"/>
        <v>4371.3486169276111</v>
      </c>
    </row>
    <row r="29" spans="1:38" ht="15" thickBot="1" x14ac:dyDescent="0.35">
      <c r="B29" s="79">
        <f t="shared" si="7"/>
        <v>9</v>
      </c>
      <c r="C29" s="79" t="str">
        <f t="shared" si="8"/>
        <v>No</v>
      </c>
      <c r="D29" s="79">
        <f>IFERROR(IF(J28&lt;=0,"",IF(C29="Yes","",B29-COUNTIF($C$21:C29,"Yes"))),"")</f>
        <v>5</v>
      </c>
      <c r="E29" s="81">
        <f t="shared" si="0"/>
        <v>43739</v>
      </c>
      <c r="F29" s="80">
        <f t="shared" si="9"/>
        <v>1081.6885450168165</v>
      </c>
      <c r="G29" s="80">
        <f t="shared" si="2"/>
        <v>31.890257345299879</v>
      </c>
      <c r="H29" s="80">
        <f t="shared" si="10"/>
        <v>1049.7982876715166</v>
      </c>
      <c r="I29" s="80">
        <f t="shared" si="3"/>
        <v>0</v>
      </c>
      <c r="J29" s="80">
        <f t="shared" si="11"/>
        <v>5328.2531813885953</v>
      </c>
      <c r="AG29" s="16">
        <f t="shared" si="12"/>
        <v>9</v>
      </c>
      <c r="AH29" s="69">
        <f t="shared" si="4"/>
        <v>43739</v>
      </c>
      <c r="AI29" s="70">
        <f t="shared" si="5"/>
        <v>741.36086046707499</v>
      </c>
      <c r="AJ29" s="70">
        <f t="shared" si="6"/>
        <v>21.856743084637589</v>
      </c>
      <c r="AK29" s="70">
        <f t="shared" si="13"/>
        <v>719.50411738243736</v>
      </c>
      <c r="AL29" s="70">
        <f t="shared" si="14"/>
        <v>3651.8444995451737</v>
      </c>
    </row>
    <row r="30" spans="1:38" ht="15" thickBot="1" x14ac:dyDescent="0.35">
      <c r="B30" s="79">
        <f t="shared" si="7"/>
        <v>10</v>
      </c>
      <c r="C30" s="79" t="str">
        <f t="shared" si="8"/>
        <v>No</v>
      </c>
      <c r="D30" s="79">
        <f>IFERROR(IF(J29&lt;=0,"",IF(C30="Yes","",B30-COUNTIF($C$21:C30,"Yes"))),"")</f>
        <v>6</v>
      </c>
      <c r="E30" s="81">
        <f t="shared" si="0"/>
        <v>43770</v>
      </c>
      <c r="F30" s="80">
        <f t="shared" si="9"/>
        <v>1081.6885450168168</v>
      </c>
      <c r="G30" s="80">
        <f t="shared" si="2"/>
        <v>26.641265906942408</v>
      </c>
      <c r="H30" s="80">
        <f t="shared" si="10"/>
        <v>1055.0472791098744</v>
      </c>
      <c r="I30" s="80">
        <f t="shared" si="3"/>
        <v>0</v>
      </c>
      <c r="J30" s="80">
        <f t="shared" si="11"/>
        <v>4273.2059022787207</v>
      </c>
      <c r="AG30" s="16">
        <f t="shared" si="12"/>
        <v>10</v>
      </c>
      <c r="AH30" s="69">
        <f t="shared" si="4"/>
        <v>43770</v>
      </c>
      <c r="AI30" s="70">
        <f t="shared" si="5"/>
        <v>741.36086046707499</v>
      </c>
      <c r="AJ30" s="70">
        <f t="shared" si="6"/>
        <v>18.259222497725478</v>
      </c>
      <c r="AK30" s="70">
        <f t="shared" si="13"/>
        <v>723.10163796934955</v>
      </c>
      <c r="AL30" s="70">
        <f t="shared" si="14"/>
        <v>2928.742861575824</v>
      </c>
    </row>
    <row r="31" spans="1:38" ht="15" thickBot="1" x14ac:dyDescent="0.35">
      <c r="B31" s="79">
        <f t="shared" si="7"/>
        <v>11</v>
      </c>
      <c r="C31" s="79" t="str">
        <f t="shared" si="8"/>
        <v>No</v>
      </c>
      <c r="D31" s="79">
        <f>IFERROR(IF(J30&lt;=0,"",IF(C31="Yes","",B31-COUNTIF($C$21:C31,"Yes"))),"")</f>
        <v>7</v>
      </c>
      <c r="E31" s="81">
        <f t="shared" si="0"/>
        <v>43800</v>
      </c>
      <c r="F31" s="80">
        <f t="shared" si="9"/>
        <v>1081.6885450168165</v>
      </c>
      <c r="G31" s="80">
        <f t="shared" si="2"/>
        <v>21.366029511393148</v>
      </c>
      <c r="H31" s="80">
        <f t="shared" si="10"/>
        <v>1060.3225155054233</v>
      </c>
      <c r="I31" s="80">
        <f t="shared" si="3"/>
        <v>0</v>
      </c>
      <c r="J31" s="80">
        <f t="shared" si="11"/>
        <v>3212.8833867732974</v>
      </c>
      <c r="AG31" s="16">
        <f t="shared" si="12"/>
        <v>11</v>
      </c>
      <c r="AH31" s="69">
        <f t="shared" si="4"/>
        <v>43800</v>
      </c>
      <c r="AI31" s="70">
        <f t="shared" si="5"/>
        <v>741.36086046707499</v>
      </c>
      <c r="AJ31" s="70">
        <f t="shared" si="6"/>
        <v>14.643714307878808</v>
      </c>
      <c r="AK31" s="70">
        <f t="shared" si="13"/>
        <v>726.7171461591962</v>
      </c>
      <c r="AL31" s="70">
        <f t="shared" si="14"/>
        <v>2202.0257154166279</v>
      </c>
    </row>
    <row r="32" spans="1:38" ht="15" thickBot="1" x14ac:dyDescent="0.35">
      <c r="B32" s="79">
        <f t="shared" si="7"/>
        <v>12</v>
      </c>
      <c r="C32" s="79" t="str">
        <f t="shared" si="8"/>
        <v>No</v>
      </c>
      <c r="D32" s="79">
        <f>IFERROR(IF(J31&lt;=0,"",IF(C32="Yes","",B32-COUNTIF($C$21:C32,"Yes"))),"")</f>
        <v>8</v>
      </c>
      <c r="E32" s="81">
        <f t="shared" si="0"/>
        <v>43831</v>
      </c>
      <c r="F32" s="80">
        <f t="shared" si="9"/>
        <v>1081.6885450168165</v>
      </c>
      <c r="G32" s="80">
        <f t="shared" si="2"/>
        <v>16.064416933866145</v>
      </c>
      <c r="H32" s="80">
        <f t="shared" si="10"/>
        <v>1065.6241280829504</v>
      </c>
      <c r="I32" s="80">
        <f t="shared" si="3"/>
        <v>0</v>
      </c>
      <c r="J32" s="80">
        <f t="shared" si="11"/>
        <v>2147.259258690347</v>
      </c>
      <c r="AG32" s="16">
        <f t="shared" si="12"/>
        <v>12</v>
      </c>
      <c r="AH32" s="69">
        <f t="shared" si="4"/>
        <v>43831</v>
      </c>
      <c r="AI32" s="70">
        <f t="shared" si="5"/>
        <v>741.36086046707499</v>
      </c>
      <c r="AJ32" s="70">
        <f t="shared" si="6"/>
        <v>11.010128577082904</v>
      </c>
      <c r="AK32" s="70">
        <f t="shared" si="13"/>
        <v>730.35073188999206</v>
      </c>
      <c r="AL32" s="70">
        <f t="shared" si="14"/>
        <v>1471.674983526636</v>
      </c>
    </row>
    <row r="33" spans="2:38" ht="15" thickBot="1" x14ac:dyDescent="0.35">
      <c r="B33" s="79">
        <f t="shared" si="7"/>
        <v>13</v>
      </c>
      <c r="C33" s="79" t="str">
        <f t="shared" si="8"/>
        <v>No</v>
      </c>
      <c r="D33" s="79">
        <f>IFERROR(IF(J32&lt;=0,"",IF(C33="Yes","",B33-COUNTIF($C$21:C33,"Yes"))),"")</f>
        <v>9</v>
      </c>
      <c r="E33" s="81">
        <f t="shared" si="0"/>
        <v>43862</v>
      </c>
      <c r="F33" s="80">
        <f t="shared" si="9"/>
        <v>1081.6885450168165</v>
      </c>
      <c r="G33" s="80">
        <f t="shared" si="2"/>
        <v>10.736296293451506</v>
      </c>
      <c r="H33" s="80">
        <f t="shared" si="10"/>
        <v>1070.9522487233651</v>
      </c>
      <c r="I33" s="80">
        <f t="shared" si="3"/>
        <v>0</v>
      </c>
      <c r="J33" s="80">
        <f t="shared" si="11"/>
        <v>1076.3070099669819</v>
      </c>
      <c r="AG33" s="16">
        <f t="shared" si="12"/>
        <v>13</v>
      </c>
      <c r="AH33" s="69">
        <f t="shared" si="4"/>
        <v>43862</v>
      </c>
      <c r="AI33" s="70">
        <f t="shared" si="5"/>
        <v>741.36086046707499</v>
      </c>
      <c r="AJ33" s="70">
        <f t="shared" si="6"/>
        <v>7.3583749176330233</v>
      </c>
      <c r="AK33" s="70">
        <f t="shared" si="13"/>
        <v>734.00248554944199</v>
      </c>
      <c r="AL33" s="70">
        <f t="shared" si="14"/>
        <v>737.67249797719398</v>
      </c>
    </row>
    <row r="34" spans="2:38" ht="15" thickBot="1" x14ac:dyDescent="0.35">
      <c r="B34" s="79">
        <f t="shared" si="7"/>
        <v>14</v>
      </c>
      <c r="C34" s="79" t="str">
        <f t="shared" si="8"/>
        <v>No</v>
      </c>
      <c r="D34" s="79">
        <f>IFERROR(IF(J33&lt;=0,"",IF(C34="Yes","",B34-COUNTIF($C$21:C34,"Yes"))),"")</f>
        <v>10</v>
      </c>
      <c r="E34" s="81">
        <f t="shared" si="0"/>
        <v>43891</v>
      </c>
      <c r="F34" s="80">
        <f t="shared" si="9"/>
        <v>1081.6885450168165</v>
      </c>
      <c r="G34" s="80">
        <f t="shared" si="2"/>
        <v>5.3815350498347945</v>
      </c>
      <c r="H34" s="80">
        <f t="shared" si="10"/>
        <v>1076.3070099669817</v>
      </c>
      <c r="I34" s="80">
        <f t="shared" si="3"/>
        <v>0</v>
      </c>
      <c r="J34" s="80">
        <f t="shared" si="11"/>
        <v>2.2737367544323206E-13</v>
      </c>
      <c r="AG34" s="16">
        <f t="shared" si="12"/>
        <v>14</v>
      </c>
      <c r="AH34" s="69">
        <f t="shared" si="4"/>
        <v>43891</v>
      </c>
      <c r="AI34" s="70">
        <f t="shared" si="5"/>
        <v>741.36086046707987</v>
      </c>
      <c r="AJ34" s="70">
        <f t="shared" si="6"/>
        <v>3.6883624898858911</v>
      </c>
      <c r="AK34" s="70">
        <f t="shared" si="13"/>
        <v>737.67249797719398</v>
      </c>
      <c r="AL34" s="70">
        <f t="shared" si="14"/>
        <v>0</v>
      </c>
    </row>
    <row r="35" spans="2:38" ht="15" thickBot="1" x14ac:dyDescent="0.35">
      <c r="B35" s="79" t="str">
        <f t="shared" si="7"/>
        <v/>
      </c>
      <c r="C35" s="79" t="str">
        <f t="shared" si="8"/>
        <v/>
      </c>
      <c r="D35" s="79" t="str">
        <f>IFERROR(IF(J34&lt;=0,"",IF(C35="Yes","",B35-COUNTIF($C$21:C35,"Yes"))),"")</f>
        <v/>
      </c>
      <c r="E35" s="81" t="str">
        <f t="shared" si="0"/>
        <v/>
      </c>
      <c r="F35" s="80" t="str">
        <f t="shared" si="9"/>
        <v/>
      </c>
      <c r="G35" s="80" t="str">
        <f t="shared" si="2"/>
        <v/>
      </c>
      <c r="H35" s="80" t="str">
        <f t="shared" si="10"/>
        <v/>
      </c>
      <c r="I35" s="80" t="str">
        <f t="shared" si="3"/>
        <v/>
      </c>
      <c r="J35" s="80" t="str">
        <f t="shared" si="11"/>
        <v/>
      </c>
      <c r="AG35" s="16" t="str">
        <f t="shared" si="12"/>
        <v/>
      </c>
      <c r="AH35" s="69" t="str">
        <f t="shared" si="4"/>
        <v/>
      </c>
      <c r="AI35" s="70" t="str">
        <f t="shared" si="5"/>
        <v/>
      </c>
      <c r="AJ35" s="70" t="str">
        <f t="shared" si="6"/>
        <v/>
      </c>
      <c r="AK35" s="70" t="str">
        <f t="shared" si="13"/>
        <v/>
      </c>
      <c r="AL35" s="70" t="str">
        <f t="shared" si="14"/>
        <v/>
      </c>
    </row>
    <row r="36" spans="2:38" ht="15" thickBot="1" x14ac:dyDescent="0.35">
      <c r="B36" s="79" t="str">
        <f t="shared" si="7"/>
        <v/>
      </c>
      <c r="C36" s="79" t="str">
        <f t="shared" si="8"/>
        <v/>
      </c>
      <c r="D36" s="79" t="str">
        <f>IFERROR(IF(J35&lt;=0,"",IF(C36="Yes","",B36-COUNTIF($C$21:C36,"Yes"))),"")</f>
        <v/>
      </c>
      <c r="E36" s="81" t="str">
        <f t="shared" si="0"/>
        <v/>
      </c>
      <c r="F36" s="80" t="str">
        <f t="shared" si="9"/>
        <v/>
      </c>
      <c r="G36" s="80" t="str">
        <f t="shared" si="2"/>
        <v/>
      </c>
      <c r="H36" s="80" t="str">
        <f t="shared" si="10"/>
        <v/>
      </c>
      <c r="I36" s="80" t="str">
        <f t="shared" si="3"/>
        <v/>
      </c>
      <c r="J36" s="80" t="str">
        <f t="shared" si="11"/>
        <v/>
      </c>
      <c r="AG36" s="16" t="str">
        <f t="shared" si="12"/>
        <v/>
      </c>
      <c r="AH36" s="69" t="str">
        <f t="shared" si="4"/>
        <v/>
      </c>
      <c r="AI36" s="70" t="str">
        <f t="shared" si="5"/>
        <v/>
      </c>
      <c r="AJ36" s="70" t="str">
        <f t="shared" si="6"/>
        <v/>
      </c>
      <c r="AK36" s="70" t="str">
        <f t="shared" si="13"/>
        <v/>
      </c>
      <c r="AL36" s="70" t="str">
        <f t="shared" si="14"/>
        <v/>
      </c>
    </row>
    <row r="37" spans="2:38" ht="15" thickBot="1" x14ac:dyDescent="0.35">
      <c r="B37" s="79" t="str">
        <f t="shared" si="7"/>
        <v/>
      </c>
      <c r="C37" s="79" t="str">
        <f t="shared" si="8"/>
        <v/>
      </c>
      <c r="D37" s="79" t="str">
        <f>IFERROR(IF(J36&lt;=0,"",IF(C37="Yes","",B37-COUNTIF($C$21:C37,"Yes"))),"")</f>
        <v/>
      </c>
      <c r="E37" s="81" t="str">
        <f t="shared" si="0"/>
        <v/>
      </c>
      <c r="F37" s="80" t="str">
        <f t="shared" si="9"/>
        <v/>
      </c>
      <c r="G37" s="80" t="str">
        <f t="shared" si="2"/>
        <v/>
      </c>
      <c r="H37" s="80" t="str">
        <f t="shared" si="10"/>
        <v/>
      </c>
      <c r="I37" s="80" t="str">
        <f t="shared" si="3"/>
        <v/>
      </c>
      <c r="J37" s="80" t="str">
        <f t="shared" si="11"/>
        <v/>
      </c>
      <c r="AG37" s="16" t="str">
        <f t="shared" si="12"/>
        <v/>
      </c>
      <c r="AH37" s="69" t="str">
        <f t="shared" si="4"/>
        <v/>
      </c>
      <c r="AI37" s="70" t="str">
        <f t="shared" si="5"/>
        <v/>
      </c>
      <c r="AJ37" s="70" t="str">
        <f t="shared" si="6"/>
        <v/>
      </c>
      <c r="AK37" s="70" t="str">
        <f t="shared" si="13"/>
        <v/>
      </c>
      <c r="AL37" s="70" t="str">
        <f t="shared" si="14"/>
        <v/>
      </c>
    </row>
    <row r="38" spans="2:38" ht="15" thickBot="1" x14ac:dyDescent="0.35">
      <c r="B38" s="79" t="str">
        <f t="shared" si="7"/>
        <v/>
      </c>
      <c r="C38" s="79" t="str">
        <f t="shared" si="8"/>
        <v/>
      </c>
      <c r="D38" s="79" t="str">
        <f>IFERROR(IF(J37&lt;=0,"",IF(C38="Yes","",B38-COUNTIF($C$21:C38,"Yes"))),"")</f>
        <v/>
      </c>
      <c r="E38" s="81" t="str">
        <f t="shared" si="0"/>
        <v/>
      </c>
      <c r="F38" s="80" t="str">
        <f t="shared" si="9"/>
        <v/>
      </c>
      <c r="G38" s="80" t="str">
        <f t="shared" si="2"/>
        <v/>
      </c>
      <c r="H38" s="80" t="str">
        <f t="shared" si="10"/>
        <v/>
      </c>
      <c r="I38" s="80" t="str">
        <f t="shared" si="3"/>
        <v/>
      </c>
      <c r="J38" s="80" t="str">
        <f t="shared" si="11"/>
        <v/>
      </c>
      <c r="AG38" s="16" t="str">
        <f t="shared" si="12"/>
        <v/>
      </c>
      <c r="AH38" s="69" t="str">
        <f t="shared" si="4"/>
        <v/>
      </c>
      <c r="AI38" s="70" t="str">
        <f t="shared" si="5"/>
        <v/>
      </c>
      <c r="AJ38" s="70" t="str">
        <f t="shared" si="6"/>
        <v/>
      </c>
      <c r="AK38" s="70" t="str">
        <f t="shared" si="13"/>
        <v/>
      </c>
      <c r="AL38" s="70" t="str">
        <f t="shared" si="14"/>
        <v/>
      </c>
    </row>
    <row r="39" spans="2:38" ht="15" thickBot="1" x14ac:dyDescent="0.35">
      <c r="B39" s="79" t="str">
        <f t="shared" si="7"/>
        <v/>
      </c>
      <c r="C39" s="79" t="str">
        <f t="shared" si="8"/>
        <v/>
      </c>
      <c r="D39" s="79" t="str">
        <f>IFERROR(IF(J38&lt;=0,"",IF(C39="Yes","",B39-COUNTIF($C$21:C39,"Yes"))),"")</f>
        <v/>
      </c>
      <c r="E39" s="81" t="str">
        <f t="shared" si="0"/>
        <v/>
      </c>
      <c r="F39" s="80" t="str">
        <f t="shared" si="9"/>
        <v/>
      </c>
      <c r="G39" s="80" t="str">
        <f t="shared" si="2"/>
        <v/>
      </c>
      <c r="H39" s="80" t="str">
        <f t="shared" si="10"/>
        <v/>
      </c>
      <c r="I39" s="80" t="str">
        <f t="shared" si="3"/>
        <v/>
      </c>
      <c r="J39" s="80" t="str">
        <f t="shared" si="11"/>
        <v/>
      </c>
      <c r="AG39" s="16" t="str">
        <f t="shared" si="12"/>
        <v/>
      </c>
      <c r="AH39" s="69" t="str">
        <f t="shared" si="4"/>
        <v/>
      </c>
      <c r="AI39" s="70" t="str">
        <f t="shared" si="5"/>
        <v/>
      </c>
      <c r="AJ39" s="70" t="str">
        <f t="shared" si="6"/>
        <v/>
      </c>
      <c r="AK39" s="70" t="str">
        <f t="shared" si="13"/>
        <v/>
      </c>
      <c r="AL39" s="70" t="str">
        <f t="shared" si="14"/>
        <v/>
      </c>
    </row>
    <row r="40" spans="2:38" ht="15" thickBot="1" x14ac:dyDescent="0.35">
      <c r="B40" s="79" t="str">
        <f t="shared" si="7"/>
        <v/>
      </c>
      <c r="C40" s="79" t="str">
        <f t="shared" si="8"/>
        <v/>
      </c>
      <c r="D40" s="79" t="str">
        <f>IFERROR(IF(J39&lt;=0,"",IF(C40="Yes","",B40-COUNTIF($C$21:C40,"Yes"))),"")</f>
        <v/>
      </c>
      <c r="E40" s="81" t="str">
        <f t="shared" si="0"/>
        <v/>
      </c>
      <c r="F40" s="80" t="str">
        <f t="shared" si="9"/>
        <v/>
      </c>
      <c r="G40" s="80" t="str">
        <f t="shared" si="2"/>
        <v/>
      </c>
      <c r="H40" s="80" t="str">
        <f t="shared" si="10"/>
        <v/>
      </c>
      <c r="I40" s="80" t="str">
        <f t="shared" si="3"/>
        <v/>
      </c>
      <c r="J40" s="80" t="str">
        <f t="shared" si="11"/>
        <v/>
      </c>
      <c r="AG40" s="16" t="str">
        <f t="shared" si="12"/>
        <v/>
      </c>
      <c r="AH40" s="69" t="str">
        <f t="shared" si="4"/>
        <v/>
      </c>
      <c r="AI40" s="70" t="str">
        <f t="shared" si="5"/>
        <v/>
      </c>
      <c r="AJ40" s="70" t="str">
        <f t="shared" si="6"/>
        <v/>
      </c>
      <c r="AK40" s="70" t="str">
        <f t="shared" si="13"/>
        <v/>
      </c>
      <c r="AL40" s="70" t="str">
        <f t="shared" si="14"/>
        <v/>
      </c>
    </row>
    <row r="41" spans="2:38" ht="15" thickBot="1" x14ac:dyDescent="0.35">
      <c r="B41" s="79" t="str">
        <f t="shared" si="7"/>
        <v/>
      </c>
      <c r="C41" s="79" t="str">
        <f t="shared" si="8"/>
        <v/>
      </c>
      <c r="D41" s="79" t="str">
        <f>IFERROR(IF(J40&lt;=0,"",IF(C41="Yes","",B41-COUNTIF($C$21:C41,"Yes"))),"")</f>
        <v/>
      </c>
      <c r="E41" s="81" t="str">
        <f t="shared" si="0"/>
        <v/>
      </c>
      <c r="F41" s="80" t="str">
        <f t="shared" si="9"/>
        <v/>
      </c>
      <c r="G41" s="80" t="str">
        <f t="shared" si="2"/>
        <v/>
      </c>
      <c r="H41" s="80" t="str">
        <f t="shared" si="10"/>
        <v/>
      </c>
      <c r="I41" s="80" t="str">
        <f t="shared" si="3"/>
        <v/>
      </c>
      <c r="J41" s="80" t="str">
        <f t="shared" si="11"/>
        <v/>
      </c>
      <c r="AG41" s="16" t="str">
        <f t="shared" si="12"/>
        <v/>
      </c>
      <c r="AH41" s="69" t="str">
        <f t="shared" si="4"/>
        <v/>
      </c>
      <c r="AI41" s="70" t="str">
        <f t="shared" si="5"/>
        <v/>
      </c>
      <c r="AJ41" s="70" t="str">
        <f t="shared" si="6"/>
        <v/>
      </c>
      <c r="AK41" s="70" t="str">
        <f t="shared" si="13"/>
        <v/>
      </c>
      <c r="AL41" s="70" t="str">
        <f t="shared" si="14"/>
        <v/>
      </c>
    </row>
    <row r="42" spans="2:38" ht="15" thickBot="1" x14ac:dyDescent="0.35">
      <c r="B42" s="79" t="str">
        <f t="shared" si="7"/>
        <v/>
      </c>
      <c r="C42" s="79" t="str">
        <f t="shared" si="8"/>
        <v/>
      </c>
      <c r="D42" s="79" t="str">
        <f>IFERROR(IF(J41&lt;=0,"",IF(C42="Yes","",B42-COUNTIF($C$21:C42,"Yes"))),"")</f>
        <v/>
      </c>
      <c r="E42" s="81" t="str">
        <f t="shared" si="0"/>
        <v/>
      </c>
      <c r="F42" s="80" t="str">
        <f t="shared" si="9"/>
        <v/>
      </c>
      <c r="G42" s="80" t="str">
        <f t="shared" si="2"/>
        <v/>
      </c>
      <c r="H42" s="80" t="str">
        <f t="shared" si="10"/>
        <v/>
      </c>
      <c r="I42" s="80" t="str">
        <f t="shared" si="3"/>
        <v/>
      </c>
      <c r="J42" s="80" t="str">
        <f t="shared" si="11"/>
        <v/>
      </c>
      <c r="AG42" s="16" t="str">
        <f t="shared" si="12"/>
        <v/>
      </c>
      <c r="AH42" s="69" t="str">
        <f t="shared" si="4"/>
        <v/>
      </c>
      <c r="AI42" s="70" t="str">
        <f t="shared" si="5"/>
        <v/>
      </c>
      <c r="AJ42" s="70" t="str">
        <f t="shared" si="6"/>
        <v/>
      </c>
      <c r="AK42" s="70" t="str">
        <f t="shared" si="13"/>
        <v/>
      </c>
      <c r="AL42" s="70" t="str">
        <f t="shared" si="14"/>
        <v/>
      </c>
    </row>
    <row r="43" spans="2:38" ht="15" thickBot="1" x14ac:dyDescent="0.35">
      <c r="B43" s="79" t="str">
        <f t="shared" si="7"/>
        <v/>
      </c>
      <c r="C43" s="79" t="str">
        <f t="shared" si="8"/>
        <v/>
      </c>
      <c r="D43" s="79" t="str">
        <f>IFERROR(IF(J42&lt;=0,"",IF(C43="Yes","",B43-COUNTIF($C$21:C43,"Yes"))),"")</f>
        <v/>
      </c>
      <c r="E43" s="81" t="str">
        <f t="shared" si="0"/>
        <v/>
      </c>
      <c r="F43" s="80" t="str">
        <f t="shared" si="9"/>
        <v/>
      </c>
      <c r="G43" s="80" t="str">
        <f t="shared" si="2"/>
        <v/>
      </c>
      <c r="H43" s="80" t="str">
        <f t="shared" si="10"/>
        <v/>
      </c>
      <c r="I43" s="80" t="str">
        <f t="shared" si="3"/>
        <v/>
      </c>
      <c r="J43" s="80" t="str">
        <f t="shared" si="11"/>
        <v/>
      </c>
      <c r="AG43" s="16" t="str">
        <f t="shared" si="12"/>
        <v/>
      </c>
      <c r="AH43" s="69" t="str">
        <f t="shared" si="4"/>
        <v/>
      </c>
      <c r="AI43" s="70" t="str">
        <f t="shared" si="5"/>
        <v/>
      </c>
      <c r="AJ43" s="70" t="str">
        <f t="shared" si="6"/>
        <v/>
      </c>
      <c r="AK43" s="70" t="str">
        <f t="shared" si="13"/>
        <v/>
      </c>
      <c r="AL43" s="70" t="str">
        <f t="shared" si="14"/>
        <v/>
      </c>
    </row>
    <row r="44" spans="2:38" ht="15" thickBot="1" x14ac:dyDescent="0.35">
      <c r="B44" s="79" t="str">
        <f t="shared" si="7"/>
        <v/>
      </c>
      <c r="C44" s="79" t="str">
        <f t="shared" si="8"/>
        <v/>
      </c>
      <c r="D44" s="79" t="str">
        <f>IFERROR(IF(J43&lt;=0,"",IF(C44="Yes","",B44-COUNTIF($C$21:C44,"Yes"))),"")</f>
        <v/>
      </c>
      <c r="E44" s="81" t="str">
        <f t="shared" si="0"/>
        <v/>
      </c>
      <c r="F44" s="80" t="str">
        <f t="shared" si="9"/>
        <v/>
      </c>
      <c r="G44" s="80" t="str">
        <f t="shared" si="2"/>
        <v/>
      </c>
      <c r="H44" s="80" t="str">
        <f t="shared" si="10"/>
        <v/>
      </c>
      <c r="I44" s="80" t="str">
        <f t="shared" si="3"/>
        <v/>
      </c>
      <c r="J44" s="80" t="str">
        <f t="shared" si="11"/>
        <v/>
      </c>
      <c r="AG44" s="16" t="str">
        <f t="shared" si="12"/>
        <v/>
      </c>
      <c r="AH44" s="69" t="str">
        <f t="shared" si="4"/>
        <v/>
      </c>
      <c r="AI44" s="70" t="str">
        <f t="shared" si="5"/>
        <v/>
      </c>
      <c r="AJ44" s="70" t="str">
        <f t="shared" si="6"/>
        <v/>
      </c>
      <c r="AK44" s="70" t="str">
        <f t="shared" si="13"/>
        <v/>
      </c>
      <c r="AL44" s="70" t="str">
        <f t="shared" si="14"/>
        <v/>
      </c>
    </row>
    <row r="45" spans="2:38" ht="15" thickBot="1" x14ac:dyDescent="0.35">
      <c r="B45" s="79" t="str">
        <f t="shared" si="7"/>
        <v/>
      </c>
      <c r="C45" s="79" t="str">
        <f t="shared" si="8"/>
        <v/>
      </c>
      <c r="D45" s="79" t="str">
        <f>IFERROR(IF(J44&lt;=0,"",IF(C45="Yes","",B45-COUNTIF($C$21:C45,"Yes"))),"")</f>
        <v/>
      </c>
      <c r="E45" s="81" t="str">
        <f t="shared" si="0"/>
        <v/>
      </c>
      <c r="F45" s="80" t="str">
        <f t="shared" si="9"/>
        <v/>
      </c>
      <c r="G45" s="80" t="str">
        <f t="shared" si="2"/>
        <v/>
      </c>
      <c r="H45" s="80" t="str">
        <f t="shared" si="10"/>
        <v/>
      </c>
      <c r="I45" s="80" t="str">
        <f t="shared" si="3"/>
        <v/>
      </c>
      <c r="J45" s="80" t="str">
        <f t="shared" si="11"/>
        <v/>
      </c>
      <c r="AG45" s="16" t="str">
        <f t="shared" si="12"/>
        <v/>
      </c>
      <c r="AH45" s="69" t="str">
        <f t="shared" si="4"/>
        <v/>
      </c>
      <c r="AI45" s="70" t="str">
        <f t="shared" si="5"/>
        <v/>
      </c>
      <c r="AJ45" s="70" t="str">
        <f t="shared" si="6"/>
        <v/>
      </c>
      <c r="AK45" s="70" t="str">
        <f t="shared" si="13"/>
        <v/>
      </c>
      <c r="AL45" s="70" t="str">
        <f t="shared" si="14"/>
        <v/>
      </c>
    </row>
    <row r="46" spans="2:38" ht="15" thickBot="1" x14ac:dyDescent="0.35">
      <c r="B46" s="79" t="str">
        <f t="shared" si="7"/>
        <v/>
      </c>
      <c r="C46" s="79" t="str">
        <f t="shared" si="8"/>
        <v/>
      </c>
      <c r="D46" s="79" t="str">
        <f>IFERROR(IF(J45&lt;=0,"",IF(C46="Yes","",B46-COUNTIF($C$21:C46,"Yes"))),"")</f>
        <v/>
      </c>
      <c r="E46" s="81" t="str">
        <f t="shared" si="0"/>
        <v/>
      </c>
      <c r="F46" s="80" t="str">
        <f t="shared" si="9"/>
        <v/>
      </c>
      <c r="G46" s="80" t="str">
        <f t="shared" si="2"/>
        <v/>
      </c>
      <c r="H46" s="80" t="str">
        <f t="shared" si="10"/>
        <v/>
      </c>
      <c r="I46" s="80" t="str">
        <f t="shared" si="3"/>
        <v/>
      </c>
      <c r="J46" s="80" t="str">
        <f t="shared" si="11"/>
        <v/>
      </c>
      <c r="AG46" s="16" t="str">
        <f t="shared" si="12"/>
        <v/>
      </c>
      <c r="AH46" s="69" t="str">
        <f t="shared" si="4"/>
        <v/>
      </c>
      <c r="AI46" s="70" t="str">
        <f t="shared" si="5"/>
        <v/>
      </c>
      <c r="AJ46" s="70" t="str">
        <f t="shared" si="6"/>
        <v/>
      </c>
      <c r="AK46" s="70" t="str">
        <f t="shared" si="13"/>
        <v/>
      </c>
      <c r="AL46" s="70" t="str">
        <f t="shared" si="14"/>
        <v/>
      </c>
    </row>
    <row r="47" spans="2:38" ht="15" thickBot="1" x14ac:dyDescent="0.35">
      <c r="B47" s="79" t="str">
        <f t="shared" si="7"/>
        <v/>
      </c>
      <c r="C47" s="79" t="str">
        <f t="shared" si="8"/>
        <v/>
      </c>
      <c r="D47" s="79" t="str">
        <f>IFERROR(IF(J46&lt;=0,"",IF(C47="Yes","",B47-COUNTIF($C$21:C47,"Yes"))),"")</f>
        <v/>
      </c>
      <c r="E47" s="81" t="str">
        <f t="shared" si="0"/>
        <v/>
      </c>
      <c r="F47" s="80" t="str">
        <f t="shared" si="9"/>
        <v/>
      </c>
      <c r="G47" s="80" t="str">
        <f t="shared" si="2"/>
        <v/>
      </c>
      <c r="H47" s="80" t="str">
        <f t="shared" si="10"/>
        <v/>
      </c>
      <c r="I47" s="80" t="str">
        <f t="shared" si="3"/>
        <v/>
      </c>
      <c r="J47" s="80" t="str">
        <f t="shared" si="11"/>
        <v/>
      </c>
      <c r="AG47" s="16" t="str">
        <f t="shared" si="12"/>
        <v/>
      </c>
      <c r="AH47" s="69" t="str">
        <f t="shared" si="4"/>
        <v/>
      </c>
      <c r="AI47" s="70" t="str">
        <f t="shared" si="5"/>
        <v/>
      </c>
      <c r="AJ47" s="70" t="str">
        <f t="shared" si="6"/>
        <v/>
      </c>
      <c r="AK47" s="70" t="str">
        <f t="shared" si="13"/>
        <v/>
      </c>
      <c r="AL47" s="70" t="str">
        <f t="shared" si="14"/>
        <v/>
      </c>
    </row>
    <row r="48" spans="2:38" ht="15" thickBot="1" x14ac:dyDescent="0.35">
      <c r="B48" s="79" t="str">
        <f t="shared" si="7"/>
        <v/>
      </c>
      <c r="C48" s="79" t="str">
        <f t="shared" si="8"/>
        <v/>
      </c>
      <c r="D48" s="79" t="str">
        <f>IFERROR(IF(J47&lt;=0,"",IF(C48="Yes","",B48-COUNTIF($C$21:C48,"Yes"))),"")</f>
        <v/>
      </c>
      <c r="E48" s="81" t="str">
        <f t="shared" si="0"/>
        <v/>
      </c>
      <c r="F48" s="80" t="str">
        <f t="shared" si="9"/>
        <v/>
      </c>
      <c r="G48" s="80" t="str">
        <f t="shared" si="2"/>
        <v/>
      </c>
      <c r="H48" s="80" t="str">
        <f t="shared" si="10"/>
        <v/>
      </c>
      <c r="I48" s="80" t="str">
        <f t="shared" si="3"/>
        <v/>
      </c>
      <c r="J48" s="80" t="str">
        <f t="shared" si="11"/>
        <v/>
      </c>
      <c r="AG48" s="16" t="str">
        <f t="shared" si="12"/>
        <v/>
      </c>
      <c r="AH48" s="69" t="str">
        <f t="shared" si="4"/>
        <v/>
      </c>
      <c r="AI48" s="70" t="str">
        <f t="shared" si="5"/>
        <v/>
      </c>
      <c r="AJ48" s="70" t="str">
        <f t="shared" si="6"/>
        <v/>
      </c>
      <c r="AK48" s="70" t="str">
        <f t="shared" si="13"/>
        <v/>
      </c>
      <c r="AL48" s="70" t="str">
        <f t="shared" si="14"/>
        <v/>
      </c>
    </row>
    <row r="49" spans="2:38" ht="15" thickBot="1" x14ac:dyDescent="0.35">
      <c r="B49" s="79" t="str">
        <f t="shared" si="7"/>
        <v/>
      </c>
      <c r="C49" s="79" t="str">
        <f t="shared" si="8"/>
        <v/>
      </c>
      <c r="D49" s="79" t="str">
        <f>IFERROR(IF(J48&lt;=0,"",IF(C49="Yes","",B49-COUNTIF($C$21:C49,"Yes"))),"")</f>
        <v/>
      </c>
      <c r="E49" s="81" t="str">
        <f t="shared" si="0"/>
        <v/>
      </c>
      <c r="F49" s="80" t="str">
        <f t="shared" si="9"/>
        <v/>
      </c>
      <c r="G49" s="80" t="str">
        <f t="shared" si="2"/>
        <v/>
      </c>
      <c r="H49" s="80" t="str">
        <f t="shared" si="10"/>
        <v/>
      </c>
      <c r="I49" s="80" t="str">
        <f t="shared" si="3"/>
        <v/>
      </c>
      <c r="J49" s="80" t="str">
        <f t="shared" si="11"/>
        <v/>
      </c>
      <c r="AG49" s="16" t="str">
        <f t="shared" si="12"/>
        <v/>
      </c>
      <c r="AH49" s="69" t="str">
        <f t="shared" si="4"/>
        <v/>
      </c>
      <c r="AI49" s="70" t="str">
        <f t="shared" si="5"/>
        <v/>
      </c>
      <c r="AJ49" s="70" t="str">
        <f t="shared" si="6"/>
        <v/>
      </c>
      <c r="AK49" s="70" t="str">
        <f t="shared" si="13"/>
        <v/>
      </c>
      <c r="AL49" s="70" t="str">
        <f t="shared" si="14"/>
        <v/>
      </c>
    </row>
    <row r="50" spans="2:38" ht="15" thickBot="1" x14ac:dyDescent="0.35">
      <c r="B50" s="79" t="str">
        <f t="shared" si="7"/>
        <v/>
      </c>
      <c r="C50" s="79" t="str">
        <f t="shared" si="8"/>
        <v/>
      </c>
      <c r="D50" s="79" t="str">
        <f>IFERROR(IF(J49&lt;=0,"",IF(C50="Yes","",B50-COUNTIF($C$21:C50,"Yes"))),"")</f>
        <v/>
      </c>
      <c r="E50" s="81" t="str">
        <f t="shared" si="0"/>
        <v/>
      </c>
      <c r="F50" s="80" t="str">
        <f t="shared" si="9"/>
        <v/>
      </c>
      <c r="G50" s="80" t="str">
        <f t="shared" si="2"/>
        <v/>
      </c>
      <c r="H50" s="80" t="str">
        <f t="shared" si="10"/>
        <v/>
      </c>
      <c r="I50" s="80" t="str">
        <f t="shared" si="3"/>
        <v/>
      </c>
      <c r="J50" s="80" t="str">
        <f t="shared" si="11"/>
        <v/>
      </c>
      <c r="AG50" s="16" t="str">
        <f t="shared" si="12"/>
        <v/>
      </c>
      <c r="AH50" s="69" t="str">
        <f t="shared" si="4"/>
        <v/>
      </c>
      <c r="AI50" s="70" t="str">
        <f t="shared" si="5"/>
        <v/>
      </c>
      <c r="AJ50" s="70" t="str">
        <f t="shared" si="6"/>
        <v/>
      </c>
      <c r="AK50" s="70" t="str">
        <f t="shared" si="13"/>
        <v/>
      </c>
      <c r="AL50" s="70" t="str">
        <f t="shared" si="14"/>
        <v/>
      </c>
    </row>
    <row r="51" spans="2:38" ht="15" thickBot="1" x14ac:dyDescent="0.35">
      <c r="B51" s="79" t="str">
        <f t="shared" si="7"/>
        <v/>
      </c>
      <c r="C51" s="79" t="str">
        <f t="shared" si="8"/>
        <v/>
      </c>
      <c r="D51" s="79" t="str">
        <f>IFERROR(IF(J50&lt;=0,"",IF(C51="Yes","",B51-COUNTIF($C$21:C51,"Yes"))),"")</f>
        <v/>
      </c>
      <c r="E51" s="81" t="str">
        <f t="shared" si="0"/>
        <v/>
      </c>
      <c r="F51" s="80" t="str">
        <f t="shared" si="9"/>
        <v/>
      </c>
      <c r="G51" s="80" t="str">
        <f t="shared" si="2"/>
        <v/>
      </c>
      <c r="H51" s="80" t="str">
        <f t="shared" si="10"/>
        <v/>
      </c>
      <c r="I51" s="80" t="str">
        <f t="shared" si="3"/>
        <v/>
      </c>
      <c r="J51" s="80" t="str">
        <f t="shared" si="11"/>
        <v/>
      </c>
      <c r="AG51" s="16" t="str">
        <f t="shared" si="12"/>
        <v/>
      </c>
      <c r="AH51" s="69" t="str">
        <f t="shared" si="4"/>
        <v/>
      </c>
      <c r="AI51" s="70" t="str">
        <f t="shared" si="5"/>
        <v/>
      </c>
      <c r="AJ51" s="70" t="str">
        <f t="shared" si="6"/>
        <v/>
      </c>
      <c r="AK51" s="70" t="str">
        <f t="shared" si="13"/>
        <v/>
      </c>
      <c r="AL51" s="70" t="str">
        <f t="shared" si="14"/>
        <v/>
      </c>
    </row>
    <row r="52" spans="2:38" ht="15" thickBot="1" x14ac:dyDescent="0.35">
      <c r="B52" s="79" t="str">
        <f t="shared" si="7"/>
        <v/>
      </c>
      <c r="C52" s="79" t="str">
        <f t="shared" si="8"/>
        <v/>
      </c>
      <c r="D52" s="79" t="str">
        <f>IFERROR(IF(J51&lt;=0,"",IF(C52="Yes","",B52-COUNTIF($C$21:C52,"Yes"))),"")</f>
        <v/>
      </c>
      <c r="E52" s="81" t="str">
        <f t="shared" si="0"/>
        <v/>
      </c>
      <c r="F52" s="80" t="str">
        <f t="shared" si="9"/>
        <v/>
      </c>
      <c r="G52" s="80" t="str">
        <f t="shared" si="2"/>
        <v/>
      </c>
      <c r="H52" s="80" t="str">
        <f t="shared" si="10"/>
        <v/>
      </c>
      <c r="I52" s="80" t="str">
        <f t="shared" si="3"/>
        <v/>
      </c>
      <c r="J52" s="80" t="str">
        <f t="shared" si="11"/>
        <v/>
      </c>
      <c r="AG52" s="16" t="str">
        <f t="shared" si="12"/>
        <v/>
      </c>
      <c r="AH52" s="69" t="str">
        <f t="shared" si="4"/>
        <v/>
      </c>
      <c r="AI52" s="70" t="str">
        <f t="shared" si="5"/>
        <v/>
      </c>
      <c r="AJ52" s="70" t="str">
        <f t="shared" si="6"/>
        <v/>
      </c>
      <c r="AK52" s="70" t="str">
        <f t="shared" si="13"/>
        <v/>
      </c>
      <c r="AL52" s="70" t="str">
        <f t="shared" si="14"/>
        <v/>
      </c>
    </row>
    <row r="53" spans="2:38" ht="15" thickBot="1" x14ac:dyDescent="0.35">
      <c r="B53" s="79" t="str">
        <f t="shared" si="7"/>
        <v/>
      </c>
      <c r="C53" s="79" t="str">
        <f t="shared" si="8"/>
        <v/>
      </c>
      <c r="D53" s="79" t="str">
        <f>IFERROR(IF(J52&lt;=0,"",IF(C53="Yes","",B53-COUNTIF($C$21:C53,"Yes"))),"")</f>
        <v/>
      </c>
      <c r="E53" s="81" t="str">
        <f t="shared" si="0"/>
        <v/>
      </c>
      <c r="F53" s="80" t="str">
        <f t="shared" si="9"/>
        <v/>
      </c>
      <c r="G53" s="80" t="str">
        <f t="shared" si="2"/>
        <v/>
      </c>
      <c r="H53" s="80" t="str">
        <f t="shared" si="10"/>
        <v/>
      </c>
      <c r="I53" s="80" t="str">
        <f t="shared" si="3"/>
        <v/>
      </c>
      <c r="J53" s="80" t="str">
        <f t="shared" si="11"/>
        <v/>
      </c>
      <c r="AG53" s="16" t="str">
        <f t="shared" si="12"/>
        <v/>
      </c>
      <c r="AH53" s="69" t="str">
        <f t="shared" si="4"/>
        <v/>
      </c>
      <c r="AI53" s="70" t="str">
        <f t="shared" si="5"/>
        <v/>
      </c>
      <c r="AJ53" s="70" t="str">
        <f t="shared" si="6"/>
        <v/>
      </c>
      <c r="AK53" s="70" t="str">
        <f t="shared" si="13"/>
        <v/>
      </c>
      <c r="AL53" s="70" t="str">
        <f t="shared" si="14"/>
        <v/>
      </c>
    </row>
    <row r="54" spans="2:38" ht="15" thickBot="1" x14ac:dyDescent="0.35">
      <c r="B54" s="79" t="str">
        <f t="shared" si="7"/>
        <v/>
      </c>
      <c r="C54" s="79" t="str">
        <f t="shared" si="8"/>
        <v/>
      </c>
      <c r="D54" s="79" t="str">
        <f>IFERROR(IF(J53&lt;=0,"",IF(C54="Yes","",B54-COUNTIF($C$21:C54,"Yes"))),"")</f>
        <v/>
      </c>
      <c r="E54" s="81" t="str">
        <f t="shared" si="0"/>
        <v/>
      </c>
      <c r="F54" s="80" t="str">
        <f t="shared" si="9"/>
        <v/>
      </c>
      <c r="G54" s="80" t="str">
        <f t="shared" si="2"/>
        <v/>
      </c>
      <c r="H54" s="80" t="str">
        <f t="shared" si="10"/>
        <v/>
      </c>
      <c r="I54" s="80" t="str">
        <f t="shared" si="3"/>
        <v/>
      </c>
      <c r="J54" s="80" t="str">
        <f t="shared" si="11"/>
        <v/>
      </c>
      <c r="AG54" s="16" t="str">
        <f t="shared" si="12"/>
        <v/>
      </c>
      <c r="AH54" s="69" t="str">
        <f t="shared" si="4"/>
        <v/>
      </c>
      <c r="AI54" s="70" t="str">
        <f t="shared" si="5"/>
        <v/>
      </c>
      <c r="AJ54" s="70" t="str">
        <f t="shared" si="6"/>
        <v/>
      </c>
      <c r="AK54" s="70" t="str">
        <f t="shared" si="13"/>
        <v/>
      </c>
      <c r="AL54" s="70" t="str">
        <f t="shared" si="14"/>
        <v/>
      </c>
    </row>
    <row r="55" spans="2:38" ht="15" thickBot="1" x14ac:dyDescent="0.35">
      <c r="B55" s="79" t="str">
        <f t="shared" si="7"/>
        <v/>
      </c>
      <c r="C55" s="79" t="str">
        <f t="shared" si="8"/>
        <v/>
      </c>
      <c r="D55" s="79" t="str">
        <f>IFERROR(IF(J54&lt;=0,"",IF(C55="Yes","",B55-COUNTIF($C$21:C55,"Yes"))),"")</f>
        <v/>
      </c>
      <c r="E55" s="81" t="str">
        <f t="shared" si="0"/>
        <v/>
      </c>
      <c r="F55" s="80" t="str">
        <f t="shared" si="9"/>
        <v/>
      </c>
      <c r="G55" s="80" t="str">
        <f t="shared" si="2"/>
        <v/>
      </c>
      <c r="H55" s="80" t="str">
        <f t="shared" si="10"/>
        <v/>
      </c>
      <c r="I55" s="80" t="str">
        <f t="shared" si="3"/>
        <v/>
      </c>
      <c r="J55" s="80" t="str">
        <f t="shared" si="11"/>
        <v/>
      </c>
      <c r="AG55" s="16" t="str">
        <f t="shared" si="12"/>
        <v/>
      </c>
      <c r="AH55" s="69" t="str">
        <f t="shared" si="4"/>
        <v/>
      </c>
      <c r="AI55" s="70" t="str">
        <f t="shared" si="5"/>
        <v/>
      </c>
      <c r="AJ55" s="70" t="str">
        <f t="shared" si="6"/>
        <v/>
      </c>
      <c r="AK55" s="70" t="str">
        <f t="shared" si="13"/>
        <v/>
      </c>
      <c r="AL55" s="70" t="str">
        <f t="shared" si="14"/>
        <v/>
      </c>
    </row>
    <row r="56" spans="2:38" ht="15" thickBot="1" x14ac:dyDescent="0.35">
      <c r="B56" s="79" t="str">
        <f t="shared" si="7"/>
        <v/>
      </c>
      <c r="C56" s="79" t="str">
        <f t="shared" si="8"/>
        <v/>
      </c>
      <c r="D56" s="79" t="str">
        <f>IFERROR(IF(J55&lt;=0,"",IF(C56="Yes","",B56-COUNTIF($C$21:C56,"Yes"))),"")</f>
        <v/>
      </c>
      <c r="E56" s="81" t="str">
        <f t="shared" si="0"/>
        <v/>
      </c>
      <c r="F56" s="80" t="str">
        <f t="shared" si="9"/>
        <v/>
      </c>
      <c r="G56" s="80" t="str">
        <f t="shared" si="2"/>
        <v/>
      </c>
      <c r="H56" s="80" t="str">
        <f t="shared" si="10"/>
        <v/>
      </c>
      <c r="I56" s="80" t="str">
        <f t="shared" si="3"/>
        <v/>
      </c>
      <c r="J56" s="80" t="str">
        <f t="shared" si="11"/>
        <v/>
      </c>
      <c r="AG56" s="16" t="str">
        <f t="shared" si="12"/>
        <v/>
      </c>
      <c r="AH56" s="69" t="str">
        <f t="shared" si="4"/>
        <v/>
      </c>
      <c r="AI56" s="70" t="str">
        <f t="shared" si="5"/>
        <v/>
      </c>
      <c r="AJ56" s="70" t="str">
        <f t="shared" si="6"/>
        <v/>
      </c>
      <c r="AK56" s="70" t="str">
        <f t="shared" si="13"/>
        <v/>
      </c>
      <c r="AL56" s="70" t="str">
        <f t="shared" si="14"/>
        <v/>
      </c>
    </row>
    <row r="57" spans="2:38" ht="15" thickBot="1" x14ac:dyDescent="0.35">
      <c r="B57" s="79" t="str">
        <f t="shared" si="7"/>
        <v/>
      </c>
      <c r="C57" s="79" t="str">
        <f t="shared" si="8"/>
        <v/>
      </c>
      <c r="D57" s="79" t="str">
        <f>IFERROR(IF(J56&lt;=0,"",IF(C57="Yes","",B57-COUNTIF($C$21:C57,"Yes"))),"")</f>
        <v/>
      </c>
      <c r="E57" s="81" t="str">
        <f t="shared" si="0"/>
        <v/>
      </c>
      <c r="F57" s="80" t="str">
        <f t="shared" si="9"/>
        <v/>
      </c>
      <c r="G57" s="80" t="str">
        <f t="shared" si="2"/>
        <v/>
      </c>
      <c r="H57" s="80" t="str">
        <f t="shared" si="10"/>
        <v/>
      </c>
      <c r="I57" s="80" t="str">
        <f t="shared" si="3"/>
        <v/>
      </c>
      <c r="J57" s="80" t="str">
        <f t="shared" si="11"/>
        <v/>
      </c>
      <c r="AG57" s="16" t="str">
        <f t="shared" si="12"/>
        <v/>
      </c>
      <c r="AH57" s="69" t="str">
        <f t="shared" si="4"/>
        <v/>
      </c>
      <c r="AI57" s="70" t="str">
        <f t="shared" si="5"/>
        <v/>
      </c>
      <c r="AJ57" s="70" t="str">
        <f t="shared" si="6"/>
        <v/>
      </c>
      <c r="AK57" s="70" t="str">
        <f t="shared" si="13"/>
        <v/>
      </c>
      <c r="AL57" s="70" t="str">
        <f t="shared" si="14"/>
        <v/>
      </c>
    </row>
    <row r="58" spans="2:38" ht="15" thickBot="1" x14ac:dyDescent="0.35">
      <c r="B58" s="79" t="str">
        <f t="shared" si="7"/>
        <v/>
      </c>
      <c r="C58" s="79" t="str">
        <f t="shared" si="8"/>
        <v/>
      </c>
      <c r="D58" s="79" t="str">
        <f>IFERROR(IF(J57&lt;=0,"",IF(C58="Yes","",B58-COUNTIF($C$21:C58,"Yes"))),"")</f>
        <v/>
      </c>
      <c r="E58" s="81" t="str">
        <f t="shared" si="0"/>
        <v/>
      </c>
      <c r="F58" s="80" t="str">
        <f t="shared" si="9"/>
        <v/>
      </c>
      <c r="G58" s="80" t="str">
        <f t="shared" si="2"/>
        <v/>
      </c>
      <c r="H58" s="80" t="str">
        <f t="shared" si="10"/>
        <v/>
      </c>
      <c r="I58" s="80" t="str">
        <f t="shared" si="3"/>
        <v/>
      </c>
      <c r="J58" s="80" t="str">
        <f t="shared" si="11"/>
        <v/>
      </c>
      <c r="AG58" s="16" t="str">
        <f t="shared" si="12"/>
        <v/>
      </c>
      <c r="AH58" s="69" t="str">
        <f t="shared" si="4"/>
        <v/>
      </c>
      <c r="AI58" s="70" t="str">
        <f t="shared" si="5"/>
        <v/>
      </c>
      <c r="AJ58" s="70" t="str">
        <f t="shared" si="6"/>
        <v/>
      </c>
      <c r="AK58" s="70" t="str">
        <f t="shared" si="13"/>
        <v/>
      </c>
      <c r="AL58" s="70" t="str">
        <f t="shared" si="14"/>
        <v/>
      </c>
    </row>
    <row r="59" spans="2:38" ht="15" thickBot="1" x14ac:dyDescent="0.35">
      <c r="B59" s="79" t="str">
        <f t="shared" si="7"/>
        <v/>
      </c>
      <c r="C59" s="79" t="str">
        <f t="shared" si="8"/>
        <v/>
      </c>
      <c r="D59" s="79" t="str">
        <f>IFERROR(IF(J58&lt;=0,"",IF(C59="Yes","",B59-COUNTIF($C$21:C59,"Yes"))),"")</f>
        <v/>
      </c>
      <c r="E59" s="81" t="str">
        <f t="shared" si="0"/>
        <v/>
      </c>
      <c r="F59" s="80" t="str">
        <f t="shared" si="9"/>
        <v/>
      </c>
      <c r="G59" s="80" t="str">
        <f t="shared" si="2"/>
        <v/>
      </c>
      <c r="H59" s="80" t="str">
        <f t="shared" si="10"/>
        <v/>
      </c>
      <c r="I59" s="80" t="str">
        <f t="shared" si="3"/>
        <v/>
      </c>
      <c r="J59" s="80" t="str">
        <f t="shared" si="11"/>
        <v/>
      </c>
      <c r="AG59" s="16" t="str">
        <f t="shared" si="12"/>
        <v/>
      </c>
      <c r="AH59" s="69" t="str">
        <f t="shared" si="4"/>
        <v/>
      </c>
      <c r="AI59" s="70" t="str">
        <f t="shared" si="5"/>
        <v/>
      </c>
      <c r="AJ59" s="70" t="str">
        <f t="shared" si="6"/>
        <v/>
      </c>
      <c r="AK59" s="70" t="str">
        <f t="shared" si="13"/>
        <v/>
      </c>
      <c r="AL59" s="70" t="str">
        <f t="shared" si="14"/>
        <v/>
      </c>
    </row>
    <row r="60" spans="2:38" ht="15" thickBot="1" x14ac:dyDescent="0.35">
      <c r="B60" s="79" t="str">
        <f t="shared" si="7"/>
        <v/>
      </c>
      <c r="C60" s="79" t="str">
        <f t="shared" si="8"/>
        <v/>
      </c>
      <c r="D60" s="79" t="str">
        <f>IFERROR(IF(J59&lt;=0,"",IF(C60="Yes","",B60-COUNTIF($C$21:C60,"Yes"))),"")</f>
        <v/>
      </c>
      <c r="E60" s="81" t="str">
        <f t="shared" si="0"/>
        <v/>
      </c>
      <c r="F60" s="80" t="str">
        <f t="shared" si="9"/>
        <v/>
      </c>
      <c r="G60" s="80" t="str">
        <f t="shared" si="2"/>
        <v/>
      </c>
      <c r="H60" s="80" t="str">
        <f t="shared" si="10"/>
        <v/>
      </c>
      <c r="I60" s="80" t="str">
        <f t="shared" si="3"/>
        <v/>
      </c>
      <c r="J60" s="80" t="str">
        <f t="shared" si="11"/>
        <v/>
      </c>
      <c r="AG60" s="16" t="str">
        <f t="shared" si="12"/>
        <v/>
      </c>
      <c r="AH60" s="69" t="str">
        <f t="shared" si="4"/>
        <v/>
      </c>
      <c r="AI60" s="70" t="str">
        <f t="shared" si="5"/>
        <v/>
      </c>
      <c r="AJ60" s="70" t="str">
        <f t="shared" si="6"/>
        <v/>
      </c>
      <c r="AK60" s="70" t="str">
        <f t="shared" si="13"/>
        <v/>
      </c>
      <c r="AL60" s="70" t="str">
        <f t="shared" si="14"/>
        <v/>
      </c>
    </row>
    <row r="61" spans="2:38" ht="15" thickBot="1" x14ac:dyDescent="0.35">
      <c r="B61" s="79" t="str">
        <f t="shared" si="7"/>
        <v/>
      </c>
      <c r="C61" s="79" t="str">
        <f t="shared" si="8"/>
        <v/>
      </c>
      <c r="D61" s="79" t="str">
        <f>IFERROR(IF(J60&lt;=0,"",IF(C61="Yes","",B61-COUNTIF($C$21:C61,"Yes"))),"")</f>
        <v/>
      </c>
      <c r="E61" s="81" t="str">
        <f t="shared" si="0"/>
        <v/>
      </c>
      <c r="F61" s="80" t="str">
        <f t="shared" si="9"/>
        <v/>
      </c>
      <c r="G61" s="80" t="str">
        <f t="shared" si="2"/>
        <v/>
      </c>
      <c r="H61" s="80" t="str">
        <f t="shared" si="10"/>
        <v/>
      </c>
      <c r="I61" s="80" t="str">
        <f t="shared" si="3"/>
        <v/>
      </c>
      <c r="J61" s="80" t="str">
        <f t="shared" si="11"/>
        <v/>
      </c>
      <c r="AG61" s="16" t="str">
        <f t="shared" si="12"/>
        <v/>
      </c>
      <c r="AH61" s="69" t="str">
        <f t="shared" si="4"/>
        <v/>
      </c>
      <c r="AI61" s="70" t="str">
        <f t="shared" si="5"/>
        <v/>
      </c>
      <c r="AJ61" s="70" t="str">
        <f t="shared" si="6"/>
        <v/>
      </c>
      <c r="AK61" s="70" t="str">
        <f t="shared" si="13"/>
        <v/>
      </c>
      <c r="AL61" s="70" t="str">
        <f t="shared" si="14"/>
        <v/>
      </c>
    </row>
    <row r="62" spans="2:38" ht="15" thickBot="1" x14ac:dyDescent="0.35">
      <c r="B62" s="79" t="str">
        <f t="shared" si="7"/>
        <v/>
      </c>
      <c r="C62" s="79" t="str">
        <f t="shared" si="8"/>
        <v/>
      </c>
      <c r="D62" s="79" t="str">
        <f>IFERROR(IF(J61&lt;=0,"",IF(C62="Yes","",B62-COUNTIF($C$21:C62,"Yes"))),"")</f>
        <v/>
      </c>
      <c r="E62" s="81" t="str">
        <f t="shared" si="0"/>
        <v/>
      </c>
      <c r="F62" s="80" t="str">
        <f t="shared" si="9"/>
        <v/>
      </c>
      <c r="G62" s="80" t="str">
        <f t="shared" si="2"/>
        <v/>
      </c>
      <c r="H62" s="80" t="str">
        <f t="shared" si="10"/>
        <v/>
      </c>
      <c r="I62" s="80" t="str">
        <f t="shared" si="3"/>
        <v/>
      </c>
      <c r="J62" s="80" t="str">
        <f t="shared" si="11"/>
        <v/>
      </c>
      <c r="AG62" s="16" t="str">
        <f t="shared" si="12"/>
        <v/>
      </c>
      <c r="AH62" s="69" t="str">
        <f t="shared" si="4"/>
        <v/>
      </c>
      <c r="AI62" s="70" t="str">
        <f t="shared" si="5"/>
        <v/>
      </c>
      <c r="AJ62" s="70" t="str">
        <f t="shared" si="6"/>
        <v/>
      </c>
      <c r="AK62" s="70" t="str">
        <f t="shared" si="13"/>
        <v/>
      </c>
      <c r="AL62" s="70" t="str">
        <f t="shared" si="14"/>
        <v/>
      </c>
    </row>
    <row r="63" spans="2:38" ht="15" thickBot="1" x14ac:dyDescent="0.35">
      <c r="B63" s="79" t="str">
        <f t="shared" si="7"/>
        <v/>
      </c>
      <c r="C63" s="79" t="str">
        <f t="shared" si="8"/>
        <v/>
      </c>
      <c r="D63" s="79" t="str">
        <f>IFERROR(IF(J62&lt;=0,"",IF(C63="Yes","",B63-COUNTIF($C$21:C63,"Yes"))),"")</f>
        <v/>
      </c>
      <c r="E63" s="81" t="str">
        <f t="shared" si="0"/>
        <v/>
      </c>
      <c r="F63" s="80" t="str">
        <f t="shared" si="9"/>
        <v/>
      </c>
      <c r="G63" s="80" t="str">
        <f t="shared" si="2"/>
        <v/>
      </c>
      <c r="H63" s="80" t="str">
        <f t="shared" si="10"/>
        <v/>
      </c>
      <c r="I63" s="80" t="str">
        <f t="shared" si="3"/>
        <v/>
      </c>
      <c r="J63" s="80" t="str">
        <f t="shared" si="11"/>
        <v/>
      </c>
      <c r="AG63" s="16" t="str">
        <f t="shared" si="12"/>
        <v/>
      </c>
      <c r="AH63" s="69" t="str">
        <f t="shared" si="4"/>
        <v/>
      </c>
      <c r="AI63" s="70" t="str">
        <f t="shared" si="5"/>
        <v/>
      </c>
      <c r="AJ63" s="70" t="str">
        <f t="shared" si="6"/>
        <v/>
      </c>
      <c r="AK63" s="70" t="str">
        <f t="shared" si="13"/>
        <v/>
      </c>
      <c r="AL63" s="70" t="str">
        <f t="shared" si="14"/>
        <v/>
      </c>
    </row>
    <row r="64" spans="2:38" ht="15" thickBot="1" x14ac:dyDescent="0.35">
      <c r="B64" s="79" t="str">
        <f t="shared" si="7"/>
        <v/>
      </c>
      <c r="C64" s="79" t="str">
        <f t="shared" si="8"/>
        <v/>
      </c>
      <c r="D64" s="79" t="str">
        <f>IFERROR(IF(J63&lt;=0,"",IF(C64="Yes","",B64-COUNTIF($C$21:C64,"Yes"))),"")</f>
        <v/>
      </c>
      <c r="E64" s="81" t="str">
        <f t="shared" si="0"/>
        <v/>
      </c>
      <c r="F64" s="80" t="str">
        <f t="shared" si="9"/>
        <v/>
      </c>
      <c r="G64" s="80" t="str">
        <f t="shared" si="2"/>
        <v/>
      </c>
      <c r="H64" s="80" t="str">
        <f t="shared" si="10"/>
        <v/>
      </c>
      <c r="I64" s="80" t="str">
        <f t="shared" si="3"/>
        <v/>
      </c>
      <c r="J64" s="80" t="str">
        <f t="shared" si="11"/>
        <v/>
      </c>
      <c r="AG64" s="16" t="str">
        <f t="shared" si="12"/>
        <v/>
      </c>
      <c r="AH64" s="69" t="str">
        <f t="shared" si="4"/>
        <v/>
      </c>
      <c r="AI64" s="70" t="str">
        <f t="shared" si="5"/>
        <v/>
      </c>
      <c r="AJ64" s="70" t="str">
        <f t="shared" si="6"/>
        <v/>
      </c>
      <c r="AK64" s="70" t="str">
        <f t="shared" si="13"/>
        <v/>
      </c>
      <c r="AL64" s="70" t="str">
        <f t="shared" si="14"/>
        <v/>
      </c>
    </row>
    <row r="65" spans="2:38" ht="15" thickBot="1" x14ac:dyDescent="0.35">
      <c r="B65" s="79" t="str">
        <f t="shared" si="7"/>
        <v/>
      </c>
      <c r="C65" s="79" t="str">
        <f t="shared" si="8"/>
        <v/>
      </c>
      <c r="D65" s="79" t="str">
        <f>IFERROR(IF(J64&lt;=0,"",IF(C65="Yes","",B65-COUNTIF($C$21:C65,"Yes"))),"")</f>
        <v/>
      </c>
      <c r="E65" s="81" t="str">
        <f t="shared" si="0"/>
        <v/>
      </c>
      <c r="F65" s="80" t="str">
        <f t="shared" si="9"/>
        <v/>
      </c>
      <c r="G65" s="80" t="str">
        <f t="shared" si="2"/>
        <v/>
      </c>
      <c r="H65" s="80" t="str">
        <f t="shared" si="10"/>
        <v/>
      </c>
      <c r="I65" s="80" t="str">
        <f t="shared" si="3"/>
        <v/>
      </c>
      <c r="J65" s="80" t="str">
        <f t="shared" si="11"/>
        <v/>
      </c>
      <c r="AG65" s="16" t="str">
        <f t="shared" si="12"/>
        <v/>
      </c>
      <c r="AH65" s="69" t="str">
        <f t="shared" si="4"/>
        <v/>
      </c>
      <c r="AI65" s="70" t="str">
        <f t="shared" si="5"/>
        <v/>
      </c>
      <c r="AJ65" s="70" t="str">
        <f t="shared" si="6"/>
        <v/>
      </c>
      <c r="AK65" s="70" t="str">
        <f t="shared" si="13"/>
        <v/>
      </c>
      <c r="AL65" s="70" t="str">
        <f t="shared" si="14"/>
        <v/>
      </c>
    </row>
    <row r="66" spans="2:38" ht="15" thickBot="1" x14ac:dyDescent="0.35">
      <c r="B66" s="79" t="str">
        <f t="shared" si="7"/>
        <v/>
      </c>
      <c r="C66" s="79" t="str">
        <f t="shared" si="8"/>
        <v/>
      </c>
      <c r="D66" s="79" t="str">
        <f>IFERROR(IF(J65&lt;=0,"",IF(C66="Yes","",B66-COUNTIF($C$21:C66,"Yes"))),"")</f>
        <v/>
      </c>
      <c r="E66" s="81" t="str">
        <f t="shared" si="0"/>
        <v/>
      </c>
      <c r="F66" s="80" t="str">
        <f t="shared" si="9"/>
        <v/>
      </c>
      <c r="G66" s="80" t="str">
        <f t="shared" si="2"/>
        <v/>
      </c>
      <c r="H66" s="80" t="str">
        <f t="shared" si="10"/>
        <v/>
      </c>
      <c r="I66" s="80" t="str">
        <f t="shared" si="3"/>
        <v/>
      </c>
      <c r="J66" s="80" t="str">
        <f t="shared" si="11"/>
        <v/>
      </c>
      <c r="AG66" s="16" t="str">
        <f t="shared" si="12"/>
        <v/>
      </c>
      <c r="AH66" s="69" t="str">
        <f t="shared" si="4"/>
        <v/>
      </c>
      <c r="AI66" s="70" t="str">
        <f t="shared" si="5"/>
        <v/>
      </c>
      <c r="AJ66" s="70" t="str">
        <f t="shared" si="6"/>
        <v/>
      </c>
      <c r="AK66" s="70" t="str">
        <f t="shared" si="13"/>
        <v/>
      </c>
      <c r="AL66" s="70" t="str">
        <f t="shared" si="14"/>
        <v/>
      </c>
    </row>
    <row r="67" spans="2:38" ht="15" thickBot="1" x14ac:dyDescent="0.35">
      <c r="B67" s="79" t="str">
        <f t="shared" si="7"/>
        <v/>
      </c>
      <c r="C67" s="79" t="str">
        <f t="shared" si="8"/>
        <v/>
      </c>
      <c r="D67" s="79" t="str">
        <f>IFERROR(IF(J66&lt;=0,"",IF(C67="Yes","",B67-COUNTIF($C$21:C67,"Yes"))),"")</f>
        <v/>
      </c>
      <c r="E67" s="81" t="str">
        <f t="shared" si="0"/>
        <v/>
      </c>
      <c r="F67" s="80" t="str">
        <f t="shared" si="9"/>
        <v/>
      </c>
      <c r="G67" s="80" t="str">
        <f t="shared" si="2"/>
        <v/>
      </c>
      <c r="H67" s="80" t="str">
        <f t="shared" si="10"/>
        <v/>
      </c>
      <c r="I67" s="80" t="str">
        <f t="shared" si="3"/>
        <v/>
      </c>
      <c r="J67" s="80" t="str">
        <f t="shared" si="11"/>
        <v/>
      </c>
      <c r="AG67" s="16" t="str">
        <f t="shared" si="12"/>
        <v/>
      </c>
      <c r="AH67" s="69" t="str">
        <f t="shared" si="4"/>
        <v/>
      </c>
      <c r="AI67" s="70" t="str">
        <f t="shared" si="5"/>
        <v/>
      </c>
      <c r="AJ67" s="70" t="str">
        <f t="shared" si="6"/>
        <v/>
      </c>
      <c r="AK67" s="70" t="str">
        <f t="shared" si="13"/>
        <v/>
      </c>
      <c r="AL67" s="70" t="str">
        <f t="shared" si="14"/>
        <v/>
      </c>
    </row>
    <row r="68" spans="2:38" ht="15" thickBot="1" x14ac:dyDescent="0.35">
      <c r="B68" s="79" t="str">
        <f t="shared" si="7"/>
        <v/>
      </c>
      <c r="C68" s="79" t="str">
        <f t="shared" si="8"/>
        <v/>
      </c>
      <c r="D68" s="79" t="str">
        <f>IFERROR(IF(J67&lt;=0,"",IF(C68="Yes","",B68-COUNTIF($C$21:C68,"Yes"))),"")</f>
        <v/>
      </c>
      <c r="E68" s="81" t="str">
        <f t="shared" si="0"/>
        <v/>
      </c>
      <c r="F68" s="80" t="str">
        <f t="shared" si="9"/>
        <v/>
      </c>
      <c r="G68" s="80" t="str">
        <f t="shared" si="2"/>
        <v/>
      </c>
      <c r="H68" s="80" t="str">
        <f t="shared" si="10"/>
        <v/>
      </c>
      <c r="I68" s="80" t="str">
        <f t="shared" si="3"/>
        <v/>
      </c>
      <c r="J68" s="80" t="str">
        <f t="shared" si="11"/>
        <v/>
      </c>
      <c r="AG68" s="16" t="str">
        <f t="shared" si="12"/>
        <v/>
      </c>
      <c r="AH68" s="69" t="str">
        <f t="shared" si="4"/>
        <v/>
      </c>
      <c r="AI68" s="70" t="str">
        <f t="shared" si="5"/>
        <v/>
      </c>
      <c r="AJ68" s="70" t="str">
        <f t="shared" si="6"/>
        <v/>
      </c>
      <c r="AK68" s="70" t="str">
        <f t="shared" si="13"/>
        <v/>
      </c>
      <c r="AL68" s="70" t="str">
        <f t="shared" si="14"/>
        <v/>
      </c>
    </row>
    <row r="69" spans="2:38" ht="15" thickBot="1" x14ac:dyDescent="0.35">
      <c r="B69" s="79" t="str">
        <f t="shared" si="7"/>
        <v/>
      </c>
      <c r="C69" s="79" t="str">
        <f t="shared" si="8"/>
        <v/>
      </c>
      <c r="D69" s="79" t="str">
        <f>IFERROR(IF(J68&lt;=0,"",IF(C69="Yes","",B69-COUNTIF($C$21:C69,"Yes"))),"")</f>
        <v/>
      </c>
      <c r="E69" s="81" t="str">
        <f t="shared" si="0"/>
        <v/>
      </c>
      <c r="F69" s="80" t="str">
        <f t="shared" si="9"/>
        <v/>
      </c>
      <c r="G69" s="80" t="str">
        <f t="shared" si="2"/>
        <v/>
      </c>
      <c r="H69" s="80" t="str">
        <f t="shared" si="10"/>
        <v/>
      </c>
      <c r="I69" s="80" t="str">
        <f t="shared" si="3"/>
        <v/>
      </c>
      <c r="J69" s="80" t="str">
        <f t="shared" si="11"/>
        <v/>
      </c>
      <c r="AG69" s="16" t="str">
        <f t="shared" si="12"/>
        <v/>
      </c>
      <c r="AH69" s="69" t="str">
        <f t="shared" si="4"/>
        <v/>
      </c>
      <c r="AI69" s="70" t="str">
        <f t="shared" si="5"/>
        <v/>
      </c>
      <c r="AJ69" s="70" t="str">
        <f t="shared" si="6"/>
        <v/>
      </c>
      <c r="AK69" s="70" t="str">
        <f t="shared" si="13"/>
        <v/>
      </c>
      <c r="AL69" s="70" t="str">
        <f t="shared" si="14"/>
        <v/>
      </c>
    </row>
    <row r="70" spans="2:38" ht="15" thickBot="1" x14ac:dyDescent="0.35">
      <c r="B70" s="79" t="str">
        <f t="shared" si="7"/>
        <v/>
      </c>
      <c r="C70" s="79" t="str">
        <f t="shared" si="8"/>
        <v/>
      </c>
      <c r="D70" s="79" t="str">
        <f>IFERROR(IF(J69&lt;=0,"",IF(C70="Yes","",B70-COUNTIF($C$21:C70,"Yes"))),"")</f>
        <v/>
      </c>
      <c r="E70" s="81" t="str">
        <f t="shared" si="0"/>
        <v/>
      </c>
      <c r="F70" s="80" t="str">
        <f t="shared" si="9"/>
        <v/>
      </c>
      <c r="G70" s="80" t="str">
        <f t="shared" si="2"/>
        <v/>
      </c>
      <c r="H70" s="80" t="str">
        <f t="shared" si="10"/>
        <v/>
      </c>
      <c r="I70" s="80" t="str">
        <f t="shared" si="3"/>
        <v/>
      </c>
      <c r="J70" s="80" t="str">
        <f t="shared" si="11"/>
        <v/>
      </c>
      <c r="AG70" s="16" t="str">
        <f t="shared" si="12"/>
        <v/>
      </c>
      <c r="AH70" s="69" t="str">
        <f t="shared" si="4"/>
        <v/>
      </c>
      <c r="AI70" s="70" t="str">
        <f t="shared" si="5"/>
        <v/>
      </c>
      <c r="AJ70" s="70" t="str">
        <f t="shared" si="6"/>
        <v/>
      </c>
      <c r="AK70" s="70" t="str">
        <f t="shared" si="13"/>
        <v/>
      </c>
      <c r="AL70" s="70" t="str">
        <f t="shared" si="14"/>
        <v/>
      </c>
    </row>
    <row r="71" spans="2:38" ht="15" thickBot="1" x14ac:dyDescent="0.35">
      <c r="B71" s="79" t="str">
        <f t="shared" si="7"/>
        <v/>
      </c>
      <c r="C71" s="79" t="str">
        <f t="shared" si="8"/>
        <v/>
      </c>
      <c r="D71" s="79" t="str">
        <f>IFERROR(IF(J70&lt;=0,"",IF(C71="Yes","",B71-COUNTIF($C$21:C71,"Yes"))),"")</f>
        <v/>
      </c>
      <c r="E71" s="81" t="str">
        <f t="shared" si="0"/>
        <v/>
      </c>
      <c r="F71" s="80" t="str">
        <f t="shared" si="9"/>
        <v/>
      </c>
      <c r="G71" s="80" t="str">
        <f t="shared" si="2"/>
        <v/>
      </c>
      <c r="H71" s="80" t="str">
        <f t="shared" si="10"/>
        <v/>
      </c>
      <c r="I71" s="80" t="str">
        <f t="shared" si="3"/>
        <v/>
      </c>
      <c r="J71" s="80" t="str">
        <f t="shared" si="11"/>
        <v/>
      </c>
      <c r="AG71" s="16" t="str">
        <f t="shared" si="12"/>
        <v/>
      </c>
      <c r="AH71" s="69" t="str">
        <f t="shared" si="4"/>
        <v/>
      </c>
      <c r="AI71" s="70" t="str">
        <f t="shared" si="5"/>
        <v/>
      </c>
      <c r="AJ71" s="70" t="str">
        <f t="shared" si="6"/>
        <v/>
      </c>
      <c r="AK71" s="70" t="str">
        <f t="shared" si="13"/>
        <v/>
      </c>
      <c r="AL71" s="70" t="str">
        <f t="shared" si="14"/>
        <v/>
      </c>
    </row>
    <row r="72" spans="2:38" ht="15" thickBot="1" x14ac:dyDescent="0.35">
      <c r="B72" s="79" t="str">
        <f t="shared" si="7"/>
        <v/>
      </c>
      <c r="C72" s="79" t="str">
        <f t="shared" si="8"/>
        <v/>
      </c>
      <c r="D72" s="79" t="str">
        <f>IFERROR(IF(J71&lt;=0,"",IF(C72="Yes","",B72-COUNTIF($C$21:C72,"Yes"))),"")</f>
        <v/>
      </c>
      <c r="E72" s="81" t="str">
        <f t="shared" si="0"/>
        <v/>
      </c>
      <c r="F72" s="80" t="str">
        <f t="shared" si="9"/>
        <v/>
      </c>
      <c r="G72" s="80" t="str">
        <f t="shared" si="2"/>
        <v/>
      </c>
      <c r="H72" s="80" t="str">
        <f t="shared" si="10"/>
        <v/>
      </c>
      <c r="I72" s="80" t="str">
        <f t="shared" si="3"/>
        <v/>
      </c>
      <c r="J72" s="80" t="str">
        <f t="shared" si="11"/>
        <v/>
      </c>
      <c r="AG72" s="16" t="str">
        <f t="shared" si="12"/>
        <v/>
      </c>
      <c r="AH72" s="69" t="str">
        <f t="shared" si="4"/>
        <v/>
      </c>
      <c r="AI72" s="70" t="str">
        <f t="shared" si="5"/>
        <v/>
      </c>
      <c r="AJ72" s="70" t="str">
        <f t="shared" si="6"/>
        <v/>
      </c>
      <c r="AK72" s="70" t="str">
        <f t="shared" si="13"/>
        <v/>
      </c>
      <c r="AL72" s="70" t="str">
        <f t="shared" si="14"/>
        <v/>
      </c>
    </row>
    <row r="73" spans="2:38" ht="15" thickBot="1" x14ac:dyDescent="0.35">
      <c r="B73" s="79" t="str">
        <f t="shared" si="7"/>
        <v/>
      </c>
      <c r="C73" s="79" t="str">
        <f t="shared" si="8"/>
        <v/>
      </c>
      <c r="D73" s="79" t="str">
        <f>IFERROR(IF(J72&lt;=0,"",IF(C73="Yes","",B73-COUNTIF($C$21:C73,"Yes"))),"")</f>
        <v/>
      </c>
      <c r="E73" s="81" t="str">
        <f t="shared" si="0"/>
        <v/>
      </c>
      <c r="F73" s="80" t="str">
        <f t="shared" si="9"/>
        <v/>
      </c>
      <c r="G73" s="80" t="str">
        <f t="shared" si="2"/>
        <v/>
      </c>
      <c r="H73" s="80" t="str">
        <f t="shared" si="10"/>
        <v/>
      </c>
      <c r="I73" s="80" t="str">
        <f t="shared" si="3"/>
        <v/>
      </c>
      <c r="J73" s="80" t="str">
        <f t="shared" si="11"/>
        <v/>
      </c>
      <c r="AG73" s="16" t="str">
        <f t="shared" si="12"/>
        <v/>
      </c>
      <c r="AH73" s="69" t="str">
        <f t="shared" si="4"/>
        <v/>
      </c>
      <c r="AI73" s="70" t="str">
        <f t="shared" si="5"/>
        <v/>
      </c>
      <c r="AJ73" s="70" t="str">
        <f t="shared" si="6"/>
        <v/>
      </c>
      <c r="AK73" s="70" t="str">
        <f t="shared" si="13"/>
        <v/>
      </c>
      <c r="AL73" s="70" t="str">
        <f t="shared" si="14"/>
        <v/>
      </c>
    </row>
    <row r="74" spans="2:38" ht="15" thickBot="1" x14ac:dyDescent="0.35">
      <c r="B74" s="79" t="str">
        <f t="shared" si="7"/>
        <v/>
      </c>
      <c r="C74" s="79" t="str">
        <f t="shared" si="8"/>
        <v/>
      </c>
      <c r="D74" s="79" t="str">
        <f>IFERROR(IF(J73&lt;=0,"",IF(C74="Yes","",B74-COUNTIF($C$21:C74,"Yes"))),"")</f>
        <v/>
      </c>
      <c r="E74" s="81" t="str">
        <f t="shared" si="0"/>
        <v/>
      </c>
      <c r="F74" s="80" t="str">
        <f t="shared" si="9"/>
        <v/>
      </c>
      <c r="G74" s="80" t="str">
        <f t="shared" si="2"/>
        <v/>
      </c>
      <c r="H74" s="80" t="str">
        <f t="shared" si="10"/>
        <v/>
      </c>
      <c r="I74" s="80" t="str">
        <f t="shared" si="3"/>
        <v/>
      </c>
      <c r="J74" s="80" t="str">
        <f t="shared" si="11"/>
        <v/>
      </c>
      <c r="AG74" s="16" t="str">
        <f t="shared" si="12"/>
        <v/>
      </c>
      <c r="AH74" s="69" t="str">
        <f t="shared" si="4"/>
        <v/>
      </c>
      <c r="AI74" s="70" t="str">
        <f t="shared" si="5"/>
        <v/>
      </c>
      <c r="AJ74" s="70" t="str">
        <f t="shared" si="6"/>
        <v/>
      </c>
      <c r="AK74" s="70" t="str">
        <f t="shared" si="13"/>
        <v/>
      </c>
      <c r="AL74" s="70" t="str">
        <f t="shared" si="14"/>
        <v/>
      </c>
    </row>
    <row r="75" spans="2:38" ht="15" thickBot="1" x14ac:dyDescent="0.35">
      <c r="B75" s="79" t="str">
        <f t="shared" si="7"/>
        <v/>
      </c>
      <c r="C75" s="79" t="str">
        <f t="shared" si="8"/>
        <v/>
      </c>
      <c r="D75" s="79" t="str">
        <f>IFERROR(IF(J74&lt;=0,"",IF(C75="Yes","",B75-COUNTIF($C$21:C75,"Yes"))),"")</f>
        <v/>
      </c>
      <c r="E75" s="81" t="str">
        <f t="shared" si="0"/>
        <v/>
      </c>
      <c r="F75" s="80" t="str">
        <f t="shared" si="9"/>
        <v/>
      </c>
      <c r="G75" s="80" t="str">
        <f t="shared" si="2"/>
        <v/>
      </c>
      <c r="H75" s="80" t="str">
        <f t="shared" si="10"/>
        <v/>
      </c>
      <c r="I75" s="80" t="str">
        <f t="shared" si="3"/>
        <v/>
      </c>
      <c r="J75" s="80" t="str">
        <f t="shared" si="11"/>
        <v/>
      </c>
      <c r="AG75" s="16" t="str">
        <f t="shared" si="12"/>
        <v/>
      </c>
      <c r="AH75" s="69" t="str">
        <f t="shared" si="4"/>
        <v/>
      </c>
      <c r="AI75" s="70" t="str">
        <f t="shared" si="5"/>
        <v/>
      </c>
      <c r="AJ75" s="70" t="str">
        <f t="shared" si="6"/>
        <v/>
      </c>
      <c r="AK75" s="70" t="str">
        <f t="shared" si="13"/>
        <v/>
      </c>
      <c r="AL75" s="70" t="str">
        <f t="shared" si="14"/>
        <v/>
      </c>
    </row>
    <row r="76" spans="2:38" ht="15" thickBot="1" x14ac:dyDescent="0.35">
      <c r="B76" s="79" t="str">
        <f t="shared" si="7"/>
        <v/>
      </c>
      <c r="C76" s="79" t="str">
        <f t="shared" si="8"/>
        <v/>
      </c>
      <c r="D76" s="79" t="str">
        <f>IFERROR(IF(J75&lt;=0,"",IF(C76="Yes","",B76-COUNTIF($C$21:C76,"Yes"))),"")</f>
        <v/>
      </c>
      <c r="E76" s="81" t="str">
        <f t="shared" si="0"/>
        <v/>
      </c>
      <c r="F76" s="80" t="str">
        <f t="shared" si="9"/>
        <v/>
      </c>
      <c r="G76" s="80" t="str">
        <f t="shared" si="2"/>
        <v/>
      </c>
      <c r="H76" s="80" t="str">
        <f t="shared" si="10"/>
        <v/>
      </c>
      <c r="I76" s="80" t="str">
        <f t="shared" si="3"/>
        <v/>
      </c>
      <c r="J76" s="80" t="str">
        <f t="shared" si="11"/>
        <v/>
      </c>
      <c r="AG76" s="16" t="str">
        <f t="shared" si="12"/>
        <v/>
      </c>
      <c r="AH76" s="69" t="str">
        <f t="shared" si="4"/>
        <v/>
      </c>
      <c r="AI76" s="70" t="str">
        <f t="shared" si="5"/>
        <v/>
      </c>
      <c r="AJ76" s="70" t="str">
        <f t="shared" si="6"/>
        <v/>
      </c>
      <c r="AK76" s="70" t="str">
        <f t="shared" si="13"/>
        <v/>
      </c>
      <c r="AL76" s="70" t="str">
        <f t="shared" si="14"/>
        <v/>
      </c>
    </row>
    <row r="77" spans="2:38" ht="15" thickBot="1" x14ac:dyDescent="0.35">
      <c r="B77" s="79" t="str">
        <f t="shared" si="7"/>
        <v/>
      </c>
      <c r="C77" s="79" t="str">
        <f t="shared" si="8"/>
        <v/>
      </c>
      <c r="D77" s="79" t="str">
        <f>IFERROR(IF(J76&lt;=0,"",IF(C77="Yes","",B77-COUNTIF($C$21:C77,"Yes"))),"")</f>
        <v/>
      </c>
      <c r="E77" s="81" t="str">
        <f t="shared" si="0"/>
        <v/>
      </c>
      <c r="F77" s="80" t="str">
        <f t="shared" si="9"/>
        <v/>
      </c>
      <c r="G77" s="80" t="str">
        <f t="shared" si="2"/>
        <v/>
      </c>
      <c r="H77" s="80" t="str">
        <f t="shared" si="10"/>
        <v/>
      </c>
      <c r="I77" s="80" t="str">
        <f t="shared" si="3"/>
        <v/>
      </c>
      <c r="J77" s="80" t="str">
        <f t="shared" si="11"/>
        <v/>
      </c>
      <c r="AG77" s="16" t="str">
        <f t="shared" si="12"/>
        <v/>
      </c>
      <c r="AH77" s="69" t="str">
        <f t="shared" si="4"/>
        <v/>
      </c>
      <c r="AI77" s="70" t="str">
        <f t="shared" si="5"/>
        <v/>
      </c>
      <c r="AJ77" s="70" t="str">
        <f t="shared" si="6"/>
        <v/>
      </c>
      <c r="AK77" s="70" t="str">
        <f t="shared" si="13"/>
        <v/>
      </c>
      <c r="AL77" s="70" t="str">
        <f t="shared" si="14"/>
        <v/>
      </c>
    </row>
    <row r="78" spans="2:38" ht="15" thickBot="1" x14ac:dyDescent="0.35">
      <c r="B78" s="79" t="str">
        <f t="shared" si="7"/>
        <v/>
      </c>
      <c r="C78" s="79" t="str">
        <f t="shared" si="8"/>
        <v/>
      </c>
      <c r="D78" s="79" t="str">
        <f>IFERROR(IF(J77&lt;=0,"",IF(C78="Yes","",B78-COUNTIF($C$21:C78,"Yes"))),"")</f>
        <v/>
      </c>
      <c r="E78" s="81" t="str">
        <f t="shared" si="0"/>
        <v/>
      </c>
      <c r="F78" s="80" t="str">
        <f t="shared" si="9"/>
        <v/>
      </c>
      <c r="G78" s="80" t="str">
        <f t="shared" si="2"/>
        <v/>
      </c>
      <c r="H78" s="80" t="str">
        <f t="shared" si="10"/>
        <v/>
      </c>
      <c r="I78" s="80" t="str">
        <f t="shared" si="3"/>
        <v/>
      </c>
      <c r="J78" s="80" t="str">
        <f t="shared" si="11"/>
        <v/>
      </c>
      <c r="AG78" s="16" t="str">
        <f t="shared" si="12"/>
        <v/>
      </c>
      <c r="AH78" s="69" t="str">
        <f t="shared" si="4"/>
        <v/>
      </c>
      <c r="AI78" s="70" t="str">
        <f t="shared" si="5"/>
        <v/>
      </c>
      <c r="AJ78" s="70" t="str">
        <f t="shared" si="6"/>
        <v/>
      </c>
      <c r="AK78" s="70" t="str">
        <f t="shared" si="13"/>
        <v/>
      </c>
      <c r="AL78" s="70" t="str">
        <f t="shared" si="14"/>
        <v/>
      </c>
    </row>
    <row r="79" spans="2:38" ht="15" thickBot="1" x14ac:dyDescent="0.35">
      <c r="B79" s="79" t="str">
        <f t="shared" si="7"/>
        <v/>
      </c>
      <c r="C79" s="79" t="str">
        <f t="shared" si="8"/>
        <v/>
      </c>
      <c r="D79" s="79" t="str">
        <f>IFERROR(IF(J78&lt;=0,"",IF(C79="Yes","",B79-COUNTIF($C$21:C79,"Yes"))),"")</f>
        <v/>
      </c>
      <c r="E79" s="81" t="str">
        <f t="shared" si="0"/>
        <v/>
      </c>
      <c r="F79" s="80" t="str">
        <f t="shared" si="9"/>
        <v/>
      </c>
      <c r="G79" s="80" t="str">
        <f t="shared" si="2"/>
        <v/>
      </c>
      <c r="H79" s="80" t="str">
        <f t="shared" si="10"/>
        <v/>
      </c>
      <c r="I79" s="80" t="str">
        <f t="shared" si="3"/>
        <v/>
      </c>
      <c r="J79" s="80" t="str">
        <f t="shared" si="11"/>
        <v/>
      </c>
      <c r="AG79" s="16" t="str">
        <f t="shared" si="12"/>
        <v/>
      </c>
      <c r="AH79" s="69" t="str">
        <f t="shared" si="4"/>
        <v/>
      </c>
      <c r="AI79" s="70" t="str">
        <f t="shared" si="5"/>
        <v/>
      </c>
      <c r="AJ79" s="70" t="str">
        <f t="shared" si="6"/>
        <v/>
      </c>
      <c r="AK79" s="70" t="str">
        <f t="shared" si="13"/>
        <v/>
      </c>
      <c r="AL79" s="70" t="str">
        <f t="shared" si="14"/>
        <v/>
      </c>
    </row>
    <row r="80" spans="2:38" ht="15" thickBot="1" x14ac:dyDescent="0.35">
      <c r="B80" s="79" t="str">
        <f t="shared" si="7"/>
        <v/>
      </c>
      <c r="C80" s="79" t="str">
        <f t="shared" si="8"/>
        <v/>
      </c>
      <c r="D80" s="79" t="str">
        <f>IFERROR(IF(J79&lt;=0,"",IF(C80="Yes","",B80-COUNTIF($C$21:C80,"Yes"))),"")</f>
        <v/>
      </c>
      <c r="E80" s="81" t="str">
        <f t="shared" si="0"/>
        <v/>
      </c>
      <c r="F80" s="80" t="str">
        <f t="shared" si="9"/>
        <v/>
      </c>
      <c r="G80" s="80" t="str">
        <f t="shared" si="2"/>
        <v/>
      </c>
      <c r="H80" s="80" t="str">
        <f t="shared" si="10"/>
        <v/>
      </c>
      <c r="I80" s="80" t="str">
        <f t="shared" si="3"/>
        <v/>
      </c>
      <c r="J80" s="80" t="str">
        <f t="shared" si="11"/>
        <v/>
      </c>
      <c r="AG80" s="16" t="str">
        <f t="shared" si="12"/>
        <v/>
      </c>
      <c r="AH80" s="69" t="str">
        <f t="shared" si="4"/>
        <v/>
      </c>
      <c r="AI80" s="70" t="str">
        <f t="shared" si="5"/>
        <v/>
      </c>
      <c r="AJ80" s="70" t="str">
        <f t="shared" si="6"/>
        <v/>
      </c>
      <c r="AK80" s="70" t="str">
        <f t="shared" si="13"/>
        <v/>
      </c>
      <c r="AL80" s="70" t="str">
        <f t="shared" si="14"/>
        <v/>
      </c>
    </row>
    <row r="81" spans="2:38" ht="15" thickBot="1" x14ac:dyDescent="0.35">
      <c r="B81" s="79" t="str">
        <f t="shared" si="7"/>
        <v/>
      </c>
      <c r="C81" s="79" t="str">
        <f t="shared" si="8"/>
        <v/>
      </c>
      <c r="D81" s="79" t="str">
        <f>IFERROR(IF(J80&lt;=0,"",IF(C81="Yes","",B81-COUNTIF($C$21:C81,"Yes"))),"")</f>
        <v/>
      </c>
      <c r="E81" s="81" t="str">
        <f t="shared" si="0"/>
        <v/>
      </c>
      <c r="F81" s="80" t="str">
        <f t="shared" si="9"/>
        <v/>
      </c>
      <c r="G81" s="80" t="str">
        <f t="shared" si="2"/>
        <v/>
      </c>
      <c r="H81" s="80" t="str">
        <f t="shared" si="10"/>
        <v/>
      </c>
      <c r="I81" s="80" t="str">
        <f t="shared" si="3"/>
        <v/>
      </c>
      <c r="J81" s="80" t="str">
        <f t="shared" si="11"/>
        <v/>
      </c>
      <c r="AG81" s="16" t="str">
        <f t="shared" si="12"/>
        <v/>
      </c>
      <c r="AH81" s="69" t="str">
        <f t="shared" si="4"/>
        <v/>
      </c>
      <c r="AI81" s="70" t="str">
        <f t="shared" si="5"/>
        <v/>
      </c>
      <c r="AJ81" s="70" t="str">
        <f t="shared" si="6"/>
        <v/>
      </c>
      <c r="AK81" s="70" t="str">
        <f t="shared" si="13"/>
        <v/>
      </c>
      <c r="AL81" s="70" t="str">
        <f t="shared" si="14"/>
        <v/>
      </c>
    </row>
    <row r="82" spans="2:38" ht="15" thickBot="1" x14ac:dyDescent="0.35">
      <c r="B82" s="79" t="str">
        <f t="shared" si="7"/>
        <v/>
      </c>
      <c r="C82" s="79" t="str">
        <f t="shared" si="8"/>
        <v/>
      </c>
      <c r="D82" s="79" t="str">
        <f>IFERROR(IF(J81&lt;=0,"",IF(C82="Yes","",B82-COUNTIF($C$21:C82,"Yes"))),"")</f>
        <v/>
      </c>
      <c r="E82" s="81" t="str">
        <f t="shared" si="0"/>
        <v/>
      </c>
      <c r="F82" s="80" t="str">
        <f t="shared" si="9"/>
        <v/>
      </c>
      <c r="G82" s="80" t="str">
        <f t="shared" si="2"/>
        <v/>
      </c>
      <c r="H82" s="80" t="str">
        <f t="shared" si="10"/>
        <v/>
      </c>
      <c r="I82" s="80" t="str">
        <f t="shared" si="3"/>
        <v/>
      </c>
      <c r="J82" s="80" t="str">
        <f t="shared" si="11"/>
        <v/>
      </c>
      <c r="AG82" s="16" t="str">
        <f t="shared" si="12"/>
        <v/>
      </c>
      <c r="AH82" s="69" t="str">
        <f t="shared" si="4"/>
        <v/>
      </c>
      <c r="AI82" s="70" t="str">
        <f t="shared" si="5"/>
        <v/>
      </c>
      <c r="AJ82" s="70" t="str">
        <f t="shared" si="6"/>
        <v/>
      </c>
      <c r="AK82" s="70" t="str">
        <f t="shared" si="13"/>
        <v/>
      </c>
      <c r="AL82" s="70" t="str">
        <f t="shared" si="14"/>
        <v/>
      </c>
    </row>
    <row r="83" spans="2:38" ht="15" thickBot="1" x14ac:dyDescent="0.35">
      <c r="B83" s="79" t="str">
        <f t="shared" si="7"/>
        <v/>
      </c>
      <c r="C83" s="79" t="str">
        <f t="shared" si="8"/>
        <v/>
      </c>
      <c r="D83" s="79" t="str">
        <f>IFERROR(IF(J82&lt;=0,"",IF(C83="Yes","",B83-COUNTIF($C$21:C83,"Yes"))),"")</f>
        <v/>
      </c>
      <c r="E83" s="81" t="str">
        <f t="shared" si="0"/>
        <v/>
      </c>
      <c r="F83" s="80" t="str">
        <f t="shared" si="9"/>
        <v/>
      </c>
      <c r="G83" s="80" t="str">
        <f t="shared" si="2"/>
        <v/>
      </c>
      <c r="H83" s="80" t="str">
        <f t="shared" si="10"/>
        <v/>
      </c>
      <c r="I83" s="80" t="str">
        <f t="shared" si="3"/>
        <v/>
      </c>
      <c r="J83" s="80" t="str">
        <f t="shared" si="11"/>
        <v/>
      </c>
      <c r="AG83" s="16" t="str">
        <f t="shared" si="12"/>
        <v/>
      </c>
      <c r="AH83" s="69" t="str">
        <f t="shared" si="4"/>
        <v/>
      </c>
      <c r="AI83" s="70" t="str">
        <f t="shared" si="5"/>
        <v/>
      </c>
      <c r="AJ83" s="70" t="str">
        <f t="shared" si="6"/>
        <v/>
      </c>
      <c r="AK83" s="70" t="str">
        <f t="shared" si="13"/>
        <v/>
      </c>
      <c r="AL83" s="70" t="str">
        <f t="shared" si="14"/>
        <v/>
      </c>
    </row>
    <row r="84" spans="2:38" ht="15" thickBot="1" x14ac:dyDescent="0.35">
      <c r="B84" s="79" t="str">
        <f t="shared" si="7"/>
        <v/>
      </c>
      <c r="C84" s="79" t="str">
        <f t="shared" si="8"/>
        <v/>
      </c>
      <c r="D84" s="79" t="str">
        <f>IFERROR(IF(J83&lt;=0,"",IF(C84="Yes","",B84-COUNTIF($C$21:C84,"Yes"))),"")</f>
        <v/>
      </c>
      <c r="E84" s="81" t="str">
        <f t="shared" si="0"/>
        <v/>
      </c>
      <c r="F84" s="80" t="str">
        <f t="shared" si="9"/>
        <v/>
      </c>
      <c r="G84" s="80" t="str">
        <f t="shared" si="2"/>
        <v/>
      </c>
      <c r="H84" s="80" t="str">
        <f t="shared" si="10"/>
        <v/>
      </c>
      <c r="I84" s="80" t="str">
        <f t="shared" si="3"/>
        <v/>
      </c>
      <c r="J84" s="80" t="str">
        <f t="shared" si="11"/>
        <v/>
      </c>
      <c r="AG84" s="16" t="str">
        <f t="shared" si="12"/>
        <v/>
      </c>
      <c r="AH84" s="69" t="str">
        <f t="shared" si="4"/>
        <v/>
      </c>
      <c r="AI84" s="70" t="str">
        <f t="shared" si="5"/>
        <v/>
      </c>
      <c r="AJ84" s="70" t="str">
        <f t="shared" si="6"/>
        <v/>
      </c>
      <c r="AK84" s="70" t="str">
        <f t="shared" si="13"/>
        <v/>
      </c>
      <c r="AL84" s="70" t="str">
        <f t="shared" si="14"/>
        <v/>
      </c>
    </row>
    <row r="85" spans="2:38" ht="15" thickBot="1" x14ac:dyDescent="0.35">
      <c r="B85" s="79" t="str">
        <f t="shared" si="7"/>
        <v/>
      </c>
      <c r="C85" s="79" t="str">
        <f t="shared" si="8"/>
        <v/>
      </c>
      <c r="D85" s="79" t="str">
        <f>IFERROR(IF(J84&lt;=0,"",IF(C85="Yes","",B85-COUNTIF($C$21:C85,"Yes"))),"")</f>
        <v/>
      </c>
      <c r="E85" s="81" t="str">
        <f t="shared" ref="E85:E148" si="15">IF($E$9="End of the Period",IF(B85="","",IF(payment_frequency="Bi-weekly",first_payment_date+B85*VLOOKUP(payment_frequency,periodic_table,2,0),IF(payment_frequency="Weekly",first_payment_date+B85*VLOOKUP(payment_frequency,periodic_table,2,0),IF(payment_frequency="Semi-monthly",first_payment_date+B85*VLOOKUP(payment_frequency,periodic_table,2,0),EDATE(first_payment_date,B85*VLOOKUP(payment_frequency,periodic_table,2,0)))))),IF(B85="","",IF(payment_frequency="Bi-weekly",first_payment_date+(B85-1)*VLOOKUP(payment_frequency,periodic_table,2,0),IF(payment_frequency="Weekly",first_payment_date+(B85-1)*VLOOKUP(payment_frequency,periodic_table,2,0),IF(payment_frequency="Semi-monthly",first_payment_date+(B85-1)*VLOOKUP(payment_frequency,periodic_table,2,0),EDATE(first_payment_date,(B85-1)*VLOOKUP(payment_frequency,periodic_table,2,0)))))))</f>
        <v/>
      </c>
      <c r="F85" s="80" t="str">
        <f t="shared" si="9"/>
        <v/>
      </c>
      <c r="G85" s="80" t="str">
        <f t="shared" ref="G85:G148" si="16">IF(AND(Payment_Type=1,B85=1),0,IF(B85="","",IF(C85="Yes",0,J84*Compound_Rate)))</f>
        <v/>
      </c>
      <c r="H85" s="80" t="str">
        <f t="shared" si="10"/>
        <v/>
      </c>
      <c r="I85" s="80" t="str">
        <f t="shared" ref="I85:I148" si="17">IF(B85="","",IF(C85="Yes",J84*Compound_Rate,0))</f>
        <v/>
      </c>
      <c r="J85" s="80" t="str">
        <f t="shared" si="11"/>
        <v/>
      </c>
      <c r="AG85" s="16" t="str">
        <f t="shared" si="12"/>
        <v/>
      </c>
      <c r="AH85" s="69" t="str">
        <f t="shared" ref="AH85:AH148" si="18">IF($E$9="End of the Period",IF(AG85="","",IF(payment_frequency="Bi-weekly",first_payment_date+AG85*VLOOKUP(payment_frequency,periodic_table,2,0),IF(payment_frequency="Weekly",first_payment_date+AG85*VLOOKUP(payment_frequency,periodic_table,2,0),IF(payment_frequency="Semi-monthly",first_payment_date+AG85*VLOOKUP(payment_frequency,periodic_table,2,0),EDATE(first_payment_date,AG85*VLOOKUP(payment_frequency,periodic_table,2,0)))))),IF(AG85="","",IF(payment_frequency="Bi-weekly",first_payment_date+(AG85-1)*VLOOKUP(payment_frequency,periodic_table,2,0),IF(payment_frequency="Weekly",first_payment_date+(AG85-1)*VLOOKUP(payment_frequency,periodic_table,2,0),IF(payment_frequency="Semi-monthly",first_payment_date+(AG85-1)*VLOOKUP(payment_frequency,periodic_table,2,0),EDATE(first_payment_date,(AG85-1)*VLOOKUP(payment_frequency,periodic_table,2,0)))))))</f>
        <v/>
      </c>
      <c r="AI85" s="70" t="str">
        <f t="shared" ref="AI85:AI148" si="19">IF(AG85="","",IF(AL84&lt;payment,AL84*(1+Compound_Rate),payment))</f>
        <v/>
      </c>
      <c r="AJ85" s="70" t="str">
        <f t="shared" ref="AJ85:AJ148" si="20">IF(AND(Payment_Type=1,AG85=1),0,IF(AG85="","",AL84*Compound_Rate))</f>
        <v/>
      </c>
      <c r="AK85" s="70" t="str">
        <f t="shared" si="13"/>
        <v/>
      </c>
      <c r="AL85" s="70" t="str">
        <f t="shared" si="14"/>
        <v/>
      </c>
    </row>
    <row r="86" spans="2:38" ht="15" thickBot="1" x14ac:dyDescent="0.35">
      <c r="B86" s="79" t="str">
        <f t="shared" ref="B86:B149" si="21">IFERROR(IF(TRUNC(J85)&lt;=0,"",B85+1),"")</f>
        <v/>
      </c>
      <c r="C86" s="79" t="str">
        <f t="shared" ref="C86:C149" si="22">IF(B86="","",IF(AND(B86&lt;=$E$13,B86&gt;=$E$12),"Yes","No"))</f>
        <v/>
      </c>
      <c r="D86" s="79" t="str">
        <f>IFERROR(IF(J85&lt;=0,"",IF(C86="Yes","",B86-COUNTIF($C$21:C86,"Yes"))),"")</f>
        <v/>
      </c>
      <c r="E86" s="81" t="str">
        <f t="shared" si="15"/>
        <v/>
      </c>
      <c r="F86" s="80" t="str">
        <f t="shared" ref="F86:F149" si="23">IF(B86="","",IF(C86="Yes",0,IF(J85&lt;payment,J85*(1+Compound_Rate),-PMT($J$5,nper-B86+1+$E$14,J85))))</f>
        <v/>
      </c>
      <c r="G86" s="80" t="str">
        <f t="shared" si="16"/>
        <v/>
      </c>
      <c r="H86" s="80" t="str">
        <f t="shared" ref="H86:H149" si="24">IF(B86="","",F86-G86)</f>
        <v/>
      </c>
      <c r="I86" s="80" t="str">
        <f t="shared" si="17"/>
        <v/>
      </c>
      <c r="J86" s="80" t="str">
        <f t="shared" ref="J86:J149" si="25">IFERROR(IF(B86="","",J85-H86+I86),"")</f>
        <v/>
      </c>
      <c r="AG86" s="16" t="str">
        <f t="shared" ref="AG86:AG149" si="26">IFERROR(IF(AL85&lt;=0,"",AG85+1),"")</f>
        <v/>
      </c>
      <c r="AH86" s="69" t="str">
        <f t="shared" si="18"/>
        <v/>
      </c>
      <c r="AI86" s="70" t="str">
        <f t="shared" si="19"/>
        <v/>
      </c>
      <c r="AJ86" s="70" t="str">
        <f t="shared" si="20"/>
        <v/>
      </c>
      <c r="AK86" s="70" t="str">
        <f t="shared" ref="AK86:AK149" si="27">IF(AG86="","",AI86-AJ86)</f>
        <v/>
      </c>
      <c r="AL86" s="70" t="str">
        <f t="shared" ref="AL86:AL149" si="28">IFERROR(IF(AK86&lt;=0,"",AL85-AK86),"")</f>
        <v/>
      </c>
    </row>
    <row r="87" spans="2:38" ht="15" thickBot="1" x14ac:dyDescent="0.35">
      <c r="B87" s="79" t="str">
        <f t="shared" si="21"/>
        <v/>
      </c>
      <c r="C87" s="79" t="str">
        <f t="shared" si="22"/>
        <v/>
      </c>
      <c r="D87" s="79" t="str">
        <f>IFERROR(IF(J86&lt;=0,"",IF(C87="Yes","",B87-COUNTIF($C$21:C87,"Yes"))),"")</f>
        <v/>
      </c>
      <c r="E87" s="81" t="str">
        <f t="shared" si="15"/>
        <v/>
      </c>
      <c r="F87" s="80" t="str">
        <f t="shared" si="23"/>
        <v/>
      </c>
      <c r="G87" s="80" t="str">
        <f t="shared" si="16"/>
        <v/>
      </c>
      <c r="H87" s="80" t="str">
        <f t="shared" si="24"/>
        <v/>
      </c>
      <c r="I87" s="80" t="str">
        <f t="shared" si="17"/>
        <v/>
      </c>
      <c r="J87" s="80" t="str">
        <f t="shared" si="25"/>
        <v/>
      </c>
      <c r="AG87" s="16" t="str">
        <f t="shared" si="26"/>
        <v/>
      </c>
      <c r="AH87" s="69" t="str">
        <f t="shared" si="18"/>
        <v/>
      </c>
      <c r="AI87" s="70" t="str">
        <f t="shared" si="19"/>
        <v/>
      </c>
      <c r="AJ87" s="70" t="str">
        <f t="shared" si="20"/>
        <v/>
      </c>
      <c r="AK87" s="70" t="str">
        <f t="shared" si="27"/>
        <v/>
      </c>
      <c r="AL87" s="70" t="str">
        <f t="shared" si="28"/>
        <v/>
      </c>
    </row>
    <row r="88" spans="2:38" ht="15" thickBot="1" x14ac:dyDescent="0.35">
      <c r="B88" s="79" t="str">
        <f t="shared" si="21"/>
        <v/>
      </c>
      <c r="C88" s="79" t="str">
        <f t="shared" si="22"/>
        <v/>
      </c>
      <c r="D88" s="79" t="str">
        <f>IFERROR(IF(J87&lt;=0,"",IF(C88="Yes","",B88-COUNTIF($C$21:C88,"Yes"))),"")</f>
        <v/>
      </c>
      <c r="E88" s="81" t="str">
        <f t="shared" si="15"/>
        <v/>
      </c>
      <c r="F88" s="80" t="str">
        <f t="shared" si="23"/>
        <v/>
      </c>
      <c r="G88" s="80" t="str">
        <f t="shared" si="16"/>
        <v/>
      </c>
      <c r="H88" s="80" t="str">
        <f t="shared" si="24"/>
        <v/>
      </c>
      <c r="I88" s="80" t="str">
        <f t="shared" si="17"/>
        <v/>
      </c>
      <c r="J88" s="80" t="str">
        <f t="shared" si="25"/>
        <v/>
      </c>
      <c r="AG88" s="16" t="str">
        <f t="shared" si="26"/>
        <v/>
      </c>
      <c r="AH88" s="69" t="str">
        <f t="shared" si="18"/>
        <v/>
      </c>
      <c r="AI88" s="70" t="str">
        <f t="shared" si="19"/>
        <v/>
      </c>
      <c r="AJ88" s="70" t="str">
        <f t="shared" si="20"/>
        <v/>
      </c>
      <c r="AK88" s="70" t="str">
        <f t="shared" si="27"/>
        <v/>
      </c>
      <c r="AL88" s="70" t="str">
        <f t="shared" si="28"/>
        <v/>
      </c>
    </row>
    <row r="89" spans="2:38" ht="15" thickBot="1" x14ac:dyDescent="0.35">
      <c r="B89" s="79" t="str">
        <f t="shared" si="21"/>
        <v/>
      </c>
      <c r="C89" s="79" t="str">
        <f t="shared" si="22"/>
        <v/>
      </c>
      <c r="D89" s="79" t="str">
        <f>IFERROR(IF(J88&lt;=0,"",IF(C89="Yes","",B89-COUNTIF($C$21:C89,"Yes"))),"")</f>
        <v/>
      </c>
      <c r="E89" s="81" t="str">
        <f t="shared" si="15"/>
        <v/>
      </c>
      <c r="F89" s="80" t="str">
        <f t="shared" si="23"/>
        <v/>
      </c>
      <c r="G89" s="80" t="str">
        <f t="shared" si="16"/>
        <v/>
      </c>
      <c r="H89" s="80" t="str">
        <f t="shared" si="24"/>
        <v/>
      </c>
      <c r="I89" s="80" t="str">
        <f t="shared" si="17"/>
        <v/>
      </c>
      <c r="J89" s="80" t="str">
        <f t="shared" si="25"/>
        <v/>
      </c>
      <c r="AG89" s="16" t="str">
        <f t="shared" si="26"/>
        <v/>
      </c>
      <c r="AH89" s="69" t="str">
        <f t="shared" si="18"/>
        <v/>
      </c>
      <c r="AI89" s="70" t="str">
        <f t="shared" si="19"/>
        <v/>
      </c>
      <c r="AJ89" s="70" t="str">
        <f t="shared" si="20"/>
        <v/>
      </c>
      <c r="AK89" s="70" t="str">
        <f t="shared" si="27"/>
        <v/>
      </c>
      <c r="AL89" s="70" t="str">
        <f t="shared" si="28"/>
        <v/>
      </c>
    </row>
    <row r="90" spans="2:38" ht="15" thickBot="1" x14ac:dyDescent="0.35">
      <c r="B90" s="79" t="str">
        <f t="shared" si="21"/>
        <v/>
      </c>
      <c r="C90" s="79" t="str">
        <f t="shared" si="22"/>
        <v/>
      </c>
      <c r="D90" s="79" t="str">
        <f>IFERROR(IF(J89&lt;=0,"",IF(C90="Yes","",B90-COUNTIF($C$21:C90,"Yes"))),"")</f>
        <v/>
      </c>
      <c r="E90" s="81" t="str">
        <f t="shared" si="15"/>
        <v/>
      </c>
      <c r="F90" s="80" t="str">
        <f t="shared" si="23"/>
        <v/>
      </c>
      <c r="G90" s="80" t="str">
        <f t="shared" si="16"/>
        <v/>
      </c>
      <c r="H90" s="80" t="str">
        <f t="shared" si="24"/>
        <v/>
      </c>
      <c r="I90" s="80" t="str">
        <f t="shared" si="17"/>
        <v/>
      </c>
      <c r="J90" s="80" t="str">
        <f t="shared" si="25"/>
        <v/>
      </c>
      <c r="AG90" s="16" t="str">
        <f t="shared" si="26"/>
        <v/>
      </c>
      <c r="AH90" s="69" t="str">
        <f t="shared" si="18"/>
        <v/>
      </c>
      <c r="AI90" s="70" t="str">
        <f t="shared" si="19"/>
        <v/>
      </c>
      <c r="AJ90" s="70" t="str">
        <f t="shared" si="20"/>
        <v/>
      </c>
      <c r="AK90" s="70" t="str">
        <f t="shared" si="27"/>
        <v/>
      </c>
      <c r="AL90" s="70" t="str">
        <f t="shared" si="28"/>
        <v/>
      </c>
    </row>
    <row r="91" spans="2:38" ht="15" thickBot="1" x14ac:dyDescent="0.35">
      <c r="B91" s="79" t="str">
        <f t="shared" si="21"/>
        <v/>
      </c>
      <c r="C91" s="79" t="str">
        <f t="shared" si="22"/>
        <v/>
      </c>
      <c r="D91" s="79" t="str">
        <f>IFERROR(IF(J90&lt;=0,"",IF(C91="Yes","",B91-COUNTIF($C$21:C91,"Yes"))),"")</f>
        <v/>
      </c>
      <c r="E91" s="81" t="str">
        <f t="shared" si="15"/>
        <v/>
      </c>
      <c r="F91" s="80" t="str">
        <f t="shared" si="23"/>
        <v/>
      </c>
      <c r="G91" s="80" t="str">
        <f t="shared" si="16"/>
        <v/>
      </c>
      <c r="H91" s="80" t="str">
        <f t="shared" si="24"/>
        <v/>
      </c>
      <c r="I91" s="80" t="str">
        <f t="shared" si="17"/>
        <v/>
      </c>
      <c r="J91" s="80" t="str">
        <f t="shared" si="25"/>
        <v/>
      </c>
      <c r="AG91" s="16" t="str">
        <f t="shared" si="26"/>
        <v/>
      </c>
      <c r="AH91" s="69" t="str">
        <f t="shared" si="18"/>
        <v/>
      </c>
      <c r="AI91" s="70" t="str">
        <f t="shared" si="19"/>
        <v/>
      </c>
      <c r="AJ91" s="70" t="str">
        <f t="shared" si="20"/>
        <v/>
      </c>
      <c r="AK91" s="70" t="str">
        <f t="shared" si="27"/>
        <v/>
      </c>
      <c r="AL91" s="70" t="str">
        <f t="shared" si="28"/>
        <v/>
      </c>
    </row>
    <row r="92" spans="2:38" ht="15" thickBot="1" x14ac:dyDescent="0.35">
      <c r="B92" s="79" t="str">
        <f t="shared" si="21"/>
        <v/>
      </c>
      <c r="C92" s="79" t="str">
        <f t="shared" si="22"/>
        <v/>
      </c>
      <c r="D92" s="79" t="str">
        <f>IFERROR(IF(J91&lt;=0,"",IF(C92="Yes","",B92-COUNTIF($C$21:C92,"Yes"))),"")</f>
        <v/>
      </c>
      <c r="E92" s="81" t="str">
        <f t="shared" si="15"/>
        <v/>
      </c>
      <c r="F92" s="80" t="str">
        <f t="shared" si="23"/>
        <v/>
      </c>
      <c r="G92" s="80" t="str">
        <f t="shared" si="16"/>
        <v/>
      </c>
      <c r="H92" s="80" t="str">
        <f t="shared" si="24"/>
        <v/>
      </c>
      <c r="I92" s="80" t="str">
        <f t="shared" si="17"/>
        <v/>
      </c>
      <c r="J92" s="80" t="str">
        <f t="shared" si="25"/>
        <v/>
      </c>
      <c r="AG92" s="16" t="str">
        <f t="shared" si="26"/>
        <v/>
      </c>
      <c r="AH92" s="69" t="str">
        <f t="shared" si="18"/>
        <v/>
      </c>
      <c r="AI92" s="70" t="str">
        <f t="shared" si="19"/>
        <v/>
      </c>
      <c r="AJ92" s="70" t="str">
        <f t="shared" si="20"/>
        <v/>
      </c>
      <c r="AK92" s="70" t="str">
        <f t="shared" si="27"/>
        <v/>
      </c>
      <c r="AL92" s="70" t="str">
        <f t="shared" si="28"/>
        <v/>
      </c>
    </row>
    <row r="93" spans="2:38" ht="15" thickBot="1" x14ac:dyDescent="0.35">
      <c r="B93" s="79" t="str">
        <f t="shared" si="21"/>
        <v/>
      </c>
      <c r="C93" s="79" t="str">
        <f t="shared" si="22"/>
        <v/>
      </c>
      <c r="D93" s="79" t="str">
        <f>IFERROR(IF(J92&lt;=0,"",IF(C93="Yes","",B93-COUNTIF($C$21:C93,"Yes"))),"")</f>
        <v/>
      </c>
      <c r="E93" s="81" t="str">
        <f t="shared" si="15"/>
        <v/>
      </c>
      <c r="F93" s="80" t="str">
        <f t="shared" si="23"/>
        <v/>
      </c>
      <c r="G93" s="80" t="str">
        <f t="shared" si="16"/>
        <v/>
      </c>
      <c r="H93" s="80" t="str">
        <f t="shared" si="24"/>
        <v/>
      </c>
      <c r="I93" s="80" t="str">
        <f t="shared" si="17"/>
        <v/>
      </c>
      <c r="J93" s="80" t="str">
        <f t="shared" si="25"/>
        <v/>
      </c>
      <c r="AG93" s="16" t="str">
        <f t="shared" si="26"/>
        <v/>
      </c>
      <c r="AH93" s="69" t="str">
        <f t="shared" si="18"/>
        <v/>
      </c>
      <c r="AI93" s="70" t="str">
        <f t="shared" si="19"/>
        <v/>
      </c>
      <c r="AJ93" s="70" t="str">
        <f t="shared" si="20"/>
        <v/>
      </c>
      <c r="AK93" s="70" t="str">
        <f t="shared" si="27"/>
        <v/>
      </c>
      <c r="AL93" s="70" t="str">
        <f t="shared" si="28"/>
        <v/>
      </c>
    </row>
    <row r="94" spans="2:38" ht="15" thickBot="1" x14ac:dyDescent="0.35">
      <c r="B94" s="79" t="str">
        <f t="shared" si="21"/>
        <v/>
      </c>
      <c r="C94" s="79" t="str">
        <f t="shared" si="22"/>
        <v/>
      </c>
      <c r="D94" s="79" t="str">
        <f>IFERROR(IF(J93&lt;=0,"",IF(C94="Yes","",B94-COUNTIF($C$21:C94,"Yes"))),"")</f>
        <v/>
      </c>
      <c r="E94" s="81" t="str">
        <f t="shared" si="15"/>
        <v/>
      </c>
      <c r="F94" s="80" t="str">
        <f t="shared" si="23"/>
        <v/>
      </c>
      <c r="G94" s="80" t="str">
        <f t="shared" si="16"/>
        <v/>
      </c>
      <c r="H94" s="80" t="str">
        <f t="shared" si="24"/>
        <v/>
      </c>
      <c r="I94" s="80" t="str">
        <f t="shared" si="17"/>
        <v/>
      </c>
      <c r="J94" s="80" t="str">
        <f t="shared" si="25"/>
        <v/>
      </c>
      <c r="AG94" s="16" t="str">
        <f t="shared" si="26"/>
        <v/>
      </c>
      <c r="AH94" s="69" t="str">
        <f t="shared" si="18"/>
        <v/>
      </c>
      <c r="AI94" s="70" t="str">
        <f t="shared" si="19"/>
        <v/>
      </c>
      <c r="AJ94" s="70" t="str">
        <f t="shared" si="20"/>
        <v/>
      </c>
      <c r="AK94" s="70" t="str">
        <f t="shared" si="27"/>
        <v/>
      </c>
      <c r="AL94" s="70" t="str">
        <f t="shared" si="28"/>
        <v/>
      </c>
    </row>
    <row r="95" spans="2:38" ht="15" thickBot="1" x14ac:dyDescent="0.35">
      <c r="B95" s="79" t="str">
        <f t="shared" si="21"/>
        <v/>
      </c>
      <c r="C95" s="79" t="str">
        <f t="shared" si="22"/>
        <v/>
      </c>
      <c r="D95" s="79" t="str">
        <f>IFERROR(IF(J94&lt;=0,"",IF(C95="Yes","",B95-COUNTIF($C$21:C95,"Yes"))),"")</f>
        <v/>
      </c>
      <c r="E95" s="81" t="str">
        <f t="shared" si="15"/>
        <v/>
      </c>
      <c r="F95" s="80" t="str">
        <f t="shared" si="23"/>
        <v/>
      </c>
      <c r="G95" s="80" t="str">
        <f t="shared" si="16"/>
        <v/>
      </c>
      <c r="H95" s="80" t="str">
        <f t="shared" si="24"/>
        <v/>
      </c>
      <c r="I95" s="80" t="str">
        <f t="shared" si="17"/>
        <v/>
      </c>
      <c r="J95" s="80" t="str">
        <f t="shared" si="25"/>
        <v/>
      </c>
      <c r="AG95" s="16" t="str">
        <f t="shared" si="26"/>
        <v/>
      </c>
      <c r="AH95" s="69" t="str">
        <f t="shared" si="18"/>
        <v/>
      </c>
      <c r="AI95" s="70" t="str">
        <f t="shared" si="19"/>
        <v/>
      </c>
      <c r="AJ95" s="70" t="str">
        <f t="shared" si="20"/>
        <v/>
      </c>
      <c r="AK95" s="70" t="str">
        <f t="shared" si="27"/>
        <v/>
      </c>
      <c r="AL95" s="70" t="str">
        <f t="shared" si="28"/>
        <v/>
      </c>
    </row>
    <row r="96" spans="2:38" ht="15" thickBot="1" x14ac:dyDescent="0.35">
      <c r="B96" s="79" t="str">
        <f t="shared" si="21"/>
        <v/>
      </c>
      <c r="C96" s="79" t="str">
        <f t="shared" si="22"/>
        <v/>
      </c>
      <c r="D96" s="79" t="str">
        <f>IFERROR(IF(J95&lt;=0,"",IF(C96="Yes","",B96-COUNTIF($C$21:C96,"Yes"))),"")</f>
        <v/>
      </c>
      <c r="E96" s="81" t="str">
        <f t="shared" si="15"/>
        <v/>
      </c>
      <c r="F96" s="80" t="str">
        <f t="shared" si="23"/>
        <v/>
      </c>
      <c r="G96" s="80" t="str">
        <f t="shared" si="16"/>
        <v/>
      </c>
      <c r="H96" s="80" t="str">
        <f t="shared" si="24"/>
        <v/>
      </c>
      <c r="I96" s="80" t="str">
        <f t="shared" si="17"/>
        <v/>
      </c>
      <c r="J96" s="80" t="str">
        <f t="shared" si="25"/>
        <v/>
      </c>
      <c r="AG96" s="16" t="str">
        <f t="shared" si="26"/>
        <v/>
      </c>
      <c r="AH96" s="69" t="str">
        <f t="shared" si="18"/>
        <v/>
      </c>
      <c r="AI96" s="70" t="str">
        <f t="shared" si="19"/>
        <v/>
      </c>
      <c r="AJ96" s="70" t="str">
        <f t="shared" si="20"/>
        <v/>
      </c>
      <c r="AK96" s="70" t="str">
        <f t="shared" si="27"/>
        <v/>
      </c>
      <c r="AL96" s="70" t="str">
        <f t="shared" si="28"/>
        <v/>
      </c>
    </row>
    <row r="97" spans="2:38" ht="15" thickBot="1" x14ac:dyDescent="0.35">
      <c r="B97" s="79" t="str">
        <f t="shared" si="21"/>
        <v/>
      </c>
      <c r="C97" s="79" t="str">
        <f t="shared" si="22"/>
        <v/>
      </c>
      <c r="D97" s="79" t="str">
        <f>IFERROR(IF(J96&lt;=0,"",IF(C97="Yes","",B97-COUNTIF($C$21:C97,"Yes"))),"")</f>
        <v/>
      </c>
      <c r="E97" s="81" t="str">
        <f t="shared" si="15"/>
        <v/>
      </c>
      <c r="F97" s="80" t="str">
        <f t="shared" si="23"/>
        <v/>
      </c>
      <c r="G97" s="80" t="str">
        <f t="shared" si="16"/>
        <v/>
      </c>
      <c r="H97" s="80" t="str">
        <f t="shared" si="24"/>
        <v/>
      </c>
      <c r="I97" s="80" t="str">
        <f t="shared" si="17"/>
        <v/>
      </c>
      <c r="J97" s="80" t="str">
        <f t="shared" si="25"/>
        <v/>
      </c>
      <c r="AG97" s="16" t="str">
        <f t="shared" si="26"/>
        <v/>
      </c>
      <c r="AH97" s="69" t="str">
        <f t="shared" si="18"/>
        <v/>
      </c>
      <c r="AI97" s="70" t="str">
        <f t="shared" si="19"/>
        <v/>
      </c>
      <c r="AJ97" s="70" t="str">
        <f t="shared" si="20"/>
        <v/>
      </c>
      <c r="AK97" s="70" t="str">
        <f t="shared" si="27"/>
        <v/>
      </c>
      <c r="AL97" s="70" t="str">
        <f t="shared" si="28"/>
        <v/>
      </c>
    </row>
    <row r="98" spans="2:38" ht="15" thickBot="1" x14ac:dyDescent="0.35">
      <c r="B98" s="79" t="str">
        <f t="shared" si="21"/>
        <v/>
      </c>
      <c r="C98" s="79" t="str">
        <f t="shared" si="22"/>
        <v/>
      </c>
      <c r="D98" s="79" t="str">
        <f>IFERROR(IF(J97&lt;=0,"",IF(C98="Yes","",B98-COUNTIF($C$21:C98,"Yes"))),"")</f>
        <v/>
      </c>
      <c r="E98" s="81" t="str">
        <f t="shared" si="15"/>
        <v/>
      </c>
      <c r="F98" s="80" t="str">
        <f t="shared" si="23"/>
        <v/>
      </c>
      <c r="G98" s="80" t="str">
        <f t="shared" si="16"/>
        <v/>
      </c>
      <c r="H98" s="80" t="str">
        <f t="shared" si="24"/>
        <v/>
      </c>
      <c r="I98" s="80" t="str">
        <f t="shared" si="17"/>
        <v/>
      </c>
      <c r="J98" s="80" t="str">
        <f t="shared" si="25"/>
        <v/>
      </c>
      <c r="AG98" s="16" t="str">
        <f t="shared" si="26"/>
        <v/>
      </c>
      <c r="AH98" s="69" t="str">
        <f t="shared" si="18"/>
        <v/>
      </c>
      <c r="AI98" s="70" t="str">
        <f t="shared" si="19"/>
        <v/>
      </c>
      <c r="AJ98" s="70" t="str">
        <f t="shared" si="20"/>
        <v/>
      </c>
      <c r="AK98" s="70" t="str">
        <f t="shared" si="27"/>
        <v/>
      </c>
      <c r="AL98" s="70" t="str">
        <f t="shared" si="28"/>
        <v/>
      </c>
    </row>
    <row r="99" spans="2:38" ht="15" thickBot="1" x14ac:dyDescent="0.35">
      <c r="B99" s="79" t="str">
        <f t="shared" si="21"/>
        <v/>
      </c>
      <c r="C99" s="79" t="str">
        <f t="shared" si="22"/>
        <v/>
      </c>
      <c r="D99" s="79" t="str">
        <f>IFERROR(IF(J98&lt;=0,"",IF(C99="Yes","",B99-COUNTIF($C$21:C99,"Yes"))),"")</f>
        <v/>
      </c>
      <c r="E99" s="81" t="str">
        <f t="shared" si="15"/>
        <v/>
      </c>
      <c r="F99" s="80" t="str">
        <f t="shared" si="23"/>
        <v/>
      </c>
      <c r="G99" s="80" t="str">
        <f t="shared" si="16"/>
        <v/>
      </c>
      <c r="H99" s="80" t="str">
        <f t="shared" si="24"/>
        <v/>
      </c>
      <c r="I99" s="80" t="str">
        <f t="shared" si="17"/>
        <v/>
      </c>
      <c r="J99" s="80" t="str">
        <f t="shared" si="25"/>
        <v/>
      </c>
      <c r="AG99" s="16" t="str">
        <f t="shared" si="26"/>
        <v/>
      </c>
      <c r="AH99" s="69" t="str">
        <f t="shared" si="18"/>
        <v/>
      </c>
      <c r="AI99" s="70" t="str">
        <f t="shared" si="19"/>
        <v/>
      </c>
      <c r="AJ99" s="70" t="str">
        <f t="shared" si="20"/>
        <v/>
      </c>
      <c r="AK99" s="70" t="str">
        <f t="shared" si="27"/>
        <v/>
      </c>
      <c r="AL99" s="70" t="str">
        <f t="shared" si="28"/>
        <v/>
      </c>
    </row>
    <row r="100" spans="2:38" ht="15" thickBot="1" x14ac:dyDescent="0.35">
      <c r="B100" s="79" t="str">
        <f t="shared" si="21"/>
        <v/>
      </c>
      <c r="C100" s="79" t="str">
        <f t="shared" si="22"/>
        <v/>
      </c>
      <c r="D100" s="79" t="str">
        <f>IFERROR(IF(J99&lt;=0,"",IF(C100="Yes","",B100-COUNTIF($C$21:C100,"Yes"))),"")</f>
        <v/>
      </c>
      <c r="E100" s="81" t="str">
        <f t="shared" si="15"/>
        <v/>
      </c>
      <c r="F100" s="80" t="str">
        <f t="shared" si="23"/>
        <v/>
      </c>
      <c r="G100" s="80" t="str">
        <f t="shared" si="16"/>
        <v/>
      </c>
      <c r="H100" s="80" t="str">
        <f t="shared" si="24"/>
        <v/>
      </c>
      <c r="I100" s="80" t="str">
        <f t="shared" si="17"/>
        <v/>
      </c>
      <c r="J100" s="80" t="str">
        <f t="shared" si="25"/>
        <v/>
      </c>
      <c r="AG100" s="16" t="str">
        <f t="shared" si="26"/>
        <v/>
      </c>
      <c r="AH100" s="69" t="str">
        <f t="shared" si="18"/>
        <v/>
      </c>
      <c r="AI100" s="70" t="str">
        <f t="shared" si="19"/>
        <v/>
      </c>
      <c r="AJ100" s="70" t="str">
        <f t="shared" si="20"/>
        <v/>
      </c>
      <c r="AK100" s="70" t="str">
        <f t="shared" si="27"/>
        <v/>
      </c>
      <c r="AL100" s="70" t="str">
        <f t="shared" si="28"/>
        <v/>
      </c>
    </row>
    <row r="101" spans="2:38" ht="15" thickBot="1" x14ac:dyDescent="0.35">
      <c r="B101" s="79" t="str">
        <f t="shared" si="21"/>
        <v/>
      </c>
      <c r="C101" s="79" t="str">
        <f t="shared" si="22"/>
        <v/>
      </c>
      <c r="D101" s="79" t="str">
        <f>IFERROR(IF(J100&lt;=0,"",IF(C101="Yes","",B101-COUNTIF($C$21:C101,"Yes"))),"")</f>
        <v/>
      </c>
      <c r="E101" s="81" t="str">
        <f t="shared" si="15"/>
        <v/>
      </c>
      <c r="F101" s="80" t="str">
        <f t="shared" si="23"/>
        <v/>
      </c>
      <c r="G101" s="80" t="str">
        <f t="shared" si="16"/>
        <v/>
      </c>
      <c r="H101" s="80" t="str">
        <f t="shared" si="24"/>
        <v/>
      </c>
      <c r="I101" s="80" t="str">
        <f t="shared" si="17"/>
        <v/>
      </c>
      <c r="J101" s="80" t="str">
        <f t="shared" si="25"/>
        <v/>
      </c>
      <c r="AG101" s="16" t="str">
        <f t="shared" si="26"/>
        <v/>
      </c>
      <c r="AH101" s="69" t="str">
        <f t="shared" si="18"/>
        <v/>
      </c>
      <c r="AI101" s="70" t="str">
        <f t="shared" si="19"/>
        <v/>
      </c>
      <c r="AJ101" s="70" t="str">
        <f t="shared" si="20"/>
        <v/>
      </c>
      <c r="AK101" s="70" t="str">
        <f t="shared" si="27"/>
        <v/>
      </c>
      <c r="AL101" s="70" t="str">
        <f t="shared" si="28"/>
        <v/>
      </c>
    </row>
    <row r="102" spans="2:38" ht="15" thickBot="1" x14ac:dyDescent="0.35">
      <c r="B102" s="79" t="str">
        <f t="shared" si="21"/>
        <v/>
      </c>
      <c r="C102" s="79" t="str">
        <f t="shared" si="22"/>
        <v/>
      </c>
      <c r="D102" s="79" t="str">
        <f>IFERROR(IF(J101&lt;=0,"",IF(C102="Yes","",B102-COUNTIF($C$21:C102,"Yes"))),"")</f>
        <v/>
      </c>
      <c r="E102" s="81" t="str">
        <f t="shared" si="15"/>
        <v/>
      </c>
      <c r="F102" s="80" t="str">
        <f t="shared" si="23"/>
        <v/>
      </c>
      <c r="G102" s="80" t="str">
        <f t="shared" si="16"/>
        <v/>
      </c>
      <c r="H102" s="80" t="str">
        <f t="shared" si="24"/>
        <v/>
      </c>
      <c r="I102" s="80" t="str">
        <f t="shared" si="17"/>
        <v/>
      </c>
      <c r="J102" s="80" t="str">
        <f t="shared" si="25"/>
        <v/>
      </c>
      <c r="AG102" s="16" t="str">
        <f t="shared" si="26"/>
        <v/>
      </c>
      <c r="AH102" s="69" t="str">
        <f t="shared" si="18"/>
        <v/>
      </c>
      <c r="AI102" s="70" t="str">
        <f t="shared" si="19"/>
        <v/>
      </c>
      <c r="AJ102" s="70" t="str">
        <f t="shared" si="20"/>
        <v/>
      </c>
      <c r="AK102" s="70" t="str">
        <f t="shared" si="27"/>
        <v/>
      </c>
      <c r="AL102" s="70" t="str">
        <f t="shared" si="28"/>
        <v/>
      </c>
    </row>
    <row r="103" spans="2:38" ht="15" thickBot="1" x14ac:dyDescent="0.35">
      <c r="B103" s="79" t="str">
        <f t="shared" si="21"/>
        <v/>
      </c>
      <c r="C103" s="79" t="str">
        <f t="shared" si="22"/>
        <v/>
      </c>
      <c r="D103" s="79" t="str">
        <f>IFERROR(IF(J102&lt;=0,"",IF(C103="Yes","",B103-COUNTIF($C$21:C103,"Yes"))),"")</f>
        <v/>
      </c>
      <c r="E103" s="81" t="str">
        <f t="shared" si="15"/>
        <v/>
      </c>
      <c r="F103" s="80" t="str">
        <f t="shared" si="23"/>
        <v/>
      </c>
      <c r="G103" s="80" t="str">
        <f t="shared" si="16"/>
        <v/>
      </c>
      <c r="H103" s="80" t="str">
        <f t="shared" si="24"/>
        <v/>
      </c>
      <c r="I103" s="80" t="str">
        <f t="shared" si="17"/>
        <v/>
      </c>
      <c r="J103" s="80" t="str">
        <f t="shared" si="25"/>
        <v/>
      </c>
      <c r="AG103" s="16" t="str">
        <f t="shared" si="26"/>
        <v/>
      </c>
      <c r="AH103" s="69" t="str">
        <f t="shared" si="18"/>
        <v/>
      </c>
      <c r="AI103" s="70" t="str">
        <f t="shared" si="19"/>
        <v/>
      </c>
      <c r="AJ103" s="70" t="str">
        <f t="shared" si="20"/>
        <v/>
      </c>
      <c r="AK103" s="70" t="str">
        <f t="shared" si="27"/>
        <v/>
      </c>
      <c r="AL103" s="70" t="str">
        <f t="shared" si="28"/>
        <v/>
      </c>
    </row>
    <row r="104" spans="2:38" ht="15" thickBot="1" x14ac:dyDescent="0.35">
      <c r="B104" s="79" t="str">
        <f t="shared" si="21"/>
        <v/>
      </c>
      <c r="C104" s="79" t="str">
        <f t="shared" si="22"/>
        <v/>
      </c>
      <c r="D104" s="79" t="str">
        <f>IFERROR(IF(J103&lt;=0,"",IF(C104="Yes","",B104-COUNTIF($C$21:C104,"Yes"))),"")</f>
        <v/>
      </c>
      <c r="E104" s="81" t="str">
        <f t="shared" si="15"/>
        <v/>
      </c>
      <c r="F104" s="80" t="str">
        <f t="shared" si="23"/>
        <v/>
      </c>
      <c r="G104" s="80" t="str">
        <f t="shared" si="16"/>
        <v/>
      </c>
      <c r="H104" s="80" t="str">
        <f t="shared" si="24"/>
        <v/>
      </c>
      <c r="I104" s="80" t="str">
        <f t="shared" si="17"/>
        <v/>
      </c>
      <c r="J104" s="80" t="str">
        <f t="shared" si="25"/>
        <v/>
      </c>
      <c r="AG104" s="16" t="str">
        <f t="shared" si="26"/>
        <v/>
      </c>
      <c r="AH104" s="69" t="str">
        <f t="shared" si="18"/>
        <v/>
      </c>
      <c r="AI104" s="70" t="str">
        <f t="shared" si="19"/>
        <v/>
      </c>
      <c r="AJ104" s="70" t="str">
        <f t="shared" si="20"/>
        <v/>
      </c>
      <c r="AK104" s="70" t="str">
        <f t="shared" si="27"/>
        <v/>
      </c>
      <c r="AL104" s="70" t="str">
        <f t="shared" si="28"/>
        <v/>
      </c>
    </row>
    <row r="105" spans="2:38" ht="15" thickBot="1" x14ac:dyDescent="0.35">
      <c r="B105" s="79" t="str">
        <f t="shared" si="21"/>
        <v/>
      </c>
      <c r="C105" s="79" t="str">
        <f t="shared" si="22"/>
        <v/>
      </c>
      <c r="D105" s="79" t="str">
        <f>IFERROR(IF(J104&lt;=0,"",IF(C105="Yes","",B105-COUNTIF($C$21:C105,"Yes"))),"")</f>
        <v/>
      </c>
      <c r="E105" s="81" t="str">
        <f t="shared" si="15"/>
        <v/>
      </c>
      <c r="F105" s="80" t="str">
        <f t="shared" si="23"/>
        <v/>
      </c>
      <c r="G105" s="80" t="str">
        <f t="shared" si="16"/>
        <v/>
      </c>
      <c r="H105" s="80" t="str">
        <f t="shared" si="24"/>
        <v/>
      </c>
      <c r="I105" s="80" t="str">
        <f t="shared" si="17"/>
        <v/>
      </c>
      <c r="J105" s="80" t="str">
        <f t="shared" si="25"/>
        <v/>
      </c>
      <c r="AG105" s="16" t="str">
        <f t="shared" si="26"/>
        <v/>
      </c>
      <c r="AH105" s="69" t="str">
        <f t="shared" si="18"/>
        <v/>
      </c>
      <c r="AI105" s="70" t="str">
        <f t="shared" si="19"/>
        <v/>
      </c>
      <c r="AJ105" s="70" t="str">
        <f t="shared" si="20"/>
        <v/>
      </c>
      <c r="AK105" s="70" t="str">
        <f t="shared" si="27"/>
        <v/>
      </c>
      <c r="AL105" s="70" t="str">
        <f t="shared" si="28"/>
        <v/>
      </c>
    </row>
    <row r="106" spans="2:38" ht="15" thickBot="1" x14ac:dyDescent="0.35">
      <c r="B106" s="79" t="str">
        <f t="shared" si="21"/>
        <v/>
      </c>
      <c r="C106" s="79" t="str">
        <f t="shared" si="22"/>
        <v/>
      </c>
      <c r="D106" s="79" t="str">
        <f>IFERROR(IF(J105&lt;=0,"",IF(C106="Yes","",B106-COUNTIF($C$21:C106,"Yes"))),"")</f>
        <v/>
      </c>
      <c r="E106" s="81" t="str">
        <f t="shared" si="15"/>
        <v/>
      </c>
      <c r="F106" s="80" t="str">
        <f t="shared" si="23"/>
        <v/>
      </c>
      <c r="G106" s="80" t="str">
        <f t="shared" si="16"/>
        <v/>
      </c>
      <c r="H106" s="80" t="str">
        <f t="shared" si="24"/>
        <v/>
      </c>
      <c r="I106" s="80" t="str">
        <f t="shared" si="17"/>
        <v/>
      </c>
      <c r="J106" s="80" t="str">
        <f t="shared" si="25"/>
        <v/>
      </c>
      <c r="AG106" s="16" t="str">
        <f t="shared" si="26"/>
        <v/>
      </c>
      <c r="AH106" s="69" t="str">
        <f t="shared" si="18"/>
        <v/>
      </c>
      <c r="AI106" s="70" t="str">
        <f t="shared" si="19"/>
        <v/>
      </c>
      <c r="AJ106" s="70" t="str">
        <f t="shared" si="20"/>
        <v/>
      </c>
      <c r="AK106" s="70" t="str">
        <f t="shared" si="27"/>
        <v/>
      </c>
      <c r="AL106" s="70" t="str">
        <f t="shared" si="28"/>
        <v/>
      </c>
    </row>
    <row r="107" spans="2:38" ht="15" thickBot="1" x14ac:dyDescent="0.35">
      <c r="B107" s="79" t="str">
        <f t="shared" si="21"/>
        <v/>
      </c>
      <c r="C107" s="79" t="str">
        <f t="shared" si="22"/>
        <v/>
      </c>
      <c r="D107" s="79" t="str">
        <f>IFERROR(IF(J106&lt;=0,"",IF(C107="Yes","",B107-COUNTIF($C$21:C107,"Yes"))),"")</f>
        <v/>
      </c>
      <c r="E107" s="81" t="str">
        <f t="shared" si="15"/>
        <v/>
      </c>
      <c r="F107" s="80" t="str">
        <f t="shared" si="23"/>
        <v/>
      </c>
      <c r="G107" s="80" t="str">
        <f t="shared" si="16"/>
        <v/>
      </c>
      <c r="H107" s="80" t="str">
        <f t="shared" si="24"/>
        <v/>
      </c>
      <c r="I107" s="80" t="str">
        <f t="shared" si="17"/>
        <v/>
      </c>
      <c r="J107" s="80" t="str">
        <f t="shared" si="25"/>
        <v/>
      </c>
      <c r="AG107" s="16" t="str">
        <f t="shared" si="26"/>
        <v/>
      </c>
      <c r="AH107" s="69" t="str">
        <f t="shared" si="18"/>
        <v/>
      </c>
      <c r="AI107" s="70" t="str">
        <f t="shared" si="19"/>
        <v/>
      </c>
      <c r="AJ107" s="70" t="str">
        <f t="shared" si="20"/>
        <v/>
      </c>
      <c r="AK107" s="70" t="str">
        <f t="shared" si="27"/>
        <v/>
      </c>
      <c r="AL107" s="70" t="str">
        <f t="shared" si="28"/>
        <v/>
      </c>
    </row>
    <row r="108" spans="2:38" ht="15" thickBot="1" x14ac:dyDescent="0.35">
      <c r="B108" s="79" t="str">
        <f t="shared" si="21"/>
        <v/>
      </c>
      <c r="C108" s="79" t="str">
        <f t="shared" si="22"/>
        <v/>
      </c>
      <c r="D108" s="79" t="str">
        <f>IFERROR(IF(J107&lt;=0,"",IF(C108="Yes","",B108-COUNTIF($C$21:C108,"Yes"))),"")</f>
        <v/>
      </c>
      <c r="E108" s="81" t="str">
        <f t="shared" si="15"/>
        <v/>
      </c>
      <c r="F108" s="80" t="str">
        <f t="shared" si="23"/>
        <v/>
      </c>
      <c r="G108" s="80" t="str">
        <f t="shared" si="16"/>
        <v/>
      </c>
      <c r="H108" s="80" t="str">
        <f t="shared" si="24"/>
        <v/>
      </c>
      <c r="I108" s="80" t="str">
        <f t="shared" si="17"/>
        <v/>
      </c>
      <c r="J108" s="80" t="str">
        <f t="shared" si="25"/>
        <v/>
      </c>
      <c r="AG108" s="16" t="str">
        <f t="shared" si="26"/>
        <v/>
      </c>
      <c r="AH108" s="69" t="str">
        <f t="shared" si="18"/>
        <v/>
      </c>
      <c r="AI108" s="70" t="str">
        <f t="shared" si="19"/>
        <v/>
      </c>
      <c r="AJ108" s="70" t="str">
        <f t="shared" si="20"/>
        <v/>
      </c>
      <c r="AK108" s="70" t="str">
        <f t="shared" si="27"/>
        <v/>
      </c>
      <c r="AL108" s="70" t="str">
        <f t="shared" si="28"/>
        <v/>
      </c>
    </row>
    <row r="109" spans="2:38" ht="15" thickBot="1" x14ac:dyDescent="0.35">
      <c r="B109" s="79" t="str">
        <f t="shared" si="21"/>
        <v/>
      </c>
      <c r="C109" s="79" t="str">
        <f t="shared" si="22"/>
        <v/>
      </c>
      <c r="D109" s="79" t="str">
        <f>IFERROR(IF(J108&lt;=0,"",IF(C109="Yes","",B109-COUNTIF($C$21:C109,"Yes"))),"")</f>
        <v/>
      </c>
      <c r="E109" s="81" t="str">
        <f t="shared" si="15"/>
        <v/>
      </c>
      <c r="F109" s="80" t="str">
        <f t="shared" si="23"/>
        <v/>
      </c>
      <c r="G109" s="80" t="str">
        <f t="shared" si="16"/>
        <v/>
      </c>
      <c r="H109" s="80" t="str">
        <f t="shared" si="24"/>
        <v/>
      </c>
      <c r="I109" s="80" t="str">
        <f t="shared" si="17"/>
        <v/>
      </c>
      <c r="J109" s="80" t="str">
        <f t="shared" si="25"/>
        <v/>
      </c>
      <c r="AG109" s="16" t="str">
        <f t="shared" si="26"/>
        <v/>
      </c>
      <c r="AH109" s="69" t="str">
        <f t="shared" si="18"/>
        <v/>
      </c>
      <c r="AI109" s="70" t="str">
        <f t="shared" si="19"/>
        <v/>
      </c>
      <c r="AJ109" s="70" t="str">
        <f t="shared" si="20"/>
        <v/>
      </c>
      <c r="AK109" s="70" t="str">
        <f t="shared" si="27"/>
        <v/>
      </c>
      <c r="AL109" s="70" t="str">
        <f t="shared" si="28"/>
        <v/>
      </c>
    </row>
    <row r="110" spans="2:38" ht="15" thickBot="1" x14ac:dyDescent="0.35">
      <c r="B110" s="79" t="str">
        <f t="shared" si="21"/>
        <v/>
      </c>
      <c r="C110" s="79" t="str">
        <f t="shared" si="22"/>
        <v/>
      </c>
      <c r="D110" s="79" t="str">
        <f>IFERROR(IF(J109&lt;=0,"",IF(C110="Yes","",B110-COUNTIF($C$21:C110,"Yes"))),"")</f>
        <v/>
      </c>
      <c r="E110" s="81" t="str">
        <f t="shared" si="15"/>
        <v/>
      </c>
      <c r="F110" s="80" t="str">
        <f t="shared" si="23"/>
        <v/>
      </c>
      <c r="G110" s="80" t="str">
        <f t="shared" si="16"/>
        <v/>
      </c>
      <c r="H110" s="80" t="str">
        <f t="shared" si="24"/>
        <v/>
      </c>
      <c r="I110" s="80" t="str">
        <f t="shared" si="17"/>
        <v/>
      </c>
      <c r="J110" s="80" t="str">
        <f t="shared" si="25"/>
        <v/>
      </c>
      <c r="AG110" s="16" t="str">
        <f t="shared" si="26"/>
        <v/>
      </c>
      <c r="AH110" s="69" t="str">
        <f t="shared" si="18"/>
        <v/>
      </c>
      <c r="AI110" s="70" t="str">
        <f t="shared" si="19"/>
        <v/>
      </c>
      <c r="AJ110" s="70" t="str">
        <f t="shared" si="20"/>
        <v/>
      </c>
      <c r="AK110" s="70" t="str">
        <f t="shared" si="27"/>
        <v/>
      </c>
      <c r="AL110" s="70" t="str">
        <f t="shared" si="28"/>
        <v/>
      </c>
    </row>
    <row r="111" spans="2:38" ht="15" thickBot="1" x14ac:dyDescent="0.35">
      <c r="B111" s="79" t="str">
        <f t="shared" si="21"/>
        <v/>
      </c>
      <c r="C111" s="79" t="str">
        <f t="shared" si="22"/>
        <v/>
      </c>
      <c r="D111" s="79" t="str">
        <f>IFERROR(IF(J110&lt;=0,"",IF(C111="Yes","",B111-COUNTIF($C$21:C111,"Yes"))),"")</f>
        <v/>
      </c>
      <c r="E111" s="81" t="str">
        <f t="shared" si="15"/>
        <v/>
      </c>
      <c r="F111" s="80" t="str">
        <f t="shared" si="23"/>
        <v/>
      </c>
      <c r="G111" s="80" t="str">
        <f t="shared" si="16"/>
        <v/>
      </c>
      <c r="H111" s="80" t="str">
        <f t="shared" si="24"/>
        <v/>
      </c>
      <c r="I111" s="80" t="str">
        <f t="shared" si="17"/>
        <v/>
      </c>
      <c r="J111" s="80" t="str">
        <f t="shared" si="25"/>
        <v/>
      </c>
      <c r="AG111" s="16" t="str">
        <f t="shared" si="26"/>
        <v/>
      </c>
      <c r="AH111" s="69" t="str">
        <f t="shared" si="18"/>
        <v/>
      </c>
      <c r="AI111" s="70" t="str">
        <f t="shared" si="19"/>
        <v/>
      </c>
      <c r="AJ111" s="70" t="str">
        <f t="shared" si="20"/>
        <v/>
      </c>
      <c r="AK111" s="70" t="str">
        <f t="shared" si="27"/>
        <v/>
      </c>
      <c r="AL111" s="70" t="str">
        <f t="shared" si="28"/>
        <v/>
      </c>
    </row>
    <row r="112" spans="2:38" ht="15" thickBot="1" x14ac:dyDescent="0.35">
      <c r="B112" s="79" t="str">
        <f t="shared" si="21"/>
        <v/>
      </c>
      <c r="C112" s="79" t="str">
        <f t="shared" si="22"/>
        <v/>
      </c>
      <c r="D112" s="79" t="str">
        <f>IFERROR(IF(J111&lt;=0,"",IF(C112="Yes","",B112-COUNTIF($C$21:C112,"Yes"))),"")</f>
        <v/>
      </c>
      <c r="E112" s="81" t="str">
        <f t="shared" si="15"/>
        <v/>
      </c>
      <c r="F112" s="80" t="str">
        <f t="shared" si="23"/>
        <v/>
      </c>
      <c r="G112" s="80" t="str">
        <f t="shared" si="16"/>
        <v/>
      </c>
      <c r="H112" s="80" t="str">
        <f t="shared" si="24"/>
        <v/>
      </c>
      <c r="I112" s="80" t="str">
        <f t="shared" si="17"/>
        <v/>
      </c>
      <c r="J112" s="80" t="str">
        <f t="shared" si="25"/>
        <v/>
      </c>
      <c r="AG112" s="16" t="str">
        <f t="shared" si="26"/>
        <v/>
      </c>
      <c r="AH112" s="69" t="str">
        <f t="shared" si="18"/>
        <v/>
      </c>
      <c r="AI112" s="70" t="str">
        <f t="shared" si="19"/>
        <v/>
      </c>
      <c r="AJ112" s="70" t="str">
        <f t="shared" si="20"/>
        <v/>
      </c>
      <c r="AK112" s="70" t="str">
        <f t="shared" si="27"/>
        <v/>
      </c>
      <c r="AL112" s="70" t="str">
        <f t="shared" si="28"/>
        <v/>
      </c>
    </row>
    <row r="113" spans="2:38" ht="15" thickBot="1" x14ac:dyDescent="0.35">
      <c r="B113" s="79" t="str">
        <f t="shared" si="21"/>
        <v/>
      </c>
      <c r="C113" s="79" t="str">
        <f t="shared" si="22"/>
        <v/>
      </c>
      <c r="D113" s="79" t="str">
        <f>IFERROR(IF(J112&lt;=0,"",IF(C113="Yes","",B113-COUNTIF($C$21:C113,"Yes"))),"")</f>
        <v/>
      </c>
      <c r="E113" s="81" t="str">
        <f t="shared" si="15"/>
        <v/>
      </c>
      <c r="F113" s="80" t="str">
        <f t="shared" si="23"/>
        <v/>
      </c>
      <c r="G113" s="80" t="str">
        <f t="shared" si="16"/>
        <v/>
      </c>
      <c r="H113" s="80" t="str">
        <f t="shared" si="24"/>
        <v/>
      </c>
      <c r="I113" s="80" t="str">
        <f t="shared" si="17"/>
        <v/>
      </c>
      <c r="J113" s="80" t="str">
        <f t="shared" si="25"/>
        <v/>
      </c>
      <c r="AG113" s="16" t="str">
        <f t="shared" si="26"/>
        <v/>
      </c>
      <c r="AH113" s="69" t="str">
        <f t="shared" si="18"/>
        <v/>
      </c>
      <c r="AI113" s="70" t="str">
        <f t="shared" si="19"/>
        <v/>
      </c>
      <c r="AJ113" s="70" t="str">
        <f t="shared" si="20"/>
        <v/>
      </c>
      <c r="AK113" s="70" t="str">
        <f t="shared" si="27"/>
        <v/>
      </c>
      <c r="AL113" s="70" t="str">
        <f t="shared" si="28"/>
        <v/>
      </c>
    </row>
    <row r="114" spans="2:38" ht="15" thickBot="1" x14ac:dyDescent="0.35">
      <c r="B114" s="79" t="str">
        <f t="shared" si="21"/>
        <v/>
      </c>
      <c r="C114" s="79" t="str">
        <f t="shared" si="22"/>
        <v/>
      </c>
      <c r="D114" s="79" t="str">
        <f>IFERROR(IF(J113&lt;=0,"",IF(C114="Yes","",B114-COUNTIF($C$21:C114,"Yes"))),"")</f>
        <v/>
      </c>
      <c r="E114" s="81" t="str">
        <f t="shared" si="15"/>
        <v/>
      </c>
      <c r="F114" s="80" t="str">
        <f t="shared" si="23"/>
        <v/>
      </c>
      <c r="G114" s="80" t="str">
        <f t="shared" si="16"/>
        <v/>
      </c>
      <c r="H114" s="80" t="str">
        <f t="shared" si="24"/>
        <v/>
      </c>
      <c r="I114" s="80" t="str">
        <f t="shared" si="17"/>
        <v/>
      </c>
      <c r="J114" s="80" t="str">
        <f t="shared" si="25"/>
        <v/>
      </c>
      <c r="AG114" s="16" t="str">
        <f t="shared" si="26"/>
        <v/>
      </c>
      <c r="AH114" s="69" t="str">
        <f t="shared" si="18"/>
        <v/>
      </c>
      <c r="AI114" s="70" t="str">
        <f t="shared" si="19"/>
        <v/>
      </c>
      <c r="AJ114" s="70" t="str">
        <f t="shared" si="20"/>
        <v/>
      </c>
      <c r="AK114" s="70" t="str">
        <f t="shared" si="27"/>
        <v/>
      </c>
      <c r="AL114" s="70" t="str">
        <f t="shared" si="28"/>
        <v/>
      </c>
    </row>
    <row r="115" spans="2:38" ht="15" thickBot="1" x14ac:dyDescent="0.35">
      <c r="B115" s="79" t="str">
        <f t="shared" si="21"/>
        <v/>
      </c>
      <c r="C115" s="79" t="str">
        <f t="shared" si="22"/>
        <v/>
      </c>
      <c r="D115" s="79" t="str">
        <f>IFERROR(IF(J114&lt;=0,"",IF(C115="Yes","",B115-COUNTIF($C$21:C115,"Yes"))),"")</f>
        <v/>
      </c>
      <c r="E115" s="81" t="str">
        <f t="shared" si="15"/>
        <v/>
      </c>
      <c r="F115" s="80" t="str">
        <f t="shared" si="23"/>
        <v/>
      </c>
      <c r="G115" s="80" t="str">
        <f t="shared" si="16"/>
        <v/>
      </c>
      <c r="H115" s="80" t="str">
        <f t="shared" si="24"/>
        <v/>
      </c>
      <c r="I115" s="80" t="str">
        <f t="shared" si="17"/>
        <v/>
      </c>
      <c r="J115" s="80" t="str">
        <f t="shared" si="25"/>
        <v/>
      </c>
      <c r="AG115" s="16" t="str">
        <f t="shared" si="26"/>
        <v/>
      </c>
      <c r="AH115" s="69" t="str">
        <f t="shared" si="18"/>
        <v/>
      </c>
      <c r="AI115" s="70" t="str">
        <f t="shared" si="19"/>
        <v/>
      </c>
      <c r="AJ115" s="70" t="str">
        <f t="shared" si="20"/>
        <v/>
      </c>
      <c r="AK115" s="70" t="str">
        <f t="shared" si="27"/>
        <v/>
      </c>
      <c r="AL115" s="70" t="str">
        <f t="shared" si="28"/>
        <v/>
      </c>
    </row>
    <row r="116" spans="2:38" ht="15" thickBot="1" x14ac:dyDescent="0.35">
      <c r="B116" s="79" t="str">
        <f t="shared" si="21"/>
        <v/>
      </c>
      <c r="C116" s="79" t="str">
        <f t="shared" si="22"/>
        <v/>
      </c>
      <c r="D116" s="79" t="str">
        <f>IFERROR(IF(J115&lt;=0,"",IF(C116="Yes","",B116-COUNTIF($C$21:C116,"Yes"))),"")</f>
        <v/>
      </c>
      <c r="E116" s="81" t="str">
        <f t="shared" si="15"/>
        <v/>
      </c>
      <c r="F116" s="80" t="str">
        <f t="shared" si="23"/>
        <v/>
      </c>
      <c r="G116" s="80" t="str">
        <f t="shared" si="16"/>
        <v/>
      </c>
      <c r="H116" s="80" t="str">
        <f t="shared" si="24"/>
        <v/>
      </c>
      <c r="I116" s="80" t="str">
        <f t="shared" si="17"/>
        <v/>
      </c>
      <c r="J116" s="80" t="str">
        <f t="shared" si="25"/>
        <v/>
      </c>
      <c r="AG116" s="16" t="str">
        <f t="shared" si="26"/>
        <v/>
      </c>
      <c r="AH116" s="69" t="str">
        <f t="shared" si="18"/>
        <v/>
      </c>
      <c r="AI116" s="70" t="str">
        <f t="shared" si="19"/>
        <v/>
      </c>
      <c r="AJ116" s="70" t="str">
        <f t="shared" si="20"/>
        <v/>
      </c>
      <c r="AK116" s="70" t="str">
        <f t="shared" si="27"/>
        <v/>
      </c>
      <c r="AL116" s="70" t="str">
        <f t="shared" si="28"/>
        <v/>
      </c>
    </row>
    <row r="117" spans="2:38" ht="15" thickBot="1" x14ac:dyDescent="0.35">
      <c r="B117" s="79" t="str">
        <f t="shared" si="21"/>
        <v/>
      </c>
      <c r="C117" s="79" t="str">
        <f t="shared" si="22"/>
        <v/>
      </c>
      <c r="D117" s="79" t="str">
        <f>IFERROR(IF(J116&lt;=0,"",IF(C117="Yes","",B117-COUNTIF($C$21:C117,"Yes"))),"")</f>
        <v/>
      </c>
      <c r="E117" s="81" t="str">
        <f t="shared" si="15"/>
        <v/>
      </c>
      <c r="F117" s="80" t="str">
        <f t="shared" si="23"/>
        <v/>
      </c>
      <c r="G117" s="80" t="str">
        <f t="shared" si="16"/>
        <v/>
      </c>
      <c r="H117" s="80" t="str">
        <f t="shared" si="24"/>
        <v/>
      </c>
      <c r="I117" s="80" t="str">
        <f t="shared" si="17"/>
        <v/>
      </c>
      <c r="J117" s="80" t="str">
        <f t="shared" si="25"/>
        <v/>
      </c>
      <c r="AG117" s="16" t="str">
        <f t="shared" si="26"/>
        <v/>
      </c>
      <c r="AH117" s="69" t="str">
        <f t="shared" si="18"/>
        <v/>
      </c>
      <c r="AI117" s="70" t="str">
        <f t="shared" si="19"/>
        <v/>
      </c>
      <c r="AJ117" s="70" t="str">
        <f t="shared" si="20"/>
        <v/>
      </c>
      <c r="AK117" s="70" t="str">
        <f t="shared" si="27"/>
        <v/>
      </c>
      <c r="AL117" s="70" t="str">
        <f t="shared" si="28"/>
        <v/>
      </c>
    </row>
    <row r="118" spans="2:38" ht="15" thickBot="1" x14ac:dyDescent="0.35">
      <c r="B118" s="79" t="str">
        <f t="shared" si="21"/>
        <v/>
      </c>
      <c r="C118" s="79" t="str">
        <f t="shared" si="22"/>
        <v/>
      </c>
      <c r="D118" s="79" t="str">
        <f>IFERROR(IF(J117&lt;=0,"",IF(C118="Yes","",B118-COUNTIF($C$21:C118,"Yes"))),"")</f>
        <v/>
      </c>
      <c r="E118" s="81" t="str">
        <f t="shared" si="15"/>
        <v/>
      </c>
      <c r="F118" s="80" t="str">
        <f t="shared" si="23"/>
        <v/>
      </c>
      <c r="G118" s="80" t="str">
        <f t="shared" si="16"/>
        <v/>
      </c>
      <c r="H118" s="80" t="str">
        <f t="shared" si="24"/>
        <v/>
      </c>
      <c r="I118" s="80" t="str">
        <f t="shared" si="17"/>
        <v/>
      </c>
      <c r="J118" s="80" t="str">
        <f t="shared" si="25"/>
        <v/>
      </c>
      <c r="AG118" s="16" t="str">
        <f t="shared" si="26"/>
        <v/>
      </c>
      <c r="AH118" s="69" t="str">
        <f t="shared" si="18"/>
        <v/>
      </c>
      <c r="AI118" s="70" t="str">
        <f t="shared" si="19"/>
        <v/>
      </c>
      <c r="AJ118" s="70" t="str">
        <f t="shared" si="20"/>
        <v/>
      </c>
      <c r="AK118" s="70" t="str">
        <f t="shared" si="27"/>
        <v/>
      </c>
      <c r="AL118" s="70" t="str">
        <f t="shared" si="28"/>
        <v/>
      </c>
    </row>
    <row r="119" spans="2:38" ht="15" thickBot="1" x14ac:dyDescent="0.35">
      <c r="B119" s="79" t="str">
        <f t="shared" si="21"/>
        <v/>
      </c>
      <c r="C119" s="79" t="str">
        <f t="shared" si="22"/>
        <v/>
      </c>
      <c r="D119" s="79" t="str">
        <f>IFERROR(IF(J118&lt;=0,"",IF(C119="Yes","",B119-COUNTIF($C$21:C119,"Yes"))),"")</f>
        <v/>
      </c>
      <c r="E119" s="81" t="str">
        <f t="shared" si="15"/>
        <v/>
      </c>
      <c r="F119" s="80" t="str">
        <f t="shared" si="23"/>
        <v/>
      </c>
      <c r="G119" s="80" t="str">
        <f t="shared" si="16"/>
        <v/>
      </c>
      <c r="H119" s="80" t="str">
        <f t="shared" si="24"/>
        <v/>
      </c>
      <c r="I119" s="80" t="str">
        <f t="shared" si="17"/>
        <v/>
      </c>
      <c r="J119" s="80" t="str">
        <f t="shared" si="25"/>
        <v/>
      </c>
      <c r="AG119" s="16" t="str">
        <f t="shared" si="26"/>
        <v/>
      </c>
      <c r="AH119" s="69" t="str">
        <f t="shared" si="18"/>
        <v/>
      </c>
      <c r="AI119" s="70" t="str">
        <f t="shared" si="19"/>
        <v/>
      </c>
      <c r="AJ119" s="70" t="str">
        <f t="shared" si="20"/>
        <v/>
      </c>
      <c r="AK119" s="70" t="str">
        <f t="shared" si="27"/>
        <v/>
      </c>
      <c r="AL119" s="70" t="str">
        <f t="shared" si="28"/>
        <v/>
      </c>
    </row>
    <row r="120" spans="2:38" ht="15" thickBot="1" x14ac:dyDescent="0.35">
      <c r="B120" s="79" t="str">
        <f t="shared" si="21"/>
        <v/>
      </c>
      <c r="C120" s="79" t="str">
        <f t="shared" si="22"/>
        <v/>
      </c>
      <c r="D120" s="79" t="str">
        <f>IFERROR(IF(J119&lt;=0,"",IF(C120="Yes","",B120-COUNTIF($C$21:C120,"Yes"))),"")</f>
        <v/>
      </c>
      <c r="E120" s="81" t="str">
        <f t="shared" si="15"/>
        <v/>
      </c>
      <c r="F120" s="80" t="str">
        <f t="shared" si="23"/>
        <v/>
      </c>
      <c r="G120" s="80" t="str">
        <f t="shared" si="16"/>
        <v/>
      </c>
      <c r="H120" s="80" t="str">
        <f t="shared" si="24"/>
        <v/>
      </c>
      <c r="I120" s="80" t="str">
        <f t="shared" si="17"/>
        <v/>
      </c>
      <c r="J120" s="80" t="str">
        <f t="shared" si="25"/>
        <v/>
      </c>
      <c r="AG120" s="16" t="str">
        <f t="shared" si="26"/>
        <v/>
      </c>
      <c r="AH120" s="69" t="str">
        <f t="shared" si="18"/>
        <v/>
      </c>
      <c r="AI120" s="70" t="str">
        <f t="shared" si="19"/>
        <v/>
      </c>
      <c r="AJ120" s="70" t="str">
        <f t="shared" si="20"/>
        <v/>
      </c>
      <c r="AK120" s="70" t="str">
        <f t="shared" si="27"/>
        <v/>
      </c>
      <c r="AL120" s="70" t="str">
        <f t="shared" si="28"/>
        <v/>
      </c>
    </row>
    <row r="121" spans="2:38" ht="15" thickBot="1" x14ac:dyDescent="0.35">
      <c r="B121" s="79" t="str">
        <f t="shared" si="21"/>
        <v/>
      </c>
      <c r="C121" s="79" t="str">
        <f t="shared" si="22"/>
        <v/>
      </c>
      <c r="D121" s="79" t="str">
        <f>IFERROR(IF(J120&lt;=0,"",IF(C121="Yes","",B121-COUNTIF($C$21:C121,"Yes"))),"")</f>
        <v/>
      </c>
      <c r="E121" s="81" t="str">
        <f t="shared" si="15"/>
        <v/>
      </c>
      <c r="F121" s="80" t="str">
        <f t="shared" si="23"/>
        <v/>
      </c>
      <c r="G121" s="80" t="str">
        <f t="shared" si="16"/>
        <v/>
      </c>
      <c r="H121" s="80" t="str">
        <f t="shared" si="24"/>
        <v/>
      </c>
      <c r="I121" s="80" t="str">
        <f t="shared" si="17"/>
        <v/>
      </c>
      <c r="J121" s="80" t="str">
        <f t="shared" si="25"/>
        <v/>
      </c>
      <c r="AG121" s="16" t="str">
        <f t="shared" si="26"/>
        <v/>
      </c>
      <c r="AH121" s="69" t="str">
        <f t="shared" si="18"/>
        <v/>
      </c>
      <c r="AI121" s="70" t="str">
        <f t="shared" si="19"/>
        <v/>
      </c>
      <c r="AJ121" s="70" t="str">
        <f t="shared" si="20"/>
        <v/>
      </c>
      <c r="AK121" s="70" t="str">
        <f t="shared" si="27"/>
        <v/>
      </c>
      <c r="AL121" s="70" t="str">
        <f t="shared" si="28"/>
        <v/>
      </c>
    </row>
    <row r="122" spans="2:38" ht="15" thickBot="1" x14ac:dyDescent="0.35">
      <c r="B122" s="79" t="str">
        <f t="shared" si="21"/>
        <v/>
      </c>
      <c r="C122" s="79" t="str">
        <f t="shared" si="22"/>
        <v/>
      </c>
      <c r="D122" s="79" t="str">
        <f>IFERROR(IF(J121&lt;=0,"",IF(C122="Yes","",B122-COUNTIF($C$21:C122,"Yes"))),"")</f>
        <v/>
      </c>
      <c r="E122" s="81" t="str">
        <f t="shared" si="15"/>
        <v/>
      </c>
      <c r="F122" s="80" t="str">
        <f t="shared" si="23"/>
        <v/>
      </c>
      <c r="G122" s="80" t="str">
        <f t="shared" si="16"/>
        <v/>
      </c>
      <c r="H122" s="80" t="str">
        <f t="shared" si="24"/>
        <v/>
      </c>
      <c r="I122" s="80" t="str">
        <f t="shared" si="17"/>
        <v/>
      </c>
      <c r="J122" s="80" t="str">
        <f t="shared" si="25"/>
        <v/>
      </c>
      <c r="AG122" s="16" t="str">
        <f t="shared" si="26"/>
        <v/>
      </c>
      <c r="AH122" s="69" t="str">
        <f t="shared" si="18"/>
        <v/>
      </c>
      <c r="AI122" s="70" t="str">
        <f t="shared" si="19"/>
        <v/>
      </c>
      <c r="AJ122" s="70" t="str">
        <f t="shared" si="20"/>
        <v/>
      </c>
      <c r="AK122" s="70" t="str">
        <f t="shared" si="27"/>
        <v/>
      </c>
      <c r="AL122" s="70" t="str">
        <f t="shared" si="28"/>
        <v/>
      </c>
    </row>
    <row r="123" spans="2:38" ht="15" thickBot="1" x14ac:dyDescent="0.35">
      <c r="B123" s="79" t="str">
        <f t="shared" si="21"/>
        <v/>
      </c>
      <c r="C123" s="79" t="str">
        <f t="shared" si="22"/>
        <v/>
      </c>
      <c r="D123" s="79" t="str">
        <f>IFERROR(IF(J122&lt;=0,"",IF(C123="Yes","",B123-COUNTIF($C$21:C123,"Yes"))),"")</f>
        <v/>
      </c>
      <c r="E123" s="81" t="str">
        <f t="shared" si="15"/>
        <v/>
      </c>
      <c r="F123" s="80" t="str">
        <f t="shared" si="23"/>
        <v/>
      </c>
      <c r="G123" s="80" t="str">
        <f t="shared" si="16"/>
        <v/>
      </c>
      <c r="H123" s="80" t="str">
        <f t="shared" si="24"/>
        <v/>
      </c>
      <c r="I123" s="80" t="str">
        <f t="shared" si="17"/>
        <v/>
      </c>
      <c r="J123" s="80" t="str">
        <f t="shared" si="25"/>
        <v/>
      </c>
      <c r="AG123" s="16" t="str">
        <f t="shared" si="26"/>
        <v/>
      </c>
      <c r="AH123" s="69" t="str">
        <f t="shared" si="18"/>
        <v/>
      </c>
      <c r="AI123" s="70" t="str">
        <f t="shared" si="19"/>
        <v/>
      </c>
      <c r="AJ123" s="70" t="str">
        <f t="shared" si="20"/>
        <v/>
      </c>
      <c r="AK123" s="70" t="str">
        <f t="shared" si="27"/>
        <v/>
      </c>
      <c r="AL123" s="70" t="str">
        <f t="shared" si="28"/>
        <v/>
      </c>
    </row>
    <row r="124" spans="2:38" ht="15" thickBot="1" x14ac:dyDescent="0.35">
      <c r="B124" s="79" t="str">
        <f t="shared" si="21"/>
        <v/>
      </c>
      <c r="C124" s="79" t="str">
        <f t="shared" si="22"/>
        <v/>
      </c>
      <c r="D124" s="79" t="str">
        <f>IFERROR(IF(J123&lt;=0,"",IF(C124="Yes","",B124-COUNTIF($C$21:C124,"Yes"))),"")</f>
        <v/>
      </c>
      <c r="E124" s="81" t="str">
        <f t="shared" si="15"/>
        <v/>
      </c>
      <c r="F124" s="80" t="str">
        <f t="shared" si="23"/>
        <v/>
      </c>
      <c r="G124" s="80" t="str">
        <f t="shared" si="16"/>
        <v/>
      </c>
      <c r="H124" s="80" t="str">
        <f t="shared" si="24"/>
        <v/>
      </c>
      <c r="I124" s="80" t="str">
        <f t="shared" si="17"/>
        <v/>
      </c>
      <c r="J124" s="80" t="str">
        <f t="shared" si="25"/>
        <v/>
      </c>
      <c r="AG124" s="16" t="str">
        <f t="shared" si="26"/>
        <v/>
      </c>
      <c r="AH124" s="69" t="str">
        <f t="shared" si="18"/>
        <v/>
      </c>
      <c r="AI124" s="70" t="str">
        <f t="shared" si="19"/>
        <v/>
      </c>
      <c r="AJ124" s="70" t="str">
        <f t="shared" si="20"/>
        <v/>
      </c>
      <c r="AK124" s="70" t="str">
        <f t="shared" si="27"/>
        <v/>
      </c>
      <c r="AL124" s="70" t="str">
        <f t="shared" si="28"/>
        <v/>
      </c>
    </row>
    <row r="125" spans="2:38" ht="15" thickBot="1" x14ac:dyDescent="0.35">
      <c r="B125" s="79" t="str">
        <f t="shared" si="21"/>
        <v/>
      </c>
      <c r="C125" s="79" t="str">
        <f t="shared" si="22"/>
        <v/>
      </c>
      <c r="D125" s="79" t="str">
        <f>IFERROR(IF(J124&lt;=0,"",IF(C125="Yes","",B125-COUNTIF($C$21:C125,"Yes"))),"")</f>
        <v/>
      </c>
      <c r="E125" s="81" t="str">
        <f t="shared" si="15"/>
        <v/>
      </c>
      <c r="F125" s="80" t="str">
        <f t="shared" si="23"/>
        <v/>
      </c>
      <c r="G125" s="80" t="str">
        <f t="shared" si="16"/>
        <v/>
      </c>
      <c r="H125" s="80" t="str">
        <f t="shared" si="24"/>
        <v/>
      </c>
      <c r="I125" s="80" t="str">
        <f t="shared" si="17"/>
        <v/>
      </c>
      <c r="J125" s="80" t="str">
        <f t="shared" si="25"/>
        <v/>
      </c>
      <c r="AG125" s="16" t="str">
        <f t="shared" si="26"/>
        <v/>
      </c>
      <c r="AH125" s="69" t="str">
        <f t="shared" si="18"/>
        <v/>
      </c>
      <c r="AI125" s="70" t="str">
        <f t="shared" si="19"/>
        <v/>
      </c>
      <c r="AJ125" s="70" t="str">
        <f t="shared" si="20"/>
        <v/>
      </c>
      <c r="AK125" s="70" t="str">
        <f t="shared" si="27"/>
        <v/>
      </c>
      <c r="AL125" s="70" t="str">
        <f t="shared" si="28"/>
        <v/>
      </c>
    </row>
    <row r="126" spans="2:38" ht="15" thickBot="1" x14ac:dyDescent="0.35">
      <c r="B126" s="79" t="str">
        <f t="shared" si="21"/>
        <v/>
      </c>
      <c r="C126" s="79" t="str">
        <f t="shared" si="22"/>
        <v/>
      </c>
      <c r="D126" s="79" t="str">
        <f>IFERROR(IF(J125&lt;=0,"",IF(C126="Yes","",B126-COUNTIF($C$21:C126,"Yes"))),"")</f>
        <v/>
      </c>
      <c r="E126" s="81" t="str">
        <f t="shared" si="15"/>
        <v/>
      </c>
      <c r="F126" s="80" t="str">
        <f t="shared" si="23"/>
        <v/>
      </c>
      <c r="G126" s="80" t="str">
        <f t="shared" si="16"/>
        <v/>
      </c>
      <c r="H126" s="80" t="str">
        <f t="shared" si="24"/>
        <v/>
      </c>
      <c r="I126" s="80" t="str">
        <f t="shared" si="17"/>
        <v/>
      </c>
      <c r="J126" s="80" t="str">
        <f t="shared" si="25"/>
        <v/>
      </c>
      <c r="AG126" s="16" t="str">
        <f t="shared" si="26"/>
        <v/>
      </c>
      <c r="AH126" s="69" t="str">
        <f t="shared" si="18"/>
        <v/>
      </c>
      <c r="AI126" s="70" t="str">
        <f t="shared" si="19"/>
        <v/>
      </c>
      <c r="AJ126" s="70" t="str">
        <f t="shared" si="20"/>
        <v/>
      </c>
      <c r="AK126" s="70" t="str">
        <f t="shared" si="27"/>
        <v/>
      </c>
      <c r="AL126" s="70" t="str">
        <f t="shared" si="28"/>
        <v/>
      </c>
    </row>
    <row r="127" spans="2:38" ht="15" thickBot="1" x14ac:dyDescent="0.35">
      <c r="B127" s="79" t="str">
        <f t="shared" si="21"/>
        <v/>
      </c>
      <c r="C127" s="79" t="str">
        <f t="shared" si="22"/>
        <v/>
      </c>
      <c r="D127" s="79" t="str">
        <f>IFERROR(IF(J126&lt;=0,"",IF(C127="Yes","",B127-COUNTIF($C$21:C127,"Yes"))),"")</f>
        <v/>
      </c>
      <c r="E127" s="81" t="str">
        <f t="shared" si="15"/>
        <v/>
      </c>
      <c r="F127" s="80" t="str">
        <f t="shared" si="23"/>
        <v/>
      </c>
      <c r="G127" s="80" t="str">
        <f t="shared" si="16"/>
        <v/>
      </c>
      <c r="H127" s="80" t="str">
        <f t="shared" si="24"/>
        <v/>
      </c>
      <c r="I127" s="80" t="str">
        <f t="shared" si="17"/>
        <v/>
      </c>
      <c r="J127" s="80" t="str">
        <f t="shared" si="25"/>
        <v/>
      </c>
      <c r="AG127" s="16" t="str">
        <f t="shared" si="26"/>
        <v/>
      </c>
      <c r="AH127" s="69" t="str">
        <f t="shared" si="18"/>
        <v/>
      </c>
      <c r="AI127" s="70" t="str">
        <f t="shared" si="19"/>
        <v/>
      </c>
      <c r="AJ127" s="70" t="str">
        <f t="shared" si="20"/>
        <v/>
      </c>
      <c r="AK127" s="70" t="str">
        <f t="shared" si="27"/>
        <v/>
      </c>
      <c r="AL127" s="70" t="str">
        <f t="shared" si="28"/>
        <v/>
      </c>
    </row>
    <row r="128" spans="2:38" ht="15" thickBot="1" x14ac:dyDescent="0.35">
      <c r="B128" s="79" t="str">
        <f t="shared" si="21"/>
        <v/>
      </c>
      <c r="C128" s="79" t="str">
        <f t="shared" si="22"/>
        <v/>
      </c>
      <c r="D128" s="79" t="str">
        <f>IFERROR(IF(J127&lt;=0,"",IF(C128="Yes","",B128-COUNTIF($C$21:C128,"Yes"))),"")</f>
        <v/>
      </c>
      <c r="E128" s="81" t="str">
        <f t="shared" si="15"/>
        <v/>
      </c>
      <c r="F128" s="80" t="str">
        <f t="shared" si="23"/>
        <v/>
      </c>
      <c r="G128" s="80" t="str">
        <f t="shared" si="16"/>
        <v/>
      </c>
      <c r="H128" s="80" t="str">
        <f t="shared" si="24"/>
        <v/>
      </c>
      <c r="I128" s="80" t="str">
        <f t="shared" si="17"/>
        <v/>
      </c>
      <c r="J128" s="80" t="str">
        <f t="shared" si="25"/>
        <v/>
      </c>
      <c r="AG128" s="16" t="str">
        <f t="shared" si="26"/>
        <v/>
      </c>
      <c r="AH128" s="69" t="str">
        <f t="shared" si="18"/>
        <v/>
      </c>
      <c r="AI128" s="70" t="str">
        <f t="shared" si="19"/>
        <v/>
      </c>
      <c r="AJ128" s="70" t="str">
        <f t="shared" si="20"/>
        <v/>
      </c>
      <c r="AK128" s="70" t="str">
        <f t="shared" si="27"/>
        <v/>
      </c>
      <c r="AL128" s="70" t="str">
        <f t="shared" si="28"/>
        <v/>
      </c>
    </row>
    <row r="129" spans="2:38" ht="15" thickBot="1" x14ac:dyDescent="0.35">
      <c r="B129" s="79" t="str">
        <f t="shared" si="21"/>
        <v/>
      </c>
      <c r="C129" s="79" t="str">
        <f t="shared" si="22"/>
        <v/>
      </c>
      <c r="D129" s="79" t="str">
        <f>IFERROR(IF(J128&lt;=0,"",IF(C129="Yes","",B129-COUNTIF($C$21:C129,"Yes"))),"")</f>
        <v/>
      </c>
      <c r="E129" s="81" t="str">
        <f t="shared" si="15"/>
        <v/>
      </c>
      <c r="F129" s="80" t="str">
        <f t="shared" si="23"/>
        <v/>
      </c>
      <c r="G129" s="80" t="str">
        <f t="shared" si="16"/>
        <v/>
      </c>
      <c r="H129" s="80" t="str">
        <f t="shared" si="24"/>
        <v/>
      </c>
      <c r="I129" s="80" t="str">
        <f t="shared" si="17"/>
        <v/>
      </c>
      <c r="J129" s="80" t="str">
        <f t="shared" si="25"/>
        <v/>
      </c>
      <c r="AG129" s="16" t="str">
        <f t="shared" si="26"/>
        <v/>
      </c>
      <c r="AH129" s="69" t="str">
        <f t="shared" si="18"/>
        <v/>
      </c>
      <c r="AI129" s="70" t="str">
        <f t="shared" si="19"/>
        <v/>
      </c>
      <c r="AJ129" s="70" t="str">
        <f t="shared" si="20"/>
        <v/>
      </c>
      <c r="AK129" s="70" t="str">
        <f t="shared" si="27"/>
        <v/>
      </c>
      <c r="AL129" s="70" t="str">
        <f t="shared" si="28"/>
        <v/>
      </c>
    </row>
    <row r="130" spans="2:38" ht="15" thickBot="1" x14ac:dyDescent="0.35">
      <c r="B130" s="79" t="str">
        <f t="shared" si="21"/>
        <v/>
      </c>
      <c r="C130" s="79" t="str">
        <f t="shared" si="22"/>
        <v/>
      </c>
      <c r="D130" s="79" t="str">
        <f>IFERROR(IF(J129&lt;=0,"",IF(C130="Yes","",B130-COUNTIF($C$21:C130,"Yes"))),"")</f>
        <v/>
      </c>
      <c r="E130" s="81" t="str">
        <f t="shared" si="15"/>
        <v/>
      </c>
      <c r="F130" s="80" t="str">
        <f t="shared" si="23"/>
        <v/>
      </c>
      <c r="G130" s="80" t="str">
        <f t="shared" si="16"/>
        <v/>
      </c>
      <c r="H130" s="80" t="str">
        <f t="shared" si="24"/>
        <v/>
      </c>
      <c r="I130" s="80" t="str">
        <f t="shared" si="17"/>
        <v/>
      </c>
      <c r="J130" s="80" t="str">
        <f t="shared" si="25"/>
        <v/>
      </c>
      <c r="AG130" s="16" t="str">
        <f t="shared" si="26"/>
        <v/>
      </c>
      <c r="AH130" s="69" t="str">
        <f t="shared" si="18"/>
        <v/>
      </c>
      <c r="AI130" s="70" t="str">
        <f t="shared" si="19"/>
        <v/>
      </c>
      <c r="AJ130" s="70" t="str">
        <f t="shared" si="20"/>
        <v/>
      </c>
      <c r="AK130" s="70" t="str">
        <f t="shared" si="27"/>
        <v/>
      </c>
      <c r="AL130" s="70" t="str">
        <f t="shared" si="28"/>
        <v/>
      </c>
    </row>
    <row r="131" spans="2:38" ht="15" thickBot="1" x14ac:dyDescent="0.35">
      <c r="B131" s="79" t="str">
        <f t="shared" si="21"/>
        <v/>
      </c>
      <c r="C131" s="79" t="str">
        <f t="shared" si="22"/>
        <v/>
      </c>
      <c r="D131" s="79" t="str">
        <f>IFERROR(IF(J130&lt;=0,"",IF(C131="Yes","",B131-COUNTIF($C$21:C131,"Yes"))),"")</f>
        <v/>
      </c>
      <c r="E131" s="81" t="str">
        <f t="shared" si="15"/>
        <v/>
      </c>
      <c r="F131" s="80" t="str">
        <f t="shared" si="23"/>
        <v/>
      </c>
      <c r="G131" s="80" t="str">
        <f t="shared" si="16"/>
        <v/>
      </c>
      <c r="H131" s="80" t="str">
        <f t="shared" si="24"/>
        <v/>
      </c>
      <c r="I131" s="80" t="str">
        <f t="shared" si="17"/>
        <v/>
      </c>
      <c r="J131" s="80" t="str">
        <f t="shared" si="25"/>
        <v/>
      </c>
      <c r="AG131" s="16" t="str">
        <f t="shared" si="26"/>
        <v/>
      </c>
      <c r="AH131" s="69" t="str">
        <f t="shared" si="18"/>
        <v/>
      </c>
      <c r="AI131" s="70" t="str">
        <f t="shared" si="19"/>
        <v/>
      </c>
      <c r="AJ131" s="70" t="str">
        <f t="shared" si="20"/>
        <v/>
      </c>
      <c r="AK131" s="70" t="str">
        <f t="shared" si="27"/>
        <v/>
      </c>
      <c r="AL131" s="70" t="str">
        <f t="shared" si="28"/>
        <v/>
      </c>
    </row>
    <row r="132" spans="2:38" ht="15" thickBot="1" x14ac:dyDescent="0.35">
      <c r="B132" s="79" t="str">
        <f t="shared" si="21"/>
        <v/>
      </c>
      <c r="C132" s="79" t="str">
        <f t="shared" si="22"/>
        <v/>
      </c>
      <c r="D132" s="79" t="str">
        <f>IFERROR(IF(J131&lt;=0,"",IF(C132="Yes","",B132-COUNTIF($C$21:C132,"Yes"))),"")</f>
        <v/>
      </c>
      <c r="E132" s="81" t="str">
        <f t="shared" si="15"/>
        <v/>
      </c>
      <c r="F132" s="80" t="str">
        <f t="shared" si="23"/>
        <v/>
      </c>
      <c r="G132" s="80" t="str">
        <f t="shared" si="16"/>
        <v/>
      </c>
      <c r="H132" s="80" t="str">
        <f t="shared" si="24"/>
        <v/>
      </c>
      <c r="I132" s="80" t="str">
        <f t="shared" si="17"/>
        <v/>
      </c>
      <c r="J132" s="80" t="str">
        <f t="shared" si="25"/>
        <v/>
      </c>
      <c r="AG132" s="16" t="str">
        <f t="shared" si="26"/>
        <v/>
      </c>
      <c r="AH132" s="69" t="str">
        <f t="shared" si="18"/>
        <v/>
      </c>
      <c r="AI132" s="70" t="str">
        <f t="shared" si="19"/>
        <v/>
      </c>
      <c r="AJ132" s="70" t="str">
        <f t="shared" si="20"/>
        <v/>
      </c>
      <c r="AK132" s="70" t="str">
        <f t="shared" si="27"/>
        <v/>
      </c>
      <c r="AL132" s="70" t="str">
        <f t="shared" si="28"/>
        <v/>
      </c>
    </row>
    <row r="133" spans="2:38" ht="15" thickBot="1" x14ac:dyDescent="0.35">
      <c r="B133" s="79" t="str">
        <f t="shared" si="21"/>
        <v/>
      </c>
      <c r="C133" s="79" t="str">
        <f t="shared" si="22"/>
        <v/>
      </c>
      <c r="D133" s="79" t="str">
        <f>IFERROR(IF(J132&lt;=0,"",IF(C133="Yes","",B133-COUNTIF($C$21:C133,"Yes"))),"")</f>
        <v/>
      </c>
      <c r="E133" s="81" t="str">
        <f t="shared" si="15"/>
        <v/>
      </c>
      <c r="F133" s="80" t="str">
        <f t="shared" si="23"/>
        <v/>
      </c>
      <c r="G133" s="80" t="str">
        <f t="shared" si="16"/>
        <v/>
      </c>
      <c r="H133" s="80" t="str">
        <f t="shared" si="24"/>
        <v/>
      </c>
      <c r="I133" s="80" t="str">
        <f t="shared" si="17"/>
        <v/>
      </c>
      <c r="J133" s="80" t="str">
        <f t="shared" si="25"/>
        <v/>
      </c>
      <c r="AG133" s="16" t="str">
        <f t="shared" si="26"/>
        <v/>
      </c>
      <c r="AH133" s="69" t="str">
        <f t="shared" si="18"/>
        <v/>
      </c>
      <c r="AI133" s="70" t="str">
        <f t="shared" si="19"/>
        <v/>
      </c>
      <c r="AJ133" s="70" t="str">
        <f t="shared" si="20"/>
        <v/>
      </c>
      <c r="AK133" s="70" t="str">
        <f t="shared" si="27"/>
        <v/>
      </c>
      <c r="AL133" s="70" t="str">
        <f t="shared" si="28"/>
        <v/>
      </c>
    </row>
    <row r="134" spans="2:38" ht="15" thickBot="1" x14ac:dyDescent="0.35">
      <c r="B134" s="79" t="str">
        <f t="shared" si="21"/>
        <v/>
      </c>
      <c r="C134" s="79" t="str">
        <f t="shared" si="22"/>
        <v/>
      </c>
      <c r="D134" s="79" t="str">
        <f>IFERROR(IF(J133&lt;=0,"",IF(C134="Yes","",B134-COUNTIF($C$21:C134,"Yes"))),"")</f>
        <v/>
      </c>
      <c r="E134" s="81" t="str">
        <f t="shared" si="15"/>
        <v/>
      </c>
      <c r="F134" s="80" t="str">
        <f t="shared" si="23"/>
        <v/>
      </c>
      <c r="G134" s="80" t="str">
        <f t="shared" si="16"/>
        <v/>
      </c>
      <c r="H134" s="80" t="str">
        <f t="shared" si="24"/>
        <v/>
      </c>
      <c r="I134" s="80" t="str">
        <f t="shared" si="17"/>
        <v/>
      </c>
      <c r="J134" s="80" t="str">
        <f t="shared" si="25"/>
        <v/>
      </c>
      <c r="AG134" s="16" t="str">
        <f t="shared" si="26"/>
        <v/>
      </c>
      <c r="AH134" s="69" t="str">
        <f t="shared" si="18"/>
        <v/>
      </c>
      <c r="AI134" s="70" t="str">
        <f t="shared" si="19"/>
        <v/>
      </c>
      <c r="AJ134" s="70" t="str">
        <f t="shared" si="20"/>
        <v/>
      </c>
      <c r="AK134" s="70" t="str">
        <f t="shared" si="27"/>
        <v/>
      </c>
      <c r="AL134" s="70" t="str">
        <f t="shared" si="28"/>
        <v/>
      </c>
    </row>
    <row r="135" spans="2:38" ht="15" thickBot="1" x14ac:dyDescent="0.35">
      <c r="B135" s="79" t="str">
        <f t="shared" si="21"/>
        <v/>
      </c>
      <c r="C135" s="79" t="str">
        <f t="shared" si="22"/>
        <v/>
      </c>
      <c r="D135" s="79" t="str">
        <f>IFERROR(IF(J134&lt;=0,"",IF(C135="Yes","",B135-COUNTIF($C$21:C135,"Yes"))),"")</f>
        <v/>
      </c>
      <c r="E135" s="81" t="str">
        <f t="shared" si="15"/>
        <v/>
      </c>
      <c r="F135" s="80" t="str">
        <f t="shared" si="23"/>
        <v/>
      </c>
      <c r="G135" s="80" t="str">
        <f t="shared" si="16"/>
        <v/>
      </c>
      <c r="H135" s="80" t="str">
        <f t="shared" si="24"/>
        <v/>
      </c>
      <c r="I135" s="80" t="str">
        <f t="shared" si="17"/>
        <v/>
      </c>
      <c r="J135" s="80" t="str">
        <f t="shared" si="25"/>
        <v/>
      </c>
      <c r="AG135" s="16" t="str">
        <f t="shared" si="26"/>
        <v/>
      </c>
      <c r="AH135" s="69" t="str">
        <f t="shared" si="18"/>
        <v/>
      </c>
      <c r="AI135" s="70" t="str">
        <f t="shared" si="19"/>
        <v/>
      </c>
      <c r="AJ135" s="70" t="str">
        <f t="shared" si="20"/>
        <v/>
      </c>
      <c r="AK135" s="70" t="str">
        <f t="shared" si="27"/>
        <v/>
      </c>
      <c r="AL135" s="70" t="str">
        <f t="shared" si="28"/>
        <v/>
      </c>
    </row>
    <row r="136" spans="2:38" ht="15" thickBot="1" x14ac:dyDescent="0.35">
      <c r="B136" s="79" t="str">
        <f t="shared" si="21"/>
        <v/>
      </c>
      <c r="C136" s="79" t="str">
        <f t="shared" si="22"/>
        <v/>
      </c>
      <c r="D136" s="79" t="str">
        <f>IFERROR(IF(J135&lt;=0,"",IF(C136="Yes","",B136-COUNTIF($C$21:C136,"Yes"))),"")</f>
        <v/>
      </c>
      <c r="E136" s="81" t="str">
        <f t="shared" si="15"/>
        <v/>
      </c>
      <c r="F136" s="80" t="str">
        <f t="shared" si="23"/>
        <v/>
      </c>
      <c r="G136" s="80" t="str">
        <f t="shared" si="16"/>
        <v/>
      </c>
      <c r="H136" s="80" t="str">
        <f t="shared" si="24"/>
        <v/>
      </c>
      <c r="I136" s="80" t="str">
        <f t="shared" si="17"/>
        <v/>
      </c>
      <c r="J136" s="80" t="str">
        <f t="shared" si="25"/>
        <v/>
      </c>
      <c r="AG136" s="16" t="str">
        <f t="shared" si="26"/>
        <v/>
      </c>
      <c r="AH136" s="69" t="str">
        <f t="shared" si="18"/>
        <v/>
      </c>
      <c r="AI136" s="70" t="str">
        <f t="shared" si="19"/>
        <v/>
      </c>
      <c r="AJ136" s="70" t="str">
        <f t="shared" si="20"/>
        <v/>
      </c>
      <c r="AK136" s="70" t="str">
        <f t="shared" si="27"/>
        <v/>
      </c>
      <c r="AL136" s="70" t="str">
        <f t="shared" si="28"/>
        <v/>
      </c>
    </row>
    <row r="137" spans="2:38" ht="15" thickBot="1" x14ac:dyDescent="0.35">
      <c r="B137" s="79" t="str">
        <f t="shared" si="21"/>
        <v/>
      </c>
      <c r="C137" s="79" t="str">
        <f t="shared" si="22"/>
        <v/>
      </c>
      <c r="D137" s="79" t="str">
        <f>IFERROR(IF(J136&lt;=0,"",IF(C137="Yes","",B137-COUNTIF($C$21:C137,"Yes"))),"")</f>
        <v/>
      </c>
      <c r="E137" s="81" t="str">
        <f t="shared" si="15"/>
        <v/>
      </c>
      <c r="F137" s="80" t="str">
        <f t="shared" si="23"/>
        <v/>
      </c>
      <c r="G137" s="80" t="str">
        <f t="shared" si="16"/>
        <v/>
      </c>
      <c r="H137" s="80" t="str">
        <f t="shared" si="24"/>
        <v/>
      </c>
      <c r="I137" s="80" t="str">
        <f t="shared" si="17"/>
        <v/>
      </c>
      <c r="J137" s="80" t="str">
        <f t="shared" si="25"/>
        <v/>
      </c>
      <c r="AG137" s="16" t="str">
        <f t="shared" si="26"/>
        <v/>
      </c>
      <c r="AH137" s="69" t="str">
        <f t="shared" si="18"/>
        <v/>
      </c>
      <c r="AI137" s="70" t="str">
        <f t="shared" si="19"/>
        <v/>
      </c>
      <c r="AJ137" s="70" t="str">
        <f t="shared" si="20"/>
        <v/>
      </c>
      <c r="AK137" s="70" t="str">
        <f t="shared" si="27"/>
        <v/>
      </c>
      <c r="AL137" s="70" t="str">
        <f t="shared" si="28"/>
        <v/>
      </c>
    </row>
    <row r="138" spans="2:38" ht="15" thickBot="1" x14ac:dyDescent="0.35">
      <c r="B138" s="79" t="str">
        <f t="shared" si="21"/>
        <v/>
      </c>
      <c r="C138" s="79" t="str">
        <f t="shared" si="22"/>
        <v/>
      </c>
      <c r="D138" s="79" t="str">
        <f>IFERROR(IF(J137&lt;=0,"",IF(C138="Yes","",B138-COUNTIF($C$21:C138,"Yes"))),"")</f>
        <v/>
      </c>
      <c r="E138" s="81" t="str">
        <f t="shared" si="15"/>
        <v/>
      </c>
      <c r="F138" s="80" t="str">
        <f t="shared" si="23"/>
        <v/>
      </c>
      <c r="G138" s="80" t="str">
        <f t="shared" si="16"/>
        <v/>
      </c>
      <c r="H138" s="80" t="str">
        <f t="shared" si="24"/>
        <v/>
      </c>
      <c r="I138" s="80" t="str">
        <f t="shared" si="17"/>
        <v/>
      </c>
      <c r="J138" s="80" t="str">
        <f t="shared" si="25"/>
        <v/>
      </c>
      <c r="AG138" s="16" t="str">
        <f t="shared" si="26"/>
        <v/>
      </c>
      <c r="AH138" s="69" t="str">
        <f t="shared" si="18"/>
        <v/>
      </c>
      <c r="AI138" s="70" t="str">
        <f t="shared" si="19"/>
        <v/>
      </c>
      <c r="AJ138" s="70" t="str">
        <f t="shared" si="20"/>
        <v/>
      </c>
      <c r="AK138" s="70" t="str">
        <f t="shared" si="27"/>
        <v/>
      </c>
      <c r="AL138" s="70" t="str">
        <f t="shared" si="28"/>
        <v/>
      </c>
    </row>
    <row r="139" spans="2:38" ht="15" thickBot="1" x14ac:dyDescent="0.35">
      <c r="B139" s="79" t="str">
        <f t="shared" si="21"/>
        <v/>
      </c>
      <c r="C139" s="79" t="str">
        <f t="shared" si="22"/>
        <v/>
      </c>
      <c r="D139" s="79" t="str">
        <f>IFERROR(IF(J138&lt;=0,"",IF(C139="Yes","",B139-COUNTIF($C$21:C139,"Yes"))),"")</f>
        <v/>
      </c>
      <c r="E139" s="81" t="str">
        <f t="shared" si="15"/>
        <v/>
      </c>
      <c r="F139" s="80" t="str">
        <f t="shared" si="23"/>
        <v/>
      </c>
      <c r="G139" s="80" t="str">
        <f t="shared" si="16"/>
        <v/>
      </c>
      <c r="H139" s="80" t="str">
        <f t="shared" si="24"/>
        <v/>
      </c>
      <c r="I139" s="80" t="str">
        <f t="shared" si="17"/>
        <v/>
      </c>
      <c r="J139" s="80" t="str">
        <f t="shared" si="25"/>
        <v/>
      </c>
      <c r="AG139" s="16" t="str">
        <f t="shared" si="26"/>
        <v/>
      </c>
      <c r="AH139" s="69" t="str">
        <f t="shared" si="18"/>
        <v/>
      </c>
      <c r="AI139" s="70" t="str">
        <f t="shared" si="19"/>
        <v/>
      </c>
      <c r="AJ139" s="70" t="str">
        <f t="shared" si="20"/>
        <v/>
      </c>
      <c r="AK139" s="70" t="str">
        <f t="shared" si="27"/>
        <v/>
      </c>
      <c r="AL139" s="70" t="str">
        <f t="shared" si="28"/>
        <v/>
      </c>
    </row>
    <row r="140" spans="2:38" ht="15" thickBot="1" x14ac:dyDescent="0.35">
      <c r="B140" s="79" t="str">
        <f t="shared" si="21"/>
        <v/>
      </c>
      <c r="C140" s="79" t="str">
        <f t="shared" si="22"/>
        <v/>
      </c>
      <c r="D140" s="79" t="str">
        <f>IFERROR(IF(J139&lt;=0,"",IF(C140="Yes","",B140-COUNTIF($C$21:C140,"Yes"))),"")</f>
        <v/>
      </c>
      <c r="E140" s="81" t="str">
        <f t="shared" si="15"/>
        <v/>
      </c>
      <c r="F140" s="80" t="str">
        <f t="shared" si="23"/>
        <v/>
      </c>
      <c r="G140" s="80" t="str">
        <f t="shared" si="16"/>
        <v/>
      </c>
      <c r="H140" s="80" t="str">
        <f t="shared" si="24"/>
        <v/>
      </c>
      <c r="I140" s="80" t="str">
        <f t="shared" si="17"/>
        <v/>
      </c>
      <c r="J140" s="80" t="str">
        <f t="shared" si="25"/>
        <v/>
      </c>
      <c r="AG140" s="16" t="str">
        <f t="shared" si="26"/>
        <v/>
      </c>
      <c r="AH140" s="69" t="str">
        <f t="shared" si="18"/>
        <v/>
      </c>
      <c r="AI140" s="70" t="str">
        <f t="shared" si="19"/>
        <v/>
      </c>
      <c r="AJ140" s="70" t="str">
        <f t="shared" si="20"/>
        <v/>
      </c>
      <c r="AK140" s="70" t="str">
        <f t="shared" si="27"/>
        <v/>
      </c>
      <c r="AL140" s="70" t="str">
        <f t="shared" si="28"/>
        <v/>
      </c>
    </row>
    <row r="141" spans="2:38" ht="15" thickBot="1" x14ac:dyDescent="0.35">
      <c r="B141" s="79" t="str">
        <f t="shared" si="21"/>
        <v/>
      </c>
      <c r="C141" s="79" t="str">
        <f t="shared" si="22"/>
        <v/>
      </c>
      <c r="D141" s="79" t="str">
        <f>IFERROR(IF(J140&lt;=0,"",IF(C141="Yes","",B141-COUNTIF($C$21:C141,"Yes"))),"")</f>
        <v/>
      </c>
      <c r="E141" s="81" t="str">
        <f t="shared" si="15"/>
        <v/>
      </c>
      <c r="F141" s="80" t="str">
        <f t="shared" si="23"/>
        <v/>
      </c>
      <c r="G141" s="80" t="str">
        <f t="shared" si="16"/>
        <v/>
      </c>
      <c r="H141" s="80" t="str">
        <f t="shared" si="24"/>
        <v/>
      </c>
      <c r="I141" s="80" t="str">
        <f t="shared" si="17"/>
        <v/>
      </c>
      <c r="J141" s="80" t="str">
        <f t="shared" si="25"/>
        <v/>
      </c>
      <c r="AG141" s="16" t="str">
        <f t="shared" si="26"/>
        <v/>
      </c>
      <c r="AH141" s="69" t="str">
        <f t="shared" si="18"/>
        <v/>
      </c>
      <c r="AI141" s="70" t="str">
        <f t="shared" si="19"/>
        <v/>
      </c>
      <c r="AJ141" s="70" t="str">
        <f t="shared" si="20"/>
        <v/>
      </c>
      <c r="AK141" s="70" t="str">
        <f t="shared" si="27"/>
        <v/>
      </c>
      <c r="AL141" s="70" t="str">
        <f t="shared" si="28"/>
        <v/>
      </c>
    </row>
    <row r="142" spans="2:38" ht="15" thickBot="1" x14ac:dyDescent="0.35">
      <c r="B142" s="79" t="str">
        <f t="shared" si="21"/>
        <v/>
      </c>
      <c r="C142" s="79" t="str">
        <f t="shared" si="22"/>
        <v/>
      </c>
      <c r="D142" s="79" t="str">
        <f>IFERROR(IF(J141&lt;=0,"",IF(C142="Yes","",B142-COUNTIF($C$21:C142,"Yes"))),"")</f>
        <v/>
      </c>
      <c r="E142" s="81" t="str">
        <f t="shared" si="15"/>
        <v/>
      </c>
      <c r="F142" s="80" t="str">
        <f t="shared" si="23"/>
        <v/>
      </c>
      <c r="G142" s="80" t="str">
        <f t="shared" si="16"/>
        <v/>
      </c>
      <c r="H142" s="80" t="str">
        <f t="shared" si="24"/>
        <v/>
      </c>
      <c r="I142" s="80" t="str">
        <f t="shared" si="17"/>
        <v/>
      </c>
      <c r="J142" s="80" t="str">
        <f t="shared" si="25"/>
        <v/>
      </c>
      <c r="AG142" s="16" t="str">
        <f t="shared" si="26"/>
        <v/>
      </c>
      <c r="AH142" s="69" t="str">
        <f t="shared" si="18"/>
        <v/>
      </c>
      <c r="AI142" s="70" t="str">
        <f t="shared" si="19"/>
        <v/>
      </c>
      <c r="AJ142" s="70" t="str">
        <f t="shared" si="20"/>
        <v/>
      </c>
      <c r="AK142" s="70" t="str">
        <f t="shared" si="27"/>
        <v/>
      </c>
      <c r="AL142" s="70" t="str">
        <f t="shared" si="28"/>
        <v/>
      </c>
    </row>
    <row r="143" spans="2:38" ht="15" thickBot="1" x14ac:dyDescent="0.35">
      <c r="B143" s="79" t="str">
        <f t="shared" si="21"/>
        <v/>
      </c>
      <c r="C143" s="79" t="str">
        <f t="shared" si="22"/>
        <v/>
      </c>
      <c r="D143" s="79" t="str">
        <f>IFERROR(IF(J142&lt;=0,"",IF(C143="Yes","",B143-COUNTIF($C$21:C143,"Yes"))),"")</f>
        <v/>
      </c>
      <c r="E143" s="81" t="str">
        <f t="shared" si="15"/>
        <v/>
      </c>
      <c r="F143" s="80" t="str">
        <f t="shared" si="23"/>
        <v/>
      </c>
      <c r="G143" s="80" t="str">
        <f t="shared" si="16"/>
        <v/>
      </c>
      <c r="H143" s="80" t="str">
        <f t="shared" si="24"/>
        <v/>
      </c>
      <c r="I143" s="80" t="str">
        <f t="shared" si="17"/>
        <v/>
      </c>
      <c r="J143" s="80" t="str">
        <f t="shared" si="25"/>
        <v/>
      </c>
      <c r="AG143" s="16" t="str">
        <f t="shared" si="26"/>
        <v/>
      </c>
      <c r="AH143" s="69" t="str">
        <f t="shared" si="18"/>
        <v/>
      </c>
      <c r="AI143" s="70" t="str">
        <f t="shared" si="19"/>
        <v/>
      </c>
      <c r="AJ143" s="70" t="str">
        <f t="shared" si="20"/>
        <v/>
      </c>
      <c r="AK143" s="70" t="str">
        <f t="shared" si="27"/>
        <v/>
      </c>
      <c r="AL143" s="70" t="str">
        <f t="shared" si="28"/>
        <v/>
      </c>
    </row>
    <row r="144" spans="2:38" ht="15" thickBot="1" x14ac:dyDescent="0.35">
      <c r="B144" s="79" t="str">
        <f t="shared" si="21"/>
        <v/>
      </c>
      <c r="C144" s="79" t="str">
        <f t="shared" si="22"/>
        <v/>
      </c>
      <c r="D144" s="79" t="str">
        <f>IFERROR(IF(J143&lt;=0,"",IF(C144="Yes","",B144-COUNTIF($C$21:C144,"Yes"))),"")</f>
        <v/>
      </c>
      <c r="E144" s="81" t="str">
        <f t="shared" si="15"/>
        <v/>
      </c>
      <c r="F144" s="80" t="str">
        <f t="shared" si="23"/>
        <v/>
      </c>
      <c r="G144" s="80" t="str">
        <f t="shared" si="16"/>
        <v/>
      </c>
      <c r="H144" s="80" t="str">
        <f t="shared" si="24"/>
        <v/>
      </c>
      <c r="I144" s="80" t="str">
        <f t="shared" si="17"/>
        <v/>
      </c>
      <c r="J144" s="80" t="str">
        <f t="shared" si="25"/>
        <v/>
      </c>
      <c r="AG144" s="16" t="str">
        <f t="shared" si="26"/>
        <v/>
      </c>
      <c r="AH144" s="69" t="str">
        <f t="shared" si="18"/>
        <v/>
      </c>
      <c r="AI144" s="70" t="str">
        <f t="shared" si="19"/>
        <v/>
      </c>
      <c r="AJ144" s="70" t="str">
        <f t="shared" si="20"/>
        <v/>
      </c>
      <c r="AK144" s="70" t="str">
        <f t="shared" si="27"/>
        <v/>
      </c>
      <c r="AL144" s="70" t="str">
        <f t="shared" si="28"/>
        <v/>
      </c>
    </row>
    <row r="145" spans="2:38" ht="15" thickBot="1" x14ac:dyDescent="0.35">
      <c r="B145" s="79" t="str">
        <f t="shared" si="21"/>
        <v/>
      </c>
      <c r="C145" s="79" t="str">
        <f t="shared" si="22"/>
        <v/>
      </c>
      <c r="D145" s="79" t="str">
        <f>IFERROR(IF(J144&lt;=0,"",IF(C145="Yes","",B145-COUNTIF($C$21:C145,"Yes"))),"")</f>
        <v/>
      </c>
      <c r="E145" s="81" t="str">
        <f t="shared" si="15"/>
        <v/>
      </c>
      <c r="F145" s="80" t="str">
        <f t="shared" si="23"/>
        <v/>
      </c>
      <c r="G145" s="80" t="str">
        <f t="shared" si="16"/>
        <v/>
      </c>
      <c r="H145" s="80" t="str">
        <f t="shared" si="24"/>
        <v/>
      </c>
      <c r="I145" s="80" t="str">
        <f t="shared" si="17"/>
        <v/>
      </c>
      <c r="J145" s="80" t="str">
        <f t="shared" si="25"/>
        <v/>
      </c>
      <c r="AG145" s="16" t="str">
        <f t="shared" si="26"/>
        <v/>
      </c>
      <c r="AH145" s="69" t="str">
        <f t="shared" si="18"/>
        <v/>
      </c>
      <c r="AI145" s="70" t="str">
        <f t="shared" si="19"/>
        <v/>
      </c>
      <c r="AJ145" s="70" t="str">
        <f t="shared" si="20"/>
        <v/>
      </c>
      <c r="AK145" s="70" t="str">
        <f t="shared" si="27"/>
        <v/>
      </c>
      <c r="AL145" s="70" t="str">
        <f t="shared" si="28"/>
        <v/>
      </c>
    </row>
    <row r="146" spans="2:38" ht="15" thickBot="1" x14ac:dyDescent="0.35">
      <c r="B146" s="79" t="str">
        <f t="shared" si="21"/>
        <v/>
      </c>
      <c r="C146" s="79" t="str">
        <f t="shared" si="22"/>
        <v/>
      </c>
      <c r="D146" s="79" t="str">
        <f>IFERROR(IF(J145&lt;=0,"",IF(C146="Yes","",B146-COUNTIF($C$21:C146,"Yes"))),"")</f>
        <v/>
      </c>
      <c r="E146" s="81" t="str">
        <f t="shared" si="15"/>
        <v/>
      </c>
      <c r="F146" s="80" t="str">
        <f t="shared" si="23"/>
        <v/>
      </c>
      <c r="G146" s="80" t="str">
        <f t="shared" si="16"/>
        <v/>
      </c>
      <c r="H146" s="80" t="str">
        <f t="shared" si="24"/>
        <v/>
      </c>
      <c r="I146" s="80" t="str">
        <f t="shared" si="17"/>
        <v/>
      </c>
      <c r="J146" s="80" t="str">
        <f t="shared" si="25"/>
        <v/>
      </c>
      <c r="AG146" s="16" t="str">
        <f t="shared" si="26"/>
        <v/>
      </c>
      <c r="AH146" s="69" t="str">
        <f t="shared" si="18"/>
        <v/>
      </c>
      <c r="AI146" s="70" t="str">
        <f t="shared" si="19"/>
        <v/>
      </c>
      <c r="AJ146" s="70" t="str">
        <f t="shared" si="20"/>
        <v/>
      </c>
      <c r="AK146" s="70" t="str">
        <f t="shared" si="27"/>
        <v/>
      </c>
      <c r="AL146" s="70" t="str">
        <f t="shared" si="28"/>
        <v/>
      </c>
    </row>
    <row r="147" spans="2:38" ht="15" thickBot="1" x14ac:dyDescent="0.35">
      <c r="B147" s="79" t="str">
        <f t="shared" si="21"/>
        <v/>
      </c>
      <c r="C147" s="79" t="str">
        <f t="shared" si="22"/>
        <v/>
      </c>
      <c r="D147" s="79" t="str">
        <f>IFERROR(IF(J146&lt;=0,"",IF(C147="Yes","",B147-COUNTIF($C$21:C147,"Yes"))),"")</f>
        <v/>
      </c>
      <c r="E147" s="81" t="str">
        <f t="shared" si="15"/>
        <v/>
      </c>
      <c r="F147" s="80" t="str">
        <f t="shared" si="23"/>
        <v/>
      </c>
      <c r="G147" s="80" t="str">
        <f t="shared" si="16"/>
        <v/>
      </c>
      <c r="H147" s="80" t="str">
        <f t="shared" si="24"/>
        <v/>
      </c>
      <c r="I147" s="80" t="str">
        <f t="shared" si="17"/>
        <v/>
      </c>
      <c r="J147" s="80" t="str">
        <f t="shared" si="25"/>
        <v/>
      </c>
      <c r="AG147" s="16" t="str">
        <f t="shared" si="26"/>
        <v/>
      </c>
      <c r="AH147" s="69" t="str">
        <f t="shared" si="18"/>
        <v/>
      </c>
      <c r="AI147" s="70" t="str">
        <f t="shared" si="19"/>
        <v/>
      </c>
      <c r="AJ147" s="70" t="str">
        <f t="shared" si="20"/>
        <v/>
      </c>
      <c r="AK147" s="70" t="str">
        <f t="shared" si="27"/>
        <v/>
      </c>
      <c r="AL147" s="70" t="str">
        <f t="shared" si="28"/>
        <v/>
      </c>
    </row>
    <row r="148" spans="2:38" ht="15" thickBot="1" x14ac:dyDescent="0.35">
      <c r="B148" s="79" t="str">
        <f t="shared" si="21"/>
        <v/>
      </c>
      <c r="C148" s="79" t="str">
        <f t="shared" si="22"/>
        <v/>
      </c>
      <c r="D148" s="79" t="str">
        <f>IFERROR(IF(J147&lt;=0,"",IF(C148="Yes","",B148-COUNTIF($C$21:C148,"Yes"))),"")</f>
        <v/>
      </c>
      <c r="E148" s="81" t="str">
        <f t="shared" si="15"/>
        <v/>
      </c>
      <c r="F148" s="80" t="str">
        <f t="shared" si="23"/>
        <v/>
      </c>
      <c r="G148" s="80" t="str">
        <f t="shared" si="16"/>
        <v/>
      </c>
      <c r="H148" s="80" t="str">
        <f t="shared" si="24"/>
        <v/>
      </c>
      <c r="I148" s="80" t="str">
        <f t="shared" si="17"/>
        <v/>
      </c>
      <c r="J148" s="80" t="str">
        <f t="shared" si="25"/>
        <v/>
      </c>
      <c r="AG148" s="16" t="str">
        <f t="shared" si="26"/>
        <v/>
      </c>
      <c r="AH148" s="69" t="str">
        <f t="shared" si="18"/>
        <v/>
      </c>
      <c r="AI148" s="70" t="str">
        <f t="shared" si="19"/>
        <v/>
      </c>
      <c r="AJ148" s="70" t="str">
        <f t="shared" si="20"/>
        <v/>
      </c>
      <c r="AK148" s="70" t="str">
        <f t="shared" si="27"/>
        <v/>
      </c>
      <c r="AL148" s="70" t="str">
        <f t="shared" si="28"/>
        <v/>
      </c>
    </row>
    <row r="149" spans="2:38" ht="15" thickBot="1" x14ac:dyDescent="0.35">
      <c r="B149" s="79" t="str">
        <f t="shared" si="21"/>
        <v/>
      </c>
      <c r="C149" s="79" t="str">
        <f t="shared" si="22"/>
        <v/>
      </c>
      <c r="D149" s="79" t="str">
        <f>IFERROR(IF(J148&lt;=0,"",IF(C149="Yes","",B149-COUNTIF($C$21:C149,"Yes"))),"")</f>
        <v/>
      </c>
      <c r="E149" s="81" t="str">
        <f t="shared" ref="E149:E212" si="29">IF($E$9="End of the Period",IF(B149="","",IF(payment_frequency="Bi-weekly",first_payment_date+B149*VLOOKUP(payment_frequency,periodic_table,2,0),IF(payment_frequency="Weekly",first_payment_date+B149*VLOOKUP(payment_frequency,periodic_table,2,0),IF(payment_frequency="Semi-monthly",first_payment_date+B149*VLOOKUP(payment_frequency,periodic_table,2,0),EDATE(first_payment_date,B149*VLOOKUP(payment_frequency,periodic_table,2,0)))))),IF(B149="","",IF(payment_frequency="Bi-weekly",first_payment_date+(B149-1)*VLOOKUP(payment_frequency,periodic_table,2,0),IF(payment_frequency="Weekly",first_payment_date+(B149-1)*VLOOKUP(payment_frequency,periodic_table,2,0),IF(payment_frequency="Semi-monthly",first_payment_date+(B149-1)*VLOOKUP(payment_frequency,periodic_table,2,0),EDATE(first_payment_date,(B149-1)*VLOOKUP(payment_frequency,periodic_table,2,0)))))))</f>
        <v/>
      </c>
      <c r="F149" s="80" t="str">
        <f t="shared" si="23"/>
        <v/>
      </c>
      <c r="G149" s="80" t="str">
        <f t="shared" ref="G149:G212" si="30">IF(AND(Payment_Type=1,B149=1),0,IF(B149="","",IF(C149="Yes",0,J148*Compound_Rate)))</f>
        <v/>
      </c>
      <c r="H149" s="80" t="str">
        <f t="shared" si="24"/>
        <v/>
      </c>
      <c r="I149" s="80" t="str">
        <f t="shared" ref="I149:I212" si="31">IF(B149="","",IF(C149="Yes",J148*Compound_Rate,0))</f>
        <v/>
      </c>
      <c r="J149" s="80" t="str">
        <f t="shared" si="25"/>
        <v/>
      </c>
      <c r="AG149" s="16" t="str">
        <f t="shared" si="26"/>
        <v/>
      </c>
      <c r="AH149" s="69" t="str">
        <f t="shared" ref="AH149:AH212" si="32">IF($E$9="End of the Period",IF(AG149="","",IF(payment_frequency="Bi-weekly",first_payment_date+AG149*VLOOKUP(payment_frequency,periodic_table,2,0),IF(payment_frequency="Weekly",first_payment_date+AG149*VLOOKUP(payment_frequency,periodic_table,2,0),IF(payment_frequency="Semi-monthly",first_payment_date+AG149*VLOOKUP(payment_frequency,periodic_table,2,0),EDATE(first_payment_date,AG149*VLOOKUP(payment_frequency,periodic_table,2,0)))))),IF(AG149="","",IF(payment_frequency="Bi-weekly",first_payment_date+(AG149-1)*VLOOKUP(payment_frequency,periodic_table,2,0),IF(payment_frequency="Weekly",first_payment_date+(AG149-1)*VLOOKUP(payment_frequency,periodic_table,2,0),IF(payment_frequency="Semi-monthly",first_payment_date+(AG149-1)*VLOOKUP(payment_frequency,periodic_table,2,0),EDATE(first_payment_date,(AG149-1)*VLOOKUP(payment_frequency,periodic_table,2,0)))))))</f>
        <v/>
      </c>
      <c r="AI149" s="70" t="str">
        <f t="shared" ref="AI149:AI212" si="33">IF(AG149="","",IF(AL148&lt;payment,AL148*(1+Compound_Rate),payment))</f>
        <v/>
      </c>
      <c r="AJ149" s="70" t="str">
        <f t="shared" ref="AJ149:AJ212" si="34">IF(AND(Payment_Type=1,AG149=1),0,IF(AG149="","",AL148*Compound_Rate))</f>
        <v/>
      </c>
      <c r="AK149" s="70" t="str">
        <f t="shared" si="27"/>
        <v/>
      </c>
      <c r="AL149" s="70" t="str">
        <f t="shared" si="28"/>
        <v/>
      </c>
    </row>
    <row r="150" spans="2:38" ht="15" thickBot="1" x14ac:dyDescent="0.35">
      <c r="B150" s="79" t="str">
        <f t="shared" ref="B150:B213" si="35">IFERROR(IF(TRUNC(J149)&lt;=0,"",B149+1),"")</f>
        <v/>
      </c>
      <c r="C150" s="79" t="str">
        <f t="shared" ref="C150:C213" si="36">IF(B150="","",IF(AND(B150&lt;=$E$13,B150&gt;=$E$12),"Yes","No"))</f>
        <v/>
      </c>
      <c r="D150" s="79" t="str">
        <f>IFERROR(IF(J149&lt;=0,"",IF(C150="Yes","",B150-COUNTIF($C$21:C150,"Yes"))),"")</f>
        <v/>
      </c>
      <c r="E150" s="81" t="str">
        <f t="shared" si="29"/>
        <v/>
      </c>
      <c r="F150" s="80" t="str">
        <f t="shared" ref="F150:F213" si="37">IF(B150="","",IF(C150="Yes",0,IF(J149&lt;payment,J149*(1+Compound_Rate),-PMT($J$5,nper-B150+1+$E$14,J149))))</f>
        <v/>
      </c>
      <c r="G150" s="80" t="str">
        <f t="shared" si="30"/>
        <v/>
      </c>
      <c r="H150" s="80" t="str">
        <f t="shared" ref="H150:H213" si="38">IF(B150="","",F150-G150)</f>
        <v/>
      </c>
      <c r="I150" s="80" t="str">
        <f t="shared" si="31"/>
        <v/>
      </c>
      <c r="J150" s="80" t="str">
        <f t="shared" ref="J150:J213" si="39">IFERROR(IF(B150="","",J149-H150+I150),"")</f>
        <v/>
      </c>
      <c r="AG150" s="16" t="str">
        <f t="shared" ref="AG150:AG213" si="40">IFERROR(IF(AL149&lt;=0,"",AG149+1),"")</f>
        <v/>
      </c>
      <c r="AH150" s="69" t="str">
        <f t="shared" si="32"/>
        <v/>
      </c>
      <c r="AI150" s="70" t="str">
        <f t="shared" si="33"/>
        <v/>
      </c>
      <c r="AJ150" s="70" t="str">
        <f t="shared" si="34"/>
        <v/>
      </c>
      <c r="AK150" s="70" t="str">
        <f t="shared" ref="AK150:AK213" si="41">IF(AG150="","",AI150-AJ150)</f>
        <v/>
      </c>
      <c r="AL150" s="70" t="str">
        <f t="shared" ref="AL150:AL213" si="42">IFERROR(IF(AK150&lt;=0,"",AL149-AK150),"")</f>
        <v/>
      </c>
    </row>
    <row r="151" spans="2:38" ht="15" thickBot="1" x14ac:dyDescent="0.35">
      <c r="B151" s="79" t="str">
        <f t="shared" si="35"/>
        <v/>
      </c>
      <c r="C151" s="79" t="str">
        <f t="shared" si="36"/>
        <v/>
      </c>
      <c r="D151" s="79" t="str">
        <f>IFERROR(IF(J150&lt;=0,"",IF(C151="Yes","",B151-COUNTIF($C$21:C151,"Yes"))),"")</f>
        <v/>
      </c>
      <c r="E151" s="81" t="str">
        <f t="shared" si="29"/>
        <v/>
      </c>
      <c r="F151" s="80" t="str">
        <f t="shared" si="37"/>
        <v/>
      </c>
      <c r="G151" s="80" t="str">
        <f t="shared" si="30"/>
        <v/>
      </c>
      <c r="H151" s="80" t="str">
        <f t="shared" si="38"/>
        <v/>
      </c>
      <c r="I151" s="80" t="str">
        <f t="shared" si="31"/>
        <v/>
      </c>
      <c r="J151" s="80" t="str">
        <f t="shared" si="39"/>
        <v/>
      </c>
      <c r="AG151" s="16" t="str">
        <f t="shared" si="40"/>
        <v/>
      </c>
      <c r="AH151" s="69" t="str">
        <f t="shared" si="32"/>
        <v/>
      </c>
      <c r="AI151" s="70" t="str">
        <f t="shared" si="33"/>
        <v/>
      </c>
      <c r="AJ151" s="70" t="str">
        <f t="shared" si="34"/>
        <v/>
      </c>
      <c r="AK151" s="70" t="str">
        <f t="shared" si="41"/>
        <v/>
      </c>
      <c r="AL151" s="70" t="str">
        <f t="shared" si="42"/>
        <v/>
      </c>
    </row>
    <row r="152" spans="2:38" ht="15" thickBot="1" x14ac:dyDescent="0.35">
      <c r="B152" s="79" t="str">
        <f t="shared" si="35"/>
        <v/>
      </c>
      <c r="C152" s="79" t="str">
        <f t="shared" si="36"/>
        <v/>
      </c>
      <c r="D152" s="79" t="str">
        <f>IFERROR(IF(J151&lt;=0,"",IF(C152="Yes","",B152-COUNTIF($C$21:C152,"Yes"))),"")</f>
        <v/>
      </c>
      <c r="E152" s="81" t="str">
        <f t="shared" si="29"/>
        <v/>
      </c>
      <c r="F152" s="80" t="str">
        <f t="shared" si="37"/>
        <v/>
      </c>
      <c r="G152" s="80" t="str">
        <f t="shared" si="30"/>
        <v/>
      </c>
      <c r="H152" s="80" t="str">
        <f t="shared" si="38"/>
        <v/>
      </c>
      <c r="I152" s="80" t="str">
        <f t="shared" si="31"/>
        <v/>
      </c>
      <c r="J152" s="80" t="str">
        <f t="shared" si="39"/>
        <v/>
      </c>
      <c r="AG152" s="16" t="str">
        <f t="shared" si="40"/>
        <v/>
      </c>
      <c r="AH152" s="69" t="str">
        <f t="shared" si="32"/>
        <v/>
      </c>
      <c r="AI152" s="70" t="str">
        <f t="shared" si="33"/>
        <v/>
      </c>
      <c r="AJ152" s="70" t="str">
        <f t="shared" si="34"/>
        <v/>
      </c>
      <c r="AK152" s="70" t="str">
        <f t="shared" si="41"/>
        <v/>
      </c>
      <c r="AL152" s="70" t="str">
        <f t="shared" si="42"/>
        <v/>
      </c>
    </row>
    <row r="153" spans="2:38" ht="15" thickBot="1" x14ac:dyDescent="0.35">
      <c r="B153" s="79" t="str">
        <f t="shared" si="35"/>
        <v/>
      </c>
      <c r="C153" s="79" t="str">
        <f t="shared" si="36"/>
        <v/>
      </c>
      <c r="D153" s="79" t="str">
        <f>IFERROR(IF(J152&lt;=0,"",IF(C153="Yes","",B153-COUNTIF($C$21:C153,"Yes"))),"")</f>
        <v/>
      </c>
      <c r="E153" s="81" t="str">
        <f t="shared" si="29"/>
        <v/>
      </c>
      <c r="F153" s="80" t="str">
        <f t="shared" si="37"/>
        <v/>
      </c>
      <c r="G153" s="80" t="str">
        <f t="shared" si="30"/>
        <v/>
      </c>
      <c r="H153" s="80" t="str">
        <f t="shared" si="38"/>
        <v/>
      </c>
      <c r="I153" s="80" t="str">
        <f t="shared" si="31"/>
        <v/>
      </c>
      <c r="J153" s="80" t="str">
        <f t="shared" si="39"/>
        <v/>
      </c>
      <c r="AG153" s="16" t="str">
        <f t="shared" si="40"/>
        <v/>
      </c>
      <c r="AH153" s="69" t="str">
        <f t="shared" si="32"/>
        <v/>
      </c>
      <c r="AI153" s="70" t="str">
        <f t="shared" si="33"/>
        <v/>
      </c>
      <c r="AJ153" s="70" t="str">
        <f t="shared" si="34"/>
        <v/>
      </c>
      <c r="AK153" s="70" t="str">
        <f t="shared" si="41"/>
        <v/>
      </c>
      <c r="AL153" s="70" t="str">
        <f t="shared" si="42"/>
        <v/>
      </c>
    </row>
    <row r="154" spans="2:38" ht="15" thickBot="1" x14ac:dyDescent="0.35">
      <c r="B154" s="79" t="str">
        <f t="shared" si="35"/>
        <v/>
      </c>
      <c r="C154" s="79" t="str">
        <f t="shared" si="36"/>
        <v/>
      </c>
      <c r="D154" s="79" t="str">
        <f>IFERROR(IF(J153&lt;=0,"",IF(C154="Yes","",B154-COUNTIF($C$21:C154,"Yes"))),"")</f>
        <v/>
      </c>
      <c r="E154" s="81" t="str">
        <f t="shared" si="29"/>
        <v/>
      </c>
      <c r="F154" s="80" t="str">
        <f t="shared" si="37"/>
        <v/>
      </c>
      <c r="G154" s="80" t="str">
        <f t="shared" si="30"/>
        <v/>
      </c>
      <c r="H154" s="80" t="str">
        <f t="shared" si="38"/>
        <v/>
      </c>
      <c r="I154" s="80" t="str">
        <f t="shared" si="31"/>
        <v/>
      </c>
      <c r="J154" s="80" t="str">
        <f t="shared" si="39"/>
        <v/>
      </c>
      <c r="AG154" s="16" t="str">
        <f t="shared" si="40"/>
        <v/>
      </c>
      <c r="AH154" s="69" t="str">
        <f t="shared" si="32"/>
        <v/>
      </c>
      <c r="AI154" s="70" t="str">
        <f t="shared" si="33"/>
        <v/>
      </c>
      <c r="AJ154" s="70" t="str">
        <f t="shared" si="34"/>
        <v/>
      </c>
      <c r="AK154" s="70" t="str">
        <f t="shared" si="41"/>
        <v/>
      </c>
      <c r="AL154" s="70" t="str">
        <f t="shared" si="42"/>
        <v/>
      </c>
    </row>
    <row r="155" spans="2:38" ht="15" thickBot="1" x14ac:dyDescent="0.35">
      <c r="B155" s="79" t="str">
        <f t="shared" si="35"/>
        <v/>
      </c>
      <c r="C155" s="79" t="str">
        <f t="shared" si="36"/>
        <v/>
      </c>
      <c r="D155" s="79" t="str">
        <f>IFERROR(IF(J154&lt;=0,"",IF(C155="Yes","",B155-COUNTIF($C$21:C155,"Yes"))),"")</f>
        <v/>
      </c>
      <c r="E155" s="81" t="str">
        <f t="shared" si="29"/>
        <v/>
      </c>
      <c r="F155" s="80" t="str">
        <f t="shared" si="37"/>
        <v/>
      </c>
      <c r="G155" s="80" t="str">
        <f t="shared" si="30"/>
        <v/>
      </c>
      <c r="H155" s="80" t="str">
        <f t="shared" si="38"/>
        <v/>
      </c>
      <c r="I155" s="80" t="str">
        <f t="shared" si="31"/>
        <v/>
      </c>
      <c r="J155" s="80" t="str">
        <f t="shared" si="39"/>
        <v/>
      </c>
      <c r="AG155" s="16" t="str">
        <f t="shared" si="40"/>
        <v/>
      </c>
      <c r="AH155" s="69" t="str">
        <f t="shared" si="32"/>
        <v/>
      </c>
      <c r="AI155" s="70" t="str">
        <f t="shared" si="33"/>
        <v/>
      </c>
      <c r="AJ155" s="70" t="str">
        <f t="shared" si="34"/>
        <v/>
      </c>
      <c r="AK155" s="70" t="str">
        <f t="shared" si="41"/>
        <v/>
      </c>
      <c r="AL155" s="70" t="str">
        <f t="shared" si="42"/>
        <v/>
      </c>
    </row>
    <row r="156" spans="2:38" ht="15" thickBot="1" x14ac:dyDescent="0.35">
      <c r="B156" s="79" t="str">
        <f t="shared" si="35"/>
        <v/>
      </c>
      <c r="C156" s="79" t="str">
        <f t="shared" si="36"/>
        <v/>
      </c>
      <c r="D156" s="79" t="str">
        <f>IFERROR(IF(J155&lt;=0,"",IF(C156="Yes","",B156-COUNTIF($C$21:C156,"Yes"))),"")</f>
        <v/>
      </c>
      <c r="E156" s="81" t="str">
        <f t="shared" si="29"/>
        <v/>
      </c>
      <c r="F156" s="80" t="str">
        <f t="shared" si="37"/>
        <v/>
      </c>
      <c r="G156" s="80" t="str">
        <f t="shared" si="30"/>
        <v/>
      </c>
      <c r="H156" s="80" t="str">
        <f t="shared" si="38"/>
        <v/>
      </c>
      <c r="I156" s="80" t="str">
        <f t="shared" si="31"/>
        <v/>
      </c>
      <c r="J156" s="80" t="str">
        <f t="shared" si="39"/>
        <v/>
      </c>
      <c r="AG156" s="16" t="str">
        <f t="shared" si="40"/>
        <v/>
      </c>
      <c r="AH156" s="69" t="str">
        <f t="shared" si="32"/>
        <v/>
      </c>
      <c r="AI156" s="70" t="str">
        <f t="shared" si="33"/>
        <v/>
      </c>
      <c r="AJ156" s="70" t="str">
        <f t="shared" si="34"/>
        <v/>
      </c>
      <c r="AK156" s="70" t="str">
        <f t="shared" si="41"/>
        <v/>
      </c>
      <c r="AL156" s="70" t="str">
        <f t="shared" si="42"/>
        <v/>
      </c>
    </row>
    <row r="157" spans="2:38" ht="15" thickBot="1" x14ac:dyDescent="0.35">
      <c r="B157" s="79" t="str">
        <f t="shared" si="35"/>
        <v/>
      </c>
      <c r="C157" s="79" t="str">
        <f t="shared" si="36"/>
        <v/>
      </c>
      <c r="D157" s="79" t="str">
        <f>IFERROR(IF(J156&lt;=0,"",IF(C157="Yes","",B157-COUNTIF($C$21:C157,"Yes"))),"")</f>
        <v/>
      </c>
      <c r="E157" s="81" t="str">
        <f t="shared" si="29"/>
        <v/>
      </c>
      <c r="F157" s="80" t="str">
        <f t="shared" si="37"/>
        <v/>
      </c>
      <c r="G157" s="80" t="str">
        <f t="shared" si="30"/>
        <v/>
      </c>
      <c r="H157" s="80" t="str">
        <f t="shared" si="38"/>
        <v/>
      </c>
      <c r="I157" s="80" t="str">
        <f t="shared" si="31"/>
        <v/>
      </c>
      <c r="J157" s="80" t="str">
        <f t="shared" si="39"/>
        <v/>
      </c>
      <c r="AG157" s="16" t="str">
        <f t="shared" si="40"/>
        <v/>
      </c>
      <c r="AH157" s="69" t="str">
        <f t="shared" si="32"/>
        <v/>
      </c>
      <c r="AI157" s="70" t="str">
        <f t="shared" si="33"/>
        <v/>
      </c>
      <c r="AJ157" s="70" t="str">
        <f t="shared" si="34"/>
        <v/>
      </c>
      <c r="AK157" s="70" t="str">
        <f t="shared" si="41"/>
        <v/>
      </c>
      <c r="AL157" s="70" t="str">
        <f t="shared" si="42"/>
        <v/>
      </c>
    </row>
    <row r="158" spans="2:38" ht="15" thickBot="1" x14ac:dyDescent="0.35">
      <c r="B158" s="79" t="str">
        <f t="shared" si="35"/>
        <v/>
      </c>
      <c r="C158" s="79" t="str">
        <f t="shared" si="36"/>
        <v/>
      </c>
      <c r="D158" s="79" t="str">
        <f>IFERROR(IF(J157&lt;=0,"",IF(C158="Yes","",B158-COUNTIF($C$21:C158,"Yes"))),"")</f>
        <v/>
      </c>
      <c r="E158" s="81" t="str">
        <f t="shared" si="29"/>
        <v/>
      </c>
      <c r="F158" s="80" t="str">
        <f t="shared" si="37"/>
        <v/>
      </c>
      <c r="G158" s="80" t="str">
        <f t="shared" si="30"/>
        <v/>
      </c>
      <c r="H158" s="80" t="str">
        <f t="shared" si="38"/>
        <v/>
      </c>
      <c r="I158" s="80" t="str">
        <f t="shared" si="31"/>
        <v/>
      </c>
      <c r="J158" s="80" t="str">
        <f t="shared" si="39"/>
        <v/>
      </c>
      <c r="AG158" s="16" t="str">
        <f t="shared" si="40"/>
        <v/>
      </c>
      <c r="AH158" s="69" t="str">
        <f t="shared" si="32"/>
        <v/>
      </c>
      <c r="AI158" s="70" t="str">
        <f t="shared" si="33"/>
        <v/>
      </c>
      <c r="AJ158" s="70" t="str">
        <f t="shared" si="34"/>
        <v/>
      </c>
      <c r="AK158" s="70" t="str">
        <f t="shared" si="41"/>
        <v/>
      </c>
      <c r="AL158" s="70" t="str">
        <f t="shared" si="42"/>
        <v/>
      </c>
    </row>
    <row r="159" spans="2:38" ht="15" thickBot="1" x14ac:dyDescent="0.35">
      <c r="B159" s="79" t="str">
        <f t="shared" si="35"/>
        <v/>
      </c>
      <c r="C159" s="79" t="str">
        <f t="shared" si="36"/>
        <v/>
      </c>
      <c r="D159" s="79" t="str">
        <f>IFERROR(IF(J158&lt;=0,"",IF(C159="Yes","",B159-COUNTIF($C$21:C159,"Yes"))),"")</f>
        <v/>
      </c>
      <c r="E159" s="81" t="str">
        <f t="shared" si="29"/>
        <v/>
      </c>
      <c r="F159" s="80" t="str">
        <f t="shared" si="37"/>
        <v/>
      </c>
      <c r="G159" s="80" t="str">
        <f t="shared" si="30"/>
        <v/>
      </c>
      <c r="H159" s="80" t="str">
        <f t="shared" si="38"/>
        <v/>
      </c>
      <c r="I159" s="80" t="str">
        <f t="shared" si="31"/>
        <v/>
      </c>
      <c r="J159" s="80" t="str">
        <f t="shared" si="39"/>
        <v/>
      </c>
      <c r="AG159" s="16" t="str">
        <f t="shared" si="40"/>
        <v/>
      </c>
      <c r="AH159" s="69" t="str">
        <f t="shared" si="32"/>
        <v/>
      </c>
      <c r="AI159" s="70" t="str">
        <f t="shared" si="33"/>
        <v/>
      </c>
      <c r="AJ159" s="70" t="str">
        <f t="shared" si="34"/>
        <v/>
      </c>
      <c r="AK159" s="70" t="str">
        <f t="shared" si="41"/>
        <v/>
      </c>
      <c r="AL159" s="70" t="str">
        <f t="shared" si="42"/>
        <v/>
      </c>
    </row>
    <row r="160" spans="2:38" ht="15" thickBot="1" x14ac:dyDescent="0.35">
      <c r="B160" s="79" t="str">
        <f t="shared" si="35"/>
        <v/>
      </c>
      <c r="C160" s="79" t="str">
        <f t="shared" si="36"/>
        <v/>
      </c>
      <c r="D160" s="79" t="str">
        <f>IFERROR(IF(J159&lt;=0,"",IF(C160="Yes","",B160-COUNTIF($C$21:C160,"Yes"))),"")</f>
        <v/>
      </c>
      <c r="E160" s="81" t="str">
        <f t="shared" si="29"/>
        <v/>
      </c>
      <c r="F160" s="80" t="str">
        <f t="shared" si="37"/>
        <v/>
      </c>
      <c r="G160" s="80" t="str">
        <f t="shared" si="30"/>
        <v/>
      </c>
      <c r="H160" s="80" t="str">
        <f t="shared" si="38"/>
        <v/>
      </c>
      <c r="I160" s="80" t="str">
        <f t="shared" si="31"/>
        <v/>
      </c>
      <c r="J160" s="80" t="str">
        <f t="shared" si="39"/>
        <v/>
      </c>
      <c r="AG160" s="16" t="str">
        <f t="shared" si="40"/>
        <v/>
      </c>
      <c r="AH160" s="69" t="str">
        <f t="shared" si="32"/>
        <v/>
      </c>
      <c r="AI160" s="70" t="str">
        <f t="shared" si="33"/>
        <v/>
      </c>
      <c r="AJ160" s="70" t="str">
        <f t="shared" si="34"/>
        <v/>
      </c>
      <c r="AK160" s="70" t="str">
        <f t="shared" si="41"/>
        <v/>
      </c>
      <c r="AL160" s="70" t="str">
        <f t="shared" si="42"/>
        <v/>
      </c>
    </row>
    <row r="161" spans="2:38" ht="15" thickBot="1" x14ac:dyDescent="0.35">
      <c r="B161" s="79" t="str">
        <f t="shared" si="35"/>
        <v/>
      </c>
      <c r="C161" s="79" t="str">
        <f t="shared" si="36"/>
        <v/>
      </c>
      <c r="D161" s="79" t="str">
        <f>IFERROR(IF(J160&lt;=0,"",IF(C161="Yes","",B161-COUNTIF($C$21:C161,"Yes"))),"")</f>
        <v/>
      </c>
      <c r="E161" s="81" t="str">
        <f t="shared" si="29"/>
        <v/>
      </c>
      <c r="F161" s="80" t="str">
        <f t="shared" si="37"/>
        <v/>
      </c>
      <c r="G161" s="80" t="str">
        <f t="shared" si="30"/>
        <v/>
      </c>
      <c r="H161" s="80" t="str">
        <f t="shared" si="38"/>
        <v/>
      </c>
      <c r="I161" s="80" t="str">
        <f t="shared" si="31"/>
        <v/>
      </c>
      <c r="J161" s="80" t="str">
        <f t="shared" si="39"/>
        <v/>
      </c>
      <c r="AG161" s="16" t="str">
        <f t="shared" si="40"/>
        <v/>
      </c>
      <c r="AH161" s="69" t="str">
        <f t="shared" si="32"/>
        <v/>
      </c>
      <c r="AI161" s="70" t="str">
        <f t="shared" si="33"/>
        <v/>
      </c>
      <c r="AJ161" s="70" t="str">
        <f t="shared" si="34"/>
        <v/>
      </c>
      <c r="AK161" s="70" t="str">
        <f t="shared" si="41"/>
        <v/>
      </c>
      <c r="AL161" s="70" t="str">
        <f t="shared" si="42"/>
        <v/>
      </c>
    </row>
    <row r="162" spans="2:38" ht="15" thickBot="1" x14ac:dyDescent="0.35">
      <c r="B162" s="79" t="str">
        <f t="shared" si="35"/>
        <v/>
      </c>
      <c r="C162" s="79" t="str">
        <f t="shared" si="36"/>
        <v/>
      </c>
      <c r="D162" s="79" t="str">
        <f>IFERROR(IF(J161&lt;=0,"",IF(C162="Yes","",B162-COUNTIF($C$21:C162,"Yes"))),"")</f>
        <v/>
      </c>
      <c r="E162" s="81" t="str">
        <f t="shared" si="29"/>
        <v/>
      </c>
      <c r="F162" s="80" t="str">
        <f t="shared" si="37"/>
        <v/>
      </c>
      <c r="G162" s="80" t="str">
        <f t="shared" si="30"/>
        <v/>
      </c>
      <c r="H162" s="80" t="str">
        <f t="shared" si="38"/>
        <v/>
      </c>
      <c r="I162" s="80" t="str">
        <f t="shared" si="31"/>
        <v/>
      </c>
      <c r="J162" s="80" t="str">
        <f t="shared" si="39"/>
        <v/>
      </c>
      <c r="AG162" s="16" t="str">
        <f t="shared" si="40"/>
        <v/>
      </c>
      <c r="AH162" s="69" t="str">
        <f t="shared" si="32"/>
        <v/>
      </c>
      <c r="AI162" s="70" t="str">
        <f t="shared" si="33"/>
        <v/>
      </c>
      <c r="AJ162" s="70" t="str">
        <f t="shared" si="34"/>
        <v/>
      </c>
      <c r="AK162" s="70" t="str">
        <f t="shared" si="41"/>
        <v/>
      </c>
      <c r="AL162" s="70" t="str">
        <f t="shared" si="42"/>
        <v/>
      </c>
    </row>
    <row r="163" spans="2:38" ht="15" thickBot="1" x14ac:dyDescent="0.35">
      <c r="B163" s="79" t="str">
        <f t="shared" si="35"/>
        <v/>
      </c>
      <c r="C163" s="79" t="str">
        <f t="shared" si="36"/>
        <v/>
      </c>
      <c r="D163" s="79" t="str">
        <f>IFERROR(IF(J162&lt;=0,"",IF(C163="Yes","",B163-COUNTIF($C$21:C163,"Yes"))),"")</f>
        <v/>
      </c>
      <c r="E163" s="81" t="str">
        <f t="shared" si="29"/>
        <v/>
      </c>
      <c r="F163" s="80" t="str">
        <f t="shared" si="37"/>
        <v/>
      </c>
      <c r="G163" s="80" t="str">
        <f t="shared" si="30"/>
        <v/>
      </c>
      <c r="H163" s="80" t="str">
        <f t="shared" si="38"/>
        <v/>
      </c>
      <c r="I163" s="80" t="str">
        <f t="shared" si="31"/>
        <v/>
      </c>
      <c r="J163" s="80" t="str">
        <f t="shared" si="39"/>
        <v/>
      </c>
      <c r="AG163" s="16" t="str">
        <f t="shared" si="40"/>
        <v/>
      </c>
      <c r="AH163" s="69" t="str">
        <f t="shared" si="32"/>
        <v/>
      </c>
      <c r="AI163" s="70" t="str">
        <f t="shared" si="33"/>
        <v/>
      </c>
      <c r="AJ163" s="70" t="str">
        <f t="shared" si="34"/>
        <v/>
      </c>
      <c r="AK163" s="70" t="str">
        <f t="shared" si="41"/>
        <v/>
      </c>
      <c r="AL163" s="70" t="str">
        <f t="shared" si="42"/>
        <v/>
      </c>
    </row>
    <row r="164" spans="2:38" ht="15" thickBot="1" x14ac:dyDescent="0.35">
      <c r="B164" s="79" t="str">
        <f t="shared" si="35"/>
        <v/>
      </c>
      <c r="C164" s="79" t="str">
        <f t="shared" si="36"/>
        <v/>
      </c>
      <c r="D164" s="79" t="str">
        <f>IFERROR(IF(J163&lt;=0,"",IF(C164="Yes","",B164-COUNTIF($C$21:C164,"Yes"))),"")</f>
        <v/>
      </c>
      <c r="E164" s="81" t="str">
        <f t="shared" si="29"/>
        <v/>
      </c>
      <c r="F164" s="80" t="str">
        <f t="shared" si="37"/>
        <v/>
      </c>
      <c r="G164" s="80" t="str">
        <f t="shared" si="30"/>
        <v/>
      </c>
      <c r="H164" s="80" t="str">
        <f t="shared" si="38"/>
        <v/>
      </c>
      <c r="I164" s="80" t="str">
        <f t="shared" si="31"/>
        <v/>
      </c>
      <c r="J164" s="80" t="str">
        <f t="shared" si="39"/>
        <v/>
      </c>
      <c r="AG164" s="16" t="str">
        <f t="shared" si="40"/>
        <v/>
      </c>
      <c r="AH164" s="69" t="str">
        <f t="shared" si="32"/>
        <v/>
      </c>
      <c r="AI164" s="70" t="str">
        <f t="shared" si="33"/>
        <v/>
      </c>
      <c r="AJ164" s="70" t="str">
        <f t="shared" si="34"/>
        <v/>
      </c>
      <c r="AK164" s="70" t="str">
        <f t="shared" si="41"/>
        <v/>
      </c>
      <c r="AL164" s="70" t="str">
        <f t="shared" si="42"/>
        <v/>
      </c>
    </row>
    <row r="165" spans="2:38" ht="15" thickBot="1" x14ac:dyDescent="0.35">
      <c r="B165" s="79" t="str">
        <f t="shared" si="35"/>
        <v/>
      </c>
      <c r="C165" s="79" t="str">
        <f t="shared" si="36"/>
        <v/>
      </c>
      <c r="D165" s="79" t="str">
        <f>IFERROR(IF(J164&lt;=0,"",IF(C165="Yes","",B165-COUNTIF($C$21:C165,"Yes"))),"")</f>
        <v/>
      </c>
      <c r="E165" s="81" t="str">
        <f t="shared" si="29"/>
        <v/>
      </c>
      <c r="F165" s="80" t="str">
        <f t="shared" si="37"/>
        <v/>
      </c>
      <c r="G165" s="80" t="str">
        <f t="shared" si="30"/>
        <v/>
      </c>
      <c r="H165" s="80" t="str">
        <f t="shared" si="38"/>
        <v/>
      </c>
      <c r="I165" s="80" t="str">
        <f t="shared" si="31"/>
        <v/>
      </c>
      <c r="J165" s="80" t="str">
        <f t="shared" si="39"/>
        <v/>
      </c>
      <c r="AG165" s="16" t="str">
        <f t="shared" si="40"/>
        <v/>
      </c>
      <c r="AH165" s="69" t="str">
        <f t="shared" si="32"/>
        <v/>
      </c>
      <c r="AI165" s="70" t="str">
        <f t="shared" si="33"/>
        <v/>
      </c>
      <c r="AJ165" s="70" t="str">
        <f t="shared" si="34"/>
        <v/>
      </c>
      <c r="AK165" s="70" t="str">
        <f t="shared" si="41"/>
        <v/>
      </c>
      <c r="AL165" s="70" t="str">
        <f t="shared" si="42"/>
        <v/>
      </c>
    </row>
    <row r="166" spans="2:38" ht="15" thickBot="1" x14ac:dyDescent="0.35">
      <c r="B166" s="79" t="str">
        <f t="shared" si="35"/>
        <v/>
      </c>
      <c r="C166" s="79" t="str">
        <f t="shared" si="36"/>
        <v/>
      </c>
      <c r="D166" s="79" t="str">
        <f>IFERROR(IF(J165&lt;=0,"",IF(C166="Yes","",B166-COUNTIF($C$21:C166,"Yes"))),"")</f>
        <v/>
      </c>
      <c r="E166" s="81" t="str">
        <f t="shared" si="29"/>
        <v/>
      </c>
      <c r="F166" s="80" t="str">
        <f t="shared" si="37"/>
        <v/>
      </c>
      <c r="G166" s="80" t="str">
        <f t="shared" si="30"/>
        <v/>
      </c>
      <c r="H166" s="80" t="str">
        <f t="shared" si="38"/>
        <v/>
      </c>
      <c r="I166" s="80" t="str">
        <f t="shared" si="31"/>
        <v/>
      </c>
      <c r="J166" s="80" t="str">
        <f t="shared" si="39"/>
        <v/>
      </c>
      <c r="AG166" s="16" t="str">
        <f t="shared" si="40"/>
        <v/>
      </c>
      <c r="AH166" s="69" t="str">
        <f t="shared" si="32"/>
        <v/>
      </c>
      <c r="AI166" s="70" t="str">
        <f t="shared" si="33"/>
        <v/>
      </c>
      <c r="AJ166" s="70" t="str">
        <f t="shared" si="34"/>
        <v/>
      </c>
      <c r="AK166" s="70" t="str">
        <f t="shared" si="41"/>
        <v/>
      </c>
      <c r="AL166" s="70" t="str">
        <f t="shared" si="42"/>
        <v/>
      </c>
    </row>
    <row r="167" spans="2:38" ht="15" thickBot="1" x14ac:dyDescent="0.35">
      <c r="B167" s="79" t="str">
        <f t="shared" si="35"/>
        <v/>
      </c>
      <c r="C167" s="79" t="str">
        <f t="shared" si="36"/>
        <v/>
      </c>
      <c r="D167" s="79" t="str">
        <f>IFERROR(IF(J166&lt;=0,"",IF(C167="Yes","",B167-COUNTIF($C$21:C167,"Yes"))),"")</f>
        <v/>
      </c>
      <c r="E167" s="81" t="str">
        <f t="shared" si="29"/>
        <v/>
      </c>
      <c r="F167" s="80" t="str">
        <f t="shared" si="37"/>
        <v/>
      </c>
      <c r="G167" s="80" t="str">
        <f t="shared" si="30"/>
        <v/>
      </c>
      <c r="H167" s="80" t="str">
        <f t="shared" si="38"/>
        <v/>
      </c>
      <c r="I167" s="80" t="str">
        <f t="shared" si="31"/>
        <v/>
      </c>
      <c r="J167" s="80" t="str">
        <f t="shared" si="39"/>
        <v/>
      </c>
      <c r="AG167" s="16" t="str">
        <f t="shared" si="40"/>
        <v/>
      </c>
      <c r="AH167" s="69" t="str">
        <f t="shared" si="32"/>
        <v/>
      </c>
      <c r="AI167" s="70" t="str">
        <f t="shared" si="33"/>
        <v/>
      </c>
      <c r="AJ167" s="70" t="str">
        <f t="shared" si="34"/>
        <v/>
      </c>
      <c r="AK167" s="70" t="str">
        <f t="shared" si="41"/>
        <v/>
      </c>
      <c r="AL167" s="70" t="str">
        <f t="shared" si="42"/>
        <v/>
      </c>
    </row>
    <row r="168" spans="2:38" ht="15" thickBot="1" x14ac:dyDescent="0.35">
      <c r="B168" s="79" t="str">
        <f t="shared" si="35"/>
        <v/>
      </c>
      <c r="C168" s="79" t="str">
        <f t="shared" si="36"/>
        <v/>
      </c>
      <c r="D168" s="79" t="str">
        <f>IFERROR(IF(J167&lt;=0,"",IF(C168="Yes","",B168-COUNTIF($C$21:C168,"Yes"))),"")</f>
        <v/>
      </c>
      <c r="E168" s="81" t="str">
        <f t="shared" si="29"/>
        <v/>
      </c>
      <c r="F168" s="80" t="str">
        <f t="shared" si="37"/>
        <v/>
      </c>
      <c r="G168" s="80" t="str">
        <f t="shared" si="30"/>
        <v/>
      </c>
      <c r="H168" s="80" t="str">
        <f t="shared" si="38"/>
        <v/>
      </c>
      <c r="I168" s="80" t="str">
        <f t="shared" si="31"/>
        <v/>
      </c>
      <c r="J168" s="80" t="str">
        <f t="shared" si="39"/>
        <v/>
      </c>
      <c r="AG168" s="16" t="str">
        <f t="shared" si="40"/>
        <v/>
      </c>
      <c r="AH168" s="69" t="str">
        <f t="shared" si="32"/>
        <v/>
      </c>
      <c r="AI168" s="70" t="str">
        <f t="shared" si="33"/>
        <v/>
      </c>
      <c r="AJ168" s="70" t="str">
        <f t="shared" si="34"/>
        <v/>
      </c>
      <c r="AK168" s="70" t="str">
        <f t="shared" si="41"/>
        <v/>
      </c>
      <c r="AL168" s="70" t="str">
        <f t="shared" si="42"/>
        <v/>
      </c>
    </row>
    <row r="169" spans="2:38" ht="15" thickBot="1" x14ac:dyDescent="0.35">
      <c r="B169" s="79" t="str">
        <f t="shared" si="35"/>
        <v/>
      </c>
      <c r="C169" s="79" t="str">
        <f t="shared" si="36"/>
        <v/>
      </c>
      <c r="D169" s="79" t="str">
        <f>IFERROR(IF(J168&lt;=0,"",IF(C169="Yes","",B169-COUNTIF($C$21:C169,"Yes"))),"")</f>
        <v/>
      </c>
      <c r="E169" s="81" t="str">
        <f t="shared" si="29"/>
        <v/>
      </c>
      <c r="F169" s="80" t="str">
        <f t="shared" si="37"/>
        <v/>
      </c>
      <c r="G169" s="80" t="str">
        <f t="shared" si="30"/>
        <v/>
      </c>
      <c r="H169" s="80" t="str">
        <f t="shared" si="38"/>
        <v/>
      </c>
      <c r="I169" s="80" t="str">
        <f t="shared" si="31"/>
        <v/>
      </c>
      <c r="J169" s="80" t="str">
        <f t="shared" si="39"/>
        <v/>
      </c>
      <c r="AG169" s="16" t="str">
        <f t="shared" si="40"/>
        <v/>
      </c>
      <c r="AH169" s="69" t="str">
        <f t="shared" si="32"/>
        <v/>
      </c>
      <c r="AI169" s="70" t="str">
        <f t="shared" si="33"/>
        <v/>
      </c>
      <c r="AJ169" s="70" t="str">
        <f t="shared" si="34"/>
        <v/>
      </c>
      <c r="AK169" s="70" t="str">
        <f t="shared" si="41"/>
        <v/>
      </c>
      <c r="AL169" s="70" t="str">
        <f t="shared" si="42"/>
        <v/>
      </c>
    </row>
    <row r="170" spans="2:38" ht="15" thickBot="1" x14ac:dyDescent="0.35">
      <c r="B170" s="79" t="str">
        <f t="shared" si="35"/>
        <v/>
      </c>
      <c r="C170" s="79" t="str">
        <f t="shared" si="36"/>
        <v/>
      </c>
      <c r="D170" s="79" t="str">
        <f>IFERROR(IF(J169&lt;=0,"",IF(C170="Yes","",B170-COUNTIF($C$21:C170,"Yes"))),"")</f>
        <v/>
      </c>
      <c r="E170" s="81" t="str">
        <f t="shared" si="29"/>
        <v/>
      </c>
      <c r="F170" s="80" t="str">
        <f t="shared" si="37"/>
        <v/>
      </c>
      <c r="G170" s="80" t="str">
        <f t="shared" si="30"/>
        <v/>
      </c>
      <c r="H170" s="80" t="str">
        <f t="shared" si="38"/>
        <v/>
      </c>
      <c r="I170" s="80" t="str">
        <f t="shared" si="31"/>
        <v/>
      </c>
      <c r="J170" s="80" t="str">
        <f t="shared" si="39"/>
        <v/>
      </c>
      <c r="AG170" s="16" t="str">
        <f t="shared" si="40"/>
        <v/>
      </c>
      <c r="AH170" s="69" t="str">
        <f t="shared" si="32"/>
        <v/>
      </c>
      <c r="AI170" s="70" t="str">
        <f t="shared" si="33"/>
        <v/>
      </c>
      <c r="AJ170" s="70" t="str">
        <f t="shared" si="34"/>
        <v/>
      </c>
      <c r="AK170" s="70" t="str">
        <f t="shared" si="41"/>
        <v/>
      </c>
      <c r="AL170" s="70" t="str">
        <f t="shared" si="42"/>
        <v/>
      </c>
    </row>
    <row r="171" spans="2:38" ht="15" thickBot="1" x14ac:dyDescent="0.35">
      <c r="B171" s="79" t="str">
        <f t="shared" si="35"/>
        <v/>
      </c>
      <c r="C171" s="79" t="str">
        <f t="shared" si="36"/>
        <v/>
      </c>
      <c r="D171" s="79" t="str">
        <f>IFERROR(IF(J170&lt;=0,"",IF(C171="Yes","",B171-COUNTIF($C$21:C171,"Yes"))),"")</f>
        <v/>
      </c>
      <c r="E171" s="81" t="str">
        <f t="shared" si="29"/>
        <v/>
      </c>
      <c r="F171" s="80" t="str">
        <f t="shared" si="37"/>
        <v/>
      </c>
      <c r="G171" s="80" t="str">
        <f t="shared" si="30"/>
        <v/>
      </c>
      <c r="H171" s="80" t="str">
        <f t="shared" si="38"/>
        <v/>
      </c>
      <c r="I171" s="80" t="str">
        <f t="shared" si="31"/>
        <v/>
      </c>
      <c r="J171" s="80" t="str">
        <f t="shared" si="39"/>
        <v/>
      </c>
      <c r="AG171" s="16" t="str">
        <f t="shared" si="40"/>
        <v/>
      </c>
      <c r="AH171" s="69" t="str">
        <f t="shared" si="32"/>
        <v/>
      </c>
      <c r="AI171" s="70" t="str">
        <f t="shared" si="33"/>
        <v/>
      </c>
      <c r="AJ171" s="70" t="str">
        <f t="shared" si="34"/>
        <v/>
      </c>
      <c r="AK171" s="70" t="str">
        <f t="shared" si="41"/>
        <v/>
      </c>
      <c r="AL171" s="70" t="str">
        <f t="shared" si="42"/>
        <v/>
      </c>
    </row>
    <row r="172" spans="2:38" ht="15" thickBot="1" x14ac:dyDescent="0.35">
      <c r="B172" s="79" t="str">
        <f t="shared" si="35"/>
        <v/>
      </c>
      <c r="C172" s="79" t="str">
        <f t="shared" si="36"/>
        <v/>
      </c>
      <c r="D172" s="79" t="str">
        <f>IFERROR(IF(J171&lt;=0,"",IF(C172="Yes","",B172-COUNTIF($C$21:C172,"Yes"))),"")</f>
        <v/>
      </c>
      <c r="E172" s="81" t="str">
        <f t="shared" si="29"/>
        <v/>
      </c>
      <c r="F172" s="80" t="str">
        <f t="shared" si="37"/>
        <v/>
      </c>
      <c r="G172" s="80" t="str">
        <f t="shared" si="30"/>
        <v/>
      </c>
      <c r="H172" s="80" t="str">
        <f t="shared" si="38"/>
        <v/>
      </c>
      <c r="I172" s="80" t="str">
        <f t="shared" si="31"/>
        <v/>
      </c>
      <c r="J172" s="80" t="str">
        <f t="shared" si="39"/>
        <v/>
      </c>
      <c r="AG172" s="16" t="str">
        <f t="shared" si="40"/>
        <v/>
      </c>
      <c r="AH172" s="69" t="str">
        <f t="shared" si="32"/>
        <v/>
      </c>
      <c r="AI172" s="70" t="str">
        <f t="shared" si="33"/>
        <v/>
      </c>
      <c r="AJ172" s="70" t="str">
        <f t="shared" si="34"/>
        <v/>
      </c>
      <c r="AK172" s="70" t="str">
        <f t="shared" si="41"/>
        <v/>
      </c>
      <c r="AL172" s="70" t="str">
        <f t="shared" si="42"/>
        <v/>
      </c>
    </row>
    <row r="173" spans="2:38" ht="15" thickBot="1" x14ac:dyDescent="0.35">
      <c r="B173" s="79" t="str">
        <f t="shared" si="35"/>
        <v/>
      </c>
      <c r="C173" s="79" t="str">
        <f t="shared" si="36"/>
        <v/>
      </c>
      <c r="D173" s="79" t="str">
        <f>IFERROR(IF(J172&lt;=0,"",IF(C173="Yes","",B173-COUNTIF($C$21:C173,"Yes"))),"")</f>
        <v/>
      </c>
      <c r="E173" s="81" t="str">
        <f t="shared" si="29"/>
        <v/>
      </c>
      <c r="F173" s="80" t="str">
        <f t="shared" si="37"/>
        <v/>
      </c>
      <c r="G173" s="80" t="str">
        <f t="shared" si="30"/>
        <v/>
      </c>
      <c r="H173" s="80" t="str">
        <f t="shared" si="38"/>
        <v/>
      </c>
      <c r="I173" s="80" t="str">
        <f t="shared" si="31"/>
        <v/>
      </c>
      <c r="J173" s="80" t="str">
        <f t="shared" si="39"/>
        <v/>
      </c>
      <c r="AG173" s="16" t="str">
        <f t="shared" si="40"/>
        <v/>
      </c>
      <c r="AH173" s="69" t="str">
        <f t="shared" si="32"/>
        <v/>
      </c>
      <c r="AI173" s="70" t="str">
        <f t="shared" si="33"/>
        <v/>
      </c>
      <c r="AJ173" s="70" t="str">
        <f t="shared" si="34"/>
        <v/>
      </c>
      <c r="AK173" s="70" t="str">
        <f t="shared" si="41"/>
        <v/>
      </c>
      <c r="AL173" s="70" t="str">
        <f t="shared" si="42"/>
        <v/>
      </c>
    </row>
    <row r="174" spans="2:38" ht="15" thickBot="1" x14ac:dyDescent="0.35">
      <c r="B174" s="79" t="str">
        <f t="shared" si="35"/>
        <v/>
      </c>
      <c r="C174" s="79" t="str">
        <f t="shared" si="36"/>
        <v/>
      </c>
      <c r="D174" s="79" t="str">
        <f>IFERROR(IF(J173&lt;=0,"",IF(C174="Yes","",B174-COUNTIF($C$21:C174,"Yes"))),"")</f>
        <v/>
      </c>
      <c r="E174" s="81" t="str">
        <f t="shared" si="29"/>
        <v/>
      </c>
      <c r="F174" s="80" t="str">
        <f t="shared" si="37"/>
        <v/>
      </c>
      <c r="G174" s="80" t="str">
        <f t="shared" si="30"/>
        <v/>
      </c>
      <c r="H174" s="80" t="str">
        <f t="shared" si="38"/>
        <v/>
      </c>
      <c r="I174" s="80" t="str">
        <f t="shared" si="31"/>
        <v/>
      </c>
      <c r="J174" s="80" t="str">
        <f t="shared" si="39"/>
        <v/>
      </c>
      <c r="AG174" s="16" t="str">
        <f t="shared" si="40"/>
        <v/>
      </c>
      <c r="AH174" s="69" t="str">
        <f t="shared" si="32"/>
        <v/>
      </c>
      <c r="AI174" s="70" t="str">
        <f t="shared" si="33"/>
        <v/>
      </c>
      <c r="AJ174" s="70" t="str">
        <f t="shared" si="34"/>
        <v/>
      </c>
      <c r="AK174" s="70" t="str">
        <f t="shared" si="41"/>
        <v/>
      </c>
      <c r="AL174" s="70" t="str">
        <f t="shared" si="42"/>
        <v/>
      </c>
    </row>
    <row r="175" spans="2:38" ht="15" thickBot="1" x14ac:dyDescent="0.35">
      <c r="B175" s="79" t="str">
        <f t="shared" si="35"/>
        <v/>
      </c>
      <c r="C175" s="79" t="str">
        <f t="shared" si="36"/>
        <v/>
      </c>
      <c r="D175" s="79" t="str">
        <f>IFERROR(IF(J174&lt;=0,"",IF(C175="Yes","",B175-COUNTIF($C$21:C175,"Yes"))),"")</f>
        <v/>
      </c>
      <c r="E175" s="81" t="str">
        <f t="shared" si="29"/>
        <v/>
      </c>
      <c r="F175" s="80" t="str">
        <f t="shared" si="37"/>
        <v/>
      </c>
      <c r="G175" s="80" t="str">
        <f t="shared" si="30"/>
        <v/>
      </c>
      <c r="H175" s="80" t="str">
        <f t="shared" si="38"/>
        <v/>
      </c>
      <c r="I175" s="80" t="str">
        <f t="shared" si="31"/>
        <v/>
      </c>
      <c r="J175" s="80" t="str">
        <f t="shared" si="39"/>
        <v/>
      </c>
      <c r="AG175" s="16" t="str">
        <f t="shared" si="40"/>
        <v/>
      </c>
      <c r="AH175" s="69" t="str">
        <f t="shared" si="32"/>
        <v/>
      </c>
      <c r="AI175" s="70" t="str">
        <f t="shared" si="33"/>
        <v/>
      </c>
      <c r="AJ175" s="70" t="str">
        <f t="shared" si="34"/>
        <v/>
      </c>
      <c r="AK175" s="70" t="str">
        <f t="shared" si="41"/>
        <v/>
      </c>
      <c r="AL175" s="70" t="str">
        <f t="shared" si="42"/>
        <v/>
      </c>
    </row>
    <row r="176" spans="2:38" ht="15" thickBot="1" x14ac:dyDescent="0.35">
      <c r="B176" s="79" t="str">
        <f t="shared" si="35"/>
        <v/>
      </c>
      <c r="C176" s="79" t="str">
        <f t="shared" si="36"/>
        <v/>
      </c>
      <c r="D176" s="79" t="str">
        <f>IFERROR(IF(J175&lt;=0,"",IF(C176="Yes","",B176-COUNTIF($C$21:C176,"Yes"))),"")</f>
        <v/>
      </c>
      <c r="E176" s="81" t="str">
        <f t="shared" si="29"/>
        <v/>
      </c>
      <c r="F176" s="80" t="str">
        <f t="shared" si="37"/>
        <v/>
      </c>
      <c r="G176" s="80" t="str">
        <f t="shared" si="30"/>
        <v/>
      </c>
      <c r="H176" s="80" t="str">
        <f t="shared" si="38"/>
        <v/>
      </c>
      <c r="I176" s="80" t="str">
        <f t="shared" si="31"/>
        <v/>
      </c>
      <c r="J176" s="80" t="str">
        <f t="shared" si="39"/>
        <v/>
      </c>
      <c r="AG176" s="16" t="str">
        <f t="shared" si="40"/>
        <v/>
      </c>
      <c r="AH176" s="69" t="str">
        <f t="shared" si="32"/>
        <v/>
      </c>
      <c r="AI176" s="70" t="str">
        <f t="shared" si="33"/>
        <v/>
      </c>
      <c r="AJ176" s="70" t="str">
        <f t="shared" si="34"/>
        <v/>
      </c>
      <c r="AK176" s="70" t="str">
        <f t="shared" si="41"/>
        <v/>
      </c>
      <c r="AL176" s="70" t="str">
        <f t="shared" si="42"/>
        <v/>
      </c>
    </row>
    <row r="177" spans="2:38" ht="15" thickBot="1" x14ac:dyDescent="0.35">
      <c r="B177" s="79" t="str">
        <f t="shared" si="35"/>
        <v/>
      </c>
      <c r="C177" s="79" t="str">
        <f t="shared" si="36"/>
        <v/>
      </c>
      <c r="D177" s="79" t="str">
        <f>IFERROR(IF(J176&lt;=0,"",IF(C177="Yes","",B177-COUNTIF($C$21:C177,"Yes"))),"")</f>
        <v/>
      </c>
      <c r="E177" s="81" t="str">
        <f t="shared" si="29"/>
        <v/>
      </c>
      <c r="F177" s="80" t="str">
        <f t="shared" si="37"/>
        <v/>
      </c>
      <c r="G177" s="80" t="str">
        <f t="shared" si="30"/>
        <v/>
      </c>
      <c r="H177" s="80" t="str">
        <f t="shared" si="38"/>
        <v/>
      </c>
      <c r="I177" s="80" t="str">
        <f t="shared" si="31"/>
        <v/>
      </c>
      <c r="J177" s="80" t="str">
        <f t="shared" si="39"/>
        <v/>
      </c>
      <c r="AG177" s="16" t="str">
        <f t="shared" si="40"/>
        <v/>
      </c>
      <c r="AH177" s="69" t="str">
        <f t="shared" si="32"/>
        <v/>
      </c>
      <c r="AI177" s="70" t="str">
        <f t="shared" si="33"/>
        <v/>
      </c>
      <c r="AJ177" s="70" t="str">
        <f t="shared" si="34"/>
        <v/>
      </c>
      <c r="AK177" s="70" t="str">
        <f t="shared" si="41"/>
        <v/>
      </c>
      <c r="AL177" s="70" t="str">
        <f t="shared" si="42"/>
        <v/>
      </c>
    </row>
    <row r="178" spans="2:38" ht="15" thickBot="1" x14ac:dyDescent="0.35">
      <c r="B178" s="79" t="str">
        <f t="shared" si="35"/>
        <v/>
      </c>
      <c r="C178" s="79" t="str">
        <f t="shared" si="36"/>
        <v/>
      </c>
      <c r="D178" s="79" t="str">
        <f>IFERROR(IF(J177&lt;=0,"",IF(C178="Yes","",B178-COUNTIF($C$21:C178,"Yes"))),"")</f>
        <v/>
      </c>
      <c r="E178" s="81" t="str">
        <f t="shared" si="29"/>
        <v/>
      </c>
      <c r="F178" s="80" t="str">
        <f t="shared" si="37"/>
        <v/>
      </c>
      <c r="G178" s="80" t="str">
        <f t="shared" si="30"/>
        <v/>
      </c>
      <c r="H178" s="80" t="str">
        <f t="shared" si="38"/>
        <v/>
      </c>
      <c r="I178" s="80" t="str">
        <f t="shared" si="31"/>
        <v/>
      </c>
      <c r="J178" s="80" t="str">
        <f t="shared" si="39"/>
        <v/>
      </c>
      <c r="AG178" s="16" t="str">
        <f t="shared" si="40"/>
        <v/>
      </c>
      <c r="AH178" s="69" t="str">
        <f t="shared" si="32"/>
        <v/>
      </c>
      <c r="AI178" s="70" t="str">
        <f t="shared" si="33"/>
        <v/>
      </c>
      <c r="AJ178" s="70" t="str">
        <f t="shared" si="34"/>
        <v/>
      </c>
      <c r="AK178" s="70" t="str">
        <f t="shared" si="41"/>
        <v/>
      </c>
      <c r="AL178" s="70" t="str">
        <f t="shared" si="42"/>
        <v/>
      </c>
    </row>
    <row r="179" spans="2:38" ht="15" thickBot="1" x14ac:dyDescent="0.35">
      <c r="B179" s="79" t="str">
        <f t="shared" si="35"/>
        <v/>
      </c>
      <c r="C179" s="79" t="str">
        <f t="shared" si="36"/>
        <v/>
      </c>
      <c r="D179" s="79" t="str">
        <f>IFERROR(IF(J178&lt;=0,"",IF(C179="Yes","",B179-COUNTIF($C$21:C179,"Yes"))),"")</f>
        <v/>
      </c>
      <c r="E179" s="81" t="str">
        <f t="shared" si="29"/>
        <v/>
      </c>
      <c r="F179" s="80" t="str">
        <f t="shared" si="37"/>
        <v/>
      </c>
      <c r="G179" s="80" t="str">
        <f t="shared" si="30"/>
        <v/>
      </c>
      <c r="H179" s="80" t="str">
        <f t="shared" si="38"/>
        <v/>
      </c>
      <c r="I179" s="80" t="str">
        <f t="shared" si="31"/>
        <v/>
      </c>
      <c r="J179" s="80" t="str">
        <f t="shared" si="39"/>
        <v/>
      </c>
      <c r="AG179" s="16" t="str">
        <f t="shared" si="40"/>
        <v/>
      </c>
      <c r="AH179" s="69" t="str">
        <f t="shared" si="32"/>
        <v/>
      </c>
      <c r="AI179" s="70" t="str">
        <f t="shared" si="33"/>
        <v/>
      </c>
      <c r="AJ179" s="70" t="str">
        <f t="shared" si="34"/>
        <v/>
      </c>
      <c r="AK179" s="70" t="str">
        <f t="shared" si="41"/>
        <v/>
      </c>
      <c r="AL179" s="70" t="str">
        <f t="shared" si="42"/>
        <v/>
      </c>
    </row>
    <row r="180" spans="2:38" ht="15" thickBot="1" x14ac:dyDescent="0.35">
      <c r="B180" s="79" t="str">
        <f t="shared" si="35"/>
        <v/>
      </c>
      <c r="C180" s="79" t="str">
        <f t="shared" si="36"/>
        <v/>
      </c>
      <c r="D180" s="79" t="str">
        <f>IFERROR(IF(J179&lt;=0,"",IF(C180="Yes","",B180-COUNTIF($C$21:C180,"Yes"))),"")</f>
        <v/>
      </c>
      <c r="E180" s="81" t="str">
        <f t="shared" si="29"/>
        <v/>
      </c>
      <c r="F180" s="80" t="str">
        <f t="shared" si="37"/>
        <v/>
      </c>
      <c r="G180" s="80" t="str">
        <f t="shared" si="30"/>
        <v/>
      </c>
      <c r="H180" s="80" t="str">
        <f t="shared" si="38"/>
        <v/>
      </c>
      <c r="I180" s="80" t="str">
        <f t="shared" si="31"/>
        <v/>
      </c>
      <c r="J180" s="80" t="str">
        <f t="shared" si="39"/>
        <v/>
      </c>
      <c r="AG180" s="16" t="str">
        <f t="shared" si="40"/>
        <v/>
      </c>
      <c r="AH180" s="69" t="str">
        <f t="shared" si="32"/>
        <v/>
      </c>
      <c r="AI180" s="70" t="str">
        <f t="shared" si="33"/>
        <v/>
      </c>
      <c r="AJ180" s="70" t="str">
        <f t="shared" si="34"/>
        <v/>
      </c>
      <c r="AK180" s="70" t="str">
        <f t="shared" si="41"/>
        <v/>
      </c>
      <c r="AL180" s="70" t="str">
        <f t="shared" si="42"/>
        <v/>
      </c>
    </row>
    <row r="181" spans="2:38" ht="15" thickBot="1" x14ac:dyDescent="0.35">
      <c r="B181" s="79" t="str">
        <f t="shared" si="35"/>
        <v/>
      </c>
      <c r="C181" s="79" t="str">
        <f t="shared" si="36"/>
        <v/>
      </c>
      <c r="D181" s="79" t="str">
        <f>IFERROR(IF(J180&lt;=0,"",IF(C181="Yes","",B181-COUNTIF($C$21:C181,"Yes"))),"")</f>
        <v/>
      </c>
      <c r="E181" s="81" t="str">
        <f t="shared" si="29"/>
        <v/>
      </c>
      <c r="F181" s="80" t="str">
        <f t="shared" si="37"/>
        <v/>
      </c>
      <c r="G181" s="80" t="str">
        <f t="shared" si="30"/>
        <v/>
      </c>
      <c r="H181" s="80" t="str">
        <f t="shared" si="38"/>
        <v/>
      </c>
      <c r="I181" s="80" t="str">
        <f t="shared" si="31"/>
        <v/>
      </c>
      <c r="J181" s="80" t="str">
        <f t="shared" si="39"/>
        <v/>
      </c>
      <c r="AG181" s="16" t="str">
        <f t="shared" si="40"/>
        <v/>
      </c>
      <c r="AH181" s="69" t="str">
        <f t="shared" si="32"/>
        <v/>
      </c>
      <c r="AI181" s="70" t="str">
        <f t="shared" si="33"/>
        <v/>
      </c>
      <c r="AJ181" s="70" t="str">
        <f t="shared" si="34"/>
        <v/>
      </c>
      <c r="AK181" s="70" t="str">
        <f t="shared" si="41"/>
        <v/>
      </c>
      <c r="AL181" s="70" t="str">
        <f t="shared" si="42"/>
        <v/>
      </c>
    </row>
    <row r="182" spans="2:38" ht="15" thickBot="1" x14ac:dyDescent="0.35">
      <c r="B182" s="79" t="str">
        <f t="shared" si="35"/>
        <v/>
      </c>
      <c r="C182" s="79" t="str">
        <f t="shared" si="36"/>
        <v/>
      </c>
      <c r="D182" s="79" t="str">
        <f>IFERROR(IF(J181&lt;=0,"",IF(C182="Yes","",B182-COUNTIF($C$21:C182,"Yes"))),"")</f>
        <v/>
      </c>
      <c r="E182" s="81" t="str">
        <f t="shared" si="29"/>
        <v/>
      </c>
      <c r="F182" s="80" t="str">
        <f t="shared" si="37"/>
        <v/>
      </c>
      <c r="G182" s="80" t="str">
        <f t="shared" si="30"/>
        <v/>
      </c>
      <c r="H182" s="80" t="str">
        <f t="shared" si="38"/>
        <v/>
      </c>
      <c r="I182" s="80" t="str">
        <f t="shared" si="31"/>
        <v/>
      </c>
      <c r="J182" s="80" t="str">
        <f t="shared" si="39"/>
        <v/>
      </c>
      <c r="AG182" s="16" t="str">
        <f t="shared" si="40"/>
        <v/>
      </c>
      <c r="AH182" s="69" t="str">
        <f t="shared" si="32"/>
        <v/>
      </c>
      <c r="AI182" s="70" t="str">
        <f t="shared" si="33"/>
        <v/>
      </c>
      <c r="AJ182" s="70" t="str">
        <f t="shared" si="34"/>
        <v/>
      </c>
      <c r="AK182" s="70" t="str">
        <f t="shared" si="41"/>
        <v/>
      </c>
      <c r="AL182" s="70" t="str">
        <f t="shared" si="42"/>
        <v/>
      </c>
    </row>
    <row r="183" spans="2:38" ht="15" thickBot="1" x14ac:dyDescent="0.35">
      <c r="B183" s="79" t="str">
        <f t="shared" si="35"/>
        <v/>
      </c>
      <c r="C183" s="79" t="str">
        <f t="shared" si="36"/>
        <v/>
      </c>
      <c r="D183" s="79" t="str">
        <f>IFERROR(IF(J182&lt;=0,"",IF(C183="Yes","",B183-COUNTIF($C$21:C183,"Yes"))),"")</f>
        <v/>
      </c>
      <c r="E183" s="81" t="str">
        <f t="shared" si="29"/>
        <v/>
      </c>
      <c r="F183" s="80" t="str">
        <f t="shared" si="37"/>
        <v/>
      </c>
      <c r="G183" s="80" t="str">
        <f t="shared" si="30"/>
        <v/>
      </c>
      <c r="H183" s="80" t="str">
        <f t="shared" si="38"/>
        <v/>
      </c>
      <c r="I183" s="80" t="str">
        <f t="shared" si="31"/>
        <v/>
      </c>
      <c r="J183" s="80" t="str">
        <f t="shared" si="39"/>
        <v/>
      </c>
      <c r="AG183" s="16" t="str">
        <f t="shared" si="40"/>
        <v/>
      </c>
      <c r="AH183" s="69" t="str">
        <f t="shared" si="32"/>
        <v/>
      </c>
      <c r="AI183" s="70" t="str">
        <f t="shared" si="33"/>
        <v/>
      </c>
      <c r="AJ183" s="70" t="str">
        <f t="shared" si="34"/>
        <v/>
      </c>
      <c r="AK183" s="70" t="str">
        <f t="shared" si="41"/>
        <v/>
      </c>
      <c r="AL183" s="70" t="str">
        <f t="shared" si="42"/>
        <v/>
      </c>
    </row>
    <row r="184" spans="2:38" ht="15" thickBot="1" x14ac:dyDescent="0.35">
      <c r="B184" s="79" t="str">
        <f t="shared" si="35"/>
        <v/>
      </c>
      <c r="C184" s="79" t="str">
        <f t="shared" si="36"/>
        <v/>
      </c>
      <c r="D184" s="79" t="str">
        <f>IFERROR(IF(J183&lt;=0,"",IF(C184="Yes","",B184-COUNTIF($C$21:C184,"Yes"))),"")</f>
        <v/>
      </c>
      <c r="E184" s="81" t="str">
        <f t="shared" si="29"/>
        <v/>
      </c>
      <c r="F184" s="80" t="str">
        <f t="shared" si="37"/>
        <v/>
      </c>
      <c r="G184" s="80" t="str">
        <f t="shared" si="30"/>
        <v/>
      </c>
      <c r="H184" s="80" t="str">
        <f t="shared" si="38"/>
        <v/>
      </c>
      <c r="I184" s="80" t="str">
        <f t="shared" si="31"/>
        <v/>
      </c>
      <c r="J184" s="80" t="str">
        <f t="shared" si="39"/>
        <v/>
      </c>
      <c r="AG184" s="16" t="str">
        <f t="shared" si="40"/>
        <v/>
      </c>
      <c r="AH184" s="69" t="str">
        <f t="shared" si="32"/>
        <v/>
      </c>
      <c r="AI184" s="70" t="str">
        <f t="shared" si="33"/>
        <v/>
      </c>
      <c r="AJ184" s="70" t="str">
        <f t="shared" si="34"/>
        <v/>
      </c>
      <c r="AK184" s="70" t="str">
        <f t="shared" si="41"/>
        <v/>
      </c>
      <c r="AL184" s="70" t="str">
        <f t="shared" si="42"/>
        <v/>
      </c>
    </row>
    <row r="185" spans="2:38" ht="15" thickBot="1" x14ac:dyDescent="0.35">
      <c r="B185" s="79" t="str">
        <f t="shared" si="35"/>
        <v/>
      </c>
      <c r="C185" s="79" t="str">
        <f t="shared" si="36"/>
        <v/>
      </c>
      <c r="D185" s="79" t="str">
        <f>IFERROR(IF(J184&lt;=0,"",IF(C185="Yes","",B185-COUNTIF($C$21:C185,"Yes"))),"")</f>
        <v/>
      </c>
      <c r="E185" s="81" t="str">
        <f t="shared" si="29"/>
        <v/>
      </c>
      <c r="F185" s="80" t="str">
        <f t="shared" si="37"/>
        <v/>
      </c>
      <c r="G185" s="80" t="str">
        <f t="shared" si="30"/>
        <v/>
      </c>
      <c r="H185" s="80" t="str">
        <f t="shared" si="38"/>
        <v/>
      </c>
      <c r="I185" s="80" t="str">
        <f t="shared" si="31"/>
        <v/>
      </c>
      <c r="J185" s="80" t="str">
        <f t="shared" si="39"/>
        <v/>
      </c>
      <c r="AG185" s="16" t="str">
        <f t="shared" si="40"/>
        <v/>
      </c>
      <c r="AH185" s="69" t="str">
        <f t="shared" si="32"/>
        <v/>
      </c>
      <c r="AI185" s="70" t="str">
        <f t="shared" si="33"/>
        <v/>
      </c>
      <c r="AJ185" s="70" t="str">
        <f t="shared" si="34"/>
        <v/>
      </c>
      <c r="AK185" s="70" t="str">
        <f t="shared" si="41"/>
        <v/>
      </c>
      <c r="AL185" s="70" t="str">
        <f t="shared" si="42"/>
        <v/>
      </c>
    </row>
    <row r="186" spans="2:38" ht="15" thickBot="1" x14ac:dyDescent="0.35">
      <c r="B186" s="79" t="str">
        <f t="shared" si="35"/>
        <v/>
      </c>
      <c r="C186" s="79" t="str">
        <f t="shared" si="36"/>
        <v/>
      </c>
      <c r="D186" s="79" t="str">
        <f>IFERROR(IF(J185&lt;=0,"",IF(C186="Yes","",B186-COUNTIF($C$21:C186,"Yes"))),"")</f>
        <v/>
      </c>
      <c r="E186" s="81" t="str">
        <f t="shared" si="29"/>
        <v/>
      </c>
      <c r="F186" s="80" t="str">
        <f t="shared" si="37"/>
        <v/>
      </c>
      <c r="G186" s="80" t="str">
        <f t="shared" si="30"/>
        <v/>
      </c>
      <c r="H186" s="80" t="str">
        <f t="shared" si="38"/>
        <v/>
      </c>
      <c r="I186" s="80" t="str">
        <f t="shared" si="31"/>
        <v/>
      </c>
      <c r="J186" s="80" t="str">
        <f t="shared" si="39"/>
        <v/>
      </c>
      <c r="AG186" s="16" t="str">
        <f t="shared" si="40"/>
        <v/>
      </c>
      <c r="AH186" s="69" t="str">
        <f t="shared" si="32"/>
        <v/>
      </c>
      <c r="AI186" s="70" t="str">
        <f t="shared" si="33"/>
        <v/>
      </c>
      <c r="AJ186" s="70" t="str">
        <f t="shared" si="34"/>
        <v/>
      </c>
      <c r="AK186" s="70" t="str">
        <f t="shared" si="41"/>
        <v/>
      </c>
      <c r="AL186" s="70" t="str">
        <f t="shared" si="42"/>
        <v/>
      </c>
    </row>
    <row r="187" spans="2:38" ht="15" thickBot="1" x14ac:dyDescent="0.35">
      <c r="B187" s="79" t="str">
        <f t="shared" si="35"/>
        <v/>
      </c>
      <c r="C187" s="79" t="str">
        <f t="shared" si="36"/>
        <v/>
      </c>
      <c r="D187" s="79" t="str">
        <f>IFERROR(IF(J186&lt;=0,"",IF(C187="Yes","",B187-COUNTIF($C$21:C187,"Yes"))),"")</f>
        <v/>
      </c>
      <c r="E187" s="81" t="str">
        <f t="shared" si="29"/>
        <v/>
      </c>
      <c r="F187" s="80" t="str">
        <f t="shared" si="37"/>
        <v/>
      </c>
      <c r="G187" s="80" t="str">
        <f t="shared" si="30"/>
        <v/>
      </c>
      <c r="H187" s="80" t="str">
        <f t="shared" si="38"/>
        <v/>
      </c>
      <c r="I187" s="80" t="str">
        <f t="shared" si="31"/>
        <v/>
      </c>
      <c r="J187" s="80" t="str">
        <f t="shared" si="39"/>
        <v/>
      </c>
      <c r="AG187" s="16" t="str">
        <f t="shared" si="40"/>
        <v/>
      </c>
      <c r="AH187" s="69" t="str">
        <f t="shared" si="32"/>
        <v/>
      </c>
      <c r="AI187" s="70" t="str">
        <f t="shared" si="33"/>
        <v/>
      </c>
      <c r="AJ187" s="70" t="str">
        <f t="shared" si="34"/>
        <v/>
      </c>
      <c r="AK187" s="70" t="str">
        <f t="shared" si="41"/>
        <v/>
      </c>
      <c r="AL187" s="70" t="str">
        <f t="shared" si="42"/>
        <v/>
      </c>
    </row>
    <row r="188" spans="2:38" ht="15" thickBot="1" x14ac:dyDescent="0.35">
      <c r="B188" s="79" t="str">
        <f t="shared" si="35"/>
        <v/>
      </c>
      <c r="C188" s="79" t="str">
        <f t="shared" si="36"/>
        <v/>
      </c>
      <c r="D188" s="79" t="str">
        <f>IFERROR(IF(J187&lt;=0,"",IF(C188="Yes","",B188-COUNTIF($C$21:C188,"Yes"))),"")</f>
        <v/>
      </c>
      <c r="E188" s="81" t="str">
        <f t="shared" si="29"/>
        <v/>
      </c>
      <c r="F188" s="80" t="str">
        <f t="shared" si="37"/>
        <v/>
      </c>
      <c r="G188" s="80" t="str">
        <f t="shared" si="30"/>
        <v/>
      </c>
      <c r="H188" s="80" t="str">
        <f t="shared" si="38"/>
        <v/>
      </c>
      <c r="I188" s="80" t="str">
        <f t="shared" si="31"/>
        <v/>
      </c>
      <c r="J188" s="80" t="str">
        <f t="shared" si="39"/>
        <v/>
      </c>
      <c r="AG188" s="16" t="str">
        <f t="shared" si="40"/>
        <v/>
      </c>
      <c r="AH188" s="69" t="str">
        <f t="shared" si="32"/>
        <v/>
      </c>
      <c r="AI188" s="70" t="str">
        <f t="shared" si="33"/>
        <v/>
      </c>
      <c r="AJ188" s="70" t="str">
        <f t="shared" si="34"/>
        <v/>
      </c>
      <c r="AK188" s="70" t="str">
        <f t="shared" si="41"/>
        <v/>
      </c>
      <c r="AL188" s="70" t="str">
        <f t="shared" si="42"/>
        <v/>
      </c>
    </row>
    <row r="189" spans="2:38" ht="15" thickBot="1" x14ac:dyDescent="0.35">
      <c r="B189" s="79" t="str">
        <f t="shared" si="35"/>
        <v/>
      </c>
      <c r="C189" s="79" t="str">
        <f t="shared" si="36"/>
        <v/>
      </c>
      <c r="D189" s="79" t="str">
        <f>IFERROR(IF(J188&lt;=0,"",IF(C189="Yes","",B189-COUNTIF($C$21:C189,"Yes"))),"")</f>
        <v/>
      </c>
      <c r="E189" s="81" t="str">
        <f t="shared" si="29"/>
        <v/>
      </c>
      <c r="F189" s="80" t="str">
        <f t="shared" si="37"/>
        <v/>
      </c>
      <c r="G189" s="80" t="str">
        <f t="shared" si="30"/>
        <v/>
      </c>
      <c r="H189" s="80" t="str">
        <f t="shared" si="38"/>
        <v/>
      </c>
      <c r="I189" s="80" t="str">
        <f t="shared" si="31"/>
        <v/>
      </c>
      <c r="J189" s="80" t="str">
        <f t="shared" si="39"/>
        <v/>
      </c>
      <c r="AG189" s="16" t="str">
        <f t="shared" si="40"/>
        <v/>
      </c>
      <c r="AH189" s="69" t="str">
        <f t="shared" si="32"/>
        <v/>
      </c>
      <c r="AI189" s="70" t="str">
        <f t="shared" si="33"/>
        <v/>
      </c>
      <c r="AJ189" s="70" t="str">
        <f t="shared" si="34"/>
        <v/>
      </c>
      <c r="AK189" s="70" t="str">
        <f t="shared" si="41"/>
        <v/>
      </c>
      <c r="AL189" s="70" t="str">
        <f t="shared" si="42"/>
        <v/>
      </c>
    </row>
    <row r="190" spans="2:38" ht="15" thickBot="1" x14ac:dyDescent="0.35">
      <c r="B190" s="79" t="str">
        <f t="shared" si="35"/>
        <v/>
      </c>
      <c r="C190" s="79" t="str">
        <f t="shared" si="36"/>
        <v/>
      </c>
      <c r="D190" s="79" t="str">
        <f>IFERROR(IF(J189&lt;=0,"",IF(C190="Yes","",B190-COUNTIF($C$21:C190,"Yes"))),"")</f>
        <v/>
      </c>
      <c r="E190" s="81" t="str">
        <f t="shared" si="29"/>
        <v/>
      </c>
      <c r="F190" s="80" t="str">
        <f t="shared" si="37"/>
        <v/>
      </c>
      <c r="G190" s="80" t="str">
        <f t="shared" si="30"/>
        <v/>
      </c>
      <c r="H190" s="80" t="str">
        <f t="shared" si="38"/>
        <v/>
      </c>
      <c r="I190" s="80" t="str">
        <f t="shared" si="31"/>
        <v/>
      </c>
      <c r="J190" s="80" t="str">
        <f t="shared" si="39"/>
        <v/>
      </c>
      <c r="AG190" s="16" t="str">
        <f t="shared" si="40"/>
        <v/>
      </c>
      <c r="AH190" s="69" t="str">
        <f t="shared" si="32"/>
        <v/>
      </c>
      <c r="AI190" s="70" t="str">
        <f t="shared" si="33"/>
        <v/>
      </c>
      <c r="AJ190" s="70" t="str">
        <f t="shared" si="34"/>
        <v/>
      </c>
      <c r="AK190" s="70" t="str">
        <f t="shared" si="41"/>
        <v/>
      </c>
      <c r="AL190" s="70" t="str">
        <f t="shared" si="42"/>
        <v/>
      </c>
    </row>
    <row r="191" spans="2:38" ht="15" thickBot="1" x14ac:dyDescent="0.35">
      <c r="B191" s="79" t="str">
        <f t="shared" si="35"/>
        <v/>
      </c>
      <c r="C191" s="79" t="str">
        <f t="shared" si="36"/>
        <v/>
      </c>
      <c r="D191" s="79" t="str">
        <f>IFERROR(IF(J190&lt;=0,"",IF(C191="Yes","",B191-COUNTIF($C$21:C191,"Yes"))),"")</f>
        <v/>
      </c>
      <c r="E191" s="81" t="str">
        <f t="shared" si="29"/>
        <v/>
      </c>
      <c r="F191" s="80" t="str">
        <f t="shared" si="37"/>
        <v/>
      </c>
      <c r="G191" s="80" t="str">
        <f t="shared" si="30"/>
        <v/>
      </c>
      <c r="H191" s="80" t="str">
        <f t="shared" si="38"/>
        <v/>
      </c>
      <c r="I191" s="80" t="str">
        <f t="shared" si="31"/>
        <v/>
      </c>
      <c r="J191" s="80" t="str">
        <f t="shared" si="39"/>
        <v/>
      </c>
      <c r="AG191" s="16" t="str">
        <f t="shared" si="40"/>
        <v/>
      </c>
      <c r="AH191" s="69" t="str">
        <f t="shared" si="32"/>
        <v/>
      </c>
      <c r="AI191" s="70" t="str">
        <f t="shared" si="33"/>
        <v/>
      </c>
      <c r="AJ191" s="70" t="str">
        <f t="shared" si="34"/>
        <v/>
      </c>
      <c r="AK191" s="70" t="str">
        <f t="shared" si="41"/>
        <v/>
      </c>
      <c r="AL191" s="70" t="str">
        <f t="shared" si="42"/>
        <v/>
      </c>
    </row>
    <row r="192" spans="2:38" ht="15" thickBot="1" x14ac:dyDescent="0.35">
      <c r="B192" s="79" t="str">
        <f t="shared" si="35"/>
        <v/>
      </c>
      <c r="C192" s="79" t="str">
        <f t="shared" si="36"/>
        <v/>
      </c>
      <c r="D192" s="79" t="str">
        <f>IFERROR(IF(J191&lt;=0,"",IF(C192="Yes","",B192-COUNTIF($C$21:C192,"Yes"))),"")</f>
        <v/>
      </c>
      <c r="E192" s="81" t="str">
        <f t="shared" si="29"/>
        <v/>
      </c>
      <c r="F192" s="80" t="str">
        <f t="shared" si="37"/>
        <v/>
      </c>
      <c r="G192" s="80" t="str">
        <f t="shared" si="30"/>
        <v/>
      </c>
      <c r="H192" s="80" t="str">
        <f t="shared" si="38"/>
        <v/>
      </c>
      <c r="I192" s="80" t="str">
        <f t="shared" si="31"/>
        <v/>
      </c>
      <c r="J192" s="80" t="str">
        <f t="shared" si="39"/>
        <v/>
      </c>
      <c r="AG192" s="16" t="str">
        <f t="shared" si="40"/>
        <v/>
      </c>
      <c r="AH192" s="69" t="str">
        <f t="shared" si="32"/>
        <v/>
      </c>
      <c r="AI192" s="70" t="str">
        <f t="shared" si="33"/>
        <v/>
      </c>
      <c r="AJ192" s="70" t="str">
        <f t="shared" si="34"/>
        <v/>
      </c>
      <c r="AK192" s="70" t="str">
        <f t="shared" si="41"/>
        <v/>
      </c>
      <c r="AL192" s="70" t="str">
        <f t="shared" si="42"/>
        <v/>
      </c>
    </row>
    <row r="193" spans="2:38" ht="15" thickBot="1" x14ac:dyDescent="0.35">
      <c r="B193" s="79" t="str">
        <f t="shared" si="35"/>
        <v/>
      </c>
      <c r="C193" s="79" t="str">
        <f t="shared" si="36"/>
        <v/>
      </c>
      <c r="D193" s="79" t="str">
        <f>IFERROR(IF(J192&lt;=0,"",IF(C193="Yes","",B193-COUNTIF($C$21:C193,"Yes"))),"")</f>
        <v/>
      </c>
      <c r="E193" s="81" t="str">
        <f t="shared" si="29"/>
        <v/>
      </c>
      <c r="F193" s="80" t="str">
        <f t="shared" si="37"/>
        <v/>
      </c>
      <c r="G193" s="80" t="str">
        <f t="shared" si="30"/>
        <v/>
      </c>
      <c r="H193" s="80" t="str">
        <f t="shared" si="38"/>
        <v/>
      </c>
      <c r="I193" s="80" t="str">
        <f t="shared" si="31"/>
        <v/>
      </c>
      <c r="J193" s="80" t="str">
        <f t="shared" si="39"/>
        <v/>
      </c>
      <c r="AG193" s="16" t="str">
        <f t="shared" si="40"/>
        <v/>
      </c>
      <c r="AH193" s="69" t="str">
        <f t="shared" si="32"/>
        <v/>
      </c>
      <c r="AI193" s="70" t="str">
        <f t="shared" si="33"/>
        <v/>
      </c>
      <c r="AJ193" s="70" t="str">
        <f t="shared" si="34"/>
        <v/>
      </c>
      <c r="AK193" s="70" t="str">
        <f t="shared" si="41"/>
        <v/>
      </c>
      <c r="AL193" s="70" t="str">
        <f t="shared" si="42"/>
        <v/>
      </c>
    </row>
    <row r="194" spans="2:38" ht="15" thickBot="1" x14ac:dyDescent="0.35">
      <c r="B194" s="79" t="str">
        <f t="shared" si="35"/>
        <v/>
      </c>
      <c r="C194" s="79" t="str">
        <f t="shared" si="36"/>
        <v/>
      </c>
      <c r="D194" s="79" t="str">
        <f>IFERROR(IF(J193&lt;=0,"",IF(C194="Yes","",B194-COUNTIF($C$21:C194,"Yes"))),"")</f>
        <v/>
      </c>
      <c r="E194" s="81" t="str">
        <f t="shared" si="29"/>
        <v/>
      </c>
      <c r="F194" s="80" t="str">
        <f t="shared" si="37"/>
        <v/>
      </c>
      <c r="G194" s="80" t="str">
        <f t="shared" si="30"/>
        <v/>
      </c>
      <c r="H194" s="80" t="str">
        <f t="shared" si="38"/>
        <v/>
      </c>
      <c r="I194" s="80" t="str">
        <f t="shared" si="31"/>
        <v/>
      </c>
      <c r="J194" s="80" t="str">
        <f t="shared" si="39"/>
        <v/>
      </c>
      <c r="AG194" s="16" t="str">
        <f t="shared" si="40"/>
        <v/>
      </c>
      <c r="AH194" s="69" t="str">
        <f t="shared" si="32"/>
        <v/>
      </c>
      <c r="AI194" s="70" t="str">
        <f t="shared" si="33"/>
        <v/>
      </c>
      <c r="AJ194" s="70" t="str">
        <f t="shared" si="34"/>
        <v/>
      </c>
      <c r="AK194" s="70" t="str">
        <f t="shared" si="41"/>
        <v/>
      </c>
      <c r="AL194" s="70" t="str">
        <f t="shared" si="42"/>
        <v/>
      </c>
    </row>
    <row r="195" spans="2:38" ht="15" thickBot="1" x14ac:dyDescent="0.35">
      <c r="B195" s="79" t="str">
        <f t="shared" si="35"/>
        <v/>
      </c>
      <c r="C195" s="79" t="str">
        <f t="shared" si="36"/>
        <v/>
      </c>
      <c r="D195" s="79" t="str">
        <f>IFERROR(IF(J194&lt;=0,"",IF(C195="Yes","",B195-COUNTIF($C$21:C195,"Yes"))),"")</f>
        <v/>
      </c>
      <c r="E195" s="81" t="str">
        <f t="shared" si="29"/>
        <v/>
      </c>
      <c r="F195" s="80" t="str">
        <f t="shared" si="37"/>
        <v/>
      </c>
      <c r="G195" s="80" t="str">
        <f t="shared" si="30"/>
        <v/>
      </c>
      <c r="H195" s="80" t="str">
        <f t="shared" si="38"/>
        <v/>
      </c>
      <c r="I195" s="80" t="str">
        <f t="shared" si="31"/>
        <v/>
      </c>
      <c r="J195" s="80" t="str">
        <f t="shared" si="39"/>
        <v/>
      </c>
      <c r="AG195" s="16" t="str">
        <f t="shared" si="40"/>
        <v/>
      </c>
      <c r="AH195" s="69" t="str">
        <f t="shared" si="32"/>
        <v/>
      </c>
      <c r="AI195" s="70" t="str">
        <f t="shared" si="33"/>
        <v/>
      </c>
      <c r="AJ195" s="70" t="str">
        <f t="shared" si="34"/>
        <v/>
      </c>
      <c r="AK195" s="70" t="str">
        <f t="shared" si="41"/>
        <v/>
      </c>
      <c r="AL195" s="70" t="str">
        <f t="shared" si="42"/>
        <v/>
      </c>
    </row>
    <row r="196" spans="2:38" ht="15" thickBot="1" x14ac:dyDescent="0.35">
      <c r="B196" s="79" t="str">
        <f t="shared" si="35"/>
        <v/>
      </c>
      <c r="C196" s="79" t="str">
        <f t="shared" si="36"/>
        <v/>
      </c>
      <c r="D196" s="79" t="str">
        <f>IFERROR(IF(J195&lt;=0,"",IF(C196="Yes","",B196-COUNTIF($C$21:C196,"Yes"))),"")</f>
        <v/>
      </c>
      <c r="E196" s="81" t="str">
        <f t="shared" si="29"/>
        <v/>
      </c>
      <c r="F196" s="80" t="str">
        <f t="shared" si="37"/>
        <v/>
      </c>
      <c r="G196" s="80" t="str">
        <f t="shared" si="30"/>
        <v/>
      </c>
      <c r="H196" s="80" t="str">
        <f t="shared" si="38"/>
        <v/>
      </c>
      <c r="I196" s="80" t="str">
        <f t="shared" si="31"/>
        <v/>
      </c>
      <c r="J196" s="80" t="str">
        <f t="shared" si="39"/>
        <v/>
      </c>
      <c r="AG196" s="16" t="str">
        <f t="shared" si="40"/>
        <v/>
      </c>
      <c r="AH196" s="69" t="str">
        <f t="shared" si="32"/>
        <v/>
      </c>
      <c r="AI196" s="70" t="str">
        <f t="shared" si="33"/>
        <v/>
      </c>
      <c r="AJ196" s="70" t="str">
        <f t="shared" si="34"/>
        <v/>
      </c>
      <c r="AK196" s="70" t="str">
        <f t="shared" si="41"/>
        <v/>
      </c>
      <c r="AL196" s="70" t="str">
        <f t="shared" si="42"/>
        <v/>
      </c>
    </row>
    <row r="197" spans="2:38" ht="15" thickBot="1" x14ac:dyDescent="0.35">
      <c r="B197" s="79" t="str">
        <f t="shared" si="35"/>
        <v/>
      </c>
      <c r="C197" s="79" t="str">
        <f t="shared" si="36"/>
        <v/>
      </c>
      <c r="D197" s="79" t="str">
        <f>IFERROR(IF(J196&lt;=0,"",IF(C197="Yes","",B197-COUNTIF($C$21:C197,"Yes"))),"")</f>
        <v/>
      </c>
      <c r="E197" s="81" t="str">
        <f t="shared" si="29"/>
        <v/>
      </c>
      <c r="F197" s="80" t="str">
        <f t="shared" si="37"/>
        <v/>
      </c>
      <c r="G197" s="80" t="str">
        <f t="shared" si="30"/>
        <v/>
      </c>
      <c r="H197" s="80" t="str">
        <f t="shared" si="38"/>
        <v/>
      </c>
      <c r="I197" s="80" t="str">
        <f t="shared" si="31"/>
        <v/>
      </c>
      <c r="J197" s="80" t="str">
        <f t="shared" si="39"/>
        <v/>
      </c>
      <c r="AG197" s="16" t="str">
        <f t="shared" si="40"/>
        <v/>
      </c>
      <c r="AH197" s="69" t="str">
        <f t="shared" si="32"/>
        <v/>
      </c>
      <c r="AI197" s="70" t="str">
        <f t="shared" si="33"/>
        <v/>
      </c>
      <c r="AJ197" s="70" t="str">
        <f t="shared" si="34"/>
        <v/>
      </c>
      <c r="AK197" s="70" t="str">
        <f t="shared" si="41"/>
        <v/>
      </c>
      <c r="AL197" s="70" t="str">
        <f t="shared" si="42"/>
        <v/>
      </c>
    </row>
    <row r="198" spans="2:38" ht="15" thickBot="1" x14ac:dyDescent="0.35">
      <c r="B198" s="79" t="str">
        <f t="shared" si="35"/>
        <v/>
      </c>
      <c r="C198" s="79" t="str">
        <f t="shared" si="36"/>
        <v/>
      </c>
      <c r="D198" s="79" t="str">
        <f>IFERROR(IF(J197&lt;=0,"",IF(C198="Yes","",B198-COUNTIF($C$21:C198,"Yes"))),"")</f>
        <v/>
      </c>
      <c r="E198" s="81" t="str">
        <f t="shared" si="29"/>
        <v/>
      </c>
      <c r="F198" s="80" t="str">
        <f t="shared" si="37"/>
        <v/>
      </c>
      <c r="G198" s="80" t="str">
        <f t="shared" si="30"/>
        <v/>
      </c>
      <c r="H198" s="80" t="str">
        <f t="shared" si="38"/>
        <v/>
      </c>
      <c r="I198" s="80" t="str">
        <f t="shared" si="31"/>
        <v/>
      </c>
      <c r="J198" s="80" t="str">
        <f t="shared" si="39"/>
        <v/>
      </c>
      <c r="AG198" s="16" t="str">
        <f t="shared" si="40"/>
        <v/>
      </c>
      <c r="AH198" s="69" t="str">
        <f t="shared" si="32"/>
        <v/>
      </c>
      <c r="AI198" s="70" t="str">
        <f t="shared" si="33"/>
        <v/>
      </c>
      <c r="AJ198" s="70" t="str">
        <f t="shared" si="34"/>
        <v/>
      </c>
      <c r="AK198" s="70" t="str">
        <f t="shared" si="41"/>
        <v/>
      </c>
      <c r="AL198" s="70" t="str">
        <f t="shared" si="42"/>
        <v/>
      </c>
    </row>
    <row r="199" spans="2:38" ht="15" thickBot="1" x14ac:dyDescent="0.35">
      <c r="B199" s="79" t="str">
        <f t="shared" si="35"/>
        <v/>
      </c>
      <c r="C199" s="79" t="str">
        <f t="shared" si="36"/>
        <v/>
      </c>
      <c r="D199" s="79" t="str">
        <f>IFERROR(IF(J198&lt;=0,"",IF(C199="Yes","",B199-COUNTIF($C$21:C199,"Yes"))),"")</f>
        <v/>
      </c>
      <c r="E199" s="81" t="str">
        <f t="shared" si="29"/>
        <v/>
      </c>
      <c r="F199" s="80" t="str">
        <f t="shared" si="37"/>
        <v/>
      </c>
      <c r="G199" s="80" t="str">
        <f t="shared" si="30"/>
        <v/>
      </c>
      <c r="H199" s="80" t="str">
        <f t="shared" si="38"/>
        <v/>
      </c>
      <c r="I199" s="80" t="str">
        <f t="shared" si="31"/>
        <v/>
      </c>
      <c r="J199" s="80" t="str">
        <f t="shared" si="39"/>
        <v/>
      </c>
      <c r="AG199" s="16" t="str">
        <f t="shared" si="40"/>
        <v/>
      </c>
      <c r="AH199" s="69" t="str">
        <f t="shared" si="32"/>
        <v/>
      </c>
      <c r="AI199" s="70" t="str">
        <f t="shared" si="33"/>
        <v/>
      </c>
      <c r="AJ199" s="70" t="str">
        <f t="shared" si="34"/>
        <v/>
      </c>
      <c r="AK199" s="70" t="str">
        <f t="shared" si="41"/>
        <v/>
      </c>
      <c r="AL199" s="70" t="str">
        <f t="shared" si="42"/>
        <v/>
      </c>
    </row>
    <row r="200" spans="2:38" ht="15" thickBot="1" x14ac:dyDescent="0.35">
      <c r="B200" s="79" t="str">
        <f t="shared" si="35"/>
        <v/>
      </c>
      <c r="C200" s="79" t="str">
        <f t="shared" si="36"/>
        <v/>
      </c>
      <c r="D200" s="79" t="str">
        <f>IFERROR(IF(J199&lt;=0,"",IF(C200="Yes","",B200-COUNTIF($C$21:C200,"Yes"))),"")</f>
        <v/>
      </c>
      <c r="E200" s="81" t="str">
        <f t="shared" si="29"/>
        <v/>
      </c>
      <c r="F200" s="80" t="str">
        <f t="shared" si="37"/>
        <v/>
      </c>
      <c r="G200" s="80" t="str">
        <f t="shared" si="30"/>
        <v/>
      </c>
      <c r="H200" s="80" t="str">
        <f t="shared" si="38"/>
        <v/>
      </c>
      <c r="I200" s="80" t="str">
        <f t="shared" si="31"/>
        <v/>
      </c>
      <c r="J200" s="80" t="str">
        <f t="shared" si="39"/>
        <v/>
      </c>
      <c r="AG200" s="16" t="str">
        <f t="shared" si="40"/>
        <v/>
      </c>
      <c r="AH200" s="69" t="str">
        <f t="shared" si="32"/>
        <v/>
      </c>
      <c r="AI200" s="70" t="str">
        <f t="shared" si="33"/>
        <v/>
      </c>
      <c r="AJ200" s="70" t="str">
        <f t="shared" si="34"/>
        <v/>
      </c>
      <c r="AK200" s="70" t="str">
        <f t="shared" si="41"/>
        <v/>
      </c>
      <c r="AL200" s="70" t="str">
        <f t="shared" si="42"/>
        <v/>
      </c>
    </row>
    <row r="201" spans="2:38" ht="15" thickBot="1" x14ac:dyDescent="0.35">
      <c r="B201" s="79" t="str">
        <f t="shared" si="35"/>
        <v/>
      </c>
      <c r="C201" s="79" t="str">
        <f t="shared" si="36"/>
        <v/>
      </c>
      <c r="D201" s="79" t="str">
        <f>IFERROR(IF(J200&lt;=0,"",IF(C201="Yes","",B201-COUNTIF($C$21:C201,"Yes"))),"")</f>
        <v/>
      </c>
      <c r="E201" s="81" t="str">
        <f t="shared" si="29"/>
        <v/>
      </c>
      <c r="F201" s="80" t="str">
        <f t="shared" si="37"/>
        <v/>
      </c>
      <c r="G201" s="80" t="str">
        <f t="shared" si="30"/>
        <v/>
      </c>
      <c r="H201" s="80" t="str">
        <f t="shared" si="38"/>
        <v/>
      </c>
      <c r="I201" s="80" t="str">
        <f t="shared" si="31"/>
        <v/>
      </c>
      <c r="J201" s="80" t="str">
        <f t="shared" si="39"/>
        <v/>
      </c>
      <c r="AG201" s="16" t="str">
        <f t="shared" si="40"/>
        <v/>
      </c>
      <c r="AH201" s="69" t="str">
        <f t="shared" si="32"/>
        <v/>
      </c>
      <c r="AI201" s="70" t="str">
        <f t="shared" si="33"/>
        <v/>
      </c>
      <c r="AJ201" s="70" t="str">
        <f t="shared" si="34"/>
        <v/>
      </c>
      <c r="AK201" s="70" t="str">
        <f t="shared" si="41"/>
        <v/>
      </c>
      <c r="AL201" s="70" t="str">
        <f t="shared" si="42"/>
        <v/>
      </c>
    </row>
    <row r="202" spans="2:38" ht="15" thickBot="1" x14ac:dyDescent="0.35">
      <c r="B202" s="79" t="str">
        <f t="shared" si="35"/>
        <v/>
      </c>
      <c r="C202" s="79" t="str">
        <f t="shared" si="36"/>
        <v/>
      </c>
      <c r="D202" s="79" t="str">
        <f>IFERROR(IF(J201&lt;=0,"",IF(C202="Yes","",B202-COUNTIF($C$21:C202,"Yes"))),"")</f>
        <v/>
      </c>
      <c r="E202" s="81" t="str">
        <f t="shared" si="29"/>
        <v/>
      </c>
      <c r="F202" s="80" t="str">
        <f t="shared" si="37"/>
        <v/>
      </c>
      <c r="G202" s="80" t="str">
        <f t="shared" si="30"/>
        <v/>
      </c>
      <c r="H202" s="80" t="str">
        <f t="shared" si="38"/>
        <v/>
      </c>
      <c r="I202" s="80" t="str">
        <f t="shared" si="31"/>
        <v/>
      </c>
      <c r="J202" s="80" t="str">
        <f t="shared" si="39"/>
        <v/>
      </c>
      <c r="AG202" s="16" t="str">
        <f t="shared" si="40"/>
        <v/>
      </c>
      <c r="AH202" s="69" t="str">
        <f t="shared" si="32"/>
        <v/>
      </c>
      <c r="AI202" s="70" t="str">
        <f t="shared" si="33"/>
        <v/>
      </c>
      <c r="AJ202" s="70" t="str">
        <f t="shared" si="34"/>
        <v/>
      </c>
      <c r="AK202" s="70" t="str">
        <f t="shared" si="41"/>
        <v/>
      </c>
      <c r="AL202" s="70" t="str">
        <f t="shared" si="42"/>
        <v/>
      </c>
    </row>
    <row r="203" spans="2:38" ht="15" thickBot="1" x14ac:dyDescent="0.35">
      <c r="B203" s="79" t="str">
        <f t="shared" si="35"/>
        <v/>
      </c>
      <c r="C203" s="79" t="str">
        <f t="shared" si="36"/>
        <v/>
      </c>
      <c r="D203" s="79" t="str">
        <f>IFERROR(IF(J202&lt;=0,"",IF(C203="Yes","",B203-COUNTIF($C$21:C203,"Yes"))),"")</f>
        <v/>
      </c>
      <c r="E203" s="81" t="str">
        <f t="shared" si="29"/>
        <v/>
      </c>
      <c r="F203" s="80" t="str">
        <f t="shared" si="37"/>
        <v/>
      </c>
      <c r="G203" s="80" t="str">
        <f t="shared" si="30"/>
        <v/>
      </c>
      <c r="H203" s="80" t="str">
        <f t="shared" si="38"/>
        <v/>
      </c>
      <c r="I203" s="80" t="str">
        <f t="shared" si="31"/>
        <v/>
      </c>
      <c r="J203" s="80" t="str">
        <f t="shared" si="39"/>
        <v/>
      </c>
      <c r="AG203" s="16" t="str">
        <f t="shared" si="40"/>
        <v/>
      </c>
      <c r="AH203" s="69" t="str">
        <f t="shared" si="32"/>
        <v/>
      </c>
      <c r="AI203" s="70" t="str">
        <f t="shared" si="33"/>
        <v/>
      </c>
      <c r="AJ203" s="70" t="str">
        <f t="shared" si="34"/>
        <v/>
      </c>
      <c r="AK203" s="70" t="str">
        <f t="shared" si="41"/>
        <v/>
      </c>
      <c r="AL203" s="70" t="str">
        <f t="shared" si="42"/>
        <v/>
      </c>
    </row>
    <row r="204" spans="2:38" ht="15" thickBot="1" x14ac:dyDescent="0.35">
      <c r="B204" s="79" t="str">
        <f t="shared" si="35"/>
        <v/>
      </c>
      <c r="C204" s="79" t="str">
        <f t="shared" si="36"/>
        <v/>
      </c>
      <c r="D204" s="79" t="str">
        <f>IFERROR(IF(J203&lt;=0,"",IF(C204="Yes","",B204-COUNTIF($C$21:C204,"Yes"))),"")</f>
        <v/>
      </c>
      <c r="E204" s="81" t="str">
        <f t="shared" si="29"/>
        <v/>
      </c>
      <c r="F204" s="80" t="str">
        <f t="shared" si="37"/>
        <v/>
      </c>
      <c r="G204" s="80" t="str">
        <f t="shared" si="30"/>
        <v/>
      </c>
      <c r="H204" s="80" t="str">
        <f t="shared" si="38"/>
        <v/>
      </c>
      <c r="I204" s="80" t="str">
        <f t="shared" si="31"/>
        <v/>
      </c>
      <c r="J204" s="80" t="str">
        <f t="shared" si="39"/>
        <v/>
      </c>
      <c r="AG204" s="16" t="str">
        <f t="shared" si="40"/>
        <v/>
      </c>
      <c r="AH204" s="69" t="str">
        <f t="shared" si="32"/>
        <v/>
      </c>
      <c r="AI204" s="70" t="str">
        <f t="shared" si="33"/>
        <v/>
      </c>
      <c r="AJ204" s="70" t="str">
        <f t="shared" si="34"/>
        <v/>
      </c>
      <c r="AK204" s="70" t="str">
        <f t="shared" si="41"/>
        <v/>
      </c>
      <c r="AL204" s="70" t="str">
        <f t="shared" si="42"/>
        <v/>
      </c>
    </row>
    <row r="205" spans="2:38" ht="15" thickBot="1" x14ac:dyDescent="0.35">
      <c r="B205" s="79" t="str">
        <f t="shared" si="35"/>
        <v/>
      </c>
      <c r="C205" s="79" t="str">
        <f t="shared" si="36"/>
        <v/>
      </c>
      <c r="D205" s="79" t="str">
        <f>IFERROR(IF(J204&lt;=0,"",IF(C205="Yes","",B205-COUNTIF($C$21:C205,"Yes"))),"")</f>
        <v/>
      </c>
      <c r="E205" s="81" t="str">
        <f t="shared" si="29"/>
        <v/>
      </c>
      <c r="F205" s="80" t="str">
        <f t="shared" si="37"/>
        <v/>
      </c>
      <c r="G205" s="80" t="str">
        <f t="shared" si="30"/>
        <v/>
      </c>
      <c r="H205" s="80" t="str">
        <f t="shared" si="38"/>
        <v/>
      </c>
      <c r="I205" s="80" t="str">
        <f t="shared" si="31"/>
        <v/>
      </c>
      <c r="J205" s="80" t="str">
        <f t="shared" si="39"/>
        <v/>
      </c>
      <c r="AG205" s="16" t="str">
        <f t="shared" si="40"/>
        <v/>
      </c>
      <c r="AH205" s="69" t="str">
        <f t="shared" si="32"/>
        <v/>
      </c>
      <c r="AI205" s="70" t="str">
        <f t="shared" si="33"/>
        <v/>
      </c>
      <c r="AJ205" s="70" t="str">
        <f t="shared" si="34"/>
        <v/>
      </c>
      <c r="AK205" s="70" t="str">
        <f t="shared" si="41"/>
        <v/>
      </c>
      <c r="AL205" s="70" t="str">
        <f t="shared" si="42"/>
        <v/>
      </c>
    </row>
    <row r="206" spans="2:38" ht="15" thickBot="1" x14ac:dyDescent="0.35">
      <c r="B206" s="79" t="str">
        <f t="shared" si="35"/>
        <v/>
      </c>
      <c r="C206" s="79" t="str">
        <f t="shared" si="36"/>
        <v/>
      </c>
      <c r="D206" s="79" t="str">
        <f>IFERROR(IF(J205&lt;=0,"",IF(C206="Yes","",B206-COUNTIF($C$21:C206,"Yes"))),"")</f>
        <v/>
      </c>
      <c r="E206" s="81" t="str">
        <f t="shared" si="29"/>
        <v/>
      </c>
      <c r="F206" s="80" t="str">
        <f t="shared" si="37"/>
        <v/>
      </c>
      <c r="G206" s="80" t="str">
        <f t="shared" si="30"/>
        <v/>
      </c>
      <c r="H206" s="80" t="str">
        <f t="shared" si="38"/>
        <v/>
      </c>
      <c r="I206" s="80" t="str">
        <f t="shared" si="31"/>
        <v/>
      </c>
      <c r="J206" s="80" t="str">
        <f t="shared" si="39"/>
        <v/>
      </c>
      <c r="AG206" s="16" t="str">
        <f t="shared" si="40"/>
        <v/>
      </c>
      <c r="AH206" s="69" t="str">
        <f t="shared" si="32"/>
        <v/>
      </c>
      <c r="AI206" s="70" t="str">
        <f t="shared" si="33"/>
        <v/>
      </c>
      <c r="AJ206" s="70" t="str">
        <f t="shared" si="34"/>
        <v/>
      </c>
      <c r="AK206" s="70" t="str">
        <f t="shared" si="41"/>
        <v/>
      </c>
      <c r="AL206" s="70" t="str">
        <f t="shared" si="42"/>
        <v/>
      </c>
    </row>
    <row r="207" spans="2:38" ht="15" thickBot="1" x14ac:dyDescent="0.35">
      <c r="B207" s="79" t="str">
        <f t="shared" si="35"/>
        <v/>
      </c>
      <c r="C207" s="79" t="str">
        <f t="shared" si="36"/>
        <v/>
      </c>
      <c r="D207" s="79" t="str">
        <f>IFERROR(IF(J206&lt;=0,"",IF(C207="Yes","",B207-COUNTIF($C$21:C207,"Yes"))),"")</f>
        <v/>
      </c>
      <c r="E207" s="81" t="str">
        <f t="shared" si="29"/>
        <v/>
      </c>
      <c r="F207" s="80" t="str">
        <f t="shared" si="37"/>
        <v/>
      </c>
      <c r="G207" s="80" t="str">
        <f t="shared" si="30"/>
        <v/>
      </c>
      <c r="H207" s="80" t="str">
        <f t="shared" si="38"/>
        <v/>
      </c>
      <c r="I207" s="80" t="str">
        <f t="shared" si="31"/>
        <v/>
      </c>
      <c r="J207" s="80" t="str">
        <f t="shared" si="39"/>
        <v/>
      </c>
      <c r="AG207" s="16" t="str">
        <f t="shared" si="40"/>
        <v/>
      </c>
      <c r="AH207" s="69" t="str">
        <f t="shared" si="32"/>
        <v/>
      </c>
      <c r="AI207" s="70" t="str">
        <f t="shared" si="33"/>
        <v/>
      </c>
      <c r="AJ207" s="70" t="str">
        <f t="shared" si="34"/>
        <v/>
      </c>
      <c r="AK207" s="70" t="str">
        <f t="shared" si="41"/>
        <v/>
      </c>
      <c r="AL207" s="70" t="str">
        <f t="shared" si="42"/>
        <v/>
      </c>
    </row>
    <row r="208" spans="2:38" ht="15" thickBot="1" x14ac:dyDescent="0.35">
      <c r="B208" s="79" t="str">
        <f t="shared" si="35"/>
        <v/>
      </c>
      <c r="C208" s="79" t="str">
        <f t="shared" si="36"/>
        <v/>
      </c>
      <c r="D208" s="79" t="str">
        <f>IFERROR(IF(J207&lt;=0,"",IF(C208="Yes","",B208-COUNTIF($C$21:C208,"Yes"))),"")</f>
        <v/>
      </c>
      <c r="E208" s="81" t="str">
        <f t="shared" si="29"/>
        <v/>
      </c>
      <c r="F208" s="80" t="str">
        <f t="shared" si="37"/>
        <v/>
      </c>
      <c r="G208" s="80" t="str">
        <f t="shared" si="30"/>
        <v/>
      </c>
      <c r="H208" s="80" t="str">
        <f t="shared" si="38"/>
        <v/>
      </c>
      <c r="I208" s="80" t="str">
        <f t="shared" si="31"/>
        <v/>
      </c>
      <c r="J208" s="80" t="str">
        <f t="shared" si="39"/>
        <v/>
      </c>
      <c r="AG208" s="16" t="str">
        <f t="shared" si="40"/>
        <v/>
      </c>
      <c r="AH208" s="69" t="str">
        <f t="shared" si="32"/>
        <v/>
      </c>
      <c r="AI208" s="70" t="str">
        <f t="shared" si="33"/>
        <v/>
      </c>
      <c r="AJ208" s="70" t="str">
        <f t="shared" si="34"/>
        <v/>
      </c>
      <c r="AK208" s="70" t="str">
        <f t="shared" si="41"/>
        <v/>
      </c>
      <c r="AL208" s="70" t="str">
        <f t="shared" si="42"/>
        <v/>
      </c>
    </row>
    <row r="209" spans="2:38" ht="15" thickBot="1" x14ac:dyDescent="0.35">
      <c r="B209" s="79" t="str">
        <f t="shared" si="35"/>
        <v/>
      </c>
      <c r="C209" s="79" t="str">
        <f t="shared" si="36"/>
        <v/>
      </c>
      <c r="D209" s="79" t="str">
        <f>IFERROR(IF(J208&lt;=0,"",IF(C209="Yes","",B209-COUNTIF($C$21:C209,"Yes"))),"")</f>
        <v/>
      </c>
      <c r="E209" s="81" t="str">
        <f t="shared" si="29"/>
        <v/>
      </c>
      <c r="F209" s="80" t="str">
        <f t="shared" si="37"/>
        <v/>
      </c>
      <c r="G209" s="80" t="str">
        <f t="shared" si="30"/>
        <v/>
      </c>
      <c r="H209" s="80" t="str">
        <f t="shared" si="38"/>
        <v/>
      </c>
      <c r="I209" s="80" t="str">
        <f t="shared" si="31"/>
        <v/>
      </c>
      <c r="J209" s="80" t="str">
        <f t="shared" si="39"/>
        <v/>
      </c>
      <c r="AG209" s="16" t="str">
        <f t="shared" si="40"/>
        <v/>
      </c>
      <c r="AH209" s="69" t="str">
        <f t="shared" si="32"/>
        <v/>
      </c>
      <c r="AI209" s="70" t="str">
        <f t="shared" si="33"/>
        <v/>
      </c>
      <c r="AJ209" s="70" t="str">
        <f t="shared" si="34"/>
        <v/>
      </c>
      <c r="AK209" s="70" t="str">
        <f t="shared" si="41"/>
        <v/>
      </c>
      <c r="AL209" s="70" t="str">
        <f t="shared" si="42"/>
        <v/>
      </c>
    </row>
    <row r="210" spans="2:38" ht="15" thickBot="1" x14ac:dyDescent="0.35">
      <c r="B210" s="79" t="str">
        <f t="shared" si="35"/>
        <v/>
      </c>
      <c r="C210" s="79" t="str">
        <f t="shared" si="36"/>
        <v/>
      </c>
      <c r="D210" s="79" t="str">
        <f>IFERROR(IF(J209&lt;=0,"",IF(C210="Yes","",B210-COUNTIF($C$21:C210,"Yes"))),"")</f>
        <v/>
      </c>
      <c r="E210" s="81" t="str">
        <f t="shared" si="29"/>
        <v/>
      </c>
      <c r="F210" s="80" t="str">
        <f t="shared" si="37"/>
        <v/>
      </c>
      <c r="G210" s="80" t="str">
        <f t="shared" si="30"/>
        <v/>
      </c>
      <c r="H210" s="80" t="str">
        <f t="shared" si="38"/>
        <v/>
      </c>
      <c r="I210" s="80" t="str">
        <f t="shared" si="31"/>
        <v/>
      </c>
      <c r="J210" s="80" t="str">
        <f t="shared" si="39"/>
        <v/>
      </c>
      <c r="AG210" s="16" t="str">
        <f t="shared" si="40"/>
        <v/>
      </c>
      <c r="AH210" s="69" t="str">
        <f t="shared" si="32"/>
        <v/>
      </c>
      <c r="AI210" s="70" t="str">
        <f t="shared" si="33"/>
        <v/>
      </c>
      <c r="AJ210" s="70" t="str">
        <f t="shared" si="34"/>
        <v/>
      </c>
      <c r="AK210" s="70" t="str">
        <f t="shared" si="41"/>
        <v/>
      </c>
      <c r="AL210" s="70" t="str">
        <f t="shared" si="42"/>
        <v/>
      </c>
    </row>
    <row r="211" spans="2:38" ht="15" thickBot="1" x14ac:dyDescent="0.35">
      <c r="B211" s="79" t="str">
        <f t="shared" si="35"/>
        <v/>
      </c>
      <c r="C211" s="79" t="str">
        <f t="shared" si="36"/>
        <v/>
      </c>
      <c r="D211" s="79" t="str">
        <f>IFERROR(IF(J210&lt;=0,"",IF(C211="Yes","",B211-COUNTIF($C$21:C211,"Yes"))),"")</f>
        <v/>
      </c>
      <c r="E211" s="81" t="str">
        <f t="shared" si="29"/>
        <v/>
      </c>
      <c r="F211" s="80" t="str">
        <f t="shared" si="37"/>
        <v/>
      </c>
      <c r="G211" s="80" t="str">
        <f t="shared" si="30"/>
        <v/>
      </c>
      <c r="H211" s="80" t="str">
        <f t="shared" si="38"/>
        <v/>
      </c>
      <c r="I211" s="80" t="str">
        <f t="shared" si="31"/>
        <v/>
      </c>
      <c r="J211" s="80" t="str">
        <f t="shared" si="39"/>
        <v/>
      </c>
      <c r="AG211" s="16" t="str">
        <f t="shared" si="40"/>
        <v/>
      </c>
      <c r="AH211" s="69" t="str">
        <f t="shared" si="32"/>
        <v/>
      </c>
      <c r="AI211" s="70" t="str">
        <f t="shared" si="33"/>
        <v/>
      </c>
      <c r="AJ211" s="70" t="str">
        <f t="shared" si="34"/>
        <v/>
      </c>
      <c r="AK211" s="70" t="str">
        <f t="shared" si="41"/>
        <v/>
      </c>
      <c r="AL211" s="70" t="str">
        <f t="shared" si="42"/>
        <v/>
      </c>
    </row>
    <row r="212" spans="2:38" ht="15" thickBot="1" x14ac:dyDescent="0.35">
      <c r="B212" s="79" t="str">
        <f t="shared" si="35"/>
        <v/>
      </c>
      <c r="C212" s="79" t="str">
        <f t="shared" si="36"/>
        <v/>
      </c>
      <c r="D212" s="79" t="str">
        <f>IFERROR(IF(J211&lt;=0,"",IF(C212="Yes","",B212-COUNTIF($C$21:C212,"Yes"))),"")</f>
        <v/>
      </c>
      <c r="E212" s="81" t="str">
        <f t="shared" si="29"/>
        <v/>
      </c>
      <c r="F212" s="80" t="str">
        <f t="shared" si="37"/>
        <v/>
      </c>
      <c r="G212" s="80" t="str">
        <f t="shared" si="30"/>
        <v/>
      </c>
      <c r="H212" s="80" t="str">
        <f t="shared" si="38"/>
        <v/>
      </c>
      <c r="I212" s="80" t="str">
        <f t="shared" si="31"/>
        <v/>
      </c>
      <c r="J212" s="80" t="str">
        <f t="shared" si="39"/>
        <v/>
      </c>
      <c r="AG212" s="16" t="str">
        <f t="shared" si="40"/>
        <v/>
      </c>
      <c r="AH212" s="69" t="str">
        <f t="shared" si="32"/>
        <v/>
      </c>
      <c r="AI212" s="70" t="str">
        <f t="shared" si="33"/>
        <v/>
      </c>
      <c r="AJ212" s="70" t="str">
        <f t="shared" si="34"/>
        <v/>
      </c>
      <c r="AK212" s="70" t="str">
        <f t="shared" si="41"/>
        <v/>
      </c>
      <c r="AL212" s="70" t="str">
        <f t="shared" si="42"/>
        <v/>
      </c>
    </row>
    <row r="213" spans="2:38" ht="15" thickBot="1" x14ac:dyDescent="0.35">
      <c r="B213" s="79" t="str">
        <f t="shared" si="35"/>
        <v/>
      </c>
      <c r="C213" s="79" t="str">
        <f t="shared" si="36"/>
        <v/>
      </c>
      <c r="D213" s="79" t="str">
        <f>IFERROR(IF(J212&lt;=0,"",IF(C213="Yes","",B213-COUNTIF($C$21:C213,"Yes"))),"")</f>
        <v/>
      </c>
      <c r="E213" s="81" t="str">
        <f t="shared" ref="E213:E276" si="43">IF($E$9="End of the Period",IF(B213="","",IF(payment_frequency="Bi-weekly",first_payment_date+B213*VLOOKUP(payment_frequency,periodic_table,2,0),IF(payment_frequency="Weekly",first_payment_date+B213*VLOOKUP(payment_frequency,periodic_table,2,0),IF(payment_frequency="Semi-monthly",first_payment_date+B213*VLOOKUP(payment_frequency,periodic_table,2,0),EDATE(first_payment_date,B213*VLOOKUP(payment_frequency,periodic_table,2,0)))))),IF(B213="","",IF(payment_frequency="Bi-weekly",first_payment_date+(B213-1)*VLOOKUP(payment_frequency,periodic_table,2,0),IF(payment_frequency="Weekly",first_payment_date+(B213-1)*VLOOKUP(payment_frequency,periodic_table,2,0),IF(payment_frequency="Semi-monthly",first_payment_date+(B213-1)*VLOOKUP(payment_frequency,periodic_table,2,0),EDATE(first_payment_date,(B213-1)*VLOOKUP(payment_frequency,periodic_table,2,0)))))))</f>
        <v/>
      </c>
      <c r="F213" s="80" t="str">
        <f t="shared" si="37"/>
        <v/>
      </c>
      <c r="G213" s="80" t="str">
        <f t="shared" ref="G213:G276" si="44">IF(AND(Payment_Type=1,B213=1),0,IF(B213="","",IF(C213="Yes",0,J212*Compound_Rate)))</f>
        <v/>
      </c>
      <c r="H213" s="80" t="str">
        <f t="shared" si="38"/>
        <v/>
      </c>
      <c r="I213" s="80" t="str">
        <f t="shared" ref="I213:I276" si="45">IF(B213="","",IF(C213="Yes",J212*Compound_Rate,0))</f>
        <v/>
      </c>
      <c r="J213" s="80" t="str">
        <f t="shared" si="39"/>
        <v/>
      </c>
      <c r="AG213" s="16" t="str">
        <f t="shared" si="40"/>
        <v/>
      </c>
      <c r="AH213" s="69" t="str">
        <f t="shared" ref="AH213:AH276" si="46">IF($E$9="End of the Period",IF(AG213="","",IF(payment_frequency="Bi-weekly",first_payment_date+AG213*VLOOKUP(payment_frequency,periodic_table,2,0),IF(payment_frequency="Weekly",first_payment_date+AG213*VLOOKUP(payment_frequency,periodic_table,2,0),IF(payment_frequency="Semi-monthly",first_payment_date+AG213*VLOOKUP(payment_frequency,periodic_table,2,0),EDATE(first_payment_date,AG213*VLOOKUP(payment_frequency,periodic_table,2,0)))))),IF(AG213="","",IF(payment_frequency="Bi-weekly",first_payment_date+(AG213-1)*VLOOKUP(payment_frequency,periodic_table,2,0),IF(payment_frequency="Weekly",first_payment_date+(AG213-1)*VLOOKUP(payment_frequency,periodic_table,2,0),IF(payment_frequency="Semi-monthly",first_payment_date+(AG213-1)*VLOOKUP(payment_frequency,periodic_table,2,0),EDATE(first_payment_date,(AG213-1)*VLOOKUP(payment_frequency,periodic_table,2,0)))))))</f>
        <v/>
      </c>
      <c r="AI213" s="70" t="str">
        <f t="shared" ref="AI213:AI276" si="47">IF(AG213="","",IF(AL212&lt;payment,AL212*(1+Compound_Rate),payment))</f>
        <v/>
      </c>
      <c r="AJ213" s="70" t="str">
        <f t="shared" ref="AJ213:AJ276" si="48">IF(AND(Payment_Type=1,AG213=1),0,IF(AG213="","",AL212*Compound_Rate))</f>
        <v/>
      </c>
      <c r="AK213" s="70" t="str">
        <f t="shared" si="41"/>
        <v/>
      </c>
      <c r="AL213" s="70" t="str">
        <f t="shared" si="42"/>
        <v/>
      </c>
    </row>
    <row r="214" spans="2:38" ht="15" thickBot="1" x14ac:dyDescent="0.35">
      <c r="B214" s="79" t="str">
        <f t="shared" ref="B214:B277" si="49">IFERROR(IF(TRUNC(J213)&lt;=0,"",B213+1),"")</f>
        <v/>
      </c>
      <c r="C214" s="79" t="str">
        <f t="shared" ref="C214:C277" si="50">IF(B214="","",IF(AND(B214&lt;=$E$13,B214&gt;=$E$12),"Yes","No"))</f>
        <v/>
      </c>
      <c r="D214" s="79" t="str">
        <f>IFERROR(IF(J213&lt;=0,"",IF(C214="Yes","",B214-COUNTIF($C$21:C214,"Yes"))),"")</f>
        <v/>
      </c>
      <c r="E214" s="81" t="str">
        <f t="shared" si="43"/>
        <v/>
      </c>
      <c r="F214" s="80" t="str">
        <f t="shared" ref="F214:F277" si="51">IF(B214="","",IF(C214="Yes",0,IF(J213&lt;payment,J213*(1+Compound_Rate),-PMT($J$5,nper-B214+1+$E$14,J213))))</f>
        <v/>
      </c>
      <c r="G214" s="80" t="str">
        <f t="shared" si="44"/>
        <v/>
      </c>
      <c r="H214" s="80" t="str">
        <f t="shared" ref="H214:H277" si="52">IF(B214="","",F214-G214)</f>
        <v/>
      </c>
      <c r="I214" s="80" t="str">
        <f t="shared" si="45"/>
        <v/>
      </c>
      <c r="J214" s="80" t="str">
        <f t="shared" ref="J214:J277" si="53">IFERROR(IF(B214="","",J213-H214+I214),"")</f>
        <v/>
      </c>
      <c r="AG214" s="16" t="str">
        <f t="shared" ref="AG214:AG277" si="54">IFERROR(IF(AL213&lt;=0,"",AG213+1),"")</f>
        <v/>
      </c>
      <c r="AH214" s="69" t="str">
        <f t="shared" si="46"/>
        <v/>
      </c>
      <c r="AI214" s="70" t="str">
        <f t="shared" si="47"/>
        <v/>
      </c>
      <c r="AJ214" s="70" t="str">
        <f t="shared" si="48"/>
        <v/>
      </c>
      <c r="AK214" s="70" t="str">
        <f t="shared" ref="AK214:AK277" si="55">IF(AG214="","",AI214-AJ214)</f>
        <v/>
      </c>
      <c r="AL214" s="70" t="str">
        <f t="shared" ref="AL214:AL277" si="56">IFERROR(IF(AK214&lt;=0,"",AL213-AK214),"")</f>
        <v/>
      </c>
    </row>
    <row r="215" spans="2:38" ht="15" thickBot="1" x14ac:dyDescent="0.35">
      <c r="B215" s="79" t="str">
        <f t="shared" si="49"/>
        <v/>
      </c>
      <c r="C215" s="79" t="str">
        <f t="shared" si="50"/>
        <v/>
      </c>
      <c r="D215" s="79" t="str">
        <f>IFERROR(IF(J214&lt;=0,"",IF(C215="Yes","",B215-COUNTIF($C$21:C215,"Yes"))),"")</f>
        <v/>
      </c>
      <c r="E215" s="81" t="str">
        <f t="shared" si="43"/>
        <v/>
      </c>
      <c r="F215" s="80" t="str">
        <f t="shared" si="51"/>
        <v/>
      </c>
      <c r="G215" s="80" t="str">
        <f t="shared" si="44"/>
        <v/>
      </c>
      <c r="H215" s="80" t="str">
        <f t="shared" si="52"/>
        <v/>
      </c>
      <c r="I215" s="80" t="str">
        <f t="shared" si="45"/>
        <v/>
      </c>
      <c r="J215" s="80" t="str">
        <f t="shared" si="53"/>
        <v/>
      </c>
      <c r="AG215" s="16" t="str">
        <f t="shared" si="54"/>
        <v/>
      </c>
      <c r="AH215" s="69" t="str">
        <f t="shared" si="46"/>
        <v/>
      </c>
      <c r="AI215" s="70" t="str">
        <f t="shared" si="47"/>
        <v/>
      </c>
      <c r="AJ215" s="70" t="str">
        <f t="shared" si="48"/>
        <v/>
      </c>
      <c r="AK215" s="70" t="str">
        <f t="shared" si="55"/>
        <v/>
      </c>
      <c r="AL215" s="70" t="str">
        <f t="shared" si="56"/>
        <v/>
      </c>
    </row>
    <row r="216" spans="2:38" ht="15" thickBot="1" x14ac:dyDescent="0.35">
      <c r="B216" s="79" t="str">
        <f t="shared" si="49"/>
        <v/>
      </c>
      <c r="C216" s="79" t="str">
        <f t="shared" si="50"/>
        <v/>
      </c>
      <c r="D216" s="79" t="str">
        <f>IFERROR(IF(J215&lt;=0,"",IF(C216="Yes","",B216-COUNTIF($C$21:C216,"Yes"))),"")</f>
        <v/>
      </c>
      <c r="E216" s="81" t="str">
        <f t="shared" si="43"/>
        <v/>
      </c>
      <c r="F216" s="80" t="str">
        <f t="shared" si="51"/>
        <v/>
      </c>
      <c r="G216" s="80" t="str">
        <f t="shared" si="44"/>
        <v/>
      </c>
      <c r="H216" s="80" t="str">
        <f t="shared" si="52"/>
        <v/>
      </c>
      <c r="I216" s="80" t="str">
        <f t="shared" si="45"/>
        <v/>
      </c>
      <c r="J216" s="80" t="str">
        <f t="shared" si="53"/>
        <v/>
      </c>
      <c r="AG216" s="16" t="str">
        <f t="shared" si="54"/>
        <v/>
      </c>
      <c r="AH216" s="69" t="str">
        <f t="shared" si="46"/>
        <v/>
      </c>
      <c r="AI216" s="70" t="str">
        <f t="shared" si="47"/>
        <v/>
      </c>
      <c r="AJ216" s="70" t="str">
        <f t="shared" si="48"/>
        <v/>
      </c>
      <c r="AK216" s="70" t="str">
        <f t="shared" si="55"/>
        <v/>
      </c>
      <c r="AL216" s="70" t="str">
        <f t="shared" si="56"/>
        <v/>
      </c>
    </row>
    <row r="217" spans="2:38" ht="15" thickBot="1" x14ac:dyDescent="0.35">
      <c r="B217" s="79" t="str">
        <f t="shared" si="49"/>
        <v/>
      </c>
      <c r="C217" s="79" t="str">
        <f t="shared" si="50"/>
        <v/>
      </c>
      <c r="D217" s="79" t="str">
        <f>IFERROR(IF(J216&lt;=0,"",IF(C217="Yes","",B217-COUNTIF($C$21:C217,"Yes"))),"")</f>
        <v/>
      </c>
      <c r="E217" s="81" t="str">
        <f t="shared" si="43"/>
        <v/>
      </c>
      <c r="F217" s="80" t="str">
        <f t="shared" si="51"/>
        <v/>
      </c>
      <c r="G217" s="80" t="str">
        <f t="shared" si="44"/>
        <v/>
      </c>
      <c r="H217" s="80" t="str">
        <f t="shared" si="52"/>
        <v/>
      </c>
      <c r="I217" s="80" t="str">
        <f t="shared" si="45"/>
        <v/>
      </c>
      <c r="J217" s="80" t="str">
        <f t="shared" si="53"/>
        <v/>
      </c>
      <c r="AG217" s="16" t="str">
        <f t="shared" si="54"/>
        <v/>
      </c>
      <c r="AH217" s="69" t="str">
        <f t="shared" si="46"/>
        <v/>
      </c>
      <c r="AI217" s="70" t="str">
        <f t="shared" si="47"/>
        <v/>
      </c>
      <c r="AJ217" s="70" t="str">
        <f t="shared" si="48"/>
        <v/>
      </c>
      <c r="AK217" s="70" t="str">
        <f t="shared" si="55"/>
        <v/>
      </c>
      <c r="AL217" s="70" t="str">
        <f t="shared" si="56"/>
        <v/>
      </c>
    </row>
    <row r="218" spans="2:38" ht="15" thickBot="1" x14ac:dyDescent="0.35">
      <c r="B218" s="79" t="str">
        <f t="shared" si="49"/>
        <v/>
      </c>
      <c r="C218" s="79" t="str">
        <f t="shared" si="50"/>
        <v/>
      </c>
      <c r="D218" s="79" t="str">
        <f>IFERROR(IF(J217&lt;=0,"",IF(C218="Yes","",B218-COUNTIF($C$21:C218,"Yes"))),"")</f>
        <v/>
      </c>
      <c r="E218" s="81" t="str">
        <f t="shared" si="43"/>
        <v/>
      </c>
      <c r="F218" s="80" t="str">
        <f t="shared" si="51"/>
        <v/>
      </c>
      <c r="G218" s="80" t="str">
        <f t="shared" si="44"/>
        <v/>
      </c>
      <c r="H218" s="80" t="str">
        <f t="shared" si="52"/>
        <v/>
      </c>
      <c r="I218" s="80" t="str">
        <f t="shared" si="45"/>
        <v/>
      </c>
      <c r="J218" s="80" t="str">
        <f t="shared" si="53"/>
        <v/>
      </c>
      <c r="AG218" s="16" t="str">
        <f t="shared" si="54"/>
        <v/>
      </c>
      <c r="AH218" s="69" t="str">
        <f t="shared" si="46"/>
        <v/>
      </c>
      <c r="AI218" s="70" t="str">
        <f t="shared" si="47"/>
        <v/>
      </c>
      <c r="AJ218" s="70" t="str">
        <f t="shared" si="48"/>
        <v/>
      </c>
      <c r="AK218" s="70" t="str">
        <f t="shared" si="55"/>
        <v/>
      </c>
      <c r="AL218" s="70" t="str">
        <f t="shared" si="56"/>
        <v/>
      </c>
    </row>
    <row r="219" spans="2:38" ht="15" thickBot="1" x14ac:dyDescent="0.35">
      <c r="B219" s="79" t="str">
        <f t="shared" si="49"/>
        <v/>
      </c>
      <c r="C219" s="79" t="str">
        <f t="shared" si="50"/>
        <v/>
      </c>
      <c r="D219" s="79" t="str">
        <f>IFERROR(IF(J218&lt;=0,"",IF(C219="Yes","",B219-COUNTIF($C$21:C219,"Yes"))),"")</f>
        <v/>
      </c>
      <c r="E219" s="81" t="str">
        <f t="shared" si="43"/>
        <v/>
      </c>
      <c r="F219" s="80" t="str">
        <f t="shared" si="51"/>
        <v/>
      </c>
      <c r="G219" s="80" t="str">
        <f t="shared" si="44"/>
        <v/>
      </c>
      <c r="H219" s="80" t="str">
        <f t="shared" si="52"/>
        <v/>
      </c>
      <c r="I219" s="80" t="str">
        <f t="shared" si="45"/>
        <v/>
      </c>
      <c r="J219" s="80" t="str">
        <f t="shared" si="53"/>
        <v/>
      </c>
      <c r="AG219" s="16" t="str">
        <f t="shared" si="54"/>
        <v/>
      </c>
      <c r="AH219" s="69" t="str">
        <f t="shared" si="46"/>
        <v/>
      </c>
      <c r="AI219" s="70" t="str">
        <f t="shared" si="47"/>
        <v/>
      </c>
      <c r="AJ219" s="70" t="str">
        <f t="shared" si="48"/>
        <v/>
      </c>
      <c r="AK219" s="70" t="str">
        <f t="shared" si="55"/>
        <v/>
      </c>
      <c r="AL219" s="70" t="str">
        <f t="shared" si="56"/>
        <v/>
      </c>
    </row>
    <row r="220" spans="2:38" ht="15" thickBot="1" x14ac:dyDescent="0.35">
      <c r="B220" s="79" t="str">
        <f t="shared" si="49"/>
        <v/>
      </c>
      <c r="C220" s="79" t="str">
        <f t="shared" si="50"/>
        <v/>
      </c>
      <c r="D220" s="79" t="str">
        <f>IFERROR(IF(J219&lt;=0,"",IF(C220="Yes","",B220-COUNTIF($C$21:C220,"Yes"))),"")</f>
        <v/>
      </c>
      <c r="E220" s="81" t="str">
        <f t="shared" si="43"/>
        <v/>
      </c>
      <c r="F220" s="80" t="str">
        <f t="shared" si="51"/>
        <v/>
      </c>
      <c r="G220" s="80" t="str">
        <f t="shared" si="44"/>
        <v/>
      </c>
      <c r="H220" s="80" t="str">
        <f t="shared" si="52"/>
        <v/>
      </c>
      <c r="I220" s="80" t="str">
        <f t="shared" si="45"/>
        <v/>
      </c>
      <c r="J220" s="80" t="str">
        <f t="shared" si="53"/>
        <v/>
      </c>
      <c r="AG220" s="16" t="str">
        <f t="shared" si="54"/>
        <v/>
      </c>
      <c r="AH220" s="69" t="str">
        <f t="shared" si="46"/>
        <v/>
      </c>
      <c r="AI220" s="70" t="str">
        <f t="shared" si="47"/>
        <v/>
      </c>
      <c r="AJ220" s="70" t="str">
        <f t="shared" si="48"/>
        <v/>
      </c>
      <c r="AK220" s="70" t="str">
        <f t="shared" si="55"/>
        <v/>
      </c>
      <c r="AL220" s="70" t="str">
        <f t="shared" si="56"/>
        <v/>
      </c>
    </row>
    <row r="221" spans="2:38" ht="15" thickBot="1" x14ac:dyDescent="0.35">
      <c r="B221" s="79" t="str">
        <f t="shared" si="49"/>
        <v/>
      </c>
      <c r="C221" s="79" t="str">
        <f t="shared" si="50"/>
        <v/>
      </c>
      <c r="D221" s="79" t="str">
        <f>IFERROR(IF(J220&lt;=0,"",IF(C221="Yes","",B221-COUNTIF($C$21:C221,"Yes"))),"")</f>
        <v/>
      </c>
      <c r="E221" s="81" t="str">
        <f t="shared" si="43"/>
        <v/>
      </c>
      <c r="F221" s="80" t="str">
        <f t="shared" si="51"/>
        <v/>
      </c>
      <c r="G221" s="80" t="str">
        <f t="shared" si="44"/>
        <v/>
      </c>
      <c r="H221" s="80" t="str">
        <f t="shared" si="52"/>
        <v/>
      </c>
      <c r="I221" s="80" t="str">
        <f t="shared" si="45"/>
        <v/>
      </c>
      <c r="J221" s="80" t="str">
        <f t="shared" si="53"/>
        <v/>
      </c>
      <c r="AG221" s="16" t="str">
        <f t="shared" si="54"/>
        <v/>
      </c>
      <c r="AH221" s="69" t="str">
        <f t="shared" si="46"/>
        <v/>
      </c>
      <c r="AI221" s="70" t="str">
        <f t="shared" si="47"/>
        <v/>
      </c>
      <c r="AJ221" s="70" t="str">
        <f t="shared" si="48"/>
        <v/>
      </c>
      <c r="AK221" s="70" t="str">
        <f t="shared" si="55"/>
        <v/>
      </c>
      <c r="AL221" s="70" t="str">
        <f t="shared" si="56"/>
        <v/>
      </c>
    </row>
    <row r="222" spans="2:38" ht="15" thickBot="1" x14ac:dyDescent="0.35">
      <c r="B222" s="79" t="str">
        <f t="shared" si="49"/>
        <v/>
      </c>
      <c r="C222" s="79" t="str">
        <f t="shared" si="50"/>
        <v/>
      </c>
      <c r="D222" s="79" t="str">
        <f>IFERROR(IF(J221&lt;=0,"",IF(C222="Yes","",B222-COUNTIF($C$21:C222,"Yes"))),"")</f>
        <v/>
      </c>
      <c r="E222" s="81" t="str">
        <f t="shared" si="43"/>
        <v/>
      </c>
      <c r="F222" s="80" t="str">
        <f t="shared" si="51"/>
        <v/>
      </c>
      <c r="G222" s="80" t="str">
        <f t="shared" si="44"/>
        <v/>
      </c>
      <c r="H222" s="80" t="str">
        <f t="shared" si="52"/>
        <v/>
      </c>
      <c r="I222" s="80" t="str">
        <f t="shared" si="45"/>
        <v/>
      </c>
      <c r="J222" s="80" t="str">
        <f t="shared" si="53"/>
        <v/>
      </c>
      <c r="AG222" s="16" t="str">
        <f t="shared" si="54"/>
        <v/>
      </c>
      <c r="AH222" s="69" t="str">
        <f t="shared" si="46"/>
        <v/>
      </c>
      <c r="AI222" s="70" t="str">
        <f t="shared" si="47"/>
        <v/>
      </c>
      <c r="AJ222" s="70" t="str">
        <f t="shared" si="48"/>
        <v/>
      </c>
      <c r="AK222" s="70" t="str">
        <f t="shared" si="55"/>
        <v/>
      </c>
      <c r="AL222" s="70" t="str">
        <f t="shared" si="56"/>
        <v/>
      </c>
    </row>
    <row r="223" spans="2:38" ht="15" thickBot="1" x14ac:dyDescent="0.35">
      <c r="B223" s="79" t="str">
        <f t="shared" si="49"/>
        <v/>
      </c>
      <c r="C223" s="79" t="str">
        <f t="shared" si="50"/>
        <v/>
      </c>
      <c r="D223" s="79" t="str">
        <f>IFERROR(IF(J222&lt;=0,"",IF(C223="Yes","",B223-COUNTIF($C$21:C223,"Yes"))),"")</f>
        <v/>
      </c>
      <c r="E223" s="81" t="str">
        <f t="shared" si="43"/>
        <v/>
      </c>
      <c r="F223" s="80" t="str">
        <f t="shared" si="51"/>
        <v/>
      </c>
      <c r="G223" s="80" t="str">
        <f t="shared" si="44"/>
        <v/>
      </c>
      <c r="H223" s="80" t="str">
        <f t="shared" si="52"/>
        <v/>
      </c>
      <c r="I223" s="80" t="str">
        <f t="shared" si="45"/>
        <v/>
      </c>
      <c r="J223" s="80" t="str">
        <f t="shared" si="53"/>
        <v/>
      </c>
      <c r="AG223" s="16" t="str">
        <f t="shared" si="54"/>
        <v/>
      </c>
      <c r="AH223" s="69" t="str">
        <f t="shared" si="46"/>
        <v/>
      </c>
      <c r="AI223" s="70" t="str">
        <f t="shared" si="47"/>
        <v/>
      </c>
      <c r="AJ223" s="70" t="str">
        <f t="shared" si="48"/>
        <v/>
      </c>
      <c r="AK223" s="70" t="str">
        <f t="shared" si="55"/>
        <v/>
      </c>
      <c r="AL223" s="70" t="str">
        <f t="shared" si="56"/>
        <v/>
      </c>
    </row>
    <row r="224" spans="2:38" ht="15" thickBot="1" x14ac:dyDescent="0.35">
      <c r="B224" s="79" t="str">
        <f t="shared" si="49"/>
        <v/>
      </c>
      <c r="C224" s="79" t="str">
        <f t="shared" si="50"/>
        <v/>
      </c>
      <c r="D224" s="79" t="str">
        <f>IFERROR(IF(J223&lt;=0,"",IF(C224="Yes","",B224-COUNTIF($C$21:C224,"Yes"))),"")</f>
        <v/>
      </c>
      <c r="E224" s="81" t="str">
        <f t="shared" si="43"/>
        <v/>
      </c>
      <c r="F224" s="80" t="str">
        <f t="shared" si="51"/>
        <v/>
      </c>
      <c r="G224" s="80" t="str">
        <f t="shared" si="44"/>
        <v/>
      </c>
      <c r="H224" s="80" t="str">
        <f t="shared" si="52"/>
        <v/>
      </c>
      <c r="I224" s="80" t="str">
        <f t="shared" si="45"/>
        <v/>
      </c>
      <c r="J224" s="80" t="str">
        <f t="shared" si="53"/>
        <v/>
      </c>
      <c r="AG224" s="16" t="str">
        <f t="shared" si="54"/>
        <v/>
      </c>
      <c r="AH224" s="69" t="str">
        <f t="shared" si="46"/>
        <v/>
      </c>
      <c r="AI224" s="70" t="str">
        <f t="shared" si="47"/>
        <v/>
      </c>
      <c r="AJ224" s="70" t="str">
        <f t="shared" si="48"/>
        <v/>
      </c>
      <c r="AK224" s="70" t="str">
        <f t="shared" si="55"/>
        <v/>
      </c>
      <c r="AL224" s="70" t="str">
        <f t="shared" si="56"/>
        <v/>
      </c>
    </row>
    <row r="225" spans="2:38" ht="15" thickBot="1" x14ac:dyDescent="0.35">
      <c r="B225" s="79" t="str">
        <f t="shared" si="49"/>
        <v/>
      </c>
      <c r="C225" s="79" t="str">
        <f t="shared" si="50"/>
        <v/>
      </c>
      <c r="D225" s="79" t="str">
        <f>IFERROR(IF(J224&lt;=0,"",IF(C225="Yes","",B225-COUNTIF($C$21:C225,"Yes"))),"")</f>
        <v/>
      </c>
      <c r="E225" s="81" t="str">
        <f t="shared" si="43"/>
        <v/>
      </c>
      <c r="F225" s="80" t="str">
        <f t="shared" si="51"/>
        <v/>
      </c>
      <c r="G225" s="80" t="str">
        <f t="shared" si="44"/>
        <v/>
      </c>
      <c r="H225" s="80" t="str">
        <f t="shared" si="52"/>
        <v/>
      </c>
      <c r="I225" s="80" t="str">
        <f t="shared" si="45"/>
        <v/>
      </c>
      <c r="J225" s="80" t="str">
        <f t="shared" si="53"/>
        <v/>
      </c>
      <c r="AG225" s="16" t="str">
        <f t="shared" si="54"/>
        <v/>
      </c>
      <c r="AH225" s="69" t="str">
        <f t="shared" si="46"/>
        <v/>
      </c>
      <c r="AI225" s="70" t="str">
        <f t="shared" si="47"/>
        <v/>
      </c>
      <c r="AJ225" s="70" t="str">
        <f t="shared" si="48"/>
        <v/>
      </c>
      <c r="AK225" s="70" t="str">
        <f t="shared" si="55"/>
        <v/>
      </c>
      <c r="AL225" s="70" t="str">
        <f t="shared" si="56"/>
        <v/>
      </c>
    </row>
    <row r="226" spans="2:38" ht="15" thickBot="1" x14ac:dyDescent="0.35">
      <c r="B226" s="79" t="str">
        <f t="shared" si="49"/>
        <v/>
      </c>
      <c r="C226" s="79" t="str">
        <f t="shared" si="50"/>
        <v/>
      </c>
      <c r="D226" s="79" t="str">
        <f>IFERROR(IF(J225&lt;=0,"",IF(C226="Yes","",B226-COUNTIF($C$21:C226,"Yes"))),"")</f>
        <v/>
      </c>
      <c r="E226" s="81" t="str">
        <f t="shared" si="43"/>
        <v/>
      </c>
      <c r="F226" s="80" t="str">
        <f t="shared" si="51"/>
        <v/>
      </c>
      <c r="G226" s="80" t="str">
        <f t="shared" si="44"/>
        <v/>
      </c>
      <c r="H226" s="80" t="str">
        <f t="shared" si="52"/>
        <v/>
      </c>
      <c r="I226" s="80" t="str">
        <f t="shared" si="45"/>
        <v/>
      </c>
      <c r="J226" s="80" t="str">
        <f t="shared" si="53"/>
        <v/>
      </c>
      <c r="AG226" s="16" t="str">
        <f t="shared" si="54"/>
        <v/>
      </c>
      <c r="AH226" s="69" t="str">
        <f t="shared" si="46"/>
        <v/>
      </c>
      <c r="AI226" s="70" t="str">
        <f t="shared" si="47"/>
        <v/>
      </c>
      <c r="AJ226" s="70" t="str">
        <f t="shared" si="48"/>
        <v/>
      </c>
      <c r="AK226" s="70" t="str">
        <f t="shared" si="55"/>
        <v/>
      </c>
      <c r="AL226" s="70" t="str">
        <f t="shared" si="56"/>
        <v/>
      </c>
    </row>
    <row r="227" spans="2:38" ht="15" thickBot="1" x14ac:dyDescent="0.35">
      <c r="B227" s="79" t="str">
        <f t="shared" si="49"/>
        <v/>
      </c>
      <c r="C227" s="79" t="str">
        <f t="shared" si="50"/>
        <v/>
      </c>
      <c r="D227" s="79" t="str">
        <f>IFERROR(IF(J226&lt;=0,"",IF(C227="Yes","",B227-COUNTIF($C$21:C227,"Yes"))),"")</f>
        <v/>
      </c>
      <c r="E227" s="81" t="str">
        <f t="shared" si="43"/>
        <v/>
      </c>
      <c r="F227" s="80" t="str">
        <f t="shared" si="51"/>
        <v/>
      </c>
      <c r="G227" s="80" t="str">
        <f t="shared" si="44"/>
        <v/>
      </c>
      <c r="H227" s="80" t="str">
        <f t="shared" si="52"/>
        <v/>
      </c>
      <c r="I227" s="80" t="str">
        <f t="shared" si="45"/>
        <v/>
      </c>
      <c r="J227" s="80" t="str">
        <f t="shared" si="53"/>
        <v/>
      </c>
      <c r="AG227" s="16" t="str">
        <f t="shared" si="54"/>
        <v/>
      </c>
      <c r="AH227" s="69" t="str">
        <f t="shared" si="46"/>
        <v/>
      </c>
      <c r="AI227" s="70" t="str">
        <f t="shared" si="47"/>
        <v/>
      </c>
      <c r="AJ227" s="70" t="str">
        <f t="shared" si="48"/>
        <v/>
      </c>
      <c r="AK227" s="70" t="str">
        <f t="shared" si="55"/>
        <v/>
      </c>
      <c r="AL227" s="70" t="str">
        <f t="shared" si="56"/>
        <v/>
      </c>
    </row>
    <row r="228" spans="2:38" ht="15" thickBot="1" x14ac:dyDescent="0.35">
      <c r="B228" s="79" t="str">
        <f t="shared" si="49"/>
        <v/>
      </c>
      <c r="C228" s="79" t="str">
        <f t="shared" si="50"/>
        <v/>
      </c>
      <c r="D228" s="79" t="str">
        <f>IFERROR(IF(J227&lt;=0,"",IF(C228="Yes","",B228-COUNTIF($C$21:C228,"Yes"))),"")</f>
        <v/>
      </c>
      <c r="E228" s="81" t="str">
        <f t="shared" si="43"/>
        <v/>
      </c>
      <c r="F228" s="80" t="str">
        <f t="shared" si="51"/>
        <v/>
      </c>
      <c r="G228" s="80" t="str">
        <f t="shared" si="44"/>
        <v/>
      </c>
      <c r="H228" s="80" t="str">
        <f t="shared" si="52"/>
        <v/>
      </c>
      <c r="I228" s="80" t="str">
        <f t="shared" si="45"/>
        <v/>
      </c>
      <c r="J228" s="80" t="str">
        <f t="shared" si="53"/>
        <v/>
      </c>
      <c r="AG228" s="16" t="str">
        <f t="shared" si="54"/>
        <v/>
      </c>
      <c r="AH228" s="69" t="str">
        <f t="shared" si="46"/>
        <v/>
      </c>
      <c r="AI228" s="70" t="str">
        <f t="shared" si="47"/>
        <v/>
      </c>
      <c r="AJ228" s="70" t="str">
        <f t="shared" si="48"/>
        <v/>
      </c>
      <c r="AK228" s="70" t="str">
        <f t="shared" si="55"/>
        <v/>
      </c>
      <c r="AL228" s="70" t="str">
        <f t="shared" si="56"/>
        <v/>
      </c>
    </row>
    <row r="229" spans="2:38" ht="15" thickBot="1" x14ac:dyDescent="0.35">
      <c r="B229" s="79" t="str">
        <f t="shared" si="49"/>
        <v/>
      </c>
      <c r="C229" s="79" t="str">
        <f t="shared" si="50"/>
        <v/>
      </c>
      <c r="D229" s="79" t="str">
        <f>IFERROR(IF(J228&lt;=0,"",IF(C229="Yes","",B229-COUNTIF($C$21:C229,"Yes"))),"")</f>
        <v/>
      </c>
      <c r="E229" s="81" t="str">
        <f t="shared" si="43"/>
        <v/>
      </c>
      <c r="F229" s="80" t="str">
        <f t="shared" si="51"/>
        <v/>
      </c>
      <c r="G229" s="80" t="str">
        <f t="shared" si="44"/>
        <v/>
      </c>
      <c r="H229" s="80" t="str">
        <f t="shared" si="52"/>
        <v/>
      </c>
      <c r="I229" s="80" t="str">
        <f t="shared" si="45"/>
        <v/>
      </c>
      <c r="J229" s="80" t="str">
        <f t="shared" si="53"/>
        <v/>
      </c>
      <c r="AG229" s="16" t="str">
        <f t="shared" si="54"/>
        <v/>
      </c>
      <c r="AH229" s="69" t="str">
        <f t="shared" si="46"/>
        <v/>
      </c>
      <c r="AI229" s="70" t="str">
        <f t="shared" si="47"/>
        <v/>
      </c>
      <c r="AJ229" s="70" t="str">
        <f t="shared" si="48"/>
        <v/>
      </c>
      <c r="AK229" s="70" t="str">
        <f t="shared" si="55"/>
        <v/>
      </c>
      <c r="AL229" s="70" t="str">
        <f t="shared" si="56"/>
        <v/>
      </c>
    </row>
    <row r="230" spans="2:38" ht="15" thickBot="1" x14ac:dyDescent="0.35">
      <c r="B230" s="79" t="str">
        <f t="shared" si="49"/>
        <v/>
      </c>
      <c r="C230" s="79" t="str">
        <f t="shared" si="50"/>
        <v/>
      </c>
      <c r="D230" s="79" t="str">
        <f>IFERROR(IF(J229&lt;=0,"",IF(C230="Yes","",B230-COUNTIF($C$21:C230,"Yes"))),"")</f>
        <v/>
      </c>
      <c r="E230" s="81" t="str">
        <f t="shared" si="43"/>
        <v/>
      </c>
      <c r="F230" s="80" t="str">
        <f t="shared" si="51"/>
        <v/>
      </c>
      <c r="G230" s="80" t="str">
        <f t="shared" si="44"/>
        <v/>
      </c>
      <c r="H230" s="80" t="str">
        <f t="shared" si="52"/>
        <v/>
      </c>
      <c r="I230" s="80" t="str">
        <f t="shared" si="45"/>
        <v/>
      </c>
      <c r="J230" s="80" t="str">
        <f t="shared" si="53"/>
        <v/>
      </c>
      <c r="AG230" s="16" t="str">
        <f t="shared" si="54"/>
        <v/>
      </c>
      <c r="AH230" s="69" t="str">
        <f t="shared" si="46"/>
        <v/>
      </c>
      <c r="AI230" s="70" t="str">
        <f t="shared" si="47"/>
        <v/>
      </c>
      <c r="AJ230" s="70" t="str">
        <f t="shared" si="48"/>
        <v/>
      </c>
      <c r="AK230" s="70" t="str">
        <f t="shared" si="55"/>
        <v/>
      </c>
      <c r="AL230" s="70" t="str">
        <f t="shared" si="56"/>
        <v/>
      </c>
    </row>
    <row r="231" spans="2:38" ht="15" thickBot="1" x14ac:dyDescent="0.35">
      <c r="B231" s="79" t="str">
        <f t="shared" si="49"/>
        <v/>
      </c>
      <c r="C231" s="79" t="str">
        <f t="shared" si="50"/>
        <v/>
      </c>
      <c r="D231" s="79" t="str">
        <f>IFERROR(IF(J230&lt;=0,"",IF(C231="Yes","",B231-COUNTIF($C$21:C231,"Yes"))),"")</f>
        <v/>
      </c>
      <c r="E231" s="81" t="str">
        <f t="shared" si="43"/>
        <v/>
      </c>
      <c r="F231" s="80" t="str">
        <f t="shared" si="51"/>
        <v/>
      </c>
      <c r="G231" s="80" t="str">
        <f t="shared" si="44"/>
        <v/>
      </c>
      <c r="H231" s="80" t="str">
        <f t="shared" si="52"/>
        <v/>
      </c>
      <c r="I231" s="80" t="str">
        <f t="shared" si="45"/>
        <v/>
      </c>
      <c r="J231" s="80" t="str">
        <f t="shared" si="53"/>
        <v/>
      </c>
      <c r="AG231" s="16" t="str">
        <f t="shared" si="54"/>
        <v/>
      </c>
      <c r="AH231" s="69" t="str">
        <f t="shared" si="46"/>
        <v/>
      </c>
      <c r="AI231" s="70" t="str">
        <f t="shared" si="47"/>
        <v/>
      </c>
      <c r="AJ231" s="70" t="str">
        <f t="shared" si="48"/>
        <v/>
      </c>
      <c r="AK231" s="70" t="str">
        <f t="shared" si="55"/>
        <v/>
      </c>
      <c r="AL231" s="70" t="str">
        <f t="shared" si="56"/>
        <v/>
      </c>
    </row>
    <row r="232" spans="2:38" ht="15" thickBot="1" x14ac:dyDescent="0.35">
      <c r="B232" s="79" t="str">
        <f t="shared" si="49"/>
        <v/>
      </c>
      <c r="C232" s="79" t="str">
        <f t="shared" si="50"/>
        <v/>
      </c>
      <c r="D232" s="79" t="str">
        <f>IFERROR(IF(J231&lt;=0,"",IF(C232="Yes","",B232-COUNTIF($C$21:C232,"Yes"))),"")</f>
        <v/>
      </c>
      <c r="E232" s="81" t="str">
        <f t="shared" si="43"/>
        <v/>
      </c>
      <c r="F232" s="80" t="str">
        <f t="shared" si="51"/>
        <v/>
      </c>
      <c r="G232" s="80" t="str">
        <f t="shared" si="44"/>
        <v/>
      </c>
      <c r="H232" s="80" t="str">
        <f t="shared" si="52"/>
        <v/>
      </c>
      <c r="I232" s="80" t="str">
        <f t="shared" si="45"/>
        <v/>
      </c>
      <c r="J232" s="80" t="str">
        <f t="shared" si="53"/>
        <v/>
      </c>
      <c r="AG232" s="16" t="str">
        <f t="shared" si="54"/>
        <v/>
      </c>
      <c r="AH232" s="69" t="str">
        <f t="shared" si="46"/>
        <v/>
      </c>
      <c r="AI232" s="70" t="str">
        <f t="shared" si="47"/>
        <v/>
      </c>
      <c r="AJ232" s="70" t="str">
        <f t="shared" si="48"/>
        <v/>
      </c>
      <c r="AK232" s="70" t="str">
        <f t="shared" si="55"/>
        <v/>
      </c>
      <c r="AL232" s="70" t="str">
        <f t="shared" si="56"/>
        <v/>
      </c>
    </row>
    <row r="233" spans="2:38" ht="15" thickBot="1" x14ac:dyDescent="0.35">
      <c r="B233" s="79" t="str">
        <f t="shared" si="49"/>
        <v/>
      </c>
      <c r="C233" s="79" t="str">
        <f t="shared" si="50"/>
        <v/>
      </c>
      <c r="D233" s="79" t="str">
        <f>IFERROR(IF(J232&lt;=0,"",IF(C233="Yes","",B233-COUNTIF($C$21:C233,"Yes"))),"")</f>
        <v/>
      </c>
      <c r="E233" s="81" t="str">
        <f t="shared" si="43"/>
        <v/>
      </c>
      <c r="F233" s="80" t="str">
        <f t="shared" si="51"/>
        <v/>
      </c>
      <c r="G233" s="80" t="str">
        <f t="shared" si="44"/>
        <v/>
      </c>
      <c r="H233" s="80" t="str">
        <f t="shared" si="52"/>
        <v/>
      </c>
      <c r="I233" s="80" t="str">
        <f t="shared" si="45"/>
        <v/>
      </c>
      <c r="J233" s="80" t="str">
        <f t="shared" si="53"/>
        <v/>
      </c>
      <c r="AG233" s="16" t="str">
        <f t="shared" si="54"/>
        <v/>
      </c>
      <c r="AH233" s="69" t="str">
        <f t="shared" si="46"/>
        <v/>
      </c>
      <c r="AI233" s="70" t="str">
        <f t="shared" si="47"/>
        <v/>
      </c>
      <c r="AJ233" s="70" t="str">
        <f t="shared" si="48"/>
        <v/>
      </c>
      <c r="AK233" s="70" t="str">
        <f t="shared" si="55"/>
        <v/>
      </c>
      <c r="AL233" s="70" t="str">
        <f t="shared" si="56"/>
        <v/>
      </c>
    </row>
    <row r="234" spans="2:38" ht="15" thickBot="1" x14ac:dyDescent="0.35">
      <c r="B234" s="79" t="str">
        <f t="shared" si="49"/>
        <v/>
      </c>
      <c r="C234" s="79" t="str">
        <f t="shared" si="50"/>
        <v/>
      </c>
      <c r="D234" s="79" t="str">
        <f>IFERROR(IF(J233&lt;=0,"",IF(C234="Yes","",B234-COUNTIF($C$21:C234,"Yes"))),"")</f>
        <v/>
      </c>
      <c r="E234" s="81" t="str">
        <f t="shared" si="43"/>
        <v/>
      </c>
      <c r="F234" s="80" t="str">
        <f t="shared" si="51"/>
        <v/>
      </c>
      <c r="G234" s="80" t="str">
        <f t="shared" si="44"/>
        <v/>
      </c>
      <c r="H234" s="80" t="str">
        <f t="shared" si="52"/>
        <v/>
      </c>
      <c r="I234" s="80" t="str">
        <f t="shared" si="45"/>
        <v/>
      </c>
      <c r="J234" s="80" t="str">
        <f t="shared" si="53"/>
        <v/>
      </c>
      <c r="AG234" s="16" t="str">
        <f t="shared" si="54"/>
        <v/>
      </c>
      <c r="AH234" s="69" t="str">
        <f t="shared" si="46"/>
        <v/>
      </c>
      <c r="AI234" s="70" t="str">
        <f t="shared" si="47"/>
        <v/>
      </c>
      <c r="AJ234" s="70" t="str">
        <f t="shared" si="48"/>
        <v/>
      </c>
      <c r="AK234" s="70" t="str">
        <f t="shared" si="55"/>
        <v/>
      </c>
      <c r="AL234" s="70" t="str">
        <f t="shared" si="56"/>
        <v/>
      </c>
    </row>
    <row r="235" spans="2:38" ht="15" thickBot="1" x14ac:dyDescent="0.35">
      <c r="B235" s="79" t="str">
        <f t="shared" si="49"/>
        <v/>
      </c>
      <c r="C235" s="79" t="str">
        <f t="shared" si="50"/>
        <v/>
      </c>
      <c r="D235" s="79" t="str">
        <f>IFERROR(IF(J234&lt;=0,"",IF(C235="Yes","",B235-COUNTIF($C$21:C235,"Yes"))),"")</f>
        <v/>
      </c>
      <c r="E235" s="81" t="str">
        <f t="shared" si="43"/>
        <v/>
      </c>
      <c r="F235" s="80" t="str">
        <f t="shared" si="51"/>
        <v/>
      </c>
      <c r="G235" s="80" t="str">
        <f t="shared" si="44"/>
        <v/>
      </c>
      <c r="H235" s="80" t="str">
        <f t="shared" si="52"/>
        <v/>
      </c>
      <c r="I235" s="80" t="str">
        <f t="shared" si="45"/>
        <v/>
      </c>
      <c r="J235" s="80" t="str">
        <f t="shared" si="53"/>
        <v/>
      </c>
      <c r="AG235" s="16" t="str">
        <f t="shared" si="54"/>
        <v/>
      </c>
      <c r="AH235" s="69" t="str">
        <f t="shared" si="46"/>
        <v/>
      </c>
      <c r="AI235" s="70" t="str">
        <f t="shared" si="47"/>
        <v/>
      </c>
      <c r="AJ235" s="70" t="str">
        <f t="shared" si="48"/>
        <v/>
      </c>
      <c r="AK235" s="70" t="str">
        <f t="shared" si="55"/>
        <v/>
      </c>
      <c r="AL235" s="70" t="str">
        <f t="shared" si="56"/>
        <v/>
      </c>
    </row>
    <row r="236" spans="2:38" ht="15" thickBot="1" x14ac:dyDescent="0.35">
      <c r="B236" s="79" t="str">
        <f t="shared" si="49"/>
        <v/>
      </c>
      <c r="C236" s="79" t="str">
        <f t="shared" si="50"/>
        <v/>
      </c>
      <c r="D236" s="79" t="str">
        <f>IFERROR(IF(J235&lt;=0,"",IF(C236="Yes","",B236-COUNTIF($C$21:C236,"Yes"))),"")</f>
        <v/>
      </c>
      <c r="E236" s="81" t="str">
        <f t="shared" si="43"/>
        <v/>
      </c>
      <c r="F236" s="80" t="str">
        <f t="shared" si="51"/>
        <v/>
      </c>
      <c r="G236" s="80" t="str">
        <f t="shared" si="44"/>
        <v/>
      </c>
      <c r="H236" s="80" t="str">
        <f t="shared" si="52"/>
        <v/>
      </c>
      <c r="I236" s="80" t="str">
        <f t="shared" si="45"/>
        <v/>
      </c>
      <c r="J236" s="80" t="str">
        <f t="shared" si="53"/>
        <v/>
      </c>
      <c r="AG236" s="16" t="str">
        <f t="shared" si="54"/>
        <v/>
      </c>
      <c r="AH236" s="69" t="str">
        <f t="shared" si="46"/>
        <v/>
      </c>
      <c r="AI236" s="70" t="str">
        <f t="shared" si="47"/>
        <v/>
      </c>
      <c r="AJ236" s="70" t="str">
        <f t="shared" si="48"/>
        <v/>
      </c>
      <c r="AK236" s="70" t="str">
        <f t="shared" si="55"/>
        <v/>
      </c>
      <c r="AL236" s="70" t="str">
        <f t="shared" si="56"/>
        <v/>
      </c>
    </row>
    <row r="237" spans="2:38" ht="15" thickBot="1" x14ac:dyDescent="0.35">
      <c r="B237" s="79" t="str">
        <f t="shared" si="49"/>
        <v/>
      </c>
      <c r="C237" s="79" t="str">
        <f t="shared" si="50"/>
        <v/>
      </c>
      <c r="D237" s="79" t="str">
        <f>IFERROR(IF(J236&lt;=0,"",IF(C237="Yes","",B237-COUNTIF($C$21:C237,"Yes"))),"")</f>
        <v/>
      </c>
      <c r="E237" s="81" t="str">
        <f t="shared" si="43"/>
        <v/>
      </c>
      <c r="F237" s="80" t="str">
        <f t="shared" si="51"/>
        <v/>
      </c>
      <c r="G237" s="80" t="str">
        <f t="shared" si="44"/>
        <v/>
      </c>
      <c r="H237" s="80" t="str">
        <f t="shared" si="52"/>
        <v/>
      </c>
      <c r="I237" s="80" t="str">
        <f t="shared" si="45"/>
        <v/>
      </c>
      <c r="J237" s="80" t="str">
        <f t="shared" si="53"/>
        <v/>
      </c>
      <c r="AG237" s="16" t="str">
        <f t="shared" si="54"/>
        <v/>
      </c>
      <c r="AH237" s="69" t="str">
        <f t="shared" si="46"/>
        <v/>
      </c>
      <c r="AI237" s="70" t="str">
        <f t="shared" si="47"/>
        <v/>
      </c>
      <c r="AJ237" s="70" t="str">
        <f t="shared" si="48"/>
        <v/>
      </c>
      <c r="AK237" s="70" t="str">
        <f t="shared" si="55"/>
        <v/>
      </c>
      <c r="AL237" s="70" t="str">
        <f t="shared" si="56"/>
        <v/>
      </c>
    </row>
    <row r="238" spans="2:38" ht="15" thickBot="1" x14ac:dyDescent="0.35">
      <c r="B238" s="79" t="str">
        <f t="shared" si="49"/>
        <v/>
      </c>
      <c r="C238" s="79" t="str">
        <f t="shared" si="50"/>
        <v/>
      </c>
      <c r="D238" s="79" t="str">
        <f>IFERROR(IF(J237&lt;=0,"",IF(C238="Yes","",B238-COUNTIF($C$21:C238,"Yes"))),"")</f>
        <v/>
      </c>
      <c r="E238" s="81" t="str">
        <f t="shared" si="43"/>
        <v/>
      </c>
      <c r="F238" s="80" t="str">
        <f t="shared" si="51"/>
        <v/>
      </c>
      <c r="G238" s="80" t="str">
        <f t="shared" si="44"/>
        <v/>
      </c>
      <c r="H238" s="80" t="str">
        <f t="shared" si="52"/>
        <v/>
      </c>
      <c r="I238" s="80" t="str">
        <f t="shared" si="45"/>
        <v/>
      </c>
      <c r="J238" s="80" t="str">
        <f t="shared" si="53"/>
        <v/>
      </c>
      <c r="AG238" s="16" t="str">
        <f t="shared" si="54"/>
        <v/>
      </c>
      <c r="AH238" s="69" t="str">
        <f t="shared" si="46"/>
        <v/>
      </c>
      <c r="AI238" s="70" t="str">
        <f t="shared" si="47"/>
        <v/>
      </c>
      <c r="AJ238" s="70" t="str">
        <f t="shared" si="48"/>
        <v/>
      </c>
      <c r="AK238" s="70" t="str">
        <f t="shared" si="55"/>
        <v/>
      </c>
      <c r="AL238" s="70" t="str">
        <f t="shared" si="56"/>
        <v/>
      </c>
    </row>
    <row r="239" spans="2:38" ht="15" thickBot="1" x14ac:dyDescent="0.35">
      <c r="B239" s="79" t="str">
        <f t="shared" si="49"/>
        <v/>
      </c>
      <c r="C239" s="79" t="str">
        <f t="shared" si="50"/>
        <v/>
      </c>
      <c r="D239" s="79" t="str">
        <f>IFERROR(IF(J238&lt;=0,"",IF(C239="Yes","",B239-COUNTIF($C$21:C239,"Yes"))),"")</f>
        <v/>
      </c>
      <c r="E239" s="81" t="str">
        <f t="shared" si="43"/>
        <v/>
      </c>
      <c r="F239" s="80" t="str">
        <f t="shared" si="51"/>
        <v/>
      </c>
      <c r="G239" s="80" t="str">
        <f t="shared" si="44"/>
        <v/>
      </c>
      <c r="H239" s="80" t="str">
        <f t="shared" si="52"/>
        <v/>
      </c>
      <c r="I239" s="80" t="str">
        <f t="shared" si="45"/>
        <v/>
      </c>
      <c r="J239" s="80" t="str">
        <f t="shared" si="53"/>
        <v/>
      </c>
      <c r="AG239" s="16" t="str">
        <f t="shared" si="54"/>
        <v/>
      </c>
      <c r="AH239" s="69" t="str">
        <f t="shared" si="46"/>
        <v/>
      </c>
      <c r="AI239" s="70" t="str">
        <f t="shared" si="47"/>
        <v/>
      </c>
      <c r="AJ239" s="70" t="str">
        <f t="shared" si="48"/>
        <v/>
      </c>
      <c r="AK239" s="70" t="str">
        <f t="shared" si="55"/>
        <v/>
      </c>
      <c r="AL239" s="70" t="str">
        <f t="shared" si="56"/>
        <v/>
      </c>
    </row>
    <row r="240" spans="2:38" ht="15" thickBot="1" x14ac:dyDescent="0.35">
      <c r="B240" s="79" t="str">
        <f t="shared" si="49"/>
        <v/>
      </c>
      <c r="C240" s="79" t="str">
        <f t="shared" si="50"/>
        <v/>
      </c>
      <c r="D240" s="79" t="str">
        <f>IFERROR(IF(J239&lt;=0,"",IF(C240="Yes","",B240-COUNTIF($C$21:C240,"Yes"))),"")</f>
        <v/>
      </c>
      <c r="E240" s="81" t="str">
        <f t="shared" si="43"/>
        <v/>
      </c>
      <c r="F240" s="80" t="str">
        <f t="shared" si="51"/>
        <v/>
      </c>
      <c r="G240" s="80" t="str">
        <f t="shared" si="44"/>
        <v/>
      </c>
      <c r="H240" s="80" t="str">
        <f t="shared" si="52"/>
        <v/>
      </c>
      <c r="I240" s="80" t="str">
        <f t="shared" si="45"/>
        <v/>
      </c>
      <c r="J240" s="80" t="str">
        <f t="shared" si="53"/>
        <v/>
      </c>
      <c r="AG240" s="16" t="str">
        <f t="shared" si="54"/>
        <v/>
      </c>
      <c r="AH240" s="69" t="str">
        <f t="shared" si="46"/>
        <v/>
      </c>
      <c r="AI240" s="70" t="str">
        <f t="shared" si="47"/>
        <v/>
      </c>
      <c r="AJ240" s="70" t="str">
        <f t="shared" si="48"/>
        <v/>
      </c>
      <c r="AK240" s="70" t="str">
        <f t="shared" si="55"/>
        <v/>
      </c>
      <c r="AL240" s="70" t="str">
        <f t="shared" si="56"/>
        <v/>
      </c>
    </row>
    <row r="241" spans="2:38" ht="15" thickBot="1" x14ac:dyDescent="0.35">
      <c r="B241" s="79" t="str">
        <f t="shared" si="49"/>
        <v/>
      </c>
      <c r="C241" s="79" t="str">
        <f t="shared" si="50"/>
        <v/>
      </c>
      <c r="D241" s="79" t="str">
        <f>IFERROR(IF(J240&lt;=0,"",IF(C241="Yes","",B241-COUNTIF($C$21:C241,"Yes"))),"")</f>
        <v/>
      </c>
      <c r="E241" s="81" t="str">
        <f t="shared" si="43"/>
        <v/>
      </c>
      <c r="F241" s="80" t="str">
        <f t="shared" si="51"/>
        <v/>
      </c>
      <c r="G241" s="80" t="str">
        <f t="shared" si="44"/>
        <v/>
      </c>
      <c r="H241" s="80" t="str">
        <f t="shared" si="52"/>
        <v/>
      </c>
      <c r="I241" s="80" t="str">
        <f t="shared" si="45"/>
        <v/>
      </c>
      <c r="J241" s="80" t="str">
        <f t="shared" si="53"/>
        <v/>
      </c>
      <c r="AG241" s="16" t="str">
        <f t="shared" si="54"/>
        <v/>
      </c>
      <c r="AH241" s="69" t="str">
        <f t="shared" si="46"/>
        <v/>
      </c>
      <c r="AI241" s="70" t="str">
        <f t="shared" si="47"/>
        <v/>
      </c>
      <c r="AJ241" s="70" t="str">
        <f t="shared" si="48"/>
        <v/>
      </c>
      <c r="AK241" s="70" t="str">
        <f t="shared" si="55"/>
        <v/>
      </c>
      <c r="AL241" s="70" t="str">
        <f t="shared" si="56"/>
        <v/>
      </c>
    </row>
    <row r="242" spans="2:38" ht="15" thickBot="1" x14ac:dyDescent="0.35">
      <c r="B242" s="79" t="str">
        <f t="shared" si="49"/>
        <v/>
      </c>
      <c r="C242" s="79" t="str">
        <f t="shared" si="50"/>
        <v/>
      </c>
      <c r="D242" s="79" t="str">
        <f>IFERROR(IF(J241&lt;=0,"",IF(C242="Yes","",B242-COUNTIF($C$21:C242,"Yes"))),"")</f>
        <v/>
      </c>
      <c r="E242" s="81" t="str">
        <f t="shared" si="43"/>
        <v/>
      </c>
      <c r="F242" s="80" t="str">
        <f t="shared" si="51"/>
        <v/>
      </c>
      <c r="G242" s="80" t="str">
        <f t="shared" si="44"/>
        <v/>
      </c>
      <c r="H242" s="80" t="str">
        <f t="shared" si="52"/>
        <v/>
      </c>
      <c r="I242" s="80" t="str">
        <f t="shared" si="45"/>
        <v/>
      </c>
      <c r="J242" s="80" t="str">
        <f t="shared" si="53"/>
        <v/>
      </c>
      <c r="AG242" s="16" t="str">
        <f t="shared" si="54"/>
        <v/>
      </c>
      <c r="AH242" s="69" t="str">
        <f t="shared" si="46"/>
        <v/>
      </c>
      <c r="AI242" s="70" t="str">
        <f t="shared" si="47"/>
        <v/>
      </c>
      <c r="AJ242" s="70" t="str">
        <f t="shared" si="48"/>
        <v/>
      </c>
      <c r="AK242" s="70" t="str">
        <f t="shared" si="55"/>
        <v/>
      </c>
      <c r="AL242" s="70" t="str">
        <f t="shared" si="56"/>
        <v/>
      </c>
    </row>
    <row r="243" spans="2:38" ht="15" thickBot="1" x14ac:dyDescent="0.35">
      <c r="B243" s="79" t="str">
        <f t="shared" si="49"/>
        <v/>
      </c>
      <c r="C243" s="79" t="str">
        <f t="shared" si="50"/>
        <v/>
      </c>
      <c r="D243" s="79" t="str">
        <f>IFERROR(IF(J242&lt;=0,"",IF(C243="Yes","",B243-COUNTIF($C$21:C243,"Yes"))),"")</f>
        <v/>
      </c>
      <c r="E243" s="81" t="str">
        <f t="shared" si="43"/>
        <v/>
      </c>
      <c r="F243" s="80" t="str">
        <f t="shared" si="51"/>
        <v/>
      </c>
      <c r="G243" s="80" t="str">
        <f t="shared" si="44"/>
        <v/>
      </c>
      <c r="H243" s="80" t="str">
        <f t="shared" si="52"/>
        <v/>
      </c>
      <c r="I243" s="80" t="str">
        <f t="shared" si="45"/>
        <v/>
      </c>
      <c r="J243" s="80" t="str">
        <f t="shared" si="53"/>
        <v/>
      </c>
      <c r="AG243" s="16" t="str">
        <f t="shared" si="54"/>
        <v/>
      </c>
      <c r="AH243" s="69" t="str">
        <f t="shared" si="46"/>
        <v/>
      </c>
      <c r="AI243" s="70" t="str">
        <f t="shared" si="47"/>
        <v/>
      </c>
      <c r="AJ243" s="70" t="str">
        <f t="shared" si="48"/>
        <v/>
      </c>
      <c r="AK243" s="70" t="str">
        <f t="shared" si="55"/>
        <v/>
      </c>
      <c r="AL243" s="70" t="str">
        <f t="shared" si="56"/>
        <v/>
      </c>
    </row>
    <row r="244" spans="2:38" ht="15" thickBot="1" x14ac:dyDescent="0.35">
      <c r="B244" s="79" t="str">
        <f t="shared" si="49"/>
        <v/>
      </c>
      <c r="C244" s="79" t="str">
        <f t="shared" si="50"/>
        <v/>
      </c>
      <c r="D244" s="79" t="str">
        <f>IFERROR(IF(J243&lt;=0,"",IF(C244="Yes","",B244-COUNTIF($C$21:C244,"Yes"))),"")</f>
        <v/>
      </c>
      <c r="E244" s="81" t="str">
        <f t="shared" si="43"/>
        <v/>
      </c>
      <c r="F244" s="80" t="str">
        <f t="shared" si="51"/>
        <v/>
      </c>
      <c r="G244" s="80" t="str">
        <f t="shared" si="44"/>
        <v/>
      </c>
      <c r="H244" s="80" t="str">
        <f t="shared" si="52"/>
        <v/>
      </c>
      <c r="I244" s="80" t="str">
        <f t="shared" si="45"/>
        <v/>
      </c>
      <c r="J244" s="80" t="str">
        <f t="shared" si="53"/>
        <v/>
      </c>
      <c r="AG244" s="16" t="str">
        <f t="shared" si="54"/>
        <v/>
      </c>
      <c r="AH244" s="69" t="str">
        <f t="shared" si="46"/>
        <v/>
      </c>
      <c r="AI244" s="70" t="str">
        <f t="shared" si="47"/>
        <v/>
      </c>
      <c r="AJ244" s="70" t="str">
        <f t="shared" si="48"/>
        <v/>
      </c>
      <c r="AK244" s="70" t="str">
        <f t="shared" si="55"/>
        <v/>
      </c>
      <c r="AL244" s="70" t="str">
        <f t="shared" si="56"/>
        <v/>
      </c>
    </row>
    <row r="245" spans="2:38" ht="15" thickBot="1" x14ac:dyDescent="0.35">
      <c r="B245" s="79" t="str">
        <f t="shared" si="49"/>
        <v/>
      </c>
      <c r="C245" s="79" t="str">
        <f t="shared" si="50"/>
        <v/>
      </c>
      <c r="D245" s="79" t="str">
        <f>IFERROR(IF(J244&lt;=0,"",IF(C245="Yes","",B245-COUNTIF($C$21:C245,"Yes"))),"")</f>
        <v/>
      </c>
      <c r="E245" s="81" t="str">
        <f t="shared" si="43"/>
        <v/>
      </c>
      <c r="F245" s="80" t="str">
        <f t="shared" si="51"/>
        <v/>
      </c>
      <c r="G245" s="80" t="str">
        <f t="shared" si="44"/>
        <v/>
      </c>
      <c r="H245" s="80" t="str">
        <f t="shared" si="52"/>
        <v/>
      </c>
      <c r="I245" s="80" t="str">
        <f t="shared" si="45"/>
        <v/>
      </c>
      <c r="J245" s="80" t="str">
        <f t="shared" si="53"/>
        <v/>
      </c>
      <c r="AG245" s="16" t="str">
        <f t="shared" si="54"/>
        <v/>
      </c>
      <c r="AH245" s="69" t="str">
        <f t="shared" si="46"/>
        <v/>
      </c>
      <c r="AI245" s="70" t="str">
        <f t="shared" si="47"/>
        <v/>
      </c>
      <c r="AJ245" s="70" t="str">
        <f t="shared" si="48"/>
        <v/>
      </c>
      <c r="AK245" s="70" t="str">
        <f t="shared" si="55"/>
        <v/>
      </c>
      <c r="AL245" s="70" t="str">
        <f t="shared" si="56"/>
        <v/>
      </c>
    </row>
    <row r="246" spans="2:38" ht="15" thickBot="1" x14ac:dyDescent="0.35">
      <c r="B246" s="79" t="str">
        <f t="shared" si="49"/>
        <v/>
      </c>
      <c r="C246" s="79" t="str">
        <f t="shared" si="50"/>
        <v/>
      </c>
      <c r="D246" s="79" t="str">
        <f>IFERROR(IF(J245&lt;=0,"",IF(C246="Yes","",B246-COUNTIF($C$21:C246,"Yes"))),"")</f>
        <v/>
      </c>
      <c r="E246" s="81" t="str">
        <f t="shared" si="43"/>
        <v/>
      </c>
      <c r="F246" s="80" t="str">
        <f t="shared" si="51"/>
        <v/>
      </c>
      <c r="G246" s="80" t="str">
        <f t="shared" si="44"/>
        <v/>
      </c>
      <c r="H246" s="80" t="str">
        <f t="shared" si="52"/>
        <v/>
      </c>
      <c r="I246" s="80" t="str">
        <f t="shared" si="45"/>
        <v/>
      </c>
      <c r="J246" s="80" t="str">
        <f t="shared" si="53"/>
        <v/>
      </c>
      <c r="AG246" s="16" t="str">
        <f t="shared" si="54"/>
        <v/>
      </c>
      <c r="AH246" s="69" t="str">
        <f t="shared" si="46"/>
        <v/>
      </c>
      <c r="AI246" s="70" t="str">
        <f t="shared" si="47"/>
        <v/>
      </c>
      <c r="AJ246" s="70" t="str">
        <f t="shared" si="48"/>
        <v/>
      </c>
      <c r="AK246" s="70" t="str">
        <f t="shared" si="55"/>
        <v/>
      </c>
      <c r="AL246" s="70" t="str">
        <f t="shared" si="56"/>
        <v/>
      </c>
    </row>
    <row r="247" spans="2:38" ht="15" thickBot="1" x14ac:dyDescent="0.35">
      <c r="B247" s="79" t="str">
        <f t="shared" si="49"/>
        <v/>
      </c>
      <c r="C247" s="79" t="str">
        <f t="shared" si="50"/>
        <v/>
      </c>
      <c r="D247" s="79" t="str">
        <f>IFERROR(IF(J246&lt;=0,"",IF(C247="Yes","",B247-COUNTIF($C$21:C247,"Yes"))),"")</f>
        <v/>
      </c>
      <c r="E247" s="81" t="str">
        <f t="shared" si="43"/>
        <v/>
      </c>
      <c r="F247" s="80" t="str">
        <f t="shared" si="51"/>
        <v/>
      </c>
      <c r="G247" s="80" t="str">
        <f t="shared" si="44"/>
        <v/>
      </c>
      <c r="H247" s="80" t="str">
        <f t="shared" si="52"/>
        <v/>
      </c>
      <c r="I247" s="80" t="str">
        <f t="shared" si="45"/>
        <v/>
      </c>
      <c r="J247" s="80" t="str">
        <f t="shared" si="53"/>
        <v/>
      </c>
      <c r="AG247" s="16" t="str">
        <f t="shared" si="54"/>
        <v/>
      </c>
      <c r="AH247" s="69" t="str">
        <f t="shared" si="46"/>
        <v/>
      </c>
      <c r="AI247" s="70" t="str">
        <f t="shared" si="47"/>
        <v/>
      </c>
      <c r="AJ247" s="70" t="str">
        <f t="shared" si="48"/>
        <v/>
      </c>
      <c r="AK247" s="70" t="str">
        <f t="shared" si="55"/>
        <v/>
      </c>
      <c r="AL247" s="70" t="str">
        <f t="shared" si="56"/>
        <v/>
      </c>
    </row>
    <row r="248" spans="2:38" ht="15" thickBot="1" x14ac:dyDescent="0.35">
      <c r="B248" s="79" t="str">
        <f t="shared" si="49"/>
        <v/>
      </c>
      <c r="C248" s="79" t="str">
        <f t="shared" si="50"/>
        <v/>
      </c>
      <c r="D248" s="79" t="str">
        <f>IFERROR(IF(J247&lt;=0,"",IF(C248="Yes","",B248-COUNTIF($C$21:C248,"Yes"))),"")</f>
        <v/>
      </c>
      <c r="E248" s="81" t="str">
        <f t="shared" si="43"/>
        <v/>
      </c>
      <c r="F248" s="80" t="str">
        <f t="shared" si="51"/>
        <v/>
      </c>
      <c r="G248" s="80" t="str">
        <f t="shared" si="44"/>
        <v/>
      </c>
      <c r="H248" s="80" t="str">
        <f t="shared" si="52"/>
        <v/>
      </c>
      <c r="I248" s="80" t="str">
        <f t="shared" si="45"/>
        <v/>
      </c>
      <c r="J248" s="80" t="str">
        <f t="shared" si="53"/>
        <v/>
      </c>
      <c r="AG248" s="16" t="str">
        <f t="shared" si="54"/>
        <v/>
      </c>
      <c r="AH248" s="69" t="str">
        <f t="shared" si="46"/>
        <v/>
      </c>
      <c r="AI248" s="70" t="str">
        <f t="shared" si="47"/>
        <v/>
      </c>
      <c r="AJ248" s="70" t="str">
        <f t="shared" si="48"/>
        <v/>
      </c>
      <c r="AK248" s="70" t="str">
        <f t="shared" si="55"/>
        <v/>
      </c>
      <c r="AL248" s="70" t="str">
        <f t="shared" si="56"/>
        <v/>
      </c>
    </row>
    <row r="249" spans="2:38" ht="15" thickBot="1" x14ac:dyDescent="0.35">
      <c r="B249" s="79" t="str">
        <f t="shared" si="49"/>
        <v/>
      </c>
      <c r="C249" s="79" t="str">
        <f t="shared" si="50"/>
        <v/>
      </c>
      <c r="D249" s="79" t="str">
        <f>IFERROR(IF(J248&lt;=0,"",IF(C249="Yes","",B249-COUNTIF($C$21:C249,"Yes"))),"")</f>
        <v/>
      </c>
      <c r="E249" s="81" t="str">
        <f t="shared" si="43"/>
        <v/>
      </c>
      <c r="F249" s="80" t="str">
        <f t="shared" si="51"/>
        <v/>
      </c>
      <c r="G249" s="80" t="str">
        <f t="shared" si="44"/>
        <v/>
      </c>
      <c r="H249" s="80" t="str">
        <f t="shared" si="52"/>
        <v/>
      </c>
      <c r="I249" s="80" t="str">
        <f t="shared" si="45"/>
        <v/>
      </c>
      <c r="J249" s="80" t="str">
        <f t="shared" si="53"/>
        <v/>
      </c>
      <c r="AG249" s="16" t="str">
        <f t="shared" si="54"/>
        <v/>
      </c>
      <c r="AH249" s="69" t="str">
        <f t="shared" si="46"/>
        <v/>
      </c>
      <c r="AI249" s="70" t="str">
        <f t="shared" si="47"/>
        <v/>
      </c>
      <c r="AJ249" s="70" t="str">
        <f t="shared" si="48"/>
        <v/>
      </c>
      <c r="AK249" s="70" t="str">
        <f t="shared" si="55"/>
        <v/>
      </c>
      <c r="AL249" s="70" t="str">
        <f t="shared" si="56"/>
        <v/>
      </c>
    </row>
    <row r="250" spans="2:38" ht="15" thickBot="1" x14ac:dyDescent="0.35">
      <c r="B250" s="79" t="str">
        <f t="shared" si="49"/>
        <v/>
      </c>
      <c r="C250" s="79" t="str">
        <f t="shared" si="50"/>
        <v/>
      </c>
      <c r="D250" s="79" t="str">
        <f>IFERROR(IF(J249&lt;=0,"",IF(C250="Yes","",B250-COUNTIF($C$21:C250,"Yes"))),"")</f>
        <v/>
      </c>
      <c r="E250" s="81" t="str">
        <f t="shared" si="43"/>
        <v/>
      </c>
      <c r="F250" s="80" t="str">
        <f t="shared" si="51"/>
        <v/>
      </c>
      <c r="G250" s="80" t="str">
        <f t="shared" si="44"/>
        <v/>
      </c>
      <c r="H250" s="80" t="str">
        <f t="shared" si="52"/>
        <v/>
      </c>
      <c r="I250" s="80" t="str">
        <f t="shared" si="45"/>
        <v/>
      </c>
      <c r="J250" s="80" t="str">
        <f t="shared" si="53"/>
        <v/>
      </c>
      <c r="AG250" s="16" t="str">
        <f t="shared" si="54"/>
        <v/>
      </c>
      <c r="AH250" s="69" t="str">
        <f t="shared" si="46"/>
        <v/>
      </c>
      <c r="AI250" s="70" t="str">
        <f t="shared" si="47"/>
        <v/>
      </c>
      <c r="AJ250" s="70" t="str">
        <f t="shared" si="48"/>
        <v/>
      </c>
      <c r="AK250" s="70" t="str">
        <f t="shared" si="55"/>
        <v/>
      </c>
      <c r="AL250" s="70" t="str">
        <f t="shared" si="56"/>
        <v/>
      </c>
    </row>
    <row r="251" spans="2:38" ht="15" thickBot="1" x14ac:dyDescent="0.35">
      <c r="B251" s="79" t="str">
        <f t="shared" si="49"/>
        <v/>
      </c>
      <c r="C251" s="79" t="str">
        <f t="shared" si="50"/>
        <v/>
      </c>
      <c r="D251" s="79" t="str">
        <f>IFERROR(IF(J250&lt;=0,"",IF(C251="Yes","",B251-COUNTIF($C$21:C251,"Yes"))),"")</f>
        <v/>
      </c>
      <c r="E251" s="81" t="str">
        <f t="shared" si="43"/>
        <v/>
      </c>
      <c r="F251" s="80" t="str">
        <f t="shared" si="51"/>
        <v/>
      </c>
      <c r="G251" s="80" t="str">
        <f t="shared" si="44"/>
        <v/>
      </c>
      <c r="H251" s="80" t="str">
        <f t="shared" si="52"/>
        <v/>
      </c>
      <c r="I251" s="80" t="str">
        <f t="shared" si="45"/>
        <v/>
      </c>
      <c r="J251" s="80" t="str">
        <f t="shared" si="53"/>
        <v/>
      </c>
      <c r="AG251" s="16" t="str">
        <f t="shared" si="54"/>
        <v/>
      </c>
      <c r="AH251" s="69" t="str">
        <f t="shared" si="46"/>
        <v/>
      </c>
      <c r="AI251" s="70" t="str">
        <f t="shared" si="47"/>
        <v/>
      </c>
      <c r="AJ251" s="70" t="str">
        <f t="shared" si="48"/>
        <v/>
      </c>
      <c r="AK251" s="70" t="str">
        <f t="shared" si="55"/>
        <v/>
      </c>
      <c r="AL251" s="70" t="str">
        <f t="shared" si="56"/>
        <v/>
      </c>
    </row>
    <row r="252" spans="2:38" ht="15" thickBot="1" x14ac:dyDescent="0.35">
      <c r="B252" s="79" t="str">
        <f t="shared" si="49"/>
        <v/>
      </c>
      <c r="C252" s="79" t="str">
        <f t="shared" si="50"/>
        <v/>
      </c>
      <c r="D252" s="79" t="str">
        <f>IFERROR(IF(J251&lt;=0,"",IF(C252="Yes","",B252-COUNTIF($C$21:C252,"Yes"))),"")</f>
        <v/>
      </c>
      <c r="E252" s="81" t="str">
        <f t="shared" si="43"/>
        <v/>
      </c>
      <c r="F252" s="80" t="str">
        <f t="shared" si="51"/>
        <v/>
      </c>
      <c r="G252" s="80" t="str">
        <f t="shared" si="44"/>
        <v/>
      </c>
      <c r="H252" s="80" t="str">
        <f t="shared" si="52"/>
        <v/>
      </c>
      <c r="I252" s="80" t="str">
        <f t="shared" si="45"/>
        <v/>
      </c>
      <c r="J252" s="80" t="str">
        <f t="shared" si="53"/>
        <v/>
      </c>
      <c r="AG252" s="16" t="str">
        <f t="shared" si="54"/>
        <v/>
      </c>
      <c r="AH252" s="69" t="str">
        <f t="shared" si="46"/>
        <v/>
      </c>
      <c r="AI252" s="70" t="str">
        <f t="shared" si="47"/>
        <v/>
      </c>
      <c r="AJ252" s="70" t="str">
        <f t="shared" si="48"/>
        <v/>
      </c>
      <c r="AK252" s="70" t="str">
        <f t="shared" si="55"/>
        <v/>
      </c>
      <c r="AL252" s="70" t="str">
        <f t="shared" si="56"/>
        <v/>
      </c>
    </row>
    <row r="253" spans="2:38" ht="15" thickBot="1" x14ac:dyDescent="0.35">
      <c r="B253" s="79" t="str">
        <f t="shared" si="49"/>
        <v/>
      </c>
      <c r="C253" s="79" t="str">
        <f t="shared" si="50"/>
        <v/>
      </c>
      <c r="D253" s="79" t="str">
        <f>IFERROR(IF(J252&lt;=0,"",IF(C253="Yes","",B253-COUNTIF($C$21:C253,"Yes"))),"")</f>
        <v/>
      </c>
      <c r="E253" s="81" t="str">
        <f t="shared" si="43"/>
        <v/>
      </c>
      <c r="F253" s="80" t="str">
        <f t="shared" si="51"/>
        <v/>
      </c>
      <c r="G253" s="80" t="str">
        <f t="shared" si="44"/>
        <v/>
      </c>
      <c r="H253" s="80" t="str">
        <f t="shared" si="52"/>
        <v/>
      </c>
      <c r="I253" s="80" t="str">
        <f t="shared" si="45"/>
        <v/>
      </c>
      <c r="J253" s="80" t="str">
        <f t="shared" si="53"/>
        <v/>
      </c>
      <c r="AG253" s="16" t="str">
        <f t="shared" si="54"/>
        <v/>
      </c>
      <c r="AH253" s="69" t="str">
        <f t="shared" si="46"/>
        <v/>
      </c>
      <c r="AI253" s="70" t="str">
        <f t="shared" si="47"/>
        <v/>
      </c>
      <c r="AJ253" s="70" t="str">
        <f t="shared" si="48"/>
        <v/>
      </c>
      <c r="AK253" s="70" t="str">
        <f t="shared" si="55"/>
        <v/>
      </c>
      <c r="AL253" s="70" t="str">
        <f t="shared" si="56"/>
        <v/>
      </c>
    </row>
    <row r="254" spans="2:38" ht="15" thickBot="1" x14ac:dyDescent="0.35">
      <c r="B254" s="79" t="str">
        <f t="shared" si="49"/>
        <v/>
      </c>
      <c r="C254" s="79" t="str">
        <f t="shared" si="50"/>
        <v/>
      </c>
      <c r="D254" s="79" t="str">
        <f>IFERROR(IF(J253&lt;=0,"",IF(C254="Yes","",B254-COUNTIF($C$21:C254,"Yes"))),"")</f>
        <v/>
      </c>
      <c r="E254" s="81" t="str">
        <f t="shared" si="43"/>
        <v/>
      </c>
      <c r="F254" s="80" t="str">
        <f t="shared" si="51"/>
        <v/>
      </c>
      <c r="G254" s="80" t="str">
        <f t="shared" si="44"/>
        <v/>
      </c>
      <c r="H254" s="80" t="str">
        <f t="shared" si="52"/>
        <v/>
      </c>
      <c r="I254" s="80" t="str">
        <f t="shared" si="45"/>
        <v/>
      </c>
      <c r="J254" s="80" t="str">
        <f t="shared" si="53"/>
        <v/>
      </c>
      <c r="AG254" s="16" t="str">
        <f t="shared" si="54"/>
        <v/>
      </c>
      <c r="AH254" s="69" t="str">
        <f t="shared" si="46"/>
        <v/>
      </c>
      <c r="AI254" s="70" t="str">
        <f t="shared" si="47"/>
        <v/>
      </c>
      <c r="AJ254" s="70" t="str">
        <f t="shared" si="48"/>
        <v/>
      </c>
      <c r="AK254" s="70" t="str">
        <f t="shared" si="55"/>
        <v/>
      </c>
      <c r="AL254" s="70" t="str">
        <f t="shared" si="56"/>
        <v/>
      </c>
    </row>
    <row r="255" spans="2:38" ht="15" thickBot="1" x14ac:dyDescent="0.35">
      <c r="B255" s="79" t="str">
        <f t="shared" si="49"/>
        <v/>
      </c>
      <c r="C255" s="79" t="str">
        <f t="shared" si="50"/>
        <v/>
      </c>
      <c r="D255" s="79" t="str">
        <f>IFERROR(IF(J254&lt;=0,"",IF(C255="Yes","",B255-COUNTIF($C$21:C255,"Yes"))),"")</f>
        <v/>
      </c>
      <c r="E255" s="81" t="str">
        <f t="shared" si="43"/>
        <v/>
      </c>
      <c r="F255" s="80" t="str">
        <f t="shared" si="51"/>
        <v/>
      </c>
      <c r="G255" s="80" t="str">
        <f t="shared" si="44"/>
        <v/>
      </c>
      <c r="H255" s="80" t="str">
        <f t="shared" si="52"/>
        <v/>
      </c>
      <c r="I255" s="80" t="str">
        <f t="shared" si="45"/>
        <v/>
      </c>
      <c r="J255" s="80" t="str">
        <f t="shared" si="53"/>
        <v/>
      </c>
      <c r="AG255" s="16" t="str">
        <f t="shared" si="54"/>
        <v/>
      </c>
      <c r="AH255" s="69" t="str">
        <f t="shared" si="46"/>
        <v/>
      </c>
      <c r="AI255" s="70" t="str">
        <f t="shared" si="47"/>
        <v/>
      </c>
      <c r="AJ255" s="70" t="str">
        <f t="shared" si="48"/>
        <v/>
      </c>
      <c r="AK255" s="70" t="str">
        <f t="shared" si="55"/>
        <v/>
      </c>
      <c r="AL255" s="70" t="str">
        <f t="shared" si="56"/>
        <v/>
      </c>
    </row>
    <row r="256" spans="2:38" ht="15" thickBot="1" x14ac:dyDescent="0.35">
      <c r="B256" s="79" t="str">
        <f t="shared" si="49"/>
        <v/>
      </c>
      <c r="C256" s="79" t="str">
        <f t="shared" si="50"/>
        <v/>
      </c>
      <c r="D256" s="79" t="str">
        <f>IFERROR(IF(J255&lt;=0,"",IF(C256="Yes","",B256-COUNTIF($C$21:C256,"Yes"))),"")</f>
        <v/>
      </c>
      <c r="E256" s="81" t="str">
        <f t="shared" si="43"/>
        <v/>
      </c>
      <c r="F256" s="80" t="str">
        <f t="shared" si="51"/>
        <v/>
      </c>
      <c r="G256" s="80" t="str">
        <f t="shared" si="44"/>
        <v/>
      </c>
      <c r="H256" s="80" t="str">
        <f t="shared" si="52"/>
        <v/>
      </c>
      <c r="I256" s="80" t="str">
        <f t="shared" si="45"/>
        <v/>
      </c>
      <c r="J256" s="80" t="str">
        <f t="shared" si="53"/>
        <v/>
      </c>
      <c r="AG256" s="16" t="str">
        <f t="shared" si="54"/>
        <v/>
      </c>
      <c r="AH256" s="69" t="str">
        <f t="shared" si="46"/>
        <v/>
      </c>
      <c r="AI256" s="70" t="str">
        <f t="shared" si="47"/>
        <v/>
      </c>
      <c r="AJ256" s="70" t="str">
        <f t="shared" si="48"/>
        <v/>
      </c>
      <c r="AK256" s="70" t="str">
        <f t="shared" si="55"/>
        <v/>
      </c>
      <c r="AL256" s="70" t="str">
        <f t="shared" si="56"/>
        <v/>
      </c>
    </row>
    <row r="257" spans="2:38" ht="15" thickBot="1" x14ac:dyDescent="0.35">
      <c r="B257" s="79" t="str">
        <f t="shared" si="49"/>
        <v/>
      </c>
      <c r="C257" s="79" t="str">
        <f t="shared" si="50"/>
        <v/>
      </c>
      <c r="D257" s="79" t="str">
        <f>IFERROR(IF(J256&lt;=0,"",IF(C257="Yes","",B257-COUNTIF($C$21:C257,"Yes"))),"")</f>
        <v/>
      </c>
      <c r="E257" s="81" t="str">
        <f t="shared" si="43"/>
        <v/>
      </c>
      <c r="F257" s="80" t="str">
        <f t="shared" si="51"/>
        <v/>
      </c>
      <c r="G257" s="80" t="str">
        <f t="shared" si="44"/>
        <v/>
      </c>
      <c r="H257" s="80" t="str">
        <f t="shared" si="52"/>
        <v/>
      </c>
      <c r="I257" s="80" t="str">
        <f t="shared" si="45"/>
        <v/>
      </c>
      <c r="J257" s="80" t="str">
        <f t="shared" si="53"/>
        <v/>
      </c>
      <c r="AG257" s="16" t="str">
        <f t="shared" si="54"/>
        <v/>
      </c>
      <c r="AH257" s="69" t="str">
        <f t="shared" si="46"/>
        <v/>
      </c>
      <c r="AI257" s="70" t="str">
        <f t="shared" si="47"/>
        <v/>
      </c>
      <c r="AJ257" s="70" t="str">
        <f t="shared" si="48"/>
        <v/>
      </c>
      <c r="AK257" s="70" t="str">
        <f t="shared" si="55"/>
        <v/>
      </c>
      <c r="AL257" s="70" t="str">
        <f t="shared" si="56"/>
        <v/>
      </c>
    </row>
    <row r="258" spans="2:38" ht="15" thickBot="1" x14ac:dyDescent="0.35">
      <c r="B258" s="79" t="str">
        <f t="shared" si="49"/>
        <v/>
      </c>
      <c r="C258" s="79" t="str">
        <f t="shared" si="50"/>
        <v/>
      </c>
      <c r="D258" s="79" t="str">
        <f>IFERROR(IF(J257&lt;=0,"",IF(C258="Yes","",B258-COUNTIF($C$21:C258,"Yes"))),"")</f>
        <v/>
      </c>
      <c r="E258" s="81" t="str">
        <f t="shared" si="43"/>
        <v/>
      </c>
      <c r="F258" s="80" t="str">
        <f t="shared" si="51"/>
        <v/>
      </c>
      <c r="G258" s="80" t="str">
        <f t="shared" si="44"/>
        <v/>
      </c>
      <c r="H258" s="80" t="str">
        <f t="shared" si="52"/>
        <v/>
      </c>
      <c r="I258" s="80" t="str">
        <f t="shared" si="45"/>
        <v/>
      </c>
      <c r="J258" s="80" t="str">
        <f t="shared" si="53"/>
        <v/>
      </c>
      <c r="AG258" s="16" t="str">
        <f t="shared" si="54"/>
        <v/>
      </c>
      <c r="AH258" s="69" t="str">
        <f t="shared" si="46"/>
        <v/>
      </c>
      <c r="AI258" s="70" t="str">
        <f t="shared" si="47"/>
        <v/>
      </c>
      <c r="AJ258" s="70" t="str">
        <f t="shared" si="48"/>
        <v/>
      </c>
      <c r="AK258" s="70" t="str">
        <f t="shared" si="55"/>
        <v/>
      </c>
      <c r="AL258" s="70" t="str">
        <f t="shared" si="56"/>
        <v/>
      </c>
    </row>
    <row r="259" spans="2:38" ht="15" thickBot="1" x14ac:dyDescent="0.35">
      <c r="B259" s="79" t="str">
        <f t="shared" si="49"/>
        <v/>
      </c>
      <c r="C259" s="79" t="str">
        <f t="shared" si="50"/>
        <v/>
      </c>
      <c r="D259" s="79" t="str">
        <f>IFERROR(IF(J258&lt;=0,"",IF(C259="Yes","",B259-COUNTIF($C$21:C259,"Yes"))),"")</f>
        <v/>
      </c>
      <c r="E259" s="81" t="str">
        <f t="shared" si="43"/>
        <v/>
      </c>
      <c r="F259" s="80" t="str">
        <f t="shared" si="51"/>
        <v/>
      </c>
      <c r="G259" s="80" t="str">
        <f t="shared" si="44"/>
        <v/>
      </c>
      <c r="H259" s="80" t="str">
        <f t="shared" si="52"/>
        <v/>
      </c>
      <c r="I259" s="80" t="str">
        <f t="shared" si="45"/>
        <v/>
      </c>
      <c r="J259" s="80" t="str">
        <f t="shared" si="53"/>
        <v/>
      </c>
      <c r="AG259" s="16" t="str">
        <f t="shared" si="54"/>
        <v/>
      </c>
      <c r="AH259" s="69" t="str">
        <f t="shared" si="46"/>
        <v/>
      </c>
      <c r="AI259" s="70" t="str">
        <f t="shared" si="47"/>
        <v/>
      </c>
      <c r="AJ259" s="70" t="str">
        <f t="shared" si="48"/>
        <v/>
      </c>
      <c r="AK259" s="70" t="str">
        <f t="shared" si="55"/>
        <v/>
      </c>
      <c r="AL259" s="70" t="str">
        <f t="shared" si="56"/>
        <v/>
      </c>
    </row>
    <row r="260" spans="2:38" ht="15" thickBot="1" x14ac:dyDescent="0.35">
      <c r="B260" s="79" t="str">
        <f t="shared" si="49"/>
        <v/>
      </c>
      <c r="C260" s="79" t="str">
        <f t="shared" si="50"/>
        <v/>
      </c>
      <c r="D260" s="79" t="str">
        <f>IFERROR(IF(J259&lt;=0,"",IF(C260="Yes","",B260-COUNTIF($C$21:C260,"Yes"))),"")</f>
        <v/>
      </c>
      <c r="E260" s="81" t="str">
        <f t="shared" si="43"/>
        <v/>
      </c>
      <c r="F260" s="80" t="str">
        <f t="shared" si="51"/>
        <v/>
      </c>
      <c r="G260" s="80" t="str">
        <f t="shared" si="44"/>
        <v/>
      </c>
      <c r="H260" s="80" t="str">
        <f t="shared" si="52"/>
        <v/>
      </c>
      <c r="I260" s="80" t="str">
        <f t="shared" si="45"/>
        <v/>
      </c>
      <c r="J260" s="80" t="str">
        <f t="shared" si="53"/>
        <v/>
      </c>
      <c r="AG260" s="16" t="str">
        <f t="shared" si="54"/>
        <v/>
      </c>
      <c r="AH260" s="69" t="str">
        <f t="shared" si="46"/>
        <v/>
      </c>
      <c r="AI260" s="70" t="str">
        <f t="shared" si="47"/>
        <v/>
      </c>
      <c r="AJ260" s="70" t="str">
        <f t="shared" si="48"/>
        <v/>
      </c>
      <c r="AK260" s="70" t="str">
        <f t="shared" si="55"/>
        <v/>
      </c>
      <c r="AL260" s="70" t="str">
        <f t="shared" si="56"/>
        <v/>
      </c>
    </row>
    <row r="261" spans="2:38" ht="15" thickBot="1" x14ac:dyDescent="0.35">
      <c r="B261" s="79" t="str">
        <f t="shared" si="49"/>
        <v/>
      </c>
      <c r="C261" s="79" t="str">
        <f t="shared" si="50"/>
        <v/>
      </c>
      <c r="D261" s="79" t="str">
        <f>IFERROR(IF(J260&lt;=0,"",IF(C261="Yes","",B261-COUNTIF($C$21:C261,"Yes"))),"")</f>
        <v/>
      </c>
      <c r="E261" s="81" t="str">
        <f t="shared" si="43"/>
        <v/>
      </c>
      <c r="F261" s="80" t="str">
        <f t="shared" si="51"/>
        <v/>
      </c>
      <c r="G261" s="80" t="str">
        <f t="shared" si="44"/>
        <v/>
      </c>
      <c r="H261" s="80" t="str">
        <f t="shared" si="52"/>
        <v/>
      </c>
      <c r="I261" s="80" t="str">
        <f t="shared" si="45"/>
        <v/>
      </c>
      <c r="J261" s="80" t="str">
        <f t="shared" si="53"/>
        <v/>
      </c>
      <c r="AG261" s="16" t="str">
        <f t="shared" si="54"/>
        <v/>
      </c>
      <c r="AH261" s="69" t="str">
        <f t="shared" si="46"/>
        <v/>
      </c>
      <c r="AI261" s="70" t="str">
        <f t="shared" si="47"/>
        <v/>
      </c>
      <c r="AJ261" s="70" t="str">
        <f t="shared" si="48"/>
        <v/>
      </c>
      <c r="AK261" s="70" t="str">
        <f t="shared" si="55"/>
        <v/>
      </c>
      <c r="AL261" s="70" t="str">
        <f t="shared" si="56"/>
        <v/>
      </c>
    </row>
    <row r="262" spans="2:38" ht="15" thickBot="1" x14ac:dyDescent="0.35">
      <c r="B262" s="79" t="str">
        <f t="shared" si="49"/>
        <v/>
      </c>
      <c r="C262" s="79" t="str">
        <f t="shared" si="50"/>
        <v/>
      </c>
      <c r="D262" s="79" t="str">
        <f>IFERROR(IF(J261&lt;=0,"",IF(C262="Yes","",B262-COUNTIF($C$21:C262,"Yes"))),"")</f>
        <v/>
      </c>
      <c r="E262" s="81" t="str">
        <f t="shared" si="43"/>
        <v/>
      </c>
      <c r="F262" s="80" t="str">
        <f t="shared" si="51"/>
        <v/>
      </c>
      <c r="G262" s="80" t="str">
        <f t="shared" si="44"/>
        <v/>
      </c>
      <c r="H262" s="80" t="str">
        <f t="shared" si="52"/>
        <v/>
      </c>
      <c r="I262" s="80" t="str">
        <f t="shared" si="45"/>
        <v/>
      </c>
      <c r="J262" s="80" t="str">
        <f t="shared" si="53"/>
        <v/>
      </c>
      <c r="AG262" s="16" t="str">
        <f t="shared" si="54"/>
        <v/>
      </c>
      <c r="AH262" s="69" t="str">
        <f t="shared" si="46"/>
        <v/>
      </c>
      <c r="AI262" s="70" t="str">
        <f t="shared" si="47"/>
        <v/>
      </c>
      <c r="AJ262" s="70" t="str">
        <f t="shared" si="48"/>
        <v/>
      </c>
      <c r="AK262" s="70" t="str">
        <f t="shared" si="55"/>
        <v/>
      </c>
      <c r="AL262" s="70" t="str">
        <f t="shared" si="56"/>
        <v/>
      </c>
    </row>
    <row r="263" spans="2:38" ht="15" thickBot="1" x14ac:dyDescent="0.35">
      <c r="B263" s="79" t="str">
        <f t="shared" si="49"/>
        <v/>
      </c>
      <c r="C263" s="79" t="str">
        <f t="shared" si="50"/>
        <v/>
      </c>
      <c r="D263" s="79" t="str">
        <f>IFERROR(IF(J262&lt;=0,"",IF(C263="Yes","",B263-COUNTIF($C$21:C263,"Yes"))),"")</f>
        <v/>
      </c>
      <c r="E263" s="81" t="str">
        <f t="shared" si="43"/>
        <v/>
      </c>
      <c r="F263" s="80" t="str">
        <f t="shared" si="51"/>
        <v/>
      </c>
      <c r="G263" s="80" t="str">
        <f t="shared" si="44"/>
        <v/>
      </c>
      <c r="H263" s="80" t="str">
        <f t="shared" si="52"/>
        <v/>
      </c>
      <c r="I263" s="80" t="str">
        <f t="shared" si="45"/>
        <v/>
      </c>
      <c r="J263" s="80" t="str">
        <f t="shared" si="53"/>
        <v/>
      </c>
      <c r="AG263" s="16" t="str">
        <f t="shared" si="54"/>
        <v/>
      </c>
      <c r="AH263" s="69" t="str">
        <f t="shared" si="46"/>
        <v/>
      </c>
      <c r="AI263" s="70" t="str">
        <f t="shared" si="47"/>
        <v/>
      </c>
      <c r="AJ263" s="70" t="str">
        <f t="shared" si="48"/>
        <v/>
      </c>
      <c r="AK263" s="70" t="str">
        <f t="shared" si="55"/>
        <v/>
      </c>
      <c r="AL263" s="70" t="str">
        <f t="shared" si="56"/>
        <v/>
      </c>
    </row>
    <row r="264" spans="2:38" ht="15" thickBot="1" x14ac:dyDescent="0.35">
      <c r="B264" s="79" t="str">
        <f t="shared" si="49"/>
        <v/>
      </c>
      <c r="C264" s="79" t="str">
        <f t="shared" si="50"/>
        <v/>
      </c>
      <c r="D264" s="79" t="str">
        <f>IFERROR(IF(J263&lt;=0,"",IF(C264="Yes","",B264-COUNTIF($C$21:C264,"Yes"))),"")</f>
        <v/>
      </c>
      <c r="E264" s="81" t="str">
        <f t="shared" si="43"/>
        <v/>
      </c>
      <c r="F264" s="80" t="str">
        <f t="shared" si="51"/>
        <v/>
      </c>
      <c r="G264" s="80" t="str">
        <f t="shared" si="44"/>
        <v/>
      </c>
      <c r="H264" s="80" t="str">
        <f t="shared" si="52"/>
        <v/>
      </c>
      <c r="I264" s="80" t="str">
        <f t="shared" si="45"/>
        <v/>
      </c>
      <c r="J264" s="80" t="str">
        <f t="shared" si="53"/>
        <v/>
      </c>
      <c r="AG264" s="16" t="str">
        <f t="shared" si="54"/>
        <v/>
      </c>
      <c r="AH264" s="69" t="str">
        <f t="shared" si="46"/>
        <v/>
      </c>
      <c r="AI264" s="70" t="str">
        <f t="shared" si="47"/>
        <v/>
      </c>
      <c r="AJ264" s="70" t="str">
        <f t="shared" si="48"/>
        <v/>
      </c>
      <c r="AK264" s="70" t="str">
        <f t="shared" si="55"/>
        <v/>
      </c>
      <c r="AL264" s="70" t="str">
        <f t="shared" si="56"/>
        <v/>
      </c>
    </row>
    <row r="265" spans="2:38" ht="15" thickBot="1" x14ac:dyDescent="0.35">
      <c r="B265" s="79" t="str">
        <f t="shared" si="49"/>
        <v/>
      </c>
      <c r="C265" s="79" t="str">
        <f t="shared" si="50"/>
        <v/>
      </c>
      <c r="D265" s="79" t="str">
        <f>IFERROR(IF(J264&lt;=0,"",IF(C265="Yes","",B265-COUNTIF($C$21:C265,"Yes"))),"")</f>
        <v/>
      </c>
      <c r="E265" s="81" t="str">
        <f t="shared" si="43"/>
        <v/>
      </c>
      <c r="F265" s="80" t="str">
        <f t="shared" si="51"/>
        <v/>
      </c>
      <c r="G265" s="80" t="str">
        <f t="shared" si="44"/>
        <v/>
      </c>
      <c r="H265" s="80" t="str">
        <f t="shared" si="52"/>
        <v/>
      </c>
      <c r="I265" s="80" t="str">
        <f t="shared" si="45"/>
        <v/>
      </c>
      <c r="J265" s="80" t="str">
        <f t="shared" si="53"/>
        <v/>
      </c>
      <c r="AG265" s="16" t="str">
        <f t="shared" si="54"/>
        <v/>
      </c>
      <c r="AH265" s="69" t="str">
        <f t="shared" si="46"/>
        <v/>
      </c>
      <c r="AI265" s="70" t="str">
        <f t="shared" si="47"/>
        <v/>
      </c>
      <c r="AJ265" s="70" t="str">
        <f t="shared" si="48"/>
        <v/>
      </c>
      <c r="AK265" s="70" t="str">
        <f t="shared" si="55"/>
        <v/>
      </c>
      <c r="AL265" s="70" t="str">
        <f t="shared" si="56"/>
        <v/>
      </c>
    </row>
    <row r="266" spans="2:38" ht="15" thickBot="1" x14ac:dyDescent="0.35">
      <c r="B266" s="79" t="str">
        <f t="shared" si="49"/>
        <v/>
      </c>
      <c r="C266" s="79" t="str">
        <f t="shared" si="50"/>
        <v/>
      </c>
      <c r="D266" s="79" t="str">
        <f>IFERROR(IF(J265&lt;=0,"",IF(C266="Yes","",B266-COUNTIF($C$21:C266,"Yes"))),"")</f>
        <v/>
      </c>
      <c r="E266" s="81" t="str">
        <f t="shared" si="43"/>
        <v/>
      </c>
      <c r="F266" s="80" t="str">
        <f t="shared" si="51"/>
        <v/>
      </c>
      <c r="G266" s="80" t="str">
        <f t="shared" si="44"/>
        <v/>
      </c>
      <c r="H266" s="80" t="str">
        <f t="shared" si="52"/>
        <v/>
      </c>
      <c r="I266" s="80" t="str">
        <f t="shared" si="45"/>
        <v/>
      </c>
      <c r="J266" s="80" t="str">
        <f t="shared" si="53"/>
        <v/>
      </c>
      <c r="AG266" s="16" t="str">
        <f t="shared" si="54"/>
        <v/>
      </c>
      <c r="AH266" s="69" t="str">
        <f t="shared" si="46"/>
        <v/>
      </c>
      <c r="AI266" s="70" t="str">
        <f t="shared" si="47"/>
        <v/>
      </c>
      <c r="AJ266" s="70" t="str">
        <f t="shared" si="48"/>
        <v/>
      </c>
      <c r="AK266" s="70" t="str">
        <f t="shared" si="55"/>
        <v/>
      </c>
      <c r="AL266" s="70" t="str">
        <f t="shared" si="56"/>
        <v/>
      </c>
    </row>
    <row r="267" spans="2:38" ht="15" thickBot="1" x14ac:dyDescent="0.35">
      <c r="B267" s="79" t="str">
        <f t="shared" si="49"/>
        <v/>
      </c>
      <c r="C267" s="79" t="str">
        <f t="shared" si="50"/>
        <v/>
      </c>
      <c r="D267" s="79" t="str">
        <f>IFERROR(IF(J266&lt;=0,"",IF(C267="Yes","",B267-COUNTIF($C$21:C267,"Yes"))),"")</f>
        <v/>
      </c>
      <c r="E267" s="81" t="str">
        <f t="shared" si="43"/>
        <v/>
      </c>
      <c r="F267" s="80" t="str">
        <f t="shared" si="51"/>
        <v/>
      </c>
      <c r="G267" s="80" t="str">
        <f t="shared" si="44"/>
        <v/>
      </c>
      <c r="H267" s="80" t="str">
        <f t="shared" si="52"/>
        <v/>
      </c>
      <c r="I267" s="80" t="str">
        <f t="shared" si="45"/>
        <v/>
      </c>
      <c r="J267" s="80" t="str">
        <f t="shared" si="53"/>
        <v/>
      </c>
      <c r="AG267" s="16" t="str">
        <f t="shared" si="54"/>
        <v/>
      </c>
      <c r="AH267" s="69" t="str">
        <f t="shared" si="46"/>
        <v/>
      </c>
      <c r="AI267" s="70" t="str">
        <f t="shared" si="47"/>
        <v/>
      </c>
      <c r="AJ267" s="70" t="str">
        <f t="shared" si="48"/>
        <v/>
      </c>
      <c r="AK267" s="70" t="str">
        <f t="shared" si="55"/>
        <v/>
      </c>
      <c r="AL267" s="70" t="str">
        <f t="shared" si="56"/>
        <v/>
      </c>
    </row>
    <row r="268" spans="2:38" ht="15" thickBot="1" x14ac:dyDescent="0.35">
      <c r="B268" s="79" t="str">
        <f t="shared" si="49"/>
        <v/>
      </c>
      <c r="C268" s="79" t="str">
        <f t="shared" si="50"/>
        <v/>
      </c>
      <c r="D268" s="79" t="str">
        <f>IFERROR(IF(J267&lt;=0,"",IF(C268="Yes","",B268-COUNTIF($C$21:C268,"Yes"))),"")</f>
        <v/>
      </c>
      <c r="E268" s="81" t="str">
        <f t="shared" si="43"/>
        <v/>
      </c>
      <c r="F268" s="80" t="str">
        <f t="shared" si="51"/>
        <v/>
      </c>
      <c r="G268" s="80" t="str">
        <f t="shared" si="44"/>
        <v/>
      </c>
      <c r="H268" s="80" t="str">
        <f t="shared" si="52"/>
        <v/>
      </c>
      <c r="I268" s="80" t="str">
        <f t="shared" si="45"/>
        <v/>
      </c>
      <c r="J268" s="80" t="str">
        <f t="shared" si="53"/>
        <v/>
      </c>
      <c r="AG268" s="16" t="str">
        <f t="shared" si="54"/>
        <v/>
      </c>
      <c r="AH268" s="69" t="str">
        <f t="shared" si="46"/>
        <v/>
      </c>
      <c r="AI268" s="70" t="str">
        <f t="shared" si="47"/>
        <v/>
      </c>
      <c r="AJ268" s="70" t="str">
        <f t="shared" si="48"/>
        <v/>
      </c>
      <c r="AK268" s="70" t="str">
        <f t="shared" si="55"/>
        <v/>
      </c>
      <c r="AL268" s="70" t="str">
        <f t="shared" si="56"/>
        <v/>
      </c>
    </row>
    <row r="269" spans="2:38" ht="15" thickBot="1" x14ac:dyDescent="0.35">
      <c r="B269" s="79" t="str">
        <f t="shared" si="49"/>
        <v/>
      </c>
      <c r="C269" s="79" t="str">
        <f t="shared" si="50"/>
        <v/>
      </c>
      <c r="D269" s="79" t="str">
        <f>IFERROR(IF(J268&lt;=0,"",IF(C269="Yes","",B269-COUNTIF($C$21:C269,"Yes"))),"")</f>
        <v/>
      </c>
      <c r="E269" s="81" t="str">
        <f t="shared" si="43"/>
        <v/>
      </c>
      <c r="F269" s="80" t="str">
        <f t="shared" si="51"/>
        <v/>
      </c>
      <c r="G269" s="80" t="str">
        <f t="shared" si="44"/>
        <v/>
      </c>
      <c r="H269" s="80" t="str">
        <f t="shared" si="52"/>
        <v/>
      </c>
      <c r="I269" s="80" t="str">
        <f t="shared" si="45"/>
        <v/>
      </c>
      <c r="J269" s="80" t="str">
        <f t="shared" si="53"/>
        <v/>
      </c>
      <c r="AG269" s="16" t="str">
        <f t="shared" si="54"/>
        <v/>
      </c>
      <c r="AH269" s="69" t="str">
        <f t="shared" si="46"/>
        <v/>
      </c>
      <c r="AI269" s="70" t="str">
        <f t="shared" si="47"/>
        <v/>
      </c>
      <c r="AJ269" s="70" t="str">
        <f t="shared" si="48"/>
        <v/>
      </c>
      <c r="AK269" s="70" t="str">
        <f t="shared" si="55"/>
        <v/>
      </c>
      <c r="AL269" s="70" t="str">
        <f t="shared" si="56"/>
        <v/>
      </c>
    </row>
    <row r="270" spans="2:38" ht="15" thickBot="1" x14ac:dyDescent="0.35">
      <c r="B270" s="79" t="str">
        <f t="shared" si="49"/>
        <v/>
      </c>
      <c r="C270" s="79" t="str">
        <f t="shared" si="50"/>
        <v/>
      </c>
      <c r="D270" s="79" t="str">
        <f>IFERROR(IF(J269&lt;=0,"",IF(C270="Yes","",B270-COUNTIF($C$21:C270,"Yes"))),"")</f>
        <v/>
      </c>
      <c r="E270" s="81" t="str">
        <f t="shared" si="43"/>
        <v/>
      </c>
      <c r="F270" s="80" t="str">
        <f t="shared" si="51"/>
        <v/>
      </c>
      <c r="G270" s="80" t="str">
        <f t="shared" si="44"/>
        <v/>
      </c>
      <c r="H270" s="80" t="str">
        <f t="shared" si="52"/>
        <v/>
      </c>
      <c r="I270" s="80" t="str">
        <f t="shared" si="45"/>
        <v/>
      </c>
      <c r="J270" s="80" t="str">
        <f t="shared" si="53"/>
        <v/>
      </c>
      <c r="AG270" s="16" t="str">
        <f t="shared" si="54"/>
        <v/>
      </c>
      <c r="AH270" s="69" t="str">
        <f t="shared" si="46"/>
        <v/>
      </c>
      <c r="AI270" s="70" t="str">
        <f t="shared" si="47"/>
        <v/>
      </c>
      <c r="AJ270" s="70" t="str">
        <f t="shared" si="48"/>
        <v/>
      </c>
      <c r="AK270" s="70" t="str">
        <f t="shared" si="55"/>
        <v/>
      </c>
      <c r="AL270" s="70" t="str">
        <f t="shared" si="56"/>
        <v/>
      </c>
    </row>
    <row r="271" spans="2:38" ht="15" thickBot="1" x14ac:dyDescent="0.35">
      <c r="B271" s="79" t="str">
        <f t="shared" si="49"/>
        <v/>
      </c>
      <c r="C271" s="79" t="str">
        <f t="shared" si="50"/>
        <v/>
      </c>
      <c r="D271" s="79" t="str">
        <f>IFERROR(IF(J270&lt;=0,"",IF(C271="Yes","",B271-COUNTIF($C$21:C271,"Yes"))),"")</f>
        <v/>
      </c>
      <c r="E271" s="81" t="str">
        <f t="shared" si="43"/>
        <v/>
      </c>
      <c r="F271" s="80" t="str">
        <f t="shared" si="51"/>
        <v/>
      </c>
      <c r="G271" s="80" t="str">
        <f t="shared" si="44"/>
        <v/>
      </c>
      <c r="H271" s="80" t="str">
        <f t="shared" si="52"/>
        <v/>
      </c>
      <c r="I271" s="80" t="str">
        <f t="shared" si="45"/>
        <v/>
      </c>
      <c r="J271" s="80" t="str">
        <f t="shared" si="53"/>
        <v/>
      </c>
      <c r="AG271" s="16" t="str">
        <f t="shared" si="54"/>
        <v/>
      </c>
      <c r="AH271" s="69" t="str">
        <f t="shared" si="46"/>
        <v/>
      </c>
      <c r="AI271" s="70" t="str">
        <f t="shared" si="47"/>
        <v/>
      </c>
      <c r="AJ271" s="70" t="str">
        <f t="shared" si="48"/>
        <v/>
      </c>
      <c r="AK271" s="70" t="str">
        <f t="shared" si="55"/>
        <v/>
      </c>
      <c r="AL271" s="70" t="str">
        <f t="shared" si="56"/>
        <v/>
      </c>
    </row>
    <row r="272" spans="2:38" ht="15" thickBot="1" x14ac:dyDescent="0.35">
      <c r="B272" s="79" t="str">
        <f t="shared" si="49"/>
        <v/>
      </c>
      <c r="C272" s="79" t="str">
        <f t="shared" si="50"/>
        <v/>
      </c>
      <c r="D272" s="79" t="str">
        <f>IFERROR(IF(J271&lt;=0,"",IF(C272="Yes","",B272-COUNTIF($C$21:C272,"Yes"))),"")</f>
        <v/>
      </c>
      <c r="E272" s="81" t="str">
        <f t="shared" si="43"/>
        <v/>
      </c>
      <c r="F272" s="80" t="str">
        <f t="shared" si="51"/>
        <v/>
      </c>
      <c r="G272" s="80" t="str">
        <f t="shared" si="44"/>
        <v/>
      </c>
      <c r="H272" s="80" t="str">
        <f t="shared" si="52"/>
        <v/>
      </c>
      <c r="I272" s="80" t="str">
        <f t="shared" si="45"/>
        <v/>
      </c>
      <c r="J272" s="80" t="str">
        <f t="shared" si="53"/>
        <v/>
      </c>
      <c r="AG272" s="16" t="str">
        <f t="shared" si="54"/>
        <v/>
      </c>
      <c r="AH272" s="69" t="str">
        <f t="shared" si="46"/>
        <v/>
      </c>
      <c r="AI272" s="70" t="str">
        <f t="shared" si="47"/>
        <v/>
      </c>
      <c r="AJ272" s="70" t="str">
        <f t="shared" si="48"/>
        <v/>
      </c>
      <c r="AK272" s="70" t="str">
        <f t="shared" si="55"/>
        <v/>
      </c>
      <c r="AL272" s="70" t="str">
        <f t="shared" si="56"/>
        <v/>
      </c>
    </row>
    <row r="273" spans="2:38" ht="15" thickBot="1" x14ac:dyDescent="0.35">
      <c r="B273" s="79" t="str">
        <f t="shared" si="49"/>
        <v/>
      </c>
      <c r="C273" s="79" t="str">
        <f t="shared" si="50"/>
        <v/>
      </c>
      <c r="D273" s="79" t="str">
        <f>IFERROR(IF(J272&lt;=0,"",IF(C273="Yes","",B273-COUNTIF($C$21:C273,"Yes"))),"")</f>
        <v/>
      </c>
      <c r="E273" s="81" t="str">
        <f t="shared" si="43"/>
        <v/>
      </c>
      <c r="F273" s="80" t="str">
        <f t="shared" si="51"/>
        <v/>
      </c>
      <c r="G273" s="80" t="str">
        <f t="shared" si="44"/>
        <v/>
      </c>
      <c r="H273" s="80" t="str">
        <f t="shared" si="52"/>
        <v/>
      </c>
      <c r="I273" s="80" t="str">
        <f t="shared" si="45"/>
        <v/>
      </c>
      <c r="J273" s="80" t="str">
        <f t="shared" si="53"/>
        <v/>
      </c>
      <c r="AG273" s="16" t="str">
        <f t="shared" si="54"/>
        <v/>
      </c>
      <c r="AH273" s="69" t="str">
        <f t="shared" si="46"/>
        <v/>
      </c>
      <c r="AI273" s="70" t="str">
        <f t="shared" si="47"/>
        <v/>
      </c>
      <c r="AJ273" s="70" t="str">
        <f t="shared" si="48"/>
        <v/>
      </c>
      <c r="AK273" s="70" t="str">
        <f t="shared" si="55"/>
        <v/>
      </c>
      <c r="AL273" s="70" t="str">
        <f t="shared" si="56"/>
        <v/>
      </c>
    </row>
    <row r="274" spans="2:38" ht="15" thickBot="1" x14ac:dyDescent="0.35">
      <c r="B274" s="79" t="str">
        <f t="shared" si="49"/>
        <v/>
      </c>
      <c r="C274" s="79" t="str">
        <f t="shared" si="50"/>
        <v/>
      </c>
      <c r="D274" s="79" t="str">
        <f>IFERROR(IF(J273&lt;=0,"",IF(C274="Yes","",B274-COUNTIF($C$21:C274,"Yes"))),"")</f>
        <v/>
      </c>
      <c r="E274" s="81" t="str">
        <f t="shared" si="43"/>
        <v/>
      </c>
      <c r="F274" s="80" t="str">
        <f t="shared" si="51"/>
        <v/>
      </c>
      <c r="G274" s="80" t="str">
        <f t="shared" si="44"/>
        <v/>
      </c>
      <c r="H274" s="80" t="str">
        <f t="shared" si="52"/>
        <v/>
      </c>
      <c r="I274" s="80" t="str">
        <f t="shared" si="45"/>
        <v/>
      </c>
      <c r="J274" s="80" t="str">
        <f t="shared" si="53"/>
        <v/>
      </c>
      <c r="AG274" s="16" t="str">
        <f t="shared" si="54"/>
        <v/>
      </c>
      <c r="AH274" s="69" t="str">
        <f t="shared" si="46"/>
        <v/>
      </c>
      <c r="AI274" s="70" t="str">
        <f t="shared" si="47"/>
        <v/>
      </c>
      <c r="AJ274" s="70" t="str">
        <f t="shared" si="48"/>
        <v/>
      </c>
      <c r="AK274" s="70" t="str">
        <f t="shared" si="55"/>
        <v/>
      </c>
      <c r="AL274" s="70" t="str">
        <f t="shared" si="56"/>
        <v/>
      </c>
    </row>
    <row r="275" spans="2:38" ht="15" thickBot="1" x14ac:dyDescent="0.35">
      <c r="B275" s="79" t="str">
        <f t="shared" si="49"/>
        <v/>
      </c>
      <c r="C275" s="79" t="str">
        <f t="shared" si="50"/>
        <v/>
      </c>
      <c r="D275" s="79" t="str">
        <f>IFERROR(IF(J274&lt;=0,"",IF(C275="Yes","",B275-COUNTIF($C$21:C275,"Yes"))),"")</f>
        <v/>
      </c>
      <c r="E275" s="81" t="str">
        <f t="shared" si="43"/>
        <v/>
      </c>
      <c r="F275" s="80" t="str">
        <f t="shared" si="51"/>
        <v/>
      </c>
      <c r="G275" s="80" t="str">
        <f t="shared" si="44"/>
        <v/>
      </c>
      <c r="H275" s="80" t="str">
        <f t="shared" si="52"/>
        <v/>
      </c>
      <c r="I275" s="80" t="str">
        <f t="shared" si="45"/>
        <v/>
      </c>
      <c r="J275" s="80" t="str">
        <f t="shared" si="53"/>
        <v/>
      </c>
      <c r="AG275" s="16" t="str">
        <f t="shared" si="54"/>
        <v/>
      </c>
      <c r="AH275" s="69" t="str">
        <f t="shared" si="46"/>
        <v/>
      </c>
      <c r="AI275" s="70" t="str">
        <f t="shared" si="47"/>
        <v/>
      </c>
      <c r="AJ275" s="70" t="str">
        <f t="shared" si="48"/>
        <v/>
      </c>
      <c r="AK275" s="70" t="str">
        <f t="shared" si="55"/>
        <v/>
      </c>
      <c r="AL275" s="70" t="str">
        <f t="shared" si="56"/>
        <v/>
      </c>
    </row>
    <row r="276" spans="2:38" ht="15" thickBot="1" x14ac:dyDescent="0.35">
      <c r="B276" s="79" t="str">
        <f t="shared" si="49"/>
        <v/>
      </c>
      <c r="C276" s="79" t="str">
        <f t="shared" si="50"/>
        <v/>
      </c>
      <c r="D276" s="79" t="str">
        <f>IFERROR(IF(J275&lt;=0,"",IF(C276="Yes","",B276-COUNTIF($C$21:C276,"Yes"))),"")</f>
        <v/>
      </c>
      <c r="E276" s="81" t="str">
        <f t="shared" si="43"/>
        <v/>
      </c>
      <c r="F276" s="80" t="str">
        <f t="shared" si="51"/>
        <v/>
      </c>
      <c r="G276" s="80" t="str">
        <f t="shared" si="44"/>
        <v/>
      </c>
      <c r="H276" s="80" t="str">
        <f t="shared" si="52"/>
        <v/>
      </c>
      <c r="I276" s="80" t="str">
        <f t="shared" si="45"/>
        <v/>
      </c>
      <c r="J276" s="80" t="str">
        <f t="shared" si="53"/>
        <v/>
      </c>
      <c r="AG276" s="16" t="str">
        <f t="shared" si="54"/>
        <v/>
      </c>
      <c r="AH276" s="69" t="str">
        <f t="shared" si="46"/>
        <v/>
      </c>
      <c r="AI276" s="70" t="str">
        <f t="shared" si="47"/>
        <v/>
      </c>
      <c r="AJ276" s="70" t="str">
        <f t="shared" si="48"/>
        <v/>
      </c>
      <c r="AK276" s="70" t="str">
        <f t="shared" si="55"/>
        <v/>
      </c>
      <c r="AL276" s="70" t="str">
        <f t="shared" si="56"/>
        <v/>
      </c>
    </row>
    <row r="277" spans="2:38" ht="15" thickBot="1" x14ac:dyDescent="0.35">
      <c r="B277" s="79" t="str">
        <f t="shared" si="49"/>
        <v/>
      </c>
      <c r="C277" s="79" t="str">
        <f t="shared" si="50"/>
        <v/>
      </c>
      <c r="D277" s="79" t="str">
        <f>IFERROR(IF(J276&lt;=0,"",IF(C277="Yes","",B277-COUNTIF($C$21:C277,"Yes"))),"")</f>
        <v/>
      </c>
      <c r="E277" s="81" t="str">
        <f t="shared" ref="E277:E340" si="57">IF($E$9="End of the Period",IF(B277="","",IF(payment_frequency="Bi-weekly",first_payment_date+B277*VLOOKUP(payment_frequency,periodic_table,2,0),IF(payment_frequency="Weekly",first_payment_date+B277*VLOOKUP(payment_frequency,periodic_table,2,0),IF(payment_frequency="Semi-monthly",first_payment_date+B277*VLOOKUP(payment_frequency,periodic_table,2,0),EDATE(first_payment_date,B277*VLOOKUP(payment_frequency,periodic_table,2,0)))))),IF(B277="","",IF(payment_frequency="Bi-weekly",first_payment_date+(B277-1)*VLOOKUP(payment_frequency,periodic_table,2,0),IF(payment_frequency="Weekly",first_payment_date+(B277-1)*VLOOKUP(payment_frequency,periodic_table,2,0),IF(payment_frequency="Semi-monthly",first_payment_date+(B277-1)*VLOOKUP(payment_frequency,periodic_table,2,0),EDATE(first_payment_date,(B277-1)*VLOOKUP(payment_frequency,periodic_table,2,0)))))))</f>
        <v/>
      </c>
      <c r="F277" s="80" t="str">
        <f t="shared" si="51"/>
        <v/>
      </c>
      <c r="G277" s="80" t="str">
        <f t="shared" ref="G277:G340" si="58">IF(AND(Payment_Type=1,B277=1),0,IF(B277="","",IF(C277="Yes",0,J276*Compound_Rate)))</f>
        <v/>
      </c>
      <c r="H277" s="80" t="str">
        <f t="shared" si="52"/>
        <v/>
      </c>
      <c r="I277" s="80" t="str">
        <f t="shared" ref="I277:I340" si="59">IF(B277="","",IF(C277="Yes",J276*Compound_Rate,0))</f>
        <v/>
      </c>
      <c r="J277" s="80" t="str">
        <f t="shared" si="53"/>
        <v/>
      </c>
      <c r="AG277" s="16" t="str">
        <f t="shared" si="54"/>
        <v/>
      </c>
      <c r="AH277" s="69" t="str">
        <f t="shared" ref="AH277:AH340" si="60">IF($E$9="End of the Period",IF(AG277="","",IF(payment_frequency="Bi-weekly",first_payment_date+AG277*VLOOKUP(payment_frequency,periodic_table,2,0),IF(payment_frequency="Weekly",first_payment_date+AG277*VLOOKUP(payment_frequency,periodic_table,2,0),IF(payment_frequency="Semi-monthly",first_payment_date+AG277*VLOOKUP(payment_frequency,periodic_table,2,0),EDATE(first_payment_date,AG277*VLOOKUP(payment_frequency,periodic_table,2,0)))))),IF(AG277="","",IF(payment_frequency="Bi-weekly",first_payment_date+(AG277-1)*VLOOKUP(payment_frequency,periodic_table,2,0),IF(payment_frequency="Weekly",first_payment_date+(AG277-1)*VLOOKUP(payment_frequency,periodic_table,2,0),IF(payment_frequency="Semi-monthly",first_payment_date+(AG277-1)*VLOOKUP(payment_frequency,periodic_table,2,0),EDATE(first_payment_date,(AG277-1)*VLOOKUP(payment_frequency,periodic_table,2,0)))))))</f>
        <v/>
      </c>
      <c r="AI277" s="70" t="str">
        <f t="shared" ref="AI277:AI340" si="61">IF(AG277="","",IF(AL276&lt;payment,AL276*(1+Compound_Rate),payment))</f>
        <v/>
      </c>
      <c r="AJ277" s="70" t="str">
        <f t="shared" ref="AJ277:AJ340" si="62">IF(AND(Payment_Type=1,AG277=1),0,IF(AG277="","",AL276*Compound_Rate))</f>
        <v/>
      </c>
      <c r="AK277" s="70" t="str">
        <f t="shared" si="55"/>
        <v/>
      </c>
      <c r="AL277" s="70" t="str">
        <f t="shared" si="56"/>
        <v/>
      </c>
    </row>
    <row r="278" spans="2:38" ht="15" thickBot="1" x14ac:dyDescent="0.35">
      <c r="B278" s="79" t="str">
        <f t="shared" ref="B278:B341" si="63">IFERROR(IF(TRUNC(J277)&lt;=0,"",B277+1),"")</f>
        <v/>
      </c>
      <c r="C278" s="79" t="str">
        <f t="shared" ref="C278:C341" si="64">IF(B278="","",IF(AND(B278&lt;=$E$13,B278&gt;=$E$12),"Yes","No"))</f>
        <v/>
      </c>
      <c r="D278" s="79" t="str">
        <f>IFERROR(IF(J277&lt;=0,"",IF(C278="Yes","",B278-COUNTIF($C$21:C278,"Yes"))),"")</f>
        <v/>
      </c>
      <c r="E278" s="81" t="str">
        <f t="shared" si="57"/>
        <v/>
      </c>
      <c r="F278" s="80" t="str">
        <f t="shared" ref="F278:F341" si="65">IF(B278="","",IF(C278="Yes",0,IF(J277&lt;payment,J277*(1+Compound_Rate),-PMT($J$5,nper-B278+1+$E$14,J277))))</f>
        <v/>
      </c>
      <c r="G278" s="80" t="str">
        <f t="shared" si="58"/>
        <v/>
      </c>
      <c r="H278" s="80" t="str">
        <f t="shared" ref="H278:H341" si="66">IF(B278="","",F278-G278)</f>
        <v/>
      </c>
      <c r="I278" s="80" t="str">
        <f t="shared" si="59"/>
        <v/>
      </c>
      <c r="J278" s="80" t="str">
        <f t="shared" ref="J278:J341" si="67">IFERROR(IF(B278="","",J277-H278+I278),"")</f>
        <v/>
      </c>
      <c r="AG278" s="16" t="str">
        <f t="shared" ref="AG278:AG341" si="68">IFERROR(IF(AL277&lt;=0,"",AG277+1),"")</f>
        <v/>
      </c>
      <c r="AH278" s="69" t="str">
        <f t="shared" si="60"/>
        <v/>
      </c>
      <c r="AI278" s="70" t="str">
        <f t="shared" si="61"/>
        <v/>
      </c>
      <c r="AJ278" s="70" t="str">
        <f t="shared" si="62"/>
        <v/>
      </c>
      <c r="AK278" s="70" t="str">
        <f t="shared" ref="AK278:AK341" si="69">IF(AG278="","",AI278-AJ278)</f>
        <v/>
      </c>
      <c r="AL278" s="70" t="str">
        <f t="shared" ref="AL278:AL341" si="70">IFERROR(IF(AK278&lt;=0,"",AL277-AK278),"")</f>
        <v/>
      </c>
    </row>
    <row r="279" spans="2:38" ht="15" thickBot="1" x14ac:dyDescent="0.35">
      <c r="B279" s="79" t="str">
        <f t="shared" si="63"/>
        <v/>
      </c>
      <c r="C279" s="79" t="str">
        <f t="shared" si="64"/>
        <v/>
      </c>
      <c r="D279" s="79" t="str">
        <f>IFERROR(IF(J278&lt;=0,"",IF(C279="Yes","",B279-COUNTIF($C$21:C279,"Yes"))),"")</f>
        <v/>
      </c>
      <c r="E279" s="81" t="str">
        <f t="shared" si="57"/>
        <v/>
      </c>
      <c r="F279" s="80" t="str">
        <f t="shared" si="65"/>
        <v/>
      </c>
      <c r="G279" s="80" t="str">
        <f t="shared" si="58"/>
        <v/>
      </c>
      <c r="H279" s="80" t="str">
        <f t="shared" si="66"/>
        <v/>
      </c>
      <c r="I279" s="80" t="str">
        <f t="shared" si="59"/>
        <v/>
      </c>
      <c r="J279" s="80" t="str">
        <f t="shared" si="67"/>
        <v/>
      </c>
      <c r="AG279" s="16" t="str">
        <f t="shared" si="68"/>
        <v/>
      </c>
      <c r="AH279" s="69" t="str">
        <f t="shared" si="60"/>
        <v/>
      </c>
      <c r="AI279" s="70" t="str">
        <f t="shared" si="61"/>
        <v/>
      </c>
      <c r="AJ279" s="70" t="str">
        <f t="shared" si="62"/>
        <v/>
      </c>
      <c r="AK279" s="70" t="str">
        <f t="shared" si="69"/>
        <v/>
      </c>
      <c r="AL279" s="70" t="str">
        <f t="shared" si="70"/>
        <v/>
      </c>
    </row>
    <row r="280" spans="2:38" ht="15" thickBot="1" x14ac:dyDescent="0.35">
      <c r="B280" s="79" t="str">
        <f t="shared" si="63"/>
        <v/>
      </c>
      <c r="C280" s="79" t="str">
        <f t="shared" si="64"/>
        <v/>
      </c>
      <c r="D280" s="79" t="str">
        <f>IFERROR(IF(J279&lt;=0,"",IF(C280="Yes","",B280-COUNTIF($C$21:C280,"Yes"))),"")</f>
        <v/>
      </c>
      <c r="E280" s="81" t="str">
        <f t="shared" si="57"/>
        <v/>
      </c>
      <c r="F280" s="80" t="str">
        <f t="shared" si="65"/>
        <v/>
      </c>
      <c r="G280" s="80" t="str">
        <f t="shared" si="58"/>
        <v/>
      </c>
      <c r="H280" s="80" t="str">
        <f t="shared" si="66"/>
        <v/>
      </c>
      <c r="I280" s="80" t="str">
        <f t="shared" si="59"/>
        <v/>
      </c>
      <c r="J280" s="80" t="str">
        <f t="shared" si="67"/>
        <v/>
      </c>
      <c r="AG280" s="16" t="str">
        <f t="shared" si="68"/>
        <v/>
      </c>
      <c r="AH280" s="69" t="str">
        <f t="shared" si="60"/>
        <v/>
      </c>
      <c r="AI280" s="70" t="str">
        <f t="shared" si="61"/>
        <v/>
      </c>
      <c r="AJ280" s="70" t="str">
        <f t="shared" si="62"/>
        <v/>
      </c>
      <c r="AK280" s="70" t="str">
        <f t="shared" si="69"/>
        <v/>
      </c>
      <c r="AL280" s="70" t="str">
        <f t="shared" si="70"/>
        <v/>
      </c>
    </row>
    <row r="281" spans="2:38" ht="15" thickBot="1" x14ac:dyDescent="0.35">
      <c r="B281" s="79" t="str">
        <f t="shared" si="63"/>
        <v/>
      </c>
      <c r="C281" s="79" t="str">
        <f t="shared" si="64"/>
        <v/>
      </c>
      <c r="D281" s="79" t="str">
        <f>IFERROR(IF(J280&lt;=0,"",IF(C281="Yes","",B281-COUNTIF($C$21:C281,"Yes"))),"")</f>
        <v/>
      </c>
      <c r="E281" s="81" t="str">
        <f t="shared" si="57"/>
        <v/>
      </c>
      <c r="F281" s="80" t="str">
        <f t="shared" si="65"/>
        <v/>
      </c>
      <c r="G281" s="80" t="str">
        <f t="shared" si="58"/>
        <v/>
      </c>
      <c r="H281" s="80" t="str">
        <f t="shared" si="66"/>
        <v/>
      </c>
      <c r="I281" s="80" t="str">
        <f t="shared" si="59"/>
        <v/>
      </c>
      <c r="J281" s="80" t="str">
        <f t="shared" si="67"/>
        <v/>
      </c>
      <c r="AG281" s="16" t="str">
        <f t="shared" si="68"/>
        <v/>
      </c>
      <c r="AH281" s="69" t="str">
        <f t="shared" si="60"/>
        <v/>
      </c>
      <c r="AI281" s="70" t="str">
        <f t="shared" si="61"/>
        <v/>
      </c>
      <c r="AJ281" s="70" t="str">
        <f t="shared" si="62"/>
        <v/>
      </c>
      <c r="AK281" s="70" t="str">
        <f t="shared" si="69"/>
        <v/>
      </c>
      <c r="AL281" s="70" t="str">
        <f t="shared" si="70"/>
        <v/>
      </c>
    </row>
    <row r="282" spans="2:38" ht="15" thickBot="1" x14ac:dyDescent="0.35">
      <c r="B282" s="79" t="str">
        <f t="shared" si="63"/>
        <v/>
      </c>
      <c r="C282" s="79" t="str">
        <f t="shared" si="64"/>
        <v/>
      </c>
      <c r="D282" s="79" t="str">
        <f>IFERROR(IF(J281&lt;=0,"",IF(C282="Yes","",B282-COUNTIF($C$21:C282,"Yes"))),"")</f>
        <v/>
      </c>
      <c r="E282" s="81" t="str">
        <f t="shared" si="57"/>
        <v/>
      </c>
      <c r="F282" s="80" t="str">
        <f t="shared" si="65"/>
        <v/>
      </c>
      <c r="G282" s="80" t="str">
        <f t="shared" si="58"/>
        <v/>
      </c>
      <c r="H282" s="80" t="str">
        <f t="shared" si="66"/>
        <v/>
      </c>
      <c r="I282" s="80" t="str">
        <f t="shared" si="59"/>
        <v/>
      </c>
      <c r="J282" s="80" t="str">
        <f t="shared" si="67"/>
        <v/>
      </c>
      <c r="AG282" s="16" t="str">
        <f t="shared" si="68"/>
        <v/>
      </c>
      <c r="AH282" s="69" t="str">
        <f t="shared" si="60"/>
        <v/>
      </c>
      <c r="AI282" s="70" t="str">
        <f t="shared" si="61"/>
        <v/>
      </c>
      <c r="AJ282" s="70" t="str">
        <f t="shared" si="62"/>
        <v/>
      </c>
      <c r="AK282" s="70" t="str">
        <f t="shared" si="69"/>
        <v/>
      </c>
      <c r="AL282" s="70" t="str">
        <f t="shared" si="70"/>
        <v/>
      </c>
    </row>
    <row r="283" spans="2:38" ht="15" thickBot="1" x14ac:dyDescent="0.35">
      <c r="B283" s="79" t="str">
        <f t="shared" si="63"/>
        <v/>
      </c>
      <c r="C283" s="79" t="str">
        <f t="shared" si="64"/>
        <v/>
      </c>
      <c r="D283" s="79" t="str">
        <f>IFERROR(IF(J282&lt;=0,"",IF(C283="Yes","",B283-COUNTIF($C$21:C283,"Yes"))),"")</f>
        <v/>
      </c>
      <c r="E283" s="81" t="str">
        <f t="shared" si="57"/>
        <v/>
      </c>
      <c r="F283" s="80" t="str">
        <f t="shared" si="65"/>
        <v/>
      </c>
      <c r="G283" s="80" t="str">
        <f t="shared" si="58"/>
        <v/>
      </c>
      <c r="H283" s="80" t="str">
        <f t="shared" si="66"/>
        <v/>
      </c>
      <c r="I283" s="80" t="str">
        <f t="shared" si="59"/>
        <v/>
      </c>
      <c r="J283" s="80" t="str">
        <f t="shared" si="67"/>
        <v/>
      </c>
      <c r="AG283" s="16" t="str">
        <f t="shared" si="68"/>
        <v/>
      </c>
      <c r="AH283" s="69" t="str">
        <f t="shared" si="60"/>
        <v/>
      </c>
      <c r="AI283" s="70" t="str">
        <f t="shared" si="61"/>
        <v/>
      </c>
      <c r="AJ283" s="70" t="str">
        <f t="shared" si="62"/>
        <v/>
      </c>
      <c r="AK283" s="70" t="str">
        <f t="shared" si="69"/>
        <v/>
      </c>
      <c r="AL283" s="70" t="str">
        <f t="shared" si="70"/>
        <v/>
      </c>
    </row>
    <row r="284" spans="2:38" ht="15" thickBot="1" x14ac:dyDescent="0.35">
      <c r="B284" s="79" t="str">
        <f t="shared" si="63"/>
        <v/>
      </c>
      <c r="C284" s="79" t="str">
        <f t="shared" si="64"/>
        <v/>
      </c>
      <c r="D284" s="79" t="str">
        <f>IFERROR(IF(J283&lt;=0,"",IF(C284="Yes","",B284-COUNTIF($C$21:C284,"Yes"))),"")</f>
        <v/>
      </c>
      <c r="E284" s="81" t="str">
        <f t="shared" si="57"/>
        <v/>
      </c>
      <c r="F284" s="80" t="str">
        <f t="shared" si="65"/>
        <v/>
      </c>
      <c r="G284" s="80" t="str">
        <f t="shared" si="58"/>
        <v/>
      </c>
      <c r="H284" s="80" t="str">
        <f t="shared" si="66"/>
        <v/>
      </c>
      <c r="I284" s="80" t="str">
        <f t="shared" si="59"/>
        <v/>
      </c>
      <c r="J284" s="80" t="str">
        <f t="shared" si="67"/>
        <v/>
      </c>
      <c r="AG284" s="16" t="str">
        <f t="shared" si="68"/>
        <v/>
      </c>
      <c r="AH284" s="69" t="str">
        <f t="shared" si="60"/>
        <v/>
      </c>
      <c r="AI284" s="70" t="str">
        <f t="shared" si="61"/>
        <v/>
      </c>
      <c r="AJ284" s="70" t="str">
        <f t="shared" si="62"/>
        <v/>
      </c>
      <c r="AK284" s="70" t="str">
        <f t="shared" si="69"/>
        <v/>
      </c>
      <c r="AL284" s="70" t="str">
        <f t="shared" si="70"/>
        <v/>
      </c>
    </row>
    <row r="285" spans="2:38" ht="15" thickBot="1" x14ac:dyDescent="0.35">
      <c r="B285" s="79" t="str">
        <f t="shared" si="63"/>
        <v/>
      </c>
      <c r="C285" s="79" t="str">
        <f t="shared" si="64"/>
        <v/>
      </c>
      <c r="D285" s="79" t="str">
        <f>IFERROR(IF(J284&lt;=0,"",IF(C285="Yes","",B285-COUNTIF($C$21:C285,"Yes"))),"")</f>
        <v/>
      </c>
      <c r="E285" s="81" t="str">
        <f t="shared" si="57"/>
        <v/>
      </c>
      <c r="F285" s="80" t="str">
        <f t="shared" si="65"/>
        <v/>
      </c>
      <c r="G285" s="80" t="str">
        <f t="shared" si="58"/>
        <v/>
      </c>
      <c r="H285" s="80" t="str">
        <f t="shared" si="66"/>
        <v/>
      </c>
      <c r="I285" s="80" t="str">
        <f t="shared" si="59"/>
        <v/>
      </c>
      <c r="J285" s="80" t="str">
        <f t="shared" si="67"/>
        <v/>
      </c>
      <c r="AG285" s="16" t="str">
        <f t="shared" si="68"/>
        <v/>
      </c>
      <c r="AH285" s="69" t="str">
        <f t="shared" si="60"/>
        <v/>
      </c>
      <c r="AI285" s="70" t="str">
        <f t="shared" si="61"/>
        <v/>
      </c>
      <c r="AJ285" s="70" t="str">
        <f t="shared" si="62"/>
        <v/>
      </c>
      <c r="AK285" s="70" t="str">
        <f t="shared" si="69"/>
        <v/>
      </c>
      <c r="AL285" s="70" t="str">
        <f t="shared" si="70"/>
        <v/>
      </c>
    </row>
    <row r="286" spans="2:38" ht="15" thickBot="1" x14ac:dyDescent="0.35">
      <c r="B286" s="79" t="str">
        <f t="shared" si="63"/>
        <v/>
      </c>
      <c r="C286" s="79" t="str">
        <f t="shared" si="64"/>
        <v/>
      </c>
      <c r="D286" s="79" t="str">
        <f>IFERROR(IF(J285&lt;=0,"",IF(C286="Yes","",B286-COUNTIF($C$21:C286,"Yes"))),"")</f>
        <v/>
      </c>
      <c r="E286" s="81" t="str">
        <f t="shared" si="57"/>
        <v/>
      </c>
      <c r="F286" s="80" t="str">
        <f t="shared" si="65"/>
        <v/>
      </c>
      <c r="G286" s="80" t="str">
        <f t="shared" si="58"/>
        <v/>
      </c>
      <c r="H286" s="80" t="str">
        <f t="shared" si="66"/>
        <v/>
      </c>
      <c r="I286" s="80" t="str">
        <f t="shared" si="59"/>
        <v/>
      </c>
      <c r="J286" s="80" t="str">
        <f t="shared" si="67"/>
        <v/>
      </c>
      <c r="AG286" s="16" t="str">
        <f t="shared" si="68"/>
        <v/>
      </c>
      <c r="AH286" s="69" t="str">
        <f t="shared" si="60"/>
        <v/>
      </c>
      <c r="AI286" s="70" t="str">
        <f t="shared" si="61"/>
        <v/>
      </c>
      <c r="AJ286" s="70" t="str">
        <f t="shared" si="62"/>
        <v/>
      </c>
      <c r="AK286" s="70" t="str">
        <f t="shared" si="69"/>
        <v/>
      </c>
      <c r="AL286" s="70" t="str">
        <f t="shared" si="70"/>
        <v/>
      </c>
    </row>
    <row r="287" spans="2:38" ht="15" thickBot="1" x14ac:dyDescent="0.35">
      <c r="B287" s="79" t="str">
        <f t="shared" si="63"/>
        <v/>
      </c>
      <c r="C287" s="79" t="str">
        <f t="shared" si="64"/>
        <v/>
      </c>
      <c r="D287" s="79" t="str">
        <f>IFERROR(IF(J286&lt;=0,"",IF(C287="Yes","",B287-COUNTIF($C$21:C287,"Yes"))),"")</f>
        <v/>
      </c>
      <c r="E287" s="81" t="str">
        <f t="shared" si="57"/>
        <v/>
      </c>
      <c r="F287" s="80" t="str">
        <f t="shared" si="65"/>
        <v/>
      </c>
      <c r="G287" s="80" t="str">
        <f t="shared" si="58"/>
        <v/>
      </c>
      <c r="H287" s="80" t="str">
        <f t="shared" si="66"/>
        <v/>
      </c>
      <c r="I287" s="80" t="str">
        <f t="shared" si="59"/>
        <v/>
      </c>
      <c r="J287" s="80" t="str">
        <f t="shared" si="67"/>
        <v/>
      </c>
      <c r="AG287" s="16" t="str">
        <f t="shared" si="68"/>
        <v/>
      </c>
      <c r="AH287" s="69" t="str">
        <f t="shared" si="60"/>
        <v/>
      </c>
      <c r="AI287" s="70" t="str">
        <f t="shared" si="61"/>
        <v/>
      </c>
      <c r="AJ287" s="70" t="str">
        <f t="shared" si="62"/>
        <v/>
      </c>
      <c r="AK287" s="70" t="str">
        <f t="shared" si="69"/>
        <v/>
      </c>
      <c r="AL287" s="70" t="str">
        <f t="shared" si="70"/>
        <v/>
      </c>
    </row>
    <row r="288" spans="2:38" ht="15" thickBot="1" x14ac:dyDescent="0.35">
      <c r="B288" s="79" t="str">
        <f t="shared" si="63"/>
        <v/>
      </c>
      <c r="C288" s="79" t="str">
        <f t="shared" si="64"/>
        <v/>
      </c>
      <c r="D288" s="79" t="str">
        <f>IFERROR(IF(J287&lt;=0,"",IF(C288="Yes","",B288-COUNTIF($C$21:C288,"Yes"))),"")</f>
        <v/>
      </c>
      <c r="E288" s="81" t="str">
        <f t="shared" si="57"/>
        <v/>
      </c>
      <c r="F288" s="80" t="str">
        <f t="shared" si="65"/>
        <v/>
      </c>
      <c r="G288" s="80" t="str">
        <f t="shared" si="58"/>
        <v/>
      </c>
      <c r="H288" s="80" t="str">
        <f t="shared" si="66"/>
        <v/>
      </c>
      <c r="I288" s="80" t="str">
        <f t="shared" si="59"/>
        <v/>
      </c>
      <c r="J288" s="80" t="str">
        <f t="shared" si="67"/>
        <v/>
      </c>
      <c r="AG288" s="16" t="str">
        <f t="shared" si="68"/>
        <v/>
      </c>
      <c r="AH288" s="69" t="str">
        <f t="shared" si="60"/>
        <v/>
      </c>
      <c r="AI288" s="70" t="str">
        <f t="shared" si="61"/>
        <v/>
      </c>
      <c r="AJ288" s="70" t="str">
        <f t="shared" si="62"/>
        <v/>
      </c>
      <c r="AK288" s="70" t="str">
        <f t="shared" si="69"/>
        <v/>
      </c>
      <c r="AL288" s="70" t="str">
        <f t="shared" si="70"/>
        <v/>
      </c>
    </row>
    <row r="289" spans="2:38" ht="15" thickBot="1" x14ac:dyDescent="0.35">
      <c r="B289" s="79" t="str">
        <f t="shared" si="63"/>
        <v/>
      </c>
      <c r="C289" s="79" t="str">
        <f t="shared" si="64"/>
        <v/>
      </c>
      <c r="D289" s="79" t="str">
        <f>IFERROR(IF(J288&lt;=0,"",IF(C289="Yes","",B289-COUNTIF($C$21:C289,"Yes"))),"")</f>
        <v/>
      </c>
      <c r="E289" s="81" t="str">
        <f t="shared" si="57"/>
        <v/>
      </c>
      <c r="F289" s="80" t="str">
        <f t="shared" si="65"/>
        <v/>
      </c>
      <c r="G289" s="80" t="str">
        <f t="shared" si="58"/>
        <v/>
      </c>
      <c r="H289" s="80" t="str">
        <f t="shared" si="66"/>
        <v/>
      </c>
      <c r="I289" s="80" t="str">
        <f t="shared" si="59"/>
        <v/>
      </c>
      <c r="J289" s="80" t="str">
        <f t="shared" si="67"/>
        <v/>
      </c>
      <c r="AG289" s="16" t="str">
        <f t="shared" si="68"/>
        <v/>
      </c>
      <c r="AH289" s="69" t="str">
        <f t="shared" si="60"/>
        <v/>
      </c>
      <c r="AI289" s="70" t="str">
        <f t="shared" si="61"/>
        <v/>
      </c>
      <c r="AJ289" s="70" t="str">
        <f t="shared" si="62"/>
        <v/>
      </c>
      <c r="AK289" s="70" t="str">
        <f t="shared" si="69"/>
        <v/>
      </c>
      <c r="AL289" s="70" t="str">
        <f t="shared" si="70"/>
        <v/>
      </c>
    </row>
    <row r="290" spans="2:38" ht="15" thickBot="1" x14ac:dyDescent="0.35">
      <c r="B290" s="79" t="str">
        <f t="shared" si="63"/>
        <v/>
      </c>
      <c r="C290" s="79" t="str">
        <f t="shared" si="64"/>
        <v/>
      </c>
      <c r="D290" s="79" t="str">
        <f>IFERROR(IF(J289&lt;=0,"",IF(C290="Yes","",B290-COUNTIF($C$21:C290,"Yes"))),"")</f>
        <v/>
      </c>
      <c r="E290" s="81" t="str">
        <f t="shared" si="57"/>
        <v/>
      </c>
      <c r="F290" s="80" t="str">
        <f t="shared" si="65"/>
        <v/>
      </c>
      <c r="G290" s="80" t="str">
        <f t="shared" si="58"/>
        <v/>
      </c>
      <c r="H290" s="80" t="str">
        <f t="shared" si="66"/>
        <v/>
      </c>
      <c r="I290" s="80" t="str">
        <f t="shared" si="59"/>
        <v/>
      </c>
      <c r="J290" s="80" t="str">
        <f t="shared" si="67"/>
        <v/>
      </c>
      <c r="AG290" s="16" t="str">
        <f t="shared" si="68"/>
        <v/>
      </c>
      <c r="AH290" s="69" t="str">
        <f t="shared" si="60"/>
        <v/>
      </c>
      <c r="AI290" s="70" t="str">
        <f t="shared" si="61"/>
        <v/>
      </c>
      <c r="AJ290" s="70" t="str">
        <f t="shared" si="62"/>
        <v/>
      </c>
      <c r="AK290" s="70" t="str">
        <f t="shared" si="69"/>
        <v/>
      </c>
      <c r="AL290" s="70" t="str">
        <f t="shared" si="70"/>
        <v/>
      </c>
    </row>
    <row r="291" spans="2:38" ht="15" thickBot="1" x14ac:dyDescent="0.35">
      <c r="B291" s="79" t="str">
        <f t="shared" si="63"/>
        <v/>
      </c>
      <c r="C291" s="79" t="str">
        <f t="shared" si="64"/>
        <v/>
      </c>
      <c r="D291" s="79" t="str">
        <f>IFERROR(IF(J290&lt;=0,"",IF(C291="Yes","",B291-COUNTIF($C$21:C291,"Yes"))),"")</f>
        <v/>
      </c>
      <c r="E291" s="81" t="str">
        <f t="shared" si="57"/>
        <v/>
      </c>
      <c r="F291" s="80" t="str">
        <f t="shared" si="65"/>
        <v/>
      </c>
      <c r="G291" s="80" t="str">
        <f t="shared" si="58"/>
        <v/>
      </c>
      <c r="H291" s="80" t="str">
        <f t="shared" si="66"/>
        <v/>
      </c>
      <c r="I291" s="80" t="str">
        <f t="shared" si="59"/>
        <v/>
      </c>
      <c r="J291" s="80" t="str">
        <f t="shared" si="67"/>
        <v/>
      </c>
      <c r="AG291" s="16" t="str">
        <f t="shared" si="68"/>
        <v/>
      </c>
      <c r="AH291" s="69" t="str">
        <f t="shared" si="60"/>
        <v/>
      </c>
      <c r="AI291" s="70" t="str">
        <f t="shared" si="61"/>
        <v/>
      </c>
      <c r="AJ291" s="70" t="str">
        <f t="shared" si="62"/>
        <v/>
      </c>
      <c r="AK291" s="70" t="str">
        <f t="shared" si="69"/>
        <v/>
      </c>
      <c r="AL291" s="70" t="str">
        <f t="shared" si="70"/>
        <v/>
      </c>
    </row>
    <row r="292" spans="2:38" ht="15" thickBot="1" x14ac:dyDescent="0.35">
      <c r="B292" s="79" t="str">
        <f t="shared" si="63"/>
        <v/>
      </c>
      <c r="C292" s="79" t="str">
        <f t="shared" si="64"/>
        <v/>
      </c>
      <c r="D292" s="79" t="str">
        <f>IFERROR(IF(J291&lt;=0,"",IF(C292="Yes","",B292-COUNTIF($C$21:C292,"Yes"))),"")</f>
        <v/>
      </c>
      <c r="E292" s="81" t="str">
        <f t="shared" si="57"/>
        <v/>
      </c>
      <c r="F292" s="80" t="str">
        <f t="shared" si="65"/>
        <v/>
      </c>
      <c r="G292" s="80" t="str">
        <f t="shared" si="58"/>
        <v/>
      </c>
      <c r="H292" s="80" t="str">
        <f t="shared" si="66"/>
        <v/>
      </c>
      <c r="I292" s="80" t="str">
        <f t="shared" si="59"/>
        <v/>
      </c>
      <c r="J292" s="80" t="str">
        <f t="shared" si="67"/>
        <v/>
      </c>
      <c r="AG292" s="16" t="str">
        <f t="shared" si="68"/>
        <v/>
      </c>
      <c r="AH292" s="69" t="str">
        <f t="shared" si="60"/>
        <v/>
      </c>
      <c r="AI292" s="70" t="str">
        <f t="shared" si="61"/>
        <v/>
      </c>
      <c r="AJ292" s="70" t="str">
        <f t="shared" si="62"/>
        <v/>
      </c>
      <c r="AK292" s="70" t="str">
        <f t="shared" si="69"/>
        <v/>
      </c>
      <c r="AL292" s="70" t="str">
        <f t="shared" si="70"/>
        <v/>
      </c>
    </row>
    <row r="293" spans="2:38" ht="15" thickBot="1" x14ac:dyDescent="0.35">
      <c r="B293" s="79" t="str">
        <f t="shared" si="63"/>
        <v/>
      </c>
      <c r="C293" s="79" t="str">
        <f t="shared" si="64"/>
        <v/>
      </c>
      <c r="D293" s="79" t="str">
        <f>IFERROR(IF(J292&lt;=0,"",IF(C293="Yes","",B293-COUNTIF($C$21:C293,"Yes"))),"")</f>
        <v/>
      </c>
      <c r="E293" s="81" t="str">
        <f t="shared" si="57"/>
        <v/>
      </c>
      <c r="F293" s="80" t="str">
        <f t="shared" si="65"/>
        <v/>
      </c>
      <c r="G293" s="80" t="str">
        <f t="shared" si="58"/>
        <v/>
      </c>
      <c r="H293" s="80" t="str">
        <f t="shared" si="66"/>
        <v/>
      </c>
      <c r="I293" s="80" t="str">
        <f t="shared" si="59"/>
        <v/>
      </c>
      <c r="J293" s="80" t="str">
        <f t="shared" si="67"/>
        <v/>
      </c>
      <c r="AG293" s="16" t="str">
        <f t="shared" si="68"/>
        <v/>
      </c>
      <c r="AH293" s="69" t="str">
        <f t="shared" si="60"/>
        <v/>
      </c>
      <c r="AI293" s="70" t="str">
        <f t="shared" si="61"/>
        <v/>
      </c>
      <c r="AJ293" s="70" t="str">
        <f t="shared" si="62"/>
        <v/>
      </c>
      <c r="AK293" s="70" t="str">
        <f t="shared" si="69"/>
        <v/>
      </c>
      <c r="AL293" s="70" t="str">
        <f t="shared" si="70"/>
        <v/>
      </c>
    </row>
    <row r="294" spans="2:38" ht="15" thickBot="1" x14ac:dyDescent="0.35">
      <c r="B294" s="79" t="str">
        <f t="shared" si="63"/>
        <v/>
      </c>
      <c r="C294" s="79" t="str">
        <f t="shared" si="64"/>
        <v/>
      </c>
      <c r="D294" s="79" t="str">
        <f>IFERROR(IF(J293&lt;=0,"",IF(C294="Yes","",B294-COUNTIF($C$21:C294,"Yes"))),"")</f>
        <v/>
      </c>
      <c r="E294" s="81" t="str">
        <f t="shared" si="57"/>
        <v/>
      </c>
      <c r="F294" s="80" t="str">
        <f t="shared" si="65"/>
        <v/>
      </c>
      <c r="G294" s="80" t="str">
        <f t="shared" si="58"/>
        <v/>
      </c>
      <c r="H294" s="80" t="str">
        <f t="shared" si="66"/>
        <v/>
      </c>
      <c r="I294" s="80" t="str">
        <f t="shared" si="59"/>
        <v/>
      </c>
      <c r="J294" s="80" t="str">
        <f t="shared" si="67"/>
        <v/>
      </c>
      <c r="AG294" s="16" t="str">
        <f t="shared" si="68"/>
        <v/>
      </c>
      <c r="AH294" s="69" t="str">
        <f t="shared" si="60"/>
        <v/>
      </c>
      <c r="AI294" s="70" t="str">
        <f t="shared" si="61"/>
        <v/>
      </c>
      <c r="AJ294" s="70" t="str">
        <f t="shared" si="62"/>
        <v/>
      </c>
      <c r="AK294" s="70" t="str">
        <f t="shared" si="69"/>
        <v/>
      </c>
      <c r="AL294" s="70" t="str">
        <f t="shared" si="70"/>
        <v/>
      </c>
    </row>
    <row r="295" spans="2:38" ht="15" thickBot="1" x14ac:dyDescent="0.35">
      <c r="B295" s="79" t="str">
        <f t="shared" si="63"/>
        <v/>
      </c>
      <c r="C295" s="79" t="str">
        <f t="shared" si="64"/>
        <v/>
      </c>
      <c r="D295" s="79" t="str">
        <f>IFERROR(IF(J294&lt;=0,"",IF(C295="Yes","",B295-COUNTIF($C$21:C295,"Yes"))),"")</f>
        <v/>
      </c>
      <c r="E295" s="81" t="str">
        <f t="shared" si="57"/>
        <v/>
      </c>
      <c r="F295" s="80" t="str">
        <f t="shared" si="65"/>
        <v/>
      </c>
      <c r="G295" s="80" t="str">
        <f t="shared" si="58"/>
        <v/>
      </c>
      <c r="H295" s="80" t="str">
        <f t="shared" si="66"/>
        <v/>
      </c>
      <c r="I295" s="80" t="str">
        <f t="shared" si="59"/>
        <v/>
      </c>
      <c r="J295" s="80" t="str">
        <f t="shared" si="67"/>
        <v/>
      </c>
      <c r="AG295" s="16" t="str">
        <f t="shared" si="68"/>
        <v/>
      </c>
      <c r="AH295" s="69" t="str">
        <f t="shared" si="60"/>
        <v/>
      </c>
      <c r="AI295" s="70" t="str">
        <f t="shared" si="61"/>
        <v/>
      </c>
      <c r="AJ295" s="70" t="str">
        <f t="shared" si="62"/>
        <v/>
      </c>
      <c r="AK295" s="70" t="str">
        <f t="shared" si="69"/>
        <v/>
      </c>
      <c r="AL295" s="70" t="str">
        <f t="shared" si="70"/>
        <v/>
      </c>
    </row>
    <row r="296" spans="2:38" ht="15" thickBot="1" x14ac:dyDescent="0.35">
      <c r="B296" s="79" t="str">
        <f t="shared" si="63"/>
        <v/>
      </c>
      <c r="C296" s="79" t="str">
        <f t="shared" si="64"/>
        <v/>
      </c>
      <c r="D296" s="79" t="str">
        <f>IFERROR(IF(J295&lt;=0,"",IF(C296="Yes","",B296-COUNTIF($C$21:C296,"Yes"))),"")</f>
        <v/>
      </c>
      <c r="E296" s="81" t="str">
        <f t="shared" si="57"/>
        <v/>
      </c>
      <c r="F296" s="80" t="str">
        <f t="shared" si="65"/>
        <v/>
      </c>
      <c r="G296" s="80" t="str">
        <f t="shared" si="58"/>
        <v/>
      </c>
      <c r="H296" s="80" t="str">
        <f t="shared" si="66"/>
        <v/>
      </c>
      <c r="I296" s="80" t="str">
        <f t="shared" si="59"/>
        <v/>
      </c>
      <c r="J296" s="80" t="str">
        <f t="shared" si="67"/>
        <v/>
      </c>
      <c r="AG296" s="16" t="str">
        <f t="shared" si="68"/>
        <v/>
      </c>
      <c r="AH296" s="69" t="str">
        <f t="shared" si="60"/>
        <v/>
      </c>
      <c r="AI296" s="70" t="str">
        <f t="shared" si="61"/>
        <v/>
      </c>
      <c r="AJ296" s="70" t="str">
        <f t="shared" si="62"/>
        <v/>
      </c>
      <c r="AK296" s="70" t="str">
        <f t="shared" si="69"/>
        <v/>
      </c>
      <c r="AL296" s="70" t="str">
        <f t="shared" si="70"/>
        <v/>
      </c>
    </row>
    <row r="297" spans="2:38" ht="15" thickBot="1" x14ac:dyDescent="0.35">
      <c r="B297" s="79" t="str">
        <f t="shared" si="63"/>
        <v/>
      </c>
      <c r="C297" s="79" t="str">
        <f t="shared" si="64"/>
        <v/>
      </c>
      <c r="D297" s="79" t="str">
        <f>IFERROR(IF(J296&lt;=0,"",IF(C297="Yes","",B297-COUNTIF($C$21:C297,"Yes"))),"")</f>
        <v/>
      </c>
      <c r="E297" s="81" t="str">
        <f t="shared" si="57"/>
        <v/>
      </c>
      <c r="F297" s="80" t="str">
        <f t="shared" si="65"/>
        <v/>
      </c>
      <c r="G297" s="80" t="str">
        <f t="shared" si="58"/>
        <v/>
      </c>
      <c r="H297" s="80" t="str">
        <f t="shared" si="66"/>
        <v/>
      </c>
      <c r="I297" s="80" t="str">
        <f t="shared" si="59"/>
        <v/>
      </c>
      <c r="J297" s="80" t="str">
        <f t="shared" si="67"/>
        <v/>
      </c>
      <c r="AG297" s="16" t="str">
        <f t="shared" si="68"/>
        <v/>
      </c>
      <c r="AH297" s="69" t="str">
        <f t="shared" si="60"/>
        <v/>
      </c>
      <c r="AI297" s="70" t="str">
        <f t="shared" si="61"/>
        <v/>
      </c>
      <c r="AJ297" s="70" t="str">
        <f t="shared" si="62"/>
        <v/>
      </c>
      <c r="AK297" s="70" t="str">
        <f t="shared" si="69"/>
        <v/>
      </c>
      <c r="AL297" s="70" t="str">
        <f t="shared" si="70"/>
        <v/>
      </c>
    </row>
    <row r="298" spans="2:38" ht="15" thickBot="1" x14ac:dyDescent="0.35">
      <c r="B298" s="79" t="str">
        <f t="shared" si="63"/>
        <v/>
      </c>
      <c r="C298" s="79" t="str">
        <f t="shared" si="64"/>
        <v/>
      </c>
      <c r="D298" s="79" t="str">
        <f>IFERROR(IF(J297&lt;=0,"",IF(C298="Yes","",B298-COUNTIF($C$21:C298,"Yes"))),"")</f>
        <v/>
      </c>
      <c r="E298" s="81" t="str">
        <f t="shared" si="57"/>
        <v/>
      </c>
      <c r="F298" s="80" t="str">
        <f t="shared" si="65"/>
        <v/>
      </c>
      <c r="G298" s="80" t="str">
        <f t="shared" si="58"/>
        <v/>
      </c>
      <c r="H298" s="80" t="str">
        <f t="shared" si="66"/>
        <v/>
      </c>
      <c r="I298" s="80" t="str">
        <f t="shared" si="59"/>
        <v/>
      </c>
      <c r="J298" s="80" t="str">
        <f t="shared" si="67"/>
        <v/>
      </c>
      <c r="AG298" s="16" t="str">
        <f t="shared" si="68"/>
        <v/>
      </c>
      <c r="AH298" s="69" t="str">
        <f t="shared" si="60"/>
        <v/>
      </c>
      <c r="AI298" s="70" t="str">
        <f t="shared" si="61"/>
        <v/>
      </c>
      <c r="AJ298" s="70" t="str">
        <f t="shared" si="62"/>
        <v/>
      </c>
      <c r="AK298" s="70" t="str">
        <f t="shared" si="69"/>
        <v/>
      </c>
      <c r="AL298" s="70" t="str">
        <f t="shared" si="70"/>
        <v/>
      </c>
    </row>
    <row r="299" spans="2:38" ht="15" thickBot="1" x14ac:dyDescent="0.35">
      <c r="B299" s="79" t="str">
        <f t="shared" si="63"/>
        <v/>
      </c>
      <c r="C299" s="79" t="str">
        <f t="shared" si="64"/>
        <v/>
      </c>
      <c r="D299" s="79" t="str">
        <f>IFERROR(IF(J298&lt;=0,"",IF(C299="Yes","",B299-COUNTIF($C$21:C299,"Yes"))),"")</f>
        <v/>
      </c>
      <c r="E299" s="81" t="str">
        <f t="shared" si="57"/>
        <v/>
      </c>
      <c r="F299" s="80" t="str">
        <f t="shared" si="65"/>
        <v/>
      </c>
      <c r="G299" s="80" t="str">
        <f t="shared" si="58"/>
        <v/>
      </c>
      <c r="H299" s="80" t="str">
        <f t="shared" si="66"/>
        <v/>
      </c>
      <c r="I299" s="80" t="str">
        <f t="shared" si="59"/>
        <v/>
      </c>
      <c r="J299" s="80" t="str">
        <f t="shared" si="67"/>
        <v/>
      </c>
      <c r="AG299" s="16" t="str">
        <f t="shared" si="68"/>
        <v/>
      </c>
      <c r="AH299" s="69" t="str">
        <f t="shared" si="60"/>
        <v/>
      </c>
      <c r="AI299" s="70" t="str">
        <f t="shared" si="61"/>
        <v/>
      </c>
      <c r="AJ299" s="70" t="str">
        <f t="shared" si="62"/>
        <v/>
      </c>
      <c r="AK299" s="70" t="str">
        <f t="shared" si="69"/>
        <v/>
      </c>
      <c r="AL299" s="70" t="str">
        <f t="shared" si="70"/>
        <v/>
      </c>
    </row>
    <row r="300" spans="2:38" ht="15" thickBot="1" x14ac:dyDescent="0.35">
      <c r="B300" s="79" t="str">
        <f t="shared" si="63"/>
        <v/>
      </c>
      <c r="C300" s="79" t="str">
        <f t="shared" si="64"/>
        <v/>
      </c>
      <c r="D300" s="79" t="str">
        <f>IFERROR(IF(J299&lt;=0,"",IF(C300="Yes","",B300-COUNTIF($C$21:C300,"Yes"))),"")</f>
        <v/>
      </c>
      <c r="E300" s="81" t="str">
        <f t="shared" si="57"/>
        <v/>
      </c>
      <c r="F300" s="80" t="str">
        <f t="shared" si="65"/>
        <v/>
      </c>
      <c r="G300" s="80" t="str">
        <f t="shared" si="58"/>
        <v/>
      </c>
      <c r="H300" s="80" t="str">
        <f t="shared" si="66"/>
        <v/>
      </c>
      <c r="I300" s="80" t="str">
        <f t="shared" si="59"/>
        <v/>
      </c>
      <c r="J300" s="80" t="str">
        <f t="shared" si="67"/>
        <v/>
      </c>
      <c r="AG300" s="16" t="str">
        <f t="shared" si="68"/>
        <v/>
      </c>
      <c r="AH300" s="69" t="str">
        <f t="shared" si="60"/>
        <v/>
      </c>
      <c r="AI300" s="70" t="str">
        <f t="shared" si="61"/>
        <v/>
      </c>
      <c r="AJ300" s="70" t="str">
        <f t="shared" si="62"/>
        <v/>
      </c>
      <c r="AK300" s="70" t="str">
        <f t="shared" si="69"/>
        <v/>
      </c>
      <c r="AL300" s="70" t="str">
        <f t="shared" si="70"/>
        <v/>
      </c>
    </row>
    <row r="301" spans="2:38" ht="15" thickBot="1" x14ac:dyDescent="0.35">
      <c r="B301" s="79" t="str">
        <f t="shared" si="63"/>
        <v/>
      </c>
      <c r="C301" s="79" t="str">
        <f t="shared" si="64"/>
        <v/>
      </c>
      <c r="D301" s="79" t="str">
        <f>IFERROR(IF(J300&lt;=0,"",IF(C301="Yes","",B301-COUNTIF($C$21:C301,"Yes"))),"")</f>
        <v/>
      </c>
      <c r="E301" s="81" t="str">
        <f t="shared" si="57"/>
        <v/>
      </c>
      <c r="F301" s="80" t="str">
        <f t="shared" si="65"/>
        <v/>
      </c>
      <c r="G301" s="80" t="str">
        <f t="shared" si="58"/>
        <v/>
      </c>
      <c r="H301" s="80" t="str">
        <f t="shared" si="66"/>
        <v/>
      </c>
      <c r="I301" s="80" t="str">
        <f t="shared" si="59"/>
        <v/>
      </c>
      <c r="J301" s="80" t="str">
        <f t="shared" si="67"/>
        <v/>
      </c>
      <c r="AG301" s="16" t="str">
        <f t="shared" si="68"/>
        <v/>
      </c>
      <c r="AH301" s="69" t="str">
        <f t="shared" si="60"/>
        <v/>
      </c>
      <c r="AI301" s="70" t="str">
        <f t="shared" si="61"/>
        <v/>
      </c>
      <c r="AJ301" s="70" t="str">
        <f t="shared" si="62"/>
        <v/>
      </c>
      <c r="AK301" s="70" t="str">
        <f t="shared" si="69"/>
        <v/>
      </c>
      <c r="AL301" s="70" t="str">
        <f t="shared" si="70"/>
        <v/>
      </c>
    </row>
    <row r="302" spans="2:38" ht="15" thickBot="1" x14ac:dyDescent="0.35">
      <c r="B302" s="79" t="str">
        <f t="shared" si="63"/>
        <v/>
      </c>
      <c r="C302" s="79" t="str">
        <f t="shared" si="64"/>
        <v/>
      </c>
      <c r="D302" s="79" t="str">
        <f>IFERROR(IF(J301&lt;=0,"",IF(C302="Yes","",B302-COUNTIF($C$21:C302,"Yes"))),"")</f>
        <v/>
      </c>
      <c r="E302" s="81" t="str">
        <f t="shared" si="57"/>
        <v/>
      </c>
      <c r="F302" s="80" t="str">
        <f t="shared" si="65"/>
        <v/>
      </c>
      <c r="G302" s="80" t="str">
        <f t="shared" si="58"/>
        <v/>
      </c>
      <c r="H302" s="80" t="str">
        <f t="shared" si="66"/>
        <v/>
      </c>
      <c r="I302" s="80" t="str">
        <f t="shared" si="59"/>
        <v/>
      </c>
      <c r="J302" s="80" t="str">
        <f t="shared" si="67"/>
        <v/>
      </c>
      <c r="AG302" s="16" t="str">
        <f t="shared" si="68"/>
        <v/>
      </c>
      <c r="AH302" s="69" t="str">
        <f t="shared" si="60"/>
        <v/>
      </c>
      <c r="AI302" s="70" t="str">
        <f t="shared" si="61"/>
        <v/>
      </c>
      <c r="AJ302" s="70" t="str">
        <f t="shared" si="62"/>
        <v/>
      </c>
      <c r="AK302" s="70" t="str">
        <f t="shared" si="69"/>
        <v/>
      </c>
      <c r="AL302" s="70" t="str">
        <f t="shared" si="70"/>
        <v/>
      </c>
    </row>
    <row r="303" spans="2:38" ht="15" thickBot="1" x14ac:dyDescent="0.35">
      <c r="B303" s="79" t="str">
        <f t="shared" si="63"/>
        <v/>
      </c>
      <c r="C303" s="79" t="str">
        <f t="shared" si="64"/>
        <v/>
      </c>
      <c r="D303" s="79" t="str">
        <f>IFERROR(IF(J302&lt;=0,"",IF(C303="Yes","",B303-COUNTIF($C$21:C303,"Yes"))),"")</f>
        <v/>
      </c>
      <c r="E303" s="81" t="str">
        <f t="shared" si="57"/>
        <v/>
      </c>
      <c r="F303" s="80" t="str">
        <f t="shared" si="65"/>
        <v/>
      </c>
      <c r="G303" s="80" t="str">
        <f t="shared" si="58"/>
        <v/>
      </c>
      <c r="H303" s="80" t="str">
        <f t="shared" si="66"/>
        <v/>
      </c>
      <c r="I303" s="80" t="str">
        <f t="shared" si="59"/>
        <v/>
      </c>
      <c r="J303" s="80" t="str">
        <f t="shared" si="67"/>
        <v/>
      </c>
      <c r="AG303" s="16" t="str">
        <f t="shared" si="68"/>
        <v/>
      </c>
      <c r="AH303" s="69" t="str">
        <f t="shared" si="60"/>
        <v/>
      </c>
      <c r="AI303" s="70" t="str">
        <f t="shared" si="61"/>
        <v/>
      </c>
      <c r="AJ303" s="70" t="str">
        <f t="shared" si="62"/>
        <v/>
      </c>
      <c r="AK303" s="70" t="str">
        <f t="shared" si="69"/>
        <v/>
      </c>
      <c r="AL303" s="70" t="str">
        <f t="shared" si="70"/>
        <v/>
      </c>
    </row>
    <row r="304" spans="2:38" ht="15" thickBot="1" x14ac:dyDescent="0.35">
      <c r="B304" s="79" t="str">
        <f t="shared" si="63"/>
        <v/>
      </c>
      <c r="C304" s="79" t="str">
        <f t="shared" si="64"/>
        <v/>
      </c>
      <c r="D304" s="79" t="str">
        <f>IFERROR(IF(J303&lt;=0,"",IF(C304="Yes","",B304-COUNTIF($C$21:C304,"Yes"))),"")</f>
        <v/>
      </c>
      <c r="E304" s="81" t="str">
        <f t="shared" si="57"/>
        <v/>
      </c>
      <c r="F304" s="80" t="str">
        <f t="shared" si="65"/>
        <v/>
      </c>
      <c r="G304" s="80" t="str">
        <f t="shared" si="58"/>
        <v/>
      </c>
      <c r="H304" s="80" t="str">
        <f t="shared" si="66"/>
        <v/>
      </c>
      <c r="I304" s="80" t="str">
        <f t="shared" si="59"/>
        <v/>
      </c>
      <c r="J304" s="80" t="str">
        <f t="shared" si="67"/>
        <v/>
      </c>
      <c r="AG304" s="16" t="str">
        <f t="shared" si="68"/>
        <v/>
      </c>
      <c r="AH304" s="69" t="str">
        <f t="shared" si="60"/>
        <v/>
      </c>
      <c r="AI304" s="70" t="str">
        <f t="shared" si="61"/>
        <v/>
      </c>
      <c r="AJ304" s="70" t="str">
        <f t="shared" si="62"/>
        <v/>
      </c>
      <c r="AK304" s="70" t="str">
        <f t="shared" si="69"/>
        <v/>
      </c>
      <c r="AL304" s="70" t="str">
        <f t="shared" si="70"/>
        <v/>
      </c>
    </row>
    <row r="305" spans="2:38" ht="15" thickBot="1" x14ac:dyDescent="0.35">
      <c r="B305" s="79" t="str">
        <f t="shared" si="63"/>
        <v/>
      </c>
      <c r="C305" s="79" t="str">
        <f t="shared" si="64"/>
        <v/>
      </c>
      <c r="D305" s="79" t="str">
        <f>IFERROR(IF(J304&lt;=0,"",IF(C305="Yes","",B305-COUNTIF($C$21:C305,"Yes"))),"")</f>
        <v/>
      </c>
      <c r="E305" s="81" t="str">
        <f t="shared" si="57"/>
        <v/>
      </c>
      <c r="F305" s="80" t="str">
        <f t="shared" si="65"/>
        <v/>
      </c>
      <c r="G305" s="80" t="str">
        <f t="shared" si="58"/>
        <v/>
      </c>
      <c r="H305" s="80" t="str">
        <f t="shared" si="66"/>
        <v/>
      </c>
      <c r="I305" s="80" t="str">
        <f t="shared" si="59"/>
        <v/>
      </c>
      <c r="J305" s="80" t="str">
        <f t="shared" si="67"/>
        <v/>
      </c>
      <c r="AG305" s="16" t="str">
        <f t="shared" si="68"/>
        <v/>
      </c>
      <c r="AH305" s="69" t="str">
        <f t="shared" si="60"/>
        <v/>
      </c>
      <c r="AI305" s="70" t="str">
        <f t="shared" si="61"/>
        <v/>
      </c>
      <c r="AJ305" s="70" t="str">
        <f t="shared" si="62"/>
        <v/>
      </c>
      <c r="AK305" s="70" t="str">
        <f t="shared" si="69"/>
        <v/>
      </c>
      <c r="AL305" s="70" t="str">
        <f t="shared" si="70"/>
        <v/>
      </c>
    </row>
    <row r="306" spans="2:38" ht="15" thickBot="1" x14ac:dyDescent="0.35">
      <c r="B306" s="79" t="str">
        <f t="shared" si="63"/>
        <v/>
      </c>
      <c r="C306" s="79" t="str">
        <f t="shared" si="64"/>
        <v/>
      </c>
      <c r="D306" s="79" t="str">
        <f>IFERROR(IF(J305&lt;=0,"",IF(C306="Yes","",B306-COUNTIF($C$21:C306,"Yes"))),"")</f>
        <v/>
      </c>
      <c r="E306" s="81" t="str">
        <f t="shared" si="57"/>
        <v/>
      </c>
      <c r="F306" s="80" t="str">
        <f t="shared" si="65"/>
        <v/>
      </c>
      <c r="G306" s="80" t="str">
        <f t="shared" si="58"/>
        <v/>
      </c>
      <c r="H306" s="80" t="str">
        <f t="shared" si="66"/>
        <v/>
      </c>
      <c r="I306" s="80" t="str">
        <f t="shared" si="59"/>
        <v/>
      </c>
      <c r="J306" s="80" t="str">
        <f t="shared" si="67"/>
        <v/>
      </c>
      <c r="AG306" s="16" t="str">
        <f t="shared" si="68"/>
        <v/>
      </c>
      <c r="AH306" s="69" t="str">
        <f t="shared" si="60"/>
        <v/>
      </c>
      <c r="AI306" s="70" t="str">
        <f t="shared" si="61"/>
        <v/>
      </c>
      <c r="AJ306" s="70" t="str">
        <f t="shared" si="62"/>
        <v/>
      </c>
      <c r="AK306" s="70" t="str">
        <f t="shared" si="69"/>
        <v/>
      </c>
      <c r="AL306" s="70" t="str">
        <f t="shared" si="70"/>
        <v/>
      </c>
    </row>
    <row r="307" spans="2:38" ht="15" thickBot="1" x14ac:dyDescent="0.35">
      <c r="B307" s="79" t="str">
        <f t="shared" si="63"/>
        <v/>
      </c>
      <c r="C307" s="79" t="str">
        <f t="shared" si="64"/>
        <v/>
      </c>
      <c r="D307" s="79" t="str">
        <f>IFERROR(IF(J306&lt;=0,"",IF(C307="Yes","",B307-COUNTIF($C$21:C307,"Yes"))),"")</f>
        <v/>
      </c>
      <c r="E307" s="81" t="str">
        <f t="shared" si="57"/>
        <v/>
      </c>
      <c r="F307" s="80" t="str">
        <f t="shared" si="65"/>
        <v/>
      </c>
      <c r="G307" s="80" t="str">
        <f t="shared" si="58"/>
        <v/>
      </c>
      <c r="H307" s="80" t="str">
        <f t="shared" si="66"/>
        <v/>
      </c>
      <c r="I307" s="80" t="str">
        <f t="shared" si="59"/>
        <v/>
      </c>
      <c r="J307" s="80" t="str">
        <f t="shared" si="67"/>
        <v/>
      </c>
      <c r="AG307" s="16" t="str">
        <f t="shared" si="68"/>
        <v/>
      </c>
      <c r="AH307" s="69" t="str">
        <f t="shared" si="60"/>
        <v/>
      </c>
      <c r="AI307" s="70" t="str">
        <f t="shared" si="61"/>
        <v/>
      </c>
      <c r="AJ307" s="70" t="str">
        <f t="shared" si="62"/>
        <v/>
      </c>
      <c r="AK307" s="70" t="str">
        <f t="shared" si="69"/>
        <v/>
      </c>
      <c r="AL307" s="70" t="str">
        <f t="shared" si="70"/>
        <v/>
      </c>
    </row>
    <row r="308" spans="2:38" ht="15" thickBot="1" x14ac:dyDescent="0.35">
      <c r="B308" s="79" t="str">
        <f t="shared" si="63"/>
        <v/>
      </c>
      <c r="C308" s="79" t="str">
        <f t="shared" si="64"/>
        <v/>
      </c>
      <c r="D308" s="79" t="str">
        <f>IFERROR(IF(J307&lt;=0,"",IF(C308="Yes","",B308-COUNTIF($C$21:C308,"Yes"))),"")</f>
        <v/>
      </c>
      <c r="E308" s="81" t="str">
        <f t="shared" si="57"/>
        <v/>
      </c>
      <c r="F308" s="80" t="str">
        <f t="shared" si="65"/>
        <v/>
      </c>
      <c r="G308" s="80" t="str">
        <f t="shared" si="58"/>
        <v/>
      </c>
      <c r="H308" s="80" t="str">
        <f t="shared" si="66"/>
        <v/>
      </c>
      <c r="I308" s="80" t="str">
        <f t="shared" si="59"/>
        <v/>
      </c>
      <c r="J308" s="80" t="str">
        <f t="shared" si="67"/>
        <v/>
      </c>
      <c r="AG308" s="16" t="str">
        <f t="shared" si="68"/>
        <v/>
      </c>
      <c r="AH308" s="69" t="str">
        <f t="shared" si="60"/>
        <v/>
      </c>
      <c r="AI308" s="70" t="str">
        <f t="shared" si="61"/>
        <v/>
      </c>
      <c r="AJ308" s="70" t="str">
        <f t="shared" si="62"/>
        <v/>
      </c>
      <c r="AK308" s="70" t="str">
        <f t="shared" si="69"/>
        <v/>
      </c>
      <c r="AL308" s="70" t="str">
        <f t="shared" si="70"/>
        <v/>
      </c>
    </row>
    <row r="309" spans="2:38" ht="15" thickBot="1" x14ac:dyDescent="0.35">
      <c r="B309" s="79" t="str">
        <f t="shared" si="63"/>
        <v/>
      </c>
      <c r="C309" s="79" t="str">
        <f t="shared" si="64"/>
        <v/>
      </c>
      <c r="D309" s="79" t="str">
        <f>IFERROR(IF(J308&lt;=0,"",IF(C309="Yes","",B309-COUNTIF($C$21:C309,"Yes"))),"")</f>
        <v/>
      </c>
      <c r="E309" s="81" t="str">
        <f t="shared" si="57"/>
        <v/>
      </c>
      <c r="F309" s="80" t="str">
        <f t="shared" si="65"/>
        <v/>
      </c>
      <c r="G309" s="80" t="str">
        <f t="shared" si="58"/>
        <v/>
      </c>
      <c r="H309" s="80" t="str">
        <f t="shared" si="66"/>
        <v/>
      </c>
      <c r="I309" s="80" t="str">
        <f t="shared" si="59"/>
        <v/>
      </c>
      <c r="J309" s="80" t="str">
        <f t="shared" si="67"/>
        <v/>
      </c>
      <c r="AG309" s="16" t="str">
        <f t="shared" si="68"/>
        <v/>
      </c>
      <c r="AH309" s="69" t="str">
        <f t="shared" si="60"/>
        <v/>
      </c>
      <c r="AI309" s="70" t="str">
        <f t="shared" si="61"/>
        <v/>
      </c>
      <c r="AJ309" s="70" t="str">
        <f t="shared" si="62"/>
        <v/>
      </c>
      <c r="AK309" s="70" t="str">
        <f t="shared" si="69"/>
        <v/>
      </c>
      <c r="AL309" s="70" t="str">
        <f t="shared" si="70"/>
        <v/>
      </c>
    </row>
    <row r="310" spans="2:38" ht="15" thickBot="1" x14ac:dyDescent="0.35">
      <c r="B310" s="79" t="str">
        <f t="shared" si="63"/>
        <v/>
      </c>
      <c r="C310" s="79" t="str">
        <f t="shared" si="64"/>
        <v/>
      </c>
      <c r="D310" s="79" t="str">
        <f>IFERROR(IF(J309&lt;=0,"",IF(C310="Yes","",B310-COUNTIF($C$21:C310,"Yes"))),"")</f>
        <v/>
      </c>
      <c r="E310" s="81" t="str">
        <f t="shared" si="57"/>
        <v/>
      </c>
      <c r="F310" s="80" t="str">
        <f t="shared" si="65"/>
        <v/>
      </c>
      <c r="G310" s="80" t="str">
        <f t="shared" si="58"/>
        <v/>
      </c>
      <c r="H310" s="80" t="str">
        <f t="shared" si="66"/>
        <v/>
      </c>
      <c r="I310" s="80" t="str">
        <f t="shared" si="59"/>
        <v/>
      </c>
      <c r="J310" s="80" t="str">
        <f t="shared" si="67"/>
        <v/>
      </c>
      <c r="AG310" s="16" t="str">
        <f t="shared" si="68"/>
        <v/>
      </c>
      <c r="AH310" s="69" t="str">
        <f t="shared" si="60"/>
        <v/>
      </c>
      <c r="AI310" s="70" t="str">
        <f t="shared" si="61"/>
        <v/>
      </c>
      <c r="AJ310" s="70" t="str">
        <f t="shared" si="62"/>
        <v/>
      </c>
      <c r="AK310" s="70" t="str">
        <f t="shared" si="69"/>
        <v/>
      </c>
      <c r="AL310" s="70" t="str">
        <f t="shared" si="70"/>
        <v/>
      </c>
    </row>
    <row r="311" spans="2:38" ht="15" thickBot="1" x14ac:dyDescent="0.35">
      <c r="B311" s="79" t="str">
        <f t="shared" si="63"/>
        <v/>
      </c>
      <c r="C311" s="79" t="str">
        <f t="shared" si="64"/>
        <v/>
      </c>
      <c r="D311" s="79" t="str">
        <f>IFERROR(IF(J310&lt;=0,"",IF(C311="Yes","",B311-COUNTIF($C$21:C311,"Yes"))),"")</f>
        <v/>
      </c>
      <c r="E311" s="81" t="str">
        <f t="shared" si="57"/>
        <v/>
      </c>
      <c r="F311" s="80" t="str">
        <f t="shared" si="65"/>
        <v/>
      </c>
      <c r="G311" s="80" t="str">
        <f t="shared" si="58"/>
        <v/>
      </c>
      <c r="H311" s="80" t="str">
        <f t="shared" si="66"/>
        <v/>
      </c>
      <c r="I311" s="80" t="str">
        <f t="shared" si="59"/>
        <v/>
      </c>
      <c r="J311" s="80" t="str">
        <f t="shared" si="67"/>
        <v/>
      </c>
      <c r="AG311" s="16" t="str">
        <f t="shared" si="68"/>
        <v/>
      </c>
      <c r="AH311" s="69" t="str">
        <f t="shared" si="60"/>
        <v/>
      </c>
      <c r="AI311" s="70" t="str">
        <f t="shared" si="61"/>
        <v/>
      </c>
      <c r="AJ311" s="70" t="str">
        <f t="shared" si="62"/>
        <v/>
      </c>
      <c r="AK311" s="70" t="str">
        <f t="shared" si="69"/>
        <v/>
      </c>
      <c r="AL311" s="70" t="str">
        <f t="shared" si="70"/>
        <v/>
      </c>
    </row>
    <row r="312" spans="2:38" ht="15" thickBot="1" x14ac:dyDescent="0.35">
      <c r="B312" s="79" t="str">
        <f t="shared" si="63"/>
        <v/>
      </c>
      <c r="C312" s="79" t="str">
        <f t="shared" si="64"/>
        <v/>
      </c>
      <c r="D312" s="79" t="str">
        <f>IFERROR(IF(J311&lt;=0,"",IF(C312="Yes","",B312-COUNTIF($C$21:C312,"Yes"))),"")</f>
        <v/>
      </c>
      <c r="E312" s="81" t="str">
        <f t="shared" si="57"/>
        <v/>
      </c>
      <c r="F312" s="80" t="str">
        <f t="shared" si="65"/>
        <v/>
      </c>
      <c r="G312" s="80" t="str">
        <f t="shared" si="58"/>
        <v/>
      </c>
      <c r="H312" s="80" t="str">
        <f t="shared" si="66"/>
        <v/>
      </c>
      <c r="I312" s="80" t="str">
        <f t="shared" si="59"/>
        <v/>
      </c>
      <c r="J312" s="80" t="str">
        <f t="shared" si="67"/>
        <v/>
      </c>
      <c r="AG312" s="16" t="str">
        <f t="shared" si="68"/>
        <v/>
      </c>
      <c r="AH312" s="69" t="str">
        <f t="shared" si="60"/>
        <v/>
      </c>
      <c r="AI312" s="70" t="str">
        <f t="shared" si="61"/>
        <v/>
      </c>
      <c r="AJ312" s="70" t="str">
        <f t="shared" si="62"/>
        <v/>
      </c>
      <c r="AK312" s="70" t="str">
        <f t="shared" si="69"/>
        <v/>
      </c>
      <c r="AL312" s="70" t="str">
        <f t="shared" si="70"/>
        <v/>
      </c>
    </row>
    <row r="313" spans="2:38" ht="15" thickBot="1" x14ac:dyDescent="0.35">
      <c r="B313" s="79" t="str">
        <f t="shared" si="63"/>
        <v/>
      </c>
      <c r="C313" s="79" t="str">
        <f t="shared" si="64"/>
        <v/>
      </c>
      <c r="D313" s="79" t="str">
        <f>IFERROR(IF(J312&lt;=0,"",IF(C313="Yes","",B313-COUNTIF($C$21:C313,"Yes"))),"")</f>
        <v/>
      </c>
      <c r="E313" s="81" t="str">
        <f t="shared" si="57"/>
        <v/>
      </c>
      <c r="F313" s="80" t="str">
        <f t="shared" si="65"/>
        <v/>
      </c>
      <c r="G313" s="80" t="str">
        <f t="shared" si="58"/>
        <v/>
      </c>
      <c r="H313" s="80" t="str">
        <f t="shared" si="66"/>
        <v/>
      </c>
      <c r="I313" s="80" t="str">
        <f t="shared" si="59"/>
        <v/>
      </c>
      <c r="J313" s="80" t="str">
        <f t="shared" si="67"/>
        <v/>
      </c>
      <c r="AG313" s="16" t="str">
        <f t="shared" si="68"/>
        <v/>
      </c>
      <c r="AH313" s="69" t="str">
        <f t="shared" si="60"/>
        <v/>
      </c>
      <c r="AI313" s="70" t="str">
        <f t="shared" si="61"/>
        <v/>
      </c>
      <c r="AJ313" s="70" t="str">
        <f t="shared" si="62"/>
        <v/>
      </c>
      <c r="AK313" s="70" t="str">
        <f t="shared" si="69"/>
        <v/>
      </c>
      <c r="AL313" s="70" t="str">
        <f t="shared" si="70"/>
        <v/>
      </c>
    </row>
    <row r="314" spans="2:38" ht="15" thickBot="1" x14ac:dyDescent="0.35">
      <c r="B314" s="79" t="str">
        <f t="shared" si="63"/>
        <v/>
      </c>
      <c r="C314" s="79" t="str">
        <f t="shared" si="64"/>
        <v/>
      </c>
      <c r="D314" s="79" t="str">
        <f>IFERROR(IF(J313&lt;=0,"",IF(C314="Yes","",B314-COUNTIF($C$21:C314,"Yes"))),"")</f>
        <v/>
      </c>
      <c r="E314" s="81" t="str">
        <f t="shared" si="57"/>
        <v/>
      </c>
      <c r="F314" s="80" t="str">
        <f t="shared" si="65"/>
        <v/>
      </c>
      <c r="G314" s="80" t="str">
        <f t="shared" si="58"/>
        <v/>
      </c>
      <c r="H314" s="80" t="str">
        <f t="shared" si="66"/>
        <v/>
      </c>
      <c r="I314" s="80" t="str">
        <f t="shared" si="59"/>
        <v/>
      </c>
      <c r="J314" s="80" t="str">
        <f t="shared" si="67"/>
        <v/>
      </c>
      <c r="AG314" s="16" t="str">
        <f t="shared" si="68"/>
        <v/>
      </c>
      <c r="AH314" s="69" t="str">
        <f t="shared" si="60"/>
        <v/>
      </c>
      <c r="AI314" s="70" t="str">
        <f t="shared" si="61"/>
        <v/>
      </c>
      <c r="AJ314" s="70" t="str">
        <f t="shared" si="62"/>
        <v/>
      </c>
      <c r="AK314" s="70" t="str">
        <f t="shared" si="69"/>
        <v/>
      </c>
      <c r="AL314" s="70" t="str">
        <f t="shared" si="70"/>
        <v/>
      </c>
    </row>
    <row r="315" spans="2:38" ht="15" thickBot="1" x14ac:dyDescent="0.35">
      <c r="B315" s="79" t="str">
        <f t="shared" si="63"/>
        <v/>
      </c>
      <c r="C315" s="79" t="str">
        <f t="shared" si="64"/>
        <v/>
      </c>
      <c r="D315" s="79" t="str">
        <f>IFERROR(IF(J314&lt;=0,"",IF(C315="Yes","",B315-COUNTIF($C$21:C315,"Yes"))),"")</f>
        <v/>
      </c>
      <c r="E315" s="81" t="str">
        <f t="shared" si="57"/>
        <v/>
      </c>
      <c r="F315" s="80" t="str">
        <f t="shared" si="65"/>
        <v/>
      </c>
      <c r="G315" s="80" t="str">
        <f t="shared" si="58"/>
        <v/>
      </c>
      <c r="H315" s="80" t="str">
        <f t="shared" si="66"/>
        <v/>
      </c>
      <c r="I315" s="80" t="str">
        <f t="shared" si="59"/>
        <v/>
      </c>
      <c r="J315" s="80" t="str">
        <f t="shared" si="67"/>
        <v/>
      </c>
      <c r="AG315" s="16" t="str">
        <f t="shared" si="68"/>
        <v/>
      </c>
      <c r="AH315" s="69" t="str">
        <f t="shared" si="60"/>
        <v/>
      </c>
      <c r="AI315" s="70" t="str">
        <f t="shared" si="61"/>
        <v/>
      </c>
      <c r="AJ315" s="70" t="str">
        <f t="shared" si="62"/>
        <v/>
      </c>
      <c r="AK315" s="70" t="str">
        <f t="shared" si="69"/>
        <v/>
      </c>
      <c r="AL315" s="70" t="str">
        <f t="shared" si="70"/>
        <v/>
      </c>
    </row>
    <row r="316" spans="2:38" ht="15" thickBot="1" x14ac:dyDescent="0.35">
      <c r="B316" s="79" t="str">
        <f t="shared" si="63"/>
        <v/>
      </c>
      <c r="C316" s="79" t="str">
        <f t="shared" si="64"/>
        <v/>
      </c>
      <c r="D316" s="79" t="str">
        <f>IFERROR(IF(J315&lt;=0,"",IF(C316="Yes","",B316-COUNTIF($C$21:C316,"Yes"))),"")</f>
        <v/>
      </c>
      <c r="E316" s="81" t="str">
        <f t="shared" si="57"/>
        <v/>
      </c>
      <c r="F316" s="80" t="str">
        <f t="shared" si="65"/>
        <v/>
      </c>
      <c r="G316" s="80" t="str">
        <f t="shared" si="58"/>
        <v/>
      </c>
      <c r="H316" s="80" t="str">
        <f t="shared" si="66"/>
        <v/>
      </c>
      <c r="I316" s="80" t="str">
        <f t="shared" si="59"/>
        <v/>
      </c>
      <c r="J316" s="80" t="str">
        <f t="shared" si="67"/>
        <v/>
      </c>
      <c r="AG316" s="16" t="str">
        <f t="shared" si="68"/>
        <v/>
      </c>
      <c r="AH316" s="69" t="str">
        <f t="shared" si="60"/>
        <v/>
      </c>
      <c r="AI316" s="70" t="str">
        <f t="shared" si="61"/>
        <v/>
      </c>
      <c r="AJ316" s="70" t="str">
        <f t="shared" si="62"/>
        <v/>
      </c>
      <c r="AK316" s="70" t="str">
        <f t="shared" si="69"/>
        <v/>
      </c>
      <c r="AL316" s="70" t="str">
        <f t="shared" si="70"/>
        <v/>
      </c>
    </row>
    <row r="317" spans="2:38" ht="15" thickBot="1" x14ac:dyDescent="0.35">
      <c r="B317" s="79" t="str">
        <f t="shared" si="63"/>
        <v/>
      </c>
      <c r="C317" s="79" t="str">
        <f t="shared" si="64"/>
        <v/>
      </c>
      <c r="D317" s="79" t="str">
        <f>IFERROR(IF(J316&lt;=0,"",IF(C317="Yes","",B317-COUNTIF($C$21:C317,"Yes"))),"")</f>
        <v/>
      </c>
      <c r="E317" s="81" t="str">
        <f t="shared" si="57"/>
        <v/>
      </c>
      <c r="F317" s="80" t="str">
        <f t="shared" si="65"/>
        <v/>
      </c>
      <c r="G317" s="80" t="str">
        <f t="shared" si="58"/>
        <v/>
      </c>
      <c r="H317" s="80" t="str">
        <f t="shared" si="66"/>
        <v/>
      </c>
      <c r="I317" s="80" t="str">
        <f t="shared" si="59"/>
        <v/>
      </c>
      <c r="J317" s="80" t="str">
        <f t="shared" si="67"/>
        <v/>
      </c>
      <c r="AG317" s="16" t="str">
        <f t="shared" si="68"/>
        <v/>
      </c>
      <c r="AH317" s="69" t="str">
        <f t="shared" si="60"/>
        <v/>
      </c>
      <c r="AI317" s="70" t="str">
        <f t="shared" si="61"/>
        <v/>
      </c>
      <c r="AJ317" s="70" t="str">
        <f t="shared" si="62"/>
        <v/>
      </c>
      <c r="AK317" s="70" t="str">
        <f t="shared" si="69"/>
        <v/>
      </c>
      <c r="AL317" s="70" t="str">
        <f t="shared" si="70"/>
        <v/>
      </c>
    </row>
    <row r="318" spans="2:38" ht="15" thickBot="1" x14ac:dyDescent="0.35">
      <c r="B318" s="79" t="str">
        <f t="shared" si="63"/>
        <v/>
      </c>
      <c r="C318" s="79" t="str">
        <f t="shared" si="64"/>
        <v/>
      </c>
      <c r="D318" s="79" t="str">
        <f>IFERROR(IF(J317&lt;=0,"",IF(C318="Yes","",B318-COUNTIF($C$21:C318,"Yes"))),"")</f>
        <v/>
      </c>
      <c r="E318" s="81" t="str">
        <f t="shared" si="57"/>
        <v/>
      </c>
      <c r="F318" s="80" t="str">
        <f t="shared" si="65"/>
        <v/>
      </c>
      <c r="G318" s="80" t="str">
        <f t="shared" si="58"/>
        <v/>
      </c>
      <c r="H318" s="80" t="str">
        <f t="shared" si="66"/>
        <v/>
      </c>
      <c r="I318" s="80" t="str">
        <f t="shared" si="59"/>
        <v/>
      </c>
      <c r="J318" s="80" t="str">
        <f t="shared" si="67"/>
        <v/>
      </c>
      <c r="AG318" s="16" t="str">
        <f t="shared" si="68"/>
        <v/>
      </c>
      <c r="AH318" s="69" t="str">
        <f t="shared" si="60"/>
        <v/>
      </c>
      <c r="AI318" s="70" t="str">
        <f t="shared" si="61"/>
        <v/>
      </c>
      <c r="AJ318" s="70" t="str">
        <f t="shared" si="62"/>
        <v/>
      </c>
      <c r="AK318" s="70" t="str">
        <f t="shared" si="69"/>
        <v/>
      </c>
      <c r="AL318" s="70" t="str">
        <f t="shared" si="70"/>
        <v/>
      </c>
    </row>
    <row r="319" spans="2:38" ht="15" thickBot="1" x14ac:dyDescent="0.35">
      <c r="B319" s="79" t="str">
        <f t="shared" si="63"/>
        <v/>
      </c>
      <c r="C319" s="79" t="str">
        <f t="shared" si="64"/>
        <v/>
      </c>
      <c r="D319" s="79" t="str">
        <f>IFERROR(IF(J318&lt;=0,"",IF(C319="Yes","",B319-COUNTIF($C$21:C319,"Yes"))),"")</f>
        <v/>
      </c>
      <c r="E319" s="81" t="str">
        <f t="shared" si="57"/>
        <v/>
      </c>
      <c r="F319" s="80" t="str">
        <f t="shared" si="65"/>
        <v/>
      </c>
      <c r="G319" s="80" t="str">
        <f t="shared" si="58"/>
        <v/>
      </c>
      <c r="H319" s="80" t="str">
        <f t="shared" si="66"/>
        <v/>
      </c>
      <c r="I319" s="80" t="str">
        <f t="shared" si="59"/>
        <v/>
      </c>
      <c r="J319" s="80" t="str">
        <f t="shared" si="67"/>
        <v/>
      </c>
      <c r="AG319" s="16" t="str">
        <f t="shared" si="68"/>
        <v/>
      </c>
      <c r="AH319" s="69" t="str">
        <f t="shared" si="60"/>
        <v/>
      </c>
      <c r="AI319" s="70" t="str">
        <f t="shared" si="61"/>
        <v/>
      </c>
      <c r="AJ319" s="70" t="str">
        <f t="shared" si="62"/>
        <v/>
      </c>
      <c r="AK319" s="70" t="str">
        <f t="shared" si="69"/>
        <v/>
      </c>
      <c r="AL319" s="70" t="str">
        <f t="shared" si="70"/>
        <v/>
      </c>
    </row>
    <row r="320" spans="2:38" ht="15" thickBot="1" x14ac:dyDescent="0.35">
      <c r="B320" s="79" t="str">
        <f t="shared" si="63"/>
        <v/>
      </c>
      <c r="C320" s="79" t="str">
        <f t="shared" si="64"/>
        <v/>
      </c>
      <c r="D320" s="79" t="str">
        <f>IFERROR(IF(J319&lt;=0,"",IF(C320="Yes","",B320-COUNTIF($C$21:C320,"Yes"))),"")</f>
        <v/>
      </c>
      <c r="E320" s="81" t="str">
        <f t="shared" si="57"/>
        <v/>
      </c>
      <c r="F320" s="80" t="str">
        <f t="shared" si="65"/>
        <v/>
      </c>
      <c r="G320" s="80" t="str">
        <f t="shared" si="58"/>
        <v/>
      </c>
      <c r="H320" s="80" t="str">
        <f t="shared" si="66"/>
        <v/>
      </c>
      <c r="I320" s="80" t="str">
        <f t="shared" si="59"/>
        <v/>
      </c>
      <c r="J320" s="80" t="str">
        <f t="shared" si="67"/>
        <v/>
      </c>
      <c r="AG320" s="16" t="str">
        <f t="shared" si="68"/>
        <v/>
      </c>
      <c r="AH320" s="69" t="str">
        <f t="shared" si="60"/>
        <v/>
      </c>
      <c r="AI320" s="70" t="str">
        <f t="shared" si="61"/>
        <v/>
      </c>
      <c r="AJ320" s="70" t="str">
        <f t="shared" si="62"/>
        <v/>
      </c>
      <c r="AK320" s="70" t="str">
        <f t="shared" si="69"/>
        <v/>
      </c>
      <c r="AL320" s="70" t="str">
        <f t="shared" si="70"/>
        <v/>
      </c>
    </row>
    <row r="321" spans="2:38" ht="15" thickBot="1" x14ac:dyDescent="0.35">
      <c r="B321" s="79" t="str">
        <f t="shared" si="63"/>
        <v/>
      </c>
      <c r="C321" s="79" t="str">
        <f t="shared" si="64"/>
        <v/>
      </c>
      <c r="D321" s="79" t="str">
        <f>IFERROR(IF(J320&lt;=0,"",IF(C321="Yes","",B321-COUNTIF($C$21:C321,"Yes"))),"")</f>
        <v/>
      </c>
      <c r="E321" s="81" t="str">
        <f t="shared" si="57"/>
        <v/>
      </c>
      <c r="F321" s="80" t="str">
        <f t="shared" si="65"/>
        <v/>
      </c>
      <c r="G321" s="80" t="str">
        <f t="shared" si="58"/>
        <v/>
      </c>
      <c r="H321" s="80" t="str">
        <f t="shared" si="66"/>
        <v/>
      </c>
      <c r="I321" s="80" t="str">
        <f t="shared" si="59"/>
        <v/>
      </c>
      <c r="J321" s="80" t="str">
        <f t="shared" si="67"/>
        <v/>
      </c>
      <c r="AG321" s="16" t="str">
        <f t="shared" si="68"/>
        <v/>
      </c>
      <c r="AH321" s="69" t="str">
        <f t="shared" si="60"/>
        <v/>
      </c>
      <c r="AI321" s="70" t="str">
        <f t="shared" si="61"/>
        <v/>
      </c>
      <c r="AJ321" s="70" t="str">
        <f t="shared" si="62"/>
        <v/>
      </c>
      <c r="AK321" s="70" t="str">
        <f t="shared" si="69"/>
        <v/>
      </c>
      <c r="AL321" s="70" t="str">
        <f t="shared" si="70"/>
        <v/>
      </c>
    </row>
    <row r="322" spans="2:38" ht="15" thickBot="1" x14ac:dyDescent="0.35">
      <c r="B322" s="79" t="str">
        <f t="shared" si="63"/>
        <v/>
      </c>
      <c r="C322" s="79" t="str">
        <f t="shared" si="64"/>
        <v/>
      </c>
      <c r="D322" s="79" t="str">
        <f>IFERROR(IF(J321&lt;=0,"",IF(C322="Yes","",B322-COUNTIF($C$21:C322,"Yes"))),"")</f>
        <v/>
      </c>
      <c r="E322" s="81" t="str">
        <f t="shared" si="57"/>
        <v/>
      </c>
      <c r="F322" s="80" t="str">
        <f t="shared" si="65"/>
        <v/>
      </c>
      <c r="G322" s="80" t="str">
        <f t="shared" si="58"/>
        <v/>
      </c>
      <c r="H322" s="80" t="str">
        <f t="shared" si="66"/>
        <v/>
      </c>
      <c r="I322" s="80" t="str">
        <f t="shared" si="59"/>
        <v/>
      </c>
      <c r="J322" s="80" t="str">
        <f t="shared" si="67"/>
        <v/>
      </c>
      <c r="AG322" s="16" t="str">
        <f t="shared" si="68"/>
        <v/>
      </c>
      <c r="AH322" s="69" t="str">
        <f t="shared" si="60"/>
        <v/>
      </c>
      <c r="AI322" s="70" t="str">
        <f t="shared" si="61"/>
        <v/>
      </c>
      <c r="AJ322" s="70" t="str">
        <f t="shared" si="62"/>
        <v/>
      </c>
      <c r="AK322" s="70" t="str">
        <f t="shared" si="69"/>
        <v/>
      </c>
      <c r="AL322" s="70" t="str">
        <f t="shared" si="70"/>
        <v/>
      </c>
    </row>
    <row r="323" spans="2:38" ht="15" thickBot="1" x14ac:dyDescent="0.35">
      <c r="B323" s="79" t="str">
        <f t="shared" si="63"/>
        <v/>
      </c>
      <c r="C323" s="79" t="str">
        <f t="shared" si="64"/>
        <v/>
      </c>
      <c r="D323" s="79" t="str">
        <f>IFERROR(IF(J322&lt;=0,"",IF(C323="Yes","",B323-COUNTIF($C$21:C323,"Yes"))),"")</f>
        <v/>
      </c>
      <c r="E323" s="81" t="str">
        <f t="shared" si="57"/>
        <v/>
      </c>
      <c r="F323" s="80" t="str">
        <f t="shared" si="65"/>
        <v/>
      </c>
      <c r="G323" s="80" t="str">
        <f t="shared" si="58"/>
        <v/>
      </c>
      <c r="H323" s="80" t="str">
        <f t="shared" si="66"/>
        <v/>
      </c>
      <c r="I323" s="80" t="str">
        <f t="shared" si="59"/>
        <v/>
      </c>
      <c r="J323" s="80" t="str">
        <f t="shared" si="67"/>
        <v/>
      </c>
      <c r="AG323" s="16" t="str">
        <f t="shared" si="68"/>
        <v/>
      </c>
      <c r="AH323" s="69" t="str">
        <f t="shared" si="60"/>
        <v/>
      </c>
      <c r="AI323" s="70" t="str">
        <f t="shared" si="61"/>
        <v/>
      </c>
      <c r="AJ323" s="70" t="str">
        <f t="shared" si="62"/>
        <v/>
      </c>
      <c r="AK323" s="70" t="str">
        <f t="shared" si="69"/>
        <v/>
      </c>
      <c r="AL323" s="70" t="str">
        <f t="shared" si="70"/>
        <v/>
      </c>
    </row>
    <row r="324" spans="2:38" ht="15" thickBot="1" x14ac:dyDescent="0.35">
      <c r="B324" s="79" t="str">
        <f t="shared" si="63"/>
        <v/>
      </c>
      <c r="C324" s="79" t="str">
        <f t="shared" si="64"/>
        <v/>
      </c>
      <c r="D324" s="79" t="str">
        <f>IFERROR(IF(J323&lt;=0,"",IF(C324="Yes","",B324-COUNTIF($C$21:C324,"Yes"))),"")</f>
        <v/>
      </c>
      <c r="E324" s="81" t="str">
        <f t="shared" si="57"/>
        <v/>
      </c>
      <c r="F324" s="80" t="str">
        <f t="shared" si="65"/>
        <v/>
      </c>
      <c r="G324" s="80" t="str">
        <f t="shared" si="58"/>
        <v/>
      </c>
      <c r="H324" s="80" t="str">
        <f t="shared" si="66"/>
        <v/>
      </c>
      <c r="I324" s="80" t="str">
        <f t="shared" si="59"/>
        <v/>
      </c>
      <c r="J324" s="80" t="str">
        <f t="shared" si="67"/>
        <v/>
      </c>
      <c r="AG324" s="16" t="str">
        <f t="shared" si="68"/>
        <v/>
      </c>
      <c r="AH324" s="69" t="str">
        <f t="shared" si="60"/>
        <v/>
      </c>
      <c r="AI324" s="70" t="str">
        <f t="shared" si="61"/>
        <v/>
      </c>
      <c r="AJ324" s="70" t="str">
        <f t="shared" si="62"/>
        <v/>
      </c>
      <c r="AK324" s="70" t="str">
        <f t="shared" si="69"/>
        <v/>
      </c>
      <c r="AL324" s="70" t="str">
        <f t="shared" si="70"/>
        <v/>
      </c>
    </row>
    <row r="325" spans="2:38" ht="15" thickBot="1" x14ac:dyDescent="0.35">
      <c r="B325" s="79" t="str">
        <f t="shared" si="63"/>
        <v/>
      </c>
      <c r="C325" s="79" t="str">
        <f t="shared" si="64"/>
        <v/>
      </c>
      <c r="D325" s="79" t="str">
        <f>IFERROR(IF(J324&lt;=0,"",IF(C325="Yes","",B325-COUNTIF($C$21:C325,"Yes"))),"")</f>
        <v/>
      </c>
      <c r="E325" s="81" t="str">
        <f t="shared" si="57"/>
        <v/>
      </c>
      <c r="F325" s="80" t="str">
        <f t="shared" si="65"/>
        <v/>
      </c>
      <c r="G325" s="80" t="str">
        <f t="shared" si="58"/>
        <v/>
      </c>
      <c r="H325" s="80" t="str">
        <f t="shared" si="66"/>
        <v/>
      </c>
      <c r="I325" s="80" t="str">
        <f t="shared" si="59"/>
        <v/>
      </c>
      <c r="J325" s="80" t="str">
        <f t="shared" si="67"/>
        <v/>
      </c>
      <c r="AG325" s="16" t="str">
        <f t="shared" si="68"/>
        <v/>
      </c>
      <c r="AH325" s="69" t="str">
        <f t="shared" si="60"/>
        <v/>
      </c>
      <c r="AI325" s="70" t="str">
        <f t="shared" si="61"/>
        <v/>
      </c>
      <c r="AJ325" s="70" t="str">
        <f t="shared" si="62"/>
        <v/>
      </c>
      <c r="AK325" s="70" t="str">
        <f t="shared" si="69"/>
        <v/>
      </c>
      <c r="AL325" s="70" t="str">
        <f t="shared" si="70"/>
        <v/>
      </c>
    </row>
    <row r="326" spans="2:38" ht="15" thickBot="1" x14ac:dyDescent="0.35">
      <c r="B326" s="79" t="str">
        <f t="shared" si="63"/>
        <v/>
      </c>
      <c r="C326" s="79" t="str">
        <f t="shared" si="64"/>
        <v/>
      </c>
      <c r="D326" s="79" t="str">
        <f>IFERROR(IF(J325&lt;=0,"",IF(C326="Yes","",B326-COUNTIF($C$21:C326,"Yes"))),"")</f>
        <v/>
      </c>
      <c r="E326" s="81" t="str">
        <f t="shared" si="57"/>
        <v/>
      </c>
      <c r="F326" s="80" t="str">
        <f t="shared" si="65"/>
        <v/>
      </c>
      <c r="G326" s="80" t="str">
        <f t="shared" si="58"/>
        <v/>
      </c>
      <c r="H326" s="80" t="str">
        <f t="shared" si="66"/>
        <v/>
      </c>
      <c r="I326" s="80" t="str">
        <f t="shared" si="59"/>
        <v/>
      </c>
      <c r="J326" s="80" t="str">
        <f t="shared" si="67"/>
        <v/>
      </c>
      <c r="AG326" s="16" t="str">
        <f t="shared" si="68"/>
        <v/>
      </c>
      <c r="AH326" s="69" t="str">
        <f t="shared" si="60"/>
        <v/>
      </c>
      <c r="AI326" s="70" t="str">
        <f t="shared" si="61"/>
        <v/>
      </c>
      <c r="AJ326" s="70" t="str">
        <f t="shared" si="62"/>
        <v/>
      </c>
      <c r="AK326" s="70" t="str">
        <f t="shared" si="69"/>
        <v/>
      </c>
      <c r="AL326" s="70" t="str">
        <f t="shared" si="70"/>
        <v/>
      </c>
    </row>
    <row r="327" spans="2:38" ht="15" thickBot="1" x14ac:dyDescent="0.35">
      <c r="B327" s="79" t="str">
        <f t="shared" si="63"/>
        <v/>
      </c>
      <c r="C327" s="79" t="str">
        <f t="shared" si="64"/>
        <v/>
      </c>
      <c r="D327" s="79" t="str">
        <f>IFERROR(IF(J326&lt;=0,"",IF(C327="Yes","",B327-COUNTIF($C$21:C327,"Yes"))),"")</f>
        <v/>
      </c>
      <c r="E327" s="81" t="str">
        <f t="shared" si="57"/>
        <v/>
      </c>
      <c r="F327" s="80" t="str">
        <f t="shared" si="65"/>
        <v/>
      </c>
      <c r="G327" s="80" t="str">
        <f t="shared" si="58"/>
        <v/>
      </c>
      <c r="H327" s="80" t="str">
        <f t="shared" si="66"/>
        <v/>
      </c>
      <c r="I327" s="80" t="str">
        <f t="shared" si="59"/>
        <v/>
      </c>
      <c r="J327" s="80" t="str">
        <f t="shared" si="67"/>
        <v/>
      </c>
      <c r="AG327" s="16" t="str">
        <f t="shared" si="68"/>
        <v/>
      </c>
      <c r="AH327" s="69" t="str">
        <f t="shared" si="60"/>
        <v/>
      </c>
      <c r="AI327" s="70" t="str">
        <f t="shared" si="61"/>
        <v/>
      </c>
      <c r="AJ327" s="70" t="str">
        <f t="shared" si="62"/>
        <v/>
      </c>
      <c r="AK327" s="70" t="str">
        <f t="shared" si="69"/>
        <v/>
      </c>
      <c r="AL327" s="70" t="str">
        <f t="shared" si="70"/>
        <v/>
      </c>
    </row>
    <row r="328" spans="2:38" ht="15" thickBot="1" x14ac:dyDescent="0.35">
      <c r="B328" s="79" t="str">
        <f t="shared" si="63"/>
        <v/>
      </c>
      <c r="C328" s="79" t="str">
        <f t="shared" si="64"/>
        <v/>
      </c>
      <c r="D328" s="79" t="str">
        <f>IFERROR(IF(J327&lt;=0,"",IF(C328="Yes","",B328-COUNTIF($C$21:C328,"Yes"))),"")</f>
        <v/>
      </c>
      <c r="E328" s="81" t="str">
        <f t="shared" si="57"/>
        <v/>
      </c>
      <c r="F328" s="80" t="str">
        <f t="shared" si="65"/>
        <v/>
      </c>
      <c r="G328" s="80" t="str">
        <f t="shared" si="58"/>
        <v/>
      </c>
      <c r="H328" s="80" t="str">
        <f t="shared" si="66"/>
        <v/>
      </c>
      <c r="I328" s="80" t="str">
        <f t="shared" si="59"/>
        <v/>
      </c>
      <c r="J328" s="80" t="str">
        <f t="shared" si="67"/>
        <v/>
      </c>
      <c r="AG328" s="16" t="str">
        <f t="shared" si="68"/>
        <v/>
      </c>
      <c r="AH328" s="69" t="str">
        <f t="shared" si="60"/>
        <v/>
      </c>
      <c r="AI328" s="70" t="str">
        <f t="shared" si="61"/>
        <v/>
      </c>
      <c r="AJ328" s="70" t="str">
        <f t="shared" si="62"/>
        <v/>
      </c>
      <c r="AK328" s="70" t="str">
        <f t="shared" si="69"/>
        <v/>
      </c>
      <c r="AL328" s="70" t="str">
        <f t="shared" si="70"/>
        <v/>
      </c>
    </row>
    <row r="329" spans="2:38" ht="15" thickBot="1" x14ac:dyDescent="0.35">
      <c r="B329" s="79" t="str">
        <f t="shared" si="63"/>
        <v/>
      </c>
      <c r="C329" s="79" t="str">
        <f t="shared" si="64"/>
        <v/>
      </c>
      <c r="D329" s="79" t="str">
        <f>IFERROR(IF(J328&lt;=0,"",IF(C329="Yes","",B329-COUNTIF($C$21:C329,"Yes"))),"")</f>
        <v/>
      </c>
      <c r="E329" s="81" t="str">
        <f t="shared" si="57"/>
        <v/>
      </c>
      <c r="F329" s="80" t="str">
        <f t="shared" si="65"/>
        <v/>
      </c>
      <c r="G329" s="80" t="str">
        <f t="shared" si="58"/>
        <v/>
      </c>
      <c r="H329" s="80" t="str">
        <f t="shared" si="66"/>
        <v/>
      </c>
      <c r="I329" s="80" t="str">
        <f t="shared" si="59"/>
        <v/>
      </c>
      <c r="J329" s="80" t="str">
        <f t="shared" si="67"/>
        <v/>
      </c>
      <c r="AG329" s="16" t="str">
        <f t="shared" si="68"/>
        <v/>
      </c>
      <c r="AH329" s="69" t="str">
        <f t="shared" si="60"/>
        <v/>
      </c>
      <c r="AI329" s="70" t="str">
        <f t="shared" si="61"/>
        <v/>
      </c>
      <c r="AJ329" s="70" t="str">
        <f t="shared" si="62"/>
        <v/>
      </c>
      <c r="AK329" s="70" t="str">
        <f t="shared" si="69"/>
        <v/>
      </c>
      <c r="AL329" s="70" t="str">
        <f t="shared" si="70"/>
        <v/>
      </c>
    </row>
    <row r="330" spans="2:38" ht="15" thickBot="1" x14ac:dyDescent="0.35">
      <c r="B330" s="79" t="str">
        <f t="shared" si="63"/>
        <v/>
      </c>
      <c r="C330" s="79" t="str">
        <f t="shared" si="64"/>
        <v/>
      </c>
      <c r="D330" s="79" t="str">
        <f>IFERROR(IF(J329&lt;=0,"",IF(C330="Yes","",B330-COUNTIF($C$21:C330,"Yes"))),"")</f>
        <v/>
      </c>
      <c r="E330" s="81" t="str">
        <f t="shared" si="57"/>
        <v/>
      </c>
      <c r="F330" s="80" t="str">
        <f t="shared" si="65"/>
        <v/>
      </c>
      <c r="G330" s="80" t="str">
        <f t="shared" si="58"/>
        <v/>
      </c>
      <c r="H330" s="80" t="str">
        <f t="shared" si="66"/>
        <v/>
      </c>
      <c r="I330" s="80" t="str">
        <f t="shared" si="59"/>
        <v/>
      </c>
      <c r="J330" s="80" t="str">
        <f t="shared" si="67"/>
        <v/>
      </c>
      <c r="AG330" s="16" t="str">
        <f t="shared" si="68"/>
        <v/>
      </c>
      <c r="AH330" s="69" t="str">
        <f t="shared" si="60"/>
        <v/>
      </c>
      <c r="AI330" s="70" t="str">
        <f t="shared" si="61"/>
        <v/>
      </c>
      <c r="AJ330" s="70" t="str">
        <f t="shared" si="62"/>
        <v/>
      </c>
      <c r="AK330" s="70" t="str">
        <f t="shared" si="69"/>
        <v/>
      </c>
      <c r="AL330" s="70" t="str">
        <f t="shared" si="70"/>
        <v/>
      </c>
    </row>
    <row r="331" spans="2:38" ht="15" thickBot="1" x14ac:dyDescent="0.35">
      <c r="B331" s="79" t="str">
        <f t="shared" si="63"/>
        <v/>
      </c>
      <c r="C331" s="79" t="str">
        <f t="shared" si="64"/>
        <v/>
      </c>
      <c r="D331" s="79" t="str">
        <f>IFERROR(IF(J330&lt;=0,"",IF(C331="Yes","",B331-COUNTIF($C$21:C331,"Yes"))),"")</f>
        <v/>
      </c>
      <c r="E331" s="81" t="str">
        <f t="shared" si="57"/>
        <v/>
      </c>
      <c r="F331" s="80" t="str">
        <f t="shared" si="65"/>
        <v/>
      </c>
      <c r="G331" s="80" t="str">
        <f t="shared" si="58"/>
        <v/>
      </c>
      <c r="H331" s="80" t="str">
        <f t="shared" si="66"/>
        <v/>
      </c>
      <c r="I331" s="80" t="str">
        <f t="shared" si="59"/>
        <v/>
      </c>
      <c r="J331" s="80" t="str">
        <f t="shared" si="67"/>
        <v/>
      </c>
      <c r="AG331" s="16" t="str">
        <f t="shared" si="68"/>
        <v/>
      </c>
      <c r="AH331" s="69" t="str">
        <f t="shared" si="60"/>
        <v/>
      </c>
      <c r="AI331" s="70" t="str">
        <f t="shared" si="61"/>
        <v/>
      </c>
      <c r="AJ331" s="70" t="str">
        <f t="shared" si="62"/>
        <v/>
      </c>
      <c r="AK331" s="70" t="str">
        <f t="shared" si="69"/>
        <v/>
      </c>
      <c r="AL331" s="70" t="str">
        <f t="shared" si="70"/>
        <v/>
      </c>
    </row>
    <row r="332" spans="2:38" ht="15" thickBot="1" x14ac:dyDescent="0.35">
      <c r="B332" s="79" t="str">
        <f t="shared" si="63"/>
        <v/>
      </c>
      <c r="C332" s="79" t="str">
        <f t="shared" si="64"/>
        <v/>
      </c>
      <c r="D332" s="79" t="str">
        <f>IFERROR(IF(J331&lt;=0,"",IF(C332="Yes","",B332-COUNTIF($C$21:C332,"Yes"))),"")</f>
        <v/>
      </c>
      <c r="E332" s="81" t="str">
        <f t="shared" si="57"/>
        <v/>
      </c>
      <c r="F332" s="80" t="str">
        <f t="shared" si="65"/>
        <v/>
      </c>
      <c r="G332" s="80" t="str">
        <f t="shared" si="58"/>
        <v/>
      </c>
      <c r="H332" s="80" t="str">
        <f t="shared" si="66"/>
        <v/>
      </c>
      <c r="I332" s="80" t="str">
        <f t="shared" si="59"/>
        <v/>
      </c>
      <c r="J332" s="80" t="str">
        <f t="shared" si="67"/>
        <v/>
      </c>
      <c r="AG332" s="16" t="str">
        <f t="shared" si="68"/>
        <v/>
      </c>
      <c r="AH332" s="69" t="str">
        <f t="shared" si="60"/>
        <v/>
      </c>
      <c r="AI332" s="70" t="str">
        <f t="shared" si="61"/>
        <v/>
      </c>
      <c r="AJ332" s="70" t="str">
        <f t="shared" si="62"/>
        <v/>
      </c>
      <c r="AK332" s="70" t="str">
        <f t="shared" si="69"/>
        <v/>
      </c>
      <c r="AL332" s="70" t="str">
        <f t="shared" si="70"/>
        <v/>
      </c>
    </row>
    <row r="333" spans="2:38" ht="15" thickBot="1" x14ac:dyDescent="0.35">
      <c r="B333" s="79" t="str">
        <f t="shared" si="63"/>
        <v/>
      </c>
      <c r="C333" s="79" t="str">
        <f t="shared" si="64"/>
        <v/>
      </c>
      <c r="D333" s="79" t="str">
        <f>IFERROR(IF(J332&lt;=0,"",IF(C333="Yes","",B333-COUNTIF($C$21:C333,"Yes"))),"")</f>
        <v/>
      </c>
      <c r="E333" s="81" t="str">
        <f t="shared" si="57"/>
        <v/>
      </c>
      <c r="F333" s="80" t="str">
        <f t="shared" si="65"/>
        <v/>
      </c>
      <c r="G333" s="80" t="str">
        <f t="shared" si="58"/>
        <v/>
      </c>
      <c r="H333" s="80" t="str">
        <f t="shared" si="66"/>
        <v/>
      </c>
      <c r="I333" s="80" t="str">
        <f t="shared" si="59"/>
        <v/>
      </c>
      <c r="J333" s="80" t="str">
        <f t="shared" si="67"/>
        <v/>
      </c>
      <c r="AG333" s="16" t="str">
        <f t="shared" si="68"/>
        <v/>
      </c>
      <c r="AH333" s="69" t="str">
        <f t="shared" si="60"/>
        <v/>
      </c>
      <c r="AI333" s="70" t="str">
        <f t="shared" si="61"/>
        <v/>
      </c>
      <c r="AJ333" s="70" t="str">
        <f t="shared" si="62"/>
        <v/>
      </c>
      <c r="AK333" s="70" t="str">
        <f t="shared" si="69"/>
        <v/>
      </c>
      <c r="AL333" s="70" t="str">
        <f t="shared" si="70"/>
        <v/>
      </c>
    </row>
    <row r="334" spans="2:38" ht="15" thickBot="1" x14ac:dyDescent="0.35">
      <c r="B334" s="79" t="str">
        <f t="shared" si="63"/>
        <v/>
      </c>
      <c r="C334" s="79" t="str">
        <f t="shared" si="64"/>
        <v/>
      </c>
      <c r="D334" s="79" t="str">
        <f>IFERROR(IF(J333&lt;=0,"",IF(C334="Yes","",B334-COUNTIF($C$21:C334,"Yes"))),"")</f>
        <v/>
      </c>
      <c r="E334" s="81" t="str">
        <f t="shared" si="57"/>
        <v/>
      </c>
      <c r="F334" s="80" t="str">
        <f t="shared" si="65"/>
        <v/>
      </c>
      <c r="G334" s="80" t="str">
        <f t="shared" si="58"/>
        <v/>
      </c>
      <c r="H334" s="80" t="str">
        <f t="shared" si="66"/>
        <v/>
      </c>
      <c r="I334" s="80" t="str">
        <f t="shared" si="59"/>
        <v/>
      </c>
      <c r="J334" s="80" t="str">
        <f t="shared" si="67"/>
        <v/>
      </c>
      <c r="AG334" s="16" t="str">
        <f t="shared" si="68"/>
        <v/>
      </c>
      <c r="AH334" s="69" t="str">
        <f t="shared" si="60"/>
        <v/>
      </c>
      <c r="AI334" s="70" t="str">
        <f t="shared" si="61"/>
        <v/>
      </c>
      <c r="AJ334" s="70" t="str">
        <f t="shared" si="62"/>
        <v/>
      </c>
      <c r="AK334" s="70" t="str">
        <f t="shared" si="69"/>
        <v/>
      </c>
      <c r="AL334" s="70" t="str">
        <f t="shared" si="70"/>
        <v/>
      </c>
    </row>
    <row r="335" spans="2:38" ht="15" thickBot="1" x14ac:dyDescent="0.35">
      <c r="B335" s="79" t="str">
        <f t="shared" si="63"/>
        <v/>
      </c>
      <c r="C335" s="79" t="str">
        <f t="shared" si="64"/>
        <v/>
      </c>
      <c r="D335" s="79" t="str">
        <f>IFERROR(IF(J334&lt;=0,"",IF(C335="Yes","",B335-COUNTIF($C$21:C335,"Yes"))),"")</f>
        <v/>
      </c>
      <c r="E335" s="81" t="str">
        <f t="shared" si="57"/>
        <v/>
      </c>
      <c r="F335" s="80" t="str">
        <f t="shared" si="65"/>
        <v/>
      </c>
      <c r="G335" s="80" t="str">
        <f t="shared" si="58"/>
        <v/>
      </c>
      <c r="H335" s="80" t="str">
        <f t="shared" si="66"/>
        <v/>
      </c>
      <c r="I335" s="80" t="str">
        <f t="shared" si="59"/>
        <v/>
      </c>
      <c r="J335" s="80" t="str">
        <f t="shared" si="67"/>
        <v/>
      </c>
      <c r="AG335" s="16" t="str">
        <f t="shared" si="68"/>
        <v/>
      </c>
      <c r="AH335" s="69" t="str">
        <f t="shared" si="60"/>
        <v/>
      </c>
      <c r="AI335" s="70" t="str">
        <f t="shared" si="61"/>
        <v/>
      </c>
      <c r="AJ335" s="70" t="str">
        <f t="shared" si="62"/>
        <v/>
      </c>
      <c r="AK335" s="70" t="str">
        <f t="shared" si="69"/>
        <v/>
      </c>
      <c r="AL335" s="70" t="str">
        <f t="shared" si="70"/>
        <v/>
      </c>
    </row>
    <row r="336" spans="2:38" ht="15" thickBot="1" x14ac:dyDescent="0.35">
      <c r="B336" s="79" t="str">
        <f t="shared" si="63"/>
        <v/>
      </c>
      <c r="C336" s="79" t="str">
        <f t="shared" si="64"/>
        <v/>
      </c>
      <c r="D336" s="79" t="str">
        <f>IFERROR(IF(J335&lt;=0,"",IF(C336="Yes","",B336-COUNTIF($C$21:C336,"Yes"))),"")</f>
        <v/>
      </c>
      <c r="E336" s="81" t="str">
        <f t="shared" si="57"/>
        <v/>
      </c>
      <c r="F336" s="80" t="str">
        <f t="shared" si="65"/>
        <v/>
      </c>
      <c r="G336" s="80" t="str">
        <f t="shared" si="58"/>
        <v/>
      </c>
      <c r="H336" s="80" t="str">
        <f t="shared" si="66"/>
        <v/>
      </c>
      <c r="I336" s="80" t="str">
        <f t="shared" si="59"/>
        <v/>
      </c>
      <c r="J336" s="80" t="str">
        <f t="shared" si="67"/>
        <v/>
      </c>
      <c r="AG336" s="16" t="str">
        <f t="shared" si="68"/>
        <v/>
      </c>
      <c r="AH336" s="69" t="str">
        <f t="shared" si="60"/>
        <v/>
      </c>
      <c r="AI336" s="70" t="str">
        <f t="shared" si="61"/>
        <v/>
      </c>
      <c r="AJ336" s="70" t="str">
        <f t="shared" si="62"/>
        <v/>
      </c>
      <c r="AK336" s="70" t="str">
        <f t="shared" si="69"/>
        <v/>
      </c>
      <c r="AL336" s="70" t="str">
        <f t="shared" si="70"/>
        <v/>
      </c>
    </row>
    <row r="337" spans="2:38" ht="15" thickBot="1" x14ac:dyDescent="0.35">
      <c r="B337" s="79" t="str">
        <f t="shared" si="63"/>
        <v/>
      </c>
      <c r="C337" s="79" t="str">
        <f t="shared" si="64"/>
        <v/>
      </c>
      <c r="D337" s="79" t="str">
        <f>IFERROR(IF(J336&lt;=0,"",IF(C337="Yes","",B337-COUNTIF($C$21:C337,"Yes"))),"")</f>
        <v/>
      </c>
      <c r="E337" s="81" t="str">
        <f t="shared" si="57"/>
        <v/>
      </c>
      <c r="F337" s="80" t="str">
        <f t="shared" si="65"/>
        <v/>
      </c>
      <c r="G337" s="80" t="str">
        <f t="shared" si="58"/>
        <v/>
      </c>
      <c r="H337" s="80" t="str">
        <f t="shared" si="66"/>
        <v/>
      </c>
      <c r="I337" s="80" t="str">
        <f t="shared" si="59"/>
        <v/>
      </c>
      <c r="J337" s="80" t="str">
        <f t="shared" si="67"/>
        <v/>
      </c>
      <c r="AG337" s="16" t="str">
        <f t="shared" si="68"/>
        <v/>
      </c>
      <c r="AH337" s="69" t="str">
        <f t="shared" si="60"/>
        <v/>
      </c>
      <c r="AI337" s="70" t="str">
        <f t="shared" si="61"/>
        <v/>
      </c>
      <c r="AJ337" s="70" t="str">
        <f t="shared" si="62"/>
        <v/>
      </c>
      <c r="AK337" s="70" t="str">
        <f t="shared" si="69"/>
        <v/>
      </c>
      <c r="AL337" s="70" t="str">
        <f t="shared" si="70"/>
        <v/>
      </c>
    </row>
    <row r="338" spans="2:38" ht="15" thickBot="1" x14ac:dyDescent="0.35">
      <c r="B338" s="79" t="str">
        <f t="shared" si="63"/>
        <v/>
      </c>
      <c r="C338" s="79" t="str">
        <f t="shared" si="64"/>
        <v/>
      </c>
      <c r="D338" s="79" t="str">
        <f>IFERROR(IF(J337&lt;=0,"",IF(C338="Yes","",B338-COUNTIF($C$21:C338,"Yes"))),"")</f>
        <v/>
      </c>
      <c r="E338" s="81" t="str">
        <f t="shared" si="57"/>
        <v/>
      </c>
      <c r="F338" s="80" t="str">
        <f t="shared" si="65"/>
        <v/>
      </c>
      <c r="G338" s="80" t="str">
        <f t="shared" si="58"/>
        <v/>
      </c>
      <c r="H338" s="80" t="str">
        <f t="shared" si="66"/>
        <v/>
      </c>
      <c r="I338" s="80" t="str">
        <f t="shared" si="59"/>
        <v/>
      </c>
      <c r="J338" s="80" t="str">
        <f t="shared" si="67"/>
        <v/>
      </c>
      <c r="AG338" s="16" t="str">
        <f t="shared" si="68"/>
        <v/>
      </c>
      <c r="AH338" s="69" t="str">
        <f t="shared" si="60"/>
        <v/>
      </c>
      <c r="AI338" s="70" t="str">
        <f t="shared" si="61"/>
        <v/>
      </c>
      <c r="AJ338" s="70" t="str">
        <f t="shared" si="62"/>
        <v/>
      </c>
      <c r="AK338" s="70" t="str">
        <f t="shared" si="69"/>
        <v/>
      </c>
      <c r="AL338" s="70" t="str">
        <f t="shared" si="70"/>
        <v/>
      </c>
    </row>
    <row r="339" spans="2:38" ht="15" thickBot="1" x14ac:dyDescent="0.35">
      <c r="B339" s="79" t="str">
        <f t="shared" si="63"/>
        <v/>
      </c>
      <c r="C339" s="79" t="str">
        <f t="shared" si="64"/>
        <v/>
      </c>
      <c r="D339" s="79" t="str">
        <f>IFERROR(IF(J338&lt;=0,"",IF(C339="Yes","",B339-COUNTIF($C$21:C339,"Yes"))),"")</f>
        <v/>
      </c>
      <c r="E339" s="81" t="str">
        <f t="shared" si="57"/>
        <v/>
      </c>
      <c r="F339" s="80" t="str">
        <f t="shared" si="65"/>
        <v/>
      </c>
      <c r="G339" s="80" t="str">
        <f t="shared" si="58"/>
        <v/>
      </c>
      <c r="H339" s="80" t="str">
        <f t="shared" si="66"/>
        <v/>
      </c>
      <c r="I339" s="80" t="str">
        <f t="shared" si="59"/>
        <v/>
      </c>
      <c r="J339" s="80" t="str">
        <f t="shared" si="67"/>
        <v/>
      </c>
      <c r="AG339" s="16" t="str">
        <f t="shared" si="68"/>
        <v/>
      </c>
      <c r="AH339" s="69" t="str">
        <f t="shared" si="60"/>
        <v/>
      </c>
      <c r="AI339" s="70" t="str">
        <f t="shared" si="61"/>
        <v/>
      </c>
      <c r="AJ339" s="70" t="str">
        <f t="shared" si="62"/>
        <v/>
      </c>
      <c r="AK339" s="70" t="str">
        <f t="shared" si="69"/>
        <v/>
      </c>
      <c r="AL339" s="70" t="str">
        <f t="shared" si="70"/>
        <v/>
      </c>
    </row>
    <row r="340" spans="2:38" ht="15" thickBot="1" x14ac:dyDescent="0.35">
      <c r="B340" s="79" t="str">
        <f t="shared" si="63"/>
        <v/>
      </c>
      <c r="C340" s="79" t="str">
        <f t="shared" si="64"/>
        <v/>
      </c>
      <c r="D340" s="79" t="str">
        <f>IFERROR(IF(J339&lt;=0,"",IF(C340="Yes","",B340-COUNTIF($C$21:C340,"Yes"))),"")</f>
        <v/>
      </c>
      <c r="E340" s="81" t="str">
        <f t="shared" si="57"/>
        <v/>
      </c>
      <c r="F340" s="80" t="str">
        <f t="shared" si="65"/>
        <v/>
      </c>
      <c r="G340" s="80" t="str">
        <f t="shared" si="58"/>
        <v/>
      </c>
      <c r="H340" s="80" t="str">
        <f t="shared" si="66"/>
        <v/>
      </c>
      <c r="I340" s="80" t="str">
        <f t="shared" si="59"/>
        <v/>
      </c>
      <c r="J340" s="80" t="str">
        <f t="shared" si="67"/>
        <v/>
      </c>
      <c r="AG340" s="16" t="str">
        <f t="shared" si="68"/>
        <v/>
      </c>
      <c r="AH340" s="69" t="str">
        <f t="shared" si="60"/>
        <v/>
      </c>
      <c r="AI340" s="70" t="str">
        <f t="shared" si="61"/>
        <v/>
      </c>
      <c r="AJ340" s="70" t="str">
        <f t="shared" si="62"/>
        <v/>
      </c>
      <c r="AK340" s="70" t="str">
        <f t="shared" si="69"/>
        <v/>
      </c>
      <c r="AL340" s="70" t="str">
        <f t="shared" si="70"/>
        <v/>
      </c>
    </row>
    <row r="341" spans="2:38" ht="15" thickBot="1" x14ac:dyDescent="0.35">
      <c r="B341" s="79" t="str">
        <f t="shared" si="63"/>
        <v/>
      </c>
      <c r="C341" s="79" t="str">
        <f t="shared" si="64"/>
        <v/>
      </c>
      <c r="D341" s="79" t="str">
        <f>IFERROR(IF(J340&lt;=0,"",IF(C341="Yes","",B341-COUNTIF($C$21:C341,"Yes"))),"")</f>
        <v/>
      </c>
      <c r="E341" s="81" t="str">
        <f t="shared" ref="E341:E404" si="71">IF($E$9="End of the Period",IF(B341="","",IF(payment_frequency="Bi-weekly",first_payment_date+B341*VLOOKUP(payment_frequency,periodic_table,2,0),IF(payment_frequency="Weekly",first_payment_date+B341*VLOOKUP(payment_frequency,periodic_table,2,0),IF(payment_frequency="Semi-monthly",first_payment_date+B341*VLOOKUP(payment_frequency,periodic_table,2,0),EDATE(first_payment_date,B341*VLOOKUP(payment_frequency,periodic_table,2,0)))))),IF(B341="","",IF(payment_frequency="Bi-weekly",first_payment_date+(B341-1)*VLOOKUP(payment_frequency,periodic_table,2,0),IF(payment_frequency="Weekly",first_payment_date+(B341-1)*VLOOKUP(payment_frequency,periodic_table,2,0),IF(payment_frequency="Semi-monthly",first_payment_date+(B341-1)*VLOOKUP(payment_frequency,periodic_table,2,0),EDATE(first_payment_date,(B341-1)*VLOOKUP(payment_frequency,periodic_table,2,0)))))))</f>
        <v/>
      </c>
      <c r="F341" s="80" t="str">
        <f t="shared" si="65"/>
        <v/>
      </c>
      <c r="G341" s="80" t="str">
        <f t="shared" ref="G341:G404" si="72">IF(AND(Payment_Type=1,B341=1),0,IF(B341="","",IF(C341="Yes",0,J340*Compound_Rate)))</f>
        <v/>
      </c>
      <c r="H341" s="80" t="str">
        <f t="shared" si="66"/>
        <v/>
      </c>
      <c r="I341" s="80" t="str">
        <f t="shared" ref="I341:I404" si="73">IF(B341="","",IF(C341="Yes",J340*Compound_Rate,0))</f>
        <v/>
      </c>
      <c r="J341" s="80" t="str">
        <f t="shared" si="67"/>
        <v/>
      </c>
      <c r="AG341" s="16" t="str">
        <f t="shared" si="68"/>
        <v/>
      </c>
      <c r="AH341" s="69" t="str">
        <f t="shared" ref="AH341:AH404" si="74">IF($E$9="End of the Period",IF(AG341="","",IF(payment_frequency="Bi-weekly",first_payment_date+AG341*VLOOKUP(payment_frequency,periodic_table,2,0),IF(payment_frequency="Weekly",first_payment_date+AG341*VLOOKUP(payment_frequency,periodic_table,2,0),IF(payment_frequency="Semi-monthly",first_payment_date+AG341*VLOOKUP(payment_frequency,periodic_table,2,0),EDATE(first_payment_date,AG341*VLOOKUP(payment_frequency,periodic_table,2,0)))))),IF(AG341="","",IF(payment_frequency="Bi-weekly",first_payment_date+(AG341-1)*VLOOKUP(payment_frequency,periodic_table,2,0),IF(payment_frequency="Weekly",first_payment_date+(AG341-1)*VLOOKUP(payment_frequency,periodic_table,2,0),IF(payment_frequency="Semi-monthly",first_payment_date+(AG341-1)*VLOOKUP(payment_frequency,periodic_table,2,0),EDATE(first_payment_date,(AG341-1)*VLOOKUP(payment_frequency,periodic_table,2,0)))))))</f>
        <v/>
      </c>
      <c r="AI341" s="70" t="str">
        <f t="shared" ref="AI341:AI404" si="75">IF(AG341="","",IF(AL340&lt;payment,AL340*(1+Compound_Rate),payment))</f>
        <v/>
      </c>
      <c r="AJ341" s="70" t="str">
        <f t="shared" ref="AJ341:AJ404" si="76">IF(AND(Payment_Type=1,AG341=1),0,IF(AG341="","",AL340*Compound_Rate))</f>
        <v/>
      </c>
      <c r="AK341" s="70" t="str">
        <f t="shared" si="69"/>
        <v/>
      </c>
      <c r="AL341" s="70" t="str">
        <f t="shared" si="70"/>
        <v/>
      </c>
    </row>
    <row r="342" spans="2:38" ht="15" thickBot="1" x14ac:dyDescent="0.35">
      <c r="B342" s="79" t="str">
        <f t="shared" ref="B342:B405" si="77">IFERROR(IF(TRUNC(J341)&lt;=0,"",B341+1),"")</f>
        <v/>
      </c>
      <c r="C342" s="79" t="str">
        <f t="shared" ref="C342:C405" si="78">IF(B342="","",IF(AND(B342&lt;=$E$13,B342&gt;=$E$12),"Yes","No"))</f>
        <v/>
      </c>
      <c r="D342" s="79" t="str">
        <f>IFERROR(IF(J341&lt;=0,"",IF(C342="Yes","",B342-COUNTIF($C$21:C342,"Yes"))),"")</f>
        <v/>
      </c>
      <c r="E342" s="81" t="str">
        <f t="shared" si="71"/>
        <v/>
      </c>
      <c r="F342" s="80" t="str">
        <f t="shared" ref="F342:F405" si="79">IF(B342="","",IF(C342="Yes",0,IF(J341&lt;payment,J341*(1+Compound_Rate),-PMT($J$5,nper-B342+1+$E$14,J341))))</f>
        <v/>
      </c>
      <c r="G342" s="80" t="str">
        <f t="shared" si="72"/>
        <v/>
      </c>
      <c r="H342" s="80" t="str">
        <f t="shared" ref="H342:H405" si="80">IF(B342="","",F342-G342)</f>
        <v/>
      </c>
      <c r="I342" s="80" t="str">
        <f t="shared" si="73"/>
        <v/>
      </c>
      <c r="J342" s="80" t="str">
        <f t="shared" ref="J342:J405" si="81">IFERROR(IF(B342="","",J341-H342+I342),"")</f>
        <v/>
      </c>
      <c r="AG342" s="16" t="str">
        <f t="shared" ref="AG342:AG405" si="82">IFERROR(IF(AL341&lt;=0,"",AG341+1),"")</f>
        <v/>
      </c>
      <c r="AH342" s="69" t="str">
        <f t="shared" si="74"/>
        <v/>
      </c>
      <c r="AI342" s="70" t="str">
        <f t="shared" si="75"/>
        <v/>
      </c>
      <c r="AJ342" s="70" t="str">
        <f t="shared" si="76"/>
        <v/>
      </c>
      <c r="AK342" s="70" t="str">
        <f t="shared" ref="AK342:AK405" si="83">IF(AG342="","",AI342-AJ342)</f>
        <v/>
      </c>
      <c r="AL342" s="70" t="str">
        <f t="shared" ref="AL342:AL405" si="84">IFERROR(IF(AK342&lt;=0,"",AL341-AK342),"")</f>
        <v/>
      </c>
    </row>
    <row r="343" spans="2:38" ht="15" thickBot="1" x14ac:dyDescent="0.35">
      <c r="B343" s="79" t="str">
        <f t="shared" si="77"/>
        <v/>
      </c>
      <c r="C343" s="79" t="str">
        <f t="shared" si="78"/>
        <v/>
      </c>
      <c r="D343" s="79" t="str">
        <f>IFERROR(IF(J342&lt;=0,"",IF(C343="Yes","",B343-COUNTIF($C$21:C343,"Yes"))),"")</f>
        <v/>
      </c>
      <c r="E343" s="81" t="str">
        <f t="shared" si="71"/>
        <v/>
      </c>
      <c r="F343" s="80" t="str">
        <f t="shared" si="79"/>
        <v/>
      </c>
      <c r="G343" s="80" t="str">
        <f t="shared" si="72"/>
        <v/>
      </c>
      <c r="H343" s="80" t="str">
        <f t="shared" si="80"/>
        <v/>
      </c>
      <c r="I343" s="80" t="str">
        <f t="shared" si="73"/>
        <v/>
      </c>
      <c r="J343" s="80" t="str">
        <f t="shared" si="81"/>
        <v/>
      </c>
      <c r="AG343" s="16" t="str">
        <f t="shared" si="82"/>
        <v/>
      </c>
      <c r="AH343" s="69" t="str">
        <f t="shared" si="74"/>
        <v/>
      </c>
      <c r="AI343" s="70" t="str">
        <f t="shared" si="75"/>
        <v/>
      </c>
      <c r="AJ343" s="70" t="str">
        <f t="shared" si="76"/>
        <v/>
      </c>
      <c r="AK343" s="70" t="str">
        <f t="shared" si="83"/>
        <v/>
      </c>
      <c r="AL343" s="70" t="str">
        <f t="shared" si="84"/>
        <v/>
      </c>
    </row>
    <row r="344" spans="2:38" ht="15" thickBot="1" x14ac:dyDescent="0.35">
      <c r="B344" s="79" t="str">
        <f t="shared" si="77"/>
        <v/>
      </c>
      <c r="C344" s="79" t="str">
        <f t="shared" si="78"/>
        <v/>
      </c>
      <c r="D344" s="79" t="str">
        <f>IFERROR(IF(J343&lt;=0,"",IF(C344="Yes","",B344-COUNTIF($C$21:C344,"Yes"))),"")</f>
        <v/>
      </c>
      <c r="E344" s="81" t="str">
        <f t="shared" si="71"/>
        <v/>
      </c>
      <c r="F344" s="80" t="str">
        <f t="shared" si="79"/>
        <v/>
      </c>
      <c r="G344" s="80" t="str">
        <f t="shared" si="72"/>
        <v/>
      </c>
      <c r="H344" s="80" t="str">
        <f t="shared" si="80"/>
        <v/>
      </c>
      <c r="I344" s="80" t="str">
        <f t="shared" si="73"/>
        <v/>
      </c>
      <c r="J344" s="80" t="str">
        <f t="shared" si="81"/>
        <v/>
      </c>
      <c r="AG344" s="16" t="str">
        <f t="shared" si="82"/>
        <v/>
      </c>
      <c r="AH344" s="69" t="str">
        <f t="shared" si="74"/>
        <v/>
      </c>
      <c r="AI344" s="70" t="str">
        <f t="shared" si="75"/>
        <v/>
      </c>
      <c r="AJ344" s="70" t="str">
        <f t="shared" si="76"/>
        <v/>
      </c>
      <c r="AK344" s="70" t="str">
        <f t="shared" si="83"/>
        <v/>
      </c>
      <c r="AL344" s="70" t="str">
        <f t="shared" si="84"/>
        <v/>
      </c>
    </row>
    <row r="345" spans="2:38" ht="15" thickBot="1" x14ac:dyDescent="0.35">
      <c r="B345" s="79" t="str">
        <f t="shared" si="77"/>
        <v/>
      </c>
      <c r="C345" s="79" t="str">
        <f t="shared" si="78"/>
        <v/>
      </c>
      <c r="D345" s="79" t="str">
        <f>IFERROR(IF(J344&lt;=0,"",IF(C345="Yes","",B345-COUNTIF($C$21:C345,"Yes"))),"")</f>
        <v/>
      </c>
      <c r="E345" s="81" t="str">
        <f t="shared" si="71"/>
        <v/>
      </c>
      <c r="F345" s="80" t="str">
        <f t="shared" si="79"/>
        <v/>
      </c>
      <c r="G345" s="80" t="str">
        <f t="shared" si="72"/>
        <v/>
      </c>
      <c r="H345" s="80" t="str">
        <f t="shared" si="80"/>
        <v/>
      </c>
      <c r="I345" s="80" t="str">
        <f t="shared" si="73"/>
        <v/>
      </c>
      <c r="J345" s="80" t="str">
        <f t="shared" si="81"/>
        <v/>
      </c>
      <c r="AG345" s="16" t="str">
        <f t="shared" si="82"/>
        <v/>
      </c>
      <c r="AH345" s="69" t="str">
        <f t="shared" si="74"/>
        <v/>
      </c>
      <c r="AI345" s="70" t="str">
        <f t="shared" si="75"/>
        <v/>
      </c>
      <c r="AJ345" s="70" t="str">
        <f t="shared" si="76"/>
        <v/>
      </c>
      <c r="AK345" s="70" t="str">
        <f t="shared" si="83"/>
        <v/>
      </c>
      <c r="AL345" s="70" t="str">
        <f t="shared" si="84"/>
        <v/>
      </c>
    </row>
    <row r="346" spans="2:38" ht="15" thickBot="1" x14ac:dyDescent="0.35">
      <c r="B346" s="79" t="str">
        <f t="shared" si="77"/>
        <v/>
      </c>
      <c r="C346" s="79" t="str">
        <f t="shared" si="78"/>
        <v/>
      </c>
      <c r="D346" s="79" t="str">
        <f>IFERROR(IF(J345&lt;=0,"",IF(C346="Yes","",B346-COUNTIF($C$21:C346,"Yes"))),"")</f>
        <v/>
      </c>
      <c r="E346" s="81" t="str">
        <f t="shared" si="71"/>
        <v/>
      </c>
      <c r="F346" s="80" t="str">
        <f t="shared" si="79"/>
        <v/>
      </c>
      <c r="G346" s="80" t="str">
        <f t="shared" si="72"/>
        <v/>
      </c>
      <c r="H346" s="80" t="str">
        <f t="shared" si="80"/>
        <v/>
      </c>
      <c r="I346" s="80" t="str">
        <f t="shared" si="73"/>
        <v/>
      </c>
      <c r="J346" s="80" t="str">
        <f t="shared" si="81"/>
        <v/>
      </c>
      <c r="AG346" s="16" t="str">
        <f t="shared" si="82"/>
        <v/>
      </c>
      <c r="AH346" s="69" t="str">
        <f t="shared" si="74"/>
        <v/>
      </c>
      <c r="AI346" s="70" t="str">
        <f t="shared" si="75"/>
        <v/>
      </c>
      <c r="AJ346" s="70" t="str">
        <f t="shared" si="76"/>
        <v/>
      </c>
      <c r="AK346" s="70" t="str">
        <f t="shared" si="83"/>
        <v/>
      </c>
      <c r="AL346" s="70" t="str">
        <f t="shared" si="84"/>
        <v/>
      </c>
    </row>
    <row r="347" spans="2:38" ht="15" thickBot="1" x14ac:dyDescent="0.35">
      <c r="B347" s="79" t="str">
        <f t="shared" si="77"/>
        <v/>
      </c>
      <c r="C347" s="79" t="str">
        <f t="shared" si="78"/>
        <v/>
      </c>
      <c r="D347" s="79" t="str">
        <f>IFERROR(IF(J346&lt;=0,"",IF(C347="Yes","",B347-COUNTIF($C$21:C347,"Yes"))),"")</f>
        <v/>
      </c>
      <c r="E347" s="81" t="str">
        <f t="shared" si="71"/>
        <v/>
      </c>
      <c r="F347" s="80" t="str">
        <f t="shared" si="79"/>
        <v/>
      </c>
      <c r="G347" s="80" t="str">
        <f t="shared" si="72"/>
        <v/>
      </c>
      <c r="H347" s="80" t="str">
        <f t="shared" si="80"/>
        <v/>
      </c>
      <c r="I347" s="80" t="str">
        <f t="shared" si="73"/>
        <v/>
      </c>
      <c r="J347" s="80" t="str">
        <f t="shared" si="81"/>
        <v/>
      </c>
      <c r="AG347" s="16" t="str">
        <f t="shared" si="82"/>
        <v/>
      </c>
      <c r="AH347" s="69" t="str">
        <f t="shared" si="74"/>
        <v/>
      </c>
      <c r="AI347" s="70" t="str">
        <f t="shared" si="75"/>
        <v/>
      </c>
      <c r="AJ347" s="70" t="str">
        <f t="shared" si="76"/>
        <v/>
      </c>
      <c r="AK347" s="70" t="str">
        <f t="shared" si="83"/>
        <v/>
      </c>
      <c r="AL347" s="70" t="str">
        <f t="shared" si="84"/>
        <v/>
      </c>
    </row>
    <row r="348" spans="2:38" ht="15" thickBot="1" x14ac:dyDescent="0.35">
      <c r="B348" s="79" t="str">
        <f t="shared" si="77"/>
        <v/>
      </c>
      <c r="C348" s="79" t="str">
        <f t="shared" si="78"/>
        <v/>
      </c>
      <c r="D348" s="79" t="str">
        <f>IFERROR(IF(J347&lt;=0,"",IF(C348="Yes","",B348-COUNTIF($C$21:C348,"Yes"))),"")</f>
        <v/>
      </c>
      <c r="E348" s="81" t="str">
        <f t="shared" si="71"/>
        <v/>
      </c>
      <c r="F348" s="80" t="str">
        <f t="shared" si="79"/>
        <v/>
      </c>
      <c r="G348" s="80" t="str">
        <f t="shared" si="72"/>
        <v/>
      </c>
      <c r="H348" s="80" t="str">
        <f t="shared" si="80"/>
        <v/>
      </c>
      <c r="I348" s="80" t="str">
        <f t="shared" si="73"/>
        <v/>
      </c>
      <c r="J348" s="80" t="str">
        <f t="shared" si="81"/>
        <v/>
      </c>
      <c r="AG348" s="16" t="str">
        <f t="shared" si="82"/>
        <v/>
      </c>
      <c r="AH348" s="69" t="str">
        <f t="shared" si="74"/>
        <v/>
      </c>
      <c r="AI348" s="70" t="str">
        <f t="shared" si="75"/>
        <v/>
      </c>
      <c r="AJ348" s="70" t="str">
        <f t="shared" si="76"/>
        <v/>
      </c>
      <c r="AK348" s="70" t="str">
        <f t="shared" si="83"/>
        <v/>
      </c>
      <c r="AL348" s="70" t="str">
        <f t="shared" si="84"/>
        <v/>
      </c>
    </row>
    <row r="349" spans="2:38" ht="15" thickBot="1" x14ac:dyDescent="0.35">
      <c r="B349" s="79" t="str">
        <f t="shared" si="77"/>
        <v/>
      </c>
      <c r="C349" s="79" t="str">
        <f t="shared" si="78"/>
        <v/>
      </c>
      <c r="D349" s="79" t="str">
        <f>IFERROR(IF(J348&lt;=0,"",IF(C349="Yes","",B349-COUNTIF($C$21:C349,"Yes"))),"")</f>
        <v/>
      </c>
      <c r="E349" s="81" t="str">
        <f t="shared" si="71"/>
        <v/>
      </c>
      <c r="F349" s="80" t="str">
        <f t="shared" si="79"/>
        <v/>
      </c>
      <c r="G349" s="80" t="str">
        <f t="shared" si="72"/>
        <v/>
      </c>
      <c r="H349" s="80" t="str">
        <f t="shared" si="80"/>
        <v/>
      </c>
      <c r="I349" s="80" t="str">
        <f t="shared" si="73"/>
        <v/>
      </c>
      <c r="J349" s="80" t="str">
        <f t="shared" si="81"/>
        <v/>
      </c>
      <c r="AG349" s="16" t="str">
        <f t="shared" si="82"/>
        <v/>
      </c>
      <c r="AH349" s="69" t="str">
        <f t="shared" si="74"/>
        <v/>
      </c>
      <c r="AI349" s="70" t="str">
        <f t="shared" si="75"/>
        <v/>
      </c>
      <c r="AJ349" s="70" t="str">
        <f t="shared" si="76"/>
        <v/>
      </c>
      <c r="AK349" s="70" t="str">
        <f t="shared" si="83"/>
        <v/>
      </c>
      <c r="AL349" s="70" t="str">
        <f t="shared" si="84"/>
        <v/>
      </c>
    </row>
    <row r="350" spans="2:38" ht="15" thickBot="1" x14ac:dyDescent="0.35">
      <c r="B350" s="79" t="str">
        <f t="shared" si="77"/>
        <v/>
      </c>
      <c r="C350" s="79" t="str">
        <f t="shared" si="78"/>
        <v/>
      </c>
      <c r="D350" s="79" t="str">
        <f>IFERROR(IF(J349&lt;=0,"",IF(C350="Yes","",B350-COUNTIF($C$21:C350,"Yes"))),"")</f>
        <v/>
      </c>
      <c r="E350" s="81" t="str">
        <f t="shared" si="71"/>
        <v/>
      </c>
      <c r="F350" s="80" t="str">
        <f t="shared" si="79"/>
        <v/>
      </c>
      <c r="G350" s="80" t="str">
        <f t="shared" si="72"/>
        <v/>
      </c>
      <c r="H350" s="80" t="str">
        <f t="shared" si="80"/>
        <v/>
      </c>
      <c r="I350" s="80" t="str">
        <f t="shared" si="73"/>
        <v/>
      </c>
      <c r="J350" s="80" t="str">
        <f t="shared" si="81"/>
        <v/>
      </c>
      <c r="AG350" s="16" t="str">
        <f t="shared" si="82"/>
        <v/>
      </c>
      <c r="AH350" s="69" t="str">
        <f t="shared" si="74"/>
        <v/>
      </c>
      <c r="AI350" s="70" t="str">
        <f t="shared" si="75"/>
        <v/>
      </c>
      <c r="AJ350" s="70" t="str">
        <f t="shared" si="76"/>
        <v/>
      </c>
      <c r="AK350" s="70" t="str">
        <f t="shared" si="83"/>
        <v/>
      </c>
      <c r="AL350" s="70" t="str">
        <f t="shared" si="84"/>
        <v/>
      </c>
    </row>
    <row r="351" spans="2:38" ht="15" thickBot="1" x14ac:dyDescent="0.35">
      <c r="B351" s="79" t="str">
        <f t="shared" si="77"/>
        <v/>
      </c>
      <c r="C351" s="79" t="str">
        <f t="shared" si="78"/>
        <v/>
      </c>
      <c r="D351" s="79" t="str">
        <f>IFERROR(IF(J350&lt;=0,"",IF(C351="Yes","",B351-COUNTIF($C$21:C351,"Yes"))),"")</f>
        <v/>
      </c>
      <c r="E351" s="81" t="str">
        <f t="shared" si="71"/>
        <v/>
      </c>
      <c r="F351" s="80" t="str">
        <f t="shared" si="79"/>
        <v/>
      </c>
      <c r="G351" s="80" t="str">
        <f t="shared" si="72"/>
        <v/>
      </c>
      <c r="H351" s="80" t="str">
        <f t="shared" si="80"/>
        <v/>
      </c>
      <c r="I351" s="80" t="str">
        <f t="shared" si="73"/>
        <v/>
      </c>
      <c r="J351" s="80" t="str">
        <f t="shared" si="81"/>
        <v/>
      </c>
      <c r="AG351" s="16" t="str">
        <f t="shared" si="82"/>
        <v/>
      </c>
      <c r="AH351" s="69" t="str">
        <f t="shared" si="74"/>
        <v/>
      </c>
      <c r="AI351" s="70" t="str">
        <f t="shared" si="75"/>
        <v/>
      </c>
      <c r="AJ351" s="70" t="str">
        <f t="shared" si="76"/>
        <v/>
      </c>
      <c r="AK351" s="70" t="str">
        <f t="shared" si="83"/>
        <v/>
      </c>
      <c r="AL351" s="70" t="str">
        <f t="shared" si="84"/>
        <v/>
      </c>
    </row>
    <row r="352" spans="2:38" ht="15" thickBot="1" x14ac:dyDescent="0.35">
      <c r="B352" s="79" t="str">
        <f t="shared" si="77"/>
        <v/>
      </c>
      <c r="C352" s="79" t="str">
        <f t="shared" si="78"/>
        <v/>
      </c>
      <c r="D352" s="79" t="str">
        <f>IFERROR(IF(J351&lt;=0,"",IF(C352="Yes","",B352-COUNTIF($C$21:C352,"Yes"))),"")</f>
        <v/>
      </c>
      <c r="E352" s="81" t="str">
        <f t="shared" si="71"/>
        <v/>
      </c>
      <c r="F352" s="80" t="str">
        <f t="shared" si="79"/>
        <v/>
      </c>
      <c r="G352" s="80" t="str">
        <f t="shared" si="72"/>
        <v/>
      </c>
      <c r="H352" s="80" t="str">
        <f t="shared" si="80"/>
        <v/>
      </c>
      <c r="I352" s="80" t="str">
        <f t="shared" si="73"/>
        <v/>
      </c>
      <c r="J352" s="80" t="str">
        <f t="shared" si="81"/>
        <v/>
      </c>
      <c r="AG352" s="16" t="str">
        <f t="shared" si="82"/>
        <v/>
      </c>
      <c r="AH352" s="69" t="str">
        <f t="shared" si="74"/>
        <v/>
      </c>
      <c r="AI352" s="70" t="str">
        <f t="shared" si="75"/>
        <v/>
      </c>
      <c r="AJ352" s="70" t="str">
        <f t="shared" si="76"/>
        <v/>
      </c>
      <c r="AK352" s="70" t="str">
        <f t="shared" si="83"/>
        <v/>
      </c>
      <c r="AL352" s="70" t="str">
        <f t="shared" si="84"/>
        <v/>
      </c>
    </row>
    <row r="353" spans="2:38" ht="15" thickBot="1" x14ac:dyDescent="0.35">
      <c r="B353" s="79" t="str">
        <f t="shared" si="77"/>
        <v/>
      </c>
      <c r="C353" s="79" t="str">
        <f t="shared" si="78"/>
        <v/>
      </c>
      <c r="D353" s="79" t="str">
        <f>IFERROR(IF(J352&lt;=0,"",IF(C353="Yes","",B353-COUNTIF($C$21:C353,"Yes"))),"")</f>
        <v/>
      </c>
      <c r="E353" s="81" t="str">
        <f t="shared" si="71"/>
        <v/>
      </c>
      <c r="F353" s="80" t="str">
        <f t="shared" si="79"/>
        <v/>
      </c>
      <c r="G353" s="80" t="str">
        <f t="shared" si="72"/>
        <v/>
      </c>
      <c r="H353" s="80" t="str">
        <f t="shared" si="80"/>
        <v/>
      </c>
      <c r="I353" s="80" t="str">
        <f t="shared" si="73"/>
        <v/>
      </c>
      <c r="J353" s="80" t="str">
        <f t="shared" si="81"/>
        <v/>
      </c>
      <c r="AG353" s="16" t="str">
        <f t="shared" si="82"/>
        <v/>
      </c>
      <c r="AH353" s="69" t="str">
        <f t="shared" si="74"/>
        <v/>
      </c>
      <c r="AI353" s="70" t="str">
        <f t="shared" si="75"/>
        <v/>
      </c>
      <c r="AJ353" s="70" t="str">
        <f t="shared" si="76"/>
        <v/>
      </c>
      <c r="AK353" s="70" t="str">
        <f t="shared" si="83"/>
        <v/>
      </c>
      <c r="AL353" s="70" t="str">
        <f t="shared" si="84"/>
        <v/>
      </c>
    </row>
    <row r="354" spans="2:38" ht="15" thickBot="1" x14ac:dyDescent="0.35">
      <c r="B354" s="79" t="str">
        <f t="shared" si="77"/>
        <v/>
      </c>
      <c r="C354" s="79" t="str">
        <f t="shared" si="78"/>
        <v/>
      </c>
      <c r="D354" s="79" t="str">
        <f>IFERROR(IF(J353&lt;=0,"",IF(C354="Yes","",B354-COUNTIF($C$21:C354,"Yes"))),"")</f>
        <v/>
      </c>
      <c r="E354" s="81" t="str">
        <f t="shared" si="71"/>
        <v/>
      </c>
      <c r="F354" s="80" t="str">
        <f t="shared" si="79"/>
        <v/>
      </c>
      <c r="G354" s="80" t="str">
        <f t="shared" si="72"/>
        <v/>
      </c>
      <c r="H354" s="80" t="str">
        <f t="shared" si="80"/>
        <v/>
      </c>
      <c r="I354" s="80" t="str">
        <f t="shared" si="73"/>
        <v/>
      </c>
      <c r="J354" s="80" t="str">
        <f t="shared" si="81"/>
        <v/>
      </c>
      <c r="AG354" s="16" t="str">
        <f t="shared" si="82"/>
        <v/>
      </c>
      <c r="AH354" s="69" t="str">
        <f t="shared" si="74"/>
        <v/>
      </c>
      <c r="AI354" s="70" t="str">
        <f t="shared" si="75"/>
        <v/>
      </c>
      <c r="AJ354" s="70" t="str">
        <f t="shared" si="76"/>
        <v/>
      </c>
      <c r="AK354" s="70" t="str">
        <f t="shared" si="83"/>
        <v/>
      </c>
      <c r="AL354" s="70" t="str">
        <f t="shared" si="84"/>
        <v/>
      </c>
    </row>
    <row r="355" spans="2:38" ht="15" thickBot="1" x14ac:dyDescent="0.35">
      <c r="B355" s="79" t="str">
        <f t="shared" si="77"/>
        <v/>
      </c>
      <c r="C355" s="79" t="str">
        <f t="shared" si="78"/>
        <v/>
      </c>
      <c r="D355" s="79" t="str">
        <f>IFERROR(IF(J354&lt;=0,"",IF(C355="Yes","",B355-COUNTIF($C$21:C355,"Yes"))),"")</f>
        <v/>
      </c>
      <c r="E355" s="81" t="str">
        <f t="shared" si="71"/>
        <v/>
      </c>
      <c r="F355" s="80" t="str">
        <f t="shared" si="79"/>
        <v/>
      </c>
      <c r="G355" s="80" t="str">
        <f t="shared" si="72"/>
        <v/>
      </c>
      <c r="H355" s="80" t="str">
        <f t="shared" si="80"/>
        <v/>
      </c>
      <c r="I355" s="80" t="str">
        <f t="shared" si="73"/>
        <v/>
      </c>
      <c r="J355" s="80" t="str">
        <f t="shared" si="81"/>
        <v/>
      </c>
      <c r="AG355" s="16" t="str">
        <f t="shared" si="82"/>
        <v/>
      </c>
      <c r="AH355" s="69" t="str">
        <f t="shared" si="74"/>
        <v/>
      </c>
      <c r="AI355" s="70" t="str">
        <f t="shared" si="75"/>
        <v/>
      </c>
      <c r="AJ355" s="70" t="str">
        <f t="shared" si="76"/>
        <v/>
      </c>
      <c r="AK355" s="70" t="str">
        <f t="shared" si="83"/>
        <v/>
      </c>
      <c r="AL355" s="70" t="str">
        <f t="shared" si="84"/>
        <v/>
      </c>
    </row>
    <row r="356" spans="2:38" ht="15" thickBot="1" x14ac:dyDescent="0.35">
      <c r="B356" s="79" t="str">
        <f t="shared" si="77"/>
        <v/>
      </c>
      <c r="C356" s="79" t="str">
        <f t="shared" si="78"/>
        <v/>
      </c>
      <c r="D356" s="79" t="str">
        <f>IFERROR(IF(J355&lt;=0,"",IF(C356="Yes","",B356-COUNTIF($C$21:C356,"Yes"))),"")</f>
        <v/>
      </c>
      <c r="E356" s="81" t="str">
        <f t="shared" si="71"/>
        <v/>
      </c>
      <c r="F356" s="80" t="str">
        <f t="shared" si="79"/>
        <v/>
      </c>
      <c r="G356" s="80" t="str">
        <f t="shared" si="72"/>
        <v/>
      </c>
      <c r="H356" s="80" t="str">
        <f t="shared" si="80"/>
        <v/>
      </c>
      <c r="I356" s="80" t="str">
        <f t="shared" si="73"/>
        <v/>
      </c>
      <c r="J356" s="80" t="str">
        <f t="shared" si="81"/>
        <v/>
      </c>
      <c r="AG356" s="16" t="str">
        <f t="shared" si="82"/>
        <v/>
      </c>
      <c r="AH356" s="69" t="str">
        <f t="shared" si="74"/>
        <v/>
      </c>
      <c r="AI356" s="70" t="str">
        <f t="shared" si="75"/>
        <v/>
      </c>
      <c r="AJ356" s="70" t="str">
        <f t="shared" si="76"/>
        <v/>
      </c>
      <c r="AK356" s="70" t="str">
        <f t="shared" si="83"/>
        <v/>
      </c>
      <c r="AL356" s="70" t="str">
        <f t="shared" si="84"/>
        <v/>
      </c>
    </row>
    <row r="357" spans="2:38" ht="15" thickBot="1" x14ac:dyDescent="0.35">
      <c r="B357" s="79" t="str">
        <f t="shared" si="77"/>
        <v/>
      </c>
      <c r="C357" s="79" t="str">
        <f t="shared" si="78"/>
        <v/>
      </c>
      <c r="D357" s="79" t="str">
        <f>IFERROR(IF(J356&lt;=0,"",IF(C357="Yes","",B357-COUNTIF($C$21:C357,"Yes"))),"")</f>
        <v/>
      </c>
      <c r="E357" s="81" t="str">
        <f t="shared" si="71"/>
        <v/>
      </c>
      <c r="F357" s="80" t="str">
        <f t="shared" si="79"/>
        <v/>
      </c>
      <c r="G357" s="80" t="str">
        <f t="shared" si="72"/>
        <v/>
      </c>
      <c r="H357" s="80" t="str">
        <f t="shared" si="80"/>
        <v/>
      </c>
      <c r="I357" s="80" t="str">
        <f t="shared" si="73"/>
        <v/>
      </c>
      <c r="J357" s="80" t="str">
        <f t="shared" si="81"/>
        <v/>
      </c>
      <c r="AG357" s="16" t="str">
        <f t="shared" si="82"/>
        <v/>
      </c>
      <c r="AH357" s="69" t="str">
        <f t="shared" si="74"/>
        <v/>
      </c>
      <c r="AI357" s="70" t="str">
        <f t="shared" si="75"/>
        <v/>
      </c>
      <c r="AJ357" s="70" t="str">
        <f t="shared" si="76"/>
        <v/>
      </c>
      <c r="AK357" s="70" t="str">
        <f t="shared" si="83"/>
        <v/>
      </c>
      <c r="AL357" s="70" t="str">
        <f t="shared" si="84"/>
        <v/>
      </c>
    </row>
    <row r="358" spans="2:38" ht="15" thickBot="1" x14ac:dyDescent="0.35">
      <c r="B358" s="79" t="str">
        <f t="shared" si="77"/>
        <v/>
      </c>
      <c r="C358" s="79" t="str">
        <f t="shared" si="78"/>
        <v/>
      </c>
      <c r="D358" s="79" t="str">
        <f>IFERROR(IF(J357&lt;=0,"",IF(C358="Yes","",B358-COUNTIF($C$21:C358,"Yes"))),"")</f>
        <v/>
      </c>
      <c r="E358" s="81" t="str">
        <f t="shared" si="71"/>
        <v/>
      </c>
      <c r="F358" s="80" t="str">
        <f t="shared" si="79"/>
        <v/>
      </c>
      <c r="G358" s="80" t="str">
        <f t="shared" si="72"/>
        <v/>
      </c>
      <c r="H358" s="80" t="str">
        <f t="shared" si="80"/>
        <v/>
      </c>
      <c r="I358" s="80" t="str">
        <f t="shared" si="73"/>
        <v/>
      </c>
      <c r="J358" s="80" t="str">
        <f t="shared" si="81"/>
        <v/>
      </c>
      <c r="AG358" s="16" t="str">
        <f t="shared" si="82"/>
        <v/>
      </c>
      <c r="AH358" s="69" t="str">
        <f t="shared" si="74"/>
        <v/>
      </c>
      <c r="AI358" s="70" t="str">
        <f t="shared" si="75"/>
        <v/>
      </c>
      <c r="AJ358" s="70" t="str">
        <f t="shared" si="76"/>
        <v/>
      </c>
      <c r="AK358" s="70" t="str">
        <f t="shared" si="83"/>
        <v/>
      </c>
      <c r="AL358" s="70" t="str">
        <f t="shared" si="84"/>
        <v/>
      </c>
    </row>
    <row r="359" spans="2:38" ht="15" thickBot="1" x14ac:dyDescent="0.35">
      <c r="B359" s="79" t="str">
        <f t="shared" si="77"/>
        <v/>
      </c>
      <c r="C359" s="79" t="str">
        <f t="shared" si="78"/>
        <v/>
      </c>
      <c r="D359" s="79" t="str">
        <f>IFERROR(IF(J358&lt;=0,"",IF(C359="Yes","",B359-COUNTIF($C$21:C359,"Yes"))),"")</f>
        <v/>
      </c>
      <c r="E359" s="81" t="str">
        <f t="shared" si="71"/>
        <v/>
      </c>
      <c r="F359" s="80" t="str">
        <f t="shared" si="79"/>
        <v/>
      </c>
      <c r="G359" s="80" t="str">
        <f t="shared" si="72"/>
        <v/>
      </c>
      <c r="H359" s="80" t="str">
        <f t="shared" si="80"/>
        <v/>
      </c>
      <c r="I359" s="80" t="str">
        <f t="shared" si="73"/>
        <v/>
      </c>
      <c r="J359" s="80" t="str">
        <f t="shared" si="81"/>
        <v/>
      </c>
      <c r="AG359" s="16" t="str">
        <f t="shared" si="82"/>
        <v/>
      </c>
      <c r="AH359" s="69" t="str">
        <f t="shared" si="74"/>
        <v/>
      </c>
      <c r="AI359" s="70" t="str">
        <f t="shared" si="75"/>
        <v/>
      </c>
      <c r="AJ359" s="70" t="str">
        <f t="shared" si="76"/>
        <v/>
      </c>
      <c r="AK359" s="70" t="str">
        <f t="shared" si="83"/>
        <v/>
      </c>
      <c r="AL359" s="70" t="str">
        <f t="shared" si="84"/>
        <v/>
      </c>
    </row>
    <row r="360" spans="2:38" ht="15" thickBot="1" x14ac:dyDescent="0.35">
      <c r="B360" s="79" t="str">
        <f t="shared" si="77"/>
        <v/>
      </c>
      <c r="C360" s="79" t="str">
        <f t="shared" si="78"/>
        <v/>
      </c>
      <c r="D360" s="79" t="str">
        <f>IFERROR(IF(J359&lt;=0,"",IF(C360="Yes","",B360-COUNTIF($C$21:C360,"Yes"))),"")</f>
        <v/>
      </c>
      <c r="E360" s="81" t="str">
        <f t="shared" si="71"/>
        <v/>
      </c>
      <c r="F360" s="80" t="str">
        <f t="shared" si="79"/>
        <v/>
      </c>
      <c r="G360" s="80" t="str">
        <f t="shared" si="72"/>
        <v/>
      </c>
      <c r="H360" s="80" t="str">
        <f t="shared" si="80"/>
        <v/>
      </c>
      <c r="I360" s="80" t="str">
        <f t="shared" si="73"/>
        <v/>
      </c>
      <c r="J360" s="80" t="str">
        <f t="shared" si="81"/>
        <v/>
      </c>
      <c r="AG360" s="16" t="str">
        <f t="shared" si="82"/>
        <v/>
      </c>
      <c r="AH360" s="69" t="str">
        <f t="shared" si="74"/>
        <v/>
      </c>
      <c r="AI360" s="70" t="str">
        <f t="shared" si="75"/>
        <v/>
      </c>
      <c r="AJ360" s="70" t="str">
        <f t="shared" si="76"/>
        <v/>
      </c>
      <c r="AK360" s="70" t="str">
        <f t="shared" si="83"/>
        <v/>
      </c>
      <c r="AL360" s="70" t="str">
        <f t="shared" si="84"/>
        <v/>
      </c>
    </row>
    <row r="361" spans="2:38" ht="15" thickBot="1" x14ac:dyDescent="0.35">
      <c r="B361" s="79" t="str">
        <f t="shared" si="77"/>
        <v/>
      </c>
      <c r="C361" s="79" t="str">
        <f t="shared" si="78"/>
        <v/>
      </c>
      <c r="D361" s="79" t="str">
        <f>IFERROR(IF(J360&lt;=0,"",IF(C361="Yes","",B361-COUNTIF($C$21:C361,"Yes"))),"")</f>
        <v/>
      </c>
      <c r="E361" s="81" t="str">
        <f t="shared" si="71"/>
        <v/>
      </c>
      <c r="F361" s="80" t="str">
        <f t="shared" si="79"/>
        <v/>
      </c>
      <c r="G361" s="80" t="str">
        <f t="shared" si="72"/>
        <v/>
      </c>
      <c r="H361" s="80" t="str">
        <f t="shared" si="80"/>
        <v/>
      </c>
      <c r="I361" s="80" t="str">
        <f t="shared" si="73"/>
        <v/>
      </c>
      <c r="J361" s="80" t="str">
        <f t="shared" si="81"/>
        <v/>
      </c>
      <c r="AG361" s="16" t="str">
        <f t="shared" si="82"/>
        <v/>
      </c>
      <c r="AH361" s="69" t="str">
        <f t="shared" si="74"/>
        <v/>
      </c>
      <c r="AI361" s="70" t="str">
        <f t="shared" si="75"/>
        <v/>
      </c>
      <c r="AJ361" s="70" t="str">
        <f t="shared" si="76"/>
        <v/>
      </c>
      <c r="AK361" s="70" t="str">
        <f t="shared" si="83"/>
        <v/>
      </c>
      <c r="AL361" s="70" t="str">
        <f t="shared" si="84"/>
        <v/>
      </c>
    </row>
    <row r="362" spans="2:38" ht="15" thickBot="1" x14ac:dyDescent="0.35">
      <c r="B362" s="79" t="str">
        <f t="shared" si="77"/>
        <v/>
      </c>
      <c r="C362" s="79" t="str">
        <f t="shared" si="78"/>
        <v/>
      </c>
      <c r="D362" s="79" t="str">
        <f>IFERROR(IF(J361&lt;=0,"",IF(C362="Yes","",B362-COUNTIF($C$21:C362,"Yes"))),"")</f>
        <v/>
      </c>
      <c r="E362" s="81" t="str">
        <f t="shared" si="71"/>
        <v/>
      </c>
      <c r="F362" s="80" t="str">
        <f t="shared" si="79"/>
        <v/>
      </c>
      <c r="G362" s="80" t="str">
        <f t="shared" si="72"/>
        <v/>
      </c>
      <c r="H362" s="80" t="str">
        <f t="shared" si="80"/>
        <v/>
      </c>
      <c r="I362" s="80" t="str">
        <f t="shared" si="73"/>
        <v/>
      </c>
      <c r="J362" s="80" t="str">
        <f t="shared" si="81"/>
        <v/>
      </c>
      <c r="AG362" s="16" t="str">
        <f t="shared" si="82"/>
        <v/>
      </c>
      <c r="AH362" s="69" t="str">
        <f t="shared" si="74"/>
        <v/>
      </c>
      <c r="AI362" s="70" t="str">
        <f t="shared" si="75"/>
        <v/>
      </c>
      <c r="AJ362" s="70" t="str">
        <f t="shared" si="76"/>
        <v/>
      </c>
      <c r="AK362" s="70" t="str">
        <f t="shared" si="83"/>
        <v/>
      </c>
      <c r="AL362" s="70" t="str">
        <f t="shared" si="84"/>
        <v/>
      </c>
    </row>
    <row r="363" spans="2:38" ht="15" thickBot="1" x14ac:dyDescent="0.35">
      <c r="B363" s="79" t="str">
        <f t="shared" si="77"/>
        <v/>
      </c>
      <c r="C363" s="79" t="str">
        <f t="shared" si="78"/>
        <v/>
      </c>
      <c r="D363" s="79" t="str">
        <f>IFERROR(IF(J362&lt;=0,"",IF(C363="Yes","",B363-COUNTIF($C$21:C363,"Yes"))),"")</f>
        <v/>
      </c>
      <c r="E363" s="81" t="str">
        <f t="shared" si="71"/>
        <v/>
      </c>
      <c r="F363" s="80" t="str">
        <f t="shared" si="79"/>
        <v/>
      </c>
      <c r="G363" s="80" t="str">
        <f t="shared" si="72"/>
        <v/>
      </c>
      <c r="H363" s="80" t="str">
        <f t="shared" si="80"/>
        <v/>
      </c>
      <c r="I363" s="80" t="str">
        <f t="shared" si="73"/>
        <v/>
      </c>
      <c r="J363" s="80" t="str">
        <f t="shared" si="81"/>
        <v/>
      </c>
      <c r="AG363" s="16" t="str">
        <f t="shared" si="82"/>
        <v/>
      </c>
      <c r="AH363" s="69" t="str">
        <f t="shared" si="74"/>
        <v/>
      </c>
      <c r="AI363" s="70" t="str">
        <f t="shared" si="75"/>
        <v/>
      </c>
      <c r="AJ363" s="70" t="str">
        <f t="shared" si="76"/>
        <v/>
      </c>
      <c r="AK363" s="70" t="str">
        <f t="shared" si="83"/>
        <v/>
      </c>
      <c r="AL363" s="70" t="str">
        <f t="shared" si="84"/>
        <v/>
      </c>
    </row>
    <row r="364" spans="2:38" ht="15" thickBot="1" x14ac:dyDescent="0.35">
      <c r="B364" s="79" t="str">
        <f t="shared" si="77"/>
        <v/>
      </c>
      <c r="C364" s="79" t="str">
        <f t="shared" si="78"/>
        <v/>
      </c>
      <c r="D364" s="79" t="str">
        <f>IFERROR(IF(J363&lt;=0,"",IF(C364="Yes","",B364-COUNTIF($C$21:C364,"Yes"))),"")</f>
        <v/>
      </c>
      <c r="E364" s="81" t="str">
        <f t="shared" si="71"/>
        <v/>
      </c>
      <c r="F364" s="80" t="str">
        <f t="shared" si="79"/>
        <v/>
      </c>
      <c r="G364" s="80" t="str">
        <f t="shared" si="72"/>
        <v/>
      </c>
      <c r="H364" s="80" t="str">
        <f t="shared" si="80"/>
        <v/>
      </c>
      <c r="I364" s="80" t="str">
        <f t="shared" si="73"/>
        <v/>
      </c>
      <c r="J364" s="80" t="str">
        <f t="shared" si="81"/>
        <v/>
      </c>
      <c r="AG364" s="16" t="str">
        <f t="shared" si="82"/>
        <v/>
      </c>
      <c r="AH364" s="69" t="str">
        <f t="shared" si="74"/>
        <v/>
      </c>
      <c r="AI364" s="70" t="str">
        <f t="shared" si="75"/>
        <v/>
      </c>
      <c r="AJ364" s="70" t="str">
        <f t="shared" si="76"/>
        <v/>
      </c>
      <c r="AK364" s="70" t="str">
        <f t="shared" si="83"/>
        <v/>
      </c>
      <c r="AL364" s="70" t="str">
        <f t="shared" si="84"/>
        <v/>
      </c>
    </row>
    <row r="365" spans="2:38" ht="15" thickBot="1" x14ac:dyDescent="0.35">
      <c r="B365" s="79" t="str">
        <f t="shared" si="77"/>
        <v/>
      </c>
      <c r="C365" s="79" t="str">
        <f t="shared" si="78"/>
        <v/>
      </c>
      <c r="D365" s="79" t="str">
        <f>IFERROR(IF(J364&lt;=0,"",IF(C365="Yes","",B365-COUNTIF($C$21:C365,"Yes"))),"")</f>
        <v/>
      </c>
      <c r="E365" s="81" t="str">
        <f t="shared" si="71"/>
        <v/>
      </c>
      <c r="F365" s="80" t="str">
        <f t="shared" si="79"/>
        <v/>
      </c>
      <c r="G365" s="80" t="str">
        <f t="shared" si="72"/>
        <v/>
      </c>
      <c r="H365" s="80" t="str">
        <f t="shared" si="80"/>
        <v/>
      </c>
      <c r="I365" s="80" t="str">
        <f t="shared" si="73"/>
        <v/>
      </c>
      <c r="J365" s="80" t="str">
        <f t="shared" si="81"/>
        <v/>
      </c>
      <c r="AG365" s="16" t="str">
        <f t="shared" si="82"/>
        <v/>
      </c>
      <c r="AH365" s="69" t="str">
        <f t="shared" si="74"/>
        <v/>
      </c>
      <c r="AI365" s="70" t="str">
        <f t="shared" si="75"/>
        <v/>
      </c>
      <c r="AJ365" s="70" t="str">
        <f t="shared" si="76"/>
        <v/>
      </c>
      <c r="AK365" s="70" t="str">
        <f t="shared" si="83"/>
        <v/>
      </c>
      <c r="AL365" s="70" t="str">
        <f t="shared" si="84"/>
        <v/>
      </c>
    </row>
    <row r="366" spans="2:38" ht="15" thickBot="1" x14ac:dyDescent="0.35">
      <c r="B366" s="79" t="str">
        <f t="shared" si="77"/>
        <v/>
      </c>
      <c r="C366" s="79" t="str">
        <f t="shared" si="78"/>
        <v/>
      </c>
      <c r="D366" s="79" t="str">
        <f>IFERROR(IF(J365&lt;=0,"",IF(C366="Yes","",B366-COUNTIF($C$21:C366,"Yes"))),"")</f>
        <v/>
      </c>
      <c r="E366" s="81" t="str">
        <f t="shared" si="71"/>
        <v/>
      </c>
      <c r="F366" s="80" t="str">
        <f t="shared" si="79"/>
        <v/>
      </c>
      <c r="G366" s="80" t="str">
        <f t="shared" si="72"/>
        <v/>
      </c>
      <c r="H366" s="80" t="str">
        <f t="shared" si="80"/>
        <v/>
      </c>
      <c r="I366" s="80" t="str">
        <f t="shared" si="73"/>
        <v/>
      </c>
      <c r="J366" s="80" t="str">
        <f t="shared" si="81"/>
        <v/>
      </c>
      <c r="AG366" s="16" t="str">
        <f t="shared" si="82"/>
        <v/>
      </c>
      <c r="AH366" s="69" t="str">
        <f t="shared" si="74"/>
        <v/>
      </c>
      <c r="AI366" s="70" t="str">
        <f t="shared" si="75"/>
        <v/>
      </c>
      <c r="AJ366" s="70" t="str">
        <f t="shared" si="76"/>
        <v/>
      </c>
      <c r="AK366" s="70" t="str">
        <f t="shared" si="83"/>
        <v/>
      </c>
      <c r="AL366" s="70" t="str">
        <f t="shared" si="84"/>
        <v/>
      </c>
    </row>
    <row r="367" spans="2:38" ht="15" thickBot="1" x14ac:dyDescent="0.35">
      <c r="B367" s="79" t="str">
        <f t="shared" si="77"/>
        <v/>
      </c>
      <c r="C367" s="79" t="str">
        <f t="shared" si="78"/>
        <v/>
      </c>
      <c r="D367" s="79" t="str">
        <f>IFERROR(IF(J366&lt;=0,"",IF(C367="Yes","",B367-COUNTIF($C$21:C367,"Yes"))),"")</f>
        <v/>
      </c>
      <c r="E367" s="81" t="str">
        <f t="shared" si="71"/>
        <v/>
      </c>
      <c r="F367" s="80" t="str">
        <f t="shared" si="79"/>
        <v/>
      </c>
      <c r="G367" s="80" t="str">
        <f t="shared" si="72"/>
        <v/>
      </c>
      <c r="H367" s="80" t="str">
        <f t="shared" si="80"/>
        <v/>
      </c>
      <c r="I367" s="80" t="str">
        <f t="shared" si="73"/>
        <v/>
      </c>
      <c r="J367" s="80" t="str">
        <f t="shared" si="81"/>
        <v/>
      </c>
      <c r="AG367" s="16" t="str">
        <f t="shared" si="82"/>
        <v/>
      </c>
      <c r="AH367" s="69" t="str">
        <f t="shared" si="74"/>
        <v/>
      </c>
      <c r="AI367" s="70" t="str">
        <f t="shared" si="75"/>
        <v/>
      </c>
      <c r="AJ367" s="70" t="str">
        <f t="shared" si="76"/>
        <v/>
      </c>
      <c r="AK367" s="70" t="str">
        <f t="shared" si="83"/>
        <v/>
      </c>
      <c r="AL367" s="70" t="str">
        <f t="shared" si="84"/>
        <v/>
      </c>
    </row>
    <row r="368" spans="2:38" ht="15" thickBot="1" x14ac:dyDescent="0.35">
      <c r="B368" s="79" t="str">
        <f t="shared" si="77"/>
        <v/>
      </c>
      <c r="C368" s="79" t="str">
        <f t="shared" si="78"/>
        <v/>
      </c>
      <c r="D368" s="79" t="str">
        <f>IFERROR(IF(J367&lt;=0,"",IF(C368="Yes","",B368-COUNTIF($C$21:C368,"Yes"))),"")</f>
        <v/>
      </c>
      <c r="E368" s="81" t="str">
        <f t="shared" si="71"/>
        <v/>
      </c>
      <c r="F368" s="80" t="str">
        <f t="shared" si="79"/>
        <v/>
      </c>
      <c r="G368" s="80" t="str">
        <f t="shared" si="72"/>
        <v/>
      </c>
      <c r="H368" s="80" t="str">
        <f t="shared" si="80"/>
        <v/>
      </c>
      <c r="I368" s="80" t="str">
        <f t="shared" si="73"/>
        <v/>
      </c>
      <c r="J368" s="80" t="str">
        <f t="shared" si="81"/>
        <v/>
      </c>
      <c r="AG368" s="16" t="str">
        <f t="shared" si="82"/>
        <v/>
      </c>
      <c r="AH368" s="69" t="str">
        <f t="shared" si="74"/>
        <v/>
      </c>
      <c r="AI368" s="70" t="str">
        <f t="shared" si="75"/>
        <v/>
      </c>
      <c r="AJ368" s="70" t="str">
        <f t="shared" si="76"/>
        <v/>
      </c>
      <c r="AK368" s="70" t="str">
        <f t="shared" si="83"/>
        <v/>
      </c>
      <c r="AL368" s="70" t="str">
        <f t="shared" si="84"/>
        <v/>
      </c>
    </row>
    <row r="369" spans="2:38" ht="15" thickBot="1" x14ac:dyDescent="0.35">
      <c r="B369" s="79" t="str">
        <f t="shared" si="77"/>
        <v/>
      </c>
      <c r="C369" s="79" t="str">
        <f t="shared" si="78"/>
        <v/>
      </c>
      <c r="D369" s="79" t="str">
        <f>IFERROR(IF(J368&lt;=0,"",IF(C369="Yes","",B369-COUNTIF($C$21:C369,"Yes"))),"")</f>
        <v/>
      </c>
      <c r="E369" s="81" t="str">
        <f t="shared" si="71"/>
        <v/>
      </c>
      <c r="F369" s="80" t="str">
        <f t="shared" si="79"/>
        <v/>
      </c>
      <c r="G369" s="80" t="str">
        <f t="shared" si="72"/>
        <v/>
      </c>
      <c r="H369" s="80" t="str">
        <f t="shared" si="80"/>
        <v/>
      </c>
      <c r="I369" s="80" t="str">
        <f t="shared" si="73"/>
        <v/>
      </c>
      <c r="J369" s="80" t="str">
        <f t="shared" si="81"/>
        <v/>
      </c>
      <c r="AG369" s="16" t="str">
        <f t="shared" si="82"/>
        <v/>
      </c>
      <c r="AH369" s="69" t="str">
        <f t="shared" si="74"/>
        <v/>
      </c>
      <c r="AI369" s="70" t="str">
        <f t="shared" si="75"/>
        <v/>
      </c>
      <c r="AJ369" s="70" t="str">
        <f t="shared" si="76"/>
        <v/>
      </c>
      <c r="AK369" s="70" t="str">
        <f t="shared" si="83"/>
        <v/>
      </c>
      <c r="AL369" s="70" t="str">
        <f t="shared" si="84"/>
        <v/>
      </c>
    </row>
    <row r="370" spans="2:38" ht="15" thickBot="1" x14ac:dyDescent="0.35">
      <c r="B370" s="79" t="str">
        <f t="shared" si="77"/>
        <v/>
      </c>
      <c r="C370" s="79" t="str">
        <f t="shared" si="78"/>
        <v/>
      </c>
      <c r="D370" s="79" t="str">
        <f>IFERROR(IF(J369&lt;=0,"",IF(C370="Yes","",B370-COUNTIF($C$21:C370,"Yes"))),"")</f>
        <v/>
      </c>
      <c r="E370" s="81" t="str">
        <f t="shared" si="71"/>
        <v/>
      </c>
      <c r="F370" s="80" t="str">
        <f t="shared" si="79"/>
        <v/>
      </c>
      <c r="G370" s="80" t="str">
        <f t="shared" si="72"/>
        <v/>
      </c>
      <c r="H370" s="80" t="str">
        <f t="shared" si="80"/>
        <v/>
      </c>
      <c r="I370" s="80" t="str">
        <f t="shared" si="73"/>
        <v/>
      </c>
      <c r="J370" s="80" t="str">
        <f t="shared" si="81"/>
        <v/>
      </c>
      <c r="AG370" s="16" t="str">
        <f t="shared" si="82"/>
        <v/>
      </c>
      <c r="AH370" s="69" t="str">
        <f t="shared" si="74"/>
        <v/>
      </c>
      <c r="AI370" s="70" t="str">
        <f t="shared" si="75"/>
        <v/>
      </c>
      <c r="AJ370" s="70" t="str">
        <f t="shared" si="76"/>
        <v/>
      </c>
      <c r="AK370" s="70" t="str">
        <f t="shared" si="83"/>
        <v/>
      </c>
      <c r="AL370" s="70" t="str">
        <f t="shared" si="84"/>
        <v/>
      </c>
    </row>
    <row r="371" spans="2:38" ht="15" thickBot="1" x14ac:dyDescent="0.35">
      <c r="B371" s="79" t="str">
        <f t="shared" si="77"/>
        <v/>
      </c>
      <c r="C371" s="79" t="str">
        <f t="shared" si="78"/>
        <v/>
      </c>
      <c r="D371" s="79" t="str">
        <f>IFERROR(IF(J370&lt;=0,"",IF(C371="Yes","",B371-COUNTIF($C$21:C371,"Yes"))),"")</f>
        <v/>
      </c>
      <c r="E371" s="81" t="str">
        <f t="shared" si="71"/>
        <v/>
      </c>
      <c r="F371" s="80" t="str">
        <f t="shared" si="79"/>
        <v/>
      </c>
      <c r="G371" s="80" t="str">
        <f t="shared" si="72"/>
        <v/>
      </c>
      <c r="H371" s="80" t="str">
        <f t="shared" si="80"/>
        <v/>
      </c>
      <c r="I371" s="80" t="str">
        <f t="shared" si="73"/>
        <v/>
      </c>
      <c r="J371" s="80" t="str">
        <f t="shared" si="81"/>
        <v/>
      </c>
      <c r="AG371" s="16" t="str">
        <f t="shared" si="82"/>
        <v/>
      </c>
      <c r="AH371" s="69" t="str">
        <f t="shared" si="74"/>
        <v/>
      </c>
      <c r="AI371" s="70" t="str">
        <f t="shared" si="75"/>
        <v/>
      </c>
      <c r="AJ371" s="70" t="str">
        <f t="shared" si="76"/>
        <v/>
      </c>
      <c r="AK371" s="70" t="str">
        <f t="shared" si="83"/>
        <v/>
      </c>
      <c r="AL371" s="70" t="str">
        <f t="shared" si="84"/>
        <v/>
      </c>
    </row>
    <row r="372" spans="2:38" ht="15" thickBot="1" x14ac:dyDescent="0.35">
      <c r="B372" s="79" t="str">
        <f t="shared" si="77"/>
        <v/>
      </c>
      <c r="C372" s="79" t="str">
        <f t="shared" si="78"/>
        <v/>
      </c>
      <c r="D372" s="79" t="str">
        <f>IFERROR(IF(J371&lt;=0,"",IF(C372="Yes","",B372-COUNTIF($C$21:C372,"Yes"))),"")</f>
        <v/>
      </c>
      <c r="E372" s="81" t="str">
        <f t="shared" si="71"/>
        <v/>
      </c>
      <c r="F372" s="80" t="str">
        <f t="shared" si="79"/>
        <v/>
      </c>
      <c r="G372" s="80" t="str">
        <f t="shared" si="72"/>
        <v/>
      </c>
      <c r="H372" s="80" t="str">
        <f t="shared" si="80"/>
        <v/>
      </c>
      <c r="I372" s="80" t="str">
        <f t="shared" si="73"/>
        <v/>
      </c>
      <c r="J372" s="80" t="str">
        <f t="shared" si="81"/>
        <v/>
      </c>
      <c r="AG372" s="16" t="str">
        <f t="shared" si="82"/>
        <v/>
      </c>
      <c r="AH372" s="69" t="str">
        <f t="shared" si="74"/>
        <v/>
      </c>
      <c r="AI372" s="70" t="str">
        <f t="shared" si="75"/>
        <v/>
      </c>
      <c r="AJ372" s="70" t="str">
        <f t="shared" si="76"/>
        <v/>
      </c>
      <c r="AK372" s="70" t="str">
        <f t="shared" si="83"/>
        <v/>
      </c>
      <c r="AL372" s="70" t="str">
        <f t="shared" si="84"/>
        <v/>
      </c>
    </row>
    <row r="373" spans="2:38" ht="15" thickBot="1" x14ac:dyDescent="0.35">
      <c r="B373" s="79" t="str">
        <f t="shared" si="77"/>
        <v/>
      </c>
      <c r="C373" s="79" t="str">
        <f t="shared" si="78"/>
        <v/>
      </c>
      <c r="D373" s="79" t="str">
        <f>IFERROR(IF(J372&lt;=0,"",IF(C373="Yes","",B373-COUNTIF($C$21:C373,"Yes"))),"")</f>
        <v/>
      </c>
      <c r="E373" s="81" t="str">
        <f t="shared" si="71"/>
        <v/>
      </c>
      <c r="F373" s="80" t="str">
        <f t="shared" si="79"/>
        <v/>
      </c>
      <c r="G373" s="80" t="str">
        <f t="shared" si="72"/>
        <v/>
      </c>
      <c r="H373" s="80" t="str">
        <f t="shared" si="80"/>
        <v/>
      </c>
      <c r="I373" s="80" t="str">
        <f t="shared" si="73"/>
        <v/>
      </c>
      <c r="J373" s="80" t="str">
        <f t="shared" si="81"/>
        <v/>
      </c>
      <c r="AG373" s="16" t="str">
        <f t="shared" si="82"/>
        <v/>
      </c>
      <c r="AH373" s="69" t="str">
        <f t="shared" si="74"/>
        <v/>
      </c>
      <c r="AI373" s="70" t="str">
        <f t="shared" si="75"/>
        <v/>
      </c>
      <c r="AJ373" s="70" t="str">
        <f t="shared" si="76"/>
        <v/>
      </c>
      <c r="AK373" s="70" t="str">
        <f t="shared" si="83"/>
        <v/>
      </c>
      <c r="AL373" s="70" t="str">
        <f t="shared" si="84"/>
        <v/>
      </c>
    </row>
    <row r="374" spans="2:38" ht="15" thickBot="1" x14ac:dyDescent="0.35">
      <c r="B374" s="79" t="str">
        <f t="shared" si="77"/>
        <v/>
      </c>
      <c r="C374" s="79" t="str">
        <f t="shared" si="78"/>
        <v/>
      </c>
      <c r="D374" s="79" t="str">
        <f>IFERROR(IF(J373&lt;=0,"",IF(C374="Yes","",B374-COUNTIF($C$21:C374,"Yes"))),"")</f>
        <v/>
      </c>
      <c r="E374" s="81" t="str">
        <f t="shared" si="71"/>
        <v/>
      </c>
      <c r="F374" s="80" t="str">
        <f t="shared" si="79"/>
        <v/>
      </c>
      <c r="G374" s="80" t="str">
        <f t="shared" si="72"/>
        <v/>
      </c>
      <c r="H374" s="80" t="str">
        <f t="shared" si="80"/>
        <v/>
      </c>
      <c r="I374" s="80" t="str">
        <f t="shared" si="73"/>
        <v/>
      </c>
      <c r="J374" s="80" t="str">
        <f t="shared" si="81"/>
        <v/>
      </c>
      <c r="AG374" s="16" t="str">
        <f t="shared" si="82"/>
        <v/>
      </c>
      <c r="AH374" s="69" t="str">
        <f t="shared" si="74"/>
        <v/>
      </c>
      <c r="AI374" s="70" t="str">
        <f t="shared" si="75"/>
        <v/>
      </c>
      <c r="AJ374" s="70" t="str">
        <f t="shared" si="76"/>
        <v/>
      </c>
      <c r="AK374" s="70" t="str">
        <f t="shared" si="83"/>
        <v/>
      </c>
      <c r="AL374" s="70" t="str">
        <f t="shared" si="84"/>
        <v/>
      </c>
    </row>
    <row r="375" spans="2:38" ht="15" thickBot="1" x14ac:dyDescent="0.35">
      <c r="B375" s="79" t="str">
        <f t="shared" si="77"/>
        <v/>
      </c>
      <c r="C375" s="79" t="str">
        <f t="shared" si="78"/>
        <v/>
      </c>
      <c r="D375" s="79" t="str">
        <f>IFERROR(IF(J374&lt;=0,"",IF(C375="Yes","",B375-COUNTIF($C$21:C375,"Yes"))),"")</f>
        <v/>
      </c>
      <c r="E375" s="81" t="str">
        <f t="shared" si="71"/>
        <v/>
      </c>
      <c r="F375" s="80" t="str">
        <f t="shared" si="79"/>
        <v/>
      </c>
      <c r="G375" s="80" t="str">
        <f t="shared" si="72"/>
        <v/>
      </c>
      <c r="H375" s="80" t="str">
        <f t="shared" si="80"/>
        <v/>
      </c>
      <c r="I375" s="80" t="str">
        <f t="shared" si="73"/>
        <v/>
      </c>
      <c r="J375" s="80" t="str">
        <f t="shared" si="81"/>
        <v/>
      </c>
      <c r="AG375" s="16" t="str">
        <f t="shared" si="82"/>
        <v/>
      </c>
      <c r="AH375" s="69" t="str">
        <f t="shared" si="74"/>
        <v/>
      </c>
      <c r="AI375" s="70" t="str">
        <f t="shared" si="75"/>
        <v/>
      </c>
      <c r="AJ375" s="70" t="str">
        <f t="shared" si="76"/>
        <v/>
      </c>
      <c r="AK375" s="70" t="str">
        <f t="shared" si="83"/>
        <v/>
      </c>
      <c r="AL375" s="70" t="str">
        <f t="shared" si="84"/>
        <v/>
      </c>
    </row>
    <row r="376" spans="2:38" ht="15" thickBot="1" x14ac:dyDescent="0.35">
      <c r="B376" s="79" t="str">
        <f t="shared" si="77"/>
        <v/>
      </c>
      <c r="C376" s="79" t="str">
        <f t="shared" si="78"/>
        <v/>
      </c>
      <c r="D376" s="79" t="str">
        <f>IFERROR(IF(J375&lt;=0,"",IF(C376="Yes","",B376-COUNTIF($C$21:C376,"Yes"))),"")</f>
        <v/>
      </c>
      <c r="E376" s="81" t="str">
        <f t="shared" si="71"/>
        <v/>
      </c>
      <c r="F376" s="80" t="str">
        <f t="shared" si="79"/>
        <v/>
      </c>
      <c r="G376" s="80" t="str">
        <f t="shared" si="72"/>
        <v/>
      </c>
      <c r="H376" s="80" t="str">
        <f t="shared" si="80"/>
        <v/>
      </c>
      <c r="I376" s="80" t="str">
        <f t="shared" si="73"/>
        <v/>
      </c>
      <c r="J376" s="80" t="str">
        <f t="shared" si="81"/>
        <v/>
      </c>
      <c r="AG376" s="16" t="str">
        <f t="shared" si="82"/>
        <v/>
      </c>
      <c r="AH376" s="69" t="str">
        <f t="shared" si="74"/>
        <v/>
      </c>
      <c r="AI376" s="70" t="str">
        <f t="shared" si="75"/>
        <v/>
      </c>
      <c r="AJ376" s="70" t="str">
        <f t="shared" si="76"/>
        <v/>
      </c>
      <c r="AK376" s="70" t="str">
        <f t="shared" si="83"/>
        <v/>
      </c>
      <c r="AL376" s="70" t="str">
        <f t="shared" si="84"/>
        <v/>
      </c>
    </row>
    <row r="377" spans="2:38" ht="15" thickBot="1" x14ac:dyDescent="0.35">
      <c r="B377" s="79" t="str">
        <f t="shared" si="77"/>
        <v/>
      </c>
      <c r="C377" s="79" t="str">
        <f t="shared" si="78"/>
        <v/>
      </c>
      <c r="D377" s="79" t="str">
        <f>IFERROR(IF(J376&lt;=0,"",IF(C377="Yes","",B377-COUNTIF($C$21:C377,"Yes"))),"")</f>
        <v/>
      </c>
      <c r="E377" s="81" t="str">
        <f t="shared" si="71"/>
        <v/>
      </c>
      <c r="F377" s="80" t="str">
        <f t="shared" si="79"/>
        <v/>
      </c>
      <c r="G377" s="80" t="str">
        <f t="shared" si="72"/>
        <v/>
      </c>
      <c r="H377" s="80" t="str">
        <f t="shared" si="80"/>
        <v/>
      </c>
      <c r="I377" s="80" t="str">
        <f t="shared" si="73"/>
        <v/>
      </c>
      <c r="J377" s="80" t="str">
        <f t="shared" si="81"/>
        <v/>
      </c>
      <c r="AG377" s="16" t="str">
        <f t="shared" si="82"/>
        <v/>
      </c>
      <c r="AH377" s="69" t="str">
        <f t="shared" si="74"/>
        <v/>
      </c>
      <c r="AI377" s="70" t="str">
        <f t="shared" si="75"/>
        <v/>
      </c>
      <c r="AJ377" s="70" t="str">
        <f t="shared" si="76"/>
        <v/>
      </c>
      <c r="AK377" s="70" t="str">
        <f t="shared" si="83"/>
        <v/>
      </c>
      <c r="AL377" s="70" t="str">
        <f t="shared" si="84"/>
        <v/>
      </c>
    </row>
    <row r="378" spans="2:38" ht="15" thickBot="1" x14ac:dyDescent="0.35">
      <c r="B378" s="79" t="str">
        <f t="shared" si="77"/>
        <v/>
      </c>
      <c r="C378" s="79" t="str">
        <f t="shared" si="78"/>
        <v/>
      </c>
      <c r="D378" s="79" t="str">
        <f>IFERROR(IF(J377&lt;=0,"",IF(C378="Yes","",B378-COUNTIF($C$21:C378,"Yes"))),"")</f>
        <v/>
      </c>
      <c r="E378" s="81" t="str">
        <f t="shared" si="71"/>
        <v/>
      </c>
      <c r="F378" s="80" t="str">
        <f t="shared" si="79"/>
        <v/>
      </c>
      <c r="G378" s="80" t="str">
        <f t="shared" si="72"/>
        <v/>
      </c>
      <c r="H378" s="80" t="str">
        <f t="shared" si="80"/>
        <v/>
      </c>
      <c r="I378" s="80" t="str">
        <f t="shared" si="73"/>
        <v/>
      </c>
      <c r="J378" s="80" t="str">
        <f t="shared" si="81"/>
        <v/>
      </c>
      <c r="AG378" s="16" t="str">
        <f t="shared" si="82"/>
        <v/>
      </c>
      <c r="AH378" s="69" t="str">
        <f t="shared" si="74"/>
        <v/>
      </c>
      <c r="AI378" s="70" t="str">
        <f t="shared" si="75"/>
        <v/>
      </c>
      <c r="AJ378" s="70" t="str">
        <f t="shared" si="76"/>
        <v/>
      </c>
      <c r="AK378" s="70" t="str">
        <f t="shared" si="83"/>
        <v/>
      </c>
      <c r="AL378" s="70" t="str">
        <f t="shared" si="84"/>
        <v/>
      </c>
    </row>
    <row r="379" spans="2:38" ht="15" thickBot="1" x14ac:dyDescent="0.35">
      <c r="B379" s="79" t="str">
        <f t="shared" si="77"/>
        <v/>
      </c>
      <c r="C379" s="79" t="str">
        <f t="shared" si="78"/>
        <v/>
      </c>
      <c r="D379" s="79" t="str">
        <f>IFERROR(IF(J378&lt;=0,"",IF(C379="Yes","",B379-COUNTIF($C$21:C379,"Yes"))),"")</f>
        <v/>
      </c>
      <c r="E379" s="81" t="str">
        <f t="shared" si="71"/>
        <v/>
      </c>
      <c r="F379" s="80" t="str">
        <f t="shared" si="79"/>
        <v/>
      </c>
      <c r="G379" s="80" t="str">
        <f t="shared" si="72"/>
        <v/>
      </c>
      <c r="H379" s="80" t="str">
        <f t="shared" si="80"/>
        <v/>
      </c>
      <c r="I379" s="80" t="str">
        <f t="shared" si="73"/>
        <v/>
      </c>
      <c r="J379" s="80" t="str">
        <f t="shared" si="81"/>
        <v/>
      </c>
      <c r="AG379" s="16" t="str">
        <f t="shared" si="82"/>
        <v/>
      </c>
      <c r="AH379" s="69" t="str">
        <f t="shared" si="74"/>
        <v/>
      </c>
      <c r="AI379" s="70" t="str">
        <f t="shared" si="75"/>
        <v/>
      </c>
      <c r="AJ379" s="70" t="str">
        <f t="shared" si="76"/>
        <v/>
      </c>
      <c r="AK379" s="70" t="str">
        <f t="shared" si="83"/>
        <v/>
      </c>
      <c r="AL379" s="70" t="str">
        <f t="shared" si="84"/>
        <v/>
      </c>
    </row>
    <row r="380" spans="2:38" ht="15" thickBot="1" x14ac:dyDescent="0.35">
      <c r="B380" s="79" t="str">
        <f t="shared" si="77"/>
        <v/>
      </c>
      <c r="C380" s="79" t="str">
        <f t="shared" si="78"/>
        <v/>
      </c>
      <c r="D380" s="79" t="str">
        <f>IFERROR(IF(J379&lt;=0,"",IF(C380="Yes","",B380-COUNTIF($C$21:C380,"Yes"))),"")</f>
        <v/>
      </c>
      <c r="E380" s="81" t="str">
        <f t="shared" si="71"/>
        <v/>
      </c>
      <c r="F380" s="80" t="str">
        <f t="shared" si="79"/>
        <v/>
      </c>
      <c r="G380" s="80" t="str">
        <f t="shared" si="72"/>
        <v/>
      </c>
      <c r="H380" s="80" t="str">
        <f t="shared" si="80"/>
        <v/>
      </c>
      <c r="I380" s="80" t="str">
        <f t="shared" si="73"/>
        <v/>
      </c>
      <c r="J380" s="80" t="str">
        <f t="shared" si="81"/>
        <v/>
      </c>
      <c r="AG380" s="16" t="str">
        <f t="shared" si="82"/>
        <v/>
      </c>
      <c r="AH380" s="69" t="str">
        <f t="shared" si="74"/>
        <v/>
      </c>
      <c r="AI380" s="70" t="str">
        <f t="shared" si="75"/>
        <v/>
      </c>
      <c r="AJ380" s="70" t="str">
        <f t="shared" si="76"/>
        <v/>
      </c>
      <c r="AK380" s="70" t="str">
        <f t="shared" si="83"/>
        <v/>
      </c>
      <c r="AL380" s="70" t="str">
        <f t="shared" si="84"/>
        <v/>
      </c>
    </row>
    <row r="381" spans="2:38" ht="15" thickBot="1" x14ac:dyDescent="0.35">
      <c r="B381" s="79" t="str">
        <f t="shared" si="77"/>
        <v/>
      </c>
      <c r="C381" s="79" t="str">
        <f t="shared" si="78"/>
        <v/>
      </c>
      <c r="D381" s="79" t="str">
        <f>IFERROR(IF(J380&lt;=0,"",IF(C381="Yes","",B381-COUNTIF($C$21:C381,"Yes"))),"")</f>
        <v/>
      </c>
      <c r="E381" s="81" t="str">
        <f t="shared" si="71"/>
        <v/>
      </c>
      <c r="F381" s="80" t="str">
        <f t="shared" si="79"/>
        <v/>
      </c>
      <c r="G381" s="80" t="str">
        <f t="shared" si="72"/>
        <v/>
      </c>
      <c r="H381" s="80" t="str">
        <f t="shared" si="80"/>
        <v/>
      </c>
      <c r="I381" s="80" t="str">
        <f t="shared" si="73"/>
        <v/>
      </c>
      <c r="J381" s="80" t="str">
        <f t="shared" si="81"/>
        <v/>
      </c>
      <c r="AG381" s="16" t="str">
        <f t="shared" si="82"/>
        <v/>
      </c>
      <c r="AH381" s="69" t="str">
        <f t="shared" si="74"/>
        <v/>
      </c>
      <c r="AI381" s="70" t="str">
        <f t="shared" si="75"/>
        <v/>
      </c>
      <c r="AJ381" s="70" t="str">
        <f t="shared" si="76"/>
        <v/>
      </c>
      <c r="AK381" s="70" t="str">
        <f t="shared" si="83"/>
        <v/>
      </c>
      <c r="AL381" s="70" t="str">
        <f t="shared" si="84"/>
        <v/>
      </c>
    </row>
    <row r="382" spans="2:38" ht="15" thickBot="1" x14ac:dyDescent="0.35">
      <c r="B382" s="79" t="str">
        <f t="shared" si="77"/>
        <v/>
      </c>
      <c r="C382" s="79" t="str">
        <f t="shared" si="78"/>
        <v/>
      </c>
      <c r="D382" s="79" t="str">
        <f>IFERROR(IF(J381&lt;=0,"",IF(C382="Yes","",B382-COUNTIF($C$21:C382,"Yes"))),"")</f>
        <v/>
      </c>
      <c r="E382" s="81" t="str">
        <f t="shared" si="71"/>
        <v/>
      </c>
      <c r="F382" s="80" t="str">
        <f t="shared" si="79"/>
        <v/>
      </c>
      <c r="G382" s="80" t="str">
        <f t="shared" si="72"/>
        <v/>
      </c>
      <c r="H382" s="80" t="str">
        <f t="shared" si="80"/>
        <v/>
      </c>
      <c r="I382" s="80" t="str">
        <f t="shared" si="73"/>
        <v/>
      </c>
      <c r="J382" s="80" t="str">
        <f t="shared" si="81"/>
        <v/>
      </c>
      <c r="AG382" s="16" t="str">
        <f t="shared" si="82"/>
        <v/>
      </c>
      <c r="AH382" s="69" t="str">
        <f t="shared" si="74"/>
        <v/>
      </c>
      <c r="AI382" s="70" t="str">
        <f t="shared" si="75"/>
        <v/>
      </c>
      <c r="AJ382" s="70" t="str">
        <f t="shared" si="76"/>
        <v/>
      </c>
      <c r="AK382" s="70" t="str">
        <f t="shared" si="83"/>
        <v/>
      </c>
      <c r="AL382" s="70" t="str">
        <f t="shared" si="84"/>
        <v/>
      </c>
    </row>
    <row r="383" spans="2:38" ht="15" thickBot="1" x14ac:dyDescent="0.35">
      <c r="B383" s="79" t="str">
        <f t="shared" si="77"/>
        <v/>
      </c>
      <c r="C383" s="79" t="str">
        <f t="shared" si="78"/>
        <v/>
      </c>
      <c r="D383" s="79" t="str">
        <f>IFERROR(IF(J382&lt;=0,"",IF(C383="Yes","",B383-COUNTIF($C$21:C383,"Yes"))),"")</f>
        <v/>
      </c>
      <c r="E383" s="81" t="str">
        <f t="shared" si="71"/>
        <v/>
      </c>
      <c r="F383" s="80" t="str">
        <f t="shared" si="79"/>
        <v/>
      </c>
      <c r="G383" s="80" t="str">
        <f t="shared" si="72"/>
        <v/>
      </c>
      <c r="H383" s="80" t="str">
        <f t="shared" si="80"/>
        <v/>
      </c>
      <c r="I383" s="80" t="str">
        <f t="shared" si="73"/>
        <v/>
      </c>
      <c r="J383" s="80" t="str">
        <f t="shared" si="81"/>
        <v/>
      </c>
      <c r="AG383" s="16" t="str">
        <f t="shared" si="82"/>
        <v/>
      </c>
      <c r="AH383" s="69" t="str">
        <f t="shared" si="74"/>
        <v/>
      </c>
      <c r="AI383" s="70" t="str">
        <f t="shared" si="75"/>
        <v/>
      </c>
      <c r="AJ383" s="70" t="str">
        <f t="shared" si="76"/>
        <v/>
      </c>
      <c r="AK383" s="70" t="str">
        <f t="shared" si="83"/>
        <v/>
      </c>
      <c r="AL383" s="70" t="str">
        <f t="shared" si="84"/>
        <v/>
      </c>
    </row>
    <row r="384" spans="2:38" ht="15" thickBot="1" x14ac:dyDescent="0.35">
      <c r="B384" s="79" t="str">
        <f t="shared" si="77"/>
        <v/>
      </c>
      <c r="C384" s="79" t="str">
        <f t="shared" si="78"/>
        <v/>
      </c>
      <c r="D384" s="79" t="str">
        <f>IFERROR(IF(J383&lt;=0,"",IF(C384="Yes","",B384-COUNTIF($C$21:C384,"Yes"))),"")</f>
        <v/>
      </c>
      <c r="E384" s="81" t="str">
        <f t="shared" si="71"/>
        <v/>
      </c>
      <c r="F384" s="80" t="str">
        <f t="shared" si="79"/>
        <v/>
      </c>
      <c r="G384" s="80" t="str">
        <f t="shared" si="72"/>
        <v/>
      </c>
      <c r="H384" s="80" t="str">
        <f t="shared" si="80"/>
        <v/>
      </c>
      <c r="I384" s="80" t="str">
        <f t="shared" si="73"/>
        <v/>
      </c>
      <c r="J384" s="80" t="str">
        <f t="shared" si="81"/>
        <v/>
      </c>
      <c r="AG384" s="16" t="str">
        <f t="shared" si="82"/>
        <v/>
      </c>
      <c r="AH384" s="69" t="str">
        <f t="shared" si="74"/>
        <v/>
      </c>
      <c r="AI384" s="70" t="str">
        <f t="shared" si="75"/>
        <v/>
      </c>
      <c r="AJ384" s="70" t="str">
        <f t="shared" si="76"/>
        <v/>
      </c>
      <c r="AK384" s="70" t="str">
        <f t="shared" si="83"/>
        <v/>
      </c>
      <c r="AL384" s="70" t="str">
        <f t="shared" si="84"/>
        <v/>
      </c>
    </row>
    <row r="385" spans="2:38" ht="15" thickBot="1" x14ac:dyDescent="0.35">
      <c r="B385" s="79" t="str">
        <f t="shared" si="77"/>
        <v/>
      </c>
      <c r="C385" s="79" t="str">
        <f t="shared" si="78"/>
        <v/>
      </c>
      <c r="D385" s="79" t="str">
        <f>IFERROR(IF(J384&lt;=0,"",IF(C385="Yes","",B385-COUNTIF($C$21:C385,"Yes"))),"")</f>
        <v/>
      </c>
      <c r="E385" s="81" t="str">
        <f t="shared" si="71"/>
        <v/>
      </c>
      <c r="F385" s="80" t="str">
        <f t="shared" si="79"/>
        <v/>
      </c>
      <c r="G385" s="80" t="str">
        <f t="shared" si="72"/>
        <v/>
      </c>
      <c r="H385" s="80" t="str">
        <f t="shared" si="80"/>
        <v/>
      </c>
      <c r="I385" s="80" t="str">
        <f t="shared" si="73"/>
        <v/>
      </c>
      <c r="J385" s="80" t="str">
        <f t="shared" si="81"/>
        <v/>
      </c>
      <c r="AG385" s="16" t="str">
        <f t="shared" si="82"/>
        <v/>
      </c>
      <c r="AH385" s="69" t="str">
        <f t="shared" si="74"/>
        <v/>
      </c>
      <c r="AI385" s="70" t="str">
        <f t="shared" si="75"/>
        <v/>
      </c>
      <c r="AJ385" s="70" t="str">
        <f t="shared" si="76"/>
        <v/>
      </c>
      <c r="AK385" s="70" t="str">
        <f t="shared" si="83"/>
        <v/>
      </c>
      <c r="AL385" s="70" t="str">
        <f t="shared" si="84"/>
        <v/>
      </c>
    </row>
    <row r="386" spans="2:38" ht="15" thickBot="1" x14ac:dyDescent="0.35">
      <c r="B386" s="79" t="str">
        <f t="shared" si="77"/>
        <v/>
      </c>
      <c r="C386" s="79" t="str">
        <f t="shared" si="78"/>
        <v/>
      </c>
      <c r="D386" s="79" t="str">
        <f>IFERROR(IF(J385&lt;=0,"",IF(C386="Yes","",B386-COUNTIF($C$21:C386,"Yes"))),"")</f>
        <v/>
      </c>
      <c r="E386" s="81" t="str">
        <f t="shared" si="71"/>
        <v/>
      </c>
      <c r="F386" s="80" t="str">
        <f t="shared" si="79"/>
        <v/>
      </c>
      <c r="G386" s="80" t="str">
        <f t="shared" si="72"/>
        <v/>
      </c>
      <c r="H386" s="80" t="str">
        <f t="shared" si="80"/>
        <v/>
      </c>
      <c r="I386" s="80" t="str">
        <f t="shared" si="73"/>
        <v/>
      </c>
      <c r="J386" s="80" t="str">
        <f t="shared" si="81"/>
        <v/>
      </c>
      <c r="AG386" s="16" t="str">
        <f t="shared" si="82"/>
        <v/>
      </c>
      <c r="AH386" s="69" t="str">
        <f t="shared" si="74"/>
        <v/>
      </c>
      <c r="AI386" s="70" t="str">
        <f t="shared" si="75"/>
        <v/>
      </c>
      <c r="AJ386" s="70" t="str">
        <f t="shared" si="76"/>
        <v/>
      </c>
      <c r="AK386" s="70" t="str">
        <f t="shared" si="83"/>
        <v/>
      </c>
      <c r="AL386" s="70" t="str">
        <f t="shared" si="84"/>
        <v/>
      </c>
    </row>
    <row r="387" spans="2:38" ht="15" thickBot="1" x14ac:dyDescent="0.35">
      <c r="B387" s="79" t="str">
        <f t="shared" si="77"/>
        <v/>
      </c>
      <c r="C387" s="79" t="str">
        <f t="shared" si="78"/>
        <v/>
      </c>
      <c r="D387" s="79" t="str">
        <f>IFERROR(IF(J386&lt;=0,"",IF(C387="Yes","",B387-COUNTIF($C$21:C387,"Yes"))),"")</f>
        <v/>
      </c>
      <c r="E387" s="81" t="str">
        <f t="shared" si="71"/>
        <v/>
      </c>
      <c r="F387" s="80" t="str">
        <f t="shared" si="79"/>
        <v/>
      </c>
      <c r="G387" s="80" t="str">
        <f t="shared" si="72"/>
        <v/>
      </c>
      <c r="H387" s="80" t="str">
        <f t="shared" si="80"/>
        <v/>
      </c>
      <c r="I387" s="80" t="str">
        <f t="shared" si="73"/>
        <v/>
      </c>
      <c r="J387" s="80" t="str">
        <f t="shared" si="81"/>
        <v/>
      </c>
      <c r="AG387" s="16" t="str">
        <f t="shared" si="82"/>
        <v/>
      </c>
      <c r="AH387" s="69" t="str">
        <f t="shared" si="74"/>
        <v/>
      </c>
      <c r="AI387" s="70" t="str">
        <f t="shared" si="75"/>
        <v/>
      </c>
      <c r="AJ387" s="70" t="str">
        <f t="shared" si="76"/>
        <v/>
      </c>
      <c r="AK387" s="70" t="str">
        <f t="shared" si="83"/>
        <v/>
      </c>
      <c r="AL387" s="70" t="str">
        <f t="shared" si="84"/>
        <v/>
      </c>
    </row>
    <row r="388" spans="2:38" ht="15" thickBot="1" x14ac:dyDescent="0.35">
      <c r="B388" s="79" t="str">
        <f t="shared" si="77"/>
        <v/>
      </c>
      <c r="C388" s="79" t="str">
        <f t="shared" si="78"/>
        <v/>
      </c>
      <c r="D388" s="79" t="str">
        <f>IFERROR(IF(J387&lt;=0,"",IF(C388="Yes","",B388-COUNTIF($C$21:C388,"Yes"))),"")</f>
        <v/>
      </c>
      <c r="E388" s="81" t="str">
        <f t="shared" si="71"/>
        <v/>
      </c>
      <c r="F388" s="80" t="str">
        <f t="shared" si="79"/>
        <v/>
      </c>
      <c r="G388" s="80" t="str">
        <f t="shared" si="72"/>
        <v/>
      </c>
      <c r="H388" s="80" t="str">
        <f t="shared" si="80"/>
        <v/>
      </c>
      <c r="I388" s="80" t="str">
        <f t="shared" si="73"/>
        <v/>
      </c>
      <c r="J388" s="80" t="str">
        <f t="shared" si="81"/>
        <v/>
      </c>
      <c r="AG388" s="16" t="str">
        <f t="shared" si="82"/>
        <v/>
      </c>
      <c r="AH388" s="69" t="str">
        <f t="shared" si="74"/>
        <v/>
      </c>
      <c r="AI388" s="70" t="str">
        <f t="shared" si="75"/>
        <v/>
      </c>
      <c r="AJ388" s="70" t="str">
        <f t="shared" si="76"/>
        <v/>
      </c>
      <c r="AK388" s="70" t="str">
        <f t="shared" si="83"/>
        <v/>
      </c>
      <c r="AL388" s="70" t="str">
        <f t="shared" si="84"/>
        <v/>
      </c>
    </row>
    <row r="389" spans="2:38" ht="15" thickBot="1" x14ac:dyDescent="0.35">
      <c r="B389" s="79" t="str">
        <f t="shared" si="77"/>
        <v/>
      </c>
      <c r="C389" s="79" t="str">
        <f t="shared" si="78"/>
        <v/>
      </c>
      <c r="D389" s="79" t="str">
        <f>IFERROR(IF(J388&lt;=0,"",IF(C389="Yes","",B389-COUNTIF($C$21:C389,"Yes"))),"")</f>
        <v/>
      </c>
      <c r="E389" s="81" t="str">
        <f t="shared" si="71"/>
        <v/>
      </c>
      <c r="F389" s="80" t="str">
        <f t="shared" si="79"/>
        <v/>
      </c>
      <c r="G389" s="80" t="str">
        <f t="shared" si="72"/>
        <v/>
      </c>
      <c r="H389" s="80" t="str">
        <f t="shared" si="80"/>
        <v/>
      </c>
      <c r="I389" s="80" t="str">
        <f t="shared" si="73"/>
        <v/>
      </c>
      <c r="J389" s="80" t="str">
        <f t="shared" si="81"/>
        <v/>
      </c>
      <c r="AG389" s="16" t="str">
        <f t="shared" si="82"/>
        <v/>
      </c>
      <c r="AH389" s="69" t="str">
        <f t="shared" si="74"/>
        <v/>
      </c>
      <c r="AI389" s="70" t="str">
        <f t="shared" si="75"/>
        <v/>
      </c>
      <c r="AJ389" s="70" t="str">
        <f t="shared" si="76"/>
        <v/>
      </c>
      <c r="AK389" s="70" t="str">
        <f t="shared" si="83"/>
        <v/>
      </c>
      <c r="AL389" s="70" t="str">
        <f t="shared" si="84"/>
        <v/>
      </c>
    </row>
    <row r="390" spans="2:38" ht="15" thickBot="1" x14ac:dyDescent="0.35">
      <c r="B390" s="79" t="str">
        <f t="shared" si="77"/>
        <v/>
      </c>
      <c r="C390" s="79" t="str">
        <f t="shared" si="78"/>
        <v/>
      </c>
      <c r="D390" s="79" t="str">
        <f>IFERROR(IF(J389&lt;=0,"",IF(C390="Yes","",B390-COUNTIF($C$21:C390,"Yes"))),"")</f>
        <v/>
      </c>
      <c r="E390" s="81" t="str">
        <f t="shared" si="71"/>
        <v/>
      </c>
      <c r="F390" s="80" t="str">
        <f t="shared" si="79"/>
        <v/>
      </c>
      <c r="G390" s="80" t="str">
        <f t="shared" si="72"/>
        <v/>
      </c>
      <c r="H390" s="80" t="str">
        <f t="shared" si="80"/>
        <v/>
      </c>
      <c r="I390" s="80" t="str">
        <f t="shared" si="73"/>
        <v/>
      </c>
      <c r="J390" s="80" t="str">
        <f t="shared" si="81"/>
        <v/>
      </c>
      <c r="AG390" s="16" t="str">
        <f t="shared" si="82"/>
        <v/>
      </c>
      <c r="AH390" s="69" t="str">
        <f t="shared" si="74"/>
        <v/>
      </c>
      <c r="AI390" s="70" t="str">
        <f t="shared" si="75"/>
        <v/>
      </c>
      <c r="AJ390" s="70" t="str">
        <f t="shared" si="76"/>
        <v/>
      </c>
      <c r="AK390" s="70" t="str">
        <f t="shared" si="83"/>
        <v/>
      </c>
      <c r="AL390" s="70" t="str">
        <f t="shared" si="84"/>
        <v/>
      </c>
    </row>
    <row r="391" spans="2:38" ht="15" thickBot="1" x14ac:dyDescent="0.35">
      <c r="B391" s="79" t="str">
        <f t="shared" si="77"/>
        <v/>
      </c>
      <c r="C391" s="79" t="str">
        <f t="shared" si="78"/>
        <v/>
      </c>
      <c r="D391" s="79" t="str">
        <f>IFERROR(IF(J390&lt;=0,"",IF(C391="Yes","",B391-COUNTIF($C$21:C391,"Yes"))),"")</f>
        <v/>
      </c>
      <c r="E391" s="81" t="str">
        <f t="shared" si="71"/>
        <v/>
      </c>
      <c r="F391" s="80" t="str">
        <f t="shared" si="79"/>
        <v/>
      </c>
      <c r="G391" s="80" t="str">
        <f t="shared" si="72"/>
        <v/>
      </c>
      <c r="H391" s="80" t="str">
        <f t="shared" si="80"/>
        <v/>
      </c>
      <c r="I391" s="80" t="str">
        <f t="shared" si="73"/>
        <v/>
      </c>
      <c r="J391" s="80" t="str">
        <f t="shared" si="81"/>
        <v/>
      </c>
      <c r="AG391" s="16" t="str">
        <f t="shared" si="82"/>
        <v/>
      </c>
      <c r="AH391" s="69" t="str">
        <f t="shared" si="74"/>
        <v/>
      </c>
      <c r="AI391" s="70" t="str">
        <f t="shared" si="75"/>
        <v/>
      </c>
      <c r="AJ391" s="70" t="str">
        <f t="shared" si="76"/>
        <v/>
      </c>
      <c r="AK391" s="70" t="str">
        <f t="shared" si="83"/>
        <v/>
      </c>
      <c r="AL391" s="70" t="str">
        <f t="shared" si="84"/>
        <v/>
      </c>
    </row>
    <row r="392" spans="2:38" ht="15" thickBot="1" x14ac:dyDescent="0.35">
      <c r="B392" s="79" t="str">
        <f t="shared" si="77"/>
        <v/>
      </c>
      <c r="C392" s="79" t="str">
        <f t="shared" si="78"/>
        <v/>
      </c>
      <c r="D392" s="79" t="str">
        <f>IFERROR(IF(J391&lt;=0,"",IF(C392="Yes","",B392-COUNTIF($C$21:C392,"Yes"))),"")</f>
        <v/>
      </c>
      <c r="E392" s="81" t="str">
        <f t="shared" si="71"/>
        <v/>
      </c>
      <c r="F392" s="80" t="str">
        <f t="shared" si="79"/>
        <v/>
      </c>
      <c r="G392" s="80" t="str">
        <f t="shared" si="72"/>
        <v/>
      </c>
      <c r="H392" s="80" t="str">
        <f t="shared" si="80"/>
        <v/>
      </c>
      <c r="I392" s="80" t="str">
        <f t="shared" si="73"/>
        <v/>
      </c>
      <c r="J392" s="80" t="str">
        <f t="shared" si="81"/>
        <v/>
      </c>
      <c r="AG392" s="16" t="str">
        <f t="shared" si="82"/>
        <v/>
      </c>
      <c r="AH392" s="69" t="str">
        <f t="shared" si="74"/>
        <v/>
      </c>
      <c r="AI392" s="70" t="str">
        <f t="shared" si="75"/>
        <v/>
      </c>
      <c r="AJ392" s="70" t="str">
        <f t="shared" si="76"/>
        <v/>
      </c>
      <c r="AK392" s="70" t="str">
        <f t="shared" si="83"/>
        <v/>
      </c>
      <c r="AL392" s="70" t="str">
        <f t="shared" si="84"/>
        <v/>
      </c>
    </row>
    <row r="393" spans="2:38" ht="15" thickBot="1" x14ac:dyDescent="0.35">
      <c r="B393" s="79" t="str">
        <f t="shared" si="77"/>
        <v/>
      </c>
      <c r="C393" s="79" t="str">
        <f t="shared" si="78"/>
        <v/>
      </c>
      <c r="D393" s="79" t="str">
        <f>IFERROR(IF(J392&lt;=0,"",IF(C393="Yes","",B393-COUNTIF($C$21:C393,"Yes"))),"")</f>
        <v/>
      </c>
      <c r="E393" s="81" t="str">
        <f t="shared" si="71"/>
        <v/>
      </c>
      <c r="F393" s="80" t="str">
        <f t="shared" si="79"/>
        <v/>
      </c>
      <c r="G393" s="80" t="str">
        <f t="shared" si="72"/>
        <v/>
      </c>
      <c r="H393" s="80" t="str">
        <f t="shared" si="80"/>
        <v/>
      </c>
      <c r="I393" s="80" t="str">
        <f t="shared" si="73"/>
        <v/>
      </c>
      <c r="J393" s="80" t="str">
        <f t="shared" si="81"/>
        <v/>
      </c>
      <c r="AG393" s="16" t="str">
        <f t="shared" si="82"/>
        <v/>
      </c>
      <c r="AH393" s="69" t="str">
        <f t="shared" si="74"/>
        <v/>
      </c>
      <c r="AI393" s="70" t="str">
        <f t="shared" si="75"/>
        <v/>
      </c>
      <c r="AJ393" s="70" t="str">
        <f t="shared" si="76"/>
        <v/>
      </c>
      <c r="AK393" s="70" t="str">
        <f t="shared" si="83"/>
        <v/>
      </c>
      <c r="AL393" s="70" t="str">
        <f t="shared" si="84"/>
        <v/>
      </c>
    </row>
    <row r="394" spans="2:38" ht="15" thickBot="1" x14ac:dyDescent="0.35">
      <c r="B394" s="79" t="str">
        <f t="shared" si="77"/>
        <v/>
      </c>
      <c r="C394" s="79" t="str">
        <f t="shared" si="78"/>
        <v/>
      </c>
      <c r="D394" s="79" t="str">
        <f>IFERROR(IF(J393&lt;=0,"",IF(C394="Yes","",B394-COUNTIF($C$21:C394,"Yes"))),"")</f>
        <v/>
      </c>
      <c r="E394" s="81" t="str">
        <f t="shared" si="71"/>
        <v/>
      </c>
      <c r="F394" s="80" t="str">
        <f t="shared" si="79"/>
        <v/>
      </c>
      <c r="G394" s="80" t="str">
        <f t="shared" si="72"/>
        <v/>
      </c>
      <c r="H394" s="80" t="str">
        <f t="shared" si="80"/>
        <v/>
      </c>
      <c r="I394" s="80" t="str">
        <f t="shared" si="73"/>
        <v/>
      </c>
      <c r="J394" s="80" t="str">
        <f t="shared" si="81"/>
        <v/>
      </c>
      <c r="AG394" s="16" t="str">
        <f t="shared" si="82"/>
        <v/>
      </c>
      <c r="AH394" s="69" t="str">
        <f t="shared" si="74"/>
        <v/>
      </c>
      <c r="AI394" s="70" t="str">
        <f t="shared" si="75"/>
        <v/>
      </c>
      <c r="AJ394" s="70" t="str">
        <f t="shared" si="76"/>
        <v/>
      </c>
      <c r="AK394" s="70" t="str">
        <f t="shared" si="83"/>
        <v/>
      </c>
      <c r="AL394" s="70" t="str">
        <f t="shared" si="84"/>
        <v/>
      </c>
    </row>
    <row r="395" spans="2:38" ht="15" thickBot="1" x14ac:dyDescent="0.35">
      <c r="B395" s="79" t="str">
        <f t="shared" si="77"/>
        <v/>
      </c>
      <c r="C395" s="79" t="str">
        <f t="shared" si="78"/>
        <v/>
      </c>
      <c r="D395" s="79" t="str">
        <f>IFERROR(IF(J394&lt;=0,"",IF(C395="Yes","",B395-COUNTIF($C$21:C395,"Yes"))),"")</f>
        <v/>
      </c>
      <c r="E395" s="81" t="str">
        <f t="shared" si="71"/>
        <v/>
      </c>
      <c r="F395" s="80" t="str">
        <f t="shared" si="79"/>
        <v/>
      </c>
      <c r="G395" s="80" t="str">
        <f t="shared" si="72"/>
        <v/>
      </c>
      <c r="H395" s="80" t="str">
        <f t="shared" si="80"/>
        <v/>
      </c>
      <c r="I395" s="80" t="str">
        <f t="shared" si="73"/>
        <v/>
      </c>
      <c r="J395" s="80" t="str">
        <f t="shared" si="81"/>
        <v/>
      </c>
      <c r="AG395" s="16" t="str">
        <f t="shared" si="82"/>
        <v/>
      </c>
      <c r="AH395" s="69" t="str">
        <f t="shared" si="74"/>
        <v/>
      </c>
      <c r="AI395" s="70" t="str">
        <f t="shared" si="75"/>
        <v/>
      </c>
      <c r="AJ395" s="70" t="str">
        <f t="shared" si="76"/>
        <v/>
      </c>
      <c r="AK395" s="70" t="str">
        <f t="shared" si="83"/>
        <v/>
      </c>
      <c r="AL395" s="70" t="str">
        <f t="shared" si="84"/>
        <v/>
      </c>
    </row>
    <row r="396" spans="2:38" ht="15" thickBot="1" x14ac:dyDescent="0.35">
      <c r="B396" s="79" t="str">
        <f t="shared" si="77"/>
        <v/>
      </c>
      <c r="C396" s="79" t="str">
        <f t="shared" si="78"/>
        <v/>
      </c>
      <c r="D396" s="79" t="str">
        <f>IFERROR(IF(J395&lt;=0,"",IF(C396="Yes","",B396-COUNTIF($C$21:C396,"Yes"))),"")</f>
        <v/>
      </c>
      <c r="E396" s="81" t="str">
        <f t="shared" si="71"/>
        <v/>
      </c>
      <c r="F396" s="80" t="str">
        <f t="shared" si="79"/>
        <v/>
      </c>
      <c r="G396" s="80" t="str">
        <f t="shared" si="72"/>
        <v/>
      </c>
      <c r="H396" s="80" t="str">
        <f t="shared" si="80"/>
        <v/>
      </c>
      <c r="I396" s="80" t="str">
        <f t="shared" si="73"/>
        <v/>
      </c>
      <c r="J396" s="80" t="str">
        <f t="shared" si="81"/>
        <v/>
      </c>
      <c r="AG396" s="16" t="str">
        <f t="shared" si="82"/>
        <v/>
      </c>
      <c r="AH396" s="69" t="str">
        <f t="shared" si="74"/>
        <v/>
      </c>
      <c r="AI396" s="70" t="str">
        <f t="shared" si="75"/>
        <v/>
      </c>
      <c r="AJ396" s="70" t="str">
        <f t="shared" si="76"/>
        <v/>
      </c>
      <c r="AK396" s="70" t="str">
        <f t="shared" si="83"/>
        <v/>
      </c>
      <c r="AL396" s="70" t="str">
        <f t="shared" si="84"/>
        <v/>
      </c>
    </row>
    <row r="397" spans="2:38" ht="15" thickBot="1" x14ac:dyDescent="0.35">
      <c r="B397" s="79" t="str">
        <f t="shared" si="77"/>
        <v/>
      </c>
      <c r="C397" s="79" t="str">
        <f t="shared" si="78"/>
        <v/>
      </c>
      <c r="D397" s="79" t="str">
        <f>IFERROR(IF(J396&lt;=0,"",IF(C397="Yes","",B397-COUNTIF($C$21:C397,"Yes"))),"")</f>
        <v/>
      </c>
      <c r="E397" s="81" t="str">
        <f t="shared" si="71"/>
        <v/>
      </c>
      <c r="F397" s="80" t="str">
        <f t="shared" si="79"/>
        <v/>
      </c>
      <c r="G397" s="80" t="str">
        <f t="shared" si="72"/>
        <v/>
      </c>
      <c r="H397" s="80" t="str">
        <f t="shared" si="80"/>
        <v/>
      </c>
      <c r="I397" s="80" t="str">
        <f t="shared" si="73"/>
        <v/>
      </c>
      <c r="J397" s="80" t="str">
        <f t="shared" si="81"/>
        <v/>
      </c>
      <c r="AG397" s="16" t="str">
        <f t="shared" si="82"/>
        <v/>
      </c>
      <c r="AH397" s="69" t="str">
        <f t="shared" si="74"/>
        <v/>
      </c>
      <c r="AI397" s="70" t="str">
        <f t="shared" si="75"/>
        <v/>
      </c>
      <c r="AJ397" s="70" t="str">
        <f t="shared" si="76"/>
        <v/>
      </c>
      <c r="AK397" s="70" t="str">
        <f t="shared" si="83"/>
        <v/>
      </c>
      <c r="AL397" s="70" t="str">
        <f t="shared" si="84"/>
        <v/>
      </c>
    </row>
    <row r="398" spans="2:38" ht="15" thickBot="1" x14ac:dyDescent="0.35">
      <c r="B398" s="79" t="str">
        <f t="shared" si="77"/>
        <v/>
      </c>
      <c r="C398" s="79" t="str">
        <f t="shared" si="78"/>
        <v/>
      </c>
      <c r="D398" s="79" t="str">
        <f>IFERROR(IF(J397&lt;=0,"",IF(C398="Yes","",B398-COUNTIF($C$21:C398,"Yes"))),"")</f>
        <v/>
      </c>
      <c r="E398" s="81" t="str">
        <f t="shared" si="71"/>
        <v/>
      </c>
      <c r="F398" s="80" t="str">
        <f t="shared" si="79"/>
        <v/>
      </c>
      <c r="G398" s="80" t="str">
        <f t="shared" si="72"/>
        <v/>
      </c>
      <c r="H398" s="80" t="str">
        <f t="shared" si="80"/>
        <v/>
      </c>
      <c r="I398" s="80" t="str">
        <f t="shared" si="73"/>
        <v/>
      </c>
      <c r="J398" s="80" t="str">
        <f t="shared" si="81"/>
        <v/>
      </c>
      <c r="AG398" s="16" t="str">
        <f t="shared" si="82"/>
        <v/>
      </c>
      <c r="AH398" s="69" t="str">
        <f t="shared" si="74"/>
        <v/>
      </c>
      <c r="AI398" s="70" t="str">
        <f t="shared" si="75"/>
        <v/>
      </c>
      <c r="AJ398" s="70" t="str">
        <f t="shared" si="76"/>
        <v/>
      </c>
      <c r="AK398" s="70" t="str">
        <f t="shared" si="83"/>
        <v/>
      </c>
      <c r="AL398" s="70" t="str">
        <f t="shared" si="84"/>
        <v/>
      </c>
    </row>
    <row r="399" spans="2:38" ht="15" thickBot="1" x14ac:dyDescent="0.35">
      <c r="B399" s="79" t="str">
        <f t="shared" si="77"/>
        <v/>
      </c>
      <c r="C399" s="79" t="str">
        <f t="shared" si="78"/>
        <v/>
      </c>
      <c r="D399" s="79" t="str">
        <f>IFERROR(IF(J398&lt;=0,"",IF(C399="Yes","",B399-COUNTIF($C$21:C399,"Yes"))),"")</f>
        <v/>
      </c>
      <c r="E399" s="81" t="str">
        <f t="shared" si="71"/>
        <v/>
      </c>
      <c r="F399" s="80" t="str">
        <f t="shared" si="79"/>
        <v/>
      </c>
      <c r="G399" s="80" t="str">
        <f t="shared" si="72"/>
        <v/>
      </c>
      <c r="H399" s="80" t="str">
        <f t="shared" si="80"/>
        <v/>
      </c>
      <c r="I399" s="80" t="str">
        <f t="shared" si="73"/>
        <v/>
      </c>
      <c r="J399" s="80" t="str">
        <f t="shared" si="81"/>
        <v/>
      </c>
      <c r="AG399" s="16" t="str">
        <f t="shared" si="82"/>
        <v/>
      </c>
      <c r="AH399" s="69" t="str">
        <f t="shared" si="74"/>
        <v/>
      </c>
      <c r="AI399" s="70" t="str">
        <f t="shared" si="75"/>
        <v/>
      </c>
      <c r="AJ399" s="70" t="str">
        <f t="shared" si="76"/>
        <v/>
      </c>
      <c r="AK399" s="70" t="str">
        <f t="shared" si="83"/>
        <v/>
      </c>
      <c r="AL399" s="70" t="str">
        <f t="shared" si="84"/>
        <v/>
      </c>
    </row>
    <row r="400" spans="2:38" ht="15" thickBot="1" x14ac:dyDescent="0.35">
      <c r="B400" s="79" t="str">
        <f t="shared" si="77"/>
        <v/>
      </c>
      <c r="C400" s="79" t="str">
        <f t="shared" si="78"/>
        <v/>
      </c>
      <c r="D400" s="79" t="str">
        <f>IFERROR(IF(J399&lt;=0,"",IF(C400="Yes","",B400-COUNTIF($C$21:C400,"Yes"))),"")</f>
        <v/>
      </c>
      <c r="E400" s="81" t="str">
        <f t="shared" si="71"/>
        <v/>
      </c>
      <c r="F400" s="80" t="str">
        <f t="shared" si="79"/>
        <v/>
      </c>
      <c r="G400" s="80" t="str">
        <f t="shared" si="72"/>
        <v/>
      </c>
      <c r="H400" s="80" t="str">
        <f t="shared" si="80"/>
        <v/>
      </c>
      <c r="I400" s="80" t="str">
        <f t="shared" si="73"/>
        <v/>
      </c>
      <c r="J400" s="80" t="str">
        <f t="shared" si="81"/>
        <v/>
      </c>
      <c r="AG400" s="16" t="str">
        <f t="shared" si="82"/>
        <v/>
      </c>
      <c r="AH400" s="69" t="str">
        <f t="shared" si="74"/>
        <v/>
      </c>
      <c r="AI400" s="70" t="str">
        <f t="shared" si="75"/>
        <v/>
      </c>
      <c r="AJ400" s="70" t="str">
        <f t="shared" si="76"/>
        <v/>
      </c>
      <c r="AK400" s="70" t="str">
        <f t="shared" si="83"/>
        <v/>
      </c>
      <c r="AL400" s="70" t="str">
        <f t="shared" si="84"/>
        <v/>
      </c>
    </row>
    <row r="401" spans="2:38" ht="15" thickBot="1" x14ac:dyDescent="0.35">
      <c r="B401" s="79" t="str">
        <f t="shared" si="77"/>
        <v/>
      </c>
      <c r="C401" s="79" t="str">
        <f t="shared" si="78"/>
        <v/>
      </c>
      <c r="D401" s="79" t="str">
        <f>IFERROR(IF(J400&lt;=0,"",IF(C401="Yes","",B401-COUNTIF($C$21:C401,"Yes"))),"")</f>
        <v/>
      </c>
      <c r="E401" s="81" t="str">
        <f t="shared" si="71"/>
        <v/>
      </c>
      <c r="F401" s="80" t="str">
        <f t="shared" si="79"/>
        <v/>
      </c>
      <c r="G401" s="80" t="str">
        <f t="shared" si="72"/>
        <v/>
      </c>
      <c r="H401" s="80" t="str">
        <f t="shared" si="80"/>
        <v/>
      </c>
      <c r="I401" s="80" t="str">
        <f t="shared" si="73"/>
        <v/>
      </c>
      <c r="J401" s="80" t="str">
        <f t="shared" si="81"/>
        <v/>
      </c>
      <c r="AG401" s="16" t="str">
        <f t="shared" si="82"/>
        <v/>
      </c>
      <c r="AH401" s="69" t="str">
        <f t="shared" si="74"/>
        <v/>
      </c>
      <c r="AI401" s="70" t="str">
        <f t="shared" si="75"/>
        <v/>
      </c>
      <c r="AJ401" s="70" t="str">
        <f t="shared" si="76"/>
        <v/>
      </c>
      <c r="AK401" s="70" t="str">
        <f t="shared" si="83"/>
        <v/>
      </c>
      <c r="AL401" s="70" t="str">
        <f t="shared" si="84"/>
        <v/>
      </c>
    </row>
    <row r="402" spans="2:38" ht="15" thickBot="1" x14ac:dyDescent="0.35">
      <c r="B402" s="79" t="str">
        <f t="shared" si="77"/>
        <v/>
      </c>
      <c r="C402" s="79" t="str">
        <f t="shared" si="78"/>
        <v/>
      </c>
      <c r="D402" s="79" t="str">
        <f>IFERROR(IF(J401&lt;=0,"",IF(C402="Yes","",B402-COUNTIF($C$21:C402,"Yes"))),"")</f>
        <v/>
      </c>
      <c r="E402" s="81" t="str">
        <f t="shared" si="71"/>
        <v/>
      </c>
      <c r="F402" s="80" t="str">
        <f t="shared" si="79"/>
        <v/>
      </c>
      <c r="G402" s="80" t="str">
        <f t="shared" si="72"/>
        <v/>
      </c>
      <c r="H402" s="80" t="str">
        <f t="shared" si="80"/>
        <v/>
      </c>
      <c r="I402" s="80" t="str">
        <f t="shared" si="73"/>
        <v/>
      </c>
      <c r="J402" s="80" t="str">
        <f t="shared" si="81"/>
        <v/>
      </c>
      <c r="AG402" s="16" t="str">
        <f t="shared" si="82"/>
        <v/>
      </c>
      <c r="AH402" s="69" t="str">
        <f t="shared" si="74"/>
        <v/>
      </c>
      <c r="AI402" s="70" t="str">
        <f t="shared" si="75"/>
        <v/>
      </c>
      <c r="AJ402" s="70" t="str">
        <f t="shared" si="76"/>
        <v/>
      </c>
      <c r="AK402" s="70" t="str">
        <f t="shared" si="83"/>
        <v/>
      </c>
      <c r="AL402" s="70" t="str">
        <f t="shared" si="84"/>
        <v/>
      </c>
    </row>
    <row r="403" spans="2:38" ht="15" thickBot="1" x14ac:dyDescent="0.35">
      <c r="B403" s="79" t="str">
        <f t="shared" si="77"/>
        <v/>
      </c>
      <c r="C403" s="79" t="str">
        <f t="shared" si="78"/>
        <v/>
      </c>
      <c r="D403" s="79" t="str">
        <f>IFERROR(IF(J402&lt;=0,"",IF(C403="Yes","",B403-COUNTIF($C$21:C403,"Yes"))),"")</f>
        <v/>
      </c>
      <c r="E403" s="81" t="str">
        <f t="shared" si="71"/>
        <v/>
      </c>
      <c r="F403" s="80" t="str">
        <f t="shared" si="79"/>
        <v/>
      </c>
      <c r="G403" s="80" t="str">
        <f t="shared" si="72"/>
        <v/>
      </c>
      <c r="H403" s="80" t="str">
        <f t="shared" si="80"/>
        <v/>
      </c>
      <c r="I403" s="80" t="str">
        <f t="shared" si="73"/>
        <v/>
      </c>
      <c r="J403" s="80" t="str">
        <f t="shared" si="81"/>
        <v/>
      </c>
      <c r="AG403" s="16" t="str">
        <f t="shared" si="82"/>
        <v/>
      </c>
      <c r="AH403" s="69" t="str">
        <f t="shared" si="74"/>
        <v/>
      </c>
      <c r="AI403" s="70" t="str">
        <f t="shared" si="75"/>
        <v/>
      </c>
      <c r="AJ403" s="70" t="str">
        <f t="shared" si="76"/>
        <v/>
      </c>
      <c r="AK403" s="70" t="str">
        <f t="shared" si="83"/>
        <v/>
      </c>
      <c r="AL403" s="70" t="str">
        <f t="shared" si="84"/>
        <v/>
      </c>
    </row>
    <row r="404" spans="2:38" ht="15" thickBot="1" x14ac:dyDescent="0.35">
      <c r="B404" s="79" t="str">
        <f t="shared" si="77"/>
        <v/>
      </c>
      <c r="C404" s="79" t="str">
        <f t="shared" si="78"/>
        <v/>
      </c>
      <c r="D404" s="79" t="str">
        <f>IFERROR(IF(J403&lt;=0,"",IF(C404="Yes","",B404-COUNTIF($C$21:C404,"Yes"))),"")</f>
        <v/>
      </c>
      <c r="E404" s="81" t="str">
        <f t="shared" si="71"/>
        <v/>
      </c>
      <c r="F404" s="80" t="str">
        <f t="shared" si="79"/>
        <v/>
      </c>
      <c r="G404" s="80" t="str">
        <f t="shared" si="72"/>
        <v/>
      </c>
      <c r="H404" s="80" t="str">
        <f t="shared" si="80"/>
        <v/>
      </c>
      <c r="I404" s="80" t="str">
        <f t="shared" si="73"/>
        <v/>
      </c>
      <c r="J404" s="80" t="str">
        <f t="shared" si="81"/>
        <v/>
      </c>
      <c r="AG404" s="16" t="str">
        <f t="shared" si="82"/>
        <v/>
      </c>
      <c r="AH404" s="69" t="str">
        <f t="shared" si="74"/>
        <v/>
      </c>
      <c r="AI404" s="70" t="str">
        <f t="shared" si="75"/>
        <v/>
      </c>
      <c r="AJ404" s="70" t="str">
        <f t="shared" si="76"/>
        <v/>
      </c>
      <c r="AK404" s="70" t="str">
        <f t="shared" si="83"/>
        <v/>
      </c>
      <c r="AL404" s="70" t="str">
        <f t="shared" si="84"/>
        <v/>
      </c>
    </row>
    <row r="405" spans="2:38" ht="15" thickBot="1" x14ac:dyDescent="0.35">
      <c r="B405" s="79" t="str">
        <f t="shared" si="77"/>
        <v/>
      </c>
      <c r="C405" s="79" t="str">
        <f t="shared" si="78"/>
        <v/>
      </c>
      <c r="D405" s="79" t="str">
        <f>IFERROR(IF(J404&lt;=0,"",IF(C405="Yes","",B405-COUNTIF($C$21:C405,"Yes"))),"")</f>
        <v/>
      </c>
      <c r="E405" s="81" t="str">
        <f t="shared" ref="E405:E468" si="85">IF($E$9="End of the Period",IF(B405="","",IF(payment_frequency="Bi-weekly",first_payment_date+B405*VLOOKUP(payment_frequency,periodic_table,2,0),IF(payment_frequency="Weekly",first_payment_date+B405*VLOOKUP(payment_frequency,periodic_table,2,0),IF(payment_frequency="Semi-monthly",first_payment_date+B405*VLOOKUP(payment_frequency,periodic_table,2,0),EDATE(first_payment_date,B405*VLOOKUP(payment_frequency,periodic_table,2,0)))))),IF(B405="","",IF(payment_frequency="Bi-weekly",first_payment_date+(B405-1)*VLOOKUP(payment_frequency,periodic_table,2,0),IF(payment_frequency="Weekly",first_payment_date+(B405-1)*VLOOKUP(payment_frequency,periodic_table,2,0),IF(payment_frequency="Semi-monthly",first_payment_date+(B405-1)*VLOOKUP(payment_frequency,periodic_table,2,0),EDATE(first_payment_date,(B405-1)*VLOOKUP(payment_frequency,periodic_table,2,0)))))))</f>
        <v/>
      </c>
      <c r="F405" s="80" t="str">
        <f t="shared" si="79"/>
        <v/>
      </c>
      <c r="G405" s="80" t="str">
        <f t="shared" ref="G405:G468" si="86">IF(AND(Payment_Type=1,B405=1),0,IF(B405="","",IF(C405="Yes",0,J404*Compound_Rate)))</f>
        <v/>
      </c>
      <c r="H405" s="80" t="str">
        <f t="shared" si="80"/>
        <v/>
      </c>
      <c r="I405" s="80" t="str">
        <f t="shared" ref="I405:I468" si="87">IF(B405="","",IF(C405="Yes",J404*Compound_Rate,0))</f>
        <v/>
      </c>
      <c r="J405" s="80" t="str">
        <f t="shared" si="81"/>
        <v/>
      </c>
      <c r="AG405" s="16" t="str">
        <f t="shared" si="82"/>
        <v/>
      </c>
      <c r="AH405" s="69" t="str">
        <f t="shared" ref="AH405:AH468" si="88">IF($E$9="End of the Period",IF(AG405="","",IF(payment_frequency="Bi-weekly",first_payment_date+AG405*VLOOKUP(payment_frequency,periodic_table,2,0),IF(payment_frequency="Weekly",first_payment_date+AG405*VLOOKUP(payment_frequency,periodic_table,2,0),IF(payment_frequency="Semi-monthly",first_payment_date+AG405*VLOOKUP(payment_frequency,periodic_table,2,0),EDATE(first_payment_date,AG405*VLOOKUP(payment_frequency,periodic_table,2,0)))))),IF(AG405="","",IF(payment_frequency="Bi-weekly",first_payment_date+(AG405-1)*VLOOKUP(payment_frequency,periodic_table,2,0),IF(payment_frequency="Weekly",first_payment_date+(AG405-1)*VLOOKUP(payment_frequency,periodic_table,2,0),IF(payment_frequency="Semi-monthly",first_payment_date+(AG405-1)*VLOOKUP(payment_frequency,periodic_table,2,0),EDATE(first_payment_date,(AG405-1)*VLOOKUP(payment_frequency,periodic_table,2,0)))))))</f>
        <v/>
      </c>
      <c r="AI405" s="70" t="str">
        <f t="shared" ref="AI405:AI468" si="89">IF(AG405="","",IF(AL404&lt;payment,AL404*(1+Compound_Rate),payment))</f>
        <v/>
      </c>
      <c r="AJ405" s="70" t="str">
        <f t="shared" ref="AJ405:AJ468" si="90">IF(AND(Payment_Type=1,AG405=1),0,IF(AG405="","",AL404*Compound_Rate))</f>
        <v/>
      </c>
      <c r="AK405" s="70" t="str">
        <f t="shared" si="83"/>
        <v/>
      </c>
      <c r="AL405" s="70" t="str">
        <f t="shared" si="84"/>
        <v/>
      </c>
    </row>
    <row r="406" spans="2:38" ht="15" thickBot="1" x14ac:dyDescent="0.35">
      <c r="B406" s="79" t="str">
        <f t="shared" ref="B406:B469" si="91">IFERROR(IF(TRUNC(J405)&lt;=0,"",B405+1),"")</f>
        <v/>
      </c>
      <c r="C406" s="79" t="str">
        <f t="shared" ref="C406:C469" si="92">IF(B406="","",IF(AND(B406&lt;=$E$13,B406&gt;=$E$12),"Yes","No"))</f>
        <v/>
      </c>
      <c r="D406" s="79" t="str">
        <f>IFERROR(IF(J405&lt;=0,"",IF(C406="Yes","",B406-COUNTIF($C$21:C406,"Yes"))),"")</f>
        <v/>
      </c>
      <c r="E406" s="81" t="str">
        <f t="shared" si="85"/>
        <v/>
      </c>
      <c r="F406" s="80" t="str">
        <f t="shared" ref="F406:F469" si="93">IF(B406="","",IF(C406="Yes",0,IF(J405&lt;payment,J405*(1+Compound_Rate),-PMT($J$5,nper-B406+1+$E$14,J405))))</f>
        <v/>
      </c>
      <c r="G406" s="80" t="str">
        <f t="shared" si="86"/>
        <v/>
      </c>
      <c r="H406" s="80" t="str">
        <f t="shared" ref="H406:H469" si="94">IF(B406="","",F406-G406)</f>
        <v/>
      </c>
      <c r="I406" s="80" t="str">
        <f t="shared" si="87"/>
        <v/>
      </c>
      <c r="J406" s="80" t="str">
        <f t="shared" ref="J406:J469" si="95">IFERROR(IF(B406="","",J405-H406+I406),"")</f>
        <v/>
      </c>
      <c r="AG406" s="16" t="str">
        <f t="shared" ref="AG406:AG469" si="96">IFERROR(IF(AL405&lt;=0,"",AG405+1),"")</f>
        <v/>
      </c>
      <c r="AH406" s="69" t="str">
        <f t="shared" si="88"/>
        <v/>
      </c>
      <c r="AI406" s="70" t="str">
        <f t="shared" si="89"/>
        <v/>
      </c>
      <c r="AJ406" s="70" t="str">
        <f t="shared" si="90"/>
        <v/>
      </c>
      <c r="AK406" s="70" t="str">
        <f t="shared" ref="AK406:AK469" si="97">IF(AG406="","",AI406-AJ406)</f>
        <v/>
      </c>
      <c r="AL406" s="70" t="str">
        <f t="shared" ref="AL406:AL469" si="98">IFERROR(IF(AK406&lt;=0,"",AL405-AK406),"")</f>
        <v/>
      </c>
    </row>
    <row r="407" spans="2:38" ht="15" thickBot="1" x14ac:dyDescent="0.35">
      <c r="B407" s="79" t="str">
        <f t="shared" si="91"/>
        <v/>
      </c>
      <c r="C407" s="79" t="str">
        <f t="shared" si="92"/>
        <v/>
      </c>
      <c r="D407" s="79" t="str">
        <f>IFERROR(IF(J406&lt;=0,"",IF(C407="Yes","",B407-COUNTIF($C$21:C407,"Yes"))),"")</f>
        <v/>
      </c>
      <c r="E407" s="81" t="str">
        <f t="shared" si="85"/>
        <v/>
      </c>
      <c r="F407" s="80" t="str">
        <f t="shared" si="93"/>
        <v/>
      </c>
      <c r="G407" s="80" t="str">
        <f t="shared" si="86"/>
        <v/>
      </c>
      <c r="H407" s="80" t="str">
        <f t="shared" si="94"/>
        <v/>
      </c>
      <c r="I407" s="80" t="str">
        <f t="shared" si="87"/>
        <v/>
      </c>
      <c r="J407" s="80" t="str">
        <f t="shared" si="95"/>
        <v/>
      </c>
      <c r="AG407" s="16" t="str">
        <f t="shared" si="96"/>
        <v/>
      </c>
      <c r="AH407" s="69" t="str">
        <f t="shared" si="88"/>
        <v/>
      </c>
      <c r="AI407" s="70" t="str">
        <f t="shared" si="89"/>
        <v/>
      </c>
      <c r="AJ407" s="70" t="str">
        <f t="shared" si="90"/>
        <v/>
      </c>
      <c r="AK407" s="70" t="str">
        <f t="shared" si="97"/>
        <v/>
      </c>
      <c r="AL407" s="70" t="str">
        <f t="shared" si="98"/>
        <v/>
      </c>
    </row>
    <row r="408" spans="2:38" ht="15" thickBot="1" x14ac:dyDescent="0.35">
      <c r="B408" s="79" t="str">
        <f t="shared" si="91"/>
        <v/>
      </c>
      <c r="C408" s="79" t="str">
        <f t="shared" si="92"/>
        <v/>
      </c>
      <c r="D408" s="79" t="str">
        <f>IFERROR(IF(J407&lt;=0,"",IF(C408="Yes","",B408-COUNTIF($C$21:C408,"Yes"))),"")</f>
        <v/>
      </c>
      <c r="E408" s="81" t="str">
        <f t="shared" si="85"/>
        <v/>
      </c>
      <c r="F408" s="80" t="str">
        <f t="shared" si="93"/>
        <v/>
      </c>
      <c r="G408" s="80" t="str">
        <f t="shared" si="86"/>
        <v/>
      </c>
      <c r="H408" s="80" t="str">
        <f t="shared" si="94"/>
        <v/>
      </c>
      <c r="I408" s="80" t="str">
        <f t="shared" si="87"/>
        <v/>
      </c>
      <c r="J408" s="80" t="str">
        <f t="shared" si="95"/>
        <v/>
      </c>
      <c r="AG408" s="16" t="str">
        <f t="shared" si="96"/>
        <v/>
      </c>
      <c r="AH408" s="69" t="str">
        <f t="shared" si="88"/>
        <v/>
      </c>
      <c r="AI408" s="70" t="str">
        <f t="shared" si="89"/>
        <v/>
      </c>
      <c r="AJ408" s="70" t="str">
        <f t="shared" si="90"/>
        <v/>
      </c>
      <c r="AK408" s="70" t="str">
        <f t="shared" si="97"/>
        <v/>
      </c>
      <c r="AL408" s="70" t="str">
        <f t="shared" si="98"/>
        <v/>
      </c>
    </row>
    <row r="409" spans="2:38" ht="15" thickBot="1" x14ac:dyDescent="0.35">
      <c r="B409" s="79" t="str">
        <f t="shared" si="91"/>
        <v/>
      </c>
      <c r="C409" s="79" t="str">
        <f t="shared" si="92"/>
        <v/>
      </c>
      <c r="D409" s="79" t="str">
        <f>IFERROR(IF(J408&lt;=0,"",IF(C409="Yes","",B409-COUNTIF($C$21:C409,"Yes"))),"")</f>
        <v/>
      </c>
      <c r="E409" s="81" t="str">
        <f t="shared" si="85"/>
        <v/>
      </c>
      <c r="F409" s="80" t="str">
        <f t="shared" si="93"/>
        <v/>
      </c>
      <c r="G409" s="80" t="str">
        <f t="shared" si="86"/>
        <v/>
      </c>
      <c r="H409" s="80" t="str">
        <f t="shared" si="94"/>
        <v/>
      </c>
      <c r="I409" s="80" t="str">
        <f t="shared" si="87"/>
        <v/>
      </c>
      <c r="J409" s="80" t="str">
        <f t="shared" si="95"/>
        <v/>
      </c>
      <c r="AG409" s="16" t="str">
        <f t="shared" si="96"/>
        <v/>
      </c>
      <c r="AH409" s="69" t="str">
        <f t="shared" si="88"/>
        <v/>
      </c>
      <c r="AI409" s="70" t="str">
        <f t="shared" si="89"/>
        <v/>
      </c>
      <c r="AJ409" s="70" t="str">
        <f t="shared" si="90"/>
        <v/>
      </c>
      <c r="AK409" s="70" t="str">
        <f t="shared" si="97"/>
        <v/>
      </c>
      <c r="AL409" s="70" t="str">
        <f t="shared" si="98"/>
        <v/>
      </c>
    </row>
    <row r="410" spans="2:38" ht="15" thickBot="1" x14ac:dyDescent="0.35">
      <c r="B410" s="79" t="str">
        <f t="shared" si="91"/>
        <v/>
      </c>
      <c r="C410" s="79" t="str">
        <f t="shared" si="92"/>
        <v/>
      </c>
      <c r="D410" s="79" t="str">
        <f>IFERROR(IF(J409&lt;=0,"",IF(C410="Yes","",B410-COUNTIF($C$21:C410,"Yes"))),"")</f>
        <v/>
      </c>
      <c r="E410" s="81" t="str">
        <f t="shared" si="85"/>
        <v/>
      </c>
      <c r="F410" s="80" t="str">
        <f t="shared" si="93"/>
        <v/>
      </c>
      <c r="G410" s="80" t="str">
        <f t="shared" si="86"/>
        <v/>
      </c>
      <c r="H410" s="80" t="str">
        <f t="shared" si="94"/>
        <v/>
      </c>
      <c r="I410" s="80" t="str">
        <f t="shared" si="87"/>
        <v/>
      </c>
      <c r="J410" s="80" t="str">
        <f t="shared" si="95"/>
        <v/>
      </c>
      <c r="AG410" s="16" t="str">
        <f t="shared" si="96"/>
        <v/>
      </c>
      <c r="AH410" s="69" t="str">
        <f t="shared" si="88"/>
        <v/>
      </c>
      <c r="AI410" s="70" t="str">
        <f t="shared" si="89"/>
        <v/>
      </c>
      <c r="AJ410" s="70" t="str">
        <f t="shared" si="90"/>
        <v/>
      </c>
      <c r="AK410" s="70" t="str">
        <f t="shared" si="97"/>
        <v/>
      </c>
      <c r="AL410" s="70" t="str">
        <f t="shared" si="98"/>
        <v/>
      </c>
    </row>
    <row r="411" spans="2:38" ht="15" thickBot="1" x14ac:dyDescent="0.35">
      <c r="B411" s="79" t="str">
        <f t="shared" si="91"/>
        <v/>
      </c>
      <c r="C411" s="79" t="str">
        <f t="shared" si="92"/>
        <v/>
      </c>
      <c r="D411" s="79" t="str">
        <f>IFERROR(IF(J410&lt;=0,"",IF(C411="Yes","",B411-COUNTIF($C$21:C411,"Yes"))),"")</f>
        <v/>
      </c>
      <c r="E411" s="81" t="str">
        <f t="shared" si="85"/>
        <v/>
      </c>
      <c r="F411" s="80" t="str">
        <f t="shared" si="93"/>
        <v/>
      </c>
      <c r="G411" s="80" t="str">
        <f t="shared" si="86"/>
        <v/>
      </c>
      <c r="H411" s="80" t="str">
        <f t="shared" si="94"/>
        <v/>
      </c>
      <c r="I411" s="80" t="str">
        <f t="shared" si="87"/>
        <v/>
      </c>
      <c r="J411" s="80" t="str">
        <f t="shared" si="95"/>
        <v/>
      </c>
      <c r="AG411" s="16" t="str">
        <f t="shared" si="96"/>
        <v/>
      </c>
      <c r="AH411" s="69" t="str">
        <f t="shared" si="88"/>
        <v/>
      </c>
      <c r="AI411" s="70" t="str">
        <f t="shared" si="89"/>
        <v/>
      </c>
      <c r="AJ411" s="70" t="str">
        <f t="shared" si="90"/>
        <v/>
      </c>
      <c r="AK411" s="70" t="str">
        <f t="shared" si="97"/>
        <v/>
      </c>
      <c r="AL411" s="70" t="str">
        <f t="shared" si="98"/>
        <v/>
      </c>
    </row>
    <row r="412" spans="2:38" ht="15" thickBot="1" x14ac:dyDescent="0.35">
      <c r="B412" s="79" t="str">
        <f t="shared" si="91"/>
        <v/>
      </c>
      <c r="C412" s="79" t="str">
        <f t="shared" si="92"/>
        <v/>
      </c>
      <c r="D412" s="79" t="str">
        <f>IFERROR(IF(J411&lt;=0,"",IF(C412="Yes","",B412-COUNTIF($C$21:C412,"Yes"))),"")</f>
        <v/>
      </c>
      <c r="E412" s="81" t="str">
        <f t="shared" si="85"/>
        <v/>
      </c>
      <c r="F412" s="80" t="str">
        <f t="shared" si="93"/>
        <v/>
      </c>
      <c r="G412" s="80" t="str">
        <f t="shared" si="86"/>
        <v/>
      </c>
      <c r="H412" s="80" t="str">
        <f t="shared" si="94"/>
        <v/>
      </c>
      <c r="I412" s="80" t="str">
        <f t="shared" si="87"/>
        <v/>
      </c>
      <c r="J412" s="80" t="str">
        <f t="shared" si="95"/>
        <v/>
      </c>
      <c r="AG412" s="16" t="str">
        <f t="shared" si="96"/>
        <v/>
      </c>
      <c r="AH412" s="69" t="str">
        <f t="shared" si="88"/>
        <v/>
      </c>
      <c r="AI412" s="70" t="str">
        <f t="shared" si="89"/>
        <v/>
      </c>
      <c r="AJ412" s="70" t="str">
        <f t="shared" si="90"/>
        <v/>
      </c>
      <c r="AK412" s="70" t="str">
        <f t="shared" si="97"/>
        <v/>
      </c>
      <c r="AL412" s="70" t="str">
        <f t="shared" si="98"/>
        <v/>
      </c>
    </row>
    <row r="413" spans="2:38" ht="15" thickBot="1" x14ac:dyDescent="0.35">
      <c r="B413" s="79" t="str">
        <f t="shared" si="91"/>
        <v/>
      </c>
      <c r="C413" s="79" t="str">
        <f t="shared" si="92"/>
        <v/>
      </c>
      <c r="D413" s="79" t="str">
        <f>IFERROR(IF(J412&lt;=0,"",IF(C413="Yes","",B413-COUNTIF($C$21:C413,"Yes"))),"")</f>
        <v/>
      </c>
      <c r="E413" s="81" t="str">
        <f t="shared" si="85"/>
        <v/>
      </c>
      <c r="F413" s="80" t="str">
        <f t="shared" si="93"/>
        <v/>
      </c>
      <c r="G413" s="80" t="str">
        <f t="shared" si="86"/>
        <v/>
      </c>
      <c r="H413" s="80" t="str">
        <f t="shared" si="94"/>
        <v/>
      </c>
      <c r="I413" s="80" t="str">
        <f t="shared" si="87"/>
        <v/>
      </c>
      <c r="J413" s="80" t="str">
        <f t="shared" si="95"/>
        <v/>
      </c>
      <c r="AG413" s="16" t="str">
        <f t="shared" si="96"/>
        <v/>
      </c>
      <c r="AH413" s="69" t="str">
        <f t="shared" si="88"/>
        <v/>
      </c>
      <c r="AI413" s="70" t="str">
        <f t="shared" si="89"/>
        <v/>
      </c>
      <c r="AJ413" s="70" t="str">
        <f t="shared" si="90"/>
        <v/>
      </c>
      <c r="AK413" s="70" t="str">
        <f t="shared" si="97"/>
        <v/>
      </c>
      <c r="AL413" s="70" t="str">
        <f t="shared" si="98"/>
        <v/>
      </c>
    </row>
    <row r="414" spans="2:38" ht="15" thickBot="1" x14ac:dyDescent="0.35">
      <c r="B414" s="79" t="str">
        <f t="shared" si="91"/>
        <v/>
      </c>
      <c r="C414" s="79" t="str">
        <f t="shared" si="92"/>
        <v/>
      </c>
      <c r="D414" s="79" t="str">
        <f>IFERROR(IF(J413&lt;=0,"",IF(C414="Yes","",B414-COUNTIF($C$21:C414,"Yes"))),"")</f>
        <v/>
      </c>
      <c r="E414" s="81" t="str">
        <f t="shared" si="85"/>
        <v/>
      </c>
      <c r="F414" s="80" t="str">
        <f t="shared" si="93"/>
        <v/>
      </c>
      <c r="G414" s="80" t="str">
        <f t="shared" si="86"/>
        <v/>
      </c>
      <c r="H414" s="80" t="str">
        <f t="shared" si="94"/>
        <v/>
      </c>
      <c r="I414" s="80" t="str">
        <f t="shared" si="87"/>
        <v/>
      </c>
      <c r="J414" s="80" t="str">
        <f t="shared" si="95"/>
        <v/>
      </c>
      <c r="AG414" s="16" t="str">
        <f t="shared" si="96"/>
        <v/>
      </c>
      <c r="AH414" s="69" t="str">
        <f t="shared" si="88"/>
        <v/>
      </c>
      <c r="AI414" s="70" t="str">
        <f t="shared" si="89"/>
        <v/>
      </c>
      <c r="AJ414" s="70" t="str">
        <f t="shared" si="90"/>
        <v/>
      </c>
      <c r="AK414" s="70" t="str">
        <f t="shared" si="97"/>
        <v/>
      </c>
      <c r="AL414" s="70" t="str">
        <f t="shared" si="98"/>
        <v/>
      </c>
    </row>
    <row r="415" spans="2:38" ht="15" thickBot="1" x14ac:dyDescent="0.35">
      <c r="B415" s="79" t="str">
        <f t="shared" si="91"/>
        <v/>
      </c>
      <c r="C415" s="79" t="str">
        <f t="shared" si="92"/>
        <v/>
      </c>
      <c r="D415" s="79" t="str">
        <f>IFERROR(IF(J414&lt;=0,"",IF(C415="Yes","",B415-COUNTIF($C$21:C415,"Yes"))),"")</f>
        <v/>
      </c>
      <c r="E415" s="81" t="str">
        <f t="shared" si="85"/>
        <v/>
      </c>
      <c r="F415" s="80" t="str">
        <f t="shared" si="93"/>
        <v/>
      </c>
      <c r="G415" s="80" t="str">
        <f t="shared" si="86"/>
        <v/>
      </c>
      <c r="H415" s="80" t="str">
        <f t="shared" si="94"/>
        <v/>
      </c>
      <c r="I415" s="80" t="str">
        <f t="shared" si="87"/>
        <v/>
      </c>
      <c r="J415" s="80" t="str">
        <f t="shared" si="95"/>
        <v/>
      </c>
      <c r="AG415" s="16" t="str">
        <f t="shared" si="96"/>
        <v/>
      </c>
      <c r="AH415" s="69" t="str">
        <f t="shared" si="88"/>
        <v/>
      </c>
      <c r="AI415" s="70" t="str">
        <f t="shared" si="89"/>
        <v/>
      </c>
      <c r="AJ415" s="70" t="str">
        <f t="shared" si="90"/>
        <v/>
      </c>
      <c r="AK415" s="70" t="str">
        <f t="shared" si="97"/>
        <v/>
      </c>
      <c r="AL415" s="70" t="str">
        <f t="shared" si="98"/>
        <v/>
      </c>
    </row>
    <row r="416" spans="2:38" ht="15" thickBot="1" x14ac:dyDescent="0.35">
      <c r="B416" s="79" t="str">
        <f t="shared" si="91"/>
        <v/>
      </c>
      <c r="C416" s="79" t="str">
        <f t="shared" si="92"/>
        <v/>
      </c>
      <c r="D416" s="79" t="str">
        <f>IFERROR(IF(J415&lt;=0,"",IF(C416="Yes","",B416-COUNTIF($C$21:C416,"Yes"))),"")</f>
        <v/>
      </c>
      <c r="E416" s="81" t="str">
        <f t="shared" si="85"/>
        <v/>
      </c>
      <c r="F416" s="80" t="str">
        <f t="shared" si="93"/>
        <v/>
      </c>
      <c r="G416" s="80" t="str">
        <f t="shared" si="86"/>
        <v/>
      </c>
      <c r="H416" s="80" t="str">
        <f t="shared" si="94"/>
        <v/>
      </c>
      <c r="I416" s="80" t="str">
        <f t="shared" si="87"/>
        <v/>
      </c>
      <c r="J416" s="80" t="str">
        <f t="shared" si="95"/>
        <v/>
      </c>
      <c r="AG416" s="16" t="str">
        <f t="shared" si="96"/>
        <v/>
      </c>
      <c r="AH416" s="69" t="str">
        <f t="shared" si="88"/>
        <v/>
      </c>
      <c r="AI416" s="70" t="str">
        <f t="shared" si="89"/>
        <v/>
      </c>
      <c r="AJ416" s="70" t="str">
        <f t="shared" si="90"/>
        <v/>
      </c>
      <c r="AK416" s="70" t="str">
        <f t="shared" si="97"/>
        <v/>
      </c>
      <c r="AL416" s="70" t="str">
        <f t="shared" si="98"/>
        <v/>
      </c>
    </row>
    <row r="417" spans="2:38" ht="15" thickBot="1" x14ac:dyDescent="0.35">
      <c r="B417" s="79" t="str">
        <f t="shared" si="91"/>
        <v/>
      </c>
      <c r="C417" s="79" t="str">
        <f t="shared" si="92"/>
        <v/>
      </c>
      <c r="D417" s="79" t="str">
        <f>IFERROR(IF(J416&lt;=0,"",IF(C417="Yes","",B417-COUNTIF($C$21:C417,"Yes"))),"")</f>
        <v/>
      </c>
      <c r="E417" s="81" t="str">
        <f t="shared" si="85"/>
        <v/>
      </c>
      <c r="F417" s="80" t="str">
        <f t="shared" si="93"/>
        <v/>
      </c>
      <c r="G417" s="80" t="str">
        <f t="shared" si="86"/>
        <v/>
      </c>
      <c r="H417" s="80" t="str">
        <f t="shared" si="94"/>
        <v/>
      </c>
      <c r="I417" s="80" t="str">
        <f t="shared" si="87"/>
        <v/>
      </c>
      <c r="J417" s="80" t="str">
        <f t="shared" si="95"/>
        <v/>
      </c>
      <c r="AG417" s="16" t="str">
        <f t="shared" si="96"/>
        <v/>
      </c>
      <c r="AH417" s="69" t="str">
        <f t="shared" si="88"/>
        <v/>
      </c>
      <c r="AI417" s="70" t="str">
        <f t="shared" si="89"/>
        <v/>
      </c>
      <c r="AJ417" s="70" t="str">
        <f t="shared" si="90"/>
        <v/>
      </c>
      <c r="AK417" s="70" t="str">
        <f t="shared" si="97"/>
        <v/>
      </c>
      <c r="AL417" s="70" t="str">
        <f t="shared" si="98"/>
        <v/>
      </c>
    </row>
    <row r="418" spans="2:38" ht="15" thickBot="1" x14ac:dyDescent="0.35">
      <c r="B418" s="79" t="str">
        <f t="shared" si="91"/>
        <v/>
      </c>
      <c r="C418" s="79" t="str">
        <f t="shared" si="92"/>
        <v/>
      </c>
      <c r="D418" s="79" t="str">
        <f>IFERROR(IF(J417&lt;=0,"",IF(C418="Yes","",B418-COUNTIF($C$21:C418,"Yes"))),"")</f>
        <v/>
      </c>
      <c r="E418" s="81" t="str">
        <f t="shared" si="85"/>
        <v/>
      </c>
      <c r="F418" s="80" t="str">
        <f t="shared" si="93"/>
        <v/>
      </c>
      <c r="G418" s="80" t="str">
        <f t="shared" si="86"/>
        <v/>
      </c>
      <c r="H418" s="80" t="str">
        <f t="shared" si="94"/>
        <v/>
      </c>
      <c r="I418" s="80" t="str">
        <f t="shared" si="87"/>
        <v/>
      </c>
      <c r="J418" s="80" t="str">
        <f t="shared" si="95"/>
        <v/>
      </c>
      <c r="AG418" s="16" t="str">
        <f t="shared" si="96"/>
        <v/>
      </c>
      <c r="AH418" s="69" t="str">
        <f t="shared" si="88"/>
        <v/>
      </c>
      <c r="AI418" s="70" t="str">
        <f t="shared" si="89"/>
        <v/>
      </c>
      <c r="AJ418" s="70" t="str">
        <f t="shared" si="90"/>
        <v/>
      </c>
      <c r="AK418" s="70" t="str">
        <f t="shared" si="97"/>
        <v/>
      </c>
      <c r="AL418" s="70" t="str">
        <f t="shared" si="98"/>
        <v/>
      </c>
    </row>
    <row r="419" spans="2:38" ht="15" thickBot="1" x14ac:dyDescent="0.35">
      <c r="B419" s="79" t="str">
        <f t="shared" si="91"/>
        <v/>
      </c>
      <c r="C419" s="79" t="str">
        <f t="shared" si="92"/>
        <v/>
      </c>
      <c r="D419" s="79" t="str">
        <f>IFERROR(IF(J418&lt;=0,"",IF(C419="Yes","",B419-COUNTIF($C$21:C419,"Yes"))),"")</f>
        <v/>
      </c>
      <c r="E419" s="81" t="str">
        <f t="shared" si="85"/>
        <v/>
      </c>
      <c r="F419" s="80" t="str">
        <f t="shared" si="93"/>
        <v/>
      </c>
      <c r="G419" s="80" t="str">
        <f t="shared" si="86"/>
        <v/>
      </c>
      <c r="H419" s="80" t="str">
        <f t="shared" si="94"/>
        <v/>
      </c>
      <c r="I419" s="80" t="str">
        <f t="shared" si="87"/>
        <v/>
      </c>
      <c r="J419" s="80" t="str">
        <f t="shared" si="95"/>
        <v/>
      </c>
      <c r="AG419" s="16" t="str">
        <f t="shared" si="96"/>
        <v/>
      </c>
      <c r="AH419" s="69" t="str">
        <f t="shared" si="88"/>
        <v/>
      </c>
      <c r="AI419" s="70" t="str">
        <f t="shared" si="89"/>
        <v/>
      </c>
      <c r="AJ419" s="70" t="str">
        <f t="shared" si="90"/>
        <v/>
      </c>
      <c r="AK419" s="70" t="str">
        <f t="shared" si="97"/>
        <v/>
      </c>
      <c r="AL419" s="70" t="str">
        <f t="shared" si="98"/>
        <v/>
      </c>
    </row>
    <row r="420" spans="2:38" ht="15" thickBot="1" x14ac:dyDescent="0.35">
      <c r="B420" s="79" t="str">
        <f t="shared" si="91"/>
        <v/>
      </c>
      <c r="C420" s="79" t="str">
        <f t="shared" si="92"/>
        <v/>
      </c>
      <c r="D420" s="79" t="str">
        <f>IFERROR(IF(J419&lt;=0,"",IF(C420="Yes","",B420-COUNTIF($C$21:C420,"Yes"))),"")</f>
        <v/>
      </c>
      <c r="E420" s="81" t="str">
        <f t="shared" si="85"/>
        <v/>
      </c>
      <c r="F420" s="80" t="str">
        <f t="shared" si="93"/>
        <v/>
      </c>
      <c r="G420" s="80" t="str">
        <f t="shared" si="86"/>
        <v/>
      </c>
      <c r="H420" s="80" t="str">
        <f t="shared" si="94"/>
        <v/>
      </c>
      <c r="I420" s="80" t="str">
        <f t="shared" si="87"/>
        <v/>
      </c>
      <c r="J420" s="80" t="str">
        <f t="shared" si="95"/>
        <v/>
      </c>
      <c r="AG420" s="16" t="str">
        <f t="shared" si="96"/>
        <v/>
      </c>
      <c r="AH420" s="69" t="str">
        <f t="shared" si="88"/>
        <v/>
      </c>
      <c r="AI420" s="70" t="str">
        <f t="shared" si="89"/>
        <v/>
      </c>
      <c r="AJ420" s="70" t="str">
        <f t="shared" si="90"/>
        <v/>
      </c>
      <c r="AK420" s="70" t="str">
        <f t="shared" si="97"/>
        <v/>
      </c>
      <c r="AL420" s="70" t="str">
        <f t="shared" si="98"/>
        <v/>
      </c>
    </row>
    <row r="421" spans="2:38" ht="15" thickBot="1" x14ac:dyDescent="0.35">
      <c r="B421" s="79" t="str">
        <f t="shared" si="91"/>
        <v/>
      </c>
      <c r="C421" s="79" t="str">
        <f t="shared" si="92"/>
        <v/>
      </c>
      <c r="D421" s="79" t="str">
        <f>IFERROR(IF(J420&lt;=0,"",IF(C421="Yes","",B421-COUNTIF($C$21:C421,"Yes"))),"")</f>
        <v/>
      </c>
      <c r="E421" s="81" t="str">
        <f t="shared" si="85"/>
        <v/>
      </c>
      <c r="F421" s="80" t="str">
        <f t="shared" si="93"/>
        <v/>
      </c>
      <c r="G421" s="80" t="str">
        <f t="shared" si="86"/>
        <v/>
      </c>
      <c r="H421" s="80" t="str">
        <f t="shared" si="94"/>
        <v/>
      </c>
      <c r="I421" s="80" t="str">
        <f t="shared" si="87"/>
        <v/>
      </c>
      <c r="J421" s="80" t="str">
        <f t="shared" si="95"/>
        <v/>
      </c>
      <c r="AG421" s="16" t="str">
        <f t="shared" si="96"/>
        <v/>
      </c>
      <c r="AH421" s="69" t="str">
        <f t="shared" si="88"/>
        <v/>
      </c>
      <c r="AI421" s="70" t="str">
        <f t="shared" si="89"/>
        <v/>
      </c>
      <c r="AJ421" s="70" t="str">
        <f t="shared" si="90"/>
        <v/>
      </c>
      <c r="AK421" s="70" t="str">
        <f t="shared" si="97"/>
        <v/>
      </c>
      <c r="AL421" s="70" t="str">
        <f t="shared" si="98"/>
        <v/>
      </c>
    </row>
    <row r="422" spans="2:38" ht="15" thickBot="1" x14ac:dyDescent="0.35">
      <c r="B422" s="79" t="str">
        <f t="shared" si="91"/>
        <v/>
      </c>
      <c r="C422" s="79" t="str">
        <f t="shared" si="92"/>
        <v/>
      </c>
      <c r="D422" s="79" t="str">
        <f>IFERROR(IF(J421&lt;=0,"",IF(C422="Yes","",B422-COUNTIF($C$21:C422,"Yes"))),"")</f>
        <v/>
      </c>
      <c r="E422" s="81" t="str">
        <f t="shared" si="85"/>
        <v/>
      </c>
      <c r="F422" s="80" t="str">
        <f t="shared" si="93"/>
        <v/>
      </c>
      <c r="G422" s="80" t="str">
        <f t="shared" si="86"/>
        <v/>
      </c>
      <c r="H422" s="80" t="str">
        <f t="shared" si="94"/>
        <v/>
      </c>
      <c r="I422" s="80" t="str">
        <f t="shared" si="87"/>
        <v/>
      </c>
      <c r="J422" s="80" t="str">
        <f t="shared" si="95"/>
        <v/>
      </c>
      <c r="AG422" s="16" t="str">
        <f t="shared" si="96"/>
        <v/>
      </c>
      <c r="AH422" s="69" t="str">
        <f t="shared" si="88"/>
        <v/>
      </c>
      <c r="AI422" s="70" t="str">
        <f t="shared" si="89"/>
        <v/>
      </c>
      <c r="AJ422" s="70" t="str">
        <f t="shared" si="90"/>
        <v/>
      </c>
      <c r="AK422" s="70" t="str">
        <f t="shared" si="97"/>
        <v/>
      </c>
      <c r="AL422" s="70" t="str">
        <f t="shared" si="98"/>
        <v/>
      </c>
    </row>
    <row r="423" spans="2:38" ht="15" thickBot="1" x14ac:dyDescent="0.35">
      <c r="B423" s="79" t="str">
        <f t="shared" si="91"/>
        <v/>
      </c>
      <c r="C423" s="79" t="str">
        <f t="shared" si="92"/>
        <v/>
      </c>
      <c r="D423" s="79" t="str">
        <f>IFERROR(IF(J422&lt;=0,"",IF(C423="Yes","",B423-COUNTIF($C$21:C423,"Yes"))),"")</f>
        <v/>
      </c>
      <c r="E423" s="81" t="str">
        <f t="shared" si="85"/>
        <v/>
      </c>
      <c r="F423" s="80" t="str">
        <f t="shared" si="93"/>
        <v/>
      </c>
      <c r="G423" s="80" t="str">
        <f t="shared" si="86"/>
        <v/>
      </c>
      <c r="H423" s="80" t="str">
        <f t="shared" si="94"/>
        <v/>
      </c>
      <c r="I423" s="80" t="str">
        <f t="shared" si="87"/>
        <v/>
      </c>
      <c r="J423" s="80" t="str">
        <f t="shared" si="95"/>
        <v/>
      </c>
      <c r="AG423" s="16" t="str">
        <f t="shared" si="96"/>
        <v/>
      </c>
      <c r="AH423" s="69" t="str">
        <f t="shared" si="88"/>
        <v/>
      </c>
      <c r="AI423" s="70" t="str">
        <f t="shared" si="89"/>
        <v/>
      </c>
      <c r="AJ423" s="70" t="str">
        <f t="shared" si="90"/>
        <v/>
      </c>
      <c r="AK423" s="70" t="str">
        <f t="shared" si="97"/>
        <v/>
      </c>
      <c r="AL423" s="70" t="str">
        <f t="shared" si="98"/>
        <v/>
      </c>
    </row>
    <row r="424" spans="2:38" ht="15" thickBot="1" x14ac:dyDescent="0.35">
      <c r="B424" s="79" t="str">
        <f t="shared" si="91"/>
        <v/>
      </c>
      <c r="C424" s="79" t="str">
        <f t="shared" si="92"/>
        <v/>
      </c>
      <c r="D424" s="79" t="str">
        <f>IFERROR(IF(J423&lt;=0,"",IF(C424="Yes","",B424-COUNTIF($C$21:C424,"Yes"))),"")</f>
        <v/>
      </c>
      <c r="E424" s="81" t="str">
        <f t="shared" si="85"/>
        <v/>
      </c>
      <c r="F424" s="80" t="str">
        <f t="shared" si="93"/>
        <v/>
      </c>
      <c r="G424" s="80" t="str">
        <f t="shared" si="86"/>
        <v/>
      </c>
      <c r="H424" s="80" t="str">
        <f t="shared" si="94"/>
        <v/>
      </c>
      <c r="I424" s="80" t="str">
        <f t="shared" si="87"/>
        <v/>
      </c>
      <c r="J424" s="80" t="str">
        <f t="shared" si="95"/>
        <v/>
      </c>
      <c r="AG424" s="16" t="str">
        <f t="shared" si="96"/>
        <v/>
      </c>
      <c r="AH424" s="69" t="str">
        <f t="shared" si="88"/>
        <v/>
      </c>
      <c r="AI424" s="70" t="str">
        <f t="shared" si="89"/>
        <v/>
      </c>
      <c r="AJ424" s="70" t="str">
        <f t="shared" si="90"/>
        <v/>
      </c>
      <c r="AK424" s="70" t="str">
        <f t="shared" si="97"/>
        <v/>
      </c>
      <c r="AL424" s="70" t="str">
        <f t="shared" si="98"/>
        <v/>
      </c>
    </row>
    <row r="425" spans="2:38" ht="15" thickBot="1" x14ac:dyDescent="0.35">
      <c r="B425" s="79" t="str">
        <f t="shared" si="91"/>
        <v/>
      </c>
      <c r="C425" s="79" t="str">
        <f t="shared" si="92"/>
        <v/>
      </c>
      <c r="D425" s="79" t="str">
        <f>IFERROR(IF(J424&lt;=0,"",IF(C425="Yes","",B425-COUNTIF($C$21:C425,"Yes"))),"")</f>
        <v/>
      </c>
      <c r="E425" s="81" t="str">
        <f t="shared" si="85"/>
        <v/>
      </c>
      <c r="F425" s="80" t="str">
        <f t="shared" si="93"/>
        <v/>
      </c>
      <c r="G425" s="80" t="str">
        <f t="shared" si="86"/>
        <v/>
      </c>
      <c r="H425" s="80" t="str">
        <f t="shared" si="94"/>
        <v/>
      </c>
      <c r="I425" s="80" t="str">
        <f t="shared" si="87"/>
        <v/>
      </c>
      <c r="J425" s="80" t="str">
        <f t="shared" si="95"/>
        <v/>
      </c>
      <c r="AG425" s="16" t="str">
        <f t="shared" si="96"/>
        <v/>
      </c>
      <c r="AH425" s="69" t="str">
        <f t="shared" si="88"/>
        <v/>
      </c>
      <c r="AI425" s="70" t="str">
        <f t="shared" si="89"/>
        <v/>
      </c>
      <c r="AJ425" s="70" t="str">
        <f t="shared" si="90"/>
        <v/>
      </c>
      <c r="AK425" s="70" t="str">
        <f t="shared" si="97"/>
        <v/>
      </c>
      <c r="AL425" s="70" t="str">
        <f t="shared" si="98"/>
        <v/>
      </c>
    </row>
    <row r="426" spans="2:38" ht="15" thickBot="1" x14ac:dyDescent="0.35">
      <c r="B426" s="79" t="str">
        <f t="shared" si="91"/>
        <v/>
      </c>
      <c r="C426" s="79" t="str">
        <f t="shared" si="92"/>
        <v/>
      </c>
      <c r="D426" s="79" t="str">
        <f>IFERROR(IF(J425&lt;=0,"",IF(C426="Yes","",B426-COUNTIF($C$21:C426,"Yes"))),"")</f>
        <v/>
      </c>
      <c r="E426" s="81" t="str">
        <f t="shared" si="85"/>
        <v/>
      </c>
      <c r="F426" s="80" t="str">
        <f t="shared" si="93"/>
        <v/>
      </c>
      <c r="G426" s="80" t="str">
        <f t="shared" si="86"/>
        <v/>
      </c>
      <c r="H426" s="80" t="str">
        <f t="shared" si="94"/>
        <v/>
      </c>
      <c r="I426" s="80" t="str">
        <f t="shared" si="87"/>
        <v/>
      </c>
      <c r="J426" s="80" t="str">
        <f t="shared" si="95"/>
        <v/>
      </c>
      <c r="AG426" s="16" t="str">
        <f t="shared" si="96"/>
        <v/>
      </c>
      <c r="AH426" s="69" t="str">
        <f t="shared" si="88"/>
        <v/>
      </c>
      <c r="AI426" s="70" t="str">
        <f t="shared" si="89"/>
        <v/>
      </c>
      <c r="AJ426" s="70" t="str">
        <f t="shared" si="90"/>
        <v/>
      </c>
      <c r="AK426" s="70" t="str">
        <f t="shared" si="97"/>
        <v/>
      </c>
      <c r="AL426" s="70" t="str">
        <f t="shared" si="98"/>
        <v/>
      </c>
    </row>
    <row r="427" spans="2:38" ht="15" thickBot="1" x14ac:dyDescent="0.35">
      <c r="B427" s="79" t="str">
        <f t="shared" si="91"/>
        <v/>
      </c>
      <c r="C427" s="79" t="str">
        <f t="shared" si="92"/>
        <v/>
      </c>
      <c r="D427" s="79" t="str">
        <f>IFERROR(IF(J426&lt;=0,"",IF(C427="Yes","",B427-COUNTIF($C$21:C427,"Yes"))),"")</f>
        <v/>
      </c>
      <c r="E427" s="81" t="str">
        <f t="shared" si="85"/>
        <v/>
      </c>
      <c r="F427" s="80" t="str">
        <f t="shared" si="93"/>
        <v/>
      </c>
      <c r="G427" s="80" t="str">
        <f t="shared" si="86"/>
        <v/>
      </c>
      <c r="H427" s="80" t="str">
        <f t="shared" si="94"/>
        <v/>
      </c>
      <c r="I427" s="80" t="str">
        <f t="shared" si="87"/>
        <v/>
      </c>
      <c r="J427" s="80" t="str">
        <f t="shared" si="95"/>
        <v/>
      </c>
      <c r="AG427" s="16" t="str">
        <f t="shared" si="96"/>
        <v/>
      </c>
      <c r="AH427" s="69" t="str">
        <f t="shared" si="88"/>
        <v/>
      </c>
      <c r="AI427" s="70" t="str">
        <f t="shared" si="89"/>
        <v/>
      </c>
      <c r="AJ427" s="70" t="str">
        <f t="shared" si="90"/>
        <v/>
      </c>
      <c r="AK427" s="70" t="str">
        <f t="shared" si="97"/>
        <v/>
      </c>
      <c r="AL427" s="70" t="str">
        <f t="shared" si="98"/>
        <v/>
      </c>
    </row>
    <row r="428" spans="2:38" ht="15" thickBot="1" x14ac:dyDescent="0.35">
      <c r="B428" s="79" t="str">
        <f t="shared" si="91"/>
        <v/>
      </c>
      <c r="C428" s="79" t="str">
        <f t="shared" si="92"/>
        <v/>
      </c>
      <c r="D428" s="79" t="str">
        <f>IFERROR(IF(J427&lt;=0,"",IF(C428="Yes","",B428-COUNTIF($C$21:C428,"Yes"))),"")</f>
        <v/>
      </c>
      <c r="E428" s="81" t="str">
        <f t="shared" si="85"/>
        <v/>
      </c>
      <c r="F428" s="80" t="str">
        <f t="shared" si="93"/>
        <v/>
      </c>
      <c r="G428" s="80" t="str">
        <f t="shared" si="86"/>
        <v/>
      </c>
      <c r="H428" s="80" t="str">
        <f t="shared" si="94"/>
        <v/>
      </c>
      <c r="I428" s="80" t="str">
        <f t="shared" si="87"/>
        <v/>
      </c>
      <c r="J428" s="80" t="str">
        <f t="shared" si="95"/>
        <v/>
      </c>
      <c r="AG428" s="16" t="str">
        <f t="shared" si="96"/>
        <v/>
      </c>
      <c r="AH428" s="69" t="str">
        <f t="shared" si="88"/>
        <v/>
      </c>
      <c r="AI428" s="70" t="str">
        <f t="shared" si="89"/>
        <v/>
      </c>
      <c r="AJ428" s="70" t="str">
        <f t="shared" si="90"/>
        <v/>
      </c>
      <c r="AK428" s="70" t="str">
        <f t="shared" si="97"/>
        <v/>
      </c>
      <c r="AL428" s="70" t="str">
        <f t="shared" si="98"/>
        <v/>
      </c>
    </row>
    <row r="429" spans="2:38" ht="15" thickBot="1" x14ac:dyDescent="0.35">
      <c r="B429" s="79" t="str">
        <f t="shared" si="91"/>
        <v/>
      </c>
      <c r="C429" s="79" t="str">
        <f t="shared" si="92"/>
        <v/>
      </c>
      <c r="D429" s="79" t="str">
        <f>IFERROR(IF(J428&lt;=0,"",IF(C429="Yes","",B429-COUNTIF($C$21:C429,"Yes"))),"")</f>
        <v/>
      </c>
      <c r="E429" s="81" t="str">
        <f t="shared" si="85"/>
        <v/>
      </c>
      <c r="F429" s="80" t="str">
        <f t="shared" si="93"/>
        <v/>
      </c>
      <c r="G429" s="80" t="str">
        <f t="shared" si="86"/>
        <v/>
      </c>
      <c r="H429" s="80" t="str">
        <f t="shared" si="94"/>
        <v/>
      </c>
      <c r="I429" s="80" t="str">
        <f t="shared" si="87"/>
        <v/>
      </c>
      <c r="J429" s="80" t="str">
        <f t="shared" si="95"/>
        <v/>
      </c>
      <c r="AG429" s="16" t="str">
        <f t="shared" si="96"/>
        <v/>
      </c>
      <c r="AH429" s="69" t="str">
        <f t="shared" si="88"/>
        <v/>
      </c>
      <c r="AI429" s="70" t="str">
        <f t="shared" si="89"/>
        <v/>
      </c>
      <c r="AJ429" s="70" t="str">
        <f t="shared" si="90"/>
        <v/>
      </c>
      <c r="AK429" s="70" t="str">
        <f t="shared" si="97"/>
        <v/>
      </c>
      <c r="AL429" s="70" t="str">
        <f t="shared" si="98"/>
        <v/>
      </c>
    </row>
    <row r="430" spans="2:38" ht="15" thickBot="1" x14ac:dyDescent="0.35">
      <c r="B430" s="79" t="str">
        <f t="shared" si="91"/>
        <v/>
      </c>
      <c r="C430" s="79" t="str">
        <f t="shared" si="92"/>
        <v/>
      </c>
      <c r="D430" s="79" t="str">
        <f>IFERROR(IF(J429&lt;=0,"",IF(C430="Yes","",B430-COUNTIF($C$21:C430,"Yes"))),"")</f>
        <v/>
      </c>
      <c r="E430" s="81" t="str">
        <f t="shared" si="85"/>
        <v/>
      </c>
      <c r="F430" s="80" t="str">
        <f t="shared" si="93"/>
        <v/>
      </c>
      <c r="G430" s="80" t="str">
        <f t="shared" si="86"/>
        <v/>
      </c>
      <c r="H430" s="80" t="str">
        <f t="shared" si="94"/>
        <v/>
      </c>
      <c r="I430" s="80" t="str">
        <f t="shared" si="87"/>
        <v/>
      </c>
      <c r="J430" s="80" t="str">
        <f t="shared" si="95"/>
        <v/>
      </c>
      <c r="AG430" s="16" t="str">
        <f t="shared" si="96"/>
        <v/>
      </c>
      <c r="AH430" s="69" t="str">
        <f t="shared" si="88"/>
        <v/>
      </c>
      <c r="AI430" s="70" t="str">
        <f t="shared" si="89"/>
        <v/>
      </c>
      <c r="AJ430" s="70" t="str">
        <f t="shared" si="90"/>
        <v/>
      </c>
      <c r="AK430" s="70" t="str">
        <f t="shared" si="97"/>
        <v/>
      </c>
      <c r="AL430" s="70" t="str">
        <f t="shared" si="98"/>
        <v/>
      </c>
    </row>
    <row r="431" spans="2:38" ht="15" thickBot="1" x14ac:dyDescent="0.35">
      <c r="B431" s="79" t="str">
        <f t="shared" si="91"/>
        <v/>
      </c>
      <c r="C431" s="79" t="str">
        <f t="shared" si="92"/>
        <v/>
      </c>
      <c r="D431" s="79" t="str">
        <f>IFERROR(IF(J430&lt;=0,"",IF(C431="Yes","",B431-COUNTIF($C$21:C431,"Yes"))),"")</f>
        <v/>
      </c>
      <c r="E431" s="81" t="str">
        <f t="shared" si="85"/>
        <v/>
      </c>
      <c r="F431" s="80" t="str">
        <f t="shared" si="93"/>
        <v/>
      </c>
      <c r="G431" s="80" t="str">
        <f t="shared" si="86"/>
        <v/>
      </c>
      <c r="H431" s="80" t="str">
        <f t="shared" si="94"/>
        <v/>
      </c>
      <c r="I431" s="80" t="str">
        <f t="shared" si="87"/>
        <v/>
      </c>
      <c r="J431" s="80" t="str">
        <f t="shared" si="95"/>
        <v/>
      </c>
      <c r="AG431" s="16" t="str">
        <f t="shared" si="96"/>
        <v/>
      </c>
      <c r="AH431" s="69" t="str">
        <f t="shared" si="88"/>
        <v/>
      </c>
      <c r="AI431" s="70" t="str">
        <f t="shared" si="89"/>
        <v/>
      </c>
      <c r="AJ431" s="70" t="str">
        <f t="shared" si="90"/>
        <v/>
      </c>
      <c r="AK431" s="70" t="str">
        <f t="shared" si="97"/>
        <v/>
      </c>
      <c r="AL431" s="70" t="str">
        <f t="shared" si="98"/>
        <v/>
      </c>
    </row>
    <row r="432" spans="2:38" ht="15" thickBot="1" x14ac:dyDescent="0.35">
      <c r="B432" s="79" t="str">
        <f t="shared" si="91"/>
        <v/>
      </c>
      <c r="C432" s="79" t="str">
        <f t="shared" si="92"/>
        <v/>
      </c>
      <c r="D432" s="79" t="str">
        <f>IFERROR(IF(J431&lt;=0,"",IF(C432="Yes","",B432-COUNTIF($C$21:C432,"Yes"))),"")</f>
        <v/>
      </c>
      <c r="E432" s="81" t="str">
        <f t="shared" si="85"/>
        <v/>
      </c>
      <c r="F432" s="80" t="str">
        <f t="shared" si="93"/>
        <v/>
      </c>
      <c r="G432" s="80" t="str">
        <f t="shared" si="86"/>
        <v/>
      </c>
      <c r="H432" s="80" t="str">
        <f t="shared" si="94"/>
        <v/>
      </c>
      <c r="I432" s="80" t="str">
        <f t="shared" si="87"/>
        <v/>
      </c>
      <c r="J432" s="80" t="str">
        <f t="shared" si="95"/>
        <v/>
      </c>
      <c r="AG432" s="16" t="str">
        <f t="shared" si="96"/>
        <v/>
      </c>
      <c r="AH432" s="69" t="str">
        <f t="shared" si="88"/>
        <v/>
      </c>
      <c r="AI432" s="70" t="str">
        <f t="shared" si="89"/>
        <v/>
      </c>
      <c r="AJ432" s="70" t="str">
        <f t="shared" si="90"/>
        <v/>
      </c>
      <c r="AK432" s="70" t="str">
        <f t="shared" si="97"/>
        <v/>
      </c>
      <c r="AL432" s="70" t="str">
        <f t="shared" si="98"/>
        <v/>
      </c>
    </row>
    <row r="433" spans="2:38" ht="15" thickBot="1" x14ac:dyDescent="0.35">
      <c r="B433" s="79" t="str">
        <f t="shared" si="91"/>
        <v/>
      </c>
      <c r="C433" s="79" t="str">
        <f t="shared" si="92"/>
        <v/>
      </c>
      <c r="D433" s="79" t="str">
        <f>IFERROR(IF(J432&lt;=0,"",IF(C433="Yes","",B433-COUNTIF($C$21:C433,"Yes"))),"")</f>
        <v/>
      </c>
      <c r="E433" s="81" t="str">
        <f t="shared" si="85"/>
        <v/>
      </c>
      <c r="F433" s="80" t="str">
        <f t="shared" si="93"/>
        <v/>
      </c>
      <c r="G433" s="80" t="str">
        <f t="shared" si="86"/>
        <v/>
      </c>
      <c r="H433" s="80" t="str">
        <f t="shared" si="94"/>
        <v/>
      </c>
      <c r="I433" s="80" t="str">
        <f t="shared" si="87"/>
        <v/>
      </c>
      <c r="J433" s="80" t="str">
        <f t="shared" si="95"/>
        <v/>
      </c>
      <c r="AG433" s="16" t="str">
        <f t="shared" si="96"/>
        <v/>
      </c>
      <c r="AH433" s="69" t="str">
        <f t="shared" si="88"/>
        <v/>
      </c>
      <c r="AI433" s="70" t="str">
        <f t="shared" si="89"/>
        <v/>
      </c>
      <c r="AJ433" s="70" t="str">
        <f t="shared" si="90"/>
        <v/>
      </c>
      <c r="AK433" s="70" t="str">
        <f t="shared" si="97"/>
        <v/>
      </c>
      <c r="AL433" s="70" t="str">
        <f t="shared" si="98"/>
        <v/>
      </c>
    </row>
    <row r="434" spans="2:38" ht="15" thickBot="1" x14ac:dyDescent="0.35">
      <c r="B434" s="79" t="str">
        <f t="shared" si="91"/>
        <v/>
      </c>
      <c r="C434" s="79" t="str">
        <f t="shared" si="92"/>
        <v/>
      </c>
      <c r="D434" s="79" t="str">
        <f>IFERROR(IF(J433&lt;=0,"",IF(C434="Yes","",B434-COUNTIF($C$21:C434,"Yes"))),"")</f>
        <v/>
      </c>
      <c r="E434" s="81" t="str">
        <f t="shared" si="85"/>
        <v/>
      </c>
      <c r="F434" s="80" t="str">
        <f t="shared" si="93"/>
        <v/>
      </c>
      <c r="G434" s="80" t="str">
        <f t="shared" si="86"/>
        <v/>
      </c>
      <c r="H434" s="80" t="str">
        <f t="shared" si="94"/>
        <v/>
      </c>
      <c r="I434" s="80" t="str">
        <f t="shared" si="87"/>
        <v/>
      </c>
      <c r="J434" s="80" t="str">
        <f t="shared" si="95"/>
        <v/>
      </c>
      <c r="AG434" s="16" t="str">
        <f t="shared" si="96"/>
        <v/>
      </c>
      <c r="AH434" s="69" t="str">
        <f t="shared" si="88"/>
        <v/>
      </c>
      <c r="AI434" s="70" t="str">
        <f t="shared" si="89"/>
        <v/>
      </c>
      <c r="AJ434" s="70" t="str">
        <f t="shared" si="90"/>
        <v/>
      </c>
      <c r="AK434" s="70" t="str">
        <f t="shared" si="97"/>
        <v/>
      </c>
      <c r="AL434" s="70" t="str">
        <f t="shared" si="98"/>
        <v/>
      </c>
    </row>
    <row r="435" spans="2:38" ht="15" thickBot="1" x14ac:dyDescent="0.35">
      <c r="B435" s="79" t="str">
        <f t="shared" si="91"/>
        <v/>
      </c>
      <c r="C435" s="79" t="str">
        <f t="shared" si="92"/>
        <v/>
      </c>
      <c r="D435" s="79" t="str">
        <f>IFERROR(IF(J434&lt;=0,"",IF(C435="Yes","",B435-COUNTIF($C$21:C435,"Yes"))),"")</f>
        <v/>
      </c>
      <c r="E435" s="81" t="str">
        <f t="shared" si="85"/>
        <v/>
      </c>
      <c r="F435" s="80" t="str">
        <f t="shared" si="93"/>
        <v/>
      </c>
      <c r="G435" s="80" t="str">
        <f t="shared" si="86"/>
        <v/>
      </c>
      <c r="H435" s="80" t="str">
        <f t="shared" si="94"/>
        <v/>
      </c>
      <c r="I435" s="80" t="str">
        <f t="shared" si="87"/>
        <v/>
      </c>
      <c r="J435" s="80" t="str">
        <f t="shared" si="95"/>
        <v/>
      </c>
      <c r="AG435" s="16" t="str">
        <f t="shared" si="96"/>
        <v/>
      </c>
      <c r="AH435" s="69" t="str">
        <f t="shared" si="88"/>
        <v/>
      </c>
      <c r="AI435" s="70" t="str">
        <f t="shared" si="89"/>
        <v/>
      </c>
      <c r="AJ435" s="70" t="str">
        <f t="shared" si="90"/>
        <v/>
      </c>
      <c r="AK435" s="70" t="str">
        <f t="shared" si="97"/>
        <v/>
      </c>
      <c r="AL435" s="70" t="str">
        <f t="shared" si="98"/>
        <v/>
      </c>
    </row>
    <row r="436" spans="2:38" ht="15" thickBot="1" x14ac:dyDescent="0.35">
      <c r="B436" s="79" t="str">
        <f t="shared" si="91"/>
        <v/>
      </c>
      <c r="C436" s="79" t="str">
        <f t="shared" si="92"/>
        <v/>
      </c>
      <c r="D436" s="79" t="str">
        <f>IFERROR(IF(J435&lt;=0,"",IF(C436="Yes","",B436-COUNTIF($C$21:C436,"Yes"))),"")</f>
        <v/>
      </c>
      <c r="E436" s="81" t="str">
        <f t="shared" si="85"/>
        <v/>
      </c>
      <c r="F436" s="80" t="str">
        <f t="shared" si="93"/>
        <v/>
      </c>
      <c r="G436" s="80" t="str">
        <f t="shared" si="86"/>
        <v/>
      </c>
      <c r="H436" s="80" t="str">
        <f t="shared" si="94"/>
        <v/>
      </c>
      <c r="I436" s="80" t="str">
        <f t="shared" si="87"/>
        <v/>
      </c>
      <c r="J436" s="80" t="str">
        <f t="shared" si="95"/>
        <v/>
      </c>
      <c r="AG436" s="16" t="str">
        <f t="shared" si="96"/>
        <v/>
      </c>
      <c r="AH436" s="69" t="str">
        <f t="shared" si="88"/>
        <v/>
      </c>
      <c r="AI436" s="70" t="str">
        <f t="shared" si="89"/>
        <v/>
      </c>
      <c r="AJ436" s="70" t="str">
        <f t="shared" si="90"/>
        <v/>
      </c>
      <c r="AK436" s="70" t="str">
        <f t="shared" si="97"/>
        <v/>
      </c>
      <c r="AL436" s="70" t="str">
        <f t="shared" si="98"/>
        <v/>
      </c>
    </row>
    <row r="437" spans="2:38" ht="15" thickBot="1" x14ac:dyDescent="0.35">
      <c r="B437" s="79" t="str">
        <f t="shared" si="91"/>
        <v/>
      </c>
      <c r="C437" s="79" t="str">
        <f t="shared" si="92"/>
        <v/>
      </c>
      <c r="D437" s="79" t="str">
        <f>IFERROR(IF(J436&lt;=0,"",IF(C437="Yes","",B437-COUNTIF($C$21:C437,"Yes"))),"")</f>
        <v/>
      </c>
      <c r="E437" s="81" t="str">
        <f t="shared" si="85"/>
        <v/>
      </c>
      <c r="F437" s="80" t="str">
        <f t="shared" si="93"/>
        <v/>
      </c>
      <c r="G437" s="80" t="str">
        <f t="shared" si="86"/>
        <v/>
      </c>
      <c r="H437" s="80" t="str">
        <f t="shared" si="94"/>
        <v/>
      </c>
      <c r="I437" s="80" t="str">
        <f t="shared" si="87"/>
        <v/>
      </c>
      <c r="J437" s="80" t="str">
        <f t="shared" si="95"/>
        <v/>
      </c>
      <c r="AG437" s="16" t="str">
        <f t="shared" si="96"/>
        <v/>
      </c>
      <c r="AH437" s="69" t="str">
        <f t="shared" si="88"/>
        <v/>
      </c>
      <c r="AI437" s="70" t="str">
        <f t="shared" si="89"/>
        <v/>
      </c>
      <c r="AJ437" s="70" t="str">
        <f t="shared" si="90"/>
        <v/>
      </c>
      <c r="AK437" s="70" t="str">
        <f t="shared" si="97"/>
        <v/>
      </c>
      <c r="AL437" s="70" t="str">
        <f t="shared" si="98"/>
        <v/>
      </c>
    </row>
    <row r="438" spans="2:38" ht="15" thickBot="1" x14ac:dyDescent="0.35">
      <c r="B438" s="79" t="str">
        <f t="shared" si="91"/>
        <v/>
      </c>
      <c r="C438" s="79" t="str">
        <f t="shared" si="92"/>
        <v/>
      </c>
      <c r="D438" s="79" t="str">
        <f>IFERROR(IF(J437&lt;=0,"",IF(C438="Yes","",B438-COUNTIF($C$21:C438,"Yes"))),"")</f>
        <v/>
      </c>
      <c r="E438" s="81" t="str">
        <f t="shared" si="85"/>
        <v/>
      </c>
      <c r="F438" s="80" t="str">
        <f t="shared" si="93"/>
        <v/>
      </c>
      <c r="G438" s="80" t="str">
        <f t="shared" si="86"/>
        <v/>
      </c>
      <c r="H438" s="80" t="str">
        <f t="shared" si="94"/>
        <v/>
      </c>
      <c r="I438" s="80" t="str">
        <f t="shared" si="87"/>
        <v/>
      </c>
      <c r="J438" s="80" t="str">
        <f t="shared" si="95"/>
        <v/>
      </c>
      <c r="AG438" s="16" t="str">
        <f t="shared" si="96"/>
        <v/>
      </c>
      <c r="AH438" s="69" t="str">
        <f t="shared" si="88"/>
        <v/>
      </c>
      <c r="AI438" s="70" t="str">
        <f t="shared" si="89"/>
        <v/>
      </c>
      <c r="AJ438" s="70" t="str">
        <f t="shared" si="90"/>
        <v/>
      </c>
      <c r="AK438" s="70" t="str">
        <f t="shared" si="97"/>
        <v/>
      </c>
      <c r="AL438" s="70" t="str">
        <f t="shared" si="98"/>
        <v/>
      </c>
    </row>
    <row r="439" spans="2:38" ht="15" thickBot="1" x14ac:dyDescent="0.35">
      <c r="B439" s="79" t="str">
        <f t="shared" si="91"/>
        <v/>
      </c>
      <c r="C439" s="79" t="str">
        <f t="shared" si="92"/>
        <v/>
      </c>
      <c r="D439" s="79" t="str">
        <f>IFERROR(IF(J438&lt;=0,"",IF(C439="Yes","",B439-COUNTIF($C$21:C439,"Yes"))),"")</f>
        <v/>
      </c>
      <c r="E439" s="81" t="str">
        <f t="shared" si="85"/>
        <v/>
      </c>
      <c r="F439" s="80" t="str">
        <f t="shared" si="93"/>
        <v/>
      </c>
      <c r="G439" s="80" t="str">
        <f t="shared" si="86"/>
        <v/>
      </c>
      <c r="H439" s="80" t="str">
        <f t="shared" si="94"/>
        <v/>
      </c>
      <c r="I439" s="80" t="str">
        <f t="shared" si="87"/>
        <v/>
      </c>
      <c r="J439" s="80" t="str">
        <f t="shared" si="95"/>
        <v/>
      </c>
      <c r="AG439" s="16" t="str">
        <f t="shared" si="96"/>
        <v/>
      </c>
      <c r="AH439" s="69" t="str">
        <f t="shared" si="88"/>
        <v/>
      </c>
      <c r="AI439" s="70" t="str">
        <f t="shared" si="89"/>
        <v/>
      </c>
      <c r="AJ439" s="70" t="str">
        <f t="shared" si="90"/>
        <v/>
      </c>
      <c r="AK439" s="70" t="str">
        <f t="shared" si="97"/>
        <v/>
      </c>
      <c r="AL439" s="70" t="str">
        <f t="shared" si="98"/>
        <v/>
      </c>
    </row>
    <row r="440" spans="2:38" ht="15" thickBot="1" x14ac:dyDescent="0.35">
      <c r="B440" s="79" t="str">
        <f t="shared" si="91"/>
        <v/>
      </c>
      <c r="C440" s="79" t="str">
        <f t="shared" si="92"/>
        <v/>
      </c>
      <c r="D440" s="79" t="str">
        <f>IFERROR(IF(J439&lt;=0,"",IF(C440="Yes","",B440-COUNTIF($C$21:C440,"Yes"))),"")</f>
        <v/>
      </c>
      <c r="E440" s="81" t="str">
        <f t="shared" si="85"/>
        <v/>
      </c>
      <c r="F440" s="80" t="str">
        <f t="shared" si="93"/>
        <v/>
      </c>
      <c r="G440" s="80" t="str">
        <f t="shared" si="86"/>
        <v/>
      </c>
      <c r="H440" s="80" t="str">
        <f t="shared" si="94"/>
        <v/>
      </c>
      <c r="I440" s="80" t="str">
        <f t="shared" si="87"/>
        <v/>
      </c>
      <c r="J440" s="80" t="str">
        <f t="shared" si="95"/>
        <v/>
      </c>
      <c r="AG440" s="16" t="str">
        <f t="shared" si="96"/>
        <v/>
      </c>
      <c r="AH440" s="69" t="str">
        <f t="shared" si="88"/>
        <v/>
      </c>
      <c r="AI440" s="70" t="str">
        <f t="shared" si="89"/>
        <v/>
      </c>
      <c r="AJ440" s="70" t="str">
        <f t="shared" si="90"/>
        <v/>
      </c>
      <c r="AK440" s="70" t="str">
        <f t="shared" si="97"/>
        <v/>
      </c>
      <c r="AL440" s="70" t="str">
        <f t="shared" si="98"/>
        <v/>
      </c>
    </row>
    <row r="441" spans="2:38" ht="15" thickBot="1" x14ac:dyDescent="0.35">
      <c r="B441" s="79" t="str">
        <f t="shared" si="91"/>
        <v/>
      </c>
      <c r="C441" s="79" t="str">
        <f t="shared" si="92"/>
        <v/>
      </c>
      <c r="D441" s="79" t="str">
        <f>IFERROR(IF(J440&lt;=0,"",IF(C441="Yes","",B441-COUNTIF($C$21:C441,"Yes"))),"")</f>
        <v/>
      </c>
      <c r="E441" s="81" t="str">
        <f t="shared" si="85"/>
        <v/>
      </c>
      <c r="F441" s="80" t="str">
        <f t="shared" si="93"/>
        <v/>
      </c>
      <c r="G441" s="80" t="str">
        <f t="shared" si="86"/>
        <v/>
      </c>
      <c r="H441" s="80" t="str">
        <f t="shared" si="94"/>
        <v/>
      </c>
      <c r="I441" s="80" t="str">
        <f t="shared" si="87"/>
        <v/>
      </c>
      <c r="J441" s="80" t="str">
        <f t="shared" si="95"/>
        <v/>
      </c>
      <c r="AG441" s="16" t="str">
        <f t="shared" si="96"/>
        <v/>
      </c>
      <c r="AH441" s="69" t="str">
        <f t="shared" si="88"/>
        <v/>
      </c>
      <c r="AI441" s="70" t="str">
        <f t="shared" si="89"/>
        <v/>
      </c>
      <c r="AJ441" s="70" t="str">
        <f t="shared" si="90"/>
        <v/>
      </c>
      <c r="AK441" s="70" t="str">
        <f t="shared" si="97"/>
        <v/>
      </c>
      <c r="AL441" s="70" t="str">
        <f t="shared" si="98"/>
        <v/>
      </c>
    </row>
    <row r="442" spans="2:38" ht="15" thickBot="1" x14ac:dyDescent="0.35">
      <c r="B442" s="79" t="str">
        <f t="shared" si="91"/>
        <v/>
      </c>
      <c r="C442" s="79" t="str">
        <f t="shared" si="92"/>
        <v/>
      </c>
      <c r="D442" s="79" t="str">
        <f>IFERROR(IF(J441&lt;=0,"",IF(C442="Yes","",B442-COUNTIF($C$21:C442,"Yes"))),"")</f>
        <v/>
      </c>
      <c r="E442" s="81" t="str">
        <f t="shared" si="85"/>
        <v/>
      </c>
      <c r="F442" s="80" t="str">
        <f t="shared" si="93"/>
        <v/>
      </c>
      <c r="G442" s="80" t="str">
        <f t="shared" si="86"/>
        <v/>
      </c>
      <c r="H442" s="80" t="str">
        <f t="shared" si="94"/>
        <v/>
      </c>
      <c r="I442" s="80" t="str">
        <f t="shared" si="87"/>
        <v/>
      </c>
      <c r="J442" s="80" t="str">
        <f t="shared" si="95"/>
        <v/>
      </c>
      <c r="AG442" s="16" t="str">
        <f t="shared" si="96"/>
        <v/>
      </c>
      <c r="AH442" s="69" t="str">
        <f t="shared" si="88"/>
        <v/>
      </c>
      <c r="AI442" s="70" t="str">
        <f t="shared" si="89"/>
        <v/>
      </c>
      <c r="AJ442" s="70" t="str">
        <f t="shared" si="90"/>
        <v/>
      </c>
      <c r="AK442" s="70" t="str">
        <f t="shared" si="97"/>
        <v/>
      </c>
      <c r="AL442" s="70" t="str">
        <f t="shared" si="98"/>
        <v/>
      </c>
    </row>
    <row r="443" spans="2:38" ht="15" thickBot="1" x14ac:dyDescent="0.35">
      <c r="B443" s="79" t="str">
        <f t="shared" si="91"/>
        <v/>
      </c>
      <c r="C443" s="79" t="str">
        <f t="shared" si="92"/>
        <v/>
      </c>
      <c r="D443" s="79" t="str">
        <f>IFERROR(IF(J442&lt;=0,"",IF(C443="Yes","",B443-COUNTIF($C$21:C443,"Yes"))),"")</f>
        <v/>
      </c>
      <c r="E443" s="81" t="str">
        <f t="shared" si="85"/>
        <v/>
      </c>
      <c r="F443" s="80" t="str">
        <f t="shared" si="93"/>
        <v/>
      </c>
      <c r="G443" s="80" t="str">
        <f t="shared" si="86"/>
        <v/>
      </c>
      <c r="H443" s="80" t="str">
        <f t="shared" si="94"/>
        <v/>
      </c>
      <c r="I443" s="80" t="str">
        <f t="shared" si="87"/>
        <v/>
      </c>
      <c r="J443" s="80" t="str">
        <f t="shared" si="95"/>
        <v/>
      </c>
      <c r="AG443" s="16" t="str">
        <f t="shared" si="96"/>
        <v/>
      </c>
      <c r="AH443" s="69" t="str">
        <f t="shared" si="88"/>
        <v/>
      </c>
      <c r="AI443" s="70" t="str">
        <f t="shared" si="89"/>
        <v/>
      </c>
      <c r="AJ443" s="70" t="str">
        <f t="shared" si="90"/>
        <v/>
      </c>
      <c r="AK443" s="70" t="str">
        <f t="shared" si="97"/>
        <v/>
      </c>
      <c r="AL443" s="70" t="str">
        <f t="shared" si="98"/>
        <v/>
      </c>
    </row>
    <row r="444" spans="2:38" ht="15" thickBot="1" x14ac:dyDescent="0.35">
      <c r="B444" s="79" t="str">
        <f t="shared" si="91"/>
        <v/>
      </c>
      <c r="C444" s="79" t="str">
        <f t="shared" si="92"/>
        <v/>
      </c>
      <c r="D444" s="79" t="str">
        <f>IFERROR(IF(J443&lt;=0,"",IF(C444="Yes","",B444-COUNTIF($C$21:C444,"Yes"))),"")</f>
        <v/>
      </c>
      <c r="E444" s="81" t="str">
        <f t="shared" si="85"/>
        <v/>
      </c>
      <c r="F444" s="80" t="str">
        <f t="shared" si="93"/>
        <v/>
      </c>
      <c r="G444" s="80" t="str">
        <f t="shared" si="86"/>
        <v/>
      </c>
      <c r="H444" s="80" t="str">
        <f t="shared" si="94"/>
        <v/>
      </c>
      <c r="I444" s="80" t="str">
        <f t="shared" si="87"/>
        <v/>
      </c>
      <c r="J444" s="80" t="str">
        <f t="shared" si="95"/>
        <v/>
      </c>
      <c r="AG444" s="16" t="str">
        <f t="shared" si="96"/>
        <v/>
      </c>
      <c r="AH444" s="69" t="str">
        <f t="shared" si="88"/>
        <v/>
      </c>
      <c r="AI444" s="70" t="str">
        <f t="shared" si="89"/>
        <v/>
      </c>
      <c r="AJ444" s="70" t="str">
        <f t="shared" si="90"/>
        <v/>
      </c>
      <c r="AK444" s="70" t="str">
        <f t="shared" si="97"/>
        <v/>
      </c>
      <c r="AL444" s="70" t="str">
        <f t="shared" si="98"/>
        <v/>
      </c>
    </row>
    <row r="445" spans="2:38" ht="15" thickBot="1" x14ac:dyDescent="0.35">
      <c r="B445" s="79" t="str">
        <f t="shared" si="91"/>
        <v/>
      </c>
      <c r="C445" s="79" t="str">
        <f t="shared" si="92"/>
        <v/>
      </c>
      <c r="D445" s="79" t="str">
        <f>IFERROR(IF(J444&lt;=0,"",IF(C445="Yes","",B445-COUNTIF($C$21:C445,"Yes"))),"")</f>
        <v/>
      </c>
      <c r="E445" s="81" t="str">
        <f t="shared" si="85"/>
        <v/>
      </c>
      <c r="F445" s="80" t="str">
        <f t="shared" si="93"/>
        <v/>
      </c>
      <c r="G445" s="80" t="str">
        <f t="shared" si="86"/>
        <v/>
      </c>
      <c r="H445" s="80" t="str">
        <f t="shared" si="94"/>
        <v/>
      </c>
      <c r="I445" s="80" t="str">
        <f t="shared" si="87"/>
        <v/>
      </c>
      <c r="J445" s="80" t="str">
        <f t="shared" si="95"/>
        <v/>
      </c>
      <c r="AG445" s="16" t="str">
        <f t="shared" si="96"/>
        <v/>
      </c>
      <c r="AH445" s="69" t="str">
        <f t="shared" si="88"/>
        <v/>
      </c>
      <c r="AI445" s="70" t="str">
        <f t="shared" si="89"/>
        <v/>
      </c>
      <c r="AJ445" s="70" t="str">
        <f t="shared" si="90"/>
        <v/>
      </c>
      <c r="AK445" s="70" t="str">
        <f t="shared" si="97"/>
        <v/>
      </c>
      <c r="AL445" s="70" t="str">
        <f t="shared" si="98"/>
        <v/>
      </c>
    </row>
    <row r="446" spans="2:38" ht="15" thickBot="1" x14ac:dyDescent="0.35">
      <c r="B446" s="79" t="str">
        <f t="shared" si="91"/>
        <v/>
      </c>
      <c r="C446" s="79" t="str">
        <f t="shared" si="92"/>
        <v/>
      </c>
      <c r="D446" s="79" t="str">
        <f>IFERROR(IF(J445&lt;=0,"",IF(C446="Yes","",B446-COUNTIF($C$21:C446,"Yes"))),"")</f>
        <v/>
      </c>
      <c r="E446" s="81" t="str">
        <f t="shared" si="85"/>
        <v/>
      </c>
      <c r="F446" s="80" t="str">
        <f t="shared" si="93"/>
        <v/>
      </c>
      <c r="G446" s="80" t="str">
        <f t="shared" si="86"/>
        <v/>
      </c>
      <c r="H446" s="80" t="str">
        <f t="shared" si="94"/>
        <v/>
      </c>
      <c r="I446" s="80" t="str">
        <f t="shared" si="87"/>
        <v/>
      </c>
      <c r="J446" s="80" t="str">
        <f t="shared" si="95"/>
        <v/>
      </c>
      <c r="AG446" s="16" t="str">
        <f t="shared" si="96"/>
        <v/>
      </c>
      <c r="AH446" s="69" t="str">
        <f t="shared" si="88"/>
        <v/>
      </c>
      <c r="AI446" s="70" t="str">
        <f t="shared" si="89"/>
        <v/>
      </c>
      <c r="AJ446" s="70" t="str">
        <f t="shared" si="90"/>
        <v/>
      </c>
      <c r="AK446" s="70" t="str">
        <f t="shared" si="97"/>
        <v/>
      </c>
      <c r="AL446" s="70" t="str">
        <f t="shared" si="98"/>
        <v/>
      </c>
    </row>
    <row r="447" spans="2:38" ht="15" thickBot="1" x14ac:dyDescent="0.35">
      <c r="B447" s="79" t="str">
        <f t="shared" si="91"/>
        <v/>
      </c>
      <c r="C447" s="79" t="str">
        <f t="shared" si="92"/>
        <v/>
      </c>
      <c r="D447" s="79" t="str">
        <f>IFERROR(IF(J446&lt;=0,"",IF(C447="Yes","",B447-COUNTIF($C$21:C447,"Yes"))),"")</f>
        <v/>
      </c>
      <c r="E447" s="81" t="str">
        <f t="shared" si="85"/>
        <v/>
      </c>
      <c r="F447" s="80" t="str">
        <f t="shared" si="93"/>
        <v/>
      </c>
      <c r="G447" s="80" t="str">
        <f t="shared" si="86"/>
        <v/>
      </c>
      <c r="H447" s="80" t="str">
        <f t="shared" si="94"/>
        <v/>
      </c>
      <c r="I447" s="80" t="str">
        <f t="shared" si="87"/>
        <v/>
      </c>
      <c r="J447" s="80" t="str">
        <f t="shared" si="95"/>
        <v/>
      </c>
      <c r="AG447" s="16" t="str">
        <f t="shared" si="96"/>
        <v/>
      </c>
      <c r="AH447" s="69" t="str">
        <f t="shared" si="88"/>
        <v/>
      </c>
      <c r="AI447" s="70" t="str">
        <f t="shared" si="89"/>
        <v/>
      </c>
      <c r="AJ447" s="70" t="str">
        <f t="shared" si="90"/>
        <v/>
      </c>
      <c r="AK447" s="70" t="str">
        <f t="shared" si="97"/>
        <v/>
      </c>
      <c r="AL447" s="70" t="str">
        <f t="shared" si="98"/>
        <v/>
      </c>
    </row>
    <row r="448" spans="2:38" ht="15" thickBot="1" x14ac:dyDescent="0.35">
      <c r="B448" s="79" t="str">
        <f t="shared" si="91"/>
        <v/>
      </c>
      <c r="C448" s="79" t="str">
        <f t="shared" si="92"/>
        <v/>
      </c>
      <c r="D448" s="79" t="str">
        <f>IFERROR(IF(J447&lt;=0,"",IF(C448="Yes","",B448-COUNTIF($C$21:C448,"Yes"))),"")</f>
        <v/>
      </c>
      <c r="E448" s="81" t="str">
        <f t="shared" si="85"/>
        <v/>
      </c>
      <c r="F448" s="80" t="str">
        <f t="shared" si="93"/>
        <v/>
      </c>
      <c r="G448" s="80" t="str">
        <f t="shared" si="86"/>
        <v/>
      </c>
      <c r="H448" s="80" t="str">
        <f t="shared" si="94"/>
        <v/>
      </c>
      <c r="I448" s="80" t="str">
        <f t="shared" si="87"/>
        <v/>
      </c>
      <c r="J448" s="80" t="str">
        <f t="shared" si="95"/>
        <v/>
      </c>
      <c r="AG448" s="16" t="str">
        <f t="shared" si="96"/>
        <v/>
      </c>
      <c r="AH448" s="69" t="str">
        <f t="shared" si="88"/>
        <v/>
      </c>
      <c r="AI448" s="70" t="str">
        <f t="shared" si="89"/>
        <v/>
      </c>
      <c r="AJ448" s="70" t="str">
        <f t="shared" si="90"/>
        <v/>
      </c>
      <c r="AK448" s="70" t="str">
        <f t="shared" si="97"/>
        <v/>
      </c>
      <c r="AL448" s="70" t="str">
        <f t="shared" si="98"/>
        <v/>
      </c>
    </row>
    <row r="449" spans="2:38" ht="15" thickBot="1" x14ac:dyDescent="0.35">
      <c r="B449" s="79" t="str">
        <f t="shared" si="91"/>
        <v/>
      </c>
      <c r="C449" s="79" t="str">
        <f t="shared" si="92"/>
        <v/>
      </c>
      <c r="D449" s="79" t="str">
        <f>IFERROR(IF(J448&lt;=0,"",IF(C449="Yes","",B449-COUNTIF($C$21:C449,"Yes"))),"")</f>
        <v/>
      </c>
      <c r="E449" s="81" t="str">
        <f t="shared" si="85"/>
        <v/>
      </c>
      <c r="F449" s="80" t="str">
        <f t="shared" si="93"/>
        <v/>
      </c>
      <c r="G449" s="80" t="str">
        <f t="shared" si="86"/>
        <v/>
      </c>
      <c r="H449" s="80" t="str">
        <f t="shared" si="94"/>
        <v/>
      </c>
      <c r="I449" s="80" t="str">
        <f t="shared" si="87"/>
        <v/>
      </c>
      <c r="J449" s="80" t="str">
        <f t="shared" si="95"/>
        <v/>
      </c>
      <c r="AG449" s="16" t="str">
        <f t="shared" si="96"/>
        <v/>
      </c>
      <c r="AH449" s="69" t="str">
        <f t="shared" si="88"/>
        <v/>
      </c>
      <c r="AI449" s="70" t="str">
        <f t="shared" si="89"/>
        <v/>
      </c>
      <c r="AJ449" s="70" t="str">
        <f t="shared" si="90"/>
        <v/>
      </c>
      <c r="AK449" s="70" t="str">
        <f t="shared" si="97"/>
        <v/>
      </c>
      <c r="AL449" s="70" t="str">
        <f t="shared" si="98"/>
        <v/>
      </c>
    </row>
    <row r="450" spans="2:38" ht="15" thickBot="1" x14ac:dyDescent="0.35">
      <c r="B450" s="79" t="str">
        <f t="shared" si="91"/>
        <v/>
      </c>
      <c r="C450" s="79" t="str">
        <f t="shared" si="92"/>
        <v/>
      </c>
      <c r="D450" s="79" t="str">
        <f>IFERROR(IF(J449&lt;=0,"",IF(C450="Yes","",B450-COUNTIF($C$21:C450,"Yes"))),"")</f>
        <v/>
      </c>
      <c r="E450" s="81" t="str">
        <f t="shared" si="85"/>
        <v/>
      </c>
      <c r="F450" s="80" t="str">
        <f t="shared" si="93"/>
        <v/>
      </c>
      <c r="G450" s="80" t="str">
        <f t="shared" si="86"/>
        <v/>
      </c>
      <c r="H450" s="80" t="str">
        <f t="shared" si="94"/>
        <v/>
      </c>
      <c r="I450" s="80" t="str">
        <f t="shared" si="87"/>
        <v/>
      </c>
      <c r="J450" s="80" t="str">
        <f t="shared" si="95"/>
        <v/>
      </c>
      <c r="AG450" s="16" t="str">
        <f t="shared" si="96"/>
        <v/>
      </c>
      <c r="AH450" s="69" t="str">
        <f t="shared" si="88"/>
        <v/>
      </c>
      <c r="AI450" s="70" t="str">
        <f t="shared" si="89"/>
        <v/>
      </c>
      <c r="AJ450" s="70" t="str">
        <f t="shared" si="90"/>
        <v/>
      </c>
      <c r="AK450" s="70" t="str">
        <f t="shared" si="97"/>
        <v/>
      </c>
      <c r="AL450" s="70" t="str">
        <f t="shared" si="98"/>
        <v/>
      </c>
    </row>
    <row r="451" spans="2:38" ht="15" thickBot="1" x14ac:dyDescent="0.35">
      <c r="B451" s="79" t="str">
        <f t="shared" si="91"/>
        <v/>
      </c>
      <c r="C451" s="79" t="str">
        <f t="shared" si="92"/>
        <v/>
      </c>
      <c r="D451" s="79" t="str">
        <f>IFERROR(IF(J450&lt;=0,"",IF(C451="Yes","",B451-COUNTIF($C$21:C451,"Yes"))),"")</f>
        <v/>
      </c>
      <c r="E451" s="81" t="str">
        <f t="shared" si="85"/>
        <v/>
      </c>
      <c r="F451" s="80" t="str">
        <f t="shared" si="93"/>
        <v/>
      </c>
      <c r="G451" s="80" t="str">
        <f t="shared" si="86"/>
        <v/>
      </c>
      <c r="H451" s="80" t="str">
        <f t="shared" si="94"/>
        <v/>
      </c>
      <c r="I451" s="80" t="str">
        <f t="shared" si="87"/>
        <v/>
      </c>
      <c r="J451" s="80" t="str">
        <f t="shared" si="95"/>
        <v/>
      </c>
      <c r="AG451" s="16" t="str">
        <f t="shared" si="96"/>
        <v/>
      </c>
      <c r="AH451" s="69" t="str">
        <f t="shared" si="88"/>
        <v/>
      </c>
      <c r="AI451" s="70" t="str">
        <f t="shared" si="89"/>
        <v/>
      </c>
      <c r="AJ451" s="70" t="str">
        <f t="shared" si="90"/>
        <v/>
      </c>
      <c r="AK451" s="70" t="str">
        <f t="shared" si="97"/>
        <v/>
      </c>
      <c r="AL451" s="70" t="str">
        <f t="shared" si="98"/>
        <v/>
      </c>
    </row>
    <row r="452" spans="2:38" ht="15" thickBot="1" x14ac:dyDescent="0.35">
      <c r="B452" s="79" t="str">
        <f t="shared" si="91"/>
        <v/>
      </c>
      <c r="C452" s="79" t="str">
        <f t="shared" si="92"/>
        <v/>
      </c>
      <c r="D452" s="79" t="str">
        <f>IFERROR(IF(J451&lt;=0,"",IF(C452="Yes","",B452-COUNTIF($C$21:C452,"Yes"))),"")</f>
        <v/>
      </c>
      <c r="E452" s="81" t="str">
        <f t="shared" si="85"/>
        <v/>
      </c>
      <c r="F452" s="80" t="str">
        <f t="shared" si="93"/>
        <v/>
      </c>
      <c r="G452" s="80" t="str">
        <f t="shared" si="86"/>
        <v/>
      </c>
      <c r="H452" s="80" t="str">
        <f t="shared" si="94"/>
        <v/>
      </c>
      <c r="I452" s="80" t="str">
        <f t="shared" si="87"/>
        <v/>
      </c>
      <c r="J452" s="80" t="str">
        <f t="shared" si="95"/>
        <v/>
      </c>
      <c r="AG452" s="16" t="str">
        <f t="shared" si="96"/>
        <v/>
      </c>
      <c r="AH452" s="69" t="str">
        <f t="shared" si="88"/>
        <v/>
      </c>
      <c r="AI452" s="70" t="str">
        <f t="shared" si="89"/>
        <v/>
      </c>
      <c r="AJ452" s="70" t="str">
        <f t="shared" si="90"/>
        <v/>
      </c>
      <c r="AK452" s="70" t="str">
        <f t="shared" si="97"/>
        <v/>
      </c>
      <c r="AL452" s="70" t="str">
        <f t="shared" si="98"/>
        <v/>
      </c>
    </row>
    <row r="453" spans="2:38" ht="15" thickBot="1" x14ac:dyDescent="0.35">
      <c r="B453" s="79" t="str">
        <f t="shared" si="91"/>
        <v/>
      </c>
      <c r="C453" s="79" t="str">
        <f t="shared" si="92"/>
        <v/>
      </c>
      <c r="D453" s="79" t="str">
        <f>IFERROR(IF(J452&lt;=0,"",IF(C453="Yes","",B453-COUNTIF($C$21:C453,"Yes"))),"")</f>
        <v/>
      </c>
      <c r="E453" s="81" t="str">
        <f t="shared" si="85"/>
        <v/>
      </c>
      <c r="F453" s="80" t="str">
        <f t="shared" si="93"/>
        <v/>
      </c>
      <c r="G453" s="80" t="str">
        <f t="shared" si="86"/>
        <v/>
      </c>
      <c r="H453" s="80" t="str">
        <f t="shared" si="94"/>
        <v/>
      </c>
      <c r="I453" s="80" t="str">
        <f t="shared" si="87"/>
        <v/>
      </c>
      <c r="J453" s="80" t="str">
        <f t="shared" si="95"/>
        <v/>
      </c>
      <c r="AG453" s="16" t="str">
        <f t="shared" si="96"/>
        <v/>
      </c>
      <c r="AH453" s="69" t="str">
        <f t="shared" si="88"/>
        <v/>
      </c>
      <c r="AI453" s="70" t="str">
        <f t="shared" si="89"/>
        <v/>
      </c>
      <c r="AJ453" s="70" t="str">
        <f t="shared" si="90"/>
        <v/>
      </c>
      <c r="AK453" s="70" t="str">
        <f t="shared" si="97"/>
        <v/>
      </c>
      <c r="AL453" s="70" t="str">
        <f t="shared" si="98"/>
        <v/>
      </c>
    </row>
    <row r="454" spans="2:38" ht="15" thickBot="1" x14ac:dyDescent="0.35">
      <c r="B454" s="79" t="str">
        <f t="shared" si="91"/>
        <v/>
      </c>
      <c r="C454" s="79" t="str">
        <f t="shared" si="92"/>
        <v/>
      </c>
      <c r="D454" s="79" t="str">
        <f>IFERROR(IF(J453&lt;=0,"",IF(C454="Yes","",B454-COUNTIF($C$21:C454,"Yes"))),"")</f>
        <v/>
      </c>
      <c r="E454" s="81" t="str">
        <f t="shared" si="85"/>
        <v/>
      </c>
      <c r="F454" s="80" t="str">
        <f t="shared" si="93"/>
        <v/>
      </c>
      <c r="G454" s="80" t="str">
        <f t="shared" si="86"/>
        <v/>
      </c>
      <c r="H454" s="80" t="str">
        <f t="shared" si="94"/>
        <v/>
      </c>
      <c r="I454" s="80" t="str">
        <f t="shared" si="87"/>
        <v/>
      </c>
      <c r="J454" s="80" t="str">
        <f t="shared" si="95"/>
        <v/>
      </c>
      <c r="AG454" s="16" t="str">
        <f t="shared" si="96"/>
        <v/>
      </c>
      <c r="AH454" s="69" t="str">
        <f t="shared" si="88"/>
        <v/>
      </c>
      <c r="AI454" s="70" t="str">
        <f t="shared" si="89"/>
        <v/>
      </c>
      <c r="AJ454" s="70" t="str">
        <f t="shared" si="90"/>
        <v/>
      </c>
      <c r="AK454" s="70" t="str">
        <f t="shared" si="97"/>
        <v/>
      </c>
      <c r="AL454" s="70" t="str">
        <f t="shared" si="98"/>
        <v/>
      </c>
    </row>
    <row r="455" spans="2:38" ht="15" thickBot="1" x14ac:dyDescent="0.35">
      <c r="B455" s="79" t="str">
        <f t="shared" si="91"/>
        <v/>
      </c>
      <c r="C455" s="79" t="str">
        <f t="shared" si="92"/>
        <v/>
      </c>
      <c r="D455" s="79" t="str">
        <f>IFERROR(IF(J454&lt;=0,"",IF(C455="Yes","",B455-COUNTIF($C$21:C455,"Yes"))),"")</f>
        <v/>
      </c>
      <c r="E455" s="81" t="str">
        <f t="shared" si="85"/>
        <v/>
      </c>
      <c r="F455" s="80" t="str">
        <f t="shared" si="93"/>
        <v/>
      </c>
      <c r="G455" s="80" t="str">
        <f t="shared" si="86"/>
        <v/>
      </c>
      <c r="H455" s="80" t="str">
        <f t="shared" si="94"/>
        <v/>
      </c>
      <c r="I455" s="80" t="str">
        <f t="shared" si="87"/>
        <v/>
      </c>
      <c r="J455" s="80" t="str">
        <f t="shared" si="95"/>
        <v/>
      </c>
      <c r="AG455" s="16" t="str">
        <f t="shared" si="96"/>
        <v/>
      </c>
      <c r="AH455" s="69" t="str">
        <f t="shared" si="88"/>
        <v/>
      </c>
      <c r="AI455" s="70" t="str">
        <f t="shared" si="89"/>
        <v/>
      </c>
      <c r="AJ455" s="70" t="str">
        <f t="shared" si="90"/>
        <v/>
      </c>
      <c r="AK455" s="70" t="str">
        <f t="shared" si="97"/>
        <v/>
      </c>
      <c r="AL455" s="70" t="str">
        <f t="shared" si="98"/>
        <v/>
      </c>
    </row>
    <row r="456" spans="2:38" ht="15" thickBot="1" x14ac:dyDescent="0.35">
      <c r="B456" s="79" t="str">
        <f t="shared" si="91"/>
        <v/>
      </c>
      <c r="C456" s="79" t="str">
        <f t="shared" si="92"/>
        <v/>
      </c>
      <c r="D456" s="79" t="str">
        <f>IFERROR(IF(J455&lt;=0,"",IF(C456="Yes","",B456-COUNTIF($C$21:C456,"Yes"))),"")</f>
        <v/>
      </c>
      <c r="E456" s="81" t="str">
        <f t="shared" si="85"/>
        <v/>
      </c>
      <c r="F456" s="80" t="str">
        <f t="shared" si="93"/>
        <v/>
      </c>
      <c r="G456" s="80" t="str">
        <f t="shared" si="86"/>
        <v/>
      </c>
      <c r="H456" s="80" t="str">
        <f t="shared" si="94"/>
        <v/>
      </c>
      <c r="I456" s="80" t="str">
        <f t="shared" si="87"/>
        <v/>
      </c>
      <c r="J456" s="80" t="str">
        <f t="shared" si="95"/>
        <v/>
      </c>
      <c r="AG456" s="16" t="str">
        <f t="shared" si="96"/>
        <v/>
      </c>
      <c r="AH456" s="69" t="str">
        <f t="shared" si="88"/>
        <v/>
      </c>
      <c r="AI456" s="70" t="str">
        <f t="shared" si="89"/>
        <v/>
      </c>
      <c r="AJ456" s="70" t="str">
        <f t="shared" si="90"/>
        <v/>
      </c>
      <c r="AK456" s="70" t="str">
        <f t="shared" si="97"/>
        <v/>
      </c>
      <c r="AL456" s="70" t="str">
        <f t="shared" si="98"/>
        <v/>
      </c>
    </row>
    <row r="457" spans="2:38" ht="15" thickBot="1" x14ac:dyDescent="0.35">
      <c r="B457" s="79" t="str">
        <f t="shared" si="91"/>
        <v/>
      </c>
      <c r="C457" s="79" t="str">
        <f t="shared" si="92"/>
        <v/>
      </c>
      <c r="D457" s="79" t="str">
        <f>IFERROR(IF(J456&lt;=0,"",IF(C457="Yes","",B457-COUNTIF($C$21:C457,"Yes"))),"")</f>
        <v/>
      </c>
      <c r="E457" s="81" t="str">
        <f t="shared" si="85"/>
        <v/>
      </c>
      <c r="F457" s="80" t="str">
        <f t="shared" si="93"/>
        <v/>
      </c>
      <c r="G457" s="80" t="str">
        <f t="shared" si="86"/>
        <v/>
      </c>
      <c r="H457" s="80" t="str">
        <f t="shared" si="94"/>
        <v/>
      </c>
      <c r="I457" s="80" t="str">
        <f t="shared" si="87"/>
        <v/>
      </c>
      <c r="J457" s="80" t="str">
        <f t="shared" si="95"/>
        <v/>
      </c>
      <c r="AG457" s="16" t="str">
        <f t="shared" si="96"/>
        <v/>
      </c>
      <c r="AH457" s="69" t="str">
        <f t="shared" si="88"/>
        <v/>
      </c>
      <c r="AI457" s="70" t="str">
        <f t="shared" si="89"/>
        <v/>
      </c>
      <c r="AJ457" s="70" t="str">
        <f t="shared" si="90"/>
        <v/>
      </c>
      <c r="AK457" s="70" t="str">
        <f t="shared" si="97"/>
        <v/>
      </c>
      <c r="AL457" s="70" t="str">
        <f t="shared" si="98"/>
        <v/>
      </c>
    </row>
    <row r="458" spans="2:38" ht="15" thickBot="1" x14ac:dyDescent="0.35">
      <c r="B458" s="79" t="str">
        <f t="shared" si="91"/>
        <v/>
      </c>
      <c r="C458" s="79" t="str">
        <f t="shared" si="92"/>
        <v/>
      </c>
      <c r="D458" s="79" t="str">
        <f>IFERROR(IF(J457&lt;=0,"",IF(C458="Yes","",B458-COUNTIF($C$21:C458,"Yes"))),"")</f>
        <v/>
      </c>
      <c r="E458" s="81" t="str">
        <f t="shared" si="85"/>
        <v/>
      </c>
      <c r="F458" s="80" t="str">
        <f t="shared" si="93"/>
        <v/>
      </c>
      <c r="G458" s="80" t="str">
        <f t="shared" si="86"/>
        <v/>
      </c>
      <c r="H458" s="80" t="str">
        <f t="shared" si="94"/>
        <v/>
      </c>
      <c r="I458" s="80" t="str">
        <f t="shared" si="87"/>
        <v/>
      </c>
      <c r="J458" s="80" t="str">
        <f t="shared" si="95"/>
        <v/>
      </c>
      <c r="AG458" s="16" t="str">
        <f t="shared" si="96"/>
        <v/>
      </c>
      <c r="AH458" s="69" t="str">
        <f t="shared" si="88"/>
        <v/>
      </c>
      <c r="AI458" s="70" t="str">
        <f t="shared" si="89"/>
        <v/>
      </c>
      <c r="AJ458" s="70" t="str">
        <f t="shared" si="90"/>
        <v/>
      </c>
      <c r="AK458" s="70" t="str">
        <f t="shared" si="97"/>
        <v/>
      </c>
      <c r="AL458" s="70" t="str">
        <f t="shared" si="98"/>
        <v/>
      </c>
    </row>
    <row r="459" spans="2:38" ht="15" thickBot="1" x14ac:dyDescent="0.35">
      <c r="B459" s="79" t="str">
        <f t="shared" si="91"/>
        <v/>
      </c>
      <c r="C459" s="79" t="str">
        <f t="shared" si="92"/>
        <v/>
      </c>
      <c r="D459" s="79" t="str">
        <f>IFERROR(IF(J458&lt;=0,"",IF(C459="Yes","",B459-COUNTIF($C$21:C459,"Yes"))),"")</f>
        <v/>
      </c>
      <c r="E459" s="81" t="str">
        <f t="shared" si="85"/>
        <v/>
      </c>
      <c r="F459" s="80" t="str">
        <f t="shared" si="93"/>
        <v/>
      </c>
      <c r="G459" s="80" t="str">
        <f t="shared" si="86"/>
        <v/>
      </c>
      <c r="H459" s="80" t="str">
        <f t="shared" si="94"/>
        <v/>
      </c>
      <c r="I459" s="80" t="str">
        <f t="shared" si="87"/>
        <v/>
      </c>
      <c r="J459" s="80" t="str">
        <f t="shared" si="95"/>
        <v/>
      </c>
      <c r="AG459" s="16" t="str">
        <f t="shared" si="96"/>
        <v/>
      </c>
      <c r="AH459" s="69" t="str">
        <f t="shared" si="88"/>
        <v/>
      </c>
      <c r="AI459" s="70" t="str">
        <f t="shared" si="89"/>
        <v/>
      </c>
      <c r="AJ459" s="70" t="str">
        <f t="shared" si="90"/>
        <v/>
      </c>
      <c r="AK459" s="70" t="str">
        <f t="shared" si="97"/>
        <v/>
      </c>
      <c r="AL459" s="70" t="str">
        <f t="shared" si="98"/>
        <v/>
      </c>
    </row>
    <row r="460" spans="2:38" ht="15" thickBot="1" x14ac:dyDescent="0.35">
      <c r="B460" s="79" t="str">
        <f t="shared" si="91"/>
        <v/>
      </c>
      <c r="C460" s="79" t="str">
        <f t="shared" si="92"/>
        <v/>
      </c>
      <c r="D460" s="79" t="str">
        <f>IFERROR(IF(J459&lt;=0,"",IF(C460="Yes","",B460-COUNTIF($C$21:C460,"Yes"))),"")</f>
        <v/>
      </c>
      <c r="E460" s="81" t="str">
        <f t="shared" si="85"/>
        <v/>
      </c>
      <c r="F460" s="80" t="str">
        <f t="shared" si="93"/>
        <v/>
      </c>
      <c r="G460" s="80" t="str">
        <f t="shared" si="86"/>
        <v/>
      </c>
      <c r="H460" s="80" t="str">
        <f t="shared" si="94"/>
        <v/>
      </c>
      <c r="I460" s="80" t="str">
        <f t="shared" si="87"/>
        <v/>
      </c>
      <c r="J460" s="80" t="str">
        <f t="shared" si="95"/>
        <v/>
      </c>
      <c r="AG460" s="16" t="str">
        <f t="shared" si="96"/>
        <v/>
      </c>
      <c r="AH460" s="69" t="str">
        <f t="shared" si="88"/>
        <v/>
      </c>
      <c r="AI460" s="70" t="str">
        <f t="shared" si="89"/>
        <v/>
      </c>
      <c r="AJ460" s="70" t="str">
        <f t="shared" si="90"/>
        <v/>
      </c>
      <c r="AK460" s="70" t="str">
        <f t="shared" si="97"/>
        <v/>
      </c>
      <c r="AL460" s="70" t="str">
        <f t="shared" si="98"/>
        <v/>
      </c>
    </row>
    <row r="461" spans="2:38" ht="15" thickBot="1" x14ac:dyDescent="0.35">
      <c r="B461" s="79" t="str">
        <f t="shared" si="91"/>
        <v/>
      </c>
      <c r="C461" s="79" t="str">
        <f t="shared" si="92"/>
        <v/>
      </c>
      <c r="D461" s="79" t="str">
        <f>IFERROR(IF(J460&lt;=0,"",IF(C461="Yes","",B461-COUNTIF($C$21:C461,"Yes"))),"")</f>
        <v/>
      </c>
      <c r="E461" s="81" t="str">
        <f t="shared" si="85"/>
        <v/>
      </c>
      <c r="F461" s="80" t="str">
        <f t="shared" si="93"/>
        <v/>
      </c>
      <c r="G461" s="80" t="str">
        <f t="shared" si="86"/>
        <v/>
      </c>
      <c r="H461" s="80" t="str">
        <f t="shared" si="94"/>
        <v/>
      </c>
      <c r="I461" s="80" t="str">
        <f t="shared" si="87"/>
        <v/>
      </c>
      <c r="J461" s="80" t="str">
        <f t="shared" si="95"/>
        <v/>
      </c>
      <c r="AG461" s="16" t="str">
        <f t="shared" si="96"/>
        <v/>
      </c>
      <c r="AH461" s="69" t="str">
        <f t="shared" si="88"/>
        <v/>
      </c>
      <c r="AI461" s="70" t="str">
        <f t="shared" si="89"/>
        <v/>
      </c>
      <c r="AJ461" s="70" t="str">
        <f t="shared" si="90"/>
        <v/>
      </c>
      <c r="AK461" s="70" t="str">
        <f t="shared" si="97"/>
        <v/>
      </c>
      <c r="AL461" s="70" t="str">
        <f t="shared" si="98"/>
        <v/>
      </c>
    </row>
    <row r="462" spans="2:38" ht="15" thickBot="1" x14ac:dyDescent="0.35">
      <c r="B462" s="79" t="str">
        <f t="shared" si="91"/>
        <v/>
      </c>
      <c r="C462" s="79" t="str">
        <f t="shared" si="92"/>
        <v/>
      </c>
      <c r="D462" s="79" t="str">
        <f>IFERROR(IF(J461&lt;=0,"",IF(C462="Yes","",B462-COUNTIF($C$21:C462,"Yes"))),"")</f>
        <v/>
      </c>
      <c r="E462" s="81" t="str">
        <f t="shared" si="85"/>
        <v/>
      </c>
      <c r="F462" s="80" t="str">
        <f t="shared" si="93"/>
        <v/>
      </c>
      <c r="G462" s="80" t="str">
        <f t="shared" si="86"/>
        <v/>
      </c>
      <c r="H462" s="80" t="str">
        <f t="shared" si="94"/>
        <v/>
      </c>
      <c r="I462" s="80" t="str">
        <f t="shared" si="87"/>
        <v/>
      </c>
      <c r="J462" s="80" t="str">
        <f t="shared" si="95"/>
        <v/>
      </c>
      <c r="AG462" s="16" t="str">
        <f t="shared" si="96"/>
        <v/>
      </c>
      <c r="AH462" s="69" t="str">
        <f t="shared" si="88"/>
        <v/>
      </c>
      <c r="AI462" s="70" t="str">
        <f t="shared" si="89"/>
        <v/>
      </c>
      <c r="AJ462" s="70" t="str">
        <f t="shared" si="90"/>
        <v/>
      </c>
      <c r="AK462" s="70" t="str">
        <f t="shared" si="97"/>
        <v/>
      </c>
      <c r="AL462" s="70" t="str">
        <f t="shared" si="98"/>
        <v/>
      </c>
    </row>
    <row r="463" spans="2:38" ht="15" thickBot="1" x14ac:dyDescent="0.35">
      <c r="B463" s="79" t="str">
        <f t="shared" si="91"/>
        <v/>
      </c>
      <c r="C463" s="79" t="str">
        <f t="shared" si="92"/>
        <v/>
      </c>
      <c r="D463" s="79" t="str">
        <f>IFERROR(IF(J462&lt;=0,"",IF(C463="Yes","",B463-COUNTIF($C$21:C463,"Yes"))),"")</f>
        <v/>
      </c>
      <c r="E463" s="81" t="str">
        <f t="shared" si="85"/>
        <v/>
      </c>
      <c r="F463" s="80" t="str">
        <f t="shared" si="93"/>
        <v/>
      </c>
      <c r="G463" s="80" t="str">
        <f t="shared" si="86"/>
        <v/>
      </c>
      <c r="H463" s="80" t="str">
        <f t="shared" si="94"/>
        <v/>
      </c>
      <c r="I463" s="80" t="str">
        <f t="shared" si="87"/>
        <v/>
      </c>
      <c r="J463" s="80" t="str">
        <f t="shared" si="95"/>
        <v/>
      </c>
      <c r="AG463" s="16" t="str">
        <f t="shared" si="96"/>
        <v/>
      </c>
      <c r="AH463" s="69" t="str">
        <f t="shared" si="88"/>
        <v/>
      </c>
      <c r="AI463" s="70" t="str">
        <f t="shared" si="89"/>
        <v/>
      </c>
      <c r="AJ463" s="70" t="str">
        <f t="shared" si="90"/>
        <v/>
      </c>
      <c r="AK463" s="70" t="str">
        <f t="shared" si="97"/>
        <v/>
      </c>
      <c r="AL463" s="70" t="str">
        <f t="shared" si="98"/>
        <v/>
      </c>
    </row>
    <row r="464" spans="2:38" ht="15" thickBot="1" x14ac:dyDescent="0.35">
      <c r="B464" s="79" t="str">
        <f t="shared" si="91"/>
        <v/>
      </c>
      <c r="C464" s="79" t="str">
        <f t="shared" si="92"/>
        <v/>
      </c>
      <c r="D464" s="79" t="str">
        <f>IFERROR(IF(J463&lt;=0,"",IF(C464="Yes","",B464-COUNTIF($C$21:C464,"Yes"))),"")</f>
        <v/>
      </c>
      <c r="E464" s="81" t="str">
        <f t="shared" si="85"/>
        <v/>
      </c>
      <c r="F464" s="80" t="str">
        <f t="shared" si="93"/>
        <v/>
      </c>
      <c r="G464" s="80" t="str">
        <f t="shared" si="86"/>
        <v/>
      </c>
      <c r="H464" s="80" t="str">
        <f t="shared" si="94"/>
        <v/>
      </c>
      <c r="I464" s="80" t="str">
        <f t="shared" si="87"/>
        <v/>
      </c>
      <c r="J464" s="80" t="str">
        <f t="shared" si="95"/>
        <v/>
      </c>
      <c r="AG464" s="16" t="str">
        <f t="shared" si="96"/>
        <v/>
      </c>
      <c r="AH464" s="69" t="str">
        <f t="shared" si="88"/>
        <v/>
      </c>
      <c r="AI464" s="70" t="str">
        <f t="shared" si="89"/>
        <v/>
      </c>
      <c r="AJ464" s="70" t="str">
        <f t="shared" si="90"/>
        <v/>
      </c>
      <c r="AK464" s="70" t="str">
        <f t="shared" si="97"/>
        <v/>
      </c>
      <c r="AL464" s="70" t="str">
        <f t="shared" si="98"/>
        <v/>
      </c>
    </row>
    <row r="465" spans="2:38" ht="15" thickBot="1" x14ac:dyDescent="0.35">
      <c r="B465" s="79" t="str">
        <f t="shared" si="91"/>
        <v/>
      </c>
      <c r="C465" s="79" t="str">
        <f t="shared" si="92"/>
        <v/>
      </c>
      <c r="D465" s="79" t="str">
        <f>IFERROR(IF(J464&lt;=0,"",IF(C465="Yes","",B465-COUNTIF($C$21:C465,"Yes"))),"")</f>
        <v/>
      </c>
      <c r="E465" s="81" t="str">
        <f t="shared" si="85"/>
        <v/>
      </c>
      <c r="F465" s="80" t="str">
        <f t="shared" si="93"/>
        <v/>
      </c>
      <c r="G465" s="80" t="str">
        <f t="shared" si="86"/>
        <v/>
      </c>
      <c r="H465" s="80" t="str">
        <f t="shared" si="94"/>
        <v/>
      </c>
      <c r="I465" s="80" t="str">
        <f t="shared" si="87"/>
        <v/>
      </c>
      <c r="J465" s="80" t="str">
        <f t="shared" si="95"/>
        <v/>
      </c>
      <c r="AG465" s="16" t="str">
        <f t="shared" si="96"/>
        <v/>
      </c>
      <c r="AH465" s="69" t="str">
        <f t="shared" si="88"/>
        <v/>
      </c>
      <c r="AI465" s="70" t="str">
        <f t="shared" si="89"/>
        <v/>
      </c>
      <c r="AJ465" s="70" t="str">
        <f t="shared" si="90"/>
        <v/>
      </c>
      <c r="AK465" s="70" t="str">
        <f t="shared" si="97"/>
        <v/>
      </c>
      <c r="AL465" s="70" t="str">
        <f t="shared" si="98"/>
        <v/>
      </c>
    </row>
    <row r="466" spans="2:38" ht="15" thickBot="1" x14ac:dyDescent="0.35">
      <c r="B466" s="79" t="str">
        <f t="shared" si="91"/>
        <v/>
      </c>
      <c r="C466" s="79" t="str">
        <f t="shared" si="92"/>
        <v/>
      </c>
      <c r="D466" s="79" t="str">
        <f>IFERROR(IF(J465&lt;=0,"",IF(C466="Yes","",B466-COUNTIF($C$21:C466,"Yes"))),"")</f>
        <v/>
      </c>
      <c r="E466" s="81" t="str">
        <f t="shared" si="85"/>
        <v/>
      </c>
      <c r="F466" s="80" t="str">
        <f t="shared" si="93"/>
        <v/>
      </c>
      <c r="G466" s="80" t="str">
        <f t="shared" si="86"/>
        <v/>
      </c>
      <c r="H466" s="80" t="str">
        <f t="shared" si="94"/>
        <v/>
      </c>
      <c r="I466" s="80" t="str">
        <f t="shared" si="87"/>
        <v/>
      </c>
      <c r="J466" s="80" t="str">
        <f t="shared" si="95"/>
        <v/>
      </c>
      <c r="AG466" s="16" t="str">
        <f t="shared" si="96"/>
        <v/>
      </c>
      <c r="AH466" s="69" t="str">
        <f t="shared" si="88"/>
        <v/>
      </c>
      <c r="AI466" s="70" t="str">
        <f t="shared" si="89"/>
        <v/>
      </c>
      <c r="AJ466" s="70" t="str">
        <f t="shared" si="90"/>
        <v/>
      </c>
      <c r="AK466" s="70" t="str">
        <f t="shared" si="97"/>
        <v/>
      </c>
      <c r="AL466" s="70" t="str">
        <f t="shared" si="98"/>
        <v/>
      </c>
    </row>
    <row r="467" spans="2:38" ht="15" thickBot="1" x14ac:dyDescent="0.35">
      <c r="B467" s="79" t="str">
        <f t="shared" si="91"/>
        <v/>
      </c>
      <c r="C467" s="79" t="str">
        <f t="shared" si="92"/>
        <v/>
      </c>
      <c r="D467" s="79" t="str">
        <f>IFERROR(IF(J466&lt;=0,"",IF(C467="Yes","",B467-COUNTIF($C$21:C467,"Yes"))),"")</f>
        <v/>
      </c>
      <c r="E467" s="81" t="str">
        <f t="shared" si="85"/>
        <v/>
      </c>
      <c r="F467" s="80" t="str">
        <f t="shared" si="93"/>
        <v/>
      </c>
      <c r="G467" s="80" t="str">
        <f t="shared" si="86"/>
        <v/>
      </c>
      <c r="H467" s="80" t="str">
        <f t="shared" si="94"/>
        <v/>
      </c>
      <c r="I467" s="80" t="str">
        <f t="shared" si="87"/>
        <v/>
      </c>
      <c r="J467" s="80" t="str">
        <f t="shared" si="95"/>
        <v/>
      </c>
      <c r="AG467" s="16" t="str">
        <f t="shared" si="96"/>
        <v/>
      </c>
      <c r="AH467" s="69" t="str">
        <f t="shared" si="88"/>
        <v/>
      </c>
      <c r="AI467" s="70" t="str">
        <f t="shared" si="89"/>
        <v/>
      </c>
      <c r="AJ467" s="70" t="str">
        <f t="shared" si="90"/>
        <v/>
      </c>
      <c r="AK467" s="70" t="str">
        <f t="shared" si="97"/>
        <v/>
      </c>
      <c r="AL467" s="70" t="str">
        <f t="shared" si="98"/>
        <v/>
      </c>
    </row>
    <row r="468" spans="2:38" ht="15" thickBot="1" x14ac:dyDescent="0.35">
      <c r="B468" s="79" t="str">
        <f t="shared" si="91"/>
        <v/>
      </c>
      <c r="C468" s="79" t="str">
        <f t="shared" si="92"/>
        <v/>
      </c>
      <c r="D468" s="79" t="str">
        <f>IFERROR(IF(J467&lt;=0,"",IF(C468="Yes","",B468-COUNTIF($C$21:C468,"Yes"))),"")</f>
        <v/>
      </c>
      <c r="E468" s="81" t="str">
        <f t="shared" si="85"/>
        <v/>
      </c>
      <c r="F468" s="80" t="str">
        <f t="shared" si="93"/>
        <v/>
      </c>
      <c r="G468" s="80" t="str">
        <f t="shared" si="86"/>
        <v/>
      </c>
      <c r="H468" s="80" t="str">
        <f t="shared" si="94"/>
        <v/>
      </c>
      <c r="I468" s="80" t="str">
        <f t="shared" si="87"/>
        <v/>
      </c>
      <c r="J468" s="80" t="str">
        <f t="shared" si="95"/>
        <v/>
      </c>
      <c r="AG468" s="16" t="str">
        <f t="shared" si="96"/>
        <v/>
      </c>
      <c r="AH468" s="69" t="str">
        <f t="shared" si="88"/>
        <v/>
      </c>
      <c r="AI468" s="70" t="str">
        <f t="shared" si="89"/>
        <v/>
      </c>
      <c r="AJ468" s="70" t="str">
        <f t="shared" si="90"/>
        <v/>
      </c>
      <c r="AK468" s="70" t="str">
        <f t="shared" si="97"/>
        <v/>
      </c>
      <c r="AL468" s="70" t="str">
        <f t="shared" si="98"/>
        <v/>
      </c>
    </row>
    <row r="469" spans="2:38" ht="15" thickBot="1" x14ac:dyDescent="0.35">
      <c r="B469" s="79" t="str">
        <f t="shared" si="91"/>
        <v/>
      </c>
      <c r="C469" s="79" t="str">
        <f t="shared" si="92"/>
        <v/>
      </c>
      <c r="D469" s="79" t="str">
        <f>IFERROR(IF(J468&lt;=0,"",IF(C469="Yes","",B469-COUNTIF($C$21:C469,"Yes"))),"")</f>
        <v/>
      </c>
      <c r="E469" s="81" t="str">
        <f t="shared" ref="E469:E532" si="99">IF($E$9="End of the Period",IF(B469="","",IF(payment_frequency="Bi-weekly",first_payment_date+B469*VLOOKUP(payment_frequency,periodic_table,2,0),IF(payment_frequency="Weekly",first_payment_date+B469*VLOOKUP(payment_frequency,periodic_table,2,0),IF(payment_frequency="Semi-monthly",first_payment_date+B469*VLOOKUP(payment_frequency,periodic_table,2,0),EDATE(first_payment_date,B469*VLOOKUP(payment_frequency,periodic_table,2,0)))))),IF(B469="","",IF(payment_frequency="Bi-weekly",first_payment_date+(B469-1)*VLOOKUP(payment_frequency,periodic_table,2,0),IF(payment_frequency="Weekly",first_payment_date+(B469-1)*VLOOKUP(payment_frequency,periodic_table,2,0),IF(payment_frequency="Semi-monthly",first_payment_date+(B469-1)*VLOOKUP(payment_frequency,periodic_table,2,0),EDATE(first_payment_date,(B469-1)*VLOOKUP(payment_frequency,periodic_table,2,0)))))))</f>
        <v/>
      </c>
      <c r="F469" s="80" t="str">
        <f t="shared" si="93"/>
        <v/>
      </c>
      <c r="G469" s="80" t="str">
        <f t="shared" ref="G469:G532" si="100">IF(AND(Payment_Type=1,B469=1),0,IF(B469="","",IF(C469="Yes",0,J468*Compound_Rate)))</f>
        <v/>
      </c>
      <c r="H469" s="80" t="str">
        <f t="shared" si="94"/>
        <v/>
      </c>
      <c r="I469" s="80" t="str">
        <f t="shared" ref="I469:I532" si="101">IF(B469="","",IF(C469="Yes",J468*Compound_Rate,0))</f>
        <v/>
      </c>
      <c r="J469" s="80" t="str">
        <f t="shared" si="95"/>
        <v/>
      </c>
      <c r="AG469" s="16" t="str">
        <f t="shared" si="96"/>
        <v/>
      </c>
      <c r="AH469" s="69" t="str">
        <f t="shared" ref="AH469:AH532" si="102">IF($E$9="End of the Period",IF(AG469="","",IF(payment_frequency="Bi-weekly",first_payment_date+AG469*VLOOKUP(payment_frequency,periodic_table,2,0),IF(payment_frequency="Weekly",first_payment_date+AG469*VLOOKUP(payment_frequency,periodic_table,2,0),IF(payment_frequency="Semi-monthly",first_payment_date+AG469*VLOOKUP(payment_frequency,periodic_table,2,0),EDATE(first_payment_date,AG469*VLOOKUP(payment_frequency,periodic_table,2,0)))))),IF(AG469="","",IF(payment_frequency="Bi-weekly",first_payment_date+(AG469-1)*VLOOKUP(payment_frequency,periodic_table,2,0),IF(payment_frequency="Weekly",first_payment_date+(AG469-1)*VLOOKUP(payment_frequency,periodic_table,2,0),IF(payment_frequency="Semi-monthly",first_payment_date+(AG469-1)*VLOOKUP(payment_frequency,periodic_table,2,0),EDATE(first_payment_date,(AG469-1)*VLOOKUP(payment_frequency,periodic_table,2,0)))))))</f>
        <v/>
      </c>
      <c r="AI469" s="70" t="str">
        <f t="shared" ref="AI469:AI532" si="103">IF(AG469="","",IF(AL468&lt;payment,AL468*(1+Compound_Rate),payment))</f>
        <v/>
      </c>
      <c r="AJ469" s="70" t="str">
        <f t="shared" ref="AJ469:AJ532" si="104">IF(AND(Payment_Type=1,AG469=1),0,IF(AG469="","",AL468*Compound_Rate))</f>
        <v/>
      </c>
      <c r="AK469" s="70" t="str">
        <f t="shared" si="97"/>
        <v/>
      </c>
      <c r="AL469" s="70" t="str">
        <f t="shared" si="98"/>
        <v/>
      </c>
    </row>
    <row r="470" spans="2:38" ht="15" thickBot="1" x14ac:dyDescent="0.35">
      <c r="B470" s="79" t="str">
        <f t="shared" ref="B470:B533" si="105">IFERROR(IF(TRUNC(J469)&lt;=0,"",B469+1),"")</f>
        <v/>
      </c>
      <c r="C470" s="79" t="str">
        <f t="shared" ref="C470:C533" si="106">IF(B470="","",IF(AND(B470&lt;=$E$13,B470&gt;=$E$12),"Yes","No"))</f>
        <v/>
      </c>
      <c r="D470" s="79" t="str">
        <f>IFERROR(IF(J469&lt;=0,"",IF(C470="Yes","",B470-COUNTIF($C$21:C470,"Yes"))),"")</f>
        <v/>
      </c>
      <c r="E470" s="81" t="str">
        <f t="shared" si="99"/>
        <v/>
      </c>
      <c r="F470" s="80" t="str">
        <f t="shared" ref="F470:F533" si="107">IF(B470="","",IF(C470="Yes",0,IF(J469&lt;payment,J469*(1+Compound_Rate),-PMT($J$5,nper-B470+1+$E$14,J469))))</f>
        <v/>
      </c>
      <c r="G470" s="80" t="str">
        <f t="shared" si="100"/>
        <v/>
      </c>
      <c r="H470" s="80" t="str">
        <f t="shared" ref="H470:H533" si="108">IF(B470="","",F470-G470)</f>
        <v/>
      </c>
      <c r="I470" s="80" t="str">
        <f t="shared" si="101"/>
        <v/>
      </c>
      <c r="J470" s="80" t="str">
        <f t="shared" ref="J470:J533" si="109">IFERROR(IF(B470="","",J469-H470+I470),"")</f>
        <v/>
      </c>
      <c r="AG470" s="16" t="str">
        <f t="shared" ref="AG470:AG533" si="110">IFERROR(IF(AL469&lt;=0,"",AG469+1),"")</f>
        <v/>
      </c>
      <c r="AH470" s="69" t="str">
        <f t="shared" si="102"/>
        <v/>
      </c>
      <c r="AI470" s="70" t="str">
        <f t="shared" si="103"/>
        <v/>
      </c>
      <c r="AJ470" s="70" t="str">
        <f t="shared" si="104"/>
        <v/>
      </c>
      <c r="AK470" s="70" t="str">
        <f t="shared" ref="AK470:AK533" si="111">IF(AG470="","",AI470-AJ470)</f>
        <v/>
      </c>
      <c r="AL470" s="70" t="str">
        <f t="shared" ref="AL470:AL533" si="112">IFERROR(IF(AK470&lt;=0,"",AL469-AK470),"")</f>
        <v/>
      </c>
    </row>
    <row r="471" spans="2:38" ht="15" thickBot="1" x14ac:dyDescent="0.35">
      <c r="B471" s="79" t="str">
        <f t="shared" si="105"/>
        <v/>
      </c>
      <c r="C471" s="79" t="str">
        <f t="shared" si="106"/>
        <v/>
      </c>
      <c r="D471" s="79" t="str">
        <f>IFERROR(IF(J470&lt;=0,"",IF(C471="Yes","",B471-COUNTIF($C$21:C471,"Yes"))),"")</f>
        <v/>
      </c>
      <c r="E471" s="81" t="str">
        <f t="shared" si="99"/>
        <v/>
      </c>
      <c r="F471" s="80" t="str">
        <f t="shared" si="107"/>
        <v/>
      </c>
      <c r="G471" s="80" t="str">
        <f t="shared" si="100"/>
        <v/>
      </c>
      <c r="H471" s="80" t="str">
        <f t="shared" si="108"/>
        <v/>
      </c>
      <c r="I471" s="80" t="str">
        <f t="shared" si="101"/>
        <v/>
      </c>
      <c r="J471" s="80" t="str">
        <f t="shared" si="109"/>
        <v/>
      </c>
      <c r="AG471" s="16" t="str">
        <f t="shared" si="110"/>
        <v/>
      </c>
      <c r="AH471" s="69" t="str">
        <f t="shared" si="102"/>
        <v/>
      </c>
      <c r="AI471" s="70" t="str">
        <f t="shared" si="103"/>
        <v/>
      </c>
      <c r="AJ471" s="70" t="str">
        <f t="shared" si="104"/>
        <v/>
      </c>
      <c r="AK471" s="70" t="str">
        <f t="shared" si="111"/>
        <v/>
      </c>
      <c r="AL471" s="70" t="str">
        <f t="shared" si="112"/>
        <v/>
      </c>
    </row>
    <row r="472" spans="2:38" ht="15" thickBot="1" x14ac:dyDescent="0.35">
      <c r="B472" s="79" t="str">
        <f t="shared" si="105"/>
        <v/>
      </c>
      <c r="C472" s="79" t="str">
        <f t="shared" si="106"/>
        <v/>
      </c>
      <c r="D472" s="79" t="str">
        <f>IFERROR(IF(J471&lt;=0,"",IF(C472="Yes","",B472-COUNTIF($C$21:C472,"Yes"))),"")</f>
        <v/>
      </c>
      <c r="E472" s="81" t="str">
        <f t="shared" si="99"/>
        <v/>
      </c>
      <c r="F472" s="80" t="str">
        <f t="shared" si="107"/>
        <v/>
      </c>
      <c r="G472" s="80" t="str">
        <f t="shared" si="100"/>
        <v/>
      </c>
      <c r="H472" s="80" t="str">
        <f t="shared" si="108"/>
        <v/>
      </c>
      <c r="I472" s="80" t="str">
        <f t="shared" si="101"/>
        <v/>
      </c>
      <c r="J472" s="80" t="str">
        <f t="shared" si="109"/>
        <v/>
      </c>
      <c r="AG472" s="16" t="str">
        <f t="shared" si="110"/>
        <v/>
      </c>
      <c r="AH472" s="69" t="str">
        <f t="shared" si="102"/>
        <v/>
      </c>
      <c r="AI472" s="70" t="str">
        <f t="shared" si="103"/>
        <v/>
      </c>
      <c r="AJ472" s="70" t="str">
        <f t="shared" si="104"/>
        <v/>
      </c>
      <c r="AK472" s="70" t="str">
        <f t="shared" si="111"/>
        <v/>
      </c>
      <c r="AL472" s="70" t="str">
        <f t="shared" si="112"/>
        <v/>
      </c>
    </row>
    <row r="473" spans="2:38" ht="15" thickBot="1" x14ac:dyDescent="0.35">
      <c r="B473" s="79" t="str">
        <f t="shared" si="105"/>
        <v/>
      </c>
      <c r="C473" s="79" t="str">
        <f t="shared" si="106"/>
        <v/>
      </c>
      <c r="D473" s="79" t="str">
        <f>IFERROR(IF(J472&lt;=0,"",IF(C473="Yes","",B473-COUNTIF($C$21:C473,"Yes"))),"")</f>
        <v/>
      </c>
      <c r="E473" s="81" t="str">
        <f t="shared" si="99"/>
        <v/>
      </c>
      <c r="F473" s="80" t="str">
        <f t="shared" si="107"/>
        <v/>
      </c>
      <c r="G473" s="80" t="str">
        <f t="shared" si="100"/>
        <v/>
      </c>
      <c r="H473" s="80" t="str">
        <f t="shared" si="108"/>
        <v/>
      </c>
      <c r="I473" s="80" t="str">
        <f t="shared" si="101"/>
        <v/>
      </c>
      <c r="J473" s="80" t="str">
        <f t="shared" si="109"/>
        <v/>
      </c>
      <c r="AG473" s="16" t="str">
        <f t="shared" si="110"/>
        <v/>
      </c>
      <c r="AH473" s="69" t="str">
        <f t="shared" si="102"/>
        <v/>
      </c>
      <c r="AI473" s="70" t="str">
        <f t="shared" si="103"/>
        <v/>
      </c>
      <c r="AJ473" s="70" t="str">
        <f t="shared" si="104"/>
        <v/>
      </c>
      <c r="AK473" s="70" t="str">
        <f t="shared" si="111"/>
        <v/>
      </c>
      <c r="AL473" s="70" t="str">
        <f t="shared" si="112"/>
        <v/>
      </c>
    </row>
    <row r="474" spans="2:38" ht="15" thickBot="1" x14ac:dyDescent="0.35">
      <c r="B474" s="79" t="str">
        <f t="shared" si="105"/>
        <v/>
      </c>
      <c r="C474" s="79" t="str">
        <f t="shared" si="106"/>
        <v/>
      </c>
      <c r="D474" s="79" t="str">
        <f>IFERROR(IF(J473&lt;=0,"",IF(C474="Yes","",B474-COUNTIF($C$21:C474,"Yes"))),"")</f>
        <v/>
      </c>
      <c r="E474" s="81" t="str">
        <f t="shared" si="99"/>
        <v/>
      </c>
      <c r="F474" s="80" t="str">
        <f t="shared" si="107"/>
        <v/>
      </c>
      <c r="G474" s="80" t="str">
        <f t="shared" si="100"/>
        <v/>
      </c>
      <c r="H474" s="80" t="str">
        <f t="shared" si="108"/>
        <v/>
      </c>
      <c r="I474" s="80" t="str">
        <f t="shared" si="101"/>
        <v/>
      </c>
      <c r="J474" s="80" t="str">
        <f t="shared" si="109"/>
        <v/>
      </c>
      <c r="AG474" s="16" t="str">
        <f t="shared" si="110"/>
        <v/>
      </c>
      <c r="AH474" s="69" t="str">
        <f t="shared" si="102"/>
        <v/>
      </c>
      <c r="AI474" s="70" t="str">
        <f t="shared" si="103"/>
        <v/>
      </c>
      <c r="AJ474" s="70" t="str">
        <f t="shared" si="104"/>
        <v/>
      </c>
      <c r="AK474" s="70" t="str">
        <f t="shared" si="111"/>
        <v/>
      </c>
      <c r="AL474" s="70" t="str">
        <f t="shared" si="112"/>
        <v/>
      </c>
    </row>
    <row r="475" spans="2:38" ht="15" thickBot="1" x14ac:dyDescent="0.35">
      <c r="B475" s="79" t="str">
        <f t="shared" si="105"/>
        <v/>
      </c>
      <c r="C475" s="79" t="str">
        <f t="shared" si="106"/>
        <v/>
      </c>
      <c r="D475" s="79" t="str">
        <f>IFERROR(IF(J474&lt;=0,"",IF(C475="Yes","",B475-COUNTIF($C$21:C475,"Yes"))),"")</f>
        <v/>
      </c>
      <c r="E475" s="81" t="str">
        <f t="shared" si="99"/>
        <v/>
      </c>
      <c r="F475" s="80" t="str">
        <f t="shared" si="107"/>
        <v/>
      </c>
      <c r="G475" s="80" t="str">
        <f t="shared" si="100"/>
        <v/>
      </c>
      <c r="H475" s="80" t="str">
        <f t="shared" si="108"/>
        <v/>
      </c>
      <c r="I475" s="80" t="str">
        <f t="shared" si="101"/>
        <v/>
      </c>
      <c r="J475" s="80" t="str">
        <f t="shared" si="109"/>
        <v/>
      </c>
      <c r="AG475" s="16" t="str">
        <f t="shared" si="110"/>
        <v/>
      </c>
      <c r="AH475" s="69" t="str">
        <f t="shared" si="102"/>
        <v/>
      </c>
      <c r="AI475" s="70" t="str">
        <f t="shared" si="103"/>
        <v/>
      </c>
      <c r="AJ475" s="70" t="str">
        <f t="shared" si="104"/>
        <v/>
      </c>
      <c r="AK475" s="70" t="str">
        <f t="shared" si="111"/>
        <v/>
      </c>
      <c r="AL475" s="70" t="str">
        <f t="shared" si="112"/>
        <v/>
      </c>
    </row>
    <row r="476" spans="2:38" ht="15" thickBot="1" x14ac:dyDescent="0.35">
      <c r="B476" s="79" t="str">
        <f t="shared" si="105"/>
        <v/>
      </c>
      <c r="C476" s="79" t="str">
        <f t="shared" si="106"/>
        <v/>
      </c>
      <c r="D476" s="79" t="str">
        <f>IFERROR(IF(J475&lt;=0,"",IF(C476="Yes","",B476-COUNTIF($C$21:C476,"Yes"))),"")</f>
        <v/>
      </c>
      <c r="E476" s="81" t="str">
        <f t="shared" si="99"/>
        <v/>
      </c>
      <c r="F476" s="80" t="str">
        <f t="shared" si="107"/>
        <v/>
      </c>
      <c r="G476" s="80" t="str">
        <f t="shared" si="100"/>
        <v/>
      </c>
      <c r="H476" s="80" t="str">
        <f t="shared" si="108"/>
        <v/>
      </c>
      <c r="I476" s="80" t="str">
        <f t="shared" si="101"/>
        <v/>
      </c>
      <c r="J476" s="80" t="str">
        <f t="shared" si="109"/>
        <v/>
      </c>
      <c r="AG476" s="16" t="str">
        <f t="shared" si="110"/>
        <v/>
      </c>
      <c r="AH476" s="69" t="str">
        <f t="shared" si="102"/>
        <v/>
      </c>
      <c r="AI476" s="70" t="str">
        <f t="shared" si="103"/>
        <v/>
      </c>
      <c r="AJ476" s="70" t="str">
        <f t="shared" si="104"/>
        <v/>
      </c>
      <c r="AK476" s="70" t="str">
        <f t="shared" si="111"/>
        <v/>
      </c>
      <c r="AL476" s="70" t="str">
        <f t="shared" si="112"/>
        <v/>
      </c>
    </row>
    <row r="477" spans="2:38" ht="15" thickBot="1" x14ac:dyDescent="0.35">
      <c r="B477" s="79" t="str">
        <f t="shared" si="105"/>
        <v/>
      </c>
      <c r="C477" s="79" t="str">
        <f t="shared" si="106"/>
        <v/>
      </c>
      <c r="D477" s="79" t="str">
        <f>IFERROR(IF(J476&lt;=0,"",IF(C477="Yes","",B477-COUNTIF($C$21:C477,"Yes"))),"")</f>
        <v/>
      </c>
      <c r="E477" s="81" t="str">
        <f t="shared" si="99"/>
        <v/>
      </c>
      <c r="F477" s="80" t="str">
        <f t="shared" si="107"/>
        <v/>
      </c>
      <c r="G477" s="80" t="str">
        <f t="shared" si="100"/>
        <v/>
      </c>
      <c r="H477" s="80" t="str">
        <f t="shared" si="108"/>
        <v/>
      </c>
      <c r="I477" s="80" t="str">
        <f t="shared" si="101"/>
        <v/>
      </c>
      <c r="J477" s="80" t="str">
        <f t="shared" si="109"/>
        <v/>
      </c>
      <c r="AG477" s="16" t="str">
        <f t="shared" si="110"/>
        <v/>
      </c>
      <c r="AH477" s="69" t="str">
        <f t="shared" si="102"/>
        <v/>
      </c>
      <c r="AI477" s="70" t="str">
        <f t="shared" si="103"/>
        <v/>
      </c>
      <c r="AJ477" s="70" t="str">
        <f t="shared" si="104"/>
        <v/>
      </c>
      <c r="AK477" s="70" t="str">
        <f t="shared" si="111"/>
        <v/>
      </c>
      <c r="AL477" s="70" t="str">
        <f t="shared" si="112"/>
        <v/>
      </c>
    </row>
    <row r="478" spans="2:38" ht="15" thickBot="1" x14ac:dyDescent="0.35">
      <c r="B478" s="79" t="str">
        <f t="shared" si="105"/>
        <v/>
      </c>
      <c r="C478" s="79" t="str">
        <f t="shared" si="106"/>
        <v/>
      </c>
      <c r="D478" s="79" t="str">
        <f>IFERROR(IF(J477&lt;=0,"",IF(C478="Yes","",B478-COUNTIF($C$21:C478,"Yes"))),"")</f>
        <v/>
      </c>
      <c r="E478" s="81" t="str">
        <f t="shared" si="99"/>
        <v/>
      </c>
      <c r="F478" s="80" t="str">
        <f t="shared" si="107"/>
        <v/>
      </c>
      <c r="G478" s="80" t="str">
        <f t="shared" si="100"/>
        <v/>
      </c>
      <c r="H478" s="80" t="str">
        <f t="shared" si="108"/>
        <v/>
      </c>
      <c r="I478" s="80" t="str">
        <f t="shared" si="101"/>
        <v/>
      </c>
      <c r="J478" s="80" t="str">
        <f t="shared" si="109"/>
        <v/>
      </c>
      <c r="AG478" s="16" t="str">
        <f t="shared" si="110"/>
        <v/>
      </c>
      <c r="AH478" s="69" t="str">
        <f t="shared" si="102"/>
        <v/>
      </c>
      <c r="AI478" s="70" t="str">
        <f t="shared" si="103"/>
        <v/>
      </c>
      <c r="AJ478" s="70" t="str">
        <f t="shared" si="104"/>
        <v/>
      </c>
      <c r="AK478" s="70" t="str">
        <f t="shared" si="111"/>
        <v/>
      </c>
      <c r="AL478" s="70" t="str">
        <f t="shared" si="112"/>
        <v/>
      </c>
    </row>
    <row r="479" spans="2:38" ht="15" thickBot="1" x14ac:dyDescent="0.35">
      <c r="B479" s="79" t="str">
        <f t="shared" si="105"/>
        <v/>
      </c>
      <c r="C479" s="79" t="str">
        <f t="shared" si="106"/>
        <v/>
      </c>
      <c r="D479" s="79" t="str">
        <f>IFERROR(IF(J478&lt;=0,"",IF(C479="Yes","",B479-COUNTIF($C$21:C479,"Yes"))),"")</f>
        <v/>
      </c>
      <c r="E479" s="81" t="str">
        <f t="shared" si="99"/>
        <v/>
      </c>
      <c r="F479" s="80" t="str">
        <f t="shared" si="107"/>
        <v/>
      </c>
      <c r="G479" s="80" t="str">
        <f t="shared" si="100"/>
        <v/>
      </c>
      <c r="H479" s="80" t="str">
        <f t="shared" si="108"/>
        <v/>
      </c>
      <c r="I479" s="80" t="str">
        <f t="shared" si="101"/>
        <v/>
      </c>
      <c r="J479" s="80" t="str">
        <f t="shared" si="109"/>
        <v/>
      </c>
      <c r="AG479" s="16" t="str">
        <f t="shared" si="110"/>
        <v/>
      </c>
      <c r="AH479" s="69" t="str">
        <f t="shared" si="102"/>
        <v/>
      </c>
      <c r="AI479" s="70" t="str">
        <f t="shared" si="103"/>
        <v/>
      </c>
      <c r="AJ479" s="70" t="str">
        <f t="shared" si="104"/>
        <v/>
      </c>
      <c r="AK479" s="70" t="str">
        <f t="shared" si="111"/>
        <v/>
      </c>
      <c r="AL479" s="70" t="str">
        <f t="shared" si="112"/>
        <v/>
      </c>
    </row>
    <row r="480" spans="2:38" ht="15" thickBot="1" x14ac:dyDescent="0.35">
      <c r="B480" s="79" t="str">
        <f t="shared" si="105"/>
        <v/>
      </c>
      <c r="C480" s="79" t="str">
        <f t="shared" si="106"/>
        <v/>
      </c>
      <c r="D480" s="79" t="str">
        <f>IFERROR(IF(J479&lt;=0,"",IF(C480="Yes","",B480-COUNTIF($C$21:C480,"Yes"))),"")</f>
        <v/>
      </c>
      <c r="E480" s="81" t="str">
        <f t="shared" si="99"/>
        <v/>
      </c>
      <c r="F480" s="80" t="str">
        <f t="shared" si="107"/>
        <v/>
      </c>
      <c r="G480" s="80" t="str">
        <f t="shared" si="100"/>
        <v/>
      </c>
      <c r="H480" s="80" t="str">
        <f t="shared" si="108"/>
        <v/>
      </c>
      <c r="I480" s="80" t="str">
        <f t="shared" si="101"/>
        <v/>
      </c>
      <c r="J480" s="80" t="str">
        <f t="shared" si="109"/>
        <v/>
      </c>
      <c r="AG480" s="16" t="str">
        <f t="shared" si="110"/>
        <v/>
      </c>
      <c r="AH480" s="69" t="str">
        <f t="shared" si="102"/>
        <v/>
      </c>
      <c r="AI480" s="70" t="str">
        <f t="shared" si="103"/>
        <v/>
      </c>
      <c r="AJ480" s="70" t="str">
        <f t="shared" si="104"/>
        <v/>
      </c>
      <c r="AK480" s="70" t="str">
        <f t="shared" si="111"/>
        <v/>
      </c>
      <c r="AL480" s="70" t="str">
        <f t="shared" si="112"/>
        <v/>
      </c>
    </row>
    <row r="481" spans="2:38" ht="15" thickBot="1" x14ac:dyDescent="0.35">
      <c r="B481" s="79" t="str">
        <f t="shared" si="105"/>
        <v/>
      </c>
      <c r="C481" s="79" t="str">
        <f t="shared" si="106"/>
        <v/>
      </c>
      <c r="D481" s="79" t="str">
        <f>IFERROR(IF(J480&lt;=0,"",IF(C481="Yes","",B481-COUNTIF($C$21:C481,"Yes"))),"")</f>
        <v/>
      </c>
      <c r="E481" s="81" t="str">
        <f t="shared" si="99"/>
        <v/>
      </c>
      <c r="F481" s="80" t="str">
        <f t="shared" si="107"/>
        <v/>
      </c>
      <c r="G481" s="80" t="str">
        <f t="shared" si="100"/>
        <v/>
      </c>
      <c r="H481" s="80" t="str">
        <f t="shared" si="108"/>
        <v/>
      </c>
      <c r="I481" s="80" t="str">
        <f t="shared" si="101"/>
        <v/>
      </c>
      <c r="J481" s="80" t="str">
        <f t="shared" si="109"/>
        <v/>
      </c>
      <c r="AG481" s="16" t="str">
        <f t="shared" si="110"/>
        <v/>
      </c>
      <c r="AH481" s="69" t="str">
        <f t="shared" si="102"/>
        <v/>
      </c>
      <c r="AI481" s="70" t="str">
        <f t="shared" si="103"/>
        <v/>
      </c>
      <c r="AJ481" s="70" t="str">
        <f t="shared" si="104"/>
        <v/>
      </c>
      <c r="AK481" s="70" t="str">
        <f t="shared" si="111"/>
        <v/>
      </c>
      <c r="AL481" s="70" t="str">
        <f t="shared" si="112"/>
        <v/>
      </c>
    </row>
    <row r="482" spans="2:38" ht="15" thickBot="1" x14ac:dyDescent="0.35">
      <c r="B482" s="79" t="str">
        <f t="shared" si="105"/>
        <v/>
      </c>
      <c r="C482" s="79" t="str">
        <f t="shared" si="106"/>
        <v/>
      </c>
      <c r="D482" s="79" t="str">
        <f>IFERROR(IF(J481&lt;=0,"",IF(C482="Yes","",B482-COUNTIF($C$21:C482,"Yes"))),"")</f>
        <v/>
      </c>
      <c r="E482" s="81" t="str">
        <f t="shared" si="99"/>
        <v/>
      </c>
      <c r="F482" s="80" t="str">
        <f t="shared" si="107"/>
        <v/>
      </c>
      <c r="G482" s="80" t="str">
        <f t="shared" si="100"/>
        <v/>
      </c>
      <c r="H482" s="80" t="str">
        <f t="shared" si="108"/>
        <v/>
      </c>
      <c r="I482" s="80" t="str">
        <f t="shared" si="101"/>
        <v/>
      </c>
      <c r="J482" s="80" t="str">
        <f t="shared" si="109"/>
        <v/>
      </c>
      <c r="AG482" s="16" t="str">
        <f t="shared" si="110"/>
        <v/>
      </c>
      <c r="AH482" s="69" t="str">
        <f t="shared" si="102"/>
        <v/>
      </c>
      <c r="AI482" s="70" t="str">
        <f t="shared" si="103"/>
        <v/>
      </c>
      <c r="AJ482" s="70" t="str">
        <f t="shared" si="104"/>
        <v/>
      </c>
      <c r="AK482" s="70" t="str">
        <f t="shared" si="111"/>
        <v/>
      </c>
      <c r="AL482" s="70" t="str">
        <f t="shared" si="112"/>
        <v/>
      </c>
    </row>
    <row r="483" spans="2:38" ht="15" thickBot="1" x14ac:dyDescent="0.35">
      <c r="B483" s="79" t="str">
        <f t="shared" si="105"/>
        <v/>
      </c>
      <c r="C483" s="79" t="str">
        <f t="shared" si="106"/>
        <v/>
      </c>
      <c r="D483" s="79" t="str">
        <f>IFERROR(IF(J482&lt;=0,"",IF(C483="Yes","",B483-COUNTIF($C$21:C483,"Yes"))),"")</f>
        <v/>
      </c>
      <c r="E483" s="81" t="str">
        <f t="shared" si="99"/>
        <v/>
      </c>
      <c r="F483" s="80" t="str">
        <f t="shared" si="107"/>
        <v/>
      </c>
      <c r="G483" s="80" t="str">
        <f t="shared" si="100"/>
        <v/>
      </c>
      <c r="H483" s="80" t="str">
        <f t="shared" si="108"/>
        <v/>
      </c>
      <c r="I483" s="80" t="str">
        <f t="shared" si="101"/>
        <v/>
      </c>
      <c r="J483" s="80" t="str">
        <f t="shared" si="109"/>
        <v/>
      </c>
      <c r="AG483" s="16" t="str">
        <f t="shared" si="110"/>
        <v/>
      </c>
      <c r="AH483" s="69" t="str">
        <f t="shared" si="102"/>
        <v/>
      </c>
      <c r="AI483" s="70" t="str">
        <f t="shared" si="103"/>
        <v/>
      </c>
      <c r="AJ483" s="70" t="str">
        <f t="shared" si="104"/>
        <v/>
      </c>
      <c r="AK483" s="70" t="str">
        <f t="shared" si="111"/>
        <v/>
      </c>
      <c r="AL483" s="70" t="str">
        <f t="shared" si="112"/>
        <v/>
      </c>
    </row>
    <row r="484" spans="2:38" ht="15" thickBot="1" x14ac:dyDescent="0.35">
      <c r="B484" s="79" t="str">
        <f t="shared" si="105"/>
        <v/>
      </c>
      <c r="C484" s="79" t="str">
        <f t="shared" si="106"/>
        <v/>
      </c>
      <c r="D484" s="79" t="str">
        <f>IFERROR(IF(J483&lt;=0,"",IF(C484="Yes","",B484-COUNTIF($C$21:C484,"Yes"))),"")</f>
        <v/>
      </c>
      <c r="E484" s="81" t="str">
        <f t="shared" si="99"/>
        <v/>
      </c>
      <c r="F484" s="80" t="str">
        <f t="shared" si="107"/>
        <v/>
      </c>
      <c r="G484" s="80" t="str">
        <f t="shared" si="100"/>
        <v/>
      </c>
      <c r="H484" s="80" t="str">
        <f t="shared" si="108"/>
        <v/>
      </c>
      <c r="I484" s="80" t="str">
        <f t="shared" si="101"/>
        <v/>
      </c>
      <c r="J484" s="80" t="str">
        <f t="shared" si="109"/>
        <v/>
      </c>
      <c r="AG484" s="16" t="str">
        <f t="shared" si="110"/>
        <v/>
      </c>
      <c r="AH484" s="69" t="str">
        <f t="shared" si="102"/>
        <v/>
      </c>
      <c r="AI484" s="70" t="str">
        <f t="shared" si="103"/>
        <v/>
      </c>
      <c r="AJ484" s="70" t="str">
        <f t="shared" si="104"/>
        <v/>
      </c>
      <c r="AK484" s="70" t="str">
        <f t="shared" si="111"/>
        <v/>
      </c>
      <c r="AL484" s="70" t="str">
        <f t="shared" si="112"/>
        <v/>
      </c>
    </row>
    <row r="485" spans="2:38" ht="15" thickBot="1" x14ac:dyDescent="0.35">
      <c r="B485" s="79" t="str">
        <f t="shared" si="105"/>
        <v/>
      </c>
      <c r="C485" s="79" t="str">
        <f t="shared" si="106"/>
        <v/>
      </c>
      <c r="D485" s="79" t="str">
        <f>IFERROR(IF(J484&lt;=0,"",IF(C485="Yes","",B485-COUNTIF($C$21:C485,"Yes"))),"")</f>
        <v/>
      </c>
      <c r="E485" s="81" t="str">
        <f t="shared" si="99"/>
        <v/>
      </c>
      <c r="F485" s="80" t="str">
        <f t="shared" si="107"/>
        <v/>
      </c>
      <c r="G485" s="80" t="str">
        <f t="shared" si="100"/>
        <v/>
      </c>
      <c r="H485" s="80" t="str">
        <f t="shared" si="108"/>
        <v/>
      </c>
      <c r="I485" s="80" t="str">
        <f t="shared" si="101"/>
        <v/>
      </c>
      <c r="J485" s="80" t="str">
        <f t="shared" si="109"/>
        <v/>
      </c>
      <c r="AG485" s="16" t="str">
        <f t="shared" si="110"/>
        <v/>
      </c>
      <c r="AH485" s="69" t="str">
        <f t="shared" si="102"/>
        <v/>
      </c>
      <c r="AI485" s="70" t="str">
        <f t="shared" si="103"/>
        <v/>
      </c>
      <c r="AJ485" s="70" t="str">
        <f t="shared" si="104"/>
        <v/>
      </c>
      <c r="AK485" s="70" t="str">
        <f t="shared" si="111"/>
        <v/>
      </c>
      <c r="AL485" s="70" t="str">
        <f t="shared" si="112"/>
        <v/>
      </c>
    </row>
    <row r="486" spans="2:38" ht="15" thickBot="1" x14ac:dyDescent="0.35">
      <c r="B486" s="79" t="str">
        <f t="shared" si="105"/>
        <v/>
      </c>
      <c r="C486" s="79" t="str">
        <f t="shared" si="106"/>
        <v/>
      </c>
      <c r="D486" s="79" t="str">
        <f>IFERROR(IF(J485&lt;=0,"",IF(C486="Yes","",B486-COUNTIF($C$21:C486,"Yes"))),"")</f>
        <v/>
      </c>
      <c r="E486" s="81" t="str">
        <f t="shared" si="99"/>
        <v/>
      </c>
      <c r="F486" s="80" t="str">
        <f t="shared" si="107"/>
        <v/>
      </c>
      <c r="G486" s="80" t="str">
        <f t="shared" si="100"/>
        <v/>
      </c>
      <c r="H486" s="80" t="str">
        <f t="shared" si="108"/>
        <v/>
      </c>
      <c r="I486" s="80" t="str">
        <f t="shared" si="101"/>
        <v/>
      </c>
      <c r="J486" s="80" t="str">
        <f t="shared" si="109"/>
        <v/>
      </c>
      <c r="AG486" s="16" t="str">
        <f t="shared" si="110"/>
        <v/>
      </c>
      <c r="AH486" s="69" t="str">
        <f t="shared" si="102"/>
        <v/>
      </c>
      <c r="AI486" s="70" t="str">
        <f t="shared" si="103"/>
        <v/>
      </c>
      <c r="AJ486" s="70" t="str">
        <f t="shared" si="104"/>
        <v/>
      </c>
      <c r="AK486" s="70" t="str">
        <f t="shared" si="111"/>
        <v/>
      </c>
      <c r="AL486" s="70" t="str">
        <f t="shared" si="112"/>
        <v/>
      </c>
    </row>
    <row r="487" spans="2:38" ht="15" thickBot="1" x14ac:dyDescent="0.35">
      <c r="B487" s="79" t="str">
        <f t="shared" si="105"/>
        <v/>
      </c>
      <c r="C487" s="79" t="str">
        <f t="shared" si="106"/>
        <v/>
      </c>
      <c r="D487" s="79" t="str">
        <f>IFERROR(IF(J486&lt;=0,"",IF(C487="Yes","",B487-COUNTIF($C$21:C487,"Yes"))),"")</f>
        <v/>
      </c>
      <c r="E487" s="81" t="str">
        <f t="shared" si="99"/>
        <v/>
      </c>
      <c r="F487" s="80" t="str">
        <f t="shared" si="107"/>
        <v/>
      </c>
      <c r="G487" s="80" t="str">
        <f t="shared" si="100"/>
        <v/>
      </c>
      <c r="H487" s="80" t="str">
        <f t="shared" si="108"/>
        <v/>
      </c>
      <c r="I487" s="80" t="str">
        <f t="shared" si="101"/>
        <v/>
      </c>
      <c r="J487" s="80" t="str">
        <f t="shared" si="109"/>
        <v/>
      </c>
      <c r="AG487" s="16" t="str">
        <f t="shared" si="110"/>
        <v/>
      </c>
      <c r="AH487" s="69" t="str">
        <f t="shared" si="102"/>
        <v/>
      </c>
      <c r="AI487" s="70" t="str">
        <f t="shared" si="103"/>
        <v/>
      </c>
      <c r="AJ487" s="70" t="str">
        <f t="shared" si="104"/>
        <v/>
      </c>
      <c r="AK487" s="70" t="str">
        <f t="shared" si="111"/>
        <v/>
      </c>
      <c r="AL487" s="70" t="str">
        <f t="shared" si="112"/>
        <v/>
      </c>
    </row>
    <row r="488" spans="2:38" ht="15" thickBot="1" x14ac:dyDescent="0.35">
      <c r="B488" s="79" t="str">
        <f t="shared" si="105"/>
        <v/>
      </c>
      <c r="C488" s="79" t="str">
        <f t="shared" si="106"/>
        <v/>
      </c>
      <c r="D488" s="79" t="str">
        <f>IFERROR(IF(J487&lt;=0,"",IF(C488="Yes","",B488-COUNTIF($C$21:C488,"Yes"))),"")</f>
        <v/>
      </c>
      <c r="E488" s="81" t="str">
        <f t="shared" si="99"/>
        <v/>
      </c>
      <c r="F488" s="80" t="str">
        <f t="shared" si="107"/>
        <v/>
      </c>
      <c r="G488" s="80" t="str">
        <f t="shared" si="100"/>
        <v/>
      </c>
      <c r="H488" s="80" t="str">
        <f t="shared" si="108"/>
        <v/>
      </c>
      <c r="I488" s="80" t="str">
        <f t="shared" si="101"/>
        <v/>
      </c>
      <c r="J488" s="80" t="str">
        <f t="shared" si="109"/>
        <v/>
      </c>
      <c r="AG488" s="16" t="str">
        <f t="shared" si="110"/>
        <v/>
      </c>
      <c r="AH488" s="69" t="str">
        <f t="shared" si="102"/>
        <v/>
      </c>
      <c r="AI488" s="70" t="str">
        <f t="shared" si="103"/>
        <v/>
      </c>
      <c r="AJ488" s="70" t="str">
        <f t="shared" si="104"/>
        <v/>
      </c>
      <c r="AK488" s="70" t="str">
        <f t="shared" si="111"/>
        <v/>
      </c>
      <c r="AL488" s="70" t="str">
        <f t="shared" si="112"/>
        <v/>
      </c>
    </row>
    <row r="489" spans="2:38" ht="15" thickBot="1" x14ac:dyDescent="0.35">
      <c r="B489" s="79" t="str">
        <f t="shared" si="105"/>
        <v/>
      </c>
      <c r="C489" s="79" t="str">
        <f t="shared" si="106"/>
        <v/>
      </c>
      <c r="D489" s="79" t="str">
        <f>IFERROR(IF(J488&lt;=0,"",IF(C489="Yes","",B489-COUNTIF($C$21:C489,"Yes"))),"")</f>
        <v/>
      </c>
      <c r="E489" s="81" t="str">
        <f t="shared" si="99"/>
        <v/>
      </c>
      <c r="F489" s="80" t="str">
        <f t="shared" si="107"/>
        <v/>
      </c>
      <c r="G489" s="80" t="str">
        <f t="shared" si="100"/>
        <v/>
      </c>
      <c r="H489" s="80" t="str">
        <f t="shared" si="108"/>
        <v/>
      </c>
      <c r="I489" s="80" t="str">
        <f t="shared" si="101"/>
        <v/>
      </c>
      <c r="J489" s="80" t="str">
        <f t="shared" si="109"/>
        <v/>
      </c>
      <c r="AG489" s="16" t="str">
        <f t="shared" si="110"/>
        <v/>
      </c>
      <c r="AH489" s="69" t="str">
        <f t="shared" si="102"/>
        <v/>
      </c>
      <c r="AI489" s="70" t="str">
        <f t="shared" si="103"/>
        <v/>
      </c>
      <c r="AJ489" s="70" t="str">
        <f t="shared" si="104"/>
        <v/>
      </c>
      <c r="AK489" s="70" t="str">
        <f t="shared" si="111"/>
        <v/>
      </c>
      <c r="AL489" s="70" t="str">
        <f t="shared" si="112"/>
        <v/>
      </c>
    </row>
    <row r="490" spans="2:38" ht="15" thickBot="1" x14ac:dyDescent="0.35">
      <c r="B490" s="79" t="str">
        <f t="shared" si="105"/>
        <v/>
      </c>
      <c r="C490" s="79" t="str">
        <f t="shared" si="106"/>
        <v/>
      </c>
      <c r="D490" s="79" t="str">
        <f>IFERROR(IF(J489&lt;=0,"",IF(C490="Yes","",B490-COUNTIF($C$21:C490,"Yes"))),"")</f>
        <v/>
      </c>
      <c r="E490" s="81" t="str">
        <f t="shared" si="99"/>
        <v/>
      </c>
      <c r="F490" s="80" t="str">
        <f t="shared" si="107"/>
        <v/>
      </c>
      <c r="G490" s="80" t="str">
        <f t="shared" si="100"/>
        <v/>
      </c>
      <c r="H490" s="80" t="str">
        <f t="shared" si="108"/>
        <v/>
      </c>
      <c r="I490" s="80" t="str">
        <f t="shared" si="101"/>
        <v/>
      </c>
      <c r="J490" s="80" t="str">
        <f t="shared" si="109"/>
        <v/>
      </c>
      <c r="AG490" s="16" t="str">
        <f t="shared" si="110"/>
        <v/>
      </c>
      <c r="AH490" s="69" t="str">
        <f t="shared" si="102"/>
        <v/>
      </c>
      <c r="AI490" s="70" t="str">
        <f t="shared" si="103"/>
        <v/>
      </c>
      <c r="AJ490" s="70" t="str">
        <f t="shared" si="104"/>
        <v/>
      </c>
      <c r="AK490" s="70" t="str">
        <f t="shared" si="111"/>
        <v/>
      </c>
      <c r="AL490" s="70" t="str">
        <f t="shared" si="112"/>
        <v/>
      </c>
    </row>
    <row r="491" spans="2:38" ht="15" thickBot="1" x14ac:dyDescent="0.35">
      <c r="B491" s="79" t="str">
        <f t="shared" si="105"/>
        <v/>
      </c>
      <c r="C491" s="79" t="str">
        <f t="shared" si="106"/>
        <v/>
      </c>
      <c r="D491" s="79" t="str">
        <f>IFERROR(IF(J490&lt;=0,"",IF(C491="Yes","",B491-COUNTIF($C$21:C491,"Yes"))),"")</f>
        <v/>
      </c>
      <c r="E491" s="81" t="str">
        <f t="shared" si="99"/>
        <v/>
      </c>
      <c r="F491" s="80" t="str">
        <f t="shared" si="107"/>
        <v/>
      </c>
      <c r="G491" s="80" t="str">
        <f t="shared" si="100"/>
        <v/>
      </c>
      <c r="H491" s="80" t="str">
        <f t="shared" si="108"/>
        <v/>
      </c>
      <c r="I491" s="80" t="str">
        <f t="shared" si="101"/>
        <v/>
      </c>
      <c r="J491" s="80" t="str">
        <f t="shared" si="109"/>
        <v/>
      </c>
      <c r="AG491" s="16" t="str">
        <f t="shared" si="110"/>
        <v/>
      </c>
      <c r="AH491" s="69" t="str">
        <f t="shared" si="102"/>
        <v/>
      </c>
      <c r="AI491" s="70" t="str">
        <f t="shared" si="103"/>
        <v/>
      </c>
      <c r="AJ491" s="70" t="str">
        <f t="shared" si="104"/>
        <v/>
      </c>
      <c r="AK491" s="70" t="str">
        <f t="shared" si="111"/>
        <v/>
      </c>
      <c r="AL491" s="70" t="str">
        <f t="shared" si="112"/>
        <v/>
      </c>
    </row>
    <row r="492" spans="2:38" ht="15" thickBot="1" x14ac:dyDescent="0.35">
      <c r="B492" s="79" t="str">
        <f t="shared" si="105"/>
        <v/>
      </c>
      <c r="C492" s="79" t="str">
        <f t="shared" si="106"/>
        <v/>
      </c>
      <c r="D492" s="79" t="str">
        <f>IFERROR(IF(J491&lt;=0,"",IF(C492="Yes","",B492-COUNTIF($C$21:C492,"Yes"))),"")</f>
        <v/>
      </c>
      <c r="E492" s="81" t="str">
        <f t="shared" si="99"/>
        <v/>
      </c>
      <c r="F492" s="80" t="str">
        <f t="shared" si="107"/>
        <v/>
      </c>
      <c r="G492" s="80" t="str">
        <f t="shared" si="100"/>
        <v/>
      </c>
      <c r="H492" s="80" t="str">
        <f t="shared" si="108"/>
        <v/>
      </c>
      <c r="I492" s="80" t="str">
        <f t="shared" si="101"/>
        <v/>
      </c>
      <c r="J492" s="80" t="str">
        <f t="shared" si="109"/>
        <v/>
      </c>
      <c r="AG492" s="16" t="str">
        <f t="shared" si="110"/>
        <v/>
      </c>
      <c r="AH492" s="69" t="str">
        <f t="shared" si="102"/>
        <v/>
      </c>
      <c r="AI492" s="70" t="str">
        <f t="shared" si="103"/>
        <v/>
      </c>
      <c r="AJ492" s="70" t="str">
        <f t="shared" si="104"/>
        <v/>
      </c>
      <c r="AK492" s="70" t="str">
        <f t="shared" si="111"/>
        <v/>
      </c>
      <c r="AL492" s="70" t="str">
        <f t="shared" si="112"/>
        <v/>
      </c>
    </row>
    <row r="493" spans="2:38" ht="15" thickBot="1" x14ac:dyDescent="0.35">
      <c r="B493" s="79" t="str">
        <f t="shared" si="105"/>
        <v/>
      </c>
      <c r="C493" s="79" t="str">
        <f t="shared" si="106"/>
        <v/>
      </c>
      <c r="D493" s="79" t="str">
        <f>IFERROR(IF(J492&lt;=0,"",IF(C493="Yes","",B493-COUNTIF($C$21:C493,"Yes"))),"")</f>
        <v/>
      </c>
      <c r="E493" s="81" t="str">
        <f t="shared" si="99"/>
        <v/>
      </c>
      <c r="F493" s="80" t="str">
        <f t="shared" si="107"/>
        <v/>
      </c>
      <c r="G493" s="80" t="str">
        <f t="shared" si="100"/>
        <v/>
      </c>
      <c r="H493" s="80" t="str">
        <f t="shared" si="108"/>
        <v/>
      </c>
      <c r="I493" s="80" t="str">
        <f t="shared" si="101"/>
        <v/>
      </c>
      <c r="J493" s="80" t="str">
        <f t="shared" si="109"/>
        <v/>
      </c>
      <c r="AG493" s="16" t="str">
        <f t="shared" si="110"/>
        <v/>
      </c>
      <c r="AH493" s="69" t="str">
        <f t="shared" si="102"/>
        <v/>
      </c>
      <c r="AI493" s="70" t="str">
        <f t="shared" si="103"/>
        <v/>
      </c>
      <c r="AJ493" s="70" t="str">
        <f t="shared" si="104"/>
        <v/>
      </c>
      <c r="AK493" s="70" t="str">
        <f t="shared" si="111"/>
        <v/>
      </c>
      <c r="AL493" s="70" t="str">
        <f t="shared" si="112"/>
        <v/>
      </c>
    </row>
    <row r="494" spans="2:38" ht="15" thickBot="1" x14ac:dyDescent="0.35">
      <c r="B494" s="79" t="str">
        <f t="shared" si="105"/>
        <v/>
      </c>
      <c r="C494" s="79" t="str">
        <f t="shared" si="106"/>
        <v/>
      </c>
      <c r="D494" s="79" t="str">
        <f>IFERROR(IF(J493&lt;=0,"",IF(C494="Yes","",B494-COUNTIF($C$21:C494,"Yes"))),"")</f>
        <v/>
      </c>
      <c r="E494" s="81" t="str">
        <f t="shared" si="99"/>
        <v/>
      </c>
      <c r="F494" s="80" t="str">
        <f t="shared" si="107"/>
        <v/>
      </c>
      <c r="G494" s="80" t="str">
        <f t="shared" si="100"/>
        <v/>
      </c>
      <c r="H494" s="80" t="str">
        <f t="shared" si="108"/>
        <v/>
      </c>
      <c r="I494" s="80" t="str">
        <f t="shared" si="101"/>
        <v/>
      </c>
      <c r="J494" s="80" t="str">
        <f t="shared" si="109"/>
        <v/>
      </c>
      <c r="AG494" s="16" t="str">
        <f t="shared" si="110"/>
        <v/>
      </c>
      <c r="AH494" s="69" t="str">
        <f t="shared" si="102"/>
        <v/>
      </c>
      <c r="AI494" s="70" t="str">
        <f t="shared" si="103"/>
        <v/>
      </c>
      <c r="AJ494" s="70" t="str">
        <f t="shared" si="104"/>
        <v/>
      </c>
      <c r="AK494" s="70" t="str">
        <f t="shared" si="111"/>
        <v/>
      </c>
      <c r="AL494" s="70" t="str">
        <f t="shared" si="112"/>
        <v/>
      </c>
    </row>
    <row r="495" spans="2:38" ht="15" thickBot="1" x14ac:dyDescent="0.35">
      <c r="B495" s="79" t="str">
        <f t="shared" si="105"/>
        <v/>
      </c>
      <c r="C495" s="79" t="str">
        <f t="shared" si="106"/>
        <v/>
      </c>
      <c r="D495" s="79" t="str">
        <f>IFERROR(IF(J494&lt;=0,"",IF(C495="Yes","",B495-COUNTIF($C$21:C495,"Yes"))),"")</f>
        <v/>
      </c>
      <c r="E495" s="81" t="str">
        <f t="shared" si="99"/>
        <v/>
      </c>
      <c r="F495" s="80" t="str">
        <f t="shared" si="107"/>
        <v/>
      </c>
      <c r="G495" s="80" t="str">
        <f t="shared" si="100"/>
        <v/>
      </c>
      <c r="H495" s="80" t="str">
        <f t="shared" si="108"/>
        <v/>
      </c>
      <c r="I495" s="80" t="str">
        <f t="shared" si="101"/>
        <v/>
      </c>
      <c r="J495" s="80" t="str">
        <f t="shared" si="109"/>
        <v/>
      </c>
      <c r="AG495" s="16" t="str">
        <f t="shared" si="110"/>
        <v/>
      </c>
      <c r="AH495" s="69" t="str">
        <f t="shared" si="102"/>
        <v/>
      </c>
      <c r="AI495" s="70" t="str">
        <f t="shared" si="103"/>
        <v/>
      </c>
      <c r="AJ495" s="70" t="str">
        <f t="shared" si="104"/>
        <v/>
      </c>
      <c r="AK495" s="70" t="str">
        <f t="shared" si="111"/>
        <v/>
      </c>
      <c r="AL495" s="70" t="str">
        <f t="shared" si="112"/>
        <v/>
      </c>
    </row>
    <row r="496" spans="2:38" ht="15" thickBot="1" x14ac:dyDescent="0.35">
      <c r="B496" s="79" t="str">
        <f t="shared" si="105"/>
        <v/>
      </c>
      <c r="C496" s="79" t="str">
        <f t="shared" si="106"/>
        <v/>
      </c>
      <c r="D496" s="79" t="str">
        <f>IFERROR(IF(J495&lt;=0,"",IF(C496="Yes","",B496-COUNTIF($C$21:C496,"Yes"))),"")</f>
        <v/>
      </c>
      <c r="E496" s="81" t="str">
        <f t="shared" si="99"/>
        <v/>
      </c>
      <c r="F496" s="80" t="str">
        <f t="shared" si="107"/>
        <v/>
      </c>
      <c r="G496" s="80" t="str">
        <f t="shared" si="100"/>
        <v/>
      </c>
      <c r="H496" s="80" t="str">
        <f t="shared" si="108"/>
        <v/>
      </c>
      <c r="I496" s="80" t="str">
        <f t="shared" si="101"/>
        <v/>
      </c>
      <c r="J496" s="80" t="str">
        <f t="shared" si="109"/>
        <v/>
      </c>
      <c r="AG496" s="16" t="str">
        <f t="shared" si="110"/>
        <v/>
      </c>
      <c r="AH496" s="69" t="str">
        <f t="shared" si="102"/>
        <v/>
      </c>
      <c r="AI496" s="70" t="str">
        <f t="shared" si="103"/>
        <v/>
      </c>
      <c r="AJ496" s="70" t="str">
        <f t="shared" si="104"/>
        <v/>
      </c>
      <c r="AK496" s="70" t="str">
        <f t="shared" si="111"/>
        <v/>
      </c>
      <c r="AL496" s="70" t="str">
        <f t="shared" si="112"/>
        <v/>
      </c>
    </row>
    <row r="497" spans="2:38" ht="15" thickBot="1" x14ac:dyDescent="0.35">
      <c r="B497" s="79" t="str">
        <f t="shared" si="105"/>
        <v/>
      </c>
      <c r="C497" s="79" t="str">
        <f t="shared" si="106"/>
        <v/>
      </c>
      <c r="D497" s="79" t="str">
        <f>IFERROR(IF(J496&lt;=0,"",IF(C497="Yes","",B497-COUNTIF($C$21:C497,"Yes"))),"")</f>
        <v/>
      </c>
      <c r="E497" s="81" t="str">
        <f t="shared" si="99"/>
        <v/>
      </c>
      <c r="F497" s="80" t="str">
        <f t="shared" si="107"/>
        <v/>
      </c>
      <c r="G497" s="80" t="str">
        <f t="shared" si="100"/>
        <v/>
      </c>
      <c r="H497" s="80" t="str">
        <f t="shared" si="108"/>
        <v/>
      </c>
      <c r="I497" s="80" t="str">
        <f t="shared" si="101"/>
        <v/>
      </c>
      <c r="J497" s="80" t="str">
        <f t="shared" si="109"/>
        <v/>
      </c>
      <c r="AG497" s="16" t="str">
        <f t="shared" si="110"/>
        <v/>
      </c>
      <c r="AH497" s="69" t="str">
        <f t="shared" si="102"/>
        <v/>
      </c>
      <c r="AI497" s="70" t="str">
        <f t="shared" si="103"/>
        <v/>
      </c>
      <c r="AJ497" s="70" t="str">
        <f t="shared" si="104"/>
        <v/>
      </c>
      <c r="AK497" s="70" t="str">
        <f t="shared" si="111"/>
        <v/>
      </c>
      <c r="AL497" s="70" t="str">
        <f t="shared" si="112"/>
        <v/>
      </c>
    </row>
    <row r="498" spans="2:38" ht="15" thickBot="1" x14ac:dyDescent="0.35">
      <c r="B498" s="79" t="str">
        <f t="shared" si="105"/>
        <v/>
      </c>
      <c r="C498" s="79" t="str">
        <f t="shared" si="106"/>
        <v/>
      </c>
      <c r="D498" s="79" t="str">
        <f>IFERROR(IF(J497&lt;=0,"",IF(C498="Yes","",B498-COUNTIF($C$21:C498,"Yes"))),"")</f>
        <v/>
      </c>
      <c r="E498" s="81" t="str">
        <f t="shared" si="99"/>
        <v/>
      </c>
      <c r="F498" s="80" t="str">
        <f t="shared" si="107"/>
        <v/>
      </c>
      <c r="G498" s="80" t="str">
        <f t="shared" si="100"/>
        <v/>
      </c>
      <c r="H498" s="80" t="str">
        <f t="shared" si="108"/>
        <v/>
      </c>
      <c r="I498" s="80" t="str">
        <f t="shared" si="101"/>
        <v/>
      </c>
      <c r="J498" s="80" t="str">
        <f t="shared" si="109"/>
        <v/>
      </c>
      <c r="AG498" s="16" t="str">
        <f t="shared" si="110"/>
        <v/>
      </c>
      <c r="AH498" s="69" t="str">
        <f t="shared" si="102"/>
        <v/>
      </c>
      <c r="AI498" s="70" t="str">
        <f t="shared" si="103"/>
        <v/>
      </c>
      <c r="AJ498" s="70" t="str">
        <f t="shared" si="104"/>
        <v/>
      </c>
      <c r="AK498" s="70" t="str">
        <f t="shared" si="111"/>
        <v/>
      </c>
      <c r="AL498" s="70" t="str">
        <f t="shared" si="112"/>
        <v/>
      </c>
    </row>
    <row r="499" spans="2:38" ht="15" thickBot="1" x14ac:dyDescent="0.35">
      <c r="B499" s="79" t="str">
        <f t="shared" si="105"/>
        <v/>
      </c>
      <c r="C499" s="79" t="str">
        <f t="shared" si="106"/>
        <v/>
      </c>
      <c r="D499" s="79" t="str">
        <f>IFERROR(IF(J498&lt;=0,"",IF(C499="Yes","",B499-COUNTIF($C$21:C499,"Yes"))),"")</f>
        <v/>
      </c>
      <c r="E499" s="81" t="str">
        <f t="shared" si="99"/>
        <v/>
      </c>
      <c r="F499" s="80" t="str">
        <f t="shared" si="107"/>
        <v/>
      </c>
      <c r="G499" s="80" t="str">
        <f t="shared" si="100"/>
        <v/>
      </c>
      <c r="H499" s="80" t="str">
        <f t="shared" si="108"/>
        <v/>
      </c>
      <c r="I499" s="80" t="str">
        <f t="shared" si="101"/>
        <v/>
      </c>
      <c r="J499" s="80" t="str">
        <f t="shared" si="109"/>
        <v/>
      </c>
      <c r="AG499" s="16" t="str">
        <f t="shared" si="110"/>
        <v/>
      </c>
      <c r="AH499" s="69" t="str">
        <f t="shared" si="102"/>
        <v/>
      </c>
      <c r="AI499" s="70" t="str">
        <f t="shared" si="103"/>
        <v/>
      </c>
      <c r="AJ499" s="70" t="str">
        <f t="shared" si="104"/>
        <v/>
      </c>
      <c r="AK499" s="70" t="str">
        <f t="shared" si="111"/>
        <v/>
      </c>
      <c r="AL499" s="70" t="str">
        <f t="shared" si="112"/>
        <v/>
      </c>
    </row>
    <row r="500" spans="2:38" ht="15" thickBot="1" x14ac:dyDescent="0.35">
      <c r="B500" s="79" t="str">
        <f t="shared" si="105"/>
        <v/>
      </c>
      <c r="C500" s="79" t="str">
        <f t="shared" si="106"/>
        <v/>
      </c>
      <c r="D500" s="79" t="str">
        <f>IFERROR(IF(J499&lt;=0,"",IF(C500="Yes","",B500-COUNTIF($C$21:C500,"Yes"))),"")</f>
        <v/>
      </c>
      <c r="E500" s="81" t="str">
        <f t="shared" si="99"/>
        <v/>
      </c>
      <c r="F500" s="80" t="str">
        <f t="shared" si="107"/>
        <v/>
      </c>
      <c r="G500" s="80" t="str">
        <f t="shared" si="100"/>
        <v/>
      </c>
      <c r="H500" s="80" t="str">
        <f t="shared" si="108"/>
        <v/>
      </c>
      <c r="I500" s="80" t="str">
        <f t="shared" si="101"/>
        <v/>
      </c>
      <c r="J500" s="80" t="str">
        <f t="shared" si="109"/>
        <v/>
      </c>
      <c r="AG500" s="16" t="str">
        <f t="shared" si="110"/>
        <v/>
      </c>
      <c r="AH500" s="69" t="str">
        <f t="shared" si="102"/>
        <v/>
      </c>
      <c r="AI500" s="70" t="str">
        <f t="shared" si="103"/>
        <v/>
      </c>
      <c r="AJ500" s="70" t="str">
        <f t="shared" si="104"/>
        <v/>
      </c>
      <c r="AK500" s="70" t="str">
        <f t="shared" si="111"/>
        <v/>
      </c>
      <c r="AL500" s="70" t="str">
        <f t="shared" si="112"/>
        <v/>
      </c>
    </row>
    <row r="501" spans="2:38" ht="15" thickBot="1" x14ac:dyDescent="0.35">
      <c r="B501" s="79" t="str">
        <f t="shared" si="105"/>
        <v/>
      </c>
      <c r="C501" s="79" t="str">
        <f t="shared" si="106"/>
        <v/>
      </c>
      <c r="D501" s="79" t="str">
        <f>IFERROR(IF(J500&lt;=0,"",IF(C501="Yes","",B501-COUNTIF($C$21:C501,"Yes"))),"")</f>
        <v/>
      </c>
      <c r="E501" s="81" t="str">
        <f t="shared" si="99"/>
        <v/>
      </c>
      <c r="F501" s="80" t="str">
        <f t="shared" si="107"/>
        <v/>
      </c>
      <c r="G501" s="80" t="str">
        <f t="shared" si="100"/>
        <v/>
      </c>
      <c r="H501" s="80" t="str">
        <f t="shared" si="108"/>
        <v/>
      </c>
      <c r="I501" s="80" t="str">
        <f t="shared" si="101"/>
        <v/>
      </c>
      <c r="J501" s="80" t="str">
        <f t="shared" si="109"/>
        <v/>
      </c>
      <c r="AG501" s="16" t="str">
        <f t="shared" si="110"/>
        <v/>
      </c>
      <c r="AH501" s="69" t="str">
        <f t="shared" si="102"/>
        <v/>
      </c>
      <c r="AI501" s="70" t="str">
        <f t="shared" si="103"/>
        <v/>
      </c>
      <c r="AJ501" s="70" t="str">
        <f t="shared" si="104"/>
        <v/>
      </c>
      <c r="AK501" s="70" t="str">
        <f t="shared" si="111"/>
        <v/>
      </c>
      <c r="AL501" s="70" t="str">
        <f t="shared" si="112"/>
        <v/>
      </c>
    </row>
    <row r="502" spans="2:38" ht="15" thickBot="1" x14ac:dyDescent="0.35">
      <c r="B502" s="79" t="str">
        <f t="shared" si="105"/>
        <v/>
      </c>
      <c r="C502" s="79" t="str">
        <f t="shared" si="106"/>
        <v/>
      </c>
      <c r="D502" s="79" t="str">
        <f>IFERROR(IF(J501&lt;=0,"",IF(C502="Yes","",B502-COUNTIF($C$21:C502,"Yes"))),"")</f>
        <v/>
      </c>
      <c r="E502" s="81" t="str">
        <f t="shared" si="99"/>
        <v/>
      </c>
      <c r="F502" s="80" t="str">
        <f t="shared" si="107"/>
        <v/>
      </c>
      <c r="G502" s="80" t="str">
        <f t="shared" si="100"/>
        <v/>
      </c>
      <c r="H502" s="80" t="str">
        <f t="shared" si="108"/>
        <v/>
      </c>
      <c r="I502" s="80" t="str">
        <f t="shared" si="101"/>
        <v/>
      </c>
      <c r="J502" s="80" t="str">
        <f t="shared" si="109"/>
        <v/>
      </c>
      <c r="AG502" s="16" t="str">
        <f t="shared" si="110"/>
        <v/>
      </c>
      <c r="AH502" s="69" t="str">
        <f t="shared" si="102"/>
        <v/>
      </c>
      <c r="AI502" s="70" t="str">
        <f t="shared" si="103"/>
        <v/>
      </c>
      <c r="AJ502" s="70" t="str">
        <f t="shared" si="104"/>
        <v/>
      </c>
      <c r="AK502" s="70" t="str">
        <f t="shared" si="111"/>
        <v/>
      </c>
      <c r="AL502" s="70" t="str">
        <f t="shared" si="112"/>
        <v/>
      </c>
    </row>
    <row r="503" spans="2:38" ht="15" thickBot="1" x14ac:dyDescent="0.35">
      <c r="B503" s="79" t="str">
        <f t="shared" si="105"/>
        <v/>
      </c>
      <c r="C503" s="79" t="str">
        <f t="shared" si="106"/>
        <v/>
      </c>
      <c r="D503" s="79" t="str">
        <f>IFERROR(IF(J502&lt;=0,"",IF(C503="Yes","",B503-COUNTIF($C$21:C503,"Yes"))),"")</f>
        <v/>
      </c>
      <c r="E503" s="81" t="str">
        <f t="shared" si="99"/>
        <v/>
      </c>
      <c r="F503" s="80" t="str">
        <f t="shared" si="107"/>
        <v/>
      </c>
      <c r="G503" s="80" t="str">
        <f t="shared" si="100"/>
        <v/>
      </c>
      <c r="H503" s="80" t="str">
        <f t="shared" si="108"/>
        <v/>
      </c>
      <c r="I503" s="80" t="str">
        <f t="shared" si="101"/>
        <v/>
      </c>
      <c r="J503" s="80" t="str">
        <f t="shared" si="109"/>
        <v/>
      </c>
      <c r="AG503" s="16" t="str">
        <f t="shared" si="110"/>
        <v/>
      </c>
      <c r="AH503" s="69" t="str">
        <f t="shared" si="102"/>
        <v/>
      </c>
      <c r="AI503" s="70" t="str">
        <f t="shared" si="103"/>
        <v/>
      </c>
      <c r="AJ503" s="70" t="str">
        <f t="shared" si="104"/>
        <v/>
      </c>
      <c r="AK503" s="70" t="str">
        <f t="shared" si="111"/>
        <v/>
      </c>
      <c r="AL503" s="70" t="str">
        <f t="shared" si="112"/>
        <v/>
      </c>
    </row>
    <row r="504" spans="2:38" ht="15" thickBot="1" x14ac:dyDescent="0.35">
      <c r="B504" s="79" t="str">
        <f t="shared" si="105"/>
        <v/>
      </c>
      <c r="C504" s="79" t="str">
        <f t="shared" si="106"/>
        <v/>
      </c>
      <c r="D504" s="79" t="str">
        <f>IFERROR(IF(J503&lt;=0,"",IF(C504="Yes","",B504-COUNTIF($C$21:C504,"Yes"))),"")</f>
        <v/>
      </c>
      <c r="E504" s="81" t="str">
        <f t="shared" si="99"/>
        <v/>
      </c>
      <c r="F504" s="80" t="str">
        <f t="shared" si="107"/>
        <v/>
      </c>
      <c r="G504" s="80" t="str">
        <f t="shared" si="100"/>
        <v/>
      </c>
      <c r="H504" s="80" t="str">
        <f t="shared" si="108"/>
        <v/>
      </c>
      <c r="I504" s="80" t="str">
        <f t="shared" si="101"/>
        <v/>
      </c>
      <c r="J504" s="80" t="str">
        <f t="shared" si="109"/>
        <v/>
      </c>
      <c r="AG504" s="16" t="str">
        <f t="shared" si="110"/>
        <v/>
      </c>
      <c r="AH504" s="69" t="str">
        <f t="shared" si="102"/>
        <v/>
      </c>
      <c r="AI504" s="70" t="str">
        <f t="shared" si="103"/>
        <v/>
      </c>
      <c r="AJ504" s="70" t="str">
        <f t="shared" si="104"/>
        <v/>
      </c>
      <c r="AK504" s="70" t="str">
        <f t="shared" si="111"/>
        <v/>
      </c>
      <c r="AL504" s="70" t="str">
        <f t="shared" si="112"/>
        <v/>
      </c>
    </row>
    <row r="505" spans="2:38" ht="15" thickBot="1" x14ac:dyDescent="0.35">
      <c r="B505" s="79" t="str">
        <f t="shared" si="105"/>
        <v/>
      </c>
      <c r="C505" s="79" t="str">
        <f t="shared" si="106"/>
        <v/>
      </c>
      <c r="D505" s="79" t="str">
        <f>IFERROR(IF(J504&lt;=0,"",IF(C505="Yes","",B505-COUNTIF($C$21:C505,"Yes"))),"")</f>
        <v/>
      </c>
      <c r="E505" s="81" t="str">
        <f t="shared" si="99"/>
        <v/>
      </c>
      <c r="F505" s="80" t="str">
        <f t="shared" si="107"/>
        <v/>
      </c>
      <c r="G505" s="80" t="str">
        <f t="shared" si="100"/>
        <v/>
      </c>
      <c r="H505" s="80" t="str">
        <f t="shared" si="108"/>
        <v/>
      </c>
      <c r="I505" s="80" t="str">
        <f t="shared" si="101"/>
        <v/>
      </c>
      <c r="J505" s="80" t="str">
        <f t="shared" si="109"/>
        <v/>
      </c>
      <c r="AG505" s="16" t="str">
        <f t="shared" si="110"/>
        <v/>
      </c>
      <c r="AH505" s="69" t="str">
        <f t="shared" si="102"/>
        <v/>
      </c>
      <c r="AI505" s="70" t="str">
        <f t="shared" si="103"/>
        <v/>
      </c>
      <c r="AJ505" s="70" t="str">
        <f t="shared" si="104"/>
        <v/>
      </c>
      <c r="AK505" s="70" t="str">
        <f t="shared" si="111"/>
        <v/>
      </c>
      <c r="AL505" s="70" t="str">
        <f t="shared" si="112"/>
        <v/>
      </c>
    </row>
    <row r="506" spans="2:38" ht="15" thickBot="1" x14ac:dyDescent="0.35">
      <c r="B506" s="79" t="str">
        <f t="shared" si="105"/>
        <v/>
      </c>
      <c r="C506" s="79" t="str">
        <f t="shared" si="106"/>
        <v/>
      </c>
      <c r="D506" s="79" t="str">
        <f>IFERROR(IF(J505&lt;=0,"",IF(C506="Yes","",B506-COUNTIF($C$21:C506,"Yes"))),"")</f>
        <v/>
      </c>
      <c r="E506" s="81" t="str">
        <f t="shared" si="99"/>
        <v/>
      </c>
      <c r="F506" s="80" t="str">
        <f t="shared" si="107"/>
        <v/>
      </c>
      <c r="G506" s="80" t="str">
        <f t="shared" si="100"/>
        <v/>
      </c>
      <c r="H506" s="80" t="str">
        <f t="shared" si="108"/>
        <v/>
      </c>
      <c r="I506" s="80" t="str">
        <f t="shared" si="101"/>
        <v/>
      </c>
      <c r="J506" s="80" t="str">
        <f t="shared" si="109"/>
        <v/>
      </c>
      <c r="AG506" s="16" t="str">
        <f t="shared" si="110"/>
        <v/>
      </c>
      <c r="AH506" s="69" t="str">
        <f t="shared" si="102"/>
        <v/>
      </c>
      <c r="AI506" s="70" t="str">
        <f t="shared" si="103"/>
        <v/>
      </c>
      <c r="AJ506" s="70" t="str">
        <f t="shared" si="104"/>
        <v/>
      </c>
      <c r="AK506" s="70" t="str">
        <f t="shared" si="111"/>
        <v/>
      </c>
      <c r="AL506" s="70" t="str">
        <f t="shared" si="112"/>
        <v/>
      </c>
    </row>
    <row r="507" spans="2:38" ht="15" thickBot="1" x14ac:dyDescent="0.35">
      <c r="B507" s="79" t="str">
        <f t="shared" si="105"/>
        <v/>
      </c>
      <c r="C507" s="79" t="str">
        <f t="shared" si="106"/>
        <v/>
      </c>
      <c r="D507" s="79" t="str">
        <f>IFERROR(IF(J506&lt;=0,"",IF(C507="Yes","",B507-COUNTIF($C$21:C507,"Yes"))),"")</f>
        <v/>
      </c>
      <c r="E507" s="81" t="str">
        <f t="shared" si="99"/>
        <v/>
      </c>
      <c r="F507" s="80" t="str">
        <f t="shared" si="107"/>
        <v/>
      </c>
      <c r="G507" s="80" t="str">
        <f t="shared" si="100"/>
        <v/>
      </c>
      <c r="H507" s="80" t="str">
        <f t="shared" si="108"/>
        <v/>
      </c>
      <c r="I507" s="80" t="str">
        <f t="shared" si="101"/>
        <v/>
      </c>
      <c r="J507" s="80" t="str">
        <f t="shared" si="109"/>
        <v/>
      </c>
      <c r="AG507" s="16" t="str">
        <f t="shared" si="110"/>
        <v/>
      </c>
      <c r="AH507" s="69" t="str">
        <f t="shared" si="102"/>
        <v/>
      </c>
      <c r="AI507" s="70" t="str">
        <f t="shared" si="103"/>
        <v/>
      </c>
      <c r="AJ507" s="70" t="str">
        <f t="shared" si="104"/>
        <v/>
      </c>
      <c r="AK507" s="70" t="str">
        <f t="shared" si="111"/>
        <v/>
      </c>
      <c r="AL507" s="70" t="str">
        <f t="shared" si="112"/>
        <v/>
      </c>
    </row>
    <row r="508" spans="2:38" ht="15" thickBot="1" x14ac:dyDescent="0.35">
      <c r="B508" s="79" t="str">
        <f t="shared" si="105"/>
        <v/>
      </c>
      <c r="C508" s="79" t="str">
        <f t="shared" si="106"/>
        <v/>
      </c>
      <c r="D508" s="79" t="str">
        <f>IFERROR(IF(J507&lt;=0,"",IF(C508="Yes","",B508-COUNTIF($C$21:C508,"Yes"))),"")</f>
        <v/>
      </c>
      <c r="E508" s="81" t="str">
        <f t="shared" si="99"/>
        <v/>
      </c>
      <c r="F508" s="80" t="str">
        <f t="shared" si="107"/>
        <v/>
      </c>
      <c r="G508" s="80" t="str">
        <f t="shared" si="100"/>
        <v/>
      </c>
      <c r="H508" s="80" t="str">
        <f t="shared" si="108"/>
        <v/>
      </c>
      <c r="I508" s="80" t="str">
        <f t="shared" si="101"/>
        <v/>
      </c>
      <c r="J508" s="80" t="str">
        <f t="shared" si="109"/>
        <v/>
      </c>
      <c r="AG508" s="16" t="str">
        <f t="shared" si="110"/>
        <v/>
      </c>
      <c r="AH508" s="69" t="str">
        <f t="shared" si="102"/>
        <v/>
      </c>
      <c r="AI508" s="70" t="str">
        <f t="shared" si="103"/>
        <v/>
      </c>
      <c r="AJ508" s="70" t="str">
        <f t="shared" si="104"/>
        <v/>
      </c>
      <c r="AK508" s="70" t="str">
        <f t="shared" si="111"/>
        <v/>
      </c>
      <c r="AL508" s="70" t="str">
        <f t="shared" si="112"/>
        <v/>
      </c>
    </row>
    <row r="509" spans="2:38" ht="15" thickBot="1" x14ac:dyDescent="0.35">
      <c r="B509" s="79" t="str">
        <f t="shared" si="105"/>
        <v/>
      </c>
      <c r="C509" s="79" t="str">
        <f t="shared" si="106"/>
        <v/>
      </c>
      <c r="D509" s="79" t="str">
        <f>IFERROR(IF(J508&lt;=0,"",IF(C509="Yes","",B509-COUNTIF($C$21:C509,"Yes"))),"")</f>
        <v/>
      </c>
      <c r="E509" s="81" t="str">
        <f t="shared" si="99"/>
        <v/>
      </c>
      <c r="F509" s="80" t="str">
        <f t="shared" si="107"/>
        <v/>
      </c>
      <c r="G509" s="80" t="str">
        <f t="shared" si="100"/>
        <v/>
      </c>
      <c r="H509" s="80" t="str">
        <f t="shared" si="108"/>
        <v/>
      </c>
      <c r="I509" s="80" t="str">
        <f t="shared" si="101"/>
        <v/>
      </c>
      <c r="J509" s="80" t="str">
        <f t="shared" si="109"/>
        <v/>
      </c>
      <c r="AG509" s="16" t="str">
        <f t="shared" si="110"/>
        <v/>
      </c>
      <c r="AH509" s="69" t="str">
        <f t="shared" si="102"/>
        <v/>
      </c>
      <c r="AI509" s="70" t="str">
        <f t="shared" si="103"/>
        <v/>
      </c>
      <c r="AJ509" s="70" t="str">
        <f t="shared" si="104"/>
        <v/>
      </c>
      <c r="AK509" s="70" t="str">
        <f t="shared" si="111"/>
        <v/>
      </c>
      <c r="AL509" s="70" t="str">
        <f t="shared" si="112"/>
        <v/>
      </c>
    </row>
    <row r="510" spans="2:38" ht="15" thickBot="1" x14ac:dyDescent="0.35">
      <c r="B510" s="79" t="str">
        <f t="shared" si="105"/>
        <v/>
      </c>
      <c r="C510" s="79" t="str">
        <f t="shared" si="106"/>
        <v/>
      </c>
      <c r="D510" s="79" t="str">
        <f>IFERROR(IF(J509&lt;=0,"",IF(C510="Yes","",B510-COUNTIF($C$21:C510,"Yes"))),"")</f>
        <v/>
      </c>
      <c r="E510" s="81" t="str">
        <f t="shared" si="99"/>
        <v/>
      </c>
      <c r="F510" s="80" t="str">
        <f t="shared" si="107"/>
        <v/>
      </c>
      <c r="G510" s="80" t="str">
        <f t="shared" si="100"/>
        <v/>
      </c>
      <c r="H510" s="80" t="str">
        <f t="shared" si="108"/>
        <v/>
      </c>
      <c r="I510" s="80" t="str">
        <f t="shared" si="101"/>
        <v/>
      </c>
      <c r="J510" s="80" t="str">
        <f t="shared" si="109"/>
        <v/>
      </c>
      <c r="AG510" s="16" t="str">
        <f t="shared" si="110"/>
        <v/>
      </c>
      <c r="AH510" s="69" t="str">
        <f t="shared" si="102"/>
        <v/>
      </c>
      <c r="AI510" s="70" t="str">
        <f t="shared" si="103"/>
        <v/>
      </c>
      <c r="AJ510" s="70" t="str">
        <f t="shared" si="104"/>
        <v/>
      </c>
      <c r="AK510" s="70" t="str">
        <f t="shared" si="111"/>
        <v/>
      </c>
      <c r="AL510" s="70" t="str">
        <f t="shared" si="112"/>
        <v/>
      </c>
    </row>
    <row r="511" spans="2:38" ht="15" thickBot="1" x14ac:dyDescent="0.35">
      <c r="B511" s="79" t="str">
        <f t="shared" si="105"/>
        <v/>
      </c>
      <c r="C511" s="79" t="str">
        <f t="shared" si="106"/>
        <v/>
      </c>
      <c r="D511" s="79" t="str">
        <f>IFERROR(IF(J510&lt;=0,"",IF(C511="Yes","",B511-COUNTIF($C$21:C511,"Yes"))),"")</f>
        <v/>
      </c>
      <c r="E511" s="81" t="str">
        <f t="shared" si="99"/>
        <v/>
      </c>
      <c r="F511" s="80" t="str">
        <f t="shared" si="107"/>
        <v/>
      </c>
      <c r="G511" s="80" t="str">
        <f t="shared" si="100"/>
        <v/>
      </c>
      <c r="H511" s="80" t="str">
        <f t="shared" si="108"/>
        <v/>
      </c>
      <c r="I511" s="80" t="str">
        <f t="shared" si="101"/>
        <v/>
      </c>
      <c r="J511" s="80" t="str">
        <f t="shared" si="109"/>
        <v/>
      </c>
      <c r="AG511" s="16" t="str">
        <f t="shared" si="110"/>
        <v/>
      </c>
      <c r="AH511" s="69" t="str">
        <f t="shared" si="102"/>
        <v/>
      </c>
      <c r="AI511" s="70" t="str">
        <f t="shared" si="103"/>
        <v/>
      </c>
      <c r="AJ511" s="70" t="str">
        <f t="shared" si="104"/>
        <v/>
      </c>
      <c r="AK511" s="70" t="str">
        <f t="shared" si="111"/>
        <v/>
      </c>
      <c r="AL511" s="70" t="str">
        <f t="shared" si="112"/>
        <v/>
      </c>
    </row>
    <row r="512" spans="2:38" ht="15" thickBot="1" x14ac:dyDescent="0.35">
      <c r="B512" s="79" t="str">
        <f t="shared" si="105"/>
        <v/>
      </c>
      <c r="C512" s="79" t="str">
        <f t="shared" si="106"/>
        <v/>
      </c>
      <c r="D512" s="79" t="str">
        <f>IFERROR(IF(J511&lt;=0,"",IF(C512="Yes","",B512-COUNTIF($C$21:C512,"Yes"))),"")</f>
        <v/>
      </c>
      <c r="E512" s="81" t="str">
        <f t="shared" si="99"/>
        <v/>
      </c>
      <c r="F512" s="80" t="str">
        <f t="shared" si="107"/>
        <v/>
      </c>
      <c r="G512" s="80" t="str">
        <f t="shared" si="100"/>
        <v/>
      </c>
      <c r="H512" s="80" t="str">
        <f t="shared" si="108"/>
        <v/>
      </c>
      <c r="I512" s="80" t="str">
        <f t="shared" si="101"/>
        <v/>
      </c>
      <c r="J512" s="80" t="str">
        <f t="shared" si="109"/>
        <v/>
      </c>
      <c r="AG512" s="16" t="str">
        <f t="shared" si="110"/>
        <v/>
      </c>
      <c r="AH512" s="69" t="str">
        <f t="shared" si="102"/>
        <v/>
      </c>
      <c r="AI512" s="70" t="str">
        <f t="shared" si="103"/>
        <v/>
      </c>
      <c r="AJ512" s="70" t="str">
        <f t="shared" si="104"/>
        <v/>
      </c>
      <c r="AK512" s="70" t="str">
        <f t="shared" si="111"/>
        <v/>
      </c>
      <c r="AL512" s="70" t="str">
        <f t="shared" si="112"/>
        <v/>
      </c>
    </row>
    <row r="513" spans="2:38" ht="15" thickBot="1" x14ac:dyDescent="0.35">
      <c r="B513" s="79" t="str">
        <f t="shared" si="105"/>
        <v/>
      </c>
      <c r="C513" s="79" t="str">
        <f t="shared" si="106"/>
        <v/>
      </c>
      <c r="D513" s="79" t="str">
        <f>IFERROR(IF(J512&lt;=0,"",IF(C513="Yes","",B513-COUNTIF($C$21:C513,"Yes"))),"")</f>
        <v/>
      </c>
      <c r="E513" s="81" t="str">
        <f t="shared" si="99"/>
        <v/>
      </c>
      <c r="F513" s="80" t="str">
        <f t="shared" si="107"/>
        <v/>
      </c>
      <c r="G513" s="80" t="str">
        <f t="shared" si="100"/>
        <v/>
      </c>
      <c r="H513" s="80" t="str">
        <f t="shared" si="108"/>
        <v/>
      </c>
      <c r="I513" s="80" t="str">
        <f t="shared" si="101"/>
        <v/>
      </c>
      <c r="J513" s="80" t="str">
        <f t="shared" si="109"/>
        <v/>
      </c>
      <c r="AG513" s="16" t="str">
        <f t="shared" si="110"/>
        <v/>
      </c>
      <c r="AH513" s="69" t="str">
        <f t="shared" si="102"/>
        <v/>
      </c>
      <c r="AI513" s="70" t="str">
        <f t="shared" si="103"/>
        <v/>
      </c>
      <c r="AJ513" s="70" t="str">
        <f t="shared" si="104"/>
        <v/>
      </c>
      <c r="AK513" s="70" t="str">
        <f t="shared" si="111"/>
        <v/>
      </c>
      <c r="AL513" s="70" t="str">
        <f t="shared" si="112"/>
        <v/>
      </c>
    </row>
    <row r="514" spans="2:38" ht="15" thickBot="1" x14ac:dyDescent="0.35">
      <c r="B514" s="79" t="str">
        <f t="shared" si="105"/>
        <v/>
      </c>
      <c r="C514" s="79" t="str">
        <f t="shared" si="106"/>
        <v/>
      </c>
      <c r="D514" s="79" t="str">
        <f>IFERROR(IF(J513&lt;=0,"",IF(C514="Yes","",B514-COUNTIF($C$21:C514,"Yes"))),"")</f>
        <v/>
      </c>
      <c r="E514" s="81" t="str">
        <f t="shared" si="99"/>
        <v/>
      </c>
      <c r="F514" s="80" t="str">
        <f t="shared" si="107"/>
        <v/>
      </c>
      <c r="G514" s="80" t="str">
        <f t="shared" si="100"/>
        <v/>
      </c>
      <c r="H514" s="80" t="str">
        <f t="shared" si="108"/>
        <v/>
      </c>
      <c r="I514" s="80" t="str">
        <f t="shared" si="101"/>
        <v/>
      </c>
      <c r="J514" s="80" t="str">
        <f t="shared" si="109"/>
        <v/>
      </c>
      <c r="AG514" s="16" t="str">
        <f t="shared" si="110"/>
        <v/>
      </c>
      <c r="AH514" s="69" t="str">
        <f t="shared" si="102"/>
        <v/>
      </c>
      <c r="AI514" s="70" t="str">
        <f t="shared" si="103"/>
        <v/>
      </c>
      <c r="AJ514" s="70" t="str">
        <f t="shared" si="104"/>
        <v/>
      </c>
      <c r="AK514" s="70" t="str">
        <f t="shared" si="111"/>
        <v/>
      </c>
      <c r="AL514" s="70" t="str">
        <f t="shared" si="112"/>
        <v/>
      </c>
    </row>
    <row r="515" spans="2:38" ht="15" thickBot="1" x14ac:dyDescent="0.35">
      <c r="B515" s="79" t="str">
        <f t="shared" si="105"/>
        <v/>
      </c>
      <c r="C515" s="79" t="str">
        <f t="shared" si="106"/>
        <v/>
      </c>
      <c r="D515" s="79" t="str">
        <f>IFERROR(IF(J514&lt;=0,"",IF(C515="Yes","",B515-COUNTIF($C$21:C515,"Yes"))),"")</f>
        <v/>
      </c>
      <c r="E515" s="81" t="str">
        <f t="shared" si="99"/>
        <v/>
      </c>
      <c r="F515" s="80" t="str">
        <f t="shared" si="107"/>
        <v/>
      </c>
      <c r="G515" s="80" t="str">
        <f t="shared" si="100"/>
        <v/>
      </c>
      <c r="H515" s="80" t="str">
        <f t="shared" si="108"/>
        <v/>
      </c>
      <c r="I515" s="80" t="str">
        <f t="shared" si="101"/>
        <v/>
      </c>
      <c r="J515" s="80" t="str">
        <f t="shared" si="109"/>
        <v/>
      </c>
      <c r="AG515" s="16" t="str">
        <f t="shared" si="110"/>
        <v/>
      </c>
      <c r="AH515" s="69" t="str">
        <f t="shared" si="102"/>
        <v/>
      </c>
      <c r="AI515" s="70" t="str">
        <f t="shared" si="103"/>
        <v/>
      </c>
      <c r="AJ515" s="70" t="str">
        <f t="shared" si="104"/>
        <v/>
      </c>
      <c r="AK515" s="70" t="str">
        <f t="shared" si="111"/>
        <v/>
      </c>
      <c r="AL515" s="70" t="str">
        <f t="shared" si="112"/>
        <v/>
      </c>
    </row>
    <row r="516" spans="2:38" ht="15" thickBot="1" x14ac:dyDescent="0.35">
      <c r="B516" s="79" t="str">
        <f t="shared" si="105"/>
        <v/>
      </c>
      <c r="C516" s="79" t="str">
        <f t="shared" si="106"/>
        <v/>
      </c>
      <c r="D516" s="79" t="str">
        <f>IFERROR(IF(J515&lt;=0,"",IF(C516="Yes","",B516-COUNTIF($C$21:C516,"Yes"))),"")</f>
        <v/>
      </c>
      <c r="E516" s="81" t="str">
        <f t="shared" si="99"/>
        <v/>
      </c>
      <c r="F516" s="80" t="str">
        <f t="shared" si="107"/>
        <v/>
      </c>
      <c r="G516" s="80" t="str">
        <f t="shared" si="100"/>
        <v/>
      </c>
      <c r="H516" s="80" t="str">
        <f t="shared" si="108"/>
        <v/>
      </c>
      <c r="I516" s="80" t="str">
        <f t="shared" si="101"/>
        <v/>
      </c>
      <c r="J516" s="80" t="str">
        <f t="shared" si="109"/>
        <v/>
      </c>
      <c r="AG516" s="16" t="str">
        <f t="shared" si="110"/>
        <v/>
      </c>
      <c r="AH516" s="69" t="str">
        <f t="shared" si="102"/>
        <v/>
      </c>
      <c r="AI516" s="70" t="str">
        <f t="shared" si="103"/>
        <v/>
      </c>
      <c r="AJ516" s="70" t="str">
        <f t="shared" si="104"/>
        <v/>
      </c>
      <c r="AK516" s="70" t="str">
        <f t="shared" si="111"/>
        <v/>
      </c>
      <c r="AL516" s="70" t="str">
        <f t="shared" si="112"/>
        <v/>
      </c>
    </row>
    <row r="517" spans="2:38" ht="15" thickBot="1" x14ac:dyDescent="0.35">
      <c r="B517" s="79" t="str">
        <f t="shared" si="105"/>
        <v/>
      </c>
      <c r="C517" s="79" t="str">
        <f t="shared" si="106"/>
        <v/>
      </c>
      <c r="D517" s="79" t="str">
        <f>IFERROR(IF(J516&lt;=0,"",IF(C517="Yes","",B517-COUNTIF($C$21:C517,"Yes"))),"")</f>
        <v/>
      </c>
      <c r="E517" s="81" t="str">
        <f t="shared" si="99"/>
        <v/>
      </c>
      <c r="F517" s="80" t="str">
        <f t="shared" si="107"/>
        <v/>
      </c>
      <c r="G517" s="80" t="str">
        <f t="shared" si="100"/>
        <v/>
      </c>
      <c r="H517" s="80" t="str">
        <f t="shared" si="108"/>
        <v/>
      </c>
      <c r="I517" s="80" t="str">
        <f t="shared" si="101"/>
        <v/>
      </c>
      <c r="J517" s="80" t="str">
        <f t="shared" si="109"/>
        <v/>
      </c>
      <c r="AG517" s="16" t="str">
        <f t="shared" si="110"/>
        <v/>
      </c>
      <c r="AH517" s="69" t="str">
        <f t="shared" si="102"/>
        <v/>
      </c>
      <c r="AI517" s="70" t="str">
        <f t="shared" si="103"/>
        <v/>
      </c>
      <c r="AJ517" s="70" t="str">
        <f t="shared" si="104"/>
        <v/>
      </c>
      <c r="AK517" s="70" t="str">
        <f t="shared" si="111"/>
        <v/>
      </c>
      <c r="AL517" s="70" t="str">
        <f t="shared" si="112"/>
        <v/>
      </c>
    </row>
    <row r="518" spans="2:38" ht="15" thickBot="1" x14ac:dyDescent="0.35">
      <c r="B518" s="79" t="str">
        <f t="shared" si="105"/>
        <v/>
      </c>
      <c r="C518" s="79" t="str">
        <f t="shared" si="106"/>
        <v/>
      </c>
      <c r="D518" s="79" t="str">
        <f>IFERROR(IF(J517&lt;=0,"",IF(C518="Yes","",B518-COUNTIF($C$21:C518,"Yes"))),"")</f>
        <v/>
      </c>
      <c r="E518" s="81" t="str">
        <f t="shared" si="99"/>
        <v/>
      </c>
      <c r="F518" s="80" t="str">
        <f t="shared" si="107"/>
        <v/>
      </c>
      <c r="G518" s="80" t="str">
        <f t="shared" si="100"/>
        <v/>
      </c>
      <c r="H518" s="80" t="str">
        <f t="shared" si="108"/>
        <v/>
      </c>
      <c r="I518" s="80" t="str">
        <f t="shared" si="101"/>
        <v/>
      </c>
      <c r="J518" s="80" t="str">
        <f t="shared" si="109"/>
        <v/>
      </c>
      <c r="AG518" s="16" t="str">
        <f t="shared" si="110"/>
        <v/>
      </c>
      <c r="AH518" s="69" t="str">
        <f t="shared" si="102"/>
        <v/>
      </c>
      <c r="AI518" s="70" t="str">
        <f t="shared" si="103"/>
        <v/>
      </c>
      <c r="AJ518" s="70" t="str">
        <f t="shared" si="104"/>
        <v/>
      </c>
      <c r="AK518" s="70" t="str">
        <f t="shared" si="111"/>
        <v/>
      </c>
      <c r="AL518" s="70" t="str">
        <f t="shared" si="112"/>
        <v/>
      </c>
    </row>
    <row r="519" spans="2:38" ht="15" thickBot="1" x14ac:dyDescent="0.35">
      <c r="B519" s="79" t="str">
        <f t="shared" si="105"/>
        <v/>
      </c>
      <c r="C519" s="79" t="str">
        <f t="shared" si="106"/>
        <v/>
      </c>
      <c r="D519" s="79" t="str">
        <f>IFERROR(IF(J518&lt;=0,"",IF(C519="Yes","",B519-COUNTIF($C$21:C519,"Yes"))),"")</f>
        <v/>
      </c>
      <c r="E519" s="81" t="str">
        <f t="shared" si="99"/>
        <v/>
      </c>
      <c r="F519" s="80" t="str">
        <f t="shared" si="107"/>
        <v/>
      </c>
      <c r="G519" s="80" t="str">
        <f t="shared" si="100"/>
        <v/>
      </c>
      <c r="H519" s="80" t="str">
        <f t="shared" si="108"/>
        <v/>
      </c>
      <c r="I519" s="80" t="str">
        <f t="shared" si="101"/>
        <v/>
      </c>
      <c r="J519" s="80" t="str">
        <f t="shared" si="109"/>
        <v/>
      </c>
      <c r="AG519" s="16" t="str">
        <f t="shared" si="110"/>
        <v/>
      </c>
      <c r="AH519" s="69" t="str">
        <f t="shared" si="102"/>
        <v/>
      </c>
      <c r="AI519" s="70" t="str">
        <f t="shared" si="103"/>
        <v/>
      </c>
      <c r="AJ519" s="70" t="str">
        <f t="shared" si="104"/>
        <v/>
      </c>
      <c r="AK519" s="70" t="str">
        <f t="shared" si="111"/>
        <v/>
      </c>
      <c r="AL519" s="70" t="str">
        <f t="shared" si="112"/>
        <v/>
      </c>
    </row>
    <row r="520" spans="2:38" ht="15" thickBot="1" x14ac:dyDescent="0.35">
      <c r="B520" s="79" t="str">
        <f t="shared" si="105"/>
        <v/>
      </c>
      <c r="C520" s="79" t="str">
        <f t="shared" si="106"/>
        <v/>
      </c>
      <c r="D520" s="79" t="str">
        <f>IFERROR(IF(J519&lt;=0,"",IF(C520="Yes","",B520-COUNTIF($C$21:C520,"Yes"))),"")</f>
        <v/>
      </c>
      <c r="E520" s="81" t="str">
        <f t="shared" si="99"/>
        <v/>
      </c>
      <c r="F520" s="80" t="str">
        <f t="shared" si="107"/>
        <v/>
      </c>
      <c r="G520" s="80" t="str">
        <f t="shared" si="100"/>
        <v/>
      </c>
      <c r="H520" s="80" t="str">
        <f t="shared" si="108"/>
        <v/>
      </c>
      <c r="I520" s="80" t="str">
        <f t="shared" si="101"/>
        <v/>
      </c>
      <c r="J520" s="80" t="str">
        <f t="shared" si="109"/>
        <v/>
      </c>
      <c r="AG520" s="16" t="str">
        <f t="shared" si="110"/>
        <v/>
      </c>
      <c r="AH520" s="69" t="str">
        <f t="shared" si="102"/>
        <v/>
      </c>
      <c r="AI520" s="70" t="str">
        <f t="shared" si="103"/>
        <v/>
      </c>
      <c r="AJ520" s="70" t="str">
        <f t="shared" si="104"/>
        <v/>
      </c>
      <c r="AK520" s="70" t="str">
        <f t="shared" si="111"/>
        <v/>
      </c>
      <c r="AL520" s="70" t="str">
        <f t="shared" si="112"/>
        <v/>
      </c>
    </row>
    <row r="521" spans="2:38" ht="15" thickBot="1" x14ac:dyDescent="0.35">
      <c r="B521" s="79" t="str">
        <f t="shared" si="105"/>
        <v/>
      </c>
      <c r="C521" s="79" t="str">
        <f t="shared" si="106"/>
        <v/>
      </c>
      <c r="D521" s="79" t="str">
        <f>IFERROR(IF(J520&lt;=0,"",IF(C521="Yes","",B521-COUNTIF($C$21:C521,"Yes"))),"")</f>
        <v/>
      </c>
      <c r="E521" s="81" t="str">
        <f t="shared" si="99"/>
        <v/>
      </c>
      <c r="F521" s="80" t="str">
        <f t="shared" si="107"/>
        <v/>
      </c>
      <c r="G521" s="80" t="str">
        <f t="shared" si="100"/>
        <v/>
      </c>
      <c r="H521" s="80" t="str">
        <f t="shared" si="108"/>
        <v/>
      </c>
      <c r="I521" s="80" t="str">
        <f t="shared" si="101"/>
        <v/>
      </c>
      <c r="J521" s="80" t="str">
        <f t="shared" si="109"/>
        <v/>
      </c>
      <c r="AG521" s="16" t="str">
        <f t="shared" si="110"/>
        <v/>
      </c>
      <c r="AH521" s="69" t="str">
        <f t="shared" si="102"/>
        <v/>
      </c>
      <c r="AI521" s="70" t="str">
        <f t="shared" si="103"/>
        <v/>
      </c>
      <c r="AJ521" s="70" t="str">
        <f t="shared" si="104"/>
        <v/>
      </c>
      <c r="AK521" s="70" t="str">
        <f t="shared" si="111"/>
        <v/>
      </c>
      <c r="AL521" s="70" t="str">
        <f t="shared" si="112"/>
        <v/>
      </c>
    </row>
    <row r="522" spans="2:38" ht="15" thickBot="1" x14ac:dyDescent="0.35">
      <c r="B522" s="79" t="str">
        <f t="shared" si="105"/>
        <v/>
      </c>
      <c r="C522" s="79" t="str">
        <f t="shared" si="106"/>
        <v/>
      </c>
      <c r="D522" s="79" t="str">
        <f>IFERROR(IF(J521&lt;=0,"",IF(C522="Yes","",B522-COUNTIF($C$21:C522,"Yes"))),"")</f>
        <v/>
      </c>
      <c r="E522" s="81" t="str">
        <f t="shared" si="99"/>
        <v/>
      </c>
      <c r="F522" s="80" t="str">
        <f t="shared" si="107"/>
        <v/>
      </c>
      <c r="G522" s="80" t="str">
        <f t="shared" si="100"/>
        <v/>
      </c>
      <c r="H522" s="80" t="str">
        <f t="shared" si="108"/>
        <v/>
      </c>
      <c r="I522" s="80" t="str">
        <f t="shared" si="101"/>
        <v/>
      </c>
      <c r="J522" s="80" t="str">
        <f t="shared" si="109"/>
        <v/>
      </c>
      <c r="AG522" s="16" t="str">
        <f t="shared" si="110"/>
        <v/>
      </c>
      <c r="AH522" s="69" t="str">
        <f t="shared" si="102"/>
        <v/>
      </c>
      <c r="AI522" s="70" t="str">
        <f t="shared" si="103"/>
        <v/>
      </c>
      <c r="AJ522" s="70" t="str">
        <f t="shared" si="104"/>
        <v/>
      </c>
      <c r="AK522" s="70" t="str">
        <f t="shared" si="111"/>
        <v/>
      </c>
      <c r="AL522" s="70" t="str">
        <f t="shared" si="112"/>
        <v/>
      </c>
    </row>
    <row r="523" spans="2:38" ht="15" thickBot="1" x14ac:dyDescent="0.35">
      <c r="B523" s="79" t="str">
        <f t="shared" si="105"/>
        <v/>
      </c>
      <c r="C523" s="79" t="str">
        <f t="shared" si="106"/>
        <v/>
      </c>
      <c r="D523" s="79" t="str">
        <f>IFERROR(IF(J522&lt;=0,"",IF(C523="Yes","",B523-COUNTIF($C$21:C523,"Yes"))),"")</f>
        <v/>
      </c>
      <c r="E523" s="81" t="str">
        <f t="shared" si="99"/>
        <v/>
      </c>
      <c r="F523" s="80" t="str">
        <f t="shared" si="107"/>
        <v/>
      </c>
      <c r="G523" s="80" t="str">
        <f t="shared" si="100"/>
        <v/>
      </c>
      <c r="H523" s="80" t="str">
        <f t="shared" si="108"/>
        <v/>
      </c>
      <c r="I523" s="80" t="str">
        <f t="shared" si="101"/>
        <v/>
      </c>
      <c r="J523" s="80" t="str">
        <f t="shared" si="109"/>
        <v/>
      </c>
      <c r="AG523" s="16" t="str">
        <f t="shared" si="110"/>
        <v/>
      </c>
      <c r="AH523" s="69" t="str">
        <f t="shared" si="102"/>
        <v/>
      </c>
      <c r="AI523" s="70" t="str">
        <f t="shared" si="103"/>
        <v/>
      </c>
      <c r="AJ523" s="70" t="str">
        <f t="shared" si="104"/>
        <v/>
      </c>
      <c r="AK523" s="70" t="str">
        <f t="shared" si="111"/>
        <v/>
      </c>
      <c r="AL523" s="70" t="str">
        <f t="shared" si="112"/>
        <v/>
      </c>
    </row>
    <row r="524" spans="2:38" ht="15" thickBot="1" x14ac:dyDescent="0.35">
      <c r="B524" s="79" t="str">
        <f t="shared" si="105"/>
        <v/>
      </c>
      <c r="C524" s="79" t="str">
        <f t="shared" si="106"/>
        <v/>
      </c>
      <c r="D524" s="79" t="str">
        <f>IFERROR(IF(J523&lt;=0,"",IF(C524="Yes","",B524-COUNTIF($C$21:C524,"Yes"))),"")</f>
        <v/>
      </c>
      <c r="E524" s="81" t="str">
        <f t="shared" si="99"/>
        <v/>
      </c>
      <c r="F524" s="80" t="str">
        <f t="shared" si="107"/>
        <v/>
      </c>
      <c r="G524" s="80" t="str">
        <f t="shared" si="100"/>
        <v/>
      </c>
      <c r="H524" s="80" t="str">
        <f t="shared" si="108"/>
        <v/>
      </c>
      <c r="I524" s="80" t="str">
        <f t="shared" si="101"/>
        <v/>
      </c>
      <c r="J524" s="80" t="str">
        <f t="shared" si="109"/>
        <v/>
      </c>
      <c r="AG524" s="16" t="str">
        <f t="shared" si="110"/>
        <v/>
      </c>
      <c r="AH524" s="69" t="str">
        <f t="shared" si="102"/>
        <v/>
      </c>
      <c r="AI524" s="70" t="str">
        <f t="shared" si="103"/>
        <v/>
      </c>
      <c r="AJ524" s="70" t="str">
        <f t="shared" si="104"/>
        <v/>
      </c>
      <c r="AK524" s="70" t="str">
        <f t="shared" si="111"/>
        <v/>
      </c>
      <c r="AL524" s="70" t="str">
        <f t="shared" si="112"/>
        <v/>
      </c>
    </row>
    <row r="525" spans="2:38" ht="15" thickBot="1" x14ac:dyDescent="0.35">
      <c r="B525" s="79" t="str">
        <f t="shared" si="105"/>
        <v/>
      </c>
      <c r="C525" s="79" t="str">
        <f t="shared" si="106"/>
        <v/>
      </c>
      <c r="D525" s="79" t="str">
        <f>IFERROR(IF(J524&lt;=0,"",IF(C525="Yes","",B525-COUNTIF($C$21:C525,"Yes"))),"")</f>
        <v/>
      </c>
      <c r="E525" s="81" t="str">
        <f t="shared" si="99"/>
        <v/>
      </c>
      <c r="F525" s="80" t="str">
        <f t="shared" si="107"/>
        <v/>
      </c>
      <c r="G525" s="80" t="str">
        <f t="shared" si="100"/>
        <v/>
      </c>
      <c r="H525" s="80" t="str">
        <f t="shared" si="108"/>
        <v/>
      </c>
      <c r="I525" s="80" t="str">
        <f t="shared" si="101"/>
        <v/>
      </c>
      <c r="J525" s="80" t="str">
        <f t="shared" si="109"/>
        <v/>
      </c>
      <c r="AG525" s="16" t="str">
        <f t="shared" si="110"/>
        <v/>
      </c>
      <c r="AH525" s="69" t="str">
        <f t="shared" si="102"/>
        <v/>
      </c>
      <c r="AI525" s="70" t="str">
        <f t="shared" si="103"/>
        <v/>
      </c>
      <c r="AJ525" s="70" t="str">
        <f t="shared" si="104"/>
        <v/>
      </c>
      <c r="AK525" s="70" t="str">
        <f t="shared" si="111"/>
        <v/>
      </c>
      <c r="AL525" s="70" t="str">
        <f t="shared" si="112"/>
        <v/>
      </c>
    </row>
    <row r="526" spans="2:38" ht="15" thickBot="1" x14ac:dyDescent="0.35">
      <c r="B526" s="79" t="str">
        <f t="shared" si="105"/>
        <v/>
      </c>
      <c r="C526" s="79" t="str">
        <f t="shared" si="106"/>
        <v/>
      </c>
      <c r="D526" s="79" t="str">
        <f>IFERROR(IF(J525&lt;=0,"",IF(C526="Yes","",B526-COUNTIF($C$21:C526,"Yes"))),"")</f>
        <v/>
      </c>
      <c r="E526" s="81" t="str">
        <f t="shared" si="99"/>
        <v/>
      </c>
      <c r="F526" s="80" t="str">
        <f t="shared" si="107"/>
        <v/>
      </c>
      <c r="G526" s="80" t="str">
        <f t="shared" si="100"/>
        <v/>
      </c>
      <c r="H526" s="80" t="str">
        <f t="shared" si="108"/>
        <v/>
      </c>
      <c r="I526" s="80" t="str">
        <f t="shared" si="101"/>
        <v/>
      </c>
      <c r="J526" s="80" t="str">
        <f t="shared" si="109"/>
        <v/>
      </c>
      <c r="AG526" s="16" t="str">
        <f t="shared" si="110"/>
        <v/>
      </c>
      <c r="AH526" s="69" t="str">
        <f t="shared" si="102"/>
        <v/>
      </c>
      <c r="AI526" s="70" t="str">
        <f t="shared" si="103"/>
        <v/>
      </c>
      <c r="AJ526" s="70" t="str">
        <f t="shared" si="104"/>
        <v/>
      </c>
      <c r="AK526" s="70" t="str">
        <f t="shared" si="111"/>
        <v/>
      </c>
      <c r="AL526" s="70" t="str">
        <f t="shared" si="112"/>
        <v/>
      </c>
    </row>
    <row r="527" spans="2:38" ht="15" thickBot="1" x14ac:dyDescent="0.35">
      <c r="B527" s="79" t="str">
        <f t="shared" si="105"/>
        <v/>
      </c>
      <c r="C527" s="79" t="str">
        <f t="shared" si="106"/>
        <v/>
      </c>
      <c r="D527" s="79" t="str">
        <f>IFERROR(IF(J526&lt;=0,"",IF(C527="Yes","",B527-COUNTIF($C$21:C527,"Yes"))),"")</f>
        <v/>
      </c>
      <c r="E527" s="81" t="str">
        <f t="shared" si="99"/>
        <v/>
      </c>
      <c r="F527" s="80" t="str">
        <f t="shared" si="107"/>
        <v/>
      </c>
      <c r="G527" s="80" t="str">
        <f t="shared" si="100"/>
        <v/>
      </c>
      <c r="H527" s="80" t="str">
        <f t="shared" si="108"/>
        <v/>
      </c>
      <c r="I527" s="80" t="str">
        <f t="shared" si="101"/>
        <v/>
      </c>
      <c r="J527" s="80" t="str">
        <f t="shared" si="109"/>
        <v/>
      </c>
      <c r="AG527" s="16" t="str">
        <f t="shared" si="110"/>
        <v/>
      </c>
      <c r="AH527" s="69" t="str">
        <f t="shared" si="102"/>
        <v/>
      </c>
      <c r="AI527" s="70" t="str">
        <f t="shared" si="103"/>
        <v/>
      </c>
      <c r="AJ527" s="70" t="str">
        <f t="shared" si="104"/>
        <v/>
      </c>
      <c r="AK527" s="70" t="str">
        <f t="shared" si="111"/>
        <v/>
      </c>
      <c r="AL527" s="70" t="str">
        <f t="shared" si="112"/>
        <v/>
      </c>
    </row>
    <row r="528" spans="2:38" ht="15" thickBot="1" x14ac:dyDescent="0.35">
      <c r="B528" s="79" t="str">
        <f t="shared" si="105"/>
        <v/>
      </c>
      <c r="C528" s="79" t="str">
        <f t="shared" si="106"/>
        <v/>
      </c>
      <c r="D528" s="79" t="str">
        <f>IFERROR(IF(J527&lt;=0,"",IF(C528="Yes","",B528-COUNTIF($C$21:C528,"Yes"))),"")</f>
        <v/>
      </c>
      <c r="E528" s="81" t="str">
        <f t="shared" si="99"/>
        <v/>
      </c>
      <c r="F528" s="80" t="str">
        <f t="shared" si="107"/>
        <v/>
      </c>
      <c r="G528" s="80" t="str">
        <f t="shared" si="100"/>
        <v/>
      </c>
      <c r="H528" s="80" t="str">
        <f t="shared" si="108"/>
        <v/>
      </c>
      <c r="I528" s="80" t="str">
        <f t="shared" si="101"/>
        <v/>
      </c>
      <c r="J528" s="80" t="str">
        <f t="shared" si="109"/>
        <v/>
      </c>
      <c r="AG528" s="16" t="str">
        <f t="shared" si="110"/>
        <v/>
      </c>
      <c r="AH528" s="69" t="str">
        <f t="shared" si="102"/>
        <v/>
      </c>
      <c r="AI528" s="70" t="str">
        <f t="shared" si="103"/>
        <v/>
      </c>
      <c r="AJ528" s="70" t="str">
        <f t="shared" si="104"/>
        <v/>
      </c>
      <c r="AK528" s="70" t="str">
        <f t="shared" si="111"/>
        <v/>
      </c>
      <c r="AL528" s="70" t="str">
        <f t="shared" si="112"/>
        <v/>
      </c>
    </row>
    <row r="529" spans="2:38" ht="15" thickBot="1" x14ac:dyDescent="0.35">
      <c r="B529" s="79" t="str">
        <f t="shared" si="105"/>
        <v/>
      </c>
      <c r="C529" s="79" t="str">
        <f t="shared" si="106"/>
        <v/>
      </c>
      <c r="D529" s="79" t="str">
        <f>IFERROR(IF(J528&lt;=0,"",IF(C529="Yes","",B529-COUNTIF($C$21:C529,"Yes"))),"")</f>
        <v/>
      </c>
      <c r="E529" s="81" t="str">
        <f t="shared" si="99"/>
        <v/>
      </c>
      <c r="F529" s="80" t="str">
        <f t="shared" si="107"/>
        <v/>
      </c>
      <c r="G529" s="80" t="str">
        <f t="shared" si="100"/>
        <v/>
      </c>
      <c r="H529" s="80" t="str">
        <f t="shared" si="108"/>
        <v/>
      </c>
      <c r="I529" s="80" t="str">
        <f t="shared" si="101"/>
        <v/>
      </c>
      <c r="J529" s="80" t="str">
        <f t="shared" si="109"/>
        <v/>
      </c>
      <c r="AG529" s="16" t="str">
        <f t="shared" si="110"/>
        <v/>
      </c>
      <c r="AH529" s="69" t="str">
        <f t="shared" si="102"/>
        <v/>
      </c>
      <c r="AI529" s="70" t="str">
        <f t="shared" si="103"/>
        <v/>
      </c>
      <c r="AJ529" s="70" t="str">
        <f t="shared" si="104"/>
        <v/>
      </c>
      <c r="AK529" s="70" t="str">
        <f t="shared" si="111"/>
        <v/>
      </c>
      <c r="AL529" s="70" t="str">
        <f t="shared" si="112"/>
        <v/>
      </c>
    </row>
    <row r="530" spans="2:38" ht="15" thickBot="1" x14ac:dyDescent="0.35">
      <c r="B530" s="79" t="str">
        <f t="shared" si="105"/>
        <v/>
      </c>
      <c r="C530" s="79" t="str">
        <f t="shared" si="106"/>
        <v/>
      </c>
      <c r="D530" s="79" t="str">
        <f>IFERROR(IF(J529&lt;=0,"",IF(C530="Yes","",B530-COUNTIF($C$21:C530,"Yes"))),"")</f>
        <v/>
      </c>
      <c r="E530" s="81" t="str">
        <f t="shared" si="99"/>
        <v/>
      </c>
      <c r="F530" s="80" t="str">
        <f t="shared" si="107"/>
        <v/>
      </c>
      <c r="G530" s="80" t="str">
        <f t="shared" si="100"/>
        <v/>
      </c>
      <c r="H530" s="80" t="str">
        <f t="shared" si="108"/>
        <v/>
      </c>
      <c r="I530" s="80" t="str">
        <f t="shared" si="101"/>
        <v/>
      </c>
      <c r="J530" s="80" t="str">
        <f t="shared" si="109"/>
        <v/>
      </c>
      <c r="AG530" s="16" t="str">
        <f t="shared" si="110"/>
        <v/>
      </c>
      <c r="AH530" s="69" t="str">
        <f t="shared" si="102"/>
        <v/>
      </c>
      <c r="AI530" s="70" t="str">
        <f t="shared" si="103"/>
        <v/>
      </c>
      <c r="AJ530" s="70" t="str">
        <f t="shared" si="104"/>
        <v/>
      </c>
      <c r="AK530" s="70" t="str">
        <f t="shared" si="111"/>
        <v/>
      </c>
      <c r="AL530" s="70" t="str">
        <f t="shared" si="112"/>
        <v/>
      </c>
    </row>
    <row r="531" spans="2:38" ht="15" thickBot="1" x14ac:dyDescent="0.35">
      <c r="B531" s="79" t="str">
        <f t="shared" si="105"/>
        <v/>
      </c>
      <c r="C531" s="79" t="str">
        <f t="shared" si="106"/>
        <v/>
      </c>
      <c r="D531" s="79" t="str">
        <f>IFERROR(IF(J530&lt;=0,"",IF(C531="Yes","",B531-COUNTIF($C$21:C531,"Yes"))),"")</f>
        <v/>
      </c>
      <c r="E531" s="81" t="str">
        <f t="shared" si="99"/>
        <v/>
      </c>
      <c r="F531" s="80" t="str">
        <f t="shared" si="107"/>
        <v/>
      </c>
      <c r="G531" s="80" t="str">
        <f t="shared" si="100"/>
        <v/>
      </c>
      <c r="H531" s="80" t="str">
        <f t="shared" si="108"/>
        <v/>
      </c>
      <c r="I531" s="80" t="str">
        <f t="shared" si="101"/>
        <v/>
      </c>
      <c r="J531" s="80" t="str">
        <f t="shared" si="109"/>
        <v/>
      </c>
      <c r="AG531" s="16" t="str">
        <f t="shared" si="110"/>
        <v/>
      </c>
      <c r="AH531" s="69" t="str">
        <f t="shared" si="102"/>
        <v/>
      </c>
      <c r="AI531" s="70" t="str">
        <f t="shared" si="103"/>
        <v/>
      </c>
      <c r="AJ531" s="70" t="str">
        <f t="shared" si="104"/>
        <v/>
      </c>
      <c r="AK531" s="70" t="str">
        <f t="shared" si="111"/>
        <v/>
      </c>
      <c r="AL531" s="70" t="str">
        <f t="shared" si="112"/>
        <v/>
      </c>
    </row>
    <row r="532" spans="2:38" ht="15" thickBot="1" x14ac:dyDescent="0.35">
      <c r="B532" s="79" t="str">
        <f t="shared" si="105"/>
        <v/>
      </c>
      <c r="C532" s="79" t="str">
        <f t="shared" si="106"/>
        <v/>
      </c>
      <c r="D532" s="79" t="str">
        <f>IFERROR(IF(J531&lt;=0,"",IF(C532="Yes","",B532-COUNTIF($C$21:C532,"Yes"))),"")</f>
        <v/>
      </c>
      <c r="E532" s="81" t="str">
        <f t="shared" si="99"/>
        <v/>
      </c>
      <c r="F532" s="80" t="str">
        <f t="shared" si="107"/>
        <v/>
      </c>
      <c r="G532" s="80" t="str">
        <f t="shared" si="100"/>
        <v/>
      </c>
      <c r="H532" s="80" t="str">
        <f t="shared" si="108"/>
        <v/>
      </c>
      <c r="I532" s="80" t="str">
        <f t="shared" si="101"/>
        <v/>
      </c>
      <c r="J532" s="80" t="str">
        <f t="shared" si="109"/>
        <v/>
      </c>
      <c r="AG532" s="16" t="str">
        <f t="shared" si="110"/>
        <v/>
      </c>
      <c r="AH532" s="69" t="str">
        <f t="shared" si="102"/>
        <v/>
      </c>
      <c r="AI532" s="70" t="str">
        <f t="shared" si="103"/>
        <v/>
      </c>
      <c r="AJ532" s="70" t="str">
        <f t="shared" si="104"/>
        <v/>
      </c>
      <c r="AK532" s="70" t="str">
        <f t="shared" si="111"/>
        <v/>
      </c>
      <c r="AL532" s="70" t="str">
        <f t="shared" si="112"/>
        <v/>
      </c>
    </row>
    <row r="533" spans="2:38" ht="15" thickBot="1" x14ac:dyDescent="0.35">
      <c r="B533" s="79" t="str">
        <f t="shared" si="105"/>
        <v/>
      </c>
      <c r="C533" s="79" t="str">
        <f t="shared" si="106"/>
        <v/>
      </c>
      <c r="D533" s="79" t="str">
        <f>IFERROR(IF(J532&lt;=0,"",IF(C533="Yes","",B533-COUNTIF($C$21:C533,"Yes"))),"")</f>
        <v/>
      </c>
      <c r="E533" s="81" t="str">
        <f t="shared" ref="E533:E596" si="113">IF($E$9="End of the Period",IF(B533="","",IF(payment_frequency="Bi-weekly",first_payment_date+B533*VLOOKUP(payment_frequency,periodic_table,2,0),IF(payment_frequency="Weekly",first_payment_date+B533*VLOOKUP(payment_frequency,periodic_table,2,0),IF(payment_frequency="Semi-monthly",first_payment_date+B533*VLOOKUP(payment_frequency,periodic_table,2,0),EDATE(first_payment_date,B533*VLOOKUP(payment_frequency,periodic_table,2,0)))))),IF(B533="","",IF(payment_frequency="Bi-weekly",first_payment_date+(B533-1)*VLOOKUP(payment_frequency,periodic_table,2,0),IF(payment_frequency="Weekly",first_payment_date+(B533-1)*VLOOKUP(payment_frequency,periodic_table,2,0),IF(payment_frequency="Semi-monthly",first_payment_date+(B533-1)*VLOOKUP(payment_frequency,periodic_table,2,0),EDATE(first_payment_date,(B533-1)*VLOOKUP(payment_frequency,periodic_table,2,0)))))))</f>
        <v/>
      </c>
      <c r="F533" s="80" t="str">
        <f t="shared" si="107"/>
        <v/>
      </c>
      <c r="G533" s="80" t="str">
        <f t="shared" ref="G533:G596" si="114">IF(AND(Payment_Type=1,B533=1),0,IF(B533="","",IF(C533="Yes",0,J532*Compound_Rate)))</f>
        <v/>
      </c>
      <c r="H533" s="80" t="str">
        <f t="shared" si="108"/>
        <v/>
      </c>
      <c r="I533" s="80" t="str">
        <f t="shared" ref="I533:I596" si="115">IF(B533="","",IF(C533="Yes",J532*Compound_Rate,0))</f>
        <v/>
      </c>
      <c r="J533" s="80" t="str">
        <f t="shared" si="109"/>
        <v/>
      </c>
      <c r="AG533" s="16" t="str">
        <f t="shared" si="110"/>
        <v/>
      </c>
      <c r="AH533" s="69" t="str">
        <f t="shared" ref="AH533:AH596" si="116">IF($E$9="End of the Period",IF(AG533="","",IF(payment_frequency="Bi-weekly",first_payment_date+AG533*VLOOKUP(payment_frequency,periodic_table,2,0),IF(payment_frequency="Weekly",first_payment_date+AG533*VLOOKUP(payment_frequency,periodic_table,2,0),IF(payment_frequency="Semi-monthly",first_payment_date+AG533*VLOOKUP(payment_frequency,periodic_table,2,0),EDATE(first_payment_date,AG533*VLOOKUP(payment_frequency,periodic_table,2,0)))))),IF(AG533="","",IF(payment_frequency="Bi-weekly",first_payment_date+(AG533-1)*VLOOKUP(payment_frequency,periodic_table,2,0),IF(payment_frequency="Weekly",first_payment_date+(AG533-1)*VLOOKUP(payment_frequency,periodic_table,2,0),IF(payment_frequency="Semi-monthly",first_payment_date+(AG533-1)*VLOOKUP(payment_frequency,periodic_table,2,0),EDATE(first_payment_date,(AG533-1)*VLOOKUP(payment_frequency,periodic_table,2,0)))))))</f>
        <v/>
      </c>
      <c r="AI533" s="70" t="str">
        <f t="shared" ref="AI533:AI596" si="117">IF(AG533="","",IF(AL532&lt;payment,AL532*(1+Compound_Rate),payment))</f>
        <v/>
      </c>
      <c r="AJ533" s="70" t="str">
        <f t="shared" ref="AJ533:AJ596" si="118">IF(AND(Payment_Type=1,AG533=1),0,IF(AG533="","",AL532*Compound_Rate))</f>
        <v/>
      </c>
      <c r="AK533" s="70" t="str">
        <f t="shared" si="111"/>
        <v/>
      </c>
      <c r="AL533" s="70" t="str">
        <f t="shared" si="112"/>
        <v/>
      </c>
    </row>
    <row r="534" spans="2:38" ht="15" thickBot="1" x14ac:dyDescent="0.35">
      <c r="B534" s="79" t="str">
        <f t="shared" ref="B534:B597" si="119">IFERROR(IF(TRUNC(J533)&lt;=0,"",B533+1),"")</f>
        <v/>
      </c>
      <c r="C534" s="79" t="str">
        <f t="shared" ref="C534:C597" si="120">IF(B534="","",IF(AND(B534&lt;=$E$13,B534&gt;=$E$12),"Yes","No"))</f>
        <v/>
      </c>
      <c r="D534" s="79" t="str">
        <f>IFERROR(IF(J533&lt;=0,"",IF(C534="Yes","",B534-COUNTIF($C$21:C534,"Yes"))),"")</f>
        <v/>
      </c>
      <c r="E534" s="81" t="str">
        <f t="shared" si="113"/>
        <v/>
      </c>
      <c r="F534" s="80" t="str">
        <f t="shared" ref="F534:F597" si="121">IF(B534="","",IF(C534="Yes",0,IF(J533&lt;payment,J533*(1+Compound_Rate),-PMT($J$5,nper-B534+1+$E$14,J533))))</f>
        <v/>
      </c>
      <c r="G534" s="80" t="str">
        <f t="shared" si="114"/>
        <v/>
      </c>
      <c r="H534" s="80" t="str">
        <f t="shared" ref="H534:H597" si="122">IF(B534="","",F534-G534)</f>
        <v/>
      </c>
      <c r="I534" s="80" t="str">
        <f t="shared" si="115"/>
        <v/>
      </c>
      <c r="J534" s="80" t="str">
        <f t="shared" ref="J534:J597" si="123">IFERROR(IF(B534="","",J533-H534+I534),"")</f>
        <v/>
      </c>
      <c r="AG534" s="16" t="str">
        <f t="shared" ref="AG534:AG597" si="124">IFERROR(IF(AL533&lt;=0,"",AG533+1),"")</f>
        <v/>
      </c>
      <c r="AH534" s="69" t="str">
        <f t="shared" si="116"/>
        <v/>
      </c>
      <c r="AI534" s="70" t="str">
        <f t="shared" si="117"/>
        <v/>
      </c>
      <c r="AJ534" s="70" t="str">
        <f t="shared" si="118"/>
        <v/>
      </c>
      <c r="AK534" s="70" t="str">
        <f t="shared" ref="AK534:AK597" si="125">IF(AG534="","",AI534-AJ534)</f>
        <v/>
      </c>
      <c r="AL534" s="70" t="str">
        <f t="shared" ref="AL534:AL597" si="126">IFERROR(IF(AK534&lt;=0,"",AL533-AK534),"")</f>
        <v/>
      </c>
    </row>
    <row r="535" spans="2:38" ht="15" thickBot="1" x14ac:dyDescent="0.35">
      <c r="B535" s="79" t="str">
        <f t="shared" si="119"/>
        <v/>
      </c>
      <c r="C535" s="79" t="str">
        <f t="shared" si="120"/>
        <v/>
      </c>
      <c r="D535" s="79" t="str">
        <f>IFERROR(IF(J534&lt;=0,"",IF(C535="Yes","",B535-COUNTIF($C$21:C535,"Yes"))),"")</f>
        <v/>
      </c>
      <c r="E535" s="81" t="str">
        <f t="shared" si="113"/>
        <v/>
      </c>
      <c r="F535" s="80" t="str">
        <f t="shared" si="121"/>
        <v/>
      </c>
      <c r="G535" s="80" t="str">
        <f t="shared" si="114"/>
        <v/>
      </c>
      <c r="H535" s="80" t="str">
        <f t="shared" si="122"/>
        <v/>
      </c>
      <c r="I535" s="80" t="str">
        <f t="shared" si="115"/>
        <v/>
      </c>
      <c r="J535" s="80" t="str">
        <f t="shared" si="123"/>
        <v/>
      </c>
      <c r="AG535" s="16" t="str">
        <f t="shared" si="124"/>
        <v/>
      </c>
      <c r="AH535" s="69" t="str">
        <f t="shared" si="116"/>
        <v/>
      </c>
      <c r="AI535" s="70" t="str">
        <f t="shared" si="117"/>
        <v/>
      </c>
      <c r="AJ535" s="70" t="str">
        <f t="shared" si="118"/>
        <v/>
      </c>
      <c r="AK535" s="70" t="str">
        <f t="shared" si="125"/>
        <v/>
      </c>
      <c r="AL535" s="70" t="str">
        <f t="shared" si="126"/>
        <v/>
      </c>
    </row>
    <row r="536" spans="2:38" ht="15" thickBot="1" x14ac:dyDescent="0.35">
      <c r="B536" s="79" t="str">
        <f t="shared" si="119"/>
        <v/>
      </c>
      <c r="C536" s="79" t="str">
        <f t="shared" si="120"/>
        <v/>
      </c>
      <c r="D536" s="79" t="str">
        <f>IFERROR(IF(J535&lt;=0,"",IF(C536="Yes","",B536-COUNTIF($C$21:C536,"Yes"))),"")</f>
        <v/>
      </c>
      <c r="E536" s="81" t="str">
        <f t="shared" si="113"/>
        <v/>
      </c>
      <c r="F536" s="80" t="str">
        <f t="shared" si="121"/>
        <v/>
      </c>
      <c r="G536" s="80" t="str">
        <f t="shared" si="114"/>
        <v/>
      </c>
      <c r="H536" s="80" t="str">
        <f t="shared" si="122"/>
        <v/>
      </c>
      <c r="I536" s="80" t="str">
        <f t="shared" si="115"/>
        <v/>
      </c>
      <c r="J536" s="80" t="str">
        <f t="shared" si="123"/>
        <v/>
      </c>
      <c r="AG536" s="16" t="str">
        <f t="shared" si="124"/>
        <v/>
      </c>
      <c r="AH536" s="69" t="str">
        <f t="shared" si="116"/>
        <v/>
      </c>
      <c r="AI536" s="70" t="str">
        <f t="shared" si="117"/>
        <v/>
      </c>
      <c r="AJ536" s="70" t="str">
        <f t="shared" si="118"/>
        <v/>
      </c>
      <c r="AK536" s="70" t="str">
        <f t="shared" si="125"/>
        <v/>
      </c>
      <c r="AL536" s="70" t="str">
        <f t="shared" si="126"/>
        <v/>
      </c>
    </row>
    <row r="537" spans="2:38" ht="15" thickBot="1" x14ac:dyDescent="0.35">
      <c r="B537" s="79" t="str">
        <f t="shared" si="119"/>
        <v/>
      </c>
      <c r="C537" s="79" t="str">
        <f t="shared" si="120"/>
        <v/>
      </c>
      <c r="D537" s="79" t="str">
        <f>IFERROR(IF(J536&lt;=0,"",IF(C537="Yes","",B537-COUNTIF($C$21:C537,"Yes"))),"")</f>
        <v/>
      </c>
      <c r="E537" s="81" t="str">
        <f t="shared" si="113"/>
        <v/>
      </c>
      <c r="F537" s="80" t="str">
        <f t="shared" si="121"/>
        <v/>
      </c>
      <c r="G537" s="80" t="str">
        <f t="shared" si="114"/>
        <v/>
      </c>
      <c r="H537" s="80" t="str">
        <f t="shared" si="122"/>
        <v/>
      </c>
      <c r="I537" s="80" t="str">
        <f t="shared" si="115"/>
        <v/>
      </c>
      <c r="J537" s="80" t="str">
        <f t="shared" si="123"/>
        <v/>
      </c>
      <c r="AG537" s="16" t="str">
        <f t="shared" si="124"/>
        <v/>
      </c>
      <c r="AH537" s="69" t="str">
        <f t="shared" si="116"/>
        <v/>
      </c>
      <c r="AI537" s="70" t="str">
        <f t="shared" si="117"/>
        <v/>
      </c>
      <c r="AJ537" s="70" t="str">
        <f t="shared" si="118"/>
        <v/>
      </c>
      <c r="AK537" s="70" t="str">
        <f t="shared" si="125"/>
        <v/>
      </c>
      <c r="AL537" s="70" t="str">
        <f t="shared" si="126"/>
        <v/>
      </c>
    </row>
    <row r="538" spans="2:38" ht="15" thickBot="1" x14ac:dyDescent="0.35">
      <c r="B538" s="79" t="str">
        <f t="shared" si="119"/>
        <v/>
      </c>
      <c r="C538" s="79" t="str">
        <f t="shared" si="120"/>
        <v/>
      </c>
      <c r="D538" s="79" t="str">
        <f>IFERROR(IF(J537&lt;=0,"",IF(C538="Yes","",B538-COUNTIF($C$21:C538,"Yes"))),"")</f>
        <v/>
      </c>
      <c r="E538" s="81" t="str">
        <f t="shared" si="113"/>
        <v/>
      </c>
      <c r="F538" s="80" t="str">
        <f t="shared" si="121"/>
        <v/>
      </c>
      <c r="G538" s="80" t="str">
        <f t="shared" si="114"/>
        <v/>
      </c>
      <c r="H538" s="80" t="str">
        <f t="shared" si="122"/>
        <v/>
      </c>
      <c r="I538" s="80" t="str">
        <f t="shared" si="115"/>
        <v/>
      </c>
      <c r="J538" s="80" t="str">
        <f t="shared" si="123"/>
        <v/>
      </c>
      <c r="AG538" s="16" t="str">
        <f t="shared" si="124"/>
        <v/>
      </c>
      <c r="AH538" s="69" t="str">
        <f t="shared" si="116"/>
        <v/>
      </c>
      <c r="AI538" s="70" t="str">
        <f t="shared" si="117"/>
        <v/>
      </c>
      <c r="AJ538" s="70" t="str">
        <f t="shared" si="118"/>
        <v/>
      </c>
      <c r="AK538" s="70" t="str">
        <f t="shared" si="125"/>
        <v/>
      </c>
      <c r="AL538" s="70" t="str">
        <f t="shared" si="126"/>
        <v/>
      </c>
    </row>
    <row r="539" spans="2:38" ht="15" thickBot="1" x14ac:dyDescent="0.35">
      <c r="B539" s="79" t="str">
        <f t="shared" si="119"/>
        <v/>
      </c>
      <c r="C539" s="79" t="str">
        <f t="shared" si="120"/>
        <v/>
      </c>
      <c r="D539" s="79" t="str">
        <f>IFERROR(IF(J538&lt;=0,"",IF(C539="Yes","",B539-COUNTIF($C$21:C539,"Yes"))),"")</f>
        <v/>
      </c>
      <c r="E539" s="81" t="str">
        <f t="shared" si="113"/>
        <v/>
      </c>
      <c r="F539" s="80" t="str">
        <f t="shared" si="121"/>
        <v/>
      </c>
      <c r="G539" s="80" t="str">
        <f t="shared" si="114"/>
        <v/>
      </c>
      <c r="H539" s="80" t="str">
        <f t="shared" si="122"/>
        <v/>
      </c>
      <c r="I539" s="80" t="str">
        <f t="shared" si="115"/>
        <v/>
      </c>
      <c r="J539" s="80" t="str">
        <f t="shared" si="123"/>
        <v/>
      </c>
      <c r="AG539" s="16" t="str">
        <f t="shared" si="124"/>
        <v/>
      </c>
      <c r="AH539" s="69" t="str">
        <f t="shared" si="116"/>
        <v/>
      </c>
      <c r="AI539" s="70" t="str">
        <f t="shared" si="117"/>
        <v/>
      </c>
      <c r="AJ539" s="70" t="str">
        <f t="shared" si="118"/>
        <v/>
      </c>
      <c r="AK539" s="70" t="str">
        <f t="shared" si="125"/>
        <v/>
      </c>
      <c r="AL539" s="70" t="str">
        <f t="shared" si="126"/>
        <v/>
      </c>
    </row>
    <row r="540" spans="2:38" ht="15" thickBot="1" x14ac:dyDescent="0.35">
      <c r="B540" s="79" t="str">
        <f t="shared" si="119"/>
        <v/>
      </c>
      <c r="C540" s="79" t="str">
        <f t="shared" si="120"/>
        <v/>
      </c>
      <c r="D540" s="79" t="str">
        <f>IFERROR(IF(J539&lt;=0,"",IF(C540="Yes","",B540-COUNTIF($C$21:C540,"Yes"))),"")</f>
        <v/>
      </c>
      <c r="E540" s="81" t="str">
        <f t="shared" si="113"/>
        <v/>
      </c>
      <c r="F540" s="80" t="str">
        <f t="shared" si="121"/>
        <v/>
      </c>
      <c r="G540" s="80" t="str">
        <f t="shared" si="114"/>
        <v/>
      </c>
      <c r="H540" s="80" t="str">
        <f t="shared" si="122"/>
        <v/>
      </c>
      <c r="I540" s="80" t="str">
        <f t="shared" si="115"/>
        <v/>
      </c>
      <c r="J540" s="80" t="str">
        <f t="shared" si="123"/>
        <v/>
      </c>
      <c r="AG540" s="16" t="str">
        <f t="shared" si="124"/>
        <v/>
      </c>
      <c r="AH540" s="69" t="str">
        <f t="shared" si="116"/>
        <v/>
      </c>
      <c r="AI540" s="70" t="str">
        <f t="shared" si="117"/>
        <v/>
      </c>
      <c r="AJ540" s="70" t="str">
        <f t="shared" si="118"/>
        <v/>
      </c>
      <c r="AK540" s="70" t="str">
        <f t="shared" si="125"/>
        <v/>
      </c>
      <c r="AL540" s="70" t="str">
        <f t="shared" si="126"/>
        <v/>
      </c>
    </row>
    <row r="541" spans="2:38" ht="15" thickBot="1" x14ac:dyDescent="0.35">
      <c r="B541" s="79" t="str">
        <f t="shared" si="119"/>
        <v/>
      </c>
      <c r="C541" s="79" t="str">
        <f t="shared" si="120"/>
        <v/>
      </c>
      <c r="D541" s="79" t="str">
        <f>IFERROR(IF(J540&lt;=0,"",IF(C541="Yes","",B541-COUNTIF($C$21:C541,"Yes"))),"")</f>
        <v/>
      </c>
      <c r="E541" s="81" t="str">
        <f t="shared" si="113"/>
        <v/>
      </c>
      <c r="F541" s="80" t="str">
        <f t="shared" si="121"/>
        <v/>
      </c>
      <c r="G541" s="80" t="str">
        <f t="shared" si="114"/>
        <v/>
      </c>
      <c r="H541" s="80" t="str">
        <f t="shared" si="122"/>
        <v/>
      </c>
      <c r="I541" s="80" t="str">
        <f t="shared" si="115"/>
        <v/>
      </c>
      <c r="J541" s="80" t="str">
        <f t="shared" si="123"/>
        <v/>
      </c>
      <c r="AG541" s="16" t="str">
        <f t="shared" si="124"/>
        <v/>
      </c>
      <c r="AH541" s="69" t="str">
        <f t="shared" si="116"/>
        <v/>
      </c>
      <c r="AI541" s="70" t="str">
        <f t="shared" si="117"/>
        <v/>
      </c>
      <c r="AJ541" s="70" t="str">
        <f t="shared" si="118"/>
        <v/>
      </c>
      <c r="AK541" s="70" t="str">
        <f t="shared" si="125"/>
        <v/>
      </c>
      <c r="AL541" s="70" t="str">
        <f t="shared" si="126"/>
        <v/>
      </c>
    </row>
    <row r="542" spans="2:38" ht="15" thickBot="1" x14ac:dyDescent="0.35">
      <c r="B542" s="79" t="str">
        <f t="shared" si="119"/>
        <v/>
      </c>
      <c r="C542" s="79" t="str">
        <f t="shared" si="120"/>
        <v/>
      </c>
      <c r="D542" s="79" t="str">
        <f>IFERROR(IF(J541&lt;=0,"",IF(C542="Yes","",B542-COUNTIF($C$21:C542,"Yes"))),"")</f>
        <v/>
      </c>
      <c r="E542" s="81" t="str">
        <f t="shared" si="113"/>
        <v/>
      </c>
      <c r="F542" s="80" t="str">
        <f t="shared" si="121"/>
        <v/>
      </c>
      <c r="G542" s="80" t="str">
        <f t="shared" si="114"/>
        <v/>
      </c>
      <c r="H542" s="80" t="str">
        <f t="shared" si="122"/>
        <v/>
      </c>
      <c r="I542" s="80" t="str">
        <f t="shared" si="115"/>
        <v/>
      </c>
      <c r="J542" s="80" t="str">
        <f t="shared" si="123"/>
        <v/>
      </c>
      <c r="AG542" s="16" t="str">
        <f t="shared" si="124"/>
        <v/>
      </c>
      <c r="AH542" s="69" t="str">
        <f t="shared" si="116"/>
        <v/>
      </c>
      <c r="AI542" s="70" t="str">
        <f t="shared" si="117"/>
        <v/>
      </c>
      <c r="AJ542" s="70" t="str">
        <f t="shared" si="118"/>
        <v/>
      </c>
      <c r="AK542" s="70" t="str">
        <f t="shared" si="125"/>
        <v/>
      </c>
      <c r="AL542" s="70" t="str">
        <f t="shared" si="126"/>
        <v/>
      </c>
    </row>
    <row r="543" spans="2:38" ht="15" thickBot="1" x14ac:dyDescent="0.35">
      <c r="B543" s="79" t="str">
        <f t="shared" si="119"/>
        <v/>
      </c>
      <c r="C543" s="79" t="str">
        <f t="shared" si="120"/>
        <v/>
      </c>
      <c r="D543" s="79" t="str">
        <f>IFERROR(IF(J542&lt;=0,"",IF(C543="Yes","",B543-COUNTIF($C$21:C543,"Yes"))),"")</f>
        <v/>
      </c>
      <c r="E543" s="81" t="str">
        <f t="shared" si="113"/>
        <v/>
      </c>
      <c r="F543" s="80" t="str">
        <f t="shared" si="121"/>
        <v/>
      </c>
      <c r="G543" s="80" t="str">
        <f t="shared" si="114"/>
        <v/>
      </c>
      <c r="H543" s="80" t="str">
        <f t="shared" si="122"/>
        <v/>
      </c>
      <c r="I543" s="80" t="str">
        <f t="shared" si="115"/>
        <v/>
      </c>
      <c r="J543" s="80" t="str">
        <f t="shared" si="123"/>
        <v/>
      </c>
      <c r="AG543" s="16" t="str">
        <f t="shared" si="124"/>
        <v/>
      </c>
      <c r="AH543" s="69" t="str">
        <f t="shared" si="116"/>
        <v/>
      </c>
      <c r="AI543" s="70" t="str">
        <f t="shared" si="117"/>
        <v/>
      </c>
      <c r="AJ543" s="70" t="str">
        <f t="shared" si="118"/>
        <v/>
      </c>
      <c r="AK543" s="70" t="str">
        <f t="shared" si="125"/>
        <v/>
      </c>
      <c r="AL543" s="70" t="str">
        <f t="shared" si="126"/>
        <v/>
      </c>
    </row>
    <row r="544" spans="2:38" ht="15" thickBot="1" x14ac:dyDescent="0.35">
      <c r="B544" s="79" t="str">
        <f t="shared" si="119"/>
        <v/>
      </c>
      <c r="C544" s="79" t="str">
        <f t="shared" si="120"/>
        <v/>
      </c>
      <c r="D544" s="79" t="str">
        <f>IFERROR(IF(J543&lt;=0,"",IF(C544="Yes","",B544-COUNTIF($C$21:C544,"Yes"))),"")</f>
        <v/>
      </c>
      <c r="E544" s="81" t="str">
        <f t="shared" si="113"/>
        <v/>
      </c>
      <c r="F544" s="80" t="str">
        <f t="shared" si="121"/>
        <v/>
      </c>
      <c r="G544" s="80" t="str">
        <f t="shared" si="114"/>
        <v/>
      </c>
      <c r="H544" s="80" t="str">
        <f t="shared" si="122"/>
        <v/>
      </c>
      <c r="I544" s="80" t="str">
        <f t="shared" si="115"/>
        <v/>
      </c>
      <c r="J544" s="80" t="str">
        <f t="shared" si="123"/>
        <v/>
      </c>
      <c r="AG544" s="16" t="str">
        <f t="shared" si="124"/>
        <v/>
      </c>
      <c r="AH544" s="69" t="str">
        <f t="shared" si="116"/>
        <v/>
      </c>
      <c r="AI544" s="70" t="str">
        <f t="shared" si="117"/>
        <v/>
      </c>
      <c r="AJ544" s="70" t="str">
        <f t="shared" si="118"/>
        <v/>
      </c>
      <c r="AK544" s="70" t="str">
        <f t="shared" si="125"/>
        <v/>
      </c>
      <c r="AL544" s="70" t="str">
        <f t="shared" si="126"/>
        <v/>
      </c>
    </row>
    <row r="545" spans="2:38" ht="15" thickBot="1" x14ac:dyDescent="0.35">
      <c r="B545" s="79" t="str">
        <f t="shared" si="119"/>
        <v/>
      </c>
      <c r="C545" s="79" t="str">
        <f t="shared" si="120"/>
        <v/>
      </c>
      <c r="D545" s="79" t="str">
        <f>IFERROR(IF(J544&lt;=0,"",IF(C545="Yes","",B545-COUNTIF($C$21:C545,"Yes"))),"")</f>
        <v/>
      </c>
      <c r="E545" s="81" t="str">
        <f t="shared" si="113"/>
        <v/>
      </c>
      <c r="F545" s="80" t="str">
        <f t="shared" si="121"/>
        <v/>
      </c>
      <c r="G545" s="80" t="str">
        <f t="shared" si="114"/>
        <v/>
      </c>
      <c r="H545" s="80" t="str">
        <f t="shared" si="122"/>
        <v/>
      </c>
      <c r="I545" s="80" t="str">
        <f t="shared" si="115"/>
        <v/>
      </c>
      <c r="J545" s="80" t="str">
        <f t="shared" si="123"/>
        <v/>
      </c>
      <c r="AG545" s="16" t="str">
        <f t="shared" si="124"/>
        <v/>
      </c>
      <c r="AH545" s="69" t="str">
        <f t="shared" si="116"/>
        <v/>
      </c>
      <c r="AI545" s="70" t="str">
        <f t="shared" si="117"/>
        <v/>
      </c>
      <c r="AJ545" s="70" t="str">
        <f t="shared" si="118"/>
        <v/>
      </c>
      <c r="AK545" s="70" t="str">
        <f t="shared" si="125"/>
        <v/>
      </c>
      <c r="AL545" s="70" t="str">
        <f t="shared" si="126"/>
        <v/>
      </c>
    </row>
    <row r="546" spans="2:38" ht="15" thickBot="1" x14ac:dyDescent="0.35">
      <c r="B546" s="79" t="str">
        <f t="shared" si="119"/>
        <v/>
      </c>
      <c r="C546" s="79" t="str">
        <f t="shared" si="120"/>
        <v/>
      </c>
      <c r="D546" s="79" t="str">
        <f>IFERROR(IF(J545&lt;=0,"",IF(C546="Yes","",B546-COUNTIF($C$21:C546,"Yes"))),"")</f>
        <v/>
      </c>
      <c r="E546" s="81" t="str">
        <f t="shared" si="113"/>
        <v/>
      </c>
      <c r="F546" s="80" t="str">
        <f t="shared" si="121"/>
        <v/>
      </c>
      <c r="G546" s="80" t="str">
        <f t="shared" si="114"/>
        <v/>
      </c>
      <c r="H546" s="80" t="str">
        <f t="shared" si="122"/>
        <v/>
      </c>
      <c r="I546" s="80" t="str">
        <f t="shared" si="115"/>
        <v/>
      </c>
      <c r="J546" s="80" t="str">
        <f t="shared" si="123"/>
        <v/>
      </c>
      <c r="AG546" s="16" t="str">
        <f t="shared" si="124"/>
        <v/>
      </c>
      <c r="AH546" s="69" t="str">
        <f t="shared" si="116"/>
        <v/>
      </c>
      <c r="AI546" s="70" t="str">
        <f t="shared" si="117"/>
        <v/>
      </c>
      <c r="AJ546" s="70" t="str">
        <f t="shared" si="118"/>
        <v/>
      </c>
      <c r="AK546" s="70" t="str">
        <f t="shared" si="125"/>
        <v/>
      </c>
      <c r="AL546" s="70" t="str">
        <f t="shared" si="126"/>
        <v/>
      </c>
    </row>
    <row r="547" spans="2:38" ht="15" thickBot="1" x14ac:dyDescent="0.35">
      <c r="B547" s="79" t="str">
        <f t="shared" si="119"/>
        <v/>
      </c>
      <c r="C547" s="79" t="str">
        <f t="shared" si="120"/>
        <v/>
      </c>
      <c r="D547" s="79" t="str">
        <f>IFERROR(IF(J546&lt;=0,"",IF(C547="Yes","",B547-COUNTIF($C$21:C547,"Yes"))),"")</f>
        <v/>
      </c>
      <c r="E547" s="81" t="str">
        <f t="shared" si="113"/>
        <v/>
      </c>
      <c r="F547" s="80" t="str">
        <f t="shared" si="121"/>
        <v/>
      </c>
      <c r="G547" s="80" t="str">
        <f t="shared" si="114"/>
        <v/>
      </c>
      <c r="H547" s="80" t="str">
        <f t="shared" si="122"/>
        <v/>
      </c>
      <c r="I547" s="80" t="str">
        <f t="shared" si="115"/>
        <v/>
      </c>
      <c r="J547" s="80" t="str">
        <f t="shared" si="123"/>
        <v/>
      </c>
      <c r="AG547" s="16" t="str">
        <f t="shared" si="124"/>
        <v/>
      </c>
      <c r="AH547" s="69" t="str">
        <f t="shared" si="116"/>
        <v/>
      </c>
      <c r="AI547" s="70" t="str">
        <f t="shared" si="117"/>
        <v/>
      </c>
      <c r="AJ547" s="70" t="str">
        <f t="shared" si="118"/>
        <v/>
      </c>
      <c r="AK547" s="70" t="str">
        <f t="shared" si="125"/>
        <v/>
      </c>
      <c r="AL547" s="70" t="str">
        <f t="shared" si="126"/>
        <v/>
      </c>
    </row>
    <row r="548" spans="2:38" ht="15" thickBot="1" x14ac:dyDescent="0.35">
      <c r="B548" s="79" t="str">
        <f t="shared" si="119"/>
        <v/>
      </c>
      <c r="C548" s="79" t="str">
        <f t="shared" si="120"/>
        <v/>
      </c>
      <c r="D548" s="79" t="str">
        <f>IFERROR(IF(J547&lt;=0,"",IF(C548="Yes","",B548-COUNTIF($C$21:C548,"Yes"))),"")</f>
        <v/>
      </c>
      <c r="E548" s="81" t="str">
        <f t="shared" si="113"/>
        <v/>
      </c>
      <c r="F548" s="80" t="str">
        <f t="shared" si="121"/>
        <v/>
      </c>
      <c r="G548" s="80" t="str">
        <f t="shared" si="114"/>
        <v/>
      </c>
      <c r="H548" s="80" t="str">
        <f t="shared" si="122"/>
        <v/>
      </c>
      <c r="I548" s="80" t="str">
        <f t="shared" si="115"/>
        <v/>
      </c>
      <c r="J548" s="80" t="str">
        <f t="shared" si="123"/>
        <v/>
      </c>
      <c r="AG548" s="16" t="str">
        <f t="shared" si="124"/>
        <v/>
      </c>
      <c r="AH548" s="69" t="str">
        <f t="shared" si="116"/>
        <v/>
      </c>
      <c r="AI548" s="70" t="str">
        <f t="shared" si="117"/>
        <v/>
      </c>
      <c r="AJ548" s="70" t="str">
        <f t="shared" si="118"/>
        <v/>
      </c>
      <c r="AK548" s="70" t="str">
        <f t="shared" si="125"/>
        <v/>
      </c>
      <c r="AL548" s="70" t="str">
        <f t="shared" si="126"/>
        <v/>
      </c>
    </row>
    <row r="549" spans="2:38" ht="15" thickBot="1" x14ac:dyDescent="0.35">
      <c r="B549" s="79" t="str">
        <f t="shared" si="119"/>
        <v/>
      </c>
      <c r="C549" s="79" t="str">
        <f t="shared" si="120"/>
        <v/>
      </c>
      <c r="D549" s="79" t="str">
        <f>IFERROR(IF(J548&lt;=0,"",IF(C549="Yes","",B549-COUNTIF($C$21:C549,"Yes"))),"")</f>
        <v/>
      </c>
      <c r="E549" s="81" t="str">
        <f t="shared" si="113"/>
        <v/>
      </c>
      <c r="F549" s="80" t="str">
        <f t="shared" si="121"/>
        <v/>
      </c>
      <c r="G549" s="80" t="str">
        <f t="shared" si="114"/>
        <v/>
      </c>
      <c r="H549" s="80" t="str">
        <f t="shared" si="122"/>
        <v/>
      </c>
      <c r="I549" s="80" t="str">
        <f t="shared" si="115"/>
        <v/>
      </c>
      <c r="J549" s="80" t="str">
        <f t="shared" si="123"/>
        <v/>
      </c>
      <c r="AG549" s="16" t="str">
        <f t="shared" si="124"/>
        <v/>
      </c>
      <c r="AH549" s="69" t="str">
        <f t="shared" si="116"/>
        <v/>
      </c>
      <c r="AI549" s="70" t="str">
        <f t="shared" si="117"/>
        <v/>
      </c>
      <c r="AJ549" s="70" t="str">
        <f t="shared" si="118"/>
        <v/>
      </c>
      <c r="AK549" s="70" t="str">
        <f t="shared" si="125"/>
        <v/>
      </c>
      <c r="AL549" s="70" t="str">
        <f t="shared" si="126"/>
        <v/>
      </c>
    </row>
    <row r="550" spans="2:38" ht="15" thickBot="1" x14ac:dyDescent="0.35">
      <c r="B550" s="79" t="str">
        <f t="shared" si="119"/>
        <v/>
      </c>
      <c r="C550" s="79" t="str">
        <f t="shared" si="120"/>
        <v/>
      </c>
      <c r="D550" s="79" t="str">
        <f>IFERROR(IF(J549&lt;=0,"",IF(C550="Yes","",B550-COUNTIF($C$21:C550,"Yes"))),"")</f>
        <v/>
      </c>
      <c r="E550" s="81" t="str">
        <f t="shared" si="113"/>
        <v/>
      </c>
      <c r="F550" s="80" t="str">
        <f t="shared" si="121"/>
        <v/>
      </c>
      <c r="G550" s="80" t="str">
        <f t="shared" si="114"/>
        <v/>
      </c>
      <c r="H550" s="80" t="str">
        <f t="shared" si="122"/>
        <v/>
      </c>
      <c r="I550" s="80" t="str">
        <f t="shared" si="115"/>
        <v/>
      </c>
      <c r="J550" s="80" t="str">
        <f t="shared" si="123"/>
        <v/>
      </c>
      <c r="AG550" s="16" t="str">
        <f t="shared" si="124"/>
        <v/>
      </c>
      <c r="AH550" s="69" t="str">
        <f t="shared" si="116"/>
        <v/>
      </c>
      <c r="AI550" s="70" t="str">
        <f t="shared" si="117"/>
        <v/>
      </c>
      <c r="AJ550" s="70" t="str">
        <f t="shared" si="118"/>
        <v/>
      </c>
      <c r="AK550" s="70" t="str">
        <f t="shared" si="125"/>
        <v/>
      </c>
      <c r="AL550" s="70" t="str">
        <f t="shared" si="126"/>
        <v/>
      </c>
    </row>
    <row r="551" spans="2:38" ht="15" thickBot="1" x14ac:dyDescent="0.35">
      <c r="B551" s="79" t="str">
        <f t="shared" si="119"/>
        <v/>
      </c>
      <c r="C551" s="79" t="str">
        <f t="shared" si="120"/>
        <v/>
      </c>
      <c r="D551" s="79" t="str">
        <f>IFERROR(IF(J550&lt;=0,"",IF(C551="Yes","",B551-COUNTIF($C$21:C551,"Yes"))),"")</f>
        <v/>
      </c>
      <c r="E551" s="81" t="str">
        <f t="shared" si="113"/>
        <v/>
      </c>
      <c r="F551" s="80" t="str">
        <f t="shared" si="121"/>
        <v/>
      </c>
      <c r="G551" s="80" t="str">
        <f t="shared" si="114"/>
        <v/>
      </c>
      <c r="H551" s="80" t="str">
        <f t="shared" si="122"/>
        <v/>
      </c>
      <c r="I551" s="80" t="str">
        <f t="shared" si="115"/>
        <v/>
      </c>
      <c r="J551" s="80" t="str">
        <f t="shared" si="123"/>
        <v/>
      </c>
      <c r="AG551" s="16" t="str">
        <f t="shared" si="124"/>
        <v/>
      </c>
      <c r="AH551" s="69" t="str">
        <f t="shared" si="116"/>
        <v/>
      </c>
      <c r="AI551" s="70" t="str">
        <f t="shared" si="117"/>
        <v/>
      </c>
      <c r="AJ551" s="70" t="str">
        <f t="shared" si="118"/>
        <v/>
      </c>
      <c r="AK551" s="70" t="str">
        <f t="shared" si="125"/>
        <v/>
      </c>
      <c r="AL551" s="70" t="str">
        <f t="shared" si="126"/>
        <v/>
      </c>
    </row>
    <row r="552" spans="2:38" ht="15" thickBot="1" x14ac:dyDescent="0.35">
      <c r="B552" s="79" t="str">
        <f t="shared" si="119"/>
        <v/>
      </c>
      <c r="C552" s="79" t="str">
        <f t="shared" si="120"/>
        <v/>
      </c>
      <c r="D552" s="79" t="str">
        <f>IFERROR(IF(J551&lt;=0,"",IF(C552="Yes","",B552-COUNTIF($C$21:C552,"Yes"))),"")</f>
        <v/>
      </c>
      <c r="E552" s="81" t="str">
        <f t="shared" si="113"/>
        <v/>
      </c>
      <c r="F552" s="80" t="str">
        <f t="shared" si="121"/>
        <v/>
      </c>
      <c r="G552" s="80" t="str">
        <f t="shared" si="114"/>
        <v/>
      </c>
      <c r="H552" s="80" t="str">
        <f t="shared" si="122"/>
        <v/>
      </c>
      <c r="I552" s="80" t="str">
        <f t="shared" si="115"/>
        <v/>
      </c>
      <c r="J552" s="80" t="str">
        <f t="shared" si="123"/>
        <v/>
      </c>
      <c r="AG552" s="16" t="str">
        <f t="shared" si="124"/>
        <v/>
      </c>
      <c r="AH552" s="69" t="str">
        <f t="shared" si="116"/>
        <v/>
      </c>
      <c r="AI552" s="70" t="str">
        <f t="shared" si="117"/>
        <v/>
      </c>
      <c r="AJ552" s="70" t="str">
        <f t="shared" si="118"/>
        <v/>
      </c>
      <c r="AK552" s="70" t="str">
        <f t="shared" si="125"/>
        <v/>
      </c>
      <c r="AL552" s="70" t="str">
        <f t="shared" si="126"/>
        <v/>
      </c>
    </row>
    <row r="553" spans="2:38" ht="15" thickBot="1" x14ac:dyDescent="0.35">
      <c r="B553" s="79" t="str">
        <f t="shared" si="119"/>
        <v/>
      </c>
      <c r="C553" s="79" t="str">
        <f t="shared" si="120"/>
        <v/>
      </c>
      <c r="D553" s="79" t="str">
        <f>IFERROR(IF(J552&lt;=0,"",IF(C553="Yes","",B553-COUNTIF($C$21:C553,"Yes"))),"")</f>
        <v/>
      </c>
      <c r="E553" s="81" t="str">
        <f t="shared" si="113"/>
        <v/>
      </c>
      <c r="F553" s="80" t="str">
        <f t="shared" si="121"/>
        <v/>
      </c>
      <c r="G553" s="80" t="str">
        <f t="shared" si="114"/>
        <v/>
      </c>
      <c r="H553" s="80" t="str">
        <f t="shared" si="122"/>
        <v/>
      </c>
      <c r="I553" s="80" t="str">
        <f t="shared" si="115"/>
        <v/>
      </c>
      <c r="J553" s="80" t="str">
        <f t="shared" si="123"/>
        <v/>
      </c>
      <c r="AG553" s="16" t="str">
        <f t="shared" si="124"/>
        <v/>
      </c>
      <c r="AH553" s="69" t="str">
        <f t="shared" si="116"/>
        <v/>
      </c>
      <c r="AI553" s="70" t="str">
        <f t="shared" si="117"/>
        <v/>
      </c>
      <c r="AJ553" s="70" t="str">
        <f t="shared" si="118"/>
        <v/>
      </c>
      <c r="AK553" s="70" t="str">
        <f t="shared" si="125"/>
        <v/>
      </c>
      <c r="AL553" s="70" t="str">
        <f t="shared" si="126"/>
        <v/>
      </c>
    </row>
    <row r="554" spans="2:38" ht="15" thickBot="1" x14ac:dyDescent="0.35">
      <c r="B554" s="79" t="str">
        <f t="shared" si="119"/>
        <v/>
      </c>
      <c r="C554" s="79" t="str">
        <f t="shared" si="120"/>
        <v/>
      </c>
      <c r="D554" s="79" t="str">
        <f>IFERROR(IF(J553&lt;=0,"",IF(C554="Yes","",B554-COUNTIF($C$21:C554,"Yes"))),"")</f>
        <v/>
      </c>
      <c r="E554" s="81" t="str">
        <f t="shared" si="113"/>
        <v/>
      </c>
      <c r="F554" s="80" t="str">
        <f t="shared" si="121"/>
        <v/>
      </c>
      <c r="G554" s="80" t="str">
        <f t="shared" si="114"/>
        <v/>
      </c>
      <c r="H554" s="80" t="str">
        <f t="shared" si="122"/>
        <v/>
      </c>
      <c r="I554" s="80" t="str">
        <f t="shared" si="115"/>
        <v/>
      </c>
      <c r="J554" s="80" t="str">
        <f t="shared" si="123"/>
        <v/>
      </c>
      <c r="AG554" s="16" t="str">
        <f t="shared" si="124"/>
        <v/>
      </c>
      <c r="AH554" s="69" t="str">
        <f t="shared" si="116"/>
        <v/>
      </c>
      <c r="AI554" s="70" t="str">
        <f t="shared" si="117"/>
        <v/>
      </c>
      <c r="AJ554" s="70" t="str">
        <f t="shared" si="118"/>
        <v/>
      </c>
      <c r="AK554" s="70" t="str">
        <f t="shared" si="125"/>
        <v/>
      </c>
      <c r="AL554" s="70" t="str">
        <f t="shared" si="126"/>
        <v/>
      </c>
    </row>
    <row r="555" spans="2:38" ht="15" thickBot="1" x14ac:dyDescent="0.35">
      <c r="B555" s="79" t="str">
        <f t="shared" si="119"/>
        <v/>
      </c>
      <c r="C555" s="79" t="str">
        <f t="shared" si="120"/>
        <v/>
      </c>
      <c r="D555" s="79" t="str">
        <f>IFERROR(IF(J554&lt;=0,"",IF(C555="Yes","",B555-COUNTIF($C$21:C555,"Yes"))),"")</f>
        <v/>
      </c>
      <c r="E555" s="81" t="str">
        <f t="shared" si="113"/>
        <v/>
      </c>
      <c r="F555" s="80" t="str">
        <f t="shared" si="121"/>
        <v/>
      </c>
      <c r="G555" s="80" t="str">
        <f t="shared" si="114"/>
        <v/>
      </c>
      <c r="H555" s="80" t="str">
        <f t="shared" si="122"/>
        <v/>
      </c>
      <c r="I555" s="80" t="str">
        <f t="shared" si="115"/>
        <v/>
      </c>
      <c r="J555" s="80" t="str">
        <f t="shared" si="123"/>
        <v/>
      </c>
      <c r="AG555" s="16" t="str">
        <f t="shared" si="124"/>
        <v/>
      </c>
      <c r="AH555" s="69" t="str">
        <f t="shared" si="116"/>
        <v/>
      </c>
      <c r="AI555" s="70" t="str">
        <f t="shared" si="117"/>
        <v/>
      </c>
      <c r="AJ555" s="70" t="str">
        <f t="shared" si="118"/>
        <v/>
      </c>
      <c r="AK555" s="70" t="str">
        <f t="shared" si="125"/>
        <v/>
      </c>
      <c r="AL555" s="70" t="str">
        <f t="shared" si="126"/>
        <v/>
      </c>
    </row>
    <row r="556" spans="2:38" ht="15" thickBot="1" x14ac:dyDescent="0.35">
      <c r="B556" s="79" t="str">
        <f t="shared" si="119"/>
        <v/>
      </c>
      <c r="C556" s="79" t="str">
        <f t="shared" si="120"/>
        <v/>
      </c>
      <c r="D556" s="79" t="str">
        <f>IFERROR(IF(J555&lt;=0,"",IF(C556="Yes","",B556-COUNTIF($C$21:C556,"Yes"))),"")</f>
        <v/>
      </c>
      <c r="E556" s="81" t="str">
        <f t="shared" si="113"/>
        <v/>
      </c>
      <c r="F556" s="80" t="str">
        <f t="shared" si="121"/>
        <v/>
      </c>
      <c r="G556" s="80" t="str">
        <f t="shared" si="114"/>
        <v/>
      </c>
      <c r="H556" s="80" t="str">
        <f t="shared" si="122"/>
        <v/>
      </c>
      <c r="I556" s="80" t="str">
        <f t="shared" si="115"/>
        <v/>
      </c>
      <c r="J556" s="80" t="str">
        <f t="shared" si="123"/>
        <v/>
      </c>
      <c r="AG556" s="16" t="str">
        <f t="shared" si="124"/>
        <v/>
      </c>
      <c r="AH556" s="69" t="str">
        <f t="shared" si="116"/>
        <v/>
      </c>
      <c r="AI556" s="70" t="str">
        <f t="shared" si="117"/>
        <v/>
      </c>
      <c r="AJ556" s="70" t="str">
        <f t="shared" si="118"/>
        <v/>
      </c>
      <c r="AK556" s="70" t="str">
        <f t="shared" si="125"/>
        <v/>
      </c>
      <c r="AL556" s="70" t="str">
        <f t="shared" si="126"/>
        <v/>
      </c>
    </row>
    <row r="557" spans="2:38" ht="15" thickBot="1" x14ac:dyDescent="0.35">
      <c r="B557" s="79" t="str">
        <f t="shared" si="119"/>
        <v/>
      </c>
      <c r="C557" s="79" t="str">
        <f t="shared" si="120"/>
        <v/>
      </c>
      <c r="D557" s="79" t="str">
        <f>IFERROR(IF(J556&lt;=0,"",IF(C557="Yes","",B557-COUNTIF($C$21:C557,"Yes"))),"")</f>
        <v/>
      </c>
      <c r="E557" s="81" t="str">
        <f t="shared" si="113"/>
        <v/>
      </c>
      <c r="F557" s="80" t="str">
        <f t="shared" si="121"/>
        <v/>
      </c>
      <c r="G557" s="80" t="str">
        <f t="shared" si="114"/>
        <v/>
      </c>
      <c r="H557" s="80" t="str">
        <f t="shared" si="122"/>
        <v/>
      </c>
      <c r="I557" s="80" t="str">
        <f t="shared" si="115"/>
        <v/>
      </c>
      <c r="J557" s="80" t="str">
        <f t="shared" si="123"/>
        <v/>
      </c>
      <c r="AG557" s="16" t="str">
        <f t="shared" si="124"/>
        <v/>
      </c>
      <c r="AH557" s="69" t="str">
        <f t="shared" si="116"/>
        <v/>
      </c>
      <c r="AI557" s="70" t="str">
        <f t="shared" si="117"/>
        <v/>
      </c>
      <c r="AJ557" s="70" t="str">
        <f t="shared" si="118"/>
        <v/>
      </c>
      <c r="AK557" s="70" t="str">
        <f t="shared" si="125"/>
        <v/>
      </c>
      <c r="AL557" s="70" t="str">
        <f t="shared" si="126"/>
        <v/>
      </c>
    </row>
    <row r="558" spans="2:38" ht="15" thickBot="1" x14ac:dyDescent="0.35">
      <c r="B558" s="79" t="str">
        <f t="shared" si="119"/>
        <v/>
      </c>
      <c r="C558" s="79" t="str">
        <f t="shared" si="120"/>
        <v/>
      </c>
      <c r="D558" s="79" t="str">
        <f>IFERROR(IF(J557&lt;=0,"",IF(C558="Yes","",B558-COUNTIF($C$21:C558,"Yes"))),"")</f>
        <v/>
      </c>
      <c r="E558" s="81" t="str">
        <f t="shared" si="113"/>
        <v/>
      </c>
      <c r="F558" s="80" t="str">
        <f t="shared" si="121"/>
        <v/>
      </c>
      <c r="G558" s="80" t="str">
        <f t="shared" si="114"/>
        <v/>
      </c>
      <c r="H558" s="80" t="str">
        <f t="shared" si="122"/>
        <v/>
      </c>
      <c r="I558" s="80" t="str">
        <f t="shared" si="115"/>
        <v/>
      </c>
      <c r="J558" s="80" t="str">
        <f t="shared" si="123"/>
        <v/>
      </c>
      <c r="AG558" s="16" t="str">
        <f t="shared" si="124"/>
        <v/>
      </c>
      <c r="AH558" s="69" t="str">
        <f t="shared" si="116"/>
        <v/>
      </c>
      <c r="AI558" s="70" t="str">
        <f t="shared" si="117"/>
        <v/>
      </c>
      <c r="AJ558" s="70" t="str">
        <f t="shared" si="118"/>
        <v/>
      </c>
      <c r="AK558" s="70" t="str">
        <f t="shared" si="125"/>
        <v/>
      </c>
      <c r="AL558" s="70" t="str">
        <f t="shared" si="126"/>
        <v/>
      </c>
    </row>
    <row r="559" spans="2:38" ht="15" thickBot="1" x14ac:dyDescent="0.35">
      <c r="B559" s="79" t="str">
        <f t="shared" si="119"/>
        <v/>
      </c>
      <c r="C559" s="79" t="str">
        <f t="shared" si="120"/>
        <v/>
      </c>
      <c r="D559" s="79" t="str">
        <f>IFERROR(IF(J558&lt;=0,"",IF(C559="Yes","",B559-COUNTIF($C$21:C559,"Yes"))),"")</f>
        <v/>
      </c>
      <c r="E559" s="81" t="str">
        <f t="shared" si="113"/>
        <v/>
      </c>
      <c r="F559" s="80" t="str">
        <f t="shared" si="121"/>
        <v/>
      </c>
      <c r="G559" s="80" t="str">
        <f t="shared" si="114"/>
        <v/>
      </c>
      <c r="H559" s="80" t="str">
        <f t="shared" si="122"/>
        <v/>
      </c>
      <c r="I559" s="80" t="str">
        <f t="shared" si="115"/>
        <v/>
      </c>
      <c r="J559" s="80" t="str">
        <f t="shared" si="123"/>
        <v/>
      </c>
      <c r="AG559" s="16" t="str">
        <f t="shared" si="124"/>
        <v/>
      </c>
      <c r="AH559" s="69" t="str">
        <f t="shared" si="116"/>
        <v/>
      </c>
      <c r="AI559" s="70" t="str">
        <f t="shared" si="117"/>
        <v/>
      </c>
      <c r="AJ559" s="70" t="str">
        <f t="shared" si="118"/>
        <v/>
      </c>
      <c r="AK559" s="70" t="str">
        <f t="shared" si="125"/>
        <v/>
      </c>
      <c r="AL559" s="70" t="str">
        <f t="shared" si="126"/>
        <v/>
      </c>
    </row>
    <row r="560" spans="2:38" ht="15" thickBot="1" x14ac:dyDescent="0.35">
      <c r="B560" s="79" t="str">
        <f t="shared" si="119"/>
        <v/>
      </c>
      <c r="C560" s="79" t="str">
        <f t="shared" si="120"/>
        <v/>
      </c>
      <c r="D560" s="79" t="str">
        <f>IFERROR(IF(J559&lt;=0,"",IF(C560="Yes","",B560-COUNTIF($C$21:C560,"Yes"))),"")</f>
        <v/>
      </c>
      <c r="E560" s="81" t="str">
        <f t="shared" si="113"/>
        <v/>
      </c>
      <c r="F560" s="80" t="str">
        <f t="shared" si="121"/>
        <v/>
      </c>
      <c r="G560" s="80" t="str">
        <f t="shared" si="114"/>
        <v/>
      </c>
      <c r="H560" s="80" t="str">
        <f t="shared" si="122"/>
        <v/>
      </c>
      <c r="I560" s="80" t="str">
        <f t="shared" si="115"/>
        <v/>
      </c>
      <c r="J560" s="80" t="str">
        <f t="shared" si="123"/>
        <v/>
      </c>
      <c r="AG560" s="16" t="str">
        <f t="shared" si="124"/>
        <v/>
      </c>
      <c r="AH560" s="69" t="str">
        <f t="shared" si="116"/>
        <v/>
      </c>
      <c r="AI560" s="70" t="str">
        <f t="shared" si="117"/>
        <v/>
      </c>
      <c r="AJ560" s="70" t="str">
        <f t="shared" si="118"/>
        <v/>
      </c>
      <c r="AK560" s="70" t="str">
        <f t="shared" si="125"/>
        <v/>
      </c>
      <c r="AL560" s="70" t="str">
        <f t="shared" si="126"/>
        <v/>
      </c>
    </row>
    <row r="561" spans="2:38" ht="15" thickBot="1" x14ac:dyDescent="0.35">
      <c r="B561" s="79" t="str">
        <f t="shared" si="119"/>
        <v/>
      </c>
      <c r="C561" s="79" t="str">
        <f t="shared" si="120"/>
        <v/>
      </c>
      <c r="D561" s="79" t="str">
        <f>IFERROR(IF(J560&lt;=0,"",IF(C561="Yes","",B561-COUNTIF($C$21:C561,"Yes"))),"")</f>
        <v/>
      </c>
      <c r="E561" s="81" t="str">
        <f t="shared" si="113"/>
        <v/>
      </c>
      <c r="F561" s="80" t="str">
        <f t="shared" si="121"/>
        <v/>
      </c>
      <c r="G561" s="80" t="str">
        <f t="shared" si="114"/>
        <v/>
      </c>
      <c r="H561" s="80" t="str">
        <f t="shared" si="122"/>
        <v/>
      </c>
      <c r="I561" s="80" t="str">
        <f t="shared" si="115"/>
        <v/>
      </c>
      <c r="J561" s="80" t="str">
        <f t="shared" si="123"/>
        <v/>
      </c>
      <c r="AG561" s="16" t="str">
        <f t="shared" si="124"/>
        <v/>
      </c>
      <c r="AH561" s="69" t="str">
        <f t="shared" si="116"/>
        <v/>
      </c>
      <c r="AI561" s="70" t="str">
        <f t="shared" si="117"/>
        <v/>
      </c>
      <c r="AJ561" s="70" t="str">
        <f t="shared" si="118"/>
        <v/>
      </c>
      <c r="AK561" s="70" t="str">
        <f t="shared" si="125"/>
        <v/>
      </c>
      <c r="AL561" s="70" t="str">
        <f t="shared" si="126"/>
        <v/>
      </c>
    </row>
    <row r="562" spans="2:38" ht="15" thickBot="1" x14ac:dyDescent="0.35">
      <c r="B562" s="79" t="str">
        <f t="shared" si="119"/>
        <v/>
      </c>
      <c r="C562" s="79" t="str">
        <f t="shared" si="120"/>
        <v/>
      </c>
      <c r="D562" s="79" t="str">
        <f>IFERROR(IF(J561&lt;=0,"",IF(C562="Yes","",B562-COUNTIF($C$21:C562,"Yes"))),"")</f>
        <v/>
      </c>
      <c r="E562" s="81" t="str">
        <f t="shared" si="113"/>
        <v/>
      </c>
      <c r="F562" s="80" t="str">
        <f t="shared" si="121"/>
        <v/>
      </c>
      <c r="G562" s="80" t="str">
        <f t="shared" si="114"/>
        <v/>
      </c>
      <c r="H562" s="80" t="str">
        <f t="shared" si="122"/>
        <v/>
      </c>
      <c r="I562" s="80" t="str">
        <f t="shared" si="115"/>
        <v/>
      </c>
      <c r="J562" s="80" t="str">
        <f t="shared" si="123"/>
        <v/>
      </c>
      <c r="AG562" s="16" t="str">
        <f t="shared" si="124"/>
        <v/>
      </c>
      <c r="AH562" s="69" t="str">
        <f t="shared" si="116"/>
        <v/>
      </c>
      <c r="AI562" s="70" t="str">
        <f t="shared" si="117"/>
        <v/>
      </c>
      <c r="AJ562" s="70" t="str">
        <f t="shared" si="118"/>
        <v/>
      </c>
      <c r="AK562" s="70" t="str">
        <f t="shared" si="125"/>
        <v/>
      </c>
      <c r="AL562" s="70" t="str">
        <f t="shared" si="126"/>
        <v/>
      </c>
    </row>
    <row r="563" spans="2:38" ht="15" thickBot="1" x14ac:dyDescent="0.35">
      <c r="B563" s="79" t="str">
        <f t="shared" si="119"/>
        <v/>
      </c>
      <c r="C563" s="79" t="str">
        <f t="shared" si="120"/>
        <v/>
      </c>
      <c r="D563" s="79" t="str">
        <f>IFERROR(IF(J562&lt;=0,"",IF(C563="Yes","",B563-COUNTIF($C$21:C563,"Yes"))),"")</f>
        <v/>
      </c>
      <c r="E563" s="81" t="str">
        <f t="shared" si="113"/>
        <v/>
      </c>
      <c r="F563" s="80" t="str">
        <f t="shared" si="121"/>
        <v/>
      </c>
      <c r="G563" s="80" t="str">
        <f t="shared" si="114"/>
        <v/>
      </c>
      <c r="H563" s="80" t="str">
        <f t="shared" si="122"/>
        <v/>
      </c>
      <c r="I563" s="80" t="str">
        <f t="shared" si="115"/>
        <v/>
      </c>
      <c r="J563" s="80" t="str">
        <f t="shared" si="123"/>
        <v/>
      </c>
      <c r="AG563" s="16" t="str">
        <f t="shared" si="124"/>
        <v/>
      </c>
      <c r="AH563" s="69" t="str">
        <f t="shared" si="116"/>
        <v/>
      </c>
      <c r="AI563" s="70" t="str">
        <f t="shared" si="117"/>
        <v/>
      </c>
      <c r="AJ563" s="70" t="str">
        <f t="shared" si="118"/>
        <v/>
      </c>
      <c r="AK563" s="70" t="str">
        <f t="shared" si="125"/>
        <v/>
      </c>
      <c r="AL563" s="70" t="str">
        <f t="shared" si="126"/>
        <v/>
      </c>
    </row>
    <row r="564" spans="2:38" ht="15" thickBot="1" x14ac:dyDescent="0.35">
      <c r="B564" s="79" t="str">
        <f t="shared" si="119"/>
        <v/>
      </c>
      <c r="C564" s="79" t="str">
        <f t="shared" si="120"/>
        <v/>
      </c>
      <c r="D564" s="79" t="str">
        <f>IFERROR(IF(J563&lt;=0,"",IF(C564="Yes","",B564-COUNTIF($C$21:C564,"Yes"))),"")</f>
        <v/>
      </c>
      <c r="E564" s="81" t="str">
        <f t="shared" si="113"/>
        <v/>
      </c>
      <c r="F564" s="80" t="str">
        <f t="shared" si="121"/>
        <v/>
      </c>
      <c r="G564" s="80" t="str">
        <f t="shared" si="114"/>
        <v/>
      </c>
      <c r="H564" s="80" t="str">
        <f t="shared" si="122"/>
        <v/>
      </c>
      <c r="I564" s="80" t="str">
        <f t="shared" si="115"/>
        <v/>
      </c>
      <c r="J564" s="80" t="str">
        <f t="shared" si="123"/>
        <v/>
      </c>
      <c r="AG564" s="16" t="str">
        <f t="shared" si="124"/>
        <v/>
      </c>
      <c r="AH564" s="69" t="str">
        <f t="shared" si="116"/>
        <v/>
      </c>
      <c r="AI564" s="70" t="str">
        <f t="shared" si="117"/>
        <v/>
      </c>
      <c r="AJ564" s="70" t="str">
        <f t="shared" si="118"/>
        <v/>
      </c>
      <c r="AK564" s="70" t="str">
        <f t="shared" si="125"/>
        <v/>
      </c>
      <c r="AL564" s="70" t="str">
        <f t="shared" si="126"/>
        <v/>
      </c>
    </row>
    <row r="565" spans="2:38" ht="15" thickBot="1" x14ac:dyDescent="0.35">
      <c r="B565" s="79" t="str">
        <f t="shared" si="119"/>
        <v/>
      </c>
      <c r="C565" s="79" t="str">
        <f t="shared" si="120"/>
        <v/>
      </c>
      <c r="D565" s="79" t="str">
        <f>IFERROR(IF(J564&lt;=0,"",IF(C565="Yes","",B565-COUNTIF($C$21:C565,"Yes"))),"")</f>
        <v/>
      </c>
      <c r="E565" s="81" t="str">
        <f t="shared" si="113"/>
        <v/>
      </c>
      <c r="F565" s="80" t="str">
        <f t="shared" si="121"/>
        <v/>
      </c>
      <c r="G565" s="80" t="str">
        <f t="shared" si="114"/>
        <v/>
      </c>
      <c r="H565" s="80" t="str">
        <f t="shared" si="122"/>
        <v/>
      </c>
      <c r="I565" s="80" t="str">
        <f t="shared" si="115"/>
        <v/>
      </c>
      <c r="J565" s="80" t="str">
        <f t="shared" si="123"/>
        <v/>
      </c>
      <c r="AG565" s="16" t="str">
        <f t="shared" si="124"/>
        <v/>
      </c>
      <c r="AH565" s="69" t="str">
        <f t="shared" si="116"/>
        <v/>
      </c>
      <c r="AI565" s="70" t="str">
        <f t="shared" si="117"/>
        <v/>
      </c>
      <c r="AJ565" s="70" t="str">
        <f t="shared" si="118"/>
        <v/>
      </c>
      <c r="AK565" s="70" t="str">
        <f t="shared" si="125"/>
        <v/>
      </c>
      <c r="AL565" s="70" t="str">
        <f t="shared" si="126"/>
        <v/>
      </c>
    </row>
    <row r="566" spans="2:38" ht="15" thickBot="1" x14ac:dyDescent="0.35">
      <c r="B566" s="79" t="str">
        <f t="shared" si="119"/>
        <v/>
      </c>
      <c r="C566" s="79" t="str">
        <f t="shared" si="120"/>
        <v/>
      </c>
      <c r="D566" s="79" t="str">
        <f>IFERROR(IF(J565&lt;=0,"",IF(C566="Yes","",B566-COUNTIF($C$21:C566,"Yes"))),"")</f>
        <v/>
      </c>
      <c r="E566" s="81" t="str">
        <f t="shared" si="113"/>
        <v/>
      </c>
      <c r="F566" s="80" t="str">
        <f t="shared" si="121"/>
        <v/>
      </c>
      <c r="G566" s="80" t="str">
        <f t="shared" si="114"/>
        <v/>
      </c>
      <c r="H566" s="80" t="str">
        <f t="shared" si="122"/>
        <v/>
      </c>
      <c r="I566" s="80" t="str">
        <f t="shared" si="115"/>
        <v/>
      </c>
      <c r="J566" s="80" t="str">
        <f t="shared" si="123"/>
        <v/>
      </c>
      <c r="AG566" s="16" t="str">
        <f t="shared" si="124"/>
        <v/>
      </c>
      <c r="AH566" s="69" t="str">
        <f t="shared" si="116"/>
        <v/>
      </c>
      <c r="AI566" s="70" t="str">
        <f t="shared" si="117"/>
        <v/>
      </c>
      <c r="AJ566" s="70" t="str">
        <f t="shared" si="118"/>
        <v/>
      </c>
      <c r="AK566" s="70" t="str">
        <f t="shared" si="125"/>
        <v/>
      </c>
      <c r="AL566" s="70" t="str">
        <f t="shared" si="126"/>
        <v/>
      </c>
    </row>
    <row r="567" spans="2:38" ht="15" thickBot="1" x14ac:dyDescent="0.35">
      <c r="B567" s="79" t="str">
        <f t="shared" si="119"/>
        <v/>
      </c>
      <c r="C567" s="79" t="str">
        <f t="shared" si="120"/>
        <v/>
      </c>
      <c r="D567" s="79" t="str">
        <f>IFERROR(IF(J566&lt;=0,"",IF(C567="Yes","",B567-COUNTIF($C$21:C567,"Yes"))),"")</f>
        <v/>
      </c>
      <c r="E567" s="81" t="str">
        <f t="shared" si="113"/>
        <v/>
      </c>
      <c r="F567" s="80" t="str">
        <f t="shared" si="121"/>
        <v/>
      </c>
      <c r="G567" s="80" t="str">
        <f t="shared" si="114"/>
        <v/>
      </c>
      <c r="H567" s="80" t="str">
        <f t="shared" si="122"/>
        <v/>
      </c>
      <c r="I567" s="80" t="str">
        <f t="shared" si="115"/>
        <v/>
      </c>
      <c r="J567" s="80" t="str">
        <f t="shared" si="123"/>
        <v/>
      </c>
      <c r="AG567" s="16" t="str">
        <f t="shared" si="124"/>
        <v/>
      </c>
      <c r="AH567" s="69" t="str">
        <f t="shared" si="116"/>
        <v/>
      </c>
      <c r="AI567" s="70" t="str">
        <f t="shared" si="117"/>
        <v/>
      </c>
      <c r="AJ567" s="70" t="str">
        <f t="shared" si="118"/>
        <v/>
      </c>
      <c r="AK567" s="70" t="str">
        <f t="shared" si="125"/>
        <v/>
      </c>
      <c r="AL567" s="70" t="str">
        <f t="shared" si="126"/>
        <v/>
      </c>
    </row>
    <row r="568" spans="2:38" ht="15" thickBot="1" x14ac:dyDescent="0.35">
      <c r="B568" s="79" t="str">
        <f t="shared" si="119"/>
        <v/>
      </c>
      <c r="C568" s="79" t="str">
        <f t="shared" si="120"/>
        <v/>
      </c>
      <c r="D568" s="79" t="str">
        <f>IFERROR(IF(J567&lt;=0,"",IF(C568="Yes","",B568-COUNTIF($C$21:C568,"Yes"))),"")</f>
        <v/>
      </c>
      <c r="E568" s="81" t="str">
        <f t="shared" si="113"/>
        <v/>
      </c>
      <c r="F568" s="80" t="str">
        <f t="shared" si="121"/>
        <v/>
      </c>
      <c r="G568" s="80" t="str">
        <f t="shared" si="114"/>
        <v/>
      </c>
      <c r="H568" s="80" t="str">
        <f t="shared" si="122"/>
        <v/>
      </c>
      <c r="I568" s="80" t="str">
        <f t="shared" si="115"/>
        <v/>
      </c>
      <c r="J568" s="80" t="str">
        <f t="shared" si="123"/>
        <v/>
      </c>
      <c r="AG568" s="16" t="str">
        <f t="shared" si="124"/>
        <v/>
      </c>
      <c r="AH568" s="69" t="str">
        <f t="shared" si="116"/>
        <v/>
      </c>
      <c r="AI568" s="70" t="str">
        <f t="shared" si="117"/>
        <v/>
      </c>
      <c r="AJ568" s="70" t="str">
        <f t="shared" si="118"/>
        <v/>
      </c>
      <c r="AK568" s="70" t="str">
        <f t="shared" si="125"/>
        <v/>
      </c>
      <c r="AL568" s="70" t="str">
        <f t="shared" si="126"/>
        <v/>
      </c>
    </row>
    <row r="569" spans="2:38" ht="15" thickBot="1" x14ac:dyDescent="0.35">
      <c r="B569" s="79" t="str">
        <f t="shared" si="119"/>
        <v/>
      </c>
      <c r="C569" s="79" t="str">
        <f t="shared" si="120"/>
        <v/>
      </c>
      <c r="D569" s="79" t="str">
        <f>IFERROR(IF(J568&lt;=0,"",IF(C569="Yes","",B569-COUNTIF($C$21:C569,"Yes"))),"")</f>
        <v/>
      </c>
      <c r="E569" s="81" t="str">
        <f t="shared" si="113"/>
        <v/>
      </c>
      <c r="F569" s="80" t="str">
        <f t="shared" si="121"/>
        <v/>
      </c>
      <c r="G569" s="80" t="str">
        <f t="shared" si="114"/>
        <v/>
      </c>
      <c r="H569" s="80" t="str">
        <f t="shared" si="122"/>
        <v/>
      </c>
      <c r="I569" s="80" t="str">
        <f t="shared" si="115"/>
        <v/>
      </c>
      <c r="J569" s="80" t="str">
        <f t="shared" si="123"/>
        <v/>
      </c>
      <c r="AG569" s="16" t="str">
        <f t="shared" si="124"/>
        <v/>
      </c>
      <c r="AH569" s="69" t="str">
        <f t="shared" si="116"/>
        <v/>
      </c>
      <c r="AI569" s="70" t="str">
        <f t="shared" si="117"/>
        <v/>
      </c>
      <c r="AJ569" s="70" t="str">
        <f t="shared" si="118"/>
        <v/>
      </c>
      <c r="AK569" s="70" t="str">
        <f t="shared" si="125"/>
        <v/>
      </c>
      <c r="AL569" s="70" t="str">
        <f t="shared" si="126"/>
        <v/>
      </c>
    </row>
    <row r="570" spans="2:38" ht="15" thickBot="1" x14ac:dyDescent="0.35">
      <c r="B570" s="79" t="str">
        <f t="shared" si="119"/>
        <v/>
      </c>
      <c r="C570" s="79" t="str">
        <f t="shared" si="120"/>
        <v/>
      </c>
      <c r="D570" s="79" t="str">
        <f>IFERROR(IF(J569&lt;=0,"",IF(C570="Yes","",B570-COUNTIF($C$21:C570,"Yes"))),"")</f>
        <v/>
      </c>
      <c r="E570" s="81" t="str">
        <f t="shared" si="113"/>
        <v/>
      </c>
      <c r="F570" s="80" t="str">
        <f t="shared" si="121"/>
        <v/>
      </c>
      <c r="G570" s="80" t="str">
        <f t="shared" si="114"/>
        <v/>
      </c>
      <c r="H570" s="80" t="str">
        <f t="shared" si="122"/>
        <v/>
      </c>
      <c r="I570" s="80" t="str">
        <f t="shared" si="115"/>
        <v/>
      </c>
      <c r="J570" s="80" t="str">
        <f t="shared" si="123"/>
        <v/>
      </c>
      <c r="AG570" s="16" t="str">
        <f t="shared" si="124"/>
        <v/>
      </c>
      <c r="AH570" s="69" t="str">
        <f t="shared" si="116"/>
        <v/>
      </c>
      <c r="AI570" s="70" t="str">
        <f t="shared" si="117"/>
        <v/>
      </c>
      <c r="AJ570" s="70" t="str">
        <f t="shared" si="118"/>
        <v/>
      </c>
      <c r="AK570" s="70" t="str">
        <f t="shared" si="125"/>
        <v/>
      </c>
      <c r="AL570" s="70" t="str">
        <f t="shared" si="126"/>
        <v/>
      </c>
    </row>
    <row r="571" spans="2:38" ht="15" thickBot="1" x14ac:dyDescent="0.35">
      <c r="B571" s="79" t="str">
        <f t="shared" si="119"/>
        <v/>
      </c>
      <c r="C571" s="79" t="str">
        <f t="shared" si="120"/>
        <v/>
      </c>
      <c r="D571" s="79" t="str">
        <f>IFERROR(IF(J570&lt;=0,"",IF(C571="Yes","",B571-COUNTIF($C$21:C571,"Yes"))),"")</f>
        <v/>
      </c>
      <c r="E571" s="81" t="str">
        <f t="shared" si="113"/>
        <v/>
      </c>
      <c r="F571" s="80" t="str">
        <f t="shared" si="121"/>
        <v/>
      </c>
      <c r="G571" s="80" t="str">
        <f t="shared" si="114"/>
        <v/>
      </c>
      <c r="H571" s="80" t="str">
        <f t="shared" si="122"/>
        <v/>
      </c>
      <c r="I571" s="80" t="str">
        <f t="shared" si="115"/>
        <v/>
      </c>
      <c r="J571" s="80" t="str">
        <f t="shared" si="123"/>
        <v/>
      </c>
      <c r="AG571" s="16" t="str">
        <f t="shared" si="124"/>
        <v/>
      </c>
      <c r="AH571" s="69" t="str">
        <f t="shared" si="116"/>
        <v/>
      </c>
      <c r="AI571" s="70" t="str">
        <f t="shared" si="117"/>
        <v/>
      </c>
      <c r="AJ571" s="70" t="str">
        <f t="shared" si="118"/>
        <v/>
      </c>
      <c r="AK571" s="70" t="str">
        <f t="shared" si="125"/>
        <v/>
      </c>
      <c r="AL571" s="70" t="str">
        <f t="shared" si="126"/>
        <v/>
      </c>
    </row>
    <row r="572" spans="2:38" ht="15" thickBot="1" x14ac:dyDescent="0.35">
      <c r="B572" s="79" t="str">
        <f t="shared" si="119"/>
        <v/>
      </c>
      <c r="C572" s="79" t="str">
        <f t="shared" si="120"/>
        <v/>
      </c>
      <c r="D572" s="79" t="str">
        <f>IFERROR(IF(J571&lt;=0,"",IF(C572="Yes","",B572-COUNTIF($C$21:C572,"Yes"))),"")</f>
        <v/>
      </c>
      <c r="E572" s="81" t="str">
        <f t="shared" si="113"/>
        <v/>
      </c>
      <c r="F572" s="80" t="str">
        <f t="shared" si="121"/>
        <v/>
      </c>
      <c r="G572" s="80" t="str">
        <f t="shared" si="114"/>
        <v/>
      </c>
      <c r="H572" s="80" t="str">
        <f t="shared" si="122"/>
        <v/>
      </c>
      <c r="I572" s="80" t="str">
        <f t="shared" si="115"/>
        <v/>
      </c>
      <c r="J572" s="80" t="str">
        <f t="shared" si="123"/>
        <v/>
      </c>
      <c r="AG572" s="16" t="str">
        <f t="shared" si="124"/>
        <v/>
      </c>
      <c r="AH572" s="69" t="str">
        <f t="shared" si="116"/>
        <v/>
      </c>
      <c r="AI572" s="70" t="str">
        <f t="shared" si="117"/>
        <v/>
      </c>
      <c r="AJ572" s="70" t="str">
        <f t="shared" si="118"/>
        <v/>
      </c>
      <c r="AK572" s="70" t="str">
        <f t="shared" si="125"/>
        <v/>
      </c>
      <c r="AL572" s="70" t="str">
        <f t="shared" si="126"/>
        <v/>
      </c>
    </row>
    <row r="573" spans="2:38" ht="15" thickBot="1" x14ac:dyDescent="0.35">
      <c r="B573" s="79" t="str">
        <f t="shared" si="119"/>
        <v/>
      </c>
      <c r="C573" s="79" t="str">
        <f t="shared" si="120"/>
        <v/>
      </c>
      <c r="D573" s="79" t="str">
        <f>IFERROR(IF(J572&lt;=0,"",IF(C573="Yes","",B573-COUNTIF($C$21:C573,"Yes"))),"")</f>
        <v/>
      </c>
      <c r="E573" s="81" t="str">
        <f t="shared" si="113"/>
        <v/>
      </c>
      <c r="F573" s="80" t="str">
        <f t="shared" si="121"/>
        <v/>
      </c>
      <c r="G573" s="80" t="str">
        <f t="shared" si="114"/>
        <v/>
      </c>
      <c r="H573" s="80" t="str">
        <f t="shared" si="122"/>
        <v/>
      </c>
      <c r="I573" s="80" t="str">
        <f t="shared" si="115"/>
        <v/>
      </c>
      <c r="J573" s="80" t="str">
        <f t="shared" si="123"/>
        <v/>
      </c>
      <c r="AG573" s="16" t="str">
        <f t="shared" si="124"/>
        <v/>
      </c>
      <c r="AH573" s="69" t="str">
        <f t="shared" si="116"/>
        <v/>
      </c>
      <c r="AI573" s="70" t="str">
        <f t="shared" si="117"/>
        <v/>
      </c>
      <c r="AJ573" s="70" t="str">
        <f t="shared" si="118"/>
        <v/>
      </c>
      <c r="AK573" s="70" t="str">
        <f t="shared" si="125"/>
        <v/>
      </c>
      <c r="AL573" s="70" t="str">
        <f t="shared" si="126"/>
        <v/>
      </c>
    </row>
    <row r="574" spans="2:38" ht="15" thickBot="1" x14ac:dyDescent="0.35">
      <c r="B574" s="79" t="str">
        <f t="shared" si="119"/>
        <v/>
      </c>
      <c r="C574" s="79" t="str">
        <f t="shared" si="120"/>
        <v/>
      </c>
      <c r="D574" s="79" t="str">
        <f>IFERROR(IF(J573&lt;=0,"",IF(C574="Yes","",B574-COUNTIF($C$21:C574,"Yes"))),"")</f>
        <v/>
      </c>
      <c r="E574" s="81" t="str">
        <f t="shared" si="113"/>
        <v/>
      </c>
      <c r="F574" s="80" t="str">
        <f t="shared" si="121"/>
        <v/>
      </c>
      <c r="G574" s="80" t="str">
        <f t="shared" si="114"/>
        <v/>
      </c>
      <c r="H574" s="80" t="str">
        <f t="shared" si="122"/>
        <v/>
      </c>
      <c r="I574" s="80" t="str">
        <f t="shared" si="115"/>
        <v/>
      </c>
      <c r="J574" s="80" t="str">
        <f t="shared" si="123"/>
        <v/>
      </c>
      <c r="AG574" s="16" t="str">
        <f t="shared" si="124"/>
        <v/>
      </c>
      <c r="AH574" s="69" t="str">
        <f t="shared" si="116"/>
        <v/>
      </c>
      <c r="AI574" s="70" t="str">
        <f t="shared" si="117"/>
        <v/>
      </c>
      <c r="AJ574" s="70" t="str">
        <f t="shared" si="118"/>
        <v/>
      </c>
      <c r="AK574" s="70" t="str">
        <f t="shared" si="125"/>
        <v/>
      </c>
      <c r="AL574" s="70" t="str">
        <f t="shared" si="126"/>
        <v/>
      </c>
    </row>
    <row r="575" spans="2:38" ht="15" thickBot="1" x14ac:dyDescent="0.35">
      <c r="B575" s="79" t="str">
        <f t="shared" si="119"/>
        <v/>
      </c>
      <c r="C575" s="79" t="str">
        <f t="shared" si="120"/>
        <v/>
      </c>
      <c r="D575" s="79" t="str">
        <f>IFERROR(IF(J574&lt;=0,"",IF(C575="Yes","",B575-COUNTIF($C$21:C575,"Yes"))),"")</f>
        <v/>
      </c>
      <c r="E575" s="81" t="str">
        <f t="shared" si="113"/>
        <v/>
      </c>
      <c r="F575" s="80" t="str">
        <f t="shared" si="121"/>
        <v/>
      </c>
      <c r="G575" s="80" t="str">
        <f t="shared" si="114"/>
        <v/>
      </c>
      <c r="H575" s="80" t="str">
        <f t="shared" si="122"/>
        <v/>
      </c>
      <c r="I575" s="80" t="str">
        <f t="shared" si="115"/>
        <v/>
      </c>
      <c r="J575" s="80" t="str">
        <f t="shared" si="123"/>
        <v/>
      </c>
      <c r="AG575" s="16" t="str">
        <f t="shared" si="124"/>
        <v/>
      </c>
      <c r="AH575" s="69" t="str">
        <f t="shared" si="116"/>
        <v/>
      </c>
      <c r="AI575" s="70" t="str">
        <f t="shared" si="117"/>
        <v/>
      </c>
      <c r="AJ575" s="70" t="str">
        <f t="shared" si="118"/>
        <v/>
      </c>
      <c r="AK575" s="70" t="str">
        <f t="shared" si="125"/>
        <v/>
      </c>
      <c r="AL575" s="70" t="str">
        <f t="shared" si="126"/>
        <v/>
      </c>
    </row>
    <row r="576" spans="2:38" ht="15" thickBot="1" x14ac:dyDescent="0.35">
      <c r="B576" s="79" t="str">
        <f t="shared" si="119"/>
        <v/>
      </c>
      <c r="C576" s="79" t="str">
        <f t="shared" si="120"/>
        <v/>
      </c>
      <c r="D576" s="79" t="str">
        <f>IFERROR(IF(J575&lt;=0,"",IF(C576="Yes","",B576-COUNTIF($C$21:C576,"Yes"))),"")</f>
        <v/>
      </c>
      <c r="E576" s="81" t="str">
        <f t="shared" si="113"/>
        <v/>
      </c>
      <c r="F576" s="80" t="str">
        <f t="shared" si="121"/>
        <v/>
      </c>
      <c r="G576" s="80" t="str">
        <f t="shared" si="114"/>
        <v/>
      </c>
      <c r="H576" s="80" t="str">
        <f t="shared" si="122"/>
        <v/>
      </c>
      <c r="I576" s="80" t="str">
        <f t="shared" si="115"/>
        <v/>
      </c>
      <c r="J576" s="80" t="str">
        <f t="shared" si="123"/>
        <v/>
      </c>
      <c r="AG576" s="16" t="str">
        <f t="shared" si="124"/>
        <v/>
      </c>
      <c r="AH576" s="69" t="str">
        <f t="shared" si="116"/>
        <v/>
      </c>
      <c r="AI576" s="70" t="str">
        <f t="shared" si="117"/>
        <v/>
      </c>
      <c r="AJ576" s="70" t="str">
        <f t="shared" si="118"/>
        <v/>
      </c>
      <c r="AK576" s="70" t="str">
        <f t="shared" si="125"/>
        <v/>
      </c>
      <c r="AL576" s="70" t="str">
        <f t="shared" si="126"/>
        <v/>
      </c>
    </row>
    <row r="577" spans="2:38" ht="15" thickBot="1" x14ac:dyDescent="0.35">
      <c r="B577" s="79" t="str">
        <f t="shared" si="119"/>
        <v/>
      </c>
      <c r="C577" s="79" t="str">
        <f t="shared" si="120"/>
        <v/>
      </c>
      <c r="D577" s="79" t="str">
        <f>IFERROR(IF(J576&lt;=0,"",IF(C577="Yes","",B577-COUNTIF($C$21:C577,"Yes"))),"")</f>
        <v/>
      </c>
      <c r="E577" s="81" t="str">
        <f t="shared" si="113"/>
        <v/>
      </c>
      <c r="F577" s="80" t="str">
        <f t="shared" si="121"/>
        <v/>
      </c>
      <c r="G577" s="80" t="str">
        <f t="shared" si="114"/>
        <v/>
      </c>
      <c r="H577" s="80" t="str">
        <f t="shared" si="122"/>
        <v/>
      </c>
      <c r="I577" s="80" t="str">
        <f t="shared" si="115"/>
        <v/>
      </c>
      <c r="J577" s="80" t="str">
        <f t="shared" si="123"/>
        <v/>
      </c>
      <c r="AG577" s="16" t="str">
        <f t="shared" si="124"/>
        <v/>
      </c>
      <c r="AH577" s="69" t="str">
        <f t="shared" si="116"/>
        <v/>
      </c>
      <c r="AI577" s="70" t="str">
        <f t="shared" si="117"/>
        <v/>
      </c>
      <c r="AJ577" s="70" t="str">
        <f t="shared" si="118"/>
        <v/>
      </c>
      <c r="AK577" s="70" t="str">
        <f t="shared" si="125"/>
        <v/>
      </c>
      <c r="AL577" s="70" t="str">
        <f t="shared" si="126"/>
        <v/>
      </c>
    </row>
    <row r="578" spans="2:38" ht="15" thickBot="1" x14ac:dyDescent="0.35">
      <c r="B578" s="79" t="str">
        <f t="shared" si="119"/>
        <v/>
      </c>
      <c r="C578" s="79" t="str">
        <f t="shared" si="120"/>
        <v/>
      </c>
      <c r="D578" s="79" t="str">
        <f>IFERROR(IF(J577&lt;=0,"",IF(C578="Yes","",B578-COUNTIF($C$21:C578,"Yes"))),"")</f>
        <v/>
      </c>
      <c r="E578" s="81" t="str">
        <f t="shared" si="113"/>
        <v/>
      </c>
      <c r="F578" s="80" t="str">
        <f t="shared" si="121"/>
        <v/>
      </c>
      <c r="G578" s="80" t="str">
        <f t="shared" si="114"/>
        <v/>
      </c>
      <c r="H578" s="80" t="str">
        <f t="shared" si="122"/>
        <v/>
      </c>
      <c r="I578" s="80" t="str">
        <f t="shared" si="115"/>
        <v/>
      </c>
      <c r="J578" s="80" t="str">
        <f t="shared" si="123"/>
        <v/>
      </c>
      <c r="AG578" s="16" t="str">
        <f t="shared" si="124"/>
        <v/>
      </c>
      <c r="AH578" s="69" t="str">
        <f t="shared" si="116"/>
        <v/>
      </c>
      <c r="AI578" s="70" t="str">
        <f t="shared" si="117"/>
        <v/>
      </c>
      <c r="AJ578" s="70" t="str">
        <f t="shared" si="118"/>
        <v/>
      </c>
      <c r="AK578" s="70" t="str">
        <f t="shared" si="125"/>
        <v/>
      </c>
      <c r="AL578" s="70" t="str">
        <f t="shared" si="126"/>
        <v/>
      </c>
    </row>
    <row r="579" spans="2:38" ht="15" thickBot="1" x14ac:dyDescent="0.35">
      <c r="B579" s="79" t="str">
        <f t="shared" si="119"/>
        <v/>
      </c>
      <c r="C579" s="79" t="str">
        <f t="shared" si="120"/>
        <v/>
      </c>
      <c r="D579" s="79" t="str">
        <f>IFERROR(IF(J578&lt;=0,"",IF(C579="Yes","",B579-COUNTIF($C$21:C579,"Yes"))),"")</f>
        <v/>
      </c>
      <c r="E579" s="81" t="str">
        <f t="shared" si="113"/>
        <v/>
      </c>
      <c r="F579" s="80" t="str">
        <f t="shared" si="121"/>
        <v/>
      </c>
      <c r="G579" s="80" t="str">
        <f t="shared" si="114"/>
        <v/>
      </c>
      <c r="H579" s="80" t="str">
        <f t="shared" si="122"/>
        <v/>
      </c>
      <c r="I579" s="80" t="str">
        <f t="shared" si="115"/>
        <v/>
      </c>
      <c r="J579" s="80" t="str">
        <f t="shared" si="123"/>
        <v/>
      </c>
      <c r="AG579" s="16" t="str">
        <f t="shared" si="124"/>
        <v/>
      </c>
      <c r="AH579" s="69" t="str">
        <f t="shared" si="116"/>
        <v/>
      </c>
      <c r="AI579" s="70" t="str">
        <f t="shared" si="117"/>
        <v/>
      </c>
      <c r="AJ579" s="70" t="str">
        <f t="shared" si="118"/>
        <v/>
      </c>
      <c r="AK579" s="70" t="str">
        <f t="shared" si="125"/>
        <v/>
      </c>
      <c r="AL579" s="70" t="str">
        <f t="shared" si="126"/>
        <v/>
      </c>
    </row>
    <row r="580" spans="2:38" ht="15" thickBot="1" x14ac:dyDescent="0.35">
      <c r="B580" s="79" t="str">
        <f t="shared" si="119"/>
        <v/>
      </c>
      <c r="C580" s="79" t="str">
        <f t="shared" si="120"/>
        <v/>
      </c>
      <c r="D580" s="79" t="str">
        <f>IFERROR(IF(J579&lt;=0,"",IF(C580="Yes","",B580-COUNTIF($C$21:C580,"Yes"))),"")</f>
        <v/>
      </c>
      <c r="E580" s="81" t="str">
        <f t="shared" si="113"/>
        <v/>
      </c>
      <c r="F580" s="80" t="str">
        <f t="shared" si="121"/>
        <v/>
      </c>
      <c r="G580" s="80" t="str">
        <f t="shared" si="114"/>
        <v/>
      </c>
      <c r="H580" s="80" t="str">
        <f t="shared" si="122"/>
        <v/>
      </c>
      <c r="I580" s="80" t="str">
        <f t="shared" si="115"/>
        <v/>
      </c>
      <c r="J580" s="80" t="str">
        <f t="shared" si="123"/>
        <v/>
      </c>
      <c r="AG580" s="16" t="str">
        <f t="shared" si="124"/>
        <v/>
      </c>
      <c r="AH580" s="69" t="str">
        <f t="shared" si="116"/>
        <v/>
      </c>
      <c r="AI580" s="70" t="str">
        <f t="shared" si="117"/>
        <v/>
      </c>
      <c r="AJ580" s="70" t="str">
        <f t="shared" si="118"/>
        <v/>
      </c>
      <c r="AK580" s="70" t="str">
        <f t="shared" si="125"/>
        <v/>
      </c>
      <c r="AL580" s="70" t="str">
        <f t="shared" si="126"/>
        <v/>
      </c>
    </row>
    <row r="581" spans="2:38" ht="15" thickBot="1" x14ac:dyDescent="0.35">
      <c r="B581" s="79" t="str">
        <f t="shared" si="119"/>
        <v/>
      </c>
      <c r="C581" s="79" t="str">
        <f t="shared" si="120"/>
        <v/>
      </c>
      <c r="D581" s="79" t="str">
        <f>IFERROR(IF(J580&lt;=0,"",IF(C581="Yes","",B581-COUNTIF($C$21:C581,"Yes"))),"")</f>
        <v/>
      </c>
      <c r="E581" s="81" t="str">
        <f t="shared" si="113"/>
        <v/>
      </c>
      <c r="F581" s="80" t="str">
        <f t="shared" si="121"/>
        <v/>
      </c>
      <c r="G581" s="80" t="str">
        <f t="shared" si="114"/>
        <v/>
      </c>
      <c r="H581" s="80" t="str">
        <f t="shared" si="122"/>
        <v/>
      </c>
      <c r="I581" s="80" t="str">
        <f t="shared" si="115"/>
        <v/>
      </c>
      <c r="J581" s="80" t="str">
        <f t="shared" si="123"/>
        <v/>
      </c>
      <c r="AG581" s="16" t="str">
        <f t="shared" si="124"/>
        <v/>
      </c>
      <c r="AH581" s="69" t="str">
        <f t="shared" si="116"/>
        <v/>
      </c>
      <c r="AI581" s="70" t="str">
        <f t="shared" si="117"/>
        <v/>
      </c>
      <c r="AJ581" s="70" t="str">
        <f t="shared" si="118"/>
        <v/>
      </c>
      <c r="AK581" s="70" t="str">
        <f t="shared" si="125"/>
        <v/>
      </c>
      <c r="AL581" s="70" t="str">
        <f t="shared" si="126"/>
        <v/>
      </c>
    </row>
    <row r="582" spans="2:38" ht="15" thickBot="1" x14ac:dyDescent="0.35">
      <c r="B582" s="79" t="str">
        <f t="shared" si="119"/>
        <v/>
      </c>
      <c r="C582" s="79" t="str">
        <f t="shared" si="120"/>
        <v/>
      </c>
      <c r="D582" s="79" t="str">
        <f>IFERROR(IF(J581&lt;=0,"",IF(C582="Yes","",B582-COUNTIF($C$21:C582,"Yes"))),"")</f>
        <v/>
      </c>
      <c r="E582" s="81" t="str">
        <f t="shared" si="113"/>
        <v/>
      </c>
      <c r="F582" s="80" t="str">
        <f t="shared" si="121"/>
        <v/>
      </c>
      <c r="G582" s="80" t="str">
        <f t="shared" si="114"/>
        <v/>
      </c>
      <c r="H582" s="80" t="str">
        <f t="shared" si="122"/>
        <v/>
      </c>
      <c r="I582" s="80" t="str">
        <f t="shared" si="115"/>
        <v/>
      </c>
      <c r="J582" s="80" t="str">
        <f t="shared" si="123"/>
        <v/>
      </c>
      <c r="AG582" s="16" t="str">
        <f t="shared" si="124"/>
        <v/>
      </c>
      <c r="AH582" s="69" t="str">
        <f t="shared" si="116"/>
        <v/>
      </c>
      <c r="AI582" s="70" t="str">
        <f t="shared" si="117"/>
        <v/>
      </c>
      <c r="AJ582" s="70" t="str">
        <f t="shared" si="118"/>
        <v/>
      </c>
      <c r="AK582" s="70" t="str">
        <f t="shared" si="125"/>
        <v/>
      </c>
      <c r="AL582" s="70" t="str">
        <f t="shared" si="126"/>
        <v/>
      </c>
    </row>
    <row r="583" spans="2:38" ht="15" thickBot="1" x14ac:dyDescent="0.35">
      <c r="B583" s="79" t="str">
        <f t="shared" si="119"/>
        <v/>
      </c>
      <c r="C583" s="79" t="str">
        <f t="shared" si="120"/>
        <v/>
      </c>
      <c r="D583" s="79" t="str">
        <f>IFERROR(IF(J582&lt;=0,"",IF(C583="Yes","",B583-COUNTIF($C$21:C583,"Yes"))),"")</f>
        <v/>
      </c>
      <c r="E583" s="81" t="str">
        <f t="shared" si="113"/>
        <v/>
      </c>
      <c r="F583" s="80" t="str">
        <f t="shared" si="121"/>
        <v/>
      </c>
      <c r="G583" s="80" t="str">
        <f t="shared" si="114"/>
        <v/>
      </c>
      <c r="H583" s="80" t="str">
        <f t="shared" si="122"/>
        <v/>
      </c>
      <c r="I583" s="80" t="str">
        <f t="shared" si="115"/>
        <v/>
      </c>
      <c r="J583" s="80" t="str">
        <f t="shared" si="123"/>
        <v/>
      </c>
      <c r="AG583" s="16" t="str">
        <f t="shared" si="124"/>
        <v/>
      </c>
      <c r="AH583" s="69" t="str">
        <f t="shared" si="116"/>
        <v/>
      </c>
      <c r="AI583" s="70" t="str">
        <f t="shared" si="117"/>
        <v/>
      </c>
      <c r="AJ583" s="70" t="str">
        <f t="shared" si="118"/>
        <v/>
      </c>
      <c r="AK583" s="70" t="str">
        <f t="shared" si="125"/>
        <v/>
      </c>
      <c r="AL583" s="70" t="str">
        <f t="shared" si="126"/>
        <v/>
      </c>
    </row>
    <row r="584" spans="2:38" ht="15" thickBot="1" x14ac:dyDescent="0.35">
      <c r="B584" s="79" t="str">
        <f t="shared" si="119"/>
        <v/>
      </c>
      <c r="C584" s="79" t="str">
        <f t="shared" si="120"/>
        <v/>
      </c>
      <c r="D584" s="79" t="str">
        <f>IFERROR(IF(J583&lt;=0,"",IF(C584="Yes","",B584-COUNTIF($C$21:C584,"Yes"))),"")</f>
        <v/>
      </c>
      <c r="E584" s="81" t="str">
        <f t="shared" si="113"/>
        <v/>
      </c>
      <c r="F584" s="80" t="str">
        <f t="shared" si="121"/>
        <v/>
      </c>
      <c r="G584" s="80" t="str">
        <f t="shared" si="114"/>
        <v/>
      </c>
      <c r="H584" s="80" t="str">
        <f t="shared" si="122"/>
        <v/>
      </c>
      <c r="I584" s="80" t="str">
        <f t="shared" si="115"/>
        <v/>
      </c>
      <c r="J584" s="80" t="str">
        <f t="shared" si="123"/>
        <v/>
      </c>
      <c r="AG584" s="16" t="str">
        <f t="shared" si="124"/>
        <v/>
      </c>
      <c r="AH584" s="69" t="str">
        <f t="shared" si="116"/>
        <v/>
      </c>
      <c r="AI584" s="70" t="str">
        <f t="shared" si="117"/>
        <v/>
      </c>
      <c r="AJ584" s="70" t="str">
        <f t="shared" si="118"/>
        <v/>
      </c>
      <c r="AK584" s="70" t="str">
        <f t="shared" si="125"/>
        <v/>
      </c>
      <c r="AL584" s="70" t="str">
        <f t="shared" si="126"/>
        <v/>
      </c>
    </row>
    <row r="585" spans="2:38" ht="15" thickBot="1" x14ac:dyDescent="0.35">
      <c r="B585" s="79" t="str">
        <f t="shared" si="119"/>
        <v/>
      </c>
      <c r="C585" s="79" t="str">
        <f t="shared" si="120"/>
        <v/>
      </c>
      <c r="D585" s="79" t="str">
        <f>IFERROR(IF(J584&lt;=0,"",IF(C585="Yes","",B585-COUNTIF($C$21:C585,"Yes"))),"")</f>
        <v/>
      </c>
      <c r="E585" s="81" t="str">
        <f t="shared" si="113"/>
        <v/>
      </c>
      <c r="F585" s="80" t="str">
        <f t="shared" si="121"/>
        <v/>
      </c>
      <c r="G585" s="80" t="str">
        <f t="shared" si="114"/>
        <v/>
      </c>
      <c r="H585" s="80" t="str">
        <f t="shared" si="122"/>
        <v/>
      </c>
      <c r="I585" s="80" t="str">
        <f t="shared" si="115"/>
        <v/>
      </c>
      <c r="J585" s="80" t="str">
        <f t="shared" si="123"/>
        <v/>
      </c>
      <c r="AG585" s="16" t="str">
        <f t="shared" si="124"/>
        <v/>
      </c>
      <c r="AH585" s="69" t="str">
        <f t="shared" si="116"/>
        <v/>
      </c>
      <c r="AI585" s="70" t="str">
        <f t="shared" si="117"/>
        <v/>
      </c>
      <c r="AJ585" s="70" t="str">
        <f t="shared" si="118"/>
        <v/>
      </c>
      <c r="AK585" s="70" t="str">
        <f t="shared" si="125"/>
        <v/>
      </c>
      <c r="AL585" s="70" t="str">
        <f t="shared" si="126"/>
        <v/>
      </c>
    </row>
    <row r="586" spans="2:38" ht="15" thickBot="1" x14ac:dyDescent="0.35">
      <c r="B586" s="79" t="str">
        <f t="shared" si="119"/>
        <v/>
      </c>
      <c r="C586" s="79" t="str">
        <f t="shared" si="120"/>
        <v/>
      </c>
      <c r="D586" s="79" t="str">
        <f>IFERROR(IF(J585&lt;=0,"",IF(C586="Yes","",B586-COUNTIF($C$21:C586,"Yes"))),"")</f>
        <v/>
      </c>
      <c r="E586" s="81" t="str">
        <f t="shared" si="113"/>
        <v/>
      </c>
      <c r="F586" s="80" t="str">
        <f t="shared" si="121"/>
        <v/>
      </c>
      <c r="G586" s="80" t="str">
        <f t="shared" si="114"/>
        <v/>
      </c>
      <c r="H586" s="80" t="str">
        <f t="shared" si="122"/>
        <v/>
      </c>
      <c r="I586" s="80" t="str">
        <f t="shared" si="115"/>
        <v/>
      </c>
      <c r="J586" s="80" t="str">
        <f t="shared" si="123"/>
        <v/>
      </c>
      <c r="AG586" s="16" t="str">
        <f t="shared" si="124"/>
        <v/>
      </c>
      <c r="AH586" s="69" t="str">
        <f t="shared" si="116"/>
        <v/>
      </c>
      <c r="AI586" s="70" t="str">
        <f t="shared" si="117"/>
        <v/>
      </c>
      <c r="AJ586" s="70" t="str">
        <f t="shared" si="118"/>
        <v/>
      </c>
      <c r="AK586" s="70" t="str">
        <f t="shared" si="125"/>
        <v/>
      </c>
      <c r="AL586" s="70" t="str">
        <f t="shared" si="126"/>
        <v/>
      </c>
    </row>
    <row r="587" spans="2:38" ht="15" thickBot="1" x14ac:dyDescent="0.35">
      <c r="B587" s="79" t="str">
        <f t="shared" si="119"/>
        <v/>
      </c>
      <c r="C587" s="79" t="str">
        <f t="shared" si="120"/>
        <v/>
      </c>
      <c r="D587" s="79" t="str">
        <f>IFERROR(IF(J586&lt;=0,"",IF(C587="Yes","",B587-COUNTIF($C$21:C587,"Yes"))),"")</f>
        <v/>
      </c>
      <c r="E587" s="81" t="str">
        <f t="shared" si="113"/>
        <v/>
      </c>
      <c r="F587" s="80" t="str">
        <f t="shared" si="121"/>
        <v/>
      </c>
      <c r="G587" s="80" t="str">
        <f t="shared" si="114"/>
        <v/>
      </c>
      <c r="H587" s="80" t="str">
        <f t="shared" si="122"/>
        <v/>
      </c>
      <c r="I587" s="80" t="str">
        <f t="shared" si="115"/>
        <v/>
      </c>
      <c r="J587" s="80" t="str">
        <f t="shared" si="123"/>
        <v/>
      </c>
      <c r="AG587" s="16" t="str">
        <f t="shared" si="124"/>
        <v/>
      </c>
      <c r="AH587" s="69" t="str">
        <f t="shared" si="116"/>
        <v/>
      </c>
      <c r="AI587" s="70" t="str">
        <f t="shared" si="117"/>
        <v/>
      </c>
      <c r="AJ587" s="70" t="str">
        <f t="shared" si="118"/>
        <v/>
      </c>
      <c r="AK587" s="70" t="str">
        <f t="shared" si="125"/>
        <v/>
      </c>
      <c r="AL587" s="70" t="str">
        <f t="shared" si="126"/>
        <v/>
      </c>
    </row>
    <row r="588" spans="2:38" ht="15" thickBot="1" x14ac:dyDescent="0.35">
      <c r="B588" s="79" t="str">
        <f t="shared" si="119"/>
        <v/>
      </c>
      <c r="C588" s="79" t="str">
        <f t="shared" si="120"/>
        <v/>
      </c>
      <c r="D588" s="79" t="str">
        <f>IFERROR(IF(J587&lt;=0,"",IF(C588="Yes","",B588-COUNTIF($C$21:C588,"Yes"))),"")</f>
        <v/>
      </c>
      <c r="E588" s="81" t="str">
        <f t="shared" si="113"/>
        <v/>
      </c>
      <c r="F588" s="80" t="str">
        <f t="shared" si="121"/>
        <v/>
      </c>
      <c r="G588" s="80" t="str">
        <f t="shared" si="114"/>
        <v/>
      </c>
      <c r="H588" s="80" t="str">
        <f t="shared" si="122"/>
        <v/>
      </c>
      <c r="I588" s="80" t="str">
        <f t="shared" si="115"/>
        <v/>
      </c>
      <c r="J588" s="80" t="str">
        <f t="shared" si="123"/>
        <v/>
      </c>
      <c r="AG588" s="16" t="str">
        <f t="shared" si="124"/>
        <v/>
      </c>
      <c r="AH588" s="69" t="str">
        <f t="shared" si="116"/>
        <v/>
      </c>
      <c r="AI588" s="70" t="str">
        <f t="shared" si="117"/>
        <v/>
      </c>
      <c r="AJ588" s="70" t="str">
        <f t="shared" si="118"/>
        <v/>
      </c>
      <c r="AK588" s="70" t="str">
        <f t="shared" si="125"/>
        <v/>
      </c>
      <c r="AL588" s="70" t="str">
        <f t="shared" si="126"/>
        <v/>
      </c>
    </row>
    <row r="589" spans="2:38" ht="15" thickBot="1" x14ac:dyDescent="0.35">
      <c r="B589" s="79" t="str">
        <f t="shared" si="119"/>
        <v/>
      </c>
      <c r="C589" s="79" t="str">
        <f t="shared" si="120"/>
        <v/>
      </c>
      <c r="D589" s="79" t="str">
        <f>IFERROR(IF(J588&lt;=0,"",IF(C589="Yes","",B589-COUNTIF($C$21:C589,"Yes"))),"")</f>
        <v/>
      </c>
      <c r="E589" s="81" t="str">
        <f t="shared" si="113"/>
        <v/>
      </c>
      <c r="F589" s="80" t="str">
        <f t="shared" si="121"/>
        <v/>
      </c>
      <c r="G589" s="80" t="str">
        <f t="shared" si="114"/>
        <v/>
      </c>
      <c r="H589" s="80" t="str">
        <f t="shared" si="122"/>
        <v/>
      </c>
      <c r="I589" s="80" t="str">
        <f t="shared" si="115"/>
        <v/>
      </c>
      <c r="J589" s="80" t="str">
        <f t="shared" si="123"/>
        <v/>
      </c>
      <c r="AG589" s="16" t="str">
        <f t="shared" si="124"/>
        <v/>
      </c>
      <c r="AH589" s="69" t="str">
        <f t="shared" si="116"/>
        <v/>
      </c>
      <c r="AI589" s="70" t="str">
        <f t="shared" si="117"/>
        <v/>
      </c>
      <c r="AJ589" s="70" t="str">
        <f t="shared" si="118"/>
        <v/>
      </c>
      <c r="AK589" s="70" t="str">
        <f t="shared" si="125"/>
        <v/>
      </c>
      <c r="AL589" s="70" t="str">
        <f t="shared" si="126"/>
        <v/>
      </c>
    </row>
    <row r="590" spans="2:38" ht="15" thickBot="1" x14ac:dyDescent="0.35">
      <c r="B590" s="79" t="str">
        <f t="shared" si="119"/>
        <v/>
      </c>
      <c r="C590" s="79" t="str">
        <f t="shared" si="120"/>
        <v/>
      </c>
      <c r="D590" s="79" t="str">
        <f>IFERROR(IF(J589&lt;=0,"",IF(C590="Yes","",B590-COUNTIF($C$21:C590,"Yes"))),"")</f>
        <v/>
      </c>
      <c r="E590" s="81" t="str">
        <f t="shared" si="113"/>
        <v/>
      </c>
      <c r="F590" s="80" t="str">
        <f t="shared" si="121"/>
        <v/>
      </c>
      <c r="G590" s="80" t="str">
        <f t="shared" si="114"/>
        <v/>
      </c>
      <c r="H590" s="80" t="str">
        <f t="shared" si="122"/>
        <v/>
      </c>
      <c r="I590" s="80" t="str">
        <f t="shared" si="115"/>
        <v/>
      </c>
      <c r="J590" s="80" t="str">
        <f t="shared" si="123"/>
        <v/>
      </c>
      <c r="AG590" s="16" t="str">
        <f t="shared" si="124"/>
        <v/>
      </c>
      <c r="AH590" s="69" t="str">
        <f t="shared" si="116"/>
        <v/>
      </c>
      <c r="AI590" s="70" t="str">
        <f t="shared" si="117"/>
        <v/>
      </c>
      <c r="AJ590" s="70" t="str">
        <f t="shared" si="118"/>
        <v/>
      </c>
      <c r="AK590" s="70" t="str">
        <f t="shared" si="125"/>
        <v/>
      </c>
      <c r="AL590" s="70" t="str">
        <f t="shared" si="126"/>
        <v/>
      </c>
    </row>
    <row r="591" spans="2:38" ht="15" thickBot="1" x14ac:dyDescent="0.35">
      <c r="B591" s="79" t="str">
        <f t="shared" si="119"/>
        <v/>
      </c>
      <c r="C591" s="79" t="str">
        <f t="shared" si="120"/>
        <v/>
      </c>
      <c r="D591" s="79" t="str">
        <f>IFERROR(IF(J590&lt;=0,"",IF(C591="Yes","",B591-COUNTIF($C$21:C591,"Yes"))),"")</f>
        <v/>
      </c>
      <c r="E591" s="81" t="str">
        <f t="shared" si="113"/>
        <v/>
      </c>
      <c r="F591" s="80" t="str">
        <f t="shared" si="121"/>
        <v/>
      </c>
      <c r="G591" s="80" t="str">
        <f t="shared" si="114"/>
        <v/>
      </c>
      <c r="H591" s="80" t="str">
        <f t="shared" si="122"/>
        <v/>
      </c>
      <c r="I591" s="80" t="str">
        <f t="shared" si="115"/>
        <v/>
      </c>
      <c r="J591" s="80" t="str">
        <f t="shared" si="123"/>
        <v/>
      </c>
      <c r="AG591" s="16" t="str">
        <f t="shared" si="124"/>
        <v/>
      </c>
      <c r="AH591" s="69" t="str">
        <f t="shared" si="116"/>
        <v/>
      </c>
      <c r="AI591" s="70" t="str">
        <f t="shared" si="117"/>
        <v/>
      </c>
      <c r="AJ591" s="70" t="str">
        <f t="shared" si="118"/>
        <v/>
      </c>
      <c r="AK591" s="70" t="str">
        <f t="shared" si="125"/>
        <v/>
      </c>
      <c r="AL591" s="70" t="str">
        <f t="shared" si="126"/>
        <v/>
      </c>
    </row>
    <row r="592" spans="2:38" ht="15" thickBot="1" x14ac:dyDescent="0.35">
      <c r="B592" s="79" t="str">
        <f t="shared" si="119"/>
        <v/>
      </c>
      <c r="C592" s="79" t="str">
        <f t="shared" si="120"/>
        <v/>
      </c>
      <c r="D592" s="79" t="str">
        <f>IFERROR(IF(J591&lt;=0,"",IF(C592="Yes","",B592-COUNTIF($C$21:C592,"Yes"))),"")</f>
        <v/>
      </c>
      <c r="E592" s="81" t="str">
        <f t="shared" si="113"/>
        <v/>
      </c>
      <c r="F592" s="80" t="str">
        <f t="shared" si="121"/>
        <v/>
      </c>
      <c r="G592" s="80" t="str">
        <f t="shared" si="114"/>
        <v/>
      </c>
      <c r="H592" s="80" t="str">
        <f t="shared" si="122"/>
        <v/>
      </c>
      <c r="I592" s="80" t="str">
        <f t="shared" si="115"/>
        <v/>
      </c>
      <c r="J592" s="80" t="str">
        <f t="shared" si="123"/>
        <v/>
      </c>
      <c r="AG592" s="16" t="str">
        <f t="shared" si="124"/>
        <v/>
      </c>
      <c r="AH592" s="69" t="str">
        <f t="shared" si="116"/>
        <v/>
      </c>
      <c r="AI592" s="70" t="str">
        <f t="shared" si="117"/>
        <v/>
      </c>
      <c r="AJ592" s="70" t="str">
        <f t="shared" si="118"/>
        <v/>
      </c>
      <c r="AK592" s="70" t="str">
        <f t="shared" si="125"/>
        <v/>
      </c>
      <c r="AL592" s="70" t="str">
        <f t="shared" si="126"/>
        <v/>
      </c>
    </row>
    <row r="593" spans="2:38" ht="15" thickBot="1" x14ac:dyDescent="0.35">
      <c r="B593" s="79" t="str">
        <f t="shared" si="119"/>
        <v/>
      </c>
      <c r="C593" s="79" t="str">
        <f t="shared" si="120"/>
        <v/>
      </c>
      <c r="D593" s="79" t="str">
        <f>IFERROR(IF(J592&lt;=0,"",IF(C593="Yes","",B593-COUNTIF($C$21:C593,"Yes"))),"")</f>
        <v/>
      </c>
      <c r="E593" s="81" t="str">
        <f t="shared" si="113"/>
        <v/>
      </c>
      <c r="F593" s="80" t="str">
        <f t="shared" si="121"/>
        <v/>
      </c>
      <c r="G593" s="80" t="str">
        <f t="shared" si="114"/>
        <v/>
      </c>
      <c r="H593" s="80" t="str">
        <f t="shared" si="122"/>
        <v/>
      </c>
      <c r="I593" s="80" t="str">
        <f t="shared" si="115"/>
        <v/>
      </c>
      <c r="J593" s="80" t="str">
        <f t="shared" si="123"/>
        <v/>
      </c>
      <c r="AG593" s="16" t="str">
        <f t="shared" si="124"/>
        <v/>
      </c>
      <c r="AH593" s="69" t="str">
        <f t="shared" si="116"/>
        <v/>
      </c>
      <c r="AI593" s="70" t="str">
        <f t="shared" si="117"/>
        <v/>
      </c>
      <c r="AJ593" s="70" t="str">
        <f t="shared" si="118"/>
        <v/>
      </c>
      <c r="AK593" s="70" t="str">
        <f t="shared" si="125"/>
        <v/>
      </c>
      <c r="AL593" s="70" t="str">
        <f t="shared" si="126"/>
        <v/>
      </c>
    </row>
    <row r="594" spans="2:38" ht="15" thickBot="1" x14ac:dyDescent="0.35">
      <c r="B594" s="79" t="str">
        <f t="shared" si="119"/>
        <v/>
      </c>
      <c r="C594" s="79" t="str">
        <f t="shared" si="120"/>
        <v/>
      </c>
      <c r="D594" s="79" t="str">
        <f>IFERROR(IF(J593&lt;=0,"",IF(C594="Yes","",B594-COUNTIF($C$21:C594,"Yes"))),"")</f>
        <v/>
      </c>
      <c r="E594" s="81" t="str">
        <f t="shared" si="113"/>
        <v/>
      </c>
      <c r="F594" s="80" t="str">
        <f t="shared" si="121"/>
        <v/>
      </c>
      <c r="G594" s="80" t="str">
        <f t="shared" si="114"/>
        <v/>
      </c>
      <c r="H594" s="80" t="str">
        <f t="shared" si="122"/>
        <v/>
      </c>
      <c r="I594" s="80" t="str">
        <f t="shared" si="115"/>
        <v/>
      </c>
      <c r="J594" s="80" t="str">
        <f t="shared" si="123"/>
        <v/>
      </c>
      <c r="AG594" s="16" t="str">
        <f t="shared" si="124"/>
        <v/>
      </c>
      <c r="AH594" s="69" t="str">
        <f t="shared" si="116"/>
        <v/>
      </c>
      <c r="AI594" s="70" t="str">
        <f t="shared" si="117"/>
        <v/>
      </c>
      <c r="AJ594" s="70" t="str">
        <f t="shared" si="118"/>
        <v/>
      </c>
      <c r="AK594" s="70" t="str">
        <f t="shared" si="125"/>
        <v/>
      </c>
      <c r="AL594" s="70" t="str">
        <f t="shared" si="126"/>
        <v/>
      </c>
    </row>
    <row r="595" spans="2:38" ht="15" thickBot="1" x14ac:dyDescent="0.35">
      <c r="B595" s="79" t="str">
        <f t="shared" si="119"/>
        <v/>
      </c>
      <c r="C595" s="79" t="str">
        <f t="shared" si="120"/>
        <v/>
      </c>
      <c r="D595" s="79" t="str">
        <f>IFERROR(IF(J594&lt;=0,"",IF(C595="Yes","",B595-COUNTIF($C$21:C595,"Yes"))),"")</f>
        <v/>
      </c>
      <c r="E595" s="81" t="str">
        <f t="shared" si="113"/>
        <v/>
      </c>
      <c r="F595" s="80" t="str">
        <f t="shared" si="121"/>
        <v/>
      </c>
      <c r="G595" s="80" t="str">
        <f t="shared" si="114"/>
        <v/>
      </c>
      <c r="H595" s="80" t="str">
        <f t="shared" si="122"/>
        <v/>
      </c>
      <c r="I595" s="80" t="str">
        <f t="shared" si="115"/>
        <v/>
      </c>
      <c r="J595" s="80" t="str">
        <f t="shared" si="123"/>
        <v/>
      </c>
      <c r="AG595" s="16" t="str">
        <f t="shared" si="124"/>
        <v/>
      </c>
      <c r="AH595" s="69" t="str">
        <f t="shared" si="116"/>
        <v/>
      </c>
      <c r="AI595" s="70" t="str">
        <f t="shared" si="117"/>
        <v/>
      </c>
      <c r="AJ595" s="70" t="str">
        <f t="shared" si="118"/>
        <v/>
      </c>
      <c r="AK595" s="70" t="str">
        <f t="shared" si="125"/>
        <v/>
      </c>
      <c r="AL595" s="70" t="str">
        <f t="shared" si="126"/>
        <v/>
      </c>
    </row>
    <row r="596" spans="2:38" ht="15" thickBot="1" x14ac:dyDescent="0.35">
      <c r="B596" s="79" t="str">
        <f t="shared" si="119"/>
        <v/>
      </c>
      <c r="C596" s="79" t="str">
        <f t="shared" si="120"/>
        <v/>
      </c>
      <c r="D596" s="79" t="str">
        <f>IFERROR(IF(J595&lt;=0,"",IF(C596="Yes","",B596-COUNTIF($C$21:C596,"Yes"))),"")</f>
        <v/>
      </c>
      <c r="E596" s="81" t="str">
        <f t="shared" si="113"/>
        <v/>
      </c>
      <c r="F596" s="80" t="str">
        <f t="shared" si="121"/>
        <v/>
      </c>
      <c r="G596" s="80" t="str">
        <f t="shared" si="114"/>
        <v/>
      </c>
      <c r="H596" s="80" t="str">
        <f t="shared" si="122"/>
        <v/>
      </c>
      <c r="I596" s="80" t="str">
        <f t="shared" si="115"/>
        <v/>
      </c>
      <c r="J596" s="80" t="str">
        <f t="shared" si="123"/>
        <v/>
      </c>
      <c r="AG596" s="16" t="str">
        <f t="shared" si="124"/>
        <v/>
      </c>
      <c r="AH596" s="69" t="str">
        <f t="shared" si="116"/>
        <v/>
      </c>
      <c r="AI596" s="70" t="str">
        <f t="shared" si="117"/>
        <v/>
      </c>
      <c r="AJ596" s="70" t="str">
        <f t="shared" si="118"/>
        <v/>
      </c>
      <c r="AK596" s="70" t="str">
        <f t="shared" si="125"/>
        <v/>
      </c>
      <c r="AL596" s="70" t="str">
        <f t="shared" si="126"/>
        <v/>
      </c>
    </row>
    <row r="597" spans="2:38" ht="15" thickBot="1" x14ac:dyDescent="0.35">
      <c r="B597" s="79" t="str">
        <f t="shared" si="119"/>
        <v/>
      </c>
      <c r="C597" s="79" t="str">
        <f t="shared" si="120"/>
        <v/>
      </c>
      <c r="D597" s="79" t="str">
        <f>IFERROR(IF(J596&lt;=0,"",IF(C597="Yes","",B597-COUNTIF($C$21:C597,"Yes"))),"")</f>
        <v/>
      </c>
      <c r="E597" s="81" t="str">
        <f t="shared" ref="E597:E660" si="127">IF($E$9="End of the Period",IF(B597="","",IF(payment_frequency="Bi-weekly",first_payment_date+B597*VLOOKUP(payment_frequency,periodic_table,2,0),IF(payment_frequency="Weekly",first_payment_date+B597*VLOOKUP(payment_frequency,periodic_table,2,0),IF(payment_frequency="Semi-monthly",first_payment_date+B597*VLOOKUP(payment_frequency,periodic_table,2,0),EDATE(first_payment_date,B597*VLOOKUP(payment_frequency,periodic_table,2,0)))))),IF(B597="","",IF(payment_frequency="Bi-weekly",first_payment_date+(B597-1)*VLOOKUP(payment_frequency,periodic_table,2,0),IF(payment_frequency="Weekly",first_payment_date+(B597-1)*VLOOKUP(payment_frequency,periodic_table,2,0),IF(payment_frequency="Semi-monthly",first_payment_date+(B597-1)*VLOOKUP(payment_frequency,periodic_table,2,0),EDATE(first_payment_date,(B597-1)*VLOOKUP(payment_frequency,periodic_table,2,0)))))))</f>
        <v/>
      </c>
      <c r="F597" s="80" t="str">
        <f t="shared" si="121"/>
        <v/>
      </c>
      <c r="G597" s="80" t="str">
        <f t="shared" ref="G597:G660" si="128">IF(AND(Payment_Type=1,B597=1),0,IF(B597="","",IF(C597="Yes",0,J596*Compound_Rate)))</f>
        <v/>
      </c>
      <c r="H597" s="80" t="str">
        <f t="shared" si="122"/>
        <v/>
      </c>
      <c r="I597" s="80" t="str">
        <f t="shared" ref="I597:I660" si="129">IF(B597="","",IF(C597="Yes",J596*Compound_Rate,0))</f>
        <v/>
      </c>
      <c r="J597" s="80" t="str">
        <f t="shared" si="123"/>
        <v/>
      </c>
      <c r="AG597" s="16" t="str">
        <f t="shared" si="124"/>
        <v/>
      </c>
      <c r="AH597" s="69" t="str">
        <f t="shared" ref="AH597:AH660" si="130">IF($E$9="End of the Period",IF(AG597="","",IF(payment_frequency="Bi-weekly",first_payment_date+AG597*VLOOKUP(payment_frequency,periodic_table,2,0),IF(payment_frequency="Weekly",first_payment_date+AG597*VLOOKUP(payment_frequency,periodic_table,2,0),IF(payment_frequency="Semi-monthly",first_payment_date+AG597*VLOOKUP(payment_frequency,periodic_table,2,0),EDATE(first_payment_date,AG597*VLOOKUP(payment_frequency,periodic_table,2,0)))))),IF(AG597="","",IF(payment_frequency="Bi-weekly",first_payment_date+(AG597-1)*VLOOKUP(payment_frequency,periodic_table,2,0),IF(payment_frequency="Weekly",first_payment_date+(AG597-1)*VLOOKUP(payment_frequency,periodic_table,2,0),IF(payment_frequency="Semi-monthly",first_payment_date+(AG597-1)*VLOOKUP(payment_frequency,periodic_table,2,0),EDATE(first_payment_date,(AG597-1)*VLOOKUP(payment_frequency,periodic_table,2,0)))))))</f>
        <v/>
      </c>
      <c r="AI597" s="70" t="str">
        <f t="shared" ref="AI597:AI660" si="131">IF(AG597="","",IF(AL596&lt;payment,AL596*(1+Compound_Rate),payment))</f>
        <v/>
      </c>
      <c r="AJ597" s="70" t="str">
        <f t="shared" ref="AJ597:AJ660" si="132">IF(AND(Payment_Type=1,AG597=1),0,IF(AG597="","",AL596*Compound_Rate))</f>
        <v/>
      </c>
      <c r="AK597" s="70" t="str">
        <f t="shared" si="125"/>
        <v/>
      </c>
      <c r="AL597" s="70" t="str">
        <f t="shared" si="126"/>
        <v/>
      </c>
    </row>
    <row r="598" spans="2:38" ht="15" thickBot="1" x14ac:dyDescent="0.35">
      <c r="B598" s="79" t="str">
        <f t="shared" ref="B598:B661" si="133">IFERROR(IF(TRUNC(J597)&lt;=0,"",B597+1),"")</f>
        <v/>
      </c>
      <c r="C598" s="79" t="str">
        <f t="shared" ref="C598:C661" si="134">IF(B598="","",IF(AND(B598&lt;=$E$13,B598&gt;=$E$12),"Yes","No"))</f>
        <v/>
      </c>
      <c r="D598" s="79" t="str">
        <f>IFERROR(IF(J597&lt;=0,"",IF(C598="Yes","",B598-COUNTIF($C$21:C598,"Yes"))),"")</f>
        <v/>
      </c>
      <c r="E598" s="81" t="str">
        <f t="shared" si="127"/>
        <v/>
      </c>
      <c r="F598" s="80" t="str">
        <f t="shared" ref="F598:F661" si="135">IF(B598="","",IF(C598="Yes",0,IF(J597&lt;payment,J597*(1+Compound_Rate),-PMT($J$5,nper-B598+1+$E$14,J597))))</f>
        <v/>
      </c>
      <c r="G598" s="80" t="str">
        <f t="shared" si="128"/>
        <v/>
      </c>
      <c r="H598" s="80" t="str">
        <f t="shared" ref="H598:H661" si="136">IF(B598="","",F598-G598)</f>
        <v/>
      </c>
      <c r="I598" s="80" t="str">
        <f t="shared" si="129"/>
        <v/>
      </c>
      <c r="J598" s="80" t="str">
        <f t="shared" ref="J598:J661" si="137">IFERROR(IF(B598="","",J597-H598+I598),"")</f>
        <v/>
      </c>
      <c r="AG598" s="16" t="str">
        <f t="shared" ref="AG598:AG661" si="138">IFERROR(IF(AL597&lt;=0,"",AG597+1),"")</f>
        <v/>
      </c>
      <c r="AH598" s="69" t="str">
        <f t="shared" si="130"/>
        <v/>
      </c>
      <c r="AI598" s="70" t="str">
        <f t="shared" si="131"/>
        <v/>
      </c>
      <c r="AJ598" s="70" t="str">
        <f t="shared" si="132"/>
        <v/>
      </c>
      <c r="AK598" s="70" t="str">
        <f t="shared" ref="AK598:AK661" si="139">IF(AG598="","",AI598-AJ598)</f>
        <v/>
      </c>
      <c r="AL598" s="70" t="str">
        <f t="shared" ref="AL598:AL661" si="140">IFERROR(IF(AK598&lt;=0,"",AL597-AK598),"")</f>
        <v/>
      </c>
    </row>
    <row r="599" spans="2:38" ht="15" thickBot="1" x14ac:dyDescent="0.35">
      <c r="B599" s="79" t="str">
        <f t="shared" si="133"/>
        <v/>
      </c>
      <c r="C599" s="79" t="str">
        <f t="shared" si="134"/>
        <v/>
      </c>
      <c r="D599" s="79" t="str">
        <f>IFERROR(IF(J598&lt;=0,"",IF(C599="Yes","",B599-COUNTIF($C$21:C599,"Yes"))),"")</f>
        <v/>
      </c>
      <c r="E599" s="81" t="str">
        <f t="shared" si="127"/>
        <v/>
      </c>
      <c r="F599" s="80" t="str">
        <f t="shared" si="135"/>
        <v/>
      </c>
      <c r="G599" s="80" t="str">
        <f t="shared" si="128"/>
        <v/>
      </c>
      <c r="H599" s="80" t="str">
        <f t="shared" si="136"/>
        <v/>
      </c>
      <c r="I599" s="80" t="str">
        <f t="shared" si="129"/>
        <v/>
      </c>
      <c r="J599" s="80" t="str">
        <f t="shared" si="137"/>
        <v/>
      </c>
      <c r="AG599" s="16" t="str">
        <f t="shared" si="138"/>
        <v/>
      </c>
      <c r="AH599" s="69" t="str">
        <f t="shared" si="130"/>
        <v/>
      </c>
      <c r="AI599" s="70" t="str">
        <f t="shared" si="131"/>
        <v/>
      </c>
      <c r="AJ599" s="70" t="str">
        <f t="shared" si="132"/>
        <v/>
      </c>
      <c r="AK599" s="70" t="str">
        <f t="shared" si="139"/>
        <v/>
      </c>
      <c r="AL599" s="70" t="str">
        <f t="shared" si="140"/>
        <v/>
      </c>
    </row>
    <row r="600" spans="2:38" ht="15" thickBot="1" x14ac:dyDescent="0.35">
      <c r="B600" s="79" t="str">
        <f t="shared" si="133"/>
        <v/>
      </c>
      <c r="C600" s="79" t="str">
        <f t="shared" si="134"/>
        <v/>
      </c>
      <c r="D600" s="79" t="str">
        <f>IFERROR(IF(J599&lt;=0,"",IF(C600="Yes","",B600-COUNTIF($C$21:C600,"Yes"))),"")</f>
        <v/>
      </c>
      <c r="E600" s="81" t="str">
        <f t="shared" si="127"/>
        <v/>
      </c>
      <c r="F600" s="80" t="str">
        <f t="shared" si="135"/>
        <v/>
      </c>
      <c r="G600" s="80" t="str">
        <f t="shared" si="128"/>
        <v/>
      </c>
      <c r="H600" s="80" t="str">
        <f t="shared" si="136"/>
        <v/>
      </c>
      <c r="I600" s="80" t="str">
        <f t="shared" si="129"/>
        <v/>
      </c>
      <c r="J600" s="80" t="str">
        <f t="shared" si="137"/>
        <v/>
      </c>
      <c r="AG600" s="16" t="str">
        <f t="shared" si="138"/>
        <v/>
      </c>
      <c r="AH600" s="69" t="str">
        <f t="shared" si="130"/>
        <v/>
      </c>
      <c r="AI600" s="70" t="str">
        <f t="shared" si="131"/>
        <v/>
      </c>
      <c r="AJ600" s="70" t="str">
        <f t="shared" si="132"/>
        <v/>
      </c>
      <c r="AK600" s="70" t="str">
        <f t="shared" si="139"/>
        <v/>
      </c>
      <c r="AL600" s="70" t="str">
        <f t="shared" si="140"/>
        <v/>
      </c>
    </row>
    <row r="601" spans="2:38" ht="15" thickBot="1" x14ac:dyDescent="0.35">
      <c r="B601" s="79" t="str">
        <f t="shared" si="133"/>
        <v/>
      </c>
      <c r="C601" s="79" t="str">
        <f t="shared" si="134"/>
        <v/>
      </c>
      <c r="D601" s="79" t="str">
        <f>IFERROR(IF(J600&lt;=0,"",IF(C601="Yes","",B601-COUNTIF($C$21:C601,"Yes"))),"")</f>
        <v/>
      </c>
      <c r="E601" s="81" t="str">
        <f t="shared" si="127"/>
        <v/>
      </c>
      <c r="F601" s="80" t="str">
        <f t="shared" si="135"/>
        <v/>
      </c>
      <c r="G601" s="80" t="str">
        <f t="shared" si="128"/>
        <v/>
      </c>
      <c r="H601" s="80" t="str">
        <f t="shared" si="136"/>
        <v/>
      </c>
      <c r="I601" s="80" t="str">
        <f t="shared" si="129"/>
        <v/>
      </c>
      <c r="J601" s="80" t="str">
        <f t="shared" si="137"/>
        <v/>
      </c>
      <c r="AG601" s="16" t="str">
        <f t="shared" si="138"/>
        <v/>
      </c>
      <c r="AH601" s="69" t="str">
        <f t="shared" si="130"/>
        <v/>
      </c>
      <c r="AI601" s="70" t="str">
        <f t="shared" si="131"/>
        <v/>
      </c>
      <c r="AJ601" s="70" t="str">
        <f t="shared" si="132"/>
        <v/>
      </c>
      <c r="AK601" s="70" t="str">
        <f t="shared" si="139"/>
        <v/>
      </c>
      <c r="AL601" s="70" t="str">
        <f t="shared" si="140"/>
        <v/>
      </c>
    </row>
    <row r="602" spans="2:38" ht="15" thickBot="1" x14ac:dyDescent="0.35">
      <c r="B602" s="79" t="str">
        <f t="shared" si="133"/>
        <v/>
      </c>
      <c r="C602" s="79" t="str">
        <f t="shared" si="134"/>
        <v/>
      </c>
      <c r="D602" s="79" t="str">
        <f>IFERROR(IF(J601&lt;=0,"",IF(C602="Yes","",B602-COUNTIF($C$21:C602,"Yes"))),"")</f>
        <v/>
      </c>
      <c r="E602" s="81" t="str">
        <f t="shared" si="127"/>
        <v/>
      </c>
      <c r="F602" s="80" t="str">
        <f t="shared" si="135"/>
        <v/>
      </c>
      <c r="G602" s="80" t="str">
        <f t="shared" si="128"/>
        <v/>
      </c>
      <c r="H602" s="80" t="str">
        <f t="shared" si="136"/>
        <v/>
      </c>
      <c r="I602" s="80" t="str">
        <f t="shared" si="129"/>
        <v/>
      </c>
      <c r="J602" s="80" t="str">
        <f t="shared" si="137"/>
        <v/>
      </c>
      <c r="AG602" s="16" t="str">
        <f t="shared" si="138"/>
        <v/>
      </c>
      <c r="AH602" s="69" t="str">
        <f t="shared" si="130"/>
        <v/>
      </c>
      <c r="AI602" s="70" t="str">
        <f t="shared" si="131"/>
        <v/>
      </c>
      <c r="AJ602" s="70" t="str">
        <f t="shared" si="132"/>
        <v/>
      </c>
      <c r="AK602" s="70" t="str">
        <f t="shared" si="139"/>
        <v/>
      </c>
      <c r="AL602" s="70" t="str">
        <f t="shared" si="140"/>
        <v/>
      </c>
    </row>
    <row r="603" spans="2:38" ht="15" thickBot="1" x14ac:dyDescent="0.35">
      <c r="B603" s="79" t="str">
        <f t="shared" si="133"/>
        <v/>
      </c>
      <c r="C603" s="79" t="str">
        <f t="shared" si="134"/>
        <v/>
      </c>
      <c r="D603" s="79" t="str">
        <f>IFERROR(IF(J602&lt;=0,"",IF(C603="Yes","",B603-COUNTIF($C$21:C603,"Yes"))),"")</f>
        <v/>
      </c>
      <c r="E603" s="81" t="str">
        <f t="shared" si="127"/>
        <v/>
      </c>
      <c r="F603" s="80" t="str">
        <f t="shared" si="135"/>
        <v/>
      </c>
      <c r="G603" s="80" t="str">
        <f t="shared" si="128"/>
        <v/>
      </c>
      <c r="H603" s="80" t="str">
        <f t="shared" si="136"/>
        <v/>
      </c>
      <c r="I603" s="80" t="str">
        <f t="shared" si="129"/>
        <v/>
      </c>
      <c r="J603" s="80" t="str">
        <f t="shared" si="137"/>
        <v/>
      </c>
      <c r="AG603" s="16" t="str">
        <f t="shared" si="138"/>
        <v/>
      </c>
      <c r="AH603" s="69" t="str">
        <f t="shared" si="130"/>
        <v/>
      </c>
      <c r="AI603" s="70" t="str">
        <f t="shared" si="131"/>
        <v/>
      </c>
      <c r="AJ603" s="70" t="str">
        <f t="shared" si="132"/>
        <v/>
      </c>
      <c r="AK603" s="70" t="str">
        <f t="shared" si="139"/>
        <v/>
      </c>
      <c r="AL603" s="70" t="str">
        <f t="shared" si="140"/>
        <v/>
      </c>
    </row>
    <row r="604" spans="2:38" ht="15" thickBot="1" x14ac:dyDescent="0.35">
      <c r="B604" s="79" t="str">
        <f t="shared" si="133"/>
        <v/>
      </c>
      <c r="C604" s="79" t="str">
        <f t="shared" si="134"/>
        <v/>
      </c>
      <c r="D604" s="79" t="str">
        <f>IFERROR(IF(J603&lt;=0,"",IF(C604="Yes","",B604-COUNTIF($C$21:C604,"Yes"))),"")</f>
        <v/>
      </c>
      <c r="E604" s="81" t="str">
        <f t="shared" si="127"/>
        <v/>
      </c>
      <c r="F604" s="80" t="str">
        <f t="shared" si="135"/>
        <v/>
      </c>
      <c r="G604" s="80" t="str">
        <f t="shared" si="128"/>
        <v/>
      </c>
      <c r="H604" s="80" t="str">
        <f t="shared" si="136"/>
        <v/>
      </c>
      <c r="I604" s="80" t="str">
        <f t="shared" si="129"/>
        <v/>
      </c>
      <c r="J604" s="80" t="str">
        <f t="shared" si="137"/>
        <v/>
      </c>
      <c r="AG604" s="16" t="str">
        <f t="shared" si="138"/>
        <v/>
      </c>
      <c r="AH604" s="69" t="str">
        <f t="shared" si="130"/>
        <v/>
      </c>
      <c r="AI604" s="70" t="str">
        <f t="shared" si="131"/>
        <v/>
      </c>
      <c r="AJ604" s="70" t="str">
        <f t="shared" si="132"/>
        <v/>
      </c>
      <c r="AK604" s="70" t="str">
        <f t="shared" si="139"/>
        <v/>
      </c>
      <c r="AL604" s="70" t="str">
        <f t="shared" si="140"/>
        <v/>
      </c>
    </row>
    <row r="605" spans="2:38" ht="15" thickBot="1" x14ac:dyDescent="0.35">
      <c r="B605" s="79" t="str">
        <f t="shared" si="133"/>
        <v/>
      </c>
      <c r="C605" s="79" t="str">
        <f t="shared" si="134"/>
        <v/>
      </c>
      <c r="D605" s="79" t="str">
        <f>IFERROR(IF(J604&lt;=0,"",IF(C605="Yes","",B605-COUNTIF($C$21:C605,"Yes"))),"")</f>
        <v/>
      </c>
      <c r="E605" s="81" t="str">
        <f t="shared" si="127"/>
        <v/>
      </c>
      <c r="F605" s="80" t="str">
        <f t="shared" si="135"/>
        <v/>
      </c>
      <c r="G605" s="80" t="str">
        <f t="shared" si="128"/>
        <v/>
      </c>
      <c r="H605" s="80" t="str">
        <f t="shared" si="136"/>
        <v/>
      </c>
      <c r="I605" s="80" t="str">
        <f t="shared" si="129"/>
        <v/>
      </c>
      <c r="J605" s="80" t="str">
        <f t="shared" si="137"/>
        <v/>
      </c>
      <c r="AG605" s="16" t="str">
        <f t="shared" si="138"/>
        <v/>
      </c>
      <c r="AH605" s="69" t="str">
        <f t="shared" si="130"/>
        <v/>
      </c>
      <c r="AI605" s="70" t="str">
        <f t="shared" si="131"/>
        <v/>
      </c>
      <c r="AJ605" s="70" t="str">
        <f t="shared" si="132"/>
        <v/>
      </c>
      <c r="AK605" s="70" t="str">
        <f t="shared" si="139"/>
        <v/>
      </c>
      <c r="AL605" s="70" t="str">
        <f t="shared" si="140"/>
        <v/>
      </c>
    </row>
    <row r="606" spans="2:38" ht="15" thickBot="1" x14ac:dyDescent="0.35">
      <c r="B606" s="79" t="str">
        <f t="shared" si="133"/>
        <v/>
      </c>
      <c r="C606" s="79" t="str">
        <f t="shared" si="134"/>
        <v/>
      </c>
      <c r="D606" s="79" t="str">
        <f>IFERROR(IF(J605&lt;=0,"",IF(C606="Yes","",B606-COUNTIF($C$21:C606,"Yes"))),"")</f>
        <v/>
      </c>
      <c r="E606" s="81" t="str">
        <f t="shared" si="127"/>
        <v/>
      </c>
      <c r="F606" s="80" t="str">
        <f t="shared" si="135"/>
        <v/>
      </c>
      <c r="G606" s="80" t="str">
        <f t="shared" si="128"/>
        <v/>
      </c>
      <c r="H606" s="80" t="str">
        <f t="shared" si="136"/>
        <v/>
      </c>
      <c r="I606" s="80" t="str">
        <f t="shared" si="129"/>
        <v/>
      </c>
      <c r="J606" s="80" t="str">
        <f t="shared" si="137"/>
        <v/>
      </c>
      <c r="AG606" s="16" t="str">
        <f t="shared" si="138"/>
        <v/>
      </c>
      <c r="AH606" s="69" t="str">
        <f t="shared" si="130"/>
        <v/>
      </c>
      <c r="AI606" s="70" t="str">
        <f t="shared" si="131"/>
        <v/>
      </c>
      <c r="AJ606" s="70" t="str">
        <f t="shared" si="132"/>
        <v/>
      </c>
      <c r="AK606" s="70" t="str">
        <f t="shared" si="139"/>
        <v/>
      </c>
      <c r="AL606" s="70" t="str">
        <f t="shared" si="140"/>
        <v/>
      </c>
    </row>
    <row r="607" spans="2:38" ht="15" thickBot="1" x14ac:dyDescent="0.35">
      <c r="B607" s="79" t="str">
        <f t="shared" si="133"/>
        <v/>
      </c>
      <c r="C607" s="79" t="str">
        <f t="shared" si="134"/>
        <v/>
      </c>
      <c r="D607" s="79" t="str">
        <f>IFERROR(IF(J606&lt;=0,"",IF(C607="Yes","",B607-COUNTIF($C$21:C607,"Yes"))),"")</f>
        <v/>
      </c>
      <c r="E607" s="81" t="str">
        <f t="shared" si="127"/>
        <v/>
      </c>
      <c r="F607" s="80" t="str">
        <f t="shared" si="135"/>
        <v/>
      </c>
      <c r="G607" s="80" t="str">
        <f t="shared" si="128"/>
        <v/>
      </c>
      <c r="H607" s="80" t="str">
        <f t="shared" si="136"/>
        <v/>
      </c>
      <c r="I607" s="80" t="str">
        <f t="shared" si="129"/>
        <v/>
      </c>
      <c r="J607" s="80" t="str">
        <f t="shared" si="137"/>
        <v/>
      </c>
      <c r="AG607" s="16" t="str">
        <f t="shared" si="138"/>
        <v/>
      </c>
      <c r="AH607" s="69" t="str">
        <f t="shared" si="130"/>
        <v/>
      </c>
      <c r="AI607" s="70" t="str">
        <f t="shared" si="131"/>
        <v/>
      </c>
      <c r="AJ607" s="70" t="str">
        <f t="shared" si="132"/>
        <v/>
      </c>
      <c r="AK607" s="70" t="str">
        <f t="shared" si="139"/>
        <v/>
      </c>
      <c r="AL607" s="70" t="str">
        <f t="shared" si="140"/>
        <v/>
      </c>
    </row>
    <row r="608" spans="2:38" ht="15" thickBot="1" x14ac:dyDescent="0.35">
      <c r="B608" s="79" t="str">
        <f t="shared" si="133"/>
        <v/>
      </c>
      <c r="C608" s="79" t="str">
        <f t="shared" si="134"/>
        <v/>
      </c>
      <c r="D608" s="79" t="str">
        <f>IFERROR(IF(J607&lt;=0,"",IF(C608="Yes","",B608-COUNTIF($C$21:C608,"Yes"))),"")</f>
        <v/>
      </c>
      <c r="E608" s="81" t="str">
        <f t="shared" si="127"/>
        <v/>
      </c>
      <c r="F608" s="80" t="str">
        <f t="shared" si="135"/>
        <v/>
      </c>
      <c r="G608" s="80" t="str">
        <f t="shared" si="128"/>
        <v/>
      </c>
      <c r="H608" s="80" t="str">
        <f t="shared" si="136"/>
        <v/>
      </c>
      <c r="I608" s="80" t="str">
        <f t="shared" si="129"/>
        <v/>
      </c>
      <c r="J608" s="80" t="str">
        <f t="shared" si="137"/>
        <v/>
      </c>
      <c r="AG608" s="16" t="str">
        <f t="shared" si="138"/>
        <v/>
      </c>
      <c r="AH608" s="69" t="str">
        <f t="shared" si="130"/>
        <v/>
      </c>
      <c r="AI608" s="70" t="str">
        <f t="shared" si="131"/>
        <v/>
      </c>
      <c r="AJ608" s="70" t="str">
        <f t="shared" si="132"/>
        <v/>
      </c>
      <c r="AK608" s="70" t="str">
        <f t="shared" si="139"/>
        <v/>
      </c>
      <c r="AL608" s="70" t="str">
        <f t="shared" si="140"/>
        <v/>
      </c>
    </row>
    <row r="609" spans="2:38" ht="15" thickBot="1" x14ac:dyDescent="0.35">
      <c r="B609" s="79" t="str">
        <f t="shared" si="133"/>
        <v/>
      </c>
      <c r="C609" s="79" t="str">
        <f t="shared" si="134"/>
        <v/>
      </c>
      <c r="D609" s="79" t="str">
        <f>IFERROR(IF(J608&lt;=0,"",IF(C609="Yes","",B609-COUNTIF($C$21:C609,"Yes"))),"")</f>
        <v/>
      </c>
      <c r="E609" s="81" t="str">
        <f t="shared" si="127"/>
        <v/>
      </c>
      <c r="F609" s="80" t="str">
        <f t="shared" si="135"/>
        <v/>
      </c>
      <c r="G609" s="80" t="str">
        <f t="shared" si="128"/>
        <v/>
      </c>
      <c r="H609" s="80" t="str">
        <f t="shared" si="136"/>
        <v/>
      </c>
      <c r="I609" s="80" t="str">
        <f t="shared" si="129"/>
        <v/>
      </c>
      <c r="J609" s="80" t="str">
        <f t="shared" si="137"/>
        <v/>
      </c>
      <c r="AG609" s="16" t="str">
        <f t="shared" si="138"/>
        <v/>
      </c>
      <c r="AH609" s="69" t="str">
        <f t="shared" si="130"/>
        <v/>
      </c>
      <c r="AI609" s="70" t="str">
        <f t="shared" si="131"/>
        <v/>
      </c>
      <c r="AJ609" s="70" t="str">
        <f t="shared" si="132"/>
        <v/>
      </c>
      <c r="AK609" s="70" t="str">
        <f t="shared" si="139"/>
        <v/>
      </c>
      <c r="AL609" s="70" t="str">
        <f t="shared" si="140"/>
        <v/>
      </c>
    </row>
    <row r="610" spans="2:38" ht="15" thickBot="1" x14ac:dyDescent="0.35">
      <c r="B610" s="79" t="str">
        <f t="shared" si="133"/>
        <v/>
      </c>
      <c r="C610" s="79" t="str">
        <f t="shared" si="134"/>
        <v/>
      </c>
      <c r="D610" s="79" t="str">
        <f>IFERROR(IF(J609&lt;=0,"",IF(C610="Yes","",B610-COUNTIF($C$21:C610,"Yes"))),"")</f>
        <v/>
      </c>
      <c r="E610" s="81" t="str">
        <f t="shared" si="127"/>
        <v/>
      </c>
      <c r="F610" s="80" t="str">
        <f t="shared" si="135"/>
        <v/>
      </c>
      <c r="G610" s="80" t="str">
        <f t="shared" si="128"/>
        <v/>
      </c>
      <c r="H610" s="80" t="str">
        <f t="shared" si="136"/>
        <v/>
      </c>
      <c r="I610" s="80" t="str">
        <f t="shared" si="129"/>
        <v/>
      </c>
      <c r="J610" s="80" t="str">
        <f t="shared" si="137"/>
        <v/>
      </c>
      <c r="AG610" s="16" t="str">
        <f t="shared" si="138"/>
        <v/>
      </c>
      <c r="AH610" s="69" t="str">
        <f t="shared" si="130"/>
        <v/>
      </c>
      <c r="AI610" s="70" t="str">
        <f t="shared" si="131"/>
        <v/>
      </c>
      <c r="AJ610" s="70" t="str">
        <f t="shared" si="132"/>
        <v/>
      </c>
      <c r="AK610" s="70" t="str">
        <f t="shared" si="139"/>
        <v/>
      </c>
      <c r="AL610" s="70" t="str">
        <f t="shared" si="140"/>
        <v/>
      </c>
    </row>
    <row r="611" spans="2:38" ht="15" thickBot="1" x14ac:dyDescent="0.35">
      <c r="B611" s="79" t="str">
        <f t="shared" si="133"/>
        <v/>
      </c>
      <c r="C611" s="79" t="str">
        <f t="shared" si="134"/>
        <v/>
      </c>
      <c r="D611" s="79" t="str">
        <f>IFERROR(IF(J610&lt;=0,"",IF(C611="Yes","",B611-COUNTIF($C$21:C611,"Yes"))),"")</f>
        <v/>
      </c>
      <c r="E611" s="81" t="str">
        <f t="shared" si="127"/>
        <v/>
      </c>
      <c r="F611" s="80" t="str">
        <f t="shared" si="135"/>
        <v/>
      </c>
      <c r="G611" s="80" t="str">
        <f t="shared" si="128"/>
        <v/>
      </c>
      <c r="H611" s="80" t="str">
        <f t="shared" si="136"/>
        <v/>
      </c>
      <c r="I611" s="80" t="str">
        <f t="shared" si="129"/>
        <v/>
      </c>
      <c r="J611" s="80" t="str">
        <f t="shared" si="137"/>
        <v/>
      </c>
      <c r="AG611" s="16" t="str">
        <f t="shared" si="138"/>
        <v/>
      </c>
      <c r="AH611" s="69" t="str">
        <f t="shared" si="130"/>
        <v/>
      </c>
      <c r="AI611" s="70" t="str">
        <f t="shared" si="131"/>
        <v/>
      </c>
      <c r="AJ611" s="70" t="str">
        <f t="shared" si="132"/>
        <v/>
      </c>
      <c r="AK611" s="70" t="str">
        <f t="shared" si="139"/>
        <v/>
      </c>
      <c r="AL611" s="70" t="str">
        <f t="shared" si="140"/>
        <v/>
      </c>
    </row>
    <row r="612" spans="2:38" ht="15" thickBot="1" x14ac:dyDescent="0.35">
      <c r="B612" s="79" t="str">
        <f t="shared" si="133"/>
        <v/>
      </c>
      <c r="C612" s="79" t="str">
        <f t="shared" si="134"/>
        <v/>
      </c>
      <c r="D612" s="79" t="str">
        <f>IFERROR(IF(J611&lt;=0,"",IF(C612="Yes","",B612-COUNTIF($C$21:C612,"Yes"))),"")</f>
        <v/>
      </c>
      <c r="E612" s="81" t="str">
        <f t="shared" si="127"/>
        <v/>
      </c>
      <c r="F612" s="80" t="str">
        <f t="shared" si="135"/>
        <v/>
      </c>
      <c r="G612" s="80" t="str">
        <f t="shared" si="128"/>
        <v/>
      </c>
      <c r="H612" s="80" t="str">
        <f t="shared" si="136"/>
        <v/>
      </c>
      <c r="I612" s="80" t="str">
        <f t="shared" si="129"/>
        <v/>
      </c>
      <c r="J612" s="80" t="str">
        <f t="shared" si="137"/>
        <v/>
      </c>
      <c r="AG612" s="16" t="str">
        <f t="shared" si="138"/>
        <v/>
      </c>
      <c r="AH612" s="69" t="str">
        <f t="shared" si="130"/>
        <v/>
      </c>
      <c r="AI612" s="70" t="str">
        <f t="shared" si="131"/>
        <v/>
      </c>
      <c r="AJ612" s="70" t="str">
        <f t="shared" si="132"/>
        <v/>
      </c>
      <c r="AK612" s="70" t="str">
        <f t="shared" si="139"/>
        <v/>
      </c>
      <c r="AL612" s="70" t="str">
        <f t="shared" si="140"/>
        <v/>
      </c>
    </row>
    <row r="613" spans="2:38" ht="15" thickBot="1" x14ac:dyDescent="0.35">
      <c r="B613" s="79" t="str">
        <f t="shared" si="133"/>
        <v/>
      </c>
      <c r="C613" s="79" t="str">
        <f t="shared" si="134"/>
        <v/>
      </c>
      <c r="D613" s="79" t="str">
        <f>IFERROR(IF(J612&lt;=0,"",IF(C613="Yes","",B613-COUNTIF($C$21:C613,"Yes"))),"")</f>
        <v/>
      </c>
      <c r="E613" s="81" t="str">
        <f t="shared" si="127"/>
        <v/>
      </c>
      <c r="F613" s="80" t="str">
        <f t="shared" si="135"/>
        <v/>
      </c>
      <c r="G613" s="80" t="str">
        <f t="shared" si="128"/>
        <v/>
      </c>
      <c r="H613" s="80" t="str">
        <f t="shared" si="136"/>
        <v/>
      </c>
      <c r="I613" s="80" t="str">
        <f t="shared" si="129"/>
        <v/>
      </c>
      <c r="J613" s="80" t="str">
        <f t="shared" si="137"/>
        <v/>
      </c>
      <c r="AG613" s="16" t="str">
        <f t="shared" si="138"/>
        <v/>
      </c>
      <c r="AH613" s="69" t="str">
        <f t="shared" si="130"/>
        <v/>
      </c>
      <c r="AI613" s="70" t="str">
        <f t="shared" si="131"/>
        <v/>
      </c>
      <c r="AJ613" s="70" t="str">
        <f t="shared" si="132"/>
        <v/>
      </c>
      <c r="AK613" s="70" t="str">
        <f t="shared" si="139"/>
        <v/>
      </c>
      <c r="AL613" s="70" t="str">
        <f t="shared" si="140"/>
        <v/>
      </c>
    </row>
    <row r="614" spans="2:38" ht="15" thickBot="1" x14ac:dyDescent="0.35">
      <c r="B614" s="79" t="str">
        <f t="shared" si="133"/>
        <v/>
      </c>
      <c r="C614" s="79" t="str">
        <f t="shared" si="134"/>
        <v/>
      </c>
      <c r="D614" s="79" t="str">
        <f>IFERROR(IF(J613&lt;=0,"",IF(C614="Yes","",B614-COUNTIF($C$21:C614,"Yes"))),"")</f>
        <v/>
      </c>
      <c r="E614" s="81" t="str">
        <f t="shared" si="127"/>
        <v/>
      </c>
      <c r="F614" s="80" t="str">
        <f t="shared" si="135"/>
        <v/>
      </c>
      <c r="G614" s="80" t="str">
        <f t="shared" si="128"/>
        <v/>
      </c>
      <c r="H614" s="80" t="str">
        <f t="shared" si="136"/>
        <v/>
      </c>
      <c r="I614" s="80" t="str">
        <f t="shared" si="129"/>
        <v/>
      </c>
      <c r="J614" s="80" t="str">
        <f t="shared" si="137"/>
        <v/>
      </c>
      <c r="AG614" s="16" t="str">
        <f t="shared" si="138"/>
        <v/>
      </c>
      <c r="AH614" s="69" t="str">
        <f t="shared" si="130"/>
        <v/>
      </c>
      <c r="AI614" s="70" t="str">
        <f t="shared" si="131"/>
        <v/>
      </c>
      <c r="AJ614" s="70" t="str">
        <f t="shared" si="132"/>
        <v/>
      </c>
      <c r="AK614" s="70" t="str">
        <f t="shared" si="139"/>
        <v/>
      </c>
      <c r="AL614" s="70" t="str">
        <f t="shared" si="140"/>
        <v/>
      </c>
    </row>
    <row r="615" spans="2:38" ht="15" thickBot="1" x14ac:dyDescent="0.35">
      <c r="B615" s="79" t="str">
        <f t="shared" si="133"/>
        <v/>
      </c>
      <c r="C615" s="79" t="str">
        <f t="shared" si="134"/>
        <v/>
      </c>
      <c r="D615" s="79" t="str">
        <f>IFERROR(IF(J614&lt;=0,"",IF(C615="Yes","",B615-COUNTIF($C$21:C615,"Yes"))),"")</f>
        <v/>
      </c>
      <c r="E615" s="81" t="str">
        <f t="shared" si="127"/>
        <v/>
      </c>
      <c r="F615" s="80" t="str">
        <f t="shared" si="135"/>
        <v/>
      </c>
      <c r="G615" s="80" t="str">
        <f t="shared" si="128"/>
        <v/>
      </c>
      <c r="H615" s="80" t="str">
        <f t="shared" si="136"/>
        <v/>
      </c>
      <c r="I615" s="80" t="str">
        <f t="shared" si="129"/>
        <v/>
      </c>
      <c r="J615" s="80" t="str">
        <f t="shared" si="137"/>
        <v/>
      </c>
      <c r="AG615" s="16" t="str">
        <f t="shared" si="138"/>
        <v/>
      </c>
      <c r="AH615" s="69" t="str">
        <f t="shared" si="130"/>
        <v/>
      </c>
      <c r="AI615" s="70" t="str">
        <f t="shared" si="131"/>
        <v/>
      </c>
      <c r="AJ615" s="70" t="str">
        <f t="shared" si="132"/>
        <v/>
      </c>
      <c r="AK615" s="70" t="str">
        <f t="shared" si="139"/>
        <v/>
      </c>
      <c r="AL615" s="70" t="str">
        <f t="shared" si="140"/>
        <v/>
      </c>
    </row>
    <row r="616" spans="2:38" ht="15" thickBot="1" x14ac:dyDescent="0.35">
      <c r="B616" s="79" t="str">
        <f t="shared" si="133"/>
        <v/>
      </c>
      <c r="C616" s="79" t="str">
        <f t="shared" si="134"/>
        <v/>
      </c>
      <c r="D616" s="79" t="str">
        <f>IFERROR(IF(J615&lt;=0,"",IF(C616="Yes","",B616-COUNTIF($C$21:C616,"Yes"))),"")</f>
        <v/>
      </c>
      <c r="E616" s="81" t="str">
        <f t="shared" si="127"/>
        <v/>
      </c>
      <c r="F616" s="80" t="str">
        <f t="shared" si="135"/>
        <v/>
      </c>
      <c r="G616" s="80" t="str">
        <f t="shared" si="128"/>
        <v/>
      </c>
      <c r="H616" s="80" t="str">
        <f t="shared" si="136"/>
        <v/>
      </c>
      <c r="I616" s="80" t="str">
        <f t="shared" si="129"/>
        <v/>
      </c>
      <c r="J616" s="80" t="str">
        <f t="shared" si="137"/>
        <v/>
      </c>
      <c r="AG616" s="16" t="str">
        <f t="shared" si="138"/>
        <v/>
      </c>
      <c r="AH616" s="69" t="str">
        <f t="shared" si="130"/>
        <v/>
      </c>
      <c r="AI616" s="70" t="str">
        <f t="shared" si="131"/>
        <v/>
      </c>
      <c r="AJ616" s="70" t="str">
        <f t="shared" si="132"/>
        <v/>
      </c>
      <c r="AK616" s="70" t="str">
        <f t="shared" si="139"/>
        <v/>
      </c>
      <c r="AL616" s="70" t="str">
        <f t="shared" si="140"/>
        <v/>
      </c>
    </row>
    <row r="617" spans="2:38" ht="15" thickBot="1" x14ac:dyDescent="0.35">
      <c r="B617" s="79" t="str">
        <f t="shared" si="133"/>
        <v/>
      </c>
      <c r="C617" s="79" t="str">
        <f t="shared" si="134"/>
        <v/>
      </c>
      <c r="D617" s="79" t="str">
        <f>IFERROR(IF(J616&lt;=0,"",IF(C617="Yes","",B617-COUNTIF($C$21:C617,"Yes"))),"")</f>
        <v/>
      </c>
      <c r="E617" s="81" t="str">
        <f t="shared" si="127"/>
        <v/>
      </c>
      <c r="F617" s="80" t="str">
        <f t="shared" si="135"/>
        <v/>
      </c>
      <c r="G617" s="80" t="str">
        <f t="shared" si="128"/>
        <v/>
      </c>
      <c r="H617" s="80" t="str">
        <f t="shared" si="136"/>
        <v/>
      </c>
      <c r="I617" s="80" t="str">
        <f t="shared" si="129"/>
        <v/>
      </c>
      <c r="J617" s="80" t="str">
        <f t="shared" si="137"/>
        <v/>
      </c>
      <c r="AG617" s="16" t="str">
        <f t="shared" si="138"/>
        <v/>
      </c>
      <c r="AH617" s="69" t="str">
        <f t="shared" si="130"/>
        <v/>
      </c>
      <c r="AI617" s="70" t="str">
        <f t="shared" si="131"/>
        <v/>
      </c>
      <c r="AJ617" s="70" t="str">
        <f t="shared" si="132"/>
        <v/>
      </c>
      <c r="AK617" s="70" t="str">
        <f t="shared" si="139"/>
        <v/>
      </c>
      <c r="AL617" s="70" t="str">
        <f t="shared" si="140"/>
        <v/>
      </c>
    </row>
    <row r="618" spans="2:38" ht="15" thickBot="1" x14ac:dyDescent="0.35">
      <c r="B618" s="79" t="str">
        <f t="shared" si="133"/>
        <v/>
      </c>
      <c r="C618" s="79" t="str">
        <f t="shared" si="134"/>
        <v/>
      </c>
      <c r="D618" s="79" t="str">
        <f>IFERROR(IF(J617&lt;=0,"",IF(C618="Yes","",B618-COUNTIF($C$21:C618,"Yes"))),"")</f>
        <v/>
      </c>
      <c r="E618" s="81" t="str">
        <f t="shared" si="127"/>
        <v/>
      </c>
      <c r="F618" s="80" t="str">
        <f t="shared" si="135"/>
        <v/>
      </c>
      <c r="G618" s="80" t="str">
        <f t="shared" si="128"/>
        <v/>
      </c>
      <c r="H618" s="80" t="str">
        <f t="shared" si="136"/>
        <v/>
      </c>
      <c r="I618" s="80" t="str">
        <f t="shared" si="129"/>
        <v/>
      </c>
      <c r="J618" s="80" t="str">
        <f t="shared" si="137"/>
        <v/>
      </c>
      <c r="AG618" s="16" t="str">
        <f t="shared" si="138"/>
        <v/>
      </c>
      <c r="AH618" s="69" t="str">
        <f t="shared" si="130"/>
        <v/>
      </c>
      <c r="AI618" s="70" t="str">
        <f t="shared" si="131"/>
        <v/>
      </c>
      <c r="AJ618" s="70" t="str">
        <f t="shared" si="132"/>
        <v/>
      </c>
      <c r="AK618" s="70" t="str">
        <f t="shared" si="139"/>
        <v/>
      </c>
      <c r="AL618" s="70" t="str">
        <f t="shared" si="140"/>
        <v/>
      </c>
    </row>
    <row r="619" spans="2:38" ht="15" thickBot="1" x14ac:dyDescent="0.35">
      <c r="B619" s="79" t="str">
        <f t="shared" si="133"/>
        <v/>
      </c>
      <c r="C619" s="79" t="str">
        <f t="shared" si="134"/>
        <v/>
      </c>
      <c r="D619" s="79" t="str">
        <f>IFERROR(IF(J618&lt;=0,"",IF(C619="Yes","",B619-COUNTIF($C$21:C619,"Yes"))),"")</f>
        <v/>
      </c>
      <c r="E619" s="81" t="str">
        <f t="shared" si="127"/>
        <v/>
      </c>
      <c r="F619" s="80" t="str">
        <f t="shared" si="135"/>
        <v/>
      </c>
      <c r="G619" s="80" t="str">
        <f t="shared" si="128"/>
        <v/>
      </c>
      <c r="H619" s="80" t="str">
        <f t="shared" si="136"/>
        <v/>
      </c>
      <c r="I619" s="80" t="str">
        <f t="shared" si="129"/>
        <v/>
      </c>
      <c r="J619" s="80" t="str">
        <f t="shared" si="137"/>
        <v/>
      </c>
      <c r="AG619" s="16" t="str">
        <f t="shared" si="138"/>
        <v/>
      </c>
      <c r="AH619" s="69" t="str">
        <f t="shared" si="130"/>
        <v/>
      </c>
      <c r="AI619" s="70" t="str">
        <f t="shared" si="131"/>
        <v/>
      </c>
      <c r="AJ619" s="70" t="str">
        <f t="shared" si="132"/>
        <v/>
      </c>
      <c r="AK619" s="70" t="str">
        <f t="shared" si="139"/>
        <v/>
      </c>
      <c r="AL619" s="70" t="str">
        <f t="shared" si="140"/>
        <v/>
      </c>
    </row>
    <row r="620" spans="2:38" ht="15" thickBot="1" x14ac:dyDescent="0.35">
      <c r="B620" s="79" t="str">
        <f t="shared" si="133"/>
        <v/>
      </c>
      <c r="C620" s="79" t="str">
        <f t="shared" si="134"/>
        <v/>
      </c>
      <c r="D620" s="79" t="str">
        <f>IFERROR(IF(J619&lt;=0,"",IF(C620="Yes","",B620-COUNTIF($C$21:C620,"Yes"))),"")</f>
        <v/>
      </c>
      <c r="E620" s="81" t="str">
        <f t="shared" si="127"/>
        <v/>
      </c>
      <c r="F620" s="80" t="str">
        <f t="shared" si="135"/>
        <v/>
      </c>
      <c r="G620" s="80" t="str">
        <f t="shared" si="128"/>
        <v/>
      </c>
      <c r="H620" s="80" t="str">
        <f t="shared" si="136"/>
        <v/>
      </c>
      <c r="I620" s="80" t="str">
        <f t="shared" si="129"/>
        <v/>
      </c>
      <c r="J620" s="80" t="str">
        <f t="shared" si="137"/>
        <v/>
      </c>
      <c r="AG620" s="16" t="str">
        <f t="shared" si="138"/>
        <v/>
      </c>
      <c r="AH620" s="69" t="str">
        <f t="shared" si="130"/>
        <v/>
      </c>
      <c r="AI620" s="70" t="str">
        <f t="shared" si="131"/>
        <v/>
      </c>
      <c r="AJ620" s="70" t="str">
        <f t="shared" si="132"/>
        <v/>
      </c>
      <c r="AK620" s="70" t="str">
        <f t="shared" si="139"/>
        <v/>
      </c>
      <c r="AL620" s="70" t="str">
        <f t="shared" si="140"/>
        <v/>
      </c>
    </row>
    <row r="621" spans="2:38" ht="15" thickBot="1" x14ac:dyDescent="0.35">
      <c r="B621" s="79" t="str">
        <f t="shared" si="133"/>
        <v/>
      </c>
      <c r="C621" s="79" t="str">
        <f t="shared" si="134"/>
        <v/>
      </c>
      <c r="D621" s="79" t="str">
        <f>IFERROR(IF(J620&lt;=0,"",IF(C621="Yes","",B621-COUNTIF($C$21:C621,"Yes"))),"")</f>
        <v/>
      </c>
      <c r="E621" s="81" t="str">
        <f t="shared" si="127"/>
        <v/>
      </c>
      <c r="F621" s="80" t="str">
        <f t="shared" si="135"/>
        <v/>
      </c>
      <c r="G621" s="80" t="str">
        <f t="shared" si="128"/>
        <v/>
      </c>
      <c r="H621" s="80" t="str">
        <f t="shared" si="136"/>
        <v/>
      </c>
      <c r="I621" s="80" t="str">
        <f t="shared" si="129"/>
        <v/>
      </c>
      <c r="J621" s="80" t="str">
        <f t="shared" si="137"/>
        <v/>
      </c>
      <c r="AG621" s="16" t="str">
        <f t="shared" si="138"/>
        <v/>
      </c>
      <c r="AH621" s="69" t="str">
        <f t="shared" si="130"/>
        <v/>
      </c>
      <c r="AI621" s="70" t="str">
        <f t="shared" si="131"/>
        <v/>
      </c>
      <c r="AJ621" s="70" t="str">
        <f t="shared" si="132"/>
        <v/>
      </c>
      <c r="AK621" s="70" t="str">
        <f t="shared" si="139"/>
        <v/>
      </c>
      <c r="AL621" s="70" t="str">
        <f t="shared" si="140"/>
        <v/>
      </c>
    </row>
    <row r="622" spans="2:38" ht="15" thickBot="1" x14ac:dyDescent="0.35">
      <c r="B622" s="79" t="str">
        <f t="shared" si="133"/>
        <v/>
      </c>
      <c r="C622" s="79" t="str">
        <f t="shared" si="134"/>
        <v/>
      </c>
      <c r="D622" s="79" t="str">
        <f>IFERROR(IF(J621&lt;=0,"",IF(C622="Yes","",B622-COUNTIF($C$21:C622,"Yes"))),"")</f>
        <v/>
      </c>
      <c r="E622" s="81" t="str">
        <f t="shared" si="127"/>
        <v/>
      </c>
      <c r="F622" s="80" t="str">
        <f t="shared" si="135"/>
        <v/>
      </c>
      <c r="G622" s="80" t="str">
        <f t="shared" si="128"/>
        <v/>
      </c>
      <c r="H622" s="80" t="str">
        <f t="shared" si="136"/>
        <v/>
      </c>
      <c r="I622" s="80" t="str">
        <f t="shared" si="129"/>
        <v/>
      </c>
      <c r="J622" s="80" t="str">
        <f t="shared" si="137"/>
        <v/>
      </c>
      <c r="AG622" s="16" t="str">
        <f t="shared" si="138"/>
        <v/>
      </c>
      <c r="AH622" s="69" t="str">
        <f t="shared" si="130"/>
        <v/>
      </c>
      <c r="AI622" s="70" t="str">
        <f t="shared" si="131"/>
        <v/>
      </c>
      <c r="AJ622" s="70" t="str">
        <f t="shared" si="132"/>
        <v/>
      </c>
      <c r="AK622" s="70" t="str">
        <f t="shared" si="139"/>
        <v/>
      </c>
      <c r="AL622" s="70" t="str">
        <f t="shared" si="140"/>
        <v/>
      </c>
    </row>
    <row r="623" spans="2:38" ht="15" thickBot="1" x14ac:dyDescent="0.35">
      <c r="B623" s="79" t="str">
        <f t="shared" si="133"/>
        <v/>
      </c>
      <c r="C623" s="79" t="str">
        <f t="shared" si="134"/>
        <v/>
      </c>
      <c r="D623" s="79" t="str">
        <f>IFERROR(IF(J622&lt;=0,"",IF(C623="Yes","",B623-COUNTIF($C$21:C623,"Yes"))),"")</f>
        <v/>
      </c>
      <c r="E623" s="81" t="str">
        <f t="shared" si="127"/>
        <v/>
      </c>
      <c r="F623" s="80" t="str">
        <f t="shared" si="135"/>
        <v/>
      </c>
      <c r="G623" s="80" t="str">
        <f t="shared" si="128"/>
        <v/>
      </c>
      <c r="H623" s="80" t="str">
        <f t="shared" si="136"/>
        <v/>
      </c>
      <c r="I623" s="80" t="str">
        <f t="shared" si="129"/>
        <v/>
      </c>
      <c r="J623" s="80" t="str">
        <f t="shared" si="137"/>
        <v/>
      </c>
      <c r="AG623" s="16" t="str">
        <f t="shared" si="138"/>
        <v/>
      </c>
      <c r="AH623" s="69" t="str">
        <f t="shared" si="130"/>
        <v/>
      </c>
      <c r="AI623" s="70" t="str">
        <f t="shared" si="131"/>
        <v/>
      </c>
      <c r="AJ623" s="70" t="str">
        <f t="shared" si="132"/>
        <v/>
      </c>
      <c r="AK623" s="70" t="str">
        <f t="shared" si="139"/>
        <v/>
      </c>
      <c r="AL623" s="70" t="str">
        <f t="shared" si="140"/>
        <v/>
      </c>
    </row>
    <row r="624" spans="2:38" ht="15" thickBot="1" x14ac:dyDescent="0.35">
      <c r="B624" s="79" t="str">
        <f t="shared" si="133"/>
        <v/>
      </c>
      <c r="C624" s="79" t="str">
        <f t="shared" si="134"/>
        <v/>
      </c>
      <c r="D624" s="79" t="str">
        <f>IFERROR(IF(J623&lt;=0,"",IF(C624="Yes","",B624-COUNTIF($C$21:C624,"Yes"))),"")</f>
        <v/>
      </c>
      <c r="E624" s="81" t="str">
        <f t="shared" si="127"/>
        <v/>
      </c>
      <c r="F624" s="80" t="str">
        <f t="shared" si="135"/>
        <v/>
      </c>
      <c r="G624" s="80" t="str">
        <f t="shared" si="128"/>
        <v/>
      </c>
      <c r="H624" s="80" t="str">
        <f t="shared" si="136"/>
        <v/>
      </c>
      <c r="I624" s="80" t="str">
        <f t="shared" si="129"/>
        <v/>
      </c>
      <c r="J624" s="80" t="str">
        <f t="shared" si="137"/>
        <v/>
      </c>
      <c r="AG624" s="16" t="str">
        <f t="shared" si="138"/>
        <v/>
      </c>
      <c r="AH624" s="69" t="str">
        <f t="shared" si="130"/>
        <v/>
      </c>
      <c r="AI624" s="70" t="str">
        <f t="shared" si="131"/>
        <v/>
      </c>
      <c r="AJ624" s="70" t="str">
        <f t="shared" si="132"/>
        <v/>
      </c>
      <c r="AK624" s="70" t="str">
        <f t="shared" si="139"/>
        <v/>
      </c>
      <c r="AL624" s="70" t="str">
        <f t="shared" si="140"/>
        <v/>
      </c>
    </row>
    <row r="625" spans="2:38" ht="15" thickBot="1" x14ac:dyDescent="0.35">
      <c r="B625" s="79" t="str">
        <f t="shared" si="133"/>
        <v/>
      </c>
      <c r="C625" s="79" t="str">
        <f t="shared" si="134"/>
        <v/>
      </c>
      <c r="D625" s="79" t="str">
        <f>IFERROR(IF(J624&lt;=0,"",IF(C625="Yes","",B625-COUNTIF($C$21:C625,"Yes"))),"")</f>
        <v/>
      </c>
      <c r="E625" s="81" t="str">
        <f t="shared" si="127"/>
        <v/>
      </c>
      <c r="F625" s="80" t="str">
        <f t="shared" si="135"/>
        <v/>
      </c>
      <c r="G625" s="80" t="str">
        <f t="shared" si="128"/>
        <v/>
      </c>
      <c r="H625" s="80" t="str">
        <f t="shared" si="136"/>
        <v/>
      </c>
      <c r="I625" s="80" t="str">
        <f t="shared" si="129"/>
        <v/>
      </c>
      <c r="J625" s="80" t="str">
        <f t="shared" si="137"/>
        <v/>
      </c>
      <c r="AG625" s="16" t="str">
        <f t="shared" si="138"/>
        <v/>
      </c>
      <c r="AH625" s="69" t="str">
        <f t="shared" si="130"/>
        <v/>
      </c>
      <c r="AI625" s="70" t="str">
        <f t="shared" si="131"/>
        <v/>
      </c>
      <c r="AJ625" s="70" t="str">
        <f t="shared" si="132"/>
        <v/>
      </c>
      <c r="AK625" s="70" t="str">
        <f t="shared" si="139"/>
        <v/>
      </c>
      <c r="AL625" s="70" t="str">
        <f t="shared" si="140"/>
        <v/>
      </c>
    </row>
    <row r="626" spans="2:38" ht="15" thickBot="1" x14ac:dyDescent="0.35">
      <c r="B626" s="79" t="str">
        <f t="shared" si="133"/>
        <v/>
      </c>
      <c r="C626" s="79" t="str">
        <f t="shared" si="134"/>
        <v/>
      </c>
      <c r="D626" s="79" t="str">
        <f>IFERROR(IF(J625&lt;=0,"",IF(C626="Yes","",B626-COUNTIF($C$21:C626,"Yes"))),"")</f>
        <v/>
      </c>
      <c r="E626" s="81" t="str">
        <f t="shared" si="127"/>
        <v/>
      </c>
      <c r="F626" s="80" t="str">
        <f t="shared" si="135"/>
        <v/>
      </c>
      <c r="G626" s="80" t="str">
        <f t="shared" si="128"/>
        <v/>
      </c>
      <c r="H626" s="80" t="str">
        <f t="shared" si="136"/>
        <v/>
      </c>
      <c r="I626" s="80" t="str">
        <f t="shared" si="129"/>
        <v/>
      </c>
      <c r="J626" s="80" t="str">
        <f t="shared" si="137"/>
        <v/>
      </c>
      <c r="AG626" s="16" t="str">
        <f t="shared" si="138"/>
        <v/>
      </c>
      <c r="AH626" s="69" t="str">
        <f t="shared" si="130"/>
        <v/>
      </c>
      <c r="AI626" s="70" t="str">
        <f t="shared" si="131"/>
        <v/>
      </c>
      <c r="AJ626" s="70" t="str">
        <f t="shared" si="132"/>
        <v/>
      </c>
      <c r="AK626" s="70" t="str">
        <f t="shared" si="139"/>
        <v/>
      </c>
      <c r="AL626" s="70" t="str">
        <f t="shared" si="140"/>
        <v/>
      </c>
    </row>
    <row r="627" spans="2:38" ht="15" thickBot="1" x14ac:dyDescent="0.35">
      <c r="B627" s="79" t="str">
        <f t="shared" si="133"/>
        <v/>
      </c>
      <c r="C627" s="79" t="str">
        <f t="shared" si="134"/>
        <v/>
      </c>
      <c r="D627" s="79" t="str">
        <f>IFERROR(IF(J626&lt;=0,"",IF(C627="Yes","",B627-COUNTIF($C$21:C627,"Yes"))),"")</f>
        <v/>
      </c>
      <c r="E627" s="81" t="str">
        <f t="shared" si="127"/>
        <v/>
      </c>
      <c r="F627" s="80" t="str">
        <f t="shared" si="135"/>
        <v/>
      </c>
      <c r="G627" s="80" t="str">
        <f t="shared" si="128"/>
        <v/>
      </c>
      <c r="H627" s="80" t="str">
        <f t="shared" si="136"/>
        <v/>
      </c>
      <c r="I627" s="80" t="str">
        <f t="shared" si="129"/>
        <v/>
      </c>
      <c r="J627" s="80" t="str">
        <f t="shared" si="137"/>
        <v/>
      </c>
      <c r="AG627" s="16" t="str">
        <f t="shared" si="138"/>
        <v/>
      </c>
      <c r="AH627" s="69" t="str">
        <f t="shared" si="130"/>
        <v/>
      </c>
      <c r="AI627" s="70" t="str">
        <f t="shared" si="131"/>
        <v/>
      </c>
      <c r="AJ627" s="70" t="str">
        <f t="shared" si="132"/>
        <v/>
      </c>
      <c r="AK627" s="70" t="str">
        <f t="shared" si="139"/>
        <v/>
      </c>
      <c r="AL627" s="70" t="str">
        <f t="shared" si="140"/>
        <v/>
      </c>
    </row>
    <row r="628" spans="2:38" ht="15" thickBot="1" x14ac:dyDescent="0.35">
      <c r="B628" s="79" t="str">
        <f t="shared" si="133"/>
        <v/>
      </c>
      <c r="C628" s="79" t="str">
        <f t="shared" si="134"/>
        <v/>
      </c>
      <c r="D628" s="79" t="str">
        <f>IFERROR(IF(J627&lt;=0,"",IF(C628="Yes","",B628-COUNTIF($C$21:C628,"Yes"))),"")</f>
        <v/>
      </c>
      <c r="E628" s="81" t="str">
        <f t="shared" si="127"/>
        <v/>
      </c>
      <c r="F628" s="80" t="str">
        <f t="shared" si="135"/>
        <v/>
      </c>
      <c r="G628" s="80" t="str">
        <f t="shared" si="128"/>
        <v/>
      </c>
      <c r="H628" s="80" t="str">
        <f t="shared" si="136"/>
        <v/>
      </c>
      <c r="I628" s="80" t="str">
        <f t="shared" si="129"/>
        <v/>
      </c>
      <c r="J628" s="80" t="str">
        <f t="shared" si="137"/>
        <v/>
      </c>
      <c r="AG628" s="16" t="str">
        <f t="shared" si="138"/>
        <v/>
      </c>
      <c r="AH628" s="69" t="str">
        <f t="shared" si="130"/>
        <v/>
      </c>
      <c r="AI628" s="70" t="str">
        <f t="shared" si="131"/>
        <v/>
      </c>
      <c r="AJ628" s="70" t="str">
        <f t="shared" si="132"/>
        <v/>
      </c>
      <c r="AK628" s="70" t="str">
        <f t="shared" si="139"/>
        <v/>
      </c>
      <c r="AL628" s="70" t="str">
        <f t="shared" si="140"/>
        <v/>
      </c>
    </row>
    <row r="629" spans="2:38" ht="15" thickBot="1" x14ac:dyDescent="0.35">
      <c r="B629" s="79" t="str">
        <f t="shared" si="133"/>
        <v/>
      </c>
      <c r="C629" s="79" t="str">
        <f t="shared" si="134"/>
        <v/>
      </c>
      <c r="D629" s="79" t="str">
        <f>IFERROR(IF(J628&lt;=0,"",IF(C629="Yes","",B629-COUNTIF($C$21:C629,"Yes"))),"")</f>
        <v/>
      </c>
      <c r="E629" s="81" t="str">
        <f t="shared" si="127"/>
        <v/>
      </c>
      <c r="F629" s="80" t="str">
        <f t="shared" si="135"/>
        <v/>
      </c>
      <c r="G629" s="80" t="str">
        <f t="shared" si="128"/>
        <v/>
      </c>
      <c r="H629" s="80" t="str">
        <f t="shared" si="136"/>
        <v/>
      </c>
      <c r="I629" s="80" t="str">
        <f t="shared" si="129"/>
        <v/>
      </c>
      <c r="J629" s="80" t="str">
        <f t="shared" si="137"/>
        <v/>
      </c>
      <c r="AG629" s="16" t="str">
        <f t="shared" si="138"/>
        <v/>
      </c>
      <c r="AH629" s="69" t="str">
        <f t="shared" si="130"/>
        <v/>
      </c>
      <c r="AI629" s="70" t="str">
        <f t="shared" si="131"/>
        <v/>
      </c>
      <c r="AJ629" s="70" t="str">
        <f t="shared" si="132"/>
        <v/>
      </c>
      <c r="AK629" s="70" t="str">
        <f t="shared" si="139"/>
        <v/>
      </c>
      <c r="AL629" s="70" t="str">
        <f t="shared" si="140"/>
        <v/>
      </c>
    </row>
    <row r="630" spans="2:38" ht="15" thickBot="1" x14ac:dyDescent="0.35">
      <c r="B630" s="79" t="str">
        <f t="shared" si="133"/>
        <v/>
      </c>
      <c r="C630" s="79" t="str">
        <f t="shared" si="134"/>
        <v/>
      </c>
      <c r="D630" s="79" t="str">
        <f>IFERROR(IF(J629&lt;=0,"",IF(C630="Yes","",B630-COUNTIF($C$21:C630,"Yes"))),"")</f>
        <v/>
      </c>
      <c r="E630" s="81" t="str">
        <f t="shared" si="127"/>
        <v/>
      </c>
      <c r="F630" s="80" t="str">
        <f t="shared" si="135"/>
        <v/>
      </c>
      <c r="G630" s="80" t="str">
        <f t="shared" si="128"/>
        <v/>
      </c>
      <c r="H630" s="80" t="str">
        <f t="shared" si="136"/>
        <v/>
      </c>
      <c r="I630" s="80" t="str">
        <f t="shared" si="129"/>
        <v/>
      </c>
      <c r="J630" s="80" t="str">
        <f t="shared" si="137"/>
        <v/>
      </c>
      <c r="AG630" s="16" t="str">
        <f t="shared" si="138"/>
        <v/>
      </c>
      <c r="AH630" s="69" t="str">
        <f t="shared" si="130"/>
        <v/>
      </c>
      <c r="AI630" s="70" t="str">
        <f t="shared" si="131"/>
        <v/>
      </c>
      <c r="AJ630" s="70" t="str">
        <f t="shared" si="132"/>
        <v/>
      </c>
      <c r="AK630" s="70" t="str">
        <f t="shared" si="139"/>
        <v/>
      </c>
      <c r="AL630" s="70" t="str">
        <f t="shared" si="140"/>
        <v/>
      </c>
    </row>
    <row r="631" spans="2:38" ht="15" thickBot="1" x14ac:dyDescent="0.35">
      <c r="B631" s="79" t="str">
        <f t="shared" si="133"/>
        <v/>
      </c>
      <c r="C631" s="79" t="str">
        <f t="shared" si="134"/>
        <v/>
      </c>
      <c r="D631" s="79" t="str">
        <f>IFERROR(IF(J630&lt;=0,"",IF(C631="Yes","",B631-COUNTIF($C$21:C631,"Yes"))),"")</f>
        <v/>
      </c>
      <c r="E631" s="81" t="str">
        <f t="shared" si="127"/>
        <v/>
      </c>
      <c r="F631" s="80" t="str">
        <f t="shared" si="135"/>
        <v/>
      </c>
      <c r="G631" s="80" t="str">
        <f t="shared" si="128"/>
        <v/>
      </c>
      <c r="H631" s="80" t="str">
        <f t="shared" si="136"/>
        <v/>
      </c>
      <c r="I631" s="80" t="str">
        <f t="shared" si="129"/>
        <v/>
      </c>
      <c r="J631" s="80" t="str">
        <f t="shared" si="137"/>
        <v/>
      </c>
      <c r="AG631" s="16" t="str">
        <f t="shared" si="138"/>
        <v/>
      </c>
      <c r="AH631" s="69" t="str">
        <f t="shared" si="130"/>
        <v/>
      </c>
      <c r="AI631" s="70" t="str">
        <f t="shared" si="131"/>
        <v/>
      </c>
      <c r="AJ631" s="70" t="str">
        <f t="shared" si="132"/>
        <v/>
      </c>
      <c r="AK631" s="70" t="str">
        <f t="shared" si="139"/>
        <v/>
      </c>
      <c r="AL631" s="70" t="str">
        <f t="shared" si="140"/>
        <v/>
      </c>
    </row>
    <row r="632" spans="2:38" ht="15" thickBot="1" x14ac:dyDescent="0.35">
      <c r="B632" s="79" t="str">
        <f t="shared" si="133"/>
        <v/>
      </c>
      <c r="C632" s="79" t="str">
        <f t="shared" si="134"/>
        <v/>
      </c>
      <c r="D632" s="79" t="str">
        <f>IFERROR(IF(J631&lt;=0,"",IF(C632="Yes","",B632-COUNTIF($C$21:C632,"Yes"))),"")</f>
        <v/>
      </c>
      <c r="E632" s="81" t="str">
        <f t="shared" si="127"/>
        <v/>
      </c>
      <c r="F632" s="80" t="str">
        <f t="shared" si="135"/>
        <v/>
      </c>
      <c r="G632" s="80" t="str">
        <f t="shared" si="128"/>
        <v/>
      </c>
      <c r="H632" s="80" t="str">
        <f t="shared" si="136"/>
        <v/>
      </c>
      <c r="I632" s="80" t="str">
        <f t="shared" si="129"/>
        <v/>
      </c>
      <c r="J632" s="80" t="str">
        <f t="shared" si="137"/>
        <v/>
      </c>
      <c r="AG632" s="16" t="str">
        <f t="shared" si="138"/>
        <v/>
      </c>
      <c r="AH632" s="69" t="str">
        <f t="shared" si="130"/>
        <v/>
      </c>
      <c r="AI632" s="70" t="str">
        <f t="shared" si="131"/>
        <v/>
      </c>
      <c r="AJ632" s="70" t="str">
        <f t="shared" si="132"/>
        <v/>
      </c>
      <c r="AK632" s="70" t="str">
        <f t="shared" si="139"/>
        <v/>
      </c>
      <c r="AL632" s="70" t="str">
        <f t="shared" si="140"/>
        <v/>
      </c>
    </row>
    <row r="633" spans="2:38" ht="15" thickBot="1" x14ac:dyDescent="0.35">
      <c r="B633" s="79" t="str">
        <f t="shared" si="133"/>
        <v/>
      </c>
      <c r="C633" s="79" t="str">
        <f t="shared" si="134"/>
        <v/>
      </c>
      <c r="D633" s="79" t="str">
        <f>IFERROR(IF(J632&lt;=0,"",IF(C633="Yes","",B633-COUNTIF($C$21:C633,"Yes"))),"")</f>
        <v/>
      </c>
      <c r="E633" s="81" t="str">
        <f t="shared" si="127"/>
        <v/>
      </c>
      <c r="F633" s="80" t="str">
        <f t="shared" si="135"/>
        <v/>
      </c>
      <c r="G633" s="80" t="str">
        <f t="shared" si="128"/>
        <v/>
      </c>
      <c r="H633" s="80" t="str">
        <f t="shared" si="136"/>
        <v/>
      </c>
      <c r="I633" s="80" t="str">
        <f t="shared" si="129"/>
        <v/>
      </c>
      <c r="J633" s="80" t="str">
        <f t="shared" si="137"/>
        <v/>
      </c>
      <c r="AG633" s="16" t="str">
        <f t="shared" si="138"/>
        <v/>
      </c>
      <c r="AH633" s="69" t="str">
        <f t="shared" si="130"/>
        <v/>
      </c>
      <c r="AI633" s="70" t="str">
        <f t="shared" si="131"/>
        <v/>
      </c>
      <c r="AJ633" s="70" t="str">
        <f t="shared" si="132"/>
        <v/>
      </c>
      <c r="AK633" s="70" t="str">
        <f t="shared" si="139"/>
        <v/>
      </c>
      <c r="AL633" s="70" t="str">
        <f t="shared" si="140"/>
        <v/>
      </c>
    </row>
    <row r="634" spans="2:38" ht="15" thickBot="1" x14ac:dyDescent="0.35">
      <c r="B634" s="79" t="str">
        <f t="shared" si="133"/>
        <v/>
      </c>
      <c r="C634" s="79" t="str">
        <f t="shared" si="134"/>
        <v/>
      </c>
      <c r="D634" s="79" t="str">
        <f>IFERROR(IF(J633&lt;=0,"",IF(C634="Yes","",B634-COUNTIF($C$21:C634,"Yes"))),"")</f>
        <v/>
      </c>
      <c r="E634" s="81" t="str">
        <f t="shared" si="127"/>
        <v/>
      </c>
      <c r="F634" s="80" t="str">
        <f t="shared" si="135"/>
        <v/>
      </c>
      <c r="G634" s="80" t="str">
        <f t="shared" si="128"/>
        <v/>
      </c>
      <c r="H634" s="80" t="str">
        <f t="shared" si="136"/>
        <v/>
      </c>
      <c r="I634" s="80" t="str">
        <f t="shared" si="129"/>
        <v/>
      </c>
      <c r="J634" s="80" t="str">
        <f t="shared" si="137"/>
        <v/>
      </c>
      <c r="AG634" s="16" t="str">
        <f t="shared" si="138"/>
        <v/>
      </c>
      <c r="AH634" s="69" t="str">
        <f t="shared" si="130"/>
        <v/>
      </c>
      <c r="AI634" s="70" t="str">
        <f t="shared" si="131"/>
        <v/>
      </c>
      <c r="AJ634" s="70" t="str">
        <f t="shared" si="132"/>
        <v/>
      </c>
      <c r="AK634" s="70" t="str">
        <f t="shared" si="139"/>
        <v/>
      </c>
      <c r="AL634" s="70" t="str">
        <f t="shared" si="140"/>
        <v/>
      </c>
    </row>
    <row r="635" spans="2:38" ht="15" thickBot="1" x14ac:dyDescent="0.35">
      <c r="B635" s="79" t="str">
        <f t="shared" si="133"/>
        <v/>
      </c>
      <c r="C635" s="79" t="str">
        <f t="shared" si="134"/>
        <v/>
      </c>
      <c r="D635" s="79" t="str">
        <f>IFERROR(IF(J634&lt;=0,"",IF(C635="Yes","",B635-COUNTIF($C$21:C635,"Yes"))),"")</f>
        <v/>
      </c>
      <c r="E635" s="81" t="str">
        <f t="shared" si="127"/>
        <v/>
      </c>
      <c r="F635" s="80" t="str">
        <f t="shared" si="135"/>
        <v/>
      </c>
      <c r="G635" s="80" t="str">
        <f t="shared" si="128"/>
        <v/>
      </c>
      <c r="H635" s="80" t="str">
        <f t="shared" si="136"/>
        <v/>
      </c>
      <c r="I635" s="80" t="str">
        <f t="shared" si="129"/>
        <v/>
      </c>
      <c r="J635" s="80" t="str">
        <f t="shared" si="137"/>
        <v/>
      </c>
      <c r="AG635" s="16" t="str">
        <f t="shared" si="138"/>
        <v/>
      </c>
      <c r="AH635" s="69" t="str">
        <f t="shared" si="130"/>
        <v/>
      </c>
      <c r="AI635" s="70" t="str">
        <f t="shared" si="131"/>
        <v/>
      </c>
      <c r="AJ635" s="70" t="str">
        <f t="shared" si="132"/>
        <v/>
      </c>
      <c r="AK635" s="70" t="str">
        <f t="shared" si="139"/>
        <v/>
      </c>
      <c r="AL635" s="70" t="str">
        <f t="shared" si="140"/>
        <v/>
      </c>
    </row>
    <row r="636" spans="2:38" ht="15" thickBot="1" x14ac:dyDescent="0.35">
      <c r="B636" s="79" t="str">
        <f t="shared" si="133"/>
        <v/>
      </c>
      <c r="C636" s="79" t="str">
        <f t="shared" si="134"/>
        <v/>
      </c>
      <c r="D636" s="79" t="str">
        <f>IFERROR(IF(J635&lt;=0,"",IF(C636="Yes","",B636-COUNTIF($C$21:C636,"Yes"))),"")</f>
        <v/>
      </c>
      <c r="E636" s="81" t="str">
        <f t="shared" si="127"/>
        <v/>
      </c>
      <c r="F636" s="80" t="str">
        <f t="shared" si="135"/>
        <v/>
      </c>
      <c r="G636" s="80" t="str">
        <f t="shared" si="128"/>
        <v/>
      </c>
      <c r="H636" s="80" t="str">
        <f t="shared" si="136"/>
        <v/>
      </c>
      <c r="I636" s="80" t="str">
        <f t="shared" si="129"/>
        <v/>
      </c>
      <c r="J636" s="80" t="str">
        <f t="shared" si="137"/>
        <v/>
      </c>
      <c r="AG636" s="16" t="str">
        <f t="shared" si="138"/>
        <v/>
      </c>
      <c r="AH636" s="69" t="str">
        <f t="shared" si="130"/>
        <v/>
      </c>
      <c r="AI636" s="70" t="str">
        <f t="shared" si="131"/>
        <v/>
      </c>
      <c r="AJ636" s="70" t="str">
        <f t="shared" si="132"/>
        <v/>
      </c>
      <c r="AK636" s="70" t="str">
        <f t="shared" si="139"/>
        <v/>
      </c>
      <c r="AL636" s="70" t="str">
        <f t="shared" si="140"/>
        <v/>
      </c>
    </row>
    <row r="637" spans="2:38" ht="15" thickBot="1" x14ac:dyDescent="0.35">
      <c r="B637" s="79" t="str">
        <f t="shared" si="133"/>
        <v/>
      </c>
      <c r="C637" s="79" t="str">
        <f t="shared" si="134"/>
        <v/>
      </c>
      <c r="D637" s="79" t="str">
        <f>IFERROR(IF(J636&lt;=0,"",IF(C637="Yes","",B637-COUNTIF($C$21:C637,"Yes"))),"")</f>
        <v/>
      </c>
      <c r="E637" s="81" t="str">
        <f t="shared" si="127"/>
        <v/>
      </c>
      <c r="F637" s="80" t="str">
        <f t="shared" si="135"/>
        <v/>
      </c>
      <c r="G637" s="80" t="str">
        <f t="shared" si="128"/>
        <v/>
      </c>
      <c r="H637" s="80" t="str">
        <f t="shared" si="136"/>
        <v/>
      </c>
      <c r="I637" s="80" t="str">
        <f t="shared" si="129"/>
        <v/>
      </c>
      <c r="J637" s="80" t="str">
        <f t="shared" si="137"/>
        <v/>
      </c>
      <c r="AG637" s="16" t="str">
        <f t="shared" si="138"/>
        <v/>
      </c>
      <c r="AH637" s="69" t="str">
        <f t="shared" si="130"/>
        <v/>
      </c>
      <c r="AI637" s="70" t="str">
        <f t="shared" si="131"/>
        <v/>
      </c>
      <c r="AJ637" s="70" t="str">
        <f t="shared" si="132"/>
        <v/>
      </c>
      <c r="AK637" s="70" t="str">
        <f t="shared" si="139"/>
        <v/>
      </c>
      <c r="AL637" s="70" t="str">
        <f t="shared" si="140"/>
        <v/>
      </c>
    </row>
    <row r="638" spans="2:38" ht="15" thickBot="1" x14ac:dyDescent="0.35">
      <c r="B638" s="79" t="str">
        <f t="shared" si="133"/>
        <v/>
      </c>
      <c r="C638" s="79" t="str">
        <f t="shared" si="134"/>
        <v/>
      </c>
      <c r="D638" s="79" t="str">
        <f>IFERROR(IF(J637&lt;=0,"",IF(C638="Yes","",B638-COUNTIF($C$21:C638,"Yes"))),"")</f>
        <v/>
      </c>
      <c r="E638" s="81" t="str">
        <f t="shared" si="127"/>
        <v/>
      </c>
      <c r="F638" s="80" t="str">
        <f t="shared" si="135"/>
        <v/>
      </c>
      <c r="G638" s="80" t="str">
        <f t="shared" si="128"/>
        <v/>
      </c>
      <c r="H638" s="80" t="str">
        <f t="shared" si="136"/>
        <v/>
      </c>
      <c r="I638" s="80" t="str">
        <f t="shared" si="129"/>
        <v/>
      </c>
      <c r="J638" s="80" t="str">
        <f t="shared" si="137"/>
        <v/>
      </c>
      <c r="AG638" s="16" t="str">
        <f t="shared" si="138"/>
        <v/>
      </c>
      <c r="AH638" s="69" t="str">
        <f t="shared" si="130"/>
        <v/>
      </c>
      <c r="AI638" s="70" t="str">
        <f t="shared" si="131"/>
        <v/>
      </c>
      <c r="AJ638" s="70" t="str">
        <f t="shared" si="132"/>
        <v/>
      </c>
      <c r="AK638" s="70" t="str">
        <f t="shared" si="139"/>
        <v/>
      </c>
      <c r="AL638" s="70" t="str">
        <f t="shared" si="140"/>
        <v/>
      </c>
    </row>
    <row r="639" spans="2:38" ht="15" thickBot="1" x14ac:dyDescent="0.35">
      <c r="B639" s="79" t="str">
        <f t="shared" si="133"/>
        <v/>
      </c>
      <c r="C639" s="79" t="str">
        <f t="shared" si="134"/>
        <v/>
      </c>
      <c r="D639" s="79" t="str">
        <f>IFERROR(IF(J638&lt;=0,"",IF(C639="Yes","",B639-COUNTIF($C$21:C639,"Yes"))),"")</f>
        <v/>
      </c>
      <c r="E639" s="81" t="str">
        <f t="shared" si="127"/>
        <v/>
      </c>
      <c r="F639" s="80" t="str">
        <f t="shared" si="135"/>
        <v/>
      </c>
      <c r="G639" s="80" t="str">
        <f t="shared" si="128"/>
        <v/>
      </c>
      <c r="H639" s="80" t="str">
        <f t="shared" si="136"/>
        <v/>
      </c>
      <c r="I639" s="80" t="str">
        <f t="shared" si="129"/>
        <v/>
      </c>
      <c r="J639" s="80" t="str">
        <f t="shared" si="137"/>
        <v/>
      </c>
      <c r="AG639" s="16" t="str">
        <f t="shared" si="138"/>
        <v/>
      </c>
      <c r="AH639" s="69" t="str">
        <f t="shared" si="130"/>
        <v/>
      </c>
      <c r="AI639" s="70" t="str">
        <f t="shared" si="131"/>
        <v/>
      </c>
      <c r="AJ639" s="70" t="str">
        <f t="shared" si="132"/>
        <v/>
      </c>
      <c r="AK639" s="70" t="str">
        <f t="shared" si="139"/>
        <v/>
      </c>
      <c r="AL639" s="70" t="str">
        <f t="shared" si="140"/>
        <v/>
      </c>
    </row>
    <row r="640" spans="2:38" ht="15" thickBot="1" x14ac:dyDescent="0.35">
      <c r="B640" s="79" t="str">
        <f t="shared" si="133"/>
        <v/>
      </c>
      <c r="C640" s="79" t="str">
        <f t="shared" si="134"/>
        <v/>
      </c>
      <c r="D640" s="79" t="str">
        <f>IFERROR(IF(J639&lt;=0,"",IF(C640="Yes","",B640-COUNTIF($C$21:C640,"Yes"))),"")</f>
        <v/>
      </c>
      <c r="E640" s="81" t="str">
        <f t="shared" si="127"/>
        <v/>
      </c>
      <c r="F640" s="80" t="str">
        <f t="shared" si="135"/>
        <v/>
      </c>
      <c r="G640" s="80" t="str">
        <f t="shared" si="128"/>
        <v/>
      </c>
      <c r="H640" s="80" t="str">
        <f t="shared" si="136"/>
        <v/>
      </c>
      <c r="I640" s="80" t="str">
        <f t="shared" si="129"/>
        <v/>
      </c>
      <c r="J640" s="80" t="str">
        <f t="shared" si="137"/>
        <v/>
      </c>
      <c r="AG640" s="16" t="str">
        <f t="shared" si="138"/>
        <v/>
      </c>
      <c r="AH640" s="69" t="str">
        <f t="shared" si="130"/>
        <v/>
      </c>
      <c r="AI640" s="70" t="str">
        <f t="shared" si="131"/>
        <v/>
      </c>
      <c r="AJ640" s="70" t="str">
        <f t="shared" si="132"/>
        <v/>
      </c>
      <c r="AK640" s="70" t="str">
        <f t="shared" si="139"/>
        <v/>
      </c>
      <c r="AL640" s="70" t="str">
        <f t="shared" si="140"/>
        <v/>
      </c>
    </row>
    <row r="641" spans="2:38" ht="15" thickBot="1" x14ac:dyDescent="0.35">
      <c r="B641" s="79" t="str">
        <f t="shared" si="133"/>
        <v/>
      </c>
      <c r="C641" s="79" t="str">
        <f t="shared" si="134"/>
        <v/>
      </c>
      <c r="D641" s="79" t="str">
        <f>IFERROR(IF(J640&lt;=0,"",IF(C641="Yes","",B641-COUNTIF($C$21:C641,"Yes"))),"")</f>
        <v/>
      </c>
      <c r="E641" s="81" t="str">
        <f t="shared" si="127"/>
        <v/>
      </c>
      <c r="F641" s="80" t="str">
        <f t="shared" si="135"/>
        <v/>
      </c>
      <c r="G641" s="80" t="str">
        <f t="shared" si="128"/>
        <v/>
      </c>
      <c r="H641" s="80" t="str">
        <f t="shared" si="136"/>
        <v/>
      </c>
      <c r="I641" s="80" t="str">
        <f t="shared" si="129"/>
        <v/>
      </c>
      <c r="J641" s="80" t="str">
        <f t="shared" si="137"/>
        <v/>
      </c>
      <c r="AG641" s="16" t="str">
        <f t="shared" si="138"/>
        <v/>
      </c>
      <c r="AH641" s="69" t="str">
        <f t="shared" si="130"/>
        <v/>
      </c>
      <c r="AI641" s="70" t="str">
        <f t="shared" si="131"/>
        <v/>
      </c>
      <c r="AJ641" s="70" t="str">
        <f t="shared" si="132"/>
        <v/>
      </c>
      <c r="AK641" s="70" t="str">
        <f t="shared" si="139"/>
        <v/>
      </c>
      <c r="AL641" s="70" t="str">
        <f t="shared" si="140"/>
        <v/>
      </c>
    </row>
    <row r="642" spans="2:38" ht="15" thickBot="1" x14ac:dyDescent="0.35">
      <c r="B642" s="79" t="str">
        <f t="shared" si="133"/>
        <v/>
      </c>
      <c r="C642" s="79" t="str">
        <f t="shared" si="134"/>
        <v/>
      </c>
      <c r="D642" s="79" t="str">
        <f>IFERROR(IF(J641&lt;=0,"",IF(C642="Yes","",B642-COUNTIF($C$21:C642,"Yes"))),"")</f>
        <v/>
      </c>
      <c r="E642" s="81" t="str">
        <f t="shared" si="127"/>
        <v/>
      </c>
      <c r="F642" s="80" t="str">
        <f t="shared" si="135"/>
        <v/>
      </c>
      <c r="G642" s="80" t="str">
        <f t="shared" si="128"/>
        <v/>
      </c>
      <c r="H642" s="80" t="str">
        <f t="shared" si="136"/>
        <v/>
      </c>
      <c r="I642" s="80" t="str">
        <f t="shared" si="129"/>
        <v/>
      </c>
      <c r="J642" s="80" t="str">
        <f t="shared" si="137"/>
        <v/>
      </c>
      <c r="AG642" s="16" t="str">
        <f t="shared" si="138"/>
        <v/>
      </c>
      <c r="AH642" s="69" t="str">
        <f t="shared" si="130"/>
        <v/>
      </c>
      <c r="AI642" s="70" t="str">
        <f t="shared" si="131"/>
        <v/>
      </c>
      <c r="AJ642" s="70" t="str">
        <f t="shared" si="132"/>
        <v/>
      </c>
      <c r="AK642" s="70" t="str">
        <f t="shared" si="139"/>
        <v/>
      </c>
      <c r="AL642" s="70" t="str">
        <f t="shared" si="140"/>
        <v/>
      </c>
    </row>
    <row r="643" spans="2:38" ht="15" thickBot="1" x14ac:dyDescent="0.35">
      <c r="B643" s="79" t="str">
        <f t="shared" si="133"/>
        <v/>
      </c>
      <c r="C643" s="79" t="str">
        <f t="shared" si="134"/>
        <v/>
      </c>
      <c r="D643" s="79" t="str">
        <f>IFERROR(IF(J642&lt;=0,"",IF(C643="Yes","",B643-COUNTIF($C$21:C643,"Yes"))),"")</f>
        <v/>
      </c>
      <c r="E643" s="81" t="str">
        <f t="shared" si="127"/>
        <v/>
      </c>
      <c r="F643" s="80" t="str">
        <f t="shared" si="135"/>
        <v/>
      </c>
      <c r="G643" s="80" t="str">
        <f t="shared" si="128"/>
        <v/>
      </c>
      <c r="H643" s="80" t="str">
        <f t="shared" si="136"/>
        <v/>
      </c>
      <c r="I643" s="80" t="str">
        <f t="shared" si="129"/>
        <v/>
      </c>
      <c r="J643" s="80" t="str">
        <f t="shared" si="137"/>
        <v/>
      </c>
      <c r="AG643" s="16" t="str">
        <f t="shared" si="138"/>
        <v/>
      </c>
      <c r="AH643" s="69" t="str">
        <f t="shared" si="130"/>
        <v/>
      </c>
      <c r="AI643" s="70" t="str">
        <f t="shared" si="131"/>
        <v/>
      </c>
      <c r="AJ643" s="70" t="str">
        <f t="shared" si="132"/>
        <v/>
      </c>
      <c r="AK643" s="70" t="str">
        <f t="shared" si="139"/>
        <v/>
      </c>
      <c r="AL643" s="70" t="str">
        <f t="shared" si="140"/>
        <v/>
      </c>
    </row>
    <row r="644" spans="2:38" ht="15" thickBot="1" x14ac:dyDescent="0.35">
      <c r="B644" s="79" t="str">
        <f t="shared" si="133"/>
        <v/>
      </c>
      <c r="C644" s="79" t="str">
        <f t="shared" si="134"/>
        <v/>
      </c>
      <c r="D644" s="79" t="str">
        <f>IFERROR(IF(J643&lt;=0,"",IF(C644="Yes","",B644-COUNTIF($C$21:C644,"Yes"))),"")</f>
        <v/>
      </c>
      <c r="E644" s="81" t="str">
        <f t="shared" si="127"/>
        <v/>
      </c>
      <c r="F644" s="80" t="str">
        <f t="shared" si="135"/>
        <v/>
      </c>
      <c r="G644" s="80" t="str">
        <f t="shared" si="128"/>
        <v/>
      </c>
      <c r="H644" s="80" t="str">
        <f t="shared" si="136"/>
        <v/>
      </c>
      <c r="I644" s="80" t="str">
        <f t="shared" si="129"/>
        <v/>
      </c>
      <c r="J644" s="80" t="str">
        <f t="shared" si="137"/>
        <v/>
      </c>
      <c r="AG644" s="16" t="str">
        <f t="shared" si="138"/>
        <v/>
      </c>
      <c r="AH644" s="69" t="str">
        <f t="shared" si="130"/>
        <v/>
      </c>
      <c r="AI644" s="70" t="str">
        <f t="shared" si="131"/>
        <v/>
      </c>
      <c r="AJ644" s="70" t="str">
        <f t="shared" si="132"/>
        <v/>
      </c>
      <c r="AK644" s="70" t="str">
        <f t="shared" si="139"/>
        <v/>
      </c>
      <c r="AL644" s="70" t="str">
        <f t="shared" si="140"/>
        <v/>
      </c>
    </row>
    <row r="645" spans="2:38" ht="15" thickBot="1" x14ac:dyDescent="0.35">
      <c r="B645" s="79" t="str">
        <f t="shared" si="133"/>
        <v/>
      </c>
      <c r="C645" s="79" t="str">
        <f t="shared" si="134"/>
        <v/>
      </c>
      <c r="D645" s="79" t="str">
        <f>IFERROR(IF(J644&lt;=0,"",IF(C645="Yes","",B645-COUNTIF($C$21:C645,"Yes"))),"")</f>
        <v/>
      </c>
      <c r="E645" s="81" t="str">
        <f t="shared" si="127"/>
        <v/>
      </c>
      <c r="F645" s="80" t="str">
        <f t="shared" si="135"/>
        <v/>
      </c>
      <c r="G645" s="80" t="str">
        <f t="shared" si="128"/>
        <v/>
      </c>
      <c r="H645" s="80" t="str">
        <f t="shared" si="136"/>
        <v/>
      </c>
      <c r="I645" s="80" t="str">
        <f t="shared" si="129"/>
        <v/>
      </c>
      <c r="J645" s="80" t="str">
        <f t="shared" si="137"/>
        <v/>
      </c>
      <c r="AG645" s="16" t="str">
        <f t="shared" si="138"/>
        <v/>
      </c>
      <c r="AH645" s="69" t="str">
        <f t="shared" si="130"/>
        <v/>
      </c>
      <c r="AI645" s="70" t="str">
        <f t="shared" si="131"/>
        <v/>
      </c>
      <c r="AJ645" s="70" t="str">
        <f t="shared" si="132"/>
        <v/>
      </c>
      <c r="AK645" s="70" t="str">
        <f t="shared" si="139"/>
        <v/>
      </c>
      <c r="AL645" s="70" t="str">
        <f t="shared" si="140"/>
        <v/>
      </c>
    </row>
    <row r="646" spans="2:38" ht="15" thickBot="1" x14ac:dyDescent="0.35">
      <c r="B646" s="79" t="str">
        <f t="shared" si="133"/>
        <v/>
      </c>
      <c r="C646" s="79" t="str">
        <f t="shared" si="134"/>
        <v/>
      </c>
      <c r="D646" s="79" t="str">
        <f>IFERROR(IF(J645&lt;=0,"",IF(C646="Yes","",B646-COUNTIF($C$21:C646,"Yes"))),"")</f>
        <v/>
      </c>
      <c r="E646" s="81" t="str">
        <f t="shared" si="127"/>
        <v/>
      </c>
      <c r="F646" s="80" t="str">
        <f t="shared" si="135"/>
        <v/>
      </c>
      <c r="G646" s="80" t="str">
        <f t="shared" si="128"/>
        <v/>
      </c>
      <c r="H646" s="80" t="str">
        <f t="shared" si="136"/>
        <v/>
      </c>
      <c r="I646" s="80" t="str">
        <f t="shared" si="129"/>
        <v/>
      </c>
      <c r="J646" s="80" t="str">
        <f t="shared" si="137"/>
        <v/>
      </c>
      <c r="AG646" s="16" t="str">
        <f t="shared" si="138"/>
        <v/>
      </c>
      <c r="AH646" s="69" t="str">
        <f t="shared" si="130"/>
        <v/>
      </c>
      <c r="AI646" s="70" t="str">
        <f t="shared" si="131"/>
        <v/>
      </c>
      <c r="AJ646" s="70" t="str">
        <f t="shared" si="132"/>
        <v/>
      </c>
      <c r="AK646" s="70" t="str">
        <f t="shared" si="139"/>
        <v/>
      </c>
      <c r="AL646" s="70" t="str">
        <f t="shared" si="140"/>
        <v/>
      </c>
    </row>
    <row r="647" spans="2:38" ht="15" thickBot="1" x14ac:dyDescent="0.35">
      <c r="B647" s="79" t="str">
        <f t="shared" si="133"/>
        <v/>
      </c>
      <c r="C647" s="79" t="str">
        <f t="shared" si="134"/>
        <v/>
      </c>
      <c r="D647" s="79" t="str">
        <f>IFERROR(IF(J646&lt;=0,"",IF(C647="Yes","",B647-COUNTIF($C$21:C647,"Yes"))),"")</f>
        <v/>
      </c>
      <c r="E647" s="81" t="str">
        <f t="shared" si="127"/>
        <v/>
      </c>
      <c r="F647" s="80" t="str">
        <f t="shared" si="135"/>
        <v/>
      </c>
      <c r="G647" s="80" t="str">
        <f t="shared" si="128"/>
        <v/>
      </c>
      <c r="H647" s="80" t="str">
        <f t="shared" si="136"/>
        <v/>
      </c>
      <c r="I647" s="80" t="str">
        <f t="shared" si="129"/>
        <v/>
      </c>
      <c r="J647" s="80" t="str">
        <f t="shared" si="137"/>
        <v/>
      </c>
      <c r="AG647" s="16" t="str">
        <f t="shared" si="138"/>
        <v/>
      </c>
      <c r="AH647" s="69" t="str">
        <f t="shared" si="130"/>
        <v/>
      </c>
      <c r="AI647" s="70" t="str">
        <f t="shared" si="131"/>
        <v/>
      </c>
      <c r="AJ647" s="70" t="str">
        <f t="shared" si="132"/>
        <v/>
      </c>
      <c r="AK647" s="70" t="str">
        <f t="shared" si="139"/>
        <v/>
      </c>
      <c r="AL647" s="70" t="str">
        <f t="shared" si="140"/>
        <v/>
      </c>
    </row>
    <row r="648" spans="2:38" ht="15" thickBot="1" x14ac:dyDescent="0.35">
      <c r="B648" s="79" t="str">
        <f t="shared" si="133"/>
        <v/>
      </c>
      <c r="C648" s="79" t="str">
        <f t="shared" si="134"/>
        <v/>
      </c>
      <c r="D648" s="79" t="str">
        <f>IFERROR(IF(J647&lt;=0,"",IF(C648="Yes","",B648-COUNTIF($C$21:C648,"Yes"))),"")</f>
        <v/>
      </c>
      <c r="E648" s="81" t="str">
        <f t="shared" si="127"/>
        <v/>
      </c>
      <c r="F648" s="80" t="str">
        <f t="shared" si="135"/>
        <v/>
      </c>
      <c r="G648" s="80" t="str">
        <f t="shared" si="128"/>
        <v/>
      </c>
      <c r="H648" s="80" t="str">
        <f t="shared" si="136"/>
        <v/>
      </c>
      <c r="I648" s="80" t="str">
        <f t="shared" si="129"/>
        <v/>
      </c>
      <c r="J648" s="80" t="str">
        <f t="shared" si="137"/>
        <v/>
      </c>
      <c r="AG648" s="16" t="str">
        <f t="shared" si="138"/>
        <v/>
      </c>
      <c r="AH648" s="69" t="str">
        <f t="shared" si="130"/>
        <v/>
      </c>
      <c r="AI648" s="70" t="str">
        <f t="shared" si="131"/>
        <v/>
      </c>
      <c r="AJ648" s="70" t="str">
        <f t="shared" si="132"/>
        <v/>
      </c>
      <c r="AK648" s="70" t="str">
        <f t="shared" si="139"/>
        <v/>
      </c>
      <c r="AL648" s="70" t="str">
        <f t="shared" si="140"/>
        <v/>
      </c>
    </row>
    <row r="649" spans="2:38" ht="15" thickBot="1" x14ac:dyDescent="0.35">
      <c r="B649" s="79" t="str">
        <f t="shared" si="133"/>
        <v/>
      </c>
      <c r="C649" s="79" t="str">
        <f t="shared" si="134"/>
        <v/>
      </c>
      <c r="D649" s="79" t="str">
        <f>IFERROR(IF(J648&lt;=0,"",IF(C649="Yes","",B649-COUNTIF($C$21:C649,"Yes"))),"")</f>
        <v/>
      </c>
      <c r="E649" s="81" t="str">
        <f t="shared" si="127"/>
        <v/>
      </c>
      <c r="F649" s="80" t="str">
        <f t="shared" si="135"/>
        <v/>
      </c>
      <c r="G649" s="80" t="str">
        <f t="shared" si="128"/>
        <v/>
      </c>
      <c r="H649" s="80" t="str">
        <f t="shared" si="136"/>
        <v/>
      </c>
      <c r="I649" s="80" t="str">
        <f t="shared" si="129"/>
        <v/>
      </c>
      <c r="J649" s="80" t="str">
        <f t="shared" si="137"/>
        <v/>
      </c>
      <c r="AG649" s="16" t="str">
        <f t="shared" si="138"/>
        <v/>
      </c>
      <c r="AH649" s="69" t="str">
        <f t="shared" si="130"/>
        <v/>
      </c>
      <c r="AI649" s="70" t="str">
        <f t="shared" si="131"/>
        <v/>
      </c>
      <c r="AJ649" s="70" t="str">
        <f t="shared" si="132"/>
        <v/>
      </c>
      <c r="AK649" s="70" t="str">
        <f t="shared" si="139"/>
        <v/>
      </c>
      <c r="AL649" s="70" t="str">
        <f t="shared" si="140"/>
        <v/>
      </c>
    </row>
    <row r="650" spans="2:38" ht="15" thickBot="1" x14ac:dyDescent="0.35">
      <c r="B650" s="79" t="str">
        <f t="shared" si="133"/>
        <v/>
      </c>
      <c r="C650" s="79" t="str">
        <f t="shared" si="134"/>
        <v/>
      </c>
      <c r="D650" s="79" t="str">
        <f>IFERROR(IF(J649&lt;=0,"",IF(C650="Yes","",B650-COUNTIF($C$21:C650,"Yes"))),"")</f>
        <v/>
      </c>
      <c r="E650" s="81" t="str">
        <f t="shared" si="127"/>
        <v/>
      </c>
      <c r="F650" s="80" t="str">
        <f t="shared" si="135"/>
        <v/>
      </c>
      <c r="G650" s="80" t="str">
        <f t="shared" si="128"/>
        <v/>
      </c>
      <c r="H650" s="80" t="str">
        <f t="shared" si="136"/>
        <v/>
      </c>
      <c r="I650" s="80" t="str">
        <f t="shared" si="129"/>
        <v/>
      </c>
      <c r="J650" s="80" t="str">
        <f t="shared" si="137"/>
        <v/>
      </c>
      <c r="AG650" s="16" t="str">
        <f t="shared" si="138"/>
        <v/>
      </c>
      <c r="AH650" s="69" t="str">
        <f t="shared" si="130"/>
        <v/>
      </c>
      <c r="AI650" s="70" t="str">
        <f t="shared" si="131"/>
        <v/>
      </c>
      <c r="AJ650" s="70" t="str">
        <f t="shared" si="132"/>
        <v/>
      </c>
      <c r="AK650" s="70" t="str">
        <f t="shared" si="139"/>
        <v/>
      </c>
      <c r="AL650" s="70" t="str">
        <f t="shared" si="140"/>
        <v/>
      </c>
    </row>
    <row r="651" spans="2:38" ht="15" thickBot="1" x14ac:dyDescent="0.35">
      <c r="B651" s="79" t="str">
        <f t="shared" si="133"/>
        <v/>
      </c>
      <c r="C651" s="79" t="str">
        <f t="shared" si="134"/>
        <v/>
      </c>
      <c r="D651" s="79" t="str">
        <f>IFERROR(IF(J650&lt;=0,"",IF(C651="Yes","",B651-COUNTIF($C$21:C651,"Yes"))),"")</f>
        <v/>
      </c>
      <c r="E651" s="81" t="str">
        <f t="shared" si="127"/>
        <v/>
      </c>
      <c r="F651" s="80" t="str">
        <f t="shared" si="135"/>
        <v/>
      </c>
      <c r="G651" s="80" t="str">
        <f t="shared" si="128"/>
        <v/>
      </c>
      <c r="H651" s="80" t="str">
        <f t="shared" si="136"/>
        <v/>
      </c>
      <c r="I651" s="80" t="str">
        <f t="shared" si="129"/>
        <v/>
      </c>
      <c r="J651" s="80" t="str">
        <f t="shared" si="137"/>
        <v/>
      </c>
      <c r="AG651" s="16" t="str">
        <f t="shared" si="138"/>
        <v/>
      </c>
      <c r="AH651" s="69" t="str">
        <f t="shared" si="130"/>
        <v/>
      </c>
      <c r="AI651" s="70" t="str">
        <f t="shared" si="131"/>
        <v/>
      </c>
      <c r="AJ651" s="70" t="str">
        <f t="shared" si="132"/>
        <v/>
      </c>
      <c r="AK651" s="70" t="str">
        <f t="shared" si="139"/>
        <v/>
      </c>
      <c r="AL651" s="70" t="str">
        <f t="shared" si="140"/>
        <v/>
      </c>
    </row>
    <row r="652" spans="2:38" ht="15" thickBot="1" x14ac:dyDescent="0.35">
      <c r="B652" s="79" t="str">
        <f t="shared" si="133"/>
        <v/>
      </c>
      <c r="C652" s="79" t="str">
        <f t="shared" si="134"/>
        <v/>
      </c>
      <c r="D652" s="79" t="str">
        <f>IFERROR(IF(J651&lt;=0,"",IF(C652="Yes","",B652-COUNTIF($C$21:C652,"Yes"))),"")</f>
        <v/>
      </c>
      <c r="E652" s="81" t="str">
        <f t="shared" si="127"/>
        <v/>
      </c>
      <c r="F652" s="80" t="str">
        <f t="shared" si="135"/>
        <v/>
      </c>
      <c r="G652" s="80" t="str">
        <f t="shared" si="128"/>
        <v/>
      </c>
      <c r="H652" s="80" t="str">
        <f t="shared" si="136"/>
        <v/>
      </c>
      <c r="I652" s="80" t="str">
        <f t="shared" si="129"/>
        <v/>
      </c>
      <c r="J652" s="80" t="str">
        <f t="shared" si="137"/>
        <v/>
      </c>
      <c r="AG652" s="16" t="str">
        <f t="shared" si="138"/>
        <v/>
      </c>
      <c r="AH652" s="69" t="str">
        <f t="shared" si="130"/>
        <v/>
      </c>
      <c r="AI652" s="70" t="str">
        <f t="shared" si="131"/>
        <v/>
      </c>
      <c r="AJ652" s="70" t="str">
        <f t="shared" si="132"/>
        <v/>
      </c>
      <c r="AK652" s="70" t="str">
        <f t="shared" si="139"/>
        <v/>
      </c>
      <c r="AL652" s="70" t="str">
        <f t="shared" si="140"/>
        <v/>
      </c>
    </row>
    <row r="653" spans="2:38" ht="15" thickBot="1" x14ac:dyDescent="0.35">
      <c r="B653" s="79" t="str">
        <f t="shared" si="133"/>
        <v/>
      </c>
      <c r="C653" s="79" t="str">
        <f t="shared" si="134"/>
        <v/>
      </c>
      <c r="D653" s="79" t="str">
        <f>IFERROR(IF(J652&lt;=0,"",IF(C653="Yes","",B653-COUNTIF($C$21:C653,"Yes"))),"")</f>
        <v/>
      </c>
      <c r="E653" s="81" t="str">
        <f t="shared" si="127"/>
        <v/>
      </c>
      <c r="F653" s="80" t="str">
        <f t="shared" si="135"/>
        <v/>
      </c>
      <c r="G653" s="80" t="str">
        <f t="shared" si="128"/>
        <v/>
      </c>
      <c r="H653" s="80" t="str">
        <f t="shared" si="136"/>
        <v/>
      </c>
      <c r="I653" s="80" t="str">
        <f t="shared" si="129"/>
        <v/>
      </c>
      <c r="J653" s="80" t="str">
        <f t="shared" si="137"/>
        <v/>
      </c>
      <c r="AG653" s="16" t="str">
        <f t="shared" si="138"/>
        <v/>
      </c>
      <c r="AH653" s="69" t="str">
        <f t="shared" si="130"/>
        <v/>
      </c>
      <c r="AI653" s="70" t="str">
        <f t="shared" si="131"/>
        <v/>
      </c>
      <c r="AJ653" s="70" t="str">
        <f t="shared" si="132"/>
        <v/>
      </c>
      <c r="AK653" s="70" t="str">
        <f t="shared" si="139"/>
        <v/>
      </c>
      <c r="AL653" s="70" t="str">
        <f t="shared" si="140"/>
        <v/>
      </c>
    </row>
    <row r="654" spans="2:38" ht="15" thickBot="1" x14ac:dyDescent="0.35">
      <c r="B654" s="79" t="str">
        <f t="shared" si="133"/>
        <v/>
      </c>
      <c r="C654" s="79" t="str">
        <f t="shared" si="134"/>
        <v/>
      </c>
      <c r="D654" s="79" t="str">
        <f>IFERROR(IF(J653&lt;=0,"",IF(C654="Yes","",B654-COUNTIF($C$21:C654,"Yes"))),"")</f>
        <v/>
      </c>
      <c r="E654" s="81" t="str">
        <f t="shared" si="127"/>
        <v/>
      </c>
      <c r="F654" s="80" t="str">
        <f t="shared" si="135"/>
        <v/>
      </c>
      <c r="G654" s="80" t="str">
        <f t="shared" si="128"/>
        <v/>
      </c>
      <c r="H654" s="80" t="str">
        <f t="shared" si="136"/>
        <v/>
      </c>
      <c r="I654" s="80" t="str">
        <f t="shared" si="129"/>
        <v/>
      </c>
      <c r="J654" s="80" t="str">
        <f t="shared" si="137"/>
        <v/>
      </c>
      <c r="AG654" s="16" t="str">
        <f t="shared" si="138"/>
        <v/>
      </c>
      <c r="AH654" s="69" t="str">
        <f t="shared" si="130"/>
        <v/>
      </c>
      <c r="AI654" s="70" t="str">
        <f t="shared" si="131"/>
        <v/>
      </c>
      <c r="AJ654" s="70" t="str">
        <f t="shared" si="132"/>
        <v/>
      </c>
      <c r="AK654" s="70" t="str">
        <f t="shared" si="139"/>
        <v/>
      </c>
      <c r="AL654" s="70" t="str">
        <f t="shared" si="140"/>
        <v/>
      </c>
    </row>
    <row r="655" spans="2:38" ht="15" thickBot="1" x14ac:dyDescent="0.35">
      <c r="B655" s="79" t="str">
        <f t="shared" si="133"/>
        <v/>
      </c>
      <c r="C655" s="79" t="str">
        <f t="shared" si="134"/>
        <v/>
      </c>
      <c r="D655" s="79" t="str">
        <f>IFERROR(IF(J654&lt;=0,"",IF(C655="Yes","",B655-COUNTIF($C$21:C655,"Yes"))),"")</f>
        <v/>
      </c>
      <c r="E655" s="81" t="str">
        <f t="shared" si="127"/>
        <v/>
      </c>
      <c r="F655" s="80" t="str">
        <f t="shared" si="135"/>
        <v/>
      </c>
      <c r="G655" s="80" t="str">
        <f t="shared" si="128"/>
        <v/>
      </c>
      <c r="H655" s="80" t="str">
        <f t="shared" si="136"/>
        <v/>
      </c>
      <c r="I655" s="80" t="str">
        <f t="shared" si="129"/>
        <v/>
      </c>
      <c r="J655" s="80" t="str">
        <f t="shared" si="137"/>
        <v/>
      </c>
      <c r="AG655" s="16" t="str">
        <f t="shared" si="138"/>
        <v/>
      </c>
      <c r="AH655" s="69" t="str">
        <f t="shared" si="130"/>
        <v/>
      </c>
      <c r="AI655" s="70" t="str">
        <f t="shared" si="131"/>
        <v/>
      </c>
      <c r="AJ655" s="70" t="str">
        <f t="shared" si="132"/>
        <v/>
      </c>
      <c r="AK655" s="70" t="str">
        <f t="shared" si="139"/>
        <v/>
      </c>
      <c r="AL655" s="70" t="str">
        <f t="shared" si="140"/>
        <v/>
      </c>
    </row>
    <row r="656" spans="2:38" ht="15" thickBot="1" x14ac:dyDescent="0.35">
      <c r="B656" s="79" t="str">
        <f t="shared" si="133"/>
        <v/>
      </c>
      <c r="C656" s="79" t="str">
        <f t="shared" si="134"/>
        <v/>
      </c>
      <c r="D656" s="79" t="str">
        <f>IFERROR(IF(J655&lt;=0,"",IF(C656="Yes","",B656-COUNTIF($C$21:C656,"Yes"))),"")</f>
        <v/>
      </c>
      <c r="E656" s="81" t="str">
        <f t="shared" si="127"/>
        <v/>
      </c>
      <c r="F656" s="80" t="str">
        <f t="shared" si="135"/>
        <v/>
      </c>
      <c r="G656" s="80" t="str">
        <f t="shared" si="128"/>
        <v/>
      </c>
      <c r="H656" s="80" t="str">
        <f t="shared" si="136"/>
        <v/>
      </c>
      <c r="I656" s="80" t="str">
        <f t="shared" si="129"/>
        <v/>
      </c>
      <c r="J656" s="80" t="str">
        <f t="shared" si="137"/>
        <v/>
      </c>
      <c r="AG656" s="16" t="str">
        <f t="shared" si="138"/>
        <v/>
      </c>
      <c r="AH656" s="69" t="str">
        <f t="shared" si="130"/>
        <v/>
      </c>
      <c r="AI656" s="70" t="str">
        <f t="shared" si="131"/>
        <v/>
      </c>
      <c r="AJ656" s="70" t="str">
        <f t="shared" si="132"/>
        <v/>
      </c>
      <c r="AK656" s="70" t="str">
        <f t="shared" si="139"/>
        <v/>
      </c>
      <c r="AL656" s="70" t="str">
        <f t="shared" si="140"/>
        <v/>
      </c>
    </row>
    <row r="657" spans="2:38" ht="15" thickBot="1" x14ac:dyDescent="0.35">
      <c r="B657" s="79" t="str">
        <f t="shared" si="133"/>
        <v/>
      </c>
      <c r="C657" s="79" t="str">
        <f t="shared" si="134"/>
        <v/>
      </c>
      <c r="D657" s="79" t="str">
        <f>IFERROR(IF(J656&lt;=0,"",IF(C657="Yes","",B657-COUNTIF($C$21:C657,"Yes"))),"")</f>
        <v/>
      </c>
      <c r="E657" s="81" t="str">
        <f t="shared" si="127"/>
        <v/>
      </c>
      <c r="F657" s="80" t="str">
        <f t="shared" si="135"/>
        <v/>
      </c>
      <c r="G657" s="80" t="str">
        <f t="shared" si="128"/>
        <v/>
      </c>
      <c r="H657" s="80" t="str">
        <f t="shared" si="136"/>
        <v/>
      </c>
      <c r="I657" s="80" t="str">
        <f t="shared" si="129"/>
        <v/>
      </c>
      <c r="J657" s="80" t="str">
        <f t="shared" si="137"/>
        <v/>
      </c>
      <c r="AG657" s="16" t="str">
        <f t="shared" si="138"/>
        <v/>
      </c>
      <c r="AH657" s="69" t="str">
        <f t="shared" si="130"/>
        <v/>
      </c>
      <c r="AI657" s="70" t="str">
        <f t="shared" si="131"/>
        <v/>
      </c>
      <c r="AJ657" s="70" t="str">
        <f t="shared" si="132"/>
        <v/>
      </c>
      <c r="AK657" s="70" t="str">
        <f t="shared" si="139"/>
        <v/>
      </c>
      <c r="AL657" s="70" t="str">
        <f t="shared" si="140"/>
        <v/>
      </c>
    </row>
    <row r="658" spans="2:38" ht="15" thickBot="1" x14ac:dyDescent="0.35">
      <c r="B658" s="79" t="str">
        <f t="shared" si="133"/>
        <v/>
      </c>
      <c r="C658" s="79" t="str">
        <f t="shared" si="134"/>
        <v/>
      </c>
      <c r="D658" s="79" t="str">
        <f>IFERROR(IF(J657&lt;=0,"",IF(C658="Yes","",B658-COUNTIF($C$21:C658,"Yes"))),"")</f>
        <v/>
      </c>
      <c r="E658" s="81" t="str">
        <f t="shared" si="127"/>
        <v/>
      </c>
      <c r="F658" s="80" t="str">
        <f t="shared" si="135"/>
        <v/>
      </c>
      <c r="G658" s="80" t="str">
        <f t="shared" si="128"/>
        <v/>
      </c>
      <c r="H658" s="80" t="str">
        <f t="shared" si="136"/>
        <v/>
      </c>
      <c r="I658" s="80" t="str">
        <f t="shared" si="129"/>
        <v/>
      </c>
      <c r="J658" s="80" t="str">
        <f t="shared" si="137"/>
        <v/>
      </c>
      <c r="AG658" s="16" t="str">
        <f t="shared" si="138"/>
        <v/>
      </c>
      <c r="AH658" s="69" t="str">
        <f t="shared" si="130"/>
        <v/>
      </c>
      <c r="AI658" s="70" t="str">
        <f t="shared" si="131"/>
        <v/>
      </c>
      <c r="AJ658" s="70" t="str">
        <f t="shared" si="132"/>
        <v/>
      </c>
      <c r="AK658" s="70" t="str">
        <f t="shared" si="139"/>
        <v/>
      </c>
      <c r="AL658" s="70" t="str">
        <f t="shared" si="140"/>
        <v/>
      </c>
    </row>
    <row r="659" spans="2:38" ht="15" thickBot="1" x14ac:dyDescent="0.35">
      <c r="B659" s="79" t="str">
        <f t="shared" si="133"/>
        <v/>
      </c>
      <c r="C659" s="79" t="str">
        <f t="shared" si="134"/>
        <v/>
      </c>
      <c r="D659" s="79" t="str">
        <f>IFERROR(IF(J658&lt;=0,"",IF(C659="Yes","",B659-COUNTIF($C$21:C659,"Yes"))),"")</f>
        <v/>
      </c>
      <c r="E659" s="81" t="str">
        <f t="shared" si="127"/>
        <v/>
      </c>
      <c r="F659" s="80" t="str">
        <f t="shared" si="135"/>
        <v/>
      </c>
      <c r="G659" s="80" t="str">
        <f t="shared" si="128"/>
        <v/>
      </c>
      <c r="H659" s="80" t="str">
        <f t="shared" si="136"/>
        <v/>
      </c>
      <c r="I659" s="80" t="str">
        <f t="shared" si="129"/>
        <v/>
      </c>
      <c r="J659" s="80" t="str">
        <f t="shared" si="137"/>
        <v/>
      </c>
      <c r="AG659" s="16" t="str">
        <f t="shared" si="138"/>
        <v/>
      </c>
      <c r="AH659" s="69" t="str">
        <f t="shared" si="130"/>
        <v/>
      </c>
      <c r="AI659" s="70" t="str">
        <f t="shared" si="131"/>
        <v/>
      </c>
      <c r="AJ659" s="70" t="str">
        <f t="shared" si="132"/>
        <v/>
      </c>
      <c r="AK659" s="70" t="str">
        <f t="shared" si="139"/>
        <v/>
      </c>
      <c r="AL659" s="70" t="str">
        <f t="shared" si="140"/>
        <v/>
      </c>
    </row>
    <row r="660" spans="2:38" ht="15" thickBot="1" x14ac:dyDescent="0.35">
      <c r="B660" s="79" t="str">
        <f t="shared" si="133"/>
        <v/>
      </c>
      <c r="C660" s="79" t="str">
        <f t="shared" si="134"/>
        <v/>
      </c>
      <c r="D660" s="79" t="str">
        <f>IFERROR(IF(J659&lt;=0,"",IF(C660="Yes","",B660-COUNTIF($C$21:C660,"Yes"))),"")</f>
        <v/>
      </c>
      <c r="E660" s="81" t="str">
        <f t="shared" si="127"/>
        <v/>
      </c>
      <c r="F660" s="80" t="str">
        <f t="shared" si="135"/>
        <v/>
      </c>
      <c r="G660" s="80" t="str">
        <f t="shared" si="128"/>
        <v/>
      </c>
      <c r="H660" s="80" t="str">
        <f t="shared" si="136"/>
        <v/>
      </c>
      <c r="I660" s="80" t="str">
        <f t="shared" si="129"/>
        <v/>
      </c>
      <c r="J660" s="80" t="str">
        <f t="shared" si="137"/>
        <v/>
      </c>
      <c r="AG660" s="16" t="str">
        <f t="shared" si="138"/>
        <v/>
      </c>
      <c r="AH660" s="69" t="str">
        <f t="shared" si="130"/>
        <v/>
      </c>
      <c r="AI660" s="70" t="str">
        <f t="shared" si="131"/>
        <v/>
      </c>
      <c r="AJ660" s="70" t="str">
        <f t="shared" si="132"/>
        <v/>
      </c>
      <c r="AK660" s="70" t="str">
        <f t="shared" si="139"/>
        <v/>
      </c>
      <c r="AL660" s="70" t="str">
        <f t="shared" si="140"/>
        <v/>
      </c>
    </row>
    <row r="661" spans="2:38" ht="15" thickBot="1" x14ac:dyDescent="0.35">
      <c r="B661" s="79" t="str">
        <f t="shared" si="133"/>
        <v/>
      </c>
      <c r="C661" s="79" t="str">
        <f t="shared" si="134"/>
        <v/>
      </c>
      <c r="D661" s="79" t="str">
        <f>IFERROR(IF(J660&lt;=0,"",IF(C661="Yes","",B661-COUNTIF($C$21:C661,"Yes"))),"")</f>
        <v/>
      </c>
      <c r="E661" s="81" t="str">
        <f t="shared" ref="E661:E724" si="141">IF($E$9="End of the Period",IF(B661="","",IF(payment_frequency="Bi-weekly",first_payment_date+B661*VLOOKUP(payment_frequency,periodic_table,2,0),IF(payment_frequency="Weekly",first_payment_date+B661*VLOOKUP(payment_frequency,periodic_table,2,0),IF(payment_frequency="Semi-monthly",first_payment_date+B661*VLOOKUP(payment_frequency,periodic_table,2,0),EDATE(first_payment_date,B661*VLOOKUP(payment_frequency,periodic_table,2,0)))))),IF(B661="","",IF(payment_frequency="Bi-weekly",first_payment_date+(B661-1)*VLOOKUP(payment_frequency,periodic_table,2,0),IF(payment_frequency="Weekly",first_payment_date+(B661-1)*VLOOKUP(payment_frequency,periodic_table,2,0),IF(payment_frequency="Semi-monthly",first_payment_date+(B661-1)*VLOOKUP(payment_frequency,periodic_table,2,0),EDATE(first_payment_date,(B661-1)*VLOOKUP(payment_frequency,periodic_table,2,0)))))))</f>
        <v/>
      </c>
      <c r="F661" s="80" t="str">
        <f t="shared" si="135"/>
        <v/>
      </c>
      <c r="G661" s="80" t="str">
        <f t="shared" ref="G661:G724" si="142">IF(AND(Payment_Type=1,B661=1),0,IF(B661="","",IF(C661="Yes",0,J660*Compound_Rate)))</f>
        <v/>
      </c>
      <c r="H661" s="80" t="str">
        <f t="shared" si="136"/>
        <v/>
      </c>
      <c r="I661" s="80" t="str">
        <f t="shared" ref="I661:I724" si="143">IF(B661="","",IF(C661="Yes",J660*Compound_Rate,0))</f>
        <v/>
      </c>
      <c r="J661" s="80" t="str">
        <f t="shared" si="137"/>
        <v/>
      </c>
      <c r="AG661" s="16" t="str">
        <f t="shared" si="138"/>
        <v/>
      </c>
      <c r="AH661" s="69" t="str">
        <f t="shared" ref="AH661:AH724" si="144">IF($E$9="End of the Period",IF(AG661="","",IF(payment_frequency="Bi-weekly",first_payment_date+AG661*VLOOKUP(payment_frequency,periodic_table,2,0),IF(payment_frequency="Weekly",first_payment_date+AG661*VLOOKUP(payment_frequency,periodic_table,2,0),IF(payment_frequency="Semi-monthly",first_payment_date+AG661*VLOOKUP(payment_frequency,periodic_table,2,0),EDATE(first_payment_date,AG661*VLOOKUP(payment_frequency,periodic_table,2,0)))))),IF(AG661="","",IF(payment_frequency="Bi-weekly",first_payment_date+(AG661-1)*VLOOKUP(payment_frequency,periodic_table,2,0),IF(payment_frequency="Weekly",first_payment_date+(AG661-1)*VLOOKUP(payment_frequency,periodic_table,2,0),IF(payment_frequency="Semi-monthly",first_payment_date+(AG661-1)*VLOOKUP(payment_frequency,periodic_table,2,0),EDATE(first_payment_date,(AG661-1)*VLOOKUP(payment_frequency,periodic_table,2,0)))))))</f>
        <v/>
      </c>
      <c r="AI661" s="70" t="str">
        <f t="shared" ref="AI661:AI724" si="145">IF(AG661="","",IF(AL660&lt;payment,AL660*(1+Compound_Rate),payment))</f>
        <v/>
      </c>
      <c r="AJ661" s="70" t="str">
        <f t="shared" ref="AJ661:AJ724" si="146">IF(AND(Payment_Type=1,AG661=1),0,IF(AG661="","",AL660*Compound_Rate))</f>
        <v/>
      </c>
      <c r="AK661" s="70" t="str">
        <f t="shared" si="139"/>
        <v/>
      </c>
      <c r="AL661" s="70" t="str">
        <f t="shared" si="140"/>
        <v/>
      </c>
    </row>
    <row r="662" spans="2:38" ht="15" thickBot="1" x14ac:dyDescent="0.35">
      <c r="B662" s="79" t="str">
        <f t="shared" ref="B662:B725" si="147">IFERROR(IF(TRUNC(J661)&lt;=0,"",B661+1),"")</f>
        <v/>
      </c>
      <c r="C662" s="79" t="str">
        <f t="shared" ref="C662:C725" si="148">IF(B662="","",IF(AND(B662&lt;=$E$13,B662&gt;=$E$12),"Yes","No"))</f>
        <v/>
      </c>
      <c r="D662" s="79" t="str">
        <f>IFERROR(IF(J661&lt;=0,"",IF(C662="Yes","",B662-COUNTIF($C$21:C662,"Yes"))),"")</f>
        <v/>
      </c>
      <c r="E662" s="81" t="str">
        <f t="shared" si="141"/>
        <v/>
      </c>
      <c r="F662" s="80" t="str">
        <f t="shared" ref="F662:F725" si="149">IF(B662="","",IF(C662="Yes",0,IF(J661&lt;payment,J661*(1+Compound_Rate),-PMT($J$5,nper-B662+1+$E$14,J661))))</f>
        <v/>
      </c>
      <c r="G662" s="80" t="str">
        <f t="shared" si="142"/>
        <v/>
      </c>
      <c r="H662" s="80" t="str">
        <f t="shared" ref="H662:H725" si="150">IF(B662="","",F662-G662)</f>
        <v/>
      </c>
      <c r="I662" s="80" t="str">
        <f t="shared" si="143"/>
        <v/>
      </c>
      <c r="J662" s="80" t="str">
        <f t="shared" ref="J662:J725" si="151">IFERROR(IF(B662="","",J661-H662+I662),"")</f>
        <v/>
      </c>
      <c r="AG662" s="16" t="str">
        <f t="shared" ref="AG662:AG725" si="152">IFERROR(IF(AL661&lt;=0,"",AG661+1),"")</f>
        <v/>
      </c>
      <c r="AH662" s="69" t="str">
        <f t="shared" si="144"/>
        <v/>
      </c>
      <c r="AI662" s="70" t="str">
        <f t="shared" si="145"/>
        <v/>
      </c>
      <c r="AJ662" s="70" t="str">
        <f t="shared" si="146"/>
        <v/>
      </c>
      <c r="AK662" s="70" t="str">
        <f t="shared" ref="AK662:AK725" si="153">IF(AG662="","",AI662-AJ662)</f>
        <v/>
      </c>
      <c r="AL662" s="70" t="str">
        <f t="shared" ref="AL662:AL725" si="154">IFERROR(IF(AK662&lt;=0,"",AL661-AK662),"")</f>
        <v/>
      </c>
    </row>
    <row r="663" spans="2:38" ht="15" thickBot="1" x14ac:dyDescent="0.35">
      <c r="B663" s="79" t="str">
        <f t="shared" si="147"/>
        <v/>
      </c>
      <c r="C663" s="79" t="str">
        <f t="shared" si="148"/>
        <v/>
      </c>
      <c r="D663" s="79" t="str">
        <f>IFERROR(IF(J662&lt;=0,"",IF(C663="Yes","",B663-COUNTIF($C$21:C663,"Yes"))),"")</f>
        <v/>
      </c>
      <c r="E663" s="81" t="str">
        <f t="shared" si="141"/>
        <v/>
      </c>
      <c r="F663" s="80" t="str">
        <f t="shared" si="149"/>
        <v/>
      </c>
      <c r="G663" s="80" t="str">
        <f t="shared" si="142"/>
        <v/>
      </c>
      <c r="H663" s="80" t="str">
        <f t="shared" si="150"/>
        <v/>
      </c>
      <c r="I663" s="80" t="str">
        <f t="shared" si="143"/>
        <v/>
      </c>
      <c r="J663" s="80" t="str">
        <f t="shared" si="151"/>
        <v/>
      </c>
      <c r="AG663" s="16" t="str">
        <f t="shared" si="152"/>
        <v/>
      </c>
      <c r="AH663" s="69" t="str">
        <f t="shared" si="144"/>
        <v/>
      </c>
      <c r="AI663" s="70" t="str">
        <f t="shared" si="145"/>
        <v/>
      </c>
      <c r="AJ663" s="70" t="str">
        <f t="shared" si="146"/>
        <v/>
      </c>
      <c r="AK663" s="70" t="str">
        <f t="shared" si="153"/>
        <v/>
      </c>
      <c r="AL663" s="70" t="str">
        <f t="shared" si="154"/>
        <v/>
      </c>
    </row>
    <row r="664" spans="2:38" ht="15" thickBot="1" x14ac:dyDescent="0.35">
      <c r="B664" s="79" t="str">
        <f t="shared" si="147"/>
        <v/>
      </c>
      <c r="C664" s="79" t="str">
        <f t="shared" si="148"/>
        <v/>
      </c>
      <c r="D664" s="79" t="str">
        <f>IFERROR(IF(J663&lt;=0,"",IF(C664="Yes","",B664-COUNTIF($C$21:C664,"Yes"))),"")</f>
        <v/>
      </c>
      <c r="E664" s="81" t="str">
        <f t="shared" si="141"/>
        <v/>
      </c>
      <c r="F664" s="80" t="str">
        <f t="shared" si="149"/>
        <v/>
      </c>
      <c r="G664" s="80" t="str">
        <f t="shared" si="142"/>
        <v/>
      </c>
      <c r="H664" s="80" t="str">
        <f t="shared" si="150"/>
        <v/>
      </c>
      <c r="I664" s="80" t="str">
        <f t="shared" si="143"/>
        <v/>
      </c>
      <c r="J664" s="80" t="str">
        <f t="shared" si="151"/>
        <v/>
      </c>
      <c r="AG664" s="16" t="str">
        <f t="shared" si="152"/>
        <v/>
      </c>
      <c r="AH664" s="69" t="str">
        <f t="shared" si="144"/>
        <v/>
      </c>
      <c r="AI664" s="70" t="str">
        <f t="shared" si="145"/>
        <v/>
      </c>
      <c r="AJ664" s="70" t="str">
        <f t="shared" si="146"/>
        <v/>
      </c>
      <c r="AK664" s="70" t="str">
        <f t="shared" si="153"/>
        <v/>
      </c>
      <c r="AL664" s="70" t="str">
        <f t="shared" si="154"/>
        <v/>
      </c>
    </row>
    <row r="665" spans="2:38" ht="15" thickBot="1" x14ac:dyDescent="0.35">
      <c r="B665" s="79" t="str">
        <f t="shared" si="147"/>
        <v/>
      </c>
      <c r="C665" s="79" t="str">
        <f t="shared" si="148"/>
        <v/>
      </c>
      <c r="D665" s="79" t="str">
        <f>IFERROR(IF(J664&lt;=0,"",IF(C665="Yes","",B665-COUNTIF($C$21:C665,"Yes"))),"")</f>
        <v/>
      </c>
      <c r="E665" s="81" t="str">
        <f t="shared" si="141"/>
        <v/>
      </c>
      <c r="F665" s="80" t="str">
        <f t="shared" si="149"/>
        <v/>
      </c>
      <c r="G665" s="80" t="str">
        <f t="shared" si="142"/>
        <v/>
      </c>
      <c r="H665" s="80" t="str">
        <f t="shared" si="150"/>
        <v/>
      </c>
      <c r="I665" s="80" t="str">
        <f t="shared" si="143"/>
        <v/>
      </c>
      <c r="J665" s="80" t="str">
        <f t="shared" si="151"/>
        <v/>
      </c>
      <c r="AG665" s="16" t="str">
        <f t="shared" si="152"/>
        <v/>
      </c>
      <c r="AH665" s="69" t="str">
        <f t="shared" si="144"/>
        <v/>
      </c>
      <c r="AI665" s="70" t="str">
        <f t="shared" si="145"/>
        <v/>
      </c>
      <c r="AJ665" s="70" t="str">
        <f t="shared" si="146"/>
        <v/>
      </c>
      <c r="AK665" s="70" t="str">
        <f t="shared" si="153"/>
        <v/>
      </c>
      <c r="AL665" s="70" t="str">
        <f t="shared" si="154"/>
        <v/>
      </c>
    </row>
    <row r="666" spans="2:38" ht="15" thickBot="1" x14ac:dyDescent="0.35">
      <c r="B666" s="79" t="str">
        <f t="shared" si="147"/>
        <v/>
      </c>
      <c r="C666" s="79" t="str">
        <f t="shared" si="148"/>
        <v/>
      </c>
      <c r="D666" s="79" t="str">
        <f>IFERROR(IF(J665&lt;=0,"",IF(C666="Yes","",B666-COUNTIF($C$21:C666,"Yes"))),"")</f>
        <v/>
      </c>
      <c r="E666" s="81" t="str">
        <f t="shared" si="141"/>
        <v/>
      </c>
      <c r="F666" s="80" t="str">
        <f t="shared" si="149"/>
        <v/>
      </c>
      <c r="G666" s="80" t="str">
        <f t="shared" si="142"/>
        <v/>
      </c>
      <c r="H666" s="80" t="str">
        <f t="shared" si="150"/>
        <v/>
      </c>
      <c r="I666" s="80" t="str">
        <f t="shared" si="143"/>
        <v/>
      </c>
      <c r="J666" s="80" t="str">
        <f t="shared" si="151"/>
        <v/>
      </c>
      <c r="AG666" s="16" t="str">
        <f t="shared" si="152"/>
        <v/>
      </c>
      <c r="AH666" s="69" t="str">
        <f t="shared" si="144"/>
        <v/>
      </c>
      <c r="AI666" s="70" t="str">
        <f t="shared" si="145"/>
        <v/>
      </c>
      <c r="AJ666" s="70" t="str">
        <f t="shared" si="146"/>
        <v/>
      </c>
      <c r="AK666" s="70" t="str">
        <f t="shared" si="153"/>
        <v/>
      </c>
      <c r="AL666" s="70" t="str">
        <f t="shared" si="154"/>
        <v/>
      </c>
    </row>
    <row r="667" spans="2:38" ht="15" thickBot="1" x14ac:dyDescent="0.35">
      <c r="B667" s="79" t="str">
        <f t="shared" si="147"/>
        <v/>
      </c>
      <c r="C667" s="79" t="str">
        <f t="shared" si="148"/>
        <v/>
      </c>
      <c r="D667" s="79" t="str">
        <f>IFERROR(IF(J666&lt;=0,"",IF(C667="Yes","",B667-COUNTIF($C$21:C667,"Yes"))),"")</f>
        <v/>
      </c>
      <c r="E667" s="81" t="str">
        <f t="shared" si="141"/>
        <v/>
      </c>
      <c r="F667" s="80" t="str">
        <f t="shared" si="149"/>
        <v/>
      </c>
      <c r="G667" s="80" t="str">
        <f t="shared" si="142"/>
        <v/>
      </c>
      <c r="H667" s="80" t="str">
        <f t="shared" si="150"/>
        <v/>
      </c>
      <c r="I667" s="80" t="str">
        <f t="shared" si="143"/>
        <v/>
      </c>
      <c r="J667" s="80" t="str">
        <f t="shared" si="151"/>
        <v/>
      </c>
      <c r="AG667" s="16" t="str">
        <f t="shared" si="152"/>
        <v/>
      </c>
      <c r="AH667" s="69" t="str">
        <f t="shared" si="144"/>
        <v/>
      </c>
      <c r="AI667" s="70" t="str">
        <f t="shared" si="145"/>
        <v/>
      </c>
      <c r="AJ667" s="70" t="str">
        <f t="shared" si="146"/>
        <v/>
      </c>
      <c r="AK667" s="70" t="str">
        <f t="shared" si="153"/>
        <v/>
      </c>
      <c r="AL667" s="70" t="str">
        <f t="shared" si="154"/>
        <v/>
      </c>
    </row>
    <row r="668" spans="2:38" ht="15" thickBot="1" x14ac:dyDescent="0.35">
      <c r="B668" s="79" t="str">
        <f t="shared" si="147"/>
        <v/>
      </c>
      <c r="C668" s="79" t="str">
        <f t="shared" si="148"/>
        <v/>
      </c>
      <c r="D668" s="79" t="str">
        <f>IFERROR(IF(J667&lt;=0,"",IF(C668="Yes","",B668-COUNTIF($C$21:C668,"Yes"))),"")</f>
        <v/>
      </c>
      <c r="E668" s="81" t="str">
        <f t="shared" si="141"/>
        <v/>
      </c>
      <c r="F668" s="80" t="str">
        <f t="shared" si="149"/>
        <v/>
      </c>
      <c r="G668" s="80" t="str">
        <f t="shared" si="142"/>
        <v/>
      </c>
      <c r="H668" s="80" t="str">
        <f t="shared" si="150"/>
        <v/>
      </c>
      <c r="I668" s="80" t="str">
        <f t="shared" si="143"/>
        <v/>
      </c>
      <c r="J668" s="80" t="str">
        <f t="shared" si="151"/>
        <v/>
      </c>
      <c r="AG668" s="16" t="str">
        <f t="shared" si="152"/>
        <v/>
      </c>
      <c r="AH668" s="69" t="str">
        <f t="shared" si="144"/>
        <v/>
      </c>
      <c r="AI668" s="70" t="str">
        <f t="shared" si="145"/>
        <v/>
      </c>
      <c r="AJ668" s="70" t="str">
        <f t="shared" si="146"/>
        <v/>
      </c>
      <c r="AK668" s="70" t="str">
        <f t="shared" si="153"/>
        <v/>
      </c>
      <c r="AL668" s="70" t="str">
        <f t="shared" si="154"/>
        <v/>
      </c>
    </row>
    <row r="669" spans="2:38" ht="15" thickBot="1" x14ac:dyDescent="0.35">
      <c r="B669" s="79" t="str">
        <f t="shared" si="147"/>
        <v/>
      </c>
      <c r="C669" s="79" t="str">
        <f t="shared" si="148"/>
        <v/>
      </c>
      <c r="D669" s="79" t="str">
        <f>IFERROR(IF(J668&lt;=0,"",IF(C669="Yes","",B669-COUNTIF($C$21:C669,"Yes"))),"")</f>
        <v/>
      </c>
      <c r="E669" s="81" t="str">
        <f t="shared" si="141"/>
        <v/>
      </c>
      <c r="F669" s="80" t="str">
        <f t="shared" si="149"/>
        <v/>
      </c>
      <c r="G669" s="80" t="str">
        <f t="shared" si="142"/>
        <v/>
      </c>
      <c r="H669" s="80" t="str">
        <f t="shared" si="150"/>
        <v/>
      </c>
      <c r="I669" s="80" t="str">
        <f t="shared" si="143"/>
        <v/>
      </c>
      <c r="J669" s="80" t="str">
        <f t="shared" si="151"/>
        <v/>
      </c>
      <c r="AG669" s="16" t="str">
        <f t="shared" si="152"/>
        <v/>
      </c>
      <c r="AH669" s="69" t="str">
        <f t="shared" si="144"/>
        <v/>
      </c>
      <c r="AI669" s="70" t="str">
        <f t="shared" si="145"/>
        <v/>
      </c>
      <c r="AJ669" s="70" t="str">
        <f t="shared" si="146"/>
        <v/>
      </c>
      <c r="AK669" s="70" t="str">
        <f t="shared" si="153"/>
        <v/>
      </c>
      <c r="AL669" s="70" t="str">
        <f t="shared" si="154"/>
        <v/>
      </c>
    </row>
    <row r="670" spans="2:38" ht="15" thickBot="1" x14ac:dyDescent="0.35">
      <c r="B670" s="79" t="str">
        <f t="shared" si="147"/>
        <v/>
      </c>
      <c r="C670" s="79" t="str">
        <f t="shared" si="148"/>
        <v/>
      </c>
      <c r="D670" s="79" t="str">
        <f>IFERROR(IF(J669&lt;=0,"",IF(C670="Yes","",B670-COUNTIF($C$21:C670,"Yes"))),"")</f>
        <v/>
      </c>
      <c r="E670" s="81" t="str">
        <f t="shared" si="141"/>
        <v/>
      </c>
      <c r="F670" s="80" t="str">
        <f t="shared" si="149"/>
        <v/>
      </c>
      <c r="G670" s="80" t="str">
        <f t="shared" si="142"/>
        <v/>
      </c>
      <c r="H670" s="80" t="str">
        <f t="shared" si="150"/>
        <v/>
      </c>
      <c r="I670" s="80" t="str">
        <f t="shared" si="143"/>
        <v/>
      </c>
      <c r="J670" s="80" t="str">
        <f t="shared" si="151"/>
        <v/>
      </c>
      <c r="AG670" s="16" t="str">
        <f t="shared" si="152"/>
        <v/>
      </c>
      <c r="AH670" s="69" t="str">
        <f t="shared" si="144"/>
        <v/>
      </c>
      <c r="AI670" s="70" t="str">
        <f t="shared" si="145"/>
        <v/>
      </c>
      <c r="AJ670" s="70" t="str">
        <f t="shared" si="146"/>
        <v/>
      </c>
      <c r="AK670" s="70" t="str">
        <f t="shared" si="153"/>
        <v/>
      </c>
      <c r="AL670" s="70" t="str">
        <f t="shared" si="154"/>
        <v/>
      </c>
    </row>
    <row r="671" spans="2:38" ht="15" thickBot="1" x14ac:dyDescent="0.35">
      <c r="B671" s="79" t="str">
        <f t="shared" si="147"/>
        <v/>
      </c>
      <c r="C671" s="79" t="str">
        <f t="shared" si="148"/>
        <v/>
      </c>
      <c r="D671" s="79" t="str">
        <f>IFERROR(IF(J670&lt;=0,"",IF(C671="Yes","",B671-COUNTIF($C$21:C671,"Yes"))),"")</f>
        <v/>
      </c>
      <c r="E671" s="81" t="str">
        <f t="shared" si="141"/>
        <v/>
      </c>
      <c r="F671" s="80" t="str">
        <f t="shared" si="149"/>
        <v/>
      </c>
      <c r="G671" s="80" t="str">
        <f t="shared" si="142"/>
        <v/>
      </c>
      <c r="H671" s="80" t="str">
        <f t="shared" si="150"/>
        <v/>
      </c>
      <c r="I671" s="80" t="str">
        <f t="shared" si="143"/>
        <v/>
      </c>
      <c r="J671" s="80" t="str">
        <f t="shared" si="151"/>
        <v/>
      </c>
      <c r="AG671" s="16" t="str">
        <f t="shared" si="152"/>
        <v/>
      </c>
      <c r="AH671" s="69" t="str">
        <f t="shared" si="144"/>
        <v/>
      </c>
      <c r="AI671" s="70" t="str">
        <f t="shared" si="145"/>
        <v/>
      </c>
      <c r="AJ671" s="70" t="str">
        <f t="shared" si="146"/>
        <v/>
      </c>
      <c r="AK671" s="70" t="str">
        <f t="shared" si="153"/>
        <v/>
      </c>
      <c r="AL671" s="70" t="str">
        <f t="shared" si="154"/>
        <v/>
      </c>
    </row>
    <row r="672" spans="2:38" ht="15" thickBot="1" x14ac:dyDescent="0.35">
      <c r="B672" s="79" t="str">
        <f t="shared" si="147"/>
        <v/>
      </c>
      <c r="C672" s="79" t="str">
        <f t="shared" si="148"/>
        <v/>
      </c>
      <c r="D672" s="79" t="str">
        <f>IFERROR(IF(J671&lt;=0,"",IF(C672="Yes","",B672-COUNTIF($C$21:C672,"Yes"))),"")</f>
        <v/>
      </c>
      <c r="E672" s="81" t="str">
        <f t="shared" si="141"/>
        <v/>
      </c>
      <c r="F672" s="80" t="str">
        <f t="shared" si="149"/>
        <v/>
      </c>
      <c r="G672" s="80" t="str">
        <f t="shared" si="142"/>
        <v/>
      </c>
      <c r="H672" s="80" t="str">
        <f t="shared" si="150"/>
        <v/>
      </c>
      <c r="I672" s="80" t="str">
        <f t="shared" si="143"/>
        <v/>
      </c>
      <c r="J672" s="80" t="str">
        <f t="shared" si="151"/>
        <v/>
      </c>
      <c r="AG672" s="16" t="str">
        <f t="shared" si="152"/>
        <v/>
      </c>
      <c r="AH672" s="69" t="str">
        <f t="shared" si="144"/>
        <v/>
      </c>
      <c r="AI672" s="70" t="str">
        <f t="shared" si="145"/>
        <v/>
      </c>
      <c r="AJ672" s="70" t="str">
        <f t="shared" si="146"/>
        <v/>
      </c>
      <c r="AK672" s="70" t="str">
        <f t="shared" si="153"/>
        <v/>
      </c>
      <c r="AL672" s="70" t="str">
        <f t="shared" si="154"/>
        <v/>
      </c>
    </row>
    <row r="673" spans="2:38" ht="15" thickBot="1" x14ac:dyDescent="0.35">
      <c r="B673" s="79" t="str">
        <f t="shared" si="147"/>
        <v/>
      </c>
      <c r="C673" s="79" t="str">
        <f t="shared" si="148"/>
        <v/>
      </c>
      <c r="D673" s="79" t="str">
        <f>IFERROR(IF(J672&lt;=0,"",IF(C673="Yes","",B673-COUNTIF($C$21:C673,"Yes"))),"")</f>
        <v/>
      </c>
      <c r="E673" s="81" t="str">
        <f t="shared" si="141"/>
        <v/>
      </c>
      <c r="F673" s="80" t="str">
        <f t="shared" si="149"/>
        <v/>
      </c>
      <c r="G673" s="80" t="str">
        <f t="shared" si="142"/>
        <v/>
      </c>
      <c r="H673" s="80" t="str">
        <f t="shared" si="150"/>
        <v/>
      </c>
      <c r="I673" s="80" t="str">
        <f t="shared" si="143"/>
        <v/>
      </c>
      <c r="J673" s="80" t="str">
        <f t="shared" si="151"/>
        <v/>
      </c>
      <c r="AG673" s="16" t="str">
        <f t="shared" si="152"/>
        <v/>
      </c>
      <c r="AH673" s="69" t="str">
        <f t="shared" si="144"/>
        <v/>
      </c>
      <c r="AI673" s="70" t="str">
        <f t="shared" si="145"/>
        <v/>
      </c>
      <c r="AJ673" s="70" t="str">
        <f t="shared" si="146"/>
        <v/>
      </c>
      <c r="AK673" s="70" t="str">
        <f t="shared" si="153"/>
        <v/>
      </c>
      <c r="AL673" s="70" t="str">
        <f t="shared" si="154"/>
        <v/>
      </c>
    </row>
    <row r="674" spans="2:38" ht="15" thickBot="1" x14ac:dyDescent="0.35">
      <c r="B674" s="79" t="str">
        <f t="shared" si="147"/>
        <v/>
      </c>
      <c r="C674" s="79" t="str">
        <f t="shared" si="148"/>
        <v/>
      </c>
      <c r="D674" s="79" t="str">
        <f>IFERROR(IF(J673&lt;=0,"",IF(C674="Yes","",B674-COUNTIF($C$21:C674,"Yes"))),"")</f>
        <v/>
      </c>
      <c r="E674" s="81" t="str">
        <f t="shared" si="141"/>
        <v/>
      </c>
      <c r="F674" s="80" t="str">
        <f t="shared" si="149"/>
        <v/>
      </c>
      <c r="G674" s="80" t="str">
        <f t="shared" si="142"/>
        <v/>
      </c>
      <c r="H674" s="80" t="str">
        <f t="shared" si="150"/>
        <v/>
      </c>
      <c r="I674" s="80" t="str">
        <f t="shared" si="143"/>
        <v/>
      </c>
      <c r="J674" s="80" t="str">
        <f t="shared" si="151"/>
        <v/>
      </c>
      <c r="AG674" s="16" t="str">
        <f t="shared" si="152"/>
        <v/>
      </c>
      <c r="AH674" s="69" t="str">
        <f t="shared" si="144"/>
        <v/>
      </c>
      <c r="AI674" s="70" t="str">
        <f t="shared" si="145"/>
        <v/>
      </c>
      <c r="AJ674" s="70" t="str">
        <f t="shared" si="146"/>
        <v/>
      </c>
      <c r="AK674" s="70" t="str">
        <f t="shared" si="153"/>
        <v/>
      </c>
      <c r="AL674" s="70" t="str">
        <f t="shared" si="154"/>
        <v/>
      </c>
    </row>
    <row r="675" spans="2:38" ht="15" thickBot="1" x14ac:dyDescent="0.35">
      <c r="B675" s="79" t="str">
        <f t="shared" si="147"/>
        <v/>
      </c>
      <c r="C675" s="79" t="str">
        <f t="shared" si="148"/>
        <v/>
      </c>
      <c r="D675" s="79" t="str">
        <f>IFERROR(IF(J674&lt;=0,"",IF(C675="Yes","",B675-COUNTIF($C$21:C675,"Yes"))),"")</f>
        <v/>
      </c>
      <c r="E675" s="81" t="str">
        <f t="shared" si="141"/>
        <v/>
      </c>
      <c r="F675" s="80" t="str">
        <f t="shared" si="149"/>
        <v/>
      </c>
      <c r="G675" s="80" t="str">
        <f t="shared" si="142"/>
        <v/>
      </c>
      <c r="H675" s="80" t="str">
        <f t="shared" si="150"/>
        <v/>
      </c>
      <c r="I675" s="80" t="str">
        <f t="shared" si="143"/>
        <v/>
      </c>
      <c r="J675" s="80" t="str">
        <f t="shared" si="151"/>
        <v/>
      </c>
      <c r="AG675" s="16" t="str">
        <f t="shared" si="152"/>
        <v/>
      </c>
      <c r="AH675" s="69" t="str">
        <f t="shared" si="144"/>
        <v/>
      </c>
      <c r="AI675" s="70" t="str">
        <f t="shared" si="145"/>
        <v/>
      </c>
      <c r="AJ675" s="70" t="str">
        <f t="shared" si="146"/>
        <v/>
      </c>
      <c r="AK675" s="70" t="str">
        <f t="shared" si="153"/>
        <v/>
      </c>
      <c r="AL675" s="70" t="str">
        <f t="shared" si="154"/>
        <v/>
      </c>
    </row>
    <row r="676" spans="2:38" ht="15" thickBot="1" x14ac:dyDescent="0.35">
      <c r="B676" s="79" t="str">
        <f t="shared" si="147"/>
        <v/>
      </c>
      <c r="C676" s="79" t="str">
        <f t="shared" si="148"/>
        <v/>
      </c>
      <c r="D676" s="79" t="str">
        <f>IFERROR(IF(J675&lt;=0,"",IF(C676="Yes","",B676-COUNTIF($C$21:C676,"Yes"))),"")</f>
        <v/>
      </c>
      <c r="E676" s="81" t="str">
        <f t="shared" si="141"/>
        <v/>
      </c>
      <c r="F676" s="80" t="str">
        <f t="shared" si="149"/>
        <v/>
      </c>
      <c r="G676" s="80" t="str">
        <f t="shared" si="142"/>
        <v/>
      </c>
      <c r="H676" s="80" t="str">
        <f t="shared" si="150"/>
        <v/>
      </c>
      <c r="I676" s="80" t="str">
        <f t="shared" si="143"/>
        <v/>
      </c>
      <c r="J676" s="80" t="str">
        <f t="shared" si="151"/>
        <v/>
      </c>
      <c r="AG676" s="16" t="str">
        <f t="shared" si="152"/>
        <v/>
      </c>
      <c r="AH676" s="69" t="str">
        <f t="shared" si="144"/>
        <v/>
      </c>
      <c r="AI676" s="70" t="str">
        <f t="shared" si="145"/>
        <v/>
      </c>
      <c r="AJ676" s="70" t="str">
        <f t="shared" si="146"/>
        <v/>
      </c>
      <c r="AK676" s="70" t="str">
        <f t="shared" si="153"/>
        <v/>
      </c>
      <c r="AL676" s="70" t="str">
        <f t="shared" si="154"/>
        <v/>
      </c>
    </row>
    <row r="677" spans="2:38" ht="15" thickBot="1" x14ac:dyDescent="0.35">
      <c r="B677" s="79" t="str">
        <f t="shared" si="147"/>
        <v/>
      </c>
      <c r="C677" s="79" t="str">
        <f t="shared" si="148"/>
        <v/>
      </c>
      <c r="D677" s="79" t="str">
        <f>IFERROR(IF(J676&lt;=0,"",IF(C677="Yes","",B677-COUNTIF($C$21:C677,"Yes"))),"")</f>
        <v/>
      </c>
      <c r="E677" s="81" t="str">
        <f t="shared" si="141"/>
        <v/>
      </c>
      <c r="F677" s="80" t="str">
        <f t="shared" si="149"/>
        <v/>
      </c>
      <c r="G677" s="80" t="str">
        <f t="shared" si="142"/>
        <v/>
      </c>
      <c r="H677" s="80" t="str">
        <f t="shared" si="150"/>
        <v/>
      </c>
      <c r="I677" s="80" t="str">
        <f t="shared" si="143"/>
        <v/>
      </c>
      <c r="J677" s="80" t="str">
        <f t="shared" si="151"/>
        <v/>
      </c>
      <c r="AG677" s="16" t="str">
        <f t="shared" si="152"/>
        <v/>
      </c>
      <c r="AH677" s="69" t="str">
        <f t="shared" si="144"/>
        <v/>
      </c>
      <c r="AI677" s="70" t="str">
        <f t="shared" si="145"/>
        <v/>
      </c>
      <c r="AJ677" s="70" t="str">
        <f t="shared" si="146"/>
        <v/>
      </c>
      <c r="AK677" s="70" t="str">
        <f t="shared" si="153"/>
        <v/>
      </c>
      <c r="AL677" s="70" t="str">
        <f t="shared" si="154"/>
        <v/>
      </c>
    </row>
    <row r="678" spans="2:38" ht="15" thickBot="1" x14ac:dyDescent="0.35">
      <c r="B678" s="79" t="str">
        <f t="shared" si="147"/>
        <v/>
      </c>
      <c r="C678" s="79" t="str">
        <f t="shared" si="148"/>
        <v/>
      </c>
      <c r="D678" s="79" t="str">
        <f>IFERROR(IF(J677&lt;=0,"",IF(C678="Yes","",B678-COUNTIF($C$21:C678,"Yes"))),"")</f>
        <v/>
      </c>
      <c r="E678" s="81" t="str">
        <f t="shared" si="141"/>
        <v/>
      </c>
      <c r="F678" s="80" t="str">
        <f t="shared" si="149"/>
        <v/>
      </c>
      <c r="G678" s="80" t="str">
        <f t="shared" si="142"/>
        <v/>
      </c>
      <c r="H678" s="80" t="str">
        <f t="shared" si="150"/>
        <v/>
      </c>
      <c r="I678" s="80" t="str">
        <f t="shared" si="143"/>
        <v/>
      </c>
      <c r="J678" s="80" t="str">
        <f t="shared" si="151"/>
        <v/>
      </c>
      <c r="AG678" s="16" t="str">
        <f t="shared" si="152"/>
        <v/>
      </c>
      <c r="AH678" s="69" t="str">
        <f t="shared" si="144"/>
        <v/>
      </c>
      <c r="AI678" s="70" t="str">
        <f t="shared" si="145"/>
        <v/>
      </c>
      <c r="AJ678" s="70" t="str">
        <f t="shared" si="146"/>
        <v/>
      </c>
      <c r="AK678" s="70" t="str">
        <f t="shared" si="153"/>
        <v/>
      </c>
      <c r="AL678" s="70" t="str">
        <f t="shared" si="154"/>
        <v/>
      </c>
    </row>
    <row r="679" spans="2:38" ht="15" thickBot="1" x14ac:dyDescent="0.35">
      <c r="B679" s="79" t="str">
        <f t="shared" si="147"/>
        <v/>
      </c>
      <c r="C679" s="79" t="str">
        <f t="shared" si="148"/>
        <v/>
      </c>
      <c r="D679" s="79" t="str">
        <f>IFERROR(IF(J678&lt;=0,"",IF(C679="Yes","",B679-COUNTIF($C$21:C679,"Yes"))),"")</f>
        <v/>
      </c>
      <c r="E679" s="81" t="str">
        <f t="shared" si="141"/>
        <v/>
      </c>
      <c r="F679" s="80" t="str">
        <f t="shared" si="149"/>
        <v/>
      </c>
      <c r="G679" s="80" t="str">
        <f t="shared" si="142"/>
        <v/>
      </c>
      <c r="H679" s="80" t="str">
        <f t="shared" si="150"/>
        <v/>
      </c>
      <c r="I679" s="80" t="str">
        <f t="shared" si="143"/>
        <v/>
      </c>
      <c r="J679" s="80" t="str">
        <f t="shared" si="151"/>
        <v/>
      </c>
      <c r="AG679" s="16" t="str">
        <f t="shared" si="152"/>
        <v/>
      </c>
      <c r="AH679" s="69" t="str">
        <f t="shared" si="144"/>
        <v/>
      </c>
      <c r="AI679" s="70" t="str">
        <f t="shared" si="145"/>
        <v/>
      </c>
      <c r="AJ679" s="70" t="str">
        <f t="shared" si="146"/>
        <v/>
      </c>
      <c r="AK679" s="70" t="str">
        <f t="shared" si="153"/>
        <v/>
      </c>
      <c r="AL679" s="70" t="str">
        <f t="shared" si="154"/>
        <v/>
      </c>
    </row>
    <row r="680" spans="2:38" ht="15" thickBot="1" x14ac:dyDescent="0.35">
      <c r="B680" s="79" t="str">
        <f t="shared" si="147"/>
        <v/>
      </c>
      <c r="C680" s="79" t="str">
        <f t="shared" si="148"/>
        <v/>
      </c>
      <c r="D680" s="79" t="str">
        <f>IFERROR(IF(J679&lt;=0,"",IF(C680="Yes","",B680-COUNTIF($C$21:C680,"Yes"))),"")</f>
        <v/>
      </c>
      <c r="E680" s="81" t="str">
        <f t="shared" si="141"/>
        <v/>
      </c>
      <c r="F680" s="80" t="str">
        <f t="shared" si="149"/>
        <v/>
      </c>
      <c r="G680" s="80" t="str">
        <f t="shared" si="142"/>
        <v/>
      </c>
      <c r="H680" s="80" t="str">
        <f t="shared" si="150"/>
        <v/>
      </c>
      <c r="I680" s="80" t="str">
        <f t="shared" si="143"/>
        <v/>
      </c>
      <c r="J680" s="80" t="str">
        <f t="shared" si="151"/>
        <v/>
      </c>
      <c r="AG680" s="16" t="str">
        <f t="shared" si="152"/>
        <v/>
      </c>
      <c r="AH680" s="69" t="str">
        <f t="shared" si="144"/>
        <v/>
      </c>
      <c r="AI680" s="70" t="str">
        <f t="shared" si="145"/>
        <v/>
      </c>
      <c r="AJ680" s="70" t="str">
        <f t="shared" si="146"/>
        <v/>
      </c>
      <c r="AK680" s="70" t="str">
        <f t="shared" si="153"/>
        <v/>
      </c>
      <c r="AL680" s="70" t="str">
        <f t="shared" si="154"/>
        <v/>
      </c>
    </row>
    <row r="681" spans="2:38" ht="15" thickBot="1" x14ac:dyDescent="0.35">
      <c r="B681" s="79" t="str">
        <f t="shared" si="147"/>
        <v/>
      </c>
      <c r="C681" s="79" t="str">
        <f t="shared" si="148"/>
        <v/>
      </c>
      <c r="D681" s="79" t="str">
        <f>IFERROR(IF(J680&lt;=0,"",IF(C681="Yes","",B681-COUNTIF($C$21:C681,"Yes"))),"")</f>
        <v/>
      </c>
      <c r="E681" s="81" t="str">
        <f t="shared" si="141"/>
        <v/>
      </c>
      <c r="F681" s="80" t="str">
        <f t="shared" si="149"/>
        <v/>
      </c>
      <c r="G681" s="80" t="str">
        <f t="shared" si="142"/>
        <v/>
      </c>
      <c r="H681" s="80" t="str">
        <f t="shared" si="150"/>
        <v/>
      </c>
      <c r="I681" s="80" t="str">
        <f t="shared" si="143"/>
        <v/>
      </c>
      <c r="J681" s="80" t="str">
        <f t="shared" si="151"/>
        <v/>
      </c>
      <c r="AG681" s="16" t="str">
        <f t="shared" si="152"/>
        <v/>
      </c>
      <c r="AH681" s="69" t="str">
        <f t="shared" si="144"/>
        <v/>
      </c>
      <c r="AI681" s="70" t="str">
        <f t="shared" si="145"/>
        <v/>
      </c>
      <c r="AJ681" s="70" t="str">
        <f t="shared" si="146"/>
        <v/>
      </c>
      <c r="AK681" s="70" t="str">
        <f t="shared" si="153"/>
        <v/>
      </c>
      <c r="AL681" s="70" t="str">
        <f t="shared" si="154"/>
        <v/>
      </c>
    </row>
    <row r="682" spans="2:38" ht="15" thickBot="1" x14ac:dyDescent="0.35">
      <c r="B682" s="79" t="str">
        <f t="shared" si="147"/>
        <v/>
      </c>
      <c r="C682" s="79" t="str">
        <f t="shared" si="148"/>
        <v/>
      </c>
      <c r="D682" s="79" t="str">
        <f>IFERROR(IF(J681&lt;=0,"",IF(C682="Yes","",B682-COUNTIF($C$21:C682,"Yes"))),"")</f>
        <v/>
      </c>
      <c r="E682" s="81" t="str">
        <f t="shared" si="141"/>
        <v/>
      </c>
      <c r="F682" s="80" t="str">
        <f t="shared" si="149"/>
        <v/>
      </c>
      <c r="G682" s="80" t="str">
        <f t="shared" si="142"/>
        <v/>
      </c>
      <c r="H682" s="80" t="str">
        <f t="shared" si="150"/>
        <v/>
      </c>
      <c r="I682" s="80" t="str">
        <f t="shared" si="143"/>
        <v/>
      </c>
      <c r="J682" s="80" t="str">
        <f t="shared" si="151"/>
        <v/>
      </c>
      <c r="AG682" s="16" t="str">
        <f t="shared" si="152"/>
        <v/>
      </c>
      <c r="AH682" s="69" t="str">
        <f t="shared" si="144"/>
        <v/>
      </c>
      <c r="AI682" s="70" t="str">
        <f t="shared" si="145"/>
        <v/>
      </c>
      <c r="AJ682" s="70" t="str">
        <f t="shared" si="146"/>
        <v/>
      </c>
      <c r="AK682" s="70" t="str">
        <f t="shared" si="153"/>
        <v/>
      </c>
      <c r="AL682" s="70" t="str">
        <f t="shared" si="154"/>
        <v/>
      </c>
    </row>
    <row r="683" spans="2:38" ht="15" thickBot="1" x14ac:dyDescent="0.35">
      <c r="B683" s="79" t="str">
        <f t="shared" si="147"/>
        <v/>
      </c>
      <c r="C683" s="79" t="str">
        <f t="shared" si="148"/>
        <v/>
      </c>
      <c r="D683" s="79" t="str">
        <f>IFERROR(IF(J682&lt;=0,"",IF(C683="Yes","",B683-COUNTIF($C$21:C683,"Yes"))),"")</f>
        <v/>
      </c>
      <c r="E683" s="81" t="str">
        <f t="shared" si="141"/>
        <v/>
      </c>
      <c r="F683" s="80" t="str">
        <f t="shared" si="149"/>
        <v/>
      </c>
      <c r="G683" s="80" t="str">
        <f t="shared" si="142"/>
        <v/>
      </c>
      <c r="H683" s="80" t="str">
        <f t="shared" si="150"/>
        <v/>
      </c>
      <c r="I683" s="80" t="str">
        <f t="shared" si="143"/>
        <v/>
      </c>
      <c r="J683" s="80" t="str">
        <f t="shared" si="151"/>
        <v/>
      </c>
      <c r="AG683" s="16" t="str">
        <f t="shared" si="152"/>
        <v/>
      </c>
      <c r="AH683" s="69" t="str">
        <f t="shared" si="144"/>
        <v/>
      </c>
      <c r="AI683" s="70" t="str">
        <f t="shared" si="145"/>
        <v/>
      </c>
      <c r="AJ683" s="70" t="str">
        <f t="shared" si="146"/>
        <v/>
      </c>
      <c r="AK683" s="70" t="str">
        <f t="shared" si="153"/>
        <v/>
      </c>
      <c r="AL683" s="70" t="str">
        <f t="shared" si="154"/>
        <v/>
      </c>
    </row>
    <row r="684" spans="2:38" ht="15" thickBot="1" x14ac:dyDescent="0.35">
      <c r="B684" s="79" t="str">
        <f t="shared" si="147"/>
        <v/>
      </c>
      <c r="C684" s="79" t="str">
        <f t="shared" si="148"/>
        <v/>
      </c>
      <c r="D684" s="79" t="str">
        <f>IFERROR(IF(J683&lt;=0,"",IF(C684="Yes","",B684-COUNTIF($C$21:C684,"Yes"))),"")</f>
        <v/>
      </c>
      <c r="E684" s="81" t="str">
        <f t="shared" si="141"/>
        <v/>
      </c>
      <c r="F684" s="80" t="str">
        <f t="shared" si="149"/>
        <v/>
      </c>
      <c r="G684" s="80" t="str">
        <f t="shared" si="142"/>
        <v/>
      </c>
      <c r="H684" s="80" t="str">
        <f t="shared" si="150"/>
        <v/>
      </c>
      <c r="I684" s="80" t="str">
        <f t="shared" si="143"/>
        <v/>
      </c>
      <c r="J684" s="80" t="str">
        <f t="shared" si="151"/>
        <v/>
      </c>
      <c r="AG684" s="16" t="str">
        <f t="shared" si="152"/>
        <v/>
      </c>
      <c r="AH684" s="69" t="str">
        <f t="shared" si="144"/>
        <v/>
      </c>
      <c r="AI684" s="70" t="str">
        <f t="shared" si="145"/>
        <v/>
      </c>
      <c r="AJ684" s="70" t="str">
        <f t="shared" si="146"/>
        <v/>
      </c>
      <c r="AK684" s="70" t="str">
        <f t="shared" si="153"/>
        <v/>
      </c>
      <c r="AL684" s="70" t="str">
        <f t="shared" si="154"/>
        <v/>
      </c>
    </row>
    <row r="685" spans="2:38" ht="15" thickBot="1" x14ac:dyDescent="0.35">
      <c r="B685" s="79" t="str">
        <f t="shared" si="147"/>
        <v/>
      </c>
      <c r="C685" s="79" t="str">
        <f t="shared" si="148"/>
        <v/>
      </c>
      <c r="D685" s="79" t="str">
        <f>IFERROR(IF(J684&lt;=0,"",IF(C685="Yes","",B685-COUNTIF($C$21:C685,"Yes"))),"")</f>
        <v/>
      </c>
      <c r="E685" s="81" t="str">
        <f t="shared" si="141"/>
        <v/>
      </c>
      <c r="F685" s="80" t="str">
        <f t="shared" si="149"/>
        <v/>
      </c>
      <c r="G685" s="80" t="str">
        <f t="shared" si="142"/>
        <v/>
      </c>
      <c r="H685" s="80" t="str">
        <f t="shared" si="150"/>
        <v/>
      </c>
      <c r="I685" s="80" t="str">
        <f t="shared" si="143"/>
        <v/>
      </c>
      <c r="J685" s="80" t="str">
        <f t="shared" si="151"/>
        <v/>
      </c>
      <c r="AG685" s="16" t="str">
        <f t="shared" si="152"/>
        <v/>
      </c>
      <c r="AH685" s="69" t="str">
        <f t="shared" si="144"/>
        <v/>
      </c>
      <c r="AI685" s="70" t="str">
        <f t="shared" si="145"/>
        <v/>
      </c>
      <c r="AJ685" s="70" t="str">
        <f t="shared" si="146"/>
        <v/>
      </c>
      <c r="AK685" s="70" t="str">
        <f t="shared" si="153"/>
        <v/>
      </c>
      <c r="AL685" s="70" t="str">
        <f t="shared" si="154"/>
        <v/>
      </c>
    </row>
    <row r="686" spans="2:38" ht="15" thickBot="1" x14ac:dyDescent="0.35">
      <c r="B686" s="79" t="str">
        <f t="shared" si="147"/>
        <v/>
      </c>
      <c r="C686" s="79" t="str">
        <f t="shared" si="148"/>
        <v/>
      </c>
      <c r="D686" s="79" t="str">
        <f>IFERROR(IF(J685&lt;=0,"",IF(C686="Yes","",B686-COUNTIF($C$21:C686,"Yes"))),"")</f>
        <v/>
      </c>
      <c r="E686" s="81" t="str">
        <f t="shared" si="141"/>
        <v/>
      </c>
      <c r="F686" s="80" t="str">
        <f t="shared" si="149"/>
        <v/>
      </c>
      <c r="G686" s="80" t="str">
        <f t="shared" si="142"/>
        <v/>
      </c>
      <c r="H686" s="80" t="str">
        <f t="shared" si="150"/>
        <v/>
      </c>
      <c r="I686" s="80" t="str">
        <f t="shared" si="143"/>
        <v/>
      </c>
      <c r="J686" s="80" t="str">
        <f t="shared" si="151"/>
        <v/>
      </c>
      <c r="AG686" s="16" t="str">
        <f t="shared" si="152"/>
        <v/>
      </c>
      <c r="AH686" s="69" t="str">
        <f t="shared" si="144"/>
        <v/>
      </c>
      <c r="AI686" s="70" t="str">
        <f t="shared" si="145"/>
        <v/>
      </c>
      <c r="AJ686" s="70" t="str">
        <f t="shared" si="146"/>
        <v/>
      </c>
      <c r="AK686" s="70" t="str">
        <f t="shared" si="153"/>
        <v/>
      </c>
      <c r="AL686" s="70" t="str">
        <f t="shared" si="154"/>
        <v/>
      </c>
    </row>
    <row r="687" spans="2:38" ht="15" thickBot="1" x14ac:dyDescent="0.35">
      <c r="B687" s="79" t="str">
        <f t="shared" si="147"/>
        <v/>
      </c>
      <c r="C687" s="79" t="str">
        <f t="shared" si="148"/>
        <v/>
      </c>
      <c r="D687" s="79" t="str">
        <f>IFERROR(IF(J686&lt;=0,"",IF(C687="Yes","",B687-COUNTIF($C$21:C687,"Yes"))),"")</f>
        <v/>
      </c>
      <c r="E687" s="81" t="str">
        <f t="shared" si="141"/>
        <v/>
      </c>
      <c r="F687" s="80" t="str">
        <f t="shared" si="149"/>
        <v/>
      </c>
      <c r="G687" s="80" t="str">
        <f t="shared" si="142"/>
        <v/>
      </c>
      <c r="H687" s="80" t="str">
        <f t="shared" si="150"/>
        <v/>
      </c>
      <c r="I687" s="80" t="str">
        <f t="shared" si="143"/>
        <v/>
      </c>
      <c r="J687" s="80" t="str">
        <f t="shared" si="151"/>
        <v/>
      </c>
      <c r="AG687" s="16" t="str">
        <f t="shared" si="152"/>
        <v/>
      </c>
      <c r="AH687" s="69" t="str">
        <f t="shared" si="144"/>
        <v/>
      </c>
      <c r="AI687" s="70" t="str">
        <f t="shared" si="145"/>
        <v/>
      </c>
      <c r="AJ687" s="70" t="str">
        <f t="shared" si="146"/>
        <v/>
      </c>
      <c r="AK687" s="70" t="str">
        <f t="shared" si="153"/>
        <v/>
      </c>
      <c r="AL687" s="70" t="str">
        <f t="shared" si="154"/>
        <v/>
      </c>
    </row>
    <row r="688" spans="2:38" ht="15" thickBot="1" x14ac:dyDescent="0.35">
      <c r="B688" s="79" t="str">
        <f t="shared" si="147"/>
        <v/>
      </c>
      <c r="C688" s="79" t="str">
        <f t="shared" si="148"/>
        <v/>
      </c>
      <c r="D688" s="79" t="str">
        <f>IFERROR(IF(J687&lt;=0,"",IF(C688="Yes","",B688-COUNTIF($C$21:C688,"Yes"))),"")</f>
        <v/>
      </c>
      <c r="E688" s="81" t="str">
        <f t="shared" si="141"/>
        <v/>
      </c>
      <c r="F688" s="80" t="str">
        <f t="shared" si="149"/>
        <v/>
      </c>
      <c r="G688" s="80" t="str">
        <f t="shared" si="142"/>
        <v/>
      </c>
      <c r="H688" s="80" t="str">
        <f t="shared" si="150"/>
        <v/>
      </c>
      <c r="I688" s="80" t="str">
        <f t="shared" si="143"/>
        <v/>
      </c>
      <c r="J688" s="80" t="str">
        <f t="shared" si="151"/>
        <v/>
      </c>
      <c r="AG688" s="16" t="str">
        <f t="shared" si="152"/>
        <v/>
      </c>
      <c r="AH688" s="69" t="str">
        <f t="shared" si="144"/>
        <v/>
      </c>
      <c r="AI688" s="70" t="str">
        <f t="shared" si="145"/>
        <v/>
      </c>
      <c r="AJ688" s="70" t="str">
        <f t="shared" si="146"/>
        <v/>
      </c>
      <c r="AK688" s="70" t="str">
        <f t="shared" si="153"/>
        <v/>
      </c>
      <c r="AL688" s="70" t="str">
        <f t="shared" si="154"/>
        <v/>
      </c>
    </row>
    <row r="689" spans="2:38" ht="15" thickBot="1" x14ac:dyDescent="0.35">
      <c r="B689" s="79" t="str">
        <f t="shared" si="147"/>
        <v/>
      </c>
      <c r="C689" s="79" t="str">
        <f t="shared" si="148"/>
        <v/>
      </c>
      <c r="D689" s="79" t="str">
        <f>IFERROR(IF(J688&lt;=0,"",IF(C689="Yes","",B689-COUNTIF($C$21:C689,"Yes"))),"")</f>
        <v/>
      </c>
      <c r="E689" s="81" t="str">
        <f t="shared" si="141"/>
        <v/>
      </c>
      <c r="F689" s="80" t="str">
        <f t="shared" si="149"/>
        <v/>
      </c>
      <c r="G689" s="80" t="str">
        <f t="shared" si="142"/>
        <v/>
      </c>
      <c r="H689" s="80" t="str">
        <f t="shared" si="150"/>
        <v/>
      </c>
      <c r="I689" s="80" t="str">
        <f t="shared" si="143"/>
        <v/>
      </c>
      <c r="J689" s="80" t="str">
        <f t="shared" si="151"/>
        <v/>
      </c>
      <c r="AG689" s="16" t="str">
        <f t="shared" si="152"/>
        <v/>
      </c>
      <c r="AH689" s="69" t="str">
        <f t="shared" si="144"/>
        <v/>
      </c>
      <c r="AI689" s="70" t="str">
        <f t="shared" si="145"/>
        <v/>
      </c>
      <c r="AJ689" s="70" t="str">
        <f t="shared" si="146"/>
        <v/>
      </c>
      <c r="AK689" s="70" t="str">
        <f t="shared" si="153"/>
        <v/>
      </c>
      <c r="AL689" s="70" t="str">
        <f t="shared" si="154"/>
        <v/>
      </c>
    </row>
    <row r="690" spans="2:38" ht="15" thickBot="1" x14ac:dyDescent="0.35">
      <c r="B690" s="79" t="str">
        <f t="shared" si="147"/>
        <v/>
      </c>
      <c r="C690" s="79" t="str">
        <f t="shared" si="148"/>
        <v/>
      </c>
      <c r="D690" s="79" t="str">
        <f>IFERROR(IF(J689&lt;=0,"",IF(C690="Yes","",B690-COUNTIF($C$21:C690,"Yes"))),"")</f>
        <v/>
      </c>
      <c r="E690" s="81" t="str">
        <f t="shared" si="141"/>
        <v/>
      </c>
      <c r="F690" s="80" t="str">
        <f t="shared" si="149"/>
        <v/>
      </c>
      <c r="G690" s="80" t="str">
        <f t="shared" si="142"/>
        <v/>
      </c>
      <c r="H690" s="80" t="str">
        <f t="shared" si="150"/>
        <v/>
      </c>
      <c r="I690" s="80" t="str">
        <f t="shared" si="143"/>
        <v/>
      </c>
      <c r="J690" s="80" t="str">
        <f t="shared" si="151"/>
        <v/>
      </c>
      <c r="AG690" s="16" t="str">
        <f t="shared" si="152"/>
        <v/>
      </c>
      <c r="AH690" s="69" t="str">
        <f t="shared" si="144"/>
        <v/>
      </c>
      <c r="AI690" s="70" t="str">
        <f t="shared" si="145"/>
        <v/>
      </c>
      <c r="AJ690" s="70" t="str">
        <f t="shared" si="146"/>
        <v/>
      </c>
      <c r="AK690" s="70" t="str">
        <f t="shared" si="153"/>
        <v/>
      </c>
      <c r="AL690" s="70" t="str">
        <f t="shared" si="154"/>
        <v/>
      </c>
    </row>
    <row r="691" spans="2:38" ht="15" thickBot="1" x14ac:dyDescent="0.35">
      <c r="B691" s="79" t="str">
        <f t="shared" si="147"/>
        <v/>
      </c>
      <c r="C691" s="79" t="str">
        <f t="shared" si="148"/>
        <v/>
      </c>
      <c r="D691" s="79" t="str">
        <f>IFERROR(IF(J690&lt;=0,"",IF(C691="Yes","",B691-COUNTIF($C$21:C691,"Yes"))),"")</f>
        <v/>
      </c>
      <c r="E691" s="81" t="str">
        <f t="shared" si="141"/>
        <v/>
      </c>
      <c r="F691" s="80" t="str">
        <f t="shared" si="149"/>
        <v/>
      </c>
      <c r="G691" s="80" t="str">
        <f t="shared" si="142"/>
        <v/>
      </c>
      <c r="H691" s="80" t="str">
        <f t="shared" si="150"/>
        <v/>
      </c>
      <c r="I691" s="80" t="str">
        <f t="shared" si="143"/>
        <v/>
      </c>
      <c r="J691" s="80" t="str">
        <f t="shared" si="151"/>
        <v/>
      </c>
      <c r="AG691" s="16" t="str">
        <f t="shared" si="152"/>
        <v/>
      </c>
      <c r="AH691" s="69" t="str">
        <f t="shared" si="144"/>
        <v/>
      </c>
      <c r="AI691" s="70" t="str">
        <f t="shared" si="145"/>
        <v/>
      </c>
      <c r="AJ691" s="70" t="str">
        <f t="shared" si="146"/>
        <v/>
      </c>
      <c r="AK691" s="70" t="str">
        <f t="shared" si="153"/>
        <v/>
      </c>
      <c r="AL691" s="70" t="str">
        <f t="shared" si="154"/>
        <v/>
      </c>
    </row>
    <row r="692" spans="2:38" ht="15" thickBot="1" x14ac:dyDescent="0.35">
      <c r="B692" s="79" t="str">
        <f t="shared" si="147"/>
        <v/>
      </c>
      <c r="C692" s="79" t="str">
        <f t="shared" si="148"/>
        <v/>
      </c>
      <c r="D692" s="79" t="str">
        <f>IFERROR(IF(J691&lt;=0,"",IF(C692="Yes","",B692-COUNTIF($C$21:C692,"Yes"))),"")</f>
        <v/>
      </c>
      <c r="E692" s="81" t="str">
        <f t="shared" si="141"/>
        <v/>
      </c>
      <c r="F692" s="80" t="str">
        <f t="shared" si="149"/>
        <v/>
      </c>
      <c r="G692" s="80" t="str">
        <f t="shared" si="142"/>
        <v/>
      </c>
      <c r="H692" s="80" t="str">
        <f t="shared" si="150"/>
        <v/>
      </c>
      <c r="I692" s="80" t="str">
        <f t="shared" si="143"/>
        <v/>
      </c>
      <c r="J692" s="80" t="str">
        <f t="shared" si="151"/>
        <v/>
      </c>
      <c r="AG692" s="16" t="str">
        <f t="shared" si="152"/>
        <v/>
      </c>
      <c r="AH692" s="69" t="str">
        <f t="shared" si="144"/>
        <v/>
      </c>
      <c r="AI692" s="70" t="str">
        <f t="shared" si="145"/>
        <v/>
      </c>
      <c r="AJ692" s="70" t="str">
        <f t="shared" si="146"/>
        <v/>
      </c>
      <c r="AK692" s="70" t="str">
        <f t="shared" si="153"/>
        <v/>
      </c>
      <c r="AL692" s="70" t="str">
        <f t="shared" si="154"/>
        <v/>
      </c>
    </row>
    <row r="693" spans="2:38" ht="15" thickBot="1" x14ac:dyDescent="0.35">
      <c r="B693" s="79" t="str">
        <f t="shared" si="147"/>
        <v/>
      </c>
      <c r="C693" s="79" t="str">
        <f t="shared" si="148"/>
        <v/>
      </c>
      <c r="D693" s="79" t="str">
        <f>IFERROR(IF(J692&lt;=0,"",IF(C693="Yes","",B693-COUNTIF($C$21:C693,"Yes"))),"")</f>
        <v/>
      </c>
      <c r="E693" s="81" t="str">
        <f t="shared" si="141"/>
        <v/>
      </c>
      <c r="F693" s="80" t="str">
        <f t="shared" si="149"/>
        <v/>
      </c>
      <c r="G693" s="80" t="str">
        <f t="shared" si="142"/>
        <v/>
      </c>
      <c r="H693" s="80" t="str">
        <f t="shared" si="150"/>
        <v/>
      </c>
      <c r="I693" s="80" t="str">
        <f t="shared" si="143"/>
        <v/>
      </c>
      <c r="J693" s="80" t="str">
        <f t="shared" si="151"/>
        <v/>
      </c>
      <c r="AG693" s="16" t="str">
        <f t="shared" si="152"/>
        <v/>
      </c>
      <c r="AH693" s="69" t="str">
        <f t="shared" si="144"/>
        <v/>
      </c>
      <c r="AI693" s="70" t="str">
        <f t="shared" si="145"/>
        <v/>
      </c>
      <c r="AJ693" s="70" t="str">
        <f t="shared" si="146"/>
        <v/>
      </c>
      <c r="AK693" s="70" t="str">
        <f t="shared" si="153"/>
        <v/>
      </c>
      <c r="AL693" s="70" t="str">
        <f t="shared" si="154"/>
        <v/>
      </c>
    </row>
    <row r="694" spans="2:38" ht="15" thickBot="1" x14ac:dyDescent="0.35">
      <c r="B694" s="79" t="str">
        <f t="shared" si="147"/>
        <v/>
      </c>
      <c r="C694" s="79" t="str">
        <f t="shared" si="148"/>
        <v/>
      </c>
      <c r="D694" s="79" t="str">
        <f>IFERROR(IF(J693&lt;=0,"",IF(C694="Yes","",B694-COUNTIF($C$21:C694,"Yes"))),"")</f>
        <v/>
      </c>
      <c r="E694" s="81" t="str">
        <f t="shared" si="141"/>
        <v/>
      </c>
      <c r="F694" s="80" t="str">
        <f t="shared" si="149"/>
        <v/>
      </c>
      <c r="G694" s="80" t="str">
        <f t="shared" si="142"/>
        <v/>
      </c>
      <c r="H694" s="80" t="str">
        <f t="shared" si="150"/>
        <v/>
      </c>
      <c r="I694" s="80" t="str">
        <f t="shared" si="143"/>
        <v/>
      </c>
      <c r="J694" s="80" t="str">
        <f t="shared" si="151"/>
        <v/>
      </c>
      <c r="AG694" s="16" t="str">
        <f t="shared" si="152"/>
        <v/>
      </c>
      <c r="AH694" s="69" t="str">
        <f t="shared" si="144"/>
        <v/>
      </c>
      <c r="AI694" s="70" t="str">
        <f t="shared" si="145"/>
        <v/>
      </c>
      <c r="AJ694" s="70" t="str">
        <f t="shared" si="146"/>
        <v/>
      </c>
      <c r="AK694" s="70" t="str">
        <f t="shared" si="153"/>
        <v/>
      </c>
      <c r="AL694" s="70" t="str">
        <f t="shared" si="154"/>
        <v/>
      </c>
    </row>
    <row r="695" spans="2:38" ht="15" thickBot="1" x14ac:dyDescent="0.35">
      <c r="B695" s="79" t="str">
        <f t="shared" si="147"/>
        <v/>
      </c>
      <c r="C695" s="79" t="str">
        <f t="shared" si="148"/>
        <v/>
      </c>
      <c r="D695" s="79" t="str">
        <f>IFERROR(IF(J694&lt;=0,"",IF(C695="Yes","",B695-COUNTIF($C$21:C695,"Yes"))),"")</f>
        <v/>
      </c>
      <c r="E695" s="81" t="str">
        <f t="shared" si="141"/>
        <v/>
      </c>
      <c r="F695" s="80" t="str">
        <f t="shared" si="149"/>
        <v/>
      </c>
      <c r="G695" s="80" t="str">
        <f t="shared" si="142"/>
        <v/>
      </c>
      <c r="H695" s="80" t="str">
        <f t="shared" si="150"/>
        <v/>
      </c>
      <c r="I695" s="80" t="str">
        <f t="shared" si="143"/>
        <v/>
      </c>
      <c r="J695" s="80" t="str">
        <f t="shared" si="151"/>
        <v/>
      </c>
      <c r="AG695" s="16" t="str">
        <f t="shared" si="152"/>
        <v/>
      </c>
      <c r="AH695" s="69" t="str">
        <f t="shared" si="144"/>
        <v/>
      </c>
      <c r="AI695" s="70" t="str">
        <f t="shared" si="145"/>
        <v/>
      </c>
      <c r="AJ695" s="70" t="str">
        <f t="shared" si="146"/>
        <v/>
      </c>
      <c r="AK695" s="70" t="str">
        <f t="shared" si="153"/>
        <v/>
      </c>
      <c r="AL695" s="70" t="str">
        <f t="shared" si="154"/>
        <v/>
      </c>
    </row>
    <row r="696" spans="2:38" ht="15" thickBot="1" x14ac:dyDescent="0.35">
      <c r="B696" s="79" t="str">
        <f t="shared" si="147"/>
        <v/>
      </c>
      <c r="C696" s="79" t="str">
        <f t="shared" si="148"/>
        <v/>
      </c>
      <c r="D696" s="79" t="str">
        <f>IFERROR(IF(J695&lt;=0,"",IF(C696="Yes","",B696-COUNTIF($C$21:C696,"Yes"))),"")</f>
        <v/>
      </c>
      <c r="E696" s="81" t="str">
        <f t="shared" si="141"/>
        <v/>
      </c>
      <c r="F696" s="80" t="str">
        <f t="shared" si="149"/>
        <v/>
      </c>
      <c r="G696" s="80" t="str">
        <f t="shared" si="142"/>
        <v/>
      </c>
      <c r="H696" s="80" t="str">
        <f t="shared" si="150"/>
        <v/>
      </c>
      <c r="I696" s="80" t="str">
        <f t="shared" si="143"/>
        <v/>
      </c>
      <c r="J696" s="80" t="str">
        <f t="shared" si="151"/>
        <v/>
      </c>
      <c r="AG696" s="16" t="str">
        <f t="shared" si="152"/>
        <v/>
      </c>
      <c r="AH696" s="69" t="str">
        <f t="shared" si="144"/>
        <v/>
      </c>
      <c r="AI696" s="70" t="str">
        <f t="shared" si="145"/>
        <v/>
      </c>
      <c r="AJ696" s="70" t="str">
        <f t="shared" si="146"/>
        <v/>
      </c>
      <c r="AK696" s="70" t="str">
        <f t="shared" si="153"/>
        <v/>
      </c>
      <c r="AL696" s="70" t="str">
        <f t="shared" si="154"/>
        <v/>
      </c>
    </row>
    <row r="697" spans="2:38" ht="15" thickBot="1" x14ac:dyDescent="0.35">
      <c r="B697" s="79" t="str">
        <f t="shared" si="147"/>
        <v/>
      </c>
      <c r="C697" s="79" t="str">
        <f t="shared" si="148"/>
        <v/>
      </c>
      <c r="D697" s="79" t="str">
        <f>IFERROR(IF(J696&lt;=0,"",IF(C697="Yes","",B697-COUNTIF($C$21:C697,"Yes"))),"")</f>
        <v/>
      </c>
      <c r="E697" s="81" t="str">
        <f t="shared" si="141"/>
        <v/>
      </c>
      <c r="F697" s="80" t="str">
        <f t="shared" si="149"/>
        <v/>
      </c>
      <c r="G697" s="80" t="str">
        <f t="shared" si="142"/>
        <v/>
      </c>
      <c r="H697" s="80" t="str">
        <f t="shared" si="150"/>
        <v/>
      </c>
      <c r="I697" s="80" t="str">
        <f t="shared" si="143"/>
        <v/>
      </c>
      <c r="J697" s="80" t="str">
        <f t="shared" si="151"/>
        <v/>
      </c>
      <c r="AG697" s="16" t="str">
        <f t="shared" si="152"/>
        <v/>
      </c>
      <c r="AH697" s="69" t="str">
        <f t="shared" si="144"/>
        <v/>
      </c>
      <c r="AI697" s="70" t="str">
        <f t="shared" si="145"/>
        <v/>
      </c>
      <c r="AJ697" s="70" t="str">
        <f t="shared" si="146"/>
        <v/>
      </c>
      <c r="AK697" s="70" t="str">
        <f t="shared" si="153"/>
        <v/>
      </c>
      <c r="AL697" s="70" t="str">
        <f t="shared" si="154"/>
        <v/>
      </c>
    </row>
    <row r="698" spans="2:38" ht="15" thickBot="1" x14ac:dyDescent="0.35">
      <c r="B698" s="79" t="str">
        <f t="shared" si="147"/>
        <v/>
      </c>
      <c r="C698" s="79" t="str">
        <f t="shared" si="148"/>
        <v/>
      </c>
      <c r="D698" s="79" t="str">
        <f>IFERROR(IF(J697&lt;=0,"",IF(C698="Yes","",B698-COUNTIF($C$21:C698,"Yes"))),"")</f>
        <v/>
      </c>
      <c r="E698" s="81" t="str">
        <f t="shared" si="141"/>
        <v/>
      </c>
      <c r="F698" s="80" t="str">
        <f t="shared" si="149"/>
        <v/>
      </c>
      <c r="G698" s="80" t="str">
        <f t="shared" si="142"/>
        <v/>
      </c>
      <c r="H698" s="80" t="str">
        <f t="shared" si="150"/>
        <v/>
      </c>
      <c r="I698" s="80" t="str">
        <f t="shared" si="143"/>
        <v/>
      </c>
      <c r="J698" s="80" t="str">
        <f t="shared" si="151"/>
        <v/>
      </c>
      <c r="AG698" s="16" t="str">
        <f t="shared" si="152"/>
        <v/>
      </c>
      <c r="AH698" s="69" t="str">
        <f t="shared" si="144"/>
        <v/>
      </c>
      <c r="AI698" s="70" t="str">
        <f t="shared" si="145"/>
        <v/>
      </c>
      <c r="AJ698" s="70" t="str">
        <f t="shared" si="146"/>
        <v/>
      </c>
      <c r="AK698" s="70" t="str">
        <f t="shared" si="153"/>
        <v/>
      </c>
      <c r="AL698" s="70" t="str">
        <f t="shared" si="154"/>
        <v/>
      </c>
    </row>
    <row r="699" spans="2:38" ht="15" thickBot="1" x14ac:dyDescent="0.35">
      <c r="B699" s="79" t="str">
        <f t="shared" si="147"/>
        <v/>
      </c>
      <c r="C699" s="79" t="str">
        <f t="shared" si="148"/>
        <v/>
      </c>
      <c r="D699" s="79" t="str">
        <f>IFERROR(IF(J698&lt;=0,"",IF(C699="Yes","",B699-COUNTIF($C$21:C699,"Yes"))),"")</f>
        <v/>
      </c>
      <c r="E699" s="81" t="str">
        <f t="shared" si="141"/>
        <v/>
      </c>
      <c r="F699" s="80" t="str">
        <f t="shared" si="149"/>
        <v/>
      </c>
      <c r="G699" s="80" t="str">
        <f t="shared" si="142"/>
        <v/>
      </c>
      <c r="H699" s="80" t="str">
        <f t="shared" si="150"/>
        <v/>
      </c>
      <c r="I699" s="80" t="str">
        <f t="shared" si="143"/>
        <v/>
      </c>
      <c r="J699" s="80" t="str">
        <f t="shared" si="151"/>
        <v/>
      </c>
      <c r="AG699" s="16" t="str">
        <f t="shared" si="152"/>
        <v/>
      </c>
      <c r="AH699" s="69" t="str">
        <f t="shared" si="144"/>
        <v/>
      </c>
      <c r="AI699" s="70" t="str">
        <f t="shared" si="145"/>
        <v/>
      </c>
      <c r="AJ699" s="70" t="str">
        <f t="shared" si="146"/>
        <v/>
      </c>
      <c r="AK699" s="70" t="str">
        <f t="shared" si="153"/>
        <v/>
      </c>
      <c r="AL699" s="70" t="str">
        <f t="shared" si="154"/>
        <v/>
      </c>
    </row>
    <row r="700" spans="2:38" ht="15" thickBot="1" x14ac:dyDescent="0.35">
      <c r="B700" s="79" t="str">
        <f t="shared" si="147"/>
        <v/>
      </c>
      <c r="C700" s="79" t="str">
        <f t="shared" si="148"/>
        <v/>
      </c>
      <c r="D700" s="79" t="str">
        <f>IFERROR(IF(J699&lt;=0,"",IF(C700="Yes","",B700-COUNTIF($C$21:C700,"Yes"))),"")</f>
        <v/>
      </c>
      <c r="E700" s="81" t="str">
        <f t="shared" si="141"/>
        <v/>
      </c>
      <c r="F700" s="80" t="str">
        <f t="shared" si="149"/>
        <v/>
      </c>
      <c r="G700" s="80" t="str">
        <f t="shared" si="142"/>
        <v/>
      </c>
      <c r="H700" s="80" t="str">
        <f t="shared" si="150"/>
        <v/>
      </c>
      <c r="I700" s="80" t="str">
        <f t="shared" si="143"/>
        <v/>
      </c>
      <c r="J700" s="80" t="str">
        <f t="shared" si="151"/>
        <v/>
      </c>
      <c r="AG700" s="16" t="str">
        <f t="shared" si="152"/>
        <v/>
      </c>
      <c r="AH700" s="69" t="str">
        <f t="shared" si="144"/>
        <v/>
      </c>
      <c r="AI700" s="70" t="str">
        <f t="shared" si="145"/>
        <v/>
      </c>
      <c r="AJ700" s="70" t="str">
        <f t="shared" si="146"/>
        <v/>
      </c>
      <c r="AK700" s="70" t="str">
        <f t="shared" si="153"/>
        <v/>
      </c>
      <c r="AL700" s="70" t="str">
        <f t="shared" si="154"/>
        <v/>
      </c>
    </row>
    <row r="701" spans="2:38" ht="15" thickBot="1" x14ac:dyDescent="0.35">
      <c r="B701" s="79" t="str">
        <f t="shared" si="147"/>
        <v/>
      </c>
      <c r="C701" s="79" t="str">
        <f t="shared" si="148"/>
        <v/>
      </c>
      <c r="D701" s="79" t="str">
        <f>IFERROR(IF(J700&lt;=0,"",IF(C701="Yes","",B701-COUNTIF($C$21:C701,"Yes"))),"")</f>
        <v/>
      </c>
      <c r="E701" s="81" t="str">
        <f t="shared" si="141"/>
        <v/>
      </c>
      <c r="F701" s="80" t="str">
        <f t="shared" si="149"/>
        <v/>
      </c>
      <c r="G701" s="80" t="str">
        <f t="shared" si="142"/>
        <v/>
      </c>
      <c r="H701" s="80" t="str">
        <f t="shared" si="150"/>
        <v/>
      </c>
      <c r="I701" s="80" t="str">
        <f t="shared" si="143"/>
        <v/>
      </c>
      <c r="J701" s="80" t="str">
        <f t="shared" si="151"/>
        <v/>
      </c>
      <c r="AG701" s="16" t="str">
        <f t="shared" si="152"/>
        <v/>
      </c>
      <c r="AH701" s="69" t="str">
        <f t="shared" si="144"/>
        <v/>
      </c>
      <c r="AI701" s="70" t="str">
        <f t="shared" si="145"/>
        <v/>
      </c>
      <c r="AJ701" s="70" t="str">
        <f t="shared" si="146"/>
        <v/>
      </c>
      <c r="AK701" s="70" t="str">
        <f t="shared" si="153"/>
        <v/>
      </c>
      <c r="AL701" s="70" t="str">
        <f t="shared" si="154"/>
        <v/>
      </c>
    </row>
    <row r="702" spans="2:38" ht="15" thickBot="1" x14ac:dyDescent="0.35">
      <c r="B702" s="79" t="str">
        <f t="shared" si="147"/>
        <v/>
      </c>
      <c r="C702" s="79" t="str">
        <f t="shared" si="148"/>
        <v/>
      </c>
      <c r="D702" s="79" t="str">
        <f>IFERROR(IF(J701&lt;=0,"",IF(C702="Yes","",B702-COUNTIF($C$21:C702,"Yes"))),"")</f>
        <v/>
      </c>
      <c r="E702" s="81" t="str">
        <f t="shared" si="141"/>
        <v/>
      </c>
      <c r="F702" s="80" t="str">
        <f t="shared" si="149"/>
        <v/>
      </c>
      <c r="G702" s="80" t="str">
        <f t="shared" si="142"/>
        <v/>
      </c>
      <c r="H702" s="80" t="str">
        <f t="shared" si="150"/>
        <v/>
      </c>
      <c r="I702" s="80" t="str">
        <f t="shared" si="143"/>
        <v/>
      </c>
      <c r="J702" s="80" t="str">
        <f t="shared" si="151"/>
        <v/>
      </c>
      <c r="AG702" s="16" t="str">
        <f t="shared" si="152"/>
        <v/>
      </c>
      <c r="AH702" s="69" t="str">
        <f t="shared" si="144"/>
        <v/>
      </c>
      <c r="AI702" s="70" t="str">
        <f t="shared" si="145"/>
        <v/>
      </c>
      <c r="AJ702" s="70" t="str">
        <f t="shared" si="146"/>
        <v/>
      </c>
      <c r="AK702" s="70" t="str">
        <f t="shared" si="153"/>
        <v/>
      </c>
      <c r="AL702" s="70" t="str">
        <f t="shared" si="154"/>
        <v/>
      </c>
    </row>
    <row r="703" spans="2:38" ht="15" thickBot="1" x14ac:dyDescent="0.35">
      <c r="B703" s="79" t="str">
        <f t="shared" si="147"/>
        <v/>
      </c>
      <c r="C703" s="79" t="str">
        <f t="shared" si="148"/>
        <v/>
      </c>
      <c r="D703" s="79" t="str">
        <f>IFERROR(IF(J702&lt;=0,"",IF(C703="Yes","",B703-COUNTIF($C$21:C703,"Yes"))),"")</f>
        <v/>
      </c>
      <c r="E703" s="81" t="str">
        <f t="shared" si="141"/>
        <v/>
      </c>
      <c r="F703" s="80" t="str">
        <f t="shared" si="149"/>
        <v/>
      </c>
      <c r="G703" s="80" t="str">
        <f t="shared" si="142"/>
        <v/>
      </c>
      <c r="H703" s="80" t="str">
        <f t="shared" si="150"/>
        <v/>
      </c>
      <c r="I703" s="80" t="str">
        <f t="shared" si="143"/>
        <v/>
      </c>
      <c r="J703" s="80" t="str">
        <f t="shared" si="151"/>
        <v/>
      </c>
      <c r="AG703" s="16" t="str">
        <f t="shared" si="152"/>
        <v/>
      </c>
      <c r="AH703" s="69" t="str">
        <f t="shared" si="144"/>
        <v/>
      </c>
      <c r="AI703" s="70" t="str">
        <f t="shared" si="145"/>
        <v/>
      </c>
      <c r="AJ703" s="70" t="str">
        <f t="shared" si="146"/>
        <v/>
      </c>
      <c r="AK703" s="70" t="str">
        <f t="shared" si="153"/>
        <v/>
      </c>
      <c r="AL703" s="70" t="str">
        <f t="shared" si="154"/>
        <v/>
      </c>
    </row>
    <row r="704" spans="2:38" ht="15" thickBot="1" x14ac:dyDescent="0.35">
      <c r="B704" s="79" t="str">
        <f t="shared" si="147"/>
        <v/>
      </c>
      <c r="C704" s="79" t="str">
        <f t="shared" si="148"/>
        <v/>
      </c>
      <c r="D704" s="79" t="str">
        <f>IFERROR(IF(J703&lt;=0,"",IF(C704="Yes","",B704-COUNTIF($C$21:C704,"Yes"))),"")</f>
        <v/>
      </c>
      <c r="E704" s="81" t="str">
        <f t="shared" si="141"/>
        <v/>
      </c>
      <c r="F704" s="80" t="str">
        <f t="shared" si="149"/>
        <v/>
      </c>
      <c r="G704" s="80" t="str">
        <f t="shared" si="142"/>
        <v/>
      </c>
      <c r="H704" s="80" t="str">
        <f t="shared" si="150"/>
        <v/>
      </c>
      <c r="I704" s="80" t="str">
        <f t="shared" si="143"/>
        <v/>
      </c>
      <c r="J704" s="80" t="str">
        <f t="shared" si="151"/>
        <v/>
      </c>
      <c r="AG704" s="16" t="str">
        <f t="shared" si="152"/>
        <v/>
      </c>
      <c r="AH704" s="69" t="str">
        <f t="shared" si="144"/>
        <v/>
      </c>
      <c r="AI704" s="70" t="str">
        <f t="shared" si="145"/>
        <v/>
      </c>
      <c r="AJ704" s="70" t="str">
        <f t="shared" si="146"/>
        <v/>
      </c>
      <c r="AK704" s="70" t="str">
        <f t="shared" si="153"/>
        <v/>
      </c>
      <c r="AL704" s="70" t="str">
        <f t="shared" si="154"/>
        <v/>
      </c>
    </row>
    <row r="705" spans="2:38" ht="15" thickBot="1" x14ac:dyDescent="0.35">
      <c r="B705" s="79" t="str">
        <f t="shared" si="147"/>
        <v/>
      </c>
      <c r="C705" s="79" t="str">
        <f t="shared" si="148"/>
        <v/>
      </c>
      <c r="D705" s="79" t="str">
        <f>IFERROR(IF(J704&lt;=0,"",IF(C705="Yes","",B705-COUNTIF($C$21:C705,"Yes"))),"")</f>
        <v/>
      </c>
      <c r="E705" s="81" t="str">
        <f t="shared" si="141"/>
        <v/>
      </c>
      <c r="F705" s="80" t="str">
        <f t="shared" si="149"/>
        <v/>
      </c>
      <c r="G705" s="80" t="str">
        <f t="shared" si="142"/>
        <v/>
      </c>
      <c r="H705" s="80" t="str">
        <f t="shared" si="150"/>
        <v/>
      </c>
      <c r="I705" s="80" t="str">
        <f t="shared" si="143"/>
        <v/>
      </c>
      <c r="J705" s="80" t="str">
        <f t="shared" si="151"/>
        <v/>
      </c>
      <c r="AG705" s="16" t="str">
        <f t="shared" si="152"/>
        <v/>
      </c>
      <c r="AH705" s="69" t="str">
        <f t="shared" si="144"/>
        <v/>
      </c>
      <c r="AI705" s="70" t="str">
        <f t="shared" si="145"/>
        <v/>
      </c>
      <c r="AJ705" s="70" t="str">
        <f t="shared" si="146"/>
        <v/>
      </c>
      <c r="AK705" s="70" t="str">
        <f t="shared" si="153"/>
        <v/>
      </c>
      <c r="AL705" s="70" t="str">
        <f t="shared" si="154"/>
        <v/>
      </c>
    </row>
    <row r="706" spans="2:38" ht="15" thickBot="1" x14ac:dyDescent="0.35">
      <c r="B706" s="79" t="str">
        <f t="shared" si="147"/>
        <v/>
      </c>
      <c r="C706" s="79" t="str">
        <f t="shared" si="148"/>
        <v/>
      </c>
      <c r="D706" s="79" t="str">
        <f>IFERROR(IF(J705&lt;=0,"",IF(C706="Yes","",B706-COUNTIF($C$21:C706,"Yes"))),"")</f>
        <v/>
      </c>
      <c r="E706" s="81" t="str">
        <f t="shared" si="141"/>
        <v/>
      </c>
      <c r="F706" s="80" t="str">
        <f t="shared" si="149"/>
        <v/>
      </c>
      <c r="G706" s="80" t="str">
        <f t="shared" si="142"/>
        <v/>
      </c>
      <c r="H706" s="80" t="str">
        <f t="shared" si="150"/>
        <v/>
      </c>
      <c r="I706" s="80" t="str">
        <f t="shared" si="143"/>
        <v/>
      </c>
      <c r="J706" s="80" t="str">
        <f t="shared" si="151"/>
        <v/>
      </c>
      <c r="AG706" s="16" t="str">
        <f t="shared" si="152"/>
        <v/>
      </c>
      <c r="AH706" s="69" t="str">
        <f t="shared" si="144"/>
        <v/>
      </c>
      <c r="AI706" s="70" t="str">
        <f t="shared" si="145"/>
        <v/>
      </c>
      <c r="AJ706" s="70" t="str">
        <f t="shared" si="146"/>
        <v/>
      </c>
      <c r="AK706" s="70" t="str">
        <f t="shared" si="153"/>
        <v/>
      </c>
      <c r="AL706" s="70" t="str">
        <f t="shared" si="154"/>
        <v/>
      </c>
    </row>
    <row r="707" spans="2:38" ht="15" thickBot="1" x14ac:dyDescent="0.35">
      <c r="B707" s="79" t="str">
        <f t="shared" si="147"/>
        <v/>
      </c>
      <c r="C707" s="79" t="str">
        <f t="shared" si="148"/>
        <v/>
      </c>
      <c r="D707" s="79" t="str">
        <f>IFERROR(IF(J706&lt;=0,"",IF(C707="Yes","",B707-COUNTIF($C$21:C707,"Yes"))),"")</f>
        <v/>
      </c>
      <c r="E707" s="81" t="str">
        <f t="shared" si="141"/>
        <v/>
      </c>
      <c r="F707" s="80" t="str">
        <f t="shared" si="149"/>
        <v/>
      </c>
      <c r="G707" s="80" t="str">
        <f t="shared" si="142"/>
        <v/>
      </c>
      <c r="H707" s="80" t="str">
        <f t="shared" si="150"/>
        <v/>
      </c>
      <c r="I707" s="80" t="str">
        <f t="shared" si="143"/>
        <v/>
      </c>
      <c r="J707" s="80" t="str">
        <f t="shared" si="151"/>
        <v/>
      </c>
      <c r="AG707" s="16" t="str">
        <f t="shared" si="152"/>
        <v/>
      </c>
      <c r="AH707" s="69" t="str">
        <f t="shared" si="144"/>
        <v/>
      </c>
      <c r="AI707" s="70" t="str">
        <f t="shared" si="145"/>
        <v/>
      </c>
      <c r="AJ707" s="70" t="str">
        <f t="shared" si="146"/>
        <v/>
      </c>
      <c r="AK707" s="70" t="str">
        <f t="shared" si="153"/>
        <v/>
      </c>
      <c r="AL707" s="70" t="str">
        <f t="shared" si="154"/>
        <v/>
      </c>
    </row>
    <row r="708" spans="2:38" ht="15" thickBot="1" x14ac:dyDescent="0.35">
      <c r="B708" s="79" t="str">
        <f t="shared" si="147"/>
        <v/>
      </c>
      <c r="C708" s="79" t="str">
        <f t="shared" si="148"/>
        <v/>
      </c>
      <c r="D708" s="79" t="str">
        <f>IFERROR(IF(J707&lt;=0,"",IF(C708="Yes","",B708-COUNTIF($C$21:C708,"Yes"))),"")</f>
        <v/>
      </c>
      <c r="E708" s="81" t="str">
        <f t="shared" si="141"/>
        <v/>
      </c>
      <c r="F708" s="80" t="str">
        <f t="shared" si="149"/>
        <v/>
      </c>
      <c r="G708" s="80" t="str">
        <f t="shared" si="142"/>
        <v/>
      </c>
      <c r="H708" s="80" t="str">
        <f t="shared" si="150"/>
        <v/>
      </c>
      <c r="I708" s="80" t="str">
        <f t="shared" si="143"/>
        <v/>
      </c>
      <c r="J708" s="80" t="str">
        <f t="shared" si="151"/>
        <v/>
      </c>
      <c r="AG708" s="16" t="str">
        <f t="shared" si="152"/>
        <v/>
      </c>
      <c r="AH708" s="69" t="str">
        <f t="shared" si="144"/>
        <v/>
      </c>
      <c r="AI708" s="70" t="str">
        <f t="shared" si="145"/>
        <v/>
      </c>
      <c r="AJ708" s="70" t="str">
        <f t="shared" si="146"/>
        <v/>
      </c>
      <c r="AK708" s="70" t="str">
        <f t="shared" si="153"/>
        <v/>
      </c>
      <c r="AL708" s="70" t="str">
        <f t="shared" si="154"/>
        <v/>
      </c>
    </row>
    <row r="709" spans="2:38" ht="15" thickBot="1" x14ac:dyDescent="0.35">
      <c r="B709" s="79" t="str">
        <f t="shared" si="147"/>
        <v/>
      </c>
      <c r="C709" s="79" t="str">
        <f t="shared" si="148"/>
        <v/>
      </c>
      <c r="D709" s="79" t="str">
        <f>IFERROR(IF(J708&lt;=0,"",IF(C709="Yes","",B709-COUNTIF($C$21:C709,"Yes"))),"")</f>
        <v/>
      </c>
      <c r="E709" s="81" t="str">
        <f t="shared" si="141"/>
        <v/>
      </c>
      <c r="F709" s="80" t="str">
        <f t="shared" si="149"/>
        <v/>
      </c>
      <c r="G709" s="80" t="str">
        <f t="shared" si="142"/>
        <v/>
      </c>
      <c r="H709" s="80" t="str">
        <f t="shared" si="150"/>
        <v/>
      </c>
      <c r="I709" s="80" t="str">
        <f t="shared" si="143"/>
        <v/>
      </c>
      <c r="J709" s="80" t="str">
        <f t="shared" si="151"/>
        <v/>
      </c>
      <c r="AG709" s="16" t="str">
        <f t="shared" si="152"/>
        <v/>
      </c>
      <c r="AH709" s="69" t="str">
        <f t="shared" si="144"/>
        <v/>
      </c>
      <c r="AI709" s="70" t="str">
        <f t="shared" si="145"/>
        <v/>
      </c>
      <c r="AJ709" s="70" t="str">
        <f t="shared" si="146"/>
        <v/>
      </c>
      <c r="AK709" s="70" t="str">
        <f t="shared" si="153"/>
        <v/>
      </c>
      <c r="AL709" s="70" t="str">
        <f t="shared" si="154"/>
        <v/>
      </c>
    </row>
    <row r="710" spans="2:38" ht="15" thickBot="1" x14ac:dyDescent="0.35">
      <c r="B710" s="79" t="str">
        <f t="shared" si="147"/>
        <v/>
      </c>
      <c r="C710" s="79" t="str">
        <f t="shared" si="148"/>
        <v/>
      </c>
      <c r="D710" s="79" t="str">
        <f>IFERROR(IF(J709&lt;=0,"",IF(C710="Yes","",B710-COUNTIF($C$21:C710,"Yes"))),"")</f>
        <v/>
      </c>
      <c r="E710" s="81" t="str">
        <f t="shared" si="141"/>
        <v/>
      </c>
      <c r="F710" s="80" t="str">
        <f t="shared" si="149"/>
        <v/>
      </c>
      <c r="G710" s="80" t="str">
        <f t="shared" si="142"/>
        <v/>
      </c>
      <c r="H710" s="80" t="str">
        <f t="shared" si="150"/>
        <v/>
      </c>
      <c r="I710" s="80" t="str">
        <f t="shared" si="143"/>
        <v/>
      </c>
      <c r="J710" s="80" t="str">
        <f t="shared" si="151"/>
        <v/>
      </c>
      <c r="AG710" s="16" t="str">
        <f t="shared" si="152"/>
        <v/>
      </c>
      <c r="AH710" s="69" t="str">
        <f t="shared" si="144"/>
        <v/>
      </c>
      <c r="AI710" s="70" t="str">
        <f t="shared" si="145"/>
        <v/>
      </c>
      <c r="AJ710" s="70" t="str">
        <f t="shared" si="146"/>
        <v/>
      </c>
      <c r="AK710" s="70" t="str">
        <f t="shared" si="153"/>
        <v/>
      </c>
      <c r="AL710" s="70" t="str">
        <f t="shared" si="154"/>
        <v/>
      </c>
    </row>
    <row r="711" spans="2:38" ht="15" thickBot="1" x14ac:dyDescent="0.35">
      <c r="B711" s="79" t="str">
        <f t="shared" si="147"/>
        <v/>
      </c>
      <c r="C711" s="79" t="str">
        <f t="shared" si="148"/>
        <v/>
      </c>
      <c r="D711" s="79" t="str">
        <f>IFERROR(IF(J710&lt;=0,"",IF(C711="Yes","",B711-COUNTIF($C$21:C711,"Yes"))),"")</f>
        <v/>
      </c>
      <c r="E711" s="81" t="str">
        <f t="shared" si="141"/>
        <v/>
      </c>
      <c r="F711" s="80" t="str">
        <f t="shared" si="149"/>
        <v/>
      </c>
      <c r="G711" s="80" t="str">
        <f t="shared" si="142"/>
        <v/>
      </c>
      <c r="H711" s="80" t="str">
        <f t="shared" si="150"/>
        <v/>
      </c>
      <c r="I711" s="80" t="str">
        <f t="shared" si="143"/>
        <v/>
      </c>
      <c r="J711" s="80" t="str">
        <f t="shared" si="151"/>
        <v/>
      </c>
      <c r="AG711" s="16" t="str">
        <f t="shared" si="152"/>
        <v/>
      </c>
      <c r="AH711" s="69" t="str">
        <f t="shared" si="144"/>
        <v/>
      </c>
      <c r="AI711" s="70" t="str">
        <f t="shared" si="145"/>
        <v/>
      </c>
      <c r="AJ711" s="70" t="str">
        <f t="shared" si="146"/>
        <v/>
      </c>
      <c r="AK711" s="70" t="str">
        <f t="shared" si="153"/>
        <v/>
      </c>
      <c r="AL711" s="70" t="str">
        <f t="shared" si="154"/>
        <v/>
      </c>
    </row>
    <row r="712" spans="2:38" ht="15" thickBot="1" x14ac:dyDescent="0.35">
      <c r="B712" s="79" t="str">
        <f t="shared" si="147"/>
        <v/>
      </c>
      <c r="C712" s="79" t="str">
        <f t="shared" si="148"/>
        <v/>
      </c>
      <c r="D712" s="79" t="str">
        <f>IFERROR(IF(J711&lt;=0,"",IF(C712="Yes","",B712-COUNTIF($C$21:C712,"Yes"))),"")</f>
        <v/>
      </c>
      <c r="E712" s="81" t="str">
        <f t="shared" si="141"/>
        <v/>
      </c>
      <c r="F712" s="80" t="str">
        <f t="shared" si="149"/>
        <v/>
      </c>
      <c r="G712" s="80" t="str">
        <f t="shared" si="142"/>
        <v/>
      </c>
      <c r="H712" s="80" t="str">
        <f t="shared" si="150"/>
        <v/>
      </c>
      <c r="I712" s="80" t="str">
        <f t="shared" si="143"/>
        <v/>
      </c>
      <c r="J712" s="80" t="str">
        <f t="shared" si="151"/>
        <v/>
      </c>
      <c r="AG712" s="16" t="str">
        <f t="shared" si="152"/>
        <v/>
      </c>
      <c r="AH712" s="69" t="str">
        <f t="shared" si="144"/>
        <v/>
      </c>
      <c r="AI712" s="70" t="str">
        <f t="shared" si="145"/>
        <v/>
      </c>
      <c r="AJ712" s="70" t="str">
        <f t="shared" si="146"/>
        <v/>
      </c>
      <c r="AK712" s="70" t="str">
        <f t="shared" si="153"/>
        <v/>
      </c>
      <c r="AL712" s="70" t="str">
        <f t="shared" si="154"/>
        <v/>
      </c>
    </row>
    <row r="713" spans="2:38" ht="15" thickBot="1" x14ac:dyDescent="0.35">
      <c r="B713" s="79" t="str">
        <f t="shared" si="147"/>
        <v/>
      </c>
      <c r="C713" s="79" t="str">
        <f t="shared" si="148"/>
        <v/>
      </c>
      <c r="D713" s="79" t="str">
        <f>IFERROR(IF(J712&lt;=0,"",IF(C713="Yes","",B713-COUNTIF($C$21:C713,"Yes"))),"")</f>
        <v/>
      </c>
      <c r="E713" s="81" t="str">
        <f t="shared" si="141"/>
        <v/>
      </c>
      <c r="F713" s="80" t="str">
        <f t="shared" si="149"/>
        <v/>
      </c>
      <c r="G713" s="80" t="str">
        <f t="shared" si="142"/>
        <v/>
      </c>
      <c r="H713" s="80" t="str">
        <f t="shared" si="150"/>
        <v/>
      </c>
      <c r="I713" s="80" t="str">
        <f t="shared" si="143"/>
        <v/>
      </c>
      <c r="J713" s="80" t="str">
        <f t="shared" si="151"/>
        <v/>
      </c>
      <c r="AG713" s="16" t="str">
        <f t="shared" si="152"/>
        <v/>
      </c>
      <c r="AH713" s="69" t="str">
        <f t="shared" si="144"/>
        <v/>
      </c>
      <c r="AI713" s="70" t="str">
        <f t="shared" si="145"/>
        <v/>
      </c>
      <c r="AJ713" s="70" t="str">
        <f t="shared" si="146"/>
        <v/>
      </c>
      <c r="AK713" s="70" t="str">
        <f t="shared" si="153"/>
        <v/>
      </c>
      <c r="AL713" s="70" t="str">
        <f t="shared" si="154"/>
        <v/>
      </c>
    </row>
    <row r="714" spans="2:38" ht="15" thickBot="1" x14ac:dyDescent="0.35">
      <c r="B714" s="79" t="str">
        <f t="shared" si="147"/>
        <v/>
      </c>
      <c r="C714" s="79" t="str">
        <f t="shared" si="148"/>
        <v/>
      </c>
      <c r="D714" s="79" t="str">
        <f>IFERROR(IF(J713&lt;=0,"",IF(C714="Yes","",B714-COUNTIF($C$21:C714,"Yes"))),"")</f>
        <v/>
      </c>
      <c r="E714" s="81" t="str">
        <f t="shared" si="141"/>
        <v/>
      </c>
      <c r="F714" s="80" t="str">
        <f t="shared" si="149"/>
        <v/>
      </c>
      <c r="G714" s="80" t="str">
        <f t="shared" si="142"/>
        <v/>
      </c>
      <c r="H714" s="80" t="str">
        <f t="shared" si="150"/>
        <v/>
      </c>
      <c r="I714" s="80" t="str">
        <f t="shared" si="143"/>
        <v/>
      </c>
      <c r="J714" s="80" t="str">
        <f t="shared" si="151"/>
        <v/>
      </c>
      <c r="AG714" s="16" t="str">
        <f t="shared" si="152"/>
        <v/>
      </c>
      <c r="AH714" s="69" t="str">
        <f t="shared" si="144"/>
        <v/>
      </c>
      <c r="AI714" s="70" t="str">
        <f t="shared" si="145"/>
        <v/>
      </c>
      <c r="AJ714" s="70" t="str">
        <f t="shared" si="146"/>
        <v/>
      </c>
      <c r="AK714" s="70" t="str">
        <f t="shared" si="153"/>
        <v/>
      </c>
      <c r="AL714" s="70" t="str">
        <f t="shared" si="154"/>
        <v/>
      </c>
    </row>
    <row r="715" spans="2:38" ht="15" thickBot="1" x14ac:dyDescent="0.35">
      <c r="B715" s="79" t="str">
        <f t="shared" si="147"/>
        <v/>
      </c>
      <c r="C715" s="79" t="str">
        <f t="shared" si="148"/>
        <v/>
      </c>
      <c r="D715" s="79" t="str">
        <f>IFERROR(IF(J714&lt;=0,"",IF(C715="Yes","",B715-COUNTIF($C$21:C715,"Yes"))),"")</f>
        <v/>
      </c>
      <c r="E715" s="81" t="str">
        <f t="shared" si="141"/>
        <v/>
      </c>
      <c r="F715" s="80" t="str">
        <f t="shared" si="149"/>
        <v/>
      </c>
      <c r="G715" s="80" t="str">
        <f t="shared" si="142"/>
        <v/>
      </c>
      <c r="H715" s="80" t="str">
        <f t="shared" si="150"/>
        <v/>
      </c>
      <c r="I715" s="80" t="str">
        <f t="shared" si="143"/>
        <v/>
      </c>
      <c r="J715" s="80" t="str">
        <f t="shared" si="151"/>
        <v/>
      </c>
      <c r="AG715" s="16" t="str">
        <f t="shared" si="152"/>
        <v/>
      </c>
      <c r="AH715" s="69" t="str">
        <f t="shared" si="144"/>
        <v/>
      </c>
      <c r="AI715" s="70" t="str">
        <f t="shared" si="145"/>
        <v/>
      </c>
      <c r="AJ715" s="70" t="str">
        <f t="shared" si="146"/>
        <v/>
      </c>
      <c r="AK715" s="70" t="str">
        <f t="shared" si="153"/>
        <v/>
      </c>
      <c r="AL715" s="70" t="str">
        <f t="shared" si="154"/>
        <v/>
      </c>
    </row>
    <row r="716" spans="2:38" ht="15" thickBot="1" x14ac:dyDescent="0.35">
      <c r="B716" s="79" t="str">
        <f t="shared" si="147"/>
        <v/>
      </c>
      <c r="C716" s="79" t="str">
        <f t="shared" si="148"/>
        <v/>
      </c>
      <c r="D716" s="79" t="str">
        <f>IFERROR(IF(J715&lt;=0,"",IF(C716="Yes","",B716-COUNTIF($C$21:C716,"Yes"))),"")</f>
        <v/>
      </c>
      <c r="E716" s="81" t="str">
        <f t="shared" si="141"/>
        <v/>
      </c>
      <c r="F716" s="80" t="str">
        <f t="shared" si="149"/>
        <v/>
      </c>
      <c r="G716" s="80" t="str">
        <f t="shared" si="142"/>
        <v/>
      </c>
      <c r="H716" s="80" t="str">
        <f t="shared" si="150"/>
        <v/>
      </c>
      <c r="I716" s="80" t="str">
        <f t="shared" si="143"/>
        <v/>
      </c>
      <c r="J716" s="80" t="str">
        <f t="shared" si="151"/>
        <v/>
      </c>
      <c r="AG716" s="16" t="str">
        <f t="shared" si="152"/>
        <v/>
      </c>
      <c r="AH716" s="69" t="str">
        <f t="shared" si="144"/>
        <v/>
      </c>
      <c r="AI716" s="70" t="str">
        <f t="shared" si="145"/>
        <v/>
      </c>
      <c r="AJ716" s="70" t="str">
        <f t="shared" si="146"/>
        <v/>
      </c>
      <c r="AK716" s="70" t="str">
        <f t="shared" si="153"/>
        <v/>
      </c>
      <c r="AL716" s="70" t="str">
        <f t="shared" si="154"/>
        <v/>
      </c>
    </row>
    <row r="717" spans="2:38" ht="15" thickBot="1" x14ac:dyDescent="0.35">
      <c r="B717" s="79" t="str">
        <f t="shared" si="147"/>
        <v/>
      </c>
      <c r="C717" s="79" t="str">
        <f t="shared" si="148"/>
        <v/>
      </c>
      <c r="D717" s="79" t="str">
        <f>IFERROR(IF(J716&lt;=0,"",IF(C717="Yes","",B717-COUNTIF($C$21:C717,"Yes"))),"")</f>
        <v/>
      </c>
      <c r="E717" s="81" t="str">
        <f t="shared" si="141"/>
        <v/>
      </c>
      <c r="F717" s="80" t="str">
        <f t="shared" si="149"/>
        <v/>
      </c>
      <c r="G717" s="80" t="str">
        <f t="shared" si="142"/>
        <v/>
      </c>
      <c r="H717" s="80" t="str">
        <f t="shared" si="150"/>
        <v/>
      </c>
      <c r="I717" s="80" t="str">
        <f t="shared" si="143"/>
        <v/>
      </c>
      <c r="J717" s="80" t="str">
        <f t="shared" si="151"/>
        <v/>
      </c>
      <c r="AG717" s="16" t="str">
        <f t="shared" si="152"/>
        <v/>
      </c>
      <c r="AH717" s="69" t="str">
        <f t="shared" si="144"/>
        <v/>
      </c>
      <c r="AI717" s="70" t="str">
        <f t="shared" si="145"/>
        <v/>
      </c>
      <c r="AJ717" s="70" t="str">
        <f t="shared" si="146"/>
        <v/>
      </c>
      <c r="AK717" s="70" t="str">
        <f t="shared" si="153"/>
        <v/>
      </c>
      <c r="AL717" s="70" t="str">
        <f t="shared" si="154"/>
        <v/>
      </c>
    </row>
    <row r="718" spans="2:38" ht="15" thickBot="1" x14ac:dyDescent="0.35">
      <c r="B718" s="79" t="str">
        <f t="shared" si="147"/>
        <v/>
      </c>
      <c r="C718" s="79" t="str">
        <f t="shared" si="148"/>
        <v/>
      </c>
      <c r="D718" s="79" t="str">
        <f>IFERROR(IF(J717&lt;=0,"",IF(C718="Yes","",B718-COUNTIF($C$21:C718,"Yes"))),"")</f>
        <v/>
      </c>
      <c r="E718" s="81" t="str">
        <f t="shared" si="141"/>
        <v/>
      </c>
      <c r="F718" s="80" t="str">
        <f t="shared" si="149"/>
        <v/>
      </c>
      <c r="G718" s="80" t="str">
        <f t="shared" si="142"/>
        <v/>
      </c>
      <c r="H718" s="80" t="str">
        <f t="shared" si="150"/>
        <v/>
      </c>
      <c r="I718" s="80" t="str">
        <f t="shared" si="143"/>
        <v/>
      </c>
      <c r="J718" s="80" t="str">
        <f t="shared" si="151"/>
        <v/>
      </c>
      <c r="AG718" s="16" t="str">
        <f t="shared" si="152"/>
        <v/>
      </c>
      <c r="AH718" s="69" t="str">
        <f t="shared" si="144"/>
        <v/>
      </c>
      <c r="AI718" s="70" t="str">
        <f t="shared" si="145"/>
        <v/>
      </c>
      <c r="AJ718" s="70" t="str">
        <f t="shared" si="146"/>
        <v/>
      </c>
      <c r="AK718" s="70" t="str">
        <f t="shared" si="153"/>
        <v/>
      </c>
      <c r="AL718" s="70" t="str">
        <f t="shared" si="154"/>
        <v/>
      </c>
    </row>
    <row r="719" spans="2:38" ht="15" thickBot="1" x14ac:dyDescent="0.35">
      <c r="B719" s="79" t="str">
        <f t="shared" si="147"/>
        <v/>
      </c>
      <c r="C719" s="79" t="str">
        <f t="shared" si="148"/>
        <v/>
      </c>
      <c r="D719" s="79" t="str">
        <f>IFERROR(IF(J718&lt;=0,"",IF(C719="Yes","",B719-COUNTIF($C$21:C719,"Yes"))),"")</f>
        <v/>
      </c>
      <c r="E719" s="81" t="str">
        <f t="shared" si="141"/>
        <v/>
      </c>
      <c r="F719" s="80" t="str">
        <f t="shared" si="149"/>
        <v/>
      </c>
      <c r="G719" s="80" t="str">
        <f t="shared" si="142"/>
        <v/>
      </c>
      <c r="H719" s="80" t="str">
        <f t="shared" si="150"/>
        <v/>
      </c>
      <c r="I719" s="80" t="str">
        <f t="shared" si="143"/>
        <v/>
      </c>
      <c r="J719" s="80" t="str">
        <f t="shared" si="151"/>
        <v/>
      </c>
      <c r="AG719" s="16" t="str">
        <f t="shared" si="152"/>
        <v/>
      </c>
      <c r="AH719" s="69" t="str">
        <f t="shared" si="144"/>
        <v/>
      </c>
      <c r="AI719" s="70" t="str">
        <f t="shared" si="145"/>
        <v/>
      </c>
      <c r="AJ719" s="70" t="str">
        <f t="shared" si="146"/>
        <v/>
      </c>
      <c r="AK719" s="70" t="str">
        <f t="shared" si="153"/>
        <v/>
      </c>
      <c r="AL719" s="70" t="str">
        <f t="shared" si="154"/>
        <v/>
      </c>
    </row>
    <row r="720" spans="2:38" ht="15" thickBot="1" x14ac:dyDescent="0.35">
      <c r="B720" s="79" t="str">
        <f t="shared" si="147"/>
        <v/>
      </c>
      <c r="C720" s="79" t="str">
        <f t="shared" si="148"/>
        <v/>
      </c>
      <c r="D720" s="79" t="str">
        <f>IFERROR(IF(J719&lt;=0,"",IF(C720="Yes","",B720-COUNTIF($C$21:C720,"Yes"))),"")</f>
        <v/>
      </c>
      <c r="E720" s="81" t="str">
        <f t="shared" si="141"/>
        <v/>
      </c>
      <c r="F720" s="80" t="str">
        <f t="shared" si="149"/>
        <v/>
      </c>
      <c r="G720" s="80" t="str">
        <f t="shared" si="142"/>
        <v/>
      </c>
      <c r="H720" s="80" t="str">
        <f t="shared" si="150"/>
        <v/>
      </c>
      <c r="I720" s="80" t="str">
        <f t="shared" si="143"/>
        <v/>
      </c>
      <c r="J720" s="80" t="str">
        <f t="shared" si="151"/>
        <v/>
      </c>
      <c r="AG720" s="16" t="str">
        <f t="shared" si="152"/>
        <v/>
      </c>
      <c r="AH720" s="69" t="str">
        <f t="shared" si="144"/>
        <v/>
      </c>
      <c r="AI720" s="70" t="str">
        <f t="shared" si="145"/>
        <v/>
      </c>
      <c r="AJ720" s="70" t="str">
        <f t="shared" si="146"/>
        <v/>
      </c>
      <c r="AK720" s="70" t="str">
        <f t="shared" si="153"/>
        <v/>
      </c>
      <c r="AL720" s="70" t="str">
        <f t="shared" si="154"/>
        <v/>
      </c>
    </row>
    <row r="721" spans="2:38" ht="15" thickBot="1" x14ac:dyDescent="0.35">
      <c r="B721" s="79" t="str">
        <f t="shared" si="147"/>
        <v/>
      </c>
      <c r="C721" s="79" t="str">
        <f t="shared" si="148"/>
        <v/>
      </c>
      <c r="D721" s="79" t="str">
        <f>IFERROR(IF(J720&lt;=0,"",IF(C721="Yes","",B721-COUNTIF($C$21:C721,"Yes"))),"")</f>
        <v/>
      </c>
      <c r="E721" s="81" t="str">
        <f t="shared" si="141"/>
        <v/>
      </c>
      <c r="F721" s="80" t="str">
        <f t="shared" si="149"/>
        <v/>
      </c>
      <c r="G721" s="80" t="str">
        <f t="shared" si="142"/>
        <v/>
      </c>
      <c r="H721" s="80" t="str">
        <f t="shared" si="150"/>
        <v/>
      </c>
      <c r="I721" s="80" t="str">
        <f t="shared" si="143"/>
        <v/>
      </c>
      <c r="J721" s="80" t="str">
        <f t="shared" si="151"/>
        <v/>
      </c>
      <c r="AG721" s="16" t="str">
        <f t="shared" si="152"/>
        <v/>
      </c>
      <c r="AH721" s="69" t="str">
        <f t="shared" si="144"/>
        <v/>
      </c>
      <c r="AI721" s="70" t="str">
        <f t="shared" si="145"/>
        <v/>
      </c>
      <c r="AJ721" s="70" t="str">
        <f t="shared" si="146"/>
        <v/>
      </c>
      <c r="AK721" s="70" t="str">
        <f t="shared" si="153"/>
        <v/>
      </c>
      <c r="AL721" s="70" t="str">
        <f t="shared" si="154"/>
        <v/>
      </c>
    </row>
    <row r="722" spans="2:38" ht="15" thickBot="1" x14ac:dyDescent="0.35">
      <c r="B722" s="79" t="str">
        <f t="shared" si="147"/>
        <v/>
      </c>
      <c r="C722" s="79" t="str">
        <f t="shared" si="148"/>
        <v/>
      </c>
      <c r="D722" s="79" t="str">
        <f>IFERROR(IF(J721&lt;=0,"",IF(C722="Yes","",B722-COUNTIF($C$21:C722,"Yes"))),"")</f>
        <v/>
      </c>
      <c r="E722" s="81" t="str">
        <f t="shared" si="141"/>
        <v/>
      </c>
      <c r="F722" s="80" t="str">
        <f t="shared" si="149"/>
        <v/>
      </c>
      <c r="G722" s="80" t="str">
        <f t="shared" si="142"/>
        <v/>
      </c>
      <c r="H722" s="80" t="str">
        <f t="shared" si="150"/>
        <v/>
      </c>
      <c r="I722" s="80" t="str">
        <f t="shared" si="143"/>
        <v/>
      </c>
      <c r="J722" s="80" t="str">
        <f t="shared" si="151"/>
        <v/>
      </c>
      <c r="AG722" s="16" t="str">
        <f t="shared" si="152"/>
        <v/>
      </c>
      <c r="AH722" s="69" t="str">
        <f t="shared" si="144"/>
        <v/>
      </c>
      <c r="AI722" s="70" t="str">
        <f t="shared" si="145"/>
        <v/>
      </c>
      <c r="AJ722" s="70" t="str">
        <f t="shared" si="146"/>
        <v/>
      </c>
      <c r="AK722" s="70" t="str">
        <f t="shared" si="153"/>
        <v/>
      </c>
      <c r="AL722" s="70" t="str">
        <f t="shared" si="154"/>
        <v/>
      </c>
    </row>
    <row r="723" spans="2:38" ht="15" thickBot="1" x14ac:dyDescent="0.35">
      <c r="B723" s="79" t="str">
        <f t="shared" si="147"/>
        <v/>
      </c>
      <c r="C723" s="79" t="str">
        <f t="shared" si="148"/>
        <v/>
      </c>
      <c r="D723" s="79" t="str">
        <f>IFERROR(IF(J722&lt;=0,"",IF(C723="Yes","",B723-COUNTIF($C$21:C723,"Yes"))),"")</f>
        <v/>
      </c>
      <c r="E723" s="81" t="str">
        <f t="shared" si="141"/>
        <v/>
      </c>
      <c r="F723" s="80" t="str">
        <f t="shared" si="149"/>
        <v/>
      </c>
      <c r="G723" s="80" t="str">
        <f t="shared" si="142"/>
        <v/>
      </c>
      <c r="H723" s="80" t="str">
        <f t="shared" si="150"/>
        <v/>
      </c>
      <c r="I723" s="80" t="str">
        <f t="shared" si="143"/>
        <v/>
      </c>
      <c r="J723" s="80" t="str">
        <f t="shared" si="151"/>
        <v/>
      </c>
      <c r="AG723" s="16" t="str">
        <f t="shared" si="152"/>
        <v/>
      </c>
      <c r="AH723" s="69" t="str">
        <f t="shared" si="144"/>
        <v/>
      </c>
      <c r="AI723" s="70" t="str">
        <f t="shared" si="145"/>
        <v/>
      </c>
      <c r="AJ723" s="70" t="str">
        <f t="shared" si="146"/>
        <v/>
      </c>
      <c r="AK723" s="70" t="str">
        <f t="shared" si="153"/>
        <v/>
      </c>
      <c r="AL723" s="70" t="str">
        <f t="shared" si="154"/>
        <v/>
      </c>
    </row>
    <row r="724" spans="2:38" ht="15" thickBot="1" x14ac:dyDescent="0.35">
      <c r="B724" s="79" t="str">
        <f t="shared" si="147"/>
        <v/>
      </c>
      <c r="C724" s="79" t="str">
        <f t="shared" si="148"/>
        <v/>
      </c>
      <c r="D724" s="79" t="str">
        <f>IFERROR(IF(J723&lt;=0,"",IF(C724="Yes","",B724-COUNTIF($C$21:C724,"Yes"))),"")</f>
        <v/>
      </c>
      <c r="E724" s="81" t="str">
        <f t="shared" si="141"/>
        <v/>
      </c>
      <c r="F724" s="80" t="str">
        <f t="shared" si="149"/>
        <v/>
      </c>
      <c r="G724" s="80" t="str">
        <f t="shared" si="142"/>
        <v/>
      </c>
      <c r="H724" s="80" t="str">
        <f t="shared" si="150"/>
        <v/>
      </c>
      <c r="I724" s="80" t="str">
        <f t="shared" si="143"/>
        <v/>
      </c>
      <c r="J724" s="80" t="str">
        <f t="shared" si="151"/>
        <v/>
      </c>
      <c r="AG724" s="16" t="str">
        <f t="shared" si="152"/>
        <v/>
      </c>
      <c r="AH724" s="69" t="str">
        <f t="shared" si="144"/>
        <v/>
      </c>
      <c r="AI724" s="70" t="str">
        <f t="shared" si="145"/>
        <v/>
      </c>
      <c r="AJ724" s="70" t="str">
        <f t="shared" si="146"/>
        <v/>
      </c>
      <c r="AK724" s="70" t="str">
        <f t="shared" si="153"/>
        <v/>
      </c>
      <c r="AL724" s="70" t="str">
        <f t="shared" si="154"/>
        <v/>
      </c>
    </row>
    <row r="725" spans="2:38" ht="15" thickBot="1" x14ac:dyDescent="0.35">
      <c r="B725" s="79" t="str">
        <f t="shared" si="147"/>
        <v/>
      </c>
      <c r="C725" s="79" t="str">
        <f t="shared" si="148"/>
        <v/>
      </c>
      <c r="D725" s="79" t="str">
        <f>IFERROR(IF(J724&lt;=0,"",IF(C725="Yes","",B725-COUNTIF($C$21:C725,"Yes"))),"")</f>
        <v/>
      </c>
      <c r="E725" s="81" t="str">
        <f t="shared" ref="E725:E788" si="155">IF($E$9="End of the Period",IF(B725="","",IF(payment_frequency="Bi-weekly",first_payment_date+B725*VLOOKUP(payment_frequency,periodic_table,2,0),IF(payment_frequency="Weekly",first_payment_date+B725*VLOOKUP(payment_frequency,periodic_table,2,0),IF(payment_frequency="Semi-monthly",first_payment_date+B725*VLOOKUP(payment_frequency,periodic_table,2,0),EDATE(first_payment_date,B725*VLOOKUP(payment_frequency,periodic_table,2,0)))))),IF(B725="","",IF(payment_frequency="Bi-weekly",first_payment_date+(B725-1)*VLOOKUP(payment_frequency,periodic_table,2,0),IF(payment_frequency="Weekly",first_payment_date+(B725-1)*VLOOKUP(payment_frequency,periodic_table,2,0),IF(payment_frequency="Semi-monthly",first_payment_date+(B725-1)*VLOOKUP(payment_frequency,periodic_table,2,0),EDATE(first_payment_date,(B725-1)*VLOOKUP(payment_frequency,periodic_table,2,0)))))))</f>
        <v/>
      </c>
      <c r="F725" s="80" t="str">
        <f t="shared" si="149"/>
        <v/>
      </c>
      <c r="G725" s="80" t="str">
        <f t="shared" ref="G725:G788" si="156">IF(AND(Payment_Type=1,B725=1),0,IF(B725="","",IF(C725="Yes",0,J724*Compound_Rate)))</f>
        <v/>
      </c>
      <c r="H725" s="80" t="str">
        <f t="shared" si="150"/>
        <v/>
      </c>
      <c r="I725" s="80" t="str">
        <f t="shared" ref="I725:I788" si="157">IF(B725="","",IF(C725="Yes",J724*Compound_Rate,0))</f>
        <v/>
      </c>
      <c r="J725" s="80" t="str">
        <f t="shared" si="151"/>
        <v/>
      </c>
      <c r="AG725" s="16" t="str">
        <f t="shared" si="152"/>
        <v/>
      </c>
      <c r="AH725" s="69" t="str">
        <f t="shared" ref="AH725:AH788" si="158">IF($E$9="End of the Period",IF(AG725="","",IF(payment_frequency="Bi-weekly",first_payment_date+AG725*VLOOKUP(payment_frequency,periodic_table,2,0),IF(payment_frequency="Weekly",first_payment_date+AG725*VLOOKUP(payment_frequency,periodic_table,2,0),IF(payment_frequency="Semi-monthly",first_payment_date+AG725*VLOOKUP(payment_frequency,periodic_table,2,0),EDATE(first_payment_date,AG725*VLOOKUP(payment_frequency,periodic_table,2,0)))))),IF(AG725="","",IF(payment_frequency="Bi-weekly",first_payment_date+(AG725-1)*VLOOKUP(payment_frequency,periodic_table,2,0),IF(payment_frequency="Weekly",first_payment_date+(AG725-1)*VLOOKUP(payment_frequency,periodic_table,2,0),IF(payment_frequency="Semi-monthly",first_payment_date+(AG725-1)*VLOOKUP(payment_frequency,periodic_table,2,0),EDATE(first_payment_date,(AG725-1)*VLOOKUP(payment_frequency,periodic_table,2,0)))))))</f>
        <v/>
      </c>
      <c r="AI725" s="70" t="str">
        <f t="shared" ref="AI725:AI788" si="159">IF(AG725="","",IF(AL724&lt;payment,AL724*(1+Compound_Rate),payment))</f>
        <v/>
      </c>
      <c r="AJ725" s="70" t="str">
        <f t="shared" ref="AJ725:AJ788" si="160">IF(AND(Payment_Type=1,AG725=1),0,IF(AG725="","",AL724*Compound_Rate))</f>
        <v/>
      </c>
      <c r="AK725" s="70" t="str">
        <f t="shared" si="153"/>
        <v/>
      </c>
      <c r="AL725" s="70" t="str">
        <f t="shared" si="154"/>
        <v/>
      </c>
    </row>
    <row r="726" spans="2:38" ht="15" thickBot="1" x14ac:dyDescent="0.35">
      <c r="B726" s="79" t="str">
        <f t="shared" ref="B726:B789" si="161">IFERROR(IF(TRUNC(J725)&lt;=0,"",B725+1),"")</f>
        <v/>
      </c>
      <c r="C726" s="79" t="str">
        <f t="shared" ref="C726:C789" si="162">IF(B726="","",IF(AND(B726&lt;=$E$13,B726&gt;=$E$12),"Yes","No"))</f>
        <v/>
      </c>
      <c r="D726" s="79" t="str">
        <f>IFERROR(IF(J725&lt;=0,"",IF(C726="Yes","",B726-COUNTIF($C$21:C726,"Yes"))),"")</f>
        <v/>
      </c>
      <c r="E726" s="81" t="str">
        <f t="shared" si="155"/>
        <v/>
      </c>
      <c r="F726" s="80" t="str">
        <f t="shared" ref="F726:F789" si="163">IF(B726="","",IF(C726="Yes",0,IF(J725&lt;payment,J725*(1+Compound_Rate),-PMT($J$5,nper-B726+1+$E$14,J725))))</f>
        <v/>
      </c>
      <c r="G726" s="80" t="str">
        <f t="shared" si="156"/>
        <v/>
      </c>
      <c r="H726" s="80" t="str">
        <f t="shared" ref="H726:H789" si="164">IF(B726="","",F726-G726)</f>
        <v/>
      </c>
      <c r="I726" s="80" t="str">
        <f t="shared" si="157"/>
        <v/>
      </c>
      <c r="J726" s="80" t="str">
        <f t="shared" ref="J726:J789" si="165">IFERROR(IF(B726="","",J725-H726+I726),"")</f>
        <v/>
      </c>
      <c r="AG726" s="16" t="str">
        <f t="shared" ref="AG726:AG789" si="166">IFERROR(IF(AL725&lt;=0,"",AG725+1),"")</f>
        <v/>
      </c>
      <c r="AH726" s="69" t="str">
        <f t="shared" si="158"/>
        <v/>
      </c>
      <c r="AI726" s="70" t="str">
        <f t="shared" si="159"/>
        <v/>
      </c>
      <c r="AJ726" s="70" t="str">
        <f t="shared" si="160"/>
        <v/>
      </c>
      <c r="AK726" s="70" t="str">
        <f t="shared" ref="AK726:AK789" si="167">IF(AG726="","",AI726-AJ726)</f>
        <v/>
      </c>
      <c r="AL726" s="70" t="str">
        <f t="shared" ref="AL726:AL789" si="168">IFERROR(IF(AK726&lt;=0,"",AL725-AK726),"")</f>
        <v/>
      </c>
    </row>
    <row r="727" spans="2:38" ht="15" thickBot="1" x14ac:dyDescent="0.35">
      <c r="B727" s="79" t="str">
        <f t="shared" si="161"/>
        <v/>
      </c>
      <c r="C727" s="79" t="str">
        <f t="shared" si="162"/>
        <v/>
      </c>
      <c r="D727" s="79" t="str">
        <f>IFERROR(IF(J726&lt;=0,"",IF(C727="Yes","",B727-COUNTIF($C$21:C727,"Yes"))),"")</f>
        <v/>
      </c>
      <c r="E727" s="81" t="str">
        <f t="shared" si="155"/>
        <v/>
      </c>
      <c r="F727" s="80" t="str">
        <f t="shared" si="163"/>
        <v/>
      </c>
      <c r="G727" s="80" t="str">
        <f t="shared" si="156"/>
        <v/>
      </c>
      <c r="H727" s="80" t="str">
        <f t="shared" si="164"/>
        <v/>
      </c>
      <c r="I727" s="80" t="str">
        <f t="shared" si="157"/>
        <v/>
      </c>
      <c r="J727" s="80" t="str">
        <f t="shared" si="165"/>
        <v/>
      </c>
      <c r="AG727" s="16" t="str">
        <f t="shared" si="166"/>
        <v/>
      </c>
      <c r="AH727" s="69" t="str">
        <f t="shared" si="158"/>
        <v/>
      </c>
      <c r="AI727" s="70" t="str">
        <f t="shared" si="159"/>
        <v/>
      </c>
      <c r="AJ727" s="70" t="str">
        <f t="shared" si="160"/>
        <v/>
      </c>
      <c r="AK727" s="70" t="str">
        <f t="shared" si="167"/>
        <v/>
      </c>
      <c r="AL727" s="70" t="str">
        <f t="shared" si="168"/>
        <v/>
      </c>
    </row>
    <row r="728" spans="2:38" ht="15" thickBot="1" x14ac:dyDescent="0.35">
      <c r="B728" s="79" t="str">
        <f t="shared" si="161"/>
        <v/>
      </c>
      <c r="C728" s="79" t="str">
        <f t="shared" si="162"/>
        <v/>
      </c>
      <c r="D728" s="79" t="str">
        <f>IFERROR(IF(J727&lt;=0,"",IF(C728="Yes","",B728-COUNTIF($C$21:C728,"Yes"))),"")</f>
        <v/>
      </c>
      <c r="E728" s="81" t="str">
        <f t="shared" si="155"/>
        <v/>
      </c>
      <c r="F728" s="80" t="str">
        <f t="shared" si="163"/>
        <v/>
      </c>
      <c r="G728" s="80" t="str">
        <f t="shared" si="156"/>
        <v/>
      </c>
      <c r="H728" s="80" t="str">
        <f t="shared" si="164"/>
        <v/>
      </c>
      <c r="I728" s="80" t="str">
        <f t="shared" si="157"/>
        <v/>
      </c>
      <c r="J728" s="80" t="str">
        <f t="shared" si="165"/>
        <v/>
      </c>
      <c r="AG728" s="16" t="str">
        <f t="shared" si="166"/>
        <v/>
      </c>
      <c r="AH728" s="69" t="str">
        <f t="shared" si="158"/>
        <v/>
      </c>
      <c r="AI728" s="70" t="str">
        <f t="shared" si="159"/>
        <v/>
      </c>
      <c r="AJ728" s="70" t="str">
        <f t="shared" si="160"/>
        <v/>
      </c>
      <c r="AK728" s="70" t="str">
        <f t="shared" si="167"/>
        <v/>
      </c>
      <c r="AL728" s="70" t="str">
        <f t="shared" si="168"/>
        <v/>
      </c>
    </row>
    <row r="729" spans="2:38" ht="15" thickBot="1" x14ac:dyDescent="0.35">
      <c r="B729" s="79" t="str">
        <f t="shared" si="161"/>
        <v/>
      </c>
      <c r="C729" s="79" t="str">
        <f t="shared" si="162"/>
        <v/>
      </c>
      <c r="D729" s="79" t="str">
        <f>IFERROR(IF(J728&lt;=0,"",IF(C729="Yes","",B729-COUNTIF($C$21:C729,"Yes"))),"")</f>
        <v/>
      </c>
      <c r="E729" s="81" t="str">
        <f t="shared" si="155"/>
        <v/>
      </c>
      <c r="F729" s="80" t="str">
        <f t="shared" si="163"/>
        <v/>
      </c>
      <c r="G729" s="80" t="str">
        <f t="shared" si="156"/>
        <v/>
      </c>
      <c r="H729" s="80" t="str">
        <f t="shared" si="164"/>
        <v/>
      </c>
      <c r="I729" s="80" t="str">
        <f t="shared" si="157"/>
        <v/>
      </c>
      <c r="J729" s="80" t="str">
        <f t="shared" si="165"/>
        <v/>
      </c>
      <c r="AG729" s="16" t="str">
        <f t="shared" si="166"/>
        <v/>
      </c>
      <c r="AH729" s="69" t="str">
        <f t="shared" si="158"/>
        <v/>
      </c>
      <c r="AI729" s="70" t="str">
        <f t="shared" si="159"/>
        <v/>
      </c>
      <c r="AJ729" s="70" t="str">
        <f t="shared" si="160"/>
        <v/>
      </c>
      <c r="AK729" s="70" t="str">
        <f t="shared" si="167"/>
        <v/>
      </c>
      <c r="AL729" s="70" t="str">
        <f t="shared" si="168"/>
        <v/>
      </c>
    </row>
    <row r="730" spans="2:38" ht="15" thickBot="1" x14ac:dyDescent="0.35">
      <c r="B730" s="79" t="str">
        <f t="shared" si="161"/>
        <v/>
      </c>
      <c r="C730" s="79" t="str">
        <f t="shared" si="162"/>
        <v/>
      </c>
      <c r="D730" s="79" t="str">
        <f>IFERROR(IF(J729&lt;=0,"",IF(C730="Yes","",B730-COUNTIF($C$21:C730,"Yes"))),"")</f>
        <v/>
      </c>
      <c r="E730" s="81" t="str">
        <f t="shared" si="155"/>
        <v/>
      </c>
      <c r="F730" s="80" t="str">
        <f t="shared" si="163"/>
        <v/>
      </c>
      <c r="G730" s="80" t="str">
        <f t="shared" si="156"/>
        <v/>
      </c>
      <c r="H730" s="80" t="str">
        <f t="shared" si="164"/>
        <v/>
      </c>
      <c r="I730" s="80" t="str">
        <f t="shared" si="157"/>
        <v/>
      </c>
      <c r="J730" s="80" t="str">
        <f t="shared" si="165"/>
        <v/>
      </c>
      <c r="AG730" s="16" t="str">
        <f t="shared" si="166"/>
        <v/>
      </c>
      <c r="AH730" s="69" t="str">
        <f t="shared" si="158"/>
        <v/>
      </c>
      <c r="AI730" s="70" t="str">
        <f t="shared" si="159"/>
        <v/>
      </c>
      <c r="AJ730" s="70" t="str">
        <f t="shared" si="160"/>
        <v/>
      </c>
      <c r="AK730" s="70" t="str">
        <f t="shared" si="167"/>
        <v/>
      </c>
      <c r="AL730" s="70" t="str">
        <f t="shared" si="168"/>
        <v/>
      </c>
    </row>
    <row r="731" spans="2:38" ht="15" thickBot="1" x14ac:dyDescent="0.35">
      <c r="B731" s="79" t="str">
        <f t="shared" si="161"/>
        <v/>
      </c>
      <c r="C731" s="79" t="str">
        <f t="shared" si="162"/>
        <v/>
      </c>
      <c r="D731" s="79" t="str">
        <f>IFERROR(IF(J730&lt;=0,"",IF(C731="Yes","",B731-COUNTIF($C$21:C731,"Yes"))),"")</f>
        <v/>
      </c>
      <c r="E731" s="81" t="str">
        <f t="shared" si="155"/>
        <v/>
      </c>
      <c r="F731" s="80" t="str">
        <f t="shared" si="163"/>
        <v/>
      </c>
      <c r="G731" s="80" t="str">
        <f t="shared" si="156"/>
        <v/>
      </c>
      <c r="H731" s="80" t="str">
        <f t="shared" si="164"/>
        <v/>
      </c>
      <c r="I731" s="80" t="str">
        <f t="shared" si="157"/>
        <v/>
      </c>
      <c r="J731" s="80" t="str">
        <f t="shared" si="165"/>
        <v/>
      </c>
      <c r="AG731" s="16" t="str">
        <f t="shared" si="166"/>
        <v/>
      </c>
      <c r="AH731" s="69" t="str">
        <f t="shared" si="158"/>
        <v/>
      </c>
      <c r="AI731" s="70" t="str">
        <f t="shared" si="159"/>
        <v/>
      </c>
      <c r="AJ731" s="70" t="str">
        <f t="shared" si="160"/>
        <v/>
      </c>
      <c r="AK731" s="70" t="str">
        <f t="shared" si="167"/>
        <v/>
      </c>
      <c r="AL731" s="70" t="str">
        <f t="shared" si="168"/>
        <v/>
      </c>
    </row>
    <row r="732" spans="2:38" ht="15" thickBot="1" x14ac:dyDescent="0.35">
      <c r="B732" s="79" t="str">
        <f t="shared" si="161"/>
        <v/>
      </c>
      <c r="C732" s="79" t="str">
        <f t="shared" si="162"/>
        <v/>
      </c>
      <c r="D732" s="79" t="str">
        <f>IFERROR(IF(J731&lt;=0,"",IF(C732="Yes","",B732-COUNTIF($C$21:C732,"Yes"))),"")</f>
        <v/>
      </c>
      <c r="E732" s="81" t="str">
        <f t="shared" si="155"/>
        <v/>
      </c>
      <c r="F732" s="80" t="str">
        <f t="shared" si="163"/>
        <v/>
      </c>
      <c r="G732" s="80" t="str">
        <f t="shared" si="156"/>
        <v/>
      </c>
      <c r="H732" s="80" t="str">
        <f t="shared" si="164"/>
        <v/>
      </c>
      <c r="I732" s="80" t="str">
        <f t="shared" si="157"/>
        <v/>
      </c>
      <c r="J732" s="80" t="str">
        <f t="shared" si="165"/>
        <v/>
      </c>
      <c r="AG732" s="16" t="str">
        <f t="shared" si="166"/>
        <v/>
      </c>
      <c r="AH732" s="69" t="str">
        <f t="shared" si="158"/>
        <v/>
      </c>
      <c r="AI732" s="70" t="str">
        <f t="shared" si="159"/>
        <v/>
      </c>
      <c r="AJ732" s="70" t="str">
        <f t="shared" si="160"/>
        <v/>
      </c>
      <c r="AK732" s="70" t="str">
        <f t="shared" si="167"/>
        <v/>
      </c>
      <c r="AL732" s="70" t="str">
        <f t="shared" si="168"/>
        <v/>
      </c>
    </row>
    <row r="733" spans="2:38" ht="15" thickBot="1" x14ac:dyDescent="0.35">
      <c r="B733" s="79" t="str">
        <f t="shared" si="161"/>
        <v/>
      </c>
      <c r="C733" s="79" t="str">
        <f t="shared" si="162"/>
        <v/>
      </c>
      <c r="D733" s="79" t="str">
        <f>IFERROR(IF(J732&lt;=0,"",IF(C733="Yes","",B733-COUNTIF($C$21:C733,"Yes"))),"")</f>
        <v/>
      </c>
      <c r="E733" s="81" t="str">
        <f t="shared" si="155"/>
        <v/>
      </c>
      <c r="F733" s="80" t="str">
        <f t="shared" si="163"/>
        <v/>
      </c>
      <c r="G733" s="80" t="str">
        <f t="shared" si="156"/>
        <v/>
      </c>
      <c r="H733" s="80" t="str">
        <f t="shared" si="164"/>
        <v/>
      </c>
      <c r="I733" s="80" t="str">
        <f t="shared" si="157"/>
        <v/>
      </c>
      <c r="J733" s="80" t="str">
        <f t="shared" si="165"/>
        <v/>
      </c>
      <c r="AG733" s="16" t="str">
        <f t="shared" si="166"/>
        <v/>
      </c>
      <c r="AH733" s="69" t="str">
        <f t="shared" si="158"/>
        <v/>
      </c>
      <c r="AI733" s="70" t="str">
        <f t="shared" si="159"/>
        <v/>
      </c>
      <c r="AJ733" s="70" t="str">
        <f t="shared" si="160"/>
        <v/>
      </c>
      <c r="AK733" s="70" t="str">
        <f t="shared" si="167"/>
        <v/>
      </c>
      <c r="AL733" s="70" t="str">
        <f t="shared" si="168"/>
        <v/>
      </c>
    </row>
    <row r="734" spans="2:38" ht="15" thickBot="1" x14ac:dyDescent="0.35">
      <c r="B734" s="79" t="str">
        <f t="shared" si="161"/>
        <v/>
      </c>
      <c r="C734" s="79" t="str">
        <f t="shared" si="162"/>
        <v/>
      </c>
      <c r="D734" s="79" t="str">
        <f>IFERROR(IF(J733&lt;=0,"",IF(C734="Yes","",B734-COUNTIF($C$21:C734,"Yes"))),"")</f>
        <v/>
      </c>
      <c r="E734" s="81" t="str">
        <f t="shared" si="155"/>
        <v/>
      </c>
      <c r="F734" s="80" t="str">
        <f t="shared" si="163"/>
        <v/>
      </c>
      <c r="G734" s="80" t="str">
        <f t="shared" si="156"/>
        <v/>
      </c>
      <c r="H734" s="80" t="str">
        <f t="shared" si="164"/>
        <v/>
      </c>
      <c r="I734" s="80" t="str">
        <f t="shared" si="157"/>
        <v/>
      </c>
      <c r="J734" s="80" t="str">
        <f t="shared" si="165"/>
        <v/>
      </c>
      <c r="AG734" s="16" t="str">
        <f t="shared" si="166"/>
        <v/>
      </c>
      <c r="AH734" s="69" t="str">
        <f t="shared" si="158"/>
        <v/>
      </c>
      <c r="AI734" s="70" t="str">
        <f t="shared" si="159"/>
        <v/>
      </c>
      <c r="AJ734" s="70" t="str">
        <f t="shared" si="160"/>
        <v/>
      </c>
      <c r="AK734" s="70" t="str">
        <f t="shared" si="167"/>
        <v/>
      </c>
      <c r="AL734" s="70" t="str">
        <f t="shared" si="168"/>
        <v/>
      </c>
    </row>
    <row r="735" spans="2:38" ht="15" thickBot="1" x14ac:dyDescent="0.35">
      <c r="B735" s="79" t="str">
        <f t="shared" si="161"/>
        <v/>
      </c>
      <c r="C735" s="79" t="str">
        <f t="shared" si="162"/>
        <v/>
      </c>
      <c r="D735" s="79" t="str">
        <f>IFERROR(IF(J734&lt;=0,"",IF(C735="Yes","",B735-COUNTIF($C$21:C735,"Yes"))),"")</f>
        <v/>
      </c>
      <c r="E735" s="81" t="str">
        <f t="shared" si="155"/>
        <v/>
      </c>
      <c r="F735" s="80" t="str">
        <f t="shared" si="163"/>
        <v/>
      </c>
      <c r="G735" s="80" t="str">
        <f t="shared" si="156"/>
        <v/>
      </c>
      <c r="H735" s="80" t="str">
        <f t="shared" si="164"/>
        <v/>
      </c>
      <c r="I735" s="80" t="str">
        <f t="shared" si="157"/>
        <v/>
      </c>
      <c r="J735" s="80" t="str">
        <f t="shared" si="165"/>
        <v/>
      </c>
      <c r="AG735" s="16" t="str">
        <f t="shared" si="166"/>
        <v/>
      </c>
      <c r="AH735" s="69" t="str">
        <f t="shared" si="158"/>
        <v/>
      </c>
      <c r="AI735" s="70" t="str">
        <f t="shared" si="159"/>
        <v/>
      </c>
      <c r="AJ735" s="70" t="str">
        <f t="shared" si="160"/>
        <v/>
      </c>
      <c r="AK735" s="70" t="str">
        <f t="shared" si="167"/>
        <v/>
      </c>
      <c r="AL735" s="70" t="str">
        <f t="shared" si="168"/>
        <v/>
      </c>
    </row>
    <row r="736" spans="2:38" ht="15" thickBot="1" x14ac:dyDescent="0.35">
      <c r="B736" s="79" t="str">
        <f t="shared" si="161"/>
        <v/>
      </c>
      <c r="C736" s="79" t="str">
        <f t="shared" si="162"/>
        <v/>
      </c>
      <c r="D736" s="79" t="str">
        <f>IFERROR(IF(J735&lt;=0,"",IF(C736="Yes","",B736-COUNTIF($C$21:C736,"Yes"))),"")</f>
        <v/>
      </c>
      <c r="E736" s="81" t="str">
        <f t="shared" si="155"/>
        <v/>
      </c>
      <c r="F736" s="80" t="str">
        <f t="shared" si="163"/>
        <v/>
      </c>
      <c r="G736" s="80" t="str">
        <f t="shared" si="156"/>
        <v/>
      </c>
      <c r="H736" s="80" t="str">
        <f t="shared" si="164"/>
        <v/>
      </c>
      <c r="I736" s="80" t="str">
        <f t="shared" si="157"/>
        <v/>
      </c>
      <c r="J736" s="80" t="str">
        <f t="shared" si="165"/>
        <v/>
      </c>
      <c r="AG736" s="16" t="str">
        <f t="shared" si="166"/>
        <v/>
      </c>
      <c r="AH736" s="69" t="str">
        <f t="shared" si="158"/>
        <v/>
      </c>
      <c r="AI736" s="70" t="str">
        <f t="shared" si="159"/>
        <v/>
      </c>
      <c r="AJ736" s="70" t="str">
        <f t="shared" si="160"/>
        <v/>
      </c>
      <c r="AK736" s="70" t="str">
        <f t="shared" si="167"/>
        <v/>
      </c>
      <c r="AL736" s="70" t="str">
        <f t="shared" si="168"/>
        <v/>
      </c>
    </row>
    <row r="737" spans="2:38" ht="15" thickBot="1" x14ac:dyDescent="0.35">
      <c r="B737" s="79" t="str">
        <f t="shared" si="161"/>
        <v/>
      </c>
      <c r="C737" s="79" t="str">
        <f t="shared" si="162"/>
        <v/>
      </c>
      <c r="D737" s="79" t="str">
        <f>IFERROR(IF(J736&lt;=0,"",IF(C737="Yes","",B737-COUNTIF($C$21:C737,"Yes"))),"")</f>
        <v/>
      </c>
      <c r="E737" s="81" t="str">
        <f t="shared" si="155"/>
        <v/>
      </c>
      <c r="F737" s="80" t="str">
        <f t="shared" si="163"/>
        <v/>
      </c>
      <c r="G737" s="80" t="str">
        <f t="shared" si="156"/>
        <v/>
      </c>
      <c r="H737" s="80" t="str">
        <f t="shared" si="164"/>
        <v/>
      </c>
      <c r="I737" s="80" t="str">
        <f t="shared" si="157"/>
        <v/>
      </c>
      <c r="J737" s="80" t="str">
        <f t="shared" si="165"/>
        <v/>
      </c>
      <c r="AG737" s="16" t="str">
        <f t="shared" si="166"/>
        <v/>
      </c>
      <c r="AH737" s="69" t="str">
        <f t="shared" si="158"/>
        <v/>
      </c>
      <c r="AI737" s="70" t="str">
        <f t="shared" si="159"/>
        <v/>
      </c>
      <c r="AJ737" s="70" t="str">
        <f t="shared" si="160"/>
        <v/>
      </c>
      <c r="AK737" s="70" t="str">
        <f t="shared" si="167"/>
        <v/>
      </c>
      <c r="AL737" s="70" t="str">
        <f t="shared" si="168"/>
        <v/>
      </c>
    </row>
    <row r="738" spans="2:38" ht="15" thickBot="1" x14ac:dyDescent="0.35">
      <c r="B738" s="79" t="str">
        <f t="shared" si="161"/>
        <v/>
      </c>
      <c r="C738" s="79" t="str">
        <f t="shared" si="162"/>
        <v/>
      </c>
      <c r="D738" s="79" t="str">
        <f>IFERROR(IF(J737&lt;=0,"",IF(C738="Yes","",B738-COUNTIF($C$21:C738,"Yes"))),"")</f>
        <v/>
      </c>
      <c r="E738" s="81" t="str">
        <f t="shared" si="155"/>
        <v/>
      </c>
      <c r="F738" s="80" t="str">
        <f t="shared" si="163"/>
        <v/>
      </c>
      <c r="G738" s="80" t="str">
        <f t="shared" si="156"/>
        <v/>
      </c>
      <c r="H738" s="80" t="str">
        <f t="shared" si="164"/>
        <v/>
      </c>
      <c r="I738" s="80" t="str">
        <f t="shared" si="157"/>
        <v/>
      </c>
      <c r="J738" s="80" t="str">
        <f t="shared" si="165"/>
        <v/>
      </c>
      <c r="AG738" s="16" t="str">
        <f t="shared" si="166"/>
        <v/>
      </c>
      <c r="AH738" s="69" t="str">
        <f t="shared" si="158"/>
        <v/>
      </c>
      <c r="AI738" s="70" t="str">
        <f t="shared" si="159"/>
        <v/>
      </c>
      <c r="AJ738" s="70" t="str">
        <f t="shared" si="160"/>
        <v/>
      </c>
      <c r="AK738" s="70" t="str">
        <f t="shared" si="167"/>
        <v/>
      </c>
      <c r="AL738" s="70" t="str">
        <f t="shared" si="168"/>
        <v/>
      </c>
    </row>
    <row r="739" spans="2:38" ht="15" thickBot="1" x14ac:dyDescent="0.35">
      <c r="B739" s="79" t="str">
        <f t="shared" si="161"/>
        <v/>
      </c>
      <c r="C739" s="79" t="str">
        <f t="shared" si="162"/>
        <v/>
      </c>
      <c r="D739" s="79" t="str">
        <f>IFERROR(IF(J738&lt;=0,"",IF(C739="Yes","",B739-COUNTIF($C$21:C739,"Yes"))),"")</f>
        <v/>
      </c>
      <c r="E739" s="81" t="str">
        <f t="shared" si="155"/>
        <v/>
      </c>
      <c r="F739" s="80" t="str">
        <f t="shared" si="163"/>
        <v/>
      </c>
      <c r="G739" s="80" t="str">
        <f t="shared" si="156"/>
        <v/>
      </c>
      <c r="H739" s="80" t="str">
        <f t="shared" si="164"/>
        <v/>
      </c>
      <c r="I739" s="80" t="str">
        <f t="shared" si="157"/>
        <v/>
      </c>
      <c r="J739" s="80" t="str">
        <f t="shared" si="165"/>
        <v/>
      </c>
      <c r="AG739" s="16" t="str">
        <f t="shared" si="166"/>
        <v/>
      </c>
      <c r="AH739" s="69" t="str">
        <f t="shared" si="158"/>
        <v/>
      </c>
      <c r="AI739" s="70" t="str">
        <f t="shared" si="159"/>
        <v/>
      </c>
      <c r="AJ739" s="70" t="str">
        <f t="shared" si="160"/>
        <v/>
      </c>
      <c r="AK739" s="70" t="str">
        <f t="shared" si="167"/>
        <v/>
      </c>
      <c r="AL739" s="70" t="str">
        <f t="shared" si="168"/>
        <v/>
      </c>
    </row>
    <row r="740" spans="2:38" ht="15" thickBot="1" x14ac:dyDescent="0.35">
      <c r="B740" s="79" t="str">
        <f t="shared" si="161"/>
        <v/>
      </c>
      <c r="C740" s="79" t="str">
        <f t="shared" si="162"/>
        <v/>
      </c>
      <c r="D740" s="79" t="str">
        <f>IFERROR(IF(J739&lt;=0,"",IF(C740="Yes","",B740-COUNTIF($C$21:C740,"Yes"))),"")</f>
        <v/>
      </c>
      <c r="E740" s="81" t="str">
        <f t="shared" si="155"/>
        <v/>
      </c>
      <c r="F740" s="80" t="str">
        <f t="shared" si="163"/>
        <v/>
      </c>
      <c r="G740" s="80" t="str">
        <f t="shared" si="156"/>
        <v/>
      </c>
      <c r="H740" s="80" t="str">
        <f t="shared" si="164"/>
        <v/>
      </c>
      <c r="I740" s="80" t="str">
        <f t="shared" si="157"/>
        <v/>
      </c>
      <c r="J740" s="80" t="str">
        <f t="shared" si="165"/>
        <v/>
      </c>
      <c r="AG740" s="16" t="str">
        <f t="shared" si="166"/>
        <v/>
      </c>
      <c r="AH740" s="69" t="str">
        <f t="shared" si="158"/>
        <v/>
      </c>
      <c r="AI740" s="70" t="str">
        <f t="shared" si="159"/>
        <v/>
      </c>
      <c r="AJ740" s="70" t="str">
        <f t="shared" si="160"/>
        <v/>
      </c>
      <c r="AK740" s="70" t="str">
        <f t="shared" si="167"/>
        <v/>
      </c>
      <c r="AL740" s="70" t="str">
        <f t="shared" si="168"/>
        <v/>
      </c>
    </row>
    <row r="741" spans="2:38" ht="15" thickBot="1" x14ac:dyDescent="0.35">
      <c r="B741" s="79" t="str">
        <f t="shared" si="161"/>
        <v/>
      </c>
      <c r="C741" s="79" t="str">
        <f t="shared" si="162"/>
        <v/>
      </c>
      <c r="D741" s="79" t="str">
        <f>IFERROR(IF(J740&lt;=0,"",IF(C741="Yes","",B741-COUNTIF($C$21:C741,"Yes"))),"")</f>
        <v/>
      </c>
      <c r="E741" s="81" t="str">
        <f t="shared" si="155"/>
        <v/>
      </c>
      <c r="F741" s="80" t="str">
        <f t="shared" si="163"/>
        <v/>
      </c>
      <c r="G741" s="80" t="str">
        <f t="shared" si="156"/>
        <v/>
      </c>
      <c r="H741" s="80" t="str">
        <f t="shared" si="164"/>
        <v/>
      </c>
      <c r="I741" s="80" t="str">
        <f t="shared" si="157"/>
        <v/>
      </c>
      <c r="J741" s="80" t="str">
        <f t="shared" si="165"/>
        <v/>
      </c>
      <c r="AG741" s="16" t="str">
        <f t="shared" si="166"/>
        <v/>
      </c>
      <c r="AH741" s="69" t="str">
        <f t="shared" si="158"/>
        <v/>
      </c>
      <c r="AI741" s="70" t="str">
        <f t="shared" si="159"/>
        <v/>
      </c>
      <c r="AJ741" s="70" t="str">
        <f t="shared" si="160"/>
        <v/>
      </c>
      <c r="AK741" s="70" t="str">
        <f t="shared" si="167"/>
        <v/>
      </c>
      <c r="AL741" s="70" t="str">
        <f t="shared" si="168"/>
        <v/>
      </c>
    </row>
    <row r="742" spans="2:38" ht="15" thickBot="1" x14ac:dyDescent="0.35">
      <c r="B742" s="79" t="str">
        <f t="shared" si="161"/>
        <v/>
      </c>
      <c r="C742" s="79" t="str">
        <f t="shared" si="162"/>
        <v/>
      </c>
      <c r="D742" s="79" t="str">
        <f>IFERROR(IF(J741&lt;=0,"",IF(C742="Yes","",B742-COUNTIF($C$21:C742,"Yes"))),"")</f>
        <v/>
      </c>
      <c r="E742" s="81" t="str">
        <f t="shared" si="155"/>
        <v/>
      </c>
      <c r="F742" s="80" t="str">
        <f t="shared" si="163"/>
        <v/>
      </c>
      <c r="G742" s="80" t="str">
        <f t="shared" si="156"/>
        <v/>
      </c>
      <c r="H742" s="80" t="str">
        <f t="shared" si="164"/>
        <v/>
      </c>
      <c r="I742" s="80" t="str">
        <f t="shared" si="157"/>
        <v/>
      </c>
      <c r="J742" s="80" t="str">
        <f t="shared" si="165"/>
        <v/>
      </c>
      <c r="AG742" s="16" t="str">
        <f t="shared" si="166"/>
        <v/>
      </c>
      <c r="AH742" s="69" t="str">
        <f t="shared" si="158"/>
        <v/>
      </c>
      <c r="AI742" s="70" t="str">
        <f t="shared" si="159"/>
        <v/>
      </c>
      <c r="AJ742" s="70" t="str">
        <f t="shared" si="160"/>
        <v/>
      </c>
      <c r="AK742" s="70" t="str">
        <f t="shared" si="167"/>
        <v/>
      </c>
      <c r="AL742" s="70" t="str">
        <f t="shared" si="168"/>
        <v/>
      </c>
    </row>
    <row r="743" spans="2:38" ht="15" thickBot="1" x14ac:dyDescent="0.35">
      <c r="B743" s="79" t="str">
        <f t="shared" si="161"/>
        <v/>
      </c>
      <c r="C743" s="79" t="str">
        <f t="shared" si="162"/>
        <v/>
      </c>
      <c r="D743" s="79" t="str">
        <f>IFERROR(IF(J742&lt;=0,"",IF(C743="Yes","",B743-COUNTIF($C$21:C743,"Yes"))),"")</f>
        <v/>
      </c>
      <c r="E743" s="81" t="str">
        <f t="shared" si="155"/>
        <v/>
      </c>
      <c r="F743" s="80" t="str">
        <f t="shared" si="163"/>
        <v/>
      </c>
      <c r="G743" s="80" t="str">
        <f t="shared" si="156"/>
        <v/>
      </c>
      <c r="H743" s="80" t="str">
        <f t="shared" si="164"/>
        <v/>
      </c>
      <c r="I743" s="80" t="str">
        <f t="shared" si="157"/>
        <v/>
      </c>
      <c r="J743" s="80" t="str">
        <f t="shared" si="165"/>
        <v/>
      </c>
      <c r="AG743" s="16" t="str">
        <f t="shared" si="166"/>
        <v/>
      </c>
      <c r="AH743" s="69" t="str">
        <f t="shared" si="158"/>
        <v/>
      </c>
      <c r="AI743" s="70" t="str">
        <f t="shared" si="159"/>
        <v/>
      </c>
      <c r="AJ743" s="70" t="str">
        <f t="shared" si="160"/>
        <v/>
      </c>
      <c r="AK743" s="70" t="str">
        <f t="shared" si="167"/>
        <v/>
      </c>
      <c r="AL743" s="70" t="str">
        <f t="shared" si="168"/>
        <v/>
      </c>
    </row>
    <row r="744" spans="2:38" ht="15" thickBot="1" x14ac:dyDescent="0.35">
      <c r="B744" s="79" t="str">
        <f t="shared" si="161"/>
        <v/>
      </c>
      <c r="C744" s="79" t="str">
        <f t="shared" si="162"/>
        <v/>
      </c>
      <c r="D744" s="79" t="str">
        <f>IFERROR(IF(J743&lt;=0,"",IF(C744="Yes","",B744-COUNTIF($C$21:C744,"Yes"))),"")</f>
        <v/>
      </c>
      <c r="E744" s="81" t="str">
        <f t="shared" si="155"/>
        <v/>
      </c>
      <c r="F744" s="80" t="str">
        <f t="shared" si="163"/>
        <v/>
      </c>
      <c r="G744" s="80" t="str">
        <f t="shared" si="156"/>
        <v/>
      </c>
      <c r="H744" s="80" t="str">
        <f t="shared" si="164"/>
        <v/>
      </c>
      <c r="I744" s="80" t="str">
        <f t="shared" si="157"/>
        <v/>
      </c>
      <c r="J744" s="80" t="str">
        <f t="shared" si="165"/>
        <v/>
      </c>
      <c r="AG744" s="16" t="str">
        <f t="shared" si="166"/>
        <v/>
      </c>
      <c r="AH744" s="69" t="str">
        <f t="shared" si="158"/>
        <v/>
      </c>
      <c r="AI744" s="70" t="str">
        <f t="shared" si="159"/>
        <v/>
      </c>
      <c r="AJ744" s="70" t="str">
        <f t="shared" si="160"/>
        <v/>
      </c>
      <c r="AK744" s="70" t="str">
        <f t="shared" si="167"/>
        <v/>
      </c>
      <c r="AL744" s="70" t="str">
        <f t="shared" si="168"/>
        <v/>
      </c>
    </row>
    <row r="745" spans="2:38" ht="15" thickBot="1" x14ac:dyDescent="0.35">
      <c r="B745" s="79" t="str">
        <f t="shared" si="161"/>
        <v/>
      </c>
      <c r="C745" s="79" t="str">
        <f t="shared" si="162"/>
        <v/>
      </c>
      <c r="D745" s="79" t="str">
        <f>IFERROR(IF(J744&lt;=0,"",IF(C745="Yes","",B745-COUNTIF($C$21:C745,"Yes"))),"")</f>
        <v/>
      </c>
      <c r="E745" s="81" t="str">
        <f t="shared" si="155"/>
        <v/>
      </c>
      <c r="F745" s="80" t="str">
        <f t="shared" si="163"/>
        <v/>
      </c>
      <c r="G745" s="80" t="str">
        <f t="shared" si="156"/>
        <v/>
      </c>
      <c r="H745" s="80" t="str">
        <f t="shared" si="164"/>
        <v/>
      </c>
      <c r="I745" s="80" t="str">
        <f t="shared" si="157"/>
        <v/>
      </c>
      <c r="J745" s="80" t="str">
        <f t="shared" si="165"/>
        <v/>
      </c>
      <c r="AG745" s="16" t="str">
        <f t="shared" si="166"/>
        <v/>
      </c>
      <c r="AH745" s="69" t="str">
        <f t="shared" si="158"/>
        <v/>
      </c>
      <c r="AI745" s="70" t="str">
        <f t="shared" si="159"/>
        <v/>
      </c>
      <c r="AJ745" s="70" t="str">
        <f t="shared" si="160"/>
        <v/>
      </c>
      <c r="AK745" s="70" t="str">
        <f t="shared" si="167"/>
        <v/>
      </c>
      <c r="AL745" s="70" t="str">
        <f t="shared" si="168"/>
        <v/>
      </c>
    </row>
    <row r="746" spans="2:38" ht="15" thickBot="1" x14ac:dyDescent="0.35">
      <c r="B746" s="79" t="str">
        <f t="shared" si="161"/>
        <v/>
      </c>
      <c r="C746" s="79" t="str">
        <f t="shared" si="162"/>
        <v/>
      </c>
      <c r="D746" s="79" t="str">
        <f>IFERROR(IF(J745&lt;=0,"",IF(C746="Yes","",B746-COUNTIF($C$21:C746,"Yes"))),"")</f>
        <v/>
      </c>
      <c r="E746" s="81" t="str">
        <f t="shared" si="155"/>
        <v/>
      </c>
      <c r="F746" s="80" t="str">
        <f t="shared" si="163"/>
        <v/>
      </c>
      <c r="G746" s="80" t="str">
        <f t="shared" si="156"/>
        <v/>
      </c>
      <c r="H746" s="80" t="str">
        <f t="shared" si="164"/>
        <v/>
      </c>
      <c r="I746" s="80" t="str">
        <f t="shared" si="157"/>
        <v/>
      </c>
      <c r="J746" s="80" t="str">
        <f t="shared" si="165"/>
        <v/>
      </c>
      <c r="AG746" s="16" t="str">
        <f t="shared" si="166"/>
        <v/>
      </c>
      <c r="AH746" s="69" t="str">
        <f t="shared" si="158"/>
        <v/>
      </c>
      <c r="AI746" s="70" t="str">
        <f t="shared" si="159"/>
        <v/>
      </c>
      <c r="AJ746" s="70" t="str">
        <f t="shared" si="160"/>
        <v/>
      </c>
      <c r="AK746" s="70" t="str">
        <f t="shared" si="167"/>
        <v/>
      </c>
      <c r="AL746" s="70" t="str">
        <f t="shared" si="168"/>
        <v/>
      </c>
    </row>
    <row r="747" spans="2:38" ht="15" thickBot="1" x14ac:dyDescent="0.35">
      <c r="B747" s="79" t="str">
        <f t="shared" si="161"/>
        <v/>
      </c>
      <c r="C747" s="79" t="str">
        <f t="shared" si="162"/>
        <v/>
      </c>
      <c r="D747" s="79" t="str">
        <f>IFERROR(IF(J746&lt;=0,"",IF(C747="Yes","",B747-COUNTIF($C$21:C747,"Yes"))),"")</f>
        <v/>
      </c>
      <c r="E747" s="81" t="str">
        <f t="shared" si="155"/>
        <v/>
      </c>
      <c r="F747" s="80" t="str">
        <f t="shared" si="163"/>
        <v/>
      </c>
      <c r="G747" s="80" t="str">
        <f t="shared" si="156"/>
        <v/>
      </c>
      <c r="H747" s="80" t="str">
        <f t="shared" si="164"/>
        <v/>
      </c>
      <c r="I747" s="80" t="str">
        <f t="shared" si="157"/>
        <v/>
      </c>
      <c r="J747" s="80" t="str">
        <f t="shared" si="165"/>
        <v/>
      </c>
      <c r="AG747" s="16" t="str">
        <f t="shared" si="166"/>
        <v/>
      </c>
      <c r="AH747" s="69" t="str">
        <f t="shared" si="158"/>
        <v/>
      </c>
      <c r="AI747" s="70" t="str">
        <f t="shared" si="159"/>
        <v/>
      </c>
      <c r="AJ747" s="70" t="str">
        <f t="shared" si="160"/>
        <v/>
      </c>
      <c r="AK747" s="70" t="str">
        <f t="shared" si="167"/>
        <v/>
      </c>
      <c r="AL747" s="70" t="str">
        <f t="shared" si="168"/>
        <v/>
      </c>
    </row>
    <row r="748" spans="2:38" ht="15" thickBot="1" x14ac:dyDescent="0.35">
      <c r="B748" s="79" t="str">
        <f t="shared" si="161"/>
        <v/>
      </c>
      <c r="C748" s="79" t="str">
        <f t="shared" si="162"/>
        <v/>
      </c>
      <c r="D748" s="79" t="str">
        <f>IFERROR(IF(J747&lt;=0,"",IF(C748="Yes","",B748-COUNTIF($C$21:C748,"Yes"))),"")</f>
        <v/>
      </c>
      <c r="E748" s="81" t="str">
        <f t="shared" si="155"/>
        <v/>
      </c>
      <c r="F748" s="80" t="str">
        <f t="shared" si="163"/>
        <v/>
      </c>
      <c r="G748" s="80" t="str">
        <f t="shared" si="156"/>
        <v/>
      </c>
      <c r="H748" s="80" t="str">
        <f t="shared" si="164"/>
        <v/>
      </c>
      <c r="I748" s="80" t="str">
        <f t="shared" si="157"/>
        <v/>
      </c>
      <c r="J748" s="80" t="str">
        <f t="shared" si="165"/>
        <v/>
      </c>
      <c r="AG748" s="16" t="str">
        <f t="shared" si="166"/>
        <v/>
      </c>
      <c r="AH748" s="69" t="str">
        <f t="shared" si="158"/>
        <v/>
      </c>
      <c r="AI748" s="70" t="str">
        <f t="shared" si="159"/>
        <v/>
      </c>
      <c r="AJ748" s="70" t="str">
        <f t="shared" si="160"/>
        <v/>
      </c>
      <c r="AK748" s="70" t="str">
        <f t="shared" si="167"/>
        <v/>
      </c>
      <c r="AL748" s="70" t="str">
        <f t="shared" si="168"/>
        <v/>
      </c>
    </row>
    <row r="749" spans="2:38" ht="15" thickBot="1" x14ac:dyDescent="0.35">
      <c r="B749" s="79" t="str">
        <f t="shared" si="161"/>
        <v/>
      </c>
      <c r="C749" s="79" t="str">
        <f t="shared" si="162"/>
        <v/>
      </c>
      <c r="D749" s="79" t="str">
        <f>IFERROR(IF(J748&lt;=0,"",IF(C749="Yes","",B749-COUNTIF($C$21:C749,"Yes"))),"")</f>
        <v/>
      </c>
      <c r="E749" s="81" t="str">
        <f t="shared" si="155"/>
        <v/>
      </c>
      <c r="F749" s="80" t="str">
        <f t="shared" si="163"/>
        <v/>
      </c>
      <c r="G749" s="80" t="str">
        <f t="shared" si="156"/>
        <v/>
      </c>
      <c r="H749" s="80" t="str">
        <f t="shared" si="164"/>
        <v/>
      </c>
      <c r="I749" s="80" t="str">
        <f t="shared" si="157"/>
        <v/>
      </c>
      <c r="J749" s="80" t="str">
        <f t="shared" si="165"/>
        <v/>
      </c>
      <c r="AG749" s="16" t="str">
        <f t="shared" si="166"/>
        <v/>
      </c>
      <c r="AH749" s="69" t="str">
        <f t="shared" si="158"/>
        <v/>
      </c>
      <c r="AI749" s="70" t="str">
        <f t="shared" si="159"/>
        <v/>
      </c>
      <c r="AJ749" s="70" t="str">
        <f t="shared" si="160"/>
        <v/>
      </c>
      <c r="AK749" s="70" t="str">
        <f t="shared" si="167"/>
        <v/>
      </c>
      <c r="AL749" s="70" t="str">
        <f t="shared" si="168"/>
        <v/>
      </c>
    </row>
    <row r="750" spans="2:38" ht="15" thickBot="1" x14ac:dyDescent="0.35">
      <c r="B750" s="79" t="str">
        <f t="shared" si="161"/>
        <v/>
      </c>
      <c r="C750" s="79" t="str">
        <f t="shared" si="162"/>
        <v/>
      </c>
      <c r="D750" s="79" t="str">
        <f>IFERROR(IF(J749&lt;=0,"",IF(C750="Yes","",B750-COUNTIF($C$21:C750,"Yes"))),"")</f>
        <v/>
      </c>
      <c r="E750" s="81" t="str">
        <f t="shared" si="155"/>
        <v/>
      </c>
      <c r="F750" s="80" t="str">
        <f t="shared" si="163"/>
        <v/>
      </c>
      <c r="G750" s="80" t="str">
        <f t="shared" si="156"/>
        <v/>
      </c>
      <c r="H750" s="80" t="str">
        <f t="shared" si="164"/>
        <v/>
      </c>
      <c r="I750" s="80" t="str">
        <f t="shared" si="157"/>
        <v/>
      </c>
      <c r="J750" s="80" t="str">
        <f t="shared" si="165"/>
        <v/>
      </c>
      <c r="AG750" s="16" t="str">
        <f t="shared" si="166"/>
        <v/>
      </c>
      <c r="AH750" s="69" t="str">
        <f t="shared" si="158"/>
        <v/>
      </c>
      <c r="AI750" s="70" t="str">
        <f t="shared" si="159"/>
        <v/>
      </c>
      <c r="AJ750" s="70" t="str">
        <f t="shared" si="160"/>
        <v/>
      </c>
      <c r="AK750" s="70" t="str">
        <f t="shared" si="167"/>
        <v/>
      </c>
      <c r="AL750" s="70" t="str">
        <f t="shared" si="168"/>
        <v/>
      </c>
    </row>
    <row r="751" spans="2:38" ht="15" thickBot="1" x14ac:dyDescent="0.35">
      <c r="B751" s="79" t="str">
        <f t="shared" si="161"/>
        <v/>
      </c>
      <c r="C751" s="79" t="str">
        <f t="shared" si="162"/>
        <v/>
      </c>
      <c r="D751" s="79" t="str">
        <f>IFERROR(IF(J750&lt;=0,"",IF(C751="Yes","",B751-COUNTIF($C$21:C751,"Yes"))),"")</f>
        <v/>
      </c>
      <c r="E751" s="81" t="str">
        <f t="shared" si="155"/>
        <v/>
      </c>
      <c r="F751" s="80" t="str">
        <f t="shared" si="163"/>
        <v/>
      </c>
      <c r="G751" s="80" t="str">
        <f t="shared" si="156"/>
        <v/>
      </c>
      <c r="H751" s="80" t="str">
        <f t="shared" si="164"/>
        <v/>
      </c>
      <c r="I751" s="80" t="str">
        <f t="shared" si="157"/>
        <v/>
      </c>
      <c r="J751" s="80" t="str">
        <f t="shared" si="165"/>
        <v/>
      </c>
      <c r="AG751" s="16" t="str">
        <f t="shared" si="166"/>
        <v/>
      </c>
      <c r="AH751" s="69" t="str">
        <f t="shared" si="158"/>
        <v/>
      </c>
      <c r="AI751" s="70" t="str">
        <f t="shared" si="159"/>
        <v/>
      </c>
      <c r="AJ751" s="70" t="str">
        <f t="shared" si="160"/>
        <v/>
      </c>
      <c r="AK751" s="70" t="str">
        <f t="shared" si="167"/>
        <v/>
      </c>
      <c r="AL751" s="70" t="str">
        <f t="shared" si="168"/>
        <v/>
      </c>
    </row>
    <row r="752" spans="2:38" ht="15" thickBot="1" x14ac:dyDescent="0.35">
      <c r="B752" s="79" t="str">
        <f t="shared" si="161"/>
        <v/>
      </c>
      <c r="C752" s="79" t="str">
        <f t="shared" si="162"/>
        <v/>
      </c>
      <c r="D752" s="79" t="str">
        <f>IFERROR(IF(J751&lt;=0,"",IF(C752="Yes","",B752-COUNTIF($C$21:C752,"Yes"))),"")</f>
        <v/>
      </c>
      <c r="E752" s="81" t="str">
        <f t="shared" si="155"/>
        <v/>
      </c>
      <c r="F752" s="80" t="str">
        <f t="shared" si="163"/>
        <v/>
      </c>
      <c r="G752" s="80" t="str">
        <f t="shared" si="156"/>
        <v/>
      </c>
      <c r="H752" s="80" t="str">
        <f t="shared" si="164"/>
        <v/>
      </c>
      <c r="I752" s="80" t="str">
        <f t="shared" si="157"/>
        <v/>
      </c>
      <c r="J752" s="80" t="str">
        <f t="shared" si="165"/>
        <v/>
      </c>
      <c r="AG752" s="16" t="str">
        <f t="shared" si="166"/>
        <v/>
      </c>
      <c r="AH752" s="69" t="str">
        <f t="shared" si="158"/>
        <v/>
      </c>
      <c r="AI752" s="70" t="str">
        <f t="shared" si="159"/>
        <v/>
      </c>
      <c r="AJ752" s="70" t="str">
        <f t="shared" si="160"/>
        <v/>
      </c>
      <c r="AK752" s="70" t="str">
        <f t="shared" si="167"/>
        <v/>
      </c>
      <c r="AL752" s="70" t="str">
        <f t="shared" si="168"/>
        <v/>
      </c>
    </row>
    <row r="753" spans="2:38" ht="15" thickBot="1" x14ac:dyDescent="0.35">
      <c r="B753" s="79" t="str">
        <f t="shared" si="161"/>
        <v/>
      </c>
      <c r="C753" s="79" t="str">
        <f t="shared" si="162"/>
        <v/>
      </c>
      <c r="D753" s="79" t="str">
        <f>IFERROR(IF(J752&lt;=0,"",IF(C753="Yes","",B753-COUNTIF($C$21:C753,"Yes"))),"")</f>
        <v/>
      </c>
      <c r="E753" s="81" t="str">
        <f t="shared" si="155"/>
        <v/>
      </c>
      <c r="F753" s="80" t="str">
        <f t="shared" si="163"/>
        <v/>
      </c>
      <c r="G753" s="80" t="str">
        <f t="shared" si="156"/>
        <v/>
      </c>
      <c r="H753" s="80" t="str">
        <f t="shared" si="164"/>
        <v/>
      </c>
      <c r="I753" s="80" t="str">
        <f t="shared" si="157"/>
        <v/>
      </c>
      <c r="J753" s="80" t="str">
        <f t="shared" si="165"/>
        <v/>
      </c>
      <c r="AG753" s="16" t="str">
        <f t="shared" si="166"/>
        <v/>
      </c>
      <c r="AH753" s="69" t="str">
        <f t="shared" si="158"/>
        <v/>
      </c>
      <c r="AI753" s="70" t="str">
        <f t="shared" si="159"/>
        <v/>
      </c>
      <c r="AJ753" s="70" t="str">
        <f t="shared" si="160"/>
        <v/>
      </c>
      <c r="AK753" s="70" t="str">
        <f t="shared" si="167"/>
        <v/>
      </c>
      <c r="AL753" s="70" t="str">
        <f t="shared" si="168"/>
        <v/>
      </c>
    </row>
    <row r="754" spans="2:38" ht="15" thickBot="1" x14ac:dyDescent="0.35">
      <c r="B754" s="79" t="str">
        <f t="shared" si="161"/>
        <v/>
      </c>
      <c r="C754" s="79" t="str">
        <f t="shared" si="162"/>
        <v/>
      </c>
      <c r="D754" s="79" t="str">
        <f>IFERROR(IF(J753&lt;=0,"",IF(C754="Yes","",B754-COUNTIF($C$21:C754,"Yes"))),"")</f>
        <v/>
      </c>
      <c r="E754" s="81" t="str">
        <f t="shared" si="155"/>
        <v/>
      </c>
      <c r="F754" s="80" t="str">
        <f t="shared" si="163"/>
        <v/>
      </c>
      <c r="G754" s="80" t="str">
        <f t="shared" si="156"/>
        <v/>
      </c>
      <c r="H754" s="80" t="str">
        <f t="shared" si="164"/>
        <v/>
      </c>
      <c r="I754" s="80" t="str">
        <f t="shared" si="157"/>
        <v/>
      </c>
      <c r="J754" s="80" t="str">
        <f t="shared" si="165"/>
        <v/>
      </c>
      <c r="AG754" s="16" t="str">
        <f t="shared" si="166"/>
        <v/>
      </c>
      <c r="AH754" s="69" t="str">
        <f t="shared" si="158"/>
        <v/>
      </c>
      <c r="AI754" s="70" t="str">
        <f t="shared" si="159"/>
        <v/>
      </c>
      <c r="AJ754" s="70" t="str">
        <f t="shared" si="160"/>
        <v/>
      </c>
      <c r="AK754" s="70" t="str">
        <f t="shared" si="167"/>
        <v/>
      </c>
      <c r="AL754" s="70" t="str">
        <f t="shared" si="168"/>
        <v/>
      </c>
    </row>
    <row r="755" spans="2:38" ht="15" thickBot="1" x14ac:dyDescent="0.35">
      <c r="B755" s="79" t="str">
        <f t="shared" si="161"/>
        <v/>
      </c>
      <c r="C755" s="79" t="str">
        <f t="shared" si="162"/>
        <v/>
      </c>
      <c r="D755" s="79" t="str">
        <f>IFERROR(IF(J754&lt;=0,"",IF(C755="Yes","",B755-COUNTIF($C$21:C755,"Yes"))),"")</f>
        <v/>
      </c>
      <c r="E755" s="81" t="str">
        <f t="shared" si="155"/>
        <v/>
      </c>
      <c r="F755" s="80" t="str">
        <f t="shared" si="163"/>
        <v/>
      </c>
      <c r="G755" s="80" t="str">
        <f t="shared" si="156"/>
        <v/>
      </c>
      <c r="H755" s="80" t="str">
        <f t="shared" si="164"/>
        <v/>
      </c>
      <c r="I755" s="80" t="str">
        <f t="shared" si="157"/>
        <v/>
      </c>
      <c r="J755" s="80" t="str">
        <f t="shared" si="165"/>
        <v/>
      </c>
      <c r="AG755" s="16" t="str">
        <f t="shared" si="166"/>
        <v/>
      </c>
      <c r="AH755" s="69" t="str">
        <f t="shared" si="158"/>
        <v/>
      </c>
      <c r="AI755" s="70" t="str">
        <f t="shared" si="159"/>
        <v/>
      </c>
      <c r="AJ755" s="70" t="str">
        <f t="shared" si="160"/>
        <v/>
      </c>
      <c r="AK755" s="70" t="str">
        <f t="shared" si="167"/>
        <v/>
      </c>
      <c r="AL755" s="70" t="str">
        <f t="shared" si="168"/>
        <v/>
      </c>
    </row>
    <row r="756" spans="2:38" ht="15" thickBot="1" x14ac:dyDescent="0.35">
      <c r="B756" s="79" t="str">
        <f t="shared" si="161"/>
        <v/>
      </c>
      <c r="C756" s="79" t="str">
        <f t="shared" si="162"/>
        <v/>
      </c>
      <c r="D756" s="79" t="str">
        <f>IFERROR(IF(J755&lt;=0,"",IF(C756="Yes","",B756-COUNTIF($C$21:C756,"Yes"))),"")</f>
        <v/>
      </c>
      <c r="E756" s="81" t="str">
        <f t="shared" si="155"/>
        <v/>
      </c>
      <c r="F756" s="80" t="str">
        <f t="shared" si="163"/>
        <v/>
      </c>
      <c r="G756" s="80" t="str">
        <f t="shared" si="156"/>
        <v/>
      </c>
      <c r="H756" s="80" t="str">
        <f t="shared" si="164"/>
        <v/>
      </c>
      <c r="I756" s="80" t="str">
        <f t="shared" si="157"/>
        <v/>
      </c>
      <c r="J756" s="80" t="str">
        <f t="shared" si="165"/>
        <v/>
      </c>
      <c r="AG756" s="16" t="str">
        <f t="shared" si="166"/>
        <v/>
      </c>
      <c r="AH756" s="69" t="str">
        <f t="shared" si="158"/>
        <v/>
      </c>
      <c r="AI756" s="70" t="str">
        <f t="shared" si="159"/>
        <v/>
      </c>
      <c r="AJ756" s="70" t="str">
        <f t="shared" si="160"/>
        <v/>
      </c>
      <c r="AK756" s="70" t="str">
        <f t="shared" si="167"/>
        <v/>
      </c>
      <c r="AL756" s="70" t="str">
        <f t="shared" si="168"/>
        <v/>
      </c>
    </row>
    <row r="757" spans="2:38" ht="15" thickBot="1" x14ac:dyDescent="0.35">
      <c r="B757" s="79" t="str">
        <f t="shared" si="161"/>
        <v/>
      </c>
      <c r="C757" s="79" t="str">
        <f t="shared" si="162"/>
        <v/>
      </c>
      <c r="D757" s="79" t="str">
        <f>IFERROR(IF(J756&lt;=0,"",IF(C757="Yes","",B757-COUNTIF($C$21:C757,"Yes"))),"")</f>
        <v/>
      </c>
      <c r="E757" s="81" t="str">
        <f t="shared" si="155"/>
        <v/>
      </c>
      <c r="F757" s="80" t="str">
        <f t="shared" si="163"/>
        <v/>
      </c>
      <c r="G757" s="80" t="str">
        <f t="shared" si="156"/>
        <v/>
      </c>
      <c r="H757" s="80" t="str">
        <f t="shared" si="164"/>
        <v/>
      </c>
      <c r="I757" s="80" t="str">
        <f t="shared" si="157"/>
        <v/>
      </c>
      <c r="J757" s="80" t="str">
        <f t="shared" si="165"/>
        <v/>
      </c>
      <c r="AG757" s="16" t="str">
        <f t="shared" si="166"/>
        <v/>
      </c>
      <c r="AH757" s="69" t="str">
        <f t="shared" si="158"/>
        <v/>
      </c>
      <c r="AI757" s="70" t="str">
        <f t="shared" si="159"/>
        <v/>
      </c>
      <c r="AJ757" s="70" t="str">
        <f t="shared" si="160"/>
        <v/>
      </c>
      <c r="AK757" s="70" t="str">
        <f t="shared" si="167"/>
        <v/>
      </c>
      <c r="AL757" s="70" t="str">
        <f t="shared" si="168"/>
        <v/>
      </c>
    </row>
    <row r="758" spans="2:38" ht="15" thickBot="1" x14ac:dyDescent="0.35">
      <c r="B758" s="79" t="str">
        <f t="shared" si="161"/>
        <v/>
      </c>
      <c r="C758" s="79" t="str">
        <f t="shared" si="162"/>
        <v/>
      </c>
      <c r="D758" s="79" t="str">
        <f>IFERROR(IF(J757&lt;=0,"",IF(C758="Yes","",B758-COUNTIF($C$21:C758,"Yes"))),"")</f>
        <v/>
      </c>
      <c r="E758" s="81" t="str">
        <f t="shared" si="155"/>
        <v/>
      </c>
      <c r="F758" s="80" t="str">
        <f t="shared" si="163"/>
        <v/>
      </c>
      <c r="G758" s="80" t="str">
        <f t="shared" si="156"/>
        <v/>
      </c>
      <c r="H758" s="80" t="str">
        <f t="shared" si="164"/>
        <v/>
      </c>
      <c r="I758" s="80" t="str">
        <f t="shared" si="157"/>
        <v/>
      </c>
      <c r="J758" s="80" t="str">
        <f t="shared" si="165"/>
        <v/>
      </c>
      <c r="AG758" s="16" t="str">
        <f t="shared" si="166"/>
        <v/>
      </c>
      <c r="AH758" s="69" t="str">
        <f t="shared" si="158"/>
        <v/>
      </c>
      <c r="AI758" s="70" t="str">
        <f t="shared" si="159"/>
        <v/>
      </c>
      <c r="AJ758" s="70" t="str">
        <f t="shared" si="160"/>
        <v/>
      </c>
      <c r="AK758" s="70" t="str">
        <f t="shared" si="167"/>
        <v/>
      </c>
      <c r="AL758" s="70" t="str">
        <f t="shared" si="168"/>
        <v/>
      </c>
    </row>
    <row r="759" spans="2:38" ht="15" thickBot="1" x14ac:dyDescent="0.35">
      <c r="B759" s="79" t="str">
        <f t="shared" si="161"/>
        <v/>
      </c>
      <c r="C759" s="79" t="str">
        <f t="shared" si="162"/>
        <v/>
      </c>
      <c r="D759" s="79" t="str">
        <f>IFERROR(IF(J758&lt;=0,"",IF(C759="Yes","",B759-COUNTIF($C$21:C759,"Yes"))),"")</f>
        <v/>
      </c>
      <c r="E759" s="81" t="str">
        <f t="shared" si="155"/>
        <v/>
      </c>
      <c r="F759" s="80" t="str">
        <f t="shared" si="163"/>
        <v/>
      </c>
      <c r="G759" s="80" t="str">
        <f t="shared" si="156"/>
        <v/>
      </c>
      <c r="H759" s="80" t="str">
        <f t="shared" si="164"/>
        <v/>
      </c>
      <c r="I759" s="80" t="str">
        <f t="shared" si="157"/>
        <v/>
      </c>
      <c r="J759" s="80" t="str">
        <f t="shared" si="165"/>
        <v/>
      </c>
      <c r="AG759" s="16" t="str">
        <f t="shared" si="166"/>
        <v/>
      </c>
      <c r="AH759" s="69" t="str">
        <f t="shared" si="158"/>
        <v/>
      </c>
      <c r="AI759" s="70" t="str">
        <f t="shared" si="159"/>
        <v/>
      </c>
      <c r="AJ759" s="70" t="str">
        <f t="shared" si="160"/>
        <v/>
      </c>
      <c r="AK759" s="70" t="str">
        <f t="shared" si="167"/>
        <v/>
      </c>
      <c r="AL759" s="70" t="str">
        <f t="shared" si="168"/>
        <v/>
      </c>
    </row>
    <row r="760" spans="2:38" ht="15" thickBot="1" x14ac:dyDescent="0.35">
      <c r="B760" s="79" t="str">
        <f t="shared" si="161"/>
        <v/>
      </c>
      <c r="C760" s="79" t="str">
        <f t="shared" si="162"/>
        <v/>
      </c>
      <c r="D760" s="79" t="str">
        <f>IFERROR(IF(J759&lt;=0,"",IF(C760="Yes","",B760-COUNTIF($C$21:C760,"Yes"))),"")</f>
        <v/>
      </c>
      <c r="E760" s="81" t="str">
        <f t="shared" si="155"/>
        <v/>
      </c>
      <c r="F760" s="80" t="str">
        <f t="shared" si="163"/>
        <v/>
      </c>
      <c r="G760" s="80" t="str">
        <f t="shared" si="156"/>
        <v/>
      </c>
      <c r="H760" s="80" t="str">
        <f t="shared" si="164"/>
        <v/>
      </c>
      <c r="I760" s="80" t="str">
        <f t="shared" si="157"/>
        <v/>
      </c>
      <c r="J760" s="80" t="str">
        <f t="shared" si="165"/>
        <v/>
      </c>
      <c r="AG760" s="16" t="str">
        <f t="shared" si="166"/>
        <v/>
      </c>
      <c r="AH760" s="69" t="str">
        <f t="shared" si="158"/>
        <v/>
      </c>
      <c r="AI760" s="70" t="str">
        <f t="shared" si="159"/>
        <v/>
      </c>
      <c r="AJ760" s="70" t="str">
        <f t="shared" si="160"/>
        <v/>
      </c>
      <c r="AK760" s="70" t="str">
        <f t="shared" si="167"/>
        <v/>
      </c>
      <c r="AL760" s="70" t="str">
        <f t="shared" si="168"/>
        <v/>
      </c>
    </row>
    <row r="761" spans="2:38" ht="15" thickBot="1" x14ac:dyDescent="0.35">
      <c r="B761" s="79" t="str">
        <f t="shared" si="161"/>
        <v/>
      </c>
      <c r="C761" s="79" t="str">
        <f t="shared" si="162"/>
        <v/>
      </c>
      <c r="D761" s="79" t="str">
        <f>IFERROR(IF(J760&lt;=0,"",IF(C761="Yes","",B761-COUNTIF($C$21:C761,"Yes"))),"")</f>
        <v/>
      </c>
      <c r="E761" s="81" t="str">
        <f t="shared" si="155"/>
        <v/>
      </c>
      <c r="F761" s="80" t="str">
        <f t="shared" si="163"/>
        <v/>
      </c>
      <c r="G761" s="80" t="str">
        <f t="shared" si="156"/>
        <v/>
      </c>
      <c r="H761" s="80" t="str">
        <f t="shared" si="164"/>
        <v/>
      </c>
      <c r="I761" s="80" t="str">
        <f t="shared" si="157"/>
        <v/>
      </c>
      <c r="J761" s="80" t="str">
        <f t="shared" si="165"/>
        <v/>
      </c>
      <c r="AG761" s="16" t="str">
        <f t="shared" si="166"/>
        <v/>
      </c>
      <c r="AH761" s="69" t="str">
        <f t="shared" si="158"/>
        <v/>
      </c>
      <c r="AI761" s="70" t="str">
        <f t="shared" si="159"/>
        <v/>
      </c>
      <c r="AJ761" s="70" t="str">
        <f t="shared" si="160"/>
        <v/>
      </c>
      <c r="AK761" s="70" t="str">
        <f t="shared" si="167"/>
        <v/>
      </c>
      <c r="AL761" s="70" t="str">
        <f t="shared" si="168"/>
        <v/>
      </c>
    </row>
    <row r="762" spans="2:38" ht="15" thickBot="1" x14ac:dyDescent="0.35">
      <c r="B762" s="79" t="str">
        <f t="shared" si="161"/>
        <v/>
      </c>
      <c r="C762" s="79" t="str">
        <f t="shared" si="162"/>
        <v/>
      </c>
      <c r="D762" s="79" t="str">
        <f>IFERROR(IF(J761&lt;=0,"",IF(C762="Yes","",B762-COUNTIF($C$21:C762,"Yes"))),"")</f>
        <v/>
      </c>
      <c r="E762" s="81" t="str">
        <f t="shared" si="155"/>
        <v/>
      </c>
      <c r="F762" s="80" t="str">
        <f t="shared" si="163"/>
        <v/>
      </c>
      <c r="G762" s="80" t="str">
        <f t="shared" si="156"/>
        <v/>
      </c>
      <c r="H762" s="80" t="str">
        <f t="shared" si="164"/>
        <v/>
      </c>
      <c r="I762" s="80" t="str">
        <f t="shared" si="157"/>
        <v/>
      </c>
      <c r="J762" s="80" t="str">
        <f t="shared" si="165"/>
        <v/>
      </c>
      <c r="AG762" s="16" t="str">
        <f t="shared" si="166"/>
        <v/>
      </c>
      <c r="AH762" s="69" t="str">
        <f t="shared" si="158"/>
        <v/>
      </c>
      <c r="AI762" s="70" t="str">
        <f t="shared" si="159"/>
        <v/>
      </c>
      <c r="AJ762" s="70" t="str">
        <f t="shared" si="160"/>
        <v/>
      </c>
      <c r="AK762" s="70" t="str">
        <f t="shared" si="167"/>
        <v/>
      </c>
      <c r="AL762" s="70" t="str">
        <f t="shared" si="168"/>
        <v/>
      </c>
    </row>
    <row r="763" spans="2:38" ht="15" thickBot="1" x14ac:dyDescent="0.35">
      <c r="B763" s="79" t="str">
        <f t="shared" si="161"/>
        <v/>
      </c>
      <c r="C763" s="79" t="str">
        <f t="shared" si="162"/>
        <v/>
      </c>
      <c r="D763" s="79" t="str">
        <f>IFERROR(IF(J762&lt;=0,"",IF(C763="Yes","",B763-COUNTIF($C$21:C763,"Yes"))),"")</f>
        <v/>
      </c>
      <c r="E763" s="81" t="str">
        <f t="shared" si="155"/>
        <v/>
      </c>
      <c r="F763" s="80" t="str">
        <f t="shared" si="163"/>
        <v/>
      </c>
      <c r="G763" s="80" t="str">
        <f t="shared" si="156"/>
        <v/>
      </c>
      <c r="H763" s="80" t="str">
        <f t="shared" si="164"/>
        <v/>
      </c>
      <c r="I763" s="80" t="str">
        <f t="shared" si="157"/>
        <v/>
      </c>
      <c r="J763" s="80" t="str">
        <f t="shared" si="165"/>
        <v/>
      </c>
      <c r="AG763" s="16" t="str">
        <f t="shared" si="166"/>
        <v/>
      </c>
      <c r="AH763" s="69" t="str">
        <f t="shared" si="158"/>
        <v/>
      </c>
      <c r="AI763" s="70" t="str">
        <f t="shared" si="159"/>
        <v/>
      </c>
      <c r="AJ763" s="70" t="str">
        <f t="shared" si="160"/>
        <v/>
      </c>
      <c r="AK763" s="70" t="str">
        <f t="shared" si="167"/>
        <v/>
      </c>
      <c r="AL763" s="70" t="str">
        <f t="shared" si="168"/>
        <v/>
      </c>
    </row>
    <row r="764" spans="2:38" ht="15" thickBot="1" x14ac:dyDescent="0.35">
      <c r="B764" s="79" t="str">
        <f t="shared" si="161"/>
        <v/>
      </c>
      <c r="C764" s="79" t="str">
        <f t="shared" si="162"/>
        <v/>
      </c>
      <c r="D764" s="79" t="str">
        <f>IFERROR(IF(J763&lt;=0,"",IF(C764="Yes","",B764-COUNTIF($C$21:C764,"Yes"))),"")</f>
        <v/>
      </c>
      <c r="E764" s="81" t="str">
        <f t="shared" si="155"/>
        <v/>
      </c>
      <c r="F764" s="80" t="str">
        <f t="shared" si="163"/>
        <v/>
      </c>
      <c r="G764" s="80" t="str">
        <f t="shared" si="156"/>
        <v/>
      </c>
      <c r="H764" s="80" t="str">
        <f t="shared" si="164"/>
        <v/>
      </c>
      <c r="I764" s="80" t="str">
        <f t="shared" si="157"/>
        <v/>
      </c>
      <c r="J764" s="80" t="str">
        <f t="shared" si="165"/>
        <v/>
      </c>
      <c r="AG764" s="16" t="str">
        <f t="shared" si="166"/>
        <v/>
      </c>
      <c r="AH764" s="69" t="str">
        <f t="shared" si="158"/>
        <v/>
      </c>
      <c r="AI764" s="70" t="str">
        <f t="shared" si="159"/>
        <v/>
      </c>
      <c r="AJ764" s="70" t="str">
        <f t="shared" si="160"/>
        <v/>
      </c>
      <c r="AK764" s="70" t="str">
        <f t="shared" si="167"/>
        <v/>
      </c>
      <c r="AL764" s="70" t="str">
        <f t="shared" si="168"/>
        <v/>
      </c>
    </row>
    <row r="765" spans="2:38" ht="15" thickBot="1" x14ac:dyDescent="0.35">
      <c r="B765" s="79" t="str">
        <f t="shared" si="161"/>
        <v/>
      </c>
      <c r="C765" s="79" t="str">
        <f t="shared" si="162"/>
        <v/>
      </c>
      <c r="D765" s="79" t="str">
        <f>IFERROR(IF(J764&lt;=0,"",IF(C765="Yes","",B765-COUNTIF($C$21:C765,"Yes"))),"")</f>
        <v/>
      </c>
      <c r="E765" s="81" t="str">
        <f t="shared" si="155"/>
        <v/>
      </c>
      <c r="F765" s="80" t="str">
        <f t="shared" si="163"/>
        <v/>
      </c>
      <c r="G765" s="80" t="str">
        <f t="shared" si="156"/>
        <v/>
      </c>
      <c r="H765" s="80" t="str">
        <f t="shared" si="164"/>
        <v/>
      </c>
      <c r="I765" s="80" t="str">
        <f t="shared" si="157"/>
        <v/>
      </c>
      <c r="J765" s="80" t="str">
        <f t="shared" si="165"/>
        <v/>
      </c>
      <c r="AG765" s="16" t="str">
        <f t="shared" si="166"/>
        <v/>
      </c>
      <c r="AH765" s="69" t="str">
        <f t="shared" si="158"/>
        <v/>
      </c>
      <c r="AI765" s="70" t="str">
        <f t="shared" si="159"/>
        <v/>
      </c>
      <c r="AJ765" s="70" t="str">
        <f t="shared" si="160"/>
        <v/>
      </c>
      <c r="AK765" s="70" t="str">
        <f t="shared" si="167"/>
        <v/>
      </c>
      <c r="AL765" s="70" t="str">
        <f t="shared" si="168"/>
        <v/>
      </c>
    </row>
    <row r="766" spans="2:38" ht="15" thickBot="1" x14ac:dyDescent="0.35">
      <c r="B766" s="79" t="str">
        <f t="shared" si="161"/>
        <v/>
      </c>
      <c r="C766" s="79" t="str">
        <f t="shared" si="162"/>
        <v/>
      </c>
      <c r="D766" s="79" t="str">
        <f>IFERROR(IF(J765&lt;=0,"",IF(C766="Yes","",B766-COUNTIF($C$21:C766,"Yes"))),"")</f>
        <v/>
      </c>
      <c r="E766" s="81" t="str">
        <f t="shared" si="155"/>
        <v/>
      </c>
      <c r="F766" s="80" t="str">
        <f t="shared" si="163"/>
        <v/>
      </c>
      <c r="G766" s="80" t="str">
        <f t="shared" si="156"/>
        <v/>
      </c>
      <c r="H766" s="80" t="str">
        <f t="shared" si="164"/>
        <v/>
      </c>
      <c r="I766" s="80" t="str">
        <f t="shared" si="157"/>
        <v/>
      </c>
      <c r="J766" s="80" t="str">
        <f t="shared" si="165"/>
        <v/>
      </c>
      <c r="AG766" s="16" t="str">
        <f t="shared" si="166"/>
        <v/>
      </c>
      <c r="AH766" s="69" t="str">
        <f t="shared" si="158"/>
        <v/>
      </c>
      <c r="AI766" s="70" t="str">
        <f t="shared" si="159"/>
        <v/>
      </c>
      <c r="AJ766" s="70" t="str">
        <f t="shared" si="160"/>
        <v/>
      </c>
      <c r="AK766" s="70" t="str">
        <f t="shared" si="167"/>
        <v/>
      </c>
      <c r="AL766" s="70" t="str">
        <f t="shared" si="168"/>
        <v/>
      </c>
    </row>
    <row r="767" spans="2:38" ht="15" thickBot="1" x14ac:dyDescent="0.35">
      <c r="B767" s="79" t="str">
        <f t="shared" si="161"/>
        <v/>
      </c>
      <c r="C767" s="79" t="str">
        <f t="shared" si="162"/>
        <v/>
      </c>
      <c r="D767" s="79" t="str">
        <f>IFERROR(IF(J766&lt;=0,"",IF(C767="Yes","",B767-COUNTIF($C$21:C767,"Yes"))),"")</f>
        <v/>
      </c>
      <c r="E767" s="81" t="str">
        <f t="shared" si="155"/>
        <v/>
      </c>
      <c r="F767" s="80" t="str">
        <f t="shared" si="163"/>
        <v/>
      </c>
      <c r="G767" s="80" t="str">
        <f t="shared" si="156"/>
        <v/>
      </c>
      <c r="H767" s="80" t="str">
        <f t="shared" si="164"/>
        <v/>
      </c>
      <c r="I767" s="80" t="str">
        <f t="shared" si="157"/>
        <v/>
      </c>
      <c r="J767" s="80" t="str">
        <f t="shared" si="165"/>
        <v/>
      </c>
      <c r="AG767" s="16" t="str">
        <f t="shared" si="166"/>
        <v/>
      </c>
      <c r="AH767" s="69" t="str">
        <f t="shared" si="158"/>
        <v/>
      </c>
      <c r="AI767" s="70" t="str">
        <f t="shared" si="159"/>
        <v/>
      </c>
      <c r="AJ767" s="70" t="str">
        <f t="shared" si="160"/>
        <v/>
      </c>
      <c r="AK767" s="70" t="str">
        <f t="shared" si="167"/>
        <v/>
      </c>
      <c r="AL767" s="70" t="str">
        <f t="shared" si="168"/>
        <v/>
      </c>
    </row>
    <row r="768" spans="2:38" ht="15" thickBot="1" x14ac:dyDescent="0.35">
      <c r="B768" s="79" t="str">
        <f t="shared" si="161"/>
        <v/>
      </c>
      <c r="C768" s="79" t="str">
        <f t="shared" si="162"/>
        <v/>
      </c>
      <c r="D768" s="79" t="str">
        <f>IFERROR(IF(J767&lt;=0,"",IF(C768="Yes","",B768-COUNTIF($C$21:C768,"Yes"))),"")</f>
        <v/>
      </c>
      <c r="E768" s="81" t="str">
        <f t="shared" si="155"/>
        <v/>
      </c>
      <c r="F768" s="80" t="str">
        <f t="shared" si="163"/>
        <v/>
      </c>
      <c r="G768" s="80" t="str">
        <f t="shared" si="156"/>
        <v/>
      </c>
      <c r="H768" s="80" t="str">
        <f t="shared" si="164"/>
        <v/>
      </c>
      <c r="I768" s="80" t="str">
        <f t="shared" si="157"/>
        <v/>
      </c>
      <c r="J768" s="80" t="str">
        <f t="shared" si="165"/>
        <v/>
      </c>
      <c r="AG768" s="16" t="str">
        <f t="shared" si="166"/>
        <v/>
      </c>
      <c r="AH768" s="69" t="str">
        <f t="shared" si="158"/>
        <v/>
      </c>
      <c r="AI768" s="70" t="str">
        <f t="shared" si="159"/>
        <v/>
      </c>
      <c r="AJ768" s="70" t="str">
        <f t="shared" si="160"/>
        <v/>
      </c>
      <c r="AK768" s="70" t="str">
        <f t="shared" si="167"/>
        <v/>
      </c>
      <c r="AL768" s="70" t="str">
        <f t="shared" si="168"/>
        <v/>
      </c>
    </row>
    <row r="769" spans="2:38" ht="15" thickBot="1" x14ac:dyDescent="0.35">
      <c r="B769" s="79" t="str">
        <f t="shared" si="161"/>
        <v/>
      </c>
      <c r="C769" s="79" t="str">
        <f t="shared" si="162"/>
        <v/>
      </c>
      <c r="D769" s="79" t="str">
        <f>IFERROR(IF(J768&lt;=0,"",IF(C769="Yes","",B769-COUNTIF($C$21:C769,"Yes"))),"")</f>
        <v/>
      </c>
      <c r="E769" s="81" t="str">
        <f t="shared" si="155"/>
        <v/>
      </c>
      <c r="F769" s="80" t="str">
        <f t="shared" si="163"/>
        <v/>
      </c>
      <c r="G769" s="80" t="str">
        <f t="shared" si="156"/>
        <v/>
      </c>
      <c r="H769" s="80" t="str">
        <f t="shared" si="164"/>
        <v/>
      </c>
      <c r="I769" s="80" t="str">
        <f t="shared" si="157"/>
        <v/>
      </c>
      <c r="J769" s="80" t="str">
        <f t="shared" si="165"/>
        <v/>
      </c>
      <c r="AG769" s="16" t="str">
        <f t="shared" si="166"/>
        <v/>
      </c>
      <c r="AH769" s="69" t="str">
        <f t="shared" si="158"/>
        <v/>
      </c>
      <c r="AI769" s="70" t="str">
        <f t="shared" si="159"/>
        <v/>
      </c>
      <c r="AJ769" s="70" t="str">
        <f t="shared" si="160"/>
        <v/>
      </c>
      <c r="AK769" s="70" t="str">
        <f t="shared" si="167"/>
        <v/>
      </c>
      <c r="AL769" s="70" t="str">
        <f t="shared" si="168"/>
        <v/>
      </c>
    </row>
    <row r="770" spans="2:38" ht="15" thickBot="1" x14ac:dyDescent="0.35">
      <c r="B770" s="79" t="str">
        <f t="shared" si="161"/>
        <v/>
      </c>
      <c r="C770" s="79" t="str">
        <f t="shared" si="162"/>
        <v/>
      </c>
      <c r="D770" s="79" t="str">
        <f>IFERROR(IF(J769&lt;=0,"",IF(C770="Yes","",B770-COUNTIF($C$21:C770,"Yes"))),"")</f>
        <v/>
      </c>
      <c r="E770" s="81" t="str">
        <f t="shared" si="155"/>
        <v/>
      </c>
      <c r="F770" s="80" t="str">
        <f t="shared" si="163"/>
        <v/>
      </c>
      <c r="G770" s="80" t="str">
        <f t="shared" si="156"/>
        <v/>
      </c>
      <c r="H770" s="80" t="str">
        <f t="shared" si="164"/>
        <v/>
      </c>
      <c r="I770" s="80" t="str">
        <f t="shared" si="157"/>
        <v/>
      </c>
      <c r="J770" s="80" t="str">
        <f t="shared" si="165"/>
        <v/>
      </c>
      <c r="AG770" s="16" t="str">
        <f t="shared" si="166"/>
        <v/>
      </c>
      <c r="AH770" s="69" t="str">
        <f t="shared" si="158"/>
        <v/>
      </c>
      <c r="AI770" s="70" t="str">
        <f t="shared" si="159"/>
        <v/>
      </c>
      <c r="AJ770" s="70" t="str">
        <f t="shared" si="160"/>
        <v/>
      </c>
      <c r="AK770" s="70" t="str">
        <f t="shared" si="167"/>
        <v/>
      </c>
      <c r="AL770" s="70" t="str">
        <f t="shared" si="168"/>
        <v/>
      </c>
    </row>
    <row r="771" spans="2:38" ht="15" thickBot="1" x14ac:dyDescent="0.35">
      <c r="B771" s="79" t="str">
        <f t="shared" si="161"/>
        <v/>
      </c>
      <c r="C771" s="79" t="str">
        <f t="shared" si="162"/>
        <v/>
      </c>
      <c r="D771" s="79" t="str">
        <f>IFERROR(IF(J770&lt;=0,"",IF(C771="Yes","",B771-COUNTIF($C$21:C771,"Yes"))),"")</f>
        <v/>
      </c>
      <c r="E771" s="81" t="str">
        <f t="shared" si="155"/>
        <v/>
      </c>
      <c r="F771" s="80" t="str">
        <f t="shared" si="163"/>
        <v/>
      </c>
      <c r="G771" s="80" t="str">
        <f t="shared" si="156"/>
        <v/>
      </c>
      <c r="H771" s="80" t="str">
        <f t="shared" si="164"/>
        <v/>
      </c>
      <c r="I771" s="80" t="str">
        <f t="shared" si="157"/>
        <v/>
      </c>
      <c r="J771" s="80" t="str">
        <f t="shared" si="165"/>
        <v/>
      </c>
      <c r="AG771" s="16" t="str">
        <f t="shared" si="166"/>
        <v/>
      </c>
      <c r="AH771" s="69" t="str">
        <f t="shared" si="158"/>
        <v/>
      </c>
      <c r="AI771" s="70" t="str">
        <f t="shared" si="159"/>
        <v/>
      </c>
      <c r="AJ771" s="70" t="str">
        <f t="shared" si="160"/>
        <v/>
      </c>
      <c r="AK771" s="70" t="str">
        <f t="shared" si="167"/>
        <v/>
      </c>
      <c r="AL771" s="70" t="str">
        <f t="shared" si="168"/>
        <v/>
      </c>
    </row>
    <row r="772" spans="2:38" ht="15" thickBot="1" x14ac:dyDescent="0.35">
      <c r="B772" s="79" t="str">
        <f t="shared" si="161"/>
        <v/>
      </c>
      <c r="C772" s="79" t="str">
        <f t="shared" si="162"/>
        <v/>
      </c>
      <c r="D772" s="79" t="str">
        <f>IFERROR(IF(J771&lt;=0,"",IF(C772="Yes","",B772-COUNTIF($C$21:C772,"Yes"))),"")</f>
        <v/>
      </c>
      <c r="E772" s="81" t="str">
        <f t="shared" si="155"/>
        <v/>
      </c>
      <c r="F772" s="80" t="str">
        <f t="shared" si="163"/>
        <v/>
      </c>
      <c r="G772" s="80" t="str">
        <f t="shared" si="156"/>
        <v/>
      </c>
      <c r="H772" s="80" t="str">
        <f t="shared" si="164"/>
        <v/>
      </c>
      <c r="I772" s="80" t="str">
        <f t="shared" si="157"/>
        <v/>
      </c>
      <c r="J772" s="80" t="str">
        <f t="shared" si="165"/>
        <v/>
      </c>
      <c r="AG772" s="16" t="str">
        <f t="shared" si="166"/>
        <v/>
      </c>
      <c r="AH772" s="69" t="str">
        <f t="shared" si="158"/>
        <v/>
      </c>
      <c r="AI772" s="70" t="str">
        <f t="shared" si="159"/>
        <v/>
      </c>
      <c r="AJ772" s="70" t="str">
        <f t="shared" si="160"/>
        <v/>
      </c>
      <c r="AK772" s="70" t="str">
        <f t="shared" si="167"/>
        <v/>
      </c>
      <c r="AL772" s="70" t="str">
        <f t="shared" si="168"/>
        <v/>
      </c>
    </row>
    <row r="773" spans="2:38" ht="15" thickBot="1" x14ac:dyDescent="0.35">
      <c r="B773" s="79" t="str">
        <f t="shared" si="161"/>
        <v/>
      </c>
      <c r="C773" s="79" t="str">
        <f t="shared" si="162"/>
        <v/>
      </c>
      <c r="D773" s="79" t="str">
        <f>IFERROR(IF(J772&lt;=0,"",IF(C773="Yes","",B773-COUNTIF($C$21:C773,"Yes"))),"")</f>
        <v/>
      </c>
      <c r="E773" s="81" t="str">
        <f t="shared" si="155"/>
        <v/>
      </c>
      <c r="F773" s="80" t="str">
        <f t="shared" si="163"/>
        <v/>
      </c>
      <c r="G773" s="80" t="str">
        <f t="shared" si="156"/>
        <v/>
      </c>
      <c r="H773" s="80" t="str">
        <f t="shared" si="164"/>
        <v/>
      </c>
      <c r="I773" s="80" t="str">
        <f t="shared" si="157"/>
        <v/>
      </c>
      <c r="J773" s="80" t="str">
        <f t="shared" si="165"/>
        <v/>
      </c>
      <c r="AG773" s="16" t="str">
        <f t="shared" si="166"/>
        <v/>
      </c>
      <c r="AH773" s="69" t="str">
        <f t="shared" si="158"/>
        <v/>
      </c>
      <c r="AI773" s="70" t="str">
        <f t="shared" si="159"/>
        <v/>
      </c>
      <c r="AJ773" s="70" t="str">
        <f t="shared" si="160"/>
        <v/>
      </c>
      <c r="AK773" s="70" t="str">
        <f t="shared" si="167"/>
        <v/>
      </c>
      <c r="AL773" s="70" t="str">
        <f t="shared" si="168"/>
        <v/>
      </c>
    </row>
    <row r="774" spans="2:38" ht="15" thickBot="1" x14ac:dyDescent="0.35">
      <c r="B774" s="79" t="str">
        <f t="shared" si="161"/>
        <v/>
      </c>
      <c r="C774" s="79" t="str">
        <f t="shared" si="162"/>
        <v/>
      </c>
      <c r="D774" s="79" t="str">
        <f>IFERROR(IF(J773&lt;=0,"",IF(C774="Yes","",B774-COUNTIF($C$21:C774,"Yes"))),"")</f>
        <v/>
      </c>
      <c r="E774" s="81" t="str">
        <f t="shared" si="155"/>
        <v/>
      </c>
      <c r="F774" s="80" t="str">
        <f t="shared" si="163"/>
        <v/>
      </c>
      <c r="G774" s="80" t="str">
        <f t="shared" si="156"/>
        <v/>
      </c>
      <c r="H774" s="80" t="str">
        <f t="shared" si="164"/>
        <v/>
      </c>
      <c r="I774" s="80" t="str">
        <f t="shared" si="157"/>
        <v/>
      </c>
      <c r="J774" s="80" t="str">
        <f t="shared" si="165"/>
        <v/>
      </c>
      <c r="AG774" s="16" t="str">
        <f t="shared" si="166"/>
        <v/>
      </c>
      <c r="AH774" s="69" t="str">
        <f t="shared" si="158"/>
        <v/>
      </c>
      <c r="AI774" s="70" t="str">
        <f t="shared" si="159"/>
        <v/>
      </c>
      <c r="AJ774" s="70" t="str">
        <f t="shared" si="160"/>
        <v/>
      </c>
      <c r="AK774" s="70" t="str">
        <f t="shared" si="167"/>
        <v/>
      </c>
      <c r="AL774" s="70" t="str">
        <f t="shared" si="168"/>
        <v/>
      </c>
    </row>
    <row r="775" spans="2:38" ht="15" thickBot="1" x14ac:dyDescent="0.35">
      <c r="B775" s="79" t="str">
        <f t="shared" si="161"/>
        <v/>
      </c>
      <c r="C775" s="79" t="str">
        <f t="shared" si="162"/>
        <v/>
      </c>
      <c r="D775" s="79" t="str">
        <f>IFERROR(IF(J774&lt;=0,"",IF(C775="Yes","",B775-COUNTIF($C$21:C775,"Yes"))),"")</f>
        <v/>
      </c>
      <c r="E775" s="81" t="str">
        <f t="shared" si="155"/>
        <v/>
      </c>
      <c r="F775" s="80" t="str">
        <f t="shared" si="163"/>
        <v/>
      </c>
      <c r="G775" s="80" t="str">
        <f t="shared" si="156"/>
        <v/>
      </c>
      <c r="H775" s="80" t="str">
        <f t="shared" si="164"/>
        <v/>
      </c>
      <c r="I775" s="80" t="str">
        <f t="shared" si="157"/>
        <v/>
      </c>
      <c r="J775" s="80" t="str">
        <f t="shared" si="165"/>
        <v/>
      </c>
      <c r="AG775" s="16" t="str">
        <f t="shared" si="166"/>
        <v/>
      </c>
      <c r="AH775" s="69" t="str">
        <f t="shared" si="158"/>
        <v/>
      </c>
      <c r="AI775" s="70" t="str">
        <f t="shared" si="159"/>
        <v/>
      </c>
      <c r="AJ775" s="70" t="str">
        <f t="shared" si="160"/>
        <v/>
      </c>
      <c r="AK775" s="70" t="str">
        <f t="shared" si="167"/>
        <v/>
      </c>
      <c r="AL775" s="70" t="str">
        <f t="shared" si="168"/>
        <v/>
      </c>
    </row>
    <row r="776" spans="2:38" ht="15" thickBot="1" x14ac:dyDescent="0.35">
      <c r="B776" s="79" t="str">
        <f t="shared" si="161"/>
        <v/>
      </c>
      <c r="C776" s="79" t="str">
        <f t="shared" si="162"/>
        <v/>
      </c>
      <c r="D776" s="79" t="str">
        <f>IFERROR(IF(J775&lt;=0,"",IF(C776="Yes","",B776-COUNTIF($C$21:C776,"Yes"))),"")</f>
        <v/>
      </c>
      <c r="E776" s="81" t="str">
        <f t="shared" si="155"/>
        <v/>
      </c>
      <c r="F776" s="80" t="str">
        <f t="shared" si="163"/>
        <v/>
      </c>
      <c r="G776" s="80" t="str">
        <f t="shared" si="156"/>
        <v/>
      </c>
      <c r="H776" s="80" t="str">
        <f t="shared" si="164"/>
        <v/>
      </c>
      <c r="I776" s="80" t="str">
        <f t="shared" si="157"/>
        <v/>
      </c>
      <c r="J776" s="80" t="str">
        <f t="shared" si="165"/>
        <v/>
      </c>
      <c r="AG776" s="16" t="str">
        <f t="shared" si="166"/>
        <v/>
      </c>
      <c r="AH776" s="69" t="str">
        <f t="shared" si="158"/>
        <v/>
      </c>
      <c r="AI776" s="70" t="str">
        <f t="shared" si="159"/>
        <v/>
      </c>
      <c r="AJ776" s="70" t="str">
        <f t="shared" si="160"/>
        <v/>
      </c>
      <c r="AK776" s="70" t="str">
        <f t="shared" si="167"/>
        <v/>
      </c>
      <c r="AL776" s="70" t="str">
        <f t="shared" si="168"/>
        <v/>
      </c>
    </row>
    <row r="777" spans="2:38" ht="15" thickBot="1" x14ac:dyDescent="0.35">
      <c r="B777" s="79" t="str">
        <f t="shared" si="161"/>
        <v/>
      </c>
      <c r="C777" s="79" t="str">
        <f t="shared" si="162"/>
        <v/>
      </c>
      <c r="D777" s="79" t="str">
        <f>IFERROR(IF(J776&lt;=0,"",IF(C777="Yes","",B777-COUNTIF($C$21:C777,"Yes"))),"")</f>
        <v/>
      </c>
      <c r="E777" s="81" t="str">
        <f t="shared" si="155"/>
        <v/>
      </c>
      <c r="F777" s="80" t="str">
        <f t="shared" si="163"/>
        <v/>
      </c>
      <c r="G777" s="80" t="str">
        <f t="shared" si="156"/>
        <v/>
      </c>
      <c r="H777" s="80" t="str">
        <f t="shared" si="164"/>
        <v/>
      </c>
      <c r="I777" s="80" t="str">
        <f t="shared" si="157"/>
        <v/>
      </c>
      <c r="J777" s="80" t="str">
        <f t="shared" si="165"/>
        <v/>
      </c>
      <c r="AG777" s="16" t="str">
        <f t="shared" si="166"/>
        <v/>
      </c>
      <c r="AH777" s="69" t="str">
        <f t="shared" si="158"/>
        <v/>
      </c>
      <c r="AI777" s="70" t="str">
        <f t="shared" si="159"/>
        <v/>
      </c>
      <c r="AJ777" s="70" t="str">
        <f t="shared" si="160"/>
        <v/>
      </c>
      <c r="AK777" s="70" t="str">
        <f t="shared" si="167"/>
        <v/>
      </c>
      <c r="AL777" s="70" t="str">
        <f t="shared" si="168"/>
        <v/>
      </c>
    </row>
    <row r="778" spans="2:38" ht="15" thickBot="1" x14ac:dyDescent="0.35">
      <c r="B778" s="79" t="str">
        <f t="shared" si="161"/>
        <v/>
      </c>
      <c r="C778" s="79" t="str">
        <f t="shared" si="162"/>
        <v/>
      </c>
      <c r="D778" s="79" t="str">
        <f>IFERROR(IF(J777&lt;=0,"",IF(C778="Yes","",B778-COUNTIF($C$21:C778,"Yes"))),"")</f>
        <v/>
      </c>
      <c r="E778" s="81" t="str">
        <f t="shared" si="155"/>
        <v/>
      </c>
      <c r="F778" s="80" t="str">
        <f t="shared" si="163"/>
        <v/>
      </c>
      <c r="G778" s="80" t="str">
        <f t="shared" si="156"/>
        <v/>
      </c>
      <c r="H778" s="80" t="str">
        <f t="shared" si="164"/>
        <v/>
      </c>
      <c r="I778" s="80" t="str">
        <f t="shared" si="157"/>
        <v/>
      </c>
      <c r="J778" s="80" t="str">
        <f t="shared" si="165"/>
        <v/>
      </c>
      <c r="AG778" s="16" t="str">
        <f t="shared" si="166"/>
        <v/>
      </c>
      <c r="AH778" s="69" t="str">
        <f t="shared" si="158"/>
        <v/>
      </c>
      <c r="AI778" s="70" t="str">
        <f t="shared" si="159"/>
        <v/>
      </c>
      <c r="AJ778" s="70" t="str">
        <f t="shared" si="160"/>
        <v/>
      </c>
      <c r="AK778" s="70" t="str">
        <f t="shared" si="167"/>
        <v/>
      </c>
      <c r="AL778" s="70" t="str">
        <f t="shared" si="168"/>
        <v/>
      </c>
    </row>
    <row r="779" spans="2:38" ht="15" thickBot="1" x14ac:dyDescent="0.35">
      <c r="B779" s="79" t="str">
        <f t="shared" si="161"/>
        <v/>
      </c>
      <c r="C779" s="79" t="str">
        <f t="shared" si="162"/>
        <v/>
      </c>
      <c r="D779" s="79" t="str">
        <f>IFERROR(IF(J778&lt;=0,"",IF(C779="Yes","",B779-COUNTIF($C$21:C779,"Yes"))),"")</f>
        <v/>
      </c>
      <c r="E779" s="81" t="str">
        <f t="shared" si="155"/>
        <v/>
      </c>
      <c r="F779" s="80" t="str">
        <f t="shared" si="163"/>
        <v/>
      </c>
      <c r="G779" s="80" t="str">
        <f t="shared" si="156"/>
        <v/>
      </c>
      <c r="H779" s="80" t="str">
        <f t="shared" si="164"/>
        <v/>
      </c>
      <c r="I779" s="80" t="str">
        <f t="shared" si="157"/>
        <v/>
      </c>
      <c r="J779" s="80" t="str">
        <f t="shared" si="165"/>
        <v/>
      </c>
      <c r="AG779" s="16" t="str">
        <f t="shared" si="166"/>
        <v/>
      </c>
      <c r="AH779" s="69" t="str">
        <f t="shared" si="158"/>
        <v/>
      </c>
      <c r="AI779" s="70" t="str">
        <f t="shared" si="159"/>
        <v/>
      </c>
      <c r="AJ779" s="70" t="str">
        <f t="shared" si="160"/>
        <v/>
      </c>
      <c r="AK779" s="70" t="str">
        <f t="shared" si="167"/>
        <v/>
      </c>
      <c r="AL779" s="70" t="str">
        <f t="shared" si="168"/>
        <v/>
      </c>
    </row>
    <row r="780" spans="2:38" ht="15" thickBot="1" x14ac:dyDescent="0.35">
      <c r="B780" s="79" t="str">
        <f t="shared" si="161"/>
        <v/>
      </c>
      <c r="C780" s="79" t="str">
        <f t="shared" si="162"/>
        <v/>
      </c>
      <c r="D780" s="79" t="str">
        <f>IFERROR(IF(J779&lt;=0,"",IF(C780="Yes","",B780-COUNTIF($C$21:C780,"Yes"))),"")</f>
        <v/>
      </c>
      <c r="E780" s="81" t="str">
        <f t="shared" si="155"/>
        <v/>
      </c>
      <c r="F780" s="80" t="str">
        <f t="shared" si="163"/>
        <v/>
      </c>
      <c r="G780" s="80" t="str">
        <f t="shared" si="156"/>
        <v/>
      </c>
      <c r="H780" s="80" t="str">
        <f t="shared" si="164"/>
        <v/>
      </c>
      <c r="I780" s="80" t="str">
        <f t="shared" si="157"/>
        <v/>
      </c>
      <c r="J780" s="80" t="str">
        <f t="shared" si="165"/>
        <v/>
      </c>
      <c r="AG780" s="16" t="str">
        <f t="shared" si="166"/>
        <v/>
      </c>
      <c r="AH780" s="69" t="str">
        <f t="shared" si="158"/>
        <v/>
      </c>
      <c r="AI780" s="70" t="str">
        <f t="shared" si="159"/>
        <v/>
      </c>
      <c r="AJ780" s="70" t="str">
        <f t="shared" si="160"/>
        <v/>
      </c>
      <c r="AK780" s="70" t="str">
        <f t="shared" si="167"/>
        <v/>
      </c>
      <c r="AL780" s="70" t="str">
        <f t="shared" si="168"/>
        <v/>
      </c>
    </row>
    <row r="781" spans="2:38" ht="15" thickBot="1" x14ac:dyDescent="0.35">
      <c r="B781" s="79" t="str">
        <f t="shared" si="161"/>
        <v/>
      </c>
      <c r="C781" s="79" t="str">
        <f t="shared" si="162"/>
        <v/>
      </c>
      <c r="D781" s="79" t="str">
        <f>IFERROR(IF(J780&lt;=0,"",IF(C781="Yes","",B781-COUNTIF($C$21:C781,"Yes"))),"")</f>
        <v/>
      </c>
      <c r="E781" s="81" t="str">
        <f t="shared" si="155"/>
        <v/>
      </c>
      <c r="F781" s="80" t="str">
        <f t="shared" si="163"/>
        <v/>
      </c>
      <c r="G781" s="80" t="str">
        <f t="shared" si="156"/>
        <v/>
      </c>
      <c r="H781" s="80" t="str">
        <f t="shared" si="164"/>
        <v/>
      </c>
      <c r="I781" s="80" t="str">
        <f t="shared" si="157"/>
        <v/>
      </c>
      <c r="J781" s="80" t="str">
        <f t="shared" si="165"/>
        <v/>
      </c>
      <c r="AG781" s="16" t="str">
        <f t="shared" si="166"/>
        <v/>
      </c>
      <c r="AH781" s="69" t="str">
        <f t="shared" si="158"/>
        <v/>
      </c>
      <c r="AI781" s="70" t="str">
        <f t="shared" si="159"/>
        <v/>
      </c>
      <c r="AJ781" s="70" t="str">
        <f t="shared" si="160"/>
        <v/>
      </c>
      <c r="AK781" s="70" t="str">
        <f t="shared" si="167"/>
        <v/>
      </c>
      <c r="AL781" s="70" t="str">
        <f t="shared" si="168"/>
        <v/>
      </c>
    </row>
    <row r="782" spans="2:38" ht="15" thickBot="1" x14ac:dyDescent="0.35">
      <c r="B782" s="79" t="str">
        <f t="shared" si="161"/>
        <v/>
      </c>
      <c r="C782" s="79" t="str">
        <f t="shared" si="162"/>
        <v/>
      </c>
      <c r="D782" s="79" t="str">
        <f>IFERROR(IF(J781&lt;=0,"",IF(C782="Yes","",B782-COUNTIF($C$21:C782,"Yes"))),"")</f>
        <v/>
      </c>
      <c r="E782" s="81" t="str">
        <f t="shared" si="155"/>
        <v/>
      </c>
      <c r="F782" s="80" t="str">
        <f t="shared" si="163"/>
        <v/>
      </c>
      <c r="G782" s="80" t="str">
        <f t="shared" si="156"/>
        <v/>
      </c>
      <c r="H782" s="80" t="str">
        <f t="shared" si="164"/>
        <v/>
      </c>
      <c r="I782" s="80" t="str">
        <f t="shared" si="157"/>
        <v/>
      </c>
      <c r="J782" s="80" t="str">
        <f t="shared" si="165"/>
        <v/>
      </c>
      <c r="AG782" s="16" t="str">
        <f t="shared" si="166"/>
        <v/>
      </c>
      <c r="AH782" s="69" t="str">
        <f t="shared" si="158"/>
        <v/>
      </c>
      <c r="AI782" s="70" t="str">
        <f t="shared" si="159"/>
        <v/>
      </c>
      <c r="AJ782" s="70" t="str">
        <f t="shared" si="160"/>
        <v/>
      </c>
      <c r="AK782" s="70" t="str">
        <f t="shared" si="167"/>
        <v/>
      </c>
      <c r="AL782" s="70" t="str">
        <f t="shared" si="168"/>
        <v/>
      </c>
    </row>
    <row r="783" spans="2:38" ht="15" thickBot="1" x14ac:dyDescent="0.35">
      <c r="B783" s="79" t="str">
        <f t="shared" si="161"/>
        <v/>
      </c>
      <c r="C783" s="79" t="str">
        <f t="shared" si="162"/>
        <v/>
      </c>
      <c r="D783" s="79" t="str">
        <f>IFERROR(IF(J782&lt;=0,"",IF(C783="Yes","",B783-COUNTIF($C$21:C783,"Yes"))),"")</f>
        <v/>
      </c>
      <c r="E783" s="81" t="str">
        <f t="shared" si="155"/>
        <v/>
      </c>
      <c r="F783" s="80" t="str">
        <f t="shared" si="163"/>
        <v/>
      </c>
      <c r="G783" s="80" t="str">
        <f t="shared" si="156"/>
        <v/>
      </c>
      <c r="H783" s="80" t="str">
        <f t="shared" si="164"/>
        <v/>
      </c>
      <c r="I783" s="80" t="str">
        <f t="shared" si="157"/>
        <v/>
      </c>
      <c r="J783" s="80" t="str">
        <f t="shared" si="165"/>
        <v/>
      </c>
      <c r="AG783" s="16" t="str">
        <f t="shared" si="166"/>
        <v/>
      </c>
      <c r="AH783" s="69" t="str">
        <f t="shared" si="158"/>
        <v/>
      </c>
      <c r="AI783" s="70" t="str">
        <f t="shared" si="159"/>
        <v/>
      </c>
      <c r="AJ783" s="70" t="str">
        <f t="shared" si="160"/>
        <v/>
      </c>
      <c r="AK783" s="70" t="str">
        <f t="shared" si="167"/>
        <v/>
      </c>
      <c r="AL783" s="70" t="str">
        <f t="shared" si="168"/>
        <v/>
      </c>
    </row>
    <row r="784" spans="2:38" ht="15" thickBot="1" x14ac:dyDescent="0.35">
      <c r="B784" s="79" t="str">
        <f t="shared" si="161"/>
        <v/>
      </c>
      <c r="C784" s="79" t="str">
        <f t="shared" si="162"/>
        <v/>
      </c>
      <c r="D784" s="79" t="str">
        <f>IFERROR(IF(J783&lt;=0,"",IF(C784="Yes","",B784-COUNTIF($C$21:C784,"Yes"))),"")</f>
        <v/>
      </c>
      <c r="E784" s="81" t="str">
        <f t="shared" si="155"/>
        <v/>
      </c>
      <c r="F784" s="80" t="str">
        <f t="shared" si="163"/>
        <v/>
      </c>
      <c r="G784" s="80" t="str">
        <f t="shared" si="156"/>
        <v/>
      </c>
      <c r="H784" s="80" t="str">
        <f t="shared" si="164"/>
        <v/>
      </c>
      <c r="I784" s="80" t="str">
        <f t="shared" si="157"/>
        <v/>
      </c>
      <c r="J784" s="80" t="str">
        <f t="shared" si="165"/>
        <v/>
      </c>
      <c r="AG784" s="16" t="str">
        <f t="shared" si="166"/>
        <v/>
      </c>
      <c r="AH784" s="69" t="str">
        <f t="shared" si="158"/>
        <v/>
      </c>
      <c r="AI784" s="70" t="str">
        <f t="shared" si="159"/>
        <v/>
      </c>
      <c r="AJ784" s="70" t="str">
        <f t="shared" si="160"/>
        <v/>
      </c>
      <c r="AK784" s="70" t="str">
        <f t="shared" si="167"/>
        <v/>
      </c>
      <c r="AL784" s="70" t="str">
        <f t="shared" si="168"/>
        <v/>
      </c>
    </row>
    <row r="785" spans="2:38" ht="15" thickBot="1" x14ac:dyDescent="0.35">
      <c r="B785" s="79" t="str">
        <f t="shared" si="161"/>
        <v/>
      </c>
      <c r="C785" s="79" t="str">
        <f t="shared" si="162"/>
        <v/>
      </c>
      <c r="D785" s="79" t="str">
        <f>IFERROR(IF(J784&lt;=0,"",IF(C785="Yes","",B785-COUNTIF($C$21:C785,"Yes"))),"")</f>
        <v/>
      </c>
      <c r="E785" s="81" t="str">
        <f t="shared" si="155"/>
        <v/>
      </c>
      <c r="F785" s="80" t="str">
        <f t="shared" si="163"/>
        <v/>
      </c>
      <c r="G785" s="80" t="str">
        <f t="shared" si="156"/>
        <v/>
      </c>
      <c r="H785" s="80" t="str">
        <f t="shared" si="164"/>
        <v/>
      </c>
      <c r="I785" s="80" t="str">
        <f t="shared" si="157"/>
        <v/>
      </c>
      <c r="J785" s="80" t="str">
        <f t="shared" si="165"/>
        <v/>
      </c>
      <c r="AG785" s="16" t="str">
        <f t="shared" si="166"/>
        <v/>
      </c>
      <c r="AH785" s="69" t="str">
        <f t="shared" si="158"/>
        <v/>
      </c>
      <c r="AI785" s="70" t="str">
        <f t="shared" si="159"/>
        <v/>
      </c>
      <c r="AJ785" s="70" t="str">
        <f t="shared" si="160"/>
        <v/>
      </c>
      <c r="AK785" s="70" t="str">
        <f t="shared" si="167"/>
        <v/>
      </c>
      <c r="AL785" s="70" t="str">
        <f t="shared" si="168"/>
        <v/>
      </c>
    </row>
    <row r="786" spans="2:38" ht="15" thickBot="1" x14ac:dyDescent="0.35">
      <c r="B786" s="79" t="str">
        <f t="shared" si="161"/>
        <v/>
      </c>
      <c r="C786" s="79" t="str">
        <f t="shared" si="162"/>
        <v/>
      </c>
      <c r="D786" s="79" t="str">
        <f>IFERROR(IF(J785&lt;=0,"",IF(C786="Yes","",B786-COUNTIF($C$21:C786,"Yes"))),"")</f>
        <v/>
      </c>
      <c r="E786" s="81" t="str">
        <f t="shared" si="155"/>
        <v/>
      </c>
      <c r="F786" s="80" t="str">
        <f t="shared" si="163"/>
        <v/>
      </c>
      <c r="G786" s="80" t="str">
        <f t="shared" si="156"/>
        <v/>
      </c>
      <c r="H786" s="80" t="str">
        <f t="shared" si="164"/>
        <v/>
      </c>
      <c r="I786" s="80" t="str">
        <f t="shared" si="157"/>
        <v/>
      </c>
      <c r="J786" s="80" t="str">
        <f t="shared" si="165"/>
        <v/>
      </c>
      <c r="AG786" s="16" t="str">
        <f t="shared" si="166"/>
        <v/>
      </c>
      <c r="AH786" s="69" t="str">
        <f t="shared" si="158"/>
        <v/>
      </c>
      <c r="AI786" s="70" t="str">
        <f t="shared" si="159"/>
        <v/>
      </c>
      <c r="AJ786" s="70" t="str">
        <f t="shared" si="160"/>
        <v/>
      </c>
      <c r="AK786" s="70" t="str">
        <f t="shared" si="167"/>
        <v/>
      </c>
      <c r="AL786" s="70" t="str">
        <f t="shared" si="168"/>
        <v/>
      </c>
    </row>
    <row r="787" spans="2:38" ht="15" thickBot="1" x14ac:dyDescent="0.35">
      <c r="B787" s="79" t="str">
        <f t="shared" si="161"/>
        <v/>
      </c>
      <c r="C787" s="79" t="str">
        <f t="shared" si="162"/>
        <v/>
      </c>
      <c r="D787" s="79" t="str">
        <f>IFERROR(IF(J786&lt;=0,"",IF(C787="Yes","",B787-COUNTIF($C$21:C787,"Yes"))),"")</f>
        <v/>
      </c>
      <c r="E787" s="81" t="str">
        <f t="shared" si="155"/>
        <v/>
      </c>
      <c r="F787" s="80" t="str">
        <f t="shared" si="163"/>
        <v/>
      </c>
      <c r="G787" s="80" t="str">
        <f t="shared" si="156"/>
        <v/>
      </c>
      <c r="H787" s="80" t="str">
        <f t="shared" si="164"/>
        <v/>
      </c>
      <c r="I787" s="80" t="str">
        <f t="shared" si="157"/>
        <v/>
      </c>
      <c r="J787" s="80" t="str">
        <f t="shared" si="165"/>
        <v/>
      </c>
      <c r="AG787" s="16" t="str">
        <f t="shared" si="166"/>
        <v/>
      </c>
      <c r="AH787" s="69" t="str">
        <f t="shared" si="158"/>
        <v/>
      </c>
      <c r="AI787" s="70" t="str">
        <f t="shared" si="159"/>
        <v/>
      </c>
      <c r="AJ787" s="70" t="str">
        <f t="shared" si="160"/>
        <v/>
      </c>
      <c r="AK787" s="70" t="str">
        <f t="shared" si="167"/>
        <v/>
      </c>
      <c r="AL787" s="70" t="str">
        <f t="shared" si="168"/>
        <v/>
      </c>
    </row>
    <row r="788" spans="2:38" ht="15" thickBot="1" x14ac:dyDescent="0.35">
      <c r="B788" s="79" t="str">
        <f t="shared" si="161"/>
        <v/>
      </c>
      <c r="C788" s="79" t="str">
        <f t="shared" si="162"/>
        <v/>
      </c>
      <c r="D788" s="79" t="str">
        <f>IFERROR(IF(J787&lt;=0,"",IF(C788="Yes","",B788-COUNTIF($C$21:C788,"Yes"))),"")</f>
        <v/>
      </c>
      <c r="E788" s="81" t="str">
        <f t="shared" si="155"/>
        <v/>
      </c>
      <c r="F788" s="80" t="str">
        <f t="shared" si="163"/>
        <v/>
      </c>
      <c r="G788" s="80" t="str">
        <f t="shared" si="156"/>
        <v/>
      </c>
      <c r="H788" s="80" t="str">
        <f t="shared" si="164"/>
        <v/>
      </c>
      <c r="I788" s="80" t="str">
        <f t="shared" si="157"/>
        <v/>
      </c>
      <c r="J788" s="80" t="str">
        <f t="shared" si="165"/>
        <v/>
      </c>
      <c r="AG788" s="16" t="str">
        <f t="shared" si="166"/>
        <v/>
      </c>
      <c r="AH788" s="69" t="str">
        <f t="shared" si="158"/>
        <v/>
      </c>
      <c r="AI788" s="70" t="str">
        <f t="shared" si="159"/>
        <v/>
      </c>
      <c r="AJ788" s="70" t="str">
        <f t="shared" si="160"/>
        <v/>
      </c>
      <c r="AK788" s="70" t="str">
        <f t="shared" si="167"/>
        <v/>
      </c>
      <c r="AL788" s="70" t="str">
        <f t="shared" si="168"/>
        <v/>
      </c>
    </row>
    <row r="789" spans="2:38" ht="15" thickBot="1" x14ac:dyDescent="0.35">
      <c r="B789" s="79" t="str">
        <f t="shared" si="161"/>
        <v/>
      </c>
      <c r="C789" s="79" t="str">
        <f t="shared" si="162"/>
        <v/>
      </c>
      <c r="D789" s="79" t="str">
        <f>IFERROR(IF(J788&lt;=0,"",IF(C789="Yes","",B789-COUNTIF($C$21:C789,"Yes"))),"")</f>
        <v/>
      </c>
      <c r="E789" s="81" t="str">
        <f t="shared" ref="E789:E852" si="169">IF($E$9="End of the Period",IF(B789="","",IF(payment_frequency="Bi-weekly",first_payment_date+B789*VLOOKUP(payment_frequency,periodic_table,2,0),IF(payment_frequency="Weekly",first_payment_date+B789*VLOOKUP(payment_frequency,periodic_table,2,0),IF(payment_frequency="Semi-monthly",first_payment_date+B789*VLOOKUP(payment_frequency,periodic_table,2,0),EDATE(first_payment_date,B789*VLOOKUP(payment_frequency,periodic_table,2,0)))))),IF(B789="","",IF(payment_frequency="Bi-weekly",first_payment_date+(B789-1)*VLOOKUP(payment_frequency,periodic_table,2,0),IF(payment_frequency="Weekly",first_payment_date+(B789-1)*VLOOKUP(payment_frequency,periodic_table,2,0),IF(payment_frequency="Semi-monthly",first_payment_date+(B789-1)*VLOOKUP(payment_frequency,periodic_table,2,0),EDATE(first_payment_date,(B789-1)*VLOOKUP(payment_frequency,periodic_table,2,0)))))))</f>
        <v/>
      </c>
      <c r="F789" s="80" t="str">
        <f t="shared" si="163"/>
        <v/>
      </c>
      <c r="G789" s="80" t="str">
        <f t="shared" ref="G789:G852" si="170">IF(AND(Payment_Type=1,B789=1),0,IF(B789="","",IF(C789="Yes",0,J788*Compound_Rate)))</f>
        <v/>
      </c>
      <c r="H789" s="80" t="str">
        <f t="shared" si="164"/>
        <v/>
      </c>
      <c r="I789" s="80" t="str">
        <f t="shared" ref="I789:I852" si="171">IF(B789="","",IF(C789="Yes",J788*Compound_Rate,0))</f>
        <v/>
      </c>
      <c r="J789" s="80" t="str">
        <f t="shared" si="165"/>
        <v/>
      </c>
      <c r="AG789" s="16" t="str">
        <f t="shared" si="166"/>
        <v/>
      </c>
      <c r="AH789" s="69" t="str">
        <f t="shared" ref="AH789:AH852" si="172">IF($E$9="End of the Period",IF(AG789="","",IF(payment_frequency="Bi-weekly",first_payment_date+AG789*VLOOKUP(payment_frequency,periodic_table,2,0),IF(payment_frequency="Weekly",first_payment_date+AG789*VLOOKUP(payment_frequency,periodic_table,2,0),IF(payment_frequency="Semi-monthly",first_payment_date+AG789*VLOOKUP(payment_frequency,periodic_table,2,0),EDATE(first_payment_date,AG789*VLOOKUP(payment_frequency,periodic_table,2,0)))))),IF(AG789="","",IF(payment_frequency="Bi-weekly",first_payment_date+(AG789-1)*VLOOKUP(payment_frequency,periodic_table,2,0),IF(payment_frequency="Weekly",first_payment_date+(AG789-1)*VLOOKUP(payment_frequency,periodic_table,2,0),IF(payment_frequency="Semi-monthly",first_payment_date+(AG789-1)*VLOOKUP(payment_frequency,periodic_table,2,0),EDATE(first_payment_date,(AG789-1)*VLOOKUP(payment_frequency,periodic_table,2,0)))))))</f>
        <v/>
      </c>
      <c r="AI789" s="70" t="str">
        <f t="shared" ref="AI789:AI852" si="173">IF(AG789="","",IF(AL788&lt;payment,AL788*(1+Compound_Rate),payment))</f>
        <v/>
      </c>
      <c r="AJ789" s="70" t="str">
        <f t="shared" ref="AJ789:AJ852" si="174">IF(AND(Payment_Type=1,AG789=1),0,IF(AG789="","",AL788*Compound_Rate))</f>
        <v/>
      </c>
      <c r="AK789" s="70" t="str">
        <f t="shared" si="167"/>
        <v/>
      </c>
      <c r="AL789" s="70" t="str">
        <f t="shared" si="168"/>
        <v/>
      </c>
    </row>
    <row r="790" spans="2:38" ht="15" thickBot="1" x14ac:dyDescent="0.35">
      <c r="B790" s="79" t="str">
        <f t="shared" ref="B790:B853" si="175">IFERROR(IF(TRUNC(J789)&lt;=0,"",B789+1),"")</f>
        <v/>
      </c>
      <c r="C790" s="79" t="str">
        <f t="shared" ref="C790:C853" si="176">IF(B790="","",IF(AND(B790&lt;=$E$13,B790&gt;=$E$12),"Yes","No"))</f>
        <v/>
      </c>
      <c r="D790" s="79" t="str">
        <f>IFERROR(IF(J789&lt;=0,"",IF(C790="Yes","",B790-COUNTIF($C$21:C790,"Yes"))),"")</f>
        <v/>
      </c>
      <c r="E790" s="81" t="str">
        <f t="shared" si="169"/>
        <v/>
      </c>
      <c r="F790" s="80" t="str">
        <f t="shared" ref="F790:F853" si="177">IF(B790="","",IF(C790="Yes",0,IF(J789&lt;payment,J789*(1+Compound_Rate),-PMT($J$5,nper-B790+1+$E$14,J789))))</f>
        <v/>
      </c>
      <c r="G790" s="80" t="str">
        <f t="shared" si="170"/>
        <v/>
      </c>
      <c r="H790" s="80" t="str">
        <f t="shared" ref="H790:H853" si="178">IF(B790="","",F790-G790)</f>
        <v/>
      </c>
      <c r="I790" s="80" t="str">
        <f t="shared" si="171"/>
        <v/>
      </c>
      <c r="J790" s="80" t="str">
        <f t="shared" ref="J790:J853" si="179">IFERROR(IF(B790="","",J789-H790+I790),"")</f>
        <v/>
      </c>
      <c r="AG790" s="16" t="str">
        <f t="shared" ref="AG790:AG853" si="180">IFERROR(IF(AL789&lt;=0,"",AG789+1),"")</f>
        <v/>
      </c>
      <c r="AH790" s="69" t="str">
        <f t="shared" si="172"/>
        <v/>
      </c>
      <c r="AI790" s="70" t="str">
        <f t="shared" si="173"/>
        <v/>
      </c>
      <c r="AJ790" s="70" t="str">
        <f t="shared" si="174"/>
        <v/>
      </c>
      <c r="AK790" s="70" t="str">
        <f t="shared" ref="AK790:AK853" si="181">IF(AG790="","",AI790-AJ790)</f>
        <v/>
      </c>
      <c r="AL790" s="70" t="str">
        <f t="shared" ref="AL790:AL853" si="182">IFERROR(IF(AK790&lt;=0,"",AL789-AK790),"")</f>
        <v/>
      </c>
    </row>
    <row r="791" spans="2:38" ht="15" thickBot="1" x14ac:dyDescent="0.35">
      <c r="B791" s="79" t="str">
        <f t="shared" si="175"/>
        <v/>
      </c>
      <c r="C791" s="79" t="str">
        <f t="shared" si="176"/>
        <v/>
      </c>
      <c r="D791" s="79" t="str">
        <f>IFERROR(IF(J790&lt;=0,"",IF(C791="Yes","",B791-COUNTIF($C$21:C791,"Yes"))),"")</f>
        <v/>
      </c>
      <c r="E791" s="81" t="str">
        <f t="shared" si="169"/>
        <v/>
      </c>
      <c r="F791" s="80" t="str">
        <f t="shared" si="177"/>
        <v/>
      </c>
      <c r="G791" s="80" t="str">
        <f t="shared" si="170"/>
        <v/>
      </c>
      <c r="H791" s="80" t="str">
        <f t="shared" si="178"/>
        <v/>
      </c>
      <c r="I791" s="80" t="str">
        <f t="shared" si="171"/>
        <v/>
      </c>
      <c r="J791" s="80" t="str">
        <f t="shared" si="179"/>
        <v/>
      </c>
      <c r="AG791" s="16" t="str">
        <f t="shared" si="180"/>
        <v/>
      </c>
      <c r="AH791" s="69" t="str">
        <f t="shared" si="172"/>
        <v/>
      </c>
      <c r="AI791" s="70" t="str">
        <f t="shared" si="173"/>
        <v/>
      </c>
      <c r="AJ791" s="70" t="str">
        <f t="shared" si="174"/>
        <v/>
      </c>
      <c r="AK791" s="70" t="str">
        <f t="shared" si="181"/>
        <v/>
      </c>
      <c r="AL791" s="70" t="str">
        <f t="shared" si="182"/>
        <v/>
      </c>
    </row>
    <row r="792" spans="2:38" ht="15" thickBot="1" x14ac:dyDescent="0.35">
      <c r="B792" s="79" t="str">
        <f t="shared" si="175"/>
        <v/>
      </c>
      <c r="C792" s="79" t="str">
        <f t="shared" si="176"/>
        <v/>
      </c>
      <c r="D792" s="79" t="str">
        <f>IFERROR(IF(J791&lt;=0,"",IF(C792="Yes","",B792-COUNTIF($C$21:C792,"Yes"))),"")</f>
        <v/>
      </c>
      <c r="E792" s="81" t="str">
        <f t="shared" si="169"/>
        <v/>
      </c>
      <c r="F792" s="80" t="str">
        <f t="shared" si="177"/>
        <v/>
      </c>
      <c r="G792" s="80" t="str">
        <f t="shared" si="170"/>
        <v/>
      </c>
      <c r="H792" s="80" t="str">
        <f t="shared" si="178"/>
        <v/>
      </c>
      <c r="I792" s="80" t="str">
        <f t="shared" si="171"/>
        <v/>
      </c>
      <c r="J792" s="80" t="str">
        <f t="shared" si="179"/>
        <v/>
      </c>
      <c r="AG792" s="16" t="str">
        <f t="shared" si="180"/>
        <v/>
      </c>
      <c r="AH792" s="69" t="str">
        <f t="shared" si="172"/>
        <v/>
      </c>
      <c r="AI792" s="70" t="str">
        <f t="shared" si="173"/>
        <v/>
      </c>
      <c r="AJ792" s="70" t="str">
        <f t="shared" si="174"/>
        <v/>
      </c>
      <c r="AK792" s="70" t="str">
        <f t="shared" si="181"/>
        <v/>
      </c>
      <c r="AL792" s="70" t="str">
        <f t="shared" si="182"/>
        <v/>
      </c>
    </row>
    <row r="793" spans="2:38" ht="15" thickBot="1" x14ac:dyDescent="0.35">
      <c r="B793" s="79" t="str">
        <f t="shared" si="175"/>
        <v/>
      </c>
      <c r="C793" s="79" t="str">
        <f t="shared" si="176"/>
        <v/>
      </c>
      <c r="D793" s="79" t="str">
        <f>IFERROR(IF(J792&lt;=0,"",IF(C793="Yes","",B793-COUNTIF($C$21:C793,"Yes"))),"")</f>
        <v/>
      </c>
      <c r="E793" s="81" t="str">
        <f t="shared" si="169"/>
        <v/>
      </c>
      <c r="F793" s="80" t="str">
        <f t="shared" si="177"/>
        <v/>
      </c>
      <c r="G793" s="80" t="str">
        <f t="shared" si="170"/>
        <v/>
      </c>
      <c r="H793" s="80" t="str">
        <f t="shared" si="178"/>
        <v/>
      </c>
      <c r="I793" s="80" t="str">
        <f t="shared" si="171"/>
        <v/>
      </c>
      <c r="J793" s="80" t="str">
        <f t="shared" si="179"/>
        <v/>
      </c>
      <c r="AG793" s="16" t="str">
        <f t="shared" si="180"/>
        <v/>
      </c>
      <c r="AH793" s="69" t="str">
        <f t="shared" si="172"/>
        <v/>
      </c>
      <c r="AI793" s="70" t="str">
        <f t="shared" si="173"/>
        <v/>
      </c>
      <c r="AJ793" s="70" t="str">
        <f t="shared" si="174"/>
        <v/>
      </c>
      <c r="AK793" s="70" t="str">
        <f t="shared" si="181"/>
        <v/>
      </c>
      <c r="AL793" s="70" t="str">
        <f t="shared" si="182"/>
        <v/>
      </c>
    </row>
    <row r="794" spans="2:38" ht="15" thickBot="1" x14ac:dyDescent="0.35">
      <c r="B794" s="79" t="str">
        <f t="shared" si="175"/>
        <v/>
      </c>
      <c r="C794" s="79" t="str">
        <f t="shared" si="176"/>
        <v/>
      </c>
      <c r="D794" s="79" t="str">
        <f>IFERROR(IF(J793&lt;=0,"",IF(C794="Yes","",B794-COUNTIF($C$21:C794,"Yes"))),"")</f>
        <v/>
      </c>
      <c r="E794" s="81" t="str">
        <f t="shared" si="169"/>
        <v/>
      </c>
      <c r="F794" s="80" t="str">
        <f t="shared" si="177"/>
        <v/>
      </c>
      <c r="G794" s="80" t="str">
        <f t="shared" si="170"/>
        <v/>
      </c>
      <c r="H794" s="80" t="str">
        <f t="shared" si="178"/>
        <v/>
      </c>
      <c r="I794" s="80" t="str">
        <f t="shared" si="171"/>
        <v/>
      </c>
      <c r="J794" s="80" t="str">
        <f t="shared" si="179"/>
        <v/>
      </c>
      <c r="AG794" s="16" t="str">
        <f t="shared" si="180"/>
        <v/>
      </c>
      <c r="AH794" s="69" t="str">
        <f t="shared" si="172"/>
        <v/>
      </c>
      <c r="AI794" s="70" t="str">
        <f t="shared" si="173"/>
        <v/>
      </c>
      <c r="AJ794" s="70" t="str">
        <f t="shared" si="174"/>
        <v/>
      </c>
      <c r="AK794" s="70" t="str">
        <f t="shared" si="181"/>
        <v/>
      </c>
      <c r="AL794" s="70" t="str">
        <f t="shared" si="182"/>
        <v/>
      </c>
    </row>
    <row r="795" spans="2:38" ht="15" thickBot="1" x14ac:dyDescent="0.35">
      <c r="B795" s="79" t="str">
        <f t="shared" si="175"/>
        <v/>
      </c>
      <c r="C795" s="79" t="str">
        <f t="shared" si="176"/>
        <v/>
      </c>
      <c r="D795" s="79" t="str">
        <f>IFERROR(IF(J794&lt;=0,"",IF(C795="Yes","",B795-COUNTIF($C$21:C795,"Yes"))),"")</f>
        <v/>
      </c>
      <c r="E795" s="81" t="str">
        <f t="shared" si="169"/>
        <v/>
      </c>
      <c r="F795" s="80" t="str">
        <f t="shared" si="177"/>
        <v/>
      </c>
      <c r="G795" s="80" t="str">
        <f t="shared" si="170"/>
        <v/>
      </c>
      <c r="H795" s="80" t="str">
        <f t="shared" si="178"/>
        <v/>
      </c>
      <c r="I795" s="80" t="str">
        <f t="shared" si="171"/>
        <v/>
      </c>
      <c r="J795" s="80" t="str">
        <f t="shared" si="179"/>
        <v/>
      </c>
      <c r="AG795" s="16" t="str">
        <f t="shared" si="180"/>
        <v/>
      </c>
      <c r="AH795" s="69" t="str">
        <f t="shared" si="172"/>
        <v/>
      </c>
      <c r="AI795" s="70" t="str">
        <f t="shared" si="173"/>
        <v/>
      </c>
      <c r="AJ795" s="70" t="str">
        <f t="shared" si="174"/>
        <v/>
      </c>
      <c r="AK795" s="70" t="str">
        <f t="shared" si="181"/>
        <v/>
      </c>
      <c r="AL795" s="70" t="str">
        <f t="shared" si="182"/>
        <v/>
      </c>
    </row>
    <row r="796" spans="2:38" ht="15" thickBot="1" x14ac:dyDescent="0.35">
      <c r="B796" s="79" t="str">
        <f t="shared" si="175"/>
        <v/>
      </c>
      <c r="C796" s="79" t="str">
        <f t="shared" si="176"/>
        <v/>
      </c>
      <c r="D796" s="79" t="str">
        <f>IFERROR(IF(J795&lt;=0,"",IF(C796="Yes","",B796-COUNTIF($C$21:C796,"Yes"))),"")</f>
        <v/>
      </c>
      <c r="E796" s="81" t="str">
        <f t="shared" si="169"/>
        <v/>
      </c>
      <c r="F796" s="80" t="str">
        <f t="shared" si="177"/>
        <v/>
      </c>
      <c r="G796" s="80" t="str">
        <f t="shared" si="170"/>
        <v/>
      </c>
      <c r="H796" s="80" t="str">
        <f t="shared" si="178"/>
        <v/>
      </c>
      <c r="I796" s="80" t="str">
        <f t="shared" si="171"/>
        <v/>
      </c>
      <c r="J796" s="80" t="str">
        <f t="shared" si="179"/>
        <v/>
      </c>
      <c r="AG796" s="16" t="str">
        <f t="shared" si="180"/>
        <v/>
      </c>
      <c r="AH796" s="69" t="str">
        <f t="shared" si="172"/>
        <v/>
      </c>
      <c r="AI796" s="70" t="str">
        <f t="shared" si="173"/>
        <v/>
      </c>
      <c r="AJ796" s="70" t="str">
        <f t="shared" si="174"/>
        <v/>
      </c>
      <c r="AK796" s="70" t="str">
        <f t="shared" si="181"/>
        <v/>
      </c>
      <c r="AL796" s="70" t="str">
        <f t="shared" si="182"/>
        <v/>
      </c>
    </row>
    <row r="797" spans="2:38" ht="15" thickBot="1" x14ac:dyDescent="0.35">
      <c r="B797" s="79" t="str">
        <f t="shared" si="175"/>
        <v/>
      </c>
      <c r="C797" s="79" t="str">
        <f t="shared" si="176"/>
        <v/>
      </c>
      <c r="D797" s="79" t="str">
        <f>IFERROR(IF(J796&lt;=0,"",IF(C797="Yes","",B797-COUNTIF($C$21:C797,"Yes"))),"")</f>
        <v/>
      </c>
      <c r="E797" s="81" t="str">
        <f t="shared" si="169"/>
        <v/>
      </c>
      <c r="F797" s="80" t="str">
        <f t="shared" si="177"/>
        <v/>
      </c>
      <c r="G797" s="80" t="str">
        <f t="shared" si="170"/>
        <v/>
      </c>
      <c r="H797" s="80" t="str">
        <f t="shared" si="178"/>
        <v/>
      </c>
      <c r="I797" s="80" t="str">
        <f t="shared" si="171"/>
        <v/>
      </c>
      <c r="J797" s="80" t="str">
        <f t="shared" si="179"/>
        <v/>
      </c>
      <c r="AG797" s="16" t="str">
        <f t="shared" si="180"/>
        <v/>
      </c>
      <c r="AH797" s="69" t="str">
        <f t="shared" si="172"/>
        <v/>
      </c>
      <c r="AI797" s="70" t="str">
        <f t="shared" si="173"/>
        <v/>
      </c>
      <c r="AJ797" s="70" t="str">
        <f t="shared" si="174"/>
        <v/>
      </c>
      <c r="AK797" s="70" t="str">
        <f t="shared" si="181"/>
        <v/>
      </c>
      <c r="AL797" s="70" t="str">
        <f t="shared" si="182"/>
        <v/>
      </c>
    </row>
    <row r="798" spans="2:38" ht="15" thickBot="1" x14ac:dyDescent="0.35">
      <c r="B798" s="79" t="str">
        <f t="shared" si="175"/>
        <v/>
      </c>
      <c r="C798" s="79" t="str">
        <f t="shared" si="176"/>
        <v/>
      </c>
      <c r="D798" s="79" t="str">
        <f>IFERROR(IF(J797&lt;=0,"",IF(C798="Yes","",B798-COUNTIF($C$21:C798,"Yes"))),"")</f>
        <v/>
      </c>
      <c r="E798" s="81" t="str">
        <f t="shared" si="169"/>
        <v/>
      </c>
      <c r="F798" s="80" t="str">
        <f t="shared" si="177"/>
        <v/>
      </c>
      <c r="G798" s="80" t="str">
        <f t="shared" si="170"/>
        <v/>
      </c>
      <c r="H798" s="80" t="str">
        <f t="shared" si="178"/>
        <v/>
      </c>
      <c r="I798" s="80" t="str">
        <f t="shared" si="171"/>
        <v/>
      </c>
      <c r="J798" s="80" t="str">
        <f t="shared" si="179"/>
        <v/>
      </c>
      <c r="AG798" s="16" t="str">
        <f t="shared" si="180"/>
        <v/>
      </c>
      <c r="AH798" s="69" t="str">
        <f t="shared" si="172"/>
        <v/>
      </c>
      <c r="AI798" s="70" t="str">
        <f t="shared" si="173"/>
        <v/>
      </c>
      <c r="AJ798" s="70" t="str">
        <f t="shared" si="174"/>
        <v/>
      </c>
      <c r="AK798" s="70" t="str">
        <f t="shared" si="181"/>
        <v/>
      </c>
      <c r="AL798" s="70" t="str">
        <f t="shared" si="182"/>
        <v/>
      </c>
    </row>
    <row r="799" spans="2:38" ht="15" thickBot="1" x14ac:dyDescent="0.35">
      <c r="B799" s="79" t="str">
        <f t="shared" si="175"/>
        <v/>
      </c>
      <c r="C799" s="79" t="str">
        <f t="shared" si="176"/>
        <v/>
      </c>
      <c r="D799" s="79" t="str">
        <f>IFERROR(IF(J798&lt;=0,"",IF(C799="Yes","",B799-COUNTIF($C$21:C799,"Yes"))),"")</f>
        <v/>
      </c>
      <c r="E799" s="81" t="str">
        <f t="shared" si="169"/>
        <v/>
      </c>
      <c r="F799" s="80" t="str">
        <f t="shared" si="177"/>
        <v/>
      </c>
      <c r="G799" s="80" t="str">
        <f t="shared" si="170"/>
        <v/>
      </c>
      <c r="H799" s="80" t="str">
        <f t="shared" si="178"/>
        <v/>
      </c>
      <c r="I799" s="80" t="str">
        <f t="shared" si="171"/>
        <v/>
      </c>
      <c r="J799" s="80" t="str">
        <f t="shared" si="179"/>
        <v/>
      </c>
      <c r="AG799" s="16" t="str">
        <f t="shared" si="180"/>
        <v/>
      </c>
      <c r="AH799" s="69" t="str">
        <f t="shared" si="172"/>
        <v/>
      </c>
      <c r="AI799" s="70" t="str">
        <f t="shared" si="173"/>
        <v/>
      </c>
      <c r="AJ799" s="70" t="str">
        <f t="shared" si="174"/>
        <v/>
      </c>
      <c r="AK799" s="70" t="str">
        <f t="shared" si="181"/>
        <v/>
      </c>
      <c r="AL799" s="70" t="str">
        <f t="shared" si="182"/>
        <v/>
      </c>
    </row>
    <row r="800" spans="2:38" ht="15" thickBot="1" x14ac:dyDescent="0.35">
      <c r="B800" s="79" t="str">
        <f t="shared" si="175"/>
        <v/>
      </c>
      <c r="C800" s="79" t="str">
        <f t="shared" si="176"/>
        <v/>
      </c>
      <c r="D800" s="79" t="str">
        <f>IFERROR(IF(J799&lt;=0,"",IF(C800="Yes","",B800-COUNTIF($C$21:C800,"Yes"))),"")</f>
        <v/>
      </c>
      <c r="E800" s="81" t="str">
        <f t="shared" si="169"/>
        <v/>
      </c>
      <c r="F800" s="80" t="str">
        <f t="shared" si="177"/>
        <v/>
      </c>
      <c r="G800" s="80" t="str">
        <f t="shared" si="170"/>
        <v/>
      </c>
      <c r="H800" s="80" t="str">
        <f t="shared" si="178"/>
        <v/>
      </c>
      <c r="I800" s="80" t="str">
        <f t="shared" si="171"/>
        <v/>
      </c>
      <c r="J800" s="80" t="str">
        <f t="shared" si="179"/>
        <v/>
      </c>
      <c r="AG800" s="16" t="str">
        <f t="shared" si="180"/>
        <v/>
      </c>
      <c r="AH800" s="69" t="str">
        <f t="shared" si="172"/>
        <v/>
      </c>
      <c r="AI800" s="70" t="str">
        <f t="shared" si="173"/>
        <v/>
      </c>
      <c r="AJ800" s="70" t="str">
        <f t="shared" si="174"/>
        <v/>
      </c>
      <c r="AK800" s="70" t="str">
        <f t="shared" si="181"/>
        <v/>
      </c>
      <c r="AL800" s="70" t="str">
        <f t="shared" si="182"/>
        <v/>
      </c>
    </row>
    <row r="801" spans="2:38" ht="15" thickBot="1" x14ac:dyDescent="0.35">
      <c r="B801" s="79" t="str">
        <f t="shared" si="175"/>
        <v/>
      </c>
      <c r="C801" s="79" t="str">
        <f t="shared" si="176"/>
        <v/>
      </c>
      <c r="D801" s="79" t="str">
        <f>IFERROR(IF(J800&lt;=0,"",IF(C801="Yes","",B801-COUNTIF($C$21:C801,"Yes"))),"")</f>
        <v/>
      </c>
      <c r="E801" s="81" t="str">
        <f t="shared" si="169"/>
        <v/>
      </c>
      <c r="F801" s="80" t="str">
        <f t="shared" si="177"/>
        <v/>
      </c>
      <c r="G801" s="80" t="str">
        <f t="shared" si="170"/>
        <v/>
      </c>
      <c r="H801" s="80" t="str">
        <f t="shared" si="178"/>
        <v/>
      </c>
      <c r="I801" s="80" t="str">
        <f t="shared" si="171"/>
        <v/>
      </c>
      <c r="J801" s="80" t="str">
        <f t="shared" si="179"/>
        <v/>
      </c>
      <c r="AG801" s="16" t="str">
        <f t="shared" si="180"/>
        <v/>
      </c>
      <c r="AH801" s="69" t="str">
        <f t="shared" si="172"/>
        <v/>
      </c>
      <c r="AI801" s="70" t="str">
        <f t="shared" si="173"/>
        <v/>
      </c>
      <c r="AJ801" s="70" t="str">
        <f t="shared" si="174"/>
        <v/>
      </c>
      <c r="AK801" s="70" t="str">
        <f t="shared" si="181"/>
        <v/>
      </c>
      <c r="AL801" s="70" t="str">
        <f t="shared" si="182"/>
        <v/>
      </c>
    </row>
    <row r="802" spans="2:38" ht="15" thickBot="1" x14ac:dyDescent="0.35">
      <c r="B802" s="79" t="str">
        <f t="shared" si="175"/>
        <v/>
      </c>
      <c r="C802" s="79" t="str">
        <f t="shared" si="176"/>
        <v/>
      </c>
      <c r="D802" s="79" t="str">
        <f>IFERROR(IF(J801&lt;=0,"",IF(C802="Yes","",B802-COUNTIF($C$21:C802,"Yes"))),"")</f>
        <v/>
      </c>
      <c r="E802" s="81" t="str">
        <f t="shared" si="169"/>
        <v/>
      </c>
      <c r="F802" s="80" t="str">
        <f t="shared" si="177"/>
        <v/>
      </c>
      <c r="G802" s="80" t="str">
        <f t="shared" si="170"/>
        <v/>
      </c>
      <c r="H802" s="80" t="str">
        <f t="shared" si="178"/>
        <v/>
      </c>
      <c r="I802" s="80" t="str">
        <f t="shared" si="171"/>
        <v/>
      </c>
      <c r="J802" s="80" t="str">
        <f t="shared" si="179"/>
        <v/>
      </c>
      <c r="AG802" s="16" t="str">
        <f t="shared" si="180"/>
        <v/>
      </c>
      <c r="AH802" s="69" t="str">
        <f t="shared" si="172"/>
        <v/>
      </c>
      <c r="AI802" s="70" t="str">
        <f t="shared" si="173"/>
        <v/>
      </c>
      <c r="AJ802" s="70" t="str">
        <f t="shared" si="174"/>
        <v/>
      </c>
      <c r="AK802" s="70" t="str">
        <f t="shared" si="181"/>
        <v/>
      </c>
      <c r="AL802" s="70" t="str">
        <f t="shared" si="182"/>
        <v/>
      </c>
    </row>
    <row r="803" spans="2:38" ht="15" thickBot="1" x14ac:dyDescent="0.35">
      <c r="B803" s="79" t="str">
        <f t="shared" si="175"/>
        <v/>
      </c>
      <c r="C803" s="79" t="str">
        <f t="shared" si="176"/>
        <v/>
      </c>
      <c r="D803" s="79" t="str">
        <f>IFERROR(IF(J802&lt;=0,"",IF(C803="Yes","",B803-COUNTIF($C$21:C803,"Yes"))),"")</f>
        <v/>
      </c>
      <c r="E803" s="81" t="str">
        <f t="shared" si="169"/>
        <v/>
      </c>
      <c r="F803" s="80" t="str">
        <f t="shared" si="177"/>
        <v/>
      </c>
      <c r="G803" s="80" t="str">
        <f t="shared" si="170"/>
        <v/>
      </c>
      <c r="H803" s="80" t="str">
        <f t="shared" si="178"/>
        <v/>
      </c>
      <c r="I803" s="80" t="str">
        <f t="shared" si="171"/>
        <v/>
      </c>
      <c r="J803" s="80" t="str">
        <f t="shared" si="179"/>
        <v/>
      </c>
      <c r="AG803" s="16" t="str">
        <f t="shared" si="180"/>
        <v/>
      </c>
      <c r="AH803" s="69" t="str">
        <f t="shared" si="172"/>
        <v/>
      </c>
      <c r="AI803" s="70" t="str">
        <f t="shared" si="173"/>
        <v/>
      </c>
      <c r="AJ803" s="70" t="str">
        <f t="shared" si="174"/>
        <v/>
      </c>
      <c r="AK803" s="70" t="str">
        <f t="shared" si="181"/>
        <v/>
      </c>
      <c r="AL803" s="70" t="str">
        <f t="shared" si="182"/>
        <v/>
      </c>
    </row>
    <row r="804" spans="2:38" ht="15" thickBot="1" x14ac:dyDescent="0.35">
      <c r="B804" s="79" t="str">
        <f t="shared" si="175"/>
        <v/>
      </c>
      <c r="C804" s="79" t="str">
        <f t="shared" si="176"/>
        <v/>
      </c>
      <c r="D804" s="79" t="str">
        <f>IFERROR(IF(J803&lt;=0,"",IF(C804="Yes","",B804-COUNTIF($C$21:C804,"Yes"))),"")</f>
        <v/>
      </c>
      <c r="E804" s="81" t="str">
        <f t="shared" si="169"/>
        <v/>
      </c>
      <c r="F804" s="80" t="str">
        <f t="shared" si="177"/>
        <v/>
      </c>
      <c r="G804" s="80" t="str">
        <f t="shared" si="170"/>
        <v/>
      </c>
      <c r="H804" s="80" t="str">
        <f t="shared" si="178"/>
        <v/>
      </c>
      <c r="I804" s="80" t="str">
        <f t="shared" si="171"/>
        <v/>
      </c>
      <c r="J804" s="80" t="str">
        <f t="shared" si="179"/>
        <v/>
      </c>
      <c r="AG804" s="16" t="str">
        <f t="shared" si="180"/>
        <v/>
      </c>
      <c r="AH804" s="69" t="str">
        <f t="shared" si="172"/>
        <v/>
      </c>
      <c r="AI804" s="70" t="str">
        <f t="shared" si="173"/>
        <v/>
      </c>
      <c r="AJ804" s="70" t="str">
        <f t="shared" si="174"/>
        <v/>
      </c>
      <c r="AK804" s="70" t="str">
        <f t="shared" si="181"/>
        <v/>
      </c>
      <c r="AL804" s="70" t="str">
        <f t="shared" si="182"/>
        <v/>
      </c>
    </row>
    <row r="805" spans="2:38" ht="15" thickBot="1" x14ac:dyDescent="0.35">
      <c r="B805" s="79" t="str">
        <f t="shared" si="175"/>
        <v/>
      </c>
      <c r="C805" s="79" t="str">
        <f t="shared" si="176"/>
        <v/>
      </c>
      <c r="D805" s="79" t="str">
        <f>IFERROR(IF(J804&lt;=0,"",IF(C805="Yes","",B805-COUNTIF($C$21:C805,"Yes"))),"")</f>
        <v/>
      </c>
      <c r="E805" s="81" t="str">
        <f t="shared" si="169"/>
        <v/>
      </c>
      <c r="F805" s="80" t="str">
        <f t="shared" si="177"/>
        <v/>
      </c>
      <c r="G805" s="80" t="str">
        <f t="shared" si="170"/>
        <v/>
      </c>
      <c r="H805" s="80" t="str">
        <f t="shared" si="178"/>
        <v/>
      </c>
      <c r="I805" s="80" t="str">
        <f t="shared" si="171"/>
        <v/>
      </c>
      <c r="J805" s="80" t="str">
        <f t="shared" si="179"/>
        <v/>
      </c>
      <c r="AG805" s="16" t="str">
        <f t="shared" si="180"/>
        <v/>
      </c>
      <c r="AH805" s="69" t="str">
        <f t="shared" si="172"/>
        <v/>
      </c>
      <c r="AI805" s="70" t="str">
        <f t="shared" si="173"/>
        <v/>
      </c>
      <c r="AJ805" s="70" t="str">
        <f t="shared" si="174"/>
        <v/>
      </c>
      <c r="AK805" s="70" t="str">
        <f t="shared" si="181"/>
        <v/>
      </c>
      <c r="AL805" s="70" t="str">
        <f t="shared" si="182"/>
        <v/>
      </c>
    </row>
    <row r="806" spans="2:38" ht="15" thickBot="1" x14ac:dyDescent="0.35">
      <c r="B806" s="79" t="str">
        <f t="shared" si="175"/>
        <v/>
      </c>
      <c r="C806" s="79" t="str">
        <f t="shared" si="176"/>
        <v/>
      </c>
      <c r="D806" s="79" t="str">
        <f>IFERROR(IF(J805&lt;=0,"",IF(C806="Yes","",B806-COUNTIF($C$21:C806,"Yes"))),"")</f>
        <v/>
      </c>
      <c r="E806" s="81" t="str">
        <f t="shared" si="169"/>
        <v/>
      </c>
      <c r="F806" s="80" t="str">
        <f t="shared" si="177"/>
        <v/>
      </c>
      <c r="G806" s="80" t="str">
        <f t="shared" si="170"/>
        <v/>
      </c>
      <c r="H806" s="80" t="str">
        <f t="shared" si="178"/>
        <v/>
      </c>
      <c r="I806" s="80" t="str">
        <f t="shared" si="171"/>
        <v/>
      </c>
      <c r="J806" s="80" t="str">
        <f t="shared" si="179"/>
        <v/>
      </c>
      <c r="AG806" s="16" t="str">
        <f t="shared" si="180"/>
        <v/>
      </c>
      <c r="AH806" s="69" t="str">
        <f t="shared" si="172"/>
        <v/>
      </c>
      <c r="AI806" s="70" t="str">
        <f t="shared" si="173"/>
        <v/>
      </c>
      <c r="AJ806" s="70" t="str">
        <f t="shared" si="174"/>
        <v/>
      </c>
      <c r="AK806" s="70" t="str">
        <f t="shared" si="181"/>
        <v/>
      </c>
      <c r="AL806" s="70" t="str">
        <f t="shared" si="182"/>
        <v/>
      </c>
    </row>
    <row r="807" spans="2:38" ht="15" thickBot="1" x14ac:dyDescent="0.35">
      <c r="B807" s="79" t="str">
        <f t="shared" si="175"/>
        <v/>
      </c>
      <c r="C807" s="79" t="str">
        <f t="shared" si="176"/>
        <v/>
      </c>
      <c r="D807" s="79" t="str">
        <f>IFERROR(IF(J806&lt;=0,"",IF(C807="Yes","",B807-COUNTIF($C$21:C807,"Yes"))),"")</f>
        <v/>
      </c>
      <c r="E807" s="81" t="str">
        <f t="shared" si="169"/>
        <v/>
      </c>
      <c r="F807" s="80" t="str">
        <f t="shared" si="177"/>
        <v/>
      </c>
      <c r="G807" s="80" t="str">
        <f t="shared" si="170"/>
        <v/>
      </c>
      <c r="H807" s="80" t="str">
        <f t="shared" si="178"/>
        <v/>
      </c>
      <c r="I807" s="80" t="str">
        <f t="shared" si="171"/>
        <v/>
      </c>
      <c r="J807" s="80" t="str">
        <f t="shared" si="179"/>
        <v/>
      </c>
      <c r="AG807" s="16" t="str">
        <f t="shared" si="180"/>
        <v/>
      </c>
      <c r="AH807" s="69" t="str">
        <f t="shared" si="172"/>
        <v/>
      </c>
      <c r="AI807" s="70" t="str">
        <f t="shared" si="173"/>
        <v/>
      </c>
      <c r="AJ807" s="70" t="str">
        <f t="shared" si="174"/>
        <v/>
      </c>
      <c r="AK807" s="70" t="str">
        <f t="shared" si="181"/>
        <v/>
      </c>
      <c r="AL807" s="70" t="str">
        <f t="shared" si="182"/>
        <v/>
      </c>
    </row>
    <row r="808" spans="2:38" ht="15" thickBot="1" x14ac:dyDescent="0.35">
      <c r="B808" s="79" t="str">
        <f t="shared" si="175"/>
        <v/>
      </c>
      <c r="C808" s="79" t="str">
        <f t="shared" si="176"/>
        <v/>
      </c>
      <c r="D808" s="79" t="str">
        <f>IFERROR(IF(J807&lt;=0,"",IF(C808="Yes","",B808-COUNTIF($C$21:C808,"Yes"))),"")</f>
        <v/>
      </c>
      <c r="E808" s="81" t="str">
        <f t="shared" si="169"/>
        <v/>
      </c>
      <c r="F808" s="80" t="str">
        <f t="shared" si="177"/>
        <v/>
      </c>
      <c r="G808" s="80" t="str">
        <f t="shared" si="170"/>
        <v/>
      </c>
      <c r="H808" s="80" t="str">
        <f t="shared" si="178"/>
        <v/>
      </c>
      <c r="I808" s="80" t="str">
        <f t="shared" si="171"/>
        <v/>
      </c>
      <c r="J808" s="80" t="str">
        <f t="shared" si="179"/>
        <v/>
      </c>
      <c r="AG808" s="16" t="str">
        <f t="shared" si="180"/>
        <v/>
      </c>
      <c r="AH808" s="69" t="str">
        <f t="shared" si="172"/>
        <v/>
      </c>
      <c r="AI808" s="70" t="str">
        <f t="shared" si="173"/>
        <v/>
      </c>
      <c r="AJ808" s="70" t="str">
        <f t="shared" si="174"/>
        <v/>
      </c>
      <c r="AK808" s="70" t="str">
        <f t="shared" si="181"/>
        <v/>
      </c>
      <c r="AL808" s="70" t="str">
        <f t="shared" si="182"/>
        <v/>
      </c>
    </row>
    <row r="809" spans="2:38" ht="15" thickBot="1" x14ac:dyDescent="0.35">
      <c r="B809" s="79" t="str">
        <f t="shared" si="175"/>
        <v/>
      </c>
      <c r="C809" s="79" t="str">
        <f t="shared" si="176"/>
        <v/>
      </c>
      <c r="D809" s="79" t="str">
        <f>IFERROR(IF(J808&lt;=0,"",IF(C809="Yes","",B809-COUNTIF($C$21:C809,"Yes"))),"")</f>
        <v/>
      </c>
      <c r="E809" s="81" t="str">
        <f t="shared" si="169"/>
        <v/>
      </c>
      <c r="F809" s="80" t="str">
        <f t="shared" si="177"/>
        <v/>
      </c>
      <c r="G809" s="80" t="str">
        <f t="shared" si="170"/>
        <v/>
      </c>
      <c r="H809" s="80" t="str">
        <f t="shared" si="178"/>
        <v/>
      </c>
      <c r="I809" s="80" t="str">
        <f t="shared" si="171"/>
        <v/>
      </c>
      <c r="J809" s="80" t="str">
        <f t="shared" si="179"/>
        <v/>
      </c>
      <c r="AG809" s="16" t="str">
        <f t="shared" si="180"/>
        <v/>
      </c>
      <c r="AH809" s="69" t="str">
        <f t="shared" si="172"/>
        <v/>
      </c>
      <c r="AI809" s="70" t="str">
        <f t="shared" si="173"/>
        <v/>
      </c>
      <c r="AJ809" s="70" t="str">
        <f t="shared" si="174"/>
        <v/>
      </c>
      <c r="AK809" s="70" t="str">
        <f t="shared" si="181"/>
        <v/>
      </c>
      <c r="AL809" s="70" t="str">
        <f t="shared" si="182"/>
        <v/>
      </c>
    </row>
    <row r="810" spans="2:38" ht="15" thickBot="1" x14ac:dyDescent="0.35">
      <c r="B810" s="79" t="str">
        <f t="shared" si="175"/>
        <v/>
      </c>
      <c r="C810" s="79" t="str">
        <f t="shared" si="176"/>
        <v/>
      </c>
      <c r="D810" s="79" t="str">
        <f>IFERROR(IF(J809&lt;=0,"",IF(C810="Yes","",B810-COUNTIF($C$21:C810,"Yes"))),"")</f>
        <v/>
      </c>
      <c r="E810" s="81" t="str">
        <f t="shared" si="169"/>
        <v/>
      </c>
      <c r="F810" s="80" t="str">
        <f t="shared" si="177"/>
        <v/>
      </c>
      <c r="G810" s="80" t="str">
        <f t="shared" si="170"/>
        <v/>
      </c>
      <c r="H810" s="80" t="str">
        <f t="shared" si="178"/>
        <v/>
      </c>
      <c r="I810" s="80" t="str">
        <f t="shared" si="171"/>
        <v/>
      </c>
      <c r="J810" s="80" t="str">
        <f t="shared" si="179"/>
        <v/>
      </c>
      <c r="AG810" s="16" t="str">
        <f t="shared" si="180"/>
        <v/>
      </c>
      <c r="AH810" s="69" t="str">
        <f t="shared" si="172"/>
        <v/>
      </c>
      <c r="AI810" s="70" t="str">
        <f t="shared" si="173"/>
        <v/>
      </c>
      <c r="AJ810" s="70" t="str">
        <f t="shared" si="174"/>
        <v/>
      </c>
      <c r="AK810" s="70" t="str">
        <f t="shared" si="181"/>
        <v/>
      </c>
      <c r="AL810" s="70" t="str">
        <f t="shared" si="182"/>
        <v/>
      </c>
    </row>
    <row r="811" spans="2:38" ht="15" thickBot="1" x14ac:dyDescent="0.35">
      <c r="B811" s="79" t="str">
        <f t="shared" si="175"/>
        <v/>
      </c>
      <c r="C811" s="79" t="str">
        <f t="shared" si="176"/>
        <v/>
      </c>
      <c r="D811" s="79" t="str">
        <f>IFERROR(IF(J810&lt;=0,"",IF(C811="Yes","",B811-COUNTIF($C$21:C811,"Yes"))),"")</f>
        <v/>
      </c>
      <c r="E811" s="81" t="str">
        <f t="shared" si="169"/>
        <v/>
      </c>
      <c r="F811" s="80" t="str">
        <f t="shared" si="177"/>
        <v/>
      </c>
      <c r="G811" s="80" t="str">
        <f t="shared" si="170"/>
        <v/>
      </c>
      <c r="H811" s="80" t="str">
        <f t="shared" si="178"/>
        <v/>
      </c>
      <c r="I811" s="80" t="str">
        <f t="shared" si="171"/>
        <v/>
      </c>
      <c r="J811" s="80" t="str">
        <f t="shared" si="179"/>
        <v/>
      </c>
      <c r="AG811" s="16" t="str">
        <f t="shared" si="180"/>
        <v/>
      </c>
      <c r="AH811" s="69" t="str">
        <f t="shared" si="172"/>
        <v/>
      </c>
      <c r="AI811" s="70" t="str">
        <f t="shared" si="173"/>
        <v/>
      </c>
      <c r="AJ811" s="70" t="str">
        <f t="shared" si="174"/>
        <v/>
      </c>
      <c r="AK811" s="70" t="str">
        <f t="shared" si="181"/>
        <v/>
      </c>
      <c r="AL811" s="70" t="str">
        <f t="shared" si="182"/>
        <v/>
      </c>
    </row>
    <row r="812" spans="2:38" ht="15" thickBot="1" x14ac:dyDescent="0.35">
      <c r="B812" s="79" t="str">
        <f t="shared" si="175"/>
        <v/>
      </c>
      <c r="C812" s="79" t="str">
        <f t="shared" si="176"/>
        <v/>
      </c>
      <c r="D812" s="79" t="str">
        <f>IFERROR(IF(J811&lt;=0,"",IF(C812="Yes","",B812-COUNTIF($C$21:C812,"Yes"))),"")</f>
        <v/>
      </c>
      <c r="E812" s="81" t="str">
        <f t="shared" si="169"/>
        <v/>
      </c>
      <c r="F812" s="80" t="str">
        <f t="shared" si="177"/>
        <v/>
      </c>
      <c r="G812" s="80" t="str">
        <f t="shared" si="170"/>
        <v/>
      </c>
      <c r="H812" s="80" t="str">
        <f t="shared" si="178"/>
        <v/>
      </c>
      <c r="I812" s="80" t="str">
        <f t="shared" si="171"/>
        <v/>
      </c>
      <c r="J812" s="80" t="str">
        <f t="shared" si="179"/>
        <v/>
      </c>
      <c r="AG812" s="16" t="str">
        <f t="shared" si="180"/>
        <v/>
      </c>
      <c r="AH812" s="69" t="str">
        <f t="shared" si="172"/>
        <v/>
      </c>
      <c r="AI812" s="70" t="str">
        <f t="shared" si="173"/>
        <v/>
      </c>
      <c r="AJ812" s="70" t="str">
        <f t="shared" si="174"/>
        <v/>
      </c>
      <c r="AK812" s="70" t="str">
        <f t="shared" si="181"/>
        <v/>
      </c>
      <c r="AL812" s="70" t="str">
        <f t="shared" si="182"/>
        <v/>
      </c>
    </row>
    <row r="813" spans="2:38" ht="15" thickBot="1" x14ac:dyDescent="0.35">
      <c r="B813" s="79" t="str">
        <f t="shared" si="175"/>
        <v/>
      </c>
      <c r="C813" s="79" t="str">
        <f t="shared" si="176"/>
        <v/>
      </c>
      <c r="D813" s="79" t="str">
        <f>IFERROR(IF(J812&lt;=0,"",IF(C813="Yes","",B813-COUNTIF($C$21:C813,"Yes"))),"")</f>
        <v/>
      </c>
      <c r="E813" s="81" t="str">
        <f t="shared" si="169"/>
        <v/>
      </c>
      <c r="F813" s="80" t="str">
        <f t="shared" si="177"/>
        <v/>
      </c>
      <c r="G813" s="80" t="str">
        <f t="shared" si="170"/>
        <v/>
      </c>
      <c r="H813" s="80" t="str">
        <f t="shared" si="178"/>
        <v/>
      </c>
      <c r="I813" s="80" t="str">
        <f t="shared" si="171"/>
        <v/>
      </c>
      <c r="J813" s="80" t="str">
        <f t="shared" si="179"/>
        <v/>
      </c>
      <c r="AG813" s="16" t="str">
        <f t="shared" si="180"/>
        <v/>
      </c>
      <c r="AH813" s="69" t="str">
        <f t="shared" si="172"/>
        <v/>
      </c>
      <c r="AI813" s="70" t="str">
        <f t="shared" si="173"/>
        <v/>
      </c>
      <c r="AJ813" s="70" t="str">
        <f t="shared" si="174"/>
        <v/>
      </c>
      <c r="AK813" s="70" t="str">
        <f t="shared" si="181"/>
        <v/>
      </c>
      <c r="AL813" s="70" t="str">
        <f t="shared" si="182"/>
        <v/>
      </c>
    </row>
    <row r="814" spans="2:38" ht="15" thickBot="1" x14ac:dyDescent="0.35">
      <c r="B814" s="79" t="str">
        <f t="shared" si="175"/>
        <v/>
      </c>
      <c r="C814" s="79" t="str">
        <f t="shared" si="176"/>
        <v/>
      </c>
      <c r="D814" s="79" t="str">
        <f>IFERROR(IF(J813&lt;=0,"",IF(C814="Yes","",B814-COUNTIF($C$21:C814,"Yes"))),"")</f>
        <v/>
      </c>
      <c r="E814" s="81" t="str">
        <f t="shared" si="169"/>
        <v/>
      </c>
      <c r="F814" s="80" t="str">
        <f t="shared" si="177"/>
        <v/>
      </c>
      <c r="G814" s="80" t="str">
        <f t="shared" si="170"/>
        <v/>
      </c>
      <c r="H814" s="80" t="str">
        <f t="shared" si="178"/>
        <v/>
      </c>
      <c r="I814" s="80" t="str">
        <f t="shared" si="171"/>
        <v/>
      </c>
      <c r="J814" s="80" t="str">
        <f t="shared" si="179"/>
        <v/>
      </c>
      <c r="AG814" s="16" t="str">
        <f t="shared" si="180"/>
        <v/>
      </c>
      <c r="AH814" s="69" t="str">
        <f t="shared" si="172"/>
        <v/>
      </c>
      <c r="AI814" s="70" t="str">
        <f t="shared" si="173"/>
        <v/>
      </c>
      <c r="AJ814" s="70" t="str">
        <f t="shared" si="174"/>
        <v/>
      </c>
      <c r="AK814" s="70" t="str">
        <f t="shared" si="181"/>
        <v/>
      </c>
      <c r="AL814" s="70" t="str">
        <f t="shared" si="182"/>
        <v/>
      </c>
    </row>
    <row r="815" spans="2:38" ht="15" thickBot="1" x14ac:dyDescent="0.35">
      <c r="B815" s="79" t="str">
        <f t="shared" si="175"/>
        <v/>
      </c>
      <c r="C815" s="79" t="str">
        <f t="shared" si="176"/>
        <v/>
      </c>
      <c r="D815" s="79" t="str">
        <f>IFERROR(IF(J814&lt;=0,"",IF(C815="Yes","",B815-COUNTIF($C$21:C815,"Yes"))),"")</f>
        <v/>
      </c>
      <c r="E815" s="81" t="str">
        <f t="shared" si="169"/>
        <v/>
      </c>
      <c r="F815" s="80" t="str">
        <f t="shared" si="177"/>
        <v/>
      </c>
      <c r="G815" s="80" t="str">
        <f t="shared" si="170"/>
        <v/>
      </c>
      <c r="H815" s="80" t="str">
        <f t="shared" si="178"/>
        <v/>
      </c>
      <c r="I815" s="80" t="str">
        <f t="shared" si="171"/>
        <v/>
      </c>
      <c r="J815" s="80" t="str">
        <f t="shared" si="179"/>
        <v/>
      </c>
      <c r="AG815" s="16" t="str">
        <f t="shared" si="180"/>
        <v/>
      </c>
      <c r="AH815" s="69" t="str">
        <f t="shared" si="172"/>
        <v/>
      </c>
      <c r="AI815" s="70" t="str">
        <f t="shared" si="173"/>
        <v/>
      </c>
      <c r="AJ815" s="70" t="str">
        <f t="shared" si="174"/>
        <v/>
      </c>
      <c r="AK815" s="70" t="str">
        <f t="shared" si="181"/>
        <v/>
      </c>
      <c r="AL815" s="70" t="str">
        <f t="shared" si="182"/>
        <v/>
      </c>
    </row>
    <row r="816" spans="2:38" ht="15" thickBot="1" x14ac:dyDescent="0.35">
      <c r="B816" s="79" t="str">
        <f t="shared" si="175"/>
        <v/>
      </c>
      <c r="C816" s="79" t="str">
        <f t="shared" si="176"/>
        <v/>
      </c>
      <c r="D816" s="79" t="str">
        <f>IFERROR(IF(J815&lt;=0,"",IF(C816="Yes","",B816-COUNTIF($C$21:C816,"Yes"))),"")</f>
        <v/>
      </c>
      <c r="E816" s="81" t="str">
        <f t="shared" si="169"/>
        <v/>
      </c>
      <c r="F816" s="80" t="str">
        <f t="shared" si="177"/>
        <v/>
      </c>
      <c r="G816" s="80" t="str">
        <f t="shared" si="170"/>
        <v/>
      </c>
      <c r="H816" s="80" t="str">
        <f t="shared" si="178"/>
        <v/>
      </c>
      <c r="I816" s="80" t="str">
        <f t="shared" si="171"/>
        <v/>
      </c>
      <c r="J816" s="80" t="str">
        <f t="shared" si="179"/>
        <v/>
      </c>
      <c r="AG816" s="16" t="str">
        <f t="shared" si="180"/>
        <v/>
      </c>
      <c r="AH816" s="69" t="str">
        <f t="shared" si="172"/>
        <v/>
      </c>
      <c r="AI816" s="70" t="str">
        <f t="shared" si="173"/>
        <v/>
      </c>
      <c r="AJ816" s="70" t="str">
        <f t="shared" si="174"/>
        <v/>
      </c>
      <c r="AK816" s="70" t="str">
        <f t="shared" si="181"/>
        <v/>
      </c>
      <c r="AL816" s="70" t="str">
        <f t="shared" si="182"/>
        <v/>
      </c>
    </row>
    <row r="817" spans="2:38" ht="15" thickBot="1" x14ac:dyDescent="0.35">
      <c r="B817" s="79" t="str">
        <f t="shared" si="175"/>
        <v/>
      </c>
      <c r="C817" s="79" t="str">
        <f t="shared" si="176"/>
        <v/>
      </c>
      <c r="D817" s="79" t="str">
        <f>IFERROR(IF(J816&lt;=0,"",IF(C817="Yes","",B817-COUNTIF($C$21:C817,"Yes"))),"")</f>
        <v/>
      </c>
      <c r="E817" s="81" t="str">
        <f t="shared" si="169"/>
        <v/>
      </c>
      <c r="F817" s="80" t="str">
        <f t="shared" si="177"/>
        <v/>
      </c>
      <c r="G817" s="80" t="str">
        <f t="shared" si="170"/>
        <v/>
      </c>
      <c r="H817" s="80" t="str">
        <f t="shared" si="178"/>
        <v/>
      </c>
      <c r="I817" s="80" t="str">
        <f t="shared" si="171"/>
        <v/>
      </c>
      <c r="J817" s="80" t="str">
        <f t="shared" si="179"/>
        <v/>
      </c>
      <c r="AG817" s="16" t="str">
        <f t="shared" si="180"/>
        <v/>
      </c>
      <c r="AH817" s="69" t="str">
        <f t="shared" si="172"/>
        <v/>
      </c>
      <c r="AI817" s="70" t="str">
        <f t="shared" si="173"/>
        <v/>
      </c>
      <c r="AJ817" s="70" t="str">
        <f t="shared" si="174"/>
        <v/>
      </c>
      <c r="AK817" s="70" t="str">
        <f t="shared" si="181"/>
        <v/>
      </c>
      <c r="AL817" s="70" t="str">
        <f t="shared" si="182"/>
        <v/>
      </c>
    </row>
    <row r="818" spans="2:38" ht="15" thickBot="1" x14ac:dyDescent="0.35">
      <c r="B818" s="79" t="str">
        <f t="shared" si="175"/>
        <v/>
      </c>
      <c r="C818" s="79" t="str">
        <f t="shared" si="176"/>
        <v/>
      </c>
      <c r="D818" s="79" t="str">
        <f>IFERROR(IF(J817&lt;=0,"",IF(C818="Yes","",B818-COUNTIF($C$21:C818,"Yes"))),"")</f>
        <v/>
      </c>
      <c r="E818" s="81" t="str">
        <f t="shared" si="169"/>
        <v/>
      </c>
      <c r="F818" s="80" t="str">
        <f t="shared" si="177"/>
        <v/>
      </c>
      <c r="G818" s="80" t="str">
        <f t="shared" si="170"/>
        <v/>
      </c>
      <c r="H818" s="80" t="str">
        <f t="shared" si="178"/>
        <v/>
      </c>
      <c r="I818" s="80" t="str">
        <f t="shared" si="171"/>
        <v/>
      </c>
      <c r="J818" s="80" t="str">
        <f t="shared" si="179"/>
        <v/>
      </c>
      <c r="AG818" s="16" t="str">
        <f t="shared" si="180"/>
        <v/>
      </c>
      <c r="AH818" s="69" t="str">
        <f t="shared" si="172"/>
        <v/>
      </c>
      <c r="AI818" s="70" t="str">
        <f t="shared" si="173"/>
        <v/>
      </c>
      <c r="AJ818" s="70" t="str">
        <f t="shared" si="174"/>
        <v/>
      </c>
      <c r="AK818" s="70" t="str">
        <f t="shared" si="181"/>
        <v/>
      </c>
      <c r="AL818" s="70" t="str">
        <f t="shared" si="182"/>
        <v/>
      </c>
    </row>
    <row r="819" spans="2:38" ht="15" thickBot="1" x14ac:dyDescent="0.35">
      <c r="B819" s="79" t="str">
        <f t="shared" si="175"/>
        <v/>
      </c>
      <c r="C819" s="79" t="str">
        <f t="shared" si="176"/>
        <v/>
      </c>
      <c r="D819" s="79" t="str">
        <f>IFERROR(IF(J818&lt;=0,"",IF(C819="Yes","",B819-COUNTIF($C$21:C819,"Yes"))),"")</f>
        <v/>
      </c>
      <c r="E819" s="81" t="str">
        <f t="shared" si="169"/>
        <v/>
      </c>
      <c r="F819" s="80" t="str">
        <f t="shared" si="177"/>
        <v/>
      </c>
      <c r="G819" s="80" t="str">
        <f t="shared" si="170"/>
        <v/>
      </c>
      <c r="H819" s="80" t="str">
        <f t="shared" si="178"/>
        <v/>
      </c>
      <c r="I819" s="80" t="str">
        <f t="shared" si="171"/>
        <v/>
      </c>
      <c r="J819" s="80" t="str">
        <f t="shared" si="179"/>
        <v/>
      </c>
      <c r="AG819" s="16" t="str">
        <f t="shared" si="180"/>
        <v/>
      </c>
      <c r="AH819" s="69" t="str">
        <f t="shared" si="172"/>
        <v/>
      </c>
      <c r="AI819" s="70" t="str">
        <f t="shared" si="173"/>
        <v/>
      </c>
      <c r="AJ819" s="70" t="str">
        <f t="shared" si="174"/>
        <v/>
      </c>
      <c r="AK819" s="70" t="str">
        <f t="shared" si="181"/>
        <v/>
      </c>
      <c r="AL819" s="70" t="str">
        <f t="shared" si="182"/>
        <v/>
      </c>
    </row>
    <row r="820" spans="2:38" ht="15" thickBot="1" x14ac:dyDescent="0.35">
      <c r="B820" s="79" t="str">
        <f t="shared" si="175"/>
        <v/>
      </c>
      <c r="C820" s="79" t="str">
        <f t="shared" si="176"/>
        <v/>
      </c>
      <c r="D820" s="79" t="str">
        <f>IFERROR(IF(J819&lt;=0,"",IF(C820="Yes","",B820-COUNTIF($C$21:C820,"Yes"))),"")</f>
        <v/>
      </c>
      <c r="E820" s="81" t="str">
        <f t="shared" si="169"/>
        <v/>
      </c>
      <c r="F820" s="80" t="str">
        <f t="shared" si="177"/>
        <v/>
      </c>
      <c r="G820" s="80" t="str">
        <f t="shared" si="170"/>
        <v/>
      </c>
      <c r="H820" s="80" t="str">
        <f t="shared" si="178"/>
        <v/>
      </c>
      <c r="I820" s="80" t="str">
        <f t="shared" si="171"/>
        <v/>
      </c>
      <c r="J820" s="80" t="str">
        <f t="shared" si="179"/>
        <v/>
      </c>
      <c r="AG820" s="16" t="str">
        <f t="shared" si="180"/>
        <v/>
      </c>
      <c r="AH820" s="69" t="str">
        <f t="shared" si="172"/>
        <v/>
      </c>
      <c r="AI820" s="70" t="str">
        <f t="shared" si="173"/>
        <v/>
      </c>
      <c r="AJ820" s="70" t="str">
        <f t="shared" si="174"/>
        <v/>
      </c>
      <c r="AK820" s="70" t="str">
        <f t="shared" si="181"/>
        <v/>
      </c>
      <c r="AL820" s="70" t="str">
        <f t="shared" si="182"/>
        <v/>
      </c>
    </row>
    <row r="821" spans="2:38" ht="15" thickBot="1" x14ac:dyDescent="0.35">
      <c r="B821" s="79" t="str">
        <f t="shared" si="175"/>
        <v/>
      </c>
      <c r="C821" s="79" t="str">
        <f t="shared" si="176"/>
        <v/>
      </c>
      <c r="D821" s="79" t="str">
        <f>IFERROR(IF(J820&lt;=0,"",IF(C821="Yes","",B821-COUNTIF($C$21:C821,"Yes"))),"")</f>
        <v/>
      </c>
      <c r="E821" s="81" t="str">
        <f t="shared" si="169"/>
        <v/>
      </c>
      <c r="F821" s="80" t="str">
        <f t="shared" si="177"/>
        <v/>
      </c>
      <c r="G821" s="80" t="str">
        <f t="shared" si="170"/>
        <v/>
      </c>
      <c r="H821" s="80" t="str">
        <f t="shared" si="178"/>
        <v/>
      </c>
      <c r="I821" s="80" t="str">
        <f t="shared" si="171"/>
        <v/>
      </c>
      <c r="J821" s="80" t="str">
        <f t="shared" si="179"/>
        <v/>
      </c>
      <c r="AG821" s="16" t="str">
        <f t="shared" si="180"/>
        <v/>
      </c>
      <c r="AH821" s="69" t="str">
        <f t="shared" si="172"/>
        <v/>
      </c>
      <c r="AI821" s="70" t="str">
        <f t="shared" si="173"/>
        <v/>
      </c>
      <c r="AJ821" s="70" t="str">
        <f t="shared" si="174"/>
        <v/>
      </c>
      <c r="AK821" s="70" t="str">
        <f t="shared" si="181"/>
        <v/>
      </c>
      <c r="AL821" s="70" t="str">
        <f t="shared" si="182"/>
        <v/>
      </c>
    </row>
    <row r="822" spans="2:38" ht="15" thickBot="1" x14ac:dyDescent="0.35">
      <c r="B822" s="79" t="str">
        <f t="shared" si="175"/>
        <v/>
      </c>
      <c r="C822" s="79" t="str">
        <f t="shared" si="176"/>
        <v/>
      </c>
      <c r="D822" s="79" t="str">
        <f>IFERROR(IF(J821&lt;=0,"",IF(C822="Yes","",B822-COUNTIF($C$21:C822,"Yes"))),"")</f>
        <v/>
      </c>
      <c r="E822" s="81" t="str">
        <f t="shared" si="169"/>
        <v/>
      </c>
      <c r="F822" s="80" t="str">
        <f t="shared" si="177"/>
        <v/>
      </c>
      <c r="G822" s="80" t="str">
        <f t="shared" si="170"/>
        <v/>
      </c>
      <c r="H822" s="80" t="str">
        <f t="shared" si="178"/>
        <v/>
      </c>
      <c r="I822" s="80" t="str">
        <f t="shared" si="171"/>
        <v/>
      </c>
      <c r="J822" s="80" t="str">
        <f t="shared" si="179"/>
        <v/>
      </c>
      <c r="AG822" s="16" t="str">
        <f t="shared" si="180"/>
        <v/>
      </c>
      <c r="AH822" s="69" t="str">
        <f t="shared" si="172"/>
        <v/>
      </c>
      <c r="AI822" s="70" t="str">
        <f t="shared" si="173"/>
        <v/>
      </c>
      <c r="AJ822" s="70" t="str">
        <f t="shared" si="174"/>
        <v/>
      </c>
      <c r="AK822" s="70" t="str">
        <f t="shared" si="181"/>
        <v/>
      </c>
      <c r="AL822" s="70" t="str">
        <f t="shared" si="182"/>
        <v/>
      </c>
    </row>
    <row r="823" spans="2:38" ht="15" thickBot="1" x14ac:dyDescent="0.35">
      <c r="B823" s="79" t="str">
        <f t="shared" si="175"/>
        <v/>
      </c>
      <c r="C823" s="79" t="str">
        <f t="shared" si="176"/>
        <v/>
      </c>
      <c r="D823" s="79" t="str">
        <f>IFERROR(IF(J822&lt;=0,"",IF(C823="Yes","",B823-COUNTIF($C$21:C823,"Yes"))),"")</f>
        <v/>
      </c>
      <c r="E823" s="81" t="str">
        <f t="shared" si="169"/>
        <v/>
      </c>
      <c r="F823" s="80" t="str">
        <f t="shared" si="177"/>
        <v/>
      </c>
      <c r="G823" s="80" t="str">
        <f t="shared" si="170"/>
        <v/>
      </c>
      <c r="H823" s="80" t="str">
        <f t="shared" si="178"/>
        <v/>
      </c>
      <c r="I823" s="80" t="str">
        <f t="shared" si="171"/>
        <v/>
      </c>
      <c r="J823" s="80" t="str">
        <f t="shared" si="179"/>
        <v/>
      </c>
      <c r="AG823" s="16" t="str">
        <f t="shared" si="180"/>
        <v/>
      </c>
      <c r="AH823" s="69" t="str">
        <f t="shared" si="172"/>
        <v/>
      </c>
      <c r="AI823" s="70" t="str">
        <f t="shared" si="173"/>
        <v/>
      </c>
      <c r="AJ823" s="70" t="str">
        <f t="shared" si="174"/>
        <v/>
      </c>
      <c r="AK823" s="70" t="str">
        <f t="shared" si="181"/>
        <v/>
      </c>
      <c r="AL823" s="70" t="str">
        <f t="shared" si="182"/>
        <v/>
      </c>
    </row>
    <row r="824" spans="2:38" ht="15" thickBot="1" x14ac:dyDescent="0.35">
      <c r="B824" s="79" t="str">
        <f t="shared" si="175"/>
        <v/>
      </c>
      <c r="C824" s="79" t="str">
        <f t="shared" si="176"/>
        <v/>
      </c>
      <c r="D824" s="79" t="str">
        <f>IFERROR(IF(J823&lt;=0,"",IF(C824="Yes","",B824-COUNTIF($C$21:C824,"Yes"))),"")</f>
        <v/>
      </c>
      <c r="E824" s="81" t="str">
        <f t="shared" si="169"/>
        <v/>
      </c>
      <c r="F824" s="80" t="str">
        <f t="shared" si="177"/>
        <v/>
      </c>
      <c r="G824" s="80" t="str">
        <f t="shared" si="170"/>
        <v/>
      </c>
      <c r="H824" s="80" t="str">
        <f t="shared" si="178"/>
        <v/>
      </c>
      <c r="I824" s="80" t="str">
        <f t="shared" si="171"/>
        <v/>
      </c>
      <c r="J824" s="80" t="str">
        <f t="shared" si="179"/>
        <v/>
      </c>
      <c r="AG824" s="16" t="str">
        <f t="shared" si="180"/>
        <v/>
      </c>
      <c r="AH824" s="69" t="str">
        <f t="shared" si="172"/>
        <v/>
      </c>
      <c r="AI824" s="70" t="str">
        <f t="shared" si="173"/>
        <v/>
      </c>
      <c r="AJ824" s="70" t="str">
        <f t="shared" si="174"/>
        <v/>
      </c>
      <c r="AK824" s="70" t="str">
        <f t="shared" si="181"/>
        <v/>
      </c>
      <c r="AL824" s="70" t="str">
        <f t="shared" si="182"/>
        <v/>
      </c>
    </row>
    <row r="825" spans="2:38" ht="15" thickBot="1" x14ac:dyDescent="0.35">
      <c r="B825" s="79" t="str">
        <f t="shared" si="175"/>
        <v/>
      </c>
      <c r="C825" s="79" t="str">
        <f t="shared" si="176"/>
        <v/>
      </c>
      <c r="D825" s="79" t="str">
        <f>IFERROR(IF(J824&lt;=0,"",IF(C825="Yes","",B825-COUNTIF($C$21:C825,"Yes"))),"")</f>
        <v/>
      </c>
      <c r="E825" s="81" t="str">
        <f t="shared" si="169"/>
        <v/>
      </c>
      <c r="F825" s="80" t="str">
        <f t="shared" si="177"/>
        <v/>
      </c>
      <c r="G825" s="80" t="str">
        <f t="shared" si="170"/>
        <v/>
      </c>
      <c r="H825" s="80" t="str">
        <f t="shared" si="178"/>
        <v/>
      </c>
      <c r="I825" s="80" t="str">
        <f t="shared" si="171"/>
        <v/>
      </c>
      <c r="J825" s="80" t="str">
        <f t="shared" si="179"/>
        <v/>
      </c>
      <c r="AG825" s="16" t="str">
        <f t="shared" si="180"/>
        <v/>
      </c>
      <c r="AH825" s="69" t="str">
        <f t="shared" si="172"/>
        <v/>
      </c>
      <c r="AI825" s="70" t="str">
        <f t="shared" si="173"/>
        <v/>
      </c>
      <c r="AJ825" s="70" t="str">
        <f t="shared" si="174"/>
        <v/>
      </c>
      <c r="AK825" s="70" t="str">
        <f t="shared" si="181"/>
        <v/>
      </c>
      <c r="AL825" s="70" t="str">
        <f t="shared" si="182"/>
        <v/>
      </c>
    </row>
    <row r="826" spans="2:38" ht="15" thickBot="1" x14ac:dyDescent="0.35">
      <c r="B826" s="79" t="str">
        <f t="shared" si="175"/>
        <v/>
      </c>
      <c r="C826" s="79" t="str">
        <f t="shared" si="176"/>
        <v/>
      </c>
      <c r="D826" s="79" t="str">
        <f>IFERROR(IF(J825&lt;=0,"",IF(C826="Yes","",B826-COUNTIF($C$21:C826,"Yes"))),"")</f>
        <v/>
      </c>
      <c r="E826" s="81" t="str">
        <f t="shared" si="169"/>
        <v/>
      </c>
      <c r="F826" s="80" t="str">
        <f t="shared" si="177"/>
        <v/>
      </c>
      <c r="G826" s="80" t="str">
        <f t="shared" si="170"/>
        <v/>
      </c>
      <c r="H826" s="80" t="str">
        <f t="shared" si="178"/>
        <v/>
      </c>
      <c r="I826" s="80" t="str">
        <f t="shared" si="171"/>
        <v/>
      </c>
      <c r="J826" s="80" t="str">
        <f t="shared" si="179"/>
        <v/>
      </c>
      <c r="AG826" s="16" t="str">
        <f t="shared" si="180"/>
        <v/>
      </c>
      <c r="AH826" s="69" t="str">
        <f t="shared" si="172"/>
        <v/>
      </c>
      <c r="AI826" s="70" t="str">
        <f t="shared" si="173"/>
        <v/>
      </c>
      <c r="AJ826" s="70" t="str">
        <f t="shared" si="174"/>
        <v/>
      </c>
      <c r="AK826" s="70" t="str">
        <f t="shared" si="181"/>
        <v/>
      </c>
      <c r="AL826" s="70" t="str">
        <f t="shared" si="182"/>
        <v/>
      </c>
    </row>
    <row r="827" spans="2:38" ht="15" thickBot="1" x14ac:dyDescent="0.35">
      <c r="B827" s="79" t="str">
        <f t="shared" si="175"/>
        <v/>
      </c>
      <c r="C827" s="79" t="str">
        <f t="shared" si="176"/>
        <v/>
      </c>
      <c r="D827" s="79" t="str">
        <f>IFERROR(IF(J826&lt;=0,"",IF(C827="Yes","",B827-COUNTIF($C$21:C827,"Yes"))),"")</f>
        <v/>
      </c>
      <c r="E827" s="81" t="str">
        <f t="shared" si="169"/>
        <v/>
      </c>
      <c r="F827" s="80" t="str">
        <f t="shared" si="177"/>
        <v/>
      </c>
      <c r="G827" s="80" t="str">
        <f t="shared" si="170"/>
        <v/>
      </c>
      <c r="H827" s="80" t="str">
        <f t="shared" si="178"/>
        <v/>
      </c>
      <c r="I827" s="80" t="str">
        <f t="shared" si="171"/>
        <v/>
      </c>
      <c r="J827" s="80" t="str">
        <f t="shared" si="179"/>
        <v/>
      </c>
      <c r="AG827" s="16" t="str">
        <f t="shared" si="180"/>
        <v/>
      </c>
      <c r="AH827" s="69" t="str">
        <f t="shared" si="172"/>
        <v/>
      </c>
      <c r="AI827" s="70" t="str">
        <f t="shared" si="173"/>
        <v/>
      </c>
      <c r="AJ827" s="70" t="str">
        <f t="shared" si="174"/>
        <v/>
      </c>
      <c r="AK827" s="70" t="str">
        <f t="shared" si="181"/>
        <v/>
      </c>
      <c r="AL827" s="70" t="str">
        <f t="shared" si="182"/>
        <v/>
      </c>
    </row>
    <row r="828" spans="2:38" ht="15" thickBot="1" x14ac:dyDescent="0.35">
      <c r="B828" s="79" t="str">
        <f t="shared" si="175"/>
        <v/>
      </c>
      <c r="C828" s="79" t="str">
        <f t="shared" si="176"/>
        <v/>
      </c>
      <c r="D828" s="79" t="str">
        <f>IFERROR(IF(J827&lt;=0,"",IF(C828="Yes","",B828-COUNTIF($C$21:C828,"Yes"))),"")</f>
        <v/>
      </c>
      <c r="E828" s="81" t="str">
        <f t="shared" si="169"/>
        <v/>
      </c>
      <c r="F828" s="80" t="str">
        <f t="shared" si="177"/>
        <v/>
      </c>
      <c r="G828" s="80" t="str">
        <f t="shared" si="170"/>
        <v/>
      </c>
      <c r="H828" s="80" t="str">
        <f t="shared" si="178"/>
        <v/>
      </c>
      <c r="I828" s="80" t="str">
        <f t="shared" si="171"/>
        <v/>
      </c>
      <c r="J828" s="80" t="str">
        <f t="shared" si="179"/>
        <v/>
      </c>
      <c r="AG828" s="16" t="str">
        <f t="shared" si="180"/>
        <v/>
      </c>
      <c r="AH828" s="69" t="str">
        <f t="shared" si="172"/>
        <v/>
      </c>
      <c r="AI828" s="70" t="str">
        <f t="shared" si="173"/>
        <v/>
      </c>
      <c r="AJ828" s="70" t="str">
        <f t="shared" si="174"/>
        <v/>
      </c>
      <c r="AK828" s="70" t="str">
        <f t="shared" si="181"/>
        <v/>
      </c>
      <c r="AL828" s="70" t="str">
        <f t="shared" si="182"/>
        <v/>
      </c>
    </row>
    <row r="829" spans="2:38" ht="15" thickBot="1" x14ac:dyDescent="0.35">
      <c r="B829" s="79" t="str">
        <f t="shared" si="175"/>
        <v/>
      </c>
      <c r="C829" s="79" t="str">
        <f t="shared" si="176"/>
        <v/>
      </c>
      <c r="D829" s="79" t="str">
        <f>IFERROR(IF(J828&lt;=0,"",IF(C829="Yes","",B829-COUNTIF($C$21:C829,"Yes"))),"")</f>
        <v/>
      </c>
      <c r="E829" s="81" t="str">
        <f t="shared" si="169"/>
        <v/>
      </c>
      <c r="F829" s="80" t="str">
        <f t="shared" si="177"/>
        <v/>
      </c>
      <c r="G829" s="80" t="str">
        <f t="shared" si="170"/>
        <v/>
      </c>
      <c r="H829" s="80" t="str">
        <f t="shared" si="178"/>
        <v/>
      </c>
      <c r="I829" s="80" t="str">
        <f t="shared" si="171"/>
        <v/>
      </c>
      <c r="J829" s="80" t="str">
        <f t="shared" si="179"/>
        <v/>
      </c>
      <c r="AG829" s="16" t="str">
        <f t="shared" si="180"/>
        <v/>
      </c>
      <c r="AH829" s="69" t="str">
        <f t="shared" si="172"/>
        <v/>
      </c>
      <c r="AI829" s="70" t="str">
        <f t="shared" si="173"/>
        <v/>
      </c>
      <c r="AJ829" s="70" t="str">
        <f t="shared" si="174"/>
        <v/>
      </c>
      <c r="AK829" s="70" t="str">
        <f t="shared" si="181"/>
        <v/>
      </c>
      <c r="AL829" s="70" t="str">
        <f t="shared" si="182"/>
        <v/>
      </c>
    </row>
    <row r="830" spans="2:38" ht="15" thickBot="1" x14ac:dyDescent="0.35">
      <c r="B830" s="79" t="str">
        <f t="shared" si="175"/>
        <v/>
      </c>
      <c r="C830" s="79" t="str">
        <f t="shared" si="176"/>
        <v/>
      </c>
      <c r="D830" s="79" t="str">
        <f>IFERROR(IF(J829&lt;=0,"",IF(C830="Yes","",B830-COUNTIF($C$21:C830,"Yes"))),"")</f>
        <v/>
      </c>
      <c r="E830" s="81" t="str">
        <f t="shared" si="169"/>
        <v/>
      </c>
      <c r="F830" s="80" t="str">
        <f t="shared" si="177"/>
        <v/>
      </c>
      <c r="G830" s="80" t="str">
        <f t="shared" si="170"/>
        <v/>
      </c>
      <c r="H830" s="80" t="str">
        <f t="shared" si="178"/>
        <v/>
      </c>
      <c r="I830" s="80" t="str">
        <f t="shared" si="171"/>
        <v/>
      </c>
      <c r="J830" s="80" t="str">
        <f t="shared" si="179"/>
        <v/>
      </c>
      <c r="AG830" s="16" t="str">
        <f t="shared" si="180"/>
        <v/>
      </c>
      <c r="AH830" s="69" t="str">
        <f t="shared" si="172"/>
        <v/>
      </c>
      <c r="AI830" s="70" t="str">
        <f t="shared" si="173"/>
        <v/>
      </c>
      <c r="AJ830" s="70" t="str">
        <f t="shared" si="174"/>
        <v/>
      </c>
      <c r="AK830" s="70" t="str">
        <f t="shared" si="181"/>
        <v/>
      </c>
      <c r="AL830" s="70" t="str">
        <f t="shared" si="182"/>
        <v/>
      </c>
    </row>
    <row r="831" spans="2:38" ht="15" thickBot="1" x14ac:dyDescent="0.35">
      <c r="B831" s="79" t="str">
        <f t="shared" si="175"/>
        <v/>
      </c>
      <c r="C831" s="79" t="str">
        <f t="shared" si="176"/>
        <v/>
      </c>
      <c r="D831" s="79" t="str">
        <f>IFERROR(IF(J830&lt;=0,"",IF(C831="Yes","",B831-COUNTIF($C$21:C831,"Yes"))),"")</f>
        <v/>
      </c>
      <c r="E831" s="81" t="str">
        <f t="shared" si="169"/>
        <v/>
      </c>
      <c r="F831" s="80" t="str">
        <f t="shared" si="177"/>
        <v/>
      </c>
      <c r="G831" s="80" t="str">
        <f t="shared" si="170"/>
        <v/>
      </c>
      <c r="H831" s="80" t="str">
        <f t="shared" si="178"/>
        <v/>
      </c>
      <c r="I831" s="80" t="str">
        <f t="shared" si="171"/>
        <v/>
      </c>
      <c r="J831" s="80" t="str">
        <f t="shared" si="179"/>
        <v/>
      </c>
      <c r="AG831" s="16" t="str">
        <f t="shared" si="180"/>
        <v/>
      </c>
      <c r="AH831" s="69" t="str">
        <f t="shared" si="172"/>
        <v/>
      </c>
      <c r="AI831" s="70" t="str">
        <f t="shared" si="173"/>
        <v/>
      </c>
      <c r="AJ831" s="70" t="str">
        <f t="shared" si="174"/>
        <v/>
      </c>
      <c r="AK831" s="70" t="str">
        <f t="shared" si="181"/>
        <v/>
      </c>
      <c r="AL831" s="70" t="str">
        <f t="shared" si="182"/>
        <v/>
      </c>
    </row>
    <row r="832" spans="2:38" ht="15" thickBot="1" x14ac:dyDescent="0.35">
      <c r="B832" s="79" t="str">
        <f t="shared" si="175"/>
        <v/>
      </c>
      <c r="C832" s="79" t="str">
        <f t="shared" si="176"/>
        <v/>
      </c>
      <c r="D832" s="79" t="str">
        <f>IFERROR(IF(J831&lt;=0,"",IF(C832="Yes","",B832-COUNTIF($C$21:C832,"Yes"))),"")</f>
        <v/>
      </c>
      <c r="E832" s="81" t="str">
        <f t="shared" si="169"/>
        <v/>
      </c>
      <c r="F832" s="80" t="str">
        <f t="shared" si="177"/>
        <v/>
      </c>
      <c r="G832" s="80" t="str">
        <f t="shared" si="170"/>
        <v/>
      </c>
      <c r="H832" s="80" t="str">
        <f t="shared" si="178"/>
        <v/>
      </c>
      <c r="I832" s="80" t="str">
        <f t="shared" si="171"/>
        <v/>
      </c>
      <c r="J832" s="80" t="str">
        <f t="shared" si="179"/>
        <v/>
      </c>
      <c r="AG832" s="16" t="str">
        <f t="shared" si="180"/>
        <v/>
      </c>
      <c r="AH832" s="69" t="str">
        <f t="shared" si="172"/>
        <v/>
      </c>
      <c r="AI832" s="70" t="str">
        <f t="shared" si="173"/>
        <v/>
      </c>
      <c r="AJ832" s="70" t="str">
        <f t="shared" si="174"/>
        <v/>
      </c>
      <c r="AK832" s="70" t="str">
        <f t="shared" si="181"/>
        <v/>
      </c>
      <c r="AL832" s="70" t="str">
        <f t="shared" si="182"/>
        <v/>
      </c>
    </row>
    <row r="833" spans="2:38" ht="15" thickBot="1" x14ac:dyDescent="0.35">
      <c r="B833" s="79" t="str">
        <f t="shared" si="175"/>
        <v/>
      </c>
      <c r="C833" s="79" t="str">
        <f t="shared" si="176"/>
        <v/>
      </c>
      <c r="D833" s="79" t="str">
        <f>IFERROR(IF(J832&lt;=0,"",IF(C833="Yes","",B833-COUNTIF($C$21:C833,"Yes"))),"")</f>
        <v/>
      </c>
      <c r="E833" s="81" t="str">
        <f t="shared" si="169"/>
        <v/>
      </c>
      <c r="F833" s="80" t="str">
        <f t="shared" si="177"/>
        <v/>
      </c>
      <c r="G833" s="80" t="str">
        <f t="shared" si="170"/>
        <v/>
      </c>
      <c r="H833" s="80" t="str">
        <f t="shared" si="178"/>
        <v/>
      </c>
      <c r="I833" s="80" t="str">
        <f t="shared" si="171"/>
        <v/>
      </c>
      <c r="J833" s="80" t="str">
        <f t="shared" si="179"/>
        <v/>
      </c>
      <c r="AG833" s="16" t="str">
        <f t="shared" si="180"/>
        <v/>
      </c>
      <c r="AH833" s="69" t="str">
        <f t="shared" si="172"/>
        <v/>
      </c>
      <c r="AI833" s="70" t="str">
        <f t="shared" si="173"/>
        <v/>
      </c>
      <c r="AJ833" s="70" t="str">
        <f t="shared" si="174"/>
        <v/>
      </c>
      <c r="AK833" s="70" t="str">
        <f t="shared" si="181"/>
        <v/>
      </c>
      <c r="AL833" s="70" t="str">
        <f t="shared" si="182"/>
        <v/>
      </c>
    </row>
    <row r="834" spans="2:38" ht="15" thickBot="1" x14ac:dyDescent="0.35">
      <c r="B834" s="79" t="str">
        <f t="shared" si="175"/>
        <v/>
      </c>
      <c r="C834" s="79" t="str">
        <f t="shared" si="176"/>
        <v/>
      </c>
      <c r="D834" s="79" t="str">
        <f>IFERROR(IF(J833&lt;=0,"",IF(C834="Yes","",B834-COUNTIF($C$21:C834,"Yes"))),"")</f>
        <v/>
      </c>
      <c r="E834" s="81" t="str">
        <f t="shared" si="169"/>
        <v/>
      </c>
      <c r="F834" s="80" t="str">
        <f t="shared" si="177"/>
        <v/>
      </c>
      <c r="G834" s="80" t="str">
        <f t="shared" si="170"/>
        <v/>
      </c>
      <c r="H834" s="80" t="str">
        <f t="shared" si="178"/>
        <v/>
      </c>
      <c r="I834" s="80" t="str">
        <f t="shared" si="171"/>
        <v/>
      </c>
      <c r="J834" s="80" t="str">
        <f t="shared" si="179"/>
        <v/>
      </c>
      <c r="AG834" s="16" t="str">
        <f t="shared" si="180"/>
        <v/>
      </c>
      <c r="AH834" s="69" t="str">
        <f t="shared" si="172"/>
        <v/>
      </c>
      <c r="AI834" s="70" t="str">
        <f t="shared" si="173"/>
        <v/>
      </c>
      <c r="AJ834" s="70" t="str">
        <f t="shared" si="174"/>
        <v/>
      </c>
      <c r="AK834" s="70" t="str">
        <f t="shared" si="181"/>
        <v/>
      </c>
      <c r="AL834" s="70" t="str">
        <f t="shared" si="182"/>
        <v/>
      </c>
    </row>
    <row r="835" spans="2:38" ht="15" thickBot="1" x14ac:dyDescent="0.35">
      <c r="B835" s="79" t="str">
        <f t="shared" si="175"/>
        <v/>
      </c>
      <c r="C835" s="79" t="str">
        <f t="shared" si="176"/>
        <v/>
      </c>
      <c r="D835" s="79" t="str">
        <f>IFERROR(IF(J834&lt;=0,"",IF(C835="Yes","",B835-COUNTIF($C$21:C835,"Yes"))),"")</f>
        <v/>
      </c>
      <c r="E835" s="81" t="str">
        <f t="shared" si="169"/>
        <v/>
      </c>
      <c r="F835" s="80" t="str">
        <f t="shared" si="177"/>
        <v/>
      </c>
      <c r="G835" s="80" t="str">
        <f t="shared" si="170"/>
        <v/>
      </c>
      <c r="H835" s="80" t="str">
        <f t="shared" si="178"/>
        <v/>
      </c>
      <c r="I835" s="80" t="str">
        <f t="shared" si="171"/>
        <v/>
      </c>
      <c r="J835" s="80" t="str">
        <f t="shared" si="179"/>
        <v/>
      </c>
      <c r="AG835" s="16" t="str">
        <f t="shared" si="180"/>
        <v/>
      </c>
      <c r="AH835" s="69" t="str">
        <f t="shared" si="172"/>
        <v/>
      </c>
      <c r="AI835" s="70" t="str">
        <f t="shared" si="173"/>
        <v/>
      </c>
      <c r="AJ835" s="70" t="str">
        <f t="shared" si="174"/>
        <v/>
      </c>
      <c r="AK835" s="70" t="str">
        <f t="shared" si="181"/>
        <v/>
      </c>
      <c r="AL835" s="70" t="str">
        <f t="shared" si="182"/>
        <v/>
      </c>
    </row>
    <row r="836" spans="2:38" ht="15" thickBot="1" x14ac:dyDescent="0.35">
      <c r="B836" s="79" t="str">
        <f t="shared" si="175"/>
        <v/>
      </c>
      <c r="C836" s="79" t="str">
        <f t="shared" si="176"/>
        <v/>
      </c>
      <c r="D836" s="79" t="str">
        <f>IFERROR(IF(J835&lt;=0,"",IF(C836="Yes","",B836-COUNTIF($C$21:C836,"Yes"))),"")</f>
        <v/>
      </c>
      <c r="E836" s="81" t="str">
        <f t="shared" si="169"/>
        <v/>
      </c>
      <c r="F836" s="80" t="str">
        <f t="shared" si="177"/>
        <v/>
      </c>
      <c r="G836" s="80" t="str">
        <f t="shared" si="170"/>
        <v/>
      </c>
      <c r="H836" s="80" t="str">
        <f t="shared" si="178"/>
        <v/>
      </c>
      <c r="I836" s="80" t="str">
        <f t="shared" si="171"/>
        <v/>
      </c>
      <c r="J836" s="80" t="str">
        <f t="shared" si="179"/>
        <v/>
      </c>
      <c r="AG836" s="16" t="str">
        <f t="shared" si="180"/>
        <v/>
      </c>
      <c r="AH836" s="69" t="str">
        <f t="shared" si="172"/>
        <v/>
      </c>
      <c r="AI836" s="70" t="str">
        <f t="shared" si="173"/>
        <v/>
      </c>
      <c r="AJ836" s="70" t="str">
        <f t="shared" si="174"/>
        <v/>
      </c>
      <c r="AK836" s="70" t="str">
        <f t="shared" si="181"/>
        <v/>
      </c>
      <c r="AL836" s="70" t="str">
        <f t="shared" si="182"/>
        <v/>
      </c>
    </row>
    <row r="837" spans="2:38" ht="15" thickBot="1" x14ac:dyDescent="0.35">
      <c r="B837" s="79" t="str">
        <f t="shared" si="175"/>
        <v/>
      </c>
      <c r="C837" s="79" t="str">
        <f t="shared" si="176"/>
        <v/>
      </c>
      <c r="D837" s="79" t="str">
        <f>IFERROR(IF(J836&lt;=0,"",IF(C837="Yes","",B837-COUNTIF($C$21:C837,"Yes"))),"")</f>
        <v/>
      </c>
      <c r="E837" s="81" t="str">
        <f t="shared" si="169"/>
        <v/>
      </c>
      <c r="F837" s="80" t="str">
        <f t="shared" si="177"/>
        <v/>
      </c>
      <c r="G837" s="80" t="str">
        <f t="shared" si="170"/>
        <v/>
      </c>
      <c r="H837" s="80" t="str">
        <f t="shared" si="178"/>
        <v/>
      </c>
      <c r="I837" s="80" t="str">
        <f t="shared" si="171"/>
        <v/>
      </c>
      <c r="J837" s="80" t="str">
        <f t="shared" si="179"/>
        <v/>
      </c>
      <c r="AG837" s="16" t="str">
        <f t="shared" si="180"/>
        <v/>
      </c>
      <c r="AH837" s="69" t="str">
        <f t="shared" si="172"/>
        <v/>
      </c>
      <c r="AI837" s="70" t="str">
        <f t="shared" si="173"/>
        <v/>
      </c>
      <c r="AJ837" s="70" t="str">
        <f t="shared" si="174"/>
        <v/>
      </c>
      <c r="AK837" s="70" t="str">
        <f t="shared" si="181"/>
        <v/>
      </c>
      <c r="AL837" s="70" t="str">
        <f t="shared" si="182"/>
        <v/>
      </c>
    </row>
    <row r="838" spans="2:38" ht="15" thickBot="1" x14ac:dyDescent="0.35">
      <c r="B838" s="79" t="str">
        <f t="shared" si="175"/>
        <v/>
      </c>
      <c r="C838" s="79" t="str">
        <f t="shared" si="176"/>
        <v/>
      </c>
      <c r="D838" s="79" t="str">
        <f>IFERROR(IF(J837&lt;=0,"",IF(C838="Yes","",B838-COUNTIF($C$21:C838,"Yes"))),"")</f>
        <v/>
      </c>
      <c r="E838" s="81" t="str">
        <f t="shared" si="169"/>
        <v/>
      </c>
      <c r="F838" s="80" t="str">
        <f t="shared" si="177"/>
        <v/>
      </c>
      <c r="G838" s="80" t="str">
        <f t="shared" si="170"/>
        <v/>
      </c>
      <c r="H838" s="80" t="str">
        <f t="shared" si="178"/>
        <v/>
      </c>
      <c r="I838" s="80" t="str">
        <f t="shared" si="171"/>
        <v/>
      </c>
      <c r="J838" s="80" t="str">
        <f t="shared" si="179"/>
        <v/>
      </c>
      <c r="AG838" s="16" t="str">
        <f t="shared" si="180"/>
        <v/>
      </c>
      <c r="AH838" s="69" t="str">
        <f t="shared" si="172"/>
        <v/>
      </c>
      <c r="AI838" s="70" t="str">
        <f t="shared" si="173"/>
        <v/>
      </c>
      <c r="AJ838" s="70" t="str">
        <f t="shared" si="174"/>
        <v/>
      </c>
      <c r="AK838" s="70" t="str">
        <f t="shared" si="181"/>
        <v/>
      </c>
      <c r="AL838" s="70" t="str">
        <f t="shared" si="182"/>
        <v/>
      </c>
    </row>
    <row r="839" spans="2:38" ht="15" thickBot="1" x14ac:dyDescent="0.35">
      <c r="B839" s="79" t="str">
        <f t="shared" si="175"/>
        <v/>
      </c>
      <c r="C839" s="79" t="str">
        <f t="shared" si="176"/>
        <v/>
      </c>
      <c r="D839" s="79" t="str">
        <f>IFERROR(IF(J838&lt;=0,"",IF(C839="Yes","",B839-COUNTIF($C$21:C839,"Yes"))),"")</f>
        <v/>
      </c>
      <c r="E839" s="81" t="str">
        <f t="shared" si="169"/>
        <v/>
      </c>
      <c r="F839" s="80" t="str">
        <f t="shared" si="177"/>
        <v/>
      </c>
      <c r="G839" s="80" t="str">
        <f t="shared" si="170"/>
        <v/>
      </c>
      <c r="H839" s="80" t="str">
        <f t="shared" si="178"/>
        <v/>
      </c>
      <c r="I839" s="80" t="str">
        <f t="shared" si="171"/>
        <v/>
      </c>
      <c r="J839" s="80" t="str">
        <f t="shared" si="179"/>
        <v/>
      </c>
      <c r="AG839" s="16" t="str">
        <f t="shared" si="180"/>
        <v/>
      </c>
      <c r="AH839" s="69" t="str">
        <f t="shared" si="172"/>
        <v/>
      </c>
      <c r="AI839" s="70" t="str">
        <f t="shared" si="173"/>
        <v/>
      </c>
      <c r="AJ839" s="70" t="str">
        <f t="shared" si="174"/>
        <v/>
      </c>
      <c r="AK839" s="70" t="str">
        <f t="shared" si="181"/>
        <v/>
      </c>
      <c r="AL839" s="70" t="str">
        <f t="shared" si="182"/>
        <v/>
      </c>
    </row>
    <row r="840" spans="2:38" ht="15" thickBot="1" x14ac:dyDescent="0.35">
      <c r="B840" s="79" t="str">
        <f t="shared" si="175"/>
        <v/>
      </c>
      <c r="C840" s="79" t="str">
        <f t="shared" si="176"/>
        <v/>
      </c>
      <c r="D840" s="79" t="str">
        <f>IFERROR(IF(J839&lt;=0,"",IF(C840="Yes","",B840-COUNTIF($C$21:C840,"Yes"))),"")</f>
        <v/>
      </c>
      <c r="E840" s="81" t="str">
        <f t="shared" si="169"/>
        <v/>
      </c>
      <c r="F840" s="80" t="str">
        <f t="shared" si="177"/>
        <v/>
      </c>
      <c r="G840" s="80" t="str">
        <f t="shared" si="170"/>
        <v/>
      </c>
      <c r="H840" s="80" t="str">
        <f t="shared" si="178"/>
        <v/>
      </c>
      <c r="I840" s="80" t="str">
        <f t="shared" si="171"/>
        <v/>
      </c>
      <c r="J840" s="80" t="str">
        <f t="shared" si="179"/>
        <v/>
      </c>
      <c r="AG840" s="16" t="str">
        <f t="shared" si="180"/>
        <v/>
      </c>
      <c r="AH840" s="69" t="str">
        <f t="shared" si="172"/>
        <v/>
      </c>
      <c r="AI840" s="70" t="str">
        <f t="shared" si="173"/>
        <v/>
      </c>
      <c r="AJ840" s="70" t="str">
        <f t="shared" si="174"/>
        <v/>
      </c>
      <c r="AK840" s="70" t="str">
        <f t="shared" si="181"/>
        <v/>
      </c>
      <c r="AL840" s="70" t="str">
        <f t="shared" si="182"/>
        <v/>
      </c>
    </row>
    <row r="841" spans="2:38" ht="15" thickBot="1" x14ac:dyDescent="0.35">
      <c r="B841" s="79" t="str">
        <f t="shared" si="175"/>
        <v/>
      </c>
      <c r="C841" s="79" t="str">
        <f t="shared" si="176"/>
        <v/>
      </c>
      <c r="D841" s="79" t="str">
        <f>IFERROR(IF(J840&lt;=0,"",IF(C841="Yes","",B841-COUNTIF($C$21:C841,"Yes"))),"")</f>
        <v/>
      </c>
      <c r="E841" s="81" t="str">
        <f t="shared" si="169"/>
        <v/>
      </c>
      <c r="F841" s="80" t="str">
        <f t="shared" si="177"/>
        <v/>
      </c>
      <c r="G841" s="80" t="str">
        <f t="shared" si="170"/>
        <v/>
      </c>
      <c r="H841" s="80" t="str">
        <f t="shared" si="178"/>
        <v/>
      </c>
      <c r="I841" s="80" t="str">
        <f t="shared" si="171"/>
        <v/>
      </c>
      <c r="J841" s="80" t="str">
        <f t="shared" si="179"/>
        <v/>
      </c>
      <c r="AG841" s="16" t="str">
        <f t="shared" si="180"/>
        <v/>
      </c>
      <c r="AH841" s="69" t="str">
        <f t="shared" si="172"/>
        <v/>
      </c>
      <c r="AI841" s="70" t="str">
        <f t="shared" si="173"/>
        <v/>
      </c>
      <c r="AJ841" s="70" t="str">
        <f t="shared" si="174"/>
        <v/>
      </c>
      <c r="AK841" s="70" t="str">
        <f t="shared" si="181"/>
        <v/>
      </c>
      <c r="AL841" s="70" t="str">
        <f t="shared" si="182"/>
        <v/>
      </c>
    </row>
    <row r="842" spans="2:38" ht="15" thickBot="1" x14ac:dyDescent="0.35">
      <c r="B842" s="79" t="str">
        <f t="shared" si="175"/>
        <v/>
      </c>
      <c r="C842" s="79" t="str">
        <f t="shared" si="176"/>
        <v/>
      </c>
      <c r="D842" s="79" t="str">
        <f>IFERROR(IF(J841&lt;=0,"",IF(C842="Yes","",B842-COUNTIF($C$21:C842,"Yes"))),"")</f>
        <v/>
      </c>
      <c r="E842" s="81" t="str">
        <f t="shared" si="169"/>
        <v/>
      </c>
      <c r="F842" s="80" t="str">
        <f t="shared" si="177"/>
        <v/>
      </c>
      <c r="G842" s="80" t="str">
        <f t="shared" si="170"/>
        <v/>
      </c>
      <c r="H842" s="80" t="str">
        <f t="shared" si="178"/>
        <v/>
      </c>
      <c r="I842" s="80" t="str">
        <f t="shared" si="171"/>
        <v/>
      </c>
      <c r="J842" s="80" t="str">
        <f t="shared" si="179"/>
        <v/>
      </c>
      <c r="AG842" s="16" t="str">
        <f t="shared" si="180"/>
        <v/>
      </c>
      <c r="AH842" s="69" t="str">
        <f t="shared" si="172"/>
        <v/>
      </c>
      <c r="AI842" s="70" t="str">
        <f t="shared" si="173"/>
        <v/>
      </c>
      <c r="AJ842" s="70" t="str">
        <f t="shared" si="174"/>
        <v/>
      </c>
      <c r="AK842" s="70" t="str">
        <f t="shared" si="181"/>
        <v/>
      </c>
      <c r="AL842" s="70" t="str">
        <f t="shared" si="182"/>
        <v/>
      </c>
    </row>
    <row r="843" spans="2:38" ht="15" thickBot="1" x14ac:dyDescent="0.35">
      <c r="B843" s="79" t="str">
        <f t="shared" si="175"/>
        <v/>
      </c>
      <c r="C843" s="79" t="str">
        <f t="shared" si="176"/>
        <v/>
      </c>
      <c r="D843" s="79" t="str">
        <f>IFERROR(IF(J842&lt;=0,"",IF(C843="Yes","",B843-COUNTIF($C$21:C843,"Yes"))),"")</f>
        <v/>
      </c>
      <c r="E843" s="81" t="str">
        <f t="shared" si="169"/>
        <v/>
      </c>
      <c r="F843" s="80" t="str">
        <f t="shared" si="177"/>
        <v/>
      </c>
      <c r="G843" s="80" t="str">
        <f t="shared" si="170"/>
        <v/>
      </c>
      <c r="H843" s="80" t="str">
        <f t="shared" si="178"/>
        <v/>
      </c>
      <c r="I843" s="80" t="str">
        <f t="shared" si="171"/>
        <v/>
      </c>
      <c r="J843" s="80" t="str">
        <f t="shared" si="179"/>
        <v/>
      </c>
      <c r="AG843" s="16" t="str">
        <f t="shared" si="180"/>
        <v/>
      </c>
      <c r="AH843" s="69" t="str">
        <f t="shared" si="172"/>
        <v/>
      </c>
      <c r="AI843" s="70" t="str">
        <f t="shared" si="173"/>
        <v/>
      </c>
      <c r="AJ843" s="70" t="str">
        <f t="shared" si="174"/>
        <v/>
      </c>
      <c r="AK843" s="70" t="str">
        <f t="shared" si="181"/>
        <v/>
      </c>
      <c r="AL843" s="70" t="str">
        <f t="shared" si="182"/>
        <v/>
      </c>
    </row>
    <row r="844" spans="2:38" ht="15" thickBot="1" x14ac:dyDescent="0.35">
      <c r="B844" s="79" t="str">
        <f t="shared" si="175"/>
        <v/>
      </c>
      <c r="C844" s="79" t="str">
        <f t="shared" si="176"/>
        <v/>
      </c>
      <c r="D844" s="79" t="str">
        <f>IFERROR(IF(J843&lt;=0,"",IF(C844="Yes","",B844-COUNTIF($C$21:C844,"Yes"))),"")</f>
        <v/>
      </c>
      <c r="E844" s="81" t="str">
        <f t="shared" si="169"/>
        <v/>
      </c>
      <c r="F844" s="80" t="str">
        <f t="shared" si="177"/>
        <v/>
      </c>
      <c r="G844" s="80" t="str">
        <f t="shared" si="170"/>
        <v/>
      </c>
      <c r="H844" s="80" t="str">
        <f t="shared" si="178"/>
        <v/>
      </c>
      <c r="I844" s="80" t="str">
        <f t="shared" si="171"/>
        <v/>
      </c>
      <c r="J844" s="80" t="str">
        <f t="shared" si="179"/>
        <v/>
      </c>
      <c r="AG844" s="16" t="str">
        <f t="shared" si="180"/>
        <v/>
      </c>
      <c r="AH844" s="69" t="str">
        <f t="shared" si="172"/>
        <v/>
      </c>
      <c r="AI844" s="70" t="str">
        <f t="shared" si="173"/>
        <v/>
      </c>
      <c r="AJ844" s="70" t="str">
        <f t="shared" si="174"/>
        <v/>
      </c>
      <c r="AK844" s="70" t="str">
        <f t="shared" si="181"/>
        <v/>
      </c>
      <c r="AL844" s="70" t="str">
        <f t="shared" si="182"/>
        <v/>
      </c>
    </row>
    <row r="845" spans="2:38" ht="15" thickBot="1" x14ac:dyDescent="0.35">
      <c r="B845" s="79" t="str">
        <f t="shared" si="175"/>
        <v/>
      </c>
      <c r="C845" s="79" t="str">
        <f t="shared" si="176"/>
        <v/>
      </c>
      <c r="D845" s="79" t="str">
        <f>IFERROR(IF(J844&lt;=0,"",IF(C845="Yes","",B845-COUNTIF($C$21:C845,"Yes"))),"")</f>
        <v/>
      </c>
      <c r="E845" s="81" t="str">
        <f t="shared" si="169"/>
        <v/>
      </c>
      <c r="F845" s="80" t="str">
        <f t="shared" si="177"/>
        <v/>
      </c>
      <c r="G845" s="80" t="str">
        <f t="shared" si="170"/>
        <v/>
      </c>
      <c r="H845" s="80" t="str">
        <f t="shared" si="178"/>
        <v/>
      </c>
      <c r="I845" s="80" t="str">
        <f t="shared" si="171"/>
        <v/>
      </c>
      <c r="J845" s="80" t="str">
        <f t="shared" si="179"/>
        <v/>
      </c>
      <c r="AG845" s="16" t="str">
        <f t="shared" si="180"/>
        <v/>
      </c>
      <c r="AH845" s="69" t="str">
        <f t="shared" si="172"/>
        <v/>
      </c>
      <c r="AI845" s="70" t="str">
        <f t="shared" si="173"/>
        <v/>
      </c>
      <c r="AJ845" s="70" t="str">
        <f t="shared" si="174"/>
        <v/>
      </c>
      <c r="AK845" s="70" t="str">
        <f t="shared" si="181"/>
        <v/>
      </c>
      <c r="AL845" s="70" t="str">
        <f t="shared" si="182"/>
        <v/>
      </c>
    </row>
    <row r="846" spans="2:38" ht="15" thickBot="1" x14ac:dyDescent="0.35">
      <c r="B846" s="79" t="str">
        <f t="shared" si="175"/>
        <v/>
      </c>
      <c r="C846" s="79" t="str">
        <f t="shared" si="176"/>
        <v/>
      </c>
      <c r="D846" s="79" t="str">
        <f>IFERROR(IF(J845&lt;=0,"",IF(C846="Yes","",B846-COUNTIF($C$21:C846,"Yes"))),"")</f>
        <v/>
      </c>
      <c r="E846" s="81" t="str">
        <f t="shared" si="169"/>
        <v/>
      </c>
      <c r="F846" s="80" t="str">
        <f t="shared" si="177"/>
        <v/>
      </c>
      <c r="G846" s="80" t="str">
        <f t="shared" si="170"/>
        <v/>
      </c>
      <c r="H846" s="80" t="str">
        <f t="shared" si="178"/>
        <v/>
      </c>
      <c r="I846" s="80" t="str">
        <f t="shared" si="171"/>
        <v/>
      </c>
      <c r="J846" s="80" t="str">
        <f t="shared" si="179"/>
        <v/>
      </c>
      <c r="AG846" s="16" t="str">
        <f t="shared" si="180"/>
        <v/>
      </c>
      <c r="AH846" s="69" t="str">
        <f t="shared" si="172"/>
        <v/>
      </c>
      <c r="AI846" s="70" t="str">
        <f t="shared" si="173"/>
        <v/>
      </c>
      <c r="AJ846" s="70" t="str">
        <f t="shared" si="174"/>
        <v/>
      </c>
      <c r="AK846" s="70" t="str">
        <f t="shared" si="181"/>
        <v/>
      </c>
      <c r="AL846" s="70" t="str">
        <f t="shared" si="182"/>
        <v/>
      </c>
    </row>
    <row r="847" spans="2:38" ht="15" thickBot="1" x14ac:dyDescent="0.35">
      <c r="B847" s="79" t="str">
        <f t="shared" si="175"/>
        <v/>
      </c>
      <c r="C847" s="79" t="str">
        <f t="shared" si="176"/>
        <v/>
      </c>
      <c r="D847" s="79" t="str">
        <f>IFERROR(IF(J846&lt;=0,"",IF(C847="Yes","",B847-COUNTIF($C$21:C847,"Yes"))),"")</f>
        <v/>
      </c>
      <c r="E847" s="81" t="str">
        <f t="shared" si="169"/>
        <v/>
      </c>
      <c r="F847" s="80" t="str">
        <f t="shared" si="177"/>
        <v/>
      </c>
      <c r="G847" s="80" t="str">
        <f t="shared" si="170"/>
        <v/>
      </c>
      <c r="H847" s="80" t="str">
        <f t="shared" si="178"/>
        <v/>
      </c>
      <c r="I847" s="80" t="str">
        <f t="shared" si="171"/>
        <v/>
      </c>
      <c r="J847" s="80" t="str">
        <f t="shared" si="179"/>
        <v/>
      </c>
      <c r="AG847" s="16" t="str">
        <f t="shared" si="180"/>
        <v/>
      </c>
      <c r="AH847" s="69" t="str">
        <f t="shared" si="172"/>
        <v/>
      </c>
      <c r="AI847" s="70" t="str">
        <f t="shared" si="173"/>
        <v/>
      </c>
      <c r="AJ847" s="70" t="str">
        <f t="shared" si="174"/>
        <v/>
      </c>
      <c r="AK847" s="70" t="str">
        <f t="shared" si="181"/>
        <v/>
      </c>
      <c r="AL847" s="70" t="str">
        <f t="shared" si="182"/>
        <v/>
      </c>
    </row>
    <row r="848" spans="2:38" ht="15" thickBot="1" x14ac:dyDescent="0.35">
      <c r="B848" s="79" t="str">
        <f t="shared" si="175"/>
        <v/>
      </c>
      <c r="C848" s="79" t="str">
        <f t="shared" si="176"/>
        <v/>
      </c>
      <c r="D848" s="79" t="str">
        <f>IFERROR(IF(J847&lt;=0,"",IF(C848="Yes","",B848-COUNTIF($C$21:C848,"Yes"))),"")</f>
        <v/>
      </c>
      <c r="E848" s="81" t="str">
        <f t="shared" si="169"/>
        <v/>
      </c>
      <c r="F848" s="80" t="str">
        <f t="shared" si="177"/>
        <v/>
      </c>
      <c r="G848" s="80" t="str">
        <f t="shared" si="170"/>
        <v/>
      </c>
      <c r="H848" s="80" t="str">
        <f t="shared" si="178"/>
        <v/>
      </c>
      <c r="I848" s="80" t="str">
        <f t="shared" si="171"/>
        <v/>
      </c>
      <c r="J848" s="80" t="str">
        <f t="shared" si="179"/>
        <v/>
      </c>
      <c r="AG848" s="16" t="str">
        <f t="shared" si="180"/>
        <v/>
      </c>
      <c r="AH848" s="69" t="str">
        <f t="shared" si="172"/>
        <v/>
      </c>
      <c r="AI848" s="70" t="str">
        <f t="shared" si="173"/>
        <v/>
      </c>
      <c r="AJ848" s="70" t="str">
        <f t="shared" si="174"/>
        <v/>
      </c>
      <c r="AK848" s="70" t="str">
        <f t="shared" si="181"/>
        <v/>
      </c>
      <c r="AL848" s="70" t="str">
        <f t="shared" si="182"/>
        <v/>
      </c>
    </row>
    <row r="849" spans="2:38" ht="15" thickBot="1" x14ac:dyDescent="0.35">
      <c r="B849" s="79" t="str">
        <f t="shared" si="175"/>
        <v/>
      </c>
      <c r="C849" s="79" t="str">
        <f t="shared" si="176"/>
        <v/>
      </c>
      <c r="D849" s="79" t="str">
        <f>IFERROR(IF(J848&lt;=0,"",IF(C849="Yes","",B849-COUNTIF($C$21:C849,"Yes"))),"")</f>
        <v/>
      </c>
      <c r="E849" s="81" t="str">
        <f t="shared" si="169"/>
        <v/>
      </c>
      <c r="F849" s="80" t="str">
        <f t="shared" si="177"/>
        <v/>
      </c>
      <c r="G849" s="80" t="str">
        <f t="shared" si="170"/>
        <v/>
      </c>
      <c r="H849" s="80" t="str">
        <f t="shared" si="178"/>
        <v/>
      </c>
      <c r="I849" s="80" t="str">
        <f t="shared" si="171"/>
        <v/>
      </c>
      <c r="J849" s="80" t="str">
        <f t="shared" si="179"/>
        <v/>
      </c>
      <c r="AG849" s="16" t="str">
        <f t="shared" si="180"/>
        <v/>
      </c>
      <c r="AH849" s="69" t="str">
        <f t="shared" si="172"/>
        <v/>
      </c>
      <c r="AI849" s="70" t="str">
        <f t="shared" si="173"/>
        <v/>
      </c>
      <c r="AJ849" s="70" t="str">
        <f t="shared" si="174"/>
        <v/>
      </c>
      <c r="AK849" s="70" t="str">
        <f t="shared" si="181"/>
        <v/>
      </c>
      <c r="AL849" s="70" t="str">
        <f t="shared" si="182"/>
        <v/>
      </c>
    </row>
    <row r="850" spans="2:38" ht="15" thickBot="1" x14ac:dyDescent="0.35">
      <c r="B850" s="79" t="str">
        <f t="shared" si="175"/>
        <v/>
      </c>
      <c r="C850" s="79" t="str">
        <f t="shared" si="176"/>
        <v/>
      </c>
      <c r="D850" s="79" t="str">
        <f>IFERROR(IF(J849&lt;=0,"",IF(C850="Yes","",B850-COUNTIF($C$21:C850,"Yes"))),"")</f>
        <v/>
      </c>
      <c r="E850" s="81" t="str">
        <f t="shared" si="169"/>
        <v/>
      </c>
      <c r="F850" s="80" t="str">
        <f t="shared" si="177"/>
        <v/>
      </c>
      <c r="G850" s="80" t="str">
        <f t="shared" si="170"/>
        <v/>
      </c>
      <c r="H850" s="80" t="str">
        <f t="shared" si="178"/>
        <v/>
      </c>
      <c r="I850" s="80" t="str">
        <f t="shared" si="171"/>
        <v/>
      </c>
      <c r="J850" s="80" t="str">
        <f t="shared" si="179"/>
        <v/>
      </c>
      <c r="AG850" s="16" t="str">
        <f t="shared" si="180"/>
        <v/>
      </c>
      <c r="AH850" s="69" t="str">
        <f t="shared" si="172"/>
        <v/>
      </c>
      <c r="AI850" s="70" t="str">
        <f t="shared" si="173"/>
        <v/>
      </c>
      <c r="AJ850" s="70" t="str">
        <f t="shared" si="174"/>
        <v/>
      </c>
      <c r="AK850" s="70" t="str">
        <f t="shared" si="181"/>
        <v/>
      </c>
      <c r="AL850" s="70" t="str">
        <f t="shared" si="182"/>
        <v/>
      </c>
    </row>
    <row r="851" spans="2:38" ht="15" thickBot="1" x14ac:dyDescent="0.35">
      <c r="B851" s="79" t="str">
        <f t="shared" si="175"/>
        <v/>
      </c>
      <c r="C851" s="79" t="str">
        <f t="shared" si="176"/>
        <v/>
      </c>
      <c r="D851" s="79" t="str">
        <f>IFERROR(IF(J850&lt;=0,"",IF(C851="Yes","",B851-COUNTIF($C$21:C851,"Yes"))),"")</f>
        <v/>
      </c>
      <c r="E851" s="81" t="str">
        <f t="shared" si="169"/>
        <v/>
      </c>
      <c r="F851" s="80" t="str">
        <f t="shared" si="177"/>
        <v/>
      </c>
      <c r="G851" s="80" t="str">
        <f t="shared" si="170"/>
        <v/>
      </c>
      <c r="H851" s="80" t="str">
        <f t="shared" si="178"/>
        <v/>
      </c>
      <c r="I851" s="80" t="str">
        <f t="shared" si="171"/>
        <v/>
      </c>
      <c r="J851" s="80" t="str">
        <f t="shared" si="179"/>
        <v/>
      </c>
      <c r="AG851" s="16" t="str">
        <f t="shared" si="180"/>
        <v/>
      </c>
      <c r="AH851" s="69" t="str">
        <f t="shared" si="172"/>
        <v/>
      </c>
      <c r="AI851" s="70" t="str">
        <f t="shared" si="173"/>
        <v/>
      </c>
      <c r="AJ851" s="70" t="str">
        <f t="shared" si="174"/>
        <v/>
      </c>
      <c r="AK851" s="70" t="str">
        <f t="shared" si="181"/>
        <v/>
      </c>
      <c r="AL851" s="70" t="str">
        <f t="shared" si="182"/>
        <v/>
      </c>
    </row>
    <row r="852" spans="2:38" ht="15" thickBot="1" x14ac:dyDescent="0.35">
      <c r="B852" s="79" t="str">
        <f t="shared" si="175"/>
        <v/>
      </c>
      <c r="C852" s="79" t="str">
        <f t="shared" si="176"/>
        <v/>
      </c>
      <c r="D852" s="79" t="str">
        <f>IFERROR(IF(J851&lt;=0,"",IF(C852="Yes","",B852-COUNTIF($C$21:C852,"Yes"))),"")</f>
        <v/>
      </c>
      <c r="E852" s="81" t="str">
        <f t="shared" si="169"/>
        <v/>
      </c>
      <c r="F852" s="80" t="str">
        <f t="shared" si="177"/>
        <v/>
      </c>
      <c r="G852" s="80" t="str">
        <f t="shared" si="170"/>
        <v/>
      </c>
      <c r="H852" s="80" t="str">
        <f t="shared" si="178"/>
        <v/>
      </c>
      <c r="I852" s="80" t="str">
        <f t="shared" si="171"/>
        <v/>
      </c>
      <c r="J852" s="80" t="str">
        <f t="shared" si="179"/>
        <v/>
      </c>
      <c r="AG852" s="16" t="str">
        <f t="shared" si="180"/>
        <v/>
      </c>
      <c r="AH852" s="69" t="str">
        <f t="shared" si="172"/>
        <v/>
      </c>
      <c r="AI852" s="70" t="str">
        <f t="shared" si="173"/>
        <v/>
      </c>
      <c r="AJ852" s="70" t="str">
        <f t="shared" si="174"/>
        <v/>
      </c>
      <c r="AK852" s="70" t="str">
        <f t="shared" si="181"/>
        <v/>
      </c>
      <c r="AL852" s="70" t="str">
        <f t="shared" si="182"/>
        <v/>
      </c>
    </row>
    <row r="853" spans="2:38" ht="15" thickBot="1" x14ac:dyDescent="0.35">
      <c r="B853" s="79" t="str">
        <f t="shared" si="175"/>
        <v/>
      </c>
      <c r="C853" s="79" t="str">
        <f t="shared" si="176"/>
        <v/>
      </c>
      <c r="D853" s="79" t="str">
        <f>IFERROR(IF(J852&lt;=0,"",IF(C853="Yes","",B853-COUNTIF($C$21:C853,"Yes"))),"")</f>
        <v/>
      </c>
      <c r="E853" s="81" t="str">
        <f t="shared" ref="E853:E916" si="183">IF($E$9="End of the Period",IF(B853="","",IF(payment_frequency="Bi-weekly",first_payment_date+B853*VLOOKUP(payment_frequency,periodic_table,2,0),IF(payment_frequency="Weekly",first_payment_date+B853*VLOOKUP(payment_frequency,periodic_table,2,0),IF(payment_frequency="Semi-monthly",first_payment_date+B853*VLOOKUP(payment_frequency,periodic_table,2,0),EDATE(first_payment_date,B853*VLOOKUP(payment_frequency,periodic_table,2,0)))))),IF(B853="","",IF(payment_frequency="Bi-weekly",first_payment_date+(B853-1)*VLOOKUP(payment_frequency,periodic_table,2,0),IF(payment_frequency="Weekly",first_payment_date+(B853-1)*VLOOKUP(payment_frequency,periodic_table,2,0),IF(payment_frequency="Semi-monthly",first_payment_date+(B853-1)*VLOOKUP(payment_frequency,periodic_table,2,0),EDATE(first_payment_date,(B853-1)*VLOOKUP(payment_frequency,periodic_table,2,0)))))))</f>
        <v/>
      </c>
      <c r="F853" s="80" t="str">
        <f t="shared" si="177"/>
        <v/>
      </c>
      <c r="G853" s="80" t="str">
        <f t="shared" ref="G853:G916" si="184">IF(AND(Payment_Type=1,B853=1),0,IF(B853="","",IF(C853="Yes",0,J852*Compound_Rate)))</f>
        <v/>
      </c>
      <c r="H853" s="80" t="str">
        <f t="shared" si="178"/>
        <v/>
      </c>
      <c r="I853" s="80" t="str">
        <f t="shared" ref="I853:I916" si="185">IF(B853="","",IF(C853="Yes",J852*Compound_Rate,0))</f>
        <v/>
      </c>
      <c r="J853" s="80" t="str">
        <f t="shared" si="179"/>
        <v/>
      </c>
      <c r="AG853" s="16" t="str">
        <f t="shared" si="180"/>
        <v/>
      </c>
      <c r="AH853" s="69" t="str">
        <f t="shared" ref="AH853:AH916" si="186">IF($E$9="End of the Period",IF(AG853="","",IF(payment_frequency="Bi-weekly",first_payment_date+AG853*VLOOKUP(payment_frequency,periodic_table,2,0),IF(payment_frequency="Weekly",first_payment_date+AG853*VLOOKUP(payment_frequency,periodic_table,2,0),IF(payment_frequency="Semi-monthly",first_payment_date+AG853*VLOOKUP(payment_frequency,periodic_table,2,0),EDATE(first_payment_date,AG853*VLOOKUP(payment_frequency,periodic_table,2,0)))))),IF(AG853="","",IF(payment_frequency="Bi-weekly",first_payment_date+(AG853-1)*VLOOKUP(payment_frequency,periodic_table,2,0),IF(payment_frequency="Weekly",first_payment_date+(AG853-1)*VLOOKUP(payment_frequency,periodic_table,2,0),IF(payment_frequency="Semi-monthly",first_payment_date+(AG853-1)*VLOOKUP(payment_frequency,periodic_table,2,0),EDATE(first_payment_date,(AG853-1)*VLOOKUP(payment_frequency,periodic_table,2,0)))))))</f>
        <v/>
      </c>
      <c r="AI853" s="70" t="str">
        <f t="shared" ref="AI853:AI916" si="187">IF(AG853="","",IF(AL852&lt;payment,AL852*(1+Compound_Rate),payment))</f>
        <v/>
      </c>
      <c r="AJ853" s="70" t="str">
        <f t="shared" ref="AJ853:AJ916" si="188">IF(AND(Payment_Type=1,AG853=1),0,IF(AG853="","",AL852*Compound_Rate))</f>
        <v/>
      </c>
      <c r="AK853" s="70" t="str">
        <f t="shared" si="181"/>
        <v/>
      </c>
      <c r="AL853" s="70" t="str">
        <f t="shared" si="182"/>
        <v/>
      </c>
    </row>
    <row r="854" spans="2:38" ht="15" thickBot="1" x14ac:dyDescent="0.35">
      <c r="B854" s="79" t="str">
        <f t="shared" ref="B854:B917" si="189">IFERROR(IF(TRUNC(J853)&lt;=0,"",B853+1),"")</f>
        <v/>
      </c>
      <c r="C854" s="79" t="str">
        <f t="shared" ref="C854:C917" si="190">IF(B854="","",IF(AND(B854&lt;=$E$13,B854&gt;=$E$12),"Yes","No"))</f>
        <v/>
      </c>
      <c r="D854" s="79" t="str">
        <f>IFERROR(IF(J853&lt;=0,"",IF(C854="Yes","",B854-COUNTIF($C$21:C854,"Yes"))),"")</f>
        <v/>
      </c>
      <c r="E854" s="81" t="str">
        <f t="shared" si="183"/>
        <v/>
      </c>
      <c r="F854" s="80" t="str">
        <f t="shared" ref="F854:F917" si="191">IF(B854="","",IF(C854="Yes",0,IF(J853&lt;payment,J853*(1+Compound_Rate),-PMT($J$5,nper-B854+1+$E$14,J853))))</f>
        <v/>
      </c>
      <c r="G854" s="80" t="str">
        <f t="shared" si="184"/>
        <v/>
      </c>
      <c r="H854" s="80" t="str">
        <f t="shared" ref="H854:H917" si="192">IF(B854="","",F854-G854)</f>
        <v/>
      </c>
      <c r="I854" s="80" t="str">
        <f t="shared" si="185"/>
        <v/>
      </c>
      <c r="J854" s="80" t="str">
        <f t="shared" ref="J854:J917" si="193">IFERROR(IF(B854="","",J853-H854+I854),"")</f>
        <v/>
      </c>
      <c r="AG854" s="16" t="str">
        <f t="shared" ref="AG854:AG917" si="194">IFERROR(IF(AL853&lt;=0,"",AG853+1),"")</f>
        <v/>
      </c>
      <c r="AH854" s="69" t="str">
        <f t="shared" si="186"/>
        <v/>
      </c>
      <c r="AI854" s="70" t="str">
        <f t="shared" si="187"/>
        <v/>
      </c>
      <c r="AJ854" s="70" t="str">
        <f t="shared" si="188"/>
        <v/>
      </c>
      <c r="AK854" s="70" t="str">
        <f t="shared" ref="AK854:AK917" si="195">IF(AG854="","",AI854-AJ854)</f>
        <v/>
      </c>
      <c r="AL854" s="70" t="str">
        <f t="shared" ref="AL854:AL917" si="196">IFERROR(IF(AK854&lt;=0,"",AL853-AK854),"")</f>
        <v/>
      </c>
    </row>
    <row r="855" spans="2:38" ht="15" thickBot="1" x14ac:dyDescent="0.35">
      <c r="B855" s="79" t="str">
        <f t="shared" si="189"/>
        <v/>
      </c>
      <c r="C855" s="79" t="str">
        <f t="shared" si="190"/>
        <v/>
      </c>
      <c r="D855" s="79" t="str">
        <f>IFERROR(IF(J854&lt;=0,"",IF(C855="Yes","",B855-COUNTIF($C$21:C855,"Yes"))),"")</f>
        <v/>
      </c>
      <c r="E855" s="81" t="str">
        <f t="shared" si="183"/>
        <v/>
      </c>
      <c r="F855" s="80" t="str">
        <f t="shared" si="191"/>
        <v/>
      </c>
      <c r="G855" s="80" t="str">
        <f t="shared" si="184"/>
        <v/>
      </c>
      <c r="H855" s="80" t="str">
        <f t="shared" si="192"/>
        <v/>
      </c>
      <c r="I855" s="80" t="str">
        <f t="shared" si="185"/>
        <v/>
      </c>
      <c r="J855" s="80" t="str">
        <f t="shared" si="193"/>
        <v/>
      </c>
      <c r="AG855" s="16" t="str">
        <f t="shared" si="194"/>
        <v/>
      </c>
      <c r="AH855" s="69" t="str">
        <f t="shared" si="186"/>
        <v/>
      </c>
      <c r="AI855" s="70" t="str">
        <f t="shared" si="187"/>
        <v/>
      </c>
      <c r="AJ855" s="70" t="str">
        <f t="shared" si="188"/>
        <v/>
      </c>
      <c r="AK855" s="70" t="str">
        <f t="shared" si="195"/>
        <v/>
      </c>
      <c r="AL855" s="70" t="str">
        <f t="shared" si="196"/>
        <v/>
      </c>
    </row>
    <row r="856" spans="2:38" ht="15" thickBot="1" x14ac:dyDescent="0.35">
      <c r="B856" s="79" t="str">
        <f t="shared" si="189"/>
        <v/>
      </c>
      <c r="C856" s="79" t="str">
        <f t="shared" si="190"/>
        <v/>
      </c>
      <c r="D856" s="79" t="str">
        <f>IFERROR(IF(J855&lt;=0,"",IF(C856="Yes","",B856-COUNTIF($C$21:C856,"Yes"))),"")</f>
        <v/>
      </c>
      <c r="E856" s="81" t="str">
        <f t="shared" si="183"/>
        <v/>
      </c>
      <c r="F856" s="80" t="str">
        <f t="shared" si="191"/>
        <v/>
      </c>
      <c r="G856" s="80" t="str">
        <f t="shared" si="184"/>
        <v/>
      </c>
      <c r="H856" s="80" t="str">
        <f t="shared" si="192"/>
        <v/>
      </c>
      <c r="I856" s="80" t="str">
        <f t="shared" si="185"/>
        <v/>
      </c>
      <c r="J856" s="80" t="str">
        <f t="shared" si="193"/>
        <v/>
      </c>
      <c r="AG856" s="16" t="str">
        <f t="shared" si="194"/>
        <v/>
      </c>
      <c r="AH856" s="69" t="str">
        <f t="shared" si="186"/>
        <v/>
      </c>
      <c r="AI856" s="70" t="str">
        <f t="shared" si="187"/>
        <v/>
      </c>
      <c r="AJ856" s="70" t="str">
        <f t="shared" si="188"/>
        <v/>
      </c>
      <c r="AK856" s="70" t="str">
        <f t="shared" si="195"/>
        <v/>
      </c>
      <c r="AL856" s="70" t="str">
        <f t="shared" si="196"/>
        <v/>
      </c>
    </row>
    <row r="857" spans="2:38" ht="15" thickBot="1" x14ac:dyDescent="0.35">
      <c r="B857" s="79" t="str">
        <f t="shared" si="189"/>
        <v/>
      </c>
      <c r="C857" s="79" t="str">
        <f t="shared" si="190"/>
        <v/>
      </c>
      <c r="D857" s="79" t="str">
        <f>IFERROR(IF(J856&lt;=0,"",IF(C857="Yes","",B857-COUNTIF($C$21:C857,"Yes"))),"")</f>
        <v/>
      </c>
      <c r="E857" s="81" t="str">
        <f t="shared" si="183"/>
        <v/>
      </c>
      <c r="F857" s="80" t="str">
        <f t="shared" si="191"/>
        <v/>
      </c>
      <c r="G857" s="80" t="str">
        <f t="shared" si="184"/>
        <v/>
      </c>
      <c r="H857" s="80" t="str">
        <f t="shared" si="192"/>
        <v/>
      </c>
      <c r="I857" s="80" t="str">
        <f t="shared" si="185"/>
        <v/>
      </c>
      <c r="J857" s="80" t="str">
        <f t="shared" si="193"/>
        <v/>
      </c>
      <c r="AG857" s="16" t="str">
        <f t="shared" si="194"/>
        <v/>
      </c>
      <c r="AH857" s="69" t="str">
        <f t="shared" si="186"/>
        <v/>
      </c>
      <c r="AI857" s="70" t="str">
        <f t="shared" si="187"/>
        <v/>
      </c>
      <c r="AJ857" s="70" t="str">
        <f t="shared" si="188"/>
        <v/>
      </c>
      <c r="AK857" s="70" t="str">
        <f t="shared" si="195"/>
        <v/>
      </c>
      <c r="AL857" s="70" t="str">
        <f t="shared" si="196"/>
        <v/>
      </c>
    </row>
    <row r="858" spans="2:38" ht="15" thickBot="1" x14ac:dyDescent="0.35">
      <c r="B858" s="79" t="str">
        <f t="shared" si="189"/>
        <v/>
      </c>
      <c r="C858" s="79" t="str">
        <f t="shared" si="190"/>
        <v/>
      </c>
      <c r="D858" s="79" t="str">
        <f>IFERROR(IF(J857&lt;=0,"",IF(C858="Yes","",B858-COUNTIF($C$21:C858,"Yes"))),"")</f>
        <v/>
      </c>
      <c r="E858" s="81" t="str">
        <f t="shared" si="183"/>
        <v/>
      </c>
      <c r="F858" s="80" t="str">
        <f t="shared" si="191"/>
        <v/>
      </c>
      <c r="G858" s="80" t="str">
        <f t="shared" si="184"/>
        <v/>
      </c>
      <c r="H858" s="80" t="str">
        <f t="shared" si="192"/>
        <v/>
      </c>
      <c r="I858" s="80" t="str">
        <f t="shared" si="185"/>
        <v/>
      </c>
      <c r="J858" s="80" t="str">
        <f t="shared" si="193"/>
        <v/>
      </c>
      <c r="AG858" s="16" t="str">
        <f t="shared" si="194"/>
        <v/>
      </c>
      <c r="AH858" s="69" t="str">
        <f t="shared" si="186"/>
        <v/>
      </c>
      <c r="AI858" s="70" t="str">
        <f t="shared" si="187"/>
        <v/>
      </c>
      <c r="AJ858" s="70" t="str">
        <f t="shared" si="188"/>
        <v/>
      </c>
      <c r="AK858" s="70" t="str">
        <f t="shared" si="195"/>
        <v/>
      </c>
      <c r="AL858" s="70" t="str">
        <f t="shared" si="196"/>
        <v/>
      </c>
    </row>
    <row r="859" spans="2:38" ht="15" thickBot="1" x14ac:dyDescent="0.35">
      <c r="B859" s="79" t="str">
        <f t="shared" si="189"/>
        <v/>
      </c>
      <c r="C859" s="79" t="str">
        <f t="shared" si="190"/>
        <v/>
      </c>
      <c r="D859" s="79" t="str">
        <f>IFERROR(IF(J858&lt;=0,"",IF(C859="Yes","",B859-COUNTIF($C$21:C859,"Yes"))),"")</f>
        <v/>
      </c>
      <c r="E859" s="81" t="str">
        <f t="shared" si="183"/>
        <v/>
      </c>
      <c r="F859" s="80" t="str">
        <f t="shared" si="191"/>
        <v/>
      </c>
      <c r="G859" s="80" t="str">
        <f t="shared" si="184"/>
        <v/>
      </c>
      <c r="H859" s="80" t="str">
        <f t="shared" si="192"/>
        <v/>
      </c>
      <c r="I859" s="80" t="str">
        <f t="shared" si="185"/>
        <v/>
      </c>
      <c r="J859" s="80" t="str">
        <f t="shared" si="193"/>
        <v/>
      </c>
      <c r="AG859" s="16" t="str">
        <f t="shared" si="194"/>
        <v/>
      </c>
      <c r="AH859" s="69" t="str">
        <f t="shared" si="186"/>
        <v/>
      </c>
      <c r="AI859" s="70" t="str">
        <f t="shared" si="187"/>
        <v/>
      </c>
      <c r="AJ859" s="70" t="str">
        <f t="shared" si="188"/>
        <v/>
      </c>
      <c r="AK859" s="70" t="str">
        <f t="shared" si="195"/>
        <v/>
      </c>
      <c r="AL859" s="70" t="str">
        <f t="shared" si="196"/>
        <v/>
      </c>
    </row>
    <row r="860" spans="2:38" ht="15" thickBot="1" x14ac:dyDescent="0.35">
      <c r="B860" s="79" t="str">
        <f t="shared" si="189"/>
        <v/>
      </c>
      <c r="C860" s="79" t="str">
        <f t="shared" si="190"/>
        <v/>
      </c>
      <c r="D860" s="79" t="str">
        <f>IFERROR(IF(J859&lt;=0,"",IF(C860="Yes","",B860-COUNTIF($C$21:C860,"Yes"))),"")</f>
        <v/>
      </c>
      <c r="E860" s="81" t="str">
        <f t="shared" si="183"/>
        <v/>
      </c>
      <c r="F860" s="80" t="str">
        <f t="shared" si="191"/>
        <v/>
      </c>
      <c r="G860" s="80" t="str">
        <f t="shared" si="184"/>
        <v/>
      </c>
      <c r="H860" s="80" t="str">
        <f t="shared" si="192"/>
        <v/>
      </c>
      <c r="I860" s="80" t="str">
        <f t="shared" si="185"/>
        <v/>
      </c>
      <c r="J860" s="80" t="str">
        <f t="shared" si="193"/>
        <v/>
      </c>
      <c r="AG860" s="16" t="str">
        <f t="shared" si="194"/>
        <v/>
      </c>
      <c r="AH860" s="69" t="str">
        <f t="shared" si="186"/>
        <v/>
      </c>
      <c r="AI860" s="70" t="str">
        <f t="shared" si="187"/>
        <v/>
      </c>
      <c r="AJ860" s="70" t="str">
        <f t="shared" si="188"/>
        <v/>
      </c>
      <c r="AK860" s="70" t="str">
        <f t="shared" si="195"/>
        <v/>
      </c>
      <c r="AL860" s="70" t="str">
        <f t="shared" si="196"/>
        <v/>
      </c>
    </row>
    <row r="861" spans="2:38" ht="15" thickBot="1" x14ac:dyDescent="0.35">
      <c r="B861" s="79" t="str">
        <f t="shared" si="189"/>
        <v/>
      </c>
      <c r="C861" s="79" t="str">
        <f t="shared" si="190"/>
        <v/>
      </c>
      <c r="D861" s="79" t="str">
        <f>IFERROR(IF(J860&lt;=0,"",IF(C861="Yes","",B861-COUNTIF($C$21:C861,"Yes"))),"")</f>
        <v/>
      </c>
      <c r="E861" s="81" t="str">
        <f t="shared" si="183"/>
        <v/>
      </c>
      <c r="F861" s="80" t="str">
        <f t="shared" si="191"/>
        <v/>
      </c>
      <c r="G861" s="80" t="str">
        <f t="shared" si="184"/>
        <v/>
      </c>
      <c r="H861" s="80" t="str">
        <f t="shared" si="192"/>
        <v/>
      </c>
      <c r="I861" s="80" t="str">
        <f t="shared" si="185"/>
        <v/>
      </c>
      <c r="J861" s="80" t="str">
        <f t="shared" si="193"/>
        <v/>
      </c>
      <c r="AG861" s="16" t="str">
        <f t="shared" si="194"/>
        <v/>
      </c>
      <c r="AH861" s="69" t="str">
        <f t="shared" si="186"/>
        <v/>
      </c>
      <c r="AI861" s="70" t="str">
        <f t="shared" si="187"/>
        <v/>
      </c>
      <c r="AJ861" s="70" t="str">
        <f t="shared" si="188"/>
        <v/>
      </c>
      <c r="AK861" s="70" t="str">
        <f t="shared" si="195"/>
        <v/>
      </c>
      <c r="AL861" s="70" t="str">
        <f t="shared" si="196"/>
        <v/>
      </c>
    </row>
    <row r="862" spans="2:38" ht="15" thickBot="1" x14ac:dyDescent="0.35">
      <c r="B862" s="79" t="str">
        <f t="shared" si="189"/>
        <v/>
      </c>
      <c r="C862" s="79" t="str">
        <f t="shared" si="190"/>
        <v/>
      </c>
      <c r="D862" s="79" t="str">
        <f>IFERROR(IF(J861&lt;=0,"",IF(C862="Yes","",B862-COUNTIF($C$21:C862,"Yes"))),"")</f>
        <v/>
      </c>
      <c r="E862" s="81" t="str">
        <f t="shared" si="183"/>
        <v/>
      </c>
      <c r="F862" s="80" t="str">
        <f t="shared" si="191"/>
        <v/>
      </c>
      <c r="G862" s="80" t="str">
        <f t="shared" si="184"/>
        <v/>
      </c>
      <c r="H862" s="80" t="str">
        <f t="shared" si="192"/>
        <v/>
      </c>
      <c r="I862" s="80" t="str">
        <f t="shared" si="185"/>
        <v/>
      </c>
      <c r="J862" s="80" t="str">
        <f t="shared" si="193"/>
        <v/>
      </c>
      <c r="AG862" s="16" t="str">
        <f t="shared" si="194"/>
        <v/>
      </c>
      <c r="AH862" s="69" t="str">
        <f t="shared" si="186"/>
        <v/>
      </c>
      <c r="AI862" s="70" t="str">
        <f t="shared" si="187"/>
        <v/>
      </c>
      <c r="AJ862" s="70" t="str">
        <f t="shared" si="188"/>
        <v/>
      </c>
      <c r="AK862" s="70" t="str">
        <f t="shared" si="195"/>
        <v/>
      </c>
      <c r="AL862" s="70" t="str">
        <f t="shared" si="196"/>
        <v/>
      </c>
    </row>
    <row r="863" spans="2:38" ht="15" thickBot="1" x14ac:dyDescent="0.35">
      <c r="B863" s="79" t="str">
        <f t="shared" si="189"/>
        <v/>
      </c>
      <c r="C863" s="79" t="str">
        <f t="shared" si="190"/>
        <v/>
      </c>
      <c r="D863" s="79" t="str">
        <f>IFERROR(IF(J862&lt;=0,"",IF(C863="Yes","",B863-COUNTIF($C$21:C863,"Yes"))),"")</f>
        <v/>
      </c>
      <c r="E863" s="81" t="str">
        <f t="shared" si="183"/>
        <v/>
      </c>
      <c r="F863" s="80" t="str">
        <f t="shared" si="191"/>
        <v/>
      </c>
      <c r="G863" s="80" t="str">
        <f t="shared" si="184"/>
        <v/>
      </c>
      <c r="H863" s="80" t="str">
        <f t="shared" si="192"/>
        <v/>
      </c>
      <c r="I863" s="80" t="str">
        <f t="shared" si="185"/>
        <v/>
      </c>
      <c r="J863" s="80" t="str">
        <f t="shared" si="193"/>
        <v/>
      </c>
      <c r="AG863" s="16" t="str">
        <f t="shared" si="194"/>
        <v/>
      </c>
      <c r="AH863" s="69" t="str">
        <f t="shared" si="186"/>
        <v/>
      </c>
      <c r="AI863" s="70" t="str">
        <f t="shared" si="187"/>
        <v/>
      </c>
      <c r="AJ863" s="70" t="str">
        <f t="shared" si="188"/>
        <v/>
      </c>
      <c r="AK863" s="70" t="str">
        <f t="shared" si="195"/>
        <v/>
      </c>
      <c r="AL863" s="70" t="str">
        <f t="shared" si="196"/>
        <v/>
      </c>
    </row>
    <row r="864" spans="2:38" ht="15" thickBot="1" x14ac:dyDescent="0.35">
      <c r="B864" s="79" t="str">
        <f t="shared" si="189"/>
        <v/>
      </c>
      <c r="C864" s="79" t="str">
        <f t="shared" si="190"/>
        <v/>
      </c>
      <c r="D864" s="79" t="str">
        <f>IFERROR(IF(J863&lt;=0,"",IF(C864="Yes","",B864-COUNTIF($C$21:C864,"Yes"))),"")</f>
        <v/>
      </c>
      <c r="E864" s="81" t="str">
        <f t="shared" si="183"/>
        <v/>
      </c>
      <c r="F864" s="80" t="str">
        <f t="shared" si="191"/>
        <v/>
      </c>
      <c r="G864" s="80" t="str">
        <f t="shared" si="184"/>
        <v/>
      </c>
      <c r="H864" s="80" t="str">
        <f t="shared" si="192"/>
        <v/>
      </c>
      <c r="I864" s="80" t="str">
        <f t="shared" si="185"/>
        <v/>
      </c>
      <c r="J864" s="80" t="str">
        <f t="shared" si="193"/>
        <v/>
      </c>
      <c r="AG864" s="16" t="str">
        <f t="shared" si="194"/>
        <v/>
      </c>
      <c r="AH864" s="69" t="str">
        <f t="shared" si="186"/>
        <v/>
      </c>
      <c r="AI864" s="70" t="str">
        <f t="shared" si="187"/>
        <v/>
      </c>
      <c r="AJ864" s="70" t="str">
        <f t="shared" si="188"/>
        <v/>
      </c>
      <c r="AK864" s="70" t="str">
        <f t="shared" si="195"/>
        <v/>
      </c>
      <c r="AL864" s="70" t="str">
        <f t="shared" si="196"/>
        <v/>
      </c>
    </row>
    <row r="865" spans="2:38" ht="15" thickBot="1" x14ac:dyDescent="0.35">
      <c r="B865" s="79" t="str">
        <f t="shared" si="189"/>
        <v/>
      </c>
      <c r="C865" s="79" t="str">
        <f t="shared" si="190"/>
        <v/>
      </c>
      <c r="D865" s="79" t="str">
        <f>IFERROR(IF(J864&lt;=0,"",IF(C865="Yes","",B865-COUNTIF($C$21:C865,"Yes"))),"")</f>
        <v/>
      </c>
      <c r="E865" s="81" t="str">
        <f t="shared" si="183"/>
        <v/>
      </c>
      <c r="F865" s="80" t="str">
        <f t="shared" si="191"/>
        <v/>
      </c>
      <c r="G865" s="80" t="str">
        <f t="shared" si="184"/>
        <v/>
      </c>
      <c r="H865" s="80" t="str">
        <f t="shared" si="192"/>
        <v/>
      </c>
      <c r="I865" s="80" t="str">
        <f t="shared" si="185"/>
        <v/>
      </c>
      <c r="J865" s="80" t="str">
        <f t="shared" si="193"/>
        <v/>
      </c>
      <c r="AG865" s="16" t="str">
        <f t="shared" si="194"/>
        <v/>
      </c>
      <c r="AH865" s="69" t="str">
        <f t="shared" si="186"/>
        <v/>
      </c>
      <c r="AI865" s="70" t="str">
        <f t="shared" si="187"/>
        <v/>
      </c>
      <c r="AJ865" s="70" t="str">
        <f t="shared" si="188"/>
        <v/>
      </c>
      <c r="AK865" s="70" t="str">
        <f t="shared" si="195"/>
        <v/>
      </c>
      <c r="AL865" s="70" t="str">
        <f t="shared" si="196"/>
        <v/>
      </c>
    </row>
    <row r="866" spans="2:38" ht="15" thickBot="1" x14ac:dyDescent="0.35">
      <c r="B866" s="79" t="str">
        <f t="shared" si="189"/>
        <v/>
      </c>
      <c r="C866" s="79" t="str">
        <f t="shared" si="190"/>
        <v/>
      </c>
      <c r="D866" s="79" t="str">
        <f>IFERROR(IF(J865&lt;=0,"",IF(C866="Yes","",B866-COUNTIF($C$21:C866,"Yes"))),"")</f>
        <v/>
      </c>
      <c r="E866" s="81" t="str">
        <f t="shared" si="183"/>
        <v/>
      </c>
      <c r="F866" s="80" t="str">
        <f t="shared" si="191"/>
        <v/>
      </c>
      <c r="G866" s="80" t="str">
        <f t="shared" si="184"/>
        <v/>
      </c>
      <c r="H866" s="80" t="str">
        <f t="shared" si="192"/>
        <v/>
      </c>
      <c r="I866" s="80" t="str">
        <f t="shared" si="185"/>
        <v/>
      </c>
      <c r="J866" s="80" t="str">
        <f t="shared" si="193"/>
        <v/>
      </c>
      <c r="AG866" s="16" t="str">
        <f t="shared" si="194"/>
        <v/>
      </c>
      <c r="AH866" s="69" t="str">
        <f t="shared" si="186"/>
        <v/>
      </c>
      <c r="AI866" s="70" t="str">
        <f t="shared" si="187"/>
        <v/>
      </c>
      <c r="AJ866" s="70" t="str">
        <f t="shared" si="188"/>
        <v/>
      </c>
      <c r="AK866" s="70" t="str">
        <f t="shared" si="195"/>
        <v/>
      </c>
      <c r="AL866" s="70" t="str">
        <f t="shared" si="196"/>
        <v/>
      </c>
    </row>
    <row r="867" spans="2:38" ht="15" thickBot="1" x14ac:dyDescent="0.35">
      <c r="B867" s="79" t="str">
        <f t="shared" si="189"/>
        <v/>
      </c>
      <c r="C867" s="79" t="str">
        <f t="shared" si="190"/>
        <v/>
      </c>
      <c r="D867" s="79" t="str">
        <f>IFERROR(IF(J866&lt;=0,"",IF(C867="Yes","",B867-COUNTIF($C$21:C867,"Yes"))),"")</f>
        <v/>
      </c>
      <c r="E867" s="81" t="str">
        <f t="shared" si="183"/>
        <v/>
      </c>
      <c r="F867" s="80" t="str">
        <f t="shared" si="191"/>
        <v/>
      </c>
      <c r="G867" s="80" t="str">
        <f t="shared" si="184"/>
        <v/>
      </c>
      <c r="H867" s="80" t="str">
        <f t="shared" si="192"/>
        <v/>
      </c>
      <c r="I867" s="80" t="str">
        <f t="shared" si="185"/>
        <v/>
      </c>
      <c r="J867" s="80" t="str">
        <f t="shared" si="193"/>
        <v/>
      </c>
      <c r="AG867" s="16" t="str">
        <f t="shared" si="194"/>
        <v/>
      </c>
      <c r="AH867" s="69" t="str">
        <f t="shared" si="186"/>
        <v/>
      </c>
      <c r="AI867" s="70" t="str">
        <f t="shared" si="187"/>
        <v/>
      </c>
      <c r="AJ867" s="70" t="str">
        <f t="shared" si="188"/>
        <v/>
      </c>
      <c r="AK867" s="70" t="str">
        <f t="shared" si="195"/>
        <v/>
      </c>
      <c r="AL867" s="70" t="str">
        <f t="shared" si="196"/>
        <v/>
      </c>
    </row>
    <row r="868" spans="2:38" ht="15" thickBot="1" x14ac:dyDescent="0.35">
      <c r="B868" s="79" t="str">
        <f t="shared" si="189"/>
        <v/>
      </c>
      <c r="C868" s="79" t="str">
        <f t="shared" si="190"/>
        <v/>
      </c>
      <c r="D868" s="79" t="str">
        <f>IFERROR(IF(J867&lt;=0,"",IF(C868="Yes","",B868-COUNTIF($C$21:C868,"Yes"))),"")</f>
        <v/>
      </c>
      <c r="E868" s="81" t="str">
        <f t="shared" si="183"/>
        <v/>
      </c>
      <c r="F868" s="80" t="str">
        <f t="shared" si="191"/>
        <v/>
      </c>
      <c r="G868" s="80" t="str">
        <f t="shared" si="184"/>
        <v/>
      </c>
      <c r="H868" s="80" t="str">
        <f t="shared" si="192"/>
        <v/>
      </c>
      <c r="I868" s="80" t="str">
        <f t="shared" si="185"/>
        <v/>
      </c>
      <c r="J868" s="80" t="str">
        <f t="shared" si="193"/>
        <v/>
      </c>
      <c r="AG868" s="16" t="str">
        <f t="shared" si="194"/>
        <v/>
      </c>
      <c r="AH868" s="69" t="str">
        <f t="shared" si="186"/>
        <v/>
      </c>
      <c r="AI868" s="70" t="str">
        <f t="shared" si="187"/>
        <v/>
      </c>
      <c r="AJ868" s="70" t="str">
        <f t="shared" si="188"/>
        <v/>
      </c>
      <c r="AK868" s="70" t="str">
        <f t="shared" si="195"/>
        <v/>
      </c>
      <c r="AL868" s="70" t="str">
        <f t="shared" si="196"/>
        <v/>
      </c>
    </row>
    <row r="869" spans="2:38" ht="15" thickBot="1" x14ac:dyDescent="0.35">
      <c r="B869" s="79" t="str">
        <f t="shared" si="189"/>
        <v/>
      </c>
      <c r="C869" s="79" t="str">
        <f t="shared" si="190"/>
        <v/>
      </c>
      <c r="D869" s="79" t="str">
        <f>IFERROR(IF(J868&lt;=0,"",IF(C869="Yes","",B869-COUNTIF($C$21:C869,"Yes"))),"")</f>
        <v/>
      </c>
      <c r="E869" s="81" t="str">
        <f t="shared" si="183"/>
        <v/>
      </c>
      <c r="F869" s="80" t="str">
        <f t="shared" si="191"/>
        <v/>
      </c>
      <c r="G869" s="80" t="str">
        <f t="shared" si="184"/>
        <v/>
      </c>
      <c r="H869" s="80" t="str">
        <f t="shared" si="192"/>
        <v/>
      </c>
      <c r="I869" s="80" t="str">
        <f t="shared" si="185"/>
        <v/>
      </c>
      <c r="J869" s="80" t="str">
        <f t="shared" si="193"/>
        <v/>
      </c>
      <c r="AG869" s="16" t="str">
        <f t="shared" si="194"/>
        <v/>
      </c>
      <c r="AH869" s="69" t="str">
        <f t="shared" si="186"/>
        <v/>
      </c>
      <c r="AI869" s="70" t="str">
        <f t="shared" si="187"/>
        <v/>
      </c>
      <c r="AJ869" s="70" t="str">
        <f t="shared" si="188"/>
        <v/>
      </c>
      <c r="AK869" s="70" t="str">
        <f t="shared" si="195"/>
        <v/>
      </c>
      <c r="AL869" s="70" t="str">
        <f t="shared" si="196"/>
        <v/>
      </c>
    </row>
    <row r="870" spans="2:38" ht="15" thickBot="1" x14ac:dyDescent="0.35">
      <c r="B870" s="79" t="str">
        <f t="shared" si="189"/>
        <v/>
      </c>
      <c r="C870" s="79" t="str">
        <f t="shared" si="190"/>
        <v/>
      </c>
      <c r="D870" s="79" t="str">
        <f>IFERROR(IF(J869&lt;=0,"",IF(C870="Yes","",B870-COUNTIF($C$21:C870,"Yes"))),"")</f>
        <v/>
      </c>
      <c r="E870" s="81" t="str">
        <f t="shared" si="183"/>
        <v/>
      </c>
      <c r="F870" s="80" t="str">
        <f t="shared" si="191"/>
        <v/>
      </c>
      <c r="G870" s="80" t="str">
        <f t="shared" si="184"/>
        <v/>
      </c>
      <c r="H870" s="80" t="str">
        <f t="shared" si="192"/>
        <v/>
      </c>
      <c r="I870" s="80" t="str">
        <f t="shared" si="185"/>
        <v/>
      </c>
      <c r="J870" s="80" t="str">
        <f t="shared" si="193"/>
        <v/>
      </c>
      <c r="AG870" s="16" t="str">
        <f t="shared" si="194"/>
        <v/>
      </c>
      <c r="AH870" s="69" t="str">
        <f t="shared" si="186"/>
        <v/>
      </c>
      <c r="AI870" s="70" t="str">
        <f t="shared" si="187"/>
        <v/>
      </c>
      <c r="AJ870" s="70" t="str">
        <f t="shared" si="188"/>
        <v/>
      </c>
      <c r="AK870" s="70" t="str">
        <f t="shared" si="195"/>
        <v/>
      </c>
      <c r="AL870" s="70" t="str">
        <f t="shared" si="196"/>
        <v/>
      </c>
    </row>
    <row r="871" spans="2:38" ht="15" thickBot="1" x14ac:dyDescent="0.35">
      <c r="B871" s="79" t="str">
        <f t="shared" si="189"/>
        <v/>
      </c>
      <c r="C871" s="79" t="str">
        <f t="shared" si="190"/>
        <v/>
      </c>
      <c r="D871" s="79" t="str">
        <f>IFERROR(IF(J870&lt;=0,"",IF(C871="Yes","",B871-COUNTIF($C$21:C871,"Yes"))),"")</f>
        <v/>
      </c>
      <c r="E871" s="81" t="str">
        <f t="shared" si="183"/>
        <v/>
      </c>
      <c r="F871" s="80" t="str">
        <f t="shared" si="191"/>
        <v/>
      </c>
      <c r="G871" s="80" t="str">
        <f t="shared" si="184"/>
        <v/>
      </c>
      <c r="H871" s="80" t="str">
        <f t="shared" si="192"/>
        <v/>
      </c>
      <c r="I871" s="80" t="str">
        <f t="shared" si="185"/>
        <v/>
      </c>
      <c r="J871" s="80" t="str">
        <f t="shared" si="193"/>
        <v/>
      </c>
      <c r="AG871" s="16" t="str">
        <f t="shared" si="194"/>
        <v/>
      </c>
      <c r="AH871" s="69" t="str">
        <f t="shared" si="186"/>
        <v/>
      </c>
      <c r="AI871" s="70" t="str">
        <f t="shared" si="187"/>
        <v/>
      </c>
      <c r="AJ871" s="70" t="str">
        <f t="shared" si="188"/>
        <v/>
      </c>
      <c r="AK871" s="70" t="str">
        <f t="shared" si="195"/>
        <v/>
      </c>
      <c r="AL871" s="70" t="str">
        <f t="shared" si="196"/>
        <v/>
      </c>
    </row>
    <row r="872" spans="2:38" ht="15" thickBot="1" x14ac:dyDescent="0.35">
      <c r="B872" s="79" t="str">
        <f t="shared" si="189"/>
        <v/>
      </c>
      <c r="C872" s="79" t="str">
        <f t="shared" si="190"/>
        <v/>
      </c>
      <c r="D872" s="79" t="str">
        <f>IFERROR(IF(J871&lt;=0,"",IF(C872="Yes","",B872-COUNTIF($C$21:C872,"Yes"))),"")</f>
        <v/>
      </c>
      <c r="E872" s="81" t="str">
        <f t="shared" si="183"/>
        <v/>
      </c>
      <c r="F872" s="80" t="str">
        <f t="shared" si="191"/>
        <v/>
      </c>
      <c r="G872" s="80" t="str">
        <f t="shared" si="184"/>
        <v/>
      </c>
      <c r="H872" s="80" t="str">
        <f t="shared" si="192"/>
        <v/>
      </c>
      <c r="I872" s="80" t="str">
        <f t="shared" si="185"/>
        <v/>
      </c>
      <c r="J872" s="80" t="str">
        <f t="shared" si="193"/>
        <v/>
      </c>
      <c r="AG872" s="16" t="str">
        <f t="shared" si="194"/>
        <v/>
      </c>
      <c r="AH872" s="69" t="str">
        <f t="shared" si="186"/>
        <v/>
      </c>
      <c r="AI872" s="70" t="str">
        <f t="shared" si="187"/>
        <v/>
      </c>
      <c r="AJ872" s="70" t="str">
        <f t="shared" si="188"/>
        <v/>
      </c>
      <c r="AK872" s="70" t="str">
        <f t="shared" si="195"/>
        <v/>
      </c>
      <c r="AL872" s="70" t="str">
        <f t="shared" si="196"/>
        <v/>
      </c>
    </row>
    <row r="873" spans="2:38" ht="15" thickBot="1" x14ac:dyDescent="0.35">
      <c r="B873" s="79" t="str">
        <f t="shared" si="189"/>
        <v/>
      </c>
      <c r="C873" s="79" t="str">
        <f t="shared" si="190"/>
        <v/>
      </c>
      <c r="D873" s="79" t="str">
        <f>IFERROR(IF(J872&lt;=0,"",IF(C873="Yes","",B873-COUNTIF($C$21:C873,"Yes"))),"")</f>
        <v/>
      </c>
      <c r="E873" s="81" t="str">
        <f t="shared" si="183"/>
        <v/>
      </c>
      <c r="F873" s="80" t="str">
        <f t="shared" si="191"/>
        <v/>
      </c>
      <c r="G873" s="80" t="str">
        <f t="shared" si="184"/>
        <v/>
      </c>
      <c r="H873" s="80" t="str">
        <f t="shared" si="192"/>
        <v/>
      </c>
      <c r="I873" s="80" t="str">
        <f t="shared" si="185"/>
        <v/>
      </c>
      <c r="J873" s="80" t="str">
        <f t="shared" si="193"/>
        <v/>
      </c>
      <c r="AG873" s="16" t="str">
        <f t="shared" si="194"/>
        <v/>
      </c>
      <c r="AH873" s="69" t="str">
        <f t="shared" si="186"/>
        <v/>
      </c>
      <c r="AI873" s="70" t="str">
        <f t="shared" si="187"/>
        <v/>
      </c>
      <c r="AJ873" s="70" t="str">
        <f t="shared" si="188"/>
        <v/>
      </c>
      <c r="AK873" s="70" t="str">
        <f t="shared" si="195"/>
        <v/>
      </c>
      <c r="AL873" s="70" t="str">
        <f t="shared" si="196"/>
        <v/>
      </c>
    </row>
    <row r="874" spans="2:38" ht="15" thickBot="1" x14ac:dyDescent="0.35">
      <c r="B874" s="79" t="str">
        <f t="shared" si="189"/>
        <v/>
      </c>
      <c r="C874" s="79" t="str">
        <f t="shared" si="190"/>
        <v/>
      </c>
      <c r="D874" s="79" t="str">
        <f>IFERROR(IF(J873&lt;=0,"",IF(C874="Yes","",B874-COUNTIF($C$21:C874,"Yes"))),"")</f>
        <v/>
      </c>
      <c r="E874" s="81" t="str">
        <f t="shared" si="183"/>
        <v/>
      </c>
      <c r="F874" s="80" t="str">
        <f t="shared" si="191"/>
        <v/>
      </c>
      <c r="G874" s="80" t="str">
        <f t="shared" si="184"/>
        <v/>
      </c>
      <c r="H874" s="80" t="str">
        <f t="shared" si="192"/>
        <v/>
      </c>
      <c r="I874" s="80" t="str">
        <f t="shared" si="185"/>
        <v/>
      </c>
      <c r="J874" s="80" t="str">
        <f t="shared" si="193"/>
        <v/>
      </c>
      <c r="AG874" s="16" t="str">
        <f t="shared" si="194"/>
        <v/>
      </c>
      <c r="AH874" s="69" t="str">
        <f t="shared" si="186"/>
        <v/>
      </c>
      <c r="AI874" s="70" t="str">
        <f t="shared" si="187"/>
        <v/>
      </c>
      <c r="AJ874" s="70" t="str">
        <f t="shared" si="188"/>
        <v/>
      </c>
      <c r="AK874" s="70" t="str">
        <f t="shared" si="195"/>
        <v/>
      </c>
      <c r="AL874" s="70" t="str">
        <f t="shared" si="196"/>
        <v/>
      </c>
    </row>
    <row r="875" spans="2:38" ht="15" thickBot="1" x14ac:dyDescent="0.35">
      <c r="B875" s="79" t="str">
        <f t="shared" si="189"/>
        <v/>
      </c>
      <c r="C875" s="79" t="str">
        <f t="shared" si="190"/>
        <v/>
      </c>
      <c r="D875" s="79" t="str">
        <f>IFERROR(IF(J874&lt;=0,"",IF(C875="Yes","",B875-COUNTIF($C$21:C875,"Yes"))),"")</f>
        <v/>
      </c>
      <c r="E875" s="81" t="str">
        <f t="shared" si="183"/>
        <v/>
      </c>
      <c r="F875" s="80" t="str">
        <f t="shared" si="191"/>
        <v/>
      </c>
      <c r="G875" s="80" t="str">
        <f t="shared" si="184"/>
        <v/>
      </c>
      <c r="H875" s="80" t="str">
        <f t="shared" si="192"/>
        <v/>
      </c>
      <c r="I875" s="80" t="str">
        <f t="shared" si="185"/>
        <v/>
      </c>
      <c r="J875" s="80" t="str">
        <f t="shared" si="193"/>
        <v/>
      </c>
      <c r="AG875" s="16" t="str">
        <f t="shared" si="194"/>
        <v/>
      </c>
      <c r="AH875" s="69" t="str">
        <f t="shared" si="186"/>
        <v/>
      </c>
      <c r="AI875" s="70" t="str">
        <f t="shared" si="187"/>
        <v/>
      </c>
      <c r="AJ875" s="70" t="str">
        <f t="shared" si="188"/>
        <v/>
      </c>
      <c r="AK875" s="70" t="str">
        <f t="shared" si="195"/>
        <v/>
      </c>
      <c r="AL875" s="70" t="str">
        <f t="shared" si="196"/>
        <v/>
      </c>
    </row>
    <row r="876" spans="2:38" ht="15" thickBot="1" x14ac:dyDescent="0.35">
      <c r="B876" s="79" t="str">
        <f t="shared" si="189"/>
        <v/>
      </c>
      <c r="C876" s="79" t="str">
        <f t="shared" si="190"/>
        <v/>
      </c>
      <c r="D876" s="79" t="str">
        <f>IFERROR(IF(J875&lt;=0,"",IF(C876="Yes","",B876-COUNTIF($C$21:C876,"Yes"))),"")</f>
        <v/>
      </c>
      <c r="E876" s="81" t="str">
        <f t="shared" si="183"/>
        <v/>
      </c>
      <c r="F876" s="80" t="str">
        <f t="shared" si="191"/>
        <v/>
      </c>
      <c r="G876" s="80" t="str">
        <f t="shared" si="184"/>
        <v/>
      </c>
      <c r="H876" s="80" t="str">
        <f t="shared" si="192"/>
        <v/>
      </c>
      <c r="I876" s="80" t="str">
        <f t="shared" si="185"/>
        <v/>
      </c>
      <c r="J876" s="80" t="str">
        <f t="shared" si="193"/>
        <v/>
      </c>
      <c r="AG876" s="16" t="str">
        <f t="shared" si="194"/>
        <v/>
      </c>
      <c r="AH876" s="69" t="str">
        <f t="shared" si="186"/>
        <v/>
      </c>
      <c r="AI876" s="70" t="str">
        <f t="shared" si="187"/>
        <v/>
      </c>
      <c r="AJ876" s="70" t="str">
        <f t="shared" si="188"/>
        <v/>
      </c>
      <c r="AK876" s="70" t="str">
        <f t="shared" si="195"/>
        <v/>
      </c>
      <c r="AL876" s="70" t="str">
        <f t="shared" si="196"/>
        <v/>
      </c>
    </row>
    <row r="877" spans="2:38" ht="15" thickBot="1" x14ac:dyDescent="0.35">
      <c r="B877" s="79" t="str">
        <f t="shared" si="189"/>
        <v/>
      </c>
      <c r="C877" s="79" t="str">
        <f t="shared" si="190"/>
        <v/>
      </c>
      <c r="D877" s="79" t="str">
        <f>IFERROR(IF(J876&lt;=0,"",IF(C877="Yes","",B877-COUNTIF($C$21:C877,"Yes"))),"")</f>
        <v/>
      </c>
      <c r="E877" s="81" t="str">
        <f t="shared" si="183"/>
        <v/>
      </c>
      <c r="F877" s="80" t="str">
        <f t="shared" si="191"/>
        <v/>
      </c>
      <c r="G877" s="80" t="str">
        <f t="shared" si="184"/>
        <v/>
      </c>
      <c r="H877" s="80" t="str">
        <f t="shared" si="192"/>
        <v/>
      </c>
      <c r="I877" s="80" t="str">
        <f t="shared" si="185"/>
        <v/>
      </c>
      <c r="J877" s="80" t="str">
        <f t="shared" si="193"/>
        <v/>
      </c>
      <c r="AG877" s="16" t="str">
        <f t="shared" si="194"/>
        <v/>
      </c>
      <c r="AH877" s="69" t="str">
        <f t="shared" si="186"/>
        <v/>
      </c>
      <c r="AI877" s="70" t="str">
        <f t="shared" si="187"/>
        <v/>
      </c>
      <c r="AJ877" s="70" t="str">
        <f t="shared" si="188"/>
        <v/>
      </c>
      <c r="AK877" s="70" t="str">
        <f t="shared" si="195"/>
        <v/>
      </c>
      <c r="AL877" s="70" t="str">
        <f t="shared" si="196"/>
        <v/>
      </c>
    </row>
    <row r="878" spans="2:38" ht="15" thickBot="1" x14ac:dyDescent="0.35">
      <c r="B878" s="79" t="str">
        <f t="shared" si="189"/>
        <v/>
      </c>
      <c r="C878" s="79" t="str">
        <f t="shared" si="190"/>
        <v/>
      </c>
      <c r="D878" s="79" t="str">
        <f>IFERROR(IF(J877&lt;=0,"",IF(C878="Yes","",B878-COUNTIF($C$21:C878,"Yes"))),"")</f>
        <v/>
      </c>
      <c r="E878" s="81" t="str">
        <f t="shared" si="183"/>
        <v/>
      </c>
      <c r="F878" s="80" t="str">
        <f t="shared" si="191"/>
        <v/>
      </c>
      <c r="G878" s="80" t="str">
        <f t="shared" si="184"/>
        <v/>
      </c>
      <c r="H878" s="80" t="str">
        <f t="shared" si="192"/>
        <v/>
      </c>
      <c r="I878" s="80" t="str">
        <f t="shared" si="185"/>
        <v/>
      </c>
      <c r="J878" s="80" t="str">
        <f t="shared" si="193"/>
        <v/>
      </c>
      <c r="AG878" s="16" t="str">
        <f t="shared" si="194"/>
        <v/>
      </c>
      <c r="AH878" s="69" t="str">
        <f t="shared" si="186"/>
        <v/>
      </c>
      <c r="AI878" s="70" t="str">
        <f t="shared" si="187"/>
        <v/>
      </c>
      <c r="AJ878" s="70" t="str">
        <f t="shared" si="188"/>
        <v/>
      </c>
      <c r="AK878" s="70" t="str">
        <f t="shared" si="195"/>
        <v/>
      </c>
      <c r="AL878" s="70" t="str">
        <f t="shared" si="196"/>
        <v/>
      </c>
    </row>
    <row r="879" spans="2:38" ht="15" thickBot="1" x14ac:dyDescent="0.35">
      <c r="B879" s="79" t="str">
        <f t="shared" si="189"/>
        <v/>
      </c>
      <c r="C879" s="79" t="str">
        <f t="shared" si="190"/>
        <v/>
      </c>
      <c r="D879" s="79" t="str">
        <f>IFERROR(IF(J878&lt;=0,"",IF(C879="Yes","",B879-COUNTIF($C$21:C879,"Yes"))),"")</f>
        <v/>
      </c>
      <c r="E879" s="81" t="str">
        <f t="shared" si="183"/>
        <v/>
      </c>
      <c r="F879" s="80" t="str">
        <f t="shared" si="191"/>
        <v/>
      </c>
      <c r="G879" s="80" t="str">
        <f t="shared" si="184"/>
        <v/>
      </c>
      <c r="H879" s="80" t="str">
        <f t="shared" si="192"/>
        <v/>
      </c>
      <c r="I879" s="80" t="str">
        <f t="shared" si="185"/>
        <v/>
      </c>
      <c r="J879" s="80" t="str">
        <f t="shared" si="193"/>
        <v/>
      </c>
      <c r="AG879" s="16" t="str">
        <f t="shared" si="194"/>
        <v/>
      </c>
      <c r="AH879" s="69" t="str">
        <f t="shared" si="186"/>
        <v/>
      </c>
      <c r="AI879" s="70" t="str">
        <f t="shared" si="187"/>
        <v/>
      </c>
      <c r="AJ879" s="70" t="str">
        <f t="shared" si="188"/>
        <v/>
      </c>
      <c r="AK879" s="70" t="str">
        <f t="shared" si="195"/>
        <v/>
      </c>
      <c r="AL879" s="70" t="str">
        <f t="shared" si="196"/>
        <v/>
      </c>
    </row>
    <row r="880" spans="2:38" ht="15" thickBot="1" x14ac:dyDescent="0.35">
      <c r="B880" s="79" t="str">
        <f t="shared" si="189"/>
        <v/>
      </c>
      <c r="C880" s="79" t="str">
        <f t="shared" si="190"/>
        <v/>
      </c>
      <c r="D880" s="79" t="str">
        <f>IFERROR(IF(J879&lt;=0,"",IF(C880="Yes","",B880-COUNTIF($C$21:C880,"Yes"))),"")</f>
        <v/>
      </c>
      <c r="E880" s="81" t="str">
        <f t="shared" si="183"/>
        <v/>
      </c>
      <c r="F880" s="80" t="str">
        <f t="shared" si="191"/>
        <v/>
      </c>
      <c r="G880" s="80" t="str">
        <f t="shared" si="184"/>
        <v/>
      </c>
      <c r="H880" s="80" t="str">
        <f t="shared" si="192"/>
        <v/>
      </c>
      <c r="I880" s="80" t="str">
        <f t="shared" si="185"/>
        <v/>
      </c>
      <c r="J880" s="80" t="str">
        <f t="shared" si="193"/>
        <v/>
      </c>
      <c r="AG880" s="16" t="str">
        <f t="shared" si="194"/>
        <v/>
      </c>
      <c r="AH880" s="69" t="str">
        <f t="shared" si="186"/>
        <v/>
      </c>
      <c r="AI880" s="70" t="str">
        <f t="shared" si="187"/>
        <v/>
      </c>
      <c r="AJ880" s="70" t="str">
        <f t="shared" si="188"/>
        <v/>
      </c>
      <c r="AK880" s="70" t="str">
        <f t="shared" si="195"/>
        <v/>
      </c>
      <c r="AL880" s="70" t="str">
        <f t="shared" si="196"/>
        <v/>
      </c>
    </row>
    <row r="881" spans="2:38" ht="15" thickBot="1" x14ac:dyDescent="0.35">
      <c r="B881" s="79" t="str">
        <f t="shared" si="189"/>
        <v/>
      </c>
      <c r="C881" s="79" t="str">
        <f t="shared" si="190"/>
        <v/>
      </c>
      <c r="D881" s="79" t="str">
        <f>IFERROR(IF(J880&lt;=0,"",IF(C881="Yes","",B881-COUNTIF($C$21:C881,"Yes"))),"")</f>
        <v/>
      </c>
      <c r="E881" s="81" t="str">
        <f t="shared" si="183"/>
        <v/>
      </c>
      <c r="F881" s="80" t="str">
        <f t="shared" si="191"/>
        <v/>
      </c>
      <c r="G881" s="80" t="str">
        <f t="shared" si="184"/>
        <v/>
      </c>
      <c r="H881" s="80" t="str">
        <f t="shared" si="192"/>
        <v/>
      </c>
      <c r="I881" s="80" t="str">
        <f t="shared" si="185"/>
        <v/>
      </c>
      <c r="J881" s="80" t="str">
        <f t="shared" si="193"/>
        <v/>
      </c>
      <c r="AG881" s="16" t="str">
        <f t="shared" si="194"/>
        <v/>
      </c>
      <c r="AH881" s="69" t="str">
        <f t="shared" si="186"/>
        <v/>
      </c>
      <c r="AI881" s="70" t="str">
        <f t="shared" si="187"/>
        <v/>
      </c>
      <c r="AJ881" s="70" t="str">
        <f t="shared" si="188"/>
        <v/>
      </c>
      <c r="AK881" s="70" t="str">
        <f t="shared" si="195"/>
        <v/>
      </c>
      <c r="AL881" s="70" t="str">
        <f t="shared" si="196"/>
        <v/>
      </c>
    </row>
    <row r="882" spans="2:38" ht="15" thickBot="1" x14ac:dyDescent="0.35">
      <c r="B882" s="79" t="str">
        <f t="shared" si="189"/>
        <v/>
      </c>
      <c r="C882" s="79" t="str">
        <f t="shared" si="190"/>
        <v/>
      </c>
      <c r="D882" s="79" t="str">
        <f>IFERROR(IF(J881&lt;=0,"",IF(C882="Yes","",B882-COUNTIF($C$21:C882,"Yes"))),"")</f>
        <v/>
      </c>
      <c r="E882" s="81" t="str">
        <f t="shared" si="183"/>
        <v/>
      </c>
      <c r="F882" s="80" t="str">
        <f t="shared" si="191"/>
        <v/>
      </c>
      <c r="G882" s="80" t="str">
        <f t="shared" si="184"/>
        <v/>
      </c>
      <c r="H882" s="80" t="str">
        <f t="shared" si="192"/>
        <v/>
      </c>
      <c r="I882" s="80" t="str">
        <f t="shared" si="185"/>
        <v/>
      </c>
      <c r="J882" s="80" t="str">
        <f t="shared" si="193"/>
        <v/>
      </c>
      <c r="AG882" s="16" t="str">
        <f t="shared" si="194"/>
        <v/>
      </c>
      <c r="AH882" s="69" t="str">
        <f t="shared" si="186"/>
        <v/>
      </c>
      <c r="AI882" s="70" t="str">
        <f t="shared" si="187"/>
        <v/>
      </c>
      <c r="AJ882" s="70" t="str">
        <f t="shared" si="188"/>
        <v/>
      </c>
      <c r="AK882" s="70" t="str">
        <f t="shared" si="195"/>
        <v/>
      </c>
      <c r="AL882" s="70" t="str">
        <f t="shared" si="196"/>
        <v/>
      </c>
    </row>
    <row r="883" spans="2:38" ht="15" thickBot="1" x14ac:dyDescent="0.35">
      <c r="B883" s="79" t="str">
        <f t="shared" si="189"/>
        <v/>
      </c>
      <c r="C883" s="79" t="str">
        <f t="shared" si="190"/>
        <v/>
      </c>
      <c r="D883" s="79" t="str">
        <f>IFERROR(IF(J882&lt;=0,"",IF(C883="Yes","",B883-COUNTIF($C$21:C883,"Yes"))),"")</f>
        <v/>
      </c>
      <c r="E883" s="81" t="str">
        <f t="shared" si="183"/>
        <v/>
      </c>
      <c r="F883" s="80" t="str">
        <f t="shared" si="191"/>
        <v/>
      </c>
      <c r="G883" s="80" t="str">
        <f t="shared" si="184"/>
        <v/>
      </c>
      <c r="H883" s="80" t="str">
        <f t="shared" si="192"/>
        <v/>
      </c>
      <c r="I883" s="80" t="str">
        <f t="shared" si="185"/>
        <v/>
      </c>
      <c r="J883" s="80" t="str">
        <f t="shared" si="193"/>
        <v/>
      </c>
      <c r="AG883" s="16" t="str">
        <f t="shared" si="194"/>
        <v/>
      </c>
      <c r="AH883" s="69" t="str">
        <f t="shared" si="186"/>
        <v/>
      </c>
      <c r="AI883" s="70" t="str">
        <f t="shared" si="187"/>
        <v/>
      </c>
      <c r="AJ883" s="70" t="str">
        <f t="shared" si="188"/>
        <v/>
      </c>
      <c r="AK883" s="70" t="str">
        <f t="shared" si="195"/>
        <v/>
      </c>
      <c r="AL883" s="70" t="str">
        <f t="shared" si="196"/>
        <v/>
      </c>
    </row>
    <row r="884" spans="2:38" ht="15" thickBot="1" x14ac:dyDescent="0.35">
      <c r="B884" s="79" t="str">
        <f t="shared" si="189"/>
        <v/>
      </c>
      <c r="C884" s="79" t="str">
        <f t="shared" si="190"/>
        <v/>
      </c>
      <c r="D884" s="79" t="str">
        <f>IFERROR(IF(J883&lt;=0,"",IF(C884="Yes","",B884-COUNTIF($C$21:C884,"Yes"))),"")</f>
        <v/>
      </c>
      <c r="E884" s="81" t="str">
        <f t="shared" si="183"/>
        <v/>
      </c>
      <c r="F884" s="80" t="str">
        <f t="shared" si="191"/>
        <v/>
      </c>
      <c r="G884" s="80" t="str">
        <f t="shared" si="184"/>
        <v/>
      </c>
      <c r="H884" s="80" t="str">
        <f t="shared" si="192"/>
        <v/>
      </c>
      <c r="I884" s="80" t="str">
        <f t="shared" si="185"/>
        <v/>
      </c>
      <c r="J884" s="80" t="str">
        <f t="shared" si="193"/>
        <v/>
      </c>
      <c r="AG884" s="16" t="str">
        <f t="shared" si="194"/>
        <v/>
      </c>
      <c r="AH884" s="69" t="str">
        <f t="shared" si="186"/>
        <v/>
      </c>
      <c r="AI884" s="70" t="str">
        <f t="shared" si="187"/>
        <v/>
      </c>
      <c r="AJ884" s="70" t="str">
        <f t="shared" si="188"/>
        <v/>
      </c>
      <c r="AK884" s="70" t="str">
        <f t="shared" si="195"/>
        <v/>
      </c>
      <c r="AL884" s="70" t="str">
        <f t="shared" si="196"/>
        <v/>
      </c>
    </row>
    <row r="885" spans="2:38" ht="15" thickBot="1" x14ac:dyDescent="0.35">
      <c r="B885" s="79" t="str">
        <f t="shared" si="189"/>
        <v/>
      </c>
      <c r="C885" s="79" t="str">
        <f t="shared" si="190"/>
        <v/>
      </c>
      <c r="D885" s="79" t="str">
        <f>IFERROR(IF(J884&lt;=0,"",IF(C885="Yes","",B885-COUNTIF($C$21:C885,"Yes"))),"")</f>
        <v/>
      </c>
      <c r="E885" s="81" t="str">
        <f t="shared" si="183"/>
        <v/>
      </c>
      <c r="F885" s="80" t="str">
        <f t="shared" si="191"/>
        <v/>
      </c>
      <c r="G885" s="80" t="str">
        <f t="shared" si="184"/>
        <v/>
      </c>
      <c r="H885" s="80" t="str">
        <f t="shared" si="192"/>
        <v/>
      </c>
      <c r="I885" s="80" t="str">
        <f t="shared" si="185"/>
        <v/>
      </c>
      <c r="J885" s="80" t="str">
        <f t="shared" si="193"/>
        <v/>
      </c>
      <c r="AG885" s="16" t="str">
        <f t="shared" si="194"/>
        <v/>
      </c>
      <c r="AH885" s="69" t="str">
        <f t="shared" si="186"/>
        <v/>
      </c>
      <c r="AI885" s="70" t="str">
        <f t="shared" si="187"/>
        <v/>
      </c>
      <c r="AJ885" s="70" t="str">
        <f t="shared" si="188"/>
        <v/>
      </c>
      <c r="AK885" s="70" t="str">
        <f t="shared" si="195"/>
        <v/>
      </c>
      <c r="AL885" s="70" t="str">
        <f t="shared" si="196"/>
        <v/>
      </c>
    </row>
    <row r="886" spans="2:38" ht="15" thickBot="1" x14ac:dyDescent="0.35">
      <c r="B886" s="79" t="str">
        <f t="shared" si="189"/>
        <v/>
      </c>
      <c r="C886" s="79" t="str">
        <f t="shared" si="190"/>
        <v/>
      </c>
      <c r="D886" s="79" t="str">
        <f>IFERROR(IF(J885&lt;=0,"",IF(C886="Yes","",B886-COUNTIF($C$21:C886,"Yes"))),"")</f>
        <v/>
      </c>
      <c r="E886" s="81" t="str">
        <f t="shared" si="183"/>
        <v/>
      </c>
      <c r="F886" s="80" t="str">
        <f t="shared" si="191"/>
        <v/>
      </c>
      <c r="G886" s="80" t="str">
        <f t="shared" si="184"/>
        <v/>
      </c>
      <c r="H886" s="80" t="str">
        <f t="shared" si="192"/>
        <v/>
      </c>
      <c r="I886" s="80" t="str">
        <f t="shared" si="185"/>
        <v/>
      </c>
      <c r="J886" s="80" t="str">
        <f t="shared" si="193"/>
        <v/>
      </c>
      <c r="AG886" s="16" t="str">
        <f t="shared" si="194"/>
        <v/>
      </c>
      <c r="AH886" s="69" t="str">
        <f t="shared" si="186"/>
        <v/>
      </c>
      <c r="AI886" s="70" t="str">
        <f t="shared" si="187"/>
        <v/>
      </c>
      <c r="AJ886" s="70" t="str">
        <f t="shared" si="188"/>
        <v/>
      </c>
      <c r="AK886" s="70" t="str">
        <f t="shared" si="195"/>
        <v/>
      </c>
      <c r="AL886" s="70" t="str">
        <f t="shared" si="196"/>
        <v/>
      </c>
    </row>
    <row r="887" spans="2:38" ht="15" thickBot="1" x14ac:dyDescent="0.35">
      <c r="B887" s="79" t="str">
        <f t="shared" si="189"/>
        <v/>
      </c>
      <c r="C887" s="79" t="str">
        <f t="shared" si="190"/>
        <v/>
      </c>
      <c r="D887" s="79" t="str">
        <f>IFERROR(IF(J886&lt;=0,"",IF(C887="Yes","",B887-COUNTIF($C$21:C887,"Yes"))),"")</f>
        <v/>
      </c>
      <c r="E887" s="81" t="str">
        <f t="shared" si="183"/>
        <v/>
      </c>
      <c r="F887" s="80" t="str">
        <f t="shared" si="191"/>
        <v/>
      </c>
      <c r="G887" s="80" t="str">
        <f t="shared" si="184"/>
        <v/>
      </c>
      <c r="H887" s="80" t="str">
        <f t="shared" si="192"/>
        <v/>
      </c>
      <c r="I887" s="80" t="str">
        <f t="shared" si="185"/>
        <v/>
      </c>
      <c r="J887" s="80" t="str">
        <f t="shared" si="193"/>
        <v/>
      </c>
      <c r="AG887" s="16" t="str">
        <f t="shared" si="194"/>
        <v/>
      </c>
      <c r="AH887" s="69" t="str">
        <f t="shared" si="186"/>
        <v/>
      </c>
      <c r="AI887" s="70" t="str">
        <f t="shared" si="187"/>
        <v/>
      </c>
      <c r="AJ887" s="70" t="str">
        <f t="shared" si="188"/>
        <v/>
      </c>
      <c r="AK887" s="70" t="str">
        <f t="shared" si="195"/>
        <v/>
      </c>
      <c r="AL887" s="70" t="str">
        <f t="shared" si="196"/>
        <v/>
      </c>
    </row>
    <row r="888" spans="2:38" ht="15" thickBot="1" x14ac:dyDescent="0.35">
      <c r="B888" s="79" t="str">
        <f t="shared" si="189"/>
        <v/>
      </c>
      <c r="C888" s="79" t="str">
        <f t="shared" si="190"/>
        <v/>
      </c>
      <c r="D888" s="79" t="str">
        <f>IFERROR(IF(J887&lt;=0,"",IF(C888="Yes","",B888-COUNTIF($C$21:C888,"Yes"))),"")</f>
        <v/>
      </c>
      <c r="E888" s="81" t="str">
        <f t="shared" si="183"/>
        <v/>
      </c>
      <c r="F888" s="80" t="str">
        <f t="shared" si="191"/>
        <v/>
      </c>
      <c r="G888" s="80" t="str">
        <f t="shared" si="184"/>
        <v/>
      </c>
      <c r="H888" s="80" t="str">
        <f t="shared" si="192"/>
        <v/>
      </c>
      <c r="I888" s="80" t="str">
        <f t="shared" si="185"/>
        <v/>
      </c>
      <c r="J888" s="80" t="str">
        <f t="shared" si="193"/>
        <v/>
      </c>
      <c r="AG888" s="16" t="str">
        <f t="shared" si="194"/>
        <v/>
      </c>
      <c r="AH888" s="69" t="str">
        <f t="shared" si="186"/>
        <v/>
      </c>
      <c r="AI888" s="70" t="str">
        <f t="shared" si="187"/>
        <v/>
      </c>
      <c r="AJ888" s="70" t="str">
        <f t="shared" si="188"/>
        <v/>
      </c>
      <c r="AK888" s="70" t="str">
        <f t="shared" si="195"/>
        <v/>
      </c>
      <c r="AL888" s="70" t="str">
        <f t="shared" si="196"/>
        <v/>
      </c>
    </row>
    <row r="889" spans="2:38" ht="15" thickBot="1" x14ac:dyDescent="0.35">
      <c r="B889" s="79" t="str">
        <f t="shared" si="189"/>
        <v/>
      </c>
      <c r="C889" s="79" t="str">
        <f t="shared" si="190"/>
        <v/>
      </c>
      <c r="D889" s="79" t="str">
        <f>IFERROR(IF(J888&lt;=0,"",IF(C889="Yes","",B889-COUNTIF($C$21:C889,"Yes"))),"")</f>
        <v/>
      </c>
      <c r="E889" s="81" t="str">
        <f t="shared" si="183"/>
        <v/>
      </c>
      <c r="F889" s="80" t="str">
        <f t="shared" si="191"/>
        <v/>
      </c>
      <c r="G889" s="80" t="str">
        <f t="shared" si="184"/>
        <v/>
      </c>
      <c r="H889" s="80" t="str">
        <f t="shared" si="192"/>
        <v/>
      </c>
      <c r="I889" s="80" t="str">
        <f t="shared" si="185"/>
        <v/>
      </c>
      <c r="J889" s="80" t="str">
        <f t="shared" si="193"/>
        <v/>
      </c>
      <c r="AG889" s="16" t="str">
        <f t="shared" si="194"/>
        <v/>
      </c>
      <c r="AH889" s="69" t="str">
        <f t="shared" si="186"/>
        <v/>
      </c>
      <c r="AI889" s="70" t="str">
        <f t="shared" si="187"/>
        <v/>
      </c>
      <c r="AJ889" s="70" t="str">
        <f t="shared" si="188"/>
        <v/>
      </c>
      <c r="AK889" s="70" t="str">
        <f t="shared" si="195"/>
        <v/>
      </c>
      <c r="AL889" s="70" t="str">
        <f t="shared" si="196"/>
        <v/>
      </c>
    </row>
    <row r="890" spans="2:38" ht="15" thickBot="1" x14ac:dyDescent="0.35">
      <c r="B890" s="79" t="str">
        <f t="shared" si="189"/>
        <v/>
      </c>
      <c r="C890" s="79" t="str">
        <f t="shared" si="190"/>
        <v/>
      </c>
      <c r="D890" s="79" t="str">
        <f>IFERROR(IF(J889&lt;=0,"",IF(C890="Yes","",B890-COUNTIF($C$21:C890,"Yes"))),"")</f>
        <v/>
      </c>
      <c r="E890" s="81" t="str">
        <f t="shared" si="183"/>
        <v/>
      </c>
      <c r="F890" s="80" t="str">
        <f t="shared" si="191"/>
        <v/>
      </c>
      <c r="G890" s="80" t="str">
        <f t="shared" si="184"/>
        <v/>
      </c>
      <c r="H890" s="80" t="str">
        <f t="shared" si="192"/>
        <v/>
      </c>
      <c r="I890" s="80" t="str">
        <f t="shared" si="185"/>
        <v/>
      </c>
      <c r="J890" s="80" t="str">
        <f t="shared" si="193"/>
        <v/>
      </c>
      <c r="AG890" s="16" t="str">
        <f t="shared" si="194"/>
        <v/>
      </c>
      <c r="AH890" s="69" t="str">
        <f t="shared" si="186"/>
        <v/>
      </c>
      <c r="AI890" s="70" t="str">
        <f t="shared" si="187"/>
        <v/>
      </c>
      <c r="AJ890" s="70" t="str">
        <f t="shared" si="188"/>
        <v/>
      </c>
      <c r="AK890" s="70" t="str">
        <f t="shared" si="195"/>
        <v/>
      </c>
      <c r="AL890" s="70" t="str">
        <f t="shared" si="196"/>
        <v/>
      </c>
    </row>
    <row r="891" spans="2:38" ht="15" thickBot="1" x14ac:dyDescent="0.35">
      <c r="B891" s="79" t="str">
        <f t="shared" si="189"/>
        <v/>
      </c>
      <c r="C891" s="79" t="str">
        <f t="shared" si="190"/>
        <v/>
      </c>
      <c r="D891" s="79" t="str">
        <f>IFERROR(IF(J890&lt;=0,"",IF(C891="Yes","",B891-COUNTIF($C$21:C891,"Yes"))),"")</f>
        <v/>
      </c>
      <c r="E891" s="81" t="str">
        <f t="shared" si="183"/>
        <v/>
      </c>
      <c r="F891" s="80" t="str">
        <f t="shared" si="191"/>
        <v/>
      </c>
      <c r="G891" s="80" t="str">
        <f t="shared" si="184"/>
        <v/>
      </c>
      <c r="H891" s="80" t="str">
        <f t="shared" si="192"/>
        <v/>
      </c>
      <c r="I891" s="80" t="str">
        <f t="shared" si="185"/>
        <v/>
      </c>
      <c r="J891" s="80" t="str">
        <f t="shared" si="193"/>
        <v/>
      </c>
      <c r="AG891" s="16" t="str">
        <f t="shared" si="194"/>
        <v/>
      </c>
      <c r="AH891" s="69" t="str">
        <f t="shared" si="186"/>
        <v/>
      </c>
      <c r="AI891" s="70" t="str">
        <f t="shared" si="187"/>
        <v/>
      </c>
      <c r="AJ891" s="70" t="str">
        <f t="shared" si="188"/>
        <v/>
      </c>
      <c r="AK891" s="70" t="str">
        <f t="shared" si="195"/>
        <v/>
      </c>
      <c r="AL891" s="70" t="str">
        <f t="shared" si="196"/>
        <v/>
      </c>
    </row>
    <row r="892" spans="2:38" ht="15" thickBot="1" x14ac:dyDescent="0.35">
      <c r="B892" s="79" t="str">
        <f t="shared" si="189"/>
        <v/>
      </c>
      <c r="C892" s="79" t="str">
        <f t="shared" si="190"/>
        <v/>
      </c>
      <c r="D892" s="79" t="str">
        <f>IFERROR(IF(J891&lt;=0,"",IF(C892="Yes","",B892-COUNTIF($C$21:C892,"Yes"))),"")</f>
        <v/>
      </c>
      <c r="E892" s="81" t="str">
        <f t="shared" si="183"/>
        <v/>
      </c>
      <c r="F892" s="80" t="str">
        <f t="shared" si="191"/>
        <v/>
      </c>
      <c r="G892" s="80" t="str">
        <f t="shared" si="184"/>
        <v/>
      </c>
      <c r="H892" s="80" t="str">
        <f t="shared" si="192"/>
        <v/>
      </c>
      <c r="I892" s="80" t="str">
        <f t="shared" si="185"/>
        <v/>
      </c>
      <c r="J892" s="80" t="str">
        <f t="shared" si="193"/>
        <v/>
      </c>
      <c r="AG892" s="16" t="str">
        <f t="shared" si="194"/>
        <v/>
      </c>
      <c r="AH892" s="69" t="str">
        <f t="shared" si="186"/>
        <v/>
      </c>
      <c r="AI892" s="70" t="str">
        <f t="shared" si="187"/>
        <v/>
      </c>
      <c r="AJ892" s="70" t="str">
        <f t="shared" si="188"/>
        <v/>
      </c>
      <c r="AK892" s="70" t="str">
        <f t="shared" si="195"/>
        <v/>
      </c>
      <c r="AL892" s="70" t="str">
        <f t="shared" si="196"/>
        <v/>
      </c>
    </row>
    <row r="893" spans="2:38" ht="15" thickBot="1" x14ac:dyDescent="0.35">
      <c r="B893" s="79" t="str">
        <f t="shared" si="189"/>
        <v/>
      </c>
      <c r="C893" s="79" t="str">
        <f t="shared" si="190"/>
        <v/>
      </c>
      <c r="D893" s="79" t="str">
        <f>IFERROR(IF(J892&lt;=0,"",IF(C893="Yes","",B893-COUNTIF($C$21:C893,"Yes"))),"")</f>
        <v/>
      </c>
      <c r="E893" s="81" t="str">
        <f t="shared" si="183"/>
        <v/>
      </c>
      <c r="F893" s="80" t="str">
        <f t="shared" si="191"/>
        <v/>
      </c>
      <c r="G893" s="80" t="str">
        <f t="shared" si="184"/>
        <v/>
      </c>
      <c r="H893" s="80" t="str">
        <f t="shared" si="192"/>
        <v/>
      </c>
      <c r="I893" s="80" t="str">
        <f t="shared" si="185"/>
        <v/>
      </c>
      <c r="J893" s="80" t="str">
        <f t="shared" si="193"/>
        <v/>
      </c>
      <c r="AG893" s="16" t="str">
        <f t="shared" si="194"/>
        <v/>
      </c>
      <c r="AH893" s="69" t="str">
        <f t="shared" si="186"/>
        <v/>
      </c>
      <c r="AI893" s="70" t="str">
        <f t="shared" si="187"/>
        <v/>
      </c>
      <c r="AJ893" s="70" t="str">
        <f t="shared" si="188"/>
        <v/>
      </c>
      <c r="AK893" s="70" t="str">
        <f t="shared" si="195"/>
        <v/>
      </c>
      <c r="AL893" s="70" t="str">
        <f t="shared" si="196"/>
        <v/>
      </c>
    </row>
    <row r="894" spans="2:38" ht="15" thickBot="1" x14ac:dyDescent="0.35">
      <c r="B894" s="79" t="str">
        <f t="shared" si="189"/>
        <v/>
      </c>
      <c r="C894" s="79" t="str">
        <f t="shared" si="190"/>
        <v/>
      </c>
      <c r="D894" s="79" t="str">
        <f>IFERROR(IF(J893&lt;=0,"",IF(C894="Yes","",B894-COUNTIF($C$21:C894,"Yes"))),"")</f>
        <v/>
      </c>
      <c r="E894" s="81" t="str">
        <f t="shared" si="183"/>
        <v/>
      </c>
      <c r="F894" s="80" t="str">
        <f t="shared" si="191"/>
        <v/>
      </c>
      <c r="G894" s="80" t="str">
        <f t="shared" si="184"/>
        <v/>
      </c>
      <c r="H894" s="80" t="str">
        <f t="shared" si="192"/>
        <v/>
      </c>
      <c r="I894" s="80" t="str">
        <f t="shared" si="185"/>
        <v/>
      </c>
      <c r="J894" s="80" t="str">
        <f t="shared" si="193"/>
        <v/>
      </c>
      <c r="AG894" s="16" t="str">
        <f t="shared" si="194"/>
        <v/>
      </c>
      <c r="AH894" s="69" t="str">
        <f t="shared" si="186"/>
        <v/>
      </c>
      <c r="AI894" s="70" t="str">
        <f t="shared" si="187"/>
        <v/>
      </c>
      <c r="AJ894" s="70" t="str">
        <f t="shared" si="188"/>
        <v/>
      </c>
      <c r="AK894" s="70" t="str">
        <f t="shared" si="195"/>
        <v/>
      </c>
      <c r="AL894" s="70" t="str">
        <f t="shared" si="196"/>
        <v/>
      </c>
    </row>
    <row r="895" spans="2:38" ht="15" thickBot="1" x14ac:dyDescent="0.35">
      <c r="B895" s="79" t="str">
        <f t="shared" si="189"/>
        <v/>
      </c>
      <c r="C895" s="79" t="str">
        <f t="shared" si="190"/>
        <v/>
      </c>
      <c r="D895" s="79" t="str">
        <f>IFERROR(IF(J894&lt;=0,"",IF(C895="Yes","",B895-COUNTIF($C$21:C895,"Yes"))),"")</f>
        <v/>
      </c>
      <c r="E895" s="81" t="str">
        <f t="shared" si="183"/>
        <v/>
      </c>
      <c r="F895" s="80" t="str">
        <f t="shared" si="191"/>
        <v/>
      </c>
      <c r="G895" s="80" t="str">
        <f t="shared" si="184"/>
        <v/>
      </c>
      <c r="H895" s="80" t="str">
        <f t="shared" si="192"/>
        <v/>
      </c>
      <c r="I895" s="80" t="str">
        <f t="shared" si="185"/>
        <v/>
      </c>
      <c r="J895" s="80" t="str">
        <f t="shared" si="193"/>
        <v/>
      </c>
      <c r="AG895" s="16" t="str">
        <f t="shared" si="194"/>
        <v/>
      </c>
      <c r="AH895" s="69" t="str">
        <f t="shared" si="186"/>
        <v/>
      </c>
      <c r="AI895" s="70" t="str">
        <f t="shared" si="187"/>
        <v/>
      </c>
      <c r="AJ895" s="70" t="str">
        <f t="shared" si="188"/>
        <v/>
      </c>
      <c r="AK895" s="70" t="str">
        <f t="shared" si="195"/>
        <v/>
      </c>
      <c r="AL895" s="70" t="str">
        <f t="shared" si="196"/>
        <v/>
      </c>
    </row>
    <row r="896" spans="2:38" ht="15" thickBot="1" x14ac:dyDescent="0.35">
      <c r="B896" s="79" t="str">
        <f t="shared" si="189"/>
        <v/>
      </c>
      <c r="C896" s="79" t="str">
        <f t="shared" si="190"/>
        <v/>
      </c>
      <c r="D896" s="79" t="str">
        <f>IFERROR(IF(J895&lt;=0,"",IF(C896="Yes","",B896-COUNTIF($C$21:C896,"Yes"))),"")</f>
        <v/>
      </c>
      <c r="E896" s="81" t="str">
        <f t="shared" si="183"/>
        <v/>
      </c>
      <c r="F896" s="80" t="str">
        <f t="shared" si="191"/>
        <v/>
      </c>
      <c r="G896" s="80" t="str">
        <f t="shared" si="184"/>
        <v/>
      </c>
      <c r="H896" s="80" t="str">
        <f t="shared" si="192"/>
        <v/>
      </c>
      <c r="I896" s="80" t="str">
        <f t="shared" si="185"/>
        <v/>
      </c>
      <c r="J896" s="80" t="str">
        <f t="shared" si="193"/>
        <v/>
      </c>
      <c r="AG896" s="16" t="str">
        <f t="shared" si="194"/>
        <v/>
      </c>
      <c r="AH896" s="69" t="str">
        <f t="shared" si="186"/>
        <v/>
      </c>
      <c r="AI896" s="70" t="str">
        <f t="shared" si="187"/>
        <v/>
      </c>
      <c r="AJ896" s="70" t="str">
        <f t="shared" si="188"/>
        <v/>
      </c>
      <c r="AK896" s="70" t="str">
        <f t="shared" si="195"/>
        <v/>
      </c>
      <c r="AL896" s="70" t="str">
        <f t="shared" si="196"/>
        <v/>
      </c>
    </row>
    <row r="897" spans="2:38" ht="15" thickBot="1" x14ac:dyDescent="0.35">
      <c r="B897" s="79" t="str">
        <f t="shared" si="189"/>
        <v/>
      </c>
      <c r="C897" s="79" t="str">
        <f t="shared" si="190"/>
        <v/>
      </c>
      <c r="D897" s="79" t="str">
        <f>IFERROR(IF(J896&lt;=0,"",IF(C897="Yes","",B897-COUNTIF($C$21:C897,"Yes"))),"")</f>
        <v/>
      </c>
      <c r="E897" s="81" t="str">
        <f t="shared" si="183"/>
        <v/>
      </c>
      <c r="F897" s="80" t="str">
        <f t="shared" si="191"/>
        <v/>
      </c>
      <c r="G897" s="80" t="str">
        <f t="shared" si="184"/>
        <v/>
      </c>
      <c r="H897" s="80" t="str">
        <f t="shared" si="192"/>
        <v/>
      </c>
      <c r="I897" s="80" t="str">
        <f t="shared" si="185"/>
        <v/>
      </c>
      <c r="J897" s="80" t="str">
        <f t="shared" si="193"/>
        <v/>
      </c>
      <c r="AG897" s="16" t="str">
        <f t="shared" si="194"/>
        <v/>
      </c>
      <c r="AH897" s="69" t="str">
        <f t="shared" si="186"/>
        <v/>
      </c>
      <c r="AI897" s="70" t="str">
        <f t="shared" si="187"/>
        <v/>
      </c>
      <c r="AJ897" s="70" t="str">
        <f t="shared" si="188"/>
        <v/>
      </c>
      <c r="AK897" s="70" t="str">
        <f t="shared" si="195"/>
        <v/>
      </c>
      <c r="AL897" s="70" t="str">
        <f t="shared" si="196"/>
        <v/>
      </c>
    </row>
    <row r="898" spans="2:38" ht="15" thickBot="1" x14ac:dyDescent="0.35">
      <c r="B898" s="79" t="str">
        <f t="shared" si="189"/>
        <v/>
      </c>
      <c r="C898" s="79" t="str">
        <f t="shared" si="190"/>
        <v/>
      </c>
      <c r="D898" s="79" t="str">
        <f>IFERROR(IF(J897&lt;=0,"",IF(C898="Yes","",B898-COUNTIF($C$21:C898,"Yes"))),"")</f>
        <v/>
      </c>
      <c r="E898" s="81" t="str">
        <f t="shared" si="183"/>
        <v/>
      </c>
      <c r="F898" s="80" t="str">
        <f t="shared" si="191"/>
        <v/>
      </c>
      <c r="G898" s="80" t="str">
        <f t="shared" si="184"/>
        <v/>
      </c>
      <c r="H898" s="80" t="str">
        <f t="shared" si="192"/>
        <v/>
      </c>
      <c r="I898" s="80" t="str">
        <f t="shared" si="185"/>
        <v/>
      </c>
      <c r="J898" s="80" t="str">
        <f t="shared" si="193"/>
        <v/>
      </c>
      <c r="AG898" s="16" t="str">
        <f t="shared" si="194"/>
        <v/>
      </c>
      <c r="AH898" s="69" t="str">
        <f t="shared" si="186"/>
        <v/>
      </c>
      <c r="AI898" s="70" t="str">
        <f t="shared" si="187"/>
        <v/>
      </c>
      <c r="AJ898" s="70" t="str">
        <f t="shared" si="188"/>
        <v/>
      </c>
      <c r="AK898" s="70" t="str">
        <f t="shared" si="195"/>
        <v/>
      </c>
      <c r="AL898" s="70" t="str">
        <f t="shared" si="196"/>
        <v/>
      </c>
    </row>
    <row r="899" spans="2:38" ht="15" thickBot="1" x14ac:dyDescent="0.35">
      <c r="B899" s="79" t="str">
        <f t="shared" si="189"/>
        <v/>
      </c>
      <c r="C899" s="79" t="str">
        <f t="shared" si="190"/>
        <v/>
      </c>
      <c r="D899" s="79" t="str">
        <f>IFERROR(IF(J898&lt;=0,"",IF(C899="Yes","",B899-COUNTIF($C$21:C899,"Yes"))),"")</f>
        <v/>
      </c>
      <c r="E899" s="81" t="str">
        <f t="shared" si="183"/>
        <v/>
      </c>
      <c r="F899" s="80" t="str">
        <f t="shared" si="191"/>
        <v/>
      </c>
      <c r="G899" s="80" t="str">
        <f t="shared" si="184"/>
        <v/>
      </c>
      <c r="H899" s="80" t="str">
        <f t="shared" si="192"/>
        <v/>
      </c>
      <c r="I899" s="80" t="str">
        <f t="shared" si="185"/>
        <v/>
      </c>
      <c r="J899" s="80" t="str">
        <f t="shared" si="193"/>
        <v/>
      </c>
      <c r="AG899" s="16" t="str">
        <f t="shared" si="194"/>
        <v/>
      </c>
      <c r="AH899" s="69" t="str">
        <f t="shared" si="186"/>
        <v/>
      </c>
      <c r="AI899" s="70" t="str">
        <f t="shared" si="187"/>
        <v/>
      </c>
      <c r="AJ899" s="70" t="str">
        <f t="shared" si="188"/>
        <v/>
      </c>
      <c r="AK899" s="70" t="str">
        <f t="shared" si="195"/>
        <v/>
      </c>
      <c r="AL899" s="70" t="str">
        <f t="shared" si="196"/>
        <v/>
      </c>
    </row>
    <row r="900" spans="2:38" ht="15" thickBot="1" x14ac:dyDescent="0.35">
      <c r="B900" s="79" t="str">
        <f t="shared" si="189"/>
        <v/>
      </c>
      <c r="C900" s="79" t="str">
        <f t="shared" si="190"/>
        <v/>
      </c>
      <c r="D900" s="79" t="str">
        <f>IFERROR(IF(J899&lt;=0,"",IF(C900="Yes","",B900-COUNTIF($C$21:C900,"Yes"))),"")</f>
        <v/>
      </c>
      <c r="E900" s="81" t="str">
        <f t="shared" si="183"/>
        <v/>
      </c>
      <c r="F900" s="80" t="str">
        <f t="shared" si="191"/>
        <v/>
      </c>
      <c r="G900" s="80" t="str">
        <f t="shared" si="184"/>
        <v/>
      </c>
      <c r="H900" s="80" t="str">
        <f t="shared" si="192"/>
        <v/>
      </c>
      <c r="I900" s="80" t="str">
        <f t="shared" si="185"/>
        <v/>
      </c>
      <c r="J900" s="80" t="str">
        <f t="shared" si="193"/>
        <v/>
      </c>
      <c r="AG900" s="16" t="str">
        <f t="shared" si="194"/>
        <v/>
      </c>
      <c r="AH900" s="69" t="str">
        <f t="shared" si="186"/>
        <v/>
      </c>
      <c r="AI900" s="70" t="str">
        <f t="shared" si="187"/>
        <v/>
      </c>
      <c r="AJ900" s="70" t="str">
        <f t="shared" si="188"/>
        <v/>
      </c>
      <c r="AK900" s="70" t="str">
        <f t="shared" si="195"/>
        <v/>
      </c>
      <c r="AL900" s="70" t="str">
        <f t="shared" si="196"/>
        <v/>
      </c>
    </row>
    <row r="901" spans="2:38" ht="15" thickBot="1" x14ac:dyDescent="0.35">
      <c r="B901" s="79" t="str">
        <f t="shared" si="189"/>
        <v/>
      </c>
      <c r="C901" s="79" t="str">
        <f t="shared" si="190"/>
        <v/>
      </c>
      <c r="D901" s="79" t="str">
        <f>IFERROR(IF(J900&lt;=0,"",IF(C901="Yes","",B901-COUNTIF($C$21:C901,"Yes"))),"")</f>
        <v/>
      </c>
      <c r="E901" s="81" t="str">
        <f t="shared" si="183"/>
        <v/>
      </c>
      <c r="F901" s="80" t="str">
        <f t="shared" si="191"/>
        <v/>
      </c>
      <c r="G901" s="80" t="str">
        <f t="shared" si="184"/>
        <v/>
      </c>
      <c r="H901" s="80" t="str">
        <f t="shared" si="192"/>
        <v/>
      </c>
      <c r="I901" s="80" t="str">
        <f t="shared" si="185"/>
        <v/>
      </c>
      <c r="J901" s="80" t="str">
        <f t="shared" si="193"/>
        <v/>
      </c>
      <c r="AG901" s="16" t="str">
        <f t="shared" si="194"/>
        <v/>
      </c>
      <c r="AH901" s="69" t="str">
        <f t="shared" si="186"/>
        <v/>
      </c>
      <c r="AI901" s="70" t="str">
        <f t="shared" si="187"/>
        <v/>
      </c>
      <c r="AJ901" s="70" t="str">
        <f t="shared" si="188"/>
        <v/>
      </c>
      <c r="AK901" s="70" t="str">
        <f t="shared" si="195"/>
        <v/>
      </c>
      <c r="AL901" s="70" t="str">
        <f t="shared" si="196"/>
        <v/>
      </c>
    </row>
    <row r="902" spans="2:38" ht="15" thickBot="1" x14ac:dyDescent="0.35">
      <c r="B902" s="79" t="str">
        <f t="shared" si="189"/>
        <v/>
      </c>
      <c r="C902" s="79" t="str">
        <f t="shared" si="190"/>
        <v/>
      </c>
      <c r="D902" s="79" t="str">
        <f>IFERROR(IF(J901&lt;=0,"",IF(C902="Yes","",B902-COUNTIF($C$21:C902,"Yes"))),"")</f>
        <v/>
      </c>
      <c r="E902" s="81" t="str">
        <f t="shared" si="183"/>
        <v/>
      </c>
      <c r="F902" s="80" t="str">
        <f t="shared" si="191"/>
        <v/>
      </c>
      <c r="G902" s="80" t="str">
        <f t="shared" si="184"/>
        <v/>
      </c>
      <c r="H902" s="80" t="str">
        <f t="shared" si="192"/>
        <v/>
      </c>
      <c r="I902" s="80" t="str">
        <f t="shared" si="185"/>
        <v/>
      </c>
      <c r="J902" s="80" t="str">
        <f t="shared" si="193"/>
        <v/>
      </c>
      <c r="AG902" s="16" t="str">
        <f t="shared" si="194"/>
        <v/>
      </c>
      <c r="AH902" s="69" t="str">
        <f t="shared" si="186"/>
        <v/>
      </c>
      <c r="AI902" s="70" t="str">
        <f t="shared" si="187"/>
        <v/>
      </c>
      <c r="AJ902" s="70" t="str">
        <f t="shared" si="188"/>
        <v/>
      </c>
      <c r="AK902" s="70" t="str">
        <f t="shared" si="195"/>
        <v/>
      </c>
      <c r="AL902" s="70" t="str">
        <f t="shared" si="196"/>
        <v/>
      </c>
    </row>
    <row r="903" spans="2:38" ht="15" thickBot="1" x14ac:dyDescent="0.35">
      <c r="B903" s="79" t="str">
        <f t="shared" si="189"/>
        <v/>
      </c>
      <c r="C903" s="79" t="str">
        <f t="shared" si="190"/>
        <v/>
      </c>
      <c r="D903" s="79" t="str">
        <f>IFERROR(IF(J902&lt;=0,"",IF(C903="Yes","",B903-COUNTIF($C$21:C903,"Yes"))),"")</f>
        <v/>
      </c>
      <c r="E903" s="81" t="str">
        <f t="shared" si="183"/>
        <v/>
      </c>
      <c r="F903" s="80" t="str">
        <f t="shared" si="191"/>
        <v/>
      </c>
      <c r="G903" s="80" t="str">
        <f t="shared" si="184"/>
        <v/>
      </c>
      <c r="H903" s="80" t="str">
        <f t="shared" si="192"/>
        <v/>
      </c>
      <c r="I903" s="80" t="str">
        <f t="shared" si="185"/>
        <v/>
      </c>
      <c r="J903" s="80" t="str">
        <f t="shared" si="193"/>
        <v/>
      </c>
      <c r="AG903" s="16" t="str">
        <f t="shared" si="194"/>
        <v/>
      </c>
      <c r="AH903" s="69" t="str">
        <f t="shared" si="186"/>
        <v/>
      </c>
      <c r="AI903" s="70" t="str">
        <f t="shared" si="187"/>
        <v/>
      </c>
      <c r="AJ903" s="70" t="str">
        <f t="shared" si="188"/>
        <v/>
      </c>
      <c r="AK903" s="70" t="str">
        <f t="shared" si="195"/>
        <v/>
      </c>
      <c r="AL903" s="70" t="str">
        <f t="shared" si="196"/>
        <v/>
      </c>
    </row>
    <row r="904" spans="2:38" ht="15" thickBot="1" x14ac:dyDescent="0.35">
      <c r="B904" s="79" t="str">
        <f t="shared" si="189"/>
        <v/>
      </c>
      <c r="C904" s="79" t="str">
        <f t="shared" si="190"/>
        <v/>
      </c>
      <c r="D904" s="79" t="str">
        <f>IFERROR(IF(J903&lt;=0,"",IF(C904="Yes","",B904-COUNTIF($C$21:C904,"Yes"))),"")</f>
        <v/>
      </c>
      <c r="E904" s="81" t="str">
        <f t="shared" si="183"/>
        <v/>
      </c>
      <c r="F904" s="80" t="str">
        <f t="shared" si="191"/>
        <v/>
      </c>
      <c r="G904" s="80" t="str">
        <f t="shared" si="184"/>
        <v/>
      </c>
      <c r="H904" s="80" t="str">
        <f t="shared" si="192"/>
        <v/>
      </c>
      <c r="I904" s="80" t="str">
        <f t="shared" si="185"/>
        <v/>
      </c>
      <c r="J904" s="80" t="str">
        <f t="shared" si="193"/>
        <v/>
      </c>
      <c r="AG904" s="16" t="str">
        <f t="shared" si="194"/>
        <v/>
      </c>
      <c r="AH904" s="69" t="str">
        <f t="shared" si="186"/>
        <v/>
      </c>
      <c r="AI904" s="70" t="str">
        <f t="shared" si="187"/>
        <v/>
      </c>
      <c r="AJ904" s="70" t="str">
        <f t="shared" si="188"/>
        <v/>
      </c>
      <c r="AK904" s="70" t="str">
        <f t="shared" si="195"/>
        <v/>
      </c>
      <c r="AL904" s="70" t="str">
        <f t="shared" si="196"/>
        <v/>
      </c>
    </row>
    <row r="905" spans="2:38" ht="15" thickBot="1" x14ac:dyDescent="0.35">
      <c r="B905" s="79" t="str">
        <f t="shared" si="189"/>
        <v/>
      </c>
      <c r="C905" s="79" t="str">
        <f t="shared" si="190"/>
        <v/>
      </c>
      <c r="D905" s="79" t="str">
        <f>IFERROR(IF(J904&lt;=0,"",IF(C905="Yes","",B905-COUNTIF($C$21:C905,"Yes"))),"")</f>
        <v/>
      </c>
      <c r="E905" s="81" t="str">
        <f t="shared" si="183"/>
        <v/>
      </c>
      <c r="F905" s="80" t="str">
        <f t="shared" si="191"/>
        <v/>
      </c>
      <c r="G905" s="80" t="str">
        <f t="shared" si="184"/>
        <v/>
      </c>
      <c r="H905" s="80" t="str">
        <f t="shared" si="192"/>
        <v/>
      </c>
      <c r="I905" s="80" t="str">
        <f t="shared" si="185"/>
        <v/>
      </c>
      <c r="J905" s="80" t="str">
        <f t="shared" si="193"/>
        <v/>
      </c>
      <c r="AG905" s="16" t="str">
        <f t="shared" si="194"/>
        <v/>
      </c>
      <c r="AH905" s="69" t="str">
        <f t="shared" si="186"/>
        <v/>
      </c>
      <c r="AI905" s="70" t="str">
        <f t="shared" si="187"/>
        <v/>
      </c>
      <c r="AJ905" s="70" t="str">
        <f t="shared" si="188"/>
        <v/>
      </c>
      <c r="AK905" s="70" t="str">
        <f t="shared" si="195"/>
        <v/>
      </c>
      <c r="AL905" s="70" t="str">
        <f t="shared" si="196"/>
        <v/>
      </c>
    </row>
    <row r="906" spans="2:38" ht="15" thickBot="1" x14ac:dyDescent="0.35">
      <c r="B906" s="79" t="str">
        <f t="shared" si="189"/>
        <v/>
      </c>
      <c r="C906" s="79" t="str">
        <f t="shared" si="190"/>
        <v/>
      </c>
      <c r="D906" s="79" t="str">
        <f>IFERROR(IF(J905&lt;=0,"",IF(C906="Yes","",B906-COUNTIF($C$21:C906,"Yes"))),"")</f>
        <v/>
      </c>
      <c r="E906" s="81" t="str">
        <f t="shared" si="183"/>
        <v/>
      </c>
      <c r="F906" s="80" t="str">
        <f t="shared" si="191"/>
        <v/>
      </c>
      <c r="G906" s="80" t="str">
        <f t="shared" si="184"/>
        <v/>
      </c>
      <c r="H906" s="80" t="str">
        <f t="shared" si="192"/>
        <v/>
      </c>
      <c r="I906" s="80" t="str">
        <f t="shared" si="185"/>
        <v/>
      </c>
      <c r="J906" s="80" t="str">
        <f t="shared" si="193"/>
        <v/>
      </c>
      <c r="AG906" s="16" t="str">
        <f t="shared" si="194"/>
        <v/>
      </c>
      <c r="AH906" s="69" t="str">
        <f t="shared" si="186"/>
        <v/>
      </c>
      <c r="AI906" s="70" t="str">
        <f t="shared" si="187"/>
        <v/>
      </c>
      <c r="AJ906" s="70" t="str">
        <f t="shared" si="188"/>
        <v/>
      </c>
      <c r="AK906" s="70" t="str">
        <f t="shared" si="195"/>
        <v/>
      </c>
      <c r="AL906" s="70" t="str">
        <f t="shared" si="196"/>
        <v/>
      </c>
    </row>
    <row r="907" spans="2:38" ht="15" thickBot="1" x14ac:dyDescent="0.35">
      <c r="B907" s="79" t="str">
        <f t="shared" si="189"/>
        <v/>
      </c>
      <c r="C907" s="79" t="str">
        <f t="shared" si="190"/>
        <v/>
      </c>
      <c r="D907" s="79" t="str">
        <f>IFERROR(IF(J906&lt;=0,"",IF(C907="Yes","",B907-COUNTIF($C$21:C907,"Yes"))),"")</f>
        <v/>
      </c>
      <c r="E907" s="81" t="str">
        <f t="shared" si="183"/>
        <v/>
      </c>
      <c r="F907" s="80" t="str">
        <f t="shared" si="191"/>
        <v/>
      </c>
      <c r="G907" s="80" t="str">
        <f t="shared" si="184"/>
        <v/>
      </c>
      <c r="H907" s="80" t="str">
        <f t="shared" si="192"/>
        <v/>
      </c>
      <c r="I907" s="80" t="str">
        <f t="shared" si="185"/>
        <v/>
      </c>
      <c r="J907" s="80" t="str">
        <f t="shared" si="193"/>
        <v/>
      </c>
      <c r="AG907" s="16" t="str">
        <f t="shared" si="194"/>
        <v/>
      </c>
      <c r="AH907" s="69" t="str">
        <f t="shared" si="186"/>
        <v/>
      </c>
      <c r="AI907" s="70" t="str">
        <f t="shared" si="187"/>
        <v/>
      </c>
      <c r="AJ907" s="70" t="str">
        <f t="shared" si="188"/>
        <v/>
      </c>
      <c r="AK907" s="70" t="str">
        <f t="shared" si="195"/>
        <v/>
      </c>
      <c r="AL907" s="70" t="str">
        <f t="shared" si="196"/>
        <v/>
      </c>
    </row>
    <row r="908" spans="2:38" ht="15" thickBot="1" x14ac:dyDescent="0.35">
      <c r="B908" s="79" t="str">
        <f t="shared" si="189"/>
        <v/>
      </c>
      <c r="C908" s="79" t="str">
        <f t="shared" si="190"/>
        <v/>
      </c>
      <c r="D908" s="79" t="str">
        <f>IFERROR(IF(J907&lt;=0,"",IF(C908="Yes","",B908-COUNTIF($C$21:C908,"Yes"))),"")</f>
        <v/>
      </c>
      <c r="E908" s="81" t="str">
        <f t="shared" si="183"/>
        <v/>
      </c>
      <c r="F908" s="80" t="str">
        <f t="shared" si="191"/>
        <v/>
      </c>
      <c r="G908" s="80" t="str">
        <f t="shared" si="184"/>
        <v/>
      </c>
      <c r="H908" s="80" t="str">
        <f t="shared" si="192"/>
        <v/>
      </c>
      <c r="I908" s="80" t="str">
        <f t="shared" si="185"/>
        <v/>
      </c>
      <c r="J908" s="80" t="str">
        <f t="shared" si="193"/>
        <v/>
      </c>
      <c r="AG908" s="16" t="str">
        <f t="shared" si="194"/>
        <v/>
      </c>
      <c r="AH908" s="69" t="str">
        <f t="shared" si="186"/>
        <v/>
      </c>
      <c r="AI908" s="70" t="str">
        <f t="shared" si="187"/>
        <v/>
      </c>
      <c r="AJ908" s="70" t="str">
        <f t="shared" si="188"/>
        <v/>
      </c>
      <c r="AK908" s="70" t="str">
        <f t="shared" si="195"/>
        <v/>
      </c>
      <c r="AL908" s="70" t="str">
        <f t="shared" si="196"/>
        <v/>
      </c>
    </row>
    <row r="909" spans="2:38" ht="15" thickBot="1" x14ac:dyDescent="0.35">
      <c r="B909" s="79" t="str">
        <f t="shared" si="189"/>
        <v/>
      </c>
      <c r="C909" s="79" t="str">
        <f t="shared" si="190"/>
        <v/>
      </c>
      <c r="D909" s="79" t="str">
        <f>IFERROR(IF(J908&lt;=0,"",IF(C909="Yes","",B909-COUNTIF($C$21:C909,"Yes"))),"")</f>
        <v/>
      </c>
      <c r="E909" s="81" t="str">
        <f t="shared" si="183"/>
        <v/>
      </c>
      <c r="F909" s="80" t="str">
        <f t="shared" si="191"/>
        <v/>
      </c>
      <c r="G909" s="80" t="str">
        <f t="shared" si="184"/>
        <v/>
      </c>
      <c r="H909" s="80" t="str">
        <f t="shared" si="192"/>
        <v/>
      </c>
      <c r="I909" s="80" t="str">
        <f t="shared" si="185"/>
        <v/>
      </c>
      <c r="J909" s="80" t="str">
        <f t="shared" si="193"/>
        <v/>
      </c>
      <c r="AG909" s="16" t="str">
        <f t="shared" si="194"/>
        <v/>
      </c>
      <c r="AH909" s="69" t="str">
        <f t="shared" si="186"/>
        <v/>
      </c>
      <c r="AI909" s="70" t="str">
        <f t="shared" si="187"/>
        <v/>
      </c>
      <c r="AJ909" s="70" t="str">
        <f t="shared" si="188"/>
        <v/>
      </c>
      <c r="AK909" s="70" t="str">
        <f t="shared" si="195"/>
        <v/>
      </c>
      <c r="AL909" s="70" t="str">
        <f t="shared" si="196"/>
        <v/>
      </c>
    </row>
    <row r="910" spans="2:38" ht="15" thickBot="1" x14ac:dyDescent="0.35">
      <c r="B910" s="79" t="str">
        <f t="shared" si="189"/>
        <v/>
      </c>
      <c r="C910" s="79" t="str">
        <f t="shared" si="190"/>
        <v/>
      </c>
      <c r="D910" s="79" t="str">
        <f>IFERROR(IF(J909&lt;=0,"",IF(C910="Yes","",B910-COUNTIF($C$21:C910,"Yes"))),"")</f>
        <v/>
      </c>
      <c r="E910" s="81" t="str">
        <f t="shared" si="183"/>
        <v/>
      </c>
      <c r="F910" s="80" t="str">
        <f t="shared" si="191"/>
        <v/>
      </c>
      <c r="G910" s="80" t="str">
        <f t="shared" si="184"/>
        <v/>
      </c>
      <c r="H910" s="80" t="str">
        <f t="shared" si="192"/>
        <v/>
      </c>
      <c r="I910" s="80" t="str">
        <f t="shared" si="185"/>
        <v/>
      </c>
      <c r="J910" s="80" t="str">
        <f t="shared" si="193"/>
        <v/>
      </c>
      <c r="AG910" s="16" t="str">
        <f t="shared" si="194"/>
        <v/>
      </c>
      <c r="AH910" s="69" t="str">
        <f t="shared" si="186"/>
        <v/>
      </c>
      <c r="AI910" s="70" t="str">
        <f t="shared" si="187"/>
        <v/>
      </c>
      <c r="AJ910" s="70" t="str">
        <f t="shared" si="188"/>
        <v/>
      </c>
      <c r="AK910" s="70" t="str">
        <f t="shared" si="195"/>
        <v/>
      </c>
      <c r="AL910" s="70" t="str">
        <f t="shared" si="196"/>
        <v/>
      </c>
    </row>
    <row r="911" spans="2:38" ht="15" thickBot="1" x14ac:dyDescent="0.35">
      <c r="B911" s="79" t="str">
        <f t="shared" si="189"/>
        <v/>
      </c>
      <c r="C911" s="79" t="str">
        <f t="shared" si="190"/>
        <v/>
      </c>
      <c r="D911" s="79" t="str">
        <f>IFERROR(IF(J910&lt;=0,"",IF(C911="Yes","",B911-COUNTIF($C$21:C911,"Yes"))),"")</f>
        <v/>
      </c>
      <c r="E911" s="81" t="str">
        <f t="shared" si="183"/>
        <v/>
      </c>
      <c r="F911" s="80" t="str">
        <f t="shared" si="191"/>
        <v/>
      </c>
      <c r="G911" s="80" t="str">
        <f t="shared" si="184"/>
        <v/>
      </c>
      <c r="H911" s="80" t="str">
        <f t="shared" si="192"/>
        <v/>
      </c>
      <c r="I911" s="80" t="str">
        <f t="shared" si="185"/>
        <v/>
      </c>
      <c r="J911" s="80" t="str">
        <f t="shared" si="193"/>
        <v/>
      </c>
      <c r="AG911" s="16" t="str">
        <f t="shared" si="194"/>
        <v/>
      </c>
      <c r="AH911" s="69" t="str">
        <f t="shared" si="186"/>
        <v/>
      </c>
      <c r="AI911" s="70" t="str">
        <f t="shared" si="187"/>
        <v/>
      </c>
      <c r="AJ911" s="70" t="str">
        <f t="shared" si="188"/>
        <v/>
      </c>
      <c r="AK911" s="70" t="str">
        <f t="shared" si="195"/>
        <v/>
      </c>
      <c r="AL911" s="70" t="str">
        <f t="shared" si="196"/>
        <v/>
      </c>
    </row>
    <row r="912" spans="2:38" ht="15" thickBot="1" x14ac:dyDescent="0.35">
      <c r="B912" s="79" t="str">
        <f t="shared" si="189"/>
        <v/>
      </c>
      <c r="C912" s="79" t="str">
        <f t="shared" si="190"/>
        <v/>
      </c>
      <c r="D912" s="79" t="str">
        <f>IFERROR(IF(J911&lt;=0,"",IF(C912="Yes","",B912-COUNTIF($C$21:C912,"Yes"))),"")</f>
        <v/>
      </c>
      <c r="E912" s="81" t="str">
        <f t="shared" si="183"/>
        <v/>
      </c>
      <c r="F912" s="80" t="str">
        <f t="shared" si="191"/>
        <v/>
      </c>
      <c r="G912" s="80" t="str">
        <f t="shared" si="184"/>
        <v/>
      </c>
      <c r="H912" s="80" t="str">
        <f t="shared" si="192"/>
        <v/>
      </c>
      <c r="I912" s="80" t="str">
        <f t="shared" si="185"/>
        <v/>
      </c>
      <c r="J912" s="80" t="str">
        <f t="shared" si="193"/>
        <v/>
      </c>
      <c r="AG912" s="16" t="str">
        <f t="shared" si="194"/>
        <v/>
      </c>
      <c r="AH912" s="69" t="str">
        <f t="shared" si="186"/>
        <v/>
      </c>
      <c r="AI912" s="70" t="str">
        <f t="shared" si="187"/>
        <v/>
      </c>
      <c r="AJ912" s="70" t="str">
        <f t="shared" si="188"/>
        <v/>
      </c>
      <c r="AK912" s="70" t="str">
        <f t="shared" si="195"/>
        <v/>
      </c>
      <c r="AL912" s="70" t="str">
        <f t="shared" si="196"/>
        <v/>
      </c>
    </row>
    <row r="913" spans="2:38" ht="15" thickBot="1" x14ac:dyDescent="0.35">
      <c r="B913" s="79" t="str">
        <f t="shared" si="189"/>
        <v/>
      </c>
      <c r="C913" s="79" t="str">
        <f t="shared" si="190"/>
        <v/>
      </c>
      <c r="D913" s="79" t="str">
        <f>IFERROR(IF(J912&lt;=0,"",IF(C913="Yes","",B913-COUNTIF($C$21:C913,"Yes"))),"")</f>
        <v/>
      </c>
      <c r="E913" s="81" t="str">
        <f t="shared" si="183"/>
        <v/>
      </c>
      <c r="F913" s="80" t="str">
        <f t="shared" si="191"/>
        <v/>
      </c>
      <c r="G913" s="80" t="str">
        <f t="shared" si="184"/>
        <v/>
      </c>
      <c r="H913" s="80" t="str">
        <f t="shared" si="192"/>
        <v/>
      </c>
      <c r="I913" s="80" t="str">
        <f t="shared" si="185"/>
        <v/>
      </c>
      <c r="J913" s="80" t="str">
        <f t="shared" si="193"/>
        <v/>
      </c>
      <c r="AG913" s="16" t="str">
        <f t="shared" si="194"/>
        <v/>
      </c>
      <c r="AH913" s="69" t="str">
        <f t="shared" si="186"/>
        <v/>
      </c>
      <c r="AI913" s="70" t="str">
        <f t="shared" si="187"/>
        <v/>
      </c>
      <c r="AJ913" s="70" t="str">
        <f t="shared" si="188"/>
        <v/>
      </c>
      <c r="AK913" s="70" t="str">
        <f t="shared" si="195"/>
        <v/>
      </c>
      <c r="AL913" s="70" t="str">
        <f t="shared" si="196"/>
        <v/>
      </c>
    </row>
    <row r="914" spans="2:38" ht="15" thickBot="1" x14ac:dyDescent="0.35">
      <c r="B914" s="79" t="str">
        <f t="shared" si="189"/>
        <v/>
      </c>
      <c r="C914" s="79" t="str">
        <f t="shared" si="190"/>
        <v/>
      </c>
      <c r="D914" s="79" t="str">
        <f>IFERROR(IF(J913&lt;=0,"",IF(C914="Yes","",B914-COUNTIF($C$21:C914,"Yes"))),"")</f>
        <v/>
      </c>
      <c r="E914" s="81" t="str">
        <f t="shared" si="183"/>
        <v/>
      </c>
      <c r="F914" s="80" t="str">
        <f t="shared" si="191"/>
        <v/>
      </c>
      <c r="G914" s="80" t="str">
        <f t="shared" si="184"/>
        <v/>
      </c>
      <c r="H914" s="80" t="str">
        <f t="shared" si="192"/>
        <v/>
      </c>
      <c r="I914" s="80" t="str">
        <f t="shared" si="185"/>
        <v/>
      </c>
      <c r="J914" s="80" t="str">
        <f t="shared" si="193"/>
        <v/>
      </c>
      <c r="AG914" s="16" t="str">
        <f t="shared" si="194"/>
        <v/>
      </c>
      <c r="AH914" s="69" t="str">
        <f t="shared" si="186"/>
        <v/>
      </c>
      <c r="AI914" s="70" t="str">
        <f t="shared" si="187"/>
        <v/>
      </c>
      <c r="AJ914" s="70" t="str">
        <f t="shared" si="188"/>
        <v/>
      </c>
      <c r="AK914" s="70" t="str">
        <f t="shared" si="195"/>
        <v/>
      </c>
      <c r="AL914" s="70" t="str">
        <f t="shared" si="196"/>
        <v/>
      </c>
    </row>
    <row r="915" spans="2:38" ht="15" thickBot="1" x14ac:dyDescent="0.35">
      <c r="B915" s="79" t="str">
        <f t="shared" si="189"/>
        <v/>
      </c>
      <c r="C915" s="79" t="str">
        <f t="shared" si="190"/>
        <v/>
      </c>
      <c r="D915" s="79" t="str">
        <f>IFERROR(IF(J914&lt;=0,"",IF(C915="Yes","",B915-COUNTIF($C$21:C915,"Yes"))),"")</f>
        <v/>
      </c>
      <c r="E915" s="81" t="str">
        <f t="shared" si="183"/>
        <v/>
      </c>
      <c r="F915" s="80" t="str">
        <f t="shared" si="191"/>
        <v/>
      </c>
      <c r="G915" s="80" t="str">
        <f t="shared" si="184"/>
        <v/>
      </c>
      <c r="H915" s="80" t="str">
        <f t="shared" si="192"/>
        <v/>
      </c>
      <c r="I915" s="80" t="str">
        <f t="shared" si="185"/>
        <v/>
      </c>
      <c r="J915" s="80" t="str">
        <f t="shared" si="193"/>
        <v/>
      </c>
      <c r="AG915" s="16" t="str">
        <f t="shared" si="194"/>
        <v/>
      </c>
      <c r="AH915" s="69" t="str">
        <f t="shared" si="186"/>
        <v/>
      </c>
      <c r="AI915" s="70" t="str">
        <f t="shared" si="187"/>
        <v/>
      </c>
      <c r="AJ915" s="70" t="str">
        <f t="shared" si="188"/>
        <v/>
      </c>
      <c r="AK915" s="70" t="str">
        <f t="shared" si="195"/>
        <v/>
      </c>
      <c r="AL915" s="70" t="str">
        <f t="shared" si="196"/>
        <v/>
      </c>
    </row>
    <row r="916" spans="2:38" ht="15" thickBot="1" x14ac:dyDescent="0.35">
      <c r="B916" s="79" t="str">
        <f t="shared" si="189"/>
        <v/>
      </c>
      <c r="C916" s="79" t="str">
        <f t="shared" si="190"/>
        <v/>
      </c>
      <c r="D916" s="79" t="str">
        <f>IFERROR(IF(J915&lt;=0,"",IF(C916="Yes","",B916-COUNTIF($C$21:C916,"Yes"))),"")</f>
        <v/>
      </c>
      <c r="E916" s="81" t="str">
        <f t="shared" si="183"/>
        <v/>
      </c>
      <c r="F916" s="80" t="str">
        <f t="shared" si="191"/>
        <v/>
      </c>
      <c r="G916" s="80" t="str">
        <f t="shared" si="184"/>
        <v/>
      </c>
      <c r="H916" s="80" t="str">
        <f t="shared" si="192"/>
        <v/>
      </c>
      <c r="I916" s="80" t="str">
        <f t="shared" si="185"/>
        <v/>
      </c>
      <c r="J916" s="80" t="str">
        <f t="shared" si="193"/>
        <v/>
      </c>
      <c r="AG916" s="16" t="str">
        <f t="shared" si="194"/>
        <v/>
      </c>
      <c r="AH916" s="69" t="str">
        <f t="shared" si="186"/>
        <v/>
      </c>
      <c r="AI916" s="70" t="str">
        <f t="shared" si="187"/>
        <v/>
      </c>
      <c r="AJ916" s="70" t="str">
        <f t="shared" si="188"/>
        <v/>
      </c>
      <c r="AK916" s="70" t="str">
        <f t="shared" si="195"/>
        <v/>
      </c>
      <c r="AL916" s="70" t="str">
        <f t="shared" si="196"/>
        <v/>
      </c>
    </row>
    <row r="917" spans="2:38" ht="15" thickBot="1" x14ac:dyDescent="0.35">
      <c r="B917" s="79" t="str">
        <f t="shared" si="189"/>
        <v/>
      </c>
      <c r="C917" s="79" t="str">
        <f t="shared" si="190"/>
        <v/>
      </c>
      <c r="D917" s="79" t="str">
        <f>IFERROR(IF(J916&lt;=0,"",IF(C917="Yes","",B917-COUNTIF($C$21:C917,"Yes"))),"")</f>
        <v/>
      </c>
      <c r="E917" s="81" t="str">
        <f t="shared" ref="E917:E980" si="197">IF($E$9="End of the Period",IF(B917="","",IF(payment_frequency="Bi-weekly",first_payment_date+B917*VLOOKUP(payment_frequency,periodic_table,2,0),IF(payment_frequency="Weekly",first_payment_date+B917*VLOOKUP(payment_frequency,periodic_table,2,0),IF(payment_frequency="Semi-monthly",first_payment_date+B917*VLOOKUP(payment_frequency,periodic_table,2,0),EDATE(first_payment_date,B917*VLOOKUP(payment_frequency,periodic_table,2,0)))))),IF(B917="","",IF(payment_frequency="Bi-weekly",first_payment_date+(B917-1)*VLOOKUP(payment_frequency,periodic_table,2,0),IF(payment_frequency="Weekly",first_payment_date+(B917-1)*VLOOKUP(payment_frequency,periodic_table,2,0),IF(payment_frequency="Semi-monthly",first_payment_date+(B917-1)*VLOOKUP(payment_frequency,periodic_table,2,0),EDATE(first_payment_date,(B917-1)*VLOOKUP(payment_frequency,periodic_table,2,0)))))))</f>
        <v/>
      </c>
      <c r="F917" s="80" t="str">
        <f t="shared" si="191"/>
        <v/>
      </c>
      <c r="G917" s="80" t="str">
        <f t="shared" ref="G917:G980" si="198">IF(AND(Payment_Type=1,B917=1),0,IF(B917="","",IF(C917="Yes",0,J916*Compound_Rate)))</f>
        <v/>
      </c>
      <c r="H917" s="80" t="str">
        <f t="shared" si="192"/>
        <v/>
      </c>
      <c r="I917" s="80" t="str">
        <f t="shared" ref="I917:I980" si="199">IF(B917="","",IF(C917="Yes",J916*Compound_Rate,0))</f>
        <v/>
      </c>
      <c r="J917" s="80" t="str">
        <f t="shared" si="193"/>
        <v/>
      </c>
      <c r="AG917" s="16" t="str">
        <f t="shared" si="194"/>
        <v/>
      </c>
      <c r="AH917" s="69" t="str">
        <f t="shared" ref="AH917:AH980" si="200">IF($E$9="End of the Period",IF(AG917="","",IF(payment_frequency="Bi-weekly",first_payment_date+AG917*VLOOKUP(payment_frequency,periodic_table,2,0),IF(payment_frequency="Weekly",first_payment_date+AG917*VLOOKUP(payment_frequency,periodic_table,2,0),IF(payment_frequency="Semi-monthly",first_payment_date+AG917*VLOOKUP(payment_frequency,periodic_table,2,0),EDATE(first_payment_date,AG917*VLOOKUP(payment_frequency,periodic_table,2,0)))))),IF(AG917="","",IF(payment_frequency="Bi-weekly",first_payment_date+(AG917-1)*VLOOKUP(payment_frequency,periodic_table,2,0),IF(payment_frequency="Weekly",first_payment_date+(AG917-1)*VLOOKUP(payment_frequency,periodic_table,2,0),IF(payment_frequency="Semi-monthly",first_payment_date+(AG917-1)*VLOOKUP(payment_frequency,periodic_table,2,0),EDATE(first_payment_date,(AG917-1)*VLOOKUP(payment_frequency,periodic_table,2,0)))))))</f>
        <v/>
      </c>
      <c r="AI917" s="70" t="str">
        <f t="shared" ref="AI917:AI980" si="201">IF(AG917="","",IF(AL916&lt;payment,AL916*(1+Compound_Rate),payment))</f>
        <v/>
      </c>
      <c r="AJ917" s="70" t="str">
        <f t="shared" ref="AJ917:AJ980" si="202">IF(AND(Payment_Type=1,AG917=1),0,IF(AG917="","",AL916*Compound_Rate))</f>
        <v/>
      </c>
      <c r="AK917" s="70" t="str">
        <f t="shared" si="195"/>
        <v/>
      </c>
      <c r="AL917" s="70" t="str">
        <f t="shared" si="196"/>
        <v/>
      </c>
    </row>
    <row r="918" spans="2:38" ht="15" thickBot="1" x14ac:dyDescent="0.35">
      <c r="B918" s="79" t="str">
        <f t="shared" ref="B918:B981" si="203">IFERROR(IF(TRUNC(J917)&lt;=0,"",B917+1),"")</f>
        <v/>
      </c>
      <c r="C918" s="79" t="str">
        <f t="shared" ref="C918:C981" si="204">IF(B918="","",IF(AND(B918&lt;=$E$13,B918&gt;=$E$12),"Yes","No"))</f>
        <v/>
      </c>
      <c r="D918" s="79" t="str">
        <f>IFERROR(IF(J917&lt;=0,"",IF(C918="Yes","",B918-COUNTIF($C$21:C918,"Yes"))),"")</f>
        <v/>
      </c>
      <c r="E918" s="81" t="str">
        <f t="shared" si="197"/>
        <v/>
      </c>
      <c r="F918" s="80" t="str">
        <f t="shared" ref="F918:F981" si="205">IF(B918="","",IF(C918="Yes",0,IF(J917&lt;payment,J917*(1+Compound_Rate),-PMT($J$5,nper-B918+1+$E$14,J917))))</f>
        <v/>
      </c>
      <c r="G918" s="80" t="str">
        <f t="shared" si="198"/>
        <v/>
      </c>
      <c r="H918" s="80" t="str">
        <f t="shared" ref="H918:H981" si="206">IF(B918="","",F918-G918)</f>
        <v/>
      </c>
      <c r="I918" s="80" t="str">
        <f t="shared" si="199"/>
        <v/>
      </c>
      <c r="J918" s="80" t="str">
        <f t="shared" ref="J918:J981" si="207">IFERROR(IF(B918="","",J917-H918+I918),"")</f>
        <v/>
      </c>
      <c r="AG918" s="16" t="str">
        <f t="shared" ref="AG918:AG981" si="208">IFERROR(IF(AL917&lt;=0,"",AG917+1),"")</f>
        <v/>
      </c>
      <c r="AH918" s="69" t="str">
        <f t="shared" si="200"/>
        <v/>
      </c>
      <c r="AI918" s="70" t="str">
        <f t="shared" si="201"/>
        <v/>
      </c>
      <c r="AJ918" s="70" t="str">
        <f t="shared" si="202"/>
        <v/>
      </c>
      <c r="AK918" s="70" t="str">
        <f t="shared" ref="AK918:AK981" si="209">IF(AG918="","",AI918-AJ918)</f>
        <v/>
      </c>
      <c r="AL918" s="70" t="str">
        <f t="shared" ref="AL918:AL981" si="210">IFERROR(IF(AK918&lt;=0,"",AL917-AK918),"")</f>
        <v/>
      </c>
    </row>
    <row r="919" spans="2:38" ht="15" thickBot="1" x14ac:dyDescent="0.35">
      <c r="B919" s="79" t="str">
        <f t="shared" si="203"/>
        <v/>
      </c>
      <c r="C919" s="79" t="str">
        <f t="shared" si="204"/>
        <v/>
      </c>
      <c r="D919" s="79" t="str">
        <f>IFERROR(IF(J918&lt;=0,"",IF(C919="Yes","",B919-COUNTIF($C$21:C919,"Yes"))),"")</f>
        <v/>
      </c>
      <c r="E919" s="81" t="str">
        <f t="shared" si="197"/>
        <v/>
      </c>
      <c r="F919" s="80" t="str">
        <f t="shared" si="205"/>
        <v/>
      </c>
      <c r="G919" s="80" t="str">
        <f t="shared" si="198"/>
        <v/>
      </c>
      <c r="H919" s="80" t="str">
        <f t="shared" si="206"/>
        <v/>
      </c>
      <c r="I919" s="80" t="str">
        <f t="shared" si="199"/>
        <v/>
      </c>
      <c r="J919" s="80" t="str">
        <f t="shared" si="207"/>
        <v/>
      </c>
      <c r="AG919" s="16" t="str">
        <f t="shared" si="208"/>
        <v/>
      </c>
      <c r="AH919" s="69" t="str">
        <f t="shared" si="200"/>
        <v/>
      </c>
      <c r="AI919" s="70" t="str">
        <f t="shared" si="201"/>
        <v/>
      </c>
      <c r="AJ919" s="70" t="str">
        <f t="shared" si="202"/>
        <v/>
      </c>
      <c r="AK919" s="70" t="str">
        <f t="shared" si="209"/>
        <v/>
      </c>
      <c r="AL919" s="70" t="str">
        <f t="shared" si="210"/>
        <v/>
      </c>
    </row>
    <row r="920" spans="2:38" ht="15" thickBot="1" x14ac:dyDescent="0.35">
      <c r="B920" s="79" t="str">
        <f t="shared" si="203"/>
        <v/>
      </c>
      <c r="C920" s="79" t="str">
        <f t="shared" si="204"/>
        <v/>
      </c>
      <c r="D920" s="79" t="str">
        <f>IFERROR(IF(J919&lt;=0,"",IF(C920="Yes","",B920-COUNTIF($C$21:C920,"Yes"))),"")</f>
        <v/>
      </c>
      <c r="E920" s="81" t="str">
        <f t="shared" si="197"/>
        <v/>
      </c>
      <c r="F920" s="80" t="str">
        <f t="shared" si="205"/>
        <v/>
      </c>
      <c r="G920" s="80" t="str">
        <f t="shared" si="198"/>
        <v/>
      </c>
      <c r="H920" s="80" t="str">
        <f t="shared" si="206"/>
        <v/>
      </c>
      <c r="I920" s="80" t="str">
        <f t="shared" si="199"/>
        <v/>
      </c>
      <c r="J920" s="80" t="str">
        <f t="shared" si="207"/>
        <v/>
      </c>
      <c r="AG920" s="16" t="str">
        <f t="shared" si="208"/>
        <v/>
      </c>
      <c r="AH920" s="69" t="str">
        <f t="shared" si="200"/>
        <v/>
      </c>
      <c r="AI920" s="70" t="str">
        <f t="shared" si="201"/>
        <v/>
      </c>
      <c r="AJ920" s="70" t="str">
        <f t="shared" si="202"/>
        <v/>
      </c>
      <c r="AK920" s="70" t="str">
        <f t="shared" si="209"/>
        <v/>
      </c>
      <c r="AL920" s="70" t="str">
        <f t="shared" si="210"/>
        <v/>
      </c>
    </row>
    <row r="921" spans="2:38" ht="15" thickBot="1" x14ac:dyDescent="0.35">
      <c r="B921" s="79" t="str">
        <f t="shared" si="203"/>
        <v/>
      </c>
      <c r="C921" s="79" t="str">
        <f t="shared" si="204"/>
        <v/>
      </c>
      <c r="D921" s="79" t="str">
        <f>IFERROR(IF(J920&lt;=0,"",IF(C921="Yes","",B921-COUNTIF($C$21:C921,"Yes"))),"")</f>
        <v/>
      </c>
      <c r="E921" s="81" t="str">
        <f t="shared" si="197"/>
        <v/>
      </c>
      <c r="F921" s="80" t="str">
        <f t="shared" si="205"/>
        <v/>
      </c>
      <c r="G921" s="80" t="str">
        <f t="shared" si="198"/>
        <v/>
      </c>
      <c r="H921" s="80" t="str">
        <f t="shared" si="206"/>
        <v/>
      </c>
      <c r="I921" s="80" t="str">
        <f t="shared" si="199"/>
        <v/>
      </c>
      <c r="J921" s="80" t="str">
        <f t="shared" si="207"/>
        <v/>
      </c>
      <c r="AG921" s="16" t="str">
        <f t="shared" si="208"/>
        <v/>
      </c>
      <c r="AH921" s="69" t="str">
        <f t="shared" si="200"/>
        <v/>
      </c>
      <c r="AI921" s="70" t="str">
        <f t="shared" si="201"/>
        <v/>
      </c>
      <c r="AJ921" s="70" t="str">
        <f t="shared" si="202"/>
        <v/>
      </c>
      <c r="AK921" s="70" t="str">
        <f t="shared" si="209"/>
        <v/>
      </c>
      <c r="AL921" s="70" t="str">
        <f t="shared" si="210"/>
        <v/>
      </c>
    </row>
    <row r="922" spans="2:38" ht="15" thickBot="1" x14ac:dyDescent="0.35">
      <c r="B922" s="79" t="str">
        <f t="shared" si="203"/>
        <v/>
      </c>
      <c r="C922" s="79" t="str">
        <f t="shared" si="204"/>
        <v/>
      </c>
      <c r="D922" s="79" t="str">
        <f>IFERROR(IF(J921&lt;=0,"",IF(C922="Yes","",B922-COUNTIF($C$21:C922,"Yes"))),"")</f>
        <v/>
      </c>
      <c r="E922" s="81" t="str">
        <f t="shared" si="197"/>
        <v/>
      </c>
      <c r="F922" s="80" t="str">
        <f t="shared" si="205"/>
        <v/>
      </c>
      <c r="G922" s="80" t="str">
        <f t="shared" si="198"/>
        <v/>
      </c>
      <c r="H922" s="80" t="str">
        <f t="shared" si="206"/>
        <v/>
      </c>
      <c r="I922" s="80" t="str">
        <f t="shared" si="199"/>
        <v/>
      </c>
      <c r="J922" s="80" t="str">
        <f t="shared" si="207"/>
        <v/>
      </c>
      <c r="AG922" s="16" t="str">
        <f t="shared" si="208"/>
        <v/>
      </c>
      <c r="AH922" s="69" t="str">
        <f t="shared" si="200"/>
        <v/>
      </c>
      <c r="AI922" s="70" t="str">
        <f t="shared" si="201"/>
        <v/>
      </c>
      <c r="AJ922" s="70" t="str">
        <f t="shared" si="202"/>
        <v/>
      </c>
      <c r="AK922" s="70" t="str">
        <f t="shared" si="209"/>
        <v/>
      </c>
      <c r="AL922" s="70" t="str">
        <f t="shared" si="210"/>
        <v/>
      </c>
    </row>
    <row r="923" spans="2:38" ht="15" thickBot="1" x14ac:dyDescent="0.35">
      <c r="B923" s="79" t="str">
        <f t="shared" si="203"/>
        <v/>
      </c>
      <c r="C923" s="79" t="str">
        <f t="shared" si="204"/>
        <v/>
      </c>
      <c r="D923" s="79" t="str">
        <f>IFERROR(IF(J922&lt;=0,"",IF(C923="Yes","",B923-COUNTIF($C$21:C923,"Yes"))),"")</f>
        <v/>
      </c>
      <c r="E923" s="81" t="str">
        <f t="shared" si="197"/>
        <v/>
      </c>
      <c r="F923" s="80" t="str">
        <f t="shared" si="205"/>
        <v/>
      </c>
      <c r="G923" s="80" t="str">
        <f t="shared" si="198"/>
        <v/>
      </c>
      <c r="H923" s="80" t="str">
        <f t="shared" si="206"/>
        <v/>
      </c>
      <c r="I923" s="80" t="str">
        <f t="shared" si="199"/>
        <v/>
      </c>
      <c r="J923" s="80" t="str">
        <f t="shared" si="207"/>
        <v/>
      </c>
      <c r="AG923" s="16" t="str">
        <f t="shared" si="208"/>
        <v/>
      </c>
      <c r="AH923" s="69" t="str">
        <f t="shared" si="200"/>
        <v/>
      </c>
      <c r="AI923" s="70" t="str">
        <f t="shared" si="201"/>
        <v/>
      </c>
      <c r="AJ923" s="70" t="str">
        <f t="shared" si="202"/>
        <v/>
      </c>
      <c r="AK923" s="70" t="str">
        <f t="shared" si="209"/>
        <v/>
      </c>
      <c r="AL923" s="70" t="str">
        <f t="shared" si="210"/>
        <v/>
      </c>
    </row>
    <row r="924" spans="2:38" ht="15" thickBot="1" x14ac:dyDescent="0.35">
      <c r="B924" s="79" t="str">
        <f t="shared" si="203"/>
        <v/>
      </c>
      <c r="C924" s="79" t="str">
        <f t="shared" si="204"/>
        <v/>
      </c>
      <c r="D924" s="79" t="str">
        <f>IFERROR(IF(J923&lt;=0,"",IF(C924="Yes","",B924-COUNTIF($C$21:C924,"Yes"))),"")</f>
        <v/>
      </c>
      <c r="E924" s="81" t="str">
        <f t="shared" si="197"/>
        <v/>
      </c>
      <c r="F924" s="80" t="str">
        <f t="shared" si="205"/>
        <v/>
      </c>
      <c r="G924" s="80" t="str">
        <f t="shared" si="198"/>
        <v/>
      </c>
      <c r="H924" s="80" t="str">
        <f t="shared" si="206"/>
        <v/>
      </c>
      <c r="I924" s="80" t="str">
        <f t="shared" si="199"/>
        <v/>
      </c>
      <c r="J924" s="80" t="str">
        <f t="shared" si="207"/>
        <v/>
      </c>
      <c r="AG924" s="16" t="str">
        <f t="shared" si="208"/>
        <v/>
      </c>
      <c r="AH924" s="69" t="str">
        <f t="shared" si="200"/>
        <v/>
      </c>
      <c r="AI924" s="70" t="str">
        <f t="shared" si="201"/>
        <v/>
      </c>
      <c r="AJ924" s="70" t="str">
        <f t="shared" si="202"/>
        <v/>
      </c>
      <c r="AK924" s="70" t="str">
        <f t="shared" si="209"/>
        <v/>
      </c>
      <c r="AL924" s="70" t="str">
        <f t="shared" si="210"/>
        <v/>
      </c>
    </row>
    <row r="925" spans="2:38" ht="15" thickBot="1" x14ac:dyDescent="0.35">
      <c r="B925" s="79" t="str">
        <f t="shared" si="203"/>
        <v/>
      </c>
      <c r="C925" s="79" t="str">
        <f t="shared" si="204"/>
        <v/>
      </c>
      <c r="D925" s="79" t="str">
        <f>IFERROR(IF(J924&lt;=0,"",IF(C925="Yes","",B925-COUNTIF($C$21:C925,"Yes"))),"")</f>
        <v/>
      </c>
      <c r="E925" s="81" t="str">
        <f t="shared" si="197"/>
        <v/>
      </c>
      <c r="F925" s="80" t="str">
        <f t="shared" si="205"/>
        <v/>
      </c>
      <c r="G925" s="80" t="str">
        <f t="shared" si="198"/>
        <v/>
      </c>
      <c r="H925" s="80" t="str">
        <f t="shared" si="206"/>
        <v/>
      </c>
      <c r="I925" s="80" t="str">
        <f t="shared" si="199"/>
        <v/>
      </c>
      <c r="J925" s="80" t="str">
        <f t="shared" si="207"/>
        <v/>
      </c>
      <c r="AG925" s="16" t="str">
        <f t="shared" si="208"/>
        <v/>
      </c>
      <c r="AH925" s="69" t="str">
        <f t="shared" si="200"/>
        <v/>
      </c>
      <c r="AI925" s="70" t="str">
        <f t="shared" si="201"/>
        <v/>
      </c>
      <c r="AJ925" s="70" t="str">
        <f t="shared" si="202"/>
        <v/>
      </c>
      <c r="AK925" s="70" t="str">
        <f t="shared" si="209"/>
        <v/>
      </c>
      <c r="AL925" s="70" t="str">
        <f t="shared" si="210"/>
        <v/>
      </c>
    </row>
    <row r="926" spans="2:38" ht="15" thickBot="1" x14ac:dyDescent="0.35">
      <c r="B926" s="79" t="str">
        <f t="shared" si="203"/>
        <v/>
      </c>
      <c r="C926" s="79" t="str">
        <f t="shared" si="204"/>
        <v/>
      </c>
      <c r="D926" s="79" t="str">
        <f>IFERROR(IF(J925&lt;=0,"",IF(C926="Yes","",B926-COUNTIF($C$21:C926,"Yes"))),"")</f>
        <v/>
      </c>
      <c r="E926" s="81" t="str">
        <f t="shared" si="197"/>
        <v/>
      </c>
      <c r="F926" s="80" t="str">
        <f t="shared" si="205"/>
        <v/>
      </c>
      <c r="G926" s="80" t="str">
        <f t="shared" si="198"/>
        <v/>
      </c>
      <c r="H926" s="80" t="str">
        <f t="shared" si="206"/>
        <v/>
      </c>
      <c r="I926" s="80" t="str">
        <f t="shared" si="199"/>
        <v/>
      </c>
      <c r="J926" s="80" t="str">
        <f t="shared" si="207"/>
        <v/>
      </c>
      <c r="AG926" s="16" t="str">
        <f t="shared" si="208"/>
        <v/>
      </c>
      <c r="AH926" s="69" t="str">
        <f t="shared" si="200"/>
        <v/>
      </c>
      <c r="AI926" s="70" t="str">
        <f t="shared" si="201"/>
        <v/>
      </c>
      <c r="AJ926" s="70" t="str">
        <f t="shared" si="202"/>
        <v/>
      </c>
      <c r="AK926" s="70" t="str">
        <f t="shared" si="209"/>
        <v/>
      </c>
      <c r="AL926" s="70" t="str">
        <f t="shared" si="210"/>
        <v/>
      </c>
    </row>
    <row r="927" spans="2:38" ht="15" thickBot="1" x14ac:dyDescent="0.35">
      <c r="B927" s="79" t="str">
        <f t="shared" si="203"/>
        <v/>
      </c>
      <c r="C927" s="79" t="str">
        <f t="shared" si="204"/>
        <v/>
      </c>
      <c r="D927" s="79" t="str">
        <f>IFERROR(IF(J926&lt;=0,"",IF(C927="Yes","",B927-COUNTIF($C$21:C927,"Yes"))),"")</f>
        <v/>
      </c>
      <c r="E927" s="81" t="str">
        <f t="shared" si="197"/>
        <v/>
      </c>
      <c r="F927" s="80" t="str">
        <f t="shared" si="205"/>
        <v/>
      </c>
      <c r="G927" s="80" t="str">
        <f t="shared" si="198"/>
        <v/>
      </c>
      <c r="H927" s="80" t="str">
        <f t="shared" si="206"/>
        <v/>
      </c>
      <c r="I927" s="80" t="str">
        <f t="shared" si="199"/>
        <v/>
      </c>
      <c r="J927" s="80" t="str">
        <f t="shared" si="207"/>
        <v/>
      </c>
      <c r="AG927" s="16" t="str">
        <f t="shared" si="208"/>
        <v/>
      </c>
      <c r="AH927" s="69" t="str">
        <f t="shared" si="200"/>
        <v/>
      </c>
      <c r="AI927" s="70" t="str">
        <f t="shared" si="201"/>
        <v/>
      </c>
      <c r="AJ927" s="70" t="str">
        <f t="shared" si="202"/>
        <v/>
      </c>
      <c r="AK927" s="70" t="str">
        <f t="shared" si="209"/>
        <v/>
      </c>
      <c r="AL927" s="70" t="str">
        <f t="shared" si="210"/>
        <v/>
      </c>
    </row>
    <row r="928" spans="2:38" ht="15" thickBot="1" x14ac:dyDescent="0.35">
      <c r="B928" s="79" t="str">
        <f t="shared" si="203"/>
        <v/>
      </c>
      <c r="C928" s="79" t="str">
        <f t="shared" si="204"/>
        <v/>
      </c>
      <c r="D928" s="79" t="str">
        <f>IFERROR(IF(J927&lt;=0,"",IF(C928="Yes","",B928-COUNTIF($C$21:C928,"Yes"))),"")</f>
        <v/>
      </c>
      <c r="E928" s="81" t="str">
        <f t="shared" si="197"/>
        <v/>
      </c>
      <c r="F928" s="80" t="str">
        <f t="shared" si="205"/>
        <v/>
      </c>
      <c r="G928" s="80" t="str">
        <f t="shared" si="198"/>
        <v/>
      </c>
      <c r="H928" s="80" t="str">
        <f t="shared" si="206"/>
        <v/>
      </c>
      <c r="I928" s="80" t="str">
        <f t="shared" si="199"/>
        <v/>
      </c>
      <c r="J928" s="80" t="str">
        <f t="shared" si="207"/>
        <v/>
      </c>
      <c r="AG928" s="16" t="str">
        <f t="shared" si="208"/>
        <v/>
      </c>
      <c r="AH928" s="69" t="str">
        <f t="shared" si="200"/>
        <v/>
      </c>
      <c r="AI928" s="70" t="str">
        <f t="shared" si="201"/>
        <v/>
      </c>
      <c r="AJ928" s="70" t="str">
        <f t="shared" si="202"/>
        <v/>
      </c>
      <c r="AK928" s="70" t="str">
        <f t="shared" si="209"/>
        <v/>
      </c>
      <c r="AL928" s="70" t="str">
        <f t="shared" si="210"/>
        <v/>
      </c>
    </row>
    <row r="929" spans="2:38" ht="15" thickBot="1" x14ac:dyDescent="0.35">
      <c r="B929" s="79" t="str">
        <f t="shared" si="203"/>
        <v/>
      </c>
      <c r="C929" s="79" t="str">
        <f t="shared" si="204"/>
        <v/>
      </c>
      <c r="D929" s="79" t="str">
        <f>IFERROR(IF(J928&lt;=0,"",IF(C929="Yes","",B929-COUNTIF($C$21:C929,"Yes"))),"")</f>
        <v/>
      </c>
      <c r="E929" s="81" t="str">
        <f t="shared" si="197"/>
        <v/>
      </c>
      <c r="F929" s="80" t="str">
        <f t="shared" si="205"/>
        <v/>
      </c>
      <c r="G929" s="80" t="str">
        <f t="shared" si="198"/>
        <v/>
      </c>
      <c r="H929" s="80" t="str">
        <f t="shared" si="206"/>
        <v/>
      </c>
      <c r="I929" s="80" t="str">
        <f t="shared" si="199"/>
        <v/>
      </c>
      <c r="J929" s="80" t="str">
        <f t="shared" si="207"/>
        <v/>
      </c>
      <c r="AG929" s="16" t="str">
        <f t="shared" si="208"/>
        <v/>
      </c>
      <c r="AH929" s="69" t="str">
        <f t="shared" si="200"/>
        <v/>
      </c>
      <c r="AI929" s="70" t="str">
        <f t="shared" si="201"/>
        <v/>
      </c>
      <c r="AJ929" s="70" t="str">
        <f t="shared" si="202"/>
        <v/>
      </c>
      <c r="AK929" s="70" t="str">
        <f t="shared" si="209"/>
        <v/>
      </c>
      <c r="AL929" s="70" t="str">
        <f t="shared" si="210"/>
        <v/>
      </c>
    </row>
    <row r="930" spans="2:38" ht="15" thickBot="1" x14ac:dyDescent="0.35">
      <c r="B930" s="79" t="str">
        <f t="shared" si="203"/>
        <v/>
      </c>
      <c r="C930" s="79" t="str">
        <f t="shared" si="204"/>
        <v/>
      </c>
      <c r="D930" s="79" t="str">
        <f>IFERROR(IF(J929&lt;=0,"",IF(C930="Yes","",B930-COUNTIF($C$21:C930,"Yes"))),"")</f>
        <v/>
      </c>
      <c r="E930" s="81" t="str">
        <f t="shared" si="197"/>
        <v/>
      </c>
      <c r="F930" s="80" t="str">
        <f t="shared" si="205"/>
        <v/>
      </c>
      <c r="G930" s="80" t="str">
        <f t="shared" si="198"/>
        <v/>
      </c>
      <c r="H930" s="80" t="str">
        <f t="shared" si="206"/>
        <v/>
      </c>
      <c r="I930" s="80" t="str">
        <f t="shared" si="199"/>
        <v/>
      </c>
      <c r="J930" s="80" t="str">
        <f t="shared" si="207"/>
        <v/>
      </c>
      <c r="AG930" s="16" t="str">
        <f t="shared" si="208"/>
        <v/>
      </c>
      <c r="AH930" s="69" t="str">
        <f t="shared" si="200"/>
        <v/>
      </c>
      <c r="AI930" s="70" t="str">
        <f t="shared" si="201"/>
        <v/>
      </c>
      <c r="AJ930" s="70" t="str">
        <f t="shared" si="202"/>
        <v/>
      </c>
      <c r="AK930" s="70" t="str">
        <f t="shared" si="209"/>
        <v/>
      </c>
      <c r="AL930" s="70" t="str">
        <f t="shared" si="210"/>
        <v/>
      </c>
    </row>
    <row r="931" spans="2:38" ht="15" thickBot="1" x14ac:dyDescent="0.35">
      <c r="B931" s="79" t="str">
        <f t="shared" si="203"/>
        <v/>
      </c>
      <c r="C931" s="79" t="str">
        <f t="shared" si="204"/>
        <v/>
      </c>
      <c r="D931" s="79" t="str">
        <f>IFERROR(IF(J930&lt;=0,"",IF(C931="Yes","",B931-COUNTIF($C$21:C931,"Yes"))),"")</f>
        <v/>
      </c>
      <c r="E931" s="81" t="str">
        <f t="shared" si="197"/>
        <v/>
      </c>
      <c r="F931" s="80" t="str">
        <f t="shared" si="205"/>
        <v/>
      </c>
      <c r="G931" s="80" t="str">
        <f t="shared" si="198"/>
        <v/>
      </c>
      <c r="H931" s="80" t="str">
        <f t="shared" si="206"/>
        <v/>
      </c>
      <c r="I931" s="80" t="str">
        <f t="shared" si="199"/>
        <v/>
      </c>
      <c r="J931" s="80" t="str">
        <f t="shared" si="207"/>
        <v/>
      </c>
      <c r="AG931" s="16" t="str">
        <f t="shared" si="208"/>
        <v/>
      </c>
      <c r="AH931" s="69" t="str">
        <f t="shared" si="200"/>
        <v/>
      </c>
      <c r="AI931" s="70" t="str">
        <f t="shared" si="201"/>
        <v/>
      </c>
      <c r="AJ931" s="70" t="str">
        <f t="shared" si="202"/>
        <v/>
      </c>
      <c r="AK931" s="70" t="str">
        <f t="shared" si="209"/>
        <v/>
      </c>
      <c r="AL931" s="70" t="str">
        <f t="shared" si="210"/>
        <v/>
      </c>
    </row>
    <row r="932" spans="2:38" ht="15" thickBot="1" x14ac:dyDescent="0.35">
      <c r="B932" s="79" t="str">
        <f t="shared" si="203"/>
        <v/>
      </c>
      <c r="C932" s="79" t="str">
        <f t="shared" si="204"/>
        <v/>
      </c>
      <c r="D932" s="79" t="str">
        <f>IFERROR(IF(J931&lt;=0,"",IF(C932="Yes","",B932-COUNTIF($C$21:C932,"Yes"))),"")</f>
        <v/>
      </c>
      <c r="E932" s="81" t="str">
        <f t="shared" si="197"/>
        <v/>
      </c>
      <c r="F932" s="80" t="str">
        <f t="shared" si="205"/>
        <v/>
      </c>
      <c r="G932" s="80" t="str">
        <f t="shared" si="198"/>
        <v/>
      </c>
      <c r="H932" s="80" t="str">
        <f t="shared" si="206"/>
        <v/>
      </c>
      <c r="I932" s="80" t="str">
        <f t="shared" si="199"/>
        <v/>
      </c>
      <c r="J932" s="80" t="str">
        <f t="shared" si="207"/>
        <v/>
      </c>
      <c r="AG932" s="16" t="str">
        <f t="shared" si="208"/>
        <v/>
      </c>
      <c r="AH932" s="69" t="str">
        <f t="shared" si="200"/>
        <v/>
      </c>
      <c r="AI932" s="70" t="str">
        <f t="shared" si="201"/>
        <v/>
      </c>
      <c r="AJ932" s="70" t="str">
        <f t="shared" si="202"/>
        <v/>
      </c>
      <c r="AK932" s="70" t="str">
        <f t="shared" si="209"/>
        <v/>
      </c>
      <c r="AL932" s="70" t="str">
        <f t="shared" si="210"/>
        <v/>
      </c>
    </row>
    <row r="933" spans="2:38" ht="15" thickBot="1" x14ac:dyDescent="0.35">
      <c r="B933" s="79" t="str">
        <f t="shared" si="203"/>
        <v/>
      </c>
      <c r="C933" s="79" t="str">
        <f t="shared" si="204"/>
        <v/>
      </c>
      <c r="D933" s="79" t="str">
        <f>IFERROR(IF(J932&lt;=0,"",IF(C933="Yes","",B933-COUNTIF($C$21:C933,"Yes"))),"")</f>
        <v/>
      </c>
      <c r="E933" s="81" t="str">
        <f t="shared" si="197"/>
        <v/>
      </c>
      <c r="F933" s="80" t="str">
        <f t="shared" si="205"/>
        <v/>
      </c>
      <c r="G933" s="80" t="str">
        <f t="shared" si="198"/>
        <v/>
      </c>
      <c r="H933" s="80" t="str">
        <f t="shared" si="206"/>
        <v/>
      </c>
      <c r="I933" s="80" t="str">
        <f t="shared" si="199"/>
        <v/>
      </c>
      <c r="J933" s="80" t="str">
        <f t="shared" si="207"/>
        <v/>
      </c>
      <c r="AG933" s="16" t="str">
        <f t="shared" si="208"/>
        <v/>
      </c>
      <c r="AH933" s="69" t="str">
        <f t="shared" si="200"/>
        <v/>
      </c>
      <c r="AI933" s="70" t="str">
        <f t="shared" si="201"/>
        <v/>
      </c>
      <c r="AJ933" s="70" t="str">
        <f t="shared" si="202"/>
        <v/>
      </c>
      <c r="AK933" s="70" t="str">
        <f t="shared" si="209"/>
        <v/>
      </c>
      <c r="AL933" s="70" t="str">
        <f t="shared" si="210"/>
        <v/>
      </c>
    </row>
    <row r="934" spans="2:38" ht="15" thickBot="1" x14ac:dyDescent="0.35">
      <c r="B934" s="79" t="str">
        <f t="shared" si="203"/>
        <v/>
      </c>
      <c r="C934" s="79" t="str">
        <f t="shared" si="204"/>
        <v/>
      </c>
      <c r="D934" s="79" t="str">
        <f>IFERROR(IF(J933&lt;=0,"",IF(C934="Yes","",B934-COUNTIF($C$21:C934,"Yes"))),"")</f>
        <v/>
      </c>
      <c r="E934" s="81" t="str">
        <f t="shared" si="197"/>
        <v/>
      </c>
      <c r="F934" s="80" t="str">
        <f t="shared" si="205"/>
        <v/>
      </c>
      <c r="G934" s="80" t="str">
        <f t="shared" si="198"/>
        <v/>
      </c>
      <c r="H934" s="80" t="str">
        <f t="shared" si="206"/>
        <v/>
      </c>
      <c r="I934" s="80" t="str">
        <f t="shared" si="199"/>
        <v/>
      </c>
      <c r="J934" s="80" t="str">
        <f t="shared" si="207"/>
        <v/>
      </c>
      <c r="AG934" s="16" t="str">
        <f t="shared" si="208"/>
        <v/>
      </c>
      <c r="AH934" s="69" t="str">
        <f t="shared" si="200"/>
        <v/>
      </c>
      <c r="AI934" s="70" t="str">
        <f t="shared" si="201"/>
        <v/>
      </c>
      <c r="AJ934" s="70" t="str">
        <f t="shared" si="202"/>
        <v/>
      </c>
      <c r="AK934" s="70" t="str">
        <f t="shared" si="209"/>
        <v/>
      </c>
      <c r="AL934" s="70" t="str">
        <f t="shared" si="210"/>
        <v/>
      </c>
    </row>
    <row r="935" spans="2:38" ht="15" thickBot="1" x14ac:dyDescent="0.35">
      <c r="B935" s="79" t="str">
        <f t="shared" si="203"/>
        <v/>
      </c>
      <c r="C935" s="79" t="str">
        <f t="shared" si="204"/>
        <v/>
      </c>
      <c r="D935" s="79" t="str">
        <f>IFERROR(IF(J934&lt;=0,"",IF(C935="Yes","",B935-COUNTIF($C$21:C935,"Yes"))),"")</f>
        <v/>
      </c>
      <c r="E935" s="81" t="str">
        <f t="shared" si="197"/>
        <v/>
      </c>
      <c r="F935" s="80" t="str">
        <f t="shared" si="205"/>
        <v/>
      </c>
      <c r="G935" s="80" t="str">
        <f t="shared" si="198"/>
        <v/>
      </c>
      <c r="H935" s="80" t="str">
        <f t="shared" si="206"/>
        <v/>
      </c>
      <c r="I935" s="80" t="str">
        <f t="shared" si="199"/>
        <v/>
      </c>
      <c r="J935" s="80" t="str">
        <f t="shared" si="207"/>
        <v/>
      </c>
      <c r="AG935" s="16" t="str">
        <f t="shared" si="208"/>
        <v/>
      </c>
      <c r="AH935" s="69" t="str">
        <f t="shared" si="200"/>
        <v/>
      </c>
      <c r="AI935" s="70" t="str">
        <f t="shared" si="201"/>
        <v/>
      </c>
      <c r="AJ935" s="70" t="str">
        <f t="shared" si="202"/>
        <v/>
      </c>
      <c r="AK935" s="70" t="str">
        <f t="shared" si="209"/>
        <v/>
      </c>
      <c r="AL935" s="70" t="str">
        <f t="shared" si="210"/>
        <v/>
      </c>
    </row>
    <row r="936" spans="2:38" ht="15" thickBot="1" x14ac:dyDescent="0.35">
      <c r="B936" s="79" t="str">
        <f t="shared" si="203"/>
        <v/>
      </c>
      <c r="C936" s="79" t="str">
        <f t="shared" si="204"/>
        <v/>
      </c>
      <c r="D936" s="79" t="str">
        <f>IFERROR(IF(J935&lt;=0,"",IF(C936="Yes","",B936-COUNTIF($C$21:C936,"Yes"))),"")</f>
        <v/>
      </c>
      <c r="E936" s="81" t="str">
        <f t="shared" si="197"/>
        <v/>
      </c>
      <c r="F936" s="80" t="str">
        <f t="shared" si="205"/>
        <v/>
      </c>
      <c r="G936" s="80" t="str">
        <f t="shared" si="198"/>
        <v/>
      </c>
      <c r="H936" s="80" t="str">
        <f t="shared" si="206"/>
        <v/>
      </c>
      <c r="I936" s="80" t="str">
        <f t="shared" si="199"/>
        <v/>
      </c>
      <c r="J936" s="80" t="str">
        <f t="shared" si="207"/>
        <v/>
      </c>
      <c r="AG936" s="16" t="str">
        <f t="shared" si="208"/>
        <v/>
      </c>
      <c r="AH936" s="69" t="str">
        <f t="shared" si="200"/>
        <v/>
      </c>
      <c r="AI936" s="70" t="str">
        <f t="shared" si="201"/>
        <v/>
      </c>
      <c r="AJ936" s="70" t="str">
        <f t="shared" si="202"/>
        <v/>
      </c>
      <c r="AK936" s="70" t="str">
        <f t="shared" si="209"/>
        <v/>
      </c>
      <c r="AL936" s="70" t="str">
        <f t="shared" si="210"/>
        <v/>
      </c>
    </row>
    <row r="937" spans="2:38" ht="15" thickBot="1" x14ac:dyDescent="0.35">
      <c r="B937" s="79" t="str">
        <f t="shared" si="203"/>
        <v/>
      </c>
      <c r="C937" s="79" t="str">
        <f t="shared" si="204"/>
        <v/>
      </c>
      <c r="D937" s="79" t="str">
        <f>IFERROR(IF(J936&lt;=0,"",IF(C937="Yes","",B937-COUNTIF($C$21:C937,"Yes"))),"")</f>
        <v/>
      </c>
      <c r="E937" s="81" t="str">
        <f t="shared" si="197"/>
        <v/>
      </c>
      <c r="F937" s="80" t="str">
        <f t="shared" si="205"/>
        <v/>
      </c>
      <c r="G937" s="80" t="str">
        <f t="shared" si="198"/>
        <v/>
      </c>
      <c r="H937" s="80" t="str">
        <f t="shared" si="206"/>
        <v/>
      </c>
      <c r="I937" s="80" t="str">
        <f t="shared" si="199"/>
        <v/>
      </c>
      <c r="J937" s="80" t="str">
        <f t="shared" si="207"/>
        <v/>
      </c>
      <c r="AG937" s="16" t="str">
        <f t="shared" si="208"/>
        <v/>
      </c>
      <c r="AH937" s="69" t="str">
        <f t="shared" si="200"/>
        <v/>
      </c>
      <c r="AI937" s="70" t="str">
        <f t="shared" si="201"/>
        <v/>
      </c>
      <c r="AJ937" s="70" t="str">
        <f t="shared" si="202"/>
        <v/>
      </c>
      <c r="AK937" s="70" t="str">
        <f t="shared" si="209"/>
        <v/>
      </c>
      <c r="AL937" s="70" t="str">
        <f t="shared" si="210"/>
        <v/>
      </c>
    </row>
    <row r="938" spans="2:38" ht="15" thickBot="1" x14ac:dyDescent="0.35">
      <c r="B938" s="79" t="str">
        <f t="shared" si="203"/>
        <v/>
      </c>
      <c r="C938" s="79" t="str">
        <f t="shared" si="204"/>
        <v/>
      </c>
      <c r="D938" s="79" t="str">
        <f>IFERROR(IF(J937&lt;=0,"",IF(C938="Yes","",B938-COUNTIF($C$21:C938,"Yes"))),"")</f>
        <v/>
      </c>
      <c r="E938" s="81" t="str">
        <f t="shared" si="197"/>
        <v/>
      </c>
      <c r="F938" s="80" t="str">
        <f t="shared" si="205"/>
        <v/>
      </c>
      <c r="G938" s="80" t="str">
        <f t="shared" si="198"/>
        <v/>
      </c>
      <c r="H938" s="80" t="str">
        <f t="shared" si="206"/>
        <v/>
      </c>
      <c r="I938" s="80" t="str">
        <f t="shared" si="199"/>
        <v/>
      </c>
      <c r="J938" s="80" t="str">
        <f t="shared" si="207"/>
        <v/>
      </c>
      <c r="AG938" s="16" t="str">
        <f t="shared" si="208"/>
        <v/>
      </c>
      <c r="AH938" s="69" t="str">
        <f t="shared" si="200"/>
        <v/>
      </c>
      <c r="AI938" s="70" t="str">
        <f t="shared" si="201"/>
        <v/>
      </c>
      <c r="AJ938" s="70" t="str">
        <f t="shared" si="202"/>
        <v/>
      </c>
      <c r="AK938" s="70" t="str">
        <f t="shared" si="209"/>
        <v/>
      </c>
      <c r="AL938" s="70" t="str">
        <f t="shared" si="210"/>
        <v/>
      </c>
    </row>
    <row r="939" spans="2:38" ht="15" thickBot="1" x14ac:dyDescent="0.35">
      <c r="B939" s="79" t="str">
        <f t="shared" si="203"/>
        <v/>
      </c>
      <c r="C939" s="79" t="str">
        <f t="shared" si="204"/>
        <v/>
      </c>
      <c r="D939" s="79" t="str">
        <f>IFERROR(IF(J938&lt;=0,"",IF(C939="Yes","",B939-COUNTIF($C$21:C939,"Yes"))),"")</f>
        <v/>
      </c>
      <c r="E939" s="81" t="str">
        <f t="shared" si="197"/>
        <v/>
      </c>
      <c r="F939" s="80" t="str">
        <f t="shared" si="205"/>
        <v/>
      </c>
      <c r="G939" s="80" t="str">
        <f t="shared" si="198"/>
        <v/>
      </c>
      <c r="H939" s="80" t="str">
        <f t="shared" si="206"/>
        <v/>
      </c>
      <c r="I939" s="80" t="str">
        <f t="shared" si="199"/>
        <v/>
      </c>
      <c r="J939" s="80" t="str">
        <f t="shared" si="207"/>
        <v/>
      </c>
      <c r="AG939" s="16" t="str">
        <f t="shared" si="208"/>
        <v/>
      </c>
      <c r="AH939" s="69" t="str">
        <f t="shared" si="200"/>
        <v/>
      </c>
      <c r="AI939" s="70" t="str">
        <f t="shared" si="201"/>
        <v/>
      </c>
      <c r="AJ939" s="70" t="str">
        <f t="shared" si="202"/>
        <v/>
      </c>
      <c r="AK939" s="70" t="str">
        <f t="shared" si="209"/>
        <v/>
      </c>
      <c r="AL939" s="70" t="str">
        <f t="shared" si="210"/>
        <v/>
      </c>
    </row>
    <row r="940" spans="2:38" ht="15" thickBot="1" x14ac:dyDescent="0.35">
      <c r="B940" s="79" t="str">
        <f t="shared" si="203"/>
        <v/>
      </c>
      <c r="C940" s="79" t="str">
        <f t="shared" si="204"/>
        <v/>
      </c>
      <c r="D940" s="79" t="str">
        <f>IFERROR(IF(J939&lt;=0,"",IF(C940="Yes","",B940-COUNTIF($C$21:C940,"Yes"))),"")</f>
        <v/>
      </c>
      <c r="E940" s="81" t="str">
        <f t="shared" si="197"/>
        <v/>
      </c>
      <c r="F940" s="80" t="str">
        <f t="shared" si="205"/>
        <v/>
      </c>
      <c r="G940" s="80" t="str">
        <f t="shared" si="198"/>
        <v/>
      </c>
      <c r="H940" s="80" t="str">
        <f t="shared" si="206"/>
        <v/>
      </c>
      <c r="I940" s="80" t="str">
        <f t="shared" si="199"/>
        <v/>
      </c>
      <c r="J940" s="80" t="str">
        <f t="shared" si="207"/>
        <v/>
      </c>
      <c r="AG940" s="16" t="str">
        <f t="shared" si="208"/>
        <v/>
      </c>
      <c r="AH940" s="69" t="str">
        <f t="shared" si="200"/>
        <v/>
      </c>
      <c r="AI940" s="70" t="str">
        <f t="shared" si="201"/>
        <v/>
      </c>
      <c r="AJ940" s="70" t="str">
        <f t="shared" si="202"/>
        <v/>
      </c>
      <c r="AK940" s="70" t="str">
        <f t="shared" si="209"/>
        <v/>
      </c>
      <c r="AL940" s="70" t="str">
        <f t="shared" si="210"/>
        <v/>
      </c>
    </row>
    <row r="941" spans="2:38" ht="15" thickBot="1" x14ac:dyDescent="0.35">
      <c r="B941" s="79" t="str">
        <f t="shared" si="203"/>
        <v/>
      </c>
      <c r="C941" s="79" t="str">
        <f t="shared" si="204"/>
        <v/>
      </c>
      <c r="D941" s="79" t="str">
        <f>IFERROR(IF(J940&lt;=0,"",IF(C941="Yes","",B941-COUNTIF($C$21:C941,"Yes"))),"")</f>
        <v/>
      </c>
      <c r="E941" s="81" t="str">
        <f t="shared" si="197"/>
        <v/>
      </c>
      <c r="F941" s="80" t="str">
        <f t="shared" si="205"/>
        <v/>
      </c>
      <c r="G941" s="80" t="str">
        <f t="shared" si="198"/>
        <v/>
      </c>
      <c r="H941" s="80" t="str">
        <f t="shared" si="206"/>
        <v/>
      </c>
      <c r="I941" s="80" t="str">
        <f t="shared" si="199"/>
        <v/>
      </c>
      <c r="J941" s="80" t="str">
        <f t="shared" si="207"/>
        <v/>
      </c>
      <c r="AG941" s="16" t="str">
        <f t="shared" si="208"/>
        <v/>
      </c>
      <c r="AH941" s="69" t="str">
        <f t="shared" si="200"/>
        <v/>
      </c>
      <c r="AI941" s="70" t="str">
        <f t="shared" si="201"/>
        <v/>
      </c>
      <c r="AJ941" s="70" t="str">
        <f t="shared" si="202"/>
        <v/>
      </c>
      <c r="AK941" s="70" t="str">
        <f t="shared" si="209"/>
        <v/>
      </c>
      <c r="AL941" s="70" t="str">
        <f t="shared" si="210"/>
        <v/>
      </c>
    </row>
    <row r="942" spans="2:38" ht="15" thickBot="1" x14ac:dyDescent="0.35">
      <c r="B942" s="79" t="str">
        <f t="shared" si="203"/>
        <v/>
      </c>
      <c r="C942" s="79" t="str">
        <f t="shared" si="204"/>
        <v/>
      </c>
      <c r="D942" s="79" t="str">
        <f>IFERROR(IF(J941&lt;=0,"",IF(C942="Yes","",B942-COUNTIF($C$21:C942,"Yes"))),"")</f>
        <v/>
      </c>
      <c r="E942" s="81" t="str">
        <f t="shared" si="197"/>
        <v/>
      </c>
      <c r="F942" s="80" t="str">
        <f t="shared" si="205"/>
        <v/>
      </c>
      <c r="G942" s="80" t="str">
        <f t="shared" si="198"/>
        <v/>
      </c>
      <c r="H942" s="80" t="str">
        <f t="shared" si="206"/>
        <v/>
      </c>
      <c r="I942" s="80" t="str">
        <f t="shared" si="199"/>
        <v/>
      </c>
      <c r="J942" s="80" t="str">
        <f t="shared" si="207"/>
        <v/>
      </c>
      <c r="AG942" s="16" t="str">
        <f t="shared" si="208"/>
        <v/>
      </c>
      <c r="AH942" s="69" t="str">
        <f t="shared" si="200"/>
        <v/>
      </c>
      <c r="AI942" s="70" t="str">
        <f t="shared" si="201"/>
        <v/>
      </c>
      <c r="AJ942" s="70" t="str">
        <f t="shared" si="202"/>
        <v/>
      </c>
      <c r="AK942" s="70" t="str">
        <f t="shared" si="209"/>
        <v/>
      </c>
      <c r="AL942" s="70" t="str">
        <f t="shared" si="210"/>
        <v/>
      </c>
    </row>
    <row r="943" spans="2:38" ht="15" thickBot="1" x14ac:dyDescent="0.35">
      <c r="B943" s="79" t="str">
        <f t="shared" si="203"/>
        <v/>
      </c>
      <c r="C943" s="79" t="str">
        <f t="shared" si="204"/>
        <v/>
      </c>
      <c r="D943" s="79" t="str">
        <f>IFERROR(IF(J942&lt;=0,"",IF(C943="Yes","",B943-COUNTIF($C$21:C943,"Yes"))),"")</f>
        <v/>
      </c>
      <c r="E943" s="81" t="str">
        <f t="shared" si="197"/>
        <v/>
      </c>
      <c r="F943" s="80" t="str">
        <f t="shared" si="205"/>
        <v/>
      </c>
      <c r="G943" s="80" t="str">
        <f t="shared" si="198"/>
        <v/>
      </c>
      <c r="H943" s="80" t="str">
        <f t="shared" si="206"/>
        <v/>
      </c>
      <c r="I943" s="80" t="str">
        <f t="shared" si="199"/>
        <v/>
      </c>
      <c r="J943" s="80" t="str">
        <f t="shared" si="207"/>
        <v/>
      </c>
      <c r="AG943" s="16" t="str">
        <f t="shared" si="208"/>
        <v/>
      </c>
      <c r="AH943" s="69" t="str">
        <f t="shared" si="200"/>
        <v/>
      </c>
      <c r="AI943" s="70" t="str">
        <f t="shared" si="201"/>
        <v/>
      </c>
      <c r="AJ943" s="70" t="str">
        <f t="shared" si="202"/>
        <v/>
      </c>
      <c r="AK943" s="70" t="str">
        <f t="shared" si="209"/>
        <v/>
      </c>
      <c r="AL943" s="70" t="str">
        <f t="shared" si="210"/>
        <v/>
      </c>
    </row>
    <row r="944" spans="2:38" ht="15" thickBot="1" x14ac:dyDescent="0.35">
      <c r="B944" s="79" t="str">
        <f t="shared" si="203"/>
        <v/>
      </c>
      <c r="C944" s="79" t="str">
        <f t="shared" si="204"/>
        <v/>
      </c>
      <c r="D944" s="79" t="str">
        <f>IFERROR(IF(J943&lt;=0,"",IF(C944="Yes","",B944-COUNTIF($C$21:C944,"Yes"))),"")</f>
        <v/>
      </c>
      <c r="E944" s="81" t="str">
        <f t="shared" si="197"/>
        <v/>
      </c>
      <c r="F944" s="80" t="str">
        <f t="shared" si="205"/>
        <v/>
      </c>
      <c r="G944" s="80" t="str">
        <f t="shared" si="198"/>
        <v/>
      </c>
      <c r="H944" s="80" t="str">
        <f t="shared" si="206"/>
        <v/>
      </c>
      <c r="I944" s="80" t="str">
        <f t="shared" si="199"/>
        <v/>
      </c>
      <c r="J944" s="80" t="str">
        <f t="shared" si="207"/>
        <v/>
      </c>
      <c r="AG944" s="16" t="str">
        <f t="shared" si="208"/>
        <v/>
      </c>
      <c r="AH944" s="69" t="str">
        <f t="shared" si="200"/>
        <v/>
      </c>
      <c r="AI944" s="70" t="str">
        <f t="shared" si="201"/>
        <v/>
      </c>
      <c r="AJ944" s="70" t="str">
        <f t="shared" si="202"/>
        <v/>
      </c>
      <c r="AK944" s="70" t="str">
        <f t="shared" si="209"/>
        <v/>
      </c>
      <c r="AL944" s="70" t="str">
        <f t="shared" si="210"/>
        <v/>
      </c>
    </row>
    <row r="945" spans="2:38" ht="15" thickBot="1" x14ac:dyDescent="0.35">
      <c r="B945" s="79" t="str">
        <f t="shared" si="203"/>
        <v/>
      </c>
      <c r="C945" s="79" t="str">
        <f t="shared" si="204"/>
        <v/>
      </c>
      <c r="D945" s="79" t="str">
        <f>IFERROR(IF(J944&lt;=0,"",IF(C945="Yes","",B945-COUNTIF($C$21:C945,"Yes"))),"")</f>
        <v/>
      </c>
      <c r="E945" s="81" t="str">
        <f t="shared" si="197"/>
        <v/>
      </c>
      <c r="F945" s="80" t="str">
        <f t="shared" si="205"/>
        <v/>
      </c>
      <c r="G945" s="80" t="str">
        <f t="shared" si="198"/>
        <v/>
      </c>
      <c r="H945" s="80" t="str">
        <f t="shared" si="206"/>
        <v/>
      </c>
      <c r="I945" s="80" t="str">
        <f t="shared" si="199"/>
        <v/>
      </c>
      <c r="J945" s="80" t="str">
        <f t="shared" si="207"/>
        <v/>
      </c>
      <c r="AG945" s="16" t="str">
        <f t="shared" si="208"/>
        <v/>
      </c>
      <c r="AH945" s="69" t="str">
        <f t="shared" si="200"/>
        <v/>
      </c>
      <c r="AI945" s="70" t="str">
        <f t="shared" si="201"/>
        <v/>
      </c>
      <c r="AJ945" s="70" t="str">
        <f t="shared" si="202"/>
        <v/>
      </c>
      <c r="AK945" s="70" t="str">
        <f t="shared" si="209"/>
        <v/>
      </c>
      <c r="AL945" s="70" t="str">
        <f t="shared" si="210"/>
        <v/>
      </c>
    </row>
    <row r="946" spans="2:38" ht="15" thickBot="1" x14ac:dyDescent="0.35">
      <c r="B946" s="79" t="str">
        <f t="shared" si="203"/>
        <v/>
      </c>
      <c r="C946" s="79" t="str">
        <f t="shared" si="204"/>
        <v/>
      </c>
      <c r="D946" s="79" t="str">
        <f>IFERROR(IF(J945&lt;=0,"",IF(C946="Yes","",B946-COUNTIF($C$21:C946,"Yes"))),"")</f>
        <v/>
      </c>
      <c r="E946" s="81" t="str">
        <f t="shared" si="197"/>
        <v/>
      </c>
      <c r="F946" s="80" t="str">
        <f t="shared" si="205"/>
        <v/>
      </c>
      <c r="G946" s="80" t="str">
        <f t="shared" si="198"/>
        <v/>
      </c>
      <c r="H946" s="80" t="str">
        <f t="shared" si="206"/>
        <v/>
      </c>
      <c r="I946" s="80" t="str">
        <f t="shared" si="199"/>
        <v/>
      </c>
      <c r="J946" s="80" t="str">
        <f t="shared" si="207"/>
        <v/>
      </c>
      <c r="AG946" s="16" t="str">
        <f t="shared" si="208"/>
        <v/>
      </c>
      <c r="AH946" s="69" t="str">
        <f t="shared" si="200"/>
        <v/>
      </c>
      <c r="AI946" s="70" t="str">
        <f t="shared" si="201"/>
        <v/>
      </c>
      <c r="AJ946" s="70" t="str">
        <f t="shared" si="202"/>
        <v/>
      </c>
      <c r="AK946" s="70" t="str">
        <f t="shared" si="209"/>
        <v/>
      </c>
      <c r="AL946" s="70" t="str">
        <f t="shared" si="210"/>
        <v/>
      </c>
    </row>
    <row r="947" spans="2:38" ht="15" thickBot="1" x14ac:dyDescent="0.35">
      <c r="B947" s="79" t="str">
        <f t="shared" si="203"/>
        <v/>
      </c>
      <c r="C947" s="79" t="str">
        <f t="shared" si="204"/>
        <v/>
      </c>
      <c r="D947" s="79" t="str">
        <f>IFERROR(IF(J946&lt;=0,"",IF(C947="Yes","",B947-COUNTIF($C$21:C947,"Yes"))),"")</f>
        <v/>
      </c>
      <c r="E947" s="81" t="str">
        <f t="shared" si="197"/>
        <v/>
      </c>
      <c r="F947" s="80" t="str">
        <f t="shared" si="205"/>
        <v/>
      </c>
      <c r="G947" s="80" t="str">
        <f t="shared" si="198"/>
        <v/>
      </c>
      <c r="H947" s="80" t="str">
        <f t="shared" si="206"/>
        <v/>
      </c>
      <c r="I947" s="80" t="str">
        <f t="shared" si="199"/>
        <v/>
      </c>
      <c r="J947" s="80" t="str">
        <f t="shared" si="207"/>
        <v/>
      </c>
      <c r="AG947" s="16" t="str">
        <f t="shared" si="208"/>
        <v/>
      </c>
      <c r="AH947" s="69" t="str">
        <f t="shared" si="200"/>
        <v/>
      </c>
      <c r="AI947" s="70" t="str">
        <f t="shared" si="201"/>
        <v/>
      </c>
      <c r="AJ947" s="70" t="str">
        <f t="shared" si="202"/>
        <v/>
      </c>
      <c r="AK947" s="70" t="str">
        <f t="shared" si="209"/>
        <v/>
      </c>
      <c r="AL947" s="70" t="str">
        <f t="shared" si="210"/>
        <v/>
      </c>
    </row>
    <row r="948" spans="2:38" ht="15" thickBot="1" x14ac:dyDescent="0.35">
      <c r="B948" s="79" t="str">
        <f t="shared" si="203"/>
        <v/>
      </c>
      <c r="C948" s="79" t="str">
        <f t="shared" si="204"/>
        <v/>
      </c>
      <c r="D948" s="79" t="str">
        <f>IFERROR(IF(J947&lt;=0,"",IF(C948="Yes","",B948-COUNTIF($C$21:C948,"Yes"))),"")</f>
        <v/>
      </c>
      <c r="E948" s="81" t="str">
        <f t="shared" si="197"/>
        <v/>
      </c>
      <c r="F948" s="80" t="str">
        <f t="shared" si="205"/>
        <v/>
      </c>
      <c r="G948" s="80" t="str">
        <f t="shared" si="198"/>
        <v/>
      </c>
      <c r="H948" s="80" t="str">
        <f t="shared" si="206"/>
        <v/>
      </c>
      <c r="I948" s="80" t="str">
        <f t="shared" si="199"/>
        <v/>
      </c>
      <c r="J948" s="80" t="str">
        <f t="shared" si="207"/>
        <v/>
      </c>
      <c r="AG948" s="16" t="str">
        <f t="shared" si="208"/>
        <v/>
      </c>
      <c r="AH948" s="69" t="str">
        <f t="shared" si="200"/>
        <v/>
      </c>
      <c r="AI948" s="70" t="str">
        <f t="shared" si="201"/>
        <v/>
      </c>
      <c r="AJ948" s="70" t="str">
        <f t="shared" si="202"/>
        <v/>
      </c>
      <c r="AK948" s="70" t="str">
        <f t="shared" si="209"/>
        <v/>
      </c>
      <c r="AL948" s="70" t="str">
        <f t="shared" si="210"/>
        <v/>
      </c>
    </row>
    <row r="949" spans="2:38" ht="15" thickBot="1" x14ac:dyDescent="0.35">
      <c r="B949" s="79" t="str">
        <f t="shared" si="203"/>
        <v/>
      </c>
      <c r="C949" s="79" t="str">
        <f t="shared" si="204"/>
        <v/>
      </c>
      <c r="D949" s="79" t="str">
        <f>IFERROR(IF(J948&lt;=0,"",IF(C949="Yes","",B949-COUNTIF($C$21:C949,"Yes"))),"")</f>
        <v/>
      </c>
      <c r="E949" s="81" t="str">
        <f t="shared" si="197"/>
        <v/>
      </c>
      <c r="F949" s="80" t="str">
        <f t="shared" si="205"/>
        <v/>
      </c>
      <c r="G949" s="80" t="str">
        <f t="shared" si="198"/>
        <v/>
      </c>
      <c r="H949" s="80" t="str">
        <f t="shared" si="206"/>
        <v/>
      </c>
      <c r="I949" s="80" t="str">
        <f t="shared" si="199"/>
        <v/>
      </c>
      <c r="J949" s="80" t="str">
        <f t="shared" si="207"/>
        <v/>
      </c>
      <c r="AG949" s="16" t="str">
        <f t="shared" si="208"/>
        <v/>
      </c>
      <c r="AH949" s="69" t="str">
        <f t="shared" si="200"/>
        <v/>
      </c>
      <c r="AI949" s="70" t="str">
        <f t="shared" si="201"/>
        <v/>
      </c>
      <c r="AJ949" s="70" t="str">
        <f t="shared" si="202"/>
        <v/>
      </c>
      <c r="AK949" s="70" t="str">
        <f t="shared" si="209"/>
        <v/>
      </c>
      <c r="AL949" s="70" t="str">
        <f t="shared" si="210"/>
        <v/>
      </c>
    </row>
    <row r="950" spans="2:38" ht="15" thickBot="1" x14ac:dyDescent="0.35">
      <c r="B950" s="79" t="str">
        <f t="shared" si="203"/>
        <v/>
      </c>
      <c r="C950" s="79" t="str">
        <f t="shared" si="204"/>
        <v/>
      </c>
      <c r="D950" s="79" t="str">
        <f>IFERROR(IF(J949&lt;=0,"",IF(C950="Yes","",B950-COUNTIF($C$21:C950,"Yes"))),"")</f>
        <v/>
      </c>
      <c r="E950" s="81" t="str">
        <f t="shared" si="197"/>
        <v/>
      </c>
      <c r="F950" s="80" t="str">
        <f t="shared" si="205"/>
        <v/>
      </c>
      <c r="G950" s="80" t="str">
        <f t="shared" si="198"/>
        <v/>
      </c>
      <c r="H950" s="80" t="str">
        <f t="shared" si="206"/>
        <v/>
      </c>
      <c r="I950" s="80" t="str">
        <f t="shared" si="199"/>
        <v/>
      </c>
      <c r="J950" s="80" t="str">
        <f t="shared" si="207"/>
        <v/>
      </c>
      <c r="AG950" s="16" t="str">
        <f t="shared" si="208"/>
        <v/>
      </c>
      <c r="AH950" s="69" t="str">
        <f t="shared" si="200"/>
        <v/>
      </c>
      <c r="AI950" s="70" t="str">
        <f t="shared" si="201"/>
        <v/>
      </c>
      <c r="AJ950" s="70" t="str">
        <f t="shared" si="202"/>
        <v/>
      </c>
      <c r="AK950" s="70" t="str">
        <f t="shared" si="209"/>
        <v/>
      </c>
      <c r="AL950" s="70" t="str">
        <f t="shared" si="210"/>
        <v/>
      </c>
    </row>
    <row r="951" spans="2:38" ht="15" thickBot="1" x14ac:dyDescent="0.35">
      <c r="B951" s="79" t="str">
        <f t="shared" si="203"/>
        <v/>
      </c>
      <c r="C951" s="79" t="str">
        <f t="shared" si="204"/>
        <v/>
      </c>
      <c r="D951" s="79" t="str">
        <f>IFERROR(IF(J950&lt;=0,"",IF(C951="Yes","",B951-COUNTIF($C$21:C951,"Yes"))),"")</f>
        <v/>
      </c>
      <c r="E951" s="81" t="str">
        <f t="shared" si="197"/>
        <v/>
      </c>
      <c r="F951" s="80" t="str">
        <f t="shared" si="205"/>
        <v/>
      </c>
      <c r="G951" s="80" t="str">
        <f t="shared" si="198"/>
        <v/>
      </c>
      <c r="H951" s="80" t="str">
        <f t="shared" si="206"/>
        <v/>
      </c>
      <c r="I951" s="80" t="str">
        <f t="shared" si="199"/>
        <v/>
      </c>
      <c r="J951" s="80" t="str">
        <f t="shared" si="207"/>
        <v/>
      </c>
      <c r="AG951" s="16" t="str">
        <f t="shared" si="208"/>
        <v/>
      </c>
      <c r="AH951" s="69" t="str">
        <f t="shared" si="200"/>
        <v/>
      </c>
      <c r="AI951" s="70" t="str">
        <f t="shared" si="201"/>
        <v/>
      </c>
      <c r="AJ951" s="70" t="str">
        <f t="shared" si="202"/>
        <v/>
      </c>
      <c r="AK951" s="70" t="str">
        <f t="shared" si="209"/>
        <v/>
      </c>
      <c r="AL951" s="70" t="str">
        <f t="shared" si="210"/>
        <v/>
      </c>
    </row>
    <row r="952" spans="2:38" ht="15" thickBot="1" x14ac:dyDescent="0.35">
      <c r="B952" s="79" t="str">
        <f t="shared" si="203"/>
        <v/>
      </c>
      <c r="C952" s="79" t="str">
        <f t="shared" si="204"/>
        <v/>
      </c>
      <c r="D952" s="79" t="str">
        <f>IFERROR(IF(J951&lt;=0,"",IF(C952="Yes","",B952-COUNTIF($C$21:C952,"Yes"))),"")</f>
        <v/>
      </c>
      <c r="E952" s="81" t="str">
        <f t="shared" si="197"/>
        <v/>
      </c>
      <c r="F952" s="80" t="str">
        <f t="shared" si="205"/>
        <v/>
      </c>
      <c r="G952" s="80" t="str">
        <f t="shared" si="198"/>
        <v/>
      </c>
      <c r="H952" s="80" t="str">
        <f t="shared" si="206"/>
        <v/>
      </c>
      <c r="I952" s="80" t="str">
        <f t="shared" si="199"/>
        <v/>
      </c>
      <c r="J952" s="80" t="str">
        <f t="shared" si="207"/>
        <v/>
      </c>
      <c r="AG952" s="16" t="str">
        <f t="shared" si="208"/>
        <v/>
      </c>
      <c r="AH952" s="69" t="str">
        <f t="shared" si="200"/>
        <v/>
      </c>
      <c r="AI952" s="70" t="str">
        <f t="shared" si="201"/>
        <v/>
      </c>
      <c r="AJ952" s="70" t="str">
        <f t="shared" si="202"/>
        <v/>
      </c>
      <c r="AK952" s="70" t="str">
        <f t="shared" si="209"/>
        <v/>
      </c>
      <c r="AL952" s="70" t="str">
        <f t="shared" si="210"/>
        <v/>
      </c>
    </row>
    <row r="953" spans="2:38" ht="15" thickBot="1" x14ac:dyDescent="0.35">
      <c r="B953" s="79" t="str">
        <f t="shared" si="203"/>
        <v/>
      </c>
      <c r="C953" s="79" t="str">
        <f t="shared" si="204"/>
        <v/>
      </c>
      <c r="D953" s="79" t="str">
        <f>IFERROR(IF(J952&lt;=0,"",IF(C953="Yes","",B953-COUNTIF($C$21:C953,"Yes"))),"")</f>
        <v/>
      </c>
      <c r="E953" s="81" t="str">
        <f t="shared" si="197"/>
        <v/>
      </c>
      <c r="F953" s="80" t="str">
        <f t="shared" si="205"/>
        <v/>
      </c>
      <c r="G953" s="80" t="str">
        <f t="shared" si="198"/>
        <v/>
      </c>
      <c r="H953" s="80" t="str">
        <f t="shared" si="206"/>
        <v/>
      </c>
      <c r="I953" s="80" t="str">
        <f t="shared" si="199"/>
        <v/>
      </c>
      <c r="J953" s="80" t="str">
        <f t="shared" si="207"/>
        <v/>
      </c>
      <c r="AG953" s="16" t="str">
        <f t="shared" si="208"/>
        <v/>
      </c>
      <c r="AH953" s="69" t="str">
        <f t="shared" si="200"/>
        <v/>
      </c>
      <c r="AI953" s="70" t="str">
        <f t="shared" si="201"/>
        <v/>
      </c>
      <c r="AJ953" s="70" t="str">
        <f t="shared" si="202"/>
        <v/>
      </c>
      <c r="AK953" s="70" t="str">
        <f t="shared" si="209"/>
        <v/>
      </c>
      <c r="AL953" s="70" t="str">
        <f t="shared" si="210"/>
        <v/>
      </c>
    </row>
    <row r="954" spans="2:38" ht="15" thickBot="1" x14ac:dyDescent="0.35">
      <c r="B954" s="79" t="str">
        <f t="shared" si="203"/>
        <v/>
      </c>
      <c r="C954" s="79" t="str">
        <f t="shared" si="204"/>
        <v/>
      </c>
      <c r="D954" s="79" t="str">
        <f>IFERROR(IF(J953&lt;=0,"",IF(C954="Yes","",B954-COUNTIF($C$21:C954,"Yes"))),"")</f>
        <v/>
      </c>
      <c r="E954" s="81" t="str">
        <f t="shared" si="197"/>
        <v/>
      </c>
      <c r="F954" s="80" t="str">
        <f t="shared" si="205"/>
        <v/>
      </c>
      <c r="G954" s="80" t="str">
        <f t="shared" si="198"/>
        <v/>
      </c>
      <c r="H954" s="80" t="str">
        <f t="shared" si="206"/>
        <v/>
      </c>
      <c r="I954" s="80" t="str">
        <f t="shared" si="199"/>
        <v/>
      </c>
      <c r="J954" s="80" t="str">
        <f t="shared" si="207"/>
        <v/>
      </c>
      <c r="AG954" s="16" t="str">
        <f t="shared" si="208"/>
        <v/>
      </c>
      <c r="AH954" s="69" t="str">
        <f t="shared" si="200"/>
        <v/>
      </c>
      <c r="AI954" s="70" t="str">
        <f t="shared" si="201"/>
        <v/>
      </c>
      <c r="AJ954" s="70" t="str">
        <f t="shared" si="202"/>
        <v/>
      </c>
      <c r="AK954" s="70" t="str">
        <f t="shared" si="209"/>
        <v/>
      </c>
      <c r="AL954" s="70" t="str">
        <f t="shared" si="210"/>
        <v/>
      </c>
    </row>
    <row r="955" spans="2:38" ht="15" thickBot="1" x14ac:dyDescent="0.35">
      <c r="B955" s="79" t="str">
        <f t="shared" si="203"/>
        <v/>
      </c>
      <c r="C955" s="79" t="str">
        <f t="shared" si="204"/>
        <v/>
      </c>
      <c r="D955" s="79" t="str">
        <f>IFERROR(IF(J954&lt;=0,"",IF(C955="Yes","",B955-COUNTIF($C$21:C955,"Yes"))),"")</f>
        <v/>
      </c>
      <c r="E955" s="81" t="str">
        <f t="shared" si="197"/>
        <v/>
      </c>
      <c r="F955" s="80" t="str">
        <f t="shared" si="205"/>
        <v/>
      </c>
      <c r="G955" s="80" t="str">
        <f t="shared" si="198"/>
        <v/>
      </c>
      <c r="H955" s="80" t="str">
        <f t="shared" si="206"/>
        <v/>
      </c>
      <c r="I955" s="80" t="str">
        <f t="shared" si="199"/>
        <v/>
      </c>
      <c r="J955" s="80" t="str">
        <f t="shared" si="207"/>
        <v/>
      </c>
      <c r="AG955" s="16" t="str">
        <f t="shared" si="208"/>
        <v/>
      </c>
      <c r="AH955" s="69" t="str">
        <f t="shared" si="200"/>
        <v/>
      </c>
      <c r="AI955" s="70" t="str">
        <f t="shared" si="201"/>
        <v/>
      </c>
      <c r="AJ955" s="70" t="str">
        <f t="shared" si="202"/>
        <v/>
      </c>
      <c r="AK955" s="70" t="str">
        <f t="shared" si="209"/>
        <v/>
      </c>
      <c r="AL955" s="70" t="str">
        <f t="shared" si="210"/>
        <v/>
      </c>
    </row>
    <row r="956" spans="2:38" ht="15" thickBot="1" x14ac:dyDescent="0.35">
      <c r="B956" s="79" t="str">
        <f t="shared" si="203"/>
        <v/>
      </c>
      <c r="C956" s="79" t="str">
        <f t="shared" si="204"/>
        <v/>
      </c>
      <c r="D956" s="79" t="str">
        <f>IFERROR(IF(J955&lt;=0,"",IF(C956="Yes","",B956-COUNTIF($C$21:C956,"Yes"))),"")</f>
        <v/>
      </c>
      <c r="E956" s="81" t="str">
        <f t="shared" si="197"/>
        <v/>
      </c>
      <c r="F956" s="80" t="str">
        <f t="shared" si="205"/>
        <v/>
      </c>
      <c r="G956" s="80" t="str">
        <f t="shared" si="198"/>
        <v/>
      </c>
      <c r="H956" s="80" t="str">
        <f t="shared" si="206"/>
        <v/>
      </c>
      <c r="I956" s="80" t="str">
        <f t="shared" si="199"/>
        <v/>
      </c>
      <c r="J956" s="80" t="str">
        <f t="shared" si="207"/>
        <v/>
      </c>
      <c r="AG956" s="16" t="str">
        <f t="shared" si="208"/>
        <v/>
      </c>
      <c r="AH956" s="69" t="str">
        <f t="shared" si="200"/>
        <v/>
      </c>
      <c r="AI956" s="70" t="str">
        <f t="shared" si="201"/>
        <v/>
      </c>
      <c r="AJ956" s="70" t="str">
        <f t="shared" si="202"/>
        <v/>
      </c>
      <c r="AK956" s="70" t="str">
        <f t="shared" si="209"/>
        <v/>
      </c>
      <c r="AL956" s="70" t="str">
        <f t="shared" si="210"/>
        <v/>
      </c>
    </row>
    <row r="957" spans="2:38" ht="15" thickBot="1" x14ac:dyDescent="0.35">
      <c r="B957" s="79" t="str">
        <f t="shared" si="203"/>
        <v/>
      </c>
      <c r="C957" s="79" t="str">
        <f t="shared" si="204"/>
        <v/>
      </c>
      <c r="D957" s="79" t="str">
        <f>IFERROR(IF(J956&lt;=0,"",IF(C957="Yes","",B957-COUNTIF($C$21:C957,"Yes"))),"")</f>
        <v/>
      </c>
      <c r="E957" s="81" t="str">
        <f t="shared" si="197"/>
        <v/>
      </c>
      <c r="F957" s="80" t="str">
        <f t="shared" si="205"/>
        <v/>
      </c>
      <c r="G957" s="80" t="str">
        <f t="shared" si="198"/>
        <v/>
      </c>
      <c r="H957" s="80" t="str">
        <f t="shared" si="206"/>
        <v/>
      </c>
      <c r="I957" s="80" t="str">
        <f t="shared" si="199"/>
        <v/>
      </c>
      <c r="J957" s="80" t="str">
        <f t="shared" si="207"/>
        <v/>
      </c>
      <c r="AG957" s="16" t="str">
        <f t="shared" si="208"/>
        <v/>
      </c>
      <c r="AH957" s="69" t="str">
        <f t="shared" si="200"/>
        <v/>
      </c>
      <c r="AI957" s="70" t="str">
        <f t="shared" si="201"/>
        <v/>
      </c>
      <c r="AJ957" s="70" t="str">
        <f t="shared" si="202"/>
        <v/>
      </c>
      <c r="AK957" s="70" t="str">
        <f t="shared" si="209"/>
        <v/>
      </c>
      <c r="AL957" s="70" t="str">
        <f t="shared" si="210"/>
        <v/>
      </c>
    </row>
    <row r="958" spans="2:38" ht="15" thickBot="1" x14ac:dyDescent="0.35">
      <c r="B958" s="79" t="str">
        <f t="shared" si="203"/>
        <v/>
      </c>
      <c r="C958" s="79" t="str">
        <f t="shared" si="204"/>
        <v/>
      </c>
      <c r="D958" s="79" t="str">
        <f>IFERROR(IF(J957&lt;=0,"",IF(C958="Yes","",B958-COUNTIF($C$21:C958,"Yes"))),"")</f>
        <v/>
      </c>
      <c r="E958" s="81" t="str">
        <f t="shared" si="197"/>
        <v/>
      </c>
      <c r="F958" s="80" t="str">
        <f t="shared" si="205"/>
        <v/>
      </c>
      <c r="G958" s="80" t="str">
        <f t="shared" si="198"/>
        <v/>
      </c>
      <c r="H958" s="80" t="str">
        <f t="shared" si="206"/>
        <v/>
      </c>
      <c r="I958" s="80" t="str">
        <f t="shared" si="199"/>
        <v/>
      </c>
      <c r="J958" s="80" t="str">
        <f t="shared" si="207"/>
        <v/>
      </c>
      <c r="AG958" s="16" t="str">
        <f t="shared" si="208"/>
        <v/>
      </c>
      <c r="AH958" s="69" t="str">
        <f t="shared" si="200"/>
        <v/>
      </c>
      <c r="AI958" s="70" t="str">
        <f t="shared" si="201"/>
        <v/>
      </c>
      <c r="AJ958" s="70" t="str">
        <f t="shared" si="202"/>
        <v/>
      </c>
      <c r="AK958" s="70" t="str">
        <f t="shared" si="209"/>
        <v/>
      </c>
      <c r="AL958" s="70" t="str">
        <f t="shared" si="210"/>
        <v/>
      </c>
    </row>
    <row r="959" spans="2:38" ht="15" thickBot="1" x14ac:dyDescent="0.35">
      <c r="B959" s="79" t="str">
        <f t="shared" si="203"/>
        <v/>
      </c>
      <c r="C959" s="79" t="str">
        <f t="shared" si="204"/>
        <v/>
      </c>
      <c r="D959" s="79" t="str">
        <f>IFERROR(IF(J958&lt;=0,"",IF(C959="Yes","",B959-COUNTIF($C$21:C959,"Yes"))),"")</f>
        <v/>
      </c>
      <c r="E959" s="81" t="str">
        <f t="shared" si="197"/>
        <v/>
      </c>
      <c r="F959" s="80" t="str">
        <f t="shared" si="205"/>
        <v/>
      </c>
      <c r="G959" s="80" t="str">
        <f t="shared" si="198"/>
        <v/>
      </c>
      <c r="H959" s="80" t="str">
        <f t="shared" si="206"/>
        <v/>
      </c>
      <c r="I959" s="80" t="str">
        <f t="shared" si="199"/>
        <v/>
      </c>
      <c r="J959" s="80" t="str">
        <f t="shared" si="207"/>
        <v/>
      </c>
      <c r="AG959" s="16" t="str">
        <f t="shared" si="208"/>
        <v/>
      </c>
      <c r="AH959" s="69" t="str">
        <f t="shared" si="200"/>
        <v/>
      </c>
      <c r="AI959" s="70" t="str">
        <f t="shared" si="201"/>
        <v/>
      </c>
      <c r="AJ959" s="70" t="str">
        <f t="shared" si="202"/>
        <v/>
      </c>
      <c r="AK959" s="70" t="str">
        <f t="shared" si="209"/>
        <v/>
      </c>
      <c r="AL959" s="70" t="str">
        <f t="shared" si="210"/>
        <v/>
      </c>
    </row>
    <row r="960" spans="2:38" ht="15" thickBot="1" x14ac:dyDescent="0.35">
      <c r="B960" s="79" t="str">
        <f t="shared" si="203"/>
        <v/>
      </c>
      <c r="C960" s="79" t="str">
        <f t="shared" si="204"/>
        <v/>
      </c>
      <c r="D960" s="79" t="str">
        <f>IFERROR(IF(J959&lt;=0,"",IF(C960="Yes","",B960-COUNTIF($C$21:C960,"Yes"))),"")</f>
        <v/>
      </c>
      <c r="E960" s="81" t="str">
        <f t="shared" si="197"/>
        <v/>
      </c>
      <c r="F960" s="80" t="str">
        <f t="shared" si="205"/>
        <v/>
      </c>
      <c r="G960" s="80" t="str">
        <f t="shared" si="198"/>
        <v/>
      </c>
      <c r="H960" s="80" t="str">
        <f t="shared" si="206"/>
        <v/>
      </c>
      <c r="I960" s="80" t="str">
        <f t="shared" si="199"/>
        <v/>
      </c>
      <c r="J960" s="80" t="str">
        <f t="shared" si="207"/>
        <v/>
      </c>
      <c r="AG960" s="16" t="str">
        <f t="shared" si="208"/>
        <v/>
      </c>
      <c r="AH960" s="69" t="str">
        <f t="shared" si="200"/>
        <v/>
      </c>
      <c r="AI960" s="70" t="str">
        <f t="shared" si="201"/>
        <v/>
      </c>
      <c r="AJ960" s="70" t="str">
        <f t="shared" si="202"/>
        <v/>
      </c>
      <c r="AK960" s="70" t="str">
        <f t="shared" si="209"/>
        <v/>
      </c>
      <c r="AL960" s="70" t="str">
        <f t="shared" si="210"/>
        <v/>
      </c>
    </row>
    <row r="961" spans="2:38" ht="15" thickBot="1" x14ac:dyDescent="0.35">
      <c r="B961" s="79" t="str">
        <f t="shared" si="203"/>
        <v/>
      </c>
      <c r="C961" s="79" t="str">
        <f t="shared" si="204"/>
        <v/>
      </c>
      <c r="D961" s="79" t="str">
        <f>IFERROR(IF(J960&lt;=0,"",IF(C961="Yes","",B961-COUNTIF($C$21:C961,"Yes"))),"")</f>
        <v/>
      </c>
      <c r="E961" s="81" t="str">
        <f t="shared" si="197"/>
        <v/>
      </c>
      <c r="F961" s="80" t="str">
        <f t="shared" si="205"/>
        <v/>
      </c>
      <c r="G961" s="80" t="str">
        <f t="shared" si="198"/>
        <v/>
      </c>
      <c r="H961" s="80" t="str">
        <f t="shared" si="206"/>
        <v/>
      </c>
      <c r="I961" s="80" t="str">
        <f t="shared" si="199"/>
        <v/>
      </c>
      <c r="J961" s="80" t="str">
        <f t="shared" si="207"/>
        <v/>
      </c>
      <c r="AG961" s="16" t="str">
        <f t="shared" si="208"/>
        <v/>
      </c>
      <c r="AH961" s="69" t="str">
        <f t="shared" si="200"/>
        <v/>
      </c>
      <c r="AI961" s="70" t="str">
        <f t="shared" si="201"/>
        <v/>
      </c>
      <c r="AJ961" s="70" t="str">
        <f t="shared" si="202"/>
        <v/>
      </c>
      <c r="AK961" s="70" t="str">
        <f t="shared" si="209"/>
        <v/>
      </c>
      <c r="AL961" s="70" t="str">
        <f t="shared" si="210"/>
        <v/>
      </c>
    </row>
    <row r="962" spans="2:38" ht="15" thickBot="1" x14ac:dyDescent="0.35">
      <c r="B962" s="79" t="str">
        <f t="shared" si="203"/>
        <v/>
      </c>
      <c r="C962" s="79" t="str">
        <f t="shared" si="204"/>
        <v/>
      </c>
      <c r="D962" s="79" t="str">
        <f>IFERROR(IF(J961&lt;=0,"",IF(C962="Yes","",B962-COUNTIF($C$21:C962,"Yes"))),"")</f>
        <v/>
      </c>
      <c r="E962" s="81" t="str">
        <f t="shared" si="197"/>
        <v/>
      </c>
      <c r="F962" s="80" t="str">
        <f t="shared" si="205"/>
        <v/>
      </c>
      <c r="G962" s="80" t="str">
        <f t="shared" si="198"/>
        <v/>
      </c>
      <c r="H962" s="80" t="str">
        <f t="shared" si="206"/>
        <v/>
      </c>
      <c r="I962" s="80" t="str">
        <f t="shared" si="199"/>
        <v/>
      </c>
      <c r="J962" s="80" t="str">
        <f t="shared" si="207"/>
        <v/>
      </c>
      <c r="AG962" s="16" t="str">
        <f t="shared" si="208"/>
        <v/>
      </c>
      <c r="AH962" s="69" t="str">
        <f t="shared" si="200"/>
        <v/>
      </c>
      <c r="AI962" s="70" t="str">
        <f t="shared" si="201"/>
        <v/>
      </c>
      <c r="AJ962" s="70" t="str">
        <f t="shared" si="202"/>
        <v/>
      </c>
      <c r="AK962" s="70" t="str">
        <f t="shared" si="209"/>
        <v/>
      </c>
      <c r="AL962" s="70" t="str">
        <f t="shared" si="210"/>
        <v/>
      </c>
    </row>
    <row r="963" spans="2:38" ht="15" thickBot="1" x14ac:dyDescent="0.35">
      <c r="B963" s="79" t="str">
        <f t="shared" si="203"/>
        <v/>
      </c>
      <c r="C963" s="79" t="str">
        <f t="shared" si="204"/>
        <v/>
      </c>
      <c r="D963" s="79" t="str">
        <f>IFERROR(IF(J962&lt;=0,"",IF(C963="Yes","",B963-COUNTIF($C$21:C963,"Yes"))),"")</f>
        <v/>
      </c>
      <c r="E963" s="81" t="str">
        <f t="shared" si="197"/>
        <v/>
      </c>
      <c r="F963" s="80" t="str">
        <f t="shared" si="205"/>
        <v/>
      </c>
      <c r="G963" s="80" t="str">
        <f t="shared" si="198"/>
        <v/>
      </c>
      <c r="H963" s="80" t="str">
        <f t="shared" si="206"/>
        <v/>
      </c>
      <c r="I963" s="80" t="str">
        <f t="shared" si="199"/>
        <v/>
      </c>
      <c r="J963" s="80" t="str">
        <f t="shared" si="207"/>
        <v/>
      </c>
      <c r="AG963" s="16" t="str">
        <f t="shared" si="208"/>
        <v/>
      </c>
      <c r="AH963" s="69" t="str">
        <f t="shared" si="200"/>
        <v/>
      </c>
      <c r="AI963" s="70" t="str">
        <f t="shared" si="201"/>
        <v/>
      </c>
      <c r="AJ963" s="70" t="str">
        <f t="shared" si="202"/>
        <v/>
      </c>
      <c r="AK963" s="70" t="str">
        <f t="shared" si="209"/>
        <v/>
      </c>
      <c r="AL963" s="70" t="str">
        <f t="shared" si="210"/>
        <v/>
      </c>
    </row>
    <row r="964" spans="2:38" ht="15" thickBot="1" x14ac:dyDescent="0.35">
      <c r="B964" s="79" t="str">
        <f t="shared" si="203"/>
        <v/>
      </c>
      <c r="C964" s="79" t="str">
        <f t="shared" si="204"/>
        <v/>
      </c>
      <c r="D964" s="79" t="str">
        <f>IFERROR(IF(J963&lt;=0,"",IF(C964="Yes","",B964-COUNTIF($C$21:C964,"Yes"))),"")</f>
        <v/>
      </c>
      <c r="E964" s="81" t="str">
        <f t="shared" si="197"/>
        <v/>
      </c>
      <c r="F964" s="80" t="str">
        <f t="shared" si="205"/>
        <v/>
      </c>
      <c r="G964" s="80" t="str">
        <f t="shared" si="198"/>
        <v/>
      </c>
      <c r="H964" s="80" t="str">
        <f t="shared" si="206"/>
        <v/>
      </c>
      <c r="I964" s="80" t="str">
        <f t="shared" si="199"/>
        <v/>
      </c>
      <c r="J964" s="80" t="str">
        <f t="shared" si="207"/>
        <v/>
      </c>
      <c r="AG964" s="16" t="str">
        <f t="shared" si="208"/>
        <v/>
      </c>
      <c r="AH964" s="69" t="str">
        <f t="shared" si="200"/>
        <v/>
      </c>
      <c r="AI964" s="70" t="str">
        <f t="shared" si="201"/>
        <v/>
      </c>
      <c r="AJ964" s="70" t="str">
        <f t="shared" si="202"/>
        <v/>
      </c>
      <c r="AK964" s="70" t="str">
        <f t="shared" si="209"/>
        <v/>
      </c>
      <c r="AL964" s="70" t="str">
        <f t="shared" si="210"/>
        <v/>
      </c>
    </row>
    <row r="965" spans="2:38" ht="15" thickBot="1" x14ac:dyDescent="0.35">
      <c r="B965" s="79" t="str">
        <f t="shared" si="203"/>
        <v/>
      </c>
      <c r="C965" s="79" t="str">
        <f t="shared" si="204"/>
        <v/>
      </c>
      <c r="D965" s="79" t="str">
        <f>IFERROR(IF(J964&lt;=0,"",IF(C965="Yes","",B965-COUNTIF($C$21:C965,"Yes"))),"")</f>
        <v/>
      </c>
      <c r="E965" s="81" t="str">
        <f t="shared" si="197"/>
        <v/>
      </c>
      <c r="F965" s="80" t="str">
        <f t="shared" si="205"/>
        <v/>
      </c>
      <c r="G965" s="80" t="str">
        <f t="shared" si="198"/>
        <v/>
      </c>
      <c r="H965" s="80" t="str">
        <f t="shared" si="206"/>
        <v/>
      </c>
      <c r="I965" s="80" t="str">
        <f t="shared" si="199"/>
        <v/>
      </c>
      <c r="J965" s="80" t="str">
        <f t="shared" si="207"/>
        <v/>
      </c>
      <c r="AG965" s="16" t="str">
        <f t="shared" si="208"/>
        <v/>
      </c>
      <c r="AH965" s="69" t="str">
        <f t="shared" si="200"/>
        <v/>
      </c>
      <c r="AI965" s="70" t="str">
        <f t="shared" si="201"/>
        <v/>
      </c>
      <c r="AJ965" s="70" t="str">
        <f t="shared" si="202"/>
        <v/>
      </c>
      <c r="AK965" s="70" t="str">
        <f t="shared" si="209"/>
        <v/>
      </c>
      <c r="AL965" s="70" t="str">
        <f t="shared" si="210"/>
        <v/>
      </c>
    </row>
    <row r="966" spans="2:38" ht="15" thickBot="1" x14ac:dyDescent="0.35">
      <c r="B966" s="79" t="str">
        <f t="shared" si="203"/>
        <v/>
      </c>
      <c r="C966" s="79" t="str">
        <f t="shared" si="204"/>
        <v/>
      </c>
      <c r="D966" s="79" t="str">
        <f>IFERROR(IF(J965&lt;=0,"",IF(C966="Yes","",B966-COUNTIF($C$21:C966,"Yes"))),"")</f>
        <v/>
      </c>
      <c r="E966" s="81" t="str">
        <f t="shared" si="197"/>
        <v/>
      </c>
      <c r="F966" s="80" t="str">
        <f t="shared" si="205"/>
        <v/>
      </c>
      <c r="G966" s="80" t="str">
        <f t="shared" si="198"/>
        <v/>
      </c>
      <c r="H966" s="80" t="str">
        <f t="shared" si="206"/>
        <v/>
      </c>
      <c r="I966" s="80" t="str">
        <f t="shared" si="199"/>
        <v/>
      </c>
      <c r="J966" s="80" t="str">
        <f t="shared" si="207"/>
        <v/>
      </c>
      <c r="AG966" s="16" t="str">
        <f t="shared" si="208"/>
        <v/>
      </c>
      <c r="AH966" s="69" t="str">
        <f t="shared" si="200"/>
        <v/>
      </c>
      <c r="AI966" s="70" t="str">
        <f t="shared" si="201"/>
        <v/>
      </c>
      <c r="AJ966" s="70" t="str">
        <f t="shared" si="202"/>
        <v/>
      </c>
      <c r="AK966" s="70" t="str">
        <f t="shared" si="209"/>
        <v/>
      </c>
      <c r="AL966" s="70" t="str">
        <f t="shared" si="210"/>
        <v/>
      </c>
    </row>
    <row r="967" spans="2:38" ht="15" thickBot="1" x14ac:dyDescent="0.35">
      <c r="B967" s="79" t="str">
        <f t="shared" si="203"/>
        <v/>
      </c>
      <c r="C967" s="79" t="str">
        <f t="shared" si="204"/>
        <v/>
      </c>
      <c r="D967" s="79" t="str">
        <f>IFERROR(IF(J966&lt;=0,"",IF(C967="Yes","",B967-COUNTIF($C$21:C967,"Yes"))),"")</f>
        <v/>
      </c>
      <c r="E967" s="81" t="str">
        <f t="shared" si="197"/>
        <v/>
      </c>
      <c r="F967" s="80" t="str">
        <f t="shared" si="205"/>
        <v/>
      </c>
      <c r="G967" s="80" t="str">
        <f t="shared" si="198"/>
        <v/>
      </c>
      <c r="H967" s="80" t="str">
        <f t="shared" si="206"/>
        <v/>
      </c>
      <c r="I967" s="80" t="str">
        <f t="shared" si="199"/>
        <v/>
      </c>
      <c r="J967" s="80" t="str">
        <f t="shared" si="207"/>
        <v/>
      </c>
      <c r="AG967" s="16" t="str">
        <f t="shared" si="208"/>
        <v/>
      </c>
      <c r="AH967" s="69" t="str">
        <f t="shared" si="200"/>
        <v/>
      </c>
      <c r="AI967" s="70" t="str">
        <f t="shared" si="201"/>
        <v/>
      </c>
      <c r="AJ967" s="70" t="str">
        <f t="shared" si="202"/>
        <v/>
      </c>
      <c r="AK967" s="70" t="str">
        <f t="shared" si="209"/>
        <v/>
      </c>
      <c r="AL967" s="70" t="str">
        <f t="shared" si="210"/>
        <v/>
      </c>
    </row>
    <row r="968" spans="2:38" ht="15" thickBot="1" x14ac:dyDescent="0.35">
      <c r="B968" s="79" t="str">
        <f t="shared" si="203"/>
        <v/>
      </c>
      <c r="C968" s="79" t="str">
        <f t="shared" si="204"/>
        <v/>
      </c>
      <c r="D968" s="79" t="str">
        <f>IFERROR(IF(J967&lt;=0,"",IF(C968="Yes","",B968-COUNTIF($C$21:C968,"Yes"))),"")</f>
        <v/>
      </c>
      <c r="E968" s="81" t="str">
        <f t="shared" si="197"/>
        <v/>
      </c>
      <c r="F968" s="80" t="str">
        <f t="shared" si="205"/>
        <v/>
      </c>
      <c r="G968" s="80" t="str">
        <f t="shared" si="198"/>
        <v/>
      </c>
      <c r="H968" s="80" t="str">
        <f t="shared" si="206"/>
        <v/>
      </c>
      <c r="I968" s="80" t="str">
        <f t="shared" si="199"/>
        <v/>
      </c>
      <c r="J968" s="80" t="str">
        <f t="shared" si="207"/>
        <v/>
      </c>
      <c r="AG968" s="16" t="str">
        <f t="shared" si="208"/>
        <v/>
      </c>
      <c r="AH968" s="69" t="str">
        <f t="shared" si="200"/>
        <v/>
      </c>
      <c r="AI968" s="70" t="str">
        <f t="shared" si="201"/>
        <v/>
      </c>
      <c r="AJ968" s="70" t="str">
        <f t="shared" si="202"/>
        <v/>
      </c>
      <c r="AK968" s="70" t="str">
        <f t="shared" si="209"/>
        <v/>
      </c>
      <c r="AL968" s="70" t="str">
        <f t="shared" si="210"/>
        <v/>
      </c>
    </row>
    <row r="969" spans="2:38" ht="15" thickBot="1" x14ac:dyDescent="0.35">
      <c r="B969" s="79" t="str">
        <f t="shared" si="203"/>
        <v/>
      </c>
      <c r="C969" s="79" t="str">
        <f t="shared" si="204"/>
        <v/>
      </c>
      <c r="D969" s="79" t="str">
        <f>IFERROR(IF(J968&lt;=0,"",IF(C969="Yes","",B969-COUNTIF($C$21:C969,"Yes"))),"")</f>
        <v/>
      </c>
      <c r="E969" s="81" t="str">
        <f t="shared" si="197"/>
        <v/>
      </c>
      <c r="F969" s="80" t="str">
        <f t="shared" si="205"/>
        <v/>
      </c>
      <c r="G969" s="80" t="str">
        <f t="shared" si="198"/>
        <v/>
      </c>
      <c r="H969" s="80" t="str">
        <f t="shared" si="206"/>
        <v/>
      </c>
      <c r="I969" s="80" t="str">
        <f t="shared" si="199"/>
        <v/>
      </c>
      <c r="J969" s="80" t="str">
        <f t="shared" si="207"/>
        <v/>
      </c>
      <c r="AG969" s="16" t="str">
        <f t="shared" si="208"/>
        <v/>
      </c>
      <c r="AH969" s="69" t="str">
        <f t="shared" si="200"/>
        <v/>
      </c>
      <c r="AI969" s="70" t="str">
        <f t="shared" si="201"/>
        <v/>
      </c>
      <c r="AJ969" s="70" t="str">
        <f t="shared" si="202"/>
        <v/>
      </c>
      <c r="AK969" s="70" t="str">
        <f t="shared" si="209"/>
        <v/>
      </c>
      <c r="AL969" s="70" t="str">
        <f t="shared" si="210"/>
        <v/>
      </c>
    </row>
    <row r="970" spans="2:38" ht="15" thickBot="1" x14ac:dyDescent="0.35">
      <c r="B970" s="79" t="str">
        <f t="shared" si="203"/>
        <v/>
      </c>
      <c r="C970" s="79" t="str">
        <f t="shared" si="204"/>
        <v/>
      </c>
      <c r="D970" s="79" t="str">
        <f>IFERROR(IF(J969&lt;=0,"",IF(C970="Yes","",B970-COUNTIF($C$21:C970,"Yes"))),"")</f>
        <v/>
      </c>
      <c r="E970" s="81" t="str">
        <f t="shared" si="197"/>
        <v/>
      </c>
      <c r="F970" s="80" t="str">
        <f t="shared" si="205"/>
        <v/>
      </c>
      <c r="G970" s="80" t="str">
        <f t="shared" si="198"/>
        <v/>
      </c>
      <c r="H970" s="80" t="str">
        <f t="shared" si="206"/>
        <v/>
      </c>
      <c r="I970" s="80" t="str">
        <f t="shared" si="199"/>
        <v/>
      </c>
      <c r="J970" s="80" t="str">
        <f t="shared" si="207"/>
        <v/>
      </c>
      <c r="AG970" s="16" t="str">
        <f t="shared" si="208"/>
        <v/>
      </c>
      <c r="AH970" s="69" t="str">
        <f t="shared" si="200"/>
        <v/>
      </c>
      <c r="AI970" s="70" t="str">
        <f t="shared" si="201"/>
        <v/>
      </c>
      <c r="AJ970" s="70" t="str">
        <f t="shared" si="202"/>
        <v/>
      </c>
      <c r="AK970" s="70" t="str">
        <f t="shared" si="209"/>
        <v/>
      </c>
      <c r="AL970" s="70" t="str">
        <f t="shared" si="210"/>
        <v/>
      </c>
    </row>
    <row r="971" spans="2:38" ht="15" thickBot="1" x14ac:dyDescent="0.35">
      <c r="B971" s="79" t="str">
        <f t="shared" si="203"/>
        <v/>
      </c>
      <c r="C971" s="79" t="str">
        <f t="shared" si="204"/>
        <v/>
      </c>
      <c r="D971" s="79" t="str">
        <f>IFERROR(IF(J970&lt;=0,"",IF(C971="Yes","",B971-COUNTIF($C$21:C971,"Yes"))),"")</f>
        <v/>
      </c>
      <c r="E971" s="81" t="str">
        <f t="shared" si="197"/>
        <v/>
      </c>
      <c r="F971" s="80" t="str">
        <f t="shared" si="205"/>
        <v/>
      </c>
      <c r="G971" s="80" t="str">
        <f t="shared" si="198"/>
        <v/>
      </c>
      <c r="H971" s="80" t="str">
        <f t="shared" si="206"/>
        <v/>
      </c>
      <c r="I971" s="80" t="str">
        <f t="shared" si="199"/>
        <v/>
      </c>
      <c r="J971" s="80" t="str">
        <f t="shared" si="207"/>
        <v/>
      </c>
      <c r="AG971" s="16" t="str">
        <f t="shared" si="208"/>
        <v/>
      </c>
      <c r="AH971" s="69" t="str">
        <f t="shared" si="200"/>
        <v/>
      </c>
      <c r="AI971" s="70" t="str">
        <f t="shared" si="201"/>
        <v/>
      </c>
      <c r="AJ971" s="70" t="str">
        <f t="shared" si="202"/>
        <v/>
      </c>
      <c r="AK971" s="70" t="str">
        <f t="shared" si="209"/>
        <v/>
      </c>
      <c r="AL971" s="70" t="str">
        <f t="shared" si="210"/>
        <v/>
      </c>
    </row>
    <row r="972" spans="2:38" ht="15" thickBot="1" x14ac:dyDescent="0.35">
      <c r="B972" s="79" t="str">
        <f t="shared" si="203"/>
        <v/>
      </c>
      <c r="C972" s="79" t="str">
        <f t="shared" si="204"/>
        <v/>
      </c>
      <c r="D972" s="79" t="str">
        <f>IFERROR(IF(J971&lt;=0,"",IF(C972="Yes","",B972-COUNTIF($C$21:C972,"Yes"))),"")</f>
        <v/>
      </c>
      <c r="E972" s="81" t="str">
        <f t="shared" si="197"/>
        <v/>
      </c>
      <c r="F972" s="80" t="str">
        <f t="shared" si="205"/>
        <v/>
      </c>
      <c r="G972" s="80" t="str">
        <f t="shared" si="198"/>
        <v/>
      </c>
      <c r="H972" s="80" t="str">
        <f t="shared" si="206"/>
        <v/>
      </c>
      <c r="I972" s="80" t="str">
        <f t="shared" si="199"/>
        <v/>
      </c>
      <c r="J972" s="80" t="str">
        <f t="shared" si="207"/>
        <v/>
      </c>
      <c r="AG972" s="16" t="str">
        <f t="shared" si="208"/>
        <v/>
      </c>
      <c r="AH972" s="69" t="str">
        <f t="shared" si="200"/>
        <v/>
      </c>
      <c r="AI972" s="70" t="str">
        <f t="shared" si="201"/>
        <v/>
      </c>
      <c r="AJ972" s="70" t="str">
        <f t="shared" si="202"/>
        <v/>
      </c>
      <c r="AK972" s="70" t="str">
        <f t="shared" si="209"/>
        <v/>
      </c>
      <c r="AL972" s="70" t="str">
        <f t="shared" si="210"/>
        <v/>
      </c>
    </row>
    <row r="973" spans="2:38" ht="15" thickBot="1" x14ac:dyDescent="0.35">
      <c r="B973" s="79" t="str">
        <f t="shared" si="203"/>
        <v/>
      </c>
      <c r="C973" s="79" t="str">
        <f t="shared" si="204"/>
        <v/>
      </c>
      <c r="D973" s="79" t="str">
        <f>IFERROR(IF(J972&lt;=0,"",IF(C973="Yes","",B973-COUNTIF($C$21:C973,"Yes"))),"")</f>
        <v/>
      </c>
      <c r="E973" s="81" t="str">
        <f t="shared" si="197"/>
        <v/>
      </c>
      <c r="F973" s="80" t="str">
        <f t="shared" si="205"/>
        <v/>
      </c>
      <c r="G973" s="80" t="str">
        <f t="shared" si="198"/>
        <v/>
      </c>
      <c r="H973" s="80" t="str">
        <f t="shared" si="206"/>
        <v/>
      </c>
      <c r="I973" s="80" t="str">
        <f t="shared" si="199"/>
        <v/>
      </c>
      <c r="J973" s="80" t="str">
        <f t="shared" si="207"/>
        <v/>
      </c>
      <c r="AG973" s="16" t="str">
        <f t="shared" si="208"/>
        <v/>
      </c>
      <c r="AH973" s="69" t="str">
        <f t="shared" si="200"/>
        <v/>
      </c>
      <c r="AI973" s="70" t="str">
        <f t="shared" si="201"/>
        <v/>
      </c>
      <c r="AJ973" s="70" t="str">
        <f t="shared" si="202"/>
        <v/>
      </c>
      <c r="AK973" s="70" t="str">
        <f t="shared" si="209"/>
        <v/>
      </c>
      <c r="AL973" s="70" t="str">
        <f t="shared" si="210"/>
        <v/>
      </c>
    </row>
    <row r="974" spans="2:38" ht="15" thickBot="1" x14ac:dyDescent="0.35">
      <c r="B974" s="79" t="str">
        <f t="shared" si="203"/>
        <v/>
      </c>
      <c r="C974" s="79" t="str">
        <f t="shared" si="204"/>
        <v/>
      </c>
      <c r="D974" s="79" t="str">
        <f>IFERROR(IF(J973&lt;=0,"",IF(C974="Yes","",B974-COUNTIF($C$21:C974,"Yes"))),"")</f>
        <v/>
      </c>
      <c r="E974" s="81" t="str">
        <f t="shared" si="197"/>
        <v/>
      </c>
      <c r="F974" s="80" t="str">
        <f t="shared" si="205"/>
        <v/>
      </c>
      <c r="G974" s="80" t="str">
        <f t="shared" si="198"/>
        <v/>
      </c>
      <c r="H974" s="80" t="str">
        <f t="shared" si="206"/>
        <v/>
      </c>
      <c r="I974" s="80" t="str">
        <f t="shared" si="199"/>
        <v/>
      </c>
      <c r="J974" s="80" t="str">
        <f t="shared" si="207"/>
        <v/>
      </c>
      <c r="AG974" s="16" t="str">
        <f t="shared" si="208"/>
        <v/>
      </c>
      <c r="AH974" s="69" t="str">
        <f t="shared" si="200"/>
        <v/>
      </c>
      <c r="AI974" s="70" t="str">
        <f t="shared" si="201"/>
        <v/>
      </c>
      <c r="AJ974" s="70" t="str">
        <f t="shared" si="202"/>
        <v/>
      </c>
      <c r="AK974" s="70" t="str">
        <f t="shared" si="209"/>
        <v/>
      </c>
      <c r="AL974" s="70" t="str">
        <f t="shared" si="210"/>
        <v/>
      </c>
    </row>
    <row r="975" spans="2:38" ht="15" thickBot="1" x14ac:dyDescent="0.35">
      <c r="B975" s="79" t="str">
        <f t="shared" si="203"/>
        <v/>
      </c>
      <c r="C975" s="79" t="str">
        <f t="shared" si="204"/>
        <v/>
      </c>
      <c r="D975" s="79" t="str">
        <f>IFERROR(IF(J974&lt;=0,"",IF(C975="Yes","",B975-COUNTIF($C$21:C975,"Yes"))),"")</f>
        <v/>
      </c>
      <c r="E975" s="81" t="str">
        <f t="shared" si="197"/>
        <v/>
      </c>
      <c r="F975" s="80" t="str">
        <f t="shared" si="205"/>
        <v/>
      </c>
      <c r="G975" s="80" t="str">
        <f t="shared" si="198"/>
        <v/>
      </c>
      <c r="H975" s="80" t="str">
        <f t="shared" si="206"/>
        <v/>
      </c>
      <c r="I975" s="80" t="str">
        <f t="shared" si="199"/>
        <v/>
      </c>
      <c r="J975" s="80" t="str">
        <f t="shared" si="207"/>
        <v/>
      </c>
      <c r="AG975" s="16" t="str">
        <f t="shared" si="208"/>
        <v/>
      </c>
      <c r="AH975" s="69" t="str">
        <f t="shared" si="200"/>
        <v/>
      </c>
      <c r="AI975" s="70" t="str">
        <f t="shared" si="201"/>
        <v/>
      </c>
      <c r="AJ975" s="70" t="str">
        <f t="shared" si="202"/>
        <v/>
      </c>
      <c r="AK975" s="70" t="str">
        <f t="shared" si="209"/>
        <v/>
      </c>
      <c r="AL975" s="70" t="str">
        <f t="shared" si="210"/>
        <v/>
      </c>
    </row>
    <row r="976" spans="2:38" ht="15" thickBot="1" x14ac:dyDescent="0.35">
      <c r="B976" s="79" t="str">
        <f t="shared" si="203"/>
        <v/>
      </c>
      <c r="C976" s="79" t="str">
        <f t="shared" si="204"/>
        <v/>
      </c>
      <c r="D976" s="79" t="str">
        <f>IFERROR(IF(J975&lt;=0,"",IF(C976="Yes","",B976-COUNTIF($C$21:C976,"Yes"))),"")</f>
        <v/>
      </c>
      <c r="E976" s="81" t="str">
        <f t="shared" si="197"/>
        <v/>
      </c>
      <c r="F976" s="80" t="str">
        <f t="shared" si="205"/>
        <v/>
      </c>
      <c r="G976" s="80" t="str">
        <f t="shared" si="198"/>
        <v/>
      </c>
      <c r="H976" s="80" t="str">
        <f t="shared" si="206"/>
        <v/>
      </c>
      <c r="I976" s="80" t="str">
        <f t="shared" si="199"/>
        <v/>
      </c>
      <c r="J976" s="80" t="str">
        <f t="shared" si="207"/>
        <v/>
      </c>
      <c r="AG976" s="16" t="str">
        <f t="shared" si="208"/>
        <v/>
      </c>
      <c r="AH976" s="69" t="str">
        <f t="shared" si="200"/>
        <v/>
      </c>
      <c r="AI976" s="70" t="str">
        <f t="shared" si="201"/>
        <v/>
      </c>
      <c r="AJ976" s="70" t="str">
        <f t="shared" si="202"/>
        <v/>
      </c>
      <c r="AK976" s="70" t="str">
        <f t="shared" si="209"/>
        <v/>
      </c>
      <c r="AL976" s="70" t="str">
        <f t="shared" si="210"/>
        <v/>
      </c>
    </row>
    <row r="977" spans="2:38" ht="15" thickBot="1" x14ac:dyDescent="0.35">
      <c r="B977" s="79" t="str">
        <f t="shared" si="203"/>
        <v/>
      </c>
      <c r="C977" s="79" t="str">
        <f t="shared" si="204"/>
        <v/>
      </c>
      <c r="D977" s="79" t="str">
        <f>IFERROR(IF(J976&lt;=0,"",IF(C977="Yes","",B977-COUNTIF($C$21:C977,"Yes"))),"")</f>
        <v/>
      </c>
      <c r="E977" s="81" t="str">
        <f t="shared" si="197"/>
        <v/>
      </c>
      <c r="F977" s="80" t="str">
        <f t="shared" si="205"/>
        <v/>
      </c>
      <c r="G977" s="80" t="str">
        <f t="shared" si="198"/>
        <v/>
      </c>
      <c r="H977" s="80" t="str">
        <f t="shared" si="206"/>
        <v/>
      </c>
      <c r="I977" s="80" t="str">
        <f t="shared" si="199"/>
        <v/>
      </c>
      <c r="J977" s="80" t="str">
        <f t="shared" si="207"/>
        <v/>
      </c>
      <c r="AG977" s="16" t="str">
        <f t="shared" si="208"/>
        <v/>
      </c>
      <c r="AH977" s="69" t="str">
        <f t="shared" si="200"/>
        <v/>
      </c>
      <c r="AI977" s="70" t="str">
        <f t="shared" si="201"/>
        <v/>
      </c>
      <c r="AJ977" s="70" t="str">
        <f t="shared" si="202"/>
        <v/>
      </c>
      <c r="AK977" s="70" t="str">
        <f t="shared" si="209"/>
        <v/>
      </c>
      <c r="AL977" s="70" t="str">
        <f t="shared" si="210"/>
        <v/>
      </c>
    </row>
    <row r="978" spans="2:38" ht="15" thickBot="1" x14ac:dyDescent="0.35">
      <c r="B978" s="79" t="str">
        <f t="shared" si="203"/>
        <v/>
      </c>
      <c r="C978" s="79" t="str">
        <f t="shared" si="204"/>
        <v/>
      </c>
      <c r="D978" s="79" t="str">
        <f>IFERROR(IF(J977&lt;=0,"",IF(C978="Yes","",B978-COUNTIF($C$21:C978,"Yes"))),"")</f>
        <v/>
      </c>
      <c r="E978" s="81" t="str">
        <f t="shared" si="197"/>
        <v/>
      </c>
      <c r="F978" s="80" t="str">
        <f t="shared" si="205"/>
        <v/>
      </c>
      <c r="G978" s="80" t="str">
        <f t="shared" si="198"/>
        <v/>
      </c>
      <c r="H978" s="80" t="str">
        <f t="shared" si="206"/>
        <v/>
      </c>
      <c r="I978" s="80" t="str">
        <f t="shared" si="199"/>
        <v/>
      </c>
      <c r="J978" s="80" t="str">
        <f t="shared" si="207"/>
        <v/>
      </c>
      <c r="AG978" s="16" t="str">
        <f t="shared" si="208"/>
        <v/>
      </c>
      <c r="AH978" s="69" t="str">
        <f t="shared" si="200"/>
        <v/>
      </c>
      <c r="AI978" s="70" t="str">
        <f t="shared" si="201"/>
        <v/>
      </c>
      <c r="AJ978" s="70" t="str">
        <f t="shared" si="202"/>
        <v/>
      </c>
      <c r="AK978" s="70" t="str">
        <f t="shared" si="209"/>
        <v/>
      </c>
      <c r="AL978" s="70" t="str">
        <f t="shared" si="210"/>
        <v/>
      </c>
    </row>
    <row r="979" spans="2:38" ht="15" thickBot="1" x14ac:dyDescent="0.35">
      <c r="B979" s="79" t="str">
        <f t="shared" si="203"/>
        <v/>
      </c>
      <c r="C979" s="79" t="str">
        <f t="shared" si="204"/>
        <v/>
      </c>
      <c r="D979" s="79" t="str">
        <f>IFERROR(IF(J978&lt;=0,"",IF(C979="Yes","",B979-COUNTIF($C$21:C979,"Yes"))),"")</f>
        <v/>
      </c>
      <c r="E979" s="81" t="str">
        <f t="shared" si="197"/>
        <v/>
      </c>
      <c r="F979" s="80" t="str">
        <f t="shared" si="205"/>
        <v/>
      </c>
      <c r="G979" s="80" t="str">
        <f t="shared" si="198"/>
        <v/>
      </c>
      <c r="H979" s="80" t="str">
        <f t="shared" si="206"/>
        <v/>
      </c>
      <c r="I979" s="80" t="str">
        <f t="shared" si="199"/>
        <v/>
      </c>
      <c r="J979" s="80" t="str">
        <f t="shared" si="207"/>
        <v/>
      </c>
      <c r="AG979" s="16" t="str">
        <f t="shared" si="208"/>
        <v/>
      </c>
      <c r="AH979" s="69" t="str">
        <f t="shared" si="200"/>
        <v/>
      </c>
      <c r="AI979" s="70" t="str">
        <f t="shared" si="201"/>
        <v/>
      </c>
      <c r="AJ979" s="70" t="str">
        <f t="shared" si="202"/>
        <v/>
      </c>
      <c r="AK979" s="70" t="str">
        <f t="shared" si="209"/>
        <v/>
      </c>
      <c r="AL979" s="70" t="str">
        <f t="shared" si="210"/>
        <v/>
      </c>
    </row>
    <row r="980" spans="2:38" ht="15" thickBot="1" x14ac:dyDescent="0.35">
      <c r="B980" s="79" t="str">
        <f t="shared" si="203"/>
        <v/>
      </c>
      <c r="C980" s="79" t="str">
        <f t="shared" si="204"/>
        <v/>
      </c>
      <c r="D980" s="79" t="str">
        <f>IFERROR(IF(J979&lt;=0,"",IF(C980="Yes","",B980-COUNTIF($C$21:C980,"Yes"))),"")</f>
        <v/>
      </c>
      <c r="E980" s="81" t="str">
        <f t="shared" si="197"/>
        <v/>
      </c>
      <c r="F980" s="80" t="str">
        <f t="shared" si="205"/>
        <v/>
      </c>
      <c r="G980" s="80" t="str">
        <f t="shared" si="198"/>
        <v/>
      </c>
      <c r="H980" s="80" t="str">
        <f t="shared" si="206"/>
        <v/>
      </c>
      <c r="I980" s="80" t="str">
        <f t="shared" si="199"/>
        <v/>
      </c>
      <c r="J980" s="80" t="str">
        <f t="shared" si="207"/>
        <v/>
      </c>
      <c r="AG980" s="16" t="str">
        <f t="shared" si="208"/>
        <v/>
      </c>
      <c r="AH980" s="69" t="str">
        <f t="shared" si="200"/>
        <v/>
      </c>
      <c r="AI980" s="70" t="str">
        <f t="shared" si="201"/>
        <v/>
      </c>
      <c r="AJ980" s="70" t="str">
        <f t="shared" si="202"/>
        <v/>
      </c>
      <c r="AK980" s="70" t="str">
        <f t="shared" si="209"/>
        <v/>
      </c>
      <c r="AL980" s="70" t="str">
        <f t="shared" si="210"/>
        <v/>
      </c>
    </row>
    <row r="981" spans="2:38" ht="15" thickBot="1" x14ac:dyDescent="0.35">
      <c r="B981" s="79" t="str">
        <f t="shared" si="203"/>
        <v/>
      </c>
      <c r="C981" s="79" t="str">
        <f t="shared" si="204"/>
        <v/>
      </c>
      <c r="D981" s="79" t="str">
        <f>IFERROR(IF(J980&lt;=0,"",IF(C981="Yes","",B981-COUNTIF($C$21:C981,"Yes"))),"")</f>
        <v/>
      </c>
      <c r="E981" s="81" t="str">
        <f t="shared" ref="E981:E1044" si="211">IF($E$9="End of the Period",IF(B981="","",IF(payment_frequency="Bi-weekly",first_payment_date+B981*VLOOKUP(payment_frequency,periodic_table,2,0),IF(payment_frequency="Weekly",first_payment_date+B981*VLOOKUP(payment_frequency,periodic_table,2,0),IF(payment_frequency="Semi-monthly",first_payment_date+B981*VLOOKUP(payment_frequency,periodic_table,2,0),EDATE(first_payment_date,B981*VLOOKUP(payment_frequency,periodic_table,2,0)))))),IF(B981="","",IF(payment_frequency="Bi-weekly",first_payment_date+(B981-1)*VLOOKUP(payment_frequency,periodic_table,2,0),IF(payment_frequency="Weekly",first_payment_date+(B981-1)*VLOOKUP(payment_frequency,periodic_table,2,0),IF(payment_frequency="Semi-monthly",first_payment_date+(B981-1)*VLOOKUP(payment_frequency,periodic_table,2,0),EDATE(first_payment_date,(B981-1)*VLOOKUP(payment_frequency,periodic_table,2,0)))))))</f>
        <v/>
      </c>
      <c r="F981" s="80" t="str">
        <f t="shared" si="205"/>
        <v/>
      </c>
      <c r="G981" s="80" t="str">
        <f t="shared" ref="G981:G1044" si="212">IF(AND(Payment_Type=1,B981=1),0,IF(B981="","",IF(C981="Yes",0,J980*Compound_Rate)))</f>
        <v/>
      </c>
      <c r="H981" s="80" t="str">
        <f t="shared" si="206"/>
        <v/>
      </c>
      <c r="I981" s="80" t="str">
        <f t="shared" ref="I981:I1044" si="213">IF(B981="","",IF(C981="Yes",J980*Compound_Rate,0))</f>
        <v/>
      </c>
      <c r="J981" s="80" t="str">
        <f t="shared" si="207"/>
        <v/>
      </c>
      <c r="AG981" s="16" t="str">
        <f t="shared" si="208"/>
        <v/>
      </c>
      <c r="AH981" s="69" t="str">
        <f t="shared" ref="AH981:AH1044" si="214">IF($E$9="End of the Period",IF(AG981="","",IF(payment_frequency="Bi-weekly",first_payment_date+AG981*VLOOKUP(payment_frequency,periodic_table,2,0),IF(payment_frequency="Weekly",first_payment_date+AG981*VLOOKUP(payment_frequency,periodic_table,2,0),IF(payment_frequency="Semi-monthly",first_payment_date+AG981*VLOOKUP(payment_frequency,periodic_table,2,0),EDATE(first_payment_date,AG981*VLOOKUP(payment_frequency,periodic_table,2,0)))))),IF(AG981="","",IF(payment_frequency="Bi-weekly",first_payment_date+(AG981-1)*VLOOKUP(payment_frequency,periodic_table,2,0),IF(payment_frequency="Weekly",first_payment_date+(AG981-1)*VLOOKUP(payment_frequency,periodic_table,2,0),IF(payment_frequency="Semi-monthly",first_payment_date+(AG981-1)*VLOOKUP(payment_frequency,periodic_table,2,0),EDATE(first_payment_date,(AG981-1)*VLOOKUP(payment_frequency,periodic_table,2,0)))))))</f>
        <v/>
      </c>
      <c r="AI981" s="70" t="str">
        <f t="shared" ref="AI981:AI1044" si="215">IF(AG981="","",IF(AL980&lt;payment,AL980*(1+Compound_Rate),payment))</f>
        <v/>
      </c>
      <c r="AJ981" s="70" t="str">
        <f t="shared" ref="AJ981:AJ1044" si="216">IF(AND(Payment_Type=1,AG981=1),0,IF(AG981="","",AL980*Compound_Rate))</f>
        <v/>
      </c>
      <c r="AK981" s="70" t="str">
        <f t="shared" si="209"/>
        <v/>
      </c>
      <c r="AL981" s="70" t="str">
        <f t="shared" si="210"/>
        <v/>
      </c>
    </row>
    <row r="982" spans="2:38" ht="15" thickBot="1" x14ac:dyDescent="0.35">
      <c r="B982" s="79" t="str">
        <f t="shared" ref="B982:B1045" si="217">IFERROR(IF(TRUNC(J981)&lt;=0,"",B981+1),"")</f>
        <v/>
      </c>
      <c r="C982" s="79" t="str">
        <f t="shared" ref="C982:C1045" si="218">IF(B982="","",IF(AND(B982&lt;=$E$13,B982&gt;=$E$12),"Yes","No"))</f>
        <v/>
      </c>
      <c r="D982" s="79" t="str">
        <f>IFERROR(IF(J981&lt;=0,"",IF(C982="Yes","",B982-COUNTIF($C$21:C982,"Yes"))),"")</f>
        <v/>
      </c>
      <c r="E982" s="81" t="str">
        <f t="shared" si="211"/>
        <v/>
      </c>
      <c r="F982" s="80" t="str">
        <f t="shared" ref="F982:F1045" si="219">IF(B982="","",IF(C982="Yes",0,IF(J981&lt;payment,J981*(1+Compound_Rate),-PMT($J$5,nper-B982+1+$E$14,J981))))</f>
        <v/>
      </c>
      <c r="G982" s="80" t="str">
        <f t="shared" si="212"/>
        <v/>
      </c>
      <c r="H982" s="80" t="str">
        <f t="shared" ref="H982:H1045" si="220">IF(B982="","",F982-G982)</f>
        <v/>
      </c>
      <c r="I982" s="80" t="str">
        <f t="shared" si="213"/>
        <v/>
      </c>
      <c r="J982" s="80" t="str">
        <f t="shared" ref="J982:J1045" si="221">IFERROR(IF(B982="","",J981-H982+I982),"")</f>
        <v/>
      </c>
      <c r="AG982" s="16" t="str">
        <f t="shared" ref="AG982:AG1045" si="222">IFERROR(IF(AL981&lt;=0,"",AG981+1),"")</f>
        <v/>
      </c>
      <c r="AH982" s="69" t="str">
        <f t="shared" si="214"/>
        <v/>
      </c>
      <c r="AI982" s="70" t="str">
        <f t="shared" si="215"/>
        <v/>
      </c>
      <c r="AJ982" s="70" t="str">
        <f t="shared" si="216"/>
        <v/>
      </c>
      <c r="AK982" s="70" t="str">
        <f t="shared" ref="AK982:AK1045" si="223">IF(AG982="","",AI982-AJ982)</f>
        <v/>
      </c>
      <c r="AL982" s="70" t="str">
        <f t="shared" ref="AL982:AL1045" si="224">IFERROR(IF(AK982&lt;=0,"",AL981-AK982),"")</f>
        <v/>
      </c>
    </row>
    <row r="983" spans="2:38" ht="15" thickBot="1" x14ac:dyDescent="0.35">
      <c r="B983" s="79" t="str">
        <f t="shared" si="217"/>
        <v/>
      </c>
      <c r="C983" s="79" t="str">
        <f t="shared" si="218"/>
        <v/>
      </c>
      <c r="D983" s="79" t="str">
        <f>IFERROR(IF(J982&lt;=0,"",IF(C983="Yes","",B983-COUNTIF($C$21:C983,"Yes"))),"")</f>
        <v/>
      </c>
      <c r="E983" s="81" t="str">
        <f t="shared" si="211"/>
        <v/>
      </c>
      <c r="F983" s="80" t="str">
        <f t="shared" si="219"/>
        <v/>
      </c>
      <c r="G983" s="80" t="str">
        <f t="shared" si="212"/>
        <v/>
      </c>
      <c r="H983" s="80" t="str">
        <f t="shared" si="220"/>
        <v/>
      </c>
      <c r="I983" s="80" t="str">
        <f t="shared" si="213"/>
        <v/>
      </c>
      <c r="J983" s="80" t="str">
        <f t="shared" si="221"/>
        <v/>
      </c>
      <c r="AG983" s="16" t="str">
        <f t="shared" si="222"/>
        <v/>
      </c>
      <c r="AH983" s="69" t="str">
        <f t="shared" si="214"/>
        <v/>
      </c>
      <c r="AI983" s="70" t="str">
        <f t="shared" si="215"/>
        <v/>
      </c>
      <c r="AJ983" s="70" t="str">
        <f t="shared" si="216"/>
        <v/>
      </c>
      <c r="AK983" s="70" t="str">
        <f t="shared" si="223"/>
        <v/>
      </c>
      <c r="AL983" s="70" t="str">
        <f t="shared" si="224"/>
        <v/>
      </c>
    </row>
    <row r="984" spans="2:38" ht="15" thickBot="1" x14ac:dyDescent="0.35">
      <c r="B984" s="79" t="str">
        <f t="shared" si="217"/>
        <v/>
      </c>
      <c r="C984" s="79" t="str">
        <f t="shared" si="218"/>
        <v/>
      </c>
      <c r="D984" s="79" t="str">
        <f>IFERROR(IF(J983&lt;=0,"",IF(C984="Yes","",B984-COUNTIF($C$21:C984,"Yes"))),"")</f>
        <v/>
      </c>
      <c r="E984" s="81" t="str">
        <f t="shared" si="211"/>
        <v/>
      </c>
      <c r="F984" s="80" t="str">
        <f t="shared" si="219"/>
        <v/>
      </c>
      <c r="G984" s="80" t="str">
        <f t="shared" si="212"/>
        <v/>
      </c>
      <c r="H984" s="80" t="str">
        <f t="shared" si="220"/>
        <v/>
      </c>
      <c r="I984" s="80" t="str">
        <f t="shared" si="213"/>
        <v/>
      </c>
      <c r="J984" s="80" t="str">
        <f t="shared" si="221"/>
        <v/>
      </c>
      <c r="AG984" s="16" t="str">
        <f t="shared" si="222"/>
        <v/>
      </c>
      <c r="AH984" s="69" t="str">
        <f t="shared" si="214"/>
        <v/>
      </c>
      <c r="AI984" s="70" t="str">
        <f t="shared" si="215"/>
        <v/>
      </c>
      <c r="AJ984" s="70" t="str">
        <f t="shared" si="216"/>
        <v/>
      </c>
      <c r="AK984" s="70" t="str">
        <f t="shared" si="223"/>
        <v/>
      </c>
      <c r="AL984" s="70" t="str">
        <f t="shared" si="224"/>
        <v/>
      </c>
    </row>
    <row r="985" spans="2:38" ht="15" thickBot="1" x14ac:dyDescent="0.35">
      <c r="B985" s="79" t="str">
        <f t="shared" si="217"/>
        <v/>
      </c>
      <c r="C985" s="79" t="str">
        <f t="shared" si="218"/>
        <v/>
      </c>
      <c r="D985" s="79" t="str">
        <f>IFERROR(IF(J984&lt;=0,"",IF(C985="Yes","",B985-COUNTIF($C$21:C985,"Yes"))),"")</f>
        <v/>
      </c>
      <c r="E985" s="81" t="str">
        <f t="shared" si="211"/>
        <v/>
      </c>
      <c r="F985" s="80" t="str">
        <f t="shared" si="219"/>
        <v/>
      </c>
      <c r="G985" s="80" t="str">
        <f t="shared" si="212"/>
        <v/>
      </c>
      <c r="H985" s="80" t="str">
        <f t="shared" si="220"/>
        <v/>
      </c>
      <c r="I985" s="80" t="str">
        <f t="shared" si="213"/>
        <v/>
      </c>
      <c r="J985" s="80" t="str">
        <f t="shared" si="221"/>
        <v/>
      </c>
      <c r="AG985" s="16" t="str">
        <f t="shared" si="222"/>
        <v/>
      </c>
      <c r="AH985" s="69" t="str">
        <f t="shared" si="214"/>
        <v/>
      </c>
      <c r="AI985" s="70" t="str">
        <f t="shared" si="215"/>
        <v/>
      </c>
      <c r="AJ985" s="70" t="str">
        <f t="shared" si="216"/>
        <v/>
      </c>
      <c r="AK985" s="70" t="str">
        <f t="shared" si="223"/>
        <v/>
      </c>
      <c r="AL985" s="70" t="str">
        <f t="shared" si="224"/>
        <v/>
      </c>
    </row>
    <row r="986" spans="2:38" ht="15" thickBot="1" x14ac:dyDescent="0.35">
      <c r="B986" s="79" t="str">
        <f t="shared" si="217"/>
        <v/>
      </c>
      <c r="C986" s="79" t="str">
        <f t="shared" si="218"/>
        <v/>
      </c>
      <c r="D986" s="79" t="str">
        <f>IFERROR(IF(J985&lt;=0,"",IF(C986="Yes","",B986-COUNTIF($C$21:C986,"Yes"))),"")</f>
        <v/>
      </c>
      <c r="E986" s="81" t="str">
        <f t="shared" si="211"/>
        <v/>
      </c>
      <c r="F986" s="80" t="str">
        <f t="shared" si="219"/>
        <v/>
      </c>
      <c r="G986" s="80" t="str">
        <f t="shared" si="212"/>
        <v/>
      </c>
      <c r="H986" s="80" t="str">
        <f t="shared" si="220"/>
        <v/>
      </c>
      <c r="I986" s="80" t="str">
        <f t="shared" si="213"/>
        <v/>
      </c>
      <c r="J986" s="80" t="str">
        <f t="shared" si="221"/>
        <v/>
      </c>
      <c r="AG986" s="16" t="str">
        <f t="shared" si="222"/>
        <v/>
      </c>
      <c r="AH986" s="69" t="str">
        <f t="shared" si="214"/>
        <v/>
      </c>
      <c r="AI986" s="70" t="str">
        <f t="shared" si="215"/>
        <v/>
      </c>
      <c r="AJ986" s="70" t="str">
        <f t="shared" si="216"/>
        <v/>
      </c>
      <c r="AK986" s="70" t="str">
        <f t="shared" si="223"/>
        <v/>
      </c>
      <c r="AL986" s="70" t="str">
        <f t="shared" si="224"/>
        <v/>
      </c>
    </row>
    <row r="987" spans="2:38" ht="15" thickBot="1" x14ac:dyDescent="0.35">
      <c r="B987" s="79" t="str">
        <f t="shared" si="217"/>
        <v/>
      </c>
      <c r="C987" s="79" t="str">
        <f t="shared" si="218"/>
        <v/>
      </c>
      <c r="D987" s="79" t="str">
        <f>IFERROR(IF(J986&lt;=0,"",IF(C987="Yes","",B987-COUNTIF($C$21:C987,"Yes"))),"")</f>
        <v/>
      </c>
      <c r="E987" s="81" t="str">
        <f t="shared" si="211"/>
        <v/>
      </c>
      <c r="F987" s="80" t="str">
        <f t="shared" si="219"/>
        <v/>
      </c>
      <c r="G987" s="80" t="str">
        <f t="shared" si="212"/>
        <v/>
      </c>
      <c r="H987" s="80" t="str">
        <f t="shared" si="220"/>
        <v/>
      </c>
      <c r="I987" s="80" t="str">
        <f t="shared" si="213"/>
        <v/>
      </c>
      <c r="J987" s="80" t="str">
        <f t="shared" si="221"/>
        <v/>
      </c>
      <c r="AG987" s="16" t="str">
        <f t="shared" si="222"/>
        <v/>
      </c>
      <c r="AH987" s="69" t="str">
        <f t="shared" si="214"/>
        <v/>
      </c>
      <c r="AI987" s="70" t="str">
        <f t="shared" si="215"/>
        <v/>
      </c>
      <c r="AJ987" s="70" t="str">
        <f t="shared" si="216"/>
        <v/>
      </c>
      <c r="AK987" s="70" t="str">
        <f t="shared" si="223"/>
        <v/>
      </c>
      <c r="AL987" s="70" t="str">
        <f t="shared" si="224"/>
        <v/>
      </c>
    </row>
    <row r="988" spans="2:38" ht="15" thickBot="1" x14ac:dyDescent="0.35">
      <c r="B988" s="79" t="str">
        <f t="shared" si="217"/>
        <v/>
      </c>
      <c r="C988" s="79" t="str">
        <f t="shared" si="218"/>
        <v/>
      </c>
      <c r="D988" s="79" t="str">
        <f>IFERROR(IF(J987&lt;=0,"",IF(C988="Yes","",B988-COUNTIF($C$21:C988,"Yes"))),"")</f>
        <v/>
      </c>
      <c r="E988" s="81" t="str">
        <f t="shared" si="211"/>
        <v/>
      </c>
      <c r="F988" s="80" t="str">
        <f t="shared" si="219"/>
        <v/>
      </c>
      <c r="G988" s="80" t="str">
        <f t="shared" si="212"/>
        <v/>
      </c>
      <c r="H988" s="80" t="str">
        <f t="shared" si="220"/>
        <v/>
      </c>
      <c r="I988" s="80" t="str">
        <f t="shared" si="213"/>
        <v/>
      </c>
      <c r="J988" s="80" t="str">
        <f t="shared" si="221"/>
        <v/>
      </c>
      <c r="AG988" s="16" t="str">
        <f t="shared" si="222"/>
        <v/>
      </c>
      <c r="AH988" s="69" t="str">
        <f t="shared" si="214"/>
        <v/>
      </c>
      <c r="AI988" s="70" t="str">
        <f t="shared" si="215"/>
        <v/>
      </c>
      <c r="AJ988" s="70" t="str">
        <f t="shared" si="216"/>
        <v/>
      </c>
      <c r="AK988" s="70" t="str">
        <f t="shared" si="223"/>
        <v/>
      </c>
      <c r="AL988" s="70" t="str">
        <f t="shared" si="224"/>
        <v/>
      </c>
    </row>
    <row r="989" spans="2:38" ht="15" thickBot="1" x14ac:dyDescent="0.35">
      <c r="B989" s="79" t="str">
        <f t="shared" si="217"/>
        <v/>
      </c>
      <c r="C989" s="79" t="str">
        <f t="shared" si="218"/>
        <v/>
      </c>
      <c r="D989" s="79" t="str">
        <f>IFERROR(IF(J988&lt;=0,"",IF(C989="Yes","",B989-COUNTIF($C$21:C989,"Yes"))),"")</f>
        <v/>
      </c>
      <c r="E989" s="81" t="str">
        <f t="shared" si="211"/>
        <v/>
      </c>
      <c r="F989" s="80" t="str">
        <f t="shared" si="219"/>
        <v/>
      </c>
      <c r="G989" s="80" t="str">
        <f t="shared" si="212"/>
        <v/>
      </c>
      <c r="H989" s="80" t="str">
        <f t="shared" si="220"/>
        <v/>
      </c>
      <c r="I989" s="80" t="str">
        <f t="shared" si="213"/>
        <v/>
      </c>
      <c r="J989" s="80" t="str">
        <f t="shared" si="221"/>
        <v/>
      </c>
      <c r="AG989" s="16" t="str">
        <f t="shared" si="222"/>
        <v/>
      </c>
      <c r="AH989" s="69" t="str">
        <f t="shared" si="214"/>
        <v/>
      </c>
      <c r="AI989" s="70" t="str">
        <f t="shared" si="215"/>
        <v/>
      </c>
      <c r="AJ989" s="70" t="str">
        <f t="shared" si="216"/>
        <v/>
      </c>
      <c r="AK989" s="70" t="str">
        <f t="shared" si="223"/>
        <v/>
      </c>
      <c r="AL989" s="70" t="str">
        <f t="shared" si="224"/>
        <v/>
      </c>
    </row>
    <row r="990" spans="2:38" ht="15" thickBot="1" x14ac:dyDescent="0.35">
      <c r="B990" s="79" t="str">
        <f t="shared" si="217"/>
        <v/>
      </c>
      <c r="C990" s="79" t="str">
        <f t="shared" si="218"/>
        <v/>
      </c>
      <c r="D990" s="79" t="str">
        <f>IFERROR(IF(J989&lt;=0,"",IF(C990="Yes","",B990-COUNTIF($C$21:C990,"Yes"))),"")</f>
        <v/>
      </c>
      <c r="E990" s="81" t="str">
        <f t="shared" si="211"/>
        <v/>
      </c>
      <c r="F990" s="80" t="str">
        <f t="shared" si="219"/>
        <v/>
      </c>
      <c r="G990" s="80" t="str">
        <f t="shared" si="212"/>
        <v/>
      </c>
      <c r="H990" s="80" t="str">
        <f t="shared" si="220"/>
        <v/>
      </c>
      <c r="I990" s="80" t="str">
        <f t="shared" si="213"/>
        <v/>
      </c>
      <c r="J990" s="80" t="str">
        <f t="shared" si="221"/>
        <v/>
      </c>
      <c r="AG990" s="16" t="str">
        <f t="shared" si="222"/>
        <v/>
      </c>
      <c r="AH990" s="69" t="str">
        <f t="shared" si="214"/>
        <v/>
      </c>
      <c r="AI990" s="70" t="str">
        <f t="shared" si="215"/>
        <v/>
      </c>
      <c r="AJ990" s="70" t="str">
        <f t="shared" si="216"/>
        <v/>
      </c>
      <c r="AK990" s="70" t="str">
        <f t="shared" si="223"/>
        <v/>
      </c>
      <c r="AL990" s="70" t="str">
        <f t="shared" si="224"/>
        <v/>
      </c>
    </row>
    <row r="991" spans="2:38" ht="15" thickBot="1" x14ac:dyDescent="0.35">
      <c r="B991" s="79" t="str">
        <f t="shared" si="217"/>
        <v/>
      </c>
      <c r="C991" s="79" t="str">
        <f t="shared" si="218"/>
        <v/>
      </c>
      <c r="D991" s="79" t="str">
        <f>IFERROR(IF(J990&lt;=0,"",IF(C991="Yes","",B991-COUNTIF($C$21:C991,"Yes"))),"")</f>
        <v/>
      </c>
      <c r="E991" s="81" t="str">
        <f t="shared" si="211"/>
        <v/>
      </c>
      <c r="F991" s="80" t="str">
        <f t="shared" si="219"/>
        <v/>
      </c>
      <c r="G991" s="80" t="str">
        <f t="shared" si="212"/>
        <v/>
      </c>
      <c r="H991" s="80" t="str">
        <f t="shared" si="220"/>
        <v/>
      </c>
      <c r="I991" s="80" t="str">
        <f t="shared" si="213"/>
        <v/>
      </c>
      <c r="J991" s="80" t="str">
        <f t="shared" si="221"/>
        <v/>
      </c>
      <c r="AG991" s="16" t="str">
        <f t="shared" si="222"/>
        <v/>
      </c>
      <c r="AH991" s="69" t="str">
        <f t="shared" si="214"/>
        <v/>
      </c>
      <c r="AI991" s="70" t="str">
        <f t="shared" si="215"/>
        <v/>
      </c>
      <c r="AJ991" s="70" t="str">
        <f t="shared" si="216"/>
        <v/>
      </c>
      <c r="AK991" s="70" t="str">
        <f t="shared" si="223"/>
        <v/>
      </c>
      <c r="AL991" s="70" t="str">
        <f t="shared" si="224"/>
        <v/>
      </c>
    </row>
    <row r="992" spans="2:38" ht="15" thickBot="1" x14ac:dyDescent="0.35">
      <c r="B992" s="79" t="str">
        <f t="shared" si="217"/>
        <v/>
      </c>
      <c r="C992" s="79" t="str">
        <f t="shared" si="218"/>
        <v/>
      </c>
      <c r="D992" s="79" t="str">
        <f>IFERROR(IF(J991&lt;=0,"",IF(C992="Yes","",B992-COUNTIF($C$21:C992,"Yes"))),"")</f>
        <v/>
      </c>
      <c r="E992" s="81" t="str">
        <f t="shared" si="211"/>
        <v/>
      </c>
      <c r="F992" s="80" t="str">
        <f t="shared" si="219"/>
        <v/>
      </c>
      <c r="G992" s="80" t="str">
        <f t="shared" si="212"/>
        <v/>
      </c>
      <c r="H992" s="80" t="str">
        <f t="shared" si="220"/>
        <v/>
      </c>
      <c r="I992" s="80" t="str">
        <f t="shared" si="213"/>
        <v/>
      </c>
      <c r="J992" s="80" t="str">
        <f t="shared" si="221"/>
        <v/>
      </c>
      <c r="AG992" s="16" t="str">
        <f t="shared" si="222"/>
        <v/>
      </c>
      <c r="AH992" s="69" t="str">
        <f t="shared" si="214"/>
        <v/>
      </c>
      <c r="AI992" s="70" t="str">
        <f t="shared" si="215"/>
        <v/>
      </c>
      <c r="AJ992" s="70" t="str">
        <f t="shared" si="216"/>
        <v/>
      </c>
      <c r="AK992" s="70" t="str">
        <f t="shared" si="223"/>
        <v/>
      </c>
      <c r="AL992" s="70" t="str">
        <f t="shared" si="224"/>
        <v/>
      </c>
    </row>
    <row r="993" spans="2:38" ht="15" thickBot="1" x14ac:dyDescent="0.35">
      <c r="B993" s="79" t="str">
        <f t="shared" si="217"/>
        <v/>
      </c>
      <c r="C993" s="79" t="str">
        <f t="shared" si="218"/>
        <v/>
      </c>
      <c r="D993" s="79" t="str">
        <f>IFERROR(IF(J992&lt;=0,"",IF(C993="Yes","",B993-COUNTIF($C$21:C993,"Yes"))),"")</f>
        <v/>
      </c>
      <c r="E993" s="81" t="str">
        <f t="shared" si="211"/>
        <v/>
      </c>
      <c r="F993" s="80" t="str">
        <f t="shared" si="219"/>
        <v/>
      </c>
      <c r="G993" s="80" t="str">
        <f t="shared" si="212"/>
        <v/>
      </c>
      <c r="H993" s="80" t="str">
        <f t="shared" si="220"/>
        <v/>
      </c>
      <c r="I993" s="80" t="str">
        <f t="shared" si="213"/>
        <v/>
      </c>
      <c r="J993" s="80" t="str">
        <f t="shared" si="221"/>
        <v/>
      </c>
      <c r="AG993" s="16" t="str">
        <f t="shared" si="222"/>
        <v/>
      </c>
      <c r="AH993" s="69" t="str">
        <f t="shared" si="214"/>
        <v/>
      </c>
      <c r="AI993" s="70" t="str">
        <f t="shared" si="215"/>
        <v/>
      </c>
      <c r="AJ993" s="70" t="str">
        <f t="shared" si="216"/>
        <v/>
      </c>
      <c r="AK993" s="70" t="str">
        <f t="shared" si="223"/>
        <v/>
      </c>
      <c r="AL993" s="70" t="str">
        <f t="shared" si="224"/>
        <v/>
      </c>
    </row>
    <row r="994" spans="2:38" ht="15" thickBot="1" x14ac:dyDescent="0.35">
      <c r="B994" s="79" t="str">
        <f t="shared" si="217"/>
        <v/>
      </c>
      <c r="C994" s="79" t="str">
        <f t="shared" si="218"/>
        <v/>
      </c>
      <c r="D994" s="79" t="str">
        <f>IFERROR(IF(J993&lt;=0,"",IF(C994="Yes","",B994-COUNTIF($C$21:C994,"Yes"))),"")</f>
        <v/>
      </c>
      <c r="E994" s="81" t="str">
        <f t="shared" si="211"/>
        <v/>
      </c>
      <c r="F994" s="80" t="str">
        <f t="shared" si="219"/>
        <v/>
      </c>
      <c r="G994" s="80" t="str">
        <f t="shared" si="212"/>
        <v/>
      </c>
      <c r="H994" s="80" t="str">
        <f t="shared" si="220"/>
        <v/>
      </c>
      <c r="I994" s="80" t="str">
        <f t="shared" si="213"/>
        <v/>
      </c>
      <c r="J994" s="80" t="str">
        <f t="shared" si="221"/>
        <v/>
      </c>
      <c r="AG994" s="16" t="str">
        <f t="shared" si="222"/>
        <v/>
      </c>
      <c r="AH994" s="69" t="str">
        <f t="shared" si="214"/>
        <v/>
      </c>
      <c r="AI994" s="70" t="str">
        <f t="shared" si="215"/>
        <v/>
      </c>
      <c r="AJ994" s="70" t="str">
        <f t="shared" si="216"/>
        <v/>
      </c>
      <c r="AK994" s="70" t="str">
        <f t="shared" si="223"/>
        <v/>
      </c>
      <c r="AL994" s="70" t="str">
        <f t="shared" si="224"/>
        <v/>
      </c>
    </row>
    <row r="995" spans="2:38" ht="15" thickBot="1" x14ac:dyDescent="0.35">
      <c r="B995" s="79" t="str">
        <f t="shared" si="217"/>
        <v/>
      </c>
      <c r="C995" s="79" t="str">
        <f t="shared" si="218"/>
        <v/>
      </c>
      <c r="D995" s="79" t="str">
        <f>IFERROR(IF(J994&lt;=0,"",IF(C995="Yes","",B995-COUNTIF($C$21:C995,"Yes"))),"")</f>
        <v/>
      </c>
      <c r="E995" s="81" t="str">
        <f t="shared" si="211"/>
        <v/>
      </c>
      <c r="F995" s="80" t="str">
        <f t="shared" si="219"/>
        <v/>
      </c>
      <c r="G995" s="80" t="str">
        <f t="shared" si="212"/>
        <v/>
      </c>
      <c r="H995" s="80" t="str">
        <f t="shared" si="220"/>
        <v/>
      </c>
      <c r="I995" s="80" t="str">
        <f t="shared" si="213"/>
        <v/>
      </c>
      <c r="J995" s="80" t="str">
        <f t="shared" si="221"/>
        <v/>
      </c>
      <c r="AG995" s="16" t="str">
        <f t="shared" si="222"/>
        <v/>
      </c>
      <c r="AH995" s="69" t="str">
        <f t="shared" si="214"/>
        <v/>
      </c>
      <c r="AI995" s="70" t="str">
        <f t="shared" si="215"/>
        <v/>
      </c>
      <c r="AJ995" s="70" t="str">
        <f t="shared" si="216"/>
        <v/>
      </c>
      <c r="AK995" s="70" t="str">
        <f t="shared" si="223"/>
        <v/>
      </c>
      <c r="AL995" s="70" t="str">
        <f t="shared" si="224"/>
        <v/>
      </c>
    </row>
    <row r="996" spans="2:38" ht="15" thickBot="1" x14ac:dyDescent="0.35">
      <c r="B996" s="79" t="str">
        <f t="shared" si="217"/>
        <v/>
      </c>
      <c r="C996" s="79" t="str">
        <f t="shared" si="218"/>
        <v/>
      </c>
      <c r="D996" s="79" t="str">
        <f>IFERROR(IF(J995&lt;=0,"",IF(C996="Yes","",B996-COUNTIF($C$21:C996,"Yes"))),"")</f>
        <v/>
      </c>
      <c r="E996" s="81" t="str">
        <f t="shared" si="211"/>
        <v/>
      </c>
      <c r="F996" s="80" t="str">
        <f t="shared" si="219"/>
        <v/>
      </c>
      <c r="G996" s="80" t="str">
        <f t="shared" si="212"/>
        <v/>
      </c>
      <c r="H996" s="80" t="str">
        <f t="shared" si="220"/>
        <v/>
      </c>
      <c r="I996" s="80" t="str">
        <f t="shared" si="213"/>
        <v/>
      </c>
      <c r="J996" s="80" t="str">
        <f t="shared" si="221"/>
        <v/>
      </c>
      <c r="AG996" s="16" t="str">
        <f t="shared" si="222"/>
        <v/>
      </c>
      <c r="AH996" s="69" t="str">
        <f t="shared" si="214"/>
        <v/>
      </c>
      <c r="AI996" s="70" t="str">
        <f t="shared" si="215"/>
        <v/>
      </c>
      <c r="AJ996" s="70" t="str">
        <f t="shared" si="216"/>
        <v/>
      </c>
      <c r="AK996" s="70" t="str">
        <f t="shared" si="223"/>
        <v/>
      </c>
      <c r="AL996" s="70" t="str">
        <f t="shared" si="224"/>
        <v/>
      </c>
    </row>
    <row r="997" spans="2:38" ht="15" thickBot="1" x14ac:dyDescent="0.35">
      <c r="B997" s="79" t="str">
        <f t="shared" si="217"/>
        <v/>
      </c>
      <c r="C997" s="79" t="str">
        <f t="shared" si="218"/>
        <v/>
      </c>
      <c r="D997" s="79" t="str">
        <f>IFERROR(IF(J996&lt;=0,"",IF(C997="Yes","",B997-COUNTIF($C$21:C997,"Yes"))),"")</f>
        <v/>
      </c>
      <c r="E997" s="81" t="str">
        <f t="shared" si="211"/>
        <v/>
      </c>
      <c r="F997" s="80" t="str">
        <f t="shared" si="219"/>
        <v/>
      </c>
      <c r="G997" s="80" t="str">
        <f t="shared" si="212"/>
        <v/>
      </c>
      <c r="H997" s="80" t="str">
        <f t="shared" si="220"/>
        <v/>
      </c>
      <c r="I997" s="80" t="str">
        <f t="shared" si="213"/>
        <v/>
      </c>
      <c r="J997" s="80" t="str">
        <f t="shared" si="221"/>
        <v/>
      </c>
      <c r="AG997" s="16" t="str">
        <f t="shared" si="222"/>
        <v/>
      </c>
      <c r="AH997" s="69" t="str">
        <f t="shared" si="214"/>
        <v/>
      </c>
      <c r="AI997" s="70" t="str">
        <f t="shared" si="215"/>
        <v/>
      </c>
      <c r="AJ997" s="70" t="str">
        <f t="shared" si="216"/>
        <v/>
      </c>
      <c r="AK997" s="70" t="str">
        <f t="shared" si="223"/>
        <v/>
      </c>
      <c r="AL997" s="70" t="str">
        <f t="shared" si="224"/>
        <v/>
      </c>
    </row>
    <row r="998" spans="2:38" ht="15" thickBot="1" x14ac:dyDescent="0.35">
      <c r="B998" s="79" t="str">
        <f t="shared" si="217"/>
        <v/>
      </c>
      <c r="C998" s="79" t="str">
        <f t="shared" si="218"/>
        <v/>
      </c>
      <c r="D998" s="79" t="str">
        <f>IFERROR(IF(J997&lt;=0,"",IF(C998="Yes","",B998-COUNTIF($C$21:C998,"Yes"))),"")</f>
        <v/>
      </c>
      <c r="E998" s="81" t="str">
        <f t="shared" si="211"/>
        <v/>
      </c>
      <c r="F998" s="80" t="str">
        <f t="shared" si="219"/>
        <v/>
      </c>
      <c r="G998" s="80" t="str">
        <f t="shared" si="212"/>
        <v/>
      </c>
      <c r="H998" s="80" t="str">
        <f t="shared" si="220"/>
        <v/>
      </c>
      <c r="I998" s="80" t="str">
        <f t="shared" si="213"/>
        <v/>
      </c>
      <c r="J998" s="80" t="str">
        <f t="shared" si="221"/>
        <v/>
      </c>
      <c r="AG998" s="16" t="str">
        <f t="shared" si="222"/>
        <v/>
      </c>
      <c r="AH998" s="69" t="str">
        <f t="shared" si="214"/>
        <v/>
      </c>
      <c r="AI998" s="70" t="str">
        <f t="shared" si="215"/>
        <v/>
      </c>
      <c r="AJ998" s="70" t="str">
        <f t="shared" si="216"/>
        <v/>
      </c>
      <c r="AK998" s="70" t="str">
        <f t="shared" si="223"/>
        <v/>
      </c>
      <c r="AL998" s="70" t="str">
        <f t="shared" si="224"/>
        <v/>
      </c>
    </row>
    <row r="999" spans="2:38" ht="15" thickBot="1" x14ac:dyDescent="0.35">
      <c r="B999" s="79" t="str">
        <f t="shared" si="217"/>
        <v/>
      </c>
      <c r="C999" s="79" t="str">
        <f t="shared" si="218"/>
        <v/>
      </c>
      <c r="D999" s="79" t="str">
        <f>IFERROR(IF(J998&lt;=0,"",IF(C999="Yes","",B999-COUNTIF($C$21:C999,"Yes"))),"")</f>
        <v/>
      </c>
      <c r="E999" s="81" t="str">
        <f t="shared" si="211"/>
        <v/>
      </c>
      <c r="F999" s="80" t="str">
        <f t="shared" si="219"/>
        <v/>
      </c>
      <c r="G999" s="80" t="str">
        <f t="shared" si="212"/>
        <v/>
      </c>
      <c r="H999" s="80" t="str">
        <f t="shared" si="220"/>
        <v/>
      </c>
      <c r="I999" s="80" t="str">
        <f t="shared" si="213"/>
        <v/>
      </c>
      <c r="J999" s="80" t="str">
        <f t="shared" si="221"/>
        <v/>
      </c>
      <c r="AG999" s="16" t="str">
        <f t="shared" si="222"/>
        <v/>
      </c>
      <c r="AH999" s="69" t="str">
        <f t="shared" si="214"/>
        <v/>
      </c>
      <c r="AI999" s="70" t="str">
        <f t="shared" si="215"/>
        <v/>
      </c>
      <c r="AJ999" s="70" t="str">
        <f t="shared" si="216"/>
        <v/>
      </c>
      <c r="AK999" s="70" t="str">
        <f t="shared" si="223"/>
        <v/>
      </c>
      <c r="AL999" s="70" t="str">
        <f t="shared" si="224"/>
        <v/>
      </c>
    </row>
    <row r="1000" spans="2:38" ht="15" thickBot="1" x14ac:dyDescent="0.35">
      <c r="B1000" s="79" t="str">
        <f t="shared" si="217"/>
        <v/>
      </c>
      <c r="C1000" s="79" t="str">
        <f t="shared" si="218"/>
        <v/>
      </c>
      <c r="D1000" s="79" t="str">
        <f>IFERROR(IF(J999&lt;=0,"",IF(C1000="Yes","",B1000-COUNTIF($C$21:C1000,"Yes"))),"")</f>
        <v/>
      </c>
      <c r="E1000" s="81" t="str">
        <f t="shared" si="211"/>
        <v/>
      </c>
      <c r="F1000" s="80" t="str">
        <f t="shared" si="219"/>
        <v/>
      </c>
      <c r="G1000" s="80" t="str">
        <f t="shared" si="212"/>
        <v/>
      </c>
      <c r="H1000" s="80" t="str">
        <f t="shared" si="220"/>
        <v/>
      </c>
      <c r="I1000" s="80" t="str">
        <f t="shared" si="213"/>
        <v/>
      </c>
      <c r="J1000" s="80" t="str">
        <f t="shared" si="221"/>
        <v/>
      </c>
      <c r="AG1000" s="16" t="str">
        <f t="shared" si="222"/>
        <v/>
      </c>
      <c r="AH1000" s="69" t="str">
        <f t="shared" si="214"/>
        <v/>
      </c>
      <c r="AI1000" s="70" t="str">
        <f t="shared" si="215"/>
        <v/>
      </c>
      <c r="AJ1000" s="70" t="str">
        <f t="shared" si="216"/>
        <v/>
      </c>
      <c r="AK1000" s="70" t="str">
        <f t="shared" si="223"/>
        <v/>
      </c>
      <c r="AL1000" s="70" t="str">
        <f t="shared" si="224"/>
        <v/>
      </c>
    </row>
    <row r="1001" spans="2:38" ht="15" thickBot="1" x14ac:dyDescent="0.35">
      <c r="B1001" s="79" t="str">
        <f t="shared" si="217"/>
        <v/>
      </c>
      <c r="C1001" s="79" t="str">
        <f t="shared" si="218"/>
        <v/>
      </c>
      <c r="D1001" s="79" t="str">
        <f>IFERROR(IF(J1000&lt;=0,"",IF(C1001="Yes","",B1001-COUNTIF($C$21:C1001,"Yes"))),"")</f>
        <v/>
      </c>
      <c r="E1001" s="81" t="str">
        <f t="shared" si="211"/>
        <v/>
      </c>
      <c r="F1001" s="80" t="str">
        <f t="shared" si="219"/>
        <v/>
      </c>
      <c r="G1001" s="80" t="str">
        <f t="shared" si="212"/>
        <v/>
      </c>
      <c r="H1001" s="80" t="str">
        <f t="shared" si="220"/>
        <v/>
      </c>
      <c r="I1001" s="80" t="str">
        <f t="shared" si="213"/>
        <v/>
      </c>
      <c r="J1001" s="80" t="str">
        <f t="shared" si="221"/>
        <v/>
      </c>
      <c r="AG1001" s="16" t="str">
        <f t="shared" si="222"/>
        <v/>
      </c>
      <c r="AH1001" s="69" t="str">
        <f t="shared" si="214"/>
        <v/>
      </c>
      <c r="AI1001" s="70" t="str">
        <f t="shared" si="215"/>
        <v/>
      </c>
      <c r="AJ1001" s="70" t="str">
        <f t="shared" si="216"/>
        <v/>
      </c>
      <c r="AK1001" s="70" t="str">
        <f t="shared" si="223"/>
        <v/>
      </c>
      <c r="AL1001" s="70" t="str">
        <f t="shared" si="224"/>
        <v/>
      </c>
    </row>
    <row r="1002" spans="2:38" ht="15" thickBot="1" x14ac:dyDescent="0.35">
      <c r="B1002" s="79" t="str">
        <f t="shared" si="217"/>
        <v/>
      </c>
      <c r="C1002" s="79" t="str">
        <f t="shared" si="218"/>
        <v/>
      </c>
      <c r="D1002" s="79" t="str">
        <f>IFERROR(IF(J1001&lt;=0,"",IF(C1002="Yes","",B1002-COUNTIF($C$21:C1002,"Yes"))),"")</f>
        <v/>
      </c>
      <c r="E1002" s="81" t="str">
        <f t="shared" si="211"/>
        <v/>
      </c>
      <c r="F1002" s="80" t="str">
        <f t="shared" si="219"/>
        <v/>
      </c>
      <c r="G1002" s="80" t="str">
        <f t="shared" si="212"/>
        <v/>
      </c>
      <c r="H1002" s="80" t="str">
        <f t="shared" si="220"/>
        <v/>
      </c>
      <c r="I1002" s="80" t="str">
        <f t="shared" si="213"/>
        <v/>
      </c>
      <c r="J1002" s="80" t="str">
        <f t="shared" si="221"/>
        <v/>
      </c>
      <c r="AG1002" s="16" t="str">
        <f t="shared" si="222"/>
        <v/>
      </c>
      <c r="AH1002" s="69" t="str">
        <f t="shared" si="214"/>
        <v/>
      </c>
      <c r="AI1002" s="70" t="str">
        <f t="shared" si="215"/>
        <v/>
      </c>
      <c r="AJ1002" s="70" t="str">
        <f t="shared" si="216"/>
        <v/>
      </c>
      <c r="AK1002" s="70" t="str">
        <f t="shared" si="223"/>
        <v/>
      </c>
      <c r="AL1002" s="70" t="str">
        <f t="shared" si="224"/>
        <v/>
      </c>
    </row>
    <row r="1003" spans="2:38" ht="15" thickBot="1" x14ac:dyDescent="0.35">
      <c r="B1003" s="79" t="str">
        <f t="shared" si="217"/>
        <v/>
      </c>
      <c r="C1003" s="79" t="str">
        <f t="shared" si="218"/>
        <v/>
      </c>
      <c r="D1003" s="79" t="str">
        <f>IFERROR(IF(J1002&lt;=0,"",IF(C1003="Yes","",B1003-COUNTIF($C$21:C1003,"Yes"))),"")</f>
        <v/>
      </c>
      <c r="E1003" s="81" t="str">
        <f t="shared" si="211"/>
        <v/>
      </c>
      <c r="F1003" s="80" t="str">
        <f t="shared" si="219"/>
        <v/>
      </c>
      <c r="G1003" s="80" t="str">
        <f t="shared" si="212"/>
        <v/>
      </c>
      <c r="H1003" s="80" t="str">
        <f t="shared" si="220"/>
        <v/>
      </c>
      <c r="I1003" s="80" t="str">
        <f t="shared" si="213"/>
        <v/>
      </c>
      <c r="J1003" s="80" t="str">
        <f t="shared" si="221"/>
        <v/>
      </c>
      <c r="AG1003" s="16" t="str">
        <f t="shared" si="222"/>
        <v/>
      </c>
      <c r="AH1003" s="69" t="str">
        <f t="shared" si="214"/>
        <v/>
      </c>
      <c r="AI1003" s="70" t="str">
        <f t="shared" si="215"/>
        <v/>
      </c>
      <c r="AJ1003" s="70" t="str">
        <f t="shared" si="216"/>
        <v/>
      </c>
      <c r="AK1003" s="70" t="str">
        <f t="shared" si="223"/>
        <v/>
      </c>
      <c r="AL1003" s="70" t="str">
        <f t="shared" si="224"/>
        <v/>
      </c>
    </row>
    <row r="1004" spans="2:38" ht="15" thickBot="1" x14ac:dyDescent="0.35">
      <c r="B1004" s="79" t="str">
        <f t="shared" si="217"/>
        <v/>
      </c>
      <c r="C1004" s="79" t="str">
        <f t="shared" si="218"/>
        <v/>
      </c>
      <c r="D1004" s="79" t="str">
        <f>IFERROR(IF(J1003&lt;=0,"",IF(C1004="Yes","",B1004-COUNTIF($C$21:C1004,"Yes"))),"")</f>
        <v/>
      </c>
      <c r="E1004" s="81" t="str">
        <f t="shared" si="211"/>
        <v/>
      </c>
      <c r="F1004" s="80" t="str">
        <f t="shared" si="219"/>
        <v/>
      </c>
      <c r="G1004" s="80" t="str">
        <f t="shared" si="212"/>
        <v/>
      </c>
      <c r="H1004" s="80" t="str">
        <f t="shared" si="220"/>
        <v/>
      </c>
      <c r="I1004" s="80" t="str">
        <f t="shared" si="213"/>
        <v/>
      </c>
      <c r="J1004" s="80" t="str">
        <f t="shared" si="221"/>
        <v/>
      </c>
      <c r="AG1004" s="16" t="str">
        <f t="shared" si="222"/>
        <v/>
      </c>
      <c r="AH1004" s="69" t="str">
        <f t="shared" si="214"/>
        <v/>
      </c>
      <c r="AI1004" s="70" t="str">
        <f t="shared" si="215"/>
        <v/>
      </c>
      <c r="AJ1004" s="70" t="str">
        <f t="shared" si="216"/>
        <v/>
      </c>
      <c r="AK1004" s="70" t="str">
        <f t="shared" si="223"/>
        <v/>
      </c>
      <c r="AL1004" s="70" t="str">
        <f t="shared" si="224"/>
        <v/>
      </c>
    </row>
    <row r="1005" spans="2:38" ht="15" thickBot="1" x14ac:dyDescent="0.35">
      <c r="B1005" s="79" t="str">
        <f t="shared" si="217"/>
        <v/>
      </c>
      <c r="C1005" s="79" t="str">
        <f t="shared" si="218"/>
        <v/>
      </c>
      <c r="D1005" s="79" t="str">
        <f>IFERROR(IF(J1004&lt;=0,"",IF(C1005="Yes","",B1005-COUNTIF($C$21:C1005,"Yes"))),"")</f>
        <v/>
      </c>
      <c r="E1005" s="81" t="str">
        <f t="shared" si="211"/>
        <v/>
      </c>
      <c r="F1005" s="80" t="str">
        <f t="shared" si="219"/>
        <v/>
      </c>
      <c r="G1005" s="80" t="str">
        <f t="shared" si="212"/>
        <v/>
      </c>
      <c r="H1005" s="80" t="str">
        <f t="shared" si="220"/>
        <v/>
      </c>
      <c r="I1005" s="80" t="str">
        <f t="shared" si="213"/>
        <v/>
      </c>
      <c r="J1005" s="80" t="str">
        <f t="shared" si="221"/>
        <v/>
      </c>
      <c r="AG1005" s="16" t="str">
        <f t="shared" si="222"/>
        <v/>
      </c>
      <c r="AH1005" s="69" t="str">
        <f t="shared" si="214"/>
        <v/>
      </c>
      <c r="AI1005" s="70" t="str">
        <f t="shared" si="215"/>
        <v/>
      </c>
      <c r="AJ1005" s="70" t="str">
        <f t="shared" si="216"/>
        <v/>
      </c>
      <c r="AK1005" s="70" t="str">
        <f t="shared" si="223"/>
        <v/>
      </c>
      <c r="AL1005" s="70" t="str">
        <f t="shared" si="224"/>
        <v/>
      </c>
    </row>
    <row r="1006" spans="2:38" ht="15" thickBot="1" x14ac:dyDescent="0.35">
      <c r="B1006" s="79" t="str">
        <f t="shared" si="217"/>
        <v/>
      </c>
      <c r="C1006" s="79" t="str">
        <f t="shared" si="218"/>
        <v/>
      </c>
      <c r="D1006" s="79" t="str">
        <f>IFERROR(IF(J1005&lt;=0,"",IF(C1006="Yes","",B1006-COUNTIF($C$21:C1006,"Yes"))),"")</f>
        <v/>
      </c>
      <c r="E1006" s="81" t="str">
        <f t="shared" si="211"/>
        <v/>
      </c>
      <c r="F1006" s="80" t="str">
        <f t="shared" si="219"/>
        <v/>
      </c>
      <c r="G1006" s="80" t="str">
        <f t="shared" si="212"/>
        <v/>
      </c>
      <c r="H1006" s="80" t="str">
        <f t="shared" si="220"/>
        <v/>
      </c>
      <c r="I1006" s="80" t="str">
        <f t="shared" si="213"/>
        <v/>
      </c>
      <c r="J1006" s="80" t="str">
        <f t="shared" si="221"/>
        <v/>
      </c>
      <c r="AG1006" s="16" t="str">
        <f t="shared" si="222"/>
        <v/>
      </c>
      <c r="AH1006" s="69" t="str">
        <f t="shared" si="214"/>
        <v/>
      </c>
      <c r="AI1006" s="70" t="str">
        <f t="shared" si="215"/>
        <v/>
      </c>
      <c r="AJ1006" s="70" t="str">
        <f t="shared" si="216"/>
        <v/>
      </c>
      <c r="AK1006" s="70" t="str">
        <f t="shared" si="223"/>
        <v/>
      </c>
      <c r="AL1006" s="70" t="str">
        <f t="shared" si="224"/>
        <v/>
      </c>
    </row>
    <row r="1007" spans="2:38" ht="15" thickBot="1" x14ac:dyDescent="0.35">
      <c r="B1007" s="79" t="str">
        <f t="shared" si="217"/>
        <v/>
      </c>
      <c r="C1007" s="79" t="str">
        <f t="shared" si="218"/>
        <v/>
      </c>
      <c r="D1007" s="79" t="str">
        <f>IFERROR(IF(J1006&lt;=0,"",IF(C1007="Yes","",B1007-COUNTIF($C$21:C1007,"Yes"))),"")</f>
        <v/>
      </c>
      <c r="E1007" s="81" t="str">
        <f t="shared" si="211"/>
        <v/>
      </c>
      <c r="F1007" s="80" t="str">
        <f t="shared" si="219"/>
        <v/>
      </c>
      <c r="G1007" s="80" t="str">
        <f t="shared" si="212"/>
        <v/>
      </c>
      <c r="H1007" s="80" t="str">
        <f t="shared" si="220"/>
        <v/>
      </c>
      <c r="I1007" s="80" t="str">
        <f t="shared" si="213"/>
        <v/>
      </c>
      <c r="J1007" s="80" t="str">
        <f t="shared" si="221"/>
        <v/>
      </c>
      <c r="AG1007" s="16" t="str">
        <f t="shared" si="222"/>
        <v/>
      </c>
      <c r="AH1007" s="69" t="str">
        <f t="shared" si="214"/>
        <v/>
      </c>
      <c r="AI1007" s="70" t="str">
        <f t="shared" si="215"/>
        <v/>
      </c>
      <c r="AJ1007" s="70" t="str">
        <f t="shared" si="216"/>
        <v/>
      </c>
      <c r="AK1007" s="70" t="str">
        <f t="shared" si="223"/>
        <v/>
      </c>
      <c r="AL1007" s="70" t="str">
        <f t="shared" si="224"/>
        <v/>
      </c>
    </row>
    <row r="1008" spans="2:38" ht="15" thickBot="1" x14ac:dyDescent="0.35">
      <c r="B1008" s="79" t="str">
        <f t="shared" si="217"/>
        <v/>
      </c>
      <c r="C1008" s="79" t="str">
        <f t="shared" si="218"/>
        <v/>
      </c>
      <c r="D1008" s="79" t="str">
        <f>IFERROR(IF(J1007&lt;=0,"",IF(C1008="Yes","",B1008-COUNTIF($C$21:C1008,"Yes"))),"")</f>
        <v/>
      </c>
      <c r="E1008" s="81" t="str">
        <f t="shared" si="211"/>
        <v/>
      </c>
      <c r="F1008" s="80" t="str">
        <f t="shared" si="219"/>
        <v/>
      </c>
      <c r="G1008" s="80" t="str">
        <f t="shared" si="212"/>
        <v/>
      </c>
      <c r="H1008" s="80" t="str">
        <f t="shared" si="220"/>
        <v/>
      </c>
      <c r="I1008" s="80" t="str">
        <f t="shared" si="213"/>
        <v/>
      </c>
      <c r="J1008" s="80" t="str">
        <f t="shared" si="221"/>
        <v/>
      </c>
      <c r="AG1008" s="16" t="str">
        <f t="shared" si="222"/>
        <v/>
      </c>
      <c r="AH1008" s="69" t="str">
        <f t="shared" si="214"/>
        <v/>
      </c>
      <c r="AI1008" s="70" t="str">
        <f t="shared" si="215"/>
        <v/>
      </c>
      <c r="AJ1008" s="70" t="str">
        <f t="shared" si="216"/>
        <v/>
      </c>
      <c r="AK1008" s="70" t="str">
        <f t="shared" si="223"/>
        <v/>
      </c>
      <c r="AL1008" s="70" t="str">
        <f t="shared" si="224"/>
        <v/>
      </c>
    </row>
    <row r="1009" spans="2:38" ht="15" thickBot="1" x14ac:dyDescent="0.35">
      <c r="B1009" s="79" t="str">
        <f t="shared" si="217"/>
        <v/>
      </c>
      <c r="C1009" s="79" t="str">
        <f t="shared" si="218"/>
        <v/>
      </c>
      <c r="D1009" s="79" t="str">
        <f>IFERROR(IF(J1008&lt;=0,"",IF(C1009="Yes","",B1009-COUNTIF($C$21:C1009,"Yes"))),"")</f>
        <v/>
      </c>
      <c r="E1009" s="81" t="str">
        <f t="shared" si="211"/>
        <v/>
      </c>
      <c r="F1009" s="80" t="str">
        <f t="shared" si="219"/>
        <v/>
      </c>
      <c r="G1009" s="80" t="str">
        <f t="shared" si="212"/>
        <v/>
      </c>
      <c r="H1009" s="80" t="str">
        <f t="shared" si="220"/>
        <v/>
      </c>
      <c r="I1009" s="80" t="str">
        <f t="shared" si="213"/>
        <v/>
      </c>
      <c r="J1009" s="80" t="str">
        <f t="shared" si="221"/>
        <v/>
      </c>
      <c r="AG1009" s="16" t="str">
        <f t="shared" si="222"/>
        <v/>
      </c>
      <c r="AH1009" s="69" t="str">
        <f t="shared" si="214"/>
        <v/>
      </c>
      <c r="AI1009" s="70" t="str">
        <f t="shared" si="215"/>
        <v/>
      </c>
      <c r="AJ1009" s="70" t="str">
        <f t="shared" si="216"/>
        <v/>
      </c>
      <c r="AK1009" s="70" t="str">
        <f t="shared" si="223"/>
        <v/>
      </c>
      <c r="AL1009" s="70" t="str">
        <f t="shared" si="224"/>
        <v/>
      </c>
    </row>
    <row r="1010" spans="2:38" ht="15" thickBot="1" x14ac:dyDescent="0.35">
      <c r="B1010" s="79" t="str">
        <f t="shared" si="217"/>
        <v/>
      </c>
      <c r="C1010" s="79" t="str">
        <f t="shared" si="218"/>
        <v/>
      </c>
      <c r="D1010" s="79" t="str">
        <f>IFERROR(IF(J1009&lt;=0,"",IF(C1010="Yes","",B1010-COUNTIF($C$21:C1010,"Yes"))),"")</f>
        <v/>
      </c>
      <c r="E1010" s="81" t="str">
        <f t="shared" si="211"/>
        <v/>
      </c>
      <c r="F1010" s="80" t="str">
        <f t="shared" si="219"/>
        <v/>
      </c>
      <c r="G1010" s="80" t="str">
        <f t="shared" si="212"/>
        <v/>
      </c>
      <c r="H1010" s="80" t="str">
        <f t="shared" si="220"/>
        <v/>
      </c>
      <c r="I1010" s="80" t="str">
        <f t="shared" si="213"/>
        <v/>
      </c>
      <c r="J1010" s="80" t="str">
        <f t="shared" si="221"/>
        <v/>
      </c>
      <c r="AG1010" s="16" t="str">
        <f t="shared" si="222"/>
        <v/>
      </c>
      <c r="AH1010" s="69" t="str">
        <f t="shared" si="214"/>
        <v/>
      </c>
      <c r="AI1010" s="70" t="str">
        <f t="shared" si="215"/>
        <v/>
      </c>
      <c r="AJ1010" s="70" t="str">
        <f t="shared" si="216"/>
        <v/>
      </c>
      <c r="AK1010" s="70" t="str">
        <f t="shared" si="223"/>
        <v/>
      </c>
      <c r="AL1010" s="70" t="str">
        <f t="shared" si="224"/>
        <v/>
      </c>
    </row>
    <row r="1011" spans="2:38" ht="15" thickBot="1" x14ac:dyDescent="0.35">
      <c r="B1011" s="79" t="str">
        <f t="shared" si="217"/>
        <v/>
      </c>
      <c r="C1011" s="79" t="str">
        <f t="shared" si="218"/>
        <v/>
      </c>
      <c r="D1011" s="79" t="str">
        <f>IFERROR(IF(J1010&lt;=0,"",IF(C1011="Yes","",B1011-COUNTIF($C$21:C1011,"Yes"))),"")</f>
        <v/>
      </c>
      <c r="E1011" s="81" t="str">
        <f t="shared" si="211"/>
        <v/>
      </c>
      <c r="F1011" s="80" t="str">
        <f t="shared" si="219"/>
        <v/>
      </c>
      <c r="G1011" s="80" t="str">
        <f t="shared" si="212"/>
        <v/>
      </c>
      <c r="H1011" s="80" t="str">
        <f t="shared" si="220"/>
        <v/>
      </c>
      <c r="I1011" s="80" t="str">
        <f t="shared" si="213"/>
        <v/>
      </c>
      <c r="J1011" s="80" t="str">
        <f t="shared" si="221"/>
        <v/>
      </c>
      <c r="AG1011" s="16" t="str">
        <f t="shared" si="222"/>
        <v/>
      </c>
      <c r="AH1011" s="69" t="str">
        <f t="shared" si="214"/>
        <v/>
      </c>
      <c r="AI1011" s="70" t="str">
        <f t="shared" si="215"/>
        <v/>
      </c>
      <c r="AJ1011" s="70" t="str">
        <f t="shared" si="216"/>
        <v/>
      </c>
      <c r="AK1011" s="70" t="str">
        <f t="shared" si="223"/>
        <v/>
      </c>
      <c r="AL1011" s="70" t="str">
        <f t="shared" si="224"/>
        <v/>
      </c>
    </row>
    <row r="1012" spans="2:38" ht="15" thickBot="1" x14ac:dyDescent="0.35">
      <c r="B1012" s="79" t="str">
        <f t="shared" si="217"/>
        <v/>
      </c>
      <c r="C1012" s="79" t="str">
        <f t="shared" si="218"/>
        <v/>
      </c>
      <c r="D1012" s="79" t="str">
        <f>IFERROR(IF(J1011&lt;=0,"",IF(C1012="Yes","",B1012-COUNTIF($C$21:C1012,"Yes"))),"")</f>
        <v/>
      </c>
      <c r="E1012" s="81" t="str">
        <f t="shared" si="211"/>
        <v/>
      </c>
      <c r="F1012" s="80" t="str">
        <f t="shared" si="219"/>
        <v/>
      </c>
      <c r="G1012" s="80" t="str">
        <f t="shared" si="212"/>
        <v/>
      </c>
      <c r="H1012" s="80" t="str">
        <f t="shared" si="220"/>
        <v/>
      </c>
      <c r="I1012" s="80" t="str">
        <f t="shared" si="213"/>
        <v/>
      </c>
      <c r="J1012" s="80" t="str">
        <f t="shared" si="221"/>
        <v/>
      </c>
      <c r="AG1012" s="16" t="str">
        <f t="shared" si="222"/>
        <v/>
      </c>
      <c r="AH1012" s="69" t="str">
        <f t="shared" si="214"/>
        <v/>
      </c>
      <c r="AI1012" s="70" t="str">
        <f t="shared" si="215"/>
        <v/>
      </c>
      <c r="AJ1012" s="70" t="str">
        <f t="shared" si="216"/>
        <v/>
      </c>
      <c r="AK1012" s="70" t="str">
        <f t="shared" si="223"/>
        <v/>
      </c>
      <c r="AL1012" s="70" t="str">
        <f t="shared" si="224"/>
        <v/>
      </c>
    </row>
    <row r="1013" spans="2:38" ht="15" thickBot="1" x14ac:dyDescent="0.35">
      <c r="B1013" s="79" t="str">
        <f t="shared" si="217"/>
        <v/>
      </c>
      <c r="C1013" s="79" t="str">
        <f t="shared" si="218"/>
        <v/>
      </c>
      <c r="D1013" s="79" t="str">
        <f>IFERROR(IF(J1012&lt;=0,"",IF(C1013="Yes","",B1013-COUNTIF($C$21:C1013,"Yes"))),"")</f>
        <v/>
      </c>
      <c r="E1013" s="81" t="str">
        <f t="shared" si="211"/>
        <v/>
      </c>
      <c r="F1013" s="80" t="str">
        <f t="shared" si="219"/>
        <v/>
      </c>
      <c r="G1013" s="80" t="str">
        <f t="shared" si="212"/>
        <v/>
      </c>
      <c r="H1013" s="80" t="str">
        <f t="shared" si="220"/>
        <v/>
      </c>
      <c r="I1013" s="80" t="str">
        <f t="shared" si="213"/>
        <v/>
      </c>
      <c r="J1013" s="80" t="str">
        <f t="shared" si="221"/>
        <v/>
      </c>
      <c r="AG1013" s="16" t="str">
        <f t="shared" si="222"/>
        <v/>
      </c>
      <c r="AH1013" s="69" t="str">
        <f t="shared" si="214"/>
        <v/>
      </c>
      <c r="AI1013" s="70" t="str">
        <f t="shared" si="215"/>
        <v/>
      </c>
      <c r="AJ1013" s="70" t="str">
        <f t="shared" si="216"/>
        <v/>
      </c>
      <c r="AK1013" s="70" t="str">
        <f t="shared" si="223"/>
        <v/>
      </c>
      <c r="AL1013" s="70" t="str">
        <f t="shared" si="224"/>
        <v/>
      </c>
    </row>
    <row r="1014" spans="2:38" ht="15" thickBot="1" x14ac:dyDescent="0.35">
      <c r="B1014" s="79" t="str">
        <f t="shared" si="217"/>
        <v/>
      </c>
      <c r="C1014" s="79" t="str">
        <f t="shared" si="218"/>
        <v/>
      </c>
      <c r="D1014" s="79" t="str">
        <f>IFERROR(IF(J1013&lt;=0,"",IF(C1014="Yes","",B1014-COUNTIF($C$21:C1014,"Yes"))),"")</f>
        <v/>
      </c>
      <c r="E1014" s="81" t="str">
        <f t="shared" si="211"/>
        <v/>
      </c>
      <c r="F1014" s="80" t="str">
        <f t="shared" si="219"/>
        <v/>
      </c>
      <c r="G1014" s="80" t="str">
        <f t="shared" si="212"/>
        <v/>
      </c>
      <c r="H1014" s="80" t="str">
        <f t="shared" si="220"/>
        <v/>
      </c>
      <c r="I1014" s="80" t="str">
        <f t="shared" si="213"/>
        <v/>
      </c>
      <c r="J1014" s="80" t="str">
        <f t="shared" si="221"/>
        <v/>
      </c>
      <c r="AG1014" s="16" t="str">
        <f t="shared" si="222"/>
        <v/>
      </c>
      <c r="AH1014" s="69" t="str">
        <f t="shared" si="214"/>
        <v/>
      </c>
      <c r="AI1014" s="70" t="str">
        <f t="shared" si="215"/>
        <v/>
      </c>
      <c r="AJ1014" s="70" t="str">
        <f t="shared" si="216"/>
        <v/>
      </c>
      <c r="AK1014" s="70" t="str">
        <f t="shared" si="223"/>
        <v/>
      </c>
      <c r="AL1014" s="70" t="str">
        <f t="shared" si="224"/>
        <v/>
      </c>
    </row>
    <row r="1015" spans="2:38" ht="15" thickBot="1" x14ac:dyDescent="0.35">
      <c r="B1015" s="79" t="str">
        <f t="shared" si="217"/>
        <v/>
      </c>
      <c r="C1015" s="79" t="str">
        <f t="shared" si="218"/>
        <v/>
      </c>
      <c r="D1015" s="79" t="str">
        <f>IFERROR(IF(J1014&lt;=0,"",IF(C1015="Yes","",B1015-COUNTIF($C$21:C1015,"Yes"))),"")</f>
        <v/>
      </c>
      <c r="E1015" s="81" t="str">
        <f t="shared" si="211"/>
        <v/>
      </c>
      <c r="F1015" s="80" t="str">
        <f t="shared" si="219"/>
        <v/>
      </c>
      <c r="G1015" s="80" t="str">
        <f t="shared" si="212"/>
        <v/>
      </c>
      <c r="H1015" s="80" t="str">
        <f t="shared" si="220"/>
        <v/>
      </c>
      <c r="I1015" s="80" t="str">
        <f t="shared" si="213"/>
        <v/>
      </c>
      <c r="J1015" s="80" t="str">
        <f t="shared" si="221"/>
        <v/>
      </c>
      <c r="AG1015" s="16" t="str">
        <f t="shared" si="222"/>
        <v/>
      </c>
      <c r="AH1015" s="69" t="str">
        <f t="shared" si="214"/>
        <v/>
      </c>
      <c r="AI1015" s="70" t="str">
        <f t="shared" si="215"/>
        <v/>
      </c>
      <c r="AJ1015" s="70" t="str">
        <f t="shared" si="216"/>
        <v/>
      </c>
      <c r="AK1015" s="70" t="str">
        <f t="shared" si="223"/>
        <v/>
      </c>
      <c r="AL1015" s="70" t="str">
        <f t="shared" si="224"/>
        <v/>
      </c>
    </row>
    <row r="1016" spans="2:38" ht="15" thickBot="1" x14ac:dyDescent="0.35">
      <c r="B1016" s="79" t="str">
        <f t="shared" si="217"/>
        <v/>
      </c>
      <c r="C1016" s="79" t="str">
        <f t="shared" si="218"/>
        <v/>
      </c>
      <c r="D1016" s="79" t="str">
        <f>IFERROR(IF(J1015&lt;=0,"",IF(C1016="Yes","",B1016-COUNTIF($C$21:C1016,"Yes"))),"")</f>
        <v/>
      </c>
      <c r="E1016" s="81" t="str">
        <f t="shared" si="211"/>
        <v/>
      </c>
      <c r="F1016" s="80" t="str">
        <f t="shared" si="219"/>
        <v/>
      </c>
      <c r="G1016" s="80" t="str">
        <f t="shared" si="212"/>
        <v/>
      </c>
      <c r="H1016" s="80" t="str">
        <f t="shared" si="220"/>
        <v/>
      </c>
      <c r="I1016" s="80" t="str">
        <f t="shared" si="213"/>
        <v/>
      </c>
      <c r="J1016" s="80" t="str">
        <f t="shared" si="221"/>
        <v/>
      </c>
      <c r="AG1016" s="16" t="str">
        <f t="shared" si="222"/>
        <v/>
      </c>
      <c r="AH1016" s="69" t="str">
        <f t="shared" si="214"/>
        <v/>
      </c>
      <c r="AI1016" s="70" t="str">
        <f t="shared" si="215"/>
        <v/>
      </c>
      <c r="AJ1016" s="70" t="str">
        <f t="shared" si="216"/>
        <v/>
      </c>
      <c r="AK1016" s="70" t="str">
        <f t="shared" si="223"/>
        <v/>
      </c>
      <c r="AL1016" s="70" t="str">
        <f t="shared" si="224"/>
        <v/>
      </c>
    </row>
    <row r="1017" spans="2:38" ht="15" thickBot="1" x14ac:dyDescent="0.35">
      <c r="B1017" s="79" t="str">
        <f t="shared" si="217"/>
        <v/>
      </c>
      <c r="C1017" s="79" t="str">
        <f t="shared" si="218"/>
        <v/>
      </c>
      <c r="D1017" s="79" t="str">
        <f>IFERROR(IF(J1016&lt;=0,"",IF(C1017="Yes","",B1017-COUNTIF($C$21:C1017,"Yes"))),"")</f>
        <v/>
      </c>
      <c r="E1017" s="81" t="str">
        <f t="shared" si="211"/>
        <v/>
      </c>
      <c r="F1017" s="80" t="str">
        <f t="shared" si="219"/>
        <v/>
      </c>
      <c r="G1017" s="80" t="str">
        <f t="shared" si="212"/>
        <v/>
      </c>
      <c r="H1017" s="80" t="str">
        <f t="shared" si="220"/>
        <v/>
      </c>
      <c r="I1017" s="80" t="str">
        <f t="shared" si="213"/>
        <v/>
      </c>
      <c r="J1017" s="80" t="str">
        <f t="shared" si="221"/>
        <v/>
      </c>
      <c r="AG1017" s="16" t="str">
        <f t="shared" si="222"/>
        <v/>
      </c>
      <c r="AH1017" s="69" t="str">
        <f t="shared" si="214"/>
        <v/>
      </c>
      <c r="AI1017" s="70" t="str">
        <f t="shared" si="215"/>
        <v/>
      </c>
      <c r="AJ1017" s="70" t="str">
        <f t="shared" si="216"/>
        <v/>
      </c>
      <c r="AK1017" s="70" t="str">
        <f t="shared" si="223"/>
        <v/>
      </c>
      <c r="AL1017" s="70" t="str">
        <f t="shared" si="224"/>
        <v/>
      </c>
    </row>
    <row r="1018" spans="2:38" ht="15" thickBot="1" x14ac:dyDescent="0.35">
      <c r="B1018" s="79" t="str">
        <f t="shared" si="217"/>
        <v/>
      </c>
      <c r="C1018" s="79" t="str">
        <f t="shared" si="218"/>
        <v/>
      </c>
      <c r="D1018" s="79" t="str">
        <f>IFERROR(IF(J1017&lt;=0,"",IF(C1018="Yes","",B1018-COUNTIF($C$21:C1018,"Yes"))),"")</f>
        <v/>
      </c>
      <c r="E1018" s="81" t="str">
        <f t="shared" si="211"/>
        <v/>
      </c>
      <c r="F1018" s="80" t="str">
        <f t="shared" si="219"/>
        <v/>
      </c>
      <c r="G1018" s="80" t="str">
        <f t="shared" si="212"/>
        <v/>
      </c>
      <c r="H1018" s="80" t="str">
        <f t="shared" si="220"/>
        <v/>
      </c>
      <c r="I1018" s="80" t="str">
        <f t="shared" si="213"/>
        <v/>
      </c>
      <c r="J1018" s="80" t="str">
        <f t="shared" si="221"/>
        <v/>
      </c>
      <c r="AG1018" s="16" t="str">
        <f t="shared" si="222"/>
        <v/>
      </c>
      <c r="AH1018" s="69" t="str">
        <f t="shared" si="214"/>
        <v/>
      </c>
      <c r="AI1018" s="70" t="str">
        <f t="shared" si="215"/>
        <v/>
      </c>
      <c r="AJ1018" s="70" t="str">
        <f t="shared" si="216"/>
        <v/>
      </c>
      <c r="AK1018" s="70" t="str">
        <f t="shared" si="223"/>
        <v/>
      </c>
      <c r="AL1018" s="70" t="str">
        <f t="shared" si="224"/>
        <v/>
      </c>
    </row>
    <row r="1019" spans="2:38" ht="15" thickBot="1" x14ac:dyDescent="0.35">
      <c r="B1019" s="79" t="str">
        <f t="shared" si="217"/>
        <v/>
      </c>
      <c r="C1019" s="79" t="str">
        <f t="shared" si="218"/>
        <v/>
      </c>
      <c r="D1019" s="79" t="str">
        <f>IFERROR(IF(J1018&lt;=0,"",IF(C1019="Yes","",B1019-COUNTIF($C$21:C1019,"Yes"))),"")</f>
        <v/>
      </c>
      <c r="E1019" s="81" t="str">
        <f t="shared" si="211"/>
        <v/>
      </c>
      <c r="F1019" s="80" t="str">
        <f t="shared" si="219"/>
        <v/>
      </c>
      <c r="G1019" s="80" t="str">
        <f t="shared" si="212"/>
        <v/>
      </c>
      <c r="H1019" s="80" t="str">
        <f t="shared" si="220"/>
        <v/>
      </c>
      <c r="I1019" s="80" t="str">
        <f t="shared" si="213"/>
        <v/>
      </c>
      <c r="J1019" s="80" t="str">
        <f t="shared" si="221"/>
        <v/>
      </c>
      <c r="AG1019" s="16" t="str">
        <f t="shared" si="222"/>
        <v/>
      </c>
      <c r="AH1019" s="69" t="str">
        <f t="shared" si="214"/>
        <v/>
      </c>
      <c r="AI1019" s="70" t="str">
        <f t="shared" si="215"/>
        <v/>
      </c>
      <c r="AJ1019" s="70" t="str">
        <f t="shared" si="216"/>
        <v/>
      </c>
      <c r="AK1019" s="70" t="str">
        <f t="shared" si="223"/>
        <v/>
      </c>
      <c r="AL1019" s="70" t="str">
        <f t="shared" si="224"/>
        <v/>
      </c>
    </row>
    <row r="1020" spans="2:38" ht="15" thickBot="1" x14ac:dyDescent="0.35">
      <c r="B1020" s="79" t="str">
        <f t="shared" si="217"/>
        <v/>
      </c>
      <c r="C1020" s="79" t="str">
        <f t="shared" si="218"/>
        <v/>
      </c>
      <c r="D1020" s="79" t="str">
        <f>IFERROR(IF(J1019&lt;=0,"",IF(C1020="Yes","",B1020-COUNTIF($C$21:C1020,"Yes"))),"")</f>
        <v/>
      </c>
      <c r="E1020" s="81" t="str">
        <f t="shared" si="211"/>
        <v/>
      </c>
      <c r="F1020" s="80" t="str">
        <f t="shared" si="219"/>
        <v/>
      </c>
      <c r="G1020" s="80" t="str">
        <f t="shared" si="212"/>
        <v/>
      </c>
      <c r="H1020" s="80" t="str">
        <f t="shared" si="220"/>
        <v/>
      </c>
      <c r="I1020" s="80" t="str">
        <f t="shared" si="213"/>
        <v/>
      </c>
      <c r="J1020" s="80" t="str">
        <f t="shared" si="221"/>
        <v/>
      </c>
      <c r="AG1020" s="16" t="str">
        <f t="shared" si="222"/>
        <v/>
      </c>
      <c r="AH1020" s="69" t="str">
        <f t="shared" si="214"/>
        <v/>
      </c>
      <c r="AI1020" s="70" t="str">
        <f t="shared" si="215"/>
        <v/>
      </c>
      <c r="AJ1020" s="70" t="str">
        <f t="shared" si="216"/>
        <v/>
      </c>
      <c r="AK1020" s="70" t="str">
        <f t="shared" si="223"/>
        <v/>
      </c>
      <c r="AL1020" s="70" t="str">
        <f t="shared" si="224"/>
        <v/>
      </c>
    </row>
    <row r="1021" spans="2:38" ht="15" thickBot="1" x14ac:dyDescent="0.35">
      <c r="B1021" s="79" t="str">
        <f t="shared" si="217"/>
        <v/>
      </c>
      <c r="C1021" s="79" t="str">
        <f t="shared" si="218"/>
        <v/>
      </c>
      <c r="D1021" s="79" t="str">
        <f>IFERROR(IF(J1020&lt;=0,"",IF(C1021="Yes","",B1021-COUNTIF($C$21:C1021,"Yes"))),"")</f>
        <v/>
      </c>
      <c r="E1021" s="81" t="str">
        <f t="shared" si="211"/>
        <v/>
      </c>
      <c r="F1021" s="80" t="str">
        <f t="shared" si="219"/>
        <v/>
      </c>
      <c r="G1021" s="80" t="str">
        <f t="shared" si="212"/>
        <v/>
      </c>
      <c r="H1021" s="80" t="str">
        <f t="shared" si="220"/>
        <v/>
      </c>
      <c r="I1021" s="80" t="str">
        <f t="shared" si="213"/>
        <v/>
      </c>
      <c r="J1021" s="80" t="str">
        <f t="shared" si="221"/>
        <v/>
      </c>
      <c r="AG1021" s="16" t="str">
        <f t="shared" si="222"/>
        <v/>
      </c>
      <c r="AH1021" s="69" t="str">
        <f t="shared" si="214"/>
        <v/>
      </c>
      <c r="AI1021" s="70" t="str">
        <f t="shared" si="215"/>
        <v/>
      </c>
      <c r="AJ1021" s="70" t="str">
        <f t="shared" si="216"/>
        <v/>
      </c>
      <c r="AK1021" s="70" t="str">
        <f t="shared" si="223"/>
        <v/>
      </c>
      <c r="AL1021" s="70" t="str">
        <f t="shared" si="224"/>
        <v/>
      </c>
    </row>
    <row r="1022" spans="2:38" ht="15" thickBot="1" x14ac:dyDescent="0.35">
      <c r="B1022" s="79" t="str">
        <f t="shared" si="217"/>
        <v/>
      </c>
      <c r="C1022" s="79" t="str">
        <f t="shared" si="218"/>
        <v/>
      </c>
      <c r="D1022" s="79" t="str">
        <f>IFERROR(IF(J1021&lt;=0,"",IF(C1022="Yes","",B1022-COUNTIF($C$21:C1022,"Yes"))),"")</f>
        <v/>
      </c>
      <c r="E1022" s="81" t="str">
        <f t="shared" si="211"/>
        <v/>
      </c>
      <c r="F1022" s="80" t="str">
        <f t="shared" si="219"/>
        <v/>
      </c>
      <c r="G1022" s="80" t="str">
        <f t="shared" si="212"/>
        <v/>
      </c>
      <c r="H1022" s="80" t="str">
        <f t="shared" si="220"/>
        <v/>
      </c>
      <c r="I1022" s="80" t="str">
        <f t="shared" si="213"/>
        <v/>
      </c>
      <c r="J1022" s="80" t="str">
        <f t="shared" si="221"/>
        <v/>
      </c>
      <c r="AG1022" s="16" t="str">
        <f t="shared" si="222"/>
        <v/>
      </c>
      <c r="AH1022" s="69" t="str">
        <f t="shared" si="214"/>
        <v/>
      </c>
      <c r="AI1022" s="70" t="str">
        <f t="shared" si="215"/>
        <v/>
      </c>
      <c r="AJ1022" s="70" t="str">
        <f t="shared" si="216"/>
        <v/>
      </c>
      <c r="AK1022" s="70" t="str">
        <f t="shared" si="223"/>
        <v/>
      </c>
      <c r="AL1022" s="70" t="str">
        <f t="shared" si="224"/>
        <v/>
      </c>
    </row>
    <row r="1023" spans="2:38" ht="15" thickBot="1" x14ac:dyDescent="0.35">
      <c r="B1023" s="79" t="str">
        <f t="shared" si="217"/>
        <v/>
      </c>
      <c r="C1023" s="79" t="str">
        <f t="shared" si="218"/>
        <v/>
      </c>
      <c r="D1023" s="79" t="str">
        <f>IFERROR(IF(J1022&lt;=0,"",IF(C1023="Yes","",B1023-COUNTIF($C$21:C1023,"Yes"))),"")</f>
        <v/>
      </c>
      <c r="E1023" s="81" t="str">
        <f t="shared" si="211"/>
        <v/>
      </c>
      <c r="F1023" s="80" t="str">
        <f t="shared" si="219"/>
        <v/>
      </c>
      <c r="G1023" s="80" t="str">
        <f t="shared" si="212"/>
        <v/>
      </c>
      <c r="H1023" s="80" t="str">
        <f t="shared" si="220"/>
        <v/>
      </c>
      <c r="I1023" s="80" t="str">
        <f t="shared" si="213"/>
        <v/>
      </c>
      <c r="J1023" s="80" t="str">
        <f t="shared" si="221"/>
        <v/>
      </c>
      <c r="AG1023" s="16" t="str">
        <f t="shared" si="222"/>
        <v/>
      </c>
      <c r="AH1023" s="69" t="str">
        <f t="shared" si="214"/>
        <v/>
      </c>
      <c r="AI1023" s="70" t="str">
        <f t="shared" si="215"/>
        <v/>
      </c>
      <c r="AJ1023" s="70" t="str">
        <f t="shared" si="216"/>
        <v/>
      </c>
      <c r="AK1023" s="70" t="str">
        <f t="shared" si="223"/>
        <v/>
      </c>
      <c r="AL1023" s="70" t="str">
        <f t="shared" si="224"/>
        <v/>
      </c>
    </row>
    <row r="1024" spans="2:38" ht="15" thickBot="1" x14ac:dyDescent="0.35">
      <c r="B1024" s="79" t="str">
        <f t="shared" si="217"/>
        <v/>
      </c>
      <c r="C1024" s="79" t="str">
        <f t="shared" si="218"/>
        <v/>
      </c>
      <c r="D1024" s="79" t="str">
        <f>IFERROR(IF(J1023&lt;=0,"",IF(C1024="Yes","",B1024-COUNTIF($C$21:C1024,"Yes"))),"")</f>
        <v/>
      </c>
      <c r="E1024" s="81" t="str">
        <f t="shared" si="211"/>
        <v/>
      </c>
      <c r="F1024" s="80" t="str">
        <f t="shared" si="219"/>
        <v/>
      </c>
      <c r="G1024" s="80" t="str">
        <f t="shared" si="212"/>
        <v/>
      </c>
      <c r="H1024" s="80" t="str">
        <f t="shared" si="220"/>
        <v/>
      </c>
      <c r="I1024" s="80" t="str">
        <f t="shared" si="213"/>
        <v/>
      </c>
      <c r="J1024" s="80" t="str">
        <f t="shared" si="221"/>
        <v/>
      </c>
      <c r="AG1024" s="16" t="str">
        <f t="shared" si="222"/>
        <v/>
      </c>
      <c r="AH1024" s="69" t="str">
        <f t="shared" si="214"/>
        <v/>
      </c>
      <c r="AI1024" s="70" t="str">
        <f t="shared" si="215"/>
        <v/>
      </c>
      <c r="AJ1024" s="70" t="str">
        <f t="shared" si="216"/>
        <v/>
      </c>
      <c r="AK1024" s="70" t="str">
        <f t="shared" si="223"/>
        <v/>
      </c>
      <c r="AL1024" s="70" t="str">
        <f t="shared" si="224"/>
        <v/>
      </c>
    </row>
    <row r="1025" spans="2:38" ht="15" thickBot="1" x14ac:dyDescent="0.35">
      <c r="B1025" s="79" t="str">
        <f t="shared" si="217"/>
        <v/>
      </c>
      <c r="C1025" s="79" t="str">
        <f t="shared" si="218"/>
        <v/>
      </c>
      <c r="D1025" s="79" t="str">
        <f>IFERROR(IF(J1024&lt;=0,"",IF(C1025="Yes","",B1025-COUNTIF($C$21:C1025,"Yes"))),"")</f>
        <v/>
      </c>
      <c r="E1025" s="81" t="str">
        <f t="shared" si="211"/>
        <v/>
      </c>
      <c r="F1025" s="80" t="str">
        <f t="shared" si="219"/>
        <v/>
      </c>
      <c r="G1025" s="80" t="str">
        <f t="shared" si="212"/>
        <v/>
      </c>
      <c r="H1025" s="80" t="str">
        <f t="shared" si="220"/>
        <v/>
      </c>
      <c r="I1025" s="80" t="str">
        <f t="shared" si="213"/>
        <v/>
      </c>
      <c r="J1025" s="80" t="str">
        <f t="shared" si="221"/>
        <v/>
      </c>
      <c r="AG1025" s="16" t="str">
        <f t="shared" si="222"/>
        <v/>
      </c>
      <c r="AH1025" s="69" t="str">
        <f t="shared" si="214"/>
        <v/>
      </c>
      <c r="AI1025" s="70" t="str">
        <f t="shared" si="215"/>
        <v/>
      </c>
      <c r="AJ1025" s="70" t="str">
        <f t="shared" si="216"/>
        <v/>
      </c>
      <c r="AK1025" s="70" t="str">
        <f t="shared" si="223"/>
        <v/>
      </c>
      <c r="AL1025" s="70" t="str">
        <f t="shared" si="224"/>
        <v/>
      </c>
    </row>
    <row r="1026" spans="2:38" ht="15" thickBot="1" x14ac:dyDescent="0.35">
      <c r="B1026" s="79" t="str">
        <f t="shared" si="217"/>
        <v/>
      </c>
      <c r="C1026" s="79" t="str">
        <f t="shared" si="218"/>
        <v/>
      </c>
      <c r="D1026" s="79" t="str">
        <f>IFERROR(IF(J1025&lt;=0,"",IF(C1026="Yes","",B1026-COUNTIF($C$21:C1026,"Yes"))),"")</f>
        <v/>
      </c>
      <c r="E1026" s="81" t="str">
        <f t="shared" si="211"/>
        <v/>
      </c>
      <c r="F1026" s="80" t="str">
        <f t="shared" si="219"/>
        <v/>
      </c>
      <c r="G1026" s="80" t="str">
        <f t="shared" si="212"/>
        <v/>
      </c>
      <c r="H1026" s="80" t="str">
        <f t="shared" si="220"/>
        <v/>
      </c>
      <c r="I1026" s="80" t="str">
        <f t="shared" si="213"/>
        <v/>
      </c>
      <c r="J1026" s="80" t="str">
        <f t="shared" si="221"/>
        <v/>
      </c>
      <c r="AG1026" s="16" t="str">
        <f t="shared" si="222"/>
        <v/>
      </c>
      <c r="AH1026" s="69" t="str">
        <f t="shared" si="214"/>
        <v/>
      </c>
      <c r="AI1026" s="70" t="str">
        <f t="shared" si="215"/>
        <v/>
      </c>
      <c r="AJ1026" s="70" t="str">
        <f t="shared" si="216"/>
        <v/>
      </c>
      <c r="AK1026" s="70" t="str">
        <f t="shared" si="223"/>
        <v/>
      </c>
      <c r="AL1026" s="70" t="str">
        <f t="shared" si="224"/>
        <v/>
      </c>
    </row>
    <row r="1027" spans="2:38" ht="15" thickBot="1" x14ac:dyDescent="0.35">
      <c r="B1027" s="79" t="str">
        <f t="shared" si="217"/>
        <v/>
      </c>
      <c r="C1027" s="79" t="str">
        <f t="shared" si="218"/>
        <v/>
      </c>
      <c r="D1027" s="79" t="str">
        <f>IFERROR(IF(J1026&lt;=0,"",IF(C1027="Yes","",B1027-COUNTIF($C$21:C1027,"Yes"))),"")</f>
        <v/>
      </c>
      <c r="E1027" s="81" t="str">
        <f t="shared" si="211"/>
        <v/>
      </c>
      <c r="F1027" s="80" t="str">
        <f t="shared" si="219"/>
        <v/>
      </c>
      <c r="G1027" s="80" t="str">
        <f t="shared" si="212"/>
        <v/>
      </c>
      <c r="H1027" s="80" t="str">
        <f t="shared" si="220"/>
        <v/>
      </c>
      <c r="I1027" s="80" t="str">
        <f t="shared" si="213"/>
        <v/>
      </c>
      <c r="J1027" s="80" t="str">
        <f t="shared" si="221"/>
        <v/>
      </c>
      <c r="AG1027" s="16" t="str">
        <f t="shared" si="222"/>
        <v/>
      </c>
      <c r="AH1027" s="69" t="str">
        <f t="shared" si="214"/>
        <v/>
      </c>
      <c r="AI1027" s="70" t="str">
        <f t="shared" si="215"/>
        <v/>
      </c>
      <c r="AJ1027" s="70" t="str">
        <f t="shared" si="216"/>
        <v/>
      </c>
      <c r="AK1027" s="70" t="str">
        <f t="shared" si="223"/>
        <v/>
      </c>
      <c r="AL1027" s="70" t="str">
        <f t="shared" si="224"/>
        <v/>
      </c>
    </row>
    <row r="1028" spans="2:38" ht="15" thickBot="1" x14ac:dyDescent="0.35">
      <c r="B1028" s="79" t="str">
        <f t="shared" si="217"/>
        <v/>
      </c>
      <c r="C1028" s="79" t="str">
        <f t="shared" si="218"/>
        <v/>
      </c>
      <c r="D1028" s="79" t="str">
        <f>IFERROR(IF(J1027&lt;=0,"",IF(C1028="Yes","",B1028-COUNTIF($C$21:C1028,"Yes"))),"")</f>
        <v/>
      </c>
      <c r="E1028" s="81" t="str">
        <f t="shared" si="211"/>
        <v/>
      </c>
      <c r="F1028" s="80" t="str">
        <f t="shared" si="219"/>
        <v/>
      </c>
      <c r="G1028" s="80" t="str">
        <f t="shared" si="212"/>
        <v/>
      </c>
      <c r="H1028" s="80" t="str">
        <f t="shared" si="220"/>
        <v/>
      </c>
      <c r="I1028" s="80" t="str">
        <f t="shared" si="213"/>
        <v/>
      </c>
      <c r="J1028" s="80" t="str">
        <f t="shared" si="221"/>
        <v/>
      </c>
      <c r="AG1028" s="16" t="str">
        <f t="shared" si="222"/>
        <v/>
      </c>
      <c r="AH1028" s="69" t="str">
        <f t="shared" si="214"/>
        <v/>
      </c>
      <c r="AI1028" s="70" t="str">
        <f t="shared" si="215"/>
        <v/>
      </c>
      <c r="AJ1028" s="70" t="str">
        <f t="shared" si="216"/>
        <v/>
      </c>
      <c r="AK1028" s="70" t="str">
        <f t="shared" si="223"/>
        <v/>
      </c>
      <c r="AL1028" s="70" t="str">
        <f t="shared" si="224"/>
        <v/>
      </c>
    </row>
    <row r="1029" spans="2:38" ht="15" thickBot="1" x14ac:dyDescent="0.35">
      <c r="B1029" s="79" t="str">
        <f t="shared" si="217"/>
        <v/>
      </c>
      <c r="C1029" s="79" t="str">
        <f t="shared" si="218"/>
        <v/>
      </c>
      <c r="D1029" s="79" t="str">
        <f>IFERROR(IF(J1028&lt;=0,"",IF(C1029="Yes","",B1029-COUNTIF($C$21:C1029,"Yes"))),"")</f>
        <v/>
      </c>
      <c r="E1029" s="81" t="str">
        <f t="shared" si="211"/>
        <v/>
      </c>
      <c r="F1029" s="80" t="str">
        <f t="shared" si="219"/>
        <v/>
      </c>
      <c r="G1029" s="80" t="str">
        <f t="shared" si="212"/>
        <v/>
      </c>
      <c r="H1029" s="80" t="str">
        <f t="shared" si="220"/>
        <v/>
      </c>
      <c r="I1029" s="80" t="str">
        <f t="shared" si="213"/>
        <v/>
      </c>
      <c r="J1029" s="80" t="str">
        <f t="shared" si="221"/>
        <v/>
      </c>
      <c r="AG1029" s="16" t="str">
        <f t="shared" si="222"/>
        <v/>
      </c>
      <c r="AH1029" s="69" t="str">
        <f t="shared" si="214"/>
        <v/>
      </c>
      <c r="AI1029" s="70" t="str">
        <f t="shared" si="215"/>
        <v/>
      </c>
      <c r="AJ1029" s="70" t="str">
        <f t="shared" si="216"/>
        <v/>
      </c>
      <c r="AK1029" s="70" t="str">
        <f t="shared" si="223"/>
        <v/>
      </c>
      <c r="AL1029" s="70" t="str">
        <f t="shared" si="224"/>
        <v/>
      </c>
    </row>
    <row r="1030" spans="2:38" ht="15" thickBot="1" x14ac:dyDescent="0.35">
      <c r="B1030" s="79" t="str">
        <f t="shared" si="217"/>
        <v/>
      </c>
      <c r="C1030" s="79" t="str">
        <f t="shared" si="218"/>
        <v/>
      </c>
      <c r="D1030" s="79" t="str">
        <f>IFERROR(IF(J1029&lt;=0,"",IF(C1030="Yes","",B1030-COUNTIF($C$21:C1030,"Yes"))),"")</f>
        <v/>
      </c>
      <c r="E1030" s="81" t="str">
        <f t="shared" si="211"/>
        <v/>
      </c>
      <c r="F1030" s="80" t="str">
        <f t="shared" si="219"/>
        <v/>
      </c>
      <c r="G1030" s="80" t="str">
        <f t="shared" si="212"/>
        <v/>
      </c>
      <c r="H1030" s="80" t="str">
        <f t="shared" si="220"/>
        <v/>
      </c>
      <c r="I1030" s="80" t="str">
        <f t="shared" si="213"/>
        <v/>
      </c>
      <c r="J1030" s="80" t="str">
        <f t="shared" si="221"/>
        <v/>
      </c>
      <c r="AG1030" s="16" t="str">
        <f t="shared" si="222"/>
        <v/>
      </c>
      <c r="AH1030" s="69" t="str">
        <f t="shared" si="214"/>
        <v/>
      </c>
      <c r="AI1030" s="70" t="str">
        <f t="shared" si="215"/>
        <v/>
      </c>
      <c r="AJ1030" s="70" t="str">
        <f t="shared" si="216"/>
        <v/>
      </c>
      <c r="AK1030" s="70" t="str">
        <f t="shared" si="223"/>
        <v/>
      </c>
      <c r="AL1030" s="70" t="str">
        <f t="shared" si="224"/>
        <v/>
      </c>
    </row>
    <row r="1031" spans="2:38" ht="15" thickBot="1" x14ac:dyDescent="0.35">
      <c r="B1031" s="79" t="str">
        <f t="shared" si="217"/>
        <v/>
      </c>
      <c r="C1031" s="79" t="str">
        <f t="shared" si="218"/>
        <v/>
      </c>
      <c r="D1031" s="79" t="str">
        <f>IFERROR(IF(J1030&lt;=0,"",IF(C1031="Yes","",B1031-COUNTIF($C$21:C1031,"Yes"))),"")</f>
        <v/>
      </c>
      <c r="E1031" s="81" t="str">
        <f t="shared" si="211"/>
        <v/>
      </c>
      <c r="F1031" s="80" t="str">
        <f t="shared" si="219"/>
        <v/>
      </c>
      <c r="G1031" s="80" t="str">
        <f t="shared" si="212"/>
        <v/>
      </c>
      <c r="H1031" s="80" t="str">
        <f t="shared" si="220"/>
        <v/>
      </c>
      <c r="I1031" s="80" t="str">
        <f t="shared" si="213"/>
        <v/>
      </c>
      <c r="J1031" s="80" t="str">
        <f t="shared" si="221"/>
        <v/>
      </c>
      <c r="AG1031" s="16" t="str">
        <f t="shared" si="222"/>
        <v/>
      </c>
      <c r="AH1031" s="69" t="str">
        <f t="shared" si="214"/>
        <v/>
      </c>
      <c r="AI1031" s="70" t="str">
        <f t="shared" si="215"/>
        <v/>
      </c>
      <c r="AJ1031" s="70" t="str">
        <f t="shared" si="216"/>
        <v/>
      </c>
      <c r="AK1031" s="70" t="str">
        <f t="shared" si="223"/>
        <v/>
      </c>
      <c r="AL1031" s="70" t="str">
        <f t="shared" si="224"/>
        <v/>
      </c>
    </row>
    <row r="1032" spans="2:38" ht="15" thickBot="1" x14ac:dyDescent="0.35">
      <c r="B1032" s="79" t="str">
        <f t="shared" si="217"/>
        <v/>
      </c>
      <c r="C1032" s="79" t="str">
        <f t="shared" si="218"/>
        <v/>
      </c>
      <c r="D1032" s="79" t="str">
        <f>IFERROR(IF(J1031&lt;=0,"",IF(C1032="Yes","",B1032-COUNTIF($C$21:C1032,"Yes"))),"")</f>
        <v/>
      </c>
      <c r="E1032" s="81" t="str">
        <f t="shared" si="211"/>
        <v/>
      </c>
      <c r="F1032" s="80" t="str">
        <f t="shared" si="219"/>
        <v/>
      </c>
      <c r="G1032" s="80" t="str">
        <f t="shared" si="212"/>
        <v/>
      </c>
      <c r="H1032" s="80" t="str">
        <f t="shared" si="220"/>
        <v/>
      </c>
      <c r="I1032" s="80" t="str">
        <f t="shared" si="213"/>
        <v/>
      </c>
      <c r="J1032" s="80" t="str">
        <f t="shared" si="221"/>
        <v/>
      </c>
      <c r="AG1032" s="16" t="str">
        <f t="shared" si="222"/>
        <v/>
      </c>
      <c r="AH1032" s="69" t="str">
        <f t="shared" si="214"/>
        <v/>
      </c>
      <c r="AI1032" s="70" t="str">
        <f t="shared" si="215"/>
        <v/>
      </c>
      <c r="AJ1032" s="70" t="str">
        <f t="shared" si="216"/>
        <v/>
      </c>
      <c r="AK1032" s="70" t="str">
        <f t="shared" si="223"/>
        <v/>
      </c>
      <c r="AL1032" s="70" t="str">
        <f t="shared" si="224"/>
        <v/>
      </c>
    </row>
    <row r="1033" spans="2:38" ht="15" thickBot="1" x14ac:dyDescent="0.35">
      <c r="B1033" s="79" t="str">
        <f t="shared" si="217"/>
        <v/>
      </c>
      <c r="C1033" s="79" t="str">
        <f t="shared" si="218"/>
        <v/>
      </c>
      <c r="D1033" s="79" t="str">
        <f>IFERROR(IF(J1032&lt;=0,"",IF(C1033="Yes","",B1033-COUNTIF($C$21:C1033,"Yes"))),"")</f>
        <v/>
      </c>
      <c r="E1033" s="81" t="str">
        <f t="shared" si="211"/>
        <v/>
      </c>
      <c r="F1033" s="80" t="str">
        <f t="shared" si="219"/>
        <v/>
      </c>
      <c r="G1033" s="80" t="str">
        <f t="shared" si="212"/>
        <v/>
      </c>
      <c r="H1033" s="80" t="str">
        <f t="shared" si="220"/>
        <v/>
      </c>
      <c r="I1033" s="80" t="str">
        <f t="shared" si="213"/>
        <v/>
      </c>
      <c r="J1033" s="80" t="str">
        <f t="shared" si="221"/>
        <v/>
      </c>
      <c r="AG1033" s="16" t="str">
        <f t="shared" si="222"/>
        <v/>
      </c>
      <c r="AH1033" s="69" t="str">
        <f t="shared" si="214"/>
        <v/>
      </c>
      <c r="AI1033" s="70" t="str">
        <f t="shared" si="215"/>
        <v/>
      </c>
      <c r="AJ1033" s="70" t="str">
        <f t="shared" si="216"/>
        <v/>
      </c>
      <c r="AK1033" s="70" t="str">
        <f t="shared" si="223"/>
        <v/>
      </c>
      <c r="AL1033" s="70" t="str">
        <f t="shared" si="224"/>
        <v/>
      </c>
    </row>
    <row r="1034" spans="2:38" ht="15" thickBot="1" x14ac:dyDescent="0.35">
      <c r="B1034" s="79" t="str">
        <f t="shared" si="217"/>
        <v/>
      </c>
      <c r="C1034" s="79" t="str">
        <f t="shared" si="218"/>
        <v/>
      </c>
      <c r="D1034" s="79" t="str">
        <f>IFERROR(IF(J1033&lt;=0,"",IF(C1034="Yes","",B1034-COUNTIF($C$21:C1034,"Yes"))),"")</f>
        <v/>
      </c>
      <c r="E1034" s="81" t="str">
        <f t="shared" si="211"/>
        <v/>
      </c>
      <c r="F1034" s="80" t="str">
        <f t="shared" si="219"/>
        <v/>
      </c>
      <c r="G1034" s="80" t="str">
        <f t="shared" si="212"/>
        <v/>
      </c>
      <c r="H1034" s="80" t="str">
        <f t="shared" si="220"/>
        <v/>
      </c>
      <c r="I1034" s="80" t="str">
        <f t="shared" si="213"/>
        <v/>
      </c>
      <c r="J1034" s="80" t="str">
        <f t="shared" si="221"/>
        <v/>
      </c>
      <c r="AG1034" s="16" t="str">
        <f t="shared" si="222"/>
        <v/>
      </c>
      <c r="AH1034" s="69" t="str">
        <f t="shared" si="214"/>
        <v/>
      </c>
      <c r="AI1034" s="70" t="str">
        <f t="shared" si="215"/>
        <v/>
      </c>
      <c r="AJ1034" s="70" t="str">
        <f t="shared" si="216"/>
        <v/>
      </c>
      <c r="AK1034" s="70" t="str">
        <f t="shared" si="223"/>
        <v/>
      </c>
      <c r="AL1034" s="70" t="str">
        <f t="shared" si="224"/>
        <v/>
      </c>
    </row>
    <row r="1035" spans="2:38" ht="15" thickBot="1" x14ac:dyDescent="0.35">
      <c r="B1035" s="79" t="str">
        <f t="shared" si="217"/>
        <v/>
      </c>
      <c r="C1035" s="79" t="str">
        <f t="shared" si="218"/>
        <v/>
      </c>
      <c r="D1035" s="79" t="str">
        <f>IFERROR(IF(J1034&lt;=0,"",IF(C1035="Yes","",B1035-COUNTIF($C$21:C1035,"Yes"))),"")</f>
        <v/>
      </c>
      <c r="E1035" s="81" t="str">
        <f t="shared" si="211"/>
        <v/>
      </c>
      <c r="F1035" s="80" t="str">
        <f t="shared" si="219"/>
        <v/>
      </c>
      <c r="G1035" s="80" t="str">
        <f t="shared" si="212"/>
        <v/>
      </c>
      <c r="H1035" s="80" t="str">
        <f t="shared" si="220"/>
        <v/>
      </c>
      <c r="I1035" s="80" t="str">
        <f t="shared" si="213"/>
        <v/>
      </c>
      <c r="J1035" s="80" t="str">
        <f t="shared" si="221"/>
        <v/>
      </c>
      <c r="AG1035" s="16" t="str">
        <f t="shared" si="222"/>
        <v/>
      </c>
      <c r="AH1035" s="69" t="str">
        <f t="shared" si="214"/>
        <v/>
      </c>
      <c r="AI1035" s="70" t="str">
        <f t="shared" si="215"/>
        <v/>
      </c>
      <c r="AJ1035" s="70" t="str">
        <f t="shared" si="216"/>
        <v/>
      </c>
      <c r="AK1035" s="70" t="str">
        <f t="shared" si="223"/>
        <v/>
      </c>
      <c r="AL1035" s="70" t="str">
        <f t="shared" si="224"/>
        <v/>
      </c>
    </row>
    <row r="1036" spans="2:38" ht="15" thickBot="1" x14ac:dyDescent="0.35">
      <c r="B1036" s="79" t="str">
        <f t="shared" si="217"/>
        <v/>
      </c>
      <c r="C1036" s="79" t="str">
        <f t="shared" si="218"/>
        <v/>
      </c>
      <c r="D1036" s="79" t="str">
        <f>IFERROR(IF(J1035&lt;=0,"",IF(C1036="Yes","",B1036-COUNTIF($C$21:C1036,"Yes"))),"")</f>
        <v/>
      </c>
      <c r="E1036" s="81" t="str">
        <f t="shared" si="211"/>
        <v/>
      </c>
      <c r="F1036" s="80" t="str">
        <f t="shared" si="219"/>
        <v/>
      </c>
      <c r="G1036" s="80" t="str">
        <f t="shared" si="212"/>
        <v/>
      </c>
      <c r="H1036" s="80" t="str">
        <f t="shared" si="220"/>
        <v/>
      </c>
      <c r="I1036" s="80" t="str">
        <f t="shared" si="213"/>
        <v/>
      </c>
      <c r="J1036" s="80" t="str">
        <f t="shared" si="221"/>
        <v/>
      </c>
      <c r="AG1036" s="16" t="str">
        <f t="shared" si="222"/>
        <v/>
      </c>
      <c r="AH1036" s="69" t="str">
        <f t="shared" si="214"/>
        <v/>
      </c>
      <c r="AI1036" s="70" t="str">
        <f t="shared" si="215"/>
        <v/>
      </c>
      <c r="AJ1036" s="70" t="str">
        <f t="shared" si="216"/>
        <v/>
      </c>
      <c r="AK1036" s="70" t="str">
        <f t="shared" si="223"/>
        <v/>
      </c>
      <c r="AL1036" s="70" t="str">
        <f t="shared" si="224"/>
        <v/>
      </c>
    </row>
    <row r="1037" spans="2:38" ht="15" thickBot="1" x14ac:dyDescent="0.35">
      <c r="B1037" s="79" t="str">
        <f t="shared" si="217"/>
        <v/>
      </c>
      <c r="C1037" s="79" t="str">
        <f t="shared" si="218"/>
        <v/>
      </c>
      <c r="D1037" s="79" t="str">
        <f>IFERROR(IF(J1036&lt;=0,"",IF(C1037="Yes","",B1037-COUNTIF($C$21:C1037,"Yes"))),"")</f>
        <v/>
      </c>
      <c r="E1037" s="81" t="str">
        <f t="shared" si="211"/>
        <v/>
      </c>
      <c r="F1037" s="80" t="str">
        <f t="shared" si="219"/>
        <v/>
      </c>
      <c r="G1037" s="80" t="str">
        <f t="shared" si="212"/>
        <v/>
      </c>
      <c r="H1037" s="80" t="str">
        <f t="shared" si="220"/>
        <v/>
      </c>
      <c r="I1037" s="80" t="str">
        <f t="shared" si="213"/>
        <v/>
      </c>
      <c r="J1037" s="80" t="str">
        <f t="shared" si="221"/>
        <v/>
      </c>
      <c r="AG1037" s="16" t="str">
        <f t="shared" si="222"/>
        <v/>
      </c>
      <c r="AH1037" s="69" t="str">
        <f t="shared" si="214"/>
        <v/>
      </c>
      <c r="AI1037" s="70" t="str">
        <f t="shared" si="215"/>
        <v/>
      </c>
      <c r="AJ1037" s="70" t="str">
        <f t="shared" si="216"/>
        <v/>
      </c>
      <c r="AK1037" s="70" t="str">
        <f t="shared" si="223"/>
        <v/>
      </c>
      <c r="AL1037" s="70" t="str">
        <f t="shared" si="224"/>
        <v/>
      </c>
    </row>
    <row r="1038" spans="2:38" ht="15" thickBot="1" x14ac:dyDescent="0.35">
      <c r="B1038" s="79" t="str">
        <f t="shared" si="217"/>
        <v/>
      </c>
      <c r="C1038" s="79" t="str">
        <f t="shared" si="218"/>
        <v/>
      </c>
      <c r="D1038" s="79" t="str">
        <f>IFERROR(IF(J1037&lt;=0,"",IF(C1038="Yes","",B1038-COUNTIF($C$21:C1038,"Yes"))),"")</f>
        <v/>
      </c>
      <c r="E1038" s="81" t="str">
        <f t="shared" si="211"/>
        <v/>
      </c>
      <c r="F1038" s="80" t="str">
        <f t="shared" si="219"/>
        <v/>
      </c>
      <c r="G1038" s="80" t="str">
        <f t="shared" si="212"/>
        <v/>
      </c>
      <c r="H1038" s="80" t="str">
        <f t="shared" si="220"/>
        <v/>
      </c>
      <c r="I1038" s="80" t="str">
        <f t="shared" si="213"/>
        <v/>
      </c>
      <c r="J1038" s="80" t="str">
        <f t="shared" si="221"/>
        <v/>
      </c>
      <c r="AG1038" s="16" t="str">
        <f t="shared" si="222"/>
        <v/>
      </c>
      <c r="AH1038" s="69" t="str">
        <f t="shared" si="214"/>
        <v/>
      </c>
      <c r="AI1038" s="70" t="str">
        <f t="shared" si="215"/>
        <v/>
      </c>
      <c r="AJ1038" s="70" t="str">
        <f t="shared" si="216"/>
        <v/>
      </c>
      <c r="AK1038" s="70" t="str">
        <f t="shared" si="223"/>
        <v/>
      </c>
      <c r="AL1038" s="70" t="str">
        <f t="shared" si="224"/>
        <v/>
      </c>
    </row>
    <row r="1039" spans="2:38" ht="15" thickBot="1" x14ac:dyDescent="0.35">
      <c r="B1039" s="79" t="str">
        <f t="shared" si="217"/>
        <v/>
      </c>
      <c r="C1039" s="79" t="str">
        <f t="shared" si="218"/>
        <v/>
      </c>
      <c r="D1039" s="79" t="str">
        <f>IFERROR(IF(J1038&lt;=0,"",IF(C1039="Yes","",B1039-COUNTIF($C$21:C1039,"Yes"))),"")</f>
        <v/>
      </c>
      <c r="E1039" s="81" t="str">
        <f t="shared" si="211"/>
        <v/>
      </c>
      <c r="F1039" s="80" t="str">
        <f t="shared" si="219"/>
        <v/>
      </c>
      <c r="G1039" s="80" t="str">
        <f t="shared" si="212"/>
        <v/>
      </c>
      <c r="H1039" s="80" t="str">
        <f t="shared" si="220"/>
        <v/>
      </c>
      <c r="I1039" s="80" t="str">
        <f t="shared" si="213"/>
        <v/>
      </c>
      <c r="J1039" s="80" t="str">
        <f t="shared" si="221"/>
        <v/>
      </c>
      <c r="AG1039" s="16" t="str">
        <f t="shared" si="222"/>
        <v/>
      </c>
      <c r="AH1039" s="69" t="str">
        <f t="shared" si="214"/>
        <v/>
      </c>
      <c r="AI1039" s="70" t="str">
        <f t="shared" si="215"/>
        <v/>
      </c>
      <c r="AJ1039" s="70" t="str">
        <f t="shared" si="216"/>
        <v/>
      </c>
      <c r="AK1039" s="70" t="str">
        <f t="shared" si="223"/>
        <v/>
      </c>
      <c r="AL1039" s="70" t="str">
        <f t="shared" si="224"/>
        <v/>
      </c>
    </row>
    <row r="1040" spans="2:38" ht="15" thickBot="1" x14ac:dyDescent="0.35">
      <c r="B1040" s="79" t="str">
        <f t="shared" si="217"/>
        <v/>
      </c>
      <c r="C1040" s="79" t="str">
        <f t="shared" si="218"/>
        <v/>
      </c>
      <c r="D1040" s="79" t="str">
        <f>IFERROR(IF(J1039&lt;=0,"",IF(C1040="Yes","",B1040-COUNTIF($C$21:C1040,"Yes"))),"")</f>
        <v/>
      </c>
      <c r="E1040" s="81" t="str">
        <f t="shared" si="211"/>
        <v/>
      </c>
      <c r="F1040" s="80" t="str">
        <f t="shared" si="219"/>
        <v/>
      </c>
      <c r="G1040" s="80" t="str">
        <f t="shared" si="212"/>
        <v/>
      </c>
      <c r="H1040" s="80" t="str">
        <f t="shared" si="220"/>
        <v/>
      </c>
      <c r="I1040" s="80" t="str">
        <f t="shared" si="213"/>
        <v/>
      </c>
      <c r="J1040" s="80" t="str">
        <f t="shared" si="221"/>
        <v/>
      </c>
      <c r="AG1040" s="16" t="str">
        <f t="shared" si="222"/>
        <v/>
      </c>
      <c r="AH1040" s="69" t="str">
        <f t="shared" si="214"/>
        <v/>
      </c>
      <c r="AI1040" s="70" t="str">
        <f t="shared" si="215"/>
        <v/>
      </c>
      <c r="AJ1040" s="70" t="str">
        <f t="shared" si="216"/>
        <v/>
      </c>
      <c r="AK1040" s="70" t="str">
        <f t="shared" si="223"/>
        <v/>
      </c>
      <c r="AL1040" s="70" t="str">
        <f t="shared" si="224"/>
        <v/>
      </c>
    </row>
    <row r="1041" spans="2:38" ht="15" thickBot="1" x14ac:dyDescent="0.35">
      <c r="B1041" s="79" t="str">
        <f t="shared" si="217"/>
        <v/>
      </c>
      <c r="C1041" s="79" t="str">
        <f t="shared" si="218"/>
        <v/>
      </c>
      <c r="D1041" s="79" t="str">
        <f>IFERROR(IF(J1040&lt;=0,"",IF(C1041="Yes","",B1041-COUNTIF($C$21:C1041,"Yes"))),"")</f>
        <v/>
      </c>
      <c r="E1041" s="81" t="str">
        <f t="shared" si="211"/>
        <v/>
      </c>
      <c r="F1041" s="80" t="str">
        <f t="shared" si="219"/>
        <v/>
      </c>
      <c r="G1041" s="80" t="str">
        <f t="shared" si="212"/>
        <v/>
      </c>
      <c r="H1041" s="80" t="str">
        <f t="shared" si="220"/>
        <v/>
      </c>
      <c r="I1041" s="80" t="str">
        <f t="shared" si="213"/>
        <v/>
      </c>
      <c r="J1041" s="80" t="str">
        <f t="shared" si="221"/>
        <v/>
      </c>
      <c r="AG1041" s="16" t="str">
        <f t="shared" si="222"/>
        <v/>
      </c>
      <c r="AH1041" s="69" t="str">
        <f t="shared" si="214"/>
        <v/>
      </c>
      <c r="AI1041" s="70" t="str">
        <f t="shared" si="215"/>
        <v/>
      </c>
      <c r="AJ1041" s="70" t="str">
        <f t="shared" si="216"/>
        <v/>
      </c>
      <c r="AK1041" s="70" t="str">
        <f t="shared" si="223"/>
        <v/>
      </c>
      <c r="AL1041" s="70" t="str">
        <f t="shared" si="224"/>
        <v/>
      </c>
    </row>
    <row r="1042" spans="2:38" ht="15" thickBot="1" x14ac:dyDescent="0.35">
      <c r="B1042" s="79" t="str">
        <f t="shared" si="217"/>
        <v/>
      </c>
      <c r="C1042" s="79" t="str">
        <f t="shared" si="218"/>
        <v/>
      </c>
      <c r="D1042" s="79" t="str">
        <f>IFERROR(IF(J1041&lt;=0,"",IF(C1042="Yes","",B1042-COUNTIF($C$21:C1042,"Yes"))),"")</f>
        <v/>
      </c>
      <c r="E1042" s="81" t="str">
        <f t="shared" si="211"/>
        <v/>
      </c>
      <c r="F1042" s="80" t="str">
        <f t="shared" si="219"/>
        <v/>
      </c>
      <c r="G1042" s="80" t="str">
        <f t="shared" si="212"/>
        <v/>
      </c>
      <c r="H1042" s="80" t="str">
        <f t="shared" si="220"/>
        <v/>
      </c>
      <c r="I1042" s="80" t="str">
        <f t="shared" si="213"/>
        <v/>
      </c>
      <c r="J1042" s="80" t="str">
        <f t="shared" si="221"/>
        <v/>
      </c>
      <c r="AG1042" s="16" t="str">
        <f t="shared" si="222"/>
        <v/>
      </c>
      <c r="AH1042" s="69" t="str">
        <f t="shared" si="214"/>
        <v/>
      </c>
      <c r="AI1042" s="70" t="str">
        <f t="shared" si="215"/>
        <v/>
      </c>
      <c r="AJ1042" s="70" t="str">
        <f t="shared" si="216"/>
        <v/>
      </c>
      <c r="AK1042" s="70" t="str">
        <f t="shared" si="223"/>
        <v/>
      </c>
      <c r="AL1042" s="70" t="str">
        <f t="shared" si="224"/>
        <v/>
      </c>
    </row>
    <row r="1043" spans="2:38" ht="15" thickBot="1" x14ac:dyDescent="0.35">
      <c r="B1043" s="79" t="str">
        <f t="shared" si="217"/>
        <v/>
      </c>
      <c r="C1043" s="79" t="str">
        <f t="shared" si="218"/>
        <v/>
      </c>
      <c r="D1043" s="79" t="str">
        <f>IFERROR(IF(J1042&lt;=0,"",IF(C1043="Yes","",B1043-COUNTIF($C$21:C1043,"Yes"))),"")</f>
        <v/>
      </c>
      <c r="E1043" s="81" t="str">
        <f t="shared" si="211"/>
        <v/>
      </c>
      <c r="F1043" s="80" t="str">
        <f t="shared" si="219"/>
        <v/>
      </c>
      <c r="G1043" s="80" t="str">
        <f t="shared" si="212"/>
        <v/>
      </c>
      <c r="H1043" s="80" t="str">
        <f t="shared" si="220"/>
        <v/>
      </c>
      <c r="I1043" s="80" t="str">
        <f t="shared" si="213"/>
        <v/>
      </c>
      <c r="J1043" s="80" t="str">
        <f t="shared" si="221"/>
        <v/>
      </c>
      <c r="AG1043" s="16" t="str">
        <f t="shared" si="222"/>
        <v/>
      </c>
      <c r="AH1043" s="69" t="str">
        <f t="shared" si="214"/>
        <v/>
      </c>
      <c r="AI1043" s="70" t="str">
        <f t="shared" si="215"/>
        <v/>
      </c>
      <c r="AJ1043" s="70" t="str">
        <f t="shared" si="216"/>
        <v/>
      </c>
      <c r="AK1043" s="70" t="str">
        <f t="shared" si="223"/>
        <v/>
      </c>
      <c r="AL1043" s="70" t="str">
        <f t="shared" si="224"/>
        <v/>
      </c>
    </row>
    <row r="1044" spans="2:38" ht="15" thickBot="1" x14ac:dyDescent="0.35">
      <c r="B1044" s="79" t="str">
        <f t="shared" si="217"/>
        <v/>
      </c>
      <c r="C1044" s="79" t="str">
        <f t="shared" si="218"/>
        <v/>
      </c>
      <c r="D1044" s="79" t="str">
        <f>IFERROR(IF(J1043&lt;=0,"",IF(C1044="Yes","",B1044-COUNTIF($C$21:C1044,"Yes"))),"")</f>
        <v/>
      </c>
      <c r="E1044" s="81" t="str">
        <f t="shared" si="211"/>
        <v/>
      </c>
      <c r="F1044" s="80" t="str">
        <f t="shared" si="219"/>
        <v/>
      </c>
      <c r="G1044" s="80" t="str">
        <f t="shared" si="212"/>
        <v/>
      </c>
      <c r="H1044" s="80" t="str">
        <f t="shared" si="220"/>
        <v/>
      </c>
      <c r="I1044" s="80" t="str">
        <f t="shared" si="213"/>
        <v/>
      </c>
      <c r="J1044" s="80" t="str">
        <f t="shared" si="221"/>
        <v/>
      </c>
      <c r="AG1044" s="16" t="str">
        <f t="shared" si="222"/>
        <v/>
      </c>
      <c r="AH1044" s="69" t="str">
        <f t="shared" si="214"/>
        <v/>
      </c>
      <c r="AI1044" s="70" t="str">
        <f t="shared" si="215"/>
        <v/>
      </c>
      <c r="AJ1044" s="70" t="str">
        <f t="shared" si="216"/>
        <v/>
      </c>
      <c r="AK1044" s="70" t="str">
        <f t="shared" si="223"/>
        <v/>
      </c>
      <c r="AL1044" s="70" t="str">
        <f t="shared" si="224"/>
        <v/>
      </c>
    </row>
    <row r="1045" spans="2:38" ht="15" thickBot="1" x14ac:dyDescent="0.35">
      <c r="B1045" s="79" t="str">
        <f t="shared" si="217"/>
        <v/>
      </c>
      <c r="C1045" s="79" t="str">
        <f t="shared" si="218"/>
        <v/>
      </c>
      <c r="D1045" s="79" t="str">
        <f>IFERROR(IF(J1044&lt;=0,"",IF(C1045="Yes","",B1045-COUNTIF($C$21:C1045,"Yes"))),"")</f>
        <v/>
      </c>
      <c r="E1045" s="81" t="str">
        <f t="shared" ref="E1045:E1108" si="225">IF($E$9="End of the Period",IF(B1045="","",IF(payment_frequency="Bi-weekly",first_payment_date+B1045*VLOOKUP(payment_frequency,periodic_table,2,0),IF(payment_frequency="Weekly",first_payment_date+B1045*VLOOKUP(payment_frequency,periodic_table,2,0),IF(payment_frequency="Semi-monthly",first_payment_date+B1045*VLOOKUP(payment_frequency,periodic_table,2,0),EDATE(first_payment_date,B1045*VLOOKUP(payment_frequency,periodic_table,2,0)))))),IF(B1045="","",IF(payment_frequency="Bi-weekly",first_payment_date+(B1045-1)*VLOOKUP(payment_frequency,periodic_table,2,0),IF(payment_frequency="Weekly",first_payment_date+(B1045-1)*VLOOKUP(payment_frequency,periodic_table,2,0),IF(payment_frequency="Semi-monthly",first_payment_date+(B1045-1)*VLOOKUP(payment_frequency,periodic_table,2,0),EDATE(first_payment_date,(B1045-1)*VLOOKUP(payment_frequency,periodic_table,2,0)))))))</f>
        <v/>
      </c>
      <c r="F1045" s="80" t="str">
        <f t="shared" si="219"/>
        <v/>
      </c>
      <c r="G1045" s="80" t="str">
        <f t="shared" ref="G1045:G1108" si="226">IF(AND(Payment_Type=1,B1045=1),0,IF(B1045="","",IF(C1045="Yes",0,J1044*Compound_Rate)))</f>
        <v/>
      </c>
      <c r="H1045" s="80" t="str">
        <f t="shared" si="220"/>
        <v/>
      </c>
      <c r="I1045" s="80" t="str">
        <f t="shared" ref="I1045:I1108" si="227">IF(B1045="","",IF(C1045="Yes",J1044*Compound_Rate,0))</f>
        <v/>
      </c>
      <c r="J1045" s="80" t="str">
        <f t="shared" si="221"/>
        <v/>
      </c>
      <c r="AG1045" s="16" t="str">
        <f t="shared" si="222"/>
        <v/>
      </c>
      <c r="AH1045" s="69" t="str">
        <f t="shared" ref="AH1045:AH1108" si="228">IF($E$9="End of the Period",IF(AG1045="","",IF(payment_frequency="Bi-weekly",first_payment_date+AG1045*VLOOKUP(payment_frequency,periodic_table,2,0),IF(payment_frequency="Weekly",first_payment_date+AG1045*VLOOKUP(payment_frequency,periodic_table,2,0),IF(payment_frequency="Semi-monthly",first_payment_date+AG1045*VLOOKUP(payment_frequency,periodic_table,2,0),EDATE(first_payment_date,AG1045*VLOOKUP(payment_frequency,periodic_table,2,0)))))),IF(AG1045="","",IF(payment_frequency="Bi-weekly",first_payment_date+(AG1045-1)*VLOOKUP(payment_frequency,periodic_table,2,0),IF(payment_frequency="Weekly",first_payment_date+(AG1045-1)*VLOOKUP(payment_frequency,periodic_table,2,0),IF(payment_frequency="Semi-monthly",first_payment_date+(AG1045-1)*VLOOKUP(payment_frequency,periodic_table,2,0),EDATE(first_payment_date,(AG1045-1)*VLOOKUP(payment_frequency,periodic_table,2,0)))))))</f>
        <v/>
      </c>
      <c r="AI1045" s="70" t="str">
        <f t="shared" ref="AI1045:AI1108" si="229">IF(AG1045="","",IF(AL1044&lt;payment,AL1044*(1+Compound_Rate),payment))</f>
        <v/>
      </c>
      <c r="AJ1045" s="70" t="str">
        <f t="shared" ref="AJ1045:AJ1108" si="230">IF(AND(Payment_Type=1,AG1045=1),0,IF(AG1045="","",AL1044*Compound_Rate))</f>
        <v/>
      </c>
      <c r="AK1045" s="70" t="str">
        <f t="shared" si="223"/>
        <v/>
      </c>
      <c r="AL1045" s="70" t="str">
        <f t="shared" si="224"/>
        <v/>
      </c>
    </row>
    <row r="1046" spans="2:38" ht="15" thickBot="1" x14ac:dyDescent="0.35">
      <c r="B1046" s="79" t="str">
        <f t="shared" ref="B1046:B1109" si="231">IFERROR(IF(TRUNC(J1045)&lt;=0,"",B1045+1),"")</f>
        <v/>
      </c>
      <c r="C1046" s="79" t="str">
        <f t="shared" ref="C1046:C1109" si="232">IF(B1046="","",IF(AND(B1046&lt;=$E$13,B1046&gt;=$E$12),"Yes","No"))</f>
        <v/>
      </c>
      <c r="D1046" s="79" t="str">
        <f>IFERROR(IF(J1045&lt;=0,"",IF(C1046="Yes","",B1046-COUNTIF($C$21:C1046,"Yes"))),"")</f>
        <v/>
      </c>
      <c r="E1046" s="81" t="str">
        <f t="shared" si="225"/>
        <v/>
      </c>
      <c r="F1046" s="80" t="str">
        <f t="shared" ref="F1046:F1109" si="233">IF(B1046="","",IF(C1046="Yes",0,IF(J1045&lt;payment,J1045*(1+Compound_Rate),-PMT($J$5,nper-B1046+1+$E$14,J1045))))</f>
        <v/>
      </c>
      <c r="G1046" s="80" t="str">
        <f t="shared" si="226"/>
        <v/>
      </c>
      <c r="H1046" s="80" t="str">
        <f t="shared" ref="H1046:H1109" si="234">IF(B1046="","",F1046-G1046)</f>
        <v/>
      </c>
      <c r="I1046" s="80" t="str">
        <f t="shared" si="227"/>
        <v/>
      </c>
      <c r="J1046" s="80" t="str">
        <f t="shared" ref="J1046:J1109" si="235">IFERROR(IF(B1046="","",J1045-H1046+I1046),"")</f>
        <v/>
      </c>
      <c r="AG1046" s="16" t="str">
        <f t="shared" ref="AG1046:AG1109" si="236">IFERROR(IF(AL1045&lt;=0,"",AG1045+1),"")</f>
        <v/>
      </c>
      <c r="AH1046" s="69" t="str">
        <f t="shared" si="228"/>
        <v/>
      </c>
      <c r="AI1046" s="70" t="str">
        <f t="shared" si="229"/>
        <v/>
      </c>
      <c r="AJ1046" s="70" t="str">
        <f t="shared" si="230"/>
        <v/>
      </c>
      <c r="AK1046" s="70" t="str">
        <f t="shared" ref="AK1046:AK1109" si="237">IF(AG1046="","",AI1046-AJ1046)</f>
        <v/>
      </c>
      <c r="AL1046" s="70" t="str">
        <f t="shared" ref="AL1046:AL1109" si="238">IFERROR(IF(AK1046&lt;=0,"",AL1045-AK1046),"")</f>
        <v/>
      </c>
    </row>
    <row r="1047" spans="2:38" ht="15" thickBot="1" x14ac:dyDescent="0.35">
      <c r="B1047" s="79" t="str">
        <f t="shared" si="231"/>
        <v/>
      </c>
      <c r="C1047" s="79" t="str">
        <f t="shared" si="232"/>
        <v/>
      </c>
      <c r="D1047" s="79" t="str">
        <f>IFERROR(IF(J1046&lt;=0,"",IF(C1047="Yes","",B1047-COUNTIF($C$21:C1047,"Yes"))),"")</f>
        <v/>
      </c>
      <c r="E1047" s="81" t="str">
        <f t="shared" si="225"/>
        <v/>
      </c>
      <c r="F1047" s="80" t="str">
        <f t="shared" si="233"/>
        <v/>
      </c>
      <c r="G1047" s="80" t="str">
        <f t="shared" si="226"/>
        <v/>
      </c>
      <c r="H1047" s="80" t="str">
        <f t="shared" si="234"/>
        <v/>
      </c>
      <c r="I1047" s="80" t="str">
        <f t="shared" si="227"/>
        <v/>
      </c>
      <c r="J1047" s="80" t="str">
        <f t="shared" si="235"/>
        <v/>
      </c>
      <c r="AG1047" s="16" t="str">
        <f t="shared" si="236"/>
        <v/>
      </c>
      <c r="AH1047" s="69" t="str">
        <f t="shared" si="228"/>
        <v/>
      </c>
      <c r="AI1047" s="70" t="str">
        <f t="shared" si="229"/>
        <v/>
      </c>
      <c r="AJ1047" s="70" t="str">
        <f t="shared" si="230"/>
        <v/>
      </c>
      <c r="AK1047" s="70" t="str">
        <f t="shared" si="237"/>
        <v/>
      </c>
      <c r="AL1047" s="70" t="str">
        <f t="shared" si="238"/>
        <v/>
      </c>
    </row>
    <row r="1048" spans="2:38" ht="15" thickBot="1" x14ac:dyDescent="0.35">
      <c r="B1048" s="79" t="str">
        <f t="shared" si="231"/>
        <v/>
      </c>
      <c r="C1048" s="79" t="str">
        <f t="shared" si="232"/>
        <v/>
      </c>
      <c r="D1048" s="79" t="str">
        <f>IFERROR(IF(J1047&lt;=0,"",IF(C1048="Yes","",B1048-COUNTIF($C$21:C1048,"Yes"))),"")</f>
        <v/>
      </c>
      <c r="E1048" s="81" t="str">
        <f t="shared" si="225"/>
        <v/>
      </c>
      <c r="F1048" s="80" t="str">
        <f t="shared" si="233"/>
        <v/>
      </c>
      <c r="G1048" s="80" t="str">
        <f t="shared" si="226"/>
        <v/>
      </c>
      <c r="H1048" s="80" t="str">
        <f t="shared" si="234"/>
        <v/>
      </c>
      <c r="I1048" s="80" t="str">
        <f t="shared" si="227"/>
        <v/>
      </c>
      <c r="J1048" s="80" t="str">
        <f t="shared" si="235"/>
        <v/>
      </c>
      <c r="AG1048" s="16" t="str">
        <f t="shared" si="236"/>
        <v/>
      </c>
      <c r="AH1048" s="69" t="str">
        <f t="shared" si="228"/>
        <v/>
      </c>
      <c r="AI1048" s="70" t="str">
        <f t="shared" si="229"/>
        <v/>
      </c>
      <c r="AJ1048" s="70" t="str">
        <f t="shared" si="230"/>
        <v/>
      </c>
      <c r="AK1048" s="70" t="str">
        <f t="shared" si="237"/>
        <v/>
      </c>
      <c r="AL1048" s="70" t="str">
        <f t="shared" si="238"/>
        <v/>
      </c>
    </row>
    <row r="1049" spans="2:38" ht="15" thickBot="1" x14ac:dyDescent="0.35">
      <c r="B1049" s="79" t="str">
        <f t="shared" si="231"/>
        <v/>
      </c>
      <c r="C1049" s="79" t="str">
        <f t="shared" si="232"/>
        <v/>
      </c>
      <c r="D1049" s="79" t="str">
        <f>IFERROR(IF(J1048&lt;=0,"",IF(C1049="Yes","",B1049-COUNTIF($C$21:C1049,"Yes"))),"")</f>
        <v/>
      </c>
      <c r="E1049" s="81" t="str">
        <f t="shared" si="225"/>
        <v/>
      </c>
      <c r="F1049" s="80" t="str">
        <f t="shared" si="233"/>
        <v/>
      </c>
      <c r="G1049" s="80" t="str">
        <f t="shared" si="226"/>
        <v/>
      </c>
      <c r="H1049" s="80" t="str">
        <f t="shared" si="234"/>
        <v/>
      </c>
      <c r="I1049" s="80" t="str">
        <f t="shared" si="227"/>
        <v/>
      </c>
      <c r="J1049" s="80" t="str">
        <f t="shared" si="235"/>
        <v/>
      </c>
      <c r="AG1049" s="16" t="str">
        <f t="shared" si="236"/>
        <v/>
      </c>
      <c r="AH1049" s="69" t="str">
        <f t="shared" si="228"/>
        <v/>
      </c>
      <c r="AI1049" s="70" t="str">
        <f t="shared" si="229"/>
        <v/>
      </c>
      <c r="AJ1049" s="70" t="str">
        <f t="shared" si="230"/>
        <v/>
      </c>
      <c r="AK1049" s="70" t="str">
        <f t="shared" si="237"/>
        <v/>
      </c>
      <c r="AL1049" s="70" t="str">
        <f t="shared" si="238"/>
        <v/>
      </c>
    </row>
    <row r="1050" spans="2:38" ht="15" thickBot="1" x14ac:dyDescent="0.35">
      <c r="B1050" s="79" t="str">
        <f t="shared" si="231"/>
        <v/>
      </c>
      <c r="C1050" s="79" t="str">
        <f t="shared" si="232"/>
        <v/>
      </c>
      <c r="D1050" s="79" t="str">
        <f>IFERROR(IF(J1049&lt;=0,"",IF(C1050="Yes","",B1050-COUNTIF($C$21:C1050,"Yes"))),"")</f>
        <v/>
      </c>
      <c r="E1050" s="81" t="str">
        <f t="shared" si="225"/>
        <v/>
      </c>
      <c r="F1050" s="80" t="str">
        <f t="shared" si="233"/>
        <v/>
      </c>
      <c r="G1050" s="80" t="str">
        <f t="shared" si="226"/>
        <v/>
      </c>
      <c r="H1050" s="80" t="str">
        <f t="shared" si="234"/>
        <v/>
      </c>
      <c r="I1050" s="80" t="str">
        <f t="shared" si="227"/>
        <v/>
      </c>
      <c r="J1050" s="80" t="str">
        <f t="shared" si="235"/>
        <v/>
      </c>
      <c r="AG1050" s="16" t="str">
        <f t="shared" si="236"/>
        <v/>
      </c>
      <c r="AH1050" s="69" t="str">
        <f t="shared" si="228"/>
        <v/>
      </c>
      <c r="AI1050" s="70" t="str">
        <f t="shared" si="229"/>
        <v/>
      </c>
      <c r="AJ1050" s="70" t="str">
        <f t="shared" si="230"/>
        <v/>
      </c>
      <c r="AK1050" s="70" t="str">
        <f t="shared" si="237"/>
        <v/>
      </c>
      <c r="AL1050" s="70" t="str">
        <f t="shared" si="238"/>
        <v/>
      </c>
    </row>
    <row r="1051" spans="2:38" ht="15" thickBot="1" x14ac:dyDescent="0.35">
      <c r="B1051" s="79" t="str">
        <f t="shared" si="231"/>
        <v/>
      </c>
      <c r="C1051" s="79" t="str">
        <f t="shared" si="232"/>
        <v/>
      </c>
      <c r="D1051" s="79" t="str">
        <f>IFERROR(IF(J1050&lt;=0,"",IF(C1051="Yes","",B1051-COUNTIF($C$21:C1051,"Yes"))),"")</f>
        <v/>
      </c>
      <c r="E1051" s="81" t="str">
        <f t="shared" si="225"/>
        <v/>
      </c>
      <c r="F1051" s="80" t="str">
        <f t="shared" si="233"/>
        <v/>
      </c>
      <c r="G1051" s="80" t="str">
        <f t="shared" si="226"/>
        <v/>
      </c>
      <c r="H1051" s="80" t="str">
        <f t="shared" si="234"/>
        <v/>
      </c>
      <c r="I1051" s="80" t="str">
        <f t="shared" si="227"/>
        <v/>
      </c>
      <c r="J1051" s="80" t="str">
        <f t="shared" si="235"/>
        <v/>
      </c>
      <c r="AG1051" s="16" t="str">
        <f t="shared" si="236"/>
        <v/>
      </c>
      <c r="AH1051" s="69" t="str">
        <f t="shared" si="228"/>
        <v/>
      </c>
      <c r="AI1051" s="70" t="str">
        <f t="shared" si="229"/>
        <v/>
      </c>
      <c r="AJ1051" s="70" t="str">
        <f t="shared" si="230"/>
        <v/>
      </c>
      <c r="AK1051" s="70" t="str">
        <f t="shared" si="237"/>
        <v/>
      </c>
      <c r="AL1051" s="70" t="str">
        <f t="shared" si="238"/>
        <v/>
      </c>
    </row>
    <row r="1052" spans="2:38" ht="15" thickBot="1" x14ac:dyDescent="0.35">
      <c r="B1052" s="79" t="str">
        <f t="shared" si="231"/>
        <v/>
      </c>
      <c r="C1052" s="79" t="str">
        <f t="shared" si="232"/>
        <v/>
      </c>
      <c r="D1052" s="79" t="str">
        <f>IFERROR(IF(J1051&lt;=0,"",IF(C1052="Yes","",B1052-COUNTIF($C$21:C1052,"Yes"))),"")</f>
        <v/>
      </c>
      <c r="E1052" s="81" t="str">
        <f t="shared" si="225"/>
        <v/>
      </c>
      <c r="F1052" s="80" t="str">
        <f t="shared" si="233"/>
        <v/>
      </c>
      <c r="G1052" s="80" t="str">
        <f t="shared" si="226"/>
        <v/>
      </c>
      <c r="H1052" s="80" t="str">
        <f t="shared" si="234"/>
        <v/>
      </c>
      <c r="I1052" s="80" t="str">
        <f t="shared" si="227"/>
        <v/>
      </c>
      <c r="J1052" s="80" t="str">
        <f t="shared" si="235"/>
        <v/>
      </c>
      <c r="AG1052" s="16" t="str">
        <f t="shared" si="236"/>
        <v/>
      </c>
      <c r="AH1052" s="69" t="str">
        <f t="shared" si="228"/>
        <v/>
      </c>
      <c r="AI1052" s="70" t="str">
        <f t="shared" si="229"/>
        <v/>
      </c>
      <c r="AJ1052" s="70" t="str">
        <f t="shared" si="230"/>
        <v/>
      </c>
      <c r="AK1052" s="70" t="str">
        <f t="shared" si="237"/>
        <v/>
      </c>
      <c r="AL1052" s="70" t="str">
        <f t="shared" si="238"/>
        <v/>
      </c>
    </row>
    <row r="1053" spans="2:38" ht="15" thickBot="1" x14ac:dyDescent="0.35">
      <c r="B1053" s="79" t="str">
        <f t="shared" si="231"/>
        <v/>
      </c>
      <c r="C1053" s="79" t="str">
        <f t="shared" si="232"/>
        <v/>
      </c>
      <c r="D1053" s="79" t="str">
        <f>IFERROR(IF(J1052&lt;=0,"",IF(C1053="Yes","",B1053-COUNTIF($C$21:C1053,"Yes"))),"")</f>
        <v/>
      </c>
      <c r="E1053" s="81" t="str">
        <f t="shared" si="225"/>
        <v/>
      </c>
      <c r="F1053" s="80" t="str">
        <f t="shared" si="233"/>
        <v/>
      </c>
      <c r="G1053" s="80" t="str">
        <f t="shared" si="226"/>
        <v/>
      </c>
      <c r="H1053" s="80" t="str">
        <f t="shared" si="234"/>
        <v/>
      </c>
      <c r="I1053" s="80" t="str">
        <f t="shared" si="227"/>
        <v/>
      </c>
      <c r="J1053" s="80" t="str">
        <f t="shared" si="235"/>
        <v/>
      </c>
      <c r="AG1053" s="16" t="str">
        <f t="shared" si="236"/>
        <v/>
      </c>
      <c r="AH1053" s="69" t="str">
        <f t="shared" si="228"/>
        <v/>
      </c>
      <c r="AI1053" s="70" t="str">
        <f t="shared" si="229"/>
        <v/>
      </c>
      <c r="AJ1053" s="70" t="str">
        <f t="shared" si="230"/>
        <v/>
      </c>
      <c r="AK1053" s="70" t="str">
        <f t="shared" si="237"/>
        <v/>
      </c>
      <c r="AL1053" s="70" t="str">
        <f t="shared" si="238"/>
        <v/>
      </c>
    </row>
    <row r="1054" spans="2:38" ht="15" thickBot="1" x14ac:dyDescent="0.35">
      <c r="B1054" s="79" t="str">
        <f t="shared" si="231"/>
        <v/>
      </c>
      <c r="C1054" s="79" t="str">
        <f t="shared" si="232"/>
        <v/>
      </c>
      <c r="D1054" s="79" t="str">
        <f>IFERROR(IF(J1053&lt;=0,"",IF(C1054="Yes","",B1054-COUNTIF($C$21:C1054,"Yes"))),"")</f>
        <v/>
      </c>
      <c r="E1054" s="81" t="str">
        <f t="shared" si="225"/>
        <v/>
      </c>
      <c r="F1054" s="80" t="str">
        <f t="shared" si="233"/>
        <v/>
      </c>
      <c r="G1054" s="80" t="str">
        <f t="shared" si="226"/>
        <v/>
      </c>
      <c r="H1054" s="80" t="str">
        <f t="shared" si="234"/>
        <v/>
      </c>
      <c r="I1054" s="80" t="str">
        <f t="shared" si="227"/>
        <v/>
      </c>
      <c r="J1054" s="80" t="str">
        <f t="shared" si="235"/>
        <v/>
      </c>
      <c r="AG1054" s="16" t="str">
        <f t="shared" si="236"/>
        <v/>
      </c>
      <c r="AH1054" s="69" t="str">
        <f t="shared" si="228"/>
        <v/>
      </c>
      <c r="AI1054" s="70" t="str">
        <f t="shared" si="229"/>
        <v/>
      </c>
      <c r="AJ1054" s="70" t="str">
        <f t="shared" si="230"/>
        <v/>
      </c>
      <c r="AK1054" s="70" t="str">
        <f t="shared" si="237"/>
        <v/>
      </c>
      <c r="AL1054" s="70" t="str">
        <f t="shared" si="238"/>
        <v/>
      </c>
    </row>
    <row r="1055" spans="2:38" ht="15" thickBot="1" x14ac:dyDescent="0.35">
      <c r="B1055" s="79" t="str">
        <f t="shared" si="231"/>
        <v/>
      </c>
      <c r="C1055" s="79" t="str">
        <f t="shared" si="232"/>
        <v/>
      </c>
      <c r="D1055" s="79" t="str">
        <f>IFERROR(IF(J1054&lt;=0,"",IF(C1055="Yes","",B1055-COUNTIF($C$21:C1055,"Yes"))),"")</f>
        <v/>
      </c>
      <c r="E1055" s="81" t="str">
        <f t="shared" si="225"/>
        <v/>
      </c>
      <c r="F1055" s="80" t="str">
        <f t="shared" si="233"/>
        <v/>
      </c>
      <c r="G1055" s="80" t="str">
        <f t="shared" si="226"/>
        <v/>
      </c>
      <c r="H1055" s="80" t="str">
        <f t="shared" si="234"/>
        <v/>
      </c>
      <c r="I1055" s="80" t="str">
        <f t="shared" si="227"/>
        <v/>
      </c>
      <c r="J1055" s="80" t="str">
        <f t="shared" si="235"/>
        <v/>
      </c>
      <c r="AG1055" s="16" t="str">
        <f t="shared" si="236"/>
        <v/>
      </c>
      <c r="AH1055" s="69" t="str">
        <f t="shared" si="228"/>
        <v/>
      </c>
      <c r="AI1055" s="70" t="str">
        <f t="shared" si="229"/>
        <v/>
      </c>
      <c r="AJ1055" s="70" t="str">
        <f t="shared" si="230"/>
        <v/>
      </c>
      <c r="AK1055" s="70" t="str">
        <f t="shared" si="237"/>
        <v/>
      </c>
      <c r="AL1055" s="70" t="str">
        <f t="shared" si="238"/>
        <v/>
      </c>
    </row>
    <row r="1056" spans="2:38" ht="15" thickBot="1" x14ac:dyDescent="0.35">
      <c r="B1056" s="79" t="str">
        <f t="shared" si="231"/>
        <v/>
      </c>
      <c r="C1056" s="79" t="str">
        <f t="shared" si="232"/>
        <v/>
      </c>
      <c r="D1056" s="79" t="str">
        <f>IFERROR(IF(J1055&lt;=0,"",IF(C1056="Yes","",B1056-COUNTIF($C$21:C1056,"Yes"))),"")</f>
        <v/>
      </c>
      <c r="E1056" s="81" t="str">
        <f t="shared" si="225"/>
        <v/>
      </c>
      <c r="F1056" s="80" t="str">
        <f t="shared" si="233"/>
        <v/>
      </c>
      <c r="G1056" s="80" t="str">
        <f t="shared" si="226"/>
        <v/>
      </c>
      <c r="H1056" s="80" t="str">
        <f t="shared" si="234"/>
        <v/>
      </c>
      <c r="I1056" s="80" t="str">
        <f t="shared" si="227"/>
        <v/>
      </c>
      <c r="J1056" s="80" t="str">
        <f t="shared" si="235"/>
        <v/>
      </c>
      <c r="AG1056" s="16" t="str">
        <f t="shared" si="236"/>
        <v/>
      </c>
      <c r="AH1056" s="69" t="str">
        <f t="shared" si="228"/>
        <v/>
      </c>
      <c r="AI1056" s="70" t="str">
        <f t="shared" si="229"/>
        <v/>
      </c>
      <c r="AJ1056" s="70" t="str">
        <f t="shared" si="230"/>
        <v/>
      </c>
      <c r="AK1056" s="70" t="str">
        <f t="shared" si="237"/>
        <v/>
      </c>
      <c r="AL1056" s="70" t="str">
        <f t="shared" si="238"/>
        <v/>
      </c>
    </row>
    <row r="1057" spans="2:38" ht="15" thickBot="1" x14ac:dyDescent="0.35">
      <c r="B1057" s="79" t="str">
        <f t="shared" si="231"/>
        <v/>
      </c>
      <c r="C1057" s="79" t="str">
        <f t="shared" si="232"/>
        <v/>
      </c>
      <c r="D1057" s="79" t="str">
        <f>IFERROR(IF(J1056&lt;=0,"",IF(C1057="Yes","",B1057-COUNTIF($C$21:C1057,"Yes"))),"")</f>
        <v/>
      </c>
      <c r="E1057" s="81" t="str">
        <f t="shared" si="225"/>
        <v/>
      </c>
      <c r="F1057" s="80" t="str">
        <f t="shared" si="233"/>
        <v/>
      </c>
      <c r="G1057" s="80" t="str">
        <f t="shared" si="226"/>
        <v/>
      </c>
      <c r="H1057" s="80" t="str">
        <f t="shared" si="234"/>
        <v/>
      </c>
      <c r="I1057" s="80" t="str">
        <f t="shared" si="227"/>
        <v/>
      </c>
      <c r="J1057" s="80" t="str">
        <f t="shared" si="235"/>
        <v/>
      </c>
      <c r="AG1057" s="16" t="str">
        <f t="shared" si="236"/>
        <v/>
      </c>
      <c r="AH1057" s="69" t="str">
        <f t="shared" si="228"/>
        <v/>
      </c>
      <c r="AI1057" s="70" t="str">
        <f t="shared" si="229"/>
        <v/>
      </c>
      <c r="AJ1057" s="70" t="str">
        <f t="shared" si="230"/>
        <v/>
      </c>
      <c r="AK1057" s="70" t="str">
        <f t="shared" si="237"/>
        <v/>
      </c>
      <c r="AL1057" s="70" t="str">
        <f t="shared" si="238"/>
        <v/>
      </c>
    </row>
    <row r="1058" spans="2:38" ht="15" thickBot="1" x14ac:dyDescent="0.35">
      <c r="B1058" s="79" t="str">
        <f t="shared" si="231"/>
        <v/>
      </c>
      <c r="C1058" s="79" t="str">
        <f t="shared" si="232"/>
        <v/>
      </c>
      <c r="D1058" s="79" t="str">
        <f>IFERROR(IF(J1057&lt;=0,"",IF(C1058="Yes","",B1058-COUNTIF($C$21:C1058,"Yes"))),"")</f>
        <v/>
      </c>
      <c r="E1058" s="81" t="str">
        <f t="shared" si="225"/>
        <v/>
      </c>
      <c r="F1058" s="80" t="str">
        <f t="shared" si="233"/>
        <v/>
      </c>
      <c r="G1058" s="80" t="str">
        <f t="shared" si="226"/>
        <v/>
      </c>
      <c r="H1058" s="80" t="str">
        <f t="shared" si="234"/>
        <v/>
      </c>
      <c r="I1058" s="80" t="str">
        <f t="shared" si="227"/>
        <v/>
      </c>
      <c r="J1058" s="80" t="str">
        <f t="shared" si="235"/>
        <v/>
      </c>
      <c r="AG1058" s="16" t="str">
        <f t="shared" si="236"/>
        <v/>
      </c>
      <c r="AH1058" s="69" t="str">
        <f t="shared" si="228"/>
        <v/>
      </c>
      <c r="AI1058" s="70" t="str">
        <f t="shared" si="229"/>
        <v/>
      </c>
      <c r="AJ1058" s="70" t="str">
        <f t="shared" si="230"/>
        <v/>
      </c>
      <c r="AK1058" s="70" t="str">
        <f t="shared" si="237"/>
        <v/>
      </c>
      <c r="AL1058" s="70" t="str">
        <f t="shared" si="238"/>
        <v/>
      </c>
    </row>
    <row r="1059" spans="2:38" ht="15" thickBot="1" x14ac:dyDescent="0.35">
      <c r="B1059" s="79" t="str">
        <f t="shared" si="231"/>
        <v/>
      </c>
      <c r="C1059" s="79" t="str">
        <f t="shared" si="232"/>
        <v/>
      </c>
      <c r="D1059" s="79" t="str">
        <f>IFERROR(IF(J1058&lt;=0,"",IF(C1059="Yes","",B1059-COUNTIF($C$21:C1059,"Yes"))),"")</f>
        <v/>
      </c>
      <c r="E1059" s="81" t="str">
        <f t="shared" si="225"/>
        <v/>
      </c>
      <c r="F1059" s="80" t="str">
        <f t="shared" si="233"/>
        <v/>
      </c>
      <c r="G1059" s="80" t="str">
        <f t="shared" si="226"/>
        <v/>
      </c>
      <c r="H1059" s="80" t="str">
        <f t="shared" si="234"/>
        <v/>
      </c>
      <c r="I1059" s="80" t="str">
        <f t="shared" si="227"/>
        <v/>
      </c>
      <c r="J1059" s="80" t="str">
        <f t="shared" si="235"/>
        <v/>
      </c>
      <c r="AG1059" s="16" t="str">
        <f t="shared" si="236"/>
        <v/>
      </c>
      <c r="AH1059" s="69" t="str">
        <f t="shared" si="228"/>
        <v/>
      </c>
      <c r="AI1059" s="70" t="str">
        <f t="shared" si="229"/>
        <v/>
      </c>
      <c r="AJ1059" s="70" t="str">
        <f t="shared" si="230"/>
        <v/>
      </c>
      <c r="AK1059" s="70" t="str">
        <f t="shared" si="237"/>
        <v/>
      </c>
      <c r="AL1059" s="70" t="str">
        <f t="shared" si="238"/>
        <v/>
      </c>
    </row>
    <row r="1060" spans="2:38" ht="15" thickBot="1" x14ac:dyDescent="0.35">
      <c r="B1060" s="79" t="str">
        <f t="shared" si="231"/>
        <v/>
      </c>
      <c r="C1060" s="79" t="str">
        <f t="shared" si="232"/>
        <v/>
      </c>
      <c r="D1060" s="79" t="str">
        <f>IFERROR(IF(J1059&lt;=0,"",IF(C1060="Yes","",B1060-COUNTIF($C$21:C1060,"Yes"))),"")</f>
        <v/>
      </c>
      <c r="E1060" s="81" t="str">
        <f t="shared" si="225"/>
        <v/>
      </c>
      <c r="F1060" s="80" t="str">
        <f t="shared" si="233"/>
        <v/>
      </c>
      <c r="G1060" s="80" t="str">
        <f t="shared" si="226"/>
        <v/>
      </c>
      <c r="H1060" s="80" t="str">
        <f t="shared" si="234"/>
        <v/>
      </c>
      <c r="I1060" s="80" t="str">
        <f t="shared" si="227"/>
        <v/>
      </c>
      <c r="J1060" s="80" t="str">
        <f t="shared" si="235"/>
        <v/>
      </c>
      <c r="AG1060" s="16" t="str">
        <f t="shared" si="236"/>
        <v/>
      </c>
      <c r="AH1060" s="69" t="str">
        <f t="shared" si="228"/>
        <v/>
      </c>
      <c r="AI1060" s="70" t="str">
        <f t="shared" si="229"/>
        <v/>
      </c>
      <c r="AJ1060" s="70" t="str">
        <f t="shared" si="230"/>
        <v/>
      </c>
      <c r="AK1060" s="70" t="str">
        <f t="shared" si="237"/>
        <v/>
      </c>
      <c r="AL1060" s="70" t="str">
        <f t="shared" si="238"/>
        <v/>
      </c>
    </row>
    <row r="1061" spans="2:38" ht="15" thickBot="1" x14ac:dyDescent="0.35">
      <c r="B1061" s="79" t="str">
        <f t="shared" si="231"/>
        <v/>
      </c>
      <c r="C1061" s="79" t="str">
        <f t="shared" si="232"/>
        <v/>
      </c>
      <c r="D1061" s="79" t="str">
        <f>IFERROR(IF(J1060&lt;=0,"",IF(C1061="Yes","",B1061-COUNTIF($C$21:C1061,"Yes"))),"")</f>
        <v/>
      </c>
      <c r="E1061" s="81" t="str">
        <f t="shared" si="225"/>
        <v/>
      </c>
      <c r="F1061" s="80" t="str">
        <f t="shared" si="233"/>
        <v/>
      </c>
      <c r="G1061" s="80" t="str">
        <f t="shared" si="226"/>
        <v/>
      </c>
      <c r="H1061" s="80" t="str">
        <f t="shared" si="234"/>
        <v/>
      </c>
      <c r="I1061" s="80" t="str">
        <f t="shared" si="227"/>
        <v/>
      </c>
      <c r="J1061" s="80" t="str">
        <f t="shared" si="235"/>
        <v/>
      </c>
      <c r="AG1061" s="16" t="str">
        <f t="shared" si="236"/>
        <v/>
      </c>
      <c r="AH1061" s="69" t="str">
        <f t="shared" si="228"/>
        <v/>
      </c>
      <c r="AI1061" s="70" t="str">
        <f t="shared" si="229"/>
        <v/>
      </c>
      <c r="AJ1061" s="70" t="str">
        <f t="shared" si="230"/>
        <v/>
      </c>
      <c r="AK1061" s="70" t="str">
        <f t="shared" si="237"/>
        <v/>
      </c>
      <c r="AL1061" s="70" t="str">
        <f t="shared" si="238"/>
        <v/>
      </c>
    </row>
    <row r="1062" spans="2:38" ht="15" thickBot="1" x14ac:dyDescent="0.35">
      <c r="B1062" s="79" t="str">
        <f t="shared" si="231"/>
        <v/>
      </c>
      <c r="C1062" s="79" t="str">
        <f t="shared" si="232"/>
        <v/>
      </c>
      <c r="D1062" s="79" t="str">
        <f>IFERROR(IF(J1061&lt;=0,"",IF(C1062="Yes","",B1062-COUNTIF($C$21:C1062,"Yes"))),"")</f>
        <v/>
      </c>
      <c r="E1062" s="81" t="str">
        <f t="shared" si="225"/>
        <v/>
      </c>
      <c r="F1062" s="80" t="str">
        <f t="shared" si="233"/>
        <v/>
      </c>
      <c r="G1062" s="80" t="str">
        <f t="shared" si="226"/>
        <v/>
      </c>
      <c r="H1062" s="80" t="str">
        <f t="shared" si="234"/>
        <v/>
      </c>
      <c r="I1062" s="80" t="str">
        <f t="shared" si="227"/>
        <v/>
      </c>
      <c r="J1062" s="80" t="str">
        <f t="shared" si="235"/>
        <v/>
      </c>
      <c r="AG1062" s="16" t="str">
        <f t="shared" si="236"/>
        <v/>
      </c>
      <c r="AH1062" s="69" t="str">
        <f t="shared" si="228"/>
        <v/>
      </c>
      <c r="AI1062" s="70" t="str">
        <f t="shared" si="229"/>
        <v/>
      </c>
      <c r="AJ1062" s="70" t="str">
        <f t="shared" si="230"/>
        <v/>
      </c>
      <c r="AK1062" s="70" t="str">
        <f t="shared" si="237"/>
        <v/>
      </c>
      <c r="AL1062" s="70" t="str">
        <f t="shared" si="238"/>
        <v/>
      </c>
    </row>
    <row r="1063" spans="2:38" ht="15" thickBot="1" x14ac:dyDescent="0.35">
      <c r="B1063" s="79" t="str">
        <f t="shared" si="231"/>
        <v/>
      </c>
      <c r="C1063" s="79" t="str">
        <f t="shared" si="232"/>
        <v/>
      </c>
      <c r="D1063" s="79" t="str">
        <f>IFERROR(IF(J1062&lt;=0,"",IF(C1063="Yes","",B1063-COUNTIF($C$21:C1063,"Yes"))),"")</f>
        <v/>
      </c>
      <c r="E1063" s="81" t="str">
        <f t="shared" si="225"/>
        <v/>
      </c>
      <c r="F1063" s="80" t="str">
        <f t="shared" si="233"/>
        <v/>
      </c>
      <c r="G1063" s="80" t="str">
        <f t="shared" si="226"/>
        <v/>
      </c>
      <c r="H1063" s="80" t="str">
        <f t="shared" si="234"/>
        <v/>
      </c>
      <c r="I1063" s="80" t="str">
        <f t="shared" si="227"/>
        <v/>
      </c>
      <c r="J1063" s="80" t="str">
        <f t="shared" si="235"/>
        <v/>
      </c>
      <c r="AG1063" s="16" t="str">
        <f t="shared" si="236"/>
        <v/>
      </c>
      <c r="AH1063" s="69" t="str">
        <f t="shared" si="228"/>
        <v/>
      </c>
      <c r="AI1063" s="70" t="str">
        <f t="shared" si="229"/>
        <v/>
      </c>
      <c r="AJ1063" s="70" t="str">
        <f t="shared" si="230"/>
        <v/>
      </c>
      <c r="AK1063" s="70" t="str">
        <f t="shared" si="237"/>
        <v/>
      </c>
      <c r="AL1063" s="70" t="str">
        <f t="shared" si="238"/>
        <v/>
      </c>
    </row>
    <row r="1064" spans="2:38" ht="15" thickBot="1" x14ac:dyDescent="0.35">
      <c r="B1064" s="79" t="str">
        <f t="shared" si="231"/>
        <v/>
      </c>
      <c r="C1064" s="79" t="str">
        <f t="shared" si="232"/>
        <v/>
      </c>
      <c r="D1064" s="79" t="str">
        <f>IFERROR(IF(J1063&lt;=0,"",IF(C1064="Yes","",B1064-COUNTIF($C$21:C1064,"Yes"))),"")</f>
        <v/>
      </c>
      <c r="E1064" s="81" t="str">
        <f t="shared" si="225"/>
        <v/>
      </c>
      <c r="F1064" s="80" t="str">
        <f t="shared" si="233"/>
        <v/>
      </c>
      <c r="G1064" s="80" t="str">
        <f t="shared" si="226"/>
        <v/>
      </c>
      <c r="H1064" s="80" t="str">
        <f t="shared" si="234"/>
        <v/>
      </c>
      <c r="I1064" s="80" t="str">
        <f t="shared" si="227"/>
        <v/>
      </c>
      <c r="J1064" s="80" t="str">
        <f t="shared" si="235"/>
        <v/>
      </c>
      <c r="AG1064" s="16" t="str">
        <f t="shared" si="236"/>
        <v/>
      </c>
      <c r="AH1064" s="69" t="str">
        <f t="shared" si="228"/>
        <v/>
      </c>
      <c r="AI1064" s="70" t="str">
        <f t="shared" si="229"/>
        <v/>
      </c>
      <c r="AJ1064" s="70" t="str">
        <f t="shared" si="230"/>
        <v/>
      </c>
      <c r="AK1064" s="70" t="str">
        <f t="shared" si="237"/>
        <v/>
      </c>
      <c r="AL1064" s="70" t="str">
        <f t="shared" si="238"/>
        <v/>
      </c>
    </row>
    <row r="1065" spans="2:38" ht="15" thickBot="1" x14ac:dyDescent="0.35">
      <c r="B1065" s="79" t="str">
        <f t="shared" si="231"/>
        <v/>
      </c>
      <c r="C1065" s="79" t="str">
        <f t="shared" si="232"/>
        <v/>
      </c>
      <c r="D1065" s="79" t="str">
        <f>IFERROR(IF(J1064&lt;=0,"",IF(C1065="Yes","",B1065-COUNTIF($C$21:C1065,"Yes"))),"")</f>
        <v/>
      </c>
      <c r="E1065" s="81" t="str">
        <f t="shared" si="225"/>
        <v/>
      </c>
      <c r="F1065" s="80" t="str">
        <f t="shared" si="233"/>
        <v/>
      </c>
      <c r="G1065" s="80" t="str">
        <f t="shared" si="226"/>
        <v/>
      </c>
      <c r="H1065" s="80" t="str">
        <f t="shared" si="234"/>
        <v/>
      </c>
      <c r="I1065" s="80" t="str">
        <f t="shared" si="227"/>
        <v/>
      </c>
      <c r="J1065" s="80" t="str">
        <f t="shared" si="235"/>
        <v/>
      </c>
      <c r="AG1065" s="16" t="str">
        <f t="shared" si="236"/>
        <v/>
      </c>
      <c r="AH1065" s="69" t="str">
        <f t="shared" si="228"/>
        <v/>
      </c>
      <c r="AI1065" s="70" t="str">
        <f t="shared" si="229"/>
        <v/>
      </c>
      <c r="AJ1065" s="70" t="str">
        <f t="shared" si="230"/>
        <v/>
      </c>
      <c r="AK1065" s="70" t="str">
        <f t="shared" si="237"/>
        <v/>
      </c>
      <c r="AL1065" s="70" t="str">
        <f t="shared" si="238"/>
        <v/>
      </c>
    </row>
    <row r="1066" spans="2:38" ht="15" thickBot="1" x14ac:dyDescent="0.35">
      <c r="B1066" s="79" t="str">
        <f t="shared" si="231"/>
        <v/>
      </c>
      <c r="C1066" s="79" t="str">
        <f t="shared" si="232"/>
        <v/>
      </c>
      <c r="D1066" s="79" t="str">
        <f>IFERROR(IF(J1065&lt;=0,"",IF(C1066="Yes","",B1066-COUNTIF($C$21:C1066,"Yes"))),"")</f>
        <v/>
      </c>
      <c r="E1066" s="81" t="str">
        <f t="shared" si="225"/>
        <v/>
      </c>
      <c r="F1066" s="80" t="str">
        <f t="shared" si="233"/>
        <v/>
      </c>
      <c r="G1066" s="80" t="str">
        <f t="shared" si="226"/>
        <v/>
      </c>
      <c r="H1066" s="80" t="str">
        <f t="shared" si="234"/>
        <v/>
      </c>
      <c r="I1066" s="80" t="str">
        <f t="shared" si="227"/>
        <v/>
      </c>
      <c r="J1066" s="80" t="str">
        <f t="shared" si="235"/>
        <v/>
      </c>
      <c r="AG1066" s="16" t="str">
        <f t="shared" si="236"/>
        <v/>
      </c>
      <c r="AH1066" s="69" t="str">
        <f t="shared" si="228"/>
        <v/>
      </c>
      <c r="AI1066" s="70" t="str">
        <f t="shared" si="229"/>
        <v/>
      </c>
      <c r="AJ1066" s="70" t="str">
        <f t="shared" si="230"/>
        <v/>
      </c>
      <c r="AK1066" s="70" t="str">
        <f t="shared" si="237"/>
        <v/>
      </c>
      <c r="AL1066" s="70" t="str">
        <f t="shared" si="238"/>
        <v/>
      </c>
    </row>
    <row r="1067" spans="2:38" ht="15" thickBot="1" x14ac:dyDescent="0.35">
      <c r="B1067" s="79" t="str">
        <f t="shared" si="231"/>
        <v/>
      </c>
      <c r="C1067" s="79" t="str">
        <f t="shared" si="232"/>
        <v/>
      </c>
      <c r="D1067" s="79" t="str">
        <f>IFERROR(IF(J1066&lt;=0,"",IF(C1067="Yes","",B1067-COUNTIF($C$21:C1067,"Yes"))),"")</f>
        <v/>
      </c>
      <c r="E1067" s="81" t="str">
        <f t="shared" si="225"/>
        <v/>
      </c>
      <c r="F1067" s="80" t="str">
        <f t="shared" si="233"/>
        <v/>
      </c>
      <c r="G1067" s="80" t="str">
        <f t="shared" si="226"/>
        <v/>
      </c>
      <c r="H1067" s="80" t="str">
        <f t="shared" si="234"/>
        <v/>
      </c>
      <c r="I1067" s="80" t="str">
        <f t="shared" si="227"/>
        <v/>
      </c>
      <c r="J1067" s="80" t="str">
        <f t="shared" si="235"/>
        <v/>
      </c>
      <c r="AG1067" s="16" t="str">
        <f t="shared" si="236"/>
        <v/>
      </c>
      <c r="AH1067" s="69" t="str">
        <f t="shared" si="228"/>
        <v/>
      </c>
      <c r="AI1067" s="70" t="str">
        <f t="shared" si="229"/>
        <v/>
      </c>
      <c r="AJ1067" s="70" t="str">
        <f t="shared" si="230"/>
        <v/>
      </c>
      <c r="AK1067" s="70" t="str">
        <f t="shared" si="237"/>
        <v/>
      </c>
      <c r="AL1067" s="70" t="str">
        <f t="shared" si="238"/>
        <v/>
      </c>
    </row>
    <row r="1068" spans="2:38" ht="15" thickBot="1" x14ac:dyDescent="0.35">
      <c r="B1068" s="79" t="str">
        <f t="shared" si="231"/>
        <v/>
      </c>
      <c r="C1068" s="79" t="str">
        <f t="shared" si="232"/>
        <v/>
      </c>
      <c r="D1068" s="79" t="str">
        <f>IFERROR(IF(J1067&lt;=0,"",IF(C1068="Yes","",B1068-COUNTIF($C$21:C1068,"Yes"))),"")</f>
        <v/>
      </c>
      <c r="E1068" s="81" t="str">
        <f t="shared" si="225"/>
        <v/>
      </c>
      <c r="F1068" s="80" t="str">
        <f t="shared" si="233"/>
        <v/>
      </c>
      <c r="G1068" s="80" t="str">
        <f t="shared" si="226"/>
        <v/>
      </c>
      <c r="H1068" s="80" t="str">
        <f t="shared" si="234"/>
        <v/>
      </c>
      <c r="I1068" s="80" t="str">
        <f t="shared" si="227"/>
        <v/>
      </c>
      <c r="J1068" s="80" t="str">
        <f t="shared" si="235"/>
        <v/>
      </c>
      <c r="AG1068" s="16" t="str">
        <f t="shared" si="236"/>
        <v/>
      </c>
      <c r="AH1068" s="69" t="str">
        <f t="shared" si="228"/>
        <v/>
      </c>
      <c r="AI1068" s="70" t="str">
        <f t="shared" si="229"/>
        <v/>
      </c>
      <c r="AJ1068" s="70" t="str">
        <f t="shared" si="230"/>
        <v/>
      </c>
      <c r="AK1068" s="70" t="str">
        <f t="shared" si="237"/>
        <v/>
      </c>
      <c r="AL1068" s="70" t="str">
        <f t="shared" si="238"/>
        <v/>
      </c>
    </row>
    <row r="1069" spans="2:38" ht="15" thickBot="1" x14ac:dyDescent="0.35">
      <c r="B1069" s="79" t="str">
        <f t="shared" si="231"/>
        <v/>
      </c>
      <c r="C1069" s="79" t="str">
        <f t="shared" si="232"/>
        <v/>
      </c>
      <c r="D1069" s="79" t="str">
        <f>IFERROR(IF(J1068&lt;=0,"",IF(C1069="Yes","",B1069-COUNTIF($C$21:C1069,"Yes"))),"")</f>
        <v/>
      </c>
      <c r="E1069" s="81" t="str">
        <f t="shared" si="225"/>
        <v/>
      </c>
      <c r="F1069" s="80" t="str">
        <f t="shared" si="233"/>
        <v/>
      </c>
      <c r="G1069" s="80" t="str">
        <f t="shared" si="226"/>
        <v/>
      </c>
      <c r="H1069" s="80" t="str">
        <f t="shared" si="234"/>
        <v/>
      </c>
      <c r="I1069" s="80" t="str">
        <f t="shared" si="227"/>
        <v/>
      </c>
      <c r="J1069" s="80" t="str">
        <f t="shared" si="235"/>
        <v/>
      </c>
      <c r="AG1069" s="16" t="str">
        <f t="shared" si="236"/>
        <v/>
      </c>
      <c r="AH1069" s="69" t="str">
        <f t="shared" si="228"/>
        <v/>
      </c>
      <c r="AI1069" s="70" t="str">
        <f t="shared" si="229"/>
        <v/>
      </c>
      <c r="AJ1069" s="70" t="str">
        <f t="shared" si="230"/>
        <v/>
      </c>
      <c r="AK1069" s="70" t="str">
        <f t="shared" si="237"/>
        <v/>
      </c>
      <c r="AL1069" s="70" t="str">
        <f t="shared" si="238"/>
        <v/>
      </c>
    </row>
    <row r="1070" spans="2:38" ht="15" thickBot="1" x14ac:dyDescent="0.35">
      <c r="B1070" s="79" t="str">
        <f t="shared" si="231"/>
        <v/>
      </c>
      <c r="C1070" s="79" t="str">
        <f t="shared" si="232"/>
        <v/>
      </c>
      <c r="D1070" s="79" t="str">
        <f>IFERROR(IF(J1069&lt;=0,"",IF(C1070="Yes","",B1070-COUNTIF($C$21:C1070,"Yes"))),"")</f>
        <v/>
      </c>
      <c r="E1070" s="81" t="str">
        <f t="shared" si="225"/>
        <v/>
      </c>
      <c r="F1070" s="80" t="str">
        <f t="shared" si="233"/>
        <v/>
      </c>
      <c r="G1070" s="80" t="str">
        <f t="shared" si="226"/>
        <v/>
      </c>
      <c r="H1070" s="80" t="str">
        <f t="shared" si="234"/>
        <v/>
      </c>
      <c r="I1070" s="80" t="str">
        <f t="shared" si="227"/>
        <v/>
      </c>
      <c r="J1070" s="80" t="str">
        <f t="shared" si="235"/>
        <v/>
      </c>
      <c r="AG1070" s="16" t="str">
        <f t="shared" si="236"/>
        <v/>
      </c>
      <c r="AH1070" s="69" t="str">
        <f t="shared" si="228"/>
        <v/>
      </c>
      <c r="AI1070" s="70" t="str">
        <f t="shared" si="229"/>
        <v/>
      </c>
      <c r="AJ1070" s="70" t="str">
        <f t="shared" si="230"/>
        <v/>
      </c>
      <c r="AK1070" s="70" t="str">
        <f t="shared" si="237"/>
        <v/>
      </c>
      <c r="AL1070" s="70" t="str">
        <f t="shared" si="238"/>
        <v/>
      </c>
    </row>
    <row r="1071" spans="2:38" ht="15" thickBot="1" x14ac:dyDescent="0.35">
      <c r="B1071" s="79" t="str">
        <f t="shared" si="231"/>
        <v/>
      </c>
      <c r="C1071" s="79" t="str">
        <f t="shared" si="232"/>
        <v/>
      </c>
      <c r="D1071" s="79" t="str">
        <f>IFERROR(IF(J1070&lt;=0,"",IF(C1071="Yes","",B1071-COUNTIF($C$21:C1071,"Yes"))),"")</f>
        <v/>
      </c>
      <c r="E1071" s="81" t="str">
        <f t="shared" si="225"/>
        <v/>
      </c>
      <c r="F1071" s="80" t="str">
        <f t="shared" si="233"/>
        <v/>
      </c>
      <c r="G1071" s="80" t="str">
        <f t="shared" si="226"/>
        <v/>
      </c>
      <c r="H1071" s="80" t="str">
        <f t="shared" si="234"/>
        <v/>
      </c>
      <c r="I1071" s="80" t="str">
        <f t="shared" si="227"/>
        <v/>
      </c>
      <c r="J1071" s="80" t="str">
        <f t="shared" si="235"/>
        <v/>
      </c>
      <c r="AG1071" s="16" t="str">
        <f t="shared" si="236"/>
        <v/>
      </c>
      <c r="AH1071" s="69" t="str">
        <f t="shared" si="228"/>
        <v/>
      </c>
      <c r="AI1071" s="70" t="str">
        <f t="shared" si="229"/>
        <v/>
      </c>
      <c r="AJ1071" s="70" t="str">
        <f t="shared" si="230"/>
        <v/>
      </c>
      <c r="AK1071" s="70" t="str">
        <f t="shared" si="237"/>
        <v/>
      </c>
      <c r="AL1071" s="70" t="str">
        <f t="shared" si="238"/>
        <v/>
      </c>
    </row>
    <row r="1072" spans="2:38" ht="15" thickBot="1" x14ac:dyDescent="0.35">
      <c r="B1072" s="79" t="str">
        <f t="shared" si="231"/>
        <v/>
      </c>
      <c r="C1072" s="79" t="str">
        <f t="shared" si="232"/>
        <v/>
      </c>
      <c r="D1072" s="79" t="str">
        <f>IFERROR(IF(J1071&lt;=0,"",IF(C1072="Yes","",B1072-COUNTIF($C$21:C1072,"Yes"))),"")</f>
        <v/>
      </c>
      <c r="E1072" s="81" t="str">
        <f t="shared" si="225"/>
        <v/>
      </c>
      <c r="F1072" s="80" t="str">
        <f t="shared" si="233"/>
        <v/>
      </c>
      <c r="G1072" s="80" t="str">
        <f t="shared" si="226"/>
        <v/>
      </c>
      <c r="H1072" s="80" t="str">
        <f t="shared" si="234"/>
        <v/>
      </c>
      <c r="I1072" s="80" t="str">
        <f t="shared" si="227"/>
        <v/>
      </c>
      <c r="J1072" s="80" t="str">
        <f t="shared" si="235"/>
        <v/>
      </c>
      <c r="AG1072" s="16" t="str">
        <f t="shared" si="236"/>
        <v/>
      </c>
      <c r="AH1072" s="69" t="str">
        <f t="shared" si="228"/>
        <v/>
      </c>
      <c r="AI1072" s="70" t="str">
        <f t="shared" si="229"/>
        <v/>
      </c>
      <c r="AJ1072" s="70" t="str">
        <f t="shared" si="230"/>
        <v/>
      </c>
      <c r="AK1072" s="70" t="str">
        <f t="shared" si="237"/>
        <v/>
      </c>
      <c r="AL1072" s="70" t="str">
        <f t="shared" si="238"/>
        <v/>
      </c>
    </row>
    <row r="1073" spans="2:38" ht="15" thickBot="1" x14ac:dyDescent="0.35">
      <c r="B1073" s="79" t="str">
        <f t="shared" si="231"/>
        <v/>
      </c>
      <c r="C1073" s="79" t="str">
        <f t="shared" si="232"/>
        <v/>
      </c>
      <c r="D1073" s="79" t="str">
        <f>IFERROR(IF(J1072&lt;=0,"",IF(C1073="Yes","",B1073-COUNTIF($C$21:C1073,"Yes"))),"")</f>
        <v/>
      </c>
      <c r="E1073" s="81" t="str">
        <f t="shared" si="225"/>
        <v/>
      </c>
      <c r="F1073" s="80" t="str">
        <f t="shared" si="233"/>
        <v/>
      </c>
      <c r="G1073" s="80" t="str">
        <f t="shared" si="226"/>
        <v/>
      </c>
      <c r="H1073" s="80" t="str">
        <f t="shared" si="234"/>
        <v/>
      </c>
      <c r="I1073" s="80" t="str">
        <f t="shared" si="227"/>
        <v/>
      </c>
      <c r="J1073" s="80" t="str">
        <f t="shared" si="235"/>
        <v/>
      </c>
      <c r="AG1073" s="16" t="str">
        <f t="shared" si="236"/>
        <v/>
      </c>
      <c r="AH1073" s="69" t="str">
        <f t="shared" si="228"/>
        <v/>
      </c>
      <c r="AI1073" s="70" t="str">
        <f t="shared" si="229"/>
        <v/>
      </c>
      <c r="AJ1073" s="70" t="str">
        <f t="shared" si="230"/>
        <v/>
      </c>
      <c r="AK1073" s="70" t="str">
        <f t="shared" si="237"/>
        <v/>
      </c>
      <c r="AL1073" s="70" t="str">
        <f t="shared" si="238"/>
        <v/>
      </c>
    </row>
    <row r="1074" spans="2:38" ht="15" thickBot="1" x14ac:dyDescent="0.35">
      <c r="B1074" s="79" t="str">
        <f t="shared" si="231"/>
        <v/>
      </c>
      <c r="C1074" s="79" t="str">
        <f t="shared" si="232"/>
        <v/>
      </c>
      <c r="D1074" s="79" t="str">
        <f>IFERROR(IF(J1073&lt;=0,"",IF(C1074="Yes","",B1074-COUNTIF($C$21:C1074,"Yes"))),"")</f>
        <v/>
      </c>
      <c r="E1074" s="81" t="str">
        <f t="shared" si="225"/>
        <v/>
      </c>
      <c r="F1074" s="80" t="str">
        <f t="shared" si="233"/>
        <v/>
      </c>
      <c r="G1074" s="80" t="str">
        <f t="shared" si="226"/>
        <v/>
      </c>
      <c r="H1074" s="80" t="str">
        <f t="shared" si="234"/>
        <v/>
      </c>
      <c r="I1074" s="80" t="str">
        <f t="shared" si="227"/>
        <v/>
      </c>
      <c r="J1074" s="80" t="str">
        <f t="shared" si="235"/>
        <v/>
      </c>
      <c r="AG1074" s="16" t="str">
        <f t="shared" si="236"/>
        <v/>
      </c>
      <c r="AH1074" s="69" t="str">
        <f t="shared" si="228"/>
        <v/>
      </c>
      <c r="AI1074" s="70" t="str">
        <f t="shared" si="229"/>
        <v/>
      </c>
      <c r="AJ1074" s="70" t="str">
        <f t="shared" si="230"/>
        <v/>
      </c>
      <c r="AK1074" s="70" t="str">
        <f t="shared" si="237"/>
        <v/>
      </c>
      <c r="AL1074" s="70" t="str">
        <f t="shared" si="238"/>
        <v/>
      </c>
    </row>
    <row r="1075" spans="2:38" ht="15" thickBot="1" x14ac:dyDescent="0.35">
      <c r="B1075" s="79" t="str">
        <f t="shared" si="231"/>
        <v/>
      </c>
      <c r="C1075" s="79" t="str">
        <f t="shared" si="232"/>
        <v/>
      </c>
      <c r="D1075" s="79" t="str">
        <f>IFERROR(IF(J1074&lt;=0,"",IF(C1075="Yes","",B1075-COUNTIF($C$21:C1075,"Yes"))),"")</f>
        <v/>
      </c>
      <c r="E1075" s="81" t="str">
        <f t="shared" si="225"/>
        <v/>
      </c>
      <c r="F1075" s="80" t="str">
        <f t="shared" si="233"/>
        <v/>
      </c>
      <c r="G1075" s="80" t="str">
        <f t="shared" si="226"/>
        <v/>
      </c>
      <c r="H1075" s="80" t="str">
        <f t="shared" si="234"/>
        <v/>
      </c>
      <c r="I1075" s="80" t="str">
        <f t="shared" si="227"/>
        <v/>
      </c>
      <c r="J1075" s="80" t="str">
        <f t="shared" si="235"/>
        <v/>
      </c>
      <c r="AG1075" s="16" t="str">
        <f t="shared" si="236"/>
        <v/>
      </c>
      <c r="AH1075" s="69" t="str">
        <f t="shared" si="228"/>
        <v/>
      </c>
      <c r="AI1075" s="70" t="str">
        <f t="shared" si="229"/>
        <v/>
      </c>
      <c r="AJ1075" s="70" t="str">
        <f t="shared" si="230"/>
        <v/>
      </c>
      <c r="AK1075" s="70" t="str">
        <f t="shared" si="237"/>
        <v/>
      </c>
      <c r="AL1075" s="70" t="str">
        <f t="shared" si="238"/>
        <v/>
      </c>
    </row>
    <row r="1076" spans="2:38" ht="15" thickBot="1" x14ac:dyDescent="0.35">
      <c r="B1076" s="79" t="str">
        <f t="shared" si="231"/>
        <v/>
      </c>
      <c r="C1076" s="79" t="str">
        <f t="shared" si="232"/>
        <v/>
      </c>
      <c r="D1076" s="79" t="str">
        <f>IFERROR(IF(J1075&lt;=0,"",IF(C1076="Yes","",B1076-COUNTIF($C$21:C1076,"Yes"))),"")</f>
        <v/>
      </c>
      <c r="E1076" s="81" t="str">
        <f t="shared" si="225"/>
        <v/>
      </c>
      <c r="F1076" s="80" t="str">
        <f t="shared" si="233"/>
        <v/>
      </c>
      <c r="G1076" s="80" t="str">
        <f t="shared" si="226"/>
        <v/>
      </c>
      <c r="H1076" s="80" t="str">
        <f t="shared" si="234"/>
        <v/>
      </c>
      <c r="I1076" s="80" t="str">
        <f t="shared" si="227"/>
        <v/>
      </c>
      <c r="J1076" s="80" t="str">
        <f t="shared" si="235"/>
        <v/>
      </c>
      <c r="AG1076" s="16" t="str">
        <f t="shared" si="236"/>
        <v/>
      </c>
      <c r="AH1076" s="69" t="str">
        <f t="shared" si="228"/>
        <v/>
      </c>
      <c r="AI1076" s="70" t="str">
        <f t="shared" si="229"/>
        <v/>
      </c>
      <c r="AJ1076" s="70" t="str">
        <f t="shared" si="230"/>
        <v/>
      </c>
      <c r="AK1076" s="70" t="str">
        <f t="shared" si="237"/>
        <v/>
      </c>
      <c r="AL1076" s="70" t="str">
        <f t="shared" si="238"/>
        <v/>
      </c>
    </row>
    <row r="1077" spans="2:38" ht="15" thickBot="1" x14ac:dyDescent="0.35">
      <c r="B1077" s="79" t="str">
        <f t="shared" si="231"/>
        <v/>
      </c>
      <c r="C1077" s="79" t="str">
        <f t="shared" si="232"/>
        <v/>
      </c>
      <c r="D1077" s="79" t="str">
        <f>IFERROR(IF(J1076&lt;=0,"",IF(C1077="Yes","",B1077-COUNTIF($C$21:C1077,"Yes"))),"")</f>
        <v/>
      </c>
      <c r="E1077" s="81" t="str">
        <f t="shared" si="225"/>
        <v/>
      </c>
      <c r="F1077" s="80" t="str">
        <f t="shared" si="233"/>
        <v/>
      </c>
      <c r="G1077" s="80" t="str">
        <f t="shared" si="226"/>
        <v/>
      </c>
      <c r="H1077" s="80" t="str">
        <f t="shared" si="234"/>
        <v/>
      </c>
      <c r="I1077" s="80" t="str">
        <f t="shared" si="227"/>
        <v/>
      </c>
      <c r="J1077" s="80" t="str">
        <f t="shared" si="235"/>
        <v/>
      </c>
      <c r="AG1077" s="16" t="str">
        <f t="shared" si="236"/>
        <v/>
      </c>
      <c r="AH1077" s="69" t="str">
        <f t="shared" si="228"/>
        <v/>
      </c>
      <c r="AI1077" s="70" t="str">
        <f t="shared" si="229"/>
        <v/>
      </c>
      <c r="AJ1077" s="70" t="str">
        <f t="shared" si="230"/>
        <v/>
      </c>
      <c r="AK1077" s="70" t="str">
        <f t="shared" si="237"/>
        <v/>
      </c>
      <c r="AL1077" s="70" t="str">
        <f t="shared" si="238"/>
        <v/>
      </c>
    </row>
    <row r="1078" spans="2:38" ht="15" thickBot="1" x14ac:dyDescent="0.35">
      <c r="B1078" s="79" t="str">
        <f t="shared" si="231"/>
        <v/>
      </c>
      <c r="C1078" s="79" t="str">
        <f t="shared" si="232"/>
        <v/>
      </c>
      <c r="D1078" s="79" t="str">
        <f>IFERROR(IF(J1077&lt;=0,"",IF(C1078="Yes","",B1078-COUNTIF($C$21:C1078,"Yes"))),"")</f>
        <v/>
      </c>
      <c r="E1078" s="81" t="str">
        <f t="shared" si="225"/>
        <v/>
      </c>
      <c r="F1078" s="80" t="str">
        <f t="shared" si="233"/>
        <v/>
      </c>
      <c r="G1078" s="80" t="str">
        <f t="shared" si="226"/>
        <v/>
      </c>
      <c r="H1078" s="80" t="str">
        <f t="shared" si="234"/>
        <v/>
      </c>
      <c r="I1078" s="80" t="str">
        <f t="shared" si="227"/>
        <v/>
      </c>
      <c r="J1078" s="80" t="str">
        <f t="shared" si="235"/>
        <v/>
      </c>
      <c r="AG1078" s="16" t="str">
        <f t="shared" si="236"/>
        <v/>
      </c>
      <c r="AH1078" s="69" t="str">
        <f t="shared" si="228"/>
        <v/>
      </c>
      <c r="AI1078" s="70" t="str">
        <f t="shared" si="229"/>
        <v/>
      </c>
      <c r="AJ1078" s="70" t="str">
        <f t="shared" si="230"/>
        <v/>
      </c>
      <c r="AK1078" s="70" t="str">
        <f t="shared" si="237"/>
        <v/>
      </c>
      <c r="AL1078" s="70" t="str">
        <f t="shared" si="238"/>
        <v/>
      </c>
    </row>
    <row r="1079" spans="2:38" ht="15" thickBot="1" x14ac:dyDescent="0.35">
      <c r="B1079" s="79" t="str">
        <f t="shared" si="231"/>
        <v/>
      </c>
      <c r="C1079" s="79" t="str">
        <f t="shared" si="232"/>
        <v/>
      </c>
      <c r="D1079" s="79" t="str">
        <f>IFERROR(IF(J1078&lt;=0,"",IF(C1079="Yes","",B1079-COUNTIF($C$21:C1079,"Yes"))),"")</f>
        <v/>
      </c>
      <c r="E1079" s="81" t="str">
        <f t="shared" si="225"/>
        <v/>
      </c>
      <c r="F1079" s="80" t="str">
        <f t="shared" si="233"/>
        <v/>
      </c>
      <c r="G1079" s="80" t="str">
        <f t="shared" si="226"/>
        <v/>
      </c>
      <c r="H1079" s="80" t="str">
        <f t="shared" si="234"/>
        <v/>
      </c>
      <c r="I1079" s="80" t="str">
        <f t="shared" si="227"/>
        <v/>
      </c>
      <c r="J1079" s="80" t="str">
        <f t="shared" si="235"/>
        <v/>
      </c>
      <c r="AG1079" s="16" t="str">
        <f t="shared" si="236"/>
        <v/>
      </c>
      <c r="AH1079" s="69" t="str">
        <f t="shared" si="228"/>
        <v/>
      </c>
      <c r="AI1079" s="70" t="str">
        <f t="shared" si="229"/>
        <v/>
      </c>
      <c r="AJ1079" s="70" t="str">
        <f t="shared" si="230"/>
        <v/>
      </c>
      <c r="AK1079" s="70" t="str">
        <f t="shared" si="237"/>
        <v/>
      </c>
      <c r="AL1079" s="70" t="str">
        <f t="shared" si="238"/>
        <v/>
      </c>
    </row>
    <row r="1080" spans="2:38" ht="15" thickBot="1" x14ac:dyDescent="0.35">
      <c r="B1080" s="79" t="str">
        <f t="shared" si="231"/>
        <v/>
      </c>
      <c r="C1080" s="79" t="str">
        <f t="shared" si="232"/>
        <v/>
      </c>
      <c r="D1080" s="79" t="str">
        <f>IFERROR(IF(J1079&lt;=0,"",IF(C1080="Yes","",B1080-COUNTIF($C$21:C1080,"Yes"))),"")</f>
        <v/>
      </c>
      <c r="E1080" s="81" t="str">
        <f t="shared" si="225"/>
        <v/>
      </c>
      <c r="F1080" s="80" t="str">
        <f t="shared" si="233"/>
        <v/>
      </c>
      <c r="G1080" s="80" t="str">
        <f t="shared" si="226"/>
        <v/>
      </c>
      <c r="H1080" s="80" t="str">
        <f t="shared" si="234"/>
        <v/>
      </c>
      <c r="I1080" s="80" t="str">
        <f t="shared" si="227"/>
        <v/>
      </c>
      <c r="J1080" s="80" t="str">
        <f t="shared" si="235"/>
        <v/>
      </c>
      <c r="AG1080" s="16" t="str">
        <f t="shared" si="236"/>
        <v/>
      </c>
      <c r="AH1080" s="69" t="str">
        <f t="shared" si="228"/>
        <v/>
      </c>
      <c r="AI1080" s="70" t="str">
        <f t="shared" si="229"/>
        <v/>
      </c>
      <c r="AJ1080" s="70" t="str">
        <f t="shared" si="230"/>
        <v/>
      </c>
      <c r="AK1080" s="70" t="str">
        <f t="shared" si="237"/>
        <v/>
      </c>
      <c r="AL1080" s="70" t="str">
        <f t="shared" si="238"/>
        <v/>
      </c>
    </row>
    <row r="1081" spans="2:38" ht="15" thickBot="1" x14ac:dyDescent="0.35">
      <c r="B1081" s="79" t="str">
        <f t="shared" si="231"/>
        <v/>
      </c>
      <c r="C1081" s="79" t="str">
        <f t="shared" si="232"/>
        <v/>
      </c>
      <c r="D1081" s="79" t="str">
        <f>IFERROR(IF(J1080&lt;=0,"",IF(C1081="Yes","",B1081-COUNTIF($C$21:C1081,"Yes"))),"")</f>
        <v/>
      </c>
      <c r="E1081" s="81" t="str">
        <f t="shared" si="225"/>
        <v/>
      </c>
      <c r="F1081" s="80" t="str">
        <f t="shared" si="233"/>
        <v/>
      </c>
      <c r="G1081" s="80" t="str">
        <f t="shared" si="226"/>
        <v/>
      </c>
      <c r="H1081" s="80" t="str">
        <f t="shared" si="234"/>
        <v/>
      </c>
      <c r="I1081" s="80" t="str">
        <f t="shared" si="227"/>
        <v/>
      </c>
      <c r="J1081" s="80" t="str">
        <f t="shared" si="235"/>
        <v/>
      </c>
      <c r="AG1081" s="16" t="str">
        <f t="shared" si="236"/>
        <v/>
      </c>
      <c r="AH1081" s="69" t="str">
        <f t="shared" si="228"/>
        <v/>
      </c>
      <c r="AI1081" s="70" t="str">
        <f t="shared" si="229"/>
        <v/>
      </c>
      <c r="AJ1081" s="70" t="str">
        <f t="shared" si="230"/>
        <v/>
      </c>
      <c r="AK1081" s="70" t="str">
        <f t="shared" si="237"/>
        <v/>
      </c>
      <c r="AL1081" s="70" t="str">
        <f t="shared" si="238"/>
        <v/>
      </c>
    </row>
    <row r="1082" spans="2:38" ht="15" thickBot="1" x14ac:dyDescent="0.35">
      <c r="B1082" s="79" t="str">
        <f t="shared" si="231"/>
        <v/>
      </c>
      <c r="C1082" s="79" t="str">
        <f t="shared" si="232"/>
        <v/>
      </c>
      <c r="D1082" s="79" t="str">
        <f>IFERROR(IF(J1081&lt;=0,"",IF(C1082="Yes","",B1082-COUNTIF($C$21:C1082,"Yes"))),"")</f>
        <v/>
      </c>
      <c r="E1082" s="81" t="str">
        <f t="shared" si="225"/>
        <v/>
      </c>
      <c r="F1082" s="80" t="str">
        <f t="shared" si="233"/>
        <v/>
      </c>
      <c r="G1082" s="80" t="str">
        <f t="shared" si="226"/>
        <v/>
      </c>
      <c r="H1082" s="80" t="str">
        <f t="shared" si="234"/>
        <v/>
      </c>
      <c r="I1082" s="80" t="str">
        <f t="shared" si="227"/>
        <v/>
      </c>
      <c r="J1082" s="80" t="str">
        <f t="shared" si="235"/>
        <v/>
      </c>
      <c r="AG1082" s="16" t="str">
        <f t="shared" si="236"/>
        <v/>
      </c>
      <c r="AH1082" s="69" t="str">
        <f t="shared" si="228"/>
        <v/>
      </c>
      <c r="AI1082" s="70" t="str">
        <f t="shared" si="229"/>
        <v/>
      </c>
      <c r="AJ1082" s="70" t="str">
        <f t="shared" si="230"/>
        <v/>
      </c>
      <c r="AK1082" s="70" t="str">
        <f t="shared" si="237"/>
        <v/>
      </c>
      <c r="AL1082" s="70" t="str">
        <f t="shared" si="238"/>
        <v/>
      </c>
    </row>
    <row r="1083" spans="2:38" ht="15" thickBot="1" x14ac:dyDescent="0.35">
      <c r="B1083" s="79" t="str">
        <f t="shared" si="231"/>
        <v/>
      </c>
      <c r="C1083" s="79" t="str">
        <f t="shared" si="232"/>
        <v/>
      </c>
      <c r="D1083" s="79" t="str">
        <f>IFERROR(IF(J1082&lt;=0,"",IF(C1083="Yes","",B1083-COUNTIF($C$21:C1083,"Yes"))),"")</f>
        <v/>
      </c>
      <c r="E1083" s="81" t="str">
        <f t="shared" si="225"/>
        <v/>
      </c>
      <c r="F1083" s="80" t="str">
        <f t="shared" si="233"/>
        <v/>
      </c>
      <c r="G1083" s="80" t="str">
        <f t="shared" si="226"/>
        <v/>
      </c>
      <c r="H1083" s="80" t="str">
        <f t="shared" si="234"/>
        <v/>
      </c>
      <c r="I1083" s="80" t="str">
        <f t="shared" si="227"/>
        <v/>
      </c>
      <c r="J1083" s="80" t="str">
        <f t="shared" si="235"/>
        <v/>
      </c>
      <c r="AG1083" s="16" t="str">
        <f t="shared" si="236"/>
        <v/>
      </c>
      <c r="AH1083" s="69" t="str">
        <f t="shared" si="228"/>
        <v/>
      </c>
      <c r="AI1083" s="70" t="str">
        <f t="shared" si="229"/>
        <v/>
      </c>
      <c r="AJ1083" s="70" t="str">
        <f t="shared" si="230"/>
        <v/>
      </c>
      <c r="AK1083" s="70" t="str">
        <f t="shared" si="237"/>
        <v/>
      </c>
      <c r="AL1083" s="70" t="str">
        <f t="shared" si="238"/>
        <v/>
      </c>
    </row>
    <row r="1084" spans="2:38" ht="15" thickBot="1" x14ac:dyDescent="0.35">
      <c r="B1084" s="79" t="str">
        <f t="shared" si="231"/>
        <v/>
      </c>
      <c r="C1084" s="79" t="str">
        <f t="shared" si="232"/>
        <v/>
      </c>
      <c r="D1084" s="79" t="str">
        <f>IFERROR(IF(J1083&lt;=0,"",IF(C1084="Yes","",B1084-COUNTIF($C$21:C1084,"Yes"))),"")</f>
        <v/>
      </c>
      <c r="E1084" s="81" t="str">
        <f t="shared" si="225"/>
        <v/>
      </c>
      <c r="F1084" s="80" t="str">
        <f t="shared" si="233"/>
        <v/>
      </c>
      <c r="G1084" s="80" t="str">
        <f t="shared" si="226"/>
        <v/>
      </c>
      <c r="H1084" s="80" t="str">
        <f t="shared" si="234"/>
        <v/>
      </c>
      <c r="I1084" s="80" t="str">
        <f t="shared" si="227"/>
        <v/>
      </c>
      <c r="J1084" s="80" t="str">
        <f t="shared" si="235"/>
        <v/>
      </c>
      <c r="AG1084" s="16" t="str">
        <f t="shared" si="236"/>
        <v/>
      </c>
      <c r="AH1084" s="69" t="str">
        <f t="shared" si="228"/>
        <v/>
      </c>
      <c r="AI1084" s="70" t="str">
        <f t="shared" si="229"/>
        <v/>
      </c>
      <c r="AJ1084" s="70" t="str">
        <f t="shared" si="230"/>
        <v/>
      </c>
      <c r="AK1084" s="70" t="str">
        <f t="shared" si="237"/>
        <v/>
      </c>
      <c r="AL1084" s="70" t="str">
        <f t="shared" si="238"/>
        <v/>
      </c>
    </row>
    <row r="1085" spans="2:38" ht="15" thickBot="1" x14ac:dyDescent="0.35">
      <c r="B1085" s="79" t="str">
        <f t="shared" si="231"/>
        <v/>
      </c>
      <c r="C1085" s="79" t="str">
        <f t="shared" si="232"/>
        <v/>
      </c>
      <c r="D1085" s="79" t="str">
        <f>IFERROR(IF(J1084&lt;=0,"",IF(C1085="Yes","",B1085-COUNTIF($C$21:C1085,"Yes"))),"")</f>
        <v/>
      </c>
      <c r="E1085" s="81" t="str">
        <f t="shared" si="225"/>
        <v/>
      </c>
      <c r="F1085" s="80" t="str">
        <f t="shared" si="233"/>
        <v/>
      </c>
      <c r="G1085" s="80" t="str">
        <f t="shared" si="226"/>
        <v/>
      </c>
      <c r="H1085" s="80" t="str">
        <f t="shared" si="234"/>
        <v/>
      </c>
      <c r="I1085" s="80" t="str">
        <f t="shared" si="227"/>
        <v/>
      </c>
      <c r="J1085" s="80" t="str">
        <f t="shared" si="235"/>
        <v/>
      </c>
      <c r="AG1085" s="16" t="str">
        <f t="shared" si="236"/>
        <v/>
      </c>
      <c r="AH1085" s="69" t="str">
        <f t="shared" si="228"/>
        <v/>
      </c>
      <c r="AI1085" s="70" t="str">
        <f t="shared" si="229"/>
        <v/>
      </c>
      <c r="AJ1085" s="70" t="str">
        <f t="shared" si="230"/>
        <v/>
      </c>
      <c r="AK1085" s="70" t="str">
        <f t="shared" si="237"/>
        <v/>
      </c>
      <c r="AL1085" s="70" t="str">
        <f t="shared" si="238"/>
        <v/>
      </c>
    </row>
    <row r="1086" spans="2:38" ht="15" thickBot="1" x14ac:dyDescent="0.35">
      <c r="B1086" s="79" t="str">
        <f t="shared" si="231"/>
        <v/>
      </c>
      <c r="C1086" s="79" t="str">
        <f t="shared" si="232"/>
        <v/>
      </c>
      <c r="D1086" s="79" t="str">
        <f>IFERROR(IF(J1085&lt;=0,"",IF(C1086="Yes","",B1086-COUNTIF($C$21:C1086,"Yes"))),"")</f>
        <v/>
      </c>
      <c r="E1086" s="81" t="str">
        <f t="shared" si="225"/>
        <v/>
      </c>
      <c r="F1086" s="80" t="str">
        <f t="shared" si="233"/>
        <v/>
      </c>
      <c r="G1086" s="80" t="str">
        <f t="shared" si="226"/>
        <v/>
      </c>
      <c r="H1086" s="80" t="str">
        <f t="shared" si="234"/>
        <v/>
      </c>
      <c r="I1086" s="80" t="str">
        <f t="shared" si="227"/>
        <v/>
      </c>
      <c r="J1086" s="80" t="str">
        <f t="shared" si="235"/>
        <v/>
      </c>
      <c r="AG1086" s="16" t="str">
        <f t="shared" si="236"/>
        <v/>
      </c>
      <c r="AH1086" s="69" t="str">
        <f t="shared" si="228"/>
        <v/>
      </c>
      <c r="AI1086" s="70" t="str">
        <f t="shared" si="229"/>
        <v/>
      </c>
      <c r="AJ1086" s="70" t="str">
        <f t="shared" si="230"/>
        <v/>
      </c>
      <c r="AK1086" s="70" t="str">
        <f t="shared" si="237"/>
        <v/>
      </c>
      <c r="AL1086" s="70" t="str">
        <f t="shared" si="238"/>
        <v/>
      </c>
    </row>
    <row r="1087" spans="2:38" ht="15" thickBot="1" x14ac:dyDescent="0.35">
      <c r="B1087" s="79" t="str">
        <f t="shared" si="231"/>
        <v/>
      </c>
      <c r="C1087" s="79" t="str">
        <f t="shared" si="232"/>
        <v/>
      </c>
      <c r="D1087" s="79" t="str">
        <f>IFERROR(IF(J1086&lt;=0,"",IF(C1087="Yes","",B1087-COUNTIF($C$21:C1087,"Yes"))),"")</f>
        <v/>
      </c>
      <c r="E1087" s="81" t="str">
        <f t="shared" si="225"/>
        <v/>
      </c>
      <c r="F1087" s="80" t="str">
        <f t="shared" si="233"/>
        <v/>
      </c>
      <c r="G1087" s="80" t="str">
        <f t="shared" si="226"/>
        <v/>
      </c>
      <c r="H1087" s="80" t="str">
        <f t="shared" si="234"/>
        <v/>
      </c>
      <c r="I1087" s="80" t="str">
        <f t="shared" si="227"/>
        <v/>
      </c>
      <c r="J1087" s="80" t="str">
        <f t="shared" si="235"/>
        <v/>
      </c>
      <c r="AG1087" s="16" t="str">
        <f t="shared" si="236"/>
        <v/>
      </c>
      <c r="AH1087" s="69" t="str">
        <f t="shared" si="228"/>
        <v/>
      </c>
      <c r="AI1087" s="70" t="str">
        <f t="shared" si="229"/>
        <v/>
      </c>
      <c r="AJ1087" s="70" t="str">
        <f t="shared" si="230"/>
        <v/>
      </c>
      <c r="AK1087" s="70" t="str">
        <f t="shared" si="237"/>
        <v/>
      </c>
      <c r="AL1087" s="70" t="str">
        <f t="shared" si="238"/>
        <v/>
      </c>
    </row>
    <row r="1088" spans="2:38" ht="15" thickBot="1" x14ac:dyDescent="0.35">
      <c r="B1088" s="79" t="str">
        <f t="shared" si="231"/>
        <v/>
      </c>
      <c r="C1088" s="79" t="str">
        <f t="shared" si="232"/>
        <v/>
      </c>
      <c r="D1088" s="79" t="str">
        <f>IFERROR(IF(J1087&lt;=0,"",IF(C1088="Yes","",B1088-COUNTIF($C$21:C1088,"Yes"))),"")</f>
        <v/>
      </c>
      <c r="E1088" s="81" t="str">
        <f t="shared" si="225"/>
        <v/>
      </c>
      <c r="F1088" s="80" t="str">
        <f t="shared" si="233"/>
        <v/>
      </c>
      <c r="G1088" s="80" t="str">
        <f t="shared" si="226"/>
        <v/>
      </c>
      <c r="H1088" s="80" t="str">
        <f t="shared" si="234"/>
        <v/>
      </c>
      <c r="I1088" s="80" t="str">
        <f t="shared" si="227"/>
        <v/>
      </c>
      <c r="J1088" s="80" t="str">
        <f t="shared" si="235"/>
        <v/>
      </c>
      <c r="AG1088" s="16" t="str">
        <f t="shared" si="236"/>
        <v/>
      </c>
      <c r="AH1088" s="69" t="str">
        <f t="shared" si="228"/>
        <v/>
      </c>
      <c r="AI1088" s="70" t="str">
        <f t="shared" si="229"/>
        <v/>
      </c>
      <c r="AJ1088" s="70" t="str">
        <f t="shared" si="230"/>
        <v/>
      </c>
      <c r="AK1088" s="70" t="str">
        <f t="shared" si="237"/>
        <v/>
      </c>
      <c r="AL1088" s="70" t="str">
        <f t="shared" si="238"/>
        <v/>
      </c>
    </row>
    <row r="1089" spans="2:38" ht="15" thickBot="1" x14ac:dyDescent="0.35">
      <c r="B1089" s="79" t="str">
        <f t="shared" si="231"/>
        <v/>
      </c>
      <c r="C1089" s="79" t="str">
        <f t="shared" si="232"/>
        <v/>
      </c>
      <c r="D1089" s="79" t="str">
        <f>IFERROR(IF(J1088&lt;=0,"",IF(C1089="Yes","",B1089-COUNTIF($C$21:C1089,"Yes"))),"")</f>
        <v/>
      </c>
      <c r="E1089" s="81" t="str">
        <f t="shared" si="225"/>
        <v/>
      </c>
      <c r="F1089" s="80" t="str">
        <f t="shared" si="233"/>
        <v/>
      </c>
      <c r="G1089" s="80" t="str">
        <f t="shared" si="226"/>
        <v/>
      </c>
      <c r="H1089" s="80" t="str">
        <f t="shared" si="234"/>
        <v/>
      </c>
      <c r="I1089" s="80" t="str">
        <f t="shared" si="227"/>
        <v/>
      </c>
      <c r="J1089" s="80" t="str">
        <f t="shared" si="235"/>
        <v/>
      </c>
      <c r="AG1089" s="16" t="str">
        <f t="shared" si="236"/>
        <v/>
      </c>
      <c r="AH1089" s="69" t="str">
        <f t="shared" si="228"/>
        <v/>
      </c>
      <c r="AI1089" s="70" t="str">
        <f t="shared" si="229"/>
        <v/>
      </c>
      <c r="AJ1089" s="70" t="str">
        <f t="shared" si="230"/>
        <v/>
      </c>
      <c r="AK1089" s="70" t="str">
        <f t="shared" si="237"/>
        <v/>
      </c>
      <c r="AL1089" s="70" t="str">
        <f t="shared" si="238"/>
        <v/>
      </c>
    </row>
    <row r="1090" spans="2:38" ht="15" thickBot="1" x14ac:dyDescent="0.35">
      <c r="B1090" s="79" t="str">
        <f t="shared" si="231"/>
        <v/>
      </c>
      <c r="C1090" s="79" t="str">
        <f t="shared" si="232"/>
        <v/>
      </c>
      <c r="D1090" s="79" t="str">
        <f>IFERROR(IF(J1089&lt;=0,"",IF(C1090="Yes","",B1090-COUNTIF($C$21:C1090,"Yes"))),"")</f>
        <v/>
      </c>
      <c r="E1090" s="81" t="str">
        <f t="shared" si="225"/>
        <v/>
      </c>
      <c r="F1090" s="80" t="str">
        <f t="shared" si="233"/>
        <v/>
      </c>
      <c r="G1090" s="80" t="str">
        <f t="shared" si="226"/>
        <v/>
      </c>
      <c r="H1090" s="80" t="str">
        <f t="shared" si="234"/>
        <v/>
      </c>
      <c r="I1090" s="80" t="str">
        <f t="shared" si="227"/>
        <v/>
      </c>
      <c r="J1090" s="80" t="str">
        <f t="shared" si="235"/>
        <v/>
      </c>
      <c r="AG1090" s="16" t="str">
        <f t="shared" si="236"/>
        <v/>
      </c>
      <c r="AH1090" s="69" t="str">
        <f t="shared" si="228"/>
        <v/>
      </c>
      <c r="AI1090" s="70" t="str">
        <f t="shared" si="229"/>
        <v/>
      </c>
      <c r="AJ1090" s="70" t="str">
        <f t="shared" si="230"/>
        <v/>
      </c>
      <c r="AK1090" s="70" t="str">
        <f t="shared" si="237"/>
        <v/>
      </c>
      <c r="AL1090" s="70" t="str">
        <f t="shared" si="238"/>
        <v/>
      </c>
    </row>
    <row r="1091" spans="2:38" ht="15" thickBot="1" x14ac:dyDescent="0.35">
      <c r="B1091" s="79" t="str">
        <f t="shared" si="231"/>
        <v/>
      </c>
      <c r="C1091" s="79" t="str">
        <f t="shared" si="232"/>
        <v/>
      </c>
      <c r="D1091" s="79" t="str">
        <f>IFERROR(IF(J1090&lt;=0,"",IF(C1091="Yes","",B1091-COUNTIF($C$21:C1091,"Yes"))),"")</f>
        <v/>
      </c>
      <c r="E1091" s="81" t="str">
        <f t="shared" si="225"/>
        <v/>
      </c>
      <c r="F1091" s="80" t="str">
        <f t="shared" si="233"/>
        <v/>
      </c>
      <c r="G1091" s="80" t="str">
        <f t="shared" si="226"/>
        <v/>
      </c>
      <c r="H1091" s="80" t="str">
        <f t="shared" si="234"/>
        <v/>
      </c>
      <c r="I1091" s="80" t="str">
        <f t="shared" si="227"/>
        <v/>
      </c>
      <c r="J1091" s="80" t="str">
        <f t="shared" si="235"/>
        <v/>
      </c>
      <c r="AG1091" s="16" t="str">
        <f t="shared" si="236"/>
        <v/>
      </c>
      <c r="AH1091" s="69" t="str">
        <f t="shared" si="228"/>
        <v/>
      </c>
      <c r="AI1091" s="70" t="str">
        <f t="shared" si="229"/>
        <v/>
      </c>
      <c r="AJ1091" s="70" t="str">
        <f t="shared" si="230"/>
        <v/>
      </c>
      <c r="AK1091" s="70" t="str">
        <f t="shared" si="237"/>
        <v/>
      </c>
      <c r="AL1091" s="70" t="str">
        <f t="shared" si="238"/>
        <v/>
      </c>
    </row>
    <row r="1092" spans="2:38" ht="15" thickBot="1" x14ac:dyDescent="0.35">
      <c r="B1092" s="79" t="str">
        <f t="shared" si="231"/>
        <v/>
      </c>
      <c r="C1092" s="79" t="str">
        <f t="shared" si="232"/>
        <v/>
      </c>
      <c r="D1092" s="79" t="str">
        <f>IFERROR(IF(J1091&lt;=0,"",IF(C1092="Yes","",B1092-COUNTIF($C$21:C1092,"Yes"))),"")</f>
        <v/>
      </c>
      <c r="E1092" s="81" t="str">
        <f t="shared" si="225"/>
        <v/>
      </c>
      <c r="F1092" s="80" t="str">
        <f t="shared" si="233"/>
        <v/>
      </c>
      <c r="G1092" s="80" t="str">
        <f t="shared" si="226"/>
        <v/>
      </c>
      <c r="H1092" s="80" t="str">
        <f t="shared" si="234"/>
        <v/>
      </c>
      <c r="I1092" s="80" t="str">
        <f t="shared" si="227"/>
        <v/>
      </c>
      <c r="J1092" s="80" t="str">
        <f t="shared" si="235"/>
        <v/>
      </c>
      <c r="AG1092" s="16" t="str">
        <f t="shared" si="236"/>
        <v/>
      </c>
      <c r="AH1092" s="69" t="str">
        <f t="shared" si="228"/>
        <v/>
      </c>
      <c r="AI1092" s="70" t="str">
        <f t="shared" si="229"/>
        <v/>
      </c>
      <c r="AJ1092" s="70" t="str">
        <f t="shared" si="230"/>
        <v/>
      </c>
      <c r="AK1092" s="70" t="str">
        <f t="shared" si="237"/>
        <v/>
      </c>
      <c r="AL1092" s="70" t="str">
        <f t="shared" si="238"/>
        <v/>
      </c>
    </row>
    <row r="1093" spans="2:38" ht="15" thickBot="1" x14ac:dyDescent="0.35">
      <c r="B1093" s="79" t="str">
        <f t="shared" si="231"/>
        <v/>
      </c>
      <c r="C1093" s="79" t="str">
        <f t="shared" si="232"/>
        <v/>
      </c>
      <c r="D1093" s="79" t="str">
        <f>IFERROR(IF(J1092&lt;=0,"",IF(C1093="Yes","",B1093-COUNTIF($C$21:C1093,"Yes"))),"")</f>
        <v/>
      </c>
      <c r="E1093" s="81" t="str">
        <f t="shared" si="225"/>
        <v/>
      </c>
      <c r="F1093" s="80" t="str">
        <f t="shared" si="233"/>
        <v/>
      </c>
      <c r="G1093" s="80" t="str">
        <f t="shared" si="226"/>
        <v/>
      </c>
      <c r="H1093" s="80" t="str">
        <f t="shared" si="234"/>
        <v/>
      </c>
      <c r="I1093" s="80" t="str">
        <f t="shared" si="227"/>
        <v/>
      </c>
      <c r="J1093" s="80" t="str">
        <f t="shared" si="235"/>
        <v/>
      </c>
      <c r="AG1093" s="16" t="str">
        <f t="shared" si="236"/>
        <v/>
      </c>
      <c r="AH1093" s="69" t="str">
        <f t="shared" si="228"/>
        <v/>
      </c>
      <c r="AI1093" s="70" t="str">
        <f t="shared" si="229"/>
        <v/>
      </c>
      <c r="AJ1093" s="70" t="str">
        <f t="shared" si="230"/>
        <v/>
      </c>
      <c r="AK1093" s="70" t="str">
        <f t="shared" si="237"/>
        <v/>
      </c>
      <c r="AL1093" s="70" t="str">
        <f t="shared" si="238"/>
        <v/>
      </c>
    </row>
    <row r="1094" spans="2:38" ht="15" thickBot="1" x14ac:dyDescent="0.35">
      <c r="B1094" s="79" t="str">
        <f t="shared" si="231"/>
        <v/>
      </c>
      <c r="C1094" s="79" t="str">
        <f t="shared" si="232"/>
        <v/>
      </c>
      <c r="D1094" s="79" t="str">
        <f>IFERROR(IF(J1093&lt;=0,"",IF(C1094="Yes","",B1094-COUNTIF($C$21:C1094,"Yes"))),"")</f>
        <v/>
      </c>
      <c r="E1094" s="81" t="str">
        <f t="shared" si="225"/>
        <v/>
      </c>
      <c r="F1094" s="80" t="str">
        <f t="shared" si="233"/>
        <v/>
      </c>
      <c r="G1094" s="80" t="str">
        <f t="shared" si="226"/>
        <v/>
      </c>
      <c r="H1094" s="80" t="str">
        <f t="shared" si="234"/>
        <v/>
      </c>
      <c r="I1094" s="80" t="str">
        <f t="shared" si="227"/>
        <v/>
      </c>
      <c r="J1094" s="80" t="str">
        <f t="shared" si="235"/>
        <v/>
      </c>
      <c r="AG1094" s="16" t="str">
        <f t="shared" si="236"/>
        <v/>
      </c>
      <c r="AH1094" s="69" t="str">
        <f t="shared" si="228"/>
        <v/>
      </c>
      <c r="AI1094" s="70" t="str">
        <f t="shared" si="229"/>
        <v/>
      </c>
      <c r="AJ1094" s="70" t="str">
        <f t="shared" si="230"/>
        <v/>
      </c>
      <c r="AK1094" s="70" t="str">
        <f t="shared" si="237"/>
        <v/>
      </c>
      <c r="AL1094" s="70" t="str">
        <f t="shared" si="238"/>
        <v/>
      </c>
    </row>
    <row r="1095" spans="2:38" ht="15" thickBot="1" x14ac:dyDescent="0.35">
      <c r="B1095" s="79" t="str">
        <f t="shared" si="231"/>
        <v/>
      </c>
      <c r="C1095" s="79" t="str">
        <f t="shared" si="232"/>
        <v/>
      </c>
      <c r="D1095" s="79" t="str">
        <f>IFERROR(IF(J1094&lt;=0,"",IF(C1095="Yes","",B1095-COUNTIF($C$21:C1095,"Yes"))),"")</f>
        <v/>
      </c>
      <c r="E1095" s="81" t="str">
        <f t="shared" si="225"/>
        <v/>
      </c>
      <c r="F1095" s="80" t="str">
        <f t="shared" si="233"/>
        <v/>
      </c>
      <c r="G1095" s="80" t="str">
        <f t="shared" si="226"/>
        <v/>
      </c>
      <c r="H1095" s="80" t="str">
        <f t="shared" si="234"/>
        <v/>
      </c>
      <c r="I1095" s="80" t="str">
        <f t="shared" si="227"/>
        <v/>
      </c>
      <c r="J1095" s="80" t="str">
        <f t="shared" si="235"/>
        <v/>
      </c>
      <c r="AG1095" s="16" t="str">
        <f t="shared" si="236"/>
        <v/>
      </c>
      <c r="AH1095" s="69" t="str">
        <f t="shared" si="228"/>
        <v/>
      </c>
      <c r="AI1095" s="70" t="str">
        <f t="shared" si="229"/>
        <v/>
      </c>
      <c r="AJ1095" s="70" t="str">
        <f t="shared" si="230"/>
        <v/>
      </c>
      <c r="AK1095" s="70" t="str">
        <f t="shared" si="237"/>
        <v/>
      </c>
      <c r="AL1095" s="70" t="str">
        <f t="shared" si="238"/>
        <v/>
      </c>
    </row>
    <row r="1096" spans="2:38" ht="15" thickBot="1" x14ac:dyDescent="0.35">
      <c r="B1096" s="79" t="str">
        <f t="shared" si="231"/>
        <v/>
      </c>
      <c r="C1096" s="79" t="str">
        <f t="shared" si="232"/>
        <v/>
      </c>
      <c r="D1096" s="79" t="str">
        <f>IFERROR(IF(J1095&lt;=0,"",IF(C1096="Yes","",B1096-COUNTIF($C$21:C1096,"Yes"))),"")</f>
        <v/>
      </c>
      <c r="E1096" s="81" t="str">
        <f t="shared" si="225"/>
        <v/>
      </c>
      <c r="F1096" s="80" t="str">
        <f t="shared" si="233"/>
        <v/>
      </c>
      <c r="G1096" s="80" t="str">
        <f t="shared" si="226"/>
        <v/>
      </c>
      <c r="H1096" s="80" t="str">
        <f t="shared" si="234"/>
        <v/>
      </c>
      <c r="I1096" s="80" t="str">
        <f t="shared" si="227"/>
        <v/>
      </c>
      <c r="J1096" s="80" t="str">
        <f t="shared" si="235"/>
        <v/>
      </c>
      <c r="AG1096" s="16" t="str">
        <f t="shared" si="236"/>
        <v/>
      </c>
      <c r="AH1096" s="69" t="str">
        <f t="shared" si="228"/>
        <v/>
      </c>
      <c r="AI1096" s="70" t="str">
        <f t="shared" si="229"/>
        <v/>
      </c>
      <c r="AJ1096" s="70" t="str">
        <f t="shared" si="230"/>
        <v/>
      </c>
      <c r="AK1096" s="70" t="str">
        <f t="shared" si="237"/>
        <v/>
      </c>
      <c r="AL1096" s="70" t="str">
        <f t="shared" si="238"/>
        <v/>
      </c>
    </row>
    <row r="1097" spans="2:38" ht="15" thickBot="1" x14ac:dyDescent="0.35">
      <c r="B1097" s="79" t="str">
        <f t="shared" si="231"/>
        <v/>
      </c>
      <c r="C1097" s="79" t="str">
        <f t="shared" si="232"/>
        <v/>
      </c>
      <c r="D1097" s="79" t="str">
        <f>IFERROR(IF(J1096&lt;=0,"",IF(C1097="Yes","",B1097-COUNTIF($C$21:C1097,"Yes"))),"")</f>
        <v/>
      </c>
      <c r="E1097" s="81" t="str">
        <f t="shared" si="225"/>
        <v/>
      </c>
      <c r="F1097" s="80" t="str">
        <f t="shared" si="233"/>
        <v/>
      </c>
      <c r="G1097" s="80" t="str">
        <f t="shared" si="226"/>
        <v/>
      </c>
      <c r="H1097" s="80" t="str">
        <f t="shared" si="234"/>
        <v/>
      </c>
      <c r="I1097" s="80" t="str">
        <f t="shared" si="227"/>
        <v/>
      </c>
      <c r="J1097" s="80" t="str">
        <f t="shared" si="235"/>
        <v/>
      </c>
      <c r="AG1097" s="16" t="str">
        <f t="shared" si="236"/>
        <v/>
      </c>
      <c r="AH1097" s="69" t="str">
        <f t="shared" si="228"/>
        <v/>
      </c>
      <c r="AI1097" s="70" t="str">
        <f t="shared" si="229"/>
        <v/>
      </c>
      <c r="AJ1097" s="70" t="str">
        <f t="shared" si="230"/>
        <v/>
      </c>
      <c r="AK1097" s="70" t="str">
        <f t="shared" si="237"/>
        <v/>
      </c>
      <c r="AL1097" s="70" t="str">
        <f t="shared" si="238"/>
        <v/>
      </c>
    </row>
    <row r="1098" spans="2:38" ht="15" thickBot="1" x14ac:dyDescent="0.35">
      <c r="B1098" s="79" t="str">
        <f t="shared" si="231"/>
        <v/>
      </c>
      <c r="C1098" s="79" t="str">
        <f t="shared" si="232"/>
        <v/>
      </c>
      <c r="D1098" s="79" t="str">
        <f>IFERROR(IF(J1097&lt;=0,"",IF(C1098="Yes","",B1098-COUNTIF($C$21:C1098,"Yes"))),"")</f>
        <v/>
      </c>
      <c r="E1098" s="81" t="str">
        <f t="shared" si="225"/>
        <v/>
      </c>
      <c r="F1098" s="80" t="str">
        <f t="shared" si="233"/>
        <v/>
      </c>
      <c r="G1098" s="80" t="str">
        <f t="shared" si="226"/>
        <v/>
      </c>
      <c r="H1098" s="80" t="str">
        <f t="shared" si="234"/>
        <v/>
      </c>
      <c r="I1098" s="80" t="str">
        <f t="shared" si="227"/>
        <v/>
      </c>
      <c r="J1098" s="80" t="str">
        <f t="shared" si="235"/>
        <v/>
      </c>
      <c r="AG1098" s="16" t="str">
        <f t="shared" si="236"/>
        <v/>
      </c>
      <c r="AH1098" s="69" t="str">
        <f t="shared" si="228"/>
        <v/>
      </c>
      <c r="AI1098" s="70" t="str">
        <f t="shared" si="229"/>
        <v/>
      </c>
      <c r="AJ1098" s="70" t="str">
        <f t="shared" si="230"/>
        <v/>
      </c>
      <c r="AK1098" s="70" t="str">
        <f t="shared" si="237"/>
        <v/>
      </c>
      <c r="AL1098" s="70" t="str">
        <f t="shared" si="238"/>
        <v/>
      </c>
    </row>
    <row r="1099" spans="2:38" ht="15" thickBot="1" x14ac:dyDescent="0.35">
      <c r="B1099" s="79" t="str">
        <f t="shared" si="231"/>
        <v/>
      </c>
      <c r="C1099" s="79" t="str">
        <f t="shared" si="232"/>
        <v/>
      </c>
      <c r="D1099" s="79" t="str">
        <f>IFERROR(IF(J1098&lt;=0,"",IF(C1099="Yes","",B1099-COUNTIF($C$21:C1099,"Yes"))),"")</f>
        <v/>
      </c>
      <c r="E1099" s="81" t="str">
        <f t="shared" si="225"/>
        <v/>
      </c>
      <c r="F1099" s="80" t="str">
        <f t="shared" si="233"/>
        <v/>
      </c>
      <c r="G1099" s="80" t="str">
        <f t="shared" si="226"/>
        <v/>
      </c>
      <c r="H1099" s="80" t="str">
        <f t="shared" si="234"/>
        <v/>
      </c>
      <c r="I1099" s="80" t="str">
        <f t="shared" si="227"/>
        <v/>
      </c>
      <c r="J1099" s="80" t="str">
        <f t="shared" si="235"/>
        <v/>
      </c>
      <c r="AG1099" s="16" t="str">
        <f t="shared" si="236"/>
        <v/>
      </c>
      <c r="AH1099" s="69" t="str">
        <f t="shared" si="228"/>
        <v/>
      </c>
      <c r="AI1099" s="70" t="str">
        <f t="shared" si="229"/>
        <v/>
      </c>
      <c r="AJ1099" s="70" t="str">
        <f t="shared" si="230"/>
        <v/>
      </c>
      <c r="AK1099" s="70" t="str">
        <f t="shared" si="237"/>
        <v/>
      </c>
      <c r="AL1099" s="70" t="str">
        <f t="shared" si="238"/>
        <v/>
      </c>
    </row>
    <row r="1100" spans="2:38" ht="15" thickBot="1" x14ac:dyDescent="0.35">
      <c r="B1100" s="79" t="str">
        <f t="shared" si="231"/>
        <v/>
      </c>
      <c r="C1100" s="79" t="str">
        <f t="shared" si="232"/>
        <v/>
      </c>
      <c r="D1100" s="79" t="str">
        <f>IFERROR(IF(J1099&lt;=0,"",IF(C1100="Yes","",B1100-COUNTIF($C$21:C1100,"Yes"))),"")</f>
        <v/>
      </c>
      <c r="E1100" s="81" t="str">
        <f t="shared" si="225"/>
        <v/>
      </c>
      <c r="F1100" s="80" t="str">
        <f t="shared" si="233"/>
        <v/>
      </c>
      <c r="G1100" s="80" t="str">
        <f t="shared" si="226"/>
        <v/>
      </c>
      <c r="H1100" s="80" t="str">
        <f t="shared" si="234"/>
        <v/>
      </c>
      <c r="I1100" s="80" t="str">
        <f t="shared" si="227"/>
        <v/>
      </c>
      <c r="J1100" s="80" t="str">
        <f t="shared" si="235"/>
        <v/>
      </c>
      <c r="AG1100" s="16" t="str">
        <f t="shared" si="236"/>
        <v/>
      </c>
      <c r="AH1100" s="69" t="str">
        <f t="shared" si="228"/>
        <v/>
      </c>
      <c r="AI1100" s="70" t="str">
        <f t="shared" si="229"/>
        <v/>
      </c>
      <c r="AJ1100" s="70" t="str">
        <f t="shared" si="230"/>
        <v/>
      </c>
      <c r="AK1100" s="70" t="str">
        <f t="shared" si="237"/>
        <v/>
      </c>
      <c r="AL1100" s="70" t="str">
        <f t="shared" si="238"/>
        <v/>
      </c>
    </row>
    <row r="1101" spans="2:38" ht="15" thickBot="1" x14ac:dyDescent="0.35">
      <c r="B1101" s="79" t="str">
        <f t="shared" si="231"/>
        <v/>
      </c>
      <c r="C1101" s="79" t="str">
        <f t="shared" si="232"/>
        <v/>
      </c>
      <c r="D1101" s="79" t="str">
        <f>IFERROR(IF(J1100&lt;=0,"",IF(C1101="Yes","",B1101-COUNTIF($C$21:C1101,"Yes"))),"")</f>
        <v/>
      </c>
      <c r="E1101" s="81" t="str">
        <f t="shared" si="225"/>
        <v/>
      </c>
      <c r="F1101" s="80" t="str">
        <f t="shared" si="233"/>
        <v/>
      </c>
      <c r="G1101" s="80" t="str">
        <f t="shared" si="226"/>
        <v/>
      </c>
      <c r="H1101" s="80" t="str">
        <f t="shared" si="234"/>
        <v/>
      </c>
      <c r="I1101" s="80" t="str">
        <f t="shared" si="227"/>
        <v/>
      </c>
      <c r="J1101" s="80" t="str">
        <f t="shared" si="235"/>
        <v/>
      </c>
      <c r="AG1101" s="16" t="str">
        <f t="shared" si="236"/>
        <v/>
      </c>
      <c r="AH1101" s="69" t="str">
        <f t="shared" si="228"/>
        <v/>
      </c>
      <c r="AI1101" s="70" t="str">
        <f t="shared" si="229"/>
        <v/>
      </c>
      <c r="AJ1101" s="70" t="str">
        <f t="shared" si="230"/>
        <v/>
      </c>
      <c r="AK1101" s="70" t="str">
        <f t="shared" si="237"/>
        <v/>
      </c>
      <c r="AL1101" s="70" t="str">
        <f t="shared" si="238"/>
        <v/>
      </c>
    </row>
    <row r="1102" spans="2:38" ht="15" thickBot="1" x14ac:dyDescent="0.35">
      <c r="B1102" s="79" t="str">
        <f t="shared" si="231"/>
        <v/>
      </c>
      <c r="C1102" s="79" t="str">
        <f t="shared" si="232"/>
        <v/>
      </c>
      <c r="D1102" s="79" t="str">
        <f>IFERROR(IF(J1101&lt;=0,"",IF(C1102="Yes","",B1102-COUNTIF($C$21:C1102,"Yes"))),"")</f>
        <v/>
      </c>
      <c r="E1102" s="81" t="str">
        <f t="shared" si="225"/>
        <v/>
      </c>
      <c r="F1102" s="80" t="str">
        <f t="shared" si="233"/>
        <v/>
      </c>
      <c r="G1102" s="80" t="str">
        <f t="shared" si="226"/>
        <v/>
      </c>
      <c r="H1102" s="80" t="str">
        <f t="shared" si="234"/>
        <v/>
      </c>
      <c r="I1102" s="80" t="str">
        <f t="shared" si="227"/>
        <v/>
      </c>
      <c r="J1102" s="80" t="str">
        <f t="shared" si="235"/>
        <v/>
      </c>
      <c r="AG1102" s="16" t="str">
        <f t="shared" si="236"/>
        <v/>
      </c>
      <c r="AH1102" s="69" t="str">
        <f t="shared" si="228"/>
        <v/>
      </c>
      <c r="AI1102" s="70" t="str">
        <f t="shared" si="229"/>
        <v/>
      </c>
      <c r="AJ1102" s="70" t="str">
        <f t="shared" si="230"/>
        <v/>
      </c>
      <c r="AK1102" s="70" t="str">
        <f t="shared" si="237"/>
        <v/>
      </c>
      <c r="AL1102" s="70" t="str">
        <f t="shared" si="238"/>
        <v/>
      </c>
    </row>
    <row r="1103" spans="2:38" ht="15" thickBot="1" x14ac:dyDescent="0.35">
      <c r="B1103" s="79" t="str">
        <f t="shared" si="231"/>
        <v/>
      </c>
      <c r="C1103" s="79" t="str">
        <f t="shared" si="232"/>
        <v/>
      </c>
      <c r="D1103" s="79" t="str">
        <f>IFERROR(IF(J1102&lt;=0,"",IF(C1103="Yes","",B1103-COUNTIF($C$21:C1103,"Yes"))),"")</f>
        <v/>
      </c>
      <c r="E1103" s="81" t="str">
        <f t="shared" si="225"/>
        <v/>
      </c>
      <c r="F1103" s="80" t="str">
        <f t="shared" si="233"/>
        <v/>
      </c>
      <c r="G1103" s="80" t="str">
        <f t="shared" si="226"/>
        <v/>
      </c>
      <c r="H1103" s="80" t="str">
        <f t="shared" si="234"/>
        <v/>
      </c>
      <c r="I1103" s="80" t="str">
        <f t="shared" si="227"/>
        <v/>
      </c>
      <c r="J1103" s="80" t="str">
        <f t="shared" si="235"/>
        <v/>
      </c>
      <c r="AG1103" s="16" t="str">
        <f t="shared" si="236"/>
        <v/>
      </c>
      <c r="AH1103" s="69" t="str">
        <f t="shared" si="228"/>
        <v/>
      </c>
      <c r="AI1103" s="70" t="str">
        <f t="shared" si="229"/>
        <v/>
      </c>
      <c r="AJ1103" s="70" t="str">
        <f t="shared" si="230"/>
        <v/>
      </c>
      <c r="AK1103" s="70" t="str">
        <f t="shared" si="237"/>
        <v/>
      </c>
      <c r="AL1103" s="70" t="str">
        <f t="shared" si="238"/>
        <v/>
      </c>
    </row>
    <row r="1104" spans="2:38" ht="15" thickBot="1" x14ac:dyDescent="0.35">
      <c r="B1104" s="79" t="str">
        <f t="shared" si="231"/>
        <v/>
      </c>
      <c r="C1104" s="79" t="str">
        <f t="shared" si="232"/>
        <v/>
      </c>
      <c r="D1104" s="79" t="str">
        <f>IFERROR(IF(J1103&lt;=0,"",IF(C1104="Yes","",B1104-COUNTIF($C$21:C1104,"Yes"))),"")</f>
        <v/>
      </c>
      <c r="E1104" s="81" t="str">
        <f t="shared" si="225"/>
        <v/>
      </c>
      <c r="F1104" s="80" t="str">
        <f t="shared" si="233"/>
        <v/>
      </c>
      <c r="G1104" s="80" t="str">
        <f t="shared" si="226"/>
        <v/>
      </c>
      <c r="H1104" s="80" t="str">
        <f t="shared" si="234"/>
        <v/>
      </c>
      <c r="I1104" s="80" t="str">
        <f t="shared" si="227"/>
        <v/>
      </c>
      <c r="J1104" s="80" t="str">
        <f t="shared" si="235"/>
        <v/>
      </c>
      <c r="AG1104" s="16" t="str">
        <f t="shared" si="236"/>
        <v/>
      </c>
      <c r="AH1104" s="69" t="str">
        <f t="shared" si="228"/>
        <v/>
      </c>
      <c r="AI1104" s="70" t="str">
        <f t="shared" si="229"/>
        <v/>
      </c>
      <c r="AJ1104" s="70" t="str">
        <f t="shared" si="230"/>
        <v/>
      </c>
      <c r="AK1104" s="70" t="str">
        <f t="shared" si="237"/>
        <v/>
      </c>
      <c r="AL1104" s="70" t="str">
        <f t="shared" si="238"/>
        <v/>
      </c>
    </row>
    <row r="1105" spans="2:38" ht="15" thickBot="1" x14ac:dyDescent="0.35">
      <c r="B1105" s="79" t="str">
        <f t="shared" si="231"/>
        <v/>
      </c>
      <c r="C1105" s="79" t="str">
        <f t="shared" si="232"/>
        <v/>
      </c>
      <c r="D1105" s="79" t="str">
        <f>IFERROR(IF(J1104&lt;=0,"",IF(C1105="Yes","",B1105-COUNTIF($C$21:C1105,"Yes"))),"")</f>
        <v/>
      </c>
      <c r="E1105" s="81" t="str">
        <f t="shared" si="225"/>
        <v/>
      </c>
      <c r="F1105" s="80" t="str">
        <f t="shared" si="233"/>
        <v/>
      </c>
      <c r="G1105" s="80" t="str">
        <f t="shared" si="226"/>
        <v/>
      </c>
      <c r="H1105" s="80" t="str">
        <f t="shared" si="234"/>
        <v/>
      </c>
      <c r="I1105" s="80" t="str">
        <f t="shared" si="227"/>
        <v/>
      </c>
      <c r="J1105" s="80" t="str">
        <f t="shared" si="235"/>
        <v/>
      </c>
      <c r="AG1105" s="16" t="str">
        <f t="shared" si="236"/>
        <v/>
      </c>
      <c r="AH1105" s="69" t="str">
        <f t="shared" si="228"/>
        <v/>
      </c>
      <c r="AI1105" s="70" t="str">
        <f t="shared" si="229"/>
        <v/>
      </c>
      <c r="AJ1105" s="70" t="str">
        <f t="shared" si="230"/>
        <v/>
      </c>
      <c r="AK1105" s="70" t="str">
        <f t="shared" si="237"/>
        <v/>
      </c>
      <c r="AL1105" s="70" t="str">
        <f t="shared" si="238"/>
        <v/>
      </c>
    </row>
    <row r="1106" spans="2:38" ht="15" thickBot="1" x14ac:dyDescent="0.35">
      <c r="B1106" s="79" t="str">
        <f t="shared" si="231"/>
        <v/>
      </c>
      <c r="C1106" s="79" t="str">
        <f t="shared" si="232"/>
        <v/>
      </c>
      <c r="D1106" s="79" t="str">
        <f>IFERROR(IF(J1105&lt;=0,"",IF(C1106="Yes","",B1106-COUNTIF($C$21:C1106,"Yes"))),"")</f>
        <v/>
      </c>
      <c r="E1106" s="81" t="str">
        <f t="shared" si="225"/>
        <v/>
      </c>
      <c r="F1106" s="80" t="str">
        <f t="shared" si="233"/>
        <v/>
      </c>
      <c r="G1106" s="80" t="str">
        <f t="shared" si="226"/>
        <v/>
      </c>
      <c r="H1106" s="80" t="str">
        <f t="shared" si="234"/>
        <v/>
      </c>
      <c r="I1106" s="80" t="str">
        <f t="shared" si="227"/>
        <v/>
      </c>
      <c r="J1106" s="80" t="str">
        <f t="shared" si="235"/>
        <v/>
      </c>
      <c r="AG1106" s="16" t="str">
        <f t="shared" si="236"/>
        <v/>
      </c>
      <c r="AH1106" s="69" t="str">
        <f t="shared" si="228"/>
        <v/>
      </c>
      <c r="AI1106" s="70" t="str">
        <f t="shared" si="229"/>
        <v/>
      </c>
      <c r="AJ1106" s="70" t="str">
        <f t="shared" si="230"/>
        <v/>
      </c>
      <c r="AK1106" s="70" t="str">
        <f t="shared" si="237"/>
        <v/>
      </c>
      <c r="AL1106" s="70" t="str">
        <f t="shared" si="238"/>
        <v/>
      </c>
    </row>
    <row r="1107" spans="2:38" ht="15" thickBot="1" x14ac:dyDescent="0.35">
      <c r="B1107" s="79" t="str">
        <f t="shared" si="231"/>
        <v/>
      </c>
      <c r="C1107" s="79" t="str">
        <f t="shared" si="232"/>
        <v/>
      </c>
      <c r="D1107" s="79" t="str">
        <f>IFERROR(IF(J1106&lt;=0,"",IF(C1107="Yes","",B1107-COUNTIF($C$21:C1107,"Yes"))),"")</f>
        <v/>
      </c>
      <c r="E1107" s="81" t="str">
        <f t="shared" si="225"/>
        <v/>
      </c>
      <c r="F1107" s="80" t="str">
        <f t="shared" si="233"/>
        <v/>
      </c>
      <c r="G1107" s="80" t="str">
        <f t="shared" si="226"/>
        <v/>
      </c>
      <c r="H1107" s="80" t="str">
        <f t="shared" si="234"/>
        <v/>
      </c>
      <c r="I1107" s="80" t="str">
        <f t="shared" si="227"/>
        <v/>
      </c>
      <c r="J1107" s="80" t="str">
        <f t="shared" si="235"/>
        <v/>
      </c>
      <c r="AG1107" s="16" t="str">
        <f t="shared" si="236"/>
        <v/>
      </c>
      <c r="AH1107" s="69" t="str">
        <f t="shared" si="228"/>
        <v/>
      </c>
      <c r="AI1107" s="70" t="str">
        <f t="shared" si="229"/>
        <v/>
      </c>
      <c r="AJ1107" s="70" t="str">
        <f t="shared" si="230"/>
        <v/>
      </c>
      <c r="AK1107" s="70" t="str">
        <f t="shared" si="237"/>
        <v/>
      </c>
      <c r="AL1107" s="70" t="str">
        <f t="shared" si="238"/>
        <v/>
      </c>
    </row>
    <row r="1108" spans="2:38" ht="15" thickBot="1" x14ac:dyDescent="0.35">
      <c r="B1108" s="79" t="str">
        <f t="shared" si="231"/>
        <v/>
      </c>
      <c r="C1108" s="79" t="str">
        <f t="shared" si="232"/>
        <v/>
      </c>
      <c r="D1108" s="79" t="str">
        <f>IFERROR(IF(J1107&lt;=0,"",IF(C1108="Yes","",B1108-COUNTIF($C$21:C1108,"Yes"))),"")</f>
        <v/>
      </c>
      <c r="E1108" s="81" t="str">
        <f t="shared" si="225"/>
        <v/>
      </c>
      <c r="F1108" s="80" t="str">
        <f t="shared" si="233"/>
        <v/>
      </c>
      <c r="G1108" s="80" t="str">
        <f t="shared" si="226"/>
        <v/>
      </c>
      <c r="H1108" s="80" t="str">
        <f t="shared" si="234"/>
        <v/>
      </c>
      <c r="I1108" s="80" t="str">
        <f t="shared" si="227"/>
        <v/>
      </c>
      <c r="J1108" s="80" t="str">
        <f t="shared" si="235"/>
        <v/>
      </c>
      <c r="AG1108" s="16" t="str">
        <f t="shared" si="236"/>
        <v/>
      </c>
      <c r="AH1108" s="69" t="str">
        <f t="shared" si="228"/>
        <v/>
      </c>
      <c r="AI1108" s="70" t="str">
        <f t="shared" si="229"/>
        <v/>
      </c>
      <c r="AJ1108" s="70" t="str">
        <f t="shared" si="230"/>
        <v/>
      </c>
      <c r="AK1108" s="70" t="str">
        <f t="shared" si="237"/>
        <v/>
      </c>
      <c r="AL1108" s="70" t="str">
        <f t="shared" si="238"/>
        <v/>
      </c>
    </row>
    <row r="1109" spans="2:38" ht="15" thickBot="1" x14ac:dyDescent="0.35">
      <c r="B1109" s="79" t="str">
        <f t="shared" si="231"/>
        <v/>
      </c>
      <c r="C1109" s="79" t="str">
        <f t="shared" si="232"/>
        <v/>
      </c>
      <c r="D1109" s="79" t="str">
        <f>IFERROR(IF(J1108&lt;=0,"",IF(C1109="Yes","",B1109-COUNTIF($C$21:C1109,"Yes"))),"")</f>
        <v/>
      </c>
      <c r="E1109" s="81" t="str">
        <f t="shared" ref="E1109:E1172" si="239">IF($E$9="End of the Period",IF(B1109="","",IF(payment_frequency="Bi-weekly",first_payment_date+B1109*VLOOKUP(payment_frequency,periodic_table,2,0),IF(payment_frequency="Weekly",first_payment_date+B1109*VLOOKUP(payment_frequency,periodic_table,2,0),IF(payment_frequency="Semi-monthly",first_payment_date+B1109*VLOOKUP(payment_frequency,periodic_table,2,0),EDATE(first_payment_date,B1109*VLOOKUP(payment_frequency,periodic_table,2,0)))))),IF(B1109="","",IF(payment_frequency="Bi-weekly",first_payment_date+(B1109-1)*VLOOKUP(payment_frequency,periodic_table,2,0),IF(payment_frequency="Weekly",first_payment_date+(B1109-1)*VLOOKUP(payment_frequency,periodic_table,2,0),IF(payment_frequency="Semi-monthly",first_payment_date+(B1109-1)*VLOOKUP(payment_frequency,periodic_table,2,0),EDATE(first_payment_date,(B1109-1)*VLOOKUP(payment_frequency,periodic_table,2,0)))))))</f>
        <v/>
      </c>
      <c r="F1109" s="80" t="str">
        <f t="shared" si="233"/>
        <v/>
      </c>
      <c r="G1109" s="80" t="str">
        <f t="shared" ref="G1109:G1172" si="240">IF(AND(Payment_Type=1,B1109=1),0,IF(B1109="","",IF(C1109="Yes",0,J1108*Compound_Rate)))</f>
        <v/>
      </c>
      <c r="H1109" s="80" t="str">
        <f t="shared" si="234"/>
        <v/>
      </c>
      <c r="I1109" s="80" t="str">
        <f t="shared" ref="I1109:I1172" si="241">IF(B1109="","",IF(C1109="Yes",J1108*Compound_Rate,0))</f>
        <v/>
      </c>
      <c r="J1109" s="80" t="str">
        <f t="shared" si="235"/>
        <v/>
      </c>
      <c r="AG1109" s="16" t="str">
        <f t="shared" si="236"/>
        <v/>
      </c>
      <c r="AH1109" s="69" t="str">
        <f t="shared" ref="AH1109:AH1172" si="242">IF($E$9="End of the Period",IF(AG1109="","",IF(payment_frequency="Bi-weekly",first_payment_date+AG1109*VLOOKUP(payment_frequency,periodic_table,2,0),IF(payment_frequency="Weekly",first_payment_date+AG1109*VLOOKUP(payment_frequency,periodic_table,2,0),IF(payment_frequency="Semi-monthly",first_payment_date+AG1109*VLOOKUP(payment_frequency,periodic_table,2,0),EDATE(first_payment_date,AG1109*VLOOKUP(payment_frequency,periodic_table,2,0)))))),IF(AG1109="","",IF(payment_frequency="Bi-weekly",first_payment_date+(AG1109-1)*VLOOKUP(payment_frequency,periodic_table,2,0),IF(payment_frequency="Weekly",first_payment_date+(AG1109-1)*VLOOKUP(payment_frequency,periodic_table,2,0),IF(payment_frequency="Semi-monthly",first_payment_date+(AG1109-1)*VLOOKUP(payment_frequency,periodic_table,2,0),EDATE(first_payment_date,(AG1109-1)*VLOOKUP(payment_frequency,periodic_table,2,0)))))))</f>
        <v/>
      </c>
      <c r="AI1109" s="70" t="str">
        <f t="shared" ref="AI1109:AI1172" si="243">IF(AG1109="","",IF(AL1108&lt;payment,AL1108*(1+Compound_Rate),payment))</f>
        <v/>
      </c>
      <c r="AJ1109" s="70" t="str">
        <f t="shared" ref="AJ1109:AJ1172" si="244">IF(AND(Payment_Type=1,AG1109=1),0,IF(AG1109="","",AL1108*Compound_Rate))</f>
        <v/>
      </c>
      <c r="AK1109" s="70" t="str">
        <f t="shared" si="237"/>
        <v/>
      </c>
      <c r="AL1109" s="70" t="str">
        <f t="shared" si="238"/>
        <v/>
      </c>
    </row>
    <row r="1110" spans="2:38" ht="15" thickBot="1" x14ac:dyDescent="0.35">
      <c r="B1110" s="79" t="str">
        <f t="shared" ref="B1110:B1173" si="245">IFERROR(IF(TRUNC(J1109)&lt;=0,"",B1109+1),"")</f>
        <v/>
      </c>
      <c r="C1110" s="79" t="str">
        <f t="shared" ref="C1110:C1173" si="246">IF(B1110="","",IF(AND(B1110&lt;=$E$13,B1110&gt;=$E$12),"Yes","No"))</f>
        <v/>
      </c>
      <c r="D1110" s="79" t="str">
        <f>IFERROR(IF(J1109&lt;=0,"",IF(C1110="Yes","",B1110-COUNTIF($C$21:C1110,"Yes"))),"")</f>
        <v/>
      </c>
      <c r="E1110" s="81" t="str">
        <f t="shared" si="239"/>
        <v/>
      </c>
      <c r="F1110" s="80" t="str">
        <f t="shared" ref="F1110:F1173" si="247">IF(B1110="","",IF(C1110="Yes",0,IF(J1109&lt;payment,J1109*(1+Compound_Rate),-PMT($J$5,nper-B1110+1+$E$14,J1109))))</f>
        <v/>
      </c>
      <c r="G1110" s="80" t="str">
        <f t="shared" si="240"/>
        <v/>
      </c>
      <c r="H1110" s="80" t="str">
        <f t="shared" ref="H1110:H1173" si="248">IF(B1110="","",F1110-G1110)</f>
        <v/>
      </c>
      <c r="I1110" s="80" t="str">
        <f t="shared" si="241"/>
        <v/>
      </c>
      <c r="J1110" s="80" t="str">
        <f t="shared" ref="J1110:J1173" si="249">IFERROR(IF(B1110="","",J1109-H1110+I1110),"")</f>
        <v/>
      </c>
      <c r="AG1110" s="16" t="str">
        <f t="shared" ref="AG1110:AG1173" si="250">IFERROR(IF(AL1109&lt;=0,"",AG1109+1),"")</f>
        <v/>
      </c>
      <c r="AH1110" s="69" t="str">
        <f t="shared" si="242"/>
        <v/>
      </c>
      <c r="AI1110" s="70" t="str">
        <f t="shared" si="243"/>
        <v/>
      </c>
      <c r="AJ1110" s="70" t="str">
        <f t="shared" si="244"/>
        <v/>
      </c>
      <c r="AK1110" s="70" t="str">
        <f t="shared" ref="AK1110:AK1173" si="251">IF(AG1110="","",AI1110-AJ1110)</f>
        <v/>
      </c>
      <c r="AL1110" s="70" t="str">
        <f t="shared" ref="AL1110:AL1173" si="252">IFERROR(IF(AK1110&lt;=0,"",AL1109-AK1110),"")</f>
        <v/>
      </c>
    </row>
    <row r="1111" spans="2:38" ht="15" thickBot="1" x14ac:dyDescent="0.35">
      <c r="B1111" s="79" t="str">
        <f t="shared" si="245"/>
        <v/>
      </c>
      <c r="C1111" s="79" t="str">
        <f t="shared" si="246"/>
        <v/>
      </c>
      <c r="D1111" s="79" t="str">
        <f>IFERROR(IF(J1110&lt;=0,"",IF(C1111="Yes","",B1111-COUNTIF($C$21:C1111,"Yes"))),"")</f>
        <v/>
      </c>
      <c r="E1111" s="81" t="str">
        <f t="shared" si="239"/>
        <v/>
      </c>
      <c r="F1111" s="80" t="str">
        <f t="shared" si="247"/>
        <v/>
      </c>
      <c r="G1111" s="80" t="str">
        <f t="shared" si="240"/>
        <v/>
      </c>
      <c r="H1111" s="80" t="str">
        <f t="shared" si="248"/>
        <v/>
      </c>
      <c r="I1111" s="80" t="str">
        <f t="shared" si="241"/>
        <v/>
      </c>
      <c r="J1111" s="80" t="str">
        <f t="shared" si="249"/>
        <v/>
      </c>
      <c r="AG1111" s="16" t="str">
        <f t="shared" si="250"/>
        <v/>
      </c>
      <c r="AH1111" s="69" t="str">
        <f t="shared" si="242"/>
        <v/>
      </c>
      <c r="AI1111" s="70" t="str">
        <f t="shared" si="243"/>
        <v/>
      </c>
      <c r="AJ1111" s="70" t="str">
        <f t="shared" si="244"/>
        <v/>
      </c>
      <c r="AK1111" s="70" t="str">
        <f t="shared" si="251"/>
        <v/>
      </c>
      <c r="AL1111" s="70" t="str">
        <f t="shared" si="252"/>
        <v/>
      </c>
    </row>
    <row r="1112" spans="2:38" ht="15" thickBot="1" x14ac:dyDescent="0.35">
      <c r="B1112" s="79" t="str">
        <f t="shared" si="245"/>
        <v/>
      </c>
      <c r="C1112" s="79" t="str">
        <f t="shared" si="246"/>
        <v/>
      </c>
      <c r="D1112" s="79" t="str">
        <f>IFERROR(IF(J1111&lt;=0,"",IF(C1112="Yes","",B1112-COUNTIF($C$21:C1112,"Yes"))),"")</f>
        <v/>
      </c>
      <c r="E1112" s="81" t="str">
        <f t="shared" si="239"/>
        <v/>
      </c>
      <c r="F1112" s="80" t="str">
        <f t="shared" si="247"/>
        <v/>
      </c>
      <c r="G1112" s="80" t="str">
        <f t="shared" si="240"/>
        <v/>
      </c>
      <c r="H1112" s="80" t="str">
        <f t="shared" si="248"/>
        <v/>
      </c>
      <c r="I1112" s="80" t="str">
        <f t="shared" si="241"/>
        <v/>
      </c>
      <c r="J1112" s="80" t="str">
        <f t="shared" si="249"/>
        <v/>
      </c>
      <c r="AG1112" s="16" t="str">
        <f t="shared" si="250"/>
        <v/>
      </c>
      <c r="AH1112" s="69" t="str">
        <f t="shared" si="242"/>
        <v/>
      </c>
      <c r="AI1112" s="70" t="str">
        <f t="shared" si="243"/>
        <v/>
      </c>
      <c r="AJ1112" s="70" t="str">
        <f t="shared" si="244"/>
        <v/>
      </c>
      <c r="AK1112" s="70" t="str">
        <f t="shared" si="251"/>
        <v/>
      </c>
      <c r="AL1112" s="70" t="str">
        <f t="shared" si="252"/>
        <v/>
      </c>
    </row>
    <row r="1113" spans="2:38" ht="15" thickBot="1" x14ac:dyDescent="0.35">
      <c r="B1113" s="79" t="str">
        <f t="shared" si="245"/>
        <v/>
      </c>
      <c r="C1113" s="79" t="str">
        <f t="shared" si="246"/>
        <v/>
      </c>
      <c r="D1113" s="79" t="str">
        <f>IFERROR(IF(J1112&lt;=0,"",IF(C1113="Yes","",B1113-COUNTIF($C$21:C1113,"Yes"))),"")</f>
        <v/>
      </c>
      <c r="E1113" s="81" t="str">
        <f t="shared" si="239"/>
        <v/>
      </c>
      <c r="F1113" s="80" t="str">
        <f t="shared" si="247"/>
        <v/>
      </c>
      <c r="G1113" s="80" t="str">
        <f t="shared" si="240"/>
        <v/>
      </c>
      <c r="H1113" s="80" t="str">
        <f t="shared" si="248"/>
        <v/>
      </c>
      <c r="I1113" s="80" t="str">
        <f t="shared" si="241"/>
        <v/>
      </c>
      <c r="J1113" s="80" t="str">
        <f t="shared" si="249"/>
        <v/>
      </c>
      <c r="AG1113" s="16" t="str">
        <f t="shared" si="250"/>
        <v/>
      </c>
      <c r="AH1113" s="69" t="str">
        <f t="shared" si="242"/>
        <v/>
      </c>
      <c r="AI1113" s="70" t="str">
        <f t="shared" si="243"/>
        <v/>
      </c>
      <c r="AJ1113" s="70" t="str">
        <f t="shared" si="244"/>
        <v/>
      </c>
      <c r="AK1113" s="70" t="str">
        <f t="shared" si="251"/>
        <v/>
      </c>
      <c r="AL1113" s="70" t="str">
        <f t="shared" si="252"/>
        <v/>
      </c>
    </row>
    <row r="1114" spans="2:38" ht="15" thickBot="1" x14ac:dyDescent="0.35">
      <c r="B1114" s="79" t="str">
        <f t="shared" si="245"/>
        <v/>
      </c>
      <c r="C1114" s="79" t="str">
        <f t="shared" si="246"/>
        <v/>
      </c>
      <c r="D1114" s="79" t="str">
        <f>IFERROR(IF(J1113&lt;=0,"",IF(C1114="Yes","",B1114-COUNTIF($C$21:C1114,"Yes"))),"")</f>
        <v/>
      </c>
      <c r="E1114" s="81" t="str">
        <f t="shared" si="239"/>
        <v/>
      </c>
      <c r="F1114" s="80" t="str">
        <f t="shared" si="247"/>
        <v/>
      </c>
      <c r="G1114" s="80" t="str">
        <f t="shared" si="240"/>
        <v/>
      </c>
      <c r="H1114" s="80" t="str">
        <f t="shared" si="248"/>
        <v/>
      </c>
      <c r="I1114" s="80" t="str">
        <f t="shared" si="241"/>
        <v/>
      </c>
      <c r="J1114" s="80" t="str">
        <f t="shared" si="249"/>
        <v/>
      </c>
      <c r="AG1114" s="16" t="str">
        <f t="shared" si="250"/>
        <v/>
      </c>
      <c r="AH1114" s="69" t="str">
        <f t="shared" si="242"/>
        <v/>
      </c>
      <c r="AI1114" s="70" t="str">
        <f t="shared" si="243"/>
        <v/>
      </c>
      <c r="AJ1114" s="70" t="str">
        <f t="shared" si="244"/>
        <v/>
      </c>
      <c r="AK1114" s="70" t="str">
        <f t="shared" si="251"/>
        <v/>
      </c>
      <c r="AL1114" s="70" t="str">
        <f t="shared" si="252"/>
        <v/>
      </c>
    </row>
    <row r="1115" spans="2:38" ht="15" thickBot="1" x14ac:dyDescent="0.35">
      <c r="B1115" s="79" t="str">
        <f t="shared" si="245"/>
        <v/>
      </c>
      <c r="C1115" s="79" t="str">
        <f t="shared" si="246"/>
        <v/>
      </c>
      <c r="D1115" s="79" t="str">
        <f>IFERROR(IF(J1114&lt;=0,"",IF(C1115="Yes","",B1115-COUNTIF($C$21:C1115,"Yes"))),"")</f>
        <v/>
      </c>
      <c r="E1115" s="81" t="str">
        <f t="shared" si="239"/>
        <v/>
      </c>
      <c r="F1115" s="80" t="str">
        <f t="shared" si="247"/>
        <v/>
      </c>
      <c r="G1115" s="80" t="str">
        <f t="shared" si="240"/>
        <v/>
      </c>
      <c r="H1115" s="80" t="str">
        <f t="shared" si="248"/>
        <v/>
      </c>
      <c r="I1115" s="80" t="str">
        <f t="shared" si="241"/>
        <v/>
      </c>
      <c r="J1115" s="80" t="str">
        <f t="shared" si="249"/>
        <v/>
      </c>
      <c r="AG1115" s="16" t="str">
        <f t="shared" si="250"/>
        <v/>
      </c>
      <c r="AH1115" s="69" t="str">
        <f t="shared" si="242"/>
        <v/>
      </c>
      <c r="AI1115" s="70" t="str">
        <f t="shared" si="243"/>
        <v/>
      </c>
      <c r="AJ1115" s="70" t="str">
        <f t="shared" si="244"/>
        <v/>
      </c>
      <c r="AK1115" s="70" t="str">
        <f t="shared" si="251"/>
        <v/>
      </c>
      <c r="AL1115" s="70" t="str">
        <f t="shared" si="252"/>
        <v/>
      </c>
    </row>
    <row r="1116" spans="2:38" ht="15" thickBot="1" x14ac:dyDescent="0.35">
      <c r="B1116" s="79" t="str">
        <f t="shared" si="245"/>
        <v/>
      </c>
      <c r="C1116" s="79" t="str">
        <f t="shared" si="246"/>
        <v/>
      </c>
      <c r="D1116" s="79" t="str">
        <f>IFERROR(IF(J1115&lt;=0,"",IF(C1116="Yes","",B1116-COUNTIF($C$21:C1116,"Yes"))),"")</f>
        <v/>
      </c>
      <c r="E1116" s="81" t="str">
        <f t="shared" si="239"/>
        <v/>
      </c>
      <c r="F1116" s="80" t="str">
        <f t="shared" si="247"/>
        <v/>
      </c>
      <c r="G1116" s="80" t="str">
        <f t="shared" si="240"/>
        <v/>
      </c>
      <c r="H1116" s="80" t="str">
        <f t="shared" si="248"/>
        <v/>
      </c>
      <c r="I1116" s="80" t="str">
        <f t="shared" si="241"/>
        <v/>
      </c>
      <c r="J1116" s="80" t="str">
        <f t="shared" si="249"/>
        <v/>
      </c>
      <c r="AG1116" s="16" t="str">
        <f t="shared" si="250"/>
        <v/>
      </c>
      <c r="AH1116" s="69" t="str">
        <f t="shared" si="242"/>
        <v/>
      </c>
      <c r="AI1116" s="70" t="str">
        <f t="shared" si="243"/>
        <v/>
      </c>
      <c r="AJ1116" s="70" t="str">
        <f t="shared" si="244"/>
        <v/>
      </c>
      <c r="AK1116" s="70" t="str">
        <f t="shared" si="251"/>
        <v/>
      </c>
      <c r="AL1116" s="70" t="str">
        <f t="shared" si="252"/>
        <v/>
      </c>
    </row>
    <row r="1117" spans="2:38" ht="15" thickBot="1" x14ac:dyDescent="0.35">
      <c r="B1117" s="79" t="str">
        <f t="shared" si="245"/>
        <v/>
      </c>
      <c r="C1117" s="79" t="str">
        <f t="shared" si="246"/>
        <v/>
      </c>
      <c r="D1117" s="79" t="str">
        <f>IFERROR(IF(J1116&lt;=0,"",IF(C1117="Yes","",B1117-COUNTIF($C$21:C1117,"Yes"))),"")</f>
        <v/>
      </c>
      <c r="E1117" s="81" t="str">
        <f t="shared" si="239"/>
        <v/>
      </c>
      <c r="F1117" s="80" t="str">
        <f t="shared" si="247"/>
        <v/>
      </c>
      <c r="G1117" s="80" t="str">
        <f t="shared" si="240"/>
        <v/>
      </c>
      <c r="H1117" s="80" t="str">
        <f t="shared" si="248"/>
        <v/>
      </c>
      <c r="I1117" s="80" t="str">
        <f t="shared" si="241"/>
        <v/>
      </c>
      <c r="J1117" s="80" t="str">
        <f t="shared" si="249"/>
        <v/>
      </c>
      <c r="AG1117" s="16" t="str">
        <f t="shared" si="250"/>
        <v/>
      </c>
      <c r="AH1117" s="69" t="str">
        <f t="shared" si="242"/>
        <v/>
      </c>
      <c r="AI1117" s="70" t="str">
        <f t="shared" si="243"/>
        <v/>
      </c>
      <c r="AJ1117" s="70" t="str">
        <f t="shared" si="244"/>
        <v/>
      </c>
      <c r="AK1117" s="70" t="str">
        <f t="shared" si="251"/>
        <v/>
      </c>
      <c r="AL1117" s="70" t="str">
        <f t="shared" si="252"/>
        <v/>
      </c>
    </row>
    <row r="1118" spans="2:38" ht="15" thickBot="1" x14ac:dyDescent="0.35">
      <c r="B1118" s="79" t="str">
        <f t="shared" si="245"/>
        <v/>
      </c>
      <c r="C1118" s="79" t="str">
        <f t="shared" si="246"/>
        <v/>
      </c>
      <c r="D1118" s="79" t="str">
        <f>IFERROR(IF(J1117&lt;=0,"",IF(C1118="Yes","",B1118-COUNTIF($C$21:C1118,"Yes"))),"")</f>
        <v/>
      </c>
      <c r="E1118" s="81" t="str">
        <f t="shared" si="239"/>
        <v/>
      </c>
      <c r="F1118" s="80" t="str">
        <f t="shared" si="247"/>
        <v/>
      </c>
      <c r="G1118" s="80" t="str">
        <f t="shared" si="240"/>
        <v/>
      </c>
      <c r="H1118" s="80" t="str">
        <f t="shared" si="248"/>
        <v/>
      </c>
      <c r="I1118" s="80" t="str">
        <f t="shared" si="241"/>
        <v/>
      </c>
      <c r="J1118" s="80" t="str">
        <f t="shared" si="249"/>
        <v/>
      </c>
      <c r="AG1118" s="16" t="str">
        <f t="shared" si="250"/>
        <v/>
      </c>
      <c r="AH1118" s="69" t="str">
        <f t="shared" si="242"/>
        <v/>
      </c>
      <c r="AI1118" s="70" t="str">
        <f t="shared" si="243"/>
        <v/>
      </c>
      <c r="AJ1118" s="70" t="str">
        <f t="shared" si="244"/>
        <v/>
      </c>
      <c r="AK1118" s="70" t="str">
        <f t="shared" si="251"/>
        <v/>
      </c>
      <c r="AL1118" s="70" t="str">
        <f t="shared" si="252"/>
        <v/>
      </c>
    </row>
    <row r="1119" spans="2:38" ht="15" thickBot="1" x14ac:dyDescent="0.35">
      <c r="B1119" s="79" t="str">
        <f t="shared" si="245"/>
        <v/>
      </c>
      <c r="C1119" s="79" t="str">
        <f t="shared" si="246"/>
        <v/>
      </c>
      <c r="D1119" s="79" t="str">
        <f>IFERROR(IF(J1118&lt;=0,"",IF(C1119="Yes","",B1119-COUNTIF($C$21:C1119,"Yes"))),"")</f>
        <v/>
      </c>
      <c r="E1119" s="81" t="str">
        <f t="shared" si="239"/>
        <v/>
      </c>
      <c r="F1119" s="80" t="str">
        <f t="shared" si="247"/>
        <v/>
      </c>
      <c r="G1119" s="80" t="str">
        <f t="shared" si="240"/>
        <v/>
      </c>
      <c r="H1119" s="80" t="str">
        <f t="shared" si="248"/>
        <v/>
      </c>
      <c r="I1119" s="80" t="str">
        <f t="shared" si="241"/>
        <v/>
      </c>
      <c r="J1119" s="80" t="str">
        <f t="shared" si="249"/>
        <v/>
      </c>
      <c r="AG1119" s="16" t="str">
        <f t="shared" si="250"/>
        <v/>
      </c>
      <c r="AH1119" s="69" t="str">
        <f t="shared" si="242"/>
        <v/>
      </c>
      <c r="AI1119" s="70" t="str">
        <f t="shared" si="243"/>
        <v/>
      </c>
      <c r="AJ1119" s="70" t="str">
        <f t="shared" si="244"/>
        <v/>
      </c>
      <c r="AK1119" s="70" t="str">
        <f t="shared" si="251"/>
        <v/>
      </c>
      <c r="AL1119" s="70" t="str">
        <f t="shared" si="252"/>
        <v/>
      </c>
    </row>
    <row r="1120" spans="2:38" ht="15" thickBot="1" x14ac:dyDescent="0.35">
      <c r="B1120" s="79" t="str">
        <f t="shared" si="245"/>
        <v/>
      </c>
      <c r="C1120" s="79" t="str">
        <f t="shared" si="246"/>
        <v/>
      </c>
      <c r="D1120" s="79" t="str">
        <f>IFERROR(IF(J1119&lt;=0,"",IF(C1120="Yes","",B1120-COUNTIF($C$21:C1120,"Yes"))),"")</f>
        <v/>
      </c>
      <c r="E1120" s="81" t="str">
        <f t="shared" si="239"/>
        <v/>
      </c>
      <c r="F1120" s="80" t="str">
        <f t="shared" si="247"/>
        <v/>
      </c>
      <c r="G1120" s="80" t="str">
        <f t="shared" si="240"/>
        <v/>
      </c>
      <c r="H1120" s="80" t="str">
        <f t="shared" si="248"/>
        <v/>
      </c>
      <c r="I1120" s="80" t="str">
        <f t="shared" si="241"/>
        <v/>
      </c>
      <c r="J1120" s="80" t="str">
        <f t="shared" si="249"/>
        <v/>
      </c>
      <c r="AG1120" s="16" t="str">
        <f t="shared" si="250"/>
        <v/>
      </c>
      <c r="AH1120" s="69" t="str">
        <f t="shared" si="242"/>
        <v/>
      </c>
      <c r="AI1120" s="70" t="str">
        <f t="shared" si="243"/>
        <v/>
      </c>
      <c r="AJ1120" s="70" t="str">
        <f t="shared" si="244"/>
        <v/>
      </c>
      <c r="AK1120" s="70" t="str">
        <f t="shared" si="251"/>
        <v/>
      </c>
      <c r="AL1120" s="70" t="str">
        <f t="shared" si="252"/>
        <v/>
      </c>
    </row>
    <row r="1121" spans="2:38" ht="15" thickBot="1" x14ac:dyDescent="0.35">
      <c r="B1121" s="79" t="str">
        <f t="shared" si="245"/>
        <v/>
      </c>
      <c r="C1121" s="79" t="str">
        <f t="shared" si="246"/>
        <v/>
      </c>
      <c r="D1121" s="79" t="str">
        <f>IFERROR(IF(J1120&lt;=0,"",IF(C1121="Yes","",B1121-COUNTIF($C$21:C1121,"Yes"))),"")</f>
        <v/>
      </c>
      <c r="E1121" s="81" t="str">
        <f t="shared" si="239"/>
        <v/>
      </c>
      <c r="F1121" s="80" t="str">
        <f t="shared" si="247"/>
        <v/>
      </c>
      <c r="G1121" s="80" t="str">
        <f t="shared" si="240"/>
        <v/>
      </c>
      <c r="H1121" s="80" t="str">
        <f t="shared" si="248"/>
        <v/>
      </c>
      <c r="I1121" s="80" t="str">
        <f t="shared" si="241"/>
        <v/>
      </c>
      <c r="J1121" s="80" t="str">
        <f t="shared" si="249"/>
        <v/>
      </c>
      <c r="AG1121" s="16" t="str">
        <f t="shared" si="250"/>
        <v/>
      </c>
      <c r="AH1121" s="69" t="str">
        <f t="shared" si="242"/>
        <v/>
      </c>
      <c r="AI1121" s="70" t="str">
        <f t="shared" si="243"/>
        <v/>
      </c>
      <c r="AJ1121" s="70" t="str">
        <f t="shared" si="244"/>
        <v/>
      </c>
      <c r="AK1121" s="70" t="str">
        <f t="shared" si="251"/>
        <v/>
      </c>
      <c r="AL1121" s="70" t="str">
        <f t="shared" si="252"/>
        <v/>
      </c>
    </row>
    <row r="1122" spans="2:38" ht="15" thickBot="1" x14ac:dyDescent="0.35">
      <c r="B1122" s="79" t="str">
        <f t="shared" si="245"/>
        <v/>
      </c>
      <c r="C1122" s="79" t="str">
        <f t="shared" si="246"/>
        <v/>
      </c>
      <c r="D1122" s="79" t="str">
        <f>IFERROR(IF(J1121&lt;=0,"",IF(C1122="Yes","",B1122-COUNTIF($C$21:C1122,"Yes"))),"")</f>
        <v/>
      </c>
      <c r="E1122" s="81" t="str">
        <f t="shared" si="239"/>
        <v/>
      </c>
      <c r="F1122" s="80" t="str">
        <f t="shared" si="247"/>
        <v/>
      </c>
      <c r="G1122" s="80" t="str">
        <f t="shared" si="240"/>
        <v/>
      </c>
      <c r="H1122" s="80" t="str">
        <f t="shared" si="248"/>
        <v/>
      </c>
      <c r="I1122" s="80" t="str">
        <f t="shared" si="241"/>
        <v/>
      </c>
      <c r="J1122" s="80" t="str">
        <f t="shared" si="249"/>
        <v/>
      </c>
      <c r="AG1122" s="16" t="str">
        <f t="shared" si="250"/>
        <v/>
      </c>
      <c r="AH1122" s="69" t="str">
        <f t="shared" si="242"/>
        <v/>
      </c>
      <c r="AI1122" s="70" t="str">
        <f t="shared" si="243"/>
        <v/>
      </c>
      <c r="AJ1122" s="70" t="str">
        <f t="shared" si="244"/>
        <v/>
      </c>
      <c r="AK1122" s="70" t="str">
        <f t="shared" si="251"/>
        <v/>
      </c>
      <c r="AL1122" s="70" t="str">
        <f t="shared" si="252"/>
        <v/>
      </c>
    </row>
    <row r="1123" spans="2:38" ht="15" thickBot="1" x14ac:dyDescent="0.35">
      <c r="B1123" s="79" t="str">
        <f t="shared" si="245"/>
        <v/>
      </c>
      <c r="C1123" s="79" t="str">
        <f t="shared" si="246"/>
        <v/>
      </c>
      <c r="D1123" s="79" t="str">
        <f>IFERROR(IF(J1122&lt;=0,"",IF(C1123="Yes","",B1123-COUNTIF($C$21:C1123,"Yes"))),"")</f>
        <v/>
      </c>
      <c r="E1123" s="81" t="str">
        <f t="shared" si="239"/>
        <v/>
      </c>
      <c r="F1123" s="80" t="str">
        <f t="shared" si="247"/>
        <v/>
      </c>
      <c r="G1123" s="80" t="str">
        <f t="shared" si="240"/>
        <v/>
      </c>
      <c r="H1123" s="80" t="str">
        <f t="shared" si="248"/>
        <v/>
      </c>
      <c r="I1123" s="80" t="str">
        <f t="shared" si="241"/>
        <v/>
      </c>
      <c r="J1123" s="80" t="str">
        <f t="shared" si="249"/>
        <v/>
      </c>
      <c r="AG1123" s="16" t="str">
        <f t="shared" si="250"/>
        <v/>
      </c>
      <c r="AH1123" s="69" t="str">
        <f t="shared" si="242"/>
        <v/>
      </c>
      <c r="AI1123" s="70" t="str">
        <f t="shared" si="243"/>
        <v/>
      </c>
      <c r="AJ1123" s="70" t="str">
        <f t="shared" si="244"/>
        <v/>
      </c>
      <c r="AK1123" s="70" t="str">
        <f t="shared" si="251"/>
        <v/>
      </c>
      <c r="AL1123" s="70" t="str">
        <f t="shared" si="252"/>
        <v/>
      </c>
    </row>
    <row r="1124" spans="2:38" ht="15" thickBot="1" x14ac:dyDescent="0.35">
      <c r="B1124" s="79" t="str">
        <f t="shared" si="245"/>
        <v/>
      </c>
      <c r="C1124" s="79" t="str">
        <f t="shared" si="246"/>
        <v/>
      </c>
      <c r="D1124" s="79" t="str">
        <f>IFERROR(IF(J1123&lt;=0,"",IF(C1124="Yes","",B1124-COUNTIF($C$21:C1124,"Yes"))),"")</f>
        <v/>
      </c>
      <c r="E1124" s="81" t="str">
        <f t="shared" si="239"/>
        <v/>
      </c>
      <c r="F1124" s="80" t="str">
        <f t="shared" si="247"/>
        <v/>
      </c>
      <c r="G1124" s="80" t="str">
        <f t="shared" si="240"/>
        <v/>
      </c>
      <c r="H1124" s="80" t="str">
        <f t="shared" si="248"/>
        <v/>
      </c>
      <c r="I1124" s="80" t="str">
        <f t="shared" si="241"/>
        <v/>
      </c>
      <c r="J1124" s="80" t="str">
        <f t="shared" si="249"/>
        <v/>
      </c>
      <c r="AG1124" s="16" t="str">
        <f t="shared" si="250"/>
        <v/>
      </c>
      <c r="AH1124" s="69" t="str">
        <f t="shared" si="242"/>
        <v/>
      </c>
      <c r="AI1124" s="70" t="str">
        <f t="shared" si="243"/>
        <v/>
      </c>
      <c r="AJ1124" s="70" t="str">
        <f t="shared" si="244"/>
        <v/>
      </c>
      <c r="AK1124" s="70" t="str">
        <f t="shared" si="251"/>
        <v/>
      </c>
      <c r="AL1124" s="70" t="str">
        <f t="shared" si="252"/>
        <v/>
      </c>
    </row>
    <row r="1125" spans="2:38" ht="15" thickBot="1" x14ac:dyDescent="0.35">
      <c r="B1125" s="79" t="str">
        <f t="shared" si="245"/>
        <v/>
      </c>
      <c r="C1125" s="79" t="str">
        <f t="shared" si="246"/>
        <v/>
      </c>
      <c r="D1125" s="79" t="str">
        <f>IFERROR(IF(J1124&lt;=0,"",IF(C1125="Yes","",B1125-COUNTIF($C$21:C1125,"Yes"))),"")</f>
        <v/>
      </c>
      <c r="E1125" s="81" t="str">
        <f t="shared" si="239"/>
        <v/>
      </c>
      <c r="F1125" s="80" t="str">
        <f t="shared" si="247"/>
        <v/>
      </c>
      <c r="G1125" s="80" t="str">
        <f t="shared" si="240"/>
        <v/>
      </c>
      <c r="H1125" s="80" t="str">
        <f t="shared" si="248"/>
        <v/>
      </c>
      <c r="I1125" s="80" t="str">
        <f t="shared" si="241"/>
        <v/>
      </c>
      <c r="J1125" s="80" t="str">
        <f t="shared" si="249"/>
        <v/>
      </c>
      <c r="AG1125" s="16" t="str">
        <f t="shared" si="250"/>
        <v/>
      </c>
      <c r="AH1125" s="69" t="str">
        <f t="shared" si="242"/>
        <v/>
      </c>
      <c r="AI1125" s="70" t="str">
        <f t="shared" si="243"/>
        <v/>
      </c>
      <c r="AJ1125" s="70" t="str">
        <f t="shared" si="244"/>
        <v/>
      </c>
      <c r="AK1125" s="70" t="str">
        <f t="shared" si="251"/>
        <v/>
      </c>
      <c r="AL1125" s="70" t="str">
        <f t="shared" si="252"/>
        <v/>
      </c>
    </row>
    <row r="1126" spans="2:38" ht="15" thickBot="1" x14ac:dyDescent="0.35">
      <c r="B1126" s="79" t="str">
        <f t="shared" si="245"/>
        <v/>
      </c>
      <c r="C1126" s="79" t="str">
        <f t="shared" si="246"/>
        <v/>
      </c>
      <c r="D1126" s="79" t="str">
        <f>IFERROR(IF(J1125&lt;=0,"",IF(C1126="Yes","",B1126-COUNTIF($C$21:C1126,"Yes"))),"")</f>
        <v/>
      </c>
      <c r="E1126" s="81" t="str">
        <f t="shared" si="239"/>
        <v/>
      </c>
      <c r="F1126" s="80" t="str">
        <f t="shared" si="247"/>
        <v/>
      </c>
      <c r="G1126" s="80" t="str">
        <f t="shared" si="240"/>
        <v/>
      </c>
      <c r="H1126" s="80" t="str">
        <f t="shared" si="248"/>
        <v/>
      </c>
      <c r="I1126" s="80" t="str">
        <f t="shared" si="241"/>
        <v/>
      </c>
      <c r="J1126" s="80" t="str">
        <f t="shared" si="249"/>
        <v/>
      </c>
      <c r="AG1126" s="16" t="str">
        <f t="shared" si="250"/>
        <v/>
      </c>
      <c r="AH1126" s="69" t="str">
        <f t="shared" si="242"/>
        <v/>
      </c>
      <c r="AI1126" s="70" t="str">
        <f t="shared" si="243"/>
        <v/>
      </c>
      <c r="AJ1126" s="70" t="str">
        <f t="shared" si="244"/>
        <v/>
      </c>
      <c r="AK1126" s="70" t="str">
        <f t="shared" si="251"/>
        <v/>
      </c>
      <c r="AL1126" s="70" t="str">
        <f t="shared" si="252"/>
        <v/>
      </c>
    </row>
    <row r="1127" spans="2:38" ht="15" thickBot="1" x14ac:dyDescent="0.35">
      <c r="B1127" s="79" t="str">
        <f t="shared" si="245"/>
        <v/>
      </c>
      <c r="C1127" s="79" t="str">
        <f t="shared" si="246"/>
        <v/>
      </c>
      <c r="D1127" s="79" t="str">
        <f>IFERROR(IF(J1126&lt;=0,"",IF(C1127="Yes","",B1127-COUNTIF($C$21:C1127,"Yes"))),"")</f>
        <v/>
      </c>
      <c r="E1127" s="81" t="str">
        <f t="shared" si="239"/>
        <v/>
      </c>
      <c r="F1127" s="80" t="str">
        <f t="shared" si="247"/>
        <v/>
      </c>
      <c r="G1127" s="80" t="str">
        <f t="shared" si="240"/>
        <v/>
      </c>
      <c r="H1127" s="80" t="str">
        <f t="shared" si="248"/>
        <v/>
      </c>
      <c r="I1127" s="80" t="str">
        <f t="shared" si="241"/>
        <v/>
      </c>
      <c r="J1127" s="80" t="str">
        <f t="shared" si="249"/>
        <v/>
      </c>
      <c r="AG1127" s="16" t="str">
        <f t="shared" si="250"/>
        <v/>
      </c>
      <c r="AH1127" s="69" t="str">
        <f t="shared" si="242"/>
        <v/>
      </c>
      <c r="AI1127" s="70" t="str">
        <f t="shared" si="243"/>
        <v/>
      </c>
      <c r="AJ1127" s="70" t="str">
        <f t="shared" si="244"/>
        <v/>
      </c>
      <c r="AK1127" s="70" t="str">
        <f t="shared" si="251"/>
        <v/>
      </c>
      <c r="AL1127" s="70" t="str">
        <f t="shared" si="252"/>
        <v/>
      </c>
    </row>
    <row r="1128" spans="2:38" ht="15" thickBot="1" x14ac:dyDescent="0.35">
      <c r="B1128" s="79" t="str">
        <f t="shared" si="245"/>
        <v/>
      </c>
      <c r="C1128" s="79" t="str">
        <f t="shared" si="246"/>
        <v/>
      </c>
      <c r="D1128" s="79" t="str">
        <f>IFERROR(IF(J1127&lt;=0,"",IF(C1128="Yes","",B1128-COUNTIF($C$21:C1128,"Yes"))),"")</f>
        <v/>
      </c>
      <c r="E1128" s="81" t="str">
        <f t="shared" si="239"/>
        <v/>
      </c>
      <c r="F1128" s="80" t="str">
        <f t="shared" si="247"/>
        <v/>
      </c>
      <c r="G1128" s="80" t="str">
        <f t="shared" si="240"/>
        <v/>
      </c>
      <c r="H1128" s="80" t="str">
        <f t="shared" si="248"/>
        <v/>
      </c>
      <c r="I1128" s="80" t="str">
        <f t="shared" si="241"/>
        <v/>
      </c>
      <c r="J1128" s="80" t="str">
        <f t="shared" si="249"/>
        <v/>
      </c>
      <c r="AG1128" s="16" t="str">
        <f t="shared" si="250"/>
        <v/>
      </c>
      <c r="AH1128" s="69" t="str">
        <f t="shared" si="242"/>
        <v/>
      </c>
      <c r="AI1128" s="70" t="str">
        <f t="shared" si="243"/>
        <v/>
      </c>
      <c r="AJ1128" s="70" t="str">
        <f t="shared" si="244"/>
        <v/>
      </c>
      <c r="AK1128" s="70" t="str">
        <f t="shared" si="251"/>
        <v/>
      </c>
      <c r="AL1128" s="70" t="str">
        <f t="shared" si="252"/>
        <v/>
      </c>
    </row>
    <row r="1129" spans="2:38" ht="15" thickBot="1" x14ac:dyDescent="0.35">
      <c r="B1129" s="79" t="str">
        <f t="shared" si="245"/>
        <v/>
      </c>
      <c r="C1129" s="79" t="str">
        <f t="shared" si="246"/>
        <v/>
      </c>
      <c r="D1129" s="79" t="str">
        <f>IFERROR(IF(J1128&lt;=0,"",IF(C1129="Yes","",B1129-COUNTIF($C$21:C1129,"Yes"))),"")</f>
        <v/>
      </c>
      <c r="E1129" s="81" t="str">
        <f t="shared" si="239"/>
        <v/>
      </c>
      <c r="F1129" s="80" t="str">
        <f t="shared" si="247"/>
        <v/>
      </c>
      <c r="G1129" s="80" t="str">
        <f t="shared" si="240"/>
        <v/>
      </c>
      <c r="H1129" s="80" t="str">
        <f t="shared" si="248"/>
        <v/>
      </c>
      <c r="I1129" s="80" t="str">
        <f t="shared" si="241"/>
        <v/>
      </c>
      <c r="J1129" s="80" t="str">
        <f t="shared" si="249"/>
        <v/>
      </c>
      <c r="AG1129" s="16" t="str">
        <f t="shared" si="250"/>
        <v/>
      </c>
      <c r="AH1129" s="69" t="str">
        <f t="shared" si="242"/>
        <v/>
      </c>
      <c r="AI1129" s="70" t="str">
        <f t="shared" si="243"/>
        <v/>
      </c>
      <c r="AJ1129" s="70" t="str">
        <f t="shared" si="244"/>
        <v/>
      </c>
      <c r="AK1129" s="70" t="str">
        <f t="shared" si="251"/>
        <v/>
      </c>
      <c r="AL1129" s="70" t="str">
        <f t="shared" si="252"/>
        <v/>
      </c>
    </row>
    <row r="1130" spans="2:38" ht="15" thickBot="1" x14ac:dyDescent="0.35">
      <c r="B1130" s="79" t="str">
        <f t="shared" si="245"/>
        <v/>
      </c>
      <c r="C1130" s="79" t="str">
        <f t="shared" si="246"/>
        <v/>
      </c>
      <c r="D1130" s="79" t="str">
        <f>IFERROR(IF(J1129&lt;=0,"",IF(C1130="Yes","",B1130-COUNTIF($C$21:C1130,"Yes"))),"")</f>
        <v/>
      </c>
      <c r="E1130" s="81" t="str">
        <f t="shared" si="239"/>
        <v/>
      </c>
      <c r="F1130" s="80" t="str">
        <f t="shared" si="247"/>
        <v/>
      </c>
      <c r="G1130" s="80" t="str">
        <f t="shared" si="240"/>
        <v/>
      </c>
      <c r="H1130" s="80" t="str">
        <f t="shared" si="248"/>
        <v/>
      </c>
      <c r="I1130" s="80" t="str">
        <f t="shared" si="241"/>
        <v/>
      </c>
      <c r="J1130" s="80" t="str">
        <f t="shared" si="249"/>
        <v/>
      </c>
      <c r="AG1130" s="16" t="str">
        <f t="shared" si="250"/>
        <v/>
      </c>
      <c r="AH1130" s="69" t="str">
        <f t="shared" si="242"/>
        <v/>
      </c>
      <c r="AI1130" s="70" t="str">
        <f t="shared" si="243"/>
        <v/>
      </c>
      <c r="AJ1130" s="70" t="str">
        <f t="shared" si="244"/>
        <v/>
      </c>
      <c r="AK1130" s="70" t="str">
        <f t="shared" si="251"/>
        <v/>
      </c>
      <c r="AL1130" s="70" t="str">
        <f t="shared" si="252"/>
        <v/>
      </c>
    </row>
    <row r="1131" spans="2:38" ht="15" thickBot="1" x14ac:dyDescent="0.35">
      <c r="B1131" s="79" t="str">
        <f t="shared" si="245"/>
        <v/>
      </c>
      <c r="C1131" s="79" t="str">
        <f t="shared" si="246"/>
        <v/>
      </c>
      <c r="D1131" s="79" t="str">
        <f>IFERROR(IF(J1130&lt;=0,"",IF(C1131="Yes","",B1131-COUNTIF($C$21:C1131,"Yes"))),"")</f>
        <v/>
      </c>
      <c r="E1131" s="81" t="str">
        <f t="shared" si="239"/>
        <v/>
      </c>
      <c r="F1131" s="80" t="str">
        <f t="shared" si="247"/>
        <v/>
      </c>
      <c r="G1131" s="80" t="str">
        <f t="shared" si="240"/>
        <v/>
      </c>
      <c r="H1131" s="80" t="str">
        <f t="shared" si="248"/>
        <v/>
      </c>
      <c r="I1131" s="80" t="str">
        <f t="shared" si="241"/>
        <v/>
      </c>
      <c r="J1131" s="80" t="str">
        <f t="shared" si="249"/>
        <v/>
      </c>
      <c r="AG1131" s="16" t="str">
        <f t="shared" si="250"/>
        <v/>
      </c>
      <c r="AH1131" s="69" t="str">
        <f t="shared" si="242"/>
        <v/>
      </c>
      <c r="AI1131" s="70" t="str">
        <f t="shared" si="243"/>
        <v/>
      </c>
      <c r="AJ1131" s="70" t="str">
        <f t="shared" si="244"/>
        <v/>
      </c>
      <c r="AK1131" s="70" t="str">
        <f t="shared" si="251"/>
        <v/>
      </c>
      <c r="AL1131" s="70" t="str">
        <f t="shared" si="252"/>
        <v/>
      </c>
    </row>
    <row r="1132" spans="2:38" ht="15" thickBot="1" x14ac:dyDescent="0.35">
      <c r="B1132" s="79" t="str">
        <f t="shared" si="245"/>
        <v/>
      </c>
      <c r="C1132" s="79" t="str">
        <f t="shared" si="246"/>
        <v/>
      </c>
      <c r="D1132" s="79" t="str">
        <f>IFERROR(IF(J1131&lt;=0,"",IF(C1132="Yes","",B1132-COUNTIF($C$21:C1132,"Yes"))),"")</f>
        <v/>
      </c>
      <c r="E1132" s="81" t="str">
        <f t="shared" si="239"/>
        <v/>
      </c>
      <c r="F1132" s="80" t="str">
        <f t="shared" si="247"/>
        <v/>
      </c>
      <c r="G1132" s="80" t="str">
        <f t="shared" si="240"/>
        <v/>
      </c>
      <c r="H1132" s="80" t="str">
        <f t="shared" si="248"/>
        <v/>
      </c>
      <c r="I1132" s="80" t="str">
        <f t="shared" si="241"/>
        <v/>
      </c>
      <c r="J1132" s="80" t="str">
        <f t="shared" si="249"/>
        <v/>
      </c>
      <c r="AG1132" s="16" t="str">
        <f t="shared" si="250"/>
        <v/>
      </c>
      <c r="AH1132" s="69" t="str">
        <f t="shared" si="242"/>
        <v/>
      </c>
      <c r="AI1132" s="70" t="str">
        <f t="shared" si="243"/>
        <v/>
      </c>
      <c r="AJ1132" s="70" t="str">
        <f t="shared" si="244"/>
        <v/>
      </c>
      <c r="AK1132" s="70" t="str">
        <f t="shared" si="251"/>
        <v/>
      </c>
      <c r="AL1132" s="70" t="str">
        <f t="shared" si="252"/>
        <v/>
      </c>
    </row>
    <row r="1133" spans="2:38" ht="15" thickBot="1" x14ac:dyDescent="0.35">
      <c r="B1133" s="79" t="str">
        <f t="shared" si="245"/>
        <v/>
      </c>
      <c r="C1133" s="79" t="str">
        <f t="shared" si="246"/>
        <v/>
      </c>
      <c r="D1133" s="79" t="str">
        <f>IFERROR(IF(J1132&lt;=0,"",IF(C1133="Yes","",B1133-COUNTIF($C$21:C1133,"Yes"))),"")</f>
        <v/>
      </c>
      <c r="E1133" s="81" t="str">
        <f t="shared" si="239"/>
        <v/>
      </c>
      <c r="F1133" s="80" t="str">
        <f t="shared" si="247"/>
        <v/>
      </c>
      <c r="G1133" s="80" t="str">
        <f t="shared" si="240"/>
        <v/>
      </c>
      <c r="H1133" s="80" t="str">
        <f t="shared" si="248"/>
        <v/>
      </c>
      <c r="I1133" s="80" t="str">
        <f t="shared" si="241"/>
        <v/>
      </c>
      <c r="J1133" s="80" t="str">
        <f t="shared" si="249"/>
        <v/>
      </c>
      <c r="AG1133" s="16" t="str">
        <f t="shared" si="250"/>
        <v/>
      </c>
      <c r="AH1133" s="69" t="str">
        <f t="shared" si="242"/>
        <v/>
      </c>
      <c r="AI1133" s="70" t="str">
        <f t="shared" si="243"/>
        <v/>
      </c>
      <c r="AJ1133" s="70" t="str">
        <f t="shared" si="244"/>
        <v/>
      </c>
      <c r="AK1133" s="70" t="str">
        <f t="shared" si="251"/>
        <v/>
      </c>
      <c r="AL1133" s="70" t="str">
        <f t="shared" si="252"/>
        <v/>
      </c>
    </row>
    <row r="1134" spans="2:38" ht="15" thickBot="1" x14ac:dyDescent="0.35">
      <c r="B1134" s="79" t="str">
        <f t="shared" si="245"/>
        <v/>
      </c>
      <c r="C1134" s="79" t="str">
        <f t="shared" si="246"/>
        <v/>
      </c>
      <c r="D1134" s="79" t="str">
        <f>IFERROR(IF(J1133&lt;=0,"",IF(C1134="Yes","",B1134-COUNTIF($C$21:C1134,"Yes"))),"")</f>
        <v/>
      </c>
      <c r="E1134" s="81" t="str">
        <f t="shared" si="239"/>
        <v/>
      </c>
      <c r="F1134" s="80" t="str">
        <f t="shared" si="247"/>
        <v/>
      </c>
      <c r="G1134" s="80" t="str">
        <f t="shared" si="240"/>
        <v/>
      </c>
      <c r="H1134" s="80" t="str">
        <f t="shared" si="248"/>
        <v/>
      </c>
      <c r="I1134" s="80" t="str">
        <f t="shared" si="241"/>
        <v/>
      </c>
      <c r="J1134" s="80" t="str">
        <f t="shared" si="249"/>
        <v/>
      </c>
      <c r="AG1134" s="16" t="str">
        <f t="shared" si="250"/>
        <v/>
      </c>
      <c r="AH1134" s="69" t="str">
        <f t="shared" si="242"/>
        <v/>
      </c>
      <c r="AI1134" s="70" t="str">
        <f t="shared" si="243"/>
        <v/>
      </c>
      <c r="AJ1134" s="70" t="str">
        <f t="shared" si="244"/>
        <v/>
      </c>
      <c r="AK1134" s="70" t="str">
        <f t="shared" si="251"/>
        <v/>
      </c>
      <c r="AL1134" s="70" t="str">
        <f t="shared" si="252"/>
        <v/>
      </c>
    </row>
    <row r="1135" spans="2:38" ht="15" thickBot="1" x14ac:dyDescent="0.35">
      <c r="B1135" s="79" t="str">
        <f t="shared" si="245"/>
        <v/>
      </c>
      <c r="C1135" s="79" t="str">
        <f t="shared" si="246"/>
        <v/>
      </c>
      <c r="D1135" s="79" t="str">
        <f>IFERROR(IF(J1134&lt;=0,"",IF(C1135="Yes","",B1135-COUNTIF($C$21:C1135,"Yes"))),"")</f>
        <v/>
      </c>
      <c r="E1135" s="81" t="str">
        <f t="shared" si="239"/>
        <v/>
      </c>
      <c r="F1135" s="80" t="str">
        <f t="shared" si="247"/>
        <v/>
      </c>
      <c r="G1135" s="80" t="str">
        <f t="shared" si="240"/>
        <v/>
      </c>
      <c r="H1135" s="80" t="str">
        <f t="shared" si="248"/>
        <v/>
      </c>
      <c r="I1135" s="80" t="str">
        <f t="shared" si="241"/>
        <v/>
      </c>
      <c r="J1135" s="80" t="str">
        <f t="shared" si="249"/>
        <v/>
      </c>
      <c r="AG1135" s="16" t="str">
        <f t="shared" si="250"/>
        <v/>
      </c>
      <c r="AH1135" s="69" t="str">
        <f t="shared" si="242"/>
        <v/>
      </c>
      <c r="AI1135" s="70" t="str">
        <f t="shared" si="243"/>
        <v/>
      </c>
      <c r="AJ1135" s="70" t="str">
        <f t="shared" si="244"/>
        <v/>
      </c>
      <c r="AK1135" s="70" t="str">
        <f t="shared" si="251"/>
        <v/>
      </c>
      <c r="AL1135" s="70" t="str">
        <f t="shared" si="252"/>
        <v/>
      </c>
    </row>
    <row r="1136" spans="2:38" ht="15" thickBot="1" x14ac:dyDescent="0.35">
      <c r="B1136" s="79" t="str">
        <f t="shared" si="245"/>
        <v/>
      </c>
      <c r="C1136" s="79" t="str">
        <f t="shared" si="246"/>
        <v/>
      </c>
      <c r="D1136" s="79" t="str">
        <f>IFERROR(IF(J1135&lt;=0,"",IF(C1136="Yes","",B1136-COUNTIF($C$21:C1136,"Yes"))),"")</f>
        <v/>
      </c>
      <c r="E1136" s="81" t="str">
        <f t="shared" si="239"/>
        <v/>
      </c>
      <c r="F1136" s="80" t="str">
        <f t="shared" si="247"/>
        <v/>
      </c>
      <c r="G1136" s="80" t="str">
        <f t="shared" si="240"/>
        <v/>
      </c>
      <c r="H1136" s="80" t="str">
        <f t="shared" si="248"/>
        <v/>
      </c>
      <c r="I1136" s="80" t="str">
        <f t="shared" si="241"/>
        <v/>
      </c>
      <c r="J1136" s="80" t="str">
        <f t="shared" si="249"/>
        <v/>
      </c>
      <c r="AG1136" s="16" t="str">
        <f t="shared" si="250"/>
        <v/>
      </c>
      <c r="AH1136" s="69" t="str">
        <f t="shared" si="242"/>
        <v/>
      </c>
      <c r="AI1136" s="70" t="str">
        <f t="shared" si="243"/>
        <v/>
      </c>
      <c r="AJ1136" s="70" t="str">
        <f t="shared" si="244"/>
        <v/>
      </c>
      <c r="AK1136" s="70" t="str">
        <f t="shared" si="251"/>
        <v/>
      </c>
      <c r="AL1136" s="70" t="str">
        <f t="shared" si="252"/>
        <v/>
      </c>
    </row>
    <row r="1137" spans="2:38" ht="15" thickBot="1" x14ac:dyDescent="0.35">
      <c r="B1137" s="79" t="str">
        <f t="shared" si="245"/>
        <v/>
      </c>
      <c r="C1137" s="79" t="str">
        <f t="shared" si="246"/>
        <v/>
      </c>
      <c r="D1137" s="79" t="str">
        <f>IFERROR(IF(J1136&lt;=0,"",IF(C1137="Yes","",B1137-COUNTIF($C$21:C1137,"Yes"))),"")</f>
        <v/>
      </c>
      <c r="E1137" s="81" t="str">
        <f t="shared" si="239"/>
        <v/>
      </c>
      <c r="F1137" s="80" t="str">
        <f t="shared" si="247"/>
        <v/>
      </c>
      <c r="G1137" s="80" t="str">
        <f t="shared" si="240"/>
        <v/>
      </c>
      <c r="H1137" s="80" t="str">
        <f t="shared" si="248"/>
        <v/>
      </c>
      <c r="I1137" s="80" t="str">
        <f t="shared" si="241"/>
        <v/>
      </c>
      <c r="J1137" s="80" t="str">
        <f t="shared" si="249"/>
        <v/>
      </c>
      <c r="AG1137" s="16" t="str">
        <f t="shared" si="250"/>
        <v/>
      </c>
      <c r="AH1137" s="69" t="str">
        <f t="shared" si="242"/>
        <v/>
      </c>
      <c r="AI1137" s="70" t="str">
        <f t="shared" si="243"/>
        <v/>
      </c>
      <c r="AJ1137" s="70" t="str">
        <f t="shared" si="244"/>
        <v/>
      </c>
      <c r="AK1137" s="70" t="str">
        <f t="shared" si="251"/>
        <v/>
      </c>
      <c r="AL1137" s="70" t="str">
        <f t="shared" si="252"/>
        <v/>
      </c>
    </row>
    <row r="1138" spans="2:38" ht="15" thickBot="1" x14ac:dyDescent="0.35">
      <c r="B1138" s="79" t="str">
        <f t="shared" si="245"/>
        <v/>
      </c>
      <c r="C1138" s="79" t="str">
        <f t="shared" si="246"/>
        <v/>
      </c>
      <c r="D1138" s="79" t="str">
        <f>IFERROR(IF(J1137&lt;=0,"",IF(C1138="Yes","",B1138-COUNTIF($C$21:C1138,"Yes"))),"")</f>
        <v/>
      </c>
      <c r="E1138" s="81" t="str">
        <f t="shared" si="239"/>
        <v/>
      </c>
      <c r="F1138" s="80" t="str">
        <f t="shared" si="247"/>
        <v/>
      </c>
      <c r="G1138" s="80" t="str">
        <f t="shared" si="240"/>
        <v/>
      </c>
      <c r="H1138" s="80" t="str">
        <f t="shared" si="248"/>
        <v/>
      </c>
      <c r="I1138" s="80" t="str">
        <f t="shared" si="241"/>
        <v/>
      </c>
      <c r="J1138" s="80" t="str">
        <f t="shared" si="249"/>
        <v/>
      </c>
      <c r="AG1138" s="16" t="str">
        <f t="shared" si="250"/>
        <v/>
      </c>
      <c r="AH1138" s="69" t="str">
        <f t="shared" si="242"/>
        <v/>
      </c>
      <c r="AI1138" s="70" t="str">
        <f t="shared" si="243"/>
        <v/>
      </c>
      <c r="AJ1138" s="70" t="str">
        <f t="shared" si="244"/>
        <v/>
      </c>
      <c r="AK1138" s="70" t="str">
        <f t="shared" si="251"/>
        <v/>
      </c>
      <c r="AL1138" s="70" t="str">
        <f t="shared" si="252"/>
        <v/>
      </c>
    </row>
    <row r="1139" spans="2:38" ht="15" thickBot="1" x14ac:dyDescent="0.35">
      <c r="B1139" s="79" t="str">
        <f t="shared" si="245"/>
        <v/>
      </c>
      <c r="C1139" s="79" t="str">
        <f t="shared" si="246"/>
        <v/>
      </c>
      <c r="D1139" s="79" t="str">
        <f>IFERROR(IF(J1138&lt;=0,"",IF(C1139="Yes","",B1139-COUNTIF($C$21:C1139,"Yes"))),"")</f>
        <v/>
      </c>
      <c r="E1139" s="81" t="str">
        <f t="shared" si="239"/>
        <v/>
      </c>
      <c r="F1139" s="80" t="str">
        <f t="shared" si="247"/>
        <v/>
      </c>
      <c r="G1139" s="80" t="str">
        <f t="shared" si="240"/>
        <v/>
      </c>
      <c r="H1139" s="80" t="str">
        <f t="shared" si="248"/>
        <v/>
      </c>
      <c r="I1139" s="80" t="str">
        <f t="shared" si="241"/>
        <v/>
      </c>
      <c r="J1139" s="80" t="str">
        <f t="shared" si="249"/>
        <v/>
      </c>
      <c r="AG1139" s="16" t="str">
        <f t="shared" si="250"/>
        <v/>
      </c>
      <c r="AH1139" s="69" t="str">
        <f t="shared" si="242"/>
        <v/>
      </c>
      <c r="AI1139" s="70" t="str">
        <f t="shared" si="243"/>
        <v/>
      </c>
      <c r="AJ1139" s="70" t="str">
        <f t="shared" si="244"/>
        <v/>
      </c>
      <c r="AK1139" s="70" t="str">
        <f t="shared" si="251"/>
        <v/>
      </c>
      <c r="AL1139" s="70" t="str">
        <f t="shared" si="252"/>
        <v/>
      </c>
    </row>
    <row r="1140" spans="2:38" ht="15" thickBot="1" x14ac:dyDescent="0.35">
      <c r="B1140" s="79" t="str">
        <f t="shared" si="245"/>
        <v/>
      </c>
      <c r="C1140" s="79" t="str">
        <f t="shared" si="246"/>
        <v/>
      </c>
      <c r="D1140" s="79" t="str">
        <f>IFERROR(IF(J1139&lt;=0,"",IF(C1140="Yes","",B1140-COUNTIF($C$21:C1140,"Yes"))),"")</f>
        <v/>
      </c>
      <c r="E1140" s="81" t="str">
        <f t="shared" si="239"/>
        <v/>
      </c>
      <c r="F1140" s="80" t="str">
        <f t="shared" si="247"/>
        <v/>
      </c>
      <c r="G1140" s="80" t="str">
        <f t="shared" si="240"/>
        <v/>
      </c>
      <c r="H1140" s="80" t="str">
        <f t="shared" si="248"/>
        <v/>
      </c>
      <c r="I1140" s="80" t="str">
        <f t="shared" si="241"/>
        <v/>
      </c>
      <c r="J1140" s="80" t="str">
        <f t="shared" si="249"/>
        <v/>
      </c>
      <c r="AG1140" s="16" t="str">
        <f t="shared" si="250"/>
        <v/>
      </c>
      <c r="AH1140" s="69" t="str">
        <f t="shared" si="242"/>
        <v/>
      </c>
      <c r="AI1140" s="70" t="str">
        <f t="shared" si="243"/>
        <v/>
      </c>
      <c r="AJ1140" s="70" t="str">
        <f t="shared" si="244"/>
        <v/>
      </c>
      <c r="AK1140" s="70" t="str">
        <f t="shared" si="251"/>
        <v/>
      </c>
      <c r="AL1140" s="70" t="str">
        <f t="shared" si="252"/>
        <v/>
      </c>
    </row>
    <row r="1141" spans="2:38" ht="15" thickBot="1" x14ac:dyDescent="0.35">
      <c r="B1141" s="79" t="str">
        <f t="shared" si="245"/>
        <v/>
      </c>
      <c r="C1141" s="79" t="str">
        <f t="shared" si="246"/>
        <v/>
      </c>
      <c r="D1141" s="79" t="str">
        <f>IFERROR(IF(J1140&lt;=0,"",IF(C1141="Yes","",B1141-COUNTIF($C$21:C1141,"Yes"))),"")</f>
        <v/>
      </c>
      <c r="E1141" s="81" t="str">
        <f t="shared" si="239"/>
        <v/>
      </c>
      <c r="F1141" s="80" t="str">
        <f t="shared" si="247"/>
        <v/>
      </c>
      <c r="G1141" s="80" t="str">
        <f t="shared" si="240"/>
        <v/>
      </c>
      <c r="H1141" s="80" t="str">
        <f t="shared" si="248"/>
        <v/>
      </c>
      <c r="I1141" s="80" t="str">
        <f t="shared" si="241"/>
        <v/>
      </c>
      <c r="J1141" s="80" t="str">
        <f t="shared" si="249"/>
        <v/>
      </c>
      <c r="AG1141" s="16" t="str">
        <f t="shared" si="250"/>
        <v/>
      </c>
      <c r="AH1141" s="69" t="str">
        <f t="shared" si="242"/>
        <v/>
      </c>
      <c r="AI1141" s="70" t="str">
        <f t="shared" si="243"/>
        <v/>
      </c>
      <c r="AJ1141" s="70" t="str">
        <f t="shared" si="244"/>
        <v/>
      </c>
      <c r="AK1141" s="70" t="str">
        <f t="shared" si="251"/>
        <v/>
      </c>
      <c r="AL1141" s="70" t="str">
        <f t="shared" si="252"/>
        <v/>
      </c>
    </row>
    <row r="1142" spans="2:38" ht="15" thickBot="1" x14ac:dyDescent="0.35">
      <c r="B1142" s="79" t="str">
        <f t="shared" si="245"/>
        <v/>
      </c>
      <c r="C1142" s="79" t="str">
        <f t="shared" si="246"/>
        <v/>
      </c>
      <c r="D1142" s="79" t="str">
        <f>IFERROR(IF(J1141&lt;=0,"",IF(C1142="Yes","",B1142-COUNTIF($C$21:C1142,"Yes"))),"")</f>
        <v/>
      </c>
      <c r="E1142" s="81" t="str">
        <f t="shared" si="239"/>
        <v/>
      </c>
      <c r="F1142" s="80" t="str">
        <f t="shared" si="247"/>
        <v/>
      </c>
      <c r="G1142" s="80" t="str">
        <f t="shared" si="240"/>
        <v/>
      </c>
      <c r="H1142" s="80" t="str">
        <f t="shared" si="248"/>
        <v/>
      </c>
      <c r="I1142" s="80" t="str">
        <f t="shared" si="241"/>
        <v/>
      </c>
      <c r="J1142" s="80" t="str">
        <f t="shared" si="249"/>
        <v/>
      </c>
      <c r="AG1142" s="16" t="str">
        <f t="shared" si="250"/>
        <v/>
      </c>
      <c r="AH1142" s="69" t="str">
        <f t="shared" si="242"/>
        <v/>
      </c>
      <c r="AI1142" s="70" t="str">
        <f t="shared" si="243"/>
        <v/>
      </c>
      <c r="AJ1142" s="70" t="str">
        <f t="shared" si="244"/>
        <v/>
      </c>
      <c r="AK1142" s="70" t="str">
        <f t="shared" si="251"/>
        <v/>
      </c>
      <c r="AL1142" s="70" t="str">
        <f t="shared" si="252"/>
        <v/>
      </c>
    </row>
    <row r="1143" spans="2:38" ht="15" thickBot="1" x14ac:dyDescent="0.35">
      <c r="B1143" s="79" t="str">
        <f t="shared" si="245"/>
        <v/>
      </c>
      <c r="C1143" s="79" t="str">
        <f t="shared" si="246"/>
        <v/>
      </c>
      <c r="D1143" s="79" t="str">
        <f>IFERROR(IF(J1142&lt;=0,"",IF(C1143="Yes","",B1143-COUNTIF($C$21:C1143,"Yes"))),"")</f>
        <v/>
      </c>
      <c r="E1143" s="81" t="str">
        <f t="shared" si="239"/>
        <v/>
      </c>
      <c r="F1143" s="80" t="str">
        <f t="shared" si="247"/>
        <v/>
      </c>
      <c r="G1143" s="80" t="str">
        <f t="shared" si="240"/>
        <v/>
      </c>
      <c r="H1143" s="80" t="str">
        <f t="shared" si="248"/>
        <v/>
      </c>
      <c r="I1143" s="80" t="str">
        <f t="shared" si="241"/>
        <v/>
      </c>
      <c r="J1143" s="80" t="str">
        <f t="shared" si="249"/>
        <v/>
      </c>
      <c r="AG1143" s="16" t="str">
        <f t="shared" si="250"/>
        <v/>
      </c>
      <c r="AH1143" s="69" t="str">
        <f t="shared" si="242"/>
        <v/>
      </c>
      <c r="AI1143" s="70" t="str">
        <f t="shared" si="243"/>
        <v/>
      </c>
      <c r="AJ1143" s="70" t="str">
        <f t="shared" si="244"/>
        <v/>
      </c>
      <c r="AK1143" s="70" t="str">
        <f t="shared" si="251"/>
        <v/>
      </c>
      <c r="AL1143" s="70" t="str">
        <f t="shared" si="252"/>
        <v/>
      </c>
    </row>
    <row r="1144" spans="2:38" ht="15" thickBot="1" x14ac:dyDescent="0.35">
      <c r="B1144" s="79" t="str">
        <f t="shared" si="245"/>
        <v/>
      </c>
      <c r="C1144" s="79" t="str">
        <f t="shared" si="246"/>
        <v/>
      </c>
      <c r="D1144" s="79" t="str">
        <f>IFERROR(IF(J1143&lt;=0,"",IF(C1144="Yes","",B1144-COUNTIF($C$21:C1144,"Yes"))),"")</f>
        <v/>
      </c>
      <c r="E1144" s="81" t="str">
        <f t="shared" si="239"/>
        <v/>
      </c>
      <c r="F1144" s="80" t="str">
        <f t="shared" si="247"/>
        <v/>
      </c>
      <c r="G1144" s="80" t="str">
        <f t="shared" si="240"/>
        <v/>
      </c>
      <c r="H1144" s="80" t="str">
        <f t="shared" si="248"/>
        <v/>
      </c>
      <c r="I1144" s="80" t="str">
        <f t="shared" si="241"/>
        <v/>
      </c>
      <c r="J1144" s="80" t="str">
        <f t="shared" si="249"/>
        <v/>
      </c>
      <c r="AG1144" s="16" t="str">
        <f t="shared" si="250"/>
        <v/>
      </c>
      <c r="AH1144" s="69" t="str">
        <f t="shared" si="242"/>
        <v/>
      </c>
      <c r="AI1144" s="70" t="str">
        <f t="shared" si="243"/>
        <v/>
      </c>
      <c r="AJ1144" s="70" t="str">
        <f t="shared" si="244"/>
        <v/>
      </c>
      <c r="AK1144" s="70" t="str">
        <f t="shared" si="251"/>
        <v/>
      </c>
      <c r="AL1144" s="70" t="str">
        <f t="shared" si="252"/>
        <v/>
      </c>
    </row>
    <row r="1145" spans="2:38" ht="15" thickBot="1" x14ac:dyDescent="0.35">
      <c r="B1145" s="79" t="str">
        <f t="shared" si="245"/>
        <v/>
      </c>
      <c r="C1145" s="79" t="str">
        <f t="shared" si="246"/>
        <v/>
      </c>
      <c r="D1145" s="79" t="str">
        <f>IFERROR(IF(J1144&lt;=0,"",IF(C1145="Yes","",B1145-COUNTIF($C$21:C1145,"Yes"))),"")</f>
        <v/>
      </c>
      <c r="E1145" s="81" t="str">
        <f t="shared" si="239"/>
        <v/>
      </c>
      <c r="F1145" s="80" t="str">
        <f t="shared" si="247"/>
        <v/>
      </c>
      <c r="G1145" s="80" t="str">
        <f t="shared" si="240"/>
        <v/>
      </c>
      <c r="H1145" s="80" t="str">
        <f t="shared" si="248"/>
        <v/>
      </c>
      <c r="I1145" s="80" t="str">
        <f t="shared" si="241"/>
        <v/>
      </c>
      <c r="J1145" s="80" t="str">
        <f t="shared" si="249"/>
        <v/>
      </c>
      <c r="AG1145" s="16" t="str">
        <f t="shared" si="250"/>
        <v/>
      </c>
      <c r="AH1145" s="69" t="str">
        <f t="shared" si="242"/>
        <v/>
      </c>
      <c r="AI1145" s="70" t="str">
        <f t="shared" si="243"/>
        <v/>
      </c>
      <c r="AJ1145" s="70" t="str">
        <f t="shared" si="244"/>
        <v/>
      </c>
      <c r="AK1145" s="70" t="str">
        <f t="shared" si="251"/>
        <v/>
      </c>
      <c r="AL1145" s="70" t="str">
        <f t="shared" si="252"/>
        <v/>
      </c>
    </row>
    <row r="1146" spans="2:38" ht="15" thickBot="1" x14ac:dyDescent="0.35">
      <c r="B1146" s="79" t="str">
        <f t="shared" si="245"/>
        <v/>
      </c>
      <c r="C1146" s="79" t="str">
        <f t="shared" si="246"/>
        <v/>
      </c>
      <c r="D1146" s="79" t="str">
        <f>IFERROR(IF(J1145&lt;=0,"",IF(C1146="Yes","",B1146-COUNTIF($C$21:C1146,"Yes"))),"")</f>
        <v/>
      </c>
      <c r="E1146" s="81" t="str">
        <f t="shared" si="239"/>
        <v/>
      </c>
      <c r="F1146" s="80" t="str">
        <f t="shared" si="247"/>
        <v/>
      </c>
      <c r="G1146" s="80" t="str">
        <f t="shared" si="240"/>
        <v/>
      </c>
      <c r="H1146" s="80" t="str">
        <f t="shared" si="248"/>
        <v/>
      </c>
      <c r="I1146" s="80" t="str">
        <f t="shared" si="241"/>
        <v/>
      </c>
      <c r="J1146" s="80" t="str">
        <f t="shared" si="249"/>
        <v/>
      </c>
      <c r="AG1146" s="16" t="str">
        <f t="shared" si="250"/>
        <v/>
      </c>
      <c r="AH1146" s="69" t="str">
        <f t="shared" si="242"/>
        <v/>
      </c>
      <c r="AI1146" s="70" t="str">
        <f t="shared" si="243"/>
        <v/>
      </c>
      <c r="AJ1146" s="70" t="str">
        <f t="shared" si="244"/>
        <v/>
      </c>
      <c r="AK1146" s="70" t="str">
        <f t="shared" si="251"/>
        <v/>
      </c>
      <c r="AL1146" s="70" t="str">
        <f t="shared" si="252"/>
        <v/>
      </c>
    </row>
    <row r="1147" spans="2:38" ht="15" thickBot="1" x14ac:dyDescent="0.35">
      <c r="B1147" s="79" t="str">
        <f t="shared" si="245"/>
        <v/>
      </c>
      <c r="C1147" s="79" t="str">
        <f t="shared" si="246"/>
        <v/>
      </c>
      <c r="D1147" s="79" t="str">
        <f>IFERROR(IF(J1146&lt;=0,"",IF(C1147="Yes","",B1147-COUNTIF($C$21:C1147,"Yes"))),"")</f>
        <v/>
      </c>
      <c r="E1147" s="81" t="str">
        <f t="shared" si="239"/>
        <v/>
      </c>
      <c r="F1147" s="80" t="str">
        <f t="shared" si="247"/>
        <v/>
      </c>
      <c r="G1147" s="80" t="str">
        <f t="shared" si="240"/>
        <v/>
      </c>
      <c r="H1147" s="80" t="str">
        <f t="shared" si="248"/>
        <v/>
      </c>
      <c r="I1147" s="80" t="str">
        <f t="shared" si="241"/>
        <v/>
      </c>
      <c r="J1147" s="80" t="str">
        <f t="shared" si="249"/>
        <v/>
      </c>
      <c r="AG1147" s="16" t="str">
        <f t="shared" si="250"/>
        <v/>
      </c>
      <c r="AH1147" s="69" t="str">
        <f t="shared" si="242"/>
        <v/>
      </c>
      <c r="AI1147" s="70" t="str">
        <f t="shared" si="243"/>
        <v/>
      </c>
      <c r="AJ1147" s="70" t="str">
        <f t="shared" si="244"/>
        <v/>
      </c>
      <c r="AK1147" s="70" t="str">
        <f t="shared" si="251"/>
        <v/>
      </c>
      <c r="AL1147" s="70" t="str">
        <f t="shared" si="252"/>
        <v/>
      </c>
    </row>
    <row r="1148" spans="2:38" ht="15" thickBot="1" x14ac:dyDescent="0.35">
      <c r="B1148" s="79" t="str">
        <f t="shared" si="245"/>
        <v/>
      </c>
      <c r="C1148" s="79" t="str">
        <f t="shared" si="246"/>
        <v/>
      </c>
      <c r="D1148" s="79" t="str">
        <f>IFERROR(IF(J1147&lt;=0,"",IF(C1148="Yes","",B1148-COUNTIF($C$21:C1148,"Yes"))),"")</f>
        <v/>
      </c>
      <c r="E1148" s="81" t="str">
        <f t="shared" si="239"/>
        <v/>
      </c>
      <c r="F1148" s="80" t="str">
        <f t="shared" si="247"/>
        <v/>
      </c>
      <c r="G1148" s="80" t="str">
        <f t="shared" si="240"/>
        <v/>
      </c>
      <c r="H1148" s="80" t="str">
        <f t="shared" si="248"/>
        <v/>
      </c>
      <c r="I1148" s="80" t="str">
        <f t="shared" si="241"/>
        <v/>
      </c>
      <c r="J1148" s="80" t="str">
        <f t="shared" si="249"/>
        <v/>
      </c>
      <c r="AG1148" s="16" t="str">
        <f t="shared" si="250"/>
        <v/>
      </c>
      <c r="AH1148" s="69" t="str">
        <f t="shared" si="242"/>
        <v/>
      </c>
      <c r="AI1148" s="70" t="str">
        <f t="shared" si="243"/>
        <v/>
      </c>
      <c r="AJ1148" s="70" t="str">
        <f t="shared" si="244"/>
        <v/>
      </c>
      <c r="AK1148" s="70" t="str">
        <f t="shared" si="251"/>
        <v/>
      </c>
      <c r="AL1148" s="70" t="str">
        <f t="shared" si="252"/>
        <v/>
      </c>
    </row>
    <row r="1149" spans="2:38" ht="15" thickBot="1" x14ac:dyDescent="0.35">
      <c r="B1149" s="79" t="str">
        <f t="shared" si="245"/>
        <v/>
      </c>
      <c r="C1149" s="79" t="str">
        <f t="shared" si="246"/>
        <v/>
      </c>
      <c r="D1149" s="79" t="str">
        <f>IFERROR(IF(J1148&lt;=0,"",IF(C1149="Yes","",B1149-COUNTIF($C$21:C1149,"Yes"))),"")</f>
        <v/>
      </c>
      <c r="E1149" s="81" t="str">
        <f t="shared" si="239"/>
        <v/>
      </c>
      <c r="F1149" s="80" t="str">
        <f t="shared" si="247"/>
        <v/>
      </c>
      <c r="G1149" s="80" t="str">
        <f t="shared" si="240"/>
        <v/>
      </c>
      <c r="H1149" s="80" t="str">
        <f t="shared" si="248"/>
        <v/>
      </c>
      <c r="I1149" s="80" t="str">
        <f t="shared" si="241"/>
        <v/>
      </c>
      <c r="J1149" s="80" t="str">
        <f t="shared" si="249"/>
        <v/>
      </c>
      <c r="AG1149" s="16" t="str">
        <f t="shared" si="250"/>
        <v/>
      </c>
      <c r="AH1149" s="69" t="str">
        <f t="shared" si="242"/>
        <v/>
      </c>
      <c r="AI1149" s="70" t="str">
        <f t="shared" si="243"/>
        <v/>
      </c>
      <c r="AJ1149" s="70" t="str">
        <f t="shared" si="244"/>
        <v/>
      </c>
      <c r="AK1149" s="70" t="str">
        <f t="shared" si="251"/>
        <v/>
      </c>
      <c r="AL1149" s="70" t="str">
        <f t="shared" si="252"/>
        <v/>
      </c>
    </row>
    <row r="1150" spans="2:38" ht="15" thickBot="1" x14ac:dyDescent="0.35">
      <c r="B1150" s="79" t="str">
        <f t="shared" si="245"/>
        <v/>
      </c>
      <c r="C1150" s="79" t="str">
        <f t="shared" si="246"/>
        <v/>
      </c>
      <c r="D1150" s="79" t="str">
        <f>IFERROR(IF(J1149&lt;=0,"",IF(C1150="Yes","",B1150-COUNTIF($C$21:C1150,"Yes"))),"")</f>
        <v/>
      </c>
      <c r="E1150" s="81" t="str">
        <f t="shared" si="239"/>
        <v/>
      </c>
      <c r="F1150" s="80" t="str">
        <f t="shared" si="247"/>
        <v/>
      </c>
      <c r="G1150" s="80" t="str">
        <f t="shared" si="240"/>
        <v/>
      </c>
      <c r="H1150" s="80" t="str">
        <f t="shared" si="248"/>
        <v/>
      </c>
      <c r="I1150" s="80" t="str">
        <f t="shared" si="241"/>
        <v/>
      </c>
      <c r="J1150" s="80" t="str">
        <f t="shared" si="249"/>
        <v/>
      </c>
      <c r="AG1150" s="16" t="str">
        <f t="shared" si="250"/>
        <v/>
      </c>
      <c r="AH1150" s="69" t="str">
        <f t="shared" si="242"/>
        <v/>
      </c>
      <c r="AI1150" s="70" t="str">
        <f t="shared" si="243"/>
        <v/>
      </c>
      <c r="AJ1150" s="70" t="str">
        <f t="shared" si="244"/>
        <v/>
      </c>
      <c r="AK1150" s="70" t="str">
        <f t="shared" si="251"/>
        <v/>
      </c>
      <c r="AL1150" s="70" t="str">
        <f t="shared" si="252"/>
        <v/>
      </c>
    </row>
    <row r="1151" spans="2:38" ht="15" thickBot="1" x14ac:dyDescent="0.35">
      <c r="B1151" s="79" t="str">
        <f t="shared" si="245"/>
        <v/>
      </c>
      <c r="C1151" s="79" t="str">
        <f t="shared" si="246"/>
        <v/>
      </c>
      <c r="D1151" s="79" t="str">
        <f>IFERROR(IF(J1150&lt;=0,"",IF(C1151="Yes","",B1151-COUNTIF($C$21:C1151,"Yes"))),"")</f>
        <v/>
      </c>
      <c r="E1151" s="81" t="str">
        <f t="shared" si="239"/>
        <v/>
      </c>
      <c r="F1151" s="80" t="str">
        <f t="shared" si="247"/>
        <v/>
      </c>
      <c r="G1151" s="80" t="str">
        <f t="shared" si="240"/>
        <v/>
      </c>
      <c r="H1151" s="80" t="str">
        <f t="shared" si="248"/>
        <v/>
      </c>
      <c r="I1151" s="80" t="str">
        <f t="shared" si="241"/>
        <v/>
      </c>
      <c r="J1151" s="80" t="str">
        <f t="shared" si="249"/>
        <v/>
      </c>
      <c r="AG1151" s="16" t="str">
        <f t="shared" si="250"/>
        <v/>
      </c>
      <c r="AH1151" s="69" t="str">
        <f t="shared" si="242"/>
        <v/>
      </c>
      <c r="AI1151" s="70" t="str">
        <f t="shared" si="243"/>
        <v/>
      </c>
      <c r="AJ1151" s="70" t="str">
        <f t="shared" si="244"/>
        <v/>
      </c>
      <c r="AK1151" s="70" t="str">
        <f t="shared" si="251"/>
        <v/>
      </c>
      <c r="AL1151" s="70" t="str">
        <f t="shared" si="252"/>
        <v/>
      </c>
    </row>
    <row r="1152" spans="2:38" ht="15" thickBot="1" x14ac:dyDescent="0.35">
      <c r="B1152" s="79" t="str">
        <f t="shared" si="245"/>
        <v/>
      </c>
      <c r="C1152" s="79" t="str">
        <f t="shared" si="246"/>
        <v/>
      </c>
      <c r="D1152" s="79" t="str">
        <f>IFERROR(IF(J1151&lt;=0,"",IF(C1152="Yes","",B1152-COUNTIF($C$21:C1152,"Yes"))),"")</f>
        <v/>
      </c>
      <c r="E1152" s="81" t="str">
        <f t="shared" si="239"/>
        <v/>
      </c>
      <c r="F1152" s="80" t="str">
        <f t="shared" si="247"/>
        <v/>
      </c>
      <c r="G1152" s="80" t="str">
        <f t="shared" si="240"/>
        <v/>
      </c>
      <c r="H1152" s="80" t="str">
        <f t="shared" si="248"/>
        <v/>
      </c>
      <c r="I1152" s="80" t="str">
        <f t="shared" si="241"/>
        <v/>
      </c>
      <c r="J1152" s="80" t="str">
        <f t="shared" si="249"/>
        <v/>
      </c>
      <c r="AG1152" s="16" t="str">
        <f t="shared" si="250"/>
        <v/>
      </c>
      <c r="AH1152" s="69" t="str">
        <f t="shared" si="242"/>
        <v/>
      </c>
      <c r="AI1152" s="70" t="str">
        <f t="shared" si="243"/>
        <v/>
      </c>
      <c r="AJ1152" s="70" t="str">
        <f t="shared" si="244"/>
        <v/>
      </c>
      <c r="AK1152" s="70" t="str">
        <f t="shared" si="251"/>
        <v/>
      </c>
      <c r="AL1152" s="70" t="str">
        <f t="shared" si="252"/>
        <v/>
      </c>
    </row>
    <row r="1153" spans="2:38" ht="15" thickBot="1" x14ac:dyDescent="0.35">
      <c r="B1153" s="79" t="str">
        <f t="shared" si="245"/>
        <v/>
      </c>
      <c r="C1153" s="79" t="str">
        <f t="shared" si="246"/>
        <v/>
      </c>
      <c r="D1153" s="79" t="str">
        <f>IFERROR(IF(J1152&lt;=0,"",IF(C1153="Yes","",B1153-COUNTIF($C$21:C1153,"Yes"))),"")</f>
        <v/>
      </c>
      <c r="E1153" s="81" t="str">
        <f t="shared" si="239"/>
        <v/>
      </c>
      <c r="F1153" s="80" t="str">
        <f t="shared" si="247"/>
        <v/>
      </c>
      <c r="G1153" s="80" t="str">
        <f t="shared" si="240"/>
        <v/>
      </c>
      <c r="H1153" s="80" t="str">
        <f t="shared" si="248"/>
        <v/>
      </c>
      <c r="I1153" s="80" t="str">
        <f t="shared" si="241"/>
        <v/>
      </c>
      <c r="J1153" s="80" t="str">
        <f t="shared" si="249"/>
        <v/>
      </c>
      <c r="AG1153" s="16" t="str">
        <f t="shared" si="250"/>
        <v/>
      </c>
      <c r="AH1153" s="69" t="str">
        <f t="shared" si="242"/>
        <v/>
      </c>
      <c r="AI1153" s="70" t="str">
        <f t="shared" si="243"/>
        <v/>
      </c>
      <c r="AJ1153" s="70" t="str">
        <f t="shared" si="244"/>
        <v/>
      </c>
      <c r="AK1153" s="70" t="str">
        <f t="shared" si="251"/>
        <v/>
      </c>
      <c r="AL1153" s="70" t="str">
        <f t="shared" si="252"/>
        <v/>
      </c>
    </row>
    <row r="1154" spans="2:38" ht="15" thickBot="1" x14ac:dyDescent="0.35">
      <c r="B1154" s="79" t="str">
        <f t="shared" si="245"/>
        <v/>
      </c>
      <c r="C1154" s="79" t="str">
        <f t="shared" si="246"/>
        <v/>
      </c>
      <c r="D1154" s="79" t="str">
        <f>IFERROR(IF(J1153&lt;=0,"",IF(C1154="Yes","",B1154-COUNTIF($C$21:C1154,"Yes"))),"")</f>
        <v/>
      </c>
      <c r="E1154" s="81" t="str">
        <f t="shared" si="239"/>
        <v/>
      </c>
      <c r="F1154" s="80" t="str">
        <f t="shared" si="247"/>
        <v/>
      </c>
      <c r="G1154" s="80" t="str">
        <f t="shared" si="240"/>
        <v/>
      </c>
      <c r="H1154" s="80" t="str">
        <f t="shared" si="248"/>
        <v/>
      </c>
      <c r="I1154" s="80" t="str">
        <f t="shared" si="241"/>
        <v/>
      </c>
      <c r="J1154" s="80" t="str">
        <f t="shared" si="249"/>
        <v/>
      </c>
      <c r="AG1154" s="16" t="str">
        <f t="shared" si="250"/>
        <v/>
      </c>
      <c r="AH1154" s="69" t="str">
        <f t="shared" si="242"/>
        <v/>
      </c>
      <c r="AI1154" s="70" t="str">
        <f t="shared" si="243"/>
        <v/>
      </c>
      <c r="AJ1154" s="70" t="str">
        <f t="shared" si="244"/>
        <v/>
      </c>
      <c r="AK1154" s="70" t="str">
        <f t="shared" si="251"/>
        <v/>
      </c>
      <c r="AL1154" s="70" t="str">
        <f t="shared" si="252"/>
        <v/>
      </c>
    </row>
    <row r="1155" spans="2:38" ht="15" thickBot="1" x14ac:dyDescent="0.35">
      <c r="B1155" s="79" t="str">
        <f t="shared" si="245"/>
        <v/>
      </c>
      <c r="C1155" s="79" t="str">
        <f t="shared" si="246"/>
        <v/>
      </c>
      <c r="D1155" s="79" t="str">
        <f>IFERROR(IF(J1154&lt;=0,"",IF(C1155="Yes","",B1155-COUNTIF($C$21:C1155,"Yes"))),"")</f>
        <v/>
      </c>
      <c r="E1155" s="81" t="str">
        <f t="shared" si="239"/>
        <v/>
      </c>
      <c r="F1155" s="80" t="str">
        <f t="shared" si="247"/>
        <v/>
      </c>
      <c r="G1155" s="80" t="str">
        <f t="shared" si="240"/>
        <v/>
      </c>
      <c r="H1155" s="80" t="str">
        <f t="shared" si="248"/>
        <v/>
      </c>
      <c r="I1155" s="80" t="str">
        <f t="shared" si="241"/>
        <v/>
      </c>
      <c r="J1155" s="80" t="str">
        <f t="shared" si="249"/>
        <v/>
      </c>
      <c r="AG1155" s="16" t="str">
        <f t="shared" si="250"/>
        <v/>
      </c>
      <c r="AH1155" s="69" t="str">
        <f t="shared" si="242"/>
        <v/>
      </c>
      <c r="AI1155" s="70" t="str">
        <f t="shared" si="243"/>
        <v/>
      </c>
      <c r="AJ1155" s="70" t="str">
        <f t="shared" si="244"/>
        <v/>
      </c>
      <c r="AK1155" s="70" t="str">
        <f t="shared" si="251"/>
        <v/>
      </c>
      <c r="AL1155" s="70" t="str">
        <f t="shared" si="252"/>
        <v/>
      </c>
    </row>
    <row r="1156" spans="2:38" ht="15" thickBot="1" x14ac:dyDescent="0.35">
      <c r="B1156" s="79" t="str">
        <f t="shared" si="245"/>
        <v/>
      </c>
      <c r="C1156" s="79" t="str">
        <f t="shared" si="246"/>
        <v/>
      </c>
      <c r="D1156" s="79" t="str">
        <f>IFERROR(IF(J1155&lt;=0,"",IF(C1156="Yes","",B1156-COUNTIF($C$21:C1156,"Yes"))),"")</f>
        <v/>
      </c>
      <c r="E1156" s="81" t="str">
        <f t="shared" si="239"/>
        <v/>
      </c>
      <c r="F1156" s="80" t="str">
        <f t="shared" si="247"/>
        <v/>
      </c>
      <c r="G1156" s="80" t="str">
        <f t="shared" si="240"/>
        <v/>
      </c>
      <c r="H1156" s="80" t="str">
        <f t="shared" si="248"/>
        <v/>
      </c>
      <c r="I1156" s="80" t="str">
        <f t="shared" si="241"/>
        <v/>
      </c>
      <c r="J1156" s="80" t="str">
        <f t="shared" si="249"/>
        <v/>
      </c>
      <c r="AG1156" s="16" t="str">
        <f t="shared" si="250"/>
        <v/>
      </c>
      <c r="AH1156" s="69" t="str">
        <f t="shared" si="242"/>
        <v/>
      </c>
      <c r="AI1156" s="70" t="str">
        <f t="shared" si="243"/>
        <v/>
      </c>
      <c r="AJ1156" s="70" t="str">
        <f t="shared" si="244"/>
        <v/>
      </c>
      <c r="AK1156" s="70" t="str">
        <f t="shared" si="251"/>
        <v/>
      </c>
      <c r="AL1156" s="70" t="str">
        <f t="shared" si="252"/>
        <v/>
      </c>
    </row>
    <row r="1157" spans="2:38" ht="15" thickBot="1" x14ac:dyDescent="0.35">
      <c r="B1157" s="79" t="str">
        <f t="shared" si="245"/>
        <v/>
      </c>
      <c r="C1157" s="79" t="str">
        <f t="shared" si="246"/>
        <v/>
      </c>
      <c r="D1157" s="79" t="str">
        <f>IFERROR(IF(J1156&lt;=0,"",IF(C1157="Yes","",B1157-COUNTIF($C$21:C1157,"Yes"))),"")</f>
        <v/>
      </c>
      <c r="E1157" s="81" t="str">
        <f t="shared" si="239"/>
        <v/>
      </c>
      <c r="F1157" s="80" t="str">
        <f t="shared" si="247"/>
        <v/>
      </c>
      <c r="G1157" s="80" t="str">
        <f t="shared" si="240"/>
        <v/>
      </c>
      <c r="H1157" s="80" t="str">
        <f t="shared" si="248"/>
        <v/>
      </c>
      <c r="I1157" s="80" t="str">
        <f t="shared" si="241"/>
        <v/>
      </c>
      <c r="J1157" s="80" t="str">
        <f t="shared" si="249"/>
        <v/>
      </c>
      <c r="AG1157" s="16" t="str">
        <f t="shared" si="250"/>
        <v/>
      </c>
      <c r="AH1157" s="69" t="str">
        <f t="shared" si="242"/>
        <v/>
      </c>
      <c r="AI1157" s="70" t="str">
        <f t="shared" si="243"/>
        <v/>
      </c>
      <c r="AJ1157" s="70" t="str">
        <f t="shared" si="244"/>
        <v/>
      </c>
      <c r="AK1157" s="70" t="str">
        <f t="shared" si="251"/>
        <v/>
      </c>
      <c r="AL1157" s="70" t="str">
        <f t="shared" si="252"/>
        <v/>
      </c>
    </row>
    <row r="1158" spans="2:38" ht="15" thickBot="1" x14ac:dyDescent="0.35">
      <c r="B1158" s="79" t="str">
        <f t="shared" si="245"/>
        <v/>
      </c>
      <c r="C1158" s="79" t="str">
        <f t="shared" si="246"/>
        <v/>
      </c>
      <c r="D1158" s="79" t="str">
        <f>IFERROR(IF(J1157&lt;=0,"",IF(C1158="Yes","",B1158-COUNTIF($C$21:C1158,"Yes"))),"")</f>
        <v/>
      </c>
      <c r="E1158" s="81" t="str">
        <f t="shared" si="239"/>
        <v/>
      </c>
      <c r="F1158" s="80" t="str">
        <f t="shared" si="247"/>
        <v/>
      </c>
      <c r="G1158" s="80" t="str">
        <f t="shared" si="240"/>
        <v/>
      </c>
      <c r="H1158" s="80" t="str">
        <f t="shared" si="248"/>
        <v/>
      </c>
      <c r="I1158" s="80" t="str">
        <f t="shared" si="241"/>
        <v/>
      </c>
      <c r="J1158" s="80" t="str">
        <f t="shared" si="249"/>
        <v/>
      </c>
      <c r="AG1158" s="16" t="str">
        <f t="shared" si="250"/>
        <v/>
      </c>
      <c r="AH1158" s="69" t="str">
        <f t="shared" si="242"/>
        <v/>
      </c>
      <c r="AI1158" s="70" t="str">
        <f t="shared" si="243"/>
        <v/>
      </c>
      <c r="AJ1158" s="70" t="str">
        <f t="shared" si="244"/>
        <v/>
      </c>
      <c r="AK1158" s="70" t="str">
        <f t="shared" si="251"/>
        <v/>
      </c>
      <c r="AL1158" s="70" t="str">
        <f t="shared" si="252"/>
        <v/>
      </c>
    </row>
    <row r="1159" spans="2:38" ht="15" thickBot="1" x14ac:dyDescent="0.35">
      <c r="B1159" s="79" t="str">
        <f t="shared" si="245"/>
        <v/>
      </c>
      <c r="C1159" s="79" t="str">
        <f t="shared" si="246"/>
        <v/>
      </c>
      <c r="D1159" s="79" t="str">
        <f>IFERROR(IF(J1158&lt;=0,"",IF(C1159="Yes","",B1159-COUNTIF($C$21:C1159,"Yes"))),"")</f>
        <v/>
      </c>
      <c r="E1159" s="81" t="str">
        <f t="shared" si="239"/>
        <v/>
      </c>
      <c r="F1159" s="80" t="str">
        <f t="shared" si="247"/>
        <v/>
      </c>
      <c r="G1159" s="80" t="str">
        <f t="shared" si="240"/>
        <v/>
      </c>
      <c r="H1159" s="80" t="str">
        <f t="shared" si="248"/>
        <v/>
      </c>
      <c r="I1159" s="80" t="str">
        <f t="shared" si="241"/>
        <v/>
      </c>
      <c r="J1159" s="80" t="str">
        <f t="shared" si="249"/>
        <v/>
      </c>
      <c r="AG1159" s="16" t="str">
        <f t="shared" si="250"/>
        <v/>
      </c>
      <c r="AH1159" s="69" t="str">
        <f t="shared" si="242"/>
        <v/>
      </c>
      <c r="AI1159" s="70" t="str">
        <f t="shared" si="243"/>
        <v/>
      </c>
      <c r="AJ1159" s="70" t="str">
        <f t="shared" si="244"/>
        <v/>
      </c>
      <c r="AK1159" s="70" t="str">
        <f t="shared" si="251"/>
        <v/>
      </c>
      <c r="AL1159" s="70" t="str">
        <f t="shared" si="252"/>
        <v/>
      </c>
    </row>
    <row r="1160" spans="2:38" ht="15" thickBot="1" x14ac:dyDescent="0.35">
      <c r="B1160" s="79" t="str">
        <f t="shared" si="245"/>
        <v/>
      </c>
      <c r="C1160" s="79" t="str">
        <f t="shared" si="246"/>
        <v/>
      </c>
      <c r="D1160" s="79" t="str">
        <f>IFERROR(IF(J1159&lt;=0,"",IF(C1160="Yes","",B1160-COUNTIF($C$21:C1160,"Yes"))),"")</f>
        <v/>
      </c>
      <c r="E1160" s="81" t="str">
        <f t="shared" si="239"/>
        <v/>
      </c>
      <c r="F1160" s="80" t="str">
        <f t="shared" si="247"/>
        <v/>
      </c>
      <c r="G1160" s="80" t="str">
        <f t="shared" si="240"/>
        <v/>
      </c>
      <c r="H1160" s="80" t="str">
        <f t="shared" si="248"/>
        <v/>
      </c>
      <c r="I1160" s="80" t="str">
        <f t="shared" si="241"/>
        <v/>
      </c>
      <c r="J1160" s="80" t="str">
        <f t="shared" si="249"/>
        <v/>
      </c>
      <c r="AG1160" s="16" t="str">
        <f t="shared" si="250"/>
        <v/>
      </c>
      <c r="AH1160" s="69" t="str">
        <f t="shared" si="242"/>
        <v/>
      </c>
      <c r="AI1160" s="70" t="str">
        <f t="shared" si="243"/>
        <v/>
      </c>
      <c r="AJ1160" s="70" t="str">
        <f t="shared" si="244"/>
        <v/>
      </c>
      <c r="AK1160" s="70" t="str">
        <f t="shared" si="251"/>
        <v/>
      </c>
      <c r="AL1160" s="70" t="str">
        <f t="shared" si="252"/>
        <v/>
      </c>
    </row>
    <row r="1161" spans="2:38" ht="15" thickBot="1" x14ac:dyDescent="0.35">
      <c r="B1161" s="79" t="str">
        <f t="shared" si="245"/>
        <v/>
      </c>
      <c r="C1161" s="79" t="str">
        <f t="shared" si="246"/>
        <v/>
      </c>
      <c r="D1161" s="79" t="str">
        <f>IFERROR(IF(J1160&lt;=0,"",IF(C1161="Yes","",B1161-COUNTIF($C$21:C1161,"Yes"))),"")</f>
        <v/>
      </c>
      <c r="E1161" s="81" t="str">
        <f t="shared" si="239"/>
        <v/>
      </c>
      <c r="F1161" s="80" t="str">
        <f t="shared" si="247"/>
        <v/>
      </c>
      <c r="G1161" s="80" t="str">
        <f t="shared" si="240"/>
        <v/>
      </c>
      <c r="H1161" s="80" t="str">
        <f t="shared" si="248"/>
        <v/>
      </c>
      <c r="I1161" s="80" t="str">
        <f t="shared" si="241"/>
        <v/>
      </c>
      <c r="J1161" s="80" t="str">
        <f t="shared" si="249"/>
        <v/>
      </c>
      <c r="AG1161" s="16" t="str">
        <f t="shared" si="250"/>
        <v/>
      </c>
      <c r="AH1161" s="69" t="str">
        <f t="shared" si="242"/>
        <v/>
      </c>
      <c r="AI1161" s="70" t="str">
        <f t="shared" si="243"/>
        <v/>
      </c>
      <c r="AJ1161" s="70" t="str">
        <f t="shared" si="244"/>
        <v/>
      </c>
      <c r="AK1161" s="70" t="str">
        <f t="shared" si="251"/>
        <v/>
      </c>
      <c r="AL1161" s="70" t="str">
        <f t="shared" si="252"/>
        <v/>
      </c>
    </row>
    <row r="1162" spans="2:38" ht="15" thickBot="1" x14ac:dyDescent="0.35">
      <c r="B1162" s="79" t="str">
        <f t="shared" si="245"/>
        <v/>
      </c>
      <c r="C1162" s="79" t="str">
        <f t="shared" si="246"/>
        <v/>
      </c>
      <c r="D1162" s="79" t="str">
        <f>IFERROR(IF(J1161&lt;=0,"",IF(C1162="Yes","",B1162-COUNTIF($C$21:C1162,"Yes"))),"")</f>
        <v/>
      </c>
      <c r="E1162" s="81" t="str">
        <f t="shared" si="239"/>
        <v/>
      </c>
      <c r="F1162" s="80" t="str">
        <f t="shared" si="247"/>
        <v/>
      </c>
      <c r="G1162" s="80" t="str">
        <f t="shared" si="240"/>
        <v/>
      </c>
      <c r="H1162" s="80" t="str">
        <f t="shared" si="248"/>
        <v/>
      </c>
      <c r="I1162" s="80" t="str">
        <f t="shared" si="241"/>
        <v/>
      </c>
      <c r="J1162" s="80" t="str">
        <f t="shared" si="249"/>
        <v/>
      </c>
      <c r="AG1162" s="16" t="str">
        <f t="shared" si="250"/>
        <v/>
      </c>
      <c r="AH1162" s="69" t="str">
        <f t="shared" si="242"/>
        <v/>
      </c>
      <c r="AI1162" s="70" t="str">
        <f t="shared" si="243"/>
        <v/>
      </c>
      <c r="AJ1162" s="70" t="str">
        <f t="shared" si="244"/>
        <v/>
      </c>
      <c r="AK1162" s="70" t="str">
        <f t="shared" si="251"/>
        <v/>
      </c>
      <c r="AL1162" s="70" t="str">
        <f t="shared" si="252"/>
        <v/>
      </c>
    </row>
    <row r="1163" spans="2:38" ht="15" thickBot="1" x14ac:dyDescent="0.35">
      <c r="B1163" s="79" t="str">
        <f t="shared" si="245"/>
        <v/>
      </c>
      <c r="C1163" s="79" t="str">
        <f t="shared" si="246"/>
        <v/>
      </c>
      <c r="D1163" s="79" t="str">
        <f>IFERROR(IF(J1162&lt;=0,"",IF(C1163="Yes","",B1163-COUNTIF($C$21:C1163,"Yes"))),"")</f>
        <v/>
      </c>
      <c r="E1163" s="81" t="str">
        <f t="shared" si="239"/>
        <v/>
      </c>
      <c r="F1163" s="80" t="str">
        <f t="shared" si="247"/>
        <v/>
      </c>
      <c r="G1163" s="80" t="str">
        <f t="shared" si="240"/>
        <v/>
      </c>
      <c r="H1163" s="80" t="str">
        <f t="shared" si="248"/>
        <v/>
      </c>
      <c r="I1163" s="80" t="str">
        <f t="shared" si="241"/>
        <v/>
      </c>
      <c r="J1163" s="80" t="str">
        <f t="shared" si="249"/>
        <v/>
      </c>
      <c r="AG1163" s="16" t="str">
        <f t="shared" si="250"/>
        <v/>
      </c>
      <c r="AH1163" s="69" t="str">
        <f t="shared" si="242"/>
        <v/>
      </c>
      <c r="AI1163" s="70" t="str">
        <f t="shared" si="243"/>
        <v/>
      </c>
      <c r="AJ1163" s="70" t="str">
        <f t="shared" si="244"/>
        <v/>
      </c>
      <c r="AK1163" s="70" t="str">
        <f t="shared" si="251"/>
        <v/>
      </c>
      <c r="AL1163" s="70" t="str">
        <f t="shared" si="252"/>
        <v/>
      </c>
    </row>
    <row r="1164" spans="2:38" ht="15" thickBot="1" x14ac:dyDescent="0.35">
      <c r="B1164" s="79" t="str">
        <f t="shared" si="245"/>
        <v/>
      </c>
      <c r="C1164" s="79" t="str">
        <f t="shared" si="246"/>
        <v/>
      </c>
      <c r="D1164" s="79" t="str">
        <f>IFERROR(IF(J1163&lt;=0,"",IF(C1164="Yes","",B1164-COUNTIF($C$21:C1164,"Yes"))),"")</f>
        <v/>
      </c>
      <c r="E1164" s="81" t="str">
        <f t="shared" si="239"/>
        <v/>
      </c>
      <c r="F1164" s="80" t="str">
        <f t="shared" si="247"/>
        <v/>
      </c>
      <c r="G1164" s="80" t="str">
        <f t="shared" si="240"/>
        <v/>
      </c>
      <c r="H1164" s="80" t="str">
        <f t="shared" si="248"/>
        <v/>
      </c>
      <c r="I1164" s="80" t="str">
        <f t="shared" si="241"/>
        <v/>
      </c>
      <c r="J1164" s="80" t="str">
        <f t="shared" si="249"/>
        <v/>
      </c>
      <c r="AG1164" s="16" t="str">
        <f t="shared" si="250"/>
        <v/>
      </c>
      <c r="AH1164" s="69" t="str">
        <f t="shared" si="242"/>
        <v/>
      </c>
      <c r="AI1164" s="70" t="str">
        <f t="shared" si="243"/>
        <v/>
      </c>
      <c r="AJ1164" s="70" t="str">
        <f t="shared" si="244"/>
        <v/>
      </c>
      <c r="AK1164" s="70" t="str">
        <f t="shared" si="251"/>
        <v/>
      </c>
      <c r="AL1164" s="70" t="str">
        <f t="shared" si="252"/>
        <v/>
      </c>
    </row>
    <row r="1165" spans="2:38" ht="15" thickBot="1" x14ac:dyDescent="0.35">
      <c r="B1165" s="79" t="str">
        <f t="shared" si="245"/>
        <v/>
      </c>
      <c r="C1165" s="79" t="str">
        <f t="shared" si="246"/>
        <v/>
      </c>
      <c r="D1165" s="79" t="str">
        <f>IFERROR(IF(J1164&lt;=0,"",IF(C1165="Yes","",B1165-COUNTIF($C$21:C1165,"Yes"))),"")</f>
        <v/>
      </c>
      <c r="E1165" s="81" t="str">
        <f t="shared" si="239"/>
        <v/>
      </c>
      <c r="F1165" s="80" t="str">
        <f t="shared" si="247"/>
        <v/>
      </c>
      <c r="G1165" s="80" t="str">
        <f t="shared" si="240"/>
        <v/>
      </c>
      <c r="H1165" s="80" t="str">
        <f t="shared" si="248"/>
        <v/>
      </c>
      <c r="I1165" s="80" t="str">
        <f t="shared" si="241"/>
        <v/>
      </c>
      <c r="J1165" s="80" t="str">
        <f t="shared" si="249"/>
        <v/>
      </c>
      <c r="AG1165" s="16" t="str">
        <f t="shared" si="250"/>
        <v/>
      </c>
      <c r="AH1165" s="69" t="str">
        <f t="shared" si="242"/>
        <v/>
      </c>
      <c r="AI1165" s="70" t="str">
        <f t="shared" si="243"/>
        <v/>
      </c>
      <c r="AJ1165" s="70" t="str">
        <f t="shared" si="244"/>
        <v/>
      </c>
      <c r="AK1165" s="70" t="str">
        <f t="shared" si="251"/>
        <v/>
      </c>
      <c r="AL1165" s="70" t="str">
        <f t="shared" si="252"/>
        <v/>
      </c>
    </row>
    <row r="1166" spans="2:38" ht="15" thickBot="1" x14ac:dyDescent="0.35">
      <c r="B1166" s="79" t="str">
        <f t="shared" si="245"/>
        <v/>
      </c>
      <c r="C1166" s="79" t="str">
        <f t="shared" si="246"/>
        <v/>
      </c>
      <c r="D1166" s="79" t="str">
        <f>IFERROR(IF(J1165&lt;=0,"",IF(C1166="Yes","",B1166-COUNTIF($C$21:C1166,"Yes"))),"")</f>
        <v/>
      </c>
      <c r="E1166" s="81" t="str">
        <f t="shared" si="239"/>
        <v/>
      </c>
      <c r="F1166" s="80" t="str">
        <f t="shared" si="247"/>
        <v/>
      </c>
      <c r="G1166" s="80" t="str">
        <f t="shared" si="240"/>
        <v/>
      </c>
      <c r="H1166" s="80" t="str">
        <f t="shared" si="248"/>
        <v/>
      </c>
      <c r="I1166" s="80" t="str">
        <f t="shared" si="241"/>
        <v/>
      </c>
      <c r="J1166" s="80" t="str">
        <f t="shared" si="249"/>
        <v/>
      </c>
      <c r="AG1166" s="16" t="str">
        <f t="shared" si="250"/>
        <v/>
      </c>
      <c r="AH1166" s="69" t="str">
        <f t="shared" si="242"/>
        <v/>
      </c>
      <c r="AI1166" s="70" t="str">
        <f t="shared" si="243"/>
        <v/>
      </c>
      <c r="AJ1166" s="70" t="str">
        <f t="shared" si="244"/>
        <v/>
      </c>
      <c r="AK1166" s="70" t="str">
        <f t="shared" si="251"/>
        <v/>
      </c>
      <c r="AL1166" s="70" t="str">
        <f t="shared" si="252"/>
        <v/>
      </c>
    </row>
    <row r="1167" spans="2:38" ht="15" thickBot="1" x14ac:dyDescent="0.35">
      <c r="B1167" s="79" t="str">
        <f t="shared" si="245"/>
        <v/>
      </c>
      <c r="C1167" s="79" t="str">
        <f t="shared" si="246"/>
        <v/>
      </c>
      <c r="D1167" s="79" t="str">
        <f>IFERROR(IF(J1166&lt;=0,"",IF(C1167="Yes","",B1167-COUNTIF($C$21:C1167,"Yes"))),"")</f>
        <v/>
      </c>
      <c r="E1167" s="81" t="str">
        <f t="shared" si="239"/>
        <v/>
      </c>
      <c r="F1167" s="80" t="str">
        <f t="shared" si="247"/>
        <v/>
      </c>
      <c r="G1167" s="80" t="str">
        <f t="shared" si="240"/>
        <v/>
      </c>
      <c r="H1167" s="80" t="str">
        <f t="shared" si="248"/>
        <v/>
      </c>
      <c r="I1167" s="80" t="str">
        <f t="shared" si="241"/>
        <v/>
      </c>
      <c r="J1167" s="80" t="str">
        <f t="shared" si="249"/>
        <v/>
      </c>
      <c r="AG1167" s="16" t="str">
        <f t="shared" si="250"/>
        <v/>
      </c>
      <c r="AH1167" s="69" t="str">
        <f t="shared" si="242"/>
        <v/>
      </c>
      <c r="AI1167" s="70" t="str">
        <f t="shared" si="243"/>
        <v/>
      </c>
      <c r="AJ1167" s="70" t="str">
        <f t="shared" si="244"/>
        <v/>
      </c>
      <c r="AK1167" s="70" t="str">
        <f t="shared" si="251"/>
        <v/>
      </c>
      <c r="AL1167" s="70" t="str">
        <f t="shared" si="252"/>
        <v/>
      </c>
    </row>
    <row r="1168" spans="2:38" ht="15" thickBot="1" x14ac:dyDescent="0.35">
      <c r="B1168" s="79" t="str">
        <f t="shared" si="245"/>
        <v/>
      </c>
      <c r="C1168" s="79" t="str">
        <f t="shared" si="246"/>
        <v/>
      </c>
      <c r="D1168" s="79" t="str">
        <f>IFERROR(IF(J1167&lt;=0,"",IF(C1168="Yes","",B1168-COUNTIF($C$21:C1168,"Yes"))),"")</f>
        <v/>
      </c>
      <c r="E1168" s="81" t="str">
        <f t="shared" si="239"/>
        <v/>
      </c>
      <c r="F1168" s="80" t="str">
        <f t="shared" si="247"/>
        <v/>
      </c>
      <c r="G1168" s="80" t="str">
        <f t="shared" si="240"/>
        <v/>
      </c>
      <c r="H1168" s="80" t="str">
        <f t="shared" si="248"/>
        <v/>
      </c>
      <c r="I1168" s="80" t="str">
        <f t="shared" si="241"/>
        <v/>
      </c>
      <c r="J1168" s="80" t="str">
        <f t="shared" si="249"/>
        <v/>
      </c>
      <c r="AG1168" s="16" t="str">
        <f t="shared" si="250"/>
        <v/>
      </c>
      <c r="AH1168" s="69" t="str">
        <f t="shared" si="242"/>
        <v/>
      </c>
      <c r="AI1168" s="70" t="str">
        <f t="shared" si="243"/>
        <v/>
      </c>
      <c r="AJ1168" s="70" t="str">
        <f t="shared" si="244"/>
        <v/>
      </c>
      <c r="AK1168" s="70" t="str">
        <f t="shared" si="251"/>
        <v/>
      </c>
      <c r="AL1168" s="70" t="str">
        <f t="shared" si="252"/>
        <v/>
      </c>
    </row>
    <row r="1169" spans="2:38" ht="15" thickBot="1" x14ac:dyDescent="0.35">
      <c r="B1169" s="79" t="str">
        <f t="shared" si="245"/>
        <v/>
      </c>
      <c r="C1169" s="79" t="str">
        <f t="shared" si="246"/>
        <v/>
      </c>
      <c r="D1169" s="79" t="str">
        <f>IFERROR(IF(J1168&lt;=0,"",IF(C1169="Yes","",B1169-COUNTIF($C$21:C1169,"Yes"))),"")</f>
        <v/>
      </c>
      <c r="E1169" s="81" t="str">
        <f t="shared" si="239"/>
        <v/>
      </c>
      <c r="F1169" s="80" t="str">
        <f t="shared" si="247"/>
        <v/>
      </c>
      <c r="G1169" s="80" t="str">
        <f t="shared" si="240"/>
        <v/>
      </c>
      <c r="H1169" s="80" t="str">
        <f t="shared" si="248"/>
        <v/>
      </c>
      <c r="I1169" s="80" t="str">
        <f t="shared" si="241"/>
        <v/>
      </c>
      <c r="J1169" s="80" t="str">
        <f t="shared" si="249"/>
        <v/>
      </c>
      <c r="AG1169" s="16" t="str">
        <f t="shared" si="250"/>
        <v/>
      </c>
      <c r="AH1169" s="69" t="str">
        <f t="shared" si="242"/>
        <v/>
      </c>
      <c r="AI1169" s="70" t="str">
        <f t="shared" si="243"/>
        <v/>
      </c>
      <c r="AJ1169" s="70" t="str">
        <f t="shared" si="244"/>
        <v/>
      </c>
      <c r="AK1169" s="70" t="str">
        <f t="shared" si="251"/>
        <v/>
      </c>
      <c r="AL1169" s="70" t="str">
        <f t="shared" si="252"/>
        <v/>
      </c>
    </row>
    <row r="1170" spans="2:38" ht="15" thickBot="1" x14ac:dyDescent="0.35">
      <c r="B1170" s="79" t="str">
        <f t="shared" si="245"/>
        <v/>
      </c>
      <c r="C1170" s="79" t="str">
        <f t="shared" si="246"/>
        <v/>
      </c>
      <c r="D1170" s="79" t="str">
        <f>IFERROR(IF(J1169&lt;=0,"",IF(C1170="Yes","",B1170-COUNTIF($C$21:C1170,"Yes"))),"")</f>
        <v/>
      </c>
      <c r="E1170" s="81" t="str">
        <f t="shared" si="239"/>
        <v/>
      </c>
      <c r="F1170" s="80" t="str">
        <f t="shared" si="247"/>
        <v/>
      </c>
      <c r="G1170" s="80" t="str">
        <f t="shared" si="240"/>
        <v/>
      </c>
      <c r="H1170" s="80" t="str">
        <f t="shared" si="248"/>
        <v/>
      </c>
      <c r="I1170" s="80" t="str">
        <f t="shared" si="241"/>
        <v/>
      </c>
      <c r="J1170" s="80" t="str">
        <f t="shared" si="249"/>
        <v/>
      </c>
      <c r="AG1170" s="16" t="str">
        <f t="shared" si="250"/>
        <v/>
      </c>
      <c r="AH1170" s="69" t="str">
        <f t="shared" si="242"/>
        <v/>
      </c>
      <c r="AI1170" s="70" t="str">
        <f t="shared" si="243"/>
        <v/>
      </c>
      <c r="AJ1170" s="70" t="str">
        <f t="shared" si="244"/>
        <v/>
      </c>
      <c r="AK1170" s="70" t="str">
        <f t="shared" si="251"/>
        <v/>
      </c>
      <c r="AL1170" s="70" t="str">
        <f t="shared" si="252"/>
        <v/>
      </c>
    </row>
    <row r="1171" spans="2:38" ht="15" thickBot="1" x14ac:dyDescent="0.35">
      <c r="B1171" s="79" t="str">
        <f t="shared" si="245"/>
        <v/>
      </c>
      <c r="C1171" s="79" t="str">
        <f t="shared" si="246"/>
        <v/>
      </c>
      <c r="D1171" s="79" t="str">
        <f>IFERROR(IF(J1170&lt;=0,"",IF(C1171="Yes","",B1171-COUNTIF($C$21:C1171,"Yes"))),"")</f>
        <v/>
      </c>
      <c r="E1171" s="81" t="str">
        <f t="shared" si="239"/>
        <v/>
      </c>
      <c r="F1171" s="80" t="str">
        <f t="shared" si="247"/>
        <v/>
      </c>
      <c r="G1171" s="80" t="str">
        <f t="shared" si="240"/>
        <v/>
      </c>
      <c r="H1171" s="80" t="str">
        <f t="shared" si="248"/>
        <v/>
      </c>
      <c r="I1171" s="80" t="str">
        <f t="shared" si="241"/>
        <v/>
      </c>
      <c r="J1171" s="80" t="str">
        <f t="shared" si="249"/>
        <v/>
      </c>
      <c r="AG1171" s="16" t="str">
        <f t="shared" si="250"/>
        <v/>
      </c>
      <c r="AH1171" s="69" t="str">
        <f t="shared" si="242"/>
        <v/>
      </c>
      <c r="AI1171" s="70" t="str">
        <f t="shared" si="243"/>
        <v/>
      </c>
      <c r="AJ1171" s="70" t="str">
        <f t="shared" si="244"/>
        <v/>
      </c>
      <c r="AK1171" s="70" t="str">
        <f t="shared" si="251"/>
        <v/>
      </c>
      <c r="AL1171" s="70" t="str">
        <f t="shared" si="252"/>
        <v/>
      </c>
    </row>
    <row r="1172" spans="2:38" ht="15" thickBot="1" x14ac:dyDescent="0.35">
      <c r="B1172" s="79" t="str">
        <f t="shared" si="245"/>
        <v/>
      </c>
      <c r="C1172" s="79" t="str">
        <f t="shared" si="246"/>
        <v/>
      </c>
      <c r="D1172" s="79" t="str">
        <f>IFERROR(IF(J1171&lt;=0,"",IF(C1172="Yes","",B1172-COUNTIF($C$21:C1172,"Yes"))),"")</f>
        <v/>
      </c>
      <c r="E1172" s="81" t="str">
        <f t="shared" si="239"/>
        <v/>
      </c>
      <c r="F1172" s="80" t="str">
        <f t="shared" si="247"/>
        <v/>
      </c>
      <c r="G1172" s="80" t="str">
        <f t="shared" si="240"/>
        <v/>
      </c>
      <c r="H1172" s="80" t="str">
        <f t="shared" si="248"/>
        <v/>
      </c>
      <c r="I1172" s="80" t="str">
        <f t="shared" si="241"/>
        <v/>
      </c>
      <c r="J1172" s="80" t="str">
        <f t="shared" si="249"/>
        <v/>
      </c>
      <c r="AG1172" s="16" t="str">
        <f t="shared" si="250"/>
        <v/>
      </c>
      <c r="AH1172" s="69" t="str">
        <f t="shared" si="242"/>
        <v/>
      </c>
      <c r="AI1172" s="70" t="str">
        <f t="shared" si="243"/>
        <v/>
      </c>
      <c r="AJ1172" s="70" t="str">
        <f t="shared" si="244"/>
        <v/>
      </c>
      <c r="AK1172" s="70" t="str">
        <f t="shared" si="251"/>
        <v/>
      </c>
      <c r="AL1172" s="70" t="str">
        <f t="shared" si="252"/>
        <v/>
      </c>
    </row>
    <row r="1173" spans="2:38" ht="15" thickBot="1" x14ac:dyDescent="0.35">
      <c r="B1173" s="79" t="str">
        <f t="shared" si="245"/>
        <v/>
      </c>
      <c r="C1173" s="79" t="str">
        <f t="shared" si="246"/>
        <v/>
      </c>
      <c r="D1173" s="79" t="str">
        <f>IFERROR(IF(J1172&lt;=0,"",IF(C1173="Yes","",B1173-COUNTIF($C$21:C1173,"Yes"))),"")</f>
        <v/>
      </c>
      <c r="E1173" s="81" t="str">
        <f t="shared" ref="E1173:E1236" si="253">IF($E$9="End of the Period",IF(B1173="","",IF(payment_frequency="Bi-weekly",first_payment_date+B1173*VLOOKUP(payment_frequency,periodic_table,2,0),IF(payment_frequency="Weekly",first_payment_date+B1173*VLOOKUP(payment_frequency,periodic_table,2,0),IF(payment_frequency="Semi-monthly",first_payment_date+B1173*VLOOKUP(payment_frequency,periodic_table,2,0),EDATE(first_payment_date,B1173*VLOOKUP(payment_frequency,periodic_table,2,0)))))),IF(B1173="","",IF(payment_frequency="Bi-weekly",first_payment_date+(B1173-1)*VLOOKUP(payment_frequency,periodic_table,2,0),IF(payment_frequency="Weekly",first_payment_date+(B1173-1)*VLOOKUP(payment_frequency,periodic_table,2,0),IF(payment_frequency="Semi-monthly",first_payment_date+(B1173-1)*VLOOKUP(payment_frequency,periodic_table,2,0),EDATE(first_payment_date,(B1173-1)*VLOOKUP(payment_frequency,periodic_table,2,0)))))))</f>
        <v/>
      </c>
      <c r="F1173" s="80" t="str">
        <f t="shared" si="247"/>
        <v/>
      </c>
      <c r="G1173" s="80" t="str">
        <f t="shared" ref="G1173:G1236" si="254">IF(AND(Payment_Type=1,B1173=1),0,IF(B1173="","",IF(C1173="Yes",0,J1172*Compound_Rate)))</f>
        <v/>
      </c>
      <c r="H1173" s="80" t="str">
        <f t="shared" si="248"/>
        <v/>
      </c>
      <c r="I1173" s="80" t="str">
        <f t="shared" ref="I1173:I1236" si="255">IF(B1173="","",IF(C1173="Yes",J1172*Compound_Rate,0))</f>
        <v/>
      </c>
      <c r="J1173" s="80" t="str">
        <f t="shared" si="249"/>
        <v/>
      </c>
      <c r="AG1173" s="16" t="str">
        <f t="shared" si="250"/>
        <v/>
      </c>
      <c r="AH1173" s="69" t="str">
        <f t="shared" ref="AH1173:AH1236" si="256">IF($E$9="End of the Period",IF(AG1173="","",IF(payment_frequency="Bi-weekly",first_payment_date+AG1173*VLOOKUP(payment_frequency,periodic_table,2,0),IF(payment_frequency="Weekly",first_payment_date+AG1173*VLOOKUP(payment_frequency,periodic_table,2,0),IF(payment_frequency="Semi-monthly",first_payment_date+AG1173*VLOOKUP(payment_frequency,periodic_table,2,0),EDATE(first_payment_date,AG1173*VLOOKUP(payment_frequency,periodic_table,2,0)))))),IF(AG1173="","",IF(payment_frequency="Bi-weekly",first_payment_date+(AG1173-1)*VLOOKUP(payment_frequency,periodic_table,2,0),IF(payment_frequency="Weekly",first_payment_date+(AG1173-1)*VLOOKUP(payment_frequency,periodic_table,2,0),IF(payment_frequency="Semi-monthly",first_payment_date+(AG1173-1)*VLOOKUP(payment_frequency,periodic_table,2,0),EDATE(first_payment_date,(AG1173-1)*VLOOKUP(payment_frequency,periodic_table,2,0)))))))</f>
        <v/>
      </c>
      <c r="AI1173" s="70" t="str">
        <f t="shared" ref="AI1173:AI1236" si="257">IF(AG1173="","",IF(AL1172&lt;payment,AL1172*(1+Compound_Rate),payment))</f>
        <v/>
      </c>
      <c r="AJ1173" s="70" t="str">
        <f t="shared" ref="AJ1173:AJ1236" si="258">IF(AND(Payment_Type=1,AG1173=1),0,IF(AG1173="","",AL1172*Compound_Rate))</f>
        <v/>
      </c>
      <c r="AK1173" s="70" t="str">
        <f t="shared" si="251"/>
        <v/>
      </c>
      <c r="AL1173" s="70" t="str">
        <f t="shared" si="252"/>
        <v/>
      </c>
    </row>
    <row r="1174" spans="2:38" ht="15" thickBot="1" x14ac:dyDescent="0.35">
      <c r="B1174" s="79" t="str">
        <f t="shared" ref="B1174:B1237" si="259">IFERROR(IF(TRUNC(J1173)&lt;=0,"",B1173+1),"")</f>
        <v/>
      </c>
      <c r="C1174" s="79" t="str">
        <f t="shared" ref="C1174:C1237" si="260">IF(B1174="","",IF(AND(B1174&lt;=$E$13,B1174&gt;=$E$12),"Yes","No"))</f>
        <v/>
      </c>
      <c r="D1174" s="79" t="str">
        <f>IFERROR(IF(J1173&lt;=0,"",IF(C1174="Yes","",B1174-COUNTIF($C$21:C1174,"Yes"))),"")</f>
        <v/>
      </c>
      <c r="E1174" s="81" t="str">
        <f t="shared" si="253"/>
        <v/>
      </c>
      <c r="F1174" s="80" t="str">
        <f t="shared" ref="F1174:F1237" si="261">IF(B1174="","",IF(C1174="Yes",0,IF(J1173&lt;payment,J1173*(1+Compound_Rate),-PMT($J$5,nper-B1174+1+$E$14,J1173))))</f>
        <v/>
      </c>
      <c r="G1174" s="80" t="str">
        <f t="shared" si="254"/>
        <v/>
      </c>
      <c r="H1174" s="80" t="str">
        <f t="shared" ref="H1174:H1237" si="262">IF(B1174="","",F1174-G1174)</f>
        <v/>
      </c>
      <c r="I1174" s="80" t="str">
        <f t="shared" si="255"/>
        <v/>
      </c>
      <c r="J1174" s="80" t="str">
        <f t="shared" ref="J1174:J1237" si="263">IFERROR(IF(B1174="","",J1173-H1174+I1174),"")</f>
        <v/>
      </c>
      <c r="AG1174" s="16" t="str">
        <f t="shared" ref="AG1174:AG1237" si="264">IFERROR(IF(AL1173&lt;=0,"",AG1173+1),"")</f>
        <v/>
      </c>
      <c r="AH1174" s="69" t="str">
        <f t="shared" si="256"/>
        <v/>
      </c>
      <c r="AI1174" s="70" t="str">
        <f t="shared" si="257"/>
        <v/>
      </c>
      <c r="AJ1174" s="70" t="str">
        <f t="shared" si="258"/>
        <v/>
      </c>
      <c r="AK1174" s="70" t="str">
        <f t="shared" ref="AK1174:AK1237" si="265">IF(AG1174="","",AI1174-AJ1174)</f>
        <v/>
      </c>
      <c r="AL1174" s="70" t="str">
        <f t="shared" ref="AL1174:AL1237" si="266">IFERROR(IF(AK1174&lt;=0,"",AL1173-AK1174),"")</f>
        <v/>
      </c>
    </row>
    <row r="1175" spans="2:38" ht="15" thickBot="1" x14ac:dyDescent="0.35">
      <c r="B1175" s="79" t="str">
        <f t="shared" si="259"/>
        <v/>
      </c>
      <c r="C1175" s="79" t="str">
        <f t="shared" si="260"/>
        <v/>
      </c>
      <c r="D1175" s="79" t="str">
        <f>IFERROR(IF(J1174&lt;=0,"",IF(C1175="Yes","",B1175-COUNTIF($C$21:C1175,"Yes"))),"")</f>
        <v/>
      </c>
      <c r="E1175" s="81" t="str">
        <f t="shared" si="253"/>
        <v/>
      </c>
      <c r="F1175" s="80" t="str">
        <f t="shared" si="261"/>
        <v/>
      </c>
      <c r="G1175" s="80" t="str">
        <f t="shared" si="254"/>
        <v/>
      </c>
      <c r="H1175" s="80" t="str">
        <f t="shared" si="262"/>
        <v/>
      </c>
      <c r="I1175" s="80" t="str">
        <f t="shared" si="255"/>
        <v/>
      </c>
      <c r="J1175" s="80" t="str">
        <f t="shared" si="263"/>
        <v/>
      </c>
      <c r="AG1175" s="16" t="str">
        <f t="shared" si="264"/>
        <v/>
      </c>
      <c r="AH1175" s="69" t="str">
        <f t="shared" si="256"/>
        <v/>
      </c>
      <c r="AI1175" s="70" t="str">
        <f t="shared" si="257"/>
        <v/>
      </c>
      <c r="AJ1175" s="70" t="str">
        <f t="shared" si="258"/>
        <v/>
      </c>
      <c r="AK1175" s="70" t="str">
        <f t="shared" si="265"/>
        <v/>
      </c>
      <c r="AL1175" s="70" t="str">
        <f t="shared" si="266"/>
        <v/>
      </c>
    </row>
    <row r="1176" spans="2:38" ht="15" thickBot="1" x14ac:dyDescent="0.35">
      <c r="B1176" s="79" t="str">
        <f t="shared" si="259"/>
        <v/>
      </c>
      <c r="C1176" s="79" t="str">
        <f t="shared" si="260"/>
        <v/>
      </c>
      <c r="D1176" s="79" t="str">
        <f>IFERROR(IF(J1175&lt;=0,"",IF(C1176="Yes","",B1176-COUNTIF($C$21:C1176,"Yes"))),"")</f>
        <v/>
      </c>
      <c r="E1176" s="81" t="str">
        <f t="shared" si="253"/>
        <v/>
      </c>
      <c r="F1176" s="80" t="str">
        <f t="shared" si="261"/>
        <v/>
      </c>
      <c r="G1176" s="80" t="str">
        <f t="shared" si="254"/>
        <v/>
      </c>
      <c r="H1176" s="80" t="str">
        <f t="shared" si="262"/>
        <v/>
      </c>
      <c r="I1176" s="80" t="str">
        <f t="shared" si="255"/>
        <v/>
      </c>
      <c r="J1176" s="80" t="str">
        <f t="shared" si="263"/>
        <v/>
      </c>
      <c r="AG1176" s="16" t="str">
        <f t="shared" si="264"/>
        <v/>
      </c>
      <c r="AH1176" s="69" t="str">
        <f t="shared" si="256"/>
        <v/>
      </c>
      <c r="AI1176" s="70" t="str">
        <f t="shared" si="257"/>
        <v/>
      </c>
      <c r="AJ1176" s="70" t="str">
        <f t="shared" si="258"/>
        <v/>
      </c>
      <c r="AK1176" s="70" t="str">
        <f t="shared" si="265"/>
        <v/>
      </c>
      <c r="AL1176" s="70" t="str">
        <f t="shared" si="266"/>
        <v/>
      </c>
    </row>
    <row r="1177" spans="2:38" ht="15" thickBot="1" x14ac:dyDescent="0.35">
      <c r="B1177" s="79" t="str">
        <f t="shared" si="259"/>
        <v/>
      </c>
      <c r="C1177" s="79" t="str">
        <f t="shared" si="260"/>
        <v/>
      </c>
      <c r="D1177" s="79" t="str">
        <f>IFERROR(IF(J1176&lt;=0,"",IF(C1177="Yes","",B1177-COUNTIF($C$21:C1177,"Yes"))),"")</f>
        <v/>
      </c>
      <c r="E1177" s="81" t="str">
        <f t="shared" si="253"/>
        <v/>
      </c>
      <c r="F1177" s="80" t="str">
        <f t="shared" si="261"/>
        <v/>
      </c>
      <c r="G1177" s="80" t="str">
        <f t="shared" si="254"/>
        <v/>
      </c>
      <c r="H1177" s="80" t="str">
        <f t="shared" si="262"/>
        <v/>
      </c>
      <c r="I1177" s="80" t="str">
        <f t="shared" si="255"/>
        <v/>
      </c>
      <c r="J1177" s="80" t="str">
        <f t="shared" si="263"/>
        <v/>
      </c>
      <c r="AG1177" s="16" t="str">
        <f t="shared" si="264"/>
        <v/>
      </c>
      <c r="AH1177" s="69" t="str">
        <f t="shared" si="256"/>
        <v/>
      </c>
      <c r="AI1177" s="70" t="str">
        <f t="shared" si="257"/>
        <v/>
      </c>
      <c r="AJ1177" s="70" t="str">
        <f t="shared" si="258"/>
        <v/>
      </c>
      <c r="AK1177" s="70" t="str">
        <f t="shared" si="265"/>
        <v/>
      </c>
      <c r="AL1177" s="70" t="str">
        <f t="shared" si="266"/>
        <v/>
      </c>
    </row>
    <row r="1178" spans="2:38" ht="15" thickBot="1" x14ac:dyDescent="0.35">
      <c r="B1178" s="79" t="str">
        <f t="shared" si="259"/>
        <v/>
      </c>
      <c r="C1178" s="79" t="str">
        <f t="shared" si="260"/>
        <v/>
      </c>
      <c r="D1178" s="79" t="str">
        <f>IFERROR(IF(J1177&lt;=0,"",IF(C1178="Yes","",B1178-COUNTIF($C$21:C1178,"Yes"))),"")</f>
        <v/>
      </c>
      <c r="E1178" s="81" t="str">
        <f t="shared" si="253"/>
        <v/>
      </c>
      <c r="F1178" s="80" t="str">
        <f t="shared" si="261"/>
        <v/>
      </c>
      <c r="G1178" s="80" t="str">
        <f t="shared" si="254"/>
        <v/>
      </c>
      <c r="H1178" s="80" t="str">
        <f t="shared" si="262"/>
        <v/>
      </c>
      <c r="I1178" s="80" t="str">
        <f t="shared" si="255"/>
        <v/>
      </c>
      <c r="J1178" s="80" t="str">
        <f t="shared" si="263"/>
        <v/>
      </c>
      <c r="AG1178" s="16" t="str">
        <f t="shared" si="264"/>
        <v/>
      </c>
      <c r="AH1178" s="69" t="str">
        <f t="shared" si="256"/>
        <v/>
      </c>
      <c r="AI1178" s="70" t="str">
        <f t="shared" si="257"/>
        <v/>
      </c>
      <c r="AJ1178" s="70" t="str">
        <f t="shared" si="258"/>
        <v/>
      </c>
      <c r="AK1178" s="70" t="str">
        <f t="shared" si="265"/>
        <v/>
      </c>
      <c r="AL1178" s="70" t="str">
        <f t="shared" si="266"/>
        <v/>
      </c>
    </row>
    <row r="1179" spans="2:38" ht="15" thickBot="1" x14ac:dyDescent="0.35">
      <c r="B1179" s="79" t="str">
        <f t="shared" si="259"/>
        <v/>
      </c>
      <c r="C1179" s="79" t="str">
        <f t="shared" si="260"/>
        <v/>
      </c>
      <c r="D1179" s="79" t="str">
        <f>IFERROR(IF(J1178&lt;=0,"",IF(C1179="Yes","",B1179-COUNTIF($C$21:C1179,"Yes"))),"")</f>
        <v/>
      </c>
      <c r="E1179" s="81" t="str">
        <f t="shared" si="253"/>
        <v/>
      </c>
      <c r="F1179" s="80" t="str">
        <f t="shared" si="261"/>
        <v/>
      </c>
      <c r="G1179" s="80" t="str">
        <f t="shared" si="254"/>
        <v/>
      </c>
      <c r="H1179" s="80" t="str">
        <f t="shared" si="262"/>
        <v/>
      </c>
      <c r="I1179" s="80" t="str">
        <f t="shared" si="255"/>
        <v/>
      </c>
      <c r="J1179" s="80" t="str">
        <f t="shared" si="263"/>
        <v/>
      </c>
      <c r="AG1179" s="16" t="str">
        <f t="shared" si="264"/>
        <v/>
      </c>
      <c r="AH1179" s="69" t="str">
        <f t="shared" si="256"/>
        <v/>
      </c>
      <c r="AI1179" s="70" t="str">
        <f t="shared" si="257"/>
        <v/>
      </c>
      <c r="AJ1179" s="70" t="str">
        <f t="shared" si="258"/>
        <v/>
      </c>
      <c r="AK1179" s="70" t="str">
        <f t="shared" si="265"/>
        <v/>
      </c>
      <c r="AL1179" s="70" t="str">
        <f t="shared" si="266"/>
        <v/>
      </c>
    </row>
    <row r="1180" spans="2:38" ht="15" thickBot="1" x14ac:dyDescent="0.35">
      <c r="B1180" s="79" t="str">
        <f t="shared" si="259"/>
        <v/>
      </c>
      <c r="C1180" s="79" t="str">
        <f t="shared" si="260"/>
        <v/>
      </c>
      <c r="D1180" s="79" t="str">
        <f>IFERROR(IF(J1179&lt;=0,"",IF(C1180="Yes","",B1180-COUNTIF($C$21:C1180,"Yes"))),"")</f>
        <v/>
      </c>
      <c r="E1180" s="81" t="str">
        <f t="shared" si="253"/>
        <v/>
      </c>
      <c r="F1180" s="80" t="str">
        <f t="shared" si="261"/>
        <v/>
      </c>
      <c r="G1180" s="80" t="str">
        <f t="shared" si="254"/>
        <v/>
      </c>
      <c r="H1180" s="80" t="str">
        <f t="shared" si="262"/>
        <v/>
      </c>
      <c r="I1180" s="80" t="str">
        <f t="shared" si="255"/>
        <v/>
      </c>
      <c r="J1180" s="80" t="str">
        <f t="shared" si="263"/>
        <v/>
      </c>
      <c r="AG1180" s="16" t="str">
        <f t="shared" si="264"/>
        <v/>
      </c>
      <c r="AH1180" s="69" t="str">
        <f t="shared" si="256"/>
        <v/>
      </c>
      <c r="AI1180" s="70" t="str">
        <f t="shared" si="257"/>
        <v/>
      </c>
      <c r="AJ1180" s="70" t="str">
        <f t="shared" si="258"/>
        <v/>
      </c>
      <c r="AK1180" s="70" t="str">
        <f t="shared" si="265"/>
        <v/>
      </c>
      <c r="AL1180" s="70" t="str">
        <f t="shared" si="266"/>
        <v/>
      </c>
    </row>
    <row r="1181" spans="2:38" ht="15" thickBot="1" x14ac:dyDescent="0.35">
      <c r="B1181" s="79" t="str">
        <f t="shared" si="259"/>
        <v/>
      </c>
      <c r="C1181" s="79" t="str">
        <f t="shared" si="260"/>
        <v/>
      </c>
      <c r="D1181" s="79" t="str">
        <f>IFERROR(IF(J1180&lt;=0,"",IF(C1181="Yes","",B1181-COUNTIF($C$21:C1181,"Yes"))),"")</f>
        <v/>
      </c>
      <c r="E1181" s="81" t="str">
        <f t="shared" si="253"/>
        <v/>
      </c>
      <c r="F1181" s="80" t="str">
        <f t="shared" si="261"/>
        <v/>
      </c>
      <c r="G1181" s="80" t="str">
        <f t="shared" si="254"/>
        <v/>
      </c>
      <c r="H1181" s="80" t="str">
        <f t="shared" si="262"/>
        <v/>
      </c>
      <c r="I1181" s="80" t="str">
        <f t="shared" si="255"/>
        <v/>
      </c>
      <c r="J1181" s="80" t="str">
        <f t="shared" si="263"/>
        <v/>
      </c>
      <c r="AG1181" s="16" t="str">
        <f t="shared" si="264"/>
        <v/>
      </c>
      <c r="AH1181" s="69" t="str">
        <f t="shared" si="256"/>
        <v/>
      </c>
      <c r="AI1181" s="70" t="str">
        <f t="shared" si="257"/>
        <v/>
      </c>
      <c r="AJ1181" s="70" t="str">
        <f t="shared" si="258"/>
        <v/>
      </c>
      <c r="AK1181" s="70" t="str">
        <f t="shared" si="265"/>
        <v/>
      </c>
      <c r="AL1181" s="70" t="str">
        <f t="shared" si="266"/>
        <v/>
      </c>
    </row>
    <row r="1182" spans="2:38" ht="15" thickBot="1" x14ac:dyDescent="0.35">
      <c r="B1182" s="79" t="str">
        <f t="shared" si="259"/>
        <v/>
      </c>
      <c r="C1182" s="79" t="str">
        <f t="shared" si="260"/>
        <v/>
      </c>
      <c r="D1182" s="79" t="str">
        <f>IFERROR(IF(J1181&lt;=0,"",IF(C1182="Yes","",B1182-COUNTIF($C$21:C1182,"Yes"))),"")</f>
        <v/>
      </c>
      <c r="E1182" s="81" t="str">
        <f t="shared" si="253"/>
        <v/>
      </c>
      <c r="F1182" s="80" t="str">
        <f t="shared" si="261"/>
        <v/>
      </c>
      <c r="G1182" s="80" t="str">
        <f t="shared" si="254"/>
        <v/>
      </c>
      <c r="H1182" s="80" t="str">
        <f t="shared" si="262"/>
        <v/>
      </c>
      <c r="I1182" s="80" t="str">
        <f t="shared" si="255"/>
        <v/>
      </c>
      <c r="J1182" s="80" t="str">
        <f t="shared" si="263"/>
        <v/>
      </c>
      <c r="AG1182" s="16" t="str">
        <f t="shared" si="264"/>
        <v/>
      </c>
      <c r="AH1182" s="69" t="str">
        <f t="shared" si="256"/>
        <v/>
      </c>
      <c r="AI1182" s="70" t="str">
        <f t="shared" si="257"/>
        <v/>
      </c>
      <c r="AJ1182" s="70" t="str">
        <f t="shared" si="258"/>
        <v/>
      </c>
      <c r="AK1182" s="70" t="str">
        <f t="shared" si="265"/>
        <v/>
      </c>
      <c r="AL1182" s="70" t="str">
        <f t="shared" si="266"/>
        <v/>
      </c>
    </row>
    <row r="1183" spans="2:38" ht="15" thickBot="1" x14ac:dyDescent="0.35">
      <c r="B1183" s="79" t="str">
        <f t="shared" si="259"/>
        <v/>
      </c>
      <c r="C1183" s="79" t="str">
        <f t="shared" si="260"/>
        <v/>
      </c>
      <c r="D1183" s="79" t="str">
        <f>IFERROR(IF(J1182&lt;=0,"",IF(C1183="Yes","",B1183-COUNTIF($C$21:C1183,"Yes"))),"")</f>
        <v/>
      </c>
      <c r="E1183" s="81" t="str">
        <f t="shared" si="253"/>
        <v/>
      </c>
      <c r="F1183" s="80" t="str">
        <f t="shared" si="261"/>
        <v/>
      </c>
      <c r="G1183" s="80" t="str">
        <f t="shared" si="254"/>
        <v/>
      </c>
      <c r="H1183" s="80" t="str">
        <f t="shared" si="262"/>
        <v/>
      </c>
      <c r="I1183" s="80" t="str">
        <f t="shared" si="255"/>
        <v/>
      </c>
      <c r="J1183" s="80" t="str">
        <f t="shared" si="263"/>
        <v/>
      </c>
      <c r="AG1183" s="16" t="str">
        <f t="shared" si="264"/>
        <v/>
      </c>
      <c r="AH1183" s="69" t="str">
        <f t="shared" si="256"/>
        <v/>
      </c>
      <c r="AI1183" s="70" t="str">
        <f t="shared" si="257"/>
        <v/>
      </c>
      <c r="AJ1183" s="70" t="str">
        <f t="shared" si="258"/>
        <v/>
      </c>
      <c r="AK1183" s="70" t="str">
        <f t="shared" si="265"/>
        <v/>
      </c>
      <c r="AL1183" s="70" t="str">
        <f t="shared" si="266"/>
        <v/>
      </c>
    </row>
    <row r="1184" spans="2:38" ht="15" thickBot="1" x14ac:dyDescent="0.35">
      <c r="B1184" s="79" t="str">
        <f t="shared" si="259"/>
        <v/>
      </c>
      <c r="C1184" s="79" t="str">
        <f t="shared" si="260"/>
        <v/>
      </c>
      <c r="D1184" s="79" t="str">
        <f>IFERROR(IF(J1183&lt;=0,"",IF(C1184="Yes","",B1184-COUNTIF($C$21:C1184,"Yes"))),"")</f>
        <v/>
      </c>
      <c r="E1184" s="81" t="str">
        <f t="shared" si="253"/>
        <v/>
      </c>
      <c r="F1184" s="80" t="str">
        <f t="shared" si="261"/>
        <v/>
      </c>
      <c r="G1184" s="80" t="str">
        <f t="shared" si="254"/>
        <v/>
      </c>
      <c r="H1184" s="80" t="str">
        <f t="shared" si="262"/>
        <v/>
      </c>
      <c r="I1184" s="80" t="str">
        <f t="shared" si="255"/>
        <v/>
      </c>
      <c r="J1184" s="80" t="str">
        <f t="shared" si="263"/>
        <v/>
      </c>
      <c r="AG1184" s="16" t="str">
        <f t="shared" si="264"/>
        <v/>
      </c>
      <c r="AH1184" s="69" t="str">
        <f t="shared" si="256"/>
        <v/>
      </c>
      <c r="AI1184" s="70" t="str">
        <f t="shared" si="257"/>
        <v/>
      </c>
      <c r="AJ1184" s="70" t="str">
        <f t="shared" si="258"/>
        <v/>
      </c>
      <c r="AK1184" s="70" t="str">
        <f t="shared" si="265"/>
        <v/>
      </c>
      <c r="AL1184" s="70" t="str">
        <f t="shared" si="266"/>
        <v/>
      </c>
    </row>
    <row r="1185" spans="2:38" ht="15" thickBot="1" x14ac:dyDescent="0.35">
      <c r="B1185" s="79" t="str">
        <f t="shared" si="259"/>
        <v/>
      </c>
      <c r="C1185" s="79" t="str">
        <f t="shared" si="260"/>
        <v/>
      </c>
      <c r="D1185" s="79" t="str">
        <f>IFERROR(IF(J1184&lt;=0,"",IF(C1185="Yes","",B1185-COUNTIF($C$21:C1185,"Yes"))),"")</f>
        <v/>
      </c>
      <c r="E1185" s="81" t="str">
        <f t="shared" si="253"/>
        <v/>
      </c>
      <c r="F1185" s="80" t="str">
        <f t="shared" si="261"/>
        <v/>
      </c>
      <c r="G1185" s="80" t="str">
        <f t="shared" si="254"/>
        <v/>
      </c>
      <c r="H1185" s="80" t="str">
        <f t="shared" si="262"/>
        <v/>
      </c>
      <c r="I1185" s="80" t="str">
        <f t="shared" si="255"/>
        <v/>
      </c>
      <c r="J1185" s="80" t="str">
        <f t="shared" si="263"/>
        <v/>
      </c>
      <c r="AG1185" s="16" t="str">
        <f t="shared" si="264"/>
        <v/>
      </c>
      <c r="AH1185" s="69" t="str">
        <f t="shared" si="256"/>
        <v/>
      </c>
      <c r="AI1185" s="70" t="str">
        <f t="shared" si="257"/>
        <v/>
      </c>
      <c r="AJ1185" s="70" t="str">
        <f t="shared" si="258"/>
        <v/>
      </c>
      <c r="AK1185" s="70" t="str">
        <f t="shared" si="265"/>
        <v/>
      </c>
      <c r="AL1185" s="70" t="str">
        <f t="shared" si="266"/>
        <v/>
      </c>
    </row>
    <row r="1186" spans="2:38" ht="15" thickBot="1" x14ac:dyDescent="0.35">
      <c r="B1186" s="79" t="str">
        <f t="shared" si="259"/>
        <v/>
      </c>
      <c r="C1186" s="79" t="str">
        <f t="shared" si="260"/>
        <v/>
      </c>
      <c r="D1186" s="79" t="str">
        <f>IFERROR(IF(J1185&lt;=0,"",IF(C1186="Yes","",B1186-COUNTIF($C$21:C1186,"Yes"))),"")</f>
        <v/>
      </c>
      <c r="E1186" s="81" t="str">
        <f t="shared" si="253"/>
        <v/>
      </c>
      <c r="F1186" s="80" t="str">
        <f t="shared" si="261"/>
        <v/>
      </c>
      <c r="G1186" s="80" t="str">
        <f t="shared" si="254"/>
        <v/>
      </c>
      <c r="H1186" s="80" t="str">
        <f t="shared" si="262"/>
        <v/>
      </c>
      <c r="I1186" s="80" t="str">
        <f t="shared" si="255"/>
        <v/>
      </c>
      <c r="J1186" s="80" t="str">
        <f t="shared" si="263"/>
        <v/>
      </c>
      <c r="AG1186" s="16" t="str">
        <f t="shared" si="264"/>
        <v/>
      </c>
      <c r="AH1186" s="69" t="str">
        <f t="shared" si="256"/>
        <v/>
      </c>
      <c r="AI1186" s="70" t="str">
        <f t="shared" si="257"/>
        <v/>
      </c>
      <c r="AJ1186" s="70" t="str">
        <f t="shared" si="258"/>
        <v/>
      </c>
      <c r="AK1186" s="70" t="str">
        <f t="shared" si="265"/>
        <v/>
      </c>
      <c r="AL1186" s="70" t="str">
        <f t="shared" si="266"/>
        <v/>
      </c>
    </row>
    <row r="1187" spans="2:38" ht="15" thickBot="1" x14ac:dyDescent="0.35">
      <c r="B1187" s="79" t="str">
        <f t="shared" si="259"/>
        <v/>
      </c>
      <c r="C1187" s="79" t="str">
        <f t="shared" si="260"/>
        <v/>
      </c>
      <c r="D1187" s="79" t="str">
        <f>IFERROR(IF(J1186&lt;=0,"",IF(C1187="Yes","",B1187-COUNTIF($C$21:C1187,"Yes"))),"")</f>
        <v/>
      </c>
      <c r="E1187" s="81" t="str">
        <f t="shared" si="253"/>
        <v/>
      </c>
      <c r="F1187" s="80" t="str">
        <f t="shared" si="261"/>
        <v/>
      </c>
      <c r="G1187" s="80" t="str">
        <f t="shared" si="254"/>
        <v/>
      </c>
      <c r="H1187" s="80" t="str">
        <f t="shared" si="262"/>
        <v/>
      </c>
      <c r="I1187" s="80" t="str">
        <f t="shared" si="255"/>
        <v/>
      </c>
      <c r="J1187" s="80" t="str">
        <f t="shared" si="263"/>
        <v/>
      </c>
      <c r="AG1187" s="16" t="str">
        <f t="shared" si="264"/>
        <v/>
      </c>
      <c r="AH1187" s="69" t="str">
        <f t="shared" si="256"/>
        <v/>
      </c>
      <c r="AI1187" s="70" t="str">
        <f t="shared" si="257"/>
        <v/>
      </c>
      <c r="AJ1187" s="70" t="str">
        <f t="shared" si="258"/>
        <v/>
      </c>
      <c r="AK1187" s="70" t="str">
        <f t="shared" si="265"/>
        <v/>
      </c>
      <c r="AL1187" s="70" t="str">
        <f t="shared" si="266"/>
        <v/>
      </c>
    </row>
    <row r="1188" spans="2:38" ht="15" thickBot="1" x14ac:dyDescent="0.35">
      <c r="B1188" s="79" t="str">
        <f t="shared" si="259"/>
        <v/>
      </c>
      <c r="C1188" s="79" t="str">
        <f t="shared" si="260"/>
        <v/>
      </c>
      <c r="D1188" s="79" t="str">
        <f>IFERROR(IF(J1187&lt;=0,"",IF(C1188="Yes","",B1188-COUNTIF($C$21:C1188,"Yes"))),"")</f>
        <v/>
      </c>
      <c r="E1188" s="81" t="str">
        <f t="shared" si="253"/>
        <v/>
      </c>
      <c r="F1188" s="80" t="str">
        <f t="shared" si="261"/>
        <v/>
      </c>
      <c r="G1188" s="80" t="str">
        <f t="shared" si="254"/>
        <v/>
      </c>
      <c r="H1188" s="80" t="str">
        <f t="shared" si="262"/>
        <v/>
      </c>
      <c r="I1188" s="80" t="str">
        <f t="shared" si="255"/>
        <v/>
      </c>
      <c r="J1188" s="80" t="str">
        <f t="shared" si="263"/>
        <v/>
      </c>
      <c r="AG1188" s="16" t="str">
        <f t="shared" si="264"/>
        <v/>
      </c>
      <c r="AH1188" s="69" t="str">
        <f t="shared" si="256"/>
        <v/>
      </c>
      <c r="AI1188" s="70" t="str">
        <f t="shared" si="257"/>
        <v/>
      </c>
      <c r="AJ1188" s="70" t="str">
        <f t="shared" si="258"/>
        <v/>
      </c>
      <c r="AK1188" s="70" t="str">
        <f t="shared" si="265"/>
        <v/>
      </c>
      <c r="AL1188" s="70" t="str">
        <f t="shared" si="266"/>
        <v/>
      </c>
    </row>
    <row r="1189" spans="2:38" ht="15" thickBot="1" x14ac:dyDescent="0.35">
      <c r="B1189" s="79" t="str">
        <f t="shared" si="259"/>
        <v/>
      </c>
      <c r="C1189" s="79" t="str">
        <f t="shared" si="260"/>
        <v/>
      </c>
      <c r="D1189" s="79" t="str">
        <f>IFERROR(IF(J1188&lt;=0,"",IF(C1189="Yes","",B1189-COUNTIF($C$21:C1189,"Yes"))),"")</f>
        <v/>
      </c>
      <c r="E1189" s="81" t="str">
        <f t="shared" si="253"/>
        <v/>
      </c>
      <c r="F1189" s="80" t="str">
        <f t="shared" si="261"/>
        <v/>
      </c>
      <c r="G1189" s="80" t="str">
        <f t="shared" si="254"/>
        <v/>
      </c>
      <c r="H1189" s="80" t="str">
        <f t="shared" si="262"/>
        <v/>
      </c>
      <c r="I1189" s="80" t="str">
        <f t="shared" si="255"/>
        <v/>
      </c>
      <c r="J1189" s="80" t="str">
        <f t="shared" si="263"/>
        <v/>
      </c>
      <c r="AG1189" s="16" t="str">
        <f t="shared" si="264"/>
        <v/>
      </c>
      <c r="AH1189" s="69" t="str">
        <f t="shared" si="256"/>
        <v/>
      </c>
      <c r="AI1189" s="70" t="str">
        <f t="shared" si="257"/>
        <v/>
      </c>
      <c r="AJ1189" s="70" t="str">
        <f t="shared" si="258"/>
        <v/>
      </c>
      <c r="AK1189" s="70" t="str">
        <f t="shared" si="265"/>
        <v/>
      </c>
      <c r="AL1189" s="70" t="str">
        <f t="shared" si="266"/>
        <v/>
      </c>
    </row>
    <row r="1190" spans="2:38" ht="15" thickBot="1" x14ac:dyDescent="0.35">
      <c r="B1190" s="79" t="str">
        <f t="shared" si="259"/>
        <v/>
      </c>
      <c r="C1190" s="79" t="str">
        <f t="shared" si="260"/>
        <v/>
      </c>
      <c r="D1190" s="79" t="str">
        <f>IFERROR(IF(J1189&lt;=0,"",IF(C1190="Yes","",B1190-COUNTIF($C$21:C1190,"Yes"))),"")</f>
        <v/>
      </c>
      <c r="E1190" s="81" t="str">
        <f t="shared" si="253"/>
        <v/>
      </c>
      <c r="F1190" s="80" t="str">
        <f t="shared" si="261"/>
        <v/>
      </c>
      <c r="G1190" s="80" t="str">
        <f t="shared" si="254"/>
        <v/>
      </c>
      <c r="H1190" s="80" t="str">
        <f t="shared" si="262"/>
        <v/>
      </c>
      <c r="I1190" s="80" t="str">
        <f t="shared" si="255"/>
        <v/>
      </c>
      <c r="J1190" s="80" t="str">
        <f t="shared" si="263"/>
        <v/>
      </c>
      <c r="AG1190" s="16" t="str">
        <f t="shared" si="264"/>
        <v/>
      </c>
      <c r="AH1190" s="69" t="str">
        <f t="shared" si="256"/>
        <v/>
      </c>
      <c r="AI1190" s="70" t="str">
        <f t="shared" si="257"/>
        <v/>
      </c>
      <c r="AJ1190" s="70" t="str">
        <f t="shared" si="258"/>
        <v/>
      </c>
      <c r="AK1190" s="70" t="str">
        <f t="shared" si="265"/>
        <v/>
      </c>
      <c r="AL1190" s="70" t="str">
        <f t="shared" si="266"/>
        <v/>
      </c>
    </row>
    <row r="1191" spans="2:38" ht="15" thickBot="1" x14ac:dyDescent="0.35">
      <c r="B1191" s="79" t="str">
        <f t="shared" si="259"/>
        <v/>
      </c>
      <c r="C1191" s="79" t="str">
        <f t="shared" si="260"/>
        <v/>
      </c>
      <c r="D1191" s="79" t="str">
        <f>IFERROR(IF(J1190&lt;=0,"",IF(C1191="Yes","",B1191-COUNTIF($C$21:C1191,"Yes"))),"")</f>
        <v/>
      </c>
      <c r="E1191" s="81" t="str">
        <f t="shared" si="253"/>
        <v/>
      </c>
      <c r="F1191" s="80" t="str">
        <f t="shared" si="261"/>
        <v/>
      </c>
      <c r="G1191" s="80" t="str">
        <f t="shared" si="254"/>
        <v/>
      </c>
      <c r="H1191" s="80" t="str">
        <f t="shared" si="262"/>
        <v/>
      </c>
      <c r="I1191" s="80" t="str">
        <f t="shared" si="255"/>
        <v/>
      </c>
      <c r="J1191" s="80" t="str">
        <f t="shared" si="263"/>
        <v/>
      </c>
      <c r="AG1191" s="16" t="str">
        <f t="shared" si="264"/>
        <v/>
      </c>
      <c r="AH1191" s="69" t="str">
        <f t="shared" si="256"/>
        <v/>
      </c>
      <c r="AI1191" s="70" t="str">
        <f t="shared" si="257"/>
        <v/>
      </c>
      <c r="AJ1191" s="70" t="str">
        <f t="shared" si="258"/>
        <v/>
      </c>
      <c r="AK1191" s="70" t="str">
        <f t="shared" si="265"/>
        <v/>
      </c>
      <c r="AL1191" s="70" t="str">
        <f t="shared" si="266"/>
        <v/>
      </c>
    </row>
    <row r="1192" spans="2:38" ht="15" thickBot="1" x14ac:dyDescent="0.35">
      <c r="B1192" s="79" t="str">
        <f t="shared" si="259"/>
        <v/>
      </c>
      <c r="C1192" s="79" t="str">
        <f t="shared" si="260"/>
        <v/>
      </c>
      <c r="D1192" s="79" t="str">
        <f>IFERROR(IF(J1191&lt;=0,"",IF(C1192="Yes","",B1192-COUNTIF($C$21:C1192,"Yes"))),"")</f>
        <v/>
      </c>
      <c r="E1192" s="81" t="str">
        <f t="shared" si="253"/>
        <v/>
      </c>
      <c r="F1192" s="80" t="str">
        <f t="shared" si="261"/>
        <v/>
      </c>
      <c r="G1192" s="80" t="str">
        <f t="shared" si="254"/>
        <v/>
      </c>
      <c r="H1192" s="80" t="str">
        <f t="shared" si="262"/>
        <v/>
      </c>
      <c r="I1192" s="80" t="str">
        <f t="shared" si="255"/>
        <v/>
      </c>
      <c r="J1192" s="80" t="str">
        <f t="shared" si="263"/>
        <v/>
      </c>
      <c r="AG1192" s="16" t="str">
        <f t="shared" si="264"/>
        <v/>
      </c>
      <c r="AH1192" s="69" t="str">
        <f t="shared" si="256"/>
        <v/>
      </c>
      <c r="AI1192" s="70" t="str">
        <f t="shared" si="257"/>
        <v/>
      </c>
      <c r="AJ1192" s="70" t="str">
        <f t="shared" si="258"/>
        <v/>
      </c>
      <c r="AK1192" s="70" t="str">
        <f t="shared" si="265"/>
        <v/>
      </c>
      <c r="AL1192" s="70" t="str">
        <f t="shared" si="266"/>
        <v/>
      </c>
    </row>
    <row r="1193" spans="2:38" ht="15" thickBot="1" x14ac:dyDescent="0.35">
      <c r="B1193" s="79" t="str">
        <f t="shared" si="259"/>
        <v/>
      </c>
      <c r="C1193" s="79" t="str">
        <f t="shared" si="260"/>
        <v/>
      </c>
      <c r="D1193" s="79" t="str">
        <f>IFERROR(IF(J1192&lt;=0,"",IF(C1193="Yes","",B1193-COUNTIF($C$21:C1193,"Yes"))),"")</f>
        <v/>
      </c>
      <c r="E1193" s="81" t="str">
        <f t="shared" si="253"/>
        <v/>
      </c>
      <c r="F1193" s="80" t="str">
        <f t="shared" si="261"/>
        <v/>
      </c>
      <c r="G1193" s="80" t="str">
        <f t="shared" si="254"/>
        <v/>
      </c>
      <c r="H1193" s="80" t="str">
        <f t="shared" si="262"/>
        <v/>
      </c>
      <c r="I1193" s="80" t="str">
        <f t="shared" si="255"/>
        <v/>
      </c>
      <c r="J1193" s="80" t="str">
        <f t="shared" si="263"/>
        <v/>
      </c>
      <c r="AG1193" s="16" t="str">
        <f t="shared" si="264"/>
        <v/>
      </c>
      <c r="AH1193" s="69" t="str">
        <f t="shared" si="256"/>
        <v/>
      </c>
      <c r="AI1193" s="70" t="str">
        <f t="shared" si="257"/>
        <v/>
      </c>
      <c r="AJ1193" s="70" t="str">
        <f t="shared" si="258"/>
        <v/>
      </c>
      <c r="AK1193" s="70" t="str">
        <f t="shared" si="265"/>
        <v/>
      </c>
      <c r="AL1193" s="70" t="str">
        <f t="shared" si="266"/>
        <v/>
      </c>
    </row>
    <row r="1194" spans="2:38" ht="15" thickBot="1" x14ac:dyDescent="0.35">
      <c r="B1194" s="79" t="str">
        <f t="shared" si="259"/>
        <v/>
      </c>
      <c r="C1194" s="79" t="str">
        <f t="shared" si="260"/>
        <v/>
      </c>
      <c r="D1194" s="79" t="str">
        <f>IFERROR(IF(J1193&lt;=0,"",IF(C1194="Yes","",B1194-COUNTIF($C$21:C1194,"Yes"))),"")</f>
        <v/>
      </c>
      <c r="E1194" s="81" t="str">
        <f t="shared" si="253"/>
        <v/>
      </c>
      <c r="F1194" s="80" t="str">
        <f t="shared" si="261"/>
        <v/>
      </c>
      <c r="G1194" s="80" t="str">
        <f t="shared" si="254"/>
        <v/>
      </c>
      <c r="H1194" s="80" t="str">
        <f t="shared" si="262"/>
        <v/>
      </c>
      <c r="I1194" s="80" t="str">
        <f t="shared" si="255"/>
        <v/>
      </c>
      <c r="J1194" s="80" t="str">
        <f t="shared" si="263"/>
        <v/>
      </c>
      <c r="AG1194" s="16" t="str">
        <f t="shared" si="264"/>
        <v/>
      </c>
      <c r="AH1194" s="69" t="str">
        <f t="shared" si="256"/>
        <v/>
      </c>
      <c r="AI1194" s="70" t="str">
        <f t="shared" si="257"/>
        <v/>
      </c>
      <c r="AJ1194" s="70" t="str">
        <f t="shared" si="258"/>
        <v/>
      </c>
      <c r="AK1194" s="70" t="str">
        <f t="shared" si="265"/>
        <v/>
      </c>
      <c r="AL1194" s="70" t="str">
        <f t="shared" si="266"/>
        <v/>
      </c>
    </row>
    <row r="1195" spans="2:38" ht="15" thickBot="1" x14ac:dyDescent="0.35">
      <c r="B1195" s="79" t="str">
        <f t="shared" si="259"/>
        <v/>
      </c>
      <c r="C1195" s="79" t="str">
        <f t="shared" si="260"/>
        <v/>
      </c>
      <c r="D1195" s="79" t="str">
        <f>IFERROR(IF(J1194&lt;=0,"",IF(C1195="Yes","",B1195-COUNTIF($C$21:C1195,"Yes"))),"")</f>
        <v/>
      </c>
      <c r="E1195" s="81" t="str">
        <f t="shared" si="253"/>
        <v/>
      </c>
      <c r="F1195" s="80" t="str">
        <f t="shared" si="261"/>
        <v/>
      </c>
      <c r="G1195" s="80" t="str">
        <f t="shared" si="254"/>
        <v/>
      </c>
      <c r="H1195" s="80" t="str">
        <f t="shared" si="262"/>
        <v/>
      </c>
      <c r="I1195" s="80" t="str">
        <f t="shared" si="255"/>
        <v/>
      </c>
      <c r="J1195" s="80" t="str">
        <f t="shared" si="263"/>
        <v/>
      </c>
      <c r="AG1195" s="16" t="str">
        <f t="shared" si="264"/>
        <v/>
      </c>
      <c r="AH1195" s="69" t="str">
        <f t="shared" si="256"/>
        <v/>
      </c>
      <c r="AI1195" s="70" t="str">
        <f t="shared" si="257"/>
        <v/>
      </c>
      <c r="AJ1195" s="70" t="str">
        <f t="shared" si="258"/>
        <v/>
      </c>
      <c r="AK1195" s="70" t="str">
        <f t="shared" si="265"/>
        <v/>
      </c>
      <c r="AL1195" s="70" t="str">
        <f t="shared" si="266"/>
        <v/>
      </c>
    </row>
    <row r="1196" spans="2:38" ht="15" thickBot="1" x14ac:dyDescent="0.35">
      <c r="B1196" s="79" t="str">
        <f t="shared" si="259"/>
        <v/>
      </c>
      <c r="C1196" s="79" t="str">
        <f t="shared" si="260"/>
        <v/>
      </c>
      <c r="D1196" s="79" t="str">
        <f>IFERROR(IF(J1195&lt;=0,"",IF(C1196="Yes","",B1196-COUNTIF($C$21:C1196,"Yes"))),"")</f>
        <v/>
      </c>
      <c r="E1196" s="81" t="str">
        <f t="shared" si="253"/>
        <v/>
      </c>
      <c r="F1196" s="80" t="str">
        <f t="shared" si="261"/>
        <v/>
      </c>
      <c r="G1196" s="80" t="str">
        <f t="shared" si="254"/>
        <v/>
      </c>
      <c r="H1196" s="80" t="str">
        <f t="shared" si="262"/>
        <v/>
      </c>
      <c r="I1196" s="80" t="str">
        <f t="shared" si="255"/>
        <v/>
      </c>
      <c r="J1196" s="80" t="str">
        <f t="shared" si="263"/>
        <v/>
      </c>
      <c r="AG1196" s="16" t="str">
        <f t="shared" si="264"/>
        <v/>
      </c>
      <c r="AH1196" s="69" t="str">
        <f t="shared" si="256"/>
        <v/>
      </c>
      <c r="AI1196" s="70" t="str">
        <f t="shared" si="257"/>
        <v/>
      </c>
      <c r="AJ1196" s="70" t="str">
        <f t="shared" si="258"/>
        <v/>
      </c>
      <c r="AK1196" s="70" t="str">
        <f t="shared" si="265"/>
        <v/>
      </c>
      <c r="AL1196" s="70" t="str">
        <f t="shared" si="266"/>
        <v/>
      </c>
    </row>
    <row r="1197" spans="2:38" ht="15" thickBot="1" x14ac:dyDescent="0.35">
      <c r="B1197" s="79" t="str">
        <f t="shared" si="259"/>
        <v/>
      </c>
      <c r="C1197" s="79" t="str">
        <f t="shared" si="260"/>
        <v/>
      </c>
      <c r="D1197" s="79" t="str">
        <f>IFERROR(IF(J1196&lt;=0,"",IF(C1197="Yes","",B1197-COUNTIF($C$21:C1197,"Yes"))),"")</f>
        <v/>
      </c>
      <c r="E1197" s="81" t="str">
        <f t="shared" si="253"/>
        <v/>
      </c>
      <c r="F1197" s="80" t="str">
        <f t="shared" si="261"/>
        <v/>
      </c>
      <c r="G1197" s="80" t="str">
        <f t="shared" si="254"/>
        <v/>
      </c>
      <c r="H1197" s="80" t="str">
        <f t="shared" si="262"/>
        <v/>
      </c>
      <c r="I1197" s="80" t="str">
        <f t="shared" si="255"/>
        <v/>
      </c>
      <c r="J1197" s="80" t="str">
        <f t="shared" si="263"/>
        <v/>
      </c>
      <c r="AG1197" s="16" t="str">
        <f t="shared" si="264"/>
        <v/>
      </c>
      <c r="AH1197" s="69" t="str">
        <f t="shared" si="256"/>
        <v/>
      </c>
      <c r="AI1197" s="70" t="str">
        <f t="shared" si="257"/>
        <v/>
      </c>
      <c r="AJ1197" s="70" t="str">
        <f t="shared" si="258"/>
        <v/>
      </c>
      <c r="AK1197" s="70" t="str">
        <f t="shared" si="265"/>
        <v/>
      </c>
      <c r="AL1197" s="70" t="str">
        <f t="shared" si="266"/>
        <v/>
      </c>
    </row>
    <row r="1198" spans="2:38" ht="15" thickBot="1" x14ac:dyDescent="0.35">
      <c r="B1198" s="79" t="str">
        <f t="shared" si="259"/>
        <v/>
      </c>
      <c r="C1198" s="79" t="str">
        <f t="shared" si="260"/>
        <v/>
      </c>
      <c r="D1198" s="79" t="str">
        <f>IFERROR(IF(J1197&lt;=0,"",IF(C1198="Yes","",B1198-COUNTIF($C$21:C1198,"Yes"))),"")</f>
        <v/>
      </c>
      <c r="E1198" s="81" t="str">
        <f t="shared" si="253"/>
        <v/>
      </c>
      <c r="F1198" s="80" t="str">
        <f t="shared" si="261"/>
        <v/>
      </c>
      <c r="G1198" s="80" t="str">
        <f t="shared" si="254"/>
        <v/>
      </c>
      <c r="H1198" s="80" t="str">
        <f t="shared" si="262"/>
        <v/>
      </c>
      <c r="I1198" s="80" t="str">
        <f t="shared" si="255"/>
        <v/>
      </c>
      <c r="J1198" s="80" t="str">
        <f t="shared" si="263"/>
        <v/>
      </c>
      <c r="AG1198" s="16" t="str">
        <f t="shared" si="264"/>
        <v/>
      </c>
      <c r="AH1198" s="69" t="str">
        <f t="shared" si="256"/>
        <v/>
      </c>
      <c r="AI1198" s="70" t="str">
        <f t="shared" si="257"/>
        <v/>
      </c>
      <c r="AJ1198" s="70" t="str">
        <f t="shared" si="258"/>
        <v/>
      </c>
      <c r="AK1198" s="70" t="str">
        <f t="shared" si="265"/>
        <v/>
      </c>
      <c r="AL1198" s="70" t="str">
        <f t="shared" si="266"/>
        <v/>
      </c>
    </row>
    <row r="1199" spans="2:38" ht="15" thickBot="1" x14ac:dyDescent="0.35">
      <c r="B1199" s="79" t="str">
        <f t="shared" si="259"/>
        <v/>
      </c>
      <c r="C1199" s="79" t="str">
        <f t="shared" si="260"/>
        <v/>
      </c>
      <c r="D1199" s="79" t="str">
        <f>IFERROR(IF(J1198&lt;=0,"",IF(C1199="Yes","",B1199-COUNTIF($C$21:C1199,"Yes"))),"")</f>
        <v/>
      </c>
      <c r="E1199" s="81" t="str">
        <f t="shared" si="253"/>
        <v/>
      </c>
      <c r="F1199" s="80" t="str">
        <f t="shared" si="261"/>
        <v/>
      </c>
      <c r="G1199" s="80" t="str">
        <f t="shared" si="254"/>
        <v/>
      </c>
      <c r="H1199" s="80" t="str">
        <f t="shared" si="262"/>
        <v/>
      </c>
      <c r="I1199" s="80" t="str">
        <f t="shared" si="255"/>
        <v/>
      </c>
      <c r="J1199" s="80" t="str">
        <f t="shared" si="263"/>
        <v/>
      </c>
      <c r="AG1199" s="16" t="str">
        <f t="shared" si="264"/>
        <v/>
      </c>
      <c r="AH1199" s="69" t="str">
        <f t="shared" si="256"/>
        <v/>
      </c>
      <c r="AI1199" s="70" t="str">
        <f t="shared" si="257"/>
        <v/>
      </c>
      <c r="AJ1199" s="70" t="str">
        <f t="shared" si="258"/>
        <v/>
      </c>
      <c r="AK1199" s="70" t="str">
        <f t="shared" si="265"/>
        <v/>
      </c>
      <c r="AL1199" s="70" t="str">
        <f t="shared" si="266"/>
        <v/>
      </c>
    </row>
    <row r="1200" spans="2:38" ht="15" thickBot="1" x14ac:dyDescent="0.35">
      <c r="B1200" s="79" t="str">
        <f t="shared" si="259"/>
        <v/>
      </c>
      <c r="C1200" s="79" t="str">
        <f t="shared" si="260"/>
        <v/>
      </c>
      <c r="D1200" s="79" t="str">
        <f>IFERROR(IF(J1199&lt;=0,"",IF(C1200="Yes","",B1200-COUNTIF($C$21:C1200,"Yes"))),"")</f>
        <v/>
      </c>
      <c r="E1200" s="81" t="str">
        <f t="shared" si="253"/>
        <v/>
      </c>
      <c r="F1200" s="80" t="str">
        <f t="shared" si="261"/>
        <v/>
      </c>
      <c r="G1200" s="80" t="str">
        <f t="shared" si="254"/>
        <v/>
      </c>
      <c r="H1200" s="80" t="str">
        <f t="shared" si="262"/>
        <v/>
      </c>
      <c r="I1200" s="80" t="str">
        <f t="shared" si="255"/>
        <v/>
      </c>
      <c r="J1200" s="80" t="str">
        <f t="shared" si="263"/>
        <v/>
      </c>
      <c r="AG1200" s="16" t="str">
        <f t="shared" si="264"/>
        <v/>
      </c>
      <c r="AH1200" s="69" t="str">
        <f t="shared" si="256"/>
        <v/>
      </c>
      <c r="AI1200" s="70" t="str">
        <f t="shared" si="257"/>
        <v/>
      </c>
      <c r="AJ1200" s="70" t="str">
        <f t="shared" si="258"/>
        <v/>
      </c>
      <c r="AK1200" s="70" t="str">
        <f t="shared" si="265"/>
        <v/>
      </c>
      <c r="AL1200" s="70" t="str">
        <f t="shared" si="266"/>
        <v/>
      </c>
    </row>
    <row r="1201" spans="2:38" ht="15" thickBot="1" x14ac:dyDescent="0.35">
      <c r="B1201" s="79" t="str">
        <f t="shared" si="259"/>
        <v/>
      </c>
      <c r="C1201" s="79" t="str">
        <f t="shared" si="260"/>
        <v/>
      </c>
      <c r="D1201" s="79" t="str">
        <f>IFERROR(IF(J1200&lt;=0,"",IF(C1201="Yes","",B1201-COUNTIF($C$21:C1201,"Yes"))),"")</f>
        <v/>
      </c>
      <c r="E1201" s="81" t="str">
        <f t="shared" si="253"/>
        <v/>
      </c>
      <c r="F1201" s="80" t="str">
        <f t="shared" si="261"/>
        <v/>
      </c>
      <c r="G1201" s="80" t="str">
        <f t="shared" si="254"/>
        <v/>
      </c>
      <c r="H1201" s="80" t="str">
        <f t="shared" si="262"/>
        <v/>
      </c>
      <c r="I1201" s="80" t="str">
        <f t="shared" si="255"/>
        <v/>
      </c>
      <c r="J1201" s="80" t="str">
        <f t="shared" si="263"/>
        <v/>
      </c>
      <c r="AG1201" s="16" t="str">
        <f t="shared" si="264"/>
        <v/>
      </c>
      <c r="AH1201" s="69" t="str">
        <f t="shared" si="256"/>
        <v/>
      </c>
      <c r="AI1201" s="70" t="str">
        <f t="shared" si="257"/>
        <v/>
      </c>
      <c r="AJ1201" s="70" t="str">
        <f t="shared" si="258"/>
        <v/>
      </c>
      <c r="AK1201" s="70" t="str">
        <f t="shared" si="265"/>
        <v/>
      </c>
      <c r="AL1201" s="70" t="str">
        <f t="shared" si="266"/>
        <v/>
      </c>
    </row>
    <row r="1202" spans="2:38" ht="15" thickBot="1" x14ac:dyDescent="0.35">
      <c r="B1202" s="79" t="str">
        <f t="shared" si="259"/>
        <v/>
      </c>
      <c r="C1202" s="79" t="str">
        <f t="shared" si="260"/>
        <v/>
      </c>
      <c r="D1202" s="79" t="str">
        <f>IFERROR(IF(J1201&lt;=0,"",IF(C1202="Yes","",B1202-COUNTIF($C$21:C1202,"Yes"))),"")</f>
        <v/>
      </c>
      <c r="E1202" s="81" t="str">
        <f t="shared" si="253"/>
        <v/>
      </c>
      <c r="F1202" s="80" t="str">
        <f t="shared" si="261"/>
        <v/>
      </c>
      <c r="G1202" s="80" t="str">
        <f t="shared" si="254"/>
        <v/>
      </c>
      <c r="H1202" s="80" t="str">
        <f t="shared" si="262"/>
        <v/>
      </c>
      <c r="I1202" s="80" t="str">
        <f t="shared" si="255"/>
        <v/>
      </c>
      <c r="J1202" s="80" t="str">
        <f t="shared" si="263"/>
        <v/>
      </c>
      <c r="AG1202" s="16" t="str">
        <f t="shared" si="264"/>
        <v/>
      </c>
      <c r="AH1202" s="69" t="str">
        <f t="shared" si="256"/>
        <v/>
      </c>
      <c r="AI1202" s="70" t="str">
        <f t="shared" si="257"/>
        <v/>
      </c>
      <c r="AJ1202" s="70" t="str">
        <f t="shared" si="258"/>
        <v/>
      </c>
      <c r="AK1202" s="70" t="str">
        <f t="shared" si="265"/>
        <v/>
      </c>
      <c r="AL1202" s="70" t="str">
        <f t="shared" si="266"/>
        <v/>
      </c>
    </row>
    <row r="1203" spans="2:38" ht="15" thickBot="1" x14ac:dyDescent="0.35">
      <c r="B1203" s="79" t="str">
        <f t="shared" si="259"/>
        <v/>
      </c>
      <c r="C1203" s="79" t="str">
        <f t="shared" si="260"/>
        <v/>
      </c>
      <c r="D1203" s="79" t="str">
        <f>IFERROR(IF(J1202&lt;=0,"",IF(C1203="Yes","",B1203-COUNTIF($C$21:C1203,"Yes"))),"")</f>
        <v/>
      </c>
      <c r="E1203" s="81" t="str">
        <f t="shared" si="253"/>
        <v/>
      </c>
      <c r="F1203" s="80" t="str">
        <f t="shared" si="261"/>
        <v/>
      </c>
      <c r="G1203" s="80" t="str">
        <f t="shared" si="254"/>
        <v/>
      </c>
      <c r="H1203" s="80" t="str">
        <f t="shared" si="262"/>
        <v/>
      </c>
      <c r="I1203" s="80" t="str">
        <f t="shared" si="255"/>
        <v/>
      </c>
      <c r="J1203" s="80" t="str">
        <f t="shared" si="263"/>
        <v/>
      </c>
      <c r="AG1203" s="16" t="str">
        <f t="shared" si="264"/>
        <v/>
      </c>
      <c r="AH1203" s="69" t="str">
        <f t="shared" si="256"/>
        <v/>
      </c>
      <c r="AI1203" s="70" t="str">
        <f t="shared" si="257"/>
        <v/>
      </c>
      <c r="AJ1203" s="70" t="str">
        <f t="shared" si="258"/>
        <v/>
      </c>
      <c r="AK1203" s="70" t="str">
        <f t="shared" si="265"/>
        <v/>
      </c>
      <c r="AL1203" s="70" t="str">
        <f t="shared" si="266"/>
        <v/>
      </c>
    </row>
    <row r="1204" spans="2:38" ht="15" thickBot="1" x14ac:dyDescent="0.35">
      <c r="B1204" s="79" t="str">
        <f t="shared" si="259"/>
        <v/>
      </c>
      <c r="C1204" s="79" t="str">
        <f t="shared" si="260"/>
        <v/>
      </c>
      <c r="D1204" s="79" t="str">
        <f>IFERROR(IF(J1203&lt;=0,"",IF(C1204="Yes","",B1204-COUNTIF($C$21:C1204,"Yes"))),"")</f>
        <v/>
      </c>
      <c r="E1204" s="81" t="str">
        <f t="shared" si="253"/>
        <v/>
      </c>
      <c r="F1204" s="80" t="str">
        <f t="shared" si="261"/>
        <v/>
      </c>
      <c r="G1204" s="80" t="str">
        <f t="shared" si="254"/>
        <v/>
      </c>
      <c r="H1204" s="80" t="str">
        <f t="shared" si="262"/>
        <v/>
      </c>
      <c r="I1204" s="80" t="str">
        <f t="shared" si="255"/>
        <v/>
      </c>
      <c r="J1204" s="80" t="str">
        <f t="shared" si="263"/>
        <v/>
      </c>
      <c r="AG1204" s="16" t="str">
        <f t="shared" si="264"/>
        <v/>
      </c>
      <c r="AH1204" s="69" t="str">
        <f t="shared" si="256"/>
        <v/>
      </c>
      <c r="AI1204" s="70" t="str">
        <f t="shared" si="257"/>
        <v/>
      </c>
      <c r="AJ1204" s="70" t="str">
        <f t="shared" si="258"/>
        <v/>
      </c>
      <c r="AK1204" s="70" t="str">
        <f t="shared" si="265"/>
        <v/>
      </c>
      <c r="AL1204" s="70" t="str">
        <f t="shared" si="266"/>
        <v/>
      </c>
    </row>
    <row r="1205" spans="2:38" ht="15" thickBot="1" x14ac:dyDescent="0.35">
      <c r="B1205" s="79" t="str">
        <f t="shared" si="259"/>
        <v/>
      </c>
      <c r="C1205" s="79" t="str">
        <f t="shared" si="260"/>
        <v/>
      </c>
      <c r="D1205" s="79" t="str">
        <f>IFERROR(IF(J1204&lt;=0,"",IF(C1205="Yes","",B1205-COUNTIF($C$21:C1205,"Yes"))),"")</f>
        <v/>
      </c>
      <c r="E1205" s="81" t="str">
        <f t="shared" si="253"/>
        <v/>
      </c>
      <c r="F1205" s="80" t="str">
        <f t="shared" si="261"/>
        <v/>
      </c>
      <c r="G1205" s="80" t="str">
        <f t="shared" si="254"/>
        <v/>
      </c>
      <c r="H1205" s="80" t="str">
        <f t="shared" si="262"/>
        <v/>
      </c>
      <c r="I1205" s="80" t="str">
        <f t="shared" si="255"/>
        <v/>
      </c>
      <c r="J1205" s="80" t="str">
        <f t="shared" si="263"/>
        <v/>
      </c>
      <c r="AG1205" s="16" t="str">
        <f t="shared" si="264"/>
        <v/>
      </c>
      <c r="AH1205" s="69" t="str">
        <f t="shared" si="256"/>
        <v/>
      </c>
      <c r="AI1205" s="70" t="str">
        <f t="shared" si="257"/>
        <v/>
      </c>
      <c r="AJ1205" s="70" t="str">
        <f t="shared" si="258"/>
        <v/>
      </c>
      <c r="AK1205" s="70" t="str">
        <f t="shared" si="265"/>
        <v/>
      </c>
      <c r="AL1205" s="70" t="str">
        <f t="shared" si="266"/>
        <v/>
      </c>
    </row>
    <row r="1206" spans="2:38" ht="15" thickBot="1" x14ac:dyDescent="0.35">
      <c r="B1206" s="79" t="str">
        <f t="shared" si="259"/>
        <v/>
      </c>
      <c r="C1206" s="79" t="str">
        <f t="shared" si="260"/>
        <v/>
      </c>
      <c r="D1206" s="79" t="str">
        <f>IFERROR(IF(J1205&lt;=0,"",IF(C1206="Yes","",B1206-COUNTIF($C$21:C1206,"Yes"))),"")</f>
        <v/>
      </c>
      <c r="E1206" s="81" t="str">
        <f t="shared" si="253"/>
        <v/>
      </c>
      <c r="F1206" s="80" t="str">
        <f t="shared" si="261"/>
        <v/>
      </c>
      <c r="G1206" s="80" t="str">
        <f t="shared" si="254"/>
        <v/>
      </c>
      <c r="H1206" s="80" t="str">
        <f t="shared" si="262"/>
        <v/>
      </c>
      <c r="I1206" s="80" t="str">
        <f t="shared" si="255"/>
        <v/>
      </c>
      <c r="J1206" s="80" t="str">
        <f t="shared" si="263"/>
        <v/>
      </c>
      <c r="AG1206" s="16" t="str">
        <f t="shared" si="264"/>
        <v/>
      </c>
      <c r="AH1206" s="69" t="str">
        <f t="shared" si="256"/>
        <v/>
      </c>
      <c r="AI1206" s="70" t="str">
        <f t="shared" si="257"/>
        <v/>
      </c>
      <c r="AJ1206" s="70" t="str">
        <f t="shared" si="258"/>
        <v/>
      </c>
      <c r="AK1206" s="70" t="str">
        <f t="shared" si="265"/>
        <v/>
      </c>
      <c r="AL1206" s="70" t="str">
        <f t="shared" si="266"/>
        <v/>
      </c>
    </row>
    <row r="1207" spans="2:38" ht="15" thickBot="1" x14ac:dyDescent="0.35">
      <c r="B1207" s="79" t="str">
        <f t="shared" si="259"/>
        <v/>
      </c>
      <c r="C1207" s="79" t="str">
        <f t="shared" si="260"/>
        <v/>
      </c>
      <c r="D1207" s="79" t="str">
        <f>IFERROR(IF(J1206&lt;=0,"",IF(C1207="Yes","",B1207-COUNTIF($C$21:C1207,"Yes"))),"")</f>
        <v/>
      </c>
      <c r="E1207" s="81" t="str">
        <f t="shared" si="253"/>
        <v/>
      </c>
      <c r="F1207" s="80" t="str">
        <f t="shared" si="261"/>
        <v/>
      </c>
      <c r="G1207" s="80" t="str">
        <f t="shared" si="254"/>
        <v/>
      </c>
      <c r="H1207" s="80" t="str">
        <f t="shared" si="262"/>
        <v/>
      </c>
      <c r="I1207" s="80" t="str">
        <f t="shared" si="255"/>
        <v/>
      </c>
      <c r="J1207" s="80" t="str">
        <f t="shared" si="263"/>
        <v/>
      </c>
      <c r="AG1207" s="16" t="str">
        <f t="shared" si="264"/>
        <v/>
      </c>
      <c r="AH1207" s="69" t="str">
        <f t="shared" si="256"/>
        <v/>
      </c>
      <c r="AI1207" s="70" t="str">
        <f t="shared" si="257"/>
        <v/>
      </c>
      <c r="AJ1207" s="70" t="str">
        <f t="shared" si="258"/>
        <v/>
      </c>
      <c r="AK1207" s="70" t="str">
        <f t="shared" si="265"/>
        <v/>
      </c>
      <c r="AL1207" s="70" t="str">
        <f t="shared" si="266"/>
        <v/>
      </c>
    </row>
    <row r="1208" spans="2:38" ht="15" thickBot="1" x14ac:dyDescent="0.35">
      <c r="B1208" s="79" t="str">
        <f t="shared" si="259"/>
        <v/>
      </c>
      <c r="C1208" s="79" t="str">
        <f t="shared" si="260"/>
        <v/>
      </c>
      <c r="D1208" s="79" t="str">
        <f>IFERROR(IF(J1207&lt;=0,"",IF(C1208="Yes","",B1208-COUNTIF($C$21:C1208,"Yes"))),"")</f>
        <v/>
      </c>
      <c r="E1208" s="81" t="str">
        <f t="shared" si="253"/>
        <v/>
      </c>
      <c r="F1208" s="80" t="str">
        <f t="shared" si="261"/>
        <v/>
      </c>
      <c r="G1208" s="80" t="str">
        <f t="shared" si="254"/>
        <v/>
      </c>
      <c r="H1208" s="80" t="str">
        <f t="shared" si="262"/>
        <v/>
      </c>
      <c r="I1208" s="80" t="str">
        <f t="shared" si="255"/>
        <v/>
      </c>
      <c r="J1208" s="80" t="str">
        <f t="shared" si="263"/>
        <v/>
      </c>
      <c r="AG1208" s="16" t="str">
        <f t="shared" si="264"/>
        <v/>
      </c>
      <c r="AH1208" s="69" t="str">
        <f t="shared" si="256"/>
        <v/>
      </c>
      <c r="AI1208" s="70" t="str">
        <f t="shared" si="257"/>
        <v/>
      </c>
      <c r="AJ1208" s="70" t="str">
        <f t="shared" si="258"/>
        <v/>
      </c>
      <c r="AK1208" s="70" t="str">
        <f t="shared" si="265"/>
        <v/>
      </c>
      <c r="AL1208" s="70" t="str">
        <f t="shared" si="266"/>
        <v/>
      </c>
    </row>
    <row r="1209" spans="2:38" ht="15" thickBot="1" x14ac:dyDescent="0.35">
      <c r="B1209" s="79" t="str">
        <f t="shared" si="259"/>
        <v/>
      </c>
      <c r="C1209" s="79" t="str">
        <f t="shared" si="260"/>
        <v/>
      </c>
      <c r="D1209" s="79" t="str">
        <f>IFERROR(IF(J1208&lt;=0,"",IF(C1209="Yes","",B1209-COUNTIF($C$21:C1209,"Yes"))),"")</f>
        <v/>
      </c>
      <c r="E1209" s="81" t="str">
        <f t="shared" si="253"/>
        <v/>
      </c>
      <c r="F1209" s="80" t="str">
        <f t="shared" si="261"/>
        <v/>
      </c>
      <c r="G1209" s="80" t="str">
        <f t="shared" si="254"/>
        <v/>
      </c>
      <c r="H1209" s="80" t="str">
        <f t="shared" si="262"/>
        <v/>
      </c>
      <c r="I1209" s="80" t="str">
        <f t="shared" si="255"/>
        <v/>
      </c>
      <c r="J1209" s="80" t="str">
        <f t="shared" si="263"/>
        <v/>
      </c>
      <c r="AG1209" s="16" t="str">
        <f t="shared" si="264"/>
        <v/>
      </c>
      <c r="AH1209" s="69" t="str">
        <f t="shared" si="256"/>
        <v/>
      </c>
      <c r="AI1209" s="70" t="str">
        <f t="shared" si="257"/>
        <v/>
      </c>
      <c r="AJ1209" s="70" t="str">
        <f t="shared" si="258"/>
        <v/>
      </c>
      <c r="AK1209" s="70" t="str">
        <f t="shared" si="265"/>
        <v/>
      </c>
      <c r="AL1209" s="70" t="str">
        <f t="shared" si="266"/>
        <v/>
      </c>
    </row>
    <row r="1210" spans="2:38" ht="15" thickBot="1" x14ac:dyDescent="0.35">
      <c r="B1210" s="79" t="str">
        <f t="shared" si="259"/>
        <v/>
      </c>
      <c r="C1210" s="79" t="str">
        <f t="shared" si="260"/>
        <v/>
      </c>
      <c r="D1210" s="79" t="str">
        <f>IFERROR(IF(J1209&lt;=0,"",IF(C1210="Yes","",B1210-COUNTIF($C$21:C1210,"Yes"))),"")</f>
        <v/>
      </c>
      <c r="E1210" s="81" t="str">
        <f t="shared" si="253"/>
        <v/>
      </c>
      <c r="F1210" s="80" t="str">
        <f t="shared" si="261"/>
        <v/>
      </c>
      <c r="G1210" s="80" t="str">
        <f t="shared" si="254"/>
        <v/>
      </c>
      <c r="H1210" s="80" t="str">
        <f t="shared" si="262"/>
        <v/>
      </c>
      <c r="I1210" s="80" t="str">
        <f t="shared" si="255"/>
        <v/>
      </c>
      <c r="J1210" s="80" t="str">
        <f t="shared" si="263"/>
        <v/>
      </c>
      <c r="AG1210" s="16" t="str">
        <f t="shared" si="264"/>
        <v/>
      </c>
      <c r="AH1210" s="69" t="str">
        <f t="shared" si="256"/>
        <v/>
      </c>
      <c r="AI1210" s="70" t="str">
        <f t="shared" si="257"/>
        <v/>
      </c>
      <c r="AJ1210" s="70" t="str">
        <f t="shared" si="258"/>
        <v/>
      </c>
      <c r="AK1210" s="70" t="str">
        <f t="shared" si="265"/>
        <v/>
      </c>
      <c r="AL1210" s="70" t="str">
        <f t="shared" si="266"/>
        <v/>
      </c>
    </row>
    <row r="1211" spans="2:38" ht="15" thickBot="1" x14ac:dyDescent="0.35">
      <c r="B1211" s="79" t="str">
        <f t="shared" si="259"/>
        <v/>
      </c>
      <c r="C1211" s="79" t="str">
        <f t="shared" si="260"/>
        <v/>
      </c>
      <c r="D1211" s="79" t="str">
        <f>IFERROR(IF(J1210&lt;=0,"",IF(C1211="Yes","",B1211-COUNTIF($C$21:C1211,"Yes"))),"")</f>
        <v/>
      </c>
      <c r="E1211" s="81" t="str">
        <f t="shared" si="253"/>
        <v/>
      </c>
      <c r="F1211" s="80" t="str">
        <f t="shared" si="261"/>
        <v/>
      </c>
      <c r="G1211" s="80" t="str">
        <f t="shared" si="254"/>
        <v/>
      </c>
      <c r="H1211" s="80" t="str">
        <f t="shared" si="262"/>
        <v/>
      </c>
      <c r="I1211" s="80" t="str">
        <f t="shared" si="255"/>
        <v/>
      </c>
      <c r="J1211" s="80" t="str">
        <f t="shared" si="263"/>
        <v/>
      </c>
      <c r="AG1211" s="16" t="str">
        <f t="shared" si="264"/>
        <v/>
      </c>
      <c r="AH1211" s="69" t="str">
        <f t="shared" si="256"/>
        <v/>
      </c>
      <c r="AI1211" s="70" t="str">
        <f t="shared" si="257"/>
        <v/>
      </c>
      <c r="AJ1211" s="70" t="str">
        <f t="shared" si="258"/>
        <v/>
      </c>
      <c r="AK1211" s="70" t="str">
        <f t="shared" si="265"/>
        <v/>
      </c>
      <c r="AL1211" s="70" t="str">
        <f t="shared" si="266"/>
        <v/>
      </c>
    </row>
    <row r="1212" spans="2:38" ht="15" thickBot="1" x14ac:dyDescent="0.35">
      <c r="B1212" s="79" t="str">
        <f t="shared" si="259"/>
        <v/>
      </c>
      <c r="C1212" s="79" t="str">
        <f t="shared" si="260"/>
        <v/>
      </c>
      <c r="D1212" s="79" t="str">
        <f>IFERROR(IF(J1211&lt;=0,"",IF(C1212="Yes","",B1212-COUNTIF($C$21:C1212,"Yes"))),"")</f>
        <v/>
      </c>
      <c r="E1212" s="81" t="str">
        <f t="shared" si="253"/>
        <v/>
      </c>
      <c r="F1212" s="80" t="str">
        <f t="shared" si="261"/>
        <v/>
      </c>
      <c r="G1212" s="80" t="str">
        <f t="shared" si="254"/>
        <v/>
      </c>
      <c r="H1212" s="80" t="str">
        <f t="shared" si="262"/>
        <v/>
      </c>
      <c r="I1212" s="80" t="str">
        <f t="shared" si="255"/>
        <v/>
      </c>
      <c r="J1212" s="80" t="str">
        <f t="shared" si="263"/>
        <v/>
      </c>
      <c r="AG1212" s="16" t="str">
        <f t="shared" si="264"/>
        <v/>
      </c>
      <c r="AH1212" s="69" t="str">
        <f t="shared" si="256"/>
        <v/>
      </c>
      <c r="AI1212" s="70" t="str">
        <f t="shared" si="257"/>
        <v/>
      </c>
      <c r="AJ1212" s="70" t="str">
        <f t="shared" si="258"/>
        <v/>
      </c>
      <c r="AK1212" s="70" t="str">
        <f t="shared" si="265"/>
        <v/>
      </c>
      <c r="AL1212" s="70" t="str">
        <f t="shared" si="266"/>
        <v/>
      </c>
    </row>
    <row r="1213" spans="2:38" ht="15" thickBot="1" x14ac:dyDescent="0.35">
      <c r="B1213" s="79" t="str">
        <f t="shared" si="259"/>
        <v/>
      </c>
      <c r="C1213" s="79" t="str">
        <f t="shared" si="260"/>
        <v/>
      </c>
      <c r="D1213" s="79" t="str">
        <f>IFERROR(IF(J1212&lt;=0,"",IF(C1213="Yes","",B1213-COUNTIF($C$21:C1213,"Yes"))),"")</f>
        <v/>
      </c>
      <c r="E1213" s="81" t="str">
        <f t="shared" si="253"/>
        <v/>
      </c>
      <c r="F1213" s="80" t="str">
        <f t="shared" si="261"/>
        <v/>
      </c>
      <c r="G1213" s="80" t="str">
        <f t="shared" si="254"/>
        <v/>
      </c>
      <c r="H1213" s="80" t="str">
        <f t="shared" si="262"/>
        <v/>
      </c>
      <c r="I1213" s="80" t="str">
        <f t="shared" si="255"/>
        <v/>
      </c>
      <c r="J1213" s="80" t="str">
        <f t="shared" si="263"/>
        <v/>
      </c>
      <c r="AG1213" s="16" t="str">
        <f t="shared" si="264"/>
        <v/>
      </c>
      <c r="AH1213" s="69" t="str">
        <f t="shared" si="256"/>
        <v/>
      </c>
      <c r="AI1213" s="70" t="str">
        <f t="shared" si="257"/>
        <v/>
      </c>
      <c r="AJ1213" s="70" t="str">
        <f t="shared" si="258"/>
        <v/>
      </c>
      <c r="AK1213" s="70" t="str">
        <f t="shared" si="265"/>
        <v/>
      </c>
      <c r="AL1213" s="70" t="str">
        <f t="shared" si="266"/>
        <v/>
      </c>
    </row>
    <row r="1214" spans="2:38" ht="15" thickBot="1" x14ac:dyDescent="0.35">
      <c r="B1214" s="79" t="str">
        <f t="shared" si="259"/>
        <v/>
      </c>
      <c r="C1214" s="79" t="str">
        <f t="shared" si="260"/>
        <v/>
      </c>
      <c r="D1214" s="79" t="str">
        <f>IFERROR(IF(J1213&lt;=0,"",IF(C1214="Yes","",B1214-COUNTIF($C$21:C1214,"Yes"))),"")</f>
        <v/>
      </c>
      <c r="E1214" s="81" t="str">
        <f t="shared" si="253"/>
        <v/>
      </c>
      <c r="F1214" s="80" t="str">
        <f t="shared" si="261"/>
        <v/>
      </c>
      <c r="G1214" s="80" t="str">
        <f t="shared" si="254"/>
        <v/>
      </c>
      <c r="H1214" s="80" t="str">
        <f t="shared" si="262"/>
        <v/>
      </c>
      <c r="I1214" s="80" t="str">
        <f t="shared" si="255"/>
        <v/>
      </c>
      <c r="J1214" s="80" t="str">
        <f t="shared" si="263"/>
        <v/>
      </c>
      <c r="AG1214" s="16" t="str">
        <f t="shared" si="264"/>
        <v/>
      </c>
      <c r="AH1214" s="69" t="str">
        <f t="shared" si="256"/>
        <v/>
      </c>
      <c r="AI1214" s="70" t="str">
        <f t="shared" si="257"/>
        <v/>
      </c>
      <c r="AJ1214" s="70" t="str">
        <f t="shared" si="258"/>
        <v/>
      </c>
      <c r="AK1214" s="70" t="str">
        <f t="shared" si="265"/>
        <v/>
      </c>
      <c r="AL1214" s="70" t="str">
        <f t="shared" si="266"/>
        <v/>
      </c>
    </row>
    <row r="1215" spans="2:38" ht="15" thickBot="1" x14ac:dyDescent="0.35">
      <c r="B1215" s="79" t="str">
        <f t="shared" si="259"/>
        <v/>
      </c>
      <c r="C1215" s="79" t="str">
        <f t="shared" si="260"/>
        <v/>
      </c>
      <c r="D1215" s="79" t="str">
        <f>IFERROR(IF(J1214&lt;=0,"",IF(C1215="Yes","",B1215-COUNTIF($C$21:C1215,"Yes"))),"")</f>
        <v/>
      </c>
      <c r="E1215" s="81" t="str">
        <f t="shared" si="253"/>
        <v/>
      </c>
      <c r="F1215" s="80" t="str">
        <f t="shared" si="261"/>
        <v/>
      </c>
      <c r="G1215" s="80" t="str">
        <f t="shared" si="254"/>
        <v/>
      </c>
      <c r="H1215" s="80" t="str">
        <f t="shared" si="262"/>
        <v/>
      </c>
      <c r="I1215" s="80" t="str">
        <f t="shared" si="255"/>
        <v/>
      </c>
      <c r="J1215" s="80" t="str">
        <f t="shared" si="263"/>
        <v/>
      </c>
      <c r="AG1215" s="16" t="str">
        <f t="shared" si="264"/>
        <v/>
      </c>
      <c r="AH1215" s="69" t="str">
        <f t="shared" si="256"/>
        <v/>
      </c>
      <c r="AI1215" s="70" t="str">
        <f t="shared" si="257"/>
        <v/>
      </c>
      <c r="AJ1215" s="70" t="str">
        <f t="shared" si="258"/>
        <v/>
      </c>
      <c r="AK1215" s="70" t="str">
        <f t="shared" si="265"/>
        <v/>
      </c>
      <c r="AL1215" s="70" t="str">
        <f t="shared" si="266"/>
        <v/>
      </c>
    </row>
    <row r="1216" spans="2:38" ht="15" thickBot="1" x14ac:dyDescent="0.35">
      <c r="B1216" s="79" t="str">
        <f t="shared" si="259"/>
        <v/>
      </c>
      <c r="C1216" s="79" t="str">
        <f t="shared" si="260"/>
        <v/>
      </c>
      <c r="D1216" s="79" t="str">
        <f>IFERROR(IF(J1215&lt;=0,"",IF(C1216="Yes","",B1216-COUNTIF($C$21:C1216,"Yes"))),"")</f>
        <v/>
      </c>
      <c r="E1216" s="81" t="str">
        <f t="shared" si="253"/>
        <v/>
      </c>
      <c r="F1216" s="80" t="str">
        <f t="shared" si="261"/>
        <v/>
      </c>
      <c r="G1216" s="80" t="str">
        <f t="shared" si="254"/>
        <v/>
      </c>
      <c r="H1216" s="80" t="str">
        <f t="shared" si="262"/>
        <v/>
      </c>
      <c r="I1216" s="80" t="str">
        <f t="shared" si="255"/>
        <v/>
      </c>
      <c r="J1216" s="80" t="str">
        <f t="shared" si="263"/>
        <v/>
      </c>
      <c r="AG1216" s="16" t="str">
        <f t="shared" si="264"/>
        <v/>
      </c>
      <c r="AH1216" s="69" t="str">
        <f t="shared" si="256"/>
        <v/>
      </c>
      <c r="AI1216" s="70" t="str">
        <f t="shared" si="257"/>
        <v/>
      </c>
      <c r="AJ1216" s="70" t="str">
        <f t="shared" si="258"/>
        <v/>
      </c>
      <c r="AK1216" s="70" t="str">
        <f t="shared" si="265"/>
        <v/>
      </c>
      <c r="AL1216" s="70" t="str">
        <f t="shared" si="266"/>
        <v/>
      </c>
    </row>
    <row r="1217" spans="2:38" ht="15" thickBot="1" x14ac:dyDescent="0.35">
      <c r="B1217" s="79" t="str">
        <f t="shared" si="259"/>
        <v/>
      </c>
      <c r="C1217" s="79" t="str">
        <f t="shared" si="260"/>
        <v/>
      </c>
      <c r="D1217" s="79" t="str">
        <f>IFERROR(IF(J1216&lt;=0,"",IF(C1217="Yes","",B1217-COUNTIF($C$21:C1217,"Yes"))),"")</f>
        <v/>
      </c>
      <c r="E1217" s="81" t="str">
        <f t="shared" si="253"/>
        <v/>
      </c>
      <c r="F1217" s="80" t="str">
        <f t="shared" si="261"/>
        <v/>
      </c>
      <c r="G1217" s="80" t="str">
        <f t="shared" si="254"/>
        <v/>
      </c>
      <c r="H1217" s="80" t="str">
        <f t="shared" si="262"/>
        <v/>
      </c>
      <c r="I1217" s="80" t="str">
        <f t="shared" si="255"/>
        <v/>
      </c>
      <c r="J1217" s="80" t="str">
        <f t="shared" si="263"/>
        <v/>
      </c>
      <c r="AG1217" s="16" t="str">
        <f t="shared" si="264"/>
        <v/>
      </c>
      <c r="AH1217" s="69" t="str">
        <f t="shared" si="256"/>
        <v/>
      </c>
      <c r="AI1217" s="70" t="str">
        <f t="shared" si="257"/>
        <v/>
      </c>
      <c r="AJ1217" s="70" t="str">
        <f t="shared" si="258"/>
        <v/>
      </c>
      <c r="AK1217" s="70" t="str">
        <f t="shared" si="265"/>
        <v/>
      </c>
      <c r="AL1217" s="70" t="str">
        <f t="shared" si="266"/>
        <v/>
      </c>
    </row>
    <row r="1218" spans="2:38" ht="15" thickBot="1" x14ac:dyDescent="0.35">
      <c r="B1218" s="79" t="str">
        <f t="shared" si="259"/>
        <v/>
      </c>
      <c r="C1218" s="79" t="str">
        <f t="shared" si="260"/>
        <v/>
      </c>
      <c r="D1218" s="79" t="str">
        <f>IFERROR(IF(J1217&lt;=0,"",IF(C1218="Yes","",B1218-COUNTIF($C$21:C1218,"Yes"))),"")</f>
        <v/>
      </c>
      <c r="E1218" s="81" t="str">
        <f t="shared" si="253"/>
        <v/>
      </c>
      <c r="F1218" s="80" t="str">
        <f t="shared" si="261"/>
        <v/>
      </c>
      <c r="G1218" s="80" t="str">
        <f t="shared" si="254"/>
        <v/>
      </c>
      <c r="H1218" s="80" t="str">
        <f t="shared" si="262"/>
        <v/>
      </c>
      <c r="I1218" s="80" t="str">
        <f t="shared" si="255"/>
        <v/>
      </c>
      <c r="J1218" s="80" t="str">
        <f t="shared" si="263"/>
        <v/>
      </c>
      <c r="AG1218" s="16" t="str">
        <f t="shared" si="264"/>
        <v/>
      </c>
      <c r="AH1218" s="69" t="str">
        <f t="shared" si="256"/>
        <v/>
      </c>
      <c r="AI1218" s="70" t="str">
        <f t="shared" si="257"/>
        <v/>
      </c>
      <c r="AJ1218" s="70" t="str">
        <f t="shared" si="258"/>
        <v/>
      </c>
      <c r="AK1218" s="70" t="str">
        <f t="shared" si="265"/>
        <v/>
      </c>
      <c r="AL1218" s="70" t="str">
        <f t="shared" si="266"/>
        <v/>
      </c>
    </row>
    <row r="1219" spans="2:38" ht="15" thickBot="1" x14ac:dyDescent="0.35">
      <c r="B1219" s="79" t="str">
        <f t="shared" si="259"/>
        <v/>
      </c>
      <c r="C1219" s="79" t="str">
        <f t="shared" si="260"/>
        <v/>
      </c>
      <c r="D1219" s="79" t="str">
        <f>IFERROR(IF(J1218&lt;=0,"",IF(C1219="Yes","",B1219-COUNTIF($C$21:C1219,"Yes"))),"")</f>
        <v/>
      </c>
      <c r="E1219" s="81" t="str">
        <f t="shared" si="253"/>
        <v/>
      </c>
      <c r="F1219" s="80" t="str">
        <f t="shared" si="261"/>
        <v/>
      </c>
      <c r="G1219" s="80" t="str">
        <f t="shared" si="254"/>
        <v/>
      </c>
      <c r="H1219" s="80" t="str">
        <f t="shared" si="262"/>
        <v/>
      </c>
      <c r="I1219" s="80" t="str">
        <f t="shared" si="255"/>
        <v/>
      </c>
      <c r="J1219" s="80" t="str">
        <f t="shared" si="263"/>
        <v/>
      </c>
      <c r="AG1219" s="16" t="str">
        <f t="shared" si="264"/>
        <v/>
      </c>
      <c r="AH1219" s="69" t="str">
        <f t="shared" si="256"/>
        <v/>
      </c>
      <c r="AI1219" s="70" t="str">
        <f t="shared" si="257"/>
        <v/>
      </c>
      <c r="AJ1219" s="70" t="str">
        <f t="shared" si="258"/>
        <v/>
      </c>
      <c r="AK1219" s="70" t="str">
        <f t="shared" si="265"/>
        <v/>
      </c>
      <c r="AL1219" s="70" t="str">
        <f t="shared" si="266"/>
        <v/>
      </c>
    </row>
    <row r="1220" spans="2:38" ht="15" thickBot="1" x14ac:dyDescent="0.35">
      <c r="B1220" s="79" t="str">
        <f t="shared" si="259"/>
        <v/>
      </c>
      <c r="C1220" s="79" t="str">
        <f t="shared" si="260"/>
        <v/>
      </c>
      <c r="D1220" s="79" t="str">
        <f>IFERROR(IF(J1219&lt;=0,"",IF(C1220="Yes","",B1220-COUNTIF($C$21:C1220,"Yes"))),"")</f>
        <v/>
      </c>
      <c r="E1220" s="81" t="str">
        <f t="shared" si="253"/>
        <v/>
      </c>
      <c r="F1220" s="80" t="str">
        <f t="shared" si="261"/>
        <v/>
      </c>
      <c r="G1220" s="80" t="str">
        <f t="shared" si="254"/>
        <v/>
      </c>
      <c r="H1220" s="80" t="str">
        <f t="shared" si="262"/>
        <v/>
      </c>
      <c r="I1220" s="80" t="str">
        <f t="shared" si="255"/>
        <v/>
      </c>
      <c r="J1220" s="80" t="str">
        <f t="shared" si="263"/>
        <v/>
      </c>
      <c r="AG1220" s="16" t="str">
        <f t="shared" si="264"/>
        <v/>
      </c>
      <c r="AH1220" s="69" t="str">
        <f t="shared" si="256"/>
        <v/>
      </c>
      <c r="AI1220" s="70" t="str">
        <f t="shared" si="257"/>
        <v/>
      </c>
      <c r="AJ1220" s="70" t="str">
        <f t="shared" si="258"/>
        <v/>
      </c>
      <c r="AK1220" s="70" t="str">
        <f t="shared" si="265"/>
        <v/>
      </c>
      <c r="AL1220" s="70" t="str">
        <f t="shared" si="266"/>
        <v/>
      </c>
    </row>
    <row r="1221" spans="2:38" ht="15" thickBot="1" x14ac:dyDescent="0.35">
      <c r="B1221" s="79" t="str">
        <f t="shared" si="259"/>
        <v/>
      </c>
      <c r="C1221" s="79" t="str">
        <f t="shared" si="260"/>
        <v/>
      </c>
      <c r="D1221" s="79" t="str">
        <f>IFERROR(IF(J1220&lt;=0,"",IF(C1221="Yes","",B1221-COUNTIF($C$21:C1221,"Yes"))),"")</f>
        <v/>
      </c>
      <c r="E1221" s="81" t="str">
        <f t="shared" si="253"/>
        <v/>
      </c>
      <c r="F1221" s="80" t="str">
        <f t="shared" si="261"/>
        <v/>
      </c>
      <c r="G1221" s="80" t="str">
        <f t="shared" si="254"/>
        <v/>
      </c>
      <c r="H1221" s="80" t="str">
        <f t="shared" si="262"/>
        <v/>
      </c>
      <c r="I1221" s="80" t="str">
        <f t="shared" si="255"/>
        <v/>
      </c>
      <c r="J1221" s="80" t="str">
        <f t="shared" si="263"/>
        <v/>
      </c>
      <c r="AG1221" s="16" t="str">
        <f t="shared" si="264"/>
        <v/>
      </c>
      <c r="AH1221" s="69" t="str">
        <f t="shared" si="256"/>
        <v/>
      </c>
      <c r="AI1221" s="70" t="str">
        <f t="shared" si="257"/>
        <v/>
      </c>
      <c r="AJ1221" s="70" t="str">
        <f t="shared" si="258"/>
        <v/>
      </c>
      <c r="AK1221" s="70" t="str">
        <f t="shared" si="265"/>
        <v/>
      </c>
      <c r="AL1221" s="70" t="str">
        <f t="shared" si="266"/>
        <v/>
      </c>
    </row>
    <row r="1222" spans="2:38" ht="15" thickBot="1" x14ac:dyDescent="0.35">
      <c r="B1222" s="79" t="str">
        <f t="shared" si="259"/>
        <v/>
      </c>
      <c r="C1222" s="79" t="str">
        <f t="shared" si="260"/>
        <v/>
      </c>
      <c r="D1222" s="79" t="str">
        <f>IFERROR(IF(J1221&lt;=0,"",IF(C1222="Yes","",B1222-COUNTIF($C$21:C1222,"Yes"))),"")</f>
        <v/>
      </c>
      <c r="E1222" s="81" t="str">
        <f t="shared" si="253"/>
        <v/>
      </c>
      <c r="F1222" s="80" t="str">
        <f t="shared" si="261"/>
        <v/>
      </c>
      <c r="G1222" s="80" t="str">
        <f t="shared" si="254"/>
        <v/>
      </c>
      <c r="H1222" s="80" t="str">
        <f t="shared" si="262"/>
        <v/>
      </c>
      <c r="I1222" s="80" t="str">
        <f t="shared" si="255"/>
        <v/>
      </c>
      <c r="J1222" s="80" t="str">
        <f t="shared" si="263"/>
        <v/>
      </c>
      <c r="AG1222" s="16" t="str">
        <f t="shared" si="264"/>
        <v/>
      </c>
      <c r="AH1222" s="69" t="str">
        <f t="shared" si="256"/>
        <v/>
      </c>
      <c r="AI1222" s="70" t="str">
        <f t="shared" si="257"/>
        <v/>
      </c>
      <c r="AJ1222" s="70" t="str">
        <f t="shared" si="258"/>
        <v/>
      </c>
      <c r="AK1222" s="70" t="str">
        <f t="shared" si="265"/>
        <v/>
      </c>
      <c r="AL1222" s="70" t="str">
        <f t="shared" si="266"/>
        <v/>
      </c>
    </row>
    <row r="1223" spans="2:38" ht="15" thickBot="1" x14ac:dyDescent="0.35">
      <c r="B1223" s="79" t="str">
        <f t="shared" si="259"/>
        <v/>
      </c>
      <c r="C1223" s="79" t="str">
        <f t="shared" si="260"/>
        <v/>
      </c>
      <c r="D1223" s="79" t="str">
        <f>IFERROR(IF(J1222&lt;=0,"",IF(C1223="Yes","",B1223-COUNTIF($C$21:C1223,"Yes"))),"")</f>
        <v/>
      </c>
      <c r="E1223" s="81" t="str">
        <f t="shared" si="253"/>
        <v/>
      </c>
      <c r="F1223" s="80" t="str">
        <f t="shared" si="261"/>
        <v/>
      </c>
      <c r="G1223" s="80" t="str">
        <f t="shared" si="254"/>
        <v/>
      </c>
      <c r="H1223" s="80" t="str">
        <f t="shared" si="262"/>
        <v/>
      </c>
      <c r="I1223" s="80" t="str">
        <f t="shared" si="255"/>
        <v/>
      </c>
      <c r="J1223" s="80" t="str">
        <f t="shared" si="263"/>
        <v/>
      </c>
      <c r="AG1223" s="16" t="str">
        <f t="shared" si="264"/>
        <v/>
      </c>
      <c r="AH1223" s="69" t="str">
        <f t="shared" si="256"/>
        <v/>
      </c>
      <c r="AI1223" s="70" t="str">
        <f t="shared" si="257"/>
        <v/>
      </c>
      <c r="AJ1223" s="70" t="str">
        <f t="shared" si="258"/>
        <v/>
      </c>
      <c r="AK1223" s="70" t="str">
        <f t="shared" si="265"/>
        <v/>
      </c>
      <c r="AL1223" s="70" t="str">
        <f t="shared" si="266"/>
        <v/>
      </c>
    </row>
    <row r="1224" spans="2:38" ht="15" thickBot="1" x14ac:dyDescent="0.35">
      <c r="B1224" s="79" t="str">
        <f t="shared" si="259"/>
        <v/>
      </c>
      <c r="C1224" s="79" t="str">
        <f t="shared" si="260"/>
        <v/>
      </c>
      <c r="D1224" s="79" t="str">
        <f>IFERROR(IF(J1223&lt;=0,"",IF(C1224="Yes","",B1224-COUNTIF($C$21:C1224,"Yes"))),"")</f>
        <v/>
      </c>
      <c r="E1224" s="81" t="str">
        <f t="shared" si="253"/>
        <v/>
      </c>
      <c r="F1224" s="80" t="str">
        <f t="shared" si="261"/>
        <v/>
      </c>
      <c r="G1224" s="80" t="str">
        <f t="shared" si="254"/>
        <v/>
      </c>
      <c r="H1224" s="80" t="str">
        <f t="shared" si="262"/>
        <v/>
      </c>
      <c r="I1224" s="80" t="str">
        <f t="shared" si="255"/>
        <v/>
      </c>
      <c r="J1224" s="80" t="str">
        <f t="shared" si="263"/>
        <v/>
      </c>
      <c r="AG1224" s="16" t="str">
        <f t="shared" si="264"/>
        <v/>
      </c>
      <c r="AH1224" s="69" t="str">
        <f t="shared" si="256"/>
        <v/>
      </c>
      <c r="AI1224" s="70" t="str">
        <f t="shared" si="257"/>
        <v/>
      </c>
      <c r="AJ1224" s="70" t="str">
        <f t="shared" si="258"/>
        <v/>
      </c>
      <c r="AK1224" s="70" t="str">
        <f t="shared" si="265"/>
        <v/>
      </c>
      <c r="AL1224" s="70" t="str">
        <f t="shared" si="266"/>
        <v/>
      </c>
    </row>
    <row r="1225" spans="2:38" ht="15" thickBot="1" x14ac:dyDescent="0.35">
      <c r="B1225" s="79" t="str">
        <f t="shared" si="259"/>
        <v/>
      </c>
      <c r="C1225" s="79" t="str">
        <f t="shared" si="260"/>
        <v/>
      </c>
      <c r="D1225" s="79" t="str">
        <f>IFERROR(IF(J1224&lt;=0,"",IF(C1225="Yes","",B1225-COUNTIF($C$21:C1225,"Yes"))),"")</f>
        <v/>
      </c>
      <c r="E1225" s="81" t="str">
        <f t="shared" si="253"/>
        <v/>
      </c>
      <c r="F1225" s="80" t="str">
        <f t="shared" si="261"/>
        <v/>
      </c>
      <c r="G1225" s="80" t="str">
        <f t="shared" si="254"/>
        <v/>
      </c>
      <c r="H1225" s="80" t="str">
        <f t="shared" si="262"/>
        <v/>
      </c>
      <c r="I1225" s="80" t="str">
        <f t="shared" si="255"/>
        <v/>
      </c>
      <c r="J1225" s="80" t="str">
        <f t="shared" si="263"/>
        <v/>
      </c>
      <c r="AG1225" s="16" t="str">
        <f t="shared" si="264"/>
        <v/>
      </c>
      <c r="AH1225" s="69" t="str">
        <f t="shared" si="256"/>
        <v/>
      </c>
      <c r="AI1225" s="70" t="str">
        <f t="shared" si="257"/>
        <v/>
      </c>
      <c r="AJ1225" s="70" t="str">
        <f t="shared" si="258"/>
        <v/>
      </c>
      <c r="AK1225" s="70" t="str">
        <f t="shared" si="265"/>
        <v/>
      </c>
      <c r="AL1225" s="70" t="str">
        <f t="shared" si="266"/>
        <v/>
      </c>
    </row>
    <row r="1226" spans="2:38" ht="15" thickBot="1" x14ac:dyDescent="0.35">
      <c r="B1226" s="79" t="str">
        <f t="shared" si="259"/>
        <v/>
      </c>
      <c r="C1226" s="79" t="str">
        <f t="shared" si="260"/>
        <v/>
      </c>
      <c r="D1226" s="79" t="str">
        <f>IFERROR(IF(J1225&lt;=0,"",IF(C1226="Yes","",B1226-COUNTIF($C$21:C1226,"Yes"))),"")</f>
        <v/>
      </c>
      <c r="E1226" s="81" t="str">
        <f t="shared" si="253"/>
        <v/>
      </c>
      <c r="F1226" s="80" t="str">
        <f t="shared" si="261"/>
        <v/>
      </c>
      <c r="G1226" s="80" t="str">
        <f t="shared" si="254"/>
        <v/>
      </c>
      <c r="H1226" s="80" t="str">
        <f t="shared" si="262"/>
        <v/>
      </c>
      <c r="I1226" s="80" t="str">
        <f t="shared" si="255"/>
        <v/>
      </c>
      <c r="J1226" s="80" t="str">
        <f t="shared" si="263"/>
        <v/>
      </c>
      <c r="AG1226" s="16" t="str">
        <f t="shared" si="264"/>
        <v/>
      </c>
      <c r="AH1226" s="69" t="str">
        <f t="shared" si="256"/>
        <v/>
      </c>
      <c r="AI1226" s="70" t="str">
        <f t="shared" si="257"/>
        <v/>
      </c>
      <c r="AJ1226" s="70" t="str">
        <f t="shared" si="258"/>
        <v/>
      </c>
      <c r="AK1226" s="70" t="str">
        <f t="shared" si="265"/>
        <v/>
      </c>
      <c r="AL1226" s="70" t="str">
        <f t="shared" si="266"/>
        <v/>
      </c>
    </row>
    <row r="1227" spans="2:38" ht="15" thickBot="1" x14ac:dyDescent="0.35">
      <c r="B1227" s="79" t="str">
        <f t="shared" si="259"/>
        <v/>
      </c>
      <c r="C1227" s="79" t="str">
        <f t="shared" si="260"/>
        <v/>
      </c>
      <c r="D1227" s="79" t="str">
        <f>IFERROR(IF(J1226&lt;=0,"",IF(C1227="Yes","",B1227-COUNTIF($C$21:C1227,"Yes"))),"")</f>
        <v/>
      </c>
      <c r="E1227" s="81" t="str">
        <f t="shared" si="253"/>
        <v/>
      </c>
      <c r="F1227" s="80" t="str">
        <f t="shared" si="261"/>
        <v/>
      </c>
      <c r="G1227" s="80" t="str">
        <f t="shared" si="254"/>
        <v/>
      </c>
      <c r="H1227" s="80" t="str">
        <f t="shared" si="262"/>
        <v/>
      </c>
      <c r="I1227" s="80" t="str">
        <f t="shared" si="255"/>
        <v/>
      </c>
      <c r="J1227" s="80" t="str">
        <f t="shared" si="263"/>
        <v/>
      </c>
      <c r="AG1227" s="16" t="str">
        <f t="shared" si="264"/>
        <v/>
      </c>
      <c r="AH1227" s="69" t="str">
        <f t="shared" si="256"/>
        <v/>
      </c>
      <c r="AI1227" s="70" t="str">
        <f t="shared" si="257"/>
        <v/>
      </c>
      <c r="AJ1227" s="70" t="str">
        <f t="shared" si="258"/>
        <v/>
      </c>
      <c r="AK1227" s="70" t="str">
        <f t="shared" si="265"/>
        <v/>
      </c>
      <c r="AL1227" s="70" t="str">
        <f t="shared" si="266"/>
        <v/>
      </c>
    </row>
    <row r="1228" spans="2:38" ht="15" thickBot="1" x14ac:dyDescent="0.35">
      <c r="B1228" s="79" t="str">
        <f t="shared" si="259"/>
        <v/>
      </c>
      <c r="C1228" s="79" t="str">
        <f t="shared" si="260"/>
        <v/>
      </c>
      <c r="D1228" s="79" t="str">
        <f>IFERROR(IF(J1227&lt;=0,"",IF(C1228="Yes","",B1228-COUNTIF($C$21:C1228,"Yes"))),"")</f>
        <v/>
      </c>
      <c r="E1228" s="81" t="str">
        <f t="shared" si="253"/>
        <v/>
      </c>
      <c r="F1228" s="80" t="str">
        <f t="shared" si="261"/>
        <v/>
      </c>
      <c r="G1228" s="80" t="str">
        <f t="shared" si="254"/>
        <v/>
      </c>
      <c r="H1228" s="80" t="str">
        <f t="shared" si="262"/>
        <v/>
      </c>
      <c r="I1228" s="80" t="str">
        <f t="shared" si="255"/>
        <v/>
      </c>
      <c r="J1228" s="80" t="str">
        <f t="shared" si="263"/>
        <v/>
      </c>
      <c r="AG1228" s="16" t="str">
        <f t="shared" si="264"/>
        <v/>
      </c>
      <c r="AH1228" s="69" t="str">
        <f t="shared" si="256"/>
        <v/>
      </c>
      <c r="AI1228" s="70" t="str">
        <f t="shared" si="257"/>
        <v/>
      </c>
      <c r="AJ1228" s="70" t="str">
        <f t="shared" si="258"/>
        <v/>
      </c>
      <c r="AK1228" s="70" t="str">
        <f t="shared" si="265"/>
        <v/>
      </c>
      <c r="AL1228" s="70" t="str">
        <f t="shared" si="266"/>
        <v/>
      </c>
    </row>
    <row r="1229" spans="2:38" ht="15" thickBot="1" x14ac:dyDescent="0.35">
      <c r="B1229" s="79" t="str">
        <f t="shared" si="259"/>
        <v/>
      </c>
      <c r="C1229" s="79" t="str">
        <f t="shared" si="260"/>
        <v/>
      </c>
      <c r="D1229" s="79" t="str">
        <f>IFERROR(IF(J1228&lt;=0,"",IF(C1229="Yes","",B1229-COUNTIF($C$21:C1229,"Yes"))),"")</f>
        <v/>
      </c>
      <c r="E1229" s="81" t="str">
        <f t="shared" si="253"/>
        <v/>
      </c>
      <c r="F1229" s="80" t="str">
        <f t="shared" si="261"/>
        <v/>
      </c>
      <c r="G1229" s="80" t="str">
        <f t="shared" si="254"/>
        <v/>
      </c>
      <c r="H1229" s="80" t="str">
        <f t="shared" si="262"/>
        <v/>
      </c>
      <c r="I1229" s="80" t="str">
        <f t="shared" si="255"/>
        <v/>
      </c>
      <c r="J1229" s="80" t="str">
        <f t="shared" si="263"/>
        <v/>
      </c>
      <c r="AG1229" s="16" t="str">
        <f t="shared" si="264"/>
        <v/>
      </c>
      <c r="AH1229" s="69" t="str">
        <f t="shared" si="256"/>
        <v/>
      </c>
      <c r="AI1229" s="70" t="str">
        <f t="shared" si="257"/>
        <v/>
      </c>
      <c r="AJ1229" s="70" t="str">
        <f t="shared" si="258"/>
        <v/>
      </c>
      <c r="AK1229" s="70" t="str">
        <f t="shared" si="265"/>
        <v/>
      </c>
      <c r="AL1229" s="70" t="str">
        <f t="shared" si="266"/>
        <v/>
      </c>
    </row>
    <row r="1230" spans="2:38" ht="15" thickBot="1" x14ac:dyDescent="0.35">
      <c r="B1230" s="79" t="str">
        <f t="shared" si="259"/>
        <v/>
      </c>
      <c r="C1230" s="79" t="str">
        <f t="shared" si="260"/>
        <v/>
      </c>
      <c r="D1230" s="79" t="str">
        <f>IFERROR(IF(J1229&lt;=0,"",IF(C1230="Yes","",B1230-COUNTIF($C$21:C1230,"Yes"))),"")</f>
        <v/>
      </c>
      <c r="E1230" s="81" t="str">
        <f t="shared" si="253"/>
        <v/>
      </c>
      <c r="F1230" s="80" t="str">
        <f t="shared" si="261"/>
        <v/>
      </c>
      <c r="G1230" s="80" t="str">
        <f t="shared" si="254"/>
        <v/>
      </c>
      <c r="H1230" s="80" t="str">
        <f t="shared" si="262"/>
        <v/>
      </c>
      <c r="I1230" s="80" t="str">
        <f t="shared" si="255"/>
        <v/>
      </c>
      <c r="J1230" s="80" t="str">
        <f t="shared" si="263"/>
        <v/>
      </c>
      <c r="AG1230" s="16" t="str">
        <f t="shared" si="264"/>
        <v/>
      </c>
      <c r="AH1230" s="69" t="str">
        <f t="shared" si="256"/>
        <v/>
      </c>
      <c r="AI1230" s="70" t="str">
        <f t="shared" si="257"/>
        <v/>
      </c>
      <c r="AJ1230" s="70" t="str">
        <f t="shared" si="258"/>
        <v/>
      </c>
      <c r="AK1230" s="70" t="str">
        <f t="shared" si="265"/>
        <v/>
      </c>
      <c r="AL1230" s="70" t="str">
        <f t="shared" si="266"/>
        <v/>
      </c>
    </row>
    <row r="1231" spans="2:38" ht="15" thickBot="1" x14ac:dyDescent="0.35">
      <c r="B1231" s="79" t="str">
        <f t="shared" si="259"/>
        <v/>
      </c>
      <c r="C1231" s="79" t="str">
        <f t="shared" si="260"/>
        <v/>
      </c>
      <c r="D1231" s="79" t="str">
        <f>IFERROR(IF(J1230&lt;=0,"",IF(C1231="Yes","",B1231-COUNTIF($C$21:C1231,"Yes"))),"")</f>
        <v/>
      </c>
      <c r="E1231" s="81" t="str">
        <f t="shared" si="253"/>
        <v/>
      </c>
      <c r="F1231" s="80" t="str">
        <f t="shared" si="261"/>
        <v/>
      </c>
      <c r="G1231" s="80" t="str">
        <f t="shared" si="254"/>
        <v/>
      </c>
      <c r="H1231" s="80" t="str">
        <f t="shared" si="262"/>
        <v/>
      </c>
      <c r="I1231" s="80" t="str">
        <f t="shared" si="255"/>
        <v/>
      </c>
      <c r="J1231" s="80" t="str">
        <f t="shared" si="263"/>
        <v/>
      </c>
      <c r="AG1231" s="16" t="str">
        <f t="shared" si="264"/>
        <v/>
      </c>
      <c r="AH1231" s="69" t="str">
        <f t="shared" si="256"/>
        <v/>
      </c>
      <c r="AI1231" s="70" t="str">
        <f t="shared" si="257"/>
        <v/>
      </c>
      <c r="AJ1231" s="70" t="str">
        <f t="shared" si="258"/>
        <v/>
      </c>
      <c r="AK1231" s="70" t="str">
        <f t="shared" si="265"/>
        <v/>
      </c>
      <c r="AL1231" s="70" t="str">
        <f t="shared" si="266"/>
        <v/>
      </c>
    </row>
    <row r="1232" spans="2:38" ht="15" thickBot="1" x14ac:dyDescent="0.35">
      <c r="B1232" s="79" t="str">
        <f t="shared" si="259"/>
        <v/>
      </c>
      <c r="C1232" s="79" t="str">
        <f t="shared" si="260"/>
        <v/>
      </c>
      <c r="D1232" s="79" t="str">
        <f>IFERROR(IF(J1231&lt;=0,"",IF(C1232="Yes","",B1232-COUNTIF($C$21:C1232,"Yes"))),"")</f>
        <v/>
      </c>
      <c r="E1232" s="81" t="str">
        <f t="shared" si="253"/>
        <v/>
      </c>
      <c r="F1232" s="80" t="str">
        <f t="shared" si="261"/>
        <v/>
      </c>
      <c r="G1232" s="80" t="str">
        <f t="shared" si="254"/>
        <v/>
      </c>
      <c r="H1232" s="80" t="str">
        <f t="shared" si="262"/>
        <v/>
      </c>
      <c r="I1232" s="80" t="str">
        <f t="shared" si="255"/>
        <v/>
      </c>
      <c r="J1232" s="80" t="str">
        <f t="shared" si="263"/>
        <v/>
      </c>
      <c r="AG1232" s="16" t="str">
        <f t="shared" si="264"/>
        <v/>
      </c>
      <c r="AH1232" s="69" t="str">
        <f t="shared" si="256"/>
        <v/>
      </c>
      <c r="AI1232" s="70" t="str">
        <f t="shared" si="257"/>
        <v/>
      </c>
      <c r="AJ1232" s="70" t="str">
        <f t="shared" si="258"/>
        <v/>
      </c>
      <c r="AK1232" s="70" t="str">
        <f t="shared" si="265"/>
        <v/>
      </c>
      <c r="AL1232" s="70" t="str">
        <f t="shared" si="266"/>
        <v/>
      </c>
    </row>
    <row r="1233" spans="2:38" ht="15" thickBot="1" x14ac:dyDescent="0.35">
      <c r="B1233" s="79" t="str">
        <f t="shared" si="259"/>
        <v/>
      </c>
      <c r="C1233" s="79" t="str">
        <f t="shared" si="260"/>
        <v/>
      </c>
      <c r="D1233" s="79" t="str">
        <f>IFERROR(IF(J1232&lt;=0,"",IF(C1233="Yes","",B1233-COUNTIF($C$21:C1233,"Yes"))),"")</f>
        <v/>
      </c>
      <c r="E1233" s="81" t="str">
        <f t="shared" si="253"/>
        <v/>
      </c>
      <c r="F1233" s="80" t="str">
        <f t="shared" si="261"/>
        <v/>
      </c>
      <c r="G1233" s="80" t="str">
        <f t="shared" si="254"/>
        <v/>
      </c>
      <c r="H1233" s="80" t="str">
        <f t="shared" si="262"/>
        <v/>
      </c>
      <c r="I1233" s="80" t="str">
        <f t="shared" si="255"/>
        <v/>
      </c>
      <c r="J1233" s="80" t="str">
        <f t="shared" si="263"/>
        <v/>
      </c>
      <c r="AG1233" s="16" t="str">
        <f t="shared" si="264"/>
        <v/>
      </c>
      <c r="AH1233" s="69" t="str">
        <f t="shared" si="256"/>
        <v/>
      </c>
      <c r="AI1233" s="70" t="str">
        <f t="shared" si="257"/>
        <v/>
      </c>
      <c r="AJ1233" s="70" t="str">
        <f t="shared" si="258"/>
        <v/>
      </c>
      <c r="AK1233" s="70" t="str">
        <f t="shared" si="265"/>
        <v/>
      </c>
      <c r="AL1233" s="70" t="str">
        <f t="shared" si="266"/>
        <v/>
      </c>
    </row>
    <row r="1234" spans="2:38" ht="15" thickBot="1" x14ac:dyDescent="0.35">
      <c r="B1234" s="79" t="str">
        <f t="shared" si="259"/>
        <v/>
      </c>
      <c r="C1234" s="79" t="str">
        <f t="shared" si="260"/>
        <v/>
      </c>
      <c r="D1234" s="79" t="str">
        <f>IFERROR(IF(J1233&lt;=0,"",IF(C1234="Yes","",B1234-COUNTIF($C$21:C1234,"Yes"))),"")</f>
        <v/>
      </c>
      <c r="E1234" s="81" t="str">
        <f t="shared" si="253"/>
        <v/>
      </c>
      <c r="F1234" s="80" t="str">
        <f t="shared" si="261"/>
        <v/>
      </c>
      <c r="G1234" s="80" t="str">
        <f t="shared" si="254"/>
        <v/>
      </c>
      <c r="H1234" s="80" t="str">
        <f t="shared" si="262"/>
        <v/>
      </c>
      <c r="I1234" s="80" t="str">
        <f t="shared" si="255"/>
        <v/>
      </c>
      <c r="J1234" s="80" t="str">
        <f t="shared" si="263"/>
        <v/>
      </c>
      <c r="AG1234" s="16" t="str">
        <f t="shared" si="264"/>
        <v/>
      </c>
      <c r="AH1234" s="69" t="str">
        <f t="shared" si="256"/>
        <v/>
      </c>
      <c r="AI1234" s="70" t="str">
        <f t="shared" si="257"/>
        <v/>
      </c>
      <c r="AJ1234" s="70" t="str">
        <f t="shared" si="258"/>
        <v/>
      </c>
      <c r="AK1234" s="70" t="str">
        <f t="shared" si="265"/>
        <v/>
      </c>
      <c r="AL1234" s="70" t="str">
        <f t="shared" si="266"/>
        <v/>
      </c>
    </row>
    <row r="1235" spans="2:38" ht="15" thickBot="1" x14ac:dyDescent="0.35">
      <c r="B1235" s="79" t="str">
        <f t="shared" si="259"/>
        <v/>
      </c>
      <c r="C1235" s="79" t="str">
        <f t="shared" si="260"/>
        <v/>
      </c>
      <c r="D1235" s="79" t="str">
        <f>IFERROR(IF(J1234&lt;=0,"",IF(C1235="Yes","",B1235-COUNTIF($C$21:C1235,"Yes"))),"")</f>
        <v/>
      </c>
      <c r="E1235" s="81" t="str">
        <f t="shared" si="253"/>
        <v/>
      </c>
      <c r="F1235" s="80" t="str">
        <f t="shared" si="261"/>
        <v/>
      </c>
      <c r="G1235" s="80" t="str">
        <f t="shared" si="254"/>
        <v/>
      </c>
      <c r="H1235" s="80" t="str">
        <f t="shared" si="262"/>
        <v/>
      </c>
      <c r="I1235" s="80" t="str">
        <f t="shared" si="255"/>
        <v/>
      </c>
      <c r="J1235" s="80" t="str">
        <f t="shared" si="263"/>
        <v/>
      </c>
      <c r="AG1235" s="16" t="str">
        <f t="shared" si="264"/>
        <v/>
      </c>
      <c r="AH1235" s="69" t="str">
        <f t="shared" si="256"/>
        <v/>
      </c>
      <c r="AI1235" s="70" t="str">
        <f t="shared" si="257"/>
        <v/>
      </c>
      <c r="AJ1235" s="70" t="str">
        <f t="shared" si="258"/>
        <v/>
      </c>
      <c r="AK1235" s="70" t="str">
        <f t="shared" si="265"/>
        <v/>
      </c>
      <c r="AL1235" s="70" t="str">
        <f t="shared" si="266"/>
        <v/>
      </c>
    </row>
    <row r="1236" spans="2:38" ht="15" thickBot="1" x14ac:dyDescent="0.35">
      <c r="B1236" s="79" t="str">
        <f t="shared" si="259"/>
        <v/>
      </c>
      <c r="C1236" s="79" t="str">
        <f t="shared" si="260"/>
        <v/>
      </c>
      <c r="D1236" s="79" t="str">
        <f>IFERROR(IF(J1235&lt;=0,"",IF(C1236="Yes","",B1236-COUNTIF($C$21:C1236,"Yes"))),"")</f>
        <v/>
      </c>
      <c r="E1236" s="81" t="str">
        <f t="shared" si="253"/>
        <v/>
      </c>
      <c r="F1236" s="80" t="str">
        <f t="shared" si="261"/>
        <v/>
      </c>
      <c r="G1236" s="80" t="str">
        <f t="shared" si="254"/>
        <v/>
      </c>
      <c r="H1236" s="80" t="str">
        <f t="shared" si="262"/>
        <v/>
      </c>
      <c r="I1236" s="80" t="str">
        <f t="shared" si="255"/>
        <v/>
      </c>
      <c r="J1236" s="80" t="str">
        <f t="shared" si="263"/>
        <v/>
      </c>
      <c r="AG1236" s="16" t="str">
        <f t="shared" si="264"/>
        <v/>
      </c>
      <c r="AH1236" s="69" t="str">
        <f t="shared" si="256"/>
        <v/>
      </c>
      <c r="AI1236" s="70" t="str">
        <f t="shared" si="257"/>
        <v/>
      </c>
      <c r="AJ1236" s="70" t="str">
        <f t="shared" si="258"/>
        <v/>
      </c>
      <c r="AK1236" s="70" t="str">
        <f t="shared" si="265"/>
        <v/>
      </c>
      <c r="AL1236" s="70" t="str">
        <f t="shared" si="266"/>
        <v/>
      </c>
    </row>
    <row r="1237" spans="2:38" ht="15" thickBot="1" x14ac:dyDescent="0.35">
      <c r="B1237" s="79" t="str">
        <f t="shared" si="259"/>
        <v/>
      </c>
      <c r="C1237" s="79" t="str">
        <f t="shared" si="260"/>
        <v/>
      </c>
      <c r="D1237" s="79" t="str">
        <f>IFERROR(IF(J1236&lt;=0,"",IF(C1237="Yes","",B1237-COUNTIF($C$21:C1237,"Yes"))),"")</f>
        <v/>
      </c>
      <c r="E1237" s="81" t="str">
        <f t="shared" ref="E1237:E1300" si="267">IF($E$9="End of the Period",IF(B1237="","",IF(payment_frequency="Bi-weekly",first_payment_date+B1237*VLOOKUP(payment_frequency,periodic_table,2,0),IF(payment_frequency="Weekly",first_payment_date+B1237*VLOOKUP(payment_frequency,periodic_table,2,0),IF(payment_frequency="Semi-monthly",first_payment_date+B1237*VLOOKUP(payment_frequency,periodic_table,2,0),EDATE(first_payment_date,B1237*VLOOKUP(payment_frequency,periodic_table,2,0)))))),IF(B1237="","",IF(payment_frequency="Bi-weekly",first_payment_date+(B1237-1)*VLOOKUP(payment_frequency,periodic_table,2,0),IF(payment_frequency="Weekly",first_payment_date+(B1237-1)*VLOOKUP(payment_frequency,periodic_table,2,0),IF(payment_frequency="Semi-monthly",first_payment_date+(B1237-1)*VLOOKUP(payment_frequency,periodic_table,2,0),EDATE(first_payment_date,(B1237-1)*VLOOKUP(payment_frequency,periodic_table,2,0)))))))</f>
        <v/>
      </c>
      <c r="F1237" s="80" t="str">
        <f t="shared" si="261"/>
        <v/>
      </c>
      <c r="G1237" s="80" t="str">
        <f t="shared" ref="G1237:G1300" si="268">IF(AND(Payment_Type=1,B1237=1),0,IF(B1237="","",IF(C1237="Yes",0,J1236*Compound_Rate)))</f>
        <v/>
      </c>
      <c r="H1237" s="80" t="str">
        <f t="shared" si="262"/>
        <v/>
      </c>
      <c r="I1237" s="80" t="str">
        <f t="shared" ref="I1237:I1300" si="269">IF(B1237="","",IF(C1237="Yes",J1236*Compound_Rate,0))</f>
        <v/>
      </c>
      <c r="J1237" s="80" t="str">
        <f t="shared" si="263"/>
        <v/>
      </c>
      <c r="AG1237" s="16" t="str">
        <f t="shared" si="264"/>
        <v/>
      </c>
      <c r="AH1237" s="69" t="str">
        <f t="shared" ref="AH1237:AH1300" si="270">IF($E$9="End of the Period",IF(AG1237="","",IF(payment_frequency="Bi-weekly",first_payment_date+AG1237*VLOOKUP(payment_frequency,periodic_table,2,0),IF(payment_frequency="Weekly",first_payment_date+AG1237*VLOOKUP(payment_frequency,periodic_table,2,0),IF(payment_frequency="Semi-monthly",first_payment_date+AG1237*VLOOKUP(payment_frequency,periodic_table,2,0),EDATE(first_payment_date,AG1237*VLOOKUP(payment_frequency,periodic_table,2,0)))))),IF(AG1237="","",IF(payment_frequency="Bi-weekly",first_payment_date+(AG1237-1)*VLOOKUP(payment_frequency,periodic_table,2,0),IF(payment_frequency="Weekly",first_payment_date+(AG1237-1)*VLOOKUP(payment_frequency,periodic_table,2,0),IF(payment_frequency="Semi-monthly",first_payment_date+(AG1237-1)*VLOOKUP(payment_frequency,periodic_table,2,0),EDATE(first_payment_date,(AG1237-1)*VLOOKUP(payment_frequency,periodic_table,2,0)))))))</f>
        <v/>
      </c>
      <c r="AI1237" s="70" t="str">
        <f t="shared" ref="AI1237:AI1300" si="271">IF(AG1237="","",IF(AL1236&lt;payment,AL1236*(1+Compound_Rate),payment))</f>
        <v/>
      </c>
      <c r="AJ1237" s="70" t="str">
        <f t="shared" ref="AJ1237:AJ1300" si="272">IF(AND(Payment_Type=1,AG1237=1),0,IF(AG1237="","",AL1236*Compound_Rate))</f>
        <v/>
      </c>
      <c r="AK1237" s="70" t="str">
        <f t="shared" si="265"/>
        <v/>
      </c>
      <c r="AL1237" s="70" t="str">
        <f t="shared" si="266"/>
        <v/>
      </c>
    </row>
    <row r="1238" spans="2:38" ht="15" thickBot="1" x14ac:dyDescent="0.35">
      <c r="B1238" s="79" t="str">
        <f t="shared" ref="B1238:B1301" si="273">IFERROR(IF(TRUNC(J1237)&lt;=0,"",B1237+1),"")</f>
        <v/>
      </c>
      <c r="C1238" s="79" t="str">
        <f t="shared" ref="C1238:C1301" si="274">IF(B1238="","",IF(AND(B1238&lt;=$E$13,B1238&gt;=$E$12),"Yes","No"))</f>
        <v/>
      </c>
      <c r="D1238" s="79" t="str">
        <f>IFERROR(IF(J1237&lt;=0,"",IF(C1238="Yes","",B1238-COUNTIF($C$21:C1238,"Yes"))),"")</f>
        <v/>
      </c>
      <c r="E1238" s="81" t="str">
        <f t="shared" si="267"/>
        <v/>
      </c>
      <c r="F1238" s="80" t="str">
        <f t="shared" ref="F1238:F1301" si="275">IF(B1238="","",IF(C1238="Yes",0,IF(J1237&lt;payment,J1237*(1+Compound_Rate),-PMT($J$5,nper-B1238+1+$E$14,J1237))))</f>
        <v/>
      </c>
      <c r="G1238" s="80" t="str">
        <f t="shared" si="268"/>
        <v/>
      </c>
      <c r="H1238" s="80" t="str">
        <f t="shared" ref="H1238:H1301" si="276">IF(B1238="","",F1238-G1238)</f>
        <v/>
      </c>
      <c r="I1238" s="80" t="str">
        <f t="shared" si="269"/>
        <v/>
      </c>
      <c r="J1238" s="80" t="str">
        <f t="shared" ref="J1238:J1301" si="277">IFERROR(IF(B1238="","",J1237-H1238+I1238),"")</f>
        <v/>
      </c>
      <c r="AG1238" s="16" t="str">
        <f t="shared" ref="AG1238:AG1301" si="278">IFERROR(IF(AL1237&lt;=0,"",AG1237+1),"")</f>
        <v/>
      </c>
      <c r="AH1238" s="69" t="str">
        <f t="shared" si="270"/>
        <v/>
      </c>
      <c r="AI1238" s="70" t="str">
        <f t="shared" si="271"/>
        <v/>
      </c>
      <c r="AJ1238" s="70" t="str">
        <f t="shared" si="272"/>
        <v/>
      </c>
      <c r="AK1238" s="70" t="str">
        <f t="shared" ref="AK1238:AK1301" si="279">IF(AG1238="","",AI1238-AJ1238)</f>
        <v/>
      </c>
      <c r="AL1238" s="70" t="str">
        <f t="shared" ref="AL1238:AL1301" si="280">IFERROR(IF(AK1238&lt;=0,"",AL1237-AK1238),"")</f>
        <v/>
      </c>
    </row>
    <row r="1239" spans="2:38" ht="15" thickBot="1" x14ac:dyDescent="0.35">
      <c r="B1239" s="79" t="str">
        <f t="shared" si="273"/>
        <v/>
      </c>
      <c r="C1239" s="79" t="str">
        <f t="shared" si="274"/>
        <v/>
      </c>
      <c r="D1239" s="79" t="str">
        <f>IFERROR(IF(J1238&lt;=0,"",IF(C1239="Yes","",B1239-COUNTIF($C$21:C1239,"Yes"))),"")</f>
        <v/>
      </c>
      <c r="E1239" s="81" t="str">
        <f t="shared" si="267"/>
        <v/>
      </c>
      <c r="F1239" s="80" t="str">
        <f t="shared" si="275"/>
        <v/>
      </c>
      <c r="G1239" s="80" t="str">
        <f t="shared" si="268"/>
        <v/>
      </c>
      <c r="H1239" s="80" t="str">
        <f t="shared" si="276"/>
        <v/>
      </c>
      <c r="I1239" s="80" t="str">
        <f t="shared" si="269"/>
        <v/>
      </c>
      <c r="J1239" s="80" t="str">
        <f t="shared" si="277"/>
        <v/>
      </c>
      <c r="AG1239" s="16" t="str">
        <f t="shared" si="278"/>
        <v/>
      </c>
      <c r="AH1239" s="69" t="str">
        <f t="shared" si="270"/>
        <v/>
      </c>
      <c r="AI1239" s="70" t="str">
        <f t="shared" si="271"/>
        <v/>
      </c>
      <c r="AJ1239" s="70" t="str">
        <f t="shared" si="272"/>
        <v/>
      </c>
      <c r="AK1239" s="70" t="str">
        <f t="shared" si="279"/>
        <v/>
      </c>
      <c r="AL1239" s="70" t="str">
        <f t="shared" si="280"/>
        <v/>
      </c>
    </row>
    <row r="1240" spans="2:38" ht="15" thickBot="1" x14ac:dyDescent="0.35">
      <c r="B1240" s="79" t="str">
        <f t="shared" si="273"/>
        <v/>
      </c>
      <c r="C1240" s="79" t="str">
        <f t="shared" si="274"/>
        <v/>
      </c>
      <c r="D1240" s="79" t="str">
        <f>IFERROR(IF(J1239&lt;=0,"",IF(C1240="Yes","",B1240-COUNTIF($C$21:C1240,"Yes"))),"")</f>
        <v/>
      </c>
      <c r="E1240" s="81" t="str">
        <f t="shared" si="267"/>
        <v/>
      </c>
      <c r="F1240" s="80" t="str">
        <f t="shared" si="275"/>
        <v/>
      </c>
      <c r="G1240" s="80" t="str">
        <f t="shared" si="268"/>
        <v/>
      </c>
      <c r="H1240" s="80" t="str">
        <f t="shared" si="276"/>
        <v/>
      </c>
      <c r="I1240" s="80" t="str">
        <f t="shared" si="269"/>
        <v/>
      </c>
      <c r="J1240" s="80" t="str">
        <f t="shared" si="277"/>
        <v/>
      </c>
      <c r="AG1240" s="16" t="str">
        <f t="shared" si="278"/>
        <v/>
      </c>
      <c r="AH1240" s="69" t="str">
        <f t="shared" si="270"/>
        <v/>
      </c>
      <c r="AI1240" s="70" t="str">
        <f t="shared" si="271"/>
        <v/>
      </c>
      <c r="AJ1240" s="70" t="str">
        <f t="shared" si="272"/>
        <v/>
      </c>
      <c r="AK1240" s="70" t="str">
        <f t="shared" si="279"/>
        <v/>
      </c>
      <c r="AL1240" s="70" t="str">
        <f t="shared" si="280"/>
        <v/>
      </c>
    </row>
    <row r="1241" spans="2:38" ht="15" thickBot="1" x14ac:dyDescent="0.35">
      <c r="B1241" s="79" t="str">
        <f t="shared" si="273"/>
        <v/>
      </c>
      <c r="C1241" s="79" t="str">
        <f t="shared" si="274"/>
        <v/>
      </c>
      <c r="D1241" s="79" t="str">
        <f>IFERROR(IF(J1240&lt;=0,"",IF(C1241="Yes","",B1241-COUNTIF($C$21:C1241,"Yes"))),"")</f>
        <v/>
      </c>
      <c r="E1241" s="81" t="str">
        <f t="shared" si="267"/>
        <v/>
      </c>
      <c r="F1241" s="80" t="str">
        <f t="shared" si="275"/>
        <v/>
      </c>
      <c r="G1241" s="80" t="str">
        <f t="shared" si="268"/>
        <v/>
      </c>
      <c r="H1241" s="80" t="str">
        <f t="shared" si="276"/>
        <v/>
      </c>
      <c r="I1241" s="80" t="str">
        <f t="shared" si="269"/>
        <v/>
      </c>
      <c r="J1241" s="80" t="str">
        <f t="shared" si="277"/>
        <v/>
      </c>
      <c r="AG1241" s="16" t="str">
        <f t="shared" si="278"/>
        <v/>
      </c>
      <c r="AH1241" s="69" t="str">
        <f t="shared" si="270"/>
        <v/>
      </c>
      <c r="AI1241" s="70" t="str">
        <f t="shared" si="271"/>
        <v/>
      </c>
      <c r="AJ1241" s="70" t="str">
        <f t="shared" si="272"/>
        <v/>
      </c>
      <c r="AK1241" s="70" t="str">
        <f t="shared" si="279"/>
        <v/>
      </c>
      <c r="AL1241" s="70" t="str">
        <f t="shared" si="280"/>
        <v/>
      </c>
    </row>
    <row r="1242" spans="2:38" ht="15" thickBot="1" x14ac:dyDescent="0.35">
      <c r="B1242" s="79" t="str">
        <f t="shared" si="273"/>
        <v/>
      </c>
      <c r="C1242" s="79" t="str">
        <f t="shared" si="274"/>
        <v/>
      </c>
      <c r="D1242" s="79" t="str">
        <f>IFERROR(IF(J1241&lt;=0,"",IF(C1242="Yes","",B1242-COUNTIF($C$21:C1242,"Yes"))),"")</f>
        <v/>
      </c>
      <c r="E1242" s="81" t="str">
        <f t="shared" si="267"/>
        <v/>
      </c>
      <c r="F1242" s="80" t="str">
        <f t="shared" si="275"/>
        <v/>
      </c>
      <c r="G1242" s="80" t="str">
        <f t="shared" si="268"/>
        <v/>
      </c>
      <c r="H1242" s="80" t="str">
        <f t="shared" si="276"/>
        <v/>
      </c>
      <c r="I1242" s="80" t="str">
        <f t="shared" si="269"/>
        <v/>
      </c>
      <c r="J1242" s="80" t="str">
        <f t="shared" si="277"/>
        <v/>
      </c>
      <c r="AG1242" s="16" t="str">
        <f t="shared" si="278"/>
        <v/>
      </c>
      <c r="AH1242" s="69" t="str">
        <f t="shared" si="270"/>
        <v/>
      </c>
      <c r="AI1242" s="70" t="str">
        <f t="shared" si="271"/>
        <v/>
      </c>
      <c r="AJ1242" s="70" t="str">
        <f t="shared" si="272"/>
        <v/>
      </c>
      <c r="AK1242" s="70" t="str">
        <f t="shared" si="279"/>
        <v/>
      </c>
      <c r="AL1242" s="70" t="str">
        <f t="shared" si="280"/>
        <v/>
      </c>
    </row>
    <row r="1243" spans="2:38" ht="15" thickBot="1" x14ac:dyDescent="0.35">
      <c r="B1243" s="79" t="str">
        <f t="shared" si="273"/>
        <v/>
      </c>
      <c r="C1243" s="79" t="str">
        <f t="shared" si="274"/>
        <v/>
      </c>
      <c r="D1243" s="79" t="str">
        <f>IFERROR(IF(J1242&lt;=0,"",IF(C1243="Yes","",B1243-COUNTIF($C$21:C1243,"Yes"))),"")</f>
        <v/>
      </c>
      <c r="E1243" s="81" t="str">
        <f t="shared" si="267"/>
        <v/>
      </c>
      <c r="F1243" s="80" t="str">
        <f t="shared" si="275"/>
        <v/>
      </c>
      <c r="G1243" s="80" t="str">
        <f t="shared" si="268"/>
        <v/>
      </c>
      <c r="H1243" s="80" t="str">
        <f t="shared" si="276"/>
        <v/>
      </c>
      <c r="I1243" s="80" t="str">
        <f t="shared" si="269"/>
        <v/>
      </c>
      <c r="J1243" s="80" t="str">
        <f t="shared" si="277"/>
        <v/>
      </c>
      <c r="AG1243" s="16" t="str">
        <f t="shared" si="278"/>
        <v/>
      </c>
      <c r="AH1243" s="69" t="str">
        <f t="shared" si="270"/>
        <v/>
      </c>
      <c r="AI1243" s="70" t="str">
        <f t="shared" si="271"/>
        <v/>
      </c>
      <c r="AJ1243" s="70" t="str">
        <f t="shared" si="272"/>
        <v/>
      </c>
      <c r="AK1243" s="70" t="str">
        <f t="shared" si="279"/>
        <v/>
      </c>
      <c r="AL1243" s="70" t="str">
        <f t="shared" si="280"/>
        <v/>
      </c>
    </row>
    <row r="1244" spans="2:38" ht="15" thickBot="1" x14ac:dyDescent="0.35">
      <c r="B1244" s="79" t="str">
        <f t="shared" si="273"/>
        <v/>
      </c>
      <c r="C1244" s="79" t="str">
        <f t="shared" si="274"/>
        <v/>
      </c>
      <c r="D1244" s="79" t="str">
        <f>IFERROR(IF(J1243&lt;=0,"",IF(C1244="Yes","",B1244-COUNTIF($C$21:C1244,"Yes"))),"")</f>
        <v/>
      </c>
      <c r="E1244" s="81" t="str">
        <f t="shared" si="267"/>
        <v/>
      </c>
      <c r="F1244" s="80" t="str">
        <f t="shared" si="275"/>
        <v/>
      </c>
      <c r="G1244" s="80" t="str">
        <f t="shared" si="268"/>
        <v/>
      </c>
      <c r="H1244" s="80" t="str">
        <f t="shared" si="276"/>
        <v/>
      </c>
      <c r="I1244" s="80" t="str">
        <f t="shared" si="269"/>
        <v/>
      </c>
      <c r="J1244" s="80" t="str">
        <f t="shared" si="277"/>
        <v/>
      </c>
      <c r="AG1244" s="16" t="str">
        <f t="shared" si="278"/>
        <v/>
      </c>
      <c r="AH1244" s="69" t="str">
        <f t="shared" si="270"/>
        <v/>
      </c>
      <c r="AI1244" s="70" t="str">
        <f t="shared" si="271"/>
        <v/>
      </c>
      <c r="AJ1244" s="70" t="str">
        <f t="shared" si="272"/>
        <v/>
      </c>
      <c r="AK1244" s="70" t="str">
        <f t="shared" si="279"/>
        <v/>
      </c>
      <c r="AL1244" s="70" t="str">
        <f t="shared" si="280"/>
        <v/>
      </c>
    </row>
    <row r="1245" spans="2:38" ht="15" thickBot="1" x14ac:dyDescent="0.35">
      <c r="B1245" s="79" t="str">
        <f t="shared" si="273"/>
        <v/>
      </c>
      <c r="C1245" s="79" t="str">
        <f t="shared" si="274"/>
        <v/>
      </c>
      <c r="D1245" s="79" t="str">
        <f>IFERROR(IF(J1244&lt;=0,"",IF(C1245="Yes","",B1245-COUNTIF($C$21:C1245,"Yes"))),"")</f>
        <v/>
      </c>
      <c r="E1245" s="81" t="str">
        <f t="shared" si="267"/>
        <v/>
      </c>
      <c r="F1245" s="80" t="str">
        <f t="shared" si="275"/>
        <v/>
      </c>
      <c r="G1245" s="80" t="str">
        <f t="shared" si="268"/>
        <v/>
      </c>
      <c r="H1245" s="80" t="str">
        <f t="shared" si="276"/>
        <v/>
      </c>
      <c r="I1245" s="80" t="str">
        <f t="shared" si="269"/>
        <v/>
      </c>
      <c r="J1245" s="80" t="str">
        <f t="shared" si="277"/>
        <v/>
      </c>
      <c r="AG1245" s="16" t="str">
        <f t="shared" si="278"/>
        <v/>
      </c>
      <c r="AH1245" s="69" t="str">
        <f t="shared" si="270"/>
        <v/>
      </c>
      <c r="AI1245" s="70" t="str">
        <f t="shared" si="271"/>
        <v/>
      </c>
      <c r="AJ1245" s="70" t="str">
        <f t="shared" si="272"/>
        <v/>
      </c>
      <c r="AK1245" s="70" t="str">
        <f t="shared" si="279"/>
        <v/>
      </c>
      <c r="AL1245" s="70" t="str">
        <f t="shared" si="280"/>
        <v/>
      </c>
    </row>
    <row r="1246" spans="2:38" ht="15" thickBot="1" x14ac:dyDescent="0.35">
      <c r="B1246" s="79" t="str">
        <f t="shared" si="273"/>
        <v/>
      </c>
      <c r="C1246" s="79" t="str">
        <f t="shared" si="274"/>
        <v/>
      </c>
      <c r="D1246" s="79" t="str">
        <f>IFERROR(IF(J1245&lt;=0,"",IF(C1246="Yes","",B1246-COUNTIF($C$21:C1246,"Yes"))),"")</f>
        <v/>
      </c>
      <c r="E1246" s="81" t="str">
        <f t="shared" si="267"/>
        <v/>
      </c>
      <c r="F1246" s="80" t="str">
        <f t="shared" si="275"/>
        <v/>
      </c>
      <c r="G1246" s="80" t="str">
        <f t="shared" si="268"/>
        <v/>
      </c>
      <c r="H1246" s="80" t="str">
        <f t="shared" si="276"/>
        <v/>
      </c>
      <c r="I1246" s="80" t="str">
        <f t="shared" si="269"/>
        <v/>
      </c>
      <c r="J1246" s="80" t="str">
        <f t="shared" si="277"/>
        <v/>
      </c>
      <c r="AG1246" s="16" t="str">
        <f t="shared" si="278"/>
        <v/>
      </c>
      <c r="AH1246" s="69" t="str">
        <f t="shared" si="270"/>
        <v/>
      </c>
      <c r="AI1246" s="70" t="str">
        <f t="shared" si="271"/>
        <v/>
      </c>
      <c r="AJ1246" s="70" t="str">
        <f t="shared" si="272"/>
        <v/>
      </c>
      <c r="AK1246" s="70" t="str">
        <f t="shared" si="279"/>
        <v/>
      </c>
      <c r="AL1246" s="70" t="str">
        <f t="shared" si="280"/>
        <v/>
      </c>
    </row>
    <row r="1247" spans="2:38" ht="15" thickBot="1" x14ac:dyDescent="0.35">
      <c r="B1247" s="79" t="str">
        <f t="shared" si="273"/>
        <v/>
      </c>
      <c r="C1247" s="79" t="str">
        <f t="shared" si="274"/>
        <v/>
      </c>
      <c r="D1247" s="79" t="str">
        <f>IFERROR(IF(J1246&lt;=0,"",IF(C1247="Yes","",B1247-COUNTIF($C$21:C1247,"Yes"))),"")</f>
        <v/>
      </c>
      <c r="E1247" s="81" t="str">
        <f t="shared" si="267"/>
        <v/>
      </c>
      <c r="F1247" s="80" t="str">
        <f t="shared" si="275"/>
        <v/>
      </c>
      <c r="G1247" s="80" t="str">
        <f t="shared" si="268"/>
        <v/>
      </c>
      <c r="H1247" s="80" t="str">
        <f t="shared" si="276"/>
        <v/>
      </c>
      <c r="I1247" s="80" t="str">
        <f t="shared" si="269"/>
        <v/>
      </c>
      <c r="J1247" s="80" t="str">
        <f t="shared" si="277"/>
        <v/>
      </c>
      <c r="AG1247" s="16" t="str">
        <f t="shared" si="278"/>
        <v/>
      </c>
      <c r="AH1247" s="69" t="str">
        <f t="shared" si="270"/>
        <v/>
      </c>
      <c r="AI1247" s="70" t="str">
        <f t="shared" si="271"/>
        <v/>
      </c>
      <c r="AJ1247" s="70" t="str">
        <f t="shared" si="272"/>
        <v/>
      </c>
      <c r="AK1247" s="70" t="str">
        <f t="shared" si="279"/>
        <v/>
      </c>
      <c r="AL1247" s="70" t="str">
        <f t="shared" si="280"/>
        <v/>
      </c>
    </row>
    <row r="1248" spans="2:38" ht="15" thickBot="1" x14ac:dyDescent="0.35">
      <c r="B1248" s="79" t="str">
        <f t="shared" si="273"/>
        <v/>
      </c>
      <c r="C1248" s="79" t="str">
        <f t="shared" si="274"/>
        <v/>
      </c>
      <c r="D1248" s="79" t="str">
        <f>IFERROR(IF(J1247&lt;=0,"",IF(C1248="Yes","",B1248-COUNTIF($C$21:C1248,"Yes"))),"")</f>
        <v/>
      </c>
      <c r="E1248" s="81" t="str">
        <f t="shared" si="267"/>
        <v/>
      </c>
      <c r="F1248" s="80" t="str">
        <f t="shared" si="275"/>
        <v/>
      </c>
      <c r="G1248" s="80" t="str">
        <f t="shared" si="268"/>
        <v/>
      </c>
      <c r="H1248" s="80" t="str">
        <f t="shared" si="276"/>
        <v/>
      </c>
      <c r="I1248" s="80" t="str">
        <f t="shared" si="269"/>
        <v/>
      </c>
      <c r="J1248" s="80" t="str">
        <f t="shared" si="277"/>
        <v/>
      </c>
      <c r="AG1248" s="16" t="str">
        <f t="shared" si="278"/>
        <v/>
      </c>
      <c r="AH1248" s="69" t="str">
        <f t="shared" si="270"/>
        <v/>
      </c>
      <c r="AI1248" s="70" t="str">
        <f t="shared" si="271"/>
        <v/>
      </c>
      <c r="AJ1248" s="70" t="str">
        <f t="shared" si="272"/>
        <v/>
      </c>
      <c r="AK1248" s="70" t="str">
        <f t="shared" si="279"/>
        <v/>
      </c>
      <c r="AL1248" s="70" t="str">
        <f t="shared" si="280"/>
        <v/>
      </c>
    </row>
    <row r="1249" spans="2:38" ht="15" thickBot="1" x14ac:dyDescent="0.35">
      <c r="B1249" s="79" t="str">
        <f t="shared" si="273"/>
        <v/>
      </c>
      <c r="C1249" s="79" t="str">
        <f t="shared" si="274"/>
        <v/>
      </c>
      <c r="D1249" s="79" t="str">
        <f>IFERROR(IF(J1248&lt;=0,"",IF(C1249="Yes","",B1249-COUNTIF($C$21:C1249,"Yes"))),"")</f>
        <v/>
      </c>
      <c r="E1249" s="81" t="str">
        <f t="shared" si="267"/>
        <v/>
      </c>
      <c r="F1249" s="80" t="str">
        <f t="shared" si="275"/>
        <v/>
      </c>
      <c r="G1249" s="80" t="str">
        <f t="shared" si="268"/>
        <v/>
      </c>
      <c r="H1249" s="80" t="str">
        <f t="shared" si="276"/>
        <v/>
      </c>
      <c r="I1249" s="80" t="str">
        <f t="shared" si="269"/>
        <v/>
      </c>
      <c r="J1249" s="80" t="str">
        <f t="shared" si="277"/>
        <v/>
      </c>
      <c r="AG1249" s="16" t="str">
        <f t="shared" si="278"/>
        <v/>
      </c>
      <c r="AH1249" s="69" t="str">
        <f t="shared" si="270"/>
        <v/>
      </c>
      <c r="AI1249" s="70" t="str">
        <f t="shared" si="271"/>
        <v/>
      </c>
      <c r="AJ1249" s="70" t="str">
        <f t="shared" si="272"/>
        <v/>
      </c>
      <c r="AK1249" s="70" t="str">
        <f t="shared" si="279"/>
        <v/>
      </c>
      <c r="AL1249" s="70" t="str">
        <f t="shared" si="280"/>
        <v/>
      </c>
    </row>
    <row r="1250" spans="2:38" ht="15" thickBot="1" x14ac:dyDescent="0.35">
      <c r="B1250" s="79" t="str">
        <f t="shared" si="273"/>
        <v/>
      </c>
      <c r="C1250" s="79" t="str">
        <f t="shared" si="274"/>
        <v/>
      </c>
      <c r="D1250" s="79" t="str">
        <f>IFERROR(IF(J1249&lt;=0,"",IF(C1250="Yes","",B1250-COUNTIF($C$21:C1250,"Yes"))),"")</f>
        <v/>
      </c>
      <c r="E1250" s="81" t="str">
        <f t="shared" si="267"/>
        <v/>
      </c>
      <c r="F1250" s="80" t="str">
        <f t="shared" si="275"/>
        <v/>
      </c>
      <c r="G1250" s="80" t="str">
        <f t="shared" si="268"/>
        <v/>
      </c>
      <c r="H1250" s="80" t="str">
        <f t="shared" si="276"/>
        <v/>
      </c>
      <c r="I1250" s="80" t="str">
        <f t="shared" si="269"/>
        <v/>
      </c>
      <c r="J1250" s="80" t="str">
        <f t="shared" si="277"/>
        <v/>
      </c>
      <c r="AG1250" s="16" t="str">
        <f t="shared" si="278"/>
        <v/>
      </c>
      <c r="AH1250" s="69" t="str">
        <f t="shared" si="270"/>
        <v/>
      </c>
      <c r="AI1250" s="70" t="str">
        <f t="shared" si="271"/>
        <v/>
      </c>
      <c r="AJ1250" s="70" t="str">
        <f t="shared" si="272"/>
        <v/>
      </c>
      <c r="AK1250" s="70" t="str">
        <f t="shared" si="279"/>
        <v/>
      </c>
      <c r="AL1250" s="70" t="str">
        <f t="shared" si="280"/>
        <v/>
      </c>
    </row>
    <row r="1251" spans="2:38" ht="15" thickBot="1" x14ac:dyDescent="0.35">
      <c r="B1251" s="79" t="str">
        <f t="shared" si="273"/>
        <v/>
      </c>
      <c r="C1251" s="79" t="str">
        <f t="shared" si="274"/>
        <v/>
      </c>
      <c r="D1251" s="79" t="str">
        <f>IFERROR(IF(J1250&lt;=0,"",IF(C1251="Yes","",B1251-COUNTIF($C$21:C1251,"Yes"))),"")</f>
        <v/>
      </c>
      <c r="E1251" s="81" t="str">
        <f t="shared" si="267"/>
        <v/>
      </c>
      <c r="F1251" s="80" t="str">
        <f t="shared" si="275"/>
        <v/>
      </c>
      <c r="G1251" s="80" t="str">
        <f t="shared" si="268"/>
        <v/>
      </c>
      <c r="H1251" s="80" t="str">
        <f t="shared" si="276"/>
        <v/>
      </c>
      <c r="I1251" s="80" t="str">
        <f t="shared" si="269"/>
        <v/>
      </c>
      <c r="J1251" s="80" t="str">
        <f t="shared" si="277"/>
        <v/>
      </c>
      <c r="AG1251" s="16" t="str">
        <f t="shared" si="278"/>
        <v/>
      </c>
      <c r="AH1251" s="69" t="str">
        <f t="shared" si="270"/>
        <v/>
      </c>
      <c r="AI1251" s="70" t="str">
        <f t="shared" si="271"/>
        <v/>
      </c>
      <c r="AJ1251" s="70" t="str">
        <f t="shared" si="272"/>
        <v/>
      </c>
      <c r="AK1251" s="70" t="str">
        <f t="shared" si="279"/>
        <v/>
      </c>
      <c r="AL1251" s="70" t="str">
        <f t="shared" si="280"/>
        <v/>
      </c>
    </row>
    <row r="1252" spans="2:38" ht="15" thickBot="1" x14ac:dyDescent="0.35">
      <c r="B1252" s="79" t="str">
        <f t="shared" si="273"/>
        <v/>
      </c>
      <c r="C1252" s="79" t="str">
        <f t="shared" si="274"/>
        <v/>
      </c>
      <c r="D1252" s="79" t="str">
        <f>IFERROR(IF(J1251&lt;=0,"",IF(C1252="Yes","",B1252-COUNTIF($C$21:C1252,"Yes"))),"")</f>
        <v/>
      </c>
      <c r="E1252" s="81" t="str">
        <f t="shared" si="267"/>
        <v/>
      </c>
      <c r="F1252" s="80" t="str">
        <f t="shared" si="275"/>
        <v/>
      </c>
      <c r="G1252" s="80" t="str">
        <f t="shared" si="268"/>
        <v/>
      </c>
      <c r="H1252" s="80" t="str">
        <f t="shared" si="276"/>
        <v/>
      </c>
      <c r="I1252" s="80" t="str">
        <f t="shared" si="269"/>
        <v/>
      </c>
      <c r="J1252" s="80" t="str">
        <f t="shared" si="277"/>
        <v/>
      </c>
      <c r="AG1252" s="16" t="str">
        <f t="shared" si="278"/>
        <v/>
      </c>
      <c r="AH1252" s="69" t="str">
        <f t="shared" si="270"/>
        <v/>
      </c>
      <c r="AI1252" s="70" t="str">
        <f t="shared" si="271"/>
        <v/>
      </c>
      <c r="AJ1252" s="70" t="str">
        <f t="shared" si="272"/>
        <v/>
      </c>
      <c r="AK1252" s="70" t="str">
        <f t="shared" si="279"/>
        <v/>
      </c>
      <c r="AL1252" s="70" t="str">
        <f t="shared" si="280"/>
        <v/>
      </c>
    </row>
    <row r="1253" spans="2:38" ht="15" thickBot="1" x14ac:dyDescent="0.35">
      <c r="B1253" s="79" t="str">
        <f t="shared" si="273"/>
        <v/>
      </c>
      <c r="C1253" s="79" t="str">
        <f t="shared" si="274"/>
        <v/>
      </c>
      <c r="D1253" s="79" t="str">
        <f>IFERROR(IF(J1252&lt;=0,"",IF(C1253="Yes","",B1253-COUNTIF($C$21:C1253,"Yes"))),"")</f>
        <v/>
      </c>
      <c r="E1253" s="81" t="str">
        <f t="shared" si="267"/>
        <v/>
      </c>
      <c r="F1253" s="80" t="str">
        <f t="shared" si="275"/>
        <v/>
      </c>
      <c r="G1253" s="80" t="str">
        <f t="shared" si="268"/>
        <v/>
      </c>
      <c r="H1253" s="80" t="str">
        <f t="shared" si="276"/>
        <v/>
      </c>
      <c r="I1253" s="80" t="str">
        <f t="shared" si="269"/>
        <v/>
      </c>
      <c r="J1253" s="80" t="str">
        <f t="shared" si="277"/>
        <v/>
      </c>
      <c r="AG1253" s="16" t="str">
        <f t="shared" si="278"/>
        <v/>
      </c>
      <c r="AH1253" s="69" t="str">
        <f t="shared" si="270"/>
        <v/>
      </c>
      <c r="AI1253" s="70" t="str">
        <f t="shared" si="271"/>
        <v/>
      </c>
      <c r="AJ1253" s="70" t="str">
        <f t="shared" si="272"/>
        <v/>
      </c>
      <c r="AK1253" s="70" t="str">
        <f t="shared" si="279"/>
        <v/>
      </c>
      <c r="AL1253" s="70" t="str">
        <f t="shared" si="280"/>
        <v/>
      </c>
    </row>
    <row r="1254" spans="2:38" ht="15" thickBot="1" x14ac:dyDescent="0.35">
      <c r="B1254" s="79" t="str">
        <f t="shared" si="273"/>
        <v/>
      </c>
      <c r="C1254" s="79" t="str">
        <f t="shared" si="274"/>
        <v/>
      </c>
      <c r="D1254" s="79" t="str">
        <f>IFERROR(IF(J1253&lt;=0,"",IF(C1254="Yes","",B1254-COUNTIF($C$21:C1254,"Yes"))),"")</f>
        <v/>
      </c>
      <c r="E1254" s="81" t="str">
        <f t="shared" si="267"/>
        <v/>
      </c>
      <c r="F1254" s="80" t="str">
        <f t="shared" si="275"/>
        <v/>
      </c>
      <c r="G1254" s="80" t="str">
        <f t="shared" si="268"/>
        <v/>
      </c>
      <c r="H1254" s="80" t="str">
        <f t="shared" si="276"/>
        <v/>
      </c>
      <c r="I1254" s="80" t="str">
        <f t="shared" si="269"/>
        <v/>
      </c>
      <c r="J1254" s="80" t="str">
        <f t="shared" si="277"/>
        <v/>
      </c>
      <c r="AG1254" s="16" t="str">
        <f t="shared" si="278"/>
        <v/>
      </c>
      <c r="AH1254" s="69" t="str">
        <f t="shared" si="270"/>
        <v/>
      </c>
      <c r="AI1254" s="70" t="str">
        <f t="shared" si="271"/>
        <v/>
      </c>
      <c r="AJ1254" s="70" t="str">
        <f t="shared" si="272"/>
        <v/>
      </c>
      <c r="AK1254" s="70" t="str">
        <f t="shared" si="279"/>
        <v/>
      </c>
      <c r="AL1254" s="70" t="str">
        <f t="shared" si="280"/>
        <v/>
      </c>
    </row>
    <row r="1255" spans="2:38" ht="15" thickBot="1" x14ac:dyDescent="0.35">
      <c r="B1255" s="79" t="str">
        <f t="shared" si="273"/>
        <v/>
      </c>
      <c r="C1255" s="79" t="str">
        <f t="shared" si="274"/>
        <v/>
      </c>
      <c r="D1255" s="79" t="str">
        <f>IFERROR(IF(J1254&lt;=0,"",IF(C1255="Yes","",B1255-COUNTIF($C$21:C1255,"Yes"))),"")</f>
        <v/>
      </c>
      <c r="E1255" s="81" t="str">
        <f t="shared" si="267"/>
        <v/>
      </c>
      <c r="F1255" s="80" t="str">
        <f t="shared" si="275"/>
        <v/>
      </c>
      <c r="G1255" s="80" t="str">
        <f t="shared" si="268"/>
        <v/>
      </c>
      <c r="H1255" s="80" t="str">
        <f t="shared" si="276"/>
        <v/>
      </c>
      <c r="I1255" s="80" t="str">
        <f t="shared" si="269"/>
        <v/>
      </c>
      <c r="J1255" s="80" t="str">
        <f t="shared" si="277"/>
        <v/>
      </c>
      <c r="AG1255" s="16" t="str">
        <f t="shared" si="278"/>
        <v/>
      </c>
      <c r="AH1255" s="69" t="str">
        <f t="shared" si="270"/>
        <v/>
      </c>
      <c r="AI1255" s="70" t="str">
        <f t="shared" si="271"/>
        <v/>
      </c>
      <c r="AJ1255" s="70" t="str">
        <f t="shared" si="272"/>
        <v/>
      </c>
      <c r="AK1255" s="70" t="str">
        <f t="shared" si="279"/>
        <v/>
      </c>
      <c r="AL1255" s="70" t="str">
        <f t="shared" si="280"/>
        <v/>
      </c>
    </row>
    <row r="1256" spans="2:38" ht="15" thickBot="1" x14ac:dyDescent="0.35">
      <c r="B1256" s="79" t="str">
        <f t="shared" si="273"/>
        <v/>
      </c>
      <c r="C1256" s="79" t="str">
        <f t="shared" si="274"/>
        <v/>
      </c>
      <c r="D1256" s="79" t="str">
        <f>IFERROR(IF(J1255&lt;=0,"",IF(C1256="Yes","",B1256-COUNTIF($C$21:C1256,"Yes"))),"")</f>
        <v/>
      </c>
      <c r="E1256" s="81" t="str">
        <f t="shared" si="267"/>
        <v/>
      </c>
      <c r="F1256" s="80" t="str">
        <f t="shared" si="275"/>
        <v/>
      </c>
      <c r="G1256" s="80" t="str">
        <f t="shared" si="268"/>
        <v/>
      </c>
      <c r="H1256" s="80" t="str">
        <f t="shared" si="276"/>
        <v/>
      </c>
      <c r="I1256" s="80" t="str">
        <f t="shared" si="269"/>
        <v/>
      </c>
      <c r="J1256" s="80" t="str">
        <f t="shared" si="277"/>
        <v/>
      </c>
      <c r="AG1256" s="16" t="str">
        <f t="shared" si="278"/>
        <v/>
      </c>
      <c r="AH1256" s="69" t="str">
        <f t="shared" si="270"/>
        <v/>
      </c>
      <c r="AI1256" s="70" t="str">
        <f t="shared" si="271"/>
        <v/>
      </c>
      <c r="AJ1256" s="70" t="str">
        <f t="shared" si="272"/>
        <v/>
      </c>
      <c r="AK1256" s="70" t="str">
        <f t="shared" si="279"/>
        <v/>
      </c>
      <c r="AL1256" s="70" t="str">
        <f t="shared" si="280"/>
        <v/>
      </c>
    </row>
    <row r="1257" spans="2:38" ht="15" thickBot="1" x14ac:dyDescent="0.35">
      <c r="B1257" s="79" t="str">
        <f t="shared" si="273"/>
        <v/>
      </c>
      <c r="C1257" s="79" t="str">
        <f t="shared" si="274"/>
        <v/>
      </c>
      <c r="D1257" s="79" t="str">
        <f>IFERROR(IF(J1256&lt;=0,"",IF(C1257="Yes","",B1257-COUNTIF($C$21:C1257,"Yes"))),"")</f>
        <v/>
      </c>
      <c r="E1257" s="81" t="str">
        <f t="shared" si="267"/>
        <v/>
      </c>
      <c r="F1257" s="80" t="str">
        <f t="shared" si="275"/>
        <v/>
      </c>
      <c r="G1257" s="80" t="str">
        <f t="shared" si="268"/>
        <v/>
      </c>
      <c r="H1257" s="80" t="str">
        <f t="shared" si="276"/>
        <v/>
      </c>
      <c r="I1257" s="80" t="str">
        <f t="shared" si="269"/>
        <v/>
      </c>
      <c r="J1257" s="80" t="str">
        <f t="shared" si="277"/>
        <v/>
      </c>
      <c r="AG1257" s="16" t="str">
        <f t="shared" si="278"/>
        <v/>
      </c>
      <c r="AH1257" s="69" t="str">
        <f t="shared" si="270"/>
        <v/>
      </c>
      <c r="AI1257" s="70" t="str">
        <f t="shared" si="271"/>
        <v/>
      </c>
      <c r="AJ1257" s="70" t="str">
        <f t="shared" si="272"/>
        <v/>
      </c>
      <c r="AK1257" s="70" t="str">
        <f t="shared" si="279"/>
        <v/>
      </c>
      <c r="AL1257" s="70" t="str">
        <f t="shared" si="280"/>
        <v/>
      </c>
    </row>
    <row r="1258" spans="2:38" ht="15" thickBot="1" x14ac:dyDescent="0.35">
      <c r="B1258" s="79" t="str">
        <f t="shared" si="273"/>
        <v/>
      </c>
      <c r="C1258" s="79" t="str">
        <f t="shared" si="274"/>
        <v/>
      </c>
      <c r="D1258" s="79" t="str">
        <f>IFERROR(IF(J1257&lt;=0,"",IF(C1258="Yes","",B1258-COUNTIF($C$21:C1258,"Yes"))),"")</f>
        <v/>
      </c>
      <c r="E1258" s="81" t="str">
        <f t="shared" si="267"/>
        <v/>
      </c>
      <c r="F1258" s="80" t="str">
        <f t="shared" si="275"/>
        <v/>
      </c>
      <c r="G1258" s="80" t="str">
        <f t="shared" si="268"/>
        <v/>
      </c>
      <c r="H1258" s="80" t="str">
        <f t="shared" si="276"/>
        <v/>
      </c>
      <c r="I1258" s="80" t="str">
        <f t="shared" si="269"/>
        <v/>
      </c>
      <c r="J1258" s="80" t="str">
        <f t="shared" si="277"/>
        <v/>
      </c>
      <c r="AG1258" s="16" t="str">
        <f t="shared" si="278"/>
        <v/>
      </c>
      <c r="AH1258" s="69" t="str">
        <f t="shared" si="270"/>
        <v/>
      </c>
      <c r="AI1258" s="70" t="str">
        <f t="shared" si="271"/>
        <v/>
      </c>
      <c r="AJ1258" s="70" t="str">
        <f t="shared" si="272"/>
        <v/>
      </c>
      <c r="AK1258" s="70" t="str">
        <f t="shared" si="279"/>
        <v/>
      </c>
      <c r="AL1258" s="70" t="str">
        <f t="shared" si="280"/>
        <v/>
      </c>
    </row>
    <row r="1259" spans="2:38" ht="15" thickBot="1" x14ac:dyDescent="0.35">
      <c r="B1259" s="79" t="str">
        <f t="shared" si="273"/>
        <v/>
      </c>
      <c r="C1259" s="79" t="str">
        <f t="shared" si="274"/>
        <v/>
      </c>
      <c r="D1259" s="79" t="str">
        <f>IFERROR(IF(J1258&lt;=0,"",IF(C1259="Yes","",B1259-COUNTIF($C$21:C1259,"Yes"))),"")</f>
        <v/>
      </c>
      <c r="E1259" s="81" t="str">
        <f t="shared" si="267"/>
        <v/>
      </c>
      <c r="F1259" s="80" t="str">
        <f t="shared" si="275"/>
        <v/>
      </c>
      <c r="G1259" s="80" t="str">
        <f t="shared" si="268"/>
        <v/>
      </c>
      <c r="H1259" s="80" t="str">
        <f t="shared" si="276"/>
        <v/>
      </c>
      <c r="I1259" s="80" t="str">
        <f t="shared" si="269"/>
        <v/>
      </c>
      <c r="J1259" s="80" t="str">
        <f t="shared" si="277"/>
        <v/>
      </c>
      <c r="AG1259" s="16" t="str">
        <f t="shared" si="278"/>
        <v/>
      </c>
      <c r="AH1259" s="69" t="str">
        <f t="shared" si="270"/>
        <v/>
      </c>
      <c r="AI1259" s="70" t="str">
        <f t="shared" si="271"/>
        <v/>
      </c>
      <c r="AJ1259" s="70" t="str">
        <f t="shared" si="272"/>
        <v/>
      </c>
      <c r="AK1259" s="70" t="str">
        <f t="shared" si="279"/>
        <v/>
      </c>
      <c r="AL1259" s="70" t="str">
        <f t="shared" si="280"/>
        <v/>
      </c>
    </row>
    <row r="1260" spans="2:38" ht="15" thickBot="1" x14ac:dyDescent="0.35">
      <c r="B1260" s="79" t="str">
        <f t="shared" si="273"/>
        <v/>
      </c>
      <c r="C1260" s="79" t="str">
        <f t="shared" si="274"/>
        <v/>
      </c>
      <c r="D1260" s="79" t="str">
        <f>IFERROR(IF(J1259&lt;=0,"",IF(C1260="Yes","",B1260-COUNTIF($C$21:C1260,"Yes"))),"")</f>
        <v/>
      </c>
      <c r="E1260" s="81" t="str">
        <f t="shared" si="267"/>
        <v/>
      </c>
      <c r="F1260" s="80" t="str">
        <f t="shared" si="275"/>
        <v/>
      </c>
      <c r="G1260" s="80" t="str">
        <f t="shared" si="268"/>
        <v/>
      </c>
      <c r="H1260" s="80" t="str">
        <f t="shared" si="276"/>
        <v/>
      </c>
      <c r="I1260" s="80" t="str">
        <f t="shared" si="269"/>
        <v/>
      </c>
      <c r="J1260" s="80" t="str">
        <f t="shared" si="277"/>
        <v/>
      </c>
      <c r="AG1260" s="16" t="str">
        <f t="shared" si="278"/>
        <v/>
      </c>
      <c r="AH1260" s="69" t="str">
        <f t="shared" si="270"/>
        <v/>
      </c>
      <c r="AI1260" s="70" t="str">
        <f t="shared" si="271"/>
        <v/>
      </c>
      <c r="AJ1260" s="70" t="str">
        <f t="shared" si="272"/>
        <v/>
      </c>
      <c r="AK1260" s="70" t="str">
        <f t="shared" si="279"/>
        <v/>
      </c>
      <c r="AL1260" s="70" t="str">
        <f t="shared" si="280"/>
        <v/>
      </c>
    </row>
    <row r="1261" spans="2:38" ht="15" thickBot="1" x14ac:dyDescent="0.35">
      <c r="B1261" s="79" t="str">
        <f t="shared" si="273"/>
        <v/>
      </c>
      <c r="C1261" s="79" t="str">
        <f t="shared" si="274"/>
        <v/>
      </c>
      <c r="D1261" s="79" t="str">
        <f>IFERROR(IF(J1260&lt;=0,"",IF(C1261="Yes","",B1261-COUNTIF($C$21:C1261,"Yes"))),"")</f>
        <v/>
      </c>
      <c r="E1261" s="81" t="str">
        <f t="shared" si="267"/>
        <v/>
      </c>
      <c r="F1261" s="80" t="str">
        <f t="shared" si="275"/>
        <v/>
      </c>
      <c r="G1261" s="80" t="str">
        <f t="shared" si="268"/>
        <v/>
      </c>
      <c r="H1261" s="80" t="str">
        <f t="shared" si="276"/>
        <v/>
      </c>
      <c r="I1261" s="80" t="str">
        <f t="shared" si="269"/>
        <v/>
      </c>
      <c r="J1261" s="80" t="str">
        <f t="shared" si="277"/>
        <v/>
      </c>
      <c r="AG1261" s="16" t="str">
        <f t="shared" si="278"/>
        <v/>
      </c>
      <c r="AH1261" s="69" t="str">
        <f t="shared" si="270"/>
        <v/>
      </c>
      <c r="AI1261" s="70" t="str">
        <f t="shared" si="271"/>
        <v/>
      </c>
      <c r="AJ1261" s="70" t="str">
        <f t="shared" si="272"/>
        <v/>
      </c>
      <c r="AK1261" s="70" t="str">
        <f t="shared" si="279"/>
        <v/>
      </c>
      <c r="AL1261" s="70" t="str">
        <f t="shared" si="280"/>
        <v/>
      </c>
    </row>
    <row r="1262" spans="2:38" ht="15" thickBot="1" x14ac:dyDescent="0.35">
      <c r="B1262" s="79" t="str">
        <f t="shared" si="273"/>
        <v/>
      </c>
      <c r="C1262" s="79" t="str">
        <f t="shared" si="274"/>
        <v/>
      </c>
      <c r="D1262" s="79" t="str">
        <f>IFERROR(IF(J1261&lt;=0,"",IF(C1262="Yes","",B1262-COUNTIF($C$21:C1262,"Yes"))),"")</f>
        <v/>
      </c>
      <c r="E1262" s="81" t="str">
        <f t="shared" si="267"/>
        <v/>
      </c>
      <c r="F1262" s="80" t="str">
        <f t="shared" si="275"/>
        <v/>
      </c>
      <c r="G1262" s="80" t="str">
        <f t="shared" si="268"/>
        <v/>
      </c>
      <c r="H1262" s="80" t="str">
        <f t="shared" si="276"/>
        <v/>
      </c>
      <c r="I1262" s="80" t="str">
        <f t="shared" si="269"/>
        <v/>
      </c>
      <c r="J1262" s="80" t="str">
        <f t="shared" si="277"/>
        <v/>
      </c>
      <c r="AG1262" s="16" t="str">
        <f t="shared" si="278"/>
        <v/>
      </c>
      <c r="AH1262" s="69" t="str">
        <f t="shared" si="270"/>
        <v/>
      </c>
      <c r="AI1262" s="70" t="str">
        <f t="shared" si="271"/>
        <v/>
      </c>
      <c r="AJ1262" s="70" t="str">
        <f t="shared" si="272"/>
        <v/>
      </c>
      <c r="AK1262" s="70" t="str">
        <f t="shared" si="279"/>
        <v/>
      </c>
      <c r="AL1262" s="70" t="str">
        <f t="shared" si="280"/>
        <v/>
      </c>
    </row>
    <row r="1263" spans="2:38" ht="15" thickBot="1" x14ac:dyDescent="0.35">
      <c r="B1263" s="79" t="str">
        <f t="shared" si="273"/>
        <v/>
      </c>
      <c r="C1263" s="79" t="str">
        <f t="shared" si="274"/>
        <v/>
      </c>
      <c r="D1263" s="79" t="str">
        <f>IFERROR(IF(J1262&lt;=0,"",IF(C1263="Yes","",B1263-COUNTIF($C$21:C1263,"Yes"))),"")</f>
        <v/>
      </c>
      <c r="E1263" s="81" t="str">
        <f t="shared" si="267"/>
        <v/>
      </c>
      <c r="F1263" s="80" t="str">
        <f t="shared" si="275"/>
        <v/>
      </c>
      <c r="G1263" s="80" t="str">
        <f t="shared" si="268"/>
        <v/>
      </c>
      <c r="H1263" s="80" t="str">
        <f t="shared" si="276"/>
        <v/>
      </c>
      <c r="I1263" s="80" t="str">
        <f t="shared" si="269"/>
        <v/>
      </c>
      <c r="J1263" s="80" t="str">
        <f t="shared" si="277"/>
        <v/>
      </c>
      <c r="AG1263" s="16" t="str">
        <f t="shared" si="278"/>
        <v/>
      </c>
      <c r="AH1263" s="69" t="str">
        <f t="shared" si="270"/>
        <v/>
      </c>
      <c r="AI1263" s="70" t="str">
        <f t="shared" si="271"/>
        <v/>
      </c>
      <c r="AJ1263" s="70" t="str">
        <f t="shared" si="272"/>
        <v/>
      </c>
      <c r="AK1263" s="70" t="str">
        <f t="shared" si="279"/>
        <v/>
      </c>
      <c r="AL1263" s="70" t="str">
        <f t="shared" si="280"/>
        <v/>
      </c>
    </row>
    <row r="1264" spans="2:38" ht="15" thickBot="1" x14ac:dyDescent="0.35">
      <c r="B1264" s="79" t="str">
        <f t="shared" si="273"/>
        <v/>
      </c>
      <c r="C1264" s="79" t="str">
        <f t="shared" si="274"/>
        <v/>
      </c>
      <c r="D1264" s="79" t="str">
        <f>IFERROR(IF(J1263&lt;=0,"",IF(C1264="Yes","",B1264-COUNTIF($C$21:C1264,"Yes"))),"")</f>
        <v/>
      </c>
      <c r="E1264" s="81" t="str">
        <f t="shared" si="267"/>
        <v/>
      </c>
      <c r="F1264" s="80" t="str">
        <f t="shared" si="275"/>
        <v/>
      </c>
      <c r="G1264" s="80" t="str">
        <f t="shared" si="268"/>
        <v/>
      </c>
      <c r="H1264" s="80" t="str">
        <f t="shared" si="276"/>
        <v/>
      </c>
      <c r="I1264" s="80" t="str">
        <f t="shared" si="269"/>
        <v/>
      </c>
      <c r="J1264" s="80" t="str">
        <f t="shared" si="277"/>
        <v/>
      </c>
      <c r="AG1264" s="16" t="str">
        <f t="shared" si="278"/>
        <v/>
      </c>
      <c r="AH1264" s="69" t="str">
        <f t="shared" si="270"/>
        <v/>
      </c>
      <c r="AI1264" s="70" t="str">
        <f t="shared" si="271"/>
        <v/>
      </c>
      <c r="AJ1264" s="70" t="str">
        <f t="shared" si="272"/>
        <v/>
      </c>
      <c r="AK1264" s="70" t="str">
        <f t="shared" si="279"/>
        <v/>
      </c>
      <c r="AL1264" s="70" t="str">
        <f t="shared" si="280"/>
        <v/>
      </c>
    </row>
    <row r="1265" spans="2:38" ht="15" thickBot="1" x14ac:dyDescent="0.35">
      <c r="B1265" s="79" t="str">
        <f t="shared" si="273"/>
        <v/>
      </c>
      <c r="C1265" s="79" t="str">
        <f t="shared" si="274"/>
        <v/>
      </c>
      <c r="D1265" s="79" t="str">
        <f>IFERROR(IF(J1264&lt;=0,"",IF(C1265="Yes","",B1265-COUNTIF($C$21:C1265,"Yes"))),"")</f>
        <v/>
      </c>
      <c r="E1265" s="81" t="str">
        <f t="shared" si="267"/>
        <v/>
      </c>
      <c r="F1265" s="80" t="str">
        <f t="shared" si="275"/>
        <v/>
      </c>
      <c r="G1265" s="80" t="str">
        <f t="shared" si="268"/>
        <v/>
      </c>
      <c r="H1265" s="80" t="str">
        <f t="shared" si="276"/>
        <v/>
      </c>
      <c r="I1265" s="80" t="str">
        <f t="shared" si="269"/>
        <v/>
      </c>
      <c r="J1265" s="80" t="str">
        <f t="shared" si="277"/>
        <v/>
      </c>
      <c r="AG1265" s="16" t="str">
        <f t="shared" si="278"/>
        <v/>
      </c>
      <c r="AH1265" s="69" t="str">
        <f t="shared" si="270"/>
        <v/>
      </c>
      <c r="AI1265" s="70" t="str">
        <f t="shared" si="271"/>
        <v/>
      </c>
      <c r="AJ1265" s="70" t="str">
        <f t="shared" si="272"/>
        <v/>
      </c>
      <c r="AK1265" s="70" t="str">
        <f t="shared" si="279"/>
        <v/>
      </c>
      <c r="AL1265" s="70" t="str">
        <f t="shared" si="280"/>
        <v/>
      </c>
    </row>
    <row r="1266" spans="2:38" ht="15" thickBot="1" x14ac:dyDescent="0.35">
      <c r="B1266" s="79" t="str">
        <f t="shared" si="273"/>
        <v/>
      </c>
      <c r="C1266" s="79" t="str">
        <f t="shared" si="274"/>
        <v/>
      </c>
      <c r="D1266" s="79" t="str">
        <f>IFERROR(IF(J1265&lt;=0,"",IF(C1266="Yes","",B1266-COUNTIF($C$21:C1266,"Yes"))),"")</f>
        <v/>
      </c>
      <c r="E1266" s="81" t="str">
        <f t="shared" si="267"/>
        <v/>
      </c>
      <c r="F1266" s="80" t="str">
        <f t="shared" si="275"/>
        <v/>
      </c>
      <c r="G1266" s="80" t="str">
        <f t="shared" si="268"/>
        <v/>
      </c>
      <c r="H1266" s="80" t="str">
        <f t="shared" si="276"/>
        <v/>
      </c>
      <c r="I1266" s="80" t="str">
        <f t="shared" si="269"/>
        <v/>
      </c>
      <c r="J1266" s="80" t="str">
        <f t="shared" si="277"/>
        <v/>
      </c>
      <c r="AG1266" s="16" t="str">
        <f t="shared" si="278"/>
        <v/>
      </c>
      <c r="AH1266" s="69" t="str">
        <f t="shared" si="270"/>
        <v/>
      </c>
      <c r="AI1266" s="70" t="str">
        <f t="shared" si="271"/>
        <v/>
      </c>
      <c r="AJ1266" s="70" t="str">
        <f t="shared" si="272"/>
        <v/>
      </c>
      <c r="AK1266" s="70" t="str">
        <f t="shared" si="279"/>
        <v/>
      </c>
      <c r="AL1266" s="70" t="str">
        <f t="shared" si="280"/>
        <v/>
      </c>
    </row>
    <row r="1267" spans="2:38" ht="15" thickBot="1" x14ac:dyDescent="0.35">
      <c r="B1267" s="79" t="str">
        <f t="shared" si="273"/>
        <v/>
      </c>
      <c r="C1267" s="79" t="str">
        <f t="shared" si="274"/>
        <v/>
      </c>
      <c r="D1267" s="79" t="str">
        <f>IFERROR(IF(J1266&lt;=0,"",IF(C1267="Yes","",B1267-COUNTIF($C$21:C1267,"Yes"))),"")</f>
        <v/>
      </c>
      <c r="E1267" s="81" t="str">
        <f t="shared" si="267"/>
        <v/>
      </c>
      <c r="F1267" s="80" t="str">
        <f t="shared" si="275"/>
        <v/>
      </c>
      <c r="G1267" s="80" t="str">
        <f t="shared" si="268"/>
        <v/>
      </c>
      <c r="H1267" s="80" t="str">
        <f t="shared" si="276"/>
        <v/>
      </c>
      <c r="I1267" s="80" t="str">
        <f t="shared" si="269"/>
        <v/>
      </c>
      <c r="J1267" s="80" t="str">
        <f t="shared" si="277"/>
        <v/>
      </c>
      <c r="AG1267" s="16" t="str">
        <f t="shared" si="278"/>
        <v/>
      </c>
      <c r="AH1267" s="69" t="str">
        <f t="shared" si="270"/>
        <v/>
      </c>
      <c r="AI1267" s="70" t="str">
        <f t="shared" si="271"/>
        <v/>
      </c>
      <c r="AJ1267" s="70" t="str">
        <f t="shared" si="272"/>
        <v/>
      </c>
      <c r="AK1267" s="70" t="str">
        <f t="shared" si="279"/>
        <v/>
      </c>
      <c r="AL1267" s="70" t="str">
        <f t="shared" si="280"/>
        <v/>
      </c>
    </row>
    <row r="1268" spans="2:38" ht="15" thickBot="1" x14ac:dyDescent="0.35">
      <c r="B1268" s="79" t="str">
        <f t="shared" si="273"/>
        <v/>
      </c>
      <c r="C1268" s="79" t="str">
        <f t="shared" si="274"/>
        <v/>
      </c>
      <c r="D1268" s="79" t="str">
        <f>IFERROR(IF(J1267&lt;=0,"",IF(C1268="Yes","",B1268-COUNTIF($C$21:C1268,"Yes"))),"")</f>
        <v/>
      </c>
      <c r="E1268" s="81" t="str">
        <f t="shared" si="267"/>
        <v/>
      </c>
      <c r="F1268" s="80" t="str">
        <f t="shared" si="275"/>
        <v/>
      </c>
      <c r="G1268" s="80" t="str">
        <f t="shared" si="268"/>
        <v/>
      </c>
      <c r="H1268" s="80" t="str">
        <f t="shared" si="276"/>
        <v/>
      </c>
      <c r="I1268" s="80" t="str">
        <f t="shared" si="269"/>
        <v/>
      </c>
      <c r="J1268" s="80" t="str">
        <f t="shared" si="277"/>
        <v/>
      </c>
      <c r="AG1268" s="16" t="str">
        <f t="shared" si="278"/>
        <v/>
      </c>
      <c r="AH1268" s="69" t="str">
        <f t="shared" si="270"/>
        <v/>
      </c>
      <c r="AI1268" s="70" t="str">
        <f t="shared" si="271"/>
        <v/>
      </c>
      <c r="AJ1268" s="70" t="str">
        <f t="shared" si="272"/>
        <v/>
      </c>
      <c r="AK1268" s="70" t="str">
        <f t="shared" si="279"/>
        <v/>
      </c>
      <c r="AL1268" s="70" t="str">
        <f t="shared" si="280"/>
        <v/>
      </c>
    </row>
    <row r="1269" spans="2:38" ht="15" thickBot="1" x14ac:dyDescent="0.35">
      <c r="B1269" s="79" t="str">
        <f t="shared" si="273"/>
        <v/>
      </c>
      <c r="C1269" s="79" t="str">
        <f t="shared" si="274"/>
        <v/>
      </c>
      <c r="D1269" s="79" t="str">
        <f>IFERROR(IF(J1268&lt;=0,"",IF(C1269="Yes","",B1269-COUNTIF($C$21:C1269,"Yes"))),"")</f>
        <v/>
      </c>
      <c r="E1269" s="81" t="str">
        <f t="shared" si="267"/>
        <v/>
      </c>
      <c r="F1269" s="80" t="str">
        <f t="shared" si="275"/>
        <v/>
      </c>
      <c r="G1269" s="80" t="str">
        <f t="shared" si="268"/>
        <v/>
      </c>
      <c r="H1269" s="80" t="str">
        <f t="shared" si="276"/>
        <v/>
      </c>
      <c r="I1269" s="80" t="str">
        <f t="shared" si="269"/>
        <v/>
      </c>
      <c r="J1269" s="80" t="str">
        <f t="shared" si="277"/>
        <v/>
      </c>
      <c r="AG1269" s="16" t="str">
        <f t="shared" si="278"/>
        <v/>
      </c>
      <c r="AH1269" s="69" t="str">
        <f t="shared" si="270"/>
        <v/>
      </c>
      <c r="AI1269" s="70" t="str">
        <f t="shared" si="271"/>
        <v/>
      </c>
      <c r="AJ1269" s="70" t="str">
        <f t="shared" si="272"/>
        <v/>
      </c>
      <c r="AK1269" s="70" t="str">
        <f t="shared" si="279"/>
        <v/>
      </c>
      <c r="AL1269" s="70" t="str">
        <f t="shared" si="280"/>
        <v/>
      </c>
    </row>
    <row r="1270" spans="2:38" ht="15" thickBot="1" x14ac:dyDescent="0.35">
      <c r="B1270" s="79" t="str">
        <f t="shared" si="273"/>
        <v/>
      </c>
      <c r="C1270" s="79" t="str">
        <f t="shared" si="274"/>
        <v/>
      </c>
      <c r="D1270" s="79" t="str">
        <f>IFERROR(IF(J1269&lt;=0,"",IF(C1270="Yes","",B1270-COUNTIF($C$21:C1270,"Yes"))),"")</f>
        <v/>
      </c>
      <c r="E1270" s="81" t="str">
        <f t="shared" si="267"/>
        <v/>
      </c>
      <c r="F1270" s="80" t="str">
        <f t="shared" si="275"/>
        <v/>
      </c>
      <c r="G1270" s="80" t="str">
        <f t="shared" si="268"/>
        <v/>
      </c>
      <c r="H1270" s="80" t="str">
        <f t="shared" si="276"/>
        <v/>
      </c>
      <c r="I1270" s="80" t="str">
        <f t="shared" si="269"/>
        <v/>
      </c>
      <c r="J1270" s="80" t="str">
        <f t="shared" si="277"/>
        <v/>
      </c>
      <c r="AG1270" s="16" t="str">
        <f t="shared" si="278"/>
        <v/>
      </c>
      <c r="AH1270" s="69" t="str">
        <f t="shared" si="270"/>
        <v/>
      </c>
      <c r="AI1270" s="70" t="str">
        <f t="shared" si="271"/>
        <v/>
      </c>
      <c r="AJ1270" s="70" t="str">
        <f t="shared" si="272"/>
        <v/>
      </c>
      <c r="AK1270" s="70" t="str">
        <f t="shared" si="279"/>
        <v/>
      </c>
      <c r="AL1270" s="70" t="str">
        <f t="shared" si="280"/>
        <v/>
      </c>
    </row>
    <row r="1271" spans="2:38" ht="15" thickBot="1" x14ac:dyDescent="0.35">
      <c r="B1271" s="79" t="str">
        <f t="shared" si="273"/>
        <v/>
      </c>
      <c r="C1271" s="79" t="str">
        <f t="shared" si="274"/>
        <v/>
      </c>
      <c r="D1271" s="79" t="str">
        <f>IFERROR(IF(J1270&lt;=0,"",IF(C1271="Yes","",B1271-COUNTIF($C$21:C1271,"Yes"))),"")</f>
        <v/>
      </c>
      <c r="E1271" s="81" t="str">
        <f t="shared" si="267"/>
        <v/>
      </c>
      <c r="F1271" s="80" t="str">
        <f t="shared" si="275"/>
        <v/>
      </c>
      <c r="G1271" s="80" t="str">
        <f t="shared" si="268"/>
        <v/>
      </c>
      <c r="H1271" s="80" t="str">
        <f t="shared" si="276"/>
        <v/>
      </c>
      <c r="I1271" s="80" t="str">
        <f t="shared" si="269"/>
        <v/>
      </c>
      <c r="J1271" s="80" t="str">
        <f t="shared" si="277"/>
        <v/>
      </c>
      <c r="AG1271" s="16" t="str">
        <f t="shared" si="278"/>
        <v/>
      </c>
      <c r="AH1271" s="69" t="str">
        <f t="shared" si="270"/>
        <v/>
      </c>
      <c r="AI1271" s="70" t="str">
        <f t="shared" si="271"/>
        <v/>
      </c>
      <c r="AJ1271" s="70" t="str">
        <f t="shared" si="272"/>
        <v/>
      </c>
      <c r="AK1271" s="70" t="str">
        <f t="shared" si="279"/>
        <v/>
      </c>
      <c r="AL1271" s="70" t="str">
        <f t="shared" si="280"/>
        <v/>
      </c>
    </row>
    <row r="1272" spans="2:38" ht="15" thickBot="1" x14ac:dyDescent="0.35">
      <c r="B1272" s="79" t="str">
        <f t="shared" si="273"/>
        <v/>
      </c>
      <c r="C1272" s="79" t="str">
        <f t="shared" si="274"/>
        <v/>
      </c>
      <c r="D1272" s="79" t="str">
        <f>IFERROR(IF(J1271&lt;=0,"",IF(C1272="Yes","",B1272-COUNTIF($C$21:C1272,"Yes"))),"")</f>
        <v/>
      </c>
      <c r="E1272" s="81" t="str">
        <f t="shared" si="267"/>
        <v/>
      </c>
      <c r="F1272" s="80" t="str">
        <f t="shared" si="275"/>
        <v/>
      </c>
      <c r="G1272" s="80" t="str">
        <f t="shared" si="268"/>
        <v/>
      </c>
      <c r="H1272" s="80" t="str">
        <f t="shared" si="276"/>
        <v/>
      </c>
      <c r="I1272" s="80" t="str">
        <f t="shared" si="269"/>
        <v/>
      </c>
      <c r="J1272" s="80" t="str">
        <f t="shared" si="277"/>
        <v/>
      </c>
      <c r="AG1272" s="16" t="str">
        <f t="shared" si="278"/>
        <v/>
      </c>
      <c r="AH1272" s="69" t="str">
        <f t="shared" si="270"/>
        <v/>
      </c>
      <c r="AI1272" s="70" t="str">
        <f t="shared" si="271"/>
        <v/>
      </c>
      <c r="AJ1272" s="70" t="str">
        <f t="shared" si="272"/>
        <v/>
      </c>
      <c r="AK1272" s="70" t="str">
        <f t="shared" si="279"/>
        <v/>
      </c>
      <c r="AL1272" s="70" t="str">
        <f t="shared" si="280"/>
        <v/>
      </c>
    </row>
    <row r="1273" spans="2:38" ht="15" thickBot="1" x14ac:dyDescent="0.35">
      <c r="B1273" s="79" t="str">
        <f t="shared" si="273"/>
        <v/>
      </c>
      <c r="C1273" s="79" t="str">
        <f t="shared" si="274"/>
        <v/>
      </c>
      <c r="D1273" s="79" t="str">
        <f>IFERROR(IF(J1272&lt;=0,"",IF(C1273="Yes","",B1273-COUNTIF($C$21:C1273,"Yes"))),"")</f>
        <v/>
      </c>
      <c r="E1273" s="81" t="str">
        <f t="shared" si="267"/>
        <v/>
      </c>
      <c r="F1273" s="80" t="str">
        <f t="shared" si="275"/>
        <v/>
      </c>
      <c r="G1273" s="80" t="str">
        <f t="shared" si="268"/>
        <v/>
      </c>
      <c r="H1273" s="80" t="str">
        <f t="shared" si="276"/>
        <v/>
      </c>
      <c r="I1273" s="80" t="str">
        <f t="shared" si="269"/>
        <v/>
      </c>
      <c r="J1273" s="80" t="str">
        <f t="shared" si="277"/>
        <v/>
      </c>
      <c r="AG1273" s="16" t="str">
        <f t="shared" si="278"/>
        <v/>
      </c>
      <c r="AH1273" s="69" t="str">
        <f t="shared" si="270"/>
        <v/>
      </c>
      <c r="AI1273" s="70" t="str">
        <f t="shared" si="271"/>
        <v/>
      </c>
      <c r="AJ1273" s="70" t="str">
        <f t="shared" si="272"/>
        <v/>
      </c>
      <c r="AK1273" s="70" t="str">
        <f t="shared" si="279"/>
        <v/>
      </c>
      <c r="AL1273" s="70" t="str">
        <f t="shared" si="280"/>
        <v/>
      </c>
    </row>
    <row r="1274" spans="2:38" ht="15" thickBot="1" x14ac:dyDescent="0.35">
      <c r="B1274" s="79" t="str">
        <f t="shared" si="273"/>
        <v/>
      </c>
      <c r="C1274" s="79" t="str">
        <f t="shared" si="274"/>
        <v/>
      </c>
      <c r="D1274" s="79" t="str">
        <f>IFERROR(IF(J1273&lt;=0,"",IF(C1274="Yes","",B1274-COUNTIF($C$21:C1274,"Yes"))),"")</f>
        <v/>
      </c>
      <c r="E1274" s="81" t="str">
        <f t="shared" si="267"/>
        <v/>
      </c>
      <c r="F1274" s="80" t="str">
        <f t="shared" si="275"/>
        <v/>
      </c>
      <c r="G1274" s="80" t="str">
        <f t="shared" si="268"/>
        <v/>
      </c>
      <c r="H1274" s="80" t="str">
        <f t="shared" si="276"/>
        <v/>
      </c>
      <c r="I1274" s="80" t="str">
        <f t="shared" si="269"/>
        <v/>
      </c>
      <c r="J1274" s="80" t="str">
        <f t="shared" si="277"/>
        <v/>
      </c>
      <c r="AG1274" s="16" t="str">
        <f t="shared" si="278"/>
        <v/>
      </c>
      <c r="AH1274" s="69" t="str">
        <f t="shared" si="270"/>
        <v/>
      </c>
      <c r="AI1274" s="70" t="str">
        <f t="shared" si="271"/>
        <v/>
      </c>
      <c r="AJ1274" s="70" t="str">
        <f t="shared" si="272"/>
        <v/>
      </c>
      <c r="AK1274" s="70" t="str">
        <f t="shared" si="279"/>
        <v/>
      </c>
      <c r="AL1274" s="70" t="str">
        <f t="shared" si="280"/>
        <v/>
      </c>
    </row>
    <row r="1275" spans="2:38" ht="15" thickBot="1" x14ac:dyDescent="0.35">
      <c r="B1275" s="79" t="str">
        <f t="shared" si="273"/>
        <v/>
      </c>
      <c r="C1275" s="79" t="str">
        <f t="shared" si="274"/>
        <v/>
      </c>
      <c r="D1275" s="79" t="str">
        <f>IFERROR(IF(J1274&lt;=0,"",IF(C1275="Yes","",B1275-COUNTIF($C$21:C1275,"Yes"))),"")</f>
        <v/>
      </c>
      <c r="E1275" s="81" t="str">
        <f t="shared" si="267"/>
        <v/>
      </c>
      <c r="F1275" s="80" t="str">
        <f t="shared" si="275"/>
        <v/>
      </c>
      <c r="G1275" s="80" t="str">
        <f t="shared" si="268"/>
        <v/>
      </c>
      <c r="H1275" s="80" t="str">
        <f t="shared" si="276"/>
        <v/>
      </c>
      <c r="I1275" s="80" t="str">
        <f t="shared" si="269"/>
        <v/>
      </c>
      <c r="J1275" s="80" t="str">
        <f t="shared" si="277"/>
        <v/>
      </c>
      <c r="AG1275" s="16" t="str">
        <f t="shared" si="278"/>
        <v/>
      </c>
      <c r="AH1275" s="69" t="str">
        <f t="shared" si="270"/>
        <v/>
      </c>
      <c r="AI1275" s="70" t="str">
        <f t="shared" si="271"/>
        <v/>
      </c>
      <c r="AJ1275" s="70" t="str">
        <f t="shared" si="272"/>
        <v/>
      </c>
      <c r="AK1275" s="70" t="str">
        <f t="shared" si="279"/>
        <v/>
      </c>
      <c r="AL1275" s="70" t="str">
        <f t="shared" si="280"/>
        <v/>
      </c>
    </row>
    <row r="1276" spans="2:38" ht="15" thickBot="1" x14ac:dyDescent="0.35">
      <c r="B1276" s="79" t="str">
        <f t="shared" si="273"/>
        <v/>
      </c>
      <c r="C1276" s="79" t="str">
        <f t="shared" si="274"/>
        <v/>
      </c>
      <c r="D1276" s="79" t="str">
        <f>IFERROR(IF(J1275&lt;=0,"",IF(C1276="Yes","",B1276-COUNTIF($C$21:C1276,"Yes"))),"")</f>
        <v/>
      </c>
      <c r="E1276" s="81" t="str">
        <f t="shared" si="267"/>
        <v/>
      </c>
      <c r="F1276" s="80" t="str">
        <f t="shared" si="275"/>
        <v/>
      </c>
      <c r="G1276" s="80" t="str">
        <f t="shared" si="268"/>
        <v/>
      </c>
      <c r="H1276" s="80" t="str">
        <f t="shared" si="276"/>
        <v/>
      </c>
      <c r="I1276" s="80" t="str">
        <f t="shared" si="269"/>
        <v/>
      </c>
      <c r="J1276" s="80" t="str">
        <f t="shared" si="277"/>
        <v/>
      </c>
      <c r="AG1276" s="16" t="str">
        <f t="shared" si="278"/>
        <v/>
      </c>
      <c r="AH1276" s="69" t="str">
        <f t="shared" si="270"/>
        <v/>
      </c>
      <c r="AI1276" s="70" t="str">
        <f t="shared" si="271"/>
        <v/>
      </c>
      <c r="AJ1276" s="70" t="str">
        <f t="shared" si="272"/>
        <v/>
      </c>
      <c r="AK1276" s="70" t="str">
        <f t="shared" si="279"/>
        <v/>
      </c>
      <c r="AL1276" s="70" t="str">
        <f t="shared" si="280"/>
        <v/>
      </c>
    </row>
    <row r="1277" spans="2:38" ht="15" thickBot="1" x14ac:dyDescent="0.35">
      <c r="B1277" s="79" t="str">
        <f t="shared" si="273"/>
        <v/>
      </c>
      <c r="C1277" s="79" t="str">
        <f t="shared" si="274"/>
        <v/>
      </c>
      <c r="D1277" s="79" t="str">
        <f>IFERROR(IF(J1276&lt;=0,"",IF(C1277="Yes","",B1277-COUNTIF($C$21:C1277,"Yes"))),"")</f>
        <v/>
      </c>
      <c r="E1277" s="81" t="str">
        <f t="shared" si="267"/>
        <v/>
      </c>
      <c r="F1277" s="80" t="str">
        <f t="shared" si="275"/>
        <v/>
      </c>
      <c r="G1277" s="80" t="str">
        <f t="shared" si="268"/>
        <v/>
      </c>
      <c r="H1277" s="80" t="str">
        <f t="shared" si="276"/>
        <v/>
      </c>
      <c r="I1277" s="80" t="str">
        <f t="shared" si="269"/>
        <v/>
      </c>
      <c r="J1277" s="80" t="str">
        <f t="shared" si="277"/>
        <v/>
      </c>
      <c r="AG1277" s="16" t="str">
        <f t="shared" si="278"/>
        <v/>
      </c>
      <c r="AH1277" s="69" t="str">
        <f t="shared" si="270"/>
        <v/>
      </c>
      <c r="AI1277" s="70" t="str">
        <f t="shared" si="271"/>
        <v/>
      </c>
      <c r="AJ1277" s="70" t="str">
        <f t="shared" si="272"/>
        <v/>
      </c>
      <c r="AK1277" s="70" t="str">
        <f t="shared" si="279"/>
        <v/>
      </c>
      <c r="AL1277" s="70" t="str">
        <f t="shared" si="280"/>
        <v/>
      </c>
    </row>
    <row r="1278" spans="2:38" ht="15" thickBot="1" x14ac:dyDescent="0.35">
      <c r="B1278" s="79" t="str">
        <f t="shared" si="273"/>
        <v/>
      </c>
      <c r="C1278" s="79" t="str">
        <f t="shared" si="274"/>
        <v/>
      </c>
      <c r="D1278" s="79" t="str">
        <f>IFERROR(IF(J1277&lt;=0,"",IF(C1278="Yes","",B1278-COUNTIF($C$21:C1278,"Yes"))),"")</f>
        <v/>
      </c>
      <c r="E1278" s="81" t="str">
        <f t="shared" si="267"/>
        <v/>
      </c>
      <c r="F1278" s="80" t="str">
        <f t="shared" si="275"/>
        <v/>
      </c>
      <c r="G1278" s="80" t="str">
        <f t="shared" si="268"/>
        <v/>
      </c>
      <c r="H1278" s="80" t="str">
        <f t="shared" si="276"/>
        <v/>
      </c>
      <c r="I1278" s="80" t="str">
        <f t="shared" si="269"/>
        <v/>
      </c>
      <c r="J1278" s="80" t="str">
        <f t="shared" si="277"/>
        <v/>
      </c>
      <c r="AG1278" s="16" t="str">
        <f t="shared" si="278"/>
        <v/>
      </c>
      <c r="AH1278" s="69" t="str">
        <f t="shared" si="270"/>
        <v/>
      </c>
      <c r="AI1278" s="70" t="str">
        <f t="shared" si="271"/>
        <v/>
      </c>
      <c r="AJ1278" s="70" t="str">
        <f t="shared" si="272"/>
        <v/>
      </c>
      <c r="AK1278" s="70" t="str">
        <f t="shared" si="279"/>
        <v/>
      </c>
      <c r="AL1278" s="70" t="str">
        <f t="shared" si="280"/>
        <v/>
      </c>
    </row>
    <row r="1279" spans="2:38" ht="15" thickBot="1" x14ac:dyDescent="0.35">
      <c r="B1279" s="79" t="str">
        <f t="shared" si="273"/>
        <v/>
      </c>
      <c r="C1279" s="79" t="str">
        <f t="shared" si="274"/>
        <v/>
      </c>
      <c r="D1279" s="79" t="str">
        <f>IFERROR(IF(J1278&lt;=0,"",IF(C1279="Yes","",B1279-COUNTIF($C$21:C1279,"Yes"))),"")</f>
        <v/>
      </c>
      <c r="E1279" s="81" t="str">
        <f t="shared" si="267"/>
        <v/>
      </c>
      <c r="F1279" s="80" t="str">
        <f t="shared" si="275"/>
        <v/>
      </c>
      <c r="G1279" s="80" t="str">
        <f t="shared" si="268"/>
        <v/>
      </c>
      <c r="H1279" s="80" t="str">
        <f t="shared" si="276"/>
        <v/>
      </c>
      <c r="I1279" s="80" t="str">
        <f t="shared" si="269"/>
        <v/>
      </c>
      <c r="J1279" s="80" t="str">
        <f t="shared" si="277"/>
        <v/>
      </c>
      <c r="AG1279" s="16" t="str">
        <f t="shared" si="278"/>
        <v/>
      </c>
      <c r="AH1279" s="69" t="str">
        <f t="shared" si="270"/>
        <v/>
      </c>
      <c r="AI1279" s="70" t="str">
        <f t="shared" si="271"/>
        <v/>
      </c>
      <c r="AJ1279" s="70" t="str">
        <f t="shared" si="272"/>
        <v/>
      </c>
      <c r="AK1279" s="70" t="str">
        <f t="shared" si="279"/>
        <v/>
      </c>
      <c r="AL1279" s="70" t="str">
        <f t="shared" si="280"/>
        <v/>
      </c>
    </row>
    <row r="1280" spans="2:38" ht="15" thickBot="1" x14ac:dyDescent="0.35">
      <c r="B1280" s="79" t="str">
        <f t="shared" si="273"/>
        <v/>
      </c>
      <c r="C1280" s="79" t="str">
        <f t="shared" si="274"/>
        <v/>
      </c>
      <c r="D1280" s="79" t="str">
        <f>IFERROR(IF(J1279&lt;=0,"",IF(C1280="Yes","",B1280-COUNTIF($C$21:C1280,"Yes"))),"")</f>
        <v/>
      </c>
      <c r="E1280" s="81" t="str">
        <f t="shared" si="267"/>
        <v/>
      </c>
      <c r="F1280" s="80" t="str">
        <f t="shared" si="275"/>
        <v/>
      </c>
      <c r="G1280" s="80" t="str">
        <f t="shared" si="268"/>
        <v/>
      </c>
      <c r="H1280" s="80" t="str">
        <f t="shared" si="276"/>
        <v/>
      </c>
      <c r="I1280" s="80" t="str">
        <f t="shared" si="269"/>
        <v/>
      </c>
      <c r="J1280" s="80" t="str">
        <f t="shared" si="277"/>
        <v/>
      </c>
      <c r="AG1280" s="16" t="str">
        <f t="shared" si="278"/>
        <v/>
      </c>
      <c r="AH1280" s="69" t="str">
        <f t="shared" si="270"/>
        <v/>
      </c>
      <c r="AI1280" s="70" t="str">
        <f t="shared" si="271"/>
        <v/>
      </c>
      <c r="AJ1280" s="70" t="str">
        <f t="shared" si="272"/>
        <v/>
      </c>
      <c r="AK1280" s="70" t="str">
        <f t="shared" si="279"/>
        <v/>
      </c>
      <c r="AL1280" s="70" t="str">
        <f t="shared" si="280"/>
        <v/>
      </c>
    </row>
    <row r="1281" spans="2:38" ht="15" thickBot="1" x14ac:dyDescent="0.35">
      <c r="B1281" s="79" t="str">
        <f t="shared" si="273"/>
        <v/>
      </c>
      <c r="C1281" s="79" t="str">
        <f t="shared" si="274"/>
        <v/>
      </c>
      <c r="D1281" s="79" t="str">
        <f>IFERROR(IF(J1280&lt;=0,"",IF(C1281="Yes","",B1281-COUNTIF($C$21:C1281,"Yes"))),"")</f>
        <v/>
      </c>
      <c r="E1281" s="81" t="str">
        <f t="shared" si="267"/>
        <v/>
      </c>
      <c r="F1281" s="80" t="str">
        <f t="shared" si="275"/>
        <v/>
      </c>
      <c r="G1281" s="80" t="str">
        <f t="shared" si="268"/>
        <v/>
      </c>
      <c r="H1281" s="80" t="str">
        <f t="shared" si="276"/>
        <v/>
      </c>
      <c r="I1281" s="80" t="str">
        <f t="shared" si="269"/>
        <v/>
      </c>
      <c r="J1281" s="80" t="str">
        <f t="shared" si="277"/>
        <v/>
      </c>
      <c r="AG1281" s="16" t="str">
        <f t="shared" si="278"/>
        <v/>
      </c>
      <c r="AH1281" s="69" t="str">
        <f t="shared" si="270"/>
        <v/>
      </c>
      <c r="AI1281" s="70" t="str">
        <f t="shared" si="271"/>
        <v/>
      </c>
      <c r="AJ1281" s="70" t="str">
        <f t="shared" si="272"/>
        <v/>
      </c>
      <c r="AK1281" s="70" t="str">
        <f t="shared" si="279"/>
        <v/>
      </c>
      <c r="AL1281" s="70" t="str">
        <f t="shared" si="280"/>
        <v/>
      </c>
    </row>
    <row r="1282" spans="2:38" ht="15" thickBot="1" x14ac:dyDescent="0.35">
      <c r="B1282" s="79" t="str">
        <f t="shared" si="273"/>
        <v/>
      </c>
      <c r="C1282" s="79" t="str">
        <f t="shared" si="274"/>
        <v/>
      </c>
      <c r="D1282" s="79" t="str">
        <f>IFERROR(IF(J1281&lt;=0,"",IF(C1282="Yes","",B1282-COUNTIF($C$21:C1282,"Yes"))),"")</f>
        <v/>
      </c>
      <c r="E1282" s="81" t="str">
        <f t="shared" si="267"/>
        <v/>
      </c>
      <c r="F1282" s="80" t="str">
        <f t="shared" si="275"/>
        <v/>
      </c>
      <c r="G1282" s="80" t="str">
        <f t="shared" si="268"/>
        <v/>
      </c>
      <c r="H1282" s="80" t="str">
        <f t="shared" si="276"/>
        <v/>
      </c>
      <c r="I1282" s="80" t="str">
        <f t="shared" si="269"/>
        <v/>
      </c>
      <c r="J1282" s="80" t="str">
        <f t="shared" si="277"/>
        <v/>
      </c>
      <c r="AG1282" s="16" t="str">
        <f t="shared" si="278"/>
        <v/>
      </c>
      <c r="AH1282" s="69" t="str">
        <f t="shared" si="270"/>
        <v/>
      </c>
      <c r="AI1282" s="70" t="str">
        <f t="shared" si="271"/>
        <v/>
      </c>
      <c r="AJ1282" s="70" t="str">
        <f t="shared" si="272"/>
        <v/>
      </c>
      <c r="AK1282" s="70" t="str">
        <f t="shared" si="279"/>
        <v/>
      </c>
      <c r="AL1282" s="70" t="str">
        <f t="shared" si="280"/>
        <v/>
      </c>
    </row>
    <row r="1283" spans="2:38" ht="15" thickBot="1" x14ac:dyDescent="0.35">
      <c r="B1283" s="79" t="str">
        <f t="shared" si="273"/>
        <v/>
      </c>
      <c r="C1283" s="79" t="str">
        <f t="shared" si="274"/>
        <v/>
      </c>
      <c r="D1283" s="79" t="str">
        <f>IFERROR(IF(J1282&lt;=0,"",IF(C1283="Yes","",B1283-COUNTIF($C$21:C1283,"Yes"))),"")</f>
        <v/>
      </c>
      <c r="E1283" s="81" t="str">
        <f t="shared" si="267"/>
        <v/>
      </c>
      <c r="F1283" s="80" t="str">
        <f t="shared" si="275"/>
        <v/>
      </c>
      <c r="G1283" s="80" t="str">
        <f t="shared" si="268"/>
        <v/>
      </c>
      <c r="H1283" s="80" t="str">
        <f t="shared" si="276"/>
        <v/>
      </c>
      <c r="I1283" s="80" t="str">
        <f t="shared" si="269"/>
        <v/>
      </c>
      <c r="J1283" s="80" t="str">
        <f t="shared" si="277"/>
        <v/>
      </c>
      <c r="AG1283" s="16" t="str">
        <f t="shared" si="278"/>
        <v/>
      </c>
      <c r="AH1283" s="69" t="str">
        <f t="shared" si="270"/>
        <v/>
      </c>
      <c r="AI1283" s="70" t="str">
        <f t="shared" si="271"/>
        <v/>
      </c>
      <c r="AJ1283" s="70" t="str">
        <f t="shared" si="272"/>
        <v/>
      </c>
      <c r="AK1283" s="70" t="str">
        <f t="shared" si="279"/>
        <v/>
      </c>
      <c r="AL1283" s="70" t="str">
        <f t="shared" si="280"/>
        <v/>
      </c>
    </row>
    <row r="1284" spans="2:38" ht="15" thickBot="1" x14ac:dyDescent="0.35">
      <c r="B1284" s="79" t="str">
        <f t="shared" si="273"/>
        <v/>
      </c>
      <c r="C1284" s="79" t="str">
        <f t="shared" si="274"/>
        <v/>
      </c>
      <c r="D1284" s="79" t="str">
        <f>IFERROR(IF(J1283&lt;=0,"",IF(C1284="Yes","",B1284-COUNTIF($C$21:C1284,"Yes"))),"")</f>
        <v/>
      </c>
      <c r="E1284" s="81" t="str">
        <f t="shared" si="267"/>
        <v/>
      </c>
      <c r="F1284" s="80" t="str">
        <f t="shared" si="275"/>
        <v/>
      </c>
      <c r="G1284" s="80" t="str">
        <f t="shared" si="268"/>
        <v/>
      </c>
      <c r="H1284" s="80" t="str">
        <f t="shared" si="276"/>
        <v/>
      </c>
      <c r="I1284" s="80" t="str">
        <f t="shared" si="269"/>
        <v/>
      </c>
      <c r="J1284" s="80" t="str">
        <f t="shared" si="277"/>
        <v/>
      </c>
      <c r="AG1284" s="16" t="str">
        <f t="shared" si="278"/>
        <v/>
      </c>
      <c r="AH1284" s="69" t="str">
        <f t="shared" si="270"/>
        <v/>
      </c>
      <c r="AI1284" s="70" t="str">
        <f t="shared" si="271"/>
        <v/>
      </c>
      <c r="AJ1284" s="70" t="str">
        <f t="shared" si="272"/>
        <v/>
      </c>
      <c r="AK1284" s="70" t="str">
        <f t="shared" si="279"/>
        <v/>
      </c>
      <c r="AL1284" s="70" t="str">
        <f t="shared" si="280"/>
        <v/>
      </c>
    </row>
    <row r="1285" spans="2:38" ht="15" thickBot="1" x14ac:dyDescent="0.35">
      <c r="B1285" s="79" t="str">
        <f t="shared" si="273"/>
        <v/>
      </c>
      <c r="C1285" s="79" t="str">
        <f t="shared" si="274"/>
        <v/>
      </c>
      <c r="D1285" s="79" t="str">
        <f>IFERROR(IF(J1284&lt;=0,"",IF(C1285="Yes","",B1285-COUNTIF($C$21:C1285,"Yes"))),"")</f>
        <v/>
      </c>
      <c r="E1285" s="81" t="str">
        <f t="shared" si="267"/>
        <v/>
      </c>
      <c r="F1285" s="80" t="str">
        <f t="shared" si="275"/>
        <v/>
      </c>
      <c r="G1285" s="80" t="str">
        <f t="shared" si="268"/>
        <v/>
      </c>
      <c r="H1285" s="80" t="str">
        <f t="shared" si="276"/>
        <v/>
      </c>
      <c r="I1285" s="80" t="str">
        <f t="shared" si="269"/>
        <v/>
      </c>
      <c r="J1285" s="80" t="str">
        <f t="shared" si="277"/>
        <v/>
      </c>
      <c r="AG1285" s="16" t="str">
        <f t="shared" si="278"/>
        <v/>
      </c>
      <c r="AH1285" s="69" t="str">
        <f t="shared" si="270"/>
        <v/>
      </c>
      <c r="AI1285" s="70" t="str">
        <f t="shared" si="271"/>
        <v/>
      </c>
      <c r="AJ1285" s="70" t="str">
        <f t="shared" si="272"/>
        <v/>
      </c>
      <c r="AK1285" s="70" t="str">
        <f t="shared" si="279"/>
        <v/>
      </c>
      <c r="AL1285" s="70" t="str">
        <f t="shared" si="280"/>
        <v/>
      </c>
    </row>
    <row r="1286" spans="2:38" ht="15" thickBot="1" x14ac:dyDescent="0.35">
      <c r="B1286" s="79" t="str">
        <f t="shared" si="273"/>
        <v/>
      </c>
      <c r="C1286" s="79" t="str">
        <f t="shared" si="274"/>
        <v/>
      </c>
      <c r="D1286" s="79" t="str">
        <f>IFERROR(IF(J1285&lt;=0,"",IF(C1286="Yes","",B1286-COUNTIF($C$21:C1286,"Yes"))),"")</f>
        <v/>
      </c>
      <c r="E1286" s="81" t="str">
        <f t="shared" si="267"/>
        <v/>
      </c>
      <c r="F1286" s="80" t="str">
        <f t="shared" si="275"/>
        <v/>
      </c>
      <c r="G1286" s="80" t="str">
        <f t="shared" si="268"/>
        <v/>
      </c>
      <c r="H1286" s="80" t="str">
        <f t="shared" si="276"/>
        <v/>
      </c>
      <c r="I1286" s="80" t="str">
        <f t="shared" si="269"/>
        <v/>
      </c>
      <c r="J1286" s="80" t="str">
        <f t="shared" si="277"/>
        <v/>
      </c>
      <c r="AG1286" s="16" t="str">
        <f t="shared" si="278"/>
        <v/>
      </c>
      <c r="AH1286" s="69" t="str">
        <f t="shared" si="270"/>
        <v/>
      </c>
      <c r="AI1286" s="70" t="str">
        <f t="shared" si="271"/>
        <v/>
      </c>
      <c r="AJ1286" s="70" t="str">
        <f t="shared" si="272"/>
        <v/>
      </c>
      <c r="AK1286" s="70" t="str">
        <f t="shared" si="279"/>
        <v/>
      </c>
      <c r="AL1286" s="70" t="str">
        <f t="shared" si="280"/>
        <v/>
      </c>
    </row>
    <row r="1287" spans="2:38" ht="15" thickBot="1" x14ac:dyDescent="0.35">
      <c r="B1287" s="79" t="str">
        <f t="shared" si="273"/>
        <v/>
      </c>
      <c r="C1287" s="79" t="str">
        <f t="shared" si="274"/>
        <v/>
      </c>
      <c r="D1287" s="79" t="str">
        <f>IFERROR(IF(J1286&lt;=0,"",IF(C1287="Yes","",B1287-COUNTIF($C$21:C1287,"Yes"))),"")</f>
        <v/>
      </c>
      <c r="E1287" s="81" t="str">
        <f t="shared" si="267"/>
        <v/>
      </c>
      <c r="F1287" s="80" t="str">
        <f t="shared" si="275"/>
        <v/>
      </c>
      <c r="G1287" s="80" t="str">
        <f t="shared" si="268"/>
        <v/>
      </c>
      <c r="H1287" s="80" t="str">
        <f t="shared" si="276"/>
        <v/>
      </c>
      <c r="I1287" s="80" t="str">
        <f t="shared" si="269"/>
        <v/>
      </c>
      <c r="J1287" s="80" t="str">
        <f t="shared" si="277"/>
        <v/>
      </c>
      <c r="AG1287" s="16" t="str">
        <f t="shared" si="278"/>
        <v/>
      </c>
      <c r="AH1287" s="69" t="str">
        <f t="shared" si="270"/>
        <v/>
      </c>
      <c r="AI1287" s="70" t="str">
        <f t="shared" si="271"/>
        <v/>
      </c>
      <c r="AJ1287" s="70" t="str">
        <f t="shared" si="272"/>
        <v/>
      </c>
      <c r="AK1287" s="70" t="str">
        <f t="shared" si="279"/>
        <v/>
      </c>
      <c r="AL1287" s="70" t="str">
        <f t="shared" si="280"/>
        <v/>
      </c>
    </row>
    <row r="1288" spans="2:38" ht="15" thickBot="1" x14ac:dyDescent="0.35">
      <c r="B1288" s="79" t="str">
        <f t="shared" si="273"/>
        <v/>
      </c>
      <c r="C1288" s="79" t="str">
        <f t="shared" si="274"/>
        <v/>
      </c>
      <c r="D1288" s="79" t="str">
        <f>IFERROR(IF(J1287&lt;=0,"",IF(C1288="Yes","",B1288-COUNTIF($C$21:C1288,"Yes"))),"")</f>
        <v/>
      </c>
      <c r="E1288" s="81" t="str">
        <f t="shared" si="267"/>
        <v/>
      </c>
      <c r="F1288" s="80" t="str">
        <f t="shared" si="275"/>
        <v/>
      </c>
      <c r="G1288" s="80" t="str">
        <f t="shared" si="268"/>
        <v/>
      </c>
      <c r="H1288" s="80" t="str">
        <f t="shared" si="276"/>
        <v/>
      </c>
      <c r="I1288" s="80" t="str">
        <f t="shared" si="269"/>
        <v/>
      </c>
      <c r="J1288" s="80" t="str">
        <f t="shared" si="277"/>
        <v/>
      </c>
      <c r="AG1288" s="16" t="str">
        <f t="shared" si="278"/>
        <v/>
      </c>
      <c r="AH1288" s="69" t="str">
        <f t="shared" si="270"/>
        <v/>
      </c>
      <c r="AI1288" s="70" t="str">
        <f t="shared" si="271"/>
        <v/>
      </c>
      <c r="AJ1288" s="70" t="str">
        <f t="shared" si="272"/>
        <v/>
      </c>
      <c r="AK1288" s="70" t="str">
        <f t="shared" si="279"/>
        <v/>
      </c>
      <c r="AL1288" s="70" t="str">
        <f t="shared" si="280"/>
        <v/>
      </c>
    </row>
    <row r="1289" spans="2:38" ht="15" thickBot="1" x14ac:dyDescent="0.35">
      <c r="B1289" s="79" t="str">
        <f t="shared" si="273"/>
        <v/>
      </c>
      <c r="C1289" s="79" t="str">
        <f t="shared" si="274"/>
        <v/>
      </c>
      <c r="D1289" s="79" t="str">
        <f>IFERROR(IF(J1288&lt;=0,"",IF(C1289="Yes","",B1289-COUNTIF($C$21:C1289,"Yes"))),"")</f>
        <v/>
      </c>
      <c r="E1289" s="81" t="str">
        <f t="shared" si="267"/>
        <v/>
      </c>
      <c r="F1289" s="80" t="str">
        <f t="shared" si="275"/>
        <v/>
      </c>
      <c r="G1289" s="80" t="str">
        <f t="shared" si="268"/>
        <v/>
      </c>
      <c r="H1289" s="80" t="str">
        <f t="shared" si="276"/>
        <v/>
      </c>
      <c r="I1289" s="80" t="str">
        <f t="shared" si="269"/>
        <v/>
      </c>
      <c r="J1289" s="80" t="str">
        <f t="shared" si="277"/>
        <v/>
      </c>
      <c r="AG1289" s="16" t="str">
        <f t="shared" si="278"/>
        <v/>
      </c>
      <c r="AH1289" s="69" t="str">
        <f t="shared" si="270"/>
        <v/>
      </c>
      <c r="AI1289" s="70" t="str">
        <f t="shared" si="271"/>
        <v/>
      </c>
      <c r="AJ1289" s="70" t="str">
        <f t="shared" si="272"/>
        <v/>
      </c>
      <c r="AK1289" s="70" t="str">
        <f t="shared" si="279"/>
        <v/>
      </c>
      <c r="AL1289" s="70" t="str">
        <f t="shared" si="280"/>
        <v/>
      </c>
    </row>
    <row r="1290" spans="2:38" ht="15" thickBot="1" x14ac:dyDescent="0.35">
      <c r="B1290" s="79" t="str">
        <f t="shared" si="273"/>
        <v/>
      </c>
      <c r="C1290" s="79" t="str">
        <f t="shared" si="274"/>
        <v/>
      </c>
      <c r="D1290" s="79" t="str">
        <f>IFERROR(IF(J1289&lt;=0,"",IF(C1290="Yes","",B1290-COUNTIF($C$21:C1290,"Yes"))),"")</f>
        <v/>
      </c>
      <c r="E1290" s="81" t="str">
        <f t="shared" si="267"/>
        <v/>
      </c>
      <c r="F1290" s="80" t="str">
        <f t="shared" si="275"/>
        <v/>
      </c>
      <c r="G1290" s="80" t="str">
        <f t="shared" si="268"/>
        <v/>
      </c>
      <c r="H1290" s="80" t="str">
        <f t="shared" si="276"/>
        <v/>
      </c>
      <c r="I1290" s="80" t="str">
        <f t="shared" si="269"/>
        <v/>
      </c>
      <c r="J1290" s="80" t="str">
        <f t="shared" si="277"/>
        <v/>
      </c>
      <c r="AG1290" s="16" t="str">
        <f t="shared" si="278"/>
        <v/>
      </c>
      <c r="AH1290" s="69" t="str">
        <f t="shared" si="270"/>
        <v/>
      </c>
      <c r="AI1290" s="70" t="str">
        <f t="shared" si="271"/>
        <v/>
      </c>
      <c r="AJ1290" s="70" t="str">
        <f t="shared" si="272"/>
        <v/>
      </c>
      <c r="AK1290" s="70" t="str">
        <f t="shared" si="279"/>
        <v/>
      </c>
      <c r="AL1290" s="70" t="str">
        <f t="shared" si="280"/>
        <v/>
      </c>
    </row>
    <row r="1291" spans="2:38" ht="15" thickBot="1" x14ac:dyDescent="0.35">
      <c r="B1291" s="79" t="str">
        <f t="shared" si="273"/>
        <v/>
      </c>
      <c r="C1291" s="79" t="str">
        <f t="shared" si="274"/>
        <v/>
      </c>
      <c r="D1291" s="79" t="str">
        <f>IFERROR(IF(J1290&lt;=0,"",IF(C1291="Yes","",B1291-COUNTIF($C$21:C1291,"Yes"))),"")</f>
        <v/>
      </c>
      <c r="E1291" s="81" t="str">
        <f t="shared" si="267"/>
        <v/>
      </c>
      <c r="F1291" s="80" t="str">
        <f t="shared" si="275"/>
        <v/>
      </c>
      <c r="G1291" s="80" t="str">
        <f t="shared" si="268"/>
        <v/>
      </c>
      <c r="H1291" s="80" t="str">
        <f t="shared" si="276"/>
        <v/>
      </c>
      <c r="I1291" s="80" t="str">
        <f t="shared" si="269"/>
        <v/>
      </c>
      <c r="J1291" s="80" t="str">
        <f t="shared" si="277"/>
        <v/>
      </c>
      <c r="AG1291" s="16" t="str">
        <f t="shared" si="278"/>
        <v/>
      </c>
      <c r="AH1291" s="69" t="str">
        <f t="shared" si="270"/>
        <v/>
      </c>
      <c r="AI1291" s="70" t="str">
        <f t="shared" si="271"/>
        <v/>
      </c>
      <c r="AJ1291" s="70" t="str">
        <f t="shared" si="272"/>
        <v/>
      </c>
      <c r="AK1291" s="70" t="str">
        <f t="shared" si="279"/>
        <v/>
      </c>
      <c r="AL1291" s="70" t="str">
        <f t="shared" si="280"/>
        <v/>
      </c>
    </row>
    <row r="1292" spans="2:38" ht="15" thickBot="1" x14ac:dyDescent="0.35">
      <c r="B1292" s="79" t="str">
        <f t="shared" si="273"/>
        <v/>
      </c>
      <c r="C1292" s="79" t="str">
        <f t="shared" si="274"/>
        <v/>
      </c>
      <c r="D1292" s="79" t="str">
        <f>IFERROR(IF(J1291&lt;=0,"",IF(C1292="Yes","",B1292-COUNTIF($C$21:C1292,"Yes"))),"")</f>
        <v/>
      </c>
      <c r="E1292" s="81" t="str">
        <f t="shared" si="267"/>
        <v/>
      </c>
      <c r="F1292" s="80" t="str">
        <f t="shared" si="275"/>
        <v/>
      </c>
      <c r="G1292" s="80" t="str">
        <f t="shared" si="268"/>
        <v/>
      </c>
      <c r="H1292" s="80" t="str">
        <f t="shared" si="276"/>
        <v/>
      </c>
      <c r="I1292" s="80" t="str">
        <f t="shared" si="269"/>
        <v/>
      </c>
      <c r="J1292" s="80" t="str">
        <f t="shared" si="277"/>
        <v/>
      </c>
      <c r="AG1292" s="16" t="str">
        <f t="shared" si="278"/>
        <v/>
      </c>
      <c r="AH1292" s="69" t="str">
        <f t="shared" si="270"/>
        <v/>
      </c>
      <c r="AI1292" s="70" t="str">
        <f t="shared" si="271"/>
        <v/>
      </c>
      <c r="AJ1292" s="70" t="str">
        <f t="shared" si="272"/>
        <v/>
      </c>
      <c r="AK1292" s="70" t="str">
        <f t="shared" si="279"/>
        <v/>
      </c>
      <c r="AL1292" s="70" t="str">
        <f t="shared" si="280"/>
        <v/>
      </c>
    </row>
    <row r="1293" spans="2:38" ht="15" thickBot="1" x14ac:dyDescent="0.35">
      <c r="B1293" s="79" t="str">
        <f t="shared" si="273"/>
        <v/>
      </c>
      <c r="C1293" s="79" t="str">
        <f t="shared" si="274"/>
        <v/>
      </c>
      <c r="D1293" s="79" t="str">
        <f>IFERROR(IF(J1292&lt;=0,"",IF(C1293="Yes","",B1293-COUNTIF($C$21:C1293,"Yes"))),"")</f>
        <v/>
      </c>
      <c r="E1293" s="81" t="str">
        <f t="shared" si="267"/>
        <v/>
      </c>
      <c r="F1293" s="80" t="str">
        <f t="shared" si="275"/>
        <v/>
      </c>
      <c r="G1293" s="80" t="str">
        <f t="shared" si="268"/>
        <v/>
      </c>
      <c r="H1293" s="80" t="str">
        <f t="shared" si="276"/>
        <v/>
      </c>
      <c r="I1293" s="80" t="str">
        <f t="shared" si="269"/>
        <v/>
      </c>
      <c r="J1293" s="80" t="str">
        <f t="shared" si="277"/>
        <v/>
      </c>
      <c r="AG1293" s="16" t="str">
        <f t="shared" si="278"/>
        <v/>
      </c>
      <c r="AH1293" s="69" t="str">
        <f t="shared" si="270"/>
        <v/>
      </c>
      <c r="AI1293" s="70" t="str">
        <f t="shared" si="271"/>
        <v/>
      </c>
      <c r="AJ1293" s="70" t="str">
        <f t="shared" si="272"/>
        <v/>
      </c>
      <c r="AK1293" s="70" t="str">
        <f t="shared" si="279"/>
        <v/>
      </c>
      <c r="AL1293" s="70" t="str">
        <f t="shared" si="280"/>
        <v/>
      </c>
    </row>
    <row r="1294" spans="2:38" ht="15" thickBot="1" x14ac:dyDescent="0.35">
      <c r="B1294" s="79" t="str">
        <f t="shared" si="273"/>
        <v/>
      </c>
      <c r="C1294" s="79" t="str">
        <f t="shared" si="274"/>
        <v/>
      </c>
      <c r="D1294" s="79" t="str">
        <f>IFERROR(IF(J1293&lt;=0,"",IF(C1294="Yes","",B1294-COUNTIF($C$21:C1294,"Yes"))),"")</f>
        <v/>
      </c>
      <c r="E1294" s="81" t="str">
        <f t="shared" si="267"/>
        <v/>
      </c>
      <c r="F1294" s="80" t="str">
        <f t="shared" si="275"/>
        <v/>
      </c>
      <c r="G1294" s="80" t="str">
        <f t="shared" si="268"/>
        <v/>
      </c>
      <c r="H1294" s="80" t="str">
        <f t="shared" si="276"/>
        <v/>
      </c>
      <c r="I1294" s="80" t="str">
        <f t="shared" si="269"/>
        <v/>
      </c>
      <c r="J1294" s="80" t="str">
        <f t="shared" si="277"/>
        <v/>
      </c>
      <c r="AG1294" s="16" t="str">
        <f t="shared" si="278"/>
        <v/>
      </c>
      <c r="AH1294" s="69" t="str">
        <f t="shared" si="270"/>
        <v/>
      </c>
      <c r="AI1294" s="70" t="str">
        <f t="shared" si="271"/>
        <v/>
      </c>
      <c r="AJ1294" s="70" t="str">
        <f t="shared" si="272"/>
        <v/>
      </c>
      <c r="AK1294" s="70" t="str">
        <f t="shared" si="279"/>
        <v/>
      </c>
      <c r="AL1294" s="70" t="str">
        <f t="shared" si="280"/>
        <v/>
      </c>
    </row>
    <row r="1295" spans="2:38" ht="15" thickBot="1" x14ac:dyDescent="0.35">
      <c r="B1295" s="79" t="str">
        <f t="shared" si="273"/>
        <v/>
      </c>
      <c r="C1295" s="79" t="str">
        <f t="shared" si="274"/>
        <v/>
      </c>
      <c r="D1295" s="79" t="str">
        <f>IFERROR(IF(J1294&lt;=0,"",IF(C1295="Yes","",B1295-COUNTIF($C$21:C1295,"Yes"))),"")</f>
        <v/>
      </c>
      <c r="E1295" s="81" t="str">
        <f t="shared" si="267"/>
        <v/>
      </c>
      <c r="F1295" s="80" t="str">
        <f t="shared" si="275"/>
        <v/>
      </c>
      <c r="G1295" s="80" t="str">
        <f t="shared" si="268"/>
        <v/>
      </c>
      <c r="H1295" s="80" t="str">
        <f t="shared" si="276"/>
        <v/>
      </c>
      <c r="I1295" s="80" t="str">
        <f t="shared" si="269"/>
        <v/>
      </c>
      <c r="J1295" s="80" t="str">
        <f t="shared" si="277"/>
        <v/>
      </c>
      <c r="AG1295" s="16" t="str">
        <f t="shared" si="278"/>
        <v/>
      </c>
      <c r="AH1295" s="69" t="str">
        <f t="shared" si="270"/>
        <v/>
      </c>
      <c r="AI1295" s="70" t="str">
        <f t="shared" si="271"/>
        <v/>
      </c>
      <c r="AJ1295" s="70" t="str">
        <f t="shared" si="272"/>
        <v/>
      </c>
      <c r="AK1295" s="70" t="str">
        <f t="shared" si="279"/>
        <v/>
      </c>
      <c r="AL1295" s="70" t="str">
        <f t="shared" si="280"/>
        <v/>
      </c>
    </row>
    <row r="1296" spans="2:38" ht="15" thickBot="1" x14ac:dyDescent="0.35">
      <c r="B1296" s="79" t="str">
        <f t="shared" si="273"/>
        <v/>
      </c>
      <c r="C1296" s="79" t="str">
        <f t="shared" si="274"/>
        <v/>
      </c>
      <c r="D1296" s="79" t="str">
        <f>IFERROR(IF(J1295&lt;=0,"",IF(C1296="Yes","",B1296-COUNTIF($C$21:C1296,"Yes"))),"")</f>
        <v/>
      </c>
      <c r="E1296" s="81" t="str">
        <f t="shared" si="267"/>
        <v/>
      </c>
      <c r="F1296" s="80" t="str">
        <f t="shared" si="275"/>
        <v/>
      </c>
      <c r="G1296" s="80" t="str">
        <f t="shared" si="268"/>
        <v/>
      </c>
      <c r="H1296" s="80" t="str">
        <f t="shared" si="276"/>
        <v/>
      </c>
      <c r="I1296" s="80" t="str">
        <f t="shared" si="269"/>
        <v/>
      </c>
      <c r="J1296" s="80" t="str">
        <f t="shared" si="277"/>
        <v/>
      </c>
      <c r="AG1296" s="16" t="str">
        <f t="shared" si="278"/>
        <v/>
      </c>
      <c r="AH1296" s="69" t="str">
        <f t="shared" si="270"/>
        <v/>
      </c>
      <c r="AI1296" s="70" t="str">
        <f t="shared" si="271"/>
        <v/>
      </c>
      <c r="AJ1296" s="70" t="str">
        <f t="shared" si="272"/>
        <v/>
      </c>
      <c r="AK1296" s="70" t="str">
        <f t="shared" si="279"/>
        <v/>
      </c>
      <c r="AL1296" s="70" t="str">
        <f t="shared" si="280"/>
        <v/>
      </c>
    </row>
    <row r="1297" spans="2:38" ht="15" thickBot="1" x14ac:dyDescent="0.35">
      <c r="B1297" s="79" t="str">
        <f t="shared" si="273"/>
        <v/>
      </c>
      <c r="C1297" s="79" t="str">
        <f t="shared" si="274"/>
        <v/>
      </c>
      <c r="D1297" s="79" t="str">
        <f>IFERROR(IF(J1296&lt;=0,"",IF(C1297="Yes","",B1297-COUNTIF($C$21:C1297,"Yes"))),"")</f>
        <v/>
      </c>
      <c r="E1297" s="81" t="str">
        <f t="shared" si="267"/>
        <v/>
      </c>
      <c r="F1297" s="80" t="str">
        <f t="shared" si="275"/>
        <v/>
      </c>
      <c r="G1297" s="80" t="str">
        <f t="shared" si="268"/>
        <v/>
      </c>
      <c r="H1297" s="80" t="str">
        <f t="shared" si="276"/>
        <v/>
      </c>
      <c r="I1297" s="80" t="str">
        <f t="shared" si="269"/>
        <v/>
      </c>
      <c r="J1297" s="80" t="str">
        <f t="shared" si="277"/>
        <v/>
      </c>
      <c r="AG1297" s="16" t="str">
        <f t="shared" si="278"/>
        <v/>
      </c>
      <c r="AH1297" s="69" t="str">
        <f t="shared" si="270"/>
        <v/>
      </c>
      <c r="AI1297" s="70" t="str">
        <f t="shared" si="271"/>
        <v/>
      </c>
      <c r="AJ1297" s="70" t="str">
        <f t="shared" si="272"/>
        <v/>
      </c>
      <c r="AK1297" s="70" t="str">
        <f t="shared" si="279"/>
        <v/>
      </c>
      <c r="AL1297" s="70" t="str">
        <f t="shared" si="280"/>
        <v/>
      </c>
    </row>
    <row r="1298" spans="2:38" ht="15" thickBot="1" x14ac:dyDescent="0.35">
      <c r="B1298" s="79" t="str">
        <f t="shared" si="273"/>
        <v/>
      </c>
      <c r="C1298" s="79" t="str">
        <f t="shared" si="274"/>
        <v/>
      </c>
      <c r="D1298" s="79" t="str">
        <f>IFERROR(IF(J1297&lt;=0,"",IF(C1298="Yes","",B1298-COUNTIF($C$21:C1298,"Yes"))),"")</f>
        <v/>
      </c>
      <c r="E1298" s="81" t="str">
        <f t="shared" si="267"/>
        <v/>
      </c>
      <c r="F1298" s="80" t="str">
        <f t="shared" si="275"/>
        <v/>
      </c>
      <c r="G1298" s="80" t="str">
        <f t="shared" si="268"/>
        <v/>
      </c>
      <c r="H1298" s="80" t="str">
        <f t="shared" si="276"/>
        <v/>
      </c>
      <c r="I1298" s="80" t="str">
        <f t="shared" si="269"/>
        <v/>
      </c>
      <c r="J1298" s="80" t="str">
        <f t="shared" si="277"/>
        <v/>
      </c>
      <c r="AG1298" s="16" t="str">
        <f t="shared" si="278"/>
        <v/>
      </c>
      <c r="AH1298" s="69" t="str">
        <f t="shared" si="270"/>
        <v/>
      </c>
      <c r="AI1298" s="70" t="str">
        <f t="shared" si="271"/>
        <v/>
      </c>
      <c r="AJ1298" s="70" t="str">
        <f t="shared" si="272"/>
        <v/>
      </c>
      <c r="AK1298" s="70" t="str">
        <f t="shared" si="279"/>
        <v/>
      </c>
      <c r="AL1298" s="70" t="str">
        <f t="shared" si="280"/>
        <v/>
      </c>
    </row>
    <row r="1299" spans="2:38" ht="15" thickBot="1" x14ac:dyDescent="0.35">
      <c r="B1299" s="79" t="str">
        <f t="shared" si="273"/>
        <v/>
      </c>
      <c r="C1299" s="79" t="str">
        <f t="shared" si="274"/>
        <v/>
      </c>
      <c r="D1299" s="79" t="str">
        <f>IFERROR(IF(J1298&lt;=0,"",IF(C1299="Yes","",B1299-COUNTIF($C$21:C1299,"Yes"))),"")</f>
        <v/>
      </c>
      <c r="E1299" s="81" t="str">
        <f t="shared" si="267"/>
        <v/>
      </c>
      <c r="F1299" s="80" t="str">
        <f t="shared" si="275"/>
        <v/>
      </c>
      <c r="G1299" s="80" t="str">
        <f t="shared" si="268"/>
        <v/>
      </c>
      <c r="H1299" s="80" t="str">
        <f t="shared" si="276"/>
        <v/>
      </c>
      <c r="I1299" s="80" t="str">
        <f t="shared" si="269"/>
        <v/>
      </c>
      <c r="J1299" s="80" t="str">
        <f t="shared" si="277"/>
        <v/>
      </c>
      <c r="AG1299" s="16" t="str">
        <f t="shared" si="278"/>
        <v/>
      </c>
      <c r="AH1299" s="69" t="str">
        <f t="shared" si="270"/>
        <v/>
      </c>
      <c r="AI1299" s="70" t="str">
        <f t="shared" si="271"/>
        <v/>
      </c>
      <c r="AJ1299" s="70" t="str">
        <f t="shared" si="272"/>
        <v/>
      </c>
      <c r="AK1299" s="70" t="str">
        <f t="shared" si="279"/>
        <v/>
      </c>
      <c r="AL1299" s="70" t="str">
        <f t="shared" si="280"/>
        <v/>
      </c>
    </row>
    <row r="1300" spans="2:38" ht="15" thickBot="1" x14ac:dyDescent="0.35">
      <c r="B1300" s="79" t="str">
        <f t="shared" si="273"/>
        <v/>
      </c>
      <c r="C1300" s="79" t="str">
        <f t="shared" si="274"/>
        <v/>
      </c>
      <c r="D1300" s="79" t="str">
        <f>IFERROR(IF(J1299&lt;=0,"",IF(C1300="Yes","",B1300-COUNTIF($C$21:C1300,"Yes"))),"")</f>
        <v/>
      </c>
      <c r="E1300" s="81" t="str">
        <f t="shared" si="267"/>
        <v/>
      </c>
      <c r="F1300" s="80" t="str">
        <f t="shared" si="275"/>
        <v/>
      </c>
      <c r="G1300" s="80" t="str">
        <f t="shared" si="268"/>
        <v/>
      </c>
      <c r="H1300" s="80" t="str">
        <f t="shared" si="276"/>
        <v/>
      </c>
      <c r="I1300" s="80" t="str">
        <f t="shared" si="269"/>
        <v/>
      </c>
      <c r="J1300" s="80" t="str">
        <f t="shared" si="277"/>
        <v/>
      </c>
      <c r="AG1300" s="16" t="str">
        <f t="shared" si="278"/>
        <v/>
      </c>
      <c r="AH1300" s="69" t="str">
        <f t="shared" si="270"/>
        <v/>
      </c>
      <c r="AI1300" s="70" t="str">
        <f t="shared" si="271"/>
        <v/>
      </c>
      <c r="AJ1300" s="70" t="str">
        <f t="shared" si="272"/>
        <v/>
      </c>
      <c r="AK1300" s="70" t="str">
        <f t="shared" si="279"/>
        <v/>
      </c>
      <c r="AL1300" s="70" t="str">
        <f t="shared" si="280"/>
        <v/>
      </c>
    </row>
    <row r="1301" spans="2:38" ht="15" thickBot="1" x14ac:dyDescent="0.35">
      <c r="B1301" s="79" t="str">
        <f t="shared" si="273"/>
        <v/>
      </c>
      <c r="C1301" s="79" t="str">
        <f t="shared" si="274"/>
        <v/>
      </c>
      <c r="D1301" s="79" t="str">
        <f>IFERROR(IF(J1300&lt;=0,"",IF(C1301="Yes","",B1301-COUNTIF($C$21:C1301,"Yes"))),"")</f>
        <v/>
      </c>
      <c r="E1301" s="81" t="str">
        <f t="shared" ref="E1301:E1364" si="281">IF($E$9="End of the Period",IF(B1301="","",IF(payment_frequency="Bi-weekly",first_payment_date+B1301*VLOOKUP(payment_frequency,periodic_table,2,0),IF(payment_frequency="Weekly",first_payment_date+B1301*VLOOKUP(payment_frequency,periodic_table,2,0),IF(payment_frequency="Semi-monthly",first_payment_date+B1301*VLOOKUP(payment_frequency,periodic_table,2,0),EDATE(first_payment_date,B1301*VLOOKUP(payment_frequency,periodic_table,2,0)))))),IF(B1301="","",IF(payment_frequency="Bi-weekly",first_payment_date+(B1301-1)*VLOOKUP(payment_frequency,periodic_table,2,0),IF(payment_frequency="Weekly",first_payment_date+(B1301-1)*VLOOKUP(payment_frequency,periodic_table,2,0),IF(payment_frequency="Semi-monthly",first_payment_date+(B1301-1)*VLOOKUP(payment_frequency,periodic_table,2,0),EDATE(first_payment_date,(B1301-1)*VLOOKUP(payment_frequency,periodic_table,2,0)))))))</f>
        <v/>
      </c>
      <c r="F1301" s="80" t="str">
        <f t="shared" si="275"/>
        <v/>
      </c>
      <c r="G1301" s="80" t="str">
        <f t="shared" ref="G1301:G1364" si="282">IF(AND(Payment_Type=1,B1301=1),0,IF(B1301="","",IF(C1301="Yes",0,J1300*Compound_Rate)))</f>
        <v/>
      </c>
      <c r="H1301" s="80" t="str">
        <f t="shared" si="276"/>
        <v/>
      </c>
      <c r="I1301" s="80" t="str">
        <f t="shared" ref="I1301:I1364" si="283">IF(B1301="","",IF(C1301="Yes",J1300*Compound_Rate,0))</f>
        <v/>
      </c>
      <c r="J1301" s="80" t="str">
        <f t="shared" si="277"/>
        <v/>
      </c>
      <c r="AG1301" s="16" t="str">
        <f t="shared" si="278"/>
        <v/>
      </c>
      <c r="AH1301" s="69" t="str">
        <f t="shared" ref="AH1301:AH1364" si="284">IF($E$9="End of the Period",IF(AG1301="","",IF(payment_frequency="Bi-weekly",first_payment_date+AG1301*VLOOKUP(payment_frequency,periodic_table,2,0),IF(payment_frequency="Weekly",first_payment_date+AG1301*VLOOKUP(payment_frequency,periodic_table,2,0),IF(payment_frequency="Semi-monthly",first_payment_date+AG1301*VLOOKUP(payment_frequency,periodic_table,2,0),EDATE(first_payment_date,AG1301*VLOOKUP(payment_frequency,periodic_table,2,0)))))),IF(AG1301="","",IF(payment_frequency="Bi-weekly",first_payment_date+(AG1301-1)*VLOOKUP(payment_frequency,periodic_table,2,0),IF(payment_frequency="Weekly",first_payment_date+(AG1301-1)*VLOOKUP(payment_frequency,periodic_table,2,0),IF(payment_frequency="Semi-monthly",first_payment_date+(AG1301-1)*VLOOKUP(payment_frequency,periodic_table,2,0),EDATE(first_payment_date,(AG1301-1)*VLOOKUP(payment_frequency,periodic_table,2,0)))))))</f>
        <v/>
      </c>
      <c r="AI1301" s="70" t="str">
        <f t="shared" ref="AI1301:AI1364" si="285">IF(AG1301="","",IF(AL1300&lt;payment,AL1300*(1+Compound_Rate),payment))</f>
        <v/>
      </c>
      <c r="AJ1301" s="70" t="str">
        <f t="shared" ref="AJ1301:AJ1364" si="286">IF(AND(Payment_Type=1,AG1301=1),0,IF(AG1301="","",AL1300*Compound_Rate))</f>
        <v/>
      </c>
      <c r="AK1301" s="70" t="str">
        <f t="shared" si="279"/>
        <v/>
      </c>
      <c r="AL1301" s="70" t="str">
        <f t="shared" si="280"/>
        <v/>
      </c>
    </row>
    <row r="1302" spans="2:38" ht="15" thickBot="1" x14ac:dyDescent="0.35">
      <c r="B1302" s="79" t="str">
        <f t="shared" ref="B1302:B1365" si="287">IFERROR(IF(TRUNC(J1301)&lt;=0,"",B1301+1),"")</f>
        <v/>
      </c>
      <c r="C1302" s="79" t="str">
        <f t="shared" ref="C1302:C1365" si="288">IF(B1302="","",IF(AND(B1302&lt;=$E$13,B1302&gt;=$E$12),"Yes","No"))</f>
        <v/>
      </c>
      <c r="D1302" s="79" t="str">
        <f>IFERROR(IF(J1301&lt;=0,"",IF(C1302="Yes","",B1302-COUNTIF($C$21:C1302,"Yes"))),"")</f>
        <v/>
      </c>
      <c r="E1302" s="81" t="str">
        <f t="shared" si="281"/>
        <v/>
      </c>
      <c r="F1302" s="80" t="str">
        <f t="shared" ref="F1302:F1365" si="289">IF(B1302="","",IF(C1302="Yes",0,IF(J1301&lt;payment,J1301*(1+Compound_Rate),-PMT($J$5,nper-B1302+1+$E$14,J1301))))</f>
        <v/>
      </c>
      <c r="G1302" s="80" t="str">
        <f t="shared" si="282"/>
        <v/>
      </c>
      <c r="H1302" s="80" t="str">
        <f t="shared" ref="H1302:H1365" si="290">IF(B1302="","",F1302-G1302)</f>
        <v/>
      </c>
      <c r="I1302" s="80" t="str">
        <f t="shared" si="283"/>
        <v/>
      </c>
      <c r="J1302" s="80" t="str">
        <f t="shared" ref="J1302:J1365" si="291">IFERROR(IF(B1302="","",J1301-H1302+I1302),"")</f>
        <v/>
      </c>
      <c r="AG1302" s="16" t="str">
        <f t="shared" ref="AG1302:AG1365" si="292">IFERROR(IF(AL1301&lt;=0,"",AG1301+1),"")</f>
        <v/>
      </c>
      <c r="AH1302" s="69" t="str">
        <f t="shared" si="284"/>
        <v/>
      </c>
      <c r="AI1302" s="70" t="str">
        <f t="shared" si="285"/>
        <v/>
      </c>
      <c r="AJ1302" s="70" t="str">
        <f t="shared" si="286"/>
        <v/>
      </c>
      <c r="AK1302" s="70" t="str">
        <f t="shared" ref="AK1302:AK1365" si="293">IF(AG1302="","",AI1302-AJ1302)</f>
        <v/>
      </c>
      <c r="AL1302" s="70" t="str">
        <f t="shared" ref="AL1302:AL1365" si="294">IFERROR(IF(AK1302&lt;=0,"",AL1301-AK1302),"")</f>
        <v/>
      </c>
    </row>
    <row r="1303" spans="2:38" ht="15" thickBot="1" x14ac:dyDescent="0.35">
      <c r="B1303" s="79" t="str">
        <f t="shared" si="287"/>
        <v/>
      </c>
      <c r="C1303" s="79" t="str">
        <f t="shared" si="288"/>
        <v/>
      </c>
      <c r="D1303" s="79" t="str">
        <f>IFERROR(IF(J1302&lt;=0,"",IF(C1303="Yes","",B1303-COUNTIF($C$21:C1303,"Yes"))),"")</f>
        <v/>
      </c>
      <c r="E1303" s="81" t="str">
        <f t="shared" si="281"/>
        <v/>
      </c>
      <c r="F1303" s="80" t="str">
        <f t="shared" si="289"/>
        <v/>
      </c>
      <c r="G1303" s="80" t="str">
        <f t="shared" si="282"/>
        <v/>
      </c>
      <c r="H1303" s="80" t="str">
        <f t="shared" si="290"/>
        <v/>
      </c>
      <c r="I1303" s="80" t="str">
        <f t="shared" si="283"/>
        <v/>
      </c>
      <c r="J1303" s="80" t="str">
        <f t="shared" si="291"/>
        <v/>
      </c>
      <c r="AG1303" s="16" t="str">
        <f t="shared" si="292"/>
        <v/>
      </c>
      <c r="AH1303" s="69" t="str">
        <f t="shared" si="284"/>
        <v/>
      </c>
      <c r="AI1303" s="70" t="str">
        <f t="shared" si="285"/>
        <v/>
      </c>
      <c r="AJ1303" s="70" t="str">
        <f t="shared" si="286"/>
        <v/>
      </c>
      <c r="AK1303" s="70" t="str">
        <f t="shared" si="293"/>
        <v/>
      </c>
      <c r="AL1303" s="70" t="str">
        <f t="shared" si="294"/>
        <v/>
      </c>
    </row>
    <row r="1304" spans="2:38" ht="15" thickBot="1" x14ac:dyDescent="0.35">
      <c r="B1304" s="79" t="str">
        <f t="shared" si="287"/>
        <v/>
      </c>
      <c r="C1304" s="79" t="str">
        <f t="shared" si="288"/>
        <v/>
      </c>
      <c r="D1304" s="79" t="str">
        <f>IFERROR(IF(J1303&lt;=0,"",IF(C1304="Yes","",B1304-COUNTIF($C$21:C1304,"Yes"))),"")</f>
        <v/>
      </c>
      <c r="E1304" s="81" t="str">
        <f t="shared" si="281"/>
        <v/>
      </c>
      <c r="F1304" s="80" t="str">
        <f t="shared" si="289"/>
        <v/>
      </c>
      <c r="G1304" s="80" t="str">
        <f t="shared" si="282"/>
        <v/>
      </c>
      <c r="H1304" s="80" t="str">
        <f t="shared" si="290"/>
        <v/>
      </c>
      <c r="I1304" s="80" t="str">
        <f t="shared" si="283"/>
        <v/>
      </c>
      <c r="J1304" s="80" t="str">
        <f t="shared" si="291"/>
        <v/>
      </c>
      <c r="AG1304" s="16" t="str">
        <f t="shared" si="292"/>
        <v/>
      </c>
      <c r="AH1304" s="69" t="str">
        <f t="shared" si="284"/>
        <v/>
      </c>
      <c r="AI1304" s="70" t="str">
        <f t="shared" si="285"/>
        <v/>
      </c>
      <c r="AJ1304" s="70" t="str">
        <f t="shared" si="286"/>
        <v/>
      </c>
      <c r="AK1304" s="70" t="str">
        <f t="shared" si="293"/>
        <v/>
      </c>
      <c r="AL1304" s="70" t="str">
        <f t="shared" si="294"/>
        <v/>
      </c>
    </row>
    <row r="1305" spans="2:38" ht="15" thickBot="1" x14ac:dyDescent="0.35">
      <c r="B1305" s="79" t="str">
        <f t="shared" si="287"/>
        <v/>
      </c>
      <c r="C1305" s="79" t="str">
        <f t="shared" si="288"/>
        <v/>
      </c>
      <c r="D1305" s="79" t="str">
        <f>IFERROR(IF(J1304&lt;=0,"",IF(C1305="Yes","",B1305-COUNTIF($C$21:C1305,"Yes"))),"")</f>
        <v/>
      </c>
      <c r="E1305" s="81" t="str">
        <f t="shared" si="281"/>
        <v/>
      </c>
      <c r="F1305" s="80" t="str">
        <f t="shared" si="289"/>
        <v/>
      </c>
      <c r="G1305" s="80" t="str">
        <f t="shared" si="282"/>
        <v/>
      </c>
      <c r="H1305" s="80" t="str">
        <f t="shared" si="290"/>
        <v/>
      </c>
      <c r="I1305" s="80" t="str">
        <f t="shared" si="283"/>
        <v/>
      </c>
      <c r="J1305" s="80" t="str">
        <f t="shared" si="291"/>
        <v/>
      </c>
      <c r="AG1305" s="16" t="str">
        <f t="shared" si="292"/>
        <v/>
      </c>
      <c r="AH1305" s="69" t="str">
        <f t="shared" si="284"/>
        <v/>
      </c>
      <c r="AI1305" s="70" t="str">
        <f t="shared" si="285"/>
        <v/>
      </c>
      <c r="AJ1305" s="70" t="str">
        <f t="shared" si="286"/>
        <v/>
      </c>
      <c r="AK1305" s="70" t="str">
        <f t="shared" si="293"/>
        <v/>
      </c>
      <c r="AL1305" s="70" t="str">
        <f t="shared" si="294"/>
        <v/>
      </c>
    </row>
    <row r="1306" spans="2:38" ht="15" thickBot="1" x14ac:dyDescent="0.35">
      <c r="B1306" s="79" t="str">
        <f t="shared" si="287"/>
        <v/>
      </c>
      <c r="C1306" s="79" t="str">
        <f t="shared" si="288"/>
        <v/>
      </c>
      <c r="D1306" s="79" t="str">
        <f>IFERROR(IF(J1305&lt;=0,"",IF(C1306="Yes","",B1306-COUNTIF($C$21:C1306,"Yes"))),"")</f>
        <v/>
      </c>
      <c r="E1306" s="81" t="str">
        <f t="shared" si="281"/>
        <v/>
      </c>
      <c r="F1306" s="80" t="str">
        <f t="shared" si="289"/>
        <v/>
      </c>
      <c r="G1306" s="80" t="str">
        <f t="shared" si="282"/>
        <v/>
      </c>
      <c r="H1306" s="80" t="str">
        <f t="shared" si="290"/>
        <v/>
      </c>
      <c r="I1306" s="80" t="str">
        <f t="shared" si="283"/>
        <v/>
      </c>
      <c r="J1306" s="80" t="str">
        <f t="shared" si="291"/>
        <v/>
      </c>
      <c r="AG1306" s="16" t="str">
        <f t="shared" si="292"/>
        <v/>
      </c>
      <c r="AH1306" s="69" t="str">
        <f t="shared" si="284"/>
        <v/>
      </c>
      <c r="AI1306" s="70" t="str">
        <f t="shared" si="285"/>
        <v/>
      </c>
      <c r="AJ1306" s="70" t="str">
        <f t="shared" si="286"/>
        <v/>
      </c>
      <c r="AK1306" s="70" t="str">
        <f t="shared" si="293"/>
        <v/>
      </c>
      <c r="AL1306" s="70" t="str">
        <f t="shared" si="294"/>
        <v/>
      </c>
    </row>
    <row r="1307" spans="2:38" ht="15" thickBot="1" x14ac:dyDescent="0.35">
      <c r="B1307" s="79" t="str">
        <f t="shared" si="287"/>
        <v/>
      </c>
      <c r="C1307" s="79" t="str">
        <f t="shared" si="288"/>
        <v/>
      </c>
      <c r="D1307" s="79" t="str">
        <f>IFERROR(IF(J1306&lt;=0,"",IF(C1307="Yes","",B1307-COUNTIF($C$21:C1307,"Yes"))),"")</f>
        <v/>
      </c>
      <c r="E1307" s="81" t="str">
        <f t="shared" si="281"/>
        <v/>
      </c>
      <c r="F1307" s="80" t="str">
        <f t="shared" si="289"/>
        <v/>
      </c>
      <c r="G1307" s="80" t="str">
        <f t="shared" si="282"/>
        <v/>
      </c>
      <c r="H1307" s="80" t="str">
        <f t="shared" si="290"/>
        <v/>
      </c>
      <c r="I1307" s="80" t="str">
        <f t="shared" si="283"/>
        <v/>
      </c>
      <c r="J1307" s="80" t="str">
        <f t="shared" si="291"/>
        <v/>
      </c>
      <c r="AG1307" s="16" t="str">
        <f t="shared" si="292"/>
        <v/>
      </c>
      <c r="AH1307" s="69" t="str">
        <f t="shared" si="284"/>
        <v/>
      </c>
      <c r="AI1307" s="70" t="str">
        <f t="shared" si="285"/>
        <v/>
      </c>
      <c r="AJ1307" s="70" t="str">
        <f t="shared" si="286"/>
        <v/>
      </c>
      <c r="AK1307" s="70" t="str">
        <f t="shared" si="293"/>
        <v/>
      </c>
      <c r="AL1307" s="70" t="str">
        <f t="shared" si="294"/>
        <v/>
      </c>
    </row>
    <row r="1308" spans="2:38" ht="15" thickBot="1" x14ac:dyDescent="0.35">
      <c r="B1308" s="79" t="str">
        <f t="shared" si="287"/>
        <v/>
      </c>
      <c r="C1308" s="79" t="str">
        <f t="shared" si="288"/>
        <v/>
      </c>
      <c r="D1308" s="79" t="str">
        <f>IFERROR(IF(J1307&lt;=0,"",IF(C1308="Yes","",B1308-COUNTIF($C$21:C1308,"Yes"))),"")</f>
        <v/>
      </c>
      <c r="E1308" s="81" t="str">
        <f t="shared" si="281"/>
        <v/>
      </c>
      <c r="F1308" s="80" t="str">
        <f t="shared" si="289"/>
        <v/>
      </c>
      <c r="G1308" s="80" t="str">
        <f t="shared" si="282"/>
        <v/>
      </c>
      <c r="H1308" s="80" t="str">
        <f t="shared" si="290"/>
        <v/>
      </c>
      <c r="I1308" s="80" t="str">
        <f t="shared" si="283"/>
        <v/>
      </c>
      <c r="J1308" s="80" t="str">
        <f t="shared" si="291"/>
        <v/>
      </c>
      <c r="AG1308" s="16" t="str">
        <f t="shared" si="292"/>
        <v/>
      </c>
      <c r="AH1308" s="69" t="str">
        <f t="shared" si="284"/>
        <v/>
      </c>
      <c r="AI1308" s="70" t="str">
        <f t="shared" si="285"/>
        <v/>
      </c>
      <c r="AJ1308" s="70" t="str">
        <f t="shared" si="286"/>
        <v/>
      </c>
      <c r="AK1308" s="70" t="str">
        <f t="shared" si="293"/>
        <v/>
      </c>
      <c r="AL1308" s="70" t="str">
        <f t="shared" si="294"/>
        <v/>
      </c>
    </row>
    <row r="1309" spans="2:38" ht="15" thickBot="1" x14ac:dyDescent="0.35">
      <c r="B1309" s="79" t="str">
        <f t="shared" si="287"/>
        <v/>
      </c>
      <c r="C1309" s="79" t="str">
        <f t="shared" si="288"/>
        <v/>
      </c>
      <c r="D1309" s="79" t="str">
        <f>IFERROR(IF(J1308&lt;=0,"",IF(C1309="Yes","",B1309-COUNTIF($C$21:C1309,"Yes"))),"")</f>
        <v/>
      </c>
      <c r="E1309" s="81" t="str">
        <f t="shared" si="281"/>
        <v/>
      </c>
      <c r="F1309" s="80" t="str">
        <f t="shared" si="289"/>
        <v/>
      </c>
      <c r="G1309" s="80" t="str">
        <f t="shared" si="282"/>
        <v/>
      </c>
      <c r="H1309" s="80" t="str">
        <f t="shared" si="290"/>
        <v/>
      </c>
      <c r="I1309" s="80" t="str">
        <f t="shared" si="283"/>
        <v/>
      </c>
      <c r="J1309" s="80" t="str">
        <f t="shared" si="291"/>
        <v/>
      </c>
      <c r="AG1309" s="16" t="str">
        <f t="shared" si="292"/>
        <v/>
      </c>
      <c r="AH1309" s="69" t="str">
        <f t="shared" si="284"/>
        <v/>
      </c>
      <c r="AI1309" s="70" t="str">
        <f t="shared" si="285"/>
        <v/>
      </c>
      <c r="AJ1309" s="70" t="str">
        <f t="shared" si="286"/>
        <v/>
      </c>
      <c r="AK1309" s="70" t="str">
        <f t="shared" si="293"/>
        <v/>
      </c>
      <c r="AL1309" s="70" t="str">
        <f t="shared" si="294"/>
        <v/>
      </c>
    </row>
    <row r="1310" spans="2:38" ht="15" thickBot="1" x14ac:dyDescent="0.35">
      <c r="B1310" s="79" t="str">
        <f t="shared" si="287"/>
        <v/>
      </c>
      <c r="C1310" s="79" t="str">
        <f t="shared" si="288"/>
        <v/>
      </c>
      <c r="D1310" s="79" t="str">
        <f>IFERROR(IF(J1309&lt;=0,"",IF(C1310="Yes","",B1310-COUNTIF($C$21:C1310,"Yes"))),"")</f>
        <v/>
      </c>
      <c r="E1310" s="81" t="str">
        <f t="shared" si="281"/>
        <v/>
      </c>
      <c r="F1310" s="80" t="str">
        <f t="shared" si="289"/>
        <v/>
      </c>
      <c r="G1310" s="80" t="str">
        <f t="shared" si="282"/>
        <v/>
      </c>
      <c r="H1310" s="80" t="str">
        <f t="shared" si="290"/>
        <v/>
      </c>
      <c r="I1310" s="80" t="str">
        <f t="shared" si="283"/>
        <v/>
      </c>
      <c r="J1310" s="80" t="str">
        <f t="shared" si="291"/>
        <v/>
      </c>
      <c r="AG1310" s="16" t="str">
        <f t="shared" si="292"/>
        <v/>
      </c>
      <c r="AH1310" s="69" t="str">
        <f t="shared" si="284"/>
        <v/>
      </c>
      <c r="AI1310" s="70" t="str">
        <f t="shared" si="285"/>
        <v/>
      </c>
      <c r="AJ1310" s="70" t="str">
        <f t="shared" si="286"/>
        <v/>
      </c>
      <c r="AK1310" s="70" t="str">
        <f t="shared" si="293"/>
        <v/>
      </c>
      <c r="AL1310" s="70" t="str">
        <f t="shared" si="294"/>
        <v/>
      </c>
    </row>
    <row r="1311" spans="2:38" ht="15" thickBot="1" x14ac:dyDescent="0.35">
      <c r="B1311" s="79" t="str">
        <f t="shared" si="287"/>
        <v/>
      </c>
      <c r="C1311" s="79" t="str">
        <f t="shared" si="288"/>
        <v/>
      </c>
      <c r="D1311" s="79" t="str">
        <f>IFERROR(IF(J1310&lt;=0,"",IF(C1311="Yes","",B1311-COUNTIF($C$21:C1311,"Yes"))),"")</f>
        <v/>
      </c>
      <c r="E1311" s="81" t="str">
        <f t="shared" si="281"/>
        <v/>
      </c>
      <c r="F1311" s="80" t="str">
        <f t="shared" si="289"/>
        <v/>
      </c>
      <c r="G1311" s="80" t="str">
        <f t="shared" si="282"/>
        <v/>
      </c>
      <c r="H1311" s="80" t="str">
        <f t="shared" si="290"/>
        <v/>
      </c>
      <c r="I1311" s="80" t="str">
        <f t="shared" si="283"/>
        <v/>
      </c>
      <c r="J1311" s="80" t="str">
        <f t="shared" si="291"/>
        <v/>
      </c>
      <c r="AG1311" s="16" t="str">
        <f t="shared" si="292"/>
        <v/>
      </c>
      <c r="AH1311" s="69" t="str">
        <f t="shared" si="284"/>
        <v/>
      </c>
      <c r="AI1311" s="70" t="str">
        <f t="shared" si="285"/>
        <v/>
      </c>
      <c r="AJ1311" s="70" t="str">
        <f t="shared" si="286"/>
        <v/>
      </c>
      <c r="AK1311" s="70" t="str">
        <f t="shared" si="293"/>
        <v/>
      </c>
      <c r="AL1311" s="70" t="str">
        <f t="shared" si="294"/>
        <v/>
      </c>
    </row>
    <row r="1312" spans="2:38" ht="15" thickBot="1" x14ac:dyDescent="0.35">
      <c r="B1312" s="79" t="str">
        <f t="shared" si="287"/>
        <v/>
      </c>
      <c r="C1312" s="79" t="str">
        <f t="shared" si="288"/>
        <v/>
      </c>
      <c r="D1312" s="79" t="str">
        <f>IFERROR(IF(J1311&lt;=0,"",IF(C1312="Yes","",B1312-COUNTIF($C$21:C1312,"Yes"))),"")</f>
        <v/>
      </c>
      <c r="E1312" s="81" t="str">
        <f t="shared" si="281"/>
        <v/>
      </c>
      <c r="F1312" s="80" t="str">
        <f t="shared" si="289"/>
        <v/>
      </c>
      <c r="G1312" s="80" t="str">
        <f t="shared" si="282"/>
        <v/>
      </c>
      <c r="H1312" s="80" t="str">
        <f t="shared" si="290"/>
        <v/>
      </c>
      <c r="I1312" s="80" t="str">
        <f t="shared" si="283"/>
        <v/>
      </c>
      <c r="J1312" s="80" t="str">
        <f t="shared" si="291"/>
        <v/>
      </c>
      <c r="AG1312" s="16" t="str">
        <f t="shared" si="292"/>
        <v/>
      </c>
      <c r="AH1312" s="69" t="str">
        <f t="shared" si="284"/>
        <v/>
      </c>
      <c r="AI1312" s="70" t="str">
        <f t="shared" si="285"/>
        <v/>
      </c>
      <c r="AJ1312" s="70" t="str">
        <f t="shared" si="286"/>
        <v/>
      </c>
      <c r="AK1312" s="70" t="str">
        <f t="shared" si="293"/>
        <v/>
      </c>
      <c r="AL1312" s="70" t="str">
        <f t="shared" si="294"/>
        <v/>
      </c>
    </row>
    <row r="1313" spans="2:38" ht="15" thickBot="1" x14ac:dyDescent="0.35">
      <c r="B1313" s="79" t="str">
        <f t="shared" si="287"/>
        <v/>
      </c>
      <c r="C1313" s="79" t="str">
        <f t="shared" si="288"/>
        <v/>
      </c>
      <c r="D1313" s="79" t="str">
        <f>IFERROR(IF(J1312&lt;=0,"",IF(C1313="Yes","",B1313-COUNTIF($C$21:C1313,"Yes"))),"")</f>
        <v/>
      </c>
      <c r="E1313" s="81" t="str">
        <f t="shared" si="281"/>
        <v/>
      </c>
      <c r="F1313" s="80" t="str">
        <f t="shared" si="289"/>
        <v/>
      </c>
      <c r="G1313" s="80" t="str">
        <f t="shared" si="282"/>
        <v/>
      </c>
      <c r="H1313" s="80" t="str">
        <f t="shared" si="290"/>
        <v/>
      </c>
      <c r="I1313" s="80" t="str">
        <f t="shared" si="283"/>
        <v/>
      </c>
      <c r="J1313" s="80" t="str">
        <f t="shared" si="291"/>
        <v/>
      </c>
      <c r="AG1313" s="16" t="str">
        <f t="shared" si="292"/>
        <v/>
      </c>
      <c r="AH1313" s="69" t="str">
        <f t="shared" si="284"/>
        <v/>
      </c>
      <c r="AI1313" s="70" t="str">
        <f t="shared" si="285"/>
        <v/>
      </c>
      <c r="AJ1313" s="70" t="str">
        <f t="shared" si="286"/>
        <v/>
      </c>
      <c r="AK1313" s="70" t="str">
        <f t="shared" si="293"/>
        <v/>
      </c>
      <c r="AL1313" s="70" t="str">
        <f t="shared" si="294"/>
        <v/>
      </c>
    </row>
    <row r="1314" spans="2:38" ht="15" thickBot="1" x14ac:dyDescent="0.35">
      <c r="B1314" s="79" t="str">
        <f t="shared" si="287"/>
        <v/>
      </c>
      <c r="C1314" s="79" t="str">
        <f t="shared" si="288"/>
        <v/>
      </c>
      <c r="D1314" s="79" t="str">
        <f>IFERROR(IF(J1313&lt;=0,"",IF(C1314="Yes","",B1314-COUNTIF($C$21:C1314,"Yes"))),"")</f>
        <v/>
      </c>
      <c r="E1314" s="81" t="str">
        <f t="shared" si="281"/>
        <v/>
      </c>
      <c r="F1314" s="80" t="str">
        <f t="shared" si="289"/>
        <v/>
      </c>
      <c r="G1314" s="80" t="str">
        <f t="shared" si="282"/>
        <v/>
      </c>
      <c r="H1314" s="80" t="str">
        <f t="shared" si="290"/>
        <v/>
      </c>
      <c r="I1314" s="80" t="str">
        <f t="shared" si="283"/>
        <v/>
      </c>
      <c r="J1314" s="80" t="str">
        <f t="shared" si="291"/>
        <v/>
      </c>
      <c r="AG1314" s="16" t="str">
        <f t="shared" si="292"/>
        <v/>
      </c>
      <c r="AH1314" s="69" t="str">
        <f t="shared" si="284"/>
        <v/>
      </c>
      <c r="AI1314" s="70" t="str">
        <f t="shared" si="285"/>
        <v/>
      </c>
      <c r="AJ1314" s="70" t="str">
        <f t="shared" si="286"/>
        <v/>
      </c>
      <c r="AK1314" s="70" t="str">
        <f t="shared" si="293"/>
        <v/>
      </c>
      <c r="AL1314" s="70" t="str">
        <f t="shared" si="294"/>
        <v/>
      </c>
    </row>
    <row r="1315" spans="2:38" ht="15" thickBot="1" x14ac:dyDescent="0.35">
      <c r="B1315" s="79" t="str">
        <f t="shared" si="287"/>
        <v/>
      </c>
      <c r="C1315" s="79" t="str">
        <f t="shared" si="288"/>
        <v/>
      </c>
      <c r="D1315" s="79" t="str">
        <f>IFERROR(IF(J1314&lt;=0,"",IF(C1315="Yes","",B1315-COUNTIF($C$21:C1315,"Yes"))),"")</f>
        <v/>
      </c>
      <c r="E1315" s="81" t="str">
        <f t="shared" si="281"/>
        <v/>
      </c>
      <c r="F1315" s="80" t="str">
        <f t="shared" si="289"/>
        <v/>
      </c>
      <c r="G1315" s="80" t="str">
        <f t="shared" si="282"/>
        <v/>
      </c>
      <c r="H1315" s="80" t="str">
        <f t="shared" si="290"/>
        <v/>
      </c>
      <c r="I1315" s="80" t="str">
        <f t="shared" si="283"/>
        <v/>
      </c>
      <c r="J1315" s="80" t="str">
        <f t="shared" si="291"/>
        <v/>
      </c>
      <c r="AG1315" s="16" t="str">
        <f t="shared" si="292"/>
        <v/>
      </c>
      <c r="AH1315" s="69" t="str">
        <f t="shared" si="284"/>
        <v/>
      </c>
      <c r="AI1315" s="70" t="str">
        <f t="shared" si="285"/>
        <v/>
      </c>
      <c r="AJ1315" s="70" t="str">
        <f t="shared" si="286"/>
        <v/>
      </c>
      <c r="AK1315" s="70" t="str">
        <f t="shared" si="293"/>
        <v/>
      </c>
      <c r="AL1315" s="70" t="str">
        <f t="shared" si="294"/>
        <v/>
      </c>
    </row>
    <row r="1316" spans="2:38" ht="15" thickBot="1" x14ac:dyDescent="0.35">
      <c r="B1316" s="79" t="str">
        <f t="shared" si="287"/>
        <v/>
      </c>
      <c r="C1316" s="79" t="str">
        <f t="shared" si="288"/>
        <v/>
      </c>
      <c r="D1316" s="79" t="str">
        <f>IFERROR(IF(J1315&lt;=0,"",IF(C1316="Yes","",B1316-COUNTIF($C$21:C1316,"Yes"))),"")</f>
        <v/>
      </c>
      <c r="E1316" s="81" t="str">
        <f t="shared" si="281"/>
        <v/>
      </c>
      <c r="F1316" s="80" t="str">
        <f t="shared" si="289"/>
        <v/>
      </c>
      <c r="G1316" s="80" t="str">
        <f t="shared" si="282"/>
        <v/>
      </c>
      <c r="H1316" s="80" t="str">
        <f t="shared" si="290"/>
        <v/>
      </c>
      <c r="I1316" s="80" t="str">
        <f t="shared" si="283"/>
        <v/>
      </c>
      <c r="J1316" s="80" t="str">
        <f t="shared" si="291"/>
        <v/>
      </c>
      <c r="AG1316" s="16" t="str">
        <f t="shared" si="292"/>
        <v/>
      </c>
      <c r="AH1316" s="69" t="str">
        <f t="shared" si="284"/>
        <v/>
      </c>
      <c r="AI1316" s="70" t="str">
        <f t="shared" si="285"/>
        <v/>
      </c>
      <c r="AJ1316" s="70" t="str">
        <f t="shared" si="286"/>
        <v/>
      </c>
      <c r="AK1316" s="70" t="str">
        <f t="shared" si="293"/>
        <v/>
      </c>
      <c r="AL1316" s="70" t="str">
        <f t="shared" si="294"/>
        <v/>
      </c>
    </row>
    <row r="1317" spans="2:38" ht="15" thickBot="1" x14ac:dyDescent="0.35">
      <c r="B1317" s="79" t="str">
        <f t="shared" si="287"/>
        <v/>
      </c>
      <c r="C1317" s="79" t="str">
        <f t="shared" si="288"/>
        <v/>
      </c>
      <c r="D1317" s="79" t="str">
        <f>IFERROR(IF(J1316&lt;=0,"",IF(C1317="Yes","",B1317-COUNTIF($C$21:C1317,"Yes"))),"")</f>
        <v/>
      </c>
      <c r="E1317" s="81" t="str">
        <f t="shared" si="281"/>
        <v/>
      </c>
      <c r="F1317" s="80" t="str">
        <f t="shared" si="289"/>
        <v/>
      </c>
      <c r="G1317" s="80" t="str">
        <f t="shared" si="282"/>
        <v/>
      </c>
      <c r="H1317" s="80" t="str">
        <f t="shared" si="290"/>
        <v/>
      </c>
      <c r="I1317" s="80" t="str">
        <f t="shared" si="283"/>
        <v/>
      </c>
      <c r="J1317" s="80" t="str">
        <f t="shared" si="291"/>
        <v/>
      </c>
      <c r="AG1317" s="16" t="str">
        <f t="shared" si="292"/>
        <v/>
      </c>
      <c r="AH1317" s="69" t="str">
        <f t="shared" si="284"/>
        <v/>
      </c>
      <c r="AI1317" s="70" t="str">
        <f t="shared" si="285"/>
        <v/>
      </c>
      <c r="AJ1317" s="70" t="str">
        <f t="shared" si="286"/>
        <v/>
      </c>
      <c r="AK1317" s="70" t="str">
        <f t="shared" si="293"/>
        <v/>
      </c>
      <c r="AL1317" s="70" t="str">
        <f t="shared" si="294"/>
        <v/>
      </c>
    </row>
    <row r="1318" spans="2:38" ht="15" thickBot="1" x14ac:dyDescent="0.35">
      <c r="B1318" s="79" t="str">
        <f t="shared" si="287"/>
        <v/>
      </c>
      <c r="C1318" s="79" t="str">
        <f t="shared" si="288"/>
        <v/>
      </c>
      <c r="D1318" s="79" t="str">
        <f>IFERROR(IF(J1317&lt;=0,"",IF(C1318="Yes","",B1318-COUNTIF($C$21:C1318,"Yes"))),"")</f>
        <v/>
      </c>
      <c r="E1318" s="81" t="str">
        <f t="shared" si="281"/>
        <v/>
      </c>
      <c r="F1318" s="80" t="str">
        <f t="shared" si="289"/>
        <v/>
      </c>
      <c r="G1318" s="80" t="str">
        <f t="shared" si="282"/>
        <v/>
      </c>
      <c r="H1318" s="80" t="str">
        <f t="shared" si="290"/>
        <v/>
      </c>
      <c r="I1318" s="80" t="str">
        <f t="shared" si="283"/>
        <v/>
      </c>
      <c r="J1318" s="80" t="str">
        <f t="shared" si="291"/>
        <v/>
      </c>
      <c r="AG1318" s="16" t="str">
        <f t="shared" si="292"/>
        <v/>
      </c>
      <c r="AH1318" s="69" t="str">
        <f t="shared" si="284"/>
        <v/>
      </c>
      <c r="AI1318" s="70" t="str">
        <f t="shared" si="285"/>
        <v/>
      </c>
      <c r="AJ1318" s="70" t="str">
        <f t="shared" si="286"/>
        <v/>
      </c>
      <c r="AK1318" s="70" t="str">
        <f t="shared" si="293"/>
        <v/>
      </c>
      <c r="AL1318" s="70" t="str">
        <f t="shared" si="294"/>
        <v/>
      </c>
    </row>
    <row r="1319" spans="2:38" ht="15" thickBot="1" x14ac:dyDescent="0.35">
      <c r="B1319" s="79" t="str">
        <f t="shared" si="287"/>
        <v/>
      </c>
      <c r="C1319" s="79" t="str">
        <f t="shared" si="288"/>
        <v/>
      </c>
      <c r="D1319" s="79" t="str">
        <f>IFERROR(IF(J1318&lt;=0,"",IF(C1319="Yes","",B1319-COUNTIF($C$21:C1319,"Yes"))),"")</f>
        <v/>
      </c>
      <c r="E1319" s="81" t="str">
        <f t="shared" si="281"/>
        <v/>
      </c>
      <c r="F1319" s="80" t="str">
        <f t="shared" si="289"/>
        <v/>
      </c>
      <c r="G1319" s="80" t="str">
        <f t="shared" si="282"/>
        <v/>
      </c>
      <c r="H1319" s="80" t="str">
        <f t="shared" si="290"/>
        <v/>
      </c>
      <c r="I1319" s="80" t="str">
        <f t="shared" si="283"/>
        <v/>
      </c>
      <c r="J1319" s="80" t="str">
        <f t="shared" si="291"/>
        <v/>
      </c>
      <c r="AG1319" s="16" t="str">
        <f t="shared" si="292"/>
        <v/>
      </c>
      <c r="AH1319" s="69" t="str">
        <f t="shared" si="284"/>
        <v/>
      </c>
      <c r="AI1319" s="70" t="str">
        <f t="shared" si="285"/>
        <v/>
      </c>
      <c r="AJ1319" s="70" t="str">
        <f t="shared" si="286"/>
        <v/>
      </c>
      <c r="AK1319" s="70" t="str">
        <f t="shared" si="293"/>
        <v/>
      </c>
      <c r="AL1319" s="70" t="str">
        <f t="shared" si="294"/>
        <v/>
      </c>
    </row>
    <row r="1320" spans="2:38" ht="15" thickBot="1" x14ac:dyDescent="0.35">
      <c r="B1320" s="79" t="str">
        <f t="shared" si="287"/>
        <v/>
      </c>
      <c r="C1320" s="79" t="str">
        <f t="shared" si="288"/>
        <v/>
      </c>
      <c r="D1320" s="79" t="str">
        <f>IFERROR(IF(J1319&lt;=0,"",IF(C1320="Yes","",B1320-COUNTIF($C$21:C1320,"Yes"))),"")</f>
        <v/>
      </c>
      <c r="E1320" s="81" t="str">
        <f t="shared" si="281"/>
        <v/>
      </c>
      <c r="F1320" s="80" t="str">
        <f t="shared" si="289"/>
        <v/>
      </c>
      <c r="G1320" s="80" t="str">
        <f t="shared" si="282"/>
        <v/>
      </c>
      <c r="H1320" s="80" t="str">
        <f t="shared" si="290"/>
        <v/>
      </c>
      <c r="I1320" s="80" t="str">
        <f t="shared" si="283"/>
        <v/>
      </c>
      <c r="J1320" s="80" t="str">
        <f t="shared" si="291"/>
        <v/>
      </c>
      <c r="AG1320" s="16" t="str">
        <f t="shared" si="292"/>
        <v/>
      </c>
      <c r="AH1320" s="69" t="str">
        <f t="shared" si="284"/>
        <v/>
      </c>
      <c r="AI1320" s="70" t="str">
        <f t="shared" si="285"/>
        <v/>
      </c>
      <c r="AJ1320" s="70" t="str">
        <f t="shared" si="286"/>
        <v/>
      </c>
      <c r="AK1320" s="70" t="str">
        <f t="shared" si="293"/>
        <v/>
      </c>
      <c r="AL1320" s="70" t="str">
        <f t="shared" si="294"/>
        <v/>
      </c>
    </row>
    <row r="1321" spans="2:38" ht="15" thickBot="1" x14ac:dyDescent="0.35">
      <c r="B1321" s="79" t="str">
        <f t="shared" si="287"/>
        <v/>
      </c>
      <c r="C1321" s="79" t="str">
        <f t="shared" si="288"/>
        <v/>
      </c>
      <c r="D1321" s="79" t="str">
        <f>IFERROR(IF(J1320&lt;=0,"",IF(C1321="Yes","",B1321-COUNTIF($C$21:C1321,"Yes"))),"")</f>
        <v/>
      </c>
      <c r="E1321" s="81" t="str">
        <f t="shared" si="281"/>
        <v/>
      </c>
      <c r="F1321" s="80" t="str">
        <f t="shared" si="289"/>
        <v/>
      </c>
      <c r="G1321" s="80" t="str">
        <f t="shared" si="282"/>
        <v/>
      </c>
      <c r="H1321" s="80" t="str">
        <f t="shared" si="290"/>
        <v/>
      </c>
      <c r="I1321" s="80" t="str">
        <f t="shared" si="283"/>
        <v/>
      </c>
      <c r="J1321" s="80" t="str">
        <f t="shared" si="291"/>
        <v/>
      </c>
      <c r="AG1321" s="16" t="str">
        <f t="shared" si="292"/>
        <v/>
      </c>
      <c r="AH1321" s="69" t="str">
        <f t="shared" si="284"/>
        <v/>
      </c>
      <c r="AI1321" s="70" t="str">
        <f t="shared" si="285"/>
        <v/>
      </c>
      <c r="AJ1321" s="70" t="str">
        <f t="shared" si="286"/>
        <v/>
      </c>
      <c r="AK1321" s="70" t="str">
        <f t="shared" si="293"/>
        <v/>
      </c>
      <c r="AL1321" s="70" t="str">
        <f t="shared" si="294"/>
        <v/>
      </c>
    </row>
    <row r="1322" spans="2:38" ht="15" thickBot="1" x14ac:dyDescent="0.35">
      <c r="B1322" s="79" t="str">
        <f t="shared" si="287"/>
        <v/>
      </c>
      <c r="C1322" s="79" t="str">
        <f t="shared" si="288"/>
        <v/>
      </c>
      <c r="D1322" s="79" t="str">
        <f>IFERROR(IF(J1321&lt;=0,"",IF(C1322="Yes","",B1322-COUNTIF($C$21:C1322,"Yes"))),"")</f>
        <v/>
      </c>
      <c r="E1322" s="81" t="str">
        <f t="shared" si="281"/>
        <v/>
      </c>
      <c r="F1322" s="80" t="str">
        <f t="shared" si="289"/>
        <v/>
      </c>
      <c r="G1322" s="80" t="str">
        <f t="shared" si="282"/>
        <v/>
      </c>
      <c r="H1322" s="80" t="str">
        <f t="shared" si="290"/>
        <v/>
      </c>
      <c r="I1322" s="80" t="str">
        <f t="shared" si="283"/>
        <v/>
      </c>
      <c r="J1322" s="80" t="str">
        <f t="shared" si="291"/>
        <v/>
      </c>
      <c r="AG1322" s="16" t="str">
        <f t="shared" si="292"/>
        <v/>
      </c>
      <c r="AH1322" s="69" t="str">
        <f t="shared" si="284"/>
        <v/>
      </c>
      <c r="AI1322" s="70" t="str">
        <f t="shared" si="285"/>
        <v/>
      </c>
      <c r="AJ1322" s="70" t="str">
        <f t="shared" si="286"/>
        <v/>
      </c>
      <c r="AK1322" s="70" t="str">
        <f t="shared" si="293"/>
        <v/>
      </c>
      <c r="AL1322" s="70" t="str">
        <f t="shared" si="294"/>
        <v/>
      </c>
    </row>
    <row r="1323" spans="2:38" ht="15" thickBot="1" x14ac:dyDescent="0.35">
      <c r="B1323" s="79" t="str">
        <f t="shared" si="287"/>
        <v/>
      </c>
      <c r="C1323" s="79" t="str">
        <f t="shared" si="288"/>
        <v/>
      </c>
      <c r="D1323" s="79" t="str">
        <f>IFERROR(IF(J1322&lt;=0,"",IF(C1323="Yes","",B1323-COUNTIF($C$21:C1323,"Yes"))),"")</f>
        <v/>
      </c>
      <c r="E1323" s="81" t="str">
        <f t="shared" si="281"/>
        <v/>
      </c>
      <c r="F1323" s="80" t="str">
        <f t="shared" si="289"/>
        <v/>
      </c>
      <c r="G1323" s="80" t="str">
        <f t="shared" si="282"/>
        <v/>
      </c>
      <c r="H1323" s="80" t="str">
        <f t="shared" si="290"/>
        <v/>
      </c>
      <c r="I1323" s="80" t="str">
        <f t="shared" si="283"/>
        <v/>
      </c>
      <c r="J1323" s="80" t="str">
        <f t="shared" si="291"/>
        <v/>
      </c>
      <c r="AG1323" s="16" t="str">
        <f t="shared" si="292"/>
        <v/>
      </c>
      <c r="AH1323" s="69" t="str">
        <f t="shared" si="284"/>
        <v/>
      </c>
      <c r="AI1323" s="70" t="str">
        <f t="shared" si="285"/>
        <v/>
      </c>
      <c r="AJ1323" s="70" t="str">
        <f t="shared" si="286"/>
        <v/>
      </c>
      <c r="AK1323" s="70" t="str">
        <f t="shared" si="293"/>
        <v/>
      </c>
      <c r="AL1323" s="70" t="str">
        <f t="shared" si="294"/>
        <v/>
      </c>
    </row>
    <row r="1324" spans="2:38" ht="15" thickBot="1" x14ac:dyDescent="0.35">
      <c r="B1324" s="79" t="str">
        <f t="shared" si="287"/>
        <v/>
      </c>
      <c r="C1324" s="79" t="str">
        <f t="shared" si="288"/>
        <v/>
      </c>
      <c r="D1324" s="79" t="str">
        <f>IFERROR(IF(J1323&lt;=0,"",IF(C1324="Yes","",B1324-COUNTIF($C$21:C1324,"Yes"))),"")</f>
        <v/>
      </c>
      <c r="E1324" s="81" t="str">
        <f t="shared" si="281"/>
        <v/>
      </c>
      <c r="F1324" s="80" t="str">
        <f t="shared" si="289"/>
        <v/>
      </c>
      <c r="G1324" s="80" t="str">
        <f t="shared" si="282"/>
        <v/>
      </c>
      <c r="H1324" s="80" t="str">
        <f t="shared" si="290"/>
        <v/>
      </c>
      <c r="I1324" s="80" t="str">
        <f t="shared" si="283"/>
        <v/>
      </c>
      <c r="J1324" s="80" t="str">
        <f t="shared" si="291"/>
        <v/>
      </c>
      <c r="AG1324" s="16" t="str">
        <f t="shared" si="292"/>
        <v/>
      </c>
      <c r="AH1324" s="69" t="str">
        <f t="shared" si="284"/>
        <v/>
      </c>
      <c r="AI1324" s="70" t="str">
        <f t="shared" si="285"/>
        <v/>
      </c>
      <c r="AJ1324" s="70" t="str">
        <f t="shared" si="286"/>
        <v/>
      </c>
      <c r="AK1324" s="70" t="str">
        <f t="shared" si="293"/>
        <v/>
      </c>
      <c r="AL1324" s="70" t="str">
        <f t="shared" si="294"/>
        <v/>
      </c>
    </row>
    <row r="1325" spans="2:38" ht="15" thickBot="1" x14ac:dyDescent="0.35">
      <c r="B1325" s="79" t="str">
        <f t="shared" si="287"/>
        <v/>
      </c>
      <c r="C1325" s="79" t="str">
        <f t="shared" si="288"/>
        <v/>
      </c>
      <c r="D1325" s="79" t="str">
        <f>IFERROR(IF(J1324&lt;=0,"",IF(C1325="Yes","",B1325-COUNTIF($C$21:C1325,"Yes"))),"")</f>
        <v/>
      </c>
      <c r="E1325" s="81" t="str">
        <f t="shared" si="281"/>
        <v/>
      </c>
      <c r="F1325" s="80" t="str">
        <f t="shared" si="289"/>
        <v/>
      </c>
      <c r="G1325" s="80" t="str">
        <f t="shared" si="282"/>
        <v/>
      </c>
      <c r="H1325" s="80" t="str">
        <f t="shared" si="290"/>
        <v/>
      </c>
      <c r="I1325" s="80" t="str">
        <f t="shared" si="283"/>
        <v/>
      </c>
      <c r="J1325" s="80" t="str">
        <f t="shared" si="291"/>
        <v/>
      </c>
      <c r="AG1325" s="16" t="str">
        <f t="shared" si="292"/>
        <v/>
      </c>
      <c r="AH1325" s="69" t="str">
        <f t="shared" si="284"/>
        <v/>
      </c>
      <c r="AI1325" s="70" t="str">
        <f t="shared" si="285"/>
        <v/>
      </c>
      <c r="AJ1325" s="70" t="str">
        <f t="shared" si="286"/>
        <v/>
      </c>
      <c r="AK1325" s="70" t="str">
        <f t="shared" si="293"/>
        <v/>
      </c>
      <c r="AL1325" s="70" t="str">
        <f t="shared" si="294"/>
        <v/>
      </c>
    </row>
    <row r="1326" spans="2:38" ht="15" thickBot="1" x14ac:dyDescent="0.35">
      <c r="B1326" s="79" t="str">
        <f t="shared" si="287"/>
        <v/>
      </c>
      <c r="C1326" s="79" t="str">
        <f t="shared" si="288"/>
        <v/>
      </c>
      <c r="D1326" s="79" t="str">
        <f>IFERROR(IF(J1325&lt;=0,"",IF(C1326="Yes","",B1326-COUNTIF($C$21:C1326,"Yes"))),"")</f>
        <v/>
      </c>
      <c r="E1326" s="81" t="str">
        <f t="shared" si="281"/>
        <v/>
      </c>
      <c r="F1326" s="80" t="str">
        <f t="shared" si="289"/>
        <v/>
      </c>
      <c r="G1326" s="80" t="str">
        <f t="shared" si="282"/>
        <v/>
      </c>
      <c r="H1326" s="80" t="str">
        <f t="shared" si="290"/>
        <v/>
      </c>
      <c r="I1326" s="80" t="str">
        <f t="shared" si="283"/>
        <v/>
      </c>
      <c r="J1326" s="80" t="str">
        <f t="shared" si="291"/>
        <v/>
      </c>
      <c r="AG1326" s="16" t="str">
        <f t="shared" si="292"/>
        <v/>
      </c>
      <c r="AH1326" s="69" t="str">
        <f t="shared" si="284"/>
        <v/>
      </c>
      <c r="AI1326" s="70" t="str">
        <f t="shared" si="285"/>
        <v/>
      </c>
      <c r="AJ1326" s="70" t="str">
        <f t="shared" si="286"/>
        <v/>
      </c>
      <c r="AK1326" s="70" t="str">
        <f t="shared" si="293"/>
        <v/>
      </c>
      <c r="AL1326" s="70" t="str">
        <f t="shared" si="294"/>
        <v/>
      </c>
    </row>
    <row r="1327" spans="2:38" ht="15" thickBot="1" x14ac:dyDescent="0.35">
      <c r="B1327" s="79" t="str">
        <f t="shared" si="287"/>
        <v/>
      </c>
      <c r="C1327" s="79" t="str">
        <f t="shared" si="288"/>
        <v/>
      </c>
      <c r="D1327" s="79" t="str">
        <f>IFERROR(IF(J1326&lt;=0,"",IF(C1327="Yes","",B1327-COUNTIF($C$21:C1327,"Yes"))),"")</f>
        <v/>
      </c>
      <c r="E1327" s="81" t="str">
        <f t="shared" si="281"/>
        <v/>
      </c>
      <c r="F1327" s="80" t="str">
        <f t="shared" si="289"/>
        <v/>
      </c>
      <c r="G1327" s="80" t="str">
        <f t="shared" si="282"/>
        <v/>
      </c>
      <c r="H1327" s="80" t="str">
        <f t="shared" si="290"/>
        <v/>
      </c>
      <c r="I1327" s="80" t="str">
        <f t="shared" si="283"/>
        <v/>
      </c>
      <c r="J1327" s="80" t="str">
        <f t="shared" si="291"/>
        <v/>
      </c>
      <c r="AG1327" s="16" t="str">
        <f t="shared" si="292"/>
        <v/>
      </c>
      <c r="AH1327" s="69" t="str">
        <f t="shared" si="284"/>
        <v/>
      </c>
      <c r="AI1327" s="70" t="str">
        <f t="shared" si="285"/>
        <v/>
      </c>
      <c r="AJ1327" s="70" t="str">
        <f t="shared" si="286"/>
        <v/>
      </c>
      <c r="AK1327" s="70" t="str">
        <f t="shared" si="293"/>
        <v/>
      </c>
      <c r="AL1327" s="70" t="str">
        <f t="shared" si="294"/>
        <v/>
      </c>
    </row>
    <row r="1328" spans="2:38" ht="15" thickBot="1" x14ac:dyDescent="0.35">
      <c r="B1328" s="79" t="str">
        <f t="shared" si="287"/>
        <v/>
      </c>
      <c r="C1328" s="79" t="str">
        <f t="shared" si="288"/>
        <v/>
      </c>
      <c r="D1328" s="79" t="str">
        <f>IFERROR(IF(J1327&lt;=0,"",IF(C1328="Yes","",B1328-COUNTIF($C$21:C1328,"Yes"))),"")</f>
        <v/>
      </c>
      <c r="E1328" s="81" t="str">
        <f t="shared" si="281"/>
        <v/>
      </c>
      <c r="F1328" s="80" t="str">
        <f t="shared" si="289"/>
        <v/>
      </c>
      <c r="G1328" s="80" t="str">
        <f t="shared" si="282"/>
        <v/>
      </c>
      <c r="H1328" s="80" t="str">
        <f t="shared" si="290"/>
        <v/>
      </c>
      <c r="I1328" s="80" t="str">
        <f t="shared" si="283"/>
        <v/>
      </c>
      <c r="J1328" s="80" t="str">
        <f t="shared" si="291"/>
        <v/>
      </c>
      <c r="AG1328" s="16" t="str">
        <f t="shared" si="292"/>
        <v/>
      </c>
      <c r="AH1328" s="69" t="str">
        <f t="shared" si="284"/>
        <v/>
      </c>
      <c r="AI1328" s="70" t="str">
        <f t="shared" si="285"/>
        <v/>
      </c>
      <c r="AJ1328" s="70" t="str">
        <f t="shared" si="286"/>
        <v/>
      </c>
      <c r="AK1328" s="70" t="str">
        <f t="shared" si="293"/>
        <v/>
      </c>
      <c r="AL1328" s="70" t="str">
        <f t="shared" si="294"/>
        <v/>
      </c>
    </row>
    <row r="1329" spans="2:38" ht="15" thickBot="1" x14ac:dyDescent="0.35">
      <c r="B1329" s="79" t="str">
        <f t="shared" si="287"/>
        <v/>
      </c>
      <c r="C1329" s="79" t="str">
        <f t="shared" si="288"/>
        <v/>
      </c>
      <c r="D1329" s="79" t="str">
        <f>IFERROR(IF(J1328&lt;=0,"",IF(C1329="Yes","",B1329-COUNTIF($C$21:C1329,"Yes"))),"")</f>
        <v/>
      </c>
      <c r="E1329" s="81" t="str">
        <f t="shared" si="281"/>
        <v/>
      </c>
      <c r="F1329" s="80" t="str">
        <f t="shared" si="289"/>
        <v/>
      </c>
      <c r="G1329" s="80" t="str">
        <f t="shared" si="282"/>
        <v/>
      </c>
      <c r="H1329" s="80" t="str">
        <f t="shared" si="290"/>
        <v/>
      </c>
      <c r="I1329" s="80" t="str">
        <f t="shared" si="283"/>
        <v/>
      </c>
      <c r="J1329" s="80" t="str">
        <f t="shared" si="291"/>
        <v/>
      </c>
      <c r="AG1329" s="16" t="str">
        <f t="shared" si="292"/>
        <v/>
      </c>
      <c r="AH1329" s="69" t="str">
        <f t="shared" si="284"/>
        <v/>
      </c>
      <c r="AI1329" s="70" t="str">
        <f t="shared" si="285"/>
        <v/>
      </c>
      <c r="AJ1329" s="70" t="str">
        <f t="shared" si="286"/>
        <v/>
      </c>
      <c r="AK1329" s="70" t="str">
        <f t="shared" si="293"/>
        <v/>
      </c>
      <c r="AL1329" s="70" t="str">
        <f t="shared" si="294"/>
        <v/>
      </c>
    </row>
    <row r="1330" spans="2:38" ht="15" thickBot="1" x14ac:dyDescent="0.35">
      <c r="B1330" s="79" t="str">
        <f t="shared" si="287"/>
        <v/>
      </c>
      <c r="C1330" s="79" t="str">
        <f t="shared" si="288"/>
        <v/>
      </c>
      <c r="D1330" s="79" t="str">
        <f>IFERROR(IF(J1329&lt;=0,"",IF(C1330="Yes","",B1330-COUNTIF($C$21:C1330,"Yes"))),"")</f>
        <v/>
      </c>
      <c r="E1330" s="81" t="str">
        <f t="shared" si="281"/>
        <v/>
      </c>
      <c r="F1330" s="80" t="str">
        <f t="shared" si="289"/>
        <v/>
      </c>
      <c r="G1330" s="80" t="str">
        <f t="shared" si="282"/>
        <v/>
      </c>
      <c r="H1330" s="80" t="str">
        <f t="shared" si="290"/>
        <v/>
      </c>
      <c r="I1330" s="80" t="str">
        <f t="shared" si="283"/>
        <v/>
      </c>
      <c r="J1330" s="80" t="str">
        <f t="shared" si="291"/>
        <v/>
      </c>
      <c r="AG1330" s="16" t="str">
        <f t="shared" si="292"/>
        <v/>
      </c>
      <c r="AH1330" s="69" t="str">
        <f t="shared" si="284"/>
        <v/>
      </c>
      <c r="AI1330" s="70" t="str">
        <f t="shared" si="285"/>
        <v/>
      </c>
      <c r="AJ1330" s="70" t="str">
        <f t="shared" si="286"/>
        <v/>
      </c>
      <c r="AK1330" s="70" t="str">
        <f t="shared" si="293"/>
        <v/>
      </c>
      <c r="AL1330" s="70" t="str">
        <f t="shared" si="294"/>
        <v/>
      </c>
    </row>
    <row r="1331" spans="2:38" ht="15" thickBot="1" x14ac:dyDescent="0.35">
      <c r="B1331" s="79" t="str">
        <f t="shared" si="287"/>
        <v/>
      </c>
      <c r="C1331" s="79" t="str">
        <f t="shared" si="288"/>
        <v/>
      </c>
      <c r="D1331" s="79" t="str">
        <f>IFERROR(IF(J1330&lt;=0,"",IF(C1331="Yes","",B1331-COUNTIF($C$21:C1331,"Yes"))),"")</f>
        <v/>
      </c>
      <c r="E1331" s="81" t="str">
        <f t="shared" si="281"/>
        <v/>
      </c>
      <c r="F1331" s="80" t="str">
        <f t="shared" si="289"/>
        <v/>
      </c>
      <c r="G1331" s="80" t="str">
        <f t="shared" si="282"/>
        <v/>
      </c>
      <c r="H1331" s="80" t="str">
        <f t="shared" si="290"/>
        <v/>
      </c>
      <c r="I1331" s="80" t="str">
        <f t="shared" si="283"/>
        <v/>
      </c>
      <c r="J1331" s="80" t="str">
        <f t="shared" si="291"/>
        <v/>
      </c>
      <c r="AG1331" s="16" t="str">
        <f t="shared" si="292"/>
        <v/>
      </c>
      <c r="AH1331" s="69" t="str">
        <f t="shared" si="284"/>
        <v/>
      </c>
      <c r="AI1331" s="70" t="str">
        <f t="shared" si="285"/>
        <v/>
      </c>
      <c r="AJ1331" s="70" t="str">
        <f t="shared" si="286"/>
        <v/>
      </c>
      <c r="AK1331" s="70" t="str">
        <f t="shared" si="293"/>
        <v/>
      </c>
      <c r="AL1331" s="70" t="str">
        <f t="shared" si="294"/>
        <v/>
      </c>
    </row>
    <row r="1332" spans="2:38" ht="15" thickBot="1" x14ac:dyDescent="0.35">
      <c r="B1332" s="79" t="str">
        <f t="shared" si="287"/>
        <v/>
      </c>
      <c r="C1332" s="79" t="str">
        <f t="shared" si="288"/>
        <v/>
      </c>
      <c r="D1332" s="79" t="str">
        <f>IFERROR(IF(J1331&lt;=0,"",IF(C1332="Yes","",B1332-COUNTIF($C$21:C1332,"Yes"))),"")</f>
        <v/>
      </c>
      <c r="E1332" s="81" t="str">
        <f t="shared" si="281"/>
        <v/>
      </c>
      <c r="F1332" s="80" t="str">
        <f t="shared" si="289"/>
        <v/>
      </c>
      <c r="G1332" s="80" t="str">
        <f t="shared" si="282"/>
        <v/>
      </c>
      <c r="H1332" s="80" t="str">
        <f t="shared" si="290"/>
        <v/>
      </c>
      <c r="I1332" s="80" t="str">
        <f t="shared" si="283"/>
        <v/>
      </c>
      <c r="J1332" s="80" t="str">
        <f t="shared" si="291"/>
        <v/>
      </c>
      <c r="AG1332" s="16" t="str">
        <f t="shared" si="292"/>
        <v/>
      </c>
      <c r="AH1332" s="69" t="str">
        <f t="shared" si="284"/>
        <v/>
      </c>
      <c r="AI1332" s="70" t="str">
        <f t="shared" si="285"/>
        <v/>
      </c>
      <c r="AJ1332" s="70" t="str">
        <f t="shared" si="286"/>
        <v/>
      </c>
      <c r="AK1332" s="70" t="str">
        <f t="shared" si="293"/>
        <v/>
      </c>
      <c r="AL1332" s="70" t="str">
        <f t="shared" si="294"/>
        <v/>
      </c>
    </row>
    <row r="1333" spans="2:38" ht="15" thickBot="1" x14ac:dyDescent="0.35">
      <c r="B1333" s="79" t="str">
        <f t="shared" si="287"/>
        <v/>
      </c>
      <c r="C1333" s="79" t="str">
        <f t="shared" si="288"/>
        <v/>
      </c>
      <c r="D1333" s="79" t="str">
        <f>IFERROR(IF(J1332&lt;=0,"",IF(C1333="Yes","",B1333-COUNTIF($C$21:C1333,"Yes"))),"")</f>
        <v/>
      </c>
      <c r="E1333" s="81" t="str">
        <f t="shared" si="281"/>
        <v/>
      </c>
      <c r="F1333" s="80" t="str">
        <f t="shared" si="289"/>
        <v/>
      </c>
      <c r="G1333" s="80" t="str">
        <f t="shared" si="282"/>
        <v/>
      </c>
      <c r="H1333" s="80" t="str">
        <f t="shared" si="290"/>
        <v/>
      </c>
      <c r="I1333" s="80" t="str">
        <f t="shared" si="283"/>
        <v/>
      </c>
      <c r="J1333" s="80" t="str">
        <f t="shared" si="291"/>
        <v/>
      </c>
      <c r="AG1333" s="16" t="str">
        <f t="shared" si="292"/>
        <v/>
      </c>
      <c r="AH1333" s="69" t="str">
        <f t="shared" si="284"/>
        <v/>
      </c>
      <c r="AI1333" s="70" t="str">
        <f t="shared" si="285"/>
        <v/>
      </c>
      <c r="AJ1333" s="70" t="str">
        <f t="shared" si="286"/>
        <v/>
      </c>
      <c r="AK1333" s="70" t="str">
        <f t="shared" si="293"/>
        <v/>
      </c>
      <c r="AL1333" s="70" t="str">
        <f t="shared" si="294"/>
        <v/>
      </c>
    </row>
    <row r="1334" spans="2:38" ht="15" thickBot="1" x14ac:dyDescent="0.35">
      <c r="B1334" s="79" t="str">
        <f t="shared" si="287"/>
        <v/>
      </c>
      <c r="C1334" s="79" t="str">
        <f t="shared" si="288"/>
        <v/>
      </c>
      <c r="D1334" s="79" t="str">
        <f>IFERROR(IF(J1333&lt;=0,"",IF(C1334="Yes","",B1334-COUNTIF($C$21:C1334,"Yes"))),"")</f>
        <v/>
      </c>
      <c r="E1334" s="81" t="str">
        <f t="shared" si="281"/>
        <v/>
      </c>
      <c r="F1334" s="80" t="str">
        <f t="shared" si="289"/>
        <v/>
      </c>
      <c r="G1334" s="80" t="str">
        <f t="shared" si="282"/>
        <v/>
      </c>
      <c r="H1334" s="80" t="str">
        <f t="shared" si="290"/>
        <v/>
      </c>
      <c r="I1334" s="80" t="str">
        <f t="shared" si="283"/>
        <v/>
      </c>
      <c r="J1334" s="80" t="str">
        <f t="shared" si="291"/>
        <v/>
      </c>
      <c r="AG1334" s="16" t="str">
        <f t="shared" si="292"/>
        <v/>
      </c>
      <c r="AH1334" s="69" t="str">
        <f t="shared" si="284"/>
        <v/>
      </c>
      <c r="AI1334" s="70" t="str">
        <f t="shared" si="285"/>
        <v/>
      </c>
      <c r="AJ1334" s="70" t="str">
        <f t="shared" si="286"/>
        <v/>
      </c>
      <c r="AK1334" s="70" t="str">
        <f t="shared" si="293"/>
        <v/>
      </c>
      <c r="AL1334" s="70" t="str">
        <f t="shared" si="294"/>
        <v/>
      </c>
    </row>
    <row r="1335" spans="2:38" ht="15" thickBot="1" x14ac:dyDescent="0.35">
      <c r="B1335" s="79" t="str">
        <f t="shared" si="287"/>
        <v/>
      </c>
      <c r="C1335" s="79" t="str">
        <f t="shared" si="288"/>
        <v/>
      </c>
      <c r="D1335" s="79" t="str">
        <f>IFERROR(IF(J1334&lt;=0,"",IF(C1335="Yes","",B1335-COUNTIF($C$21:C1335,"Yes"))),"")</f>
        <v/>
      </c>
      <c r="E1335" s="81" t="str">
        <f t="shared" si="281"/>
        <v/>
      </c>
      <c r="F1335" s="80" t="str">
        <f t="shared" si="289"/>
        <v/>
      </c>
      <c r="G1335" s="80" t="str">
        <f t="shared" si="282"/>
        <v/>
      </c>
      <c r="H1335" s="80" t="str">
        <f t="shared" si="290"/>
        <v/>
      </c>
      <c r="I1335" s="80" t="str">
        <f t="shared" si="283"/>
        <v/>
      </c>
      <c r="J1335" s="80" t="str">
        <f t="shared" si="291"/>
        <v/>
      </c>
      <c r="AG1335" s="16" t="str">
        <f t="shared" si="292"/>
        <v/>
      </c>
      <c r="AH1335" s="69" t="str">
        <f t="shared" si="284"/>
        <v/>
      </c>
      <c r="AI1335" s="70" t="str">
        <f t="shared" si="285"/>
        <v/>
      </c>
      <c r="AJ1335" s="70" t="str">
        <f t="shared" si="286"/>
        <v/>
      </c>
      <c r="AK1335" s="70" t="str">
        <f t="shared" si="293"/>
        <v/>
      </c>
      <c r="AL1335" s="70" t="str">
        <f t="shared" si="294"/>
        <v/>
      </c>
    </row>
    <row r="1336" spans="2:38" ht="15" thickBot="1" x14ac:dyDescent="0.35">
      <c r="B1336" s="79" t="str">
        <f t="shared" si="287"/>
        <v/>
      </c>
      <c r="C1336" s="79" t="str">
        <f t="shared" si="288"/>
        <v/>
      </c>
      <c r="D1336" s="79" t="str">
        <f>IFERROR(IF(J1335&lt;=0,"",IF(C1336="Yes","",B1336-COUNTIF($C$21:C1336,"Yes"))),"")</f>
        <v/>
      </c>
      <c r="E1336" s="81" t="str">
        <f t="shared" si="281"/>
        <v/>
      </c>
      <c r="F1336" s="80" t="str">
        <f t="shared" si="289"/>
        <v/>
      </c>
      <c r="G1336" s="80" t="str">
        <f t="shared" si="282"/>
        <v/>
      </c>
      <c r="H1336" s="80" t="str">
        <f t="shared" si="290"/>
        <v/>
      </c>
      <c r="I1336" s="80" t="str">
        <f t="shared" si="283"/>
        <v/>
      </c>
      <c r="J1336" s="80" t="str">
        <f t="shared" si="291"/>
        <v/>
      </c>
      <c r="AG1336" s="16" t="str">
        <f t="shared" si="292"/>
        <v/>
      </c>
      <c r="AH1336" s="69" t="str">
        <f t="shared" si="284"/>
        <v/>
      </c>
      <c r="AI1336" s="70" t="str">
        <f t="shared" si="285"/>
        <v/>
      </c>
      <c r="AJ1336" s="70" t="str">
        <f t="shared" si="286"/>
        <v/>
      </c>
      <c r="AK1336" s="70" t="str">
        <f t="shared" si="293"/>
        <v/>
      </c>
      <c r="AL1336" s="70" t="str">
        <f t="shared" si="294"/>
        <v/>
      </c>
    </row>
    <row r="1337" spans="2:38" ht="15" thickBot="1" x14ac:dyDescent="0.35">
      <c r="B1337" s="79" t="str">
        <f t="shared" si="287"/>
        <v/>
      </c>
      <c r="C1337" s="79" t="str">
        <f t="shared" si="288"/>
        <v/>
      </c>
      <c r="D1337" s="79" t="str">
        <f>IFERROR(IF(J1336&lt;=0,"",IF(C1337="Yes","",B1337-COUNTIF($C$21:C1337,"Yes"))),"")</f>
        <v/>
      </c>
      <c r="E1337" s="81" t="str">
        <f t="shared" si="281"/>
        <v/>
      </c>
      <c r="F1337" s="80" t="str">
        <f t="shared" si="289"/>
        <v/>
      </c>
      <c r="G1337" s="80" t="str">
        <f t="shared" si="282"/>
        <v/>
      </c>
      <c r="H1337" s="80" t="str">
        <f t="shared" si="290"/>
        <v/>
      </c>
      <c r="I1337" s="80" t="str">
        <f t="shared" si="283"/>
        <v/>
      </c>
      <c r="J1337" s="80" t="str">
        <f t="shared" si="291"/>
        <v/>
      </c>
      <c r="AG1337" s="16" t="str">
        <f t="shared" si="292"/>
        <v/>
      </c>
      <c r="AH1337" s="69" t="str">
        <f t="shared" si="284"/>
        <v/>
      </c>
      <c r="AI1337" s="70" t="str">
        <f t="shared" si="285"/>
        <v/>
      </c>
      <c r="AJ1337" s="70" t="str">
        <f t="shared" si="286"/>
        <v/>
      </c>
      <c r="AK1337" s="70" t="str">
        <f t="shared" si="293"/>
        <v/>
      </c>
      <c r="AL1337" s="70" t="str">
        <f t="shared" si="294"/>
        <v/>
      </c>
    </row>
    <row r="1338" spans="2:38" ht="15" thickBot="1" x14ac:dyDescent="0.35">
      <c r="B1338" s="79" t="str">
        <f t="shared" si="287"/>
        <v/>
      </c>
      <c r="C1338" s="79" t="str">
        <f t="shared" si="288"/>
        <v/>
      </c>
      <c r="D1338" s="79" t="str">
        <f>IFERROR(IF(J1337&lt;=0,"",IF(C1338="Yes","",B1338-COUNTIF($C$21:C1338,"Yes"))),"")</f>
        <v/>
      </c>
      <c r="E1338" s="81" t="str">
        <f t="shared" si="281"/>
        <v/>
      </c>
      <c r="F1338" s="80" t="str">
        <f t="shared" si="289"/>
        <v/>
      </c>
      <c r="G1338" s="80" t="str">
        <f t="shared" si="282"/>
        <v/>
      </c>
      <c r="H1338" s="80" t="str">
        <f t="shared" si="290"/>
        <v/>
      </c>
      <c r="I1338" s="80" t="str">
        <f t="shared" si="283"/>
        <v/>
      </c>
      <c r="J1338" s="80" t="str">
        <f t="shared" si="291"/>
        <v/>
      </c>
      <c r="AG1338" s="16" t="str">
        <f t="shared" si="292"/>
        <v/>
      </c>
      <c r="AH1338" s="69" t="str">
        <f t="shared" si="284"/>
        <v/>
      </c>
      <c r="AI1338" s="70" t="str">
        <f t="shared" si="285"/>
        <v/>
      </c>
      <c r="AJ1338" s="70" t="str">
        <f t="shared" si="286"/>
        <v/>
      </c>
      <c r="AK1338" s="70" t="str">
        <f t="shared" si="293"/>
        <v/>
      </c>
      <c r="AL1338" s="70" t="str">
        <f t="shared" si="294"/>
        <v/>
      </c>
    </row>
    <row r="1339" spans="2:38" ht="15" thickBot="1" x14ac:dyDescent="0.35">
      <c r="B1339" s="79" t="str">
        <f t="shared" si="287"/>
        <v/>
      </c>
      <c r="C1339" s="79" t="str">
        <f t="shared" si="288"/>
        <v/>
      </c>
      <c r="D1339" s="79" t="str">
        <f>IFERROR(IF(J1338&lt;=0,"",IF(C1339="Yes","",B1339-COUNTIF($C$21:C1339,"Yes"))),"")</f>
        <v/>
      </c>
      <c r="E1339" s="81" t="str">
        <f t="shared" si="281"/>
        <v/>
      </c>
      <c r="F1339" s="80" t="str">
        <f t="shared" si="289"/>
        <v/>
      </c>
      <c r="G1339" s="80" t="str">
        <f t="shared" si="282"/>
        <v/>
      </c>
      <c r="H1339" s="80" t="str">
        <f t="shared" si="290"/>
        <v/>
      </c>
      <c r="I1339" s="80" t="str">
        <f t="shared" si="283"/>
        <v/>
      </c>
      <c r="J1339" s="80" t="str">
        <f t="shared" si="291"/>
        <v/>
      </c>
      <c r="AG1339" s="16" t="str">
        <f t="shared" si="292"/>
        <v/>
      </c>
      <c r="AH1339" s="69" t="str">
        <f t="shared" si="284"/>
        <v/>
      </c>
      <c r="AI1339" s="70" t="str">
        <f t="shared" si="285"/>
        <v/>
      </c>
      <c r="AJ1339" s="70" t="str">
        <f t="shared" si="286"/>
        <v/>
      </c>
      <c r="AK1339" s="70" t="str">
        <f t="shared" si="293"/>
        <v/>
      </c>
      <c r="AL1339" s="70" t="str">
        <f t="shared" si="294"/>
        <v/>
      </c>
    </row>
    <row r="1340" spans="2:38" ht="15" thickBot="1" x14ac:dyDescent="0.35">
      <c r="B1340" s="79" t="str">
        <f t="shared" si="287"/>
        <v/>
      </c>
      <c r="C1340" s="79" t="str">
        <f t="shared" si="288"/>
        <v/>
      </c>
      <c r="D1340" s="79" t="str">
        <f>IFERROR(IF(J1339&lt;=0,"",IF(C1340="Yes","",B1340-COUNTIF($C$21:C1340,"Yes"))),"")</f>
        <v/>
      </c>
      <c r="E1340" s="81" t="str">
        <f t="shared" si="281"/>
        <v/>
      </c>
      <c r="F1340" s="80" t="str">
        <f t="shared" si="289"/>
        <v/>
      </c>
      <c r="G1340" s="80" t="str">
        <f t="shared" si="282"/>
        <v/>
      </c>
      <c r="H1340" s="80" t="str">
        <f t="shared" si="290"/>
        <v/>
      </c>
      <c r="I1340" s="80" t="str">
        <f t="shared" si="283"/>
        <v/>
      </c>
      <c r="J1340" s="80" t="str">
        <f t="shared" si="291"/>
        <v/>
      </c>
      <c r="AG1340" s="16" t="str">
        <f t="shared" si="292"/>
        <v/>
      </c>
      <c r="AH1340" s="69" t="str">
        <f t="shared" si="284"/>
        <v/>
      </c>
      <c r="AI1340" s="70" t="str">
        <f t="shared" si="285"/>
        <v/>
      </c>
      <c r="AJ1340" s="70" t="str">
        <f t="shared" si="286"/>
        <v/>
      </c>
      <c r="AK1340" s="70" t="str">
        <f t="shared" si="293"/>
        <v/>
      </c>
      <c r="AL1340" s="70" t="str">
        <f t="shared" si="294"/>
        <v/>
      </c>
    </row>
    <row r="1341" spans="2:38" ht="15" thickBot="1" x14ac:dyDescent="0.35">
      <c r="B1341" s="79" t="str">
        <f t="shared" si="287"/>
        <v/>
      </c>
      <c r="C1341" s="79" t="str">
        <f t="shared" si="288"/>
        <v/>
      </c>
      <c r="D1341" s="79" t="str">
        <f>IFERROR(IF(J1340&lt;=0,"",IF(C1341="Yes","",B1341-COUNTIF($C$21:C1341,"Yes"))),"")</f>
        <v/>
      </c>
      <c r="E1341" s="81" t="str">
        <f t="shared" si="281"/>
        <v/>
      </c>
      <c r="F1341" s="80" t="str">
        <f t="shared" si="289"/>
        <v/>
      </c>
      <c r="G1341" s="80" t="str">
        <f t="shared" si="282"/>
        <v/>
      </c>
      <c r="H1341" s="80" t="str">
        <f t="shared" si="290"/>
        <v/>
      </c>
      <c r="I1341" s="80" t="str">
        <f t="shared" si="283"/>
        <v/>
      </c>
      <c r="J1341" s="80" t="str">
        <f t="shared" si="291"/>
        <v/>
      </c>
      <c r="AG1341" s="16" t="str">
        <f t="shared" si="292"/>
        <v/>
      </c>
      <c r="AH1341" s="69" t="str">
        <f t="shared" si="284"/>
        <v/>
      </c>
      <c r="AI1341" s="70" t="str">
        <f t="shared" si="285"/>
        <v/>
      </c>
      <c r="AJ1341" s="70" t="str">
        <f t="shared" si="286"/>
        <v/>
      </c>
      <c r="AK1341" s="70" t="str">
        <f t="shared" si="293"/>
        <v/>
      </c>
      <c r="AL1341" s="70" t="str">
        <f t="shared" si="294"/>
        <v/>
      </c>
    </row>
    <row r="1342" spans="2:38" ht="15" thickBot="1" x14ac:dyDescent="0.35">
      <c r="B1342" s="79" t="str">
        <f t="shared" si="287"/>
        <v/>
      </c>
      <c r="C1342" s="79" t="str">
        <f t="shared" si="288"/>
        <v/>
      </c>
      <c r="D1342" s="79" t="str">
        <f>IFERROR(IF(J1341&lt;=0,"",IF(C1342="Yes","",B1342-COUNTIF($C$21:C1342,"Yes"))),"")</f>
        <v/>
      </c>
      <c r="E1342" s="81" t="str">
        <f t="shared" si="281"/>
        <v/>
      </c>
      <c r="F1342" s="80" t="str">
        <f t="shared" si="289"/>
        <v/>
      </c>
      <c r="G1342" s="80" t="str">
        <f t="shared" si="282"/>
        <v/>
      </c>
      <c r="H1342" s="80" t="str">
        <f t="shared" si="290"/>
        <v/>
      </c>
      <c r="I1342" s="80" t="str">
        <f t="shared" si="283"/>
        <v/>
      </c>
      <c r="J1342" s="80" t="str">
        <f t="shared" si="291"/>
        <v/>
      </c>
      <c r="AG1342" s="16" t="str">
        <f t="shared" si="292"/>
        <v/>
      </c>
      <c r="AH1342" s="69" t="str">
        <f t="shared" si="284"/>
        <v/>
      </c>
      <c r="AI1342" s="70" t="str">
        <f t="shared" si="285"/>
        <v/>
      </c>
      <c r="AJ1342" s="70" t="str">
        <f t="shared" si="286"/>
        <v/>
      </c>
      <c r="AK1342" s="70" t="str">
        <f t="shared" si="293"/>
        <v/>
      </c>
      <c r="AL1342" s="70" t="str">
        <f t="shared" si="294"/>
        <v/>
      </c>
    </row>
    <row r="1343" spans="2:38" ht="15" thickBot="1" x14ac:dyDescent="0.35">
      <c r="B1343" s="79" t="str">
        <f t="shared" si="287"/>
        <v/>
      </c>
      <c r="C1343" s="79" t="str">
        <f t="shared" si="288"/>
        <v/>
      </c>
      <c r="D1343" s="79" t="str">
        <f>IFERROR(IF(J1342&lt;=0,"",IF(C1343="Yes","",B1343-COUNTIF($C$21:C1343,"Yes"))),"")</f>
        <v/>
      </c>
      <c r="E1343" s="81" t="str">
        <f t="shared" si="281"/>
        <v/>
      </c>
      <c r="F1343" s="80" t="str">
        <f t="shared" si="289"/>
        <v/>
      </c>
      <c r="G1343" s="80" t="str">
        <f t="shared" si="282"/>
        <v/>
      </c>
      <c r="H1343" s="80" t="str">
        <f t="shared" si="290"/>
        <v/>
      </c>
      <c r="I1343" s="80" t="str">
        <f t="shared" si="283"/>
        <v/>
      </c>
      <c r="J1343" s="80" t="str">
        <f t="shared" si="291"/>
        <v/>
      </c>
      <c r="AG1343" s="16" t="str">
        <f t="shared" si="292"/>
        <v/>
      </c>
      <c r="AH1343" s="69" t="str">
        <f t="shared" si="284"/>
        <v/>
      </c>
      <c r="AI1343" s="70" t="str">
        <f t="shared" si="285"/>
        <v/>
      </c>
      <c r="AJ1343" s="70" t="str">
        <f t="shared" si="286"/>
        <v/>
      </c>
      <c r="AK1343" s="70" t="str">
        <f t="shared" si="293"/>
        <v/>
      </c>
      <c r="AL1343" s="70" t="str">
        <f t="shared" si="294"/>
        <v/>
      </c>
    </row>
    <row r="1344" spans="2:38" ht="15" thickBot="1" x14ac:dyDescent="0.35">
      <c r="B1344" s="79" t="str">
        <f t="shared" si="287"/>
        <v/>
      </c>
      <c r="C1344" s="79" t="str">
        <f t="shared" si="288"/>
        <v/>
      </c>
      <c r="D1344" s="79" t="str">
        <f>IFERROR(IF(J1343&lt;=0,"",IF(C1344="Yes","",B1344-COUNTIF($C$21:C1344,"Yes"))),"")</f>
        <v/>
      </c>
      <c r="E1344" s="81" t="str">
        <f t="shared" si="281"/>
        <v/>
      </c>
      <c r="F1344" s="80" t="str">
        <f t="shared" si="289"/>
        <v/>
      </c>
      <c r="G1344" s="80" t="str">
        <f t="shared" si="282"/>
        <v/>
      </c>
      <c r="H1344" s="80" t="str">
        <f t="shared" si="290"/>
        <v/>
      </c>
      <c r="I1344" s="80" t="str">
        <f t="shared" si="283"/>
        <v/>
      </c>
      <c r="J1344" s="80" t="str">
        <f t="shared" si="291"/>
        <v/>
      </c>
      <c r="AG1344" s="16" t="str">
        <f t="shared" si="292"/>
        <v/>
      </c>
      <c r="AH1344" s="69" t="str">
        <f t="shared" si="284"/>
        <v/>
      </c>
      <c r="AI1344" s="70" t="str">
        <f t="shared" si="285"/>
        <v/>
      </c>
      <c r="AJ1344" s="70" t="str">
        <f t="shared" si="286"/>
        <v/>
      </c>
      <c r="AK1344" s="70" t="str">
        <f t="shared" si="293"/>
        <v/>
      </c>
      <c r="AL1344" s="70" t="str">
        <f t="shared" si="294"/>
        <v/>
      </c>
    </row>
    <row r="1345" spans="2:38" ht="15" thickBot="1" x14ac:dyDescent="0.35">
      <c r="B1345" s="79" t="str">
        <f t="shared" si="287"/>
        <v/>
      </c>
      <c r="C1345" s="79" t="str">
        <f t="shared" si="288"/>
        <v/>
      </c>
      <c r="D1345" s="79" t="str">
        <f>IFERROR(IF(J1344&lt;=0,"",IF(C1345="Yes","",B1345-COUNTIF($C$21:C1345,"Yes"))),"")</f>
        <v/>
      </c>
      <c r="E1345" s="81" t="str">
        <f t="shared" si="281"/>
        <v/>
      </c>
      <c r="F1345" s="80" t="str">
        <f t="shared" si="289"/>
        <v/>
      </c>
      <c r="G1345" s="80" t="str">
        <f t="shared" si="282"/>
        <v/>
      </c>
      <c r="H1345" s="80" t="str">
        <f t="shared" si="290"/>
        <v/>
      </c>
      <c r="I1345" s="80" t="str">
        <f t="shared" si="283"/>
        <v/>
      </c>
      <c r="J1345" s="80" t="str">
        <f t="shared" si="291"/>
        <v/>
      </c>
      <c r="AG1345" s="16" t="str">
        <f t="shared" si="292"/>
        <v/>
      </c>
      <c r="AH1345" s="69" t="str">
        <f t="shared" si="284"/>
        <v/>
      </c>
      <c r="AI1345" s="70" t="str">
        <f t="shared" si="285"/>
        <v/>
      </c>
      <c r="AJ1345" s="70" t="str">
        <f t="shared" si="286"/>
        <v/>
      </c>
      <c r="AK1345" s="70" t="str">
        <f t="shared" si="293"/>
        <v/>
      </c>
      <c r="AL1345" s="70" t="str">
        <f t="shared" si="294"/>
        <v/>
      </c>
    </row>
    <row r="1346" spans="2:38" ht="15" thickBot="1" x14ac:dyDescent="0.35">
      <c r="B1346" s="79" t="str">
        <f t="shared" si="287"/>
        <v/>
      </c>
      <c r="C1346" s="79" t="str">
        <f t="shared" si="288"/>
        <v/>
      </c>
      <c r="D1346" s="79" t="str">
        <f>IFERROR(IF(J1345&lt;=0,"",IF(C1346="Yes","",B1346-COUNTIF($C$21:C1346,"Yes"))),"")</f>
        <v/>
      </c>
      <c r="E1346" s="81" t="str">
        <f t="shared" si="281"/>
        <v/>
      </c>
      <c r="F1346" s="80" t="str">
        <f t="shared" si="289"/>
        <v/>
      </c>
      <c r="G1346" s="80" t="str">
        <f t="shared" si="282"/>
        <v/>
      </c>
      <c r="H1346" s="80" t="str">
        <f t="shared" si="290"/>
        <v/>
      </c>
      <c r="I1346" s="80" t="str">
        <f t="shared" si="283"/>
        <v/>
      </c>
      <c r="J1346" s="80" t="str">
        <f t="shared" si="291"/>
        <v/>
      </c>
      <c r="AG1346" s="16" t="str">
        <f t="shared" si="292"/>
        <v/>
      </c>
      <c r="AH1346" s="69" t="str">
        <f t="shared" si="284"/>
        <v/>
      </c>
      <c r="AI1346" s="70" t="str">
        <f t="shared" si="285"/>
        <v/>
      </c>
      <c r="AJ1346" s="70" t="str">
        <f t="shared" si="286"/>
        <v/>
      </c>
      <c r="AK1346" s="70" t="str">
        <f t="shared" si="293"/>
        <v/>
      </c>
      <c r="AL1346" s="70" t="str">
        <f t="shared" si="294"/>
        <v/>
      </c>
    </row>
    <row r="1347" spans="2:38" ht="15" thickBot="1" x14ac:dyDescent="0.35">
      <c r="B1347" s="79" t="str">
        <f t="shared" si="287"/>
        <v/>
      </c>
      <c r="C1347" s="79" t="str">
        <f t="shared" si="288"/>
        <v/>
      </c>
      <c r="D1347" s="79" t="str">
        <f>IFERROR(IF(J1346&lt;=0,"",IF(C1347="Yes","",B1347-COUNTIF($C$21:C1347,"Yes"))),"")</f>
        <v/>
      </c>
      <c r="E1347" s="81" t="str">
        <f t="shared" si="281"/>
        <v/>
      </c>
      <c r="F1347" s="80" t="str">
        <f t="shared" si="289"/>
        <v/>
      </c>
      <c r="G1347" s="80" t="str">
        <f t="shared" si="282"/>
        <v/>
      </c>
      <c r="H1347" s="80" t="str">
        <f t="shared" si="290"/>
        <v/>
      </c>
      <c r="I1347" s="80" t="str">
        <f t="shared" si="283"/>
        <v/>
      </c>
      <c r="J1347" s="80" t="str">
        <f t="shared" si="291"/>
        <v/>
      </c>
      <c r="AG1347" s="16" t="str">
        <f t="shared" si="292"/>
        <v/>
      </c>
      <c r="AH1347" s="69" t="str">
        <f t="shared" si="284"/>
        <v/>
      </c>
      <c r="AI1347" s="70" t="str">
        <f t="shared" si="285"/>
        <v/>
      </c>
      <c r="AJ1347" s="70" t="str">
        <f t="shared" si="286"/>
        <v/>
      </c>
      <c r="AK1347" s="70" t="str">
        <f t="shared" si="293"/>
        <v/>
      </c>
      <c r="AL1347" s="70" t="str">
        <f t="shared" si="294"/>
        <v/>
      </c>
    </row>
    <row r="1348" spans="2:38" ht="15" thickBot="1" x14ac:dyDescent="0.35">
      <c r="B1348" s="79" t="str">
        <f t="shared" si="287"/>
        <v/>
      </c>
      <c r="C1348" s="79" t="str">
        <f t="shared" si="288"/>
        <v/>
      </c>
      <c r="D1348" s="79" t="str">
        <f>IFERROR(IF(J1347&lt;=0,"",IF(C1348="Yes","",B1348-COUNTIF($C$21:C1348,"Yes"))),"")</f>
        <v/>
      </c>
      <c r="E1348" s="81" t="str">
        <f t="shared" si="281"/>
        <v/>
      </c>
      <c r="F1348" s="80" t="str">
        <f t="shared" si="289"/>
        <v/>
      </c>
      <c r="G1348" s="80" t="str">
        <f t="shared" si="282"/>
        <v/>
      </c>
      <c r="H1348" s="80" t="str">
        <f t="shared" si="290"/>
        <v/>
      </c>
      <c r="I1348" s="80" t="str">
        <f t="shared" si="283"/>
        <v/>
      </c>
      <c r="J1348" s="80" t="str">
        <f t="shared" si="291"/>
        <v/>
      </c>
      <c r="AG1348" s="16" t="str">
        <f t="shared" si="292"/>
        <v/>
      </c>
      <c r="AH1348" s="69" t="str">
        <f t="shared" si="284"/>
        <v/>
      </c>
      <c r="AI1348" s="70" t="str">
        <f t="shared" si="285"/>
        <v/>
      </c>
      <c r="AJ1348" s="70" t="str">
        <f t="shared" si="286"/>
        <v/>
      </c>
      <c r="AK1348" s="70" t="str">
        <f t="shared" si="293"/>
        <v/>
      </c>
      <c r="AL1348" s="70" t="str">
        <f t="shared" si="294"/>
        <v/>
      </c>
    </row>
    <row r="1349" spans="2:38" ht="15" thickBot="1" x14ac:dyDescent="0.35">
      <c r="B1349" s="79" t="str">
        <f t="shared" si="287"/>
        <v/>
      </c>
      <c r="C1349" s="79" t="str">
        <f t="shared" si="288"/>
        <v/>
      </c>
      <c r="D1349" s="79" t="str">
        <f>IFERROR(IF(J1348&lt;=0,"",IF(C1349="Yes","",B1349-COUNTIF($C$21:C1349,"Yes"))),"")</f>
        <v/>
      </c>
      <c r="E1349" s="81" t="str">
        <f t="shared" si="281"/>
        <v/>
      </c>
      <c r="F1349" s="80" t="str">
        <f t="shared" si="289"/>
        <v/>
      </c>
      <c r="G1349" s="80" t="str">
        <f t="shared" si="282"/>
        <v/>
      </c>
      <c r="H1349" s="80" t="str">
        <f t="shared" si="290"/>
        <v/>
      </c>
      <c r="I1349" s="80" t="str">
        <f t="shared" si="283"/>
        <v/>
      </c>
      <c r="J1349" s="80" t="str">
        <f t="shared" si="291"/>
        <v/>
      </c>
      <c r="AG1349" s="16" t="str">
        <f t="shared" si="292"/>
        <v/>
      </c>
      <c r="AH1349" s="69" t="str">
        <f t="shared" si="284"/>
        <v/>
      </c>
      <c r="AI1349" s="70" t="str">
        <f t="shared" si="285"/>
        <v/>
      </c>
      <c r="AJ1349" s="70" t="str">
        <f t="shared" si="286"/>
        <v/>
      </c>
      <c r="AK1349" s="70" t="str">
        <f t="shared" si="293"/>
        <v/>
      </c>
      <c r="AL1349" s="70" t="str">
        <f t="shared" si="294"/>
        <v/>
      </c>
    </row>
    <row r="1350" spans="2:38" ht="15" thickBot="1" x14ac:dyDescent="0.35">
      <c r="B1350" s="79" t="str">
        <f t="shared" si="287"/>
        <v/>
      </c>
      <c r="C1350" s="79" t="str">
        <f t="shared" si="288"/>
        <v/>
      </c>
      <c r="D1350" s="79" t="str">
        <f>IFERROR(IF(J1349&lt;=0,"",IF(C1350="Yes","",B1350-COUNTIF($C$21:C1350,"Yes"))),"")</f>
        <v/>
      </c>
      <c r="E1350" s="81" t="str">
        <f t="shared" si="281"/>
        <v/>
      </c>
      <c r="F1350" s="80" t="str">
        <f t="shared" si="289"/>
        <v/>
      </c>
      <c r="G1350" s="80" t="str">
        <f t="shared" si="282"/>
        <v/>
      </c>
      <c r="H1350" s="80" t="str">
        <f t="shared" si="290"/>
        <v/>
      </c>
      <c r="I1350" s="80" t="str">
        <f t="shared" si="283"/>
        <v/>
      </c>
      <c r="J1350" s="80" t="str">
        <f t="shared" si="291"/>
        <v/>
      </c>
      <c r="AG1350" s="16" t="str">
        <f t="shared" si="292"/>
        <v/>
      </c>
      <c r="AH1350" s="69" t="str">
        <f t="shared" si="284"/>
        <v/>
      </c>
      <c r="AI1350" s="70" t="str">
        <f t="shared" si="285"/>
        <v/>
      </c>
      <c r="AJ1350" s="70" t="str">
        <f t="shared" si="286"/>
        <v/>
      </c>
      <c r="AK1350" s="70" t="str">
        <f t="shared" si="293"/>
        <v/>
      </c>
      <c r="AL1350" s="70" t="str">
        <f t="shared" si="294"/>
        <v/>
      </c>
    </row>
    <row r="1351" spans="2:38" ht="15" thickBot="1" x14ac:dyDescent="0.35">
      <c r="B1351" s="79" t="str">
        <f t="shared" si="287"/>
        <v/>
      </c>
      <c r="C1351" s="79" t="str">
        <f t="shared" si="288"/>
        <v/>
      </c>
      <c r="D1351" s="79" t="str">
        <f>IFERROR(IF(J1350&lt;=0,"",IF(C1351="Yes","",B1351-COUNTIF($C$21:C1351,"Yes"))),"")</f>
        <v/>
      </c>
      <c r="E1351" s="81" t="str">
        <f t="shared" si="281"/>
        <v/>
      </c>
      <c r="F1351" s="80" t="str">
        <f t="shared" si="289"/>
        <v/>
      </c>
      <c r="G1351" s="80" t="str">
        <f t="shared" si="282"/>
        <v/>
      </c>
      <c r="H1351" s="80" t="str">
        <f t="shared" si="290"/>
        <v/>
      </c>
      <c r="I1351" s="80" t="str">
        <f t="shared" si="283"/>
        <v/>
      </c>
      <c r="J1351" s="80" t="str">
        <f t="shared" si="291"/>
        <v/>
      </c>
      <c r="AG1351" s="16" t="str">
        <f t="shared" si="292"/>
        <v/>
      </c>
      <c r="AH1351" s="69" t="str">
        <f t="shared" si="284"/>
        <v/>
      </c>
      <c r="AI1351" s="70" t="str">
        <f t="shared" si="285"/>
        <v/>
      </c>
      <c r="AJ1351" s="70" t="str">
        <f t="shared" si="286"/>
        <v/>
      </c>
      <c r="AK1351" s="70" t="str">
        <f t="shared" si="293"/>
        <v/>
      </c>
      <c r="AL1351" s="70" t="str">
        <f t="shared" si="294"/>
        <v/>
      </c>
    </row>
    <row r="1352" spans="2:38" ht="15" thickBot="1" x14ac:dyDescent="0.35">
      <c r="B1352" s="79" t="str">
        <f t="shared" si="287"/>
        <v/>
      </c>
      <c r="C1352" s="79" t="str">
        <f t="shared" si="288"/>
        <v/>
      </c>
      <c r="D1352" s="79" t="str">
        <f>IFERROR(IF(J1351&lt;=0,"",IF(C1352="Yes","",B1352-COUNTIF($C$21:C1352,"Yes"))),"")</f>
        <v/>
      </c>
      <c r="E1352" s="81" t="str">
        <f t="shared" si="281"/>
        <v/>
      </c>
      <c r="F1352" s="80" t="str">
        <f t="shared" si="289"/>
        <v/>
      </c>
      <c r="G1352" s="80" t="str">
        <f t="shared" si="282"/>
        <v/>
      </c>
      <c r="H1352" s="80" t="str">
        <f t="shared" si="290"/>
        <v/>
      </c>
      <c r="I1352" s="80" t="str">
        <f t="shared" si="283"/>
        <v/>
      </c>
      <c r="J1352" s="80" t="str">
        <f t="shared" si="291"/>
        <v/>
      </c>
      <c r="AG1352" s="16" t="str">
        <f t="shared" si="292"/>
        <v/>
      </c>
      <c r="AH1352" s="69" t="str">
        <f t="shared" si="284"/>
        <v/>
      </c>
      <c r="AI1352" s="70" t="str">
        <f t="shared" si="285"/>
        <v/>
      </c>
      <c r="AJ1352" s="70" t="str">
        <f t="shared" si="286"/>
        <v/>
      </c>
      <c r="AK1352" s="70" t="str">
        <f t="shared" si="293"/>
        <v/>
      </c>
      <c r="AL1352" s="70" t="str">
        <f t="shared" si="294"/>
        <v/>
      </c>
    </row>
    <row r="1353" spans="2:38" ht="15" thickBot="1" x14ac:dyDescent="0.35">
      <c r="B1353" s="79" t="str">
        <f t="shared" si="287"/>
        <v/>
      </c>
      <c r="C1353" s="79" t="str">
        <f t="shared" si="288"/>
        <v/>
      </c>
      <c r="D1353" s="79" t="str">
        <f>IFERROR(IF(J1352&lt;=0,"",IF(C1353="Yes","",B1353-COUNTIF($C$21:C1353,"Yes"))),"")</f>
        <v/>
      </c>
      <c r="E1353" s="81" t="str">
        <f t="shared" si="281"/>
        <v/>
      </c>
      <c r="F1353" s="80" t="str">
        <f t="shared" si="289"/>
        <v/>
      </c>
      <c r="G1353" s="80" t="str">
        <f t="shared" si="282"/>
        <v/>
      </c>
      <c r="H1353" s="80" t="str">
        <f t="shared" si="290"/>
        <v/>
      </c>
      <c r="I1353" s="80" t="str">
        <f t="shared" si="283"/>
        <v/>
      </c>
      <c r="J1353" s="80" t="str">
        <f t="shared" si="291"/>
        <v/>
      </c>
      <c r="AG1353" s="16" t="str">
        <f t="shared" si="292"/>
        <v/>
      </c>
      <c r="AH1353" s="69" t="str">
        <f t="shared" si="284"/>
        <v/>
      </c>
      <c r="AI1353" s="70" t="str">
        <f t="shared" si="285"/>
        <v/>
      </c>
      <c r="AJ1353" s="70" t="str">
        <f t="shared" si="286"/>
        <v/>
      </c>
      <c r="AK1353" s="70" t="str">
        <f t="shared" si="293"/>
        <v/>
      </c>
      <c r="AL1353" s="70" t="str">
        <f t="shared" si="294"/>
        <v/>
      </c>
    </row>
    <row r="1354" spans="2:38" ht="15" thickBot="1" x14ac:dyDescent="0.35">
      <c r="B1354" s="79" t="str">
        <f t="shared" si="287"/>
        <v/>
      </c>
      <c r="C1354" s="79" t="str">
        <f t="shared" si="288"/>
        <v/>
      </c>
      <c r="D1354" s="79" t="str">
        <f>IFERROR(IF(J1353&lt;=0,"",IF(C1354="Yes","",B1354-COUNTIF($C$21:C1354,"Yes"))),"")</f>
        <v/>
      </c>
      <c r="E1354" s="81" t="str">
        <f t="shared" si="281"/>
        <v/>
      </c>
      <c r="F1354" s="80" t="str">
        <f t="shared" si="289"/>
        <v/>
      </c>
      <c r="G1354" s="80" t="str">
        <f t="shared" si="282"/>
        <v/>
      </c>
      <c r="H1354" s="80" t="str">
        <f t="shared" si="290"/>
        <v/>
      </c>
      <c r="I1354" s="80" t="str">
        <f t="shared" si="283"/>
        <v/>
      </c>
      <c r="J1354" s="80" t="str">
        <f t="shared" si="291"/>
        <v/>
      </c>
      <c r="AG1354" s="16" t="str">
        <f t="shared" si="292"/>
        <v/>
      </c>
      <c r="AH1354" s="69" t="str">
        <f t="shared" si="284"/>
        <v/>
      </c>
      <c r="AI1354" s="70" t="str">
        <f t="shared" si="285"/>
        <v/>
      </c>
      <c r="AJ1354" s="70" t="str">
        <f t="shared" si="286"/>
        <v/>
      </c>
      <c r="AK1354" s="70" t="str">
        <f t="shared" si="293"/>
        <v/>
      </c>
      <c r="AL1354" s="70" t="str">
        <f t="shared" si="294"/>
        <v/>
      </c>
    </row>
    <row r="1355" spans="2:38" ht="15" thickBot="1" x14ac:dyDescent="0.35">
      <c r="B1355" s="79" t="str">
        <f t="shared" si="287"/>
        <v/>
      </c>
      <c r="C1355" s="79" t="str">
        <f t="shared" si="288"/>
        <v/>
      </c>
      <c r="D1355" s="79" t="str">
        <f>IFERROR(IF(J1354&lt;=0,"",IF(C1355="Yes","",B1355-COUNTIF($C$21:C1355,"Yes"))),"")</f>
        <v/>
      </c>
      <c r="E1355" s="81" t="str">
        <f t="shared" si="281"/>
        <v/>
      </c>
      <c r="F1355" s="80" t="str">
        <f t="shared" si="289"/>
        <v/>
      </c>
      <c r="G1355" s="80" t="str">
        <f t="shared" si="282"/>
        <v/>
      </c>
      <c r="H1355" s="80" t="str">
        <f t="shared" si="290"/>
        <v/>
      </c>
      <c r="I1355" s="80" t="str">
        <f t="shared" si="283"/>
        <v/>
      </c>
      <c r="J1355" s="80" t="str">
        <f t="shared" si="291"/>
        <v/>
      </c>
      <c r="AG1355" s="16" t="str">
        <f t="shared" si="292"/>
        <v/>
      </c>
      <c r="AH1355" s="69" t="str">
        <f t="shared" si="284"/>
        <v/>
      </c>
      <c r="AI1355" s="70" t="str">
        <f t="shared" si="285"/>
        <v/>
      </c>
      <c r="AJ1355" s="70" t="str">
        <f t="shared" si="286"/>
        <v/>
      </c>
      <c r="AK1355" s="70" t="str">
        <f t="shared" si="293"/>
        <v/>
      </c>
      <c r="AL1355" s="70" t="str">
        <f t="shared" si="294"/>
        <v/>
      </c>
    </row>
    <row r="1356" spans="2:38" ht="15" thickBot="1" x14ac:dyDescent="0.35">
      <c r="B1356" s="79" t="str">
        <f t="shared" si="287"/>
        <v/>
      </c>
      <c r="C1356" s="79" t="str">
        <f t="shared" si="288"/>
        <v/>
      </c>
      <c r="D1356" s="79" t="str">
        <f>IFERROR(IF(J1355&lt;=0,"",IF(C1356="Yes","",B1356-COUNTIF($C$21:C1356,"Yes"))),"")</f>
        <v/>
      </c>
      <c r="E1356" s="81" t="str">
        <f t="shared" si="281"/>
        <v/>
      </c>
      <c r="F1356" s="80" t="str">
        <f t="shared" si="289"/>
        <v/>
      </c>
      <c r="G1356" s="80" t="str">
        <f t="shared" si="282"/>
        <v/>
      </c>
      <c r="H1356" s="80" t="str">
        <f t="shared" si="290"/>
        <v/>
      </c>
      <c r="I1356" s="80" t="str">
        <f t="shared" si="283"/>
        <v/>
      </c>
      <c r="J1356" s="80" t="str">
        <f t="shared" si="291"/>
        <v/>
      </c>
      <c r="AG1356" s="16" t="str">
        <f t="shared" si="292"/>
        <v/>
      </c>
      <c r="AH1356" s="69" t="str">
        <f t="shared" si="284"/>
        <v/>
      </c>
      <c r="AI1356" s="70" t="str">
        <f t="shared" si="285"/>
        <v/>
      </c>
      <c r="AJ1356" s="70" t="str">
        <f t="shared" si="286"/>
        <v/>
      </c>
      <c r="AK1356" s="70" t="str">
        <f t="shared" si="293"/>
        <v/>
      </c>
      <c r="AL1356" s="70" t="str">
        <f t="shared" si="294"/>
        <v/>
      </c>
    </row>
    <row r="1357" spans="2:38" ht="15" thickBot="1" x14ac:dyDescent="0.35">
      <c r="B1357" s="79" t="str">
        <f t="shared" si="287"/>
        <v/>
      </c>
      <c r="C1357" s="79" t="str">
        <f t="shared" si="288"/>
        <v/>
      </c>
      <c r="D1357" s="79" t="str">
        <f>IFERROR(IF(J1356&lt;=0,"",IF(C1357="Yes","",B1357-COUNTIF($C$21:C1357,"Yes"))),"")</f>
        <v/>
      </c>
      <c r="E1357" s="81" t="str">
        <f t="shared" si="281"/>
        <v/>
      </c>
      <c r="F1357" s="80" t="str">
        <f t="shared" si="289"/>
        <v/>
      </c>
      <c r="G1357" s="80" t="str">
        <f t="shared" si="282"/>
        <v/>
      </c>
      <c r="H1357" s="80" t="str">
        <f t="shared" si="290"/>
        <v/>
      </c>
      <c r="I1357" s="80" t="str">
        <f t="shared" si="283"/>
        <v/>
      </c>
      <c r="J1357" s="80" t="str">
        <f t="shared" si="291"/>
        <v/>
      </c>
      <c r="AG1357" s="16" t="str">
        <f t="shared" si="292"/>
        <v/>
      </c>
      <c r="AH1357" s="69" t="str">
        <f t="shared" si="284"/>
        <v/>
      </c>
      <c r="AI1357" s="70" t="str">
        <f t="shared" si="285"/>
        <v/>
      </c>
      <c r="AJ1357" s="70" t="str">
        <f t="shared" si="286"/>
        <v/>
      </c>
      <c r="AK1357" s="70" t="str">
        <f t="shared" si="293"/>
        <v/>
      </c>
      <c r="AL1357" s="70" t="str">
        <f t="shared" si="294"/>
        <v/>
      </c>
    </row>
    <row r="1358" spans="2:38" ht="15" thickBot="1" x14ac:dyDescent="0.35">
      <c r="B1358" s="79" t="str">
        <f t="shared" si="287"/>
        <v/>
      </c>
      <c r="C1358" s="79" t="str">
        <f t="shared" si="288"/>
        <v/>
      </c>
      <c r="D1358" s="79" t="str">
        <f>IFERROR(IF(J1357&lt;=0,"",IF(C1358="Yes","",B1358-COUNTIF($C$21:C1358,"Yes"))),"")</f>
        <v/>
      </c>
      <c r="E1358" s="81" t="str">
        <f t="shared" si="281"/>
        <v/>
      </c>
      <c r="F1358" s="80" t="str">
        <f t="shared" si="289"/>
        <v/>
      </c>
      <c r="G1358" s="80" t="str">
        <f t="shared" si="282"/>
        <v/>
      </c>
      <c r="H1358" s="80" t="str">
        <f t="shared" si="290"/>
        <v/>
      </c>
      <c r="I1358" s="80" t="str">
        <f t="shared" si="283"/>
        <v/>
      </c>
      <c r="J1358" s="80" t="str">
        <f t="shared" si="291"/>
        <v/>
      </c>
      <c r="AG1358" s="16" t="str">
        <f t="shared" si="292"/>
        <v/>
      </c>
      <c r="AH1358" s="69" t="str">
        <f t="shared" si="284"/>
        <v/>
      </c>
      <c r="AI1358" s="70" t="str">
        <f t="shared" si="285"/>
        <v/>
      </c>
      <c r="AJ1358" s="70" t="str">
        <f t="shared" si="286"/>
        <v/>
      </c>
      <c r="AK1358" s="70" t="str">
        <f t="shared" si="293"/>
        <v/>
      </c>
      <c r="AL1358" s="70" t="str">
        <f t="shared" si="294"/>
        <v/>
      </c>
    </row>
    <row r="1359" spans="2:38" ht="15" thickBot="1" x14ac:dyDescent="0.35">
      <c r="B1359" s="79" t="str">
        <f t="shared" si="287"/>
        <v/>
      </c>
      <c r="C1359" s="79" t="str">
        <f t="shared" si="288"/>
        <v/>
      </c>
      <c r="D1359" s="79" t="str">
        <f>IFERROR(IF(J1358&lt;=0,"",IF(C1359="Yes","",B1359-COUNTIF($C$21:C1359,"Yes"))),"")</f>
        <v/>
      </c>
      <c r="E1359" s="81" t="str">
        <f t="shared" si="281"/>
        <v/>
      </c>
      <c r="F1359" s="80" t="str">
        <f t="shared" si="289"/>
        <v/>
      </c>
      <c r="G1359" s="80" t="str">
        <f t="shared" si="282"/>
        <v/>
      </c>
      <c r="H1359" s="80" t="str">
        <f t="shared" si="290"/>
        <v/>
      </c>
      <c r="I1359" s="80" t="str">
        <f t="shared" si="283"/>
        <v/>
      </c>
      <c r="J1359" s="80" t="str">
        <f t="shared" si="291"/>
        <v/>
      </c>
      <c r="AG1359" s="16" t="str">
        <f t="shared" si="292"/>
        <v/>
      </c>
      <c r="AH1359" s="69" t="str">
        <f t="shared" si="284"/>
        <v/>
      </c>
      <c r="AI1359" s="70" t="str">
        <f t="shared" si="285"/>
        <v/>
      </c>
      <c r="AJ1359" s="70" t="str">
        <f t="shared" si="286"/>
        <v/>
      </c>
      <c r="AK1359" s="70" t="str">
        <f t="shared" si="293"/>
        <v/>
      </c>
      <c r="AL1359" s="70" t="str">
        <f t="shared" si="294"/>
        <v/>
      </c>
    </row>
    <row r="1360" spans="2:38" ht="15" thickBot="1" x14ac:dyDescent="0.35">
      <c r="B1360" s="79" t="str">
        <f t="shared" si="287"/>
        <v/>
      </c>
      <c r="C1360" s="79" t="str">
        <f t="shared" si="288"/>
        <v/>
      </c>
      <c r="D1360" s="79" t="str">
        <f>IFERROR(IF(J1359&lt;=0,"",IF(C1360="Yes","",B1360-COUNTIF($C$21:C1360,"Yes"))),"")</f>
        <v/>
      </c>
      <c r="E1360" s="81" t="str">
        <f t="shared" si="281"/>
        <v/>
      </c>
      <c r="F1360" s="80" t="str">
        <f t="shared" si="289"/>
        <v/>
      </c>
      <c r="G1360" s="80" t="str">
        <f t="shared" si="282"/>
        <v/>
      </c>
      <c r="H1360" s="80" t="str">
        <f t="shared" si="290"/>
        <v/>
      </c>
      <c r="I1360" s="80" t="str">
        <f t="shared" si="283"/>
        <v/>
      </c>
      <c r="J1360" s="80" t="str">
        <f t="shared" si="291"/>
        <v/>
      </c>
      <c r="AG1360" s="16" t="str">
        <f t="shared" si="292"/>
        <v/>
      </c>
      <c r="AH1360" s="69" t="str">
        <f t="shared" si="284"/>
        <v/>
      </c>
      <c r="AI1360" s="70" t="str">
        <f t="shared" si="285"/>
        <v/>
      </c>
      <c r="AJ1360" s="70" t="str">
        <f t="shared" si="286"/>
        <v/>
      </c>
      <c r="AK1360" s="70" t="str">
        <f t="shared" si="293"/>
        <v/>
      </c>
      <c r="AL1360" s="70" t="str">
        <f t="shared" si="294"/>
        <v/>
      </c>
    </row>
    <row r="1361" spans="2:38" ht="15" thickBot="1" x14ac:dyDescent="0.35">
      <c r="B1361" s="79" t="str">
        <f t="shared" si="287"/>
        <v/>
      </c>
      <c r="C1361" s="79" t="str">
        <f t="shared" si="288"/>
        <v/>
      </c>
      <c r="D1361" s="79" t="str">
        <f>IFERROR(IF(J1360&lt;=0,"",IF(C1361="Yes","",B1361-COUNTIF($C$21:C1361,"Yes"))),"")</f>
        <v/>
      </c>
      <c r="E1361" s="81" t="str">
        <f t="shared" si="281"/>
        <v/>
      </c>
      <c r="F1361" s="80" t="str">
        <f t="shared" si="289"/>
        <v/>
      </c>
      <c r="G1361" s="80" t="str">
        <f t="shared" si="282"/>
        <v/>
      </c>
      <c r="H1361" s="80" t="str">
        <f t="shared" si="290"/>
        <v/>
      </c>
      <c r="I1361" s="80" t="str">
        <f t="shared" si="283"/>
        <v/>
      </c>
      <c r="J1361" s="80" t="str">
        <f t="shared" si="291"/>
        <v/>
      </c>
      <c r="AG1361" s="16" t="str">
        <f t="shared" si="292"/>
        <v/>
      </c>
      <c r="AH1361" s="69" t="str">
        <f t="shared" si="284"/>
        <v/>
      </c>
      <c r="AI1361" s="70" t="str">
        <f t="shared" si="285"/>
        <v/>
      </c>
      <c r="AJ1361" s="70" t="str">
        <f t="shared" si="286"/>
        <v/>
      </c>
      <c r="AK1361" s="70" t="str">
        <f t="shared" si="293"/>
        <v/>
      </c>
      <c r="AL1361" s="70" t="str">
        <f t="shared" si="294"/>
        <v/>
      </c>
    </row>
    <row r="1362" spans="2:38" ht="15" thickBot="1" x14ac:dyDescent="0.35">
      <c r="B1362" s="79" t="str">
        <f t="shared" si="287"/>
        <v/>
      </c>
      <c r="C1362" s="79" t="str">
        <f t="shared" si="288"/>
        <v/>
      </c>
      <c r="D1362" s="79" t="str">
        <f>IFERROR(IF(J1361&lt;=0,"",IF(C1362="Yes","",B1362-COUNTIF($C$21:C1362,"Yes"))),"")</f>
        <v/>
      </c>
      <c r="E1362" s="81" t="str">
        <f t="shared" si="281"/>
        <v/>
      </c>
      <c r="F1362" s="80" t="str">
        <f t="shared" si="289"/>
        <v/>
      </c>
      <c r="G1362" s="80" t="str">
        <f t="shared" si="282"/>
        <v/>
      </c>
      <c r="H1362" s="80" t="str">
        <f t="shared" si="290"/>
        <v/>
      </c>
      <c r="I1362" s="80" t="str">
        <f t="shared" si="283"/>
        <v/>
      </c>
      <c r="J1362" s="80" t="str">
        <f t="shared" si="291"/>
        <v/>
      </c>
      <c r="AG1362" s="16" t="str">
        <f t="shared" si="292"/>
        <v/>
      </c>
      <c r="AH1362" s="69" t="str">
        <f t="shared" si="284"/>
        <v/>
      </c>
      <c r="AI1362" s="70" t="str">
        <f t="shared" si="285"/>
        <v/>
      </c>
      <c r="AJ1362" s="70" t="str">
        <f t="shared" si="286"/>
        <v/>
      </c>
      <c r="AK1362" s="70" t="str">
        <f t="shared" si="293"/>
        <v/>
      </c>
      <c r="AL1362" s="70" t="str">
        <f t="shared" si="294"/>
        <v/>
      </c>
    </row>
    <row r="1363" spans="2:38" ht="15" thickBot="1" x14ac:dyDescent="0.35">
      <c r="B1363" s="79" t="str">
        <f t="shared" si="287"/>
        <v/>
      </c>
      <c r="C1363" s="79" t="str">
        <f t="shared" si="288"/>
        <v/>
      </c>
      <c r="D1363" s="79" t="str">
        <f>IFERROR(IF(J1362&lt;=0,"",IF(C1363="Yes","",B1363-COUNTIF($C$21:C1363,"Yes"))),"")</f>
        <v/>
      </c>
      <c r="E1363" s="81" t="str">
        <f t="shared" si="281"/>
        <v/>
      </c>
      <c r="F1363" s="80" t="str">
        <f t="shared" si="289"/>
        <v/>
      </c>
      <c r="G1363" s="80" t="str">
        <f t="shared" si="282"/>
        <v/>
      </c>
      <c r="H1363" s="80" t="str">
        <f t="shared" si="290"/>
        <v/>
      </c>
      <c r="I1363" s="80" t="str">
        <f t="shared" si="283"/>
        <v/>
      </c>
      <c r="J1363" s="80" t="str">
        <f t="shared" si="291"/>
        <v/>
      </c>
      <c r="AG1363" s="16" t="str">
        <f t="shared" si="292"/>
        <v/>
      </c>
      <c r="AH1363" s="69" t="str">
        <f t="shared" si="284"/>
        <v/>
      </c>
      <c r="AI1363" s="70" t="str">
        <f t="shared" si="285"/>
        <v/>
      </c>
      <c r="AJ1363" s="70" t="str">
        <f t="shared" si="286"/>
        <v/>
      </c>
      <c r="AK1363" s="70" t="str">
        <f t="shared" si="293"/>
        <v/>
      </c>
      <c r="AL1363" s="70" t="str">
        <f t="shared" si="294"/>
        <v/>
      </c>
    </row>
    <row r="1364" spans="2:38" ht="15" thickBot="1" x14ac:dyDescent="0.35">
      <c r="B1364" s="79" t="str">
        <f t="shared" si="287"/>
        <v/>
      </c>
      <c r="C1364" s="79" t="str">
        <f t="shared" si="288"/>
        <v/>
      </c>
      <c r="D1364" s="79" t="str">
        <f>IFERROR(IF(J1363&lt;=0,"",IF(C1364="Yes","",B1364-COUNTIF($C$21:C1364,"Yes"))),"")</f>
        <v/>
      </c>
      <c r="E1364" s="81" t="str">
        <f t="shared" si="281"/>
        <v/>
      </c>
      <c r="F1364" s="80" t="str">
        <f t="shared" si="289"/>
        <v/>
      </c>
      <c r="G1364" s="80" t="str">
        <f t="shared" si="282"/>
        <v/>
      </c>
      <c r="H1364" s="80" t="str">
        <f t="shared" si="290"/>
        <v/>
      </c>
      <c r="I1364" s="80" t="str">
        <f t="shared" si="283"/>
        <v/>
      </c>
      <c r="J1364" s="80" t="str">
        <f t="shared" si="291"/>
        <v/>
      </c>
      <c r="AG1364" s="16" t="str">
        <f t="shared" si="292"/>
        <v/>
      </c>
      <c r="AH1364" s="69" t="str">
        <f t="shared" si="284"/>
        <v/>
      </c>
      <c r="AI1364" s="70" t="str">
        <f t="shared" si="285"/>
        <v/>
      </c>
      <c r="AJ1364" s="70" t="str">
        <f t="shared" si="286"/>
        <v/>
      </c>
      <c r="AK1364" s="70" t="str">
        <f t="shared" si="293"/>
        <v/>
      </c>
      <c r="AL1364" s="70" t="str">
        <f t="shared" si="294"/>
        <v/>
      </c>
    </row>
    <row r="1365" spans="2:38" ht="15" thickBot="1" x14ac:dyDescent="0.35">
      <c r="B1365" s="79" t="str">
        <f t="shared" si="287"/>
        <v/>
      </c>
      <c r="C1365" s="79" t="str">
        <f t="shared" si="288"/>
        <v/>
      </c>
      <c r="D1365" s="79" t="str">
        <f>IFERROR(IF(J1364&lt;=0,"",IF(C1365="Yes","",B1365-COUNTIF($C$21:C1365,"Yes"))),"")</f>
        <v/>
      </c>
      <c r="E1365" s="81" t="str">
        <f t="shared" ref="E1365:E1428" si="295">IF($E$9="End of the Period",IF(B1365="","",IF(payment_frequency="Bi-weekly",first_payment_date+B1365*VLOOKUP(payment_frequency,periodic_table,2,0),IF(payment_frequency="Weekly",first_payment_date+B1365*VLOOKUP(payment_frequency,periodic_table,2,0),IF(payment_frequency="Semi-monthly",first_payment_date+B1365*VLOOKUP(payment_frequency,periodic_table,2,0),EDATE(first_payment_date,B1365*VLOOKUP(payment_frequency,periodic_table,2,0)))))),IF(B1365="","",IF(payment_frequency="Bi-weekly",first_payment_date+(B1365-1)*VLOOKUP(payment_frequency,periodic_table,2,0),IF(payment_frequency="Weekly",first_payment_date+(B1365-1)*VLOOKUP(payment_frequency,periodic_table,2,0),IF(payment_frequency="Semi-monthly",first_payment_date+(B1365-1)*VLOOKUP(payment_frequency,periodic_table,2,0),EDATE(first_payment_date,(B1365-1)*VLOOKUP(payment_frequency,periodic_table,2,0)))))))</f>
        <v/>
      </c>
      <c r="F1365" s="80" t="str">
        <f t="shared" si="289"/>
        <v/>
      </c>
      <c r="G1365" s="80" t="str">
        <f t="shared" ref="G1365:G1428" si="296">IF(AND(Payment_Type=1,B1365=1),0,IF(B1365="","",IF(C1365="Yes",0,J1364*Compound_Rate)))</f>
        <v/>
      </c>
      <c r="H1365" s="80" t="str">
        <f t="shared" si="290"/>
        <v/>
      </c>
      <c r="I1365" s="80" t="str">
        <f t="shared" ref="I1365:I1428" si="297">IF(B1365="","",IF(C1365="Yes",J1364*Compound_Rate,0))</f>
        <v/>
      </c>
      <c r="J1365" s="80" t="str">
        <f t="shared" si="291"/>
        <v/>
      </c>
      <c r="AG1365" s="16" t="str">
        <f t="shared" si="292"/>
        <v/>
      </c>
      <c r="AH1365" s="69" t="str">
        <f t="shared" ref="AH1365:AH1428" si="298">IF($E$9="End of the Period",IF(AG1365="","",IF(payment_frequency="Bi-weekly",first_payment_date+AG1365*VLOOKUP(payment_frequency,periodic_table,2,0),IF(payment_frequency="Weekly",first_payment_date+AG1365*VLOOKUP(payment_frequency,periodic_table,2,0),IF(payment_frequency="Semi-monthly",first_payment_date+AG1365*VLOOKUP(payment_frequency,periodic_table,2,0),EDATE(first_payment_date,AG1365*VLOOKUP(payment_frequency,periodic_table,2,0)))))),IF(AG1365="","",IF(payment_frequency="Bi-weekly",first_payment_date+(AG1365-1)*VLOOKUP(payment_frequency,periodic_table,2,0),IF(payment_frequency="Weekly",first_payment_date+(AG1365-1)*VLOOKUP(payment_frequency,periodic_table,2,0),IF(payment_frequency="Semi-monthly",first_payment_date+(AG1365-1)*VLOOKUP(payment_frequency,periodic_table,2,0),EDATE(first_payment_date,(AG1365-1)*VLOOKUP(payment_frequency,periodic_table,2,0)))))))</f>
        <v/>
      </c>
      <c r="AI1365" s="70" t="str">
        <f t="shared" ref="AI1365:AI1428" si="299">IF(AG1365="","",IF(AL1364&lt;payment,AL1364*(1+Compound_Rate),payment))</f>
        <v/>
      </c>
      <c r="AJ1365" s="70" t="str">
        <f t="shared" ref="AJ1365:AJ1428" si="300">IF(AND(Payment_Type=1,AG1365=1),0,IF(AG1365="","",AL1364*Compound_Rate))</f>
        <v/>
      </c>
      <c r="AK1365" s="70" t="str">
        <f t="shared" si="293"/>
        <v/>
      </c>
      <c r="AL1365" s="70" t="str">
        <f t="shared" si="294"/>
        <v/>
      </c>
    </row>
    <row r="1366" spans="2:38" ht="15" thickBot="1" x14ac:dyDescent="0.35">
      <c r="B1366" s="79" t="str">
        <f t="shared" ref="B1366:B1429" si="301">IFERROR(IF(TRUNC(J1365)&lt;=0,"",B1365+1),"")</f>
        <v/>
      </c>
      <c r="C1366" s="79" t="str">
        <f t="shared" ref="C1366:C1429" si="302">IF(B1366="","",IF(AND(B1366&lt;=$E$13,B1366&gt;=$E$12),"Yes","No"))</f>
        <v/>
      </c>
      <c r="D1366" s="79" t="str">
        <f>IFERROR(IF(J1365&lt;=0,"",IF(C1366="Yes","",B1366-COUNTIF($C$21:C1366,"Yes"))),"")</f>
        <v/>
      </c>
      <c r="E1366" s="81" t="str">
        <f t="shared" si="295"/>
        <v/>
      </c>
      <c r="F1366" s="80" t="str">
        <f t="shared" ref="F1366:F1429" si="303">IF(B1366="","",IF(C1366="Yes",0,IF(J1365&lt;payment,J1365*(1+Compound_Rate),-PMT($J$5,nper-B1366+1+$E$14,J1365))))</f>
        <v/>
      </c>
      <c r="G1366" s="80" t="str">
        <f t="shared" si="296"/>
        <v/>
      </c>
      <c r="H1366" s="80" t="str">
        <f t="shared" ref="H1366:H1429" si="304">IF(B1366="","",F1366-G1366)</f>
        <v/>
      </c>
      <c r="I1366" s="80" t="str">
        <f t="shared" si="297"/>
        <v/>
      </c>
      <c r="J1366" s="80" t="str">
        <f t="shared" ref="J1366:J1429" si="305">IFERROR(IF(B1366="","",J1365-H1366+I1366),"")</f>
        <v/>
      </c>
      <c r="AG1366" s="16" t="str">
        <f t="shared" ref="AG1366:AG1429" si="306">IFERROR(IF(AL1365&lt;=0,"",AG1365+1),"")</f>
        <v/>
      </c>
      <c r="AH1366" s="69" t="str">
        <f t="shared" si="298"/>
        <v/>
      </c>
      <c r="AI1366" s="70" t="str">
        <f t="shared" si="299"/>
        <v/>
      </c>
      <c r="AJ1366" s="70" t="str">
        <f t="shared" si="300"/>
        <v/>
      </c>
      <c r="AK1366" s="70" t="str">
        <f t="shared" ref="AK1366:AK1429" si="307">IF(AG1366="","",AI1366-AJ1366)</f>
        <v/>
      </c>
      <c r="AL1366" s="70" t="str">
        <f t="shared" ref="AL1366:AL1429" si="308">IFERROR(IF(AK1366&lt;=0,"",AL1365-AK1366),"")</f>
        <v/>
      </c>
    </row>
    <row r="1367" spans="2:38" ht="15" thickBot="1" x14ac:dyDescent="0.35">
      <c r="B1367" s="79" t="str">
        <f t="shared" si="301"/>
        <v/>
      </c>
      <c r="C1367" s="79" t="str">
        <f t="shared" si="302"/>
        <v/>
      </c>
      <c r="D1367" s="79" t="str">
        <f>IFERROR(IF(J1366&lt;=0,"",IF(C1367="Yes","",B1367-COUNTIF($C$21:C1367,"Yes"))),"")</f>
        <v/>
      </c>
      <c r="E1367" s="81" t="str">
        <f t="shared" si="295"/>
        <v/>
      </c>
      <c r="F1367" s="80" t="str">
        <f t="shared" si="303"/>
        <v/>
      </c>
      <c r="G1367" s="80" t="str">
        <f t="shared" si="296"/>
        <v/>
      </c>
      <c r="H1367" s="80" t="str">
        <f t="shared" si="304"/>
        <v/>
      </c>
      <c r="I1367" s="80" t="str">
        <f t="shared" si="297"/>
        <v/>
      </c>
      <c r="J1367" s="80" t="str">
        <f t="shared" si="305"/>
        <v/>
      </c>
      <c r="AG1367" s="16" t="str">
        <f t="shared" si="306"/>
        <v/>
      </c>
      <c r="AH1367" s="69" t="str">
        <f t="shared" si="298"/>
        <v/>
      </c>
      <c r="AI1367" s="70" t="str">
        <f t="shared" si="299"/>
        <v/>
      </c>
      <c r="AJ1367" s="70" t="str">
        <f t="shared" si="300"/>
        <v/>
      </c>
      <c r="AK1367" s="70" t="str">
        <f t="shared" si="307"/>
        <v/>
      </c>
      <c r="AL1367" s="70" t="str">
        <f t="shared" si="308"/>
        <v/>
      </c>
    </row>
    <row r="1368" spans="2:38" ht="15" thickBot="1" x14ac:dyDescent="0.35">
      <c r="B1368" s="79" t="str">
        <f t="shared" si="301"/>
        <v/>
      </c>
      <c r="C1368" s="79" t="str">
        <f t="shared" si="302"/>
        <v/>
      </c>
      <c r="D1368" s="79" t="str">
        <f>IFERROR(IF(J1367&lt;=0,"",IF(C1368="Yes","",B1368-COUNTIF($C$21:C1368,"Yes"))),"")</f>
        <v/>
      </c>
      <c r="E1368" s="81" t="str">
        <f t="shared" si="295"/>
        <v/>
      </c>
      <c r="F1368" s="80" t="str">
        <f t="shared" si="303"/>
        <v/>
      </c>
      <c r="G1368" s="80" t="str">
        <f t="shared" si="296"/>
        <v/>
      </c>
      <c r="H1368" s="80" t="str">
        <f t="shared" si="304"/>
        <v/>
      </c>
      <c r="I1368" s="80" t="str">
        <f t="shared" si="297"/>
        <v/>
      </c>
      <c r="J1368" s="80" t="str">
        <f t="shared" si="305"/>
        <v/>
      </c>
      <c r="AG1368" s="16" t="str">
        <f t="shared" si="306"/>
        <v/>
      </c>
      <c r="AH1368" s="69" t="str">
        <f t="shared" si="298"/>
        <v/>
      </c>
      <c r="AI1368" s="70" t="str">
        <f t="shared" si="299"/>
        <v/>
      </c>
      <c r="AJ1368" s="70" t="str">
        <f t="shared" si="300"/>
        <v/>
      </c>
      <c r="AK1368" s="70" t="str">
        <f t="shared" si="307"/>
        <v/>
      </c>
      <c r="AL1368" s="70" t="str">
        <f t="shared" si="308"/>
        <v/>
      </c>
    </row>
    <row r="1369" spans="2:38" ht="15" thickBot="1" x14ac:dyDescent="0.35">
      <c r="B1369" s="79" t="str">
        <f t="shared" si="301"/>
        <v/>
      </c>
      <c r="C1369" s="79" t="str">
        <f t="shared" si="302"/>
        <v/>
      </c>
      <c r="D1369" s="79" t="str">
        <f>IFERROR(IF(J1368&lt;=0,"",IF(C1369="Yes","",B1369-COUNTIF($C$21:C1369,"Yes"))),"")</f>
        <v/>
      </c>
      <c r="E1369" s="81" t="str">
        <f t="shared" si="295"/>
        <v/>
      </c>
      <c r="F1369" s="80" t="str">
        <f t="shared" si="303"/>
        <v/>
      </c>
      <c r="G1369" s="80" t="str">
        <f t="shared" si="296"/>
        <v/>
      </c>
      <c r="H1369" s="80" t="str">
        <f t="shared" si="304"/>
        <v/>
      </c>
      <c r="I1369" s="80" t="str">
        <f t="shared" si="297"/>
        <v/>
      </c>
      <c r="J1369" s="80" t="str">
        <f t="shared" si="305"/>
        <v/>
      </c>
      <c r="AG1369" s="16" t="str">
        <f t="shared" si="306"/>
        <v/>
      </c>
      <c r="AH1369" s="69" t="str">
        <f t="shared" si="298"/>
        <v/>
      </c>
      <c r="AI1369" s="70" t="str">
        <f t="shared" si="299"/>
        <v/>
      </c>
      <c r="AJ1369" s="70" t="str">
        <f t="shared" si="300"/>
        <v/>
      </c>
      <c r="AK1369" s="70" t="str">
        <f t="shared" si="307"/>
        <v/>
      </c>
      <c r="AL1369" s="70" t="str">
        <f t="shared" si="308"/>
        <v/>
      </c>
    </row>
    <row r="1370" spans="2:38" ht="15" thickBot="1" x14ac:dyDescent="0.35">
      <c r="B1370" s="79" t="str">
        <f t="shared" si="301"/>
        <v/>
      </c>
      <c r="C1370" s="79" t="str">
        <f t="shared" si="302"/>
        <v/>
      </c>
      <c r="D1370" s="79" t="str">
        <f>IFERROR(IF(J1369&lt;=0,"",IF(C1370="Yes","",B1370-COUNTIF($C$21:C1370,"Yes"))),"")</f>
        <v/>
      </c>
      <c r="E1370" s="81" t="str">
        <f t="shared" si="295"/>
        <v/>
      </c>
      <c r="F1370" s="80" t="str">
        <f t="shared" si="303"/>
        <v/>
      </c>
      <c r="G1370" s="80" t="str">
        <f t="shared" si="296"/>
        <v/>
      </c>
      <c r="H1370" s="80" t="str">
        <f t="shared" si="304"/>
        <v/>
      </c>
      <c r="I1370" s="80" t="str">
        <f t="shared" si="297"/>
        <v/>
      </c>
      <c r="J1370" s="80" t="str">
        <f t="shared" si="305"/>
        <v/>
      </c>
      <c r="AG1370" s="16" t="str">
        <f t="shared" si="306"/>
        <v/>
      </c>
      <c r="AH1370" s="69" t="str">
        <f t="shared" si="298"/>
        <v/>
      </c>
      <c r="AI1370" s="70" t="str">
        <f t="shared" si="299"/>
        <v/>
      </c>
      <c r="AJ1370" s="70" t="str">
        <f t="shared" si="300"/>
        <v/>
      </c>
      <c r="AK1370" s="70" t="str">
        <f t="shared" si="307"/>
        <v/>
      </c>
      <c r="AL1370" s="70" t="str">
        <f t="shared" si="308"/>
        <v/>
      </c>
    </row>
    <row r="1371" spans="2:38" ht="15" thickBot="1" x14ac:dyDescent="0.35">
      <c r="B1371" s="79" t="str">
        <f t="shared" si="301"/>
        <v/>
      </c>
      <c r="C1371" s="79" t="str">
        <f t="shared" si="302"/>
        <v/>
      </c>
      <c r="D1371" s="79" t="str">
        <f>IFERROR(IF(J1370&lt;=0,"",IF(C1371="Yes","",B1371-COUNTIF($C$21:C1371,"Yes"))),"")</f>
        <v/>
      </c>
      <c r="E1371" s="81" t="str">
        <f t="shared" si="295"/>
        <v/>
      </c>
      <c r="F1371" s="80" t="str">
        <f t="shared" si="303"/>
        <v/>
      </c>
      <c r="G1371" s="80" t="str">
        <f t="shared" si="296"/>
        <v/>
      </c>
      <c r="H1371" s="80" t="str">
        <f t="shared" si="304"/>
        <v/>
      </c>
      <c r="I1371" s="80" t="str">
        <f t="shared" si="297"/>
        <v/>
      </c>
      <c r="J1371" s="80" t="str">
        <f t="shared" si="305"/>
        <v/>
      </c>
      <c r="AG1371" s="16" t="str">
        <f t="shared" si="306"/>
        <v/>
      </c>
      <c r="AH1371" s="69" t="str">
        <f t="shared" si="298"/>
        <v/>
      </c>
      <c r="AI1371" s="70" t="str">
        <f t="shared" si="299"/>
        <v/>
      </c>
      <c r="AJ1371" s="70" t="str">
        <f t="shared" si="300"/>
        <v/>
      </c>
      <c r="AK1371" s="70" t="str">
        <f t="shared" si="307"/>
        <v/>
      </c>
      <c r="AL1371" s="70" t="str">
        <f t="shared" si="308"/>
        <v/>
      </c>
    </row>
    <row r="1372" spans="2:38" ht="15" thickBot="1" x14ac:dyDescent="0.35">
      <c r="B1372" s="79" t="str">
        <f t="shared" si="301"/>
        <v/>
      </c>
      <c r="C1372" s="79" t="str">
        <f t="shared" si="302"/>
        <v/>
      </c>
      <c r="D1372" s="79" t="str">
        <f>IFERROR(IF(J1371&lt;=0,"",IF(C1372="Yes","",B1372-COUNTIF($C$21:C1372,"Yes"))),"")</f>
        <v/>
      </c>
      <c r="E1372" s="81" t="str">
        <f t="shared" si="295"/>
        <v/>
      </c>
      <c r="F1372" s="80" t="str">
        <f t="shared" si="303"/>
        <v/>
      </c>
      <c r="G1372" s="80" t="str">
        <f t="shared" si="296"/>
        <v/>
      </c>
      <c r="H1372" s="80" t="str">
        <f t="shared" si="304"/>
        <v/>
      </c>
      <c r="I1372" s="80" t="str">
        <f t="shared" si="297"/>
        <v/>
      </c>
      <c r="J1372" s="80" t="str">
        <f t="shared" si="305"/>
        <v/>
      </c>
      <c r="AG1372" s="16" t="str">
        <f t="shared" si="306"/>
        <v/>
      </c>
      <c r="AH1372" s="69" t="str">
        <f t="shared" si="298"/>
        <v/>
      </c>
      <c r="AI1372" s="70" t="str">
        <f t="shared" si="299"/>
        <v/>
      </c>
      <c r="AJ1372" s="70" t="str">
        <f t="shared" si="300"/>
        <v/>
      </c>
      <c r="AK1372" s="70" t="str">
        <f t="shared" si="307"/>
        <v/>
      </c>
      <c r="AL1372" s="70" t="str">
        <f t="shared" si="308"/>
        <v/>
      </c>
    </row>
    <row r="1373" spans="2:38" ht="15" thickBot="1" x14ac:dyDescent="0.35">
      <c r="B1373" s="79" t="str">
        <f t="shared" si="301"/>
        <v/>
      </c>
      <c r="C1373" s="79" t="str">
        <f t="shared" si="302"/>
        <v/>
      </c>
      <c r="D1373" s="79" t="str">
        <f>IFERROR(IF(J1372&lt;=0,"",IF(C1373="Yes","",B1373-COUNTIF($C$21:C1373,"Yes"))),"")</f>
        <v/>
      </c>
      <c r="E1373" s="81" t="str">
        <f t="shared" si="295"/>
        <v/>
      </c>
      <c r="F1373" s="80" t="str">
        <f t="shared" si="303"/>
        <v/>
      </c>
      <c r="G1373" s="80" t="str">
        <f t="shared" si="296"/>
        <v/>
      </c>
      <c r="H1373" s="80" t="str">
        <f t="shared" si="304"/>
        <v/>
      </c>
      <c r="I1373" s="80" t="str">
        <f t="shared" si="297"/>
        <v/>
      </c>
      <c r="J1373" s="80" t="str">
        <f t="shared" si="305"/>
        <v/>
      </c>
      <c r="AG1373" s="16" t="str">
        <f t="shared" si="306"/>
        <v/>
      </c>
      <c r="AH1373" s="69" t="str">
        <f t="shared" si="298"/>
        <v/>
      </c>
      <c r="AI1373" s="70" t="str">
        <f t="shared" si="299"/>
        <v/>
      </c>
      <c r="AJ1373" s="70" t="str">
        <f t="shared" si="300"/>
        <v/>
      </c>
      <c r="AK1373" s="70" t="str">
        <f t="shared" si="307"/>
        <v/>
      </c>
      <c r="AL1373" s="70" t="str">
        <f t="shared" si="308"/>
        <v/>
      </c>
    </row>
    <row r="1374" spans="2:38" ht="15" thickBot="1" x14ac:dyDescent="0.35">
      <c r="B1374" s="79" t="str">
        <f t="shared" si="301"/>
        <v/>
      </c>
      <c r="C1374" s="79" t="str">
        <f t="shared" si="302"/>
        <v/>
      </c>
      <c r="D1374" s="79" t="str">
        <f>IFERROR(IF(J1373&lt;=0,"",IF(C1374="Yes","",B1374-COUNTIF($C$21:C1374,"Yes"))),"")</f>
        <v/>
      </c>
      <c r="E1374" s="81" t="str">
        <f t="shared" si="295"/>
        <v/>
      </c>
      <c r="F1374" s="80" t="str">
        <f t="shared" si="303"/>
        <v/>
      </c>
      <c r="G1374" s="80" t="str">
        <f t="shared" si="296"/>
        <v/>
      </c>
      <c r="H1374" s="80" t="str">
        <f t="shared" si="304"/>
        <v/>
      </c>
      <c r="I1374" s="80" t="str">
        <f t="shared" si="297"/>
        <v/>
      </c>
      <c r="J1374" s="80" t="str">
        <f t="shared" si="305"/>
        <v/>
      </c>
      <c r="AG1374" s="16" t="str">
        <f t="shared" si="306"/>
        <v/>
      </c>
      <c r="AH1374" s="69" t="str">
        <f t="shared" si="298"/>
        <v/>
      </c>
      <c r="AI1374" s="70" t="str">
        <f t="shared" si="299"/>
        <v/>
      </c>
      <c r="AJ1374" s="70" t="str">
        <f t="shared" si="300"/>
        <v/>
      </c>
      <c r="AK1374" s="70" t="str">
        <f t="shared" si="307"/>
        <v/>
      </c>
      <c r="AL1374" s="70" t="str">
        <f t="shared" si="308"/>
        <v/>
      </c>
    </row>
    <row r="1375" spans="2:38" ht="15" thickBot="1" x14ac:dyDescent="0.35">
      <c r="B1375" s="79" t="str">
        <f t="shared" si="301"/>
        <v/>
      </c>
      <c r="C1375" s="79" t="str">
        <f t="shared" si="302"/>
        <v/>
      </c>
      <c r="D1375" s="79" t="str">
        <f>IFERROR(IF(J1374&lt;=0,"",IF(C1375="Yes","",B1375-COUNTIF($C$21:C1375,"Yes"))),"")</f>
        <v/>
      </c>
      <c r="E1375" s="81" t="str">
        <f t="shared" si="295"/>
        <v/>
      </c>
      <c r="F1375" s="80" t="str">
        <f t="shared" si="303"/>
        <v/>
      </c>
      <c r="G1375" s="80" t="str">
        <f t="shared" si="296"/>
        <v/>
      </c>
      <c r="H1375" s="80" t="str">
        <f t="shared" si="304"/>
        <v/>
      </c>
      <c r="I1375" s="80" t="str">
        <f t="shared" si="297"/>
        <v/>
      </c>
      <c r="J1375" s="80" t="str">
        <f t="shared" si="305"/>
        <v/>
      </c>
      <c r="AG1375" s="16" t="str">
        <f t="shared" si="306"/>
        <v/>
      </c>
      <c r="AH1375" s="69" t="str">
        <f t="shared" si="298"/>
        <v/>
      </c>
      <c r="AI1375" s="70" t="str">
        <f t="shared" si="299"/>
        <v/>
      </c>
      <c r="AJ1375" s="70" t="str">
        <f t="shared" si="300"/>
        <v/>
      </c>
      <c r="AK1375" s="70" t="str">
        <f t="shared" si="307"/>
        <v/>
      </c>
      <c r="AL1375" s="70" t="str">
        <f t="shared" si="308"/>
        <v/>
      </c>
    </row>
    <row r="1376" spans="2:38" ht="15" thickBot="1" x14ac:dyDescent="0.35">
      <c r="B1376" s="79" t="str">
        <f t="shared" si="301"/>
        <v/>
      </c>
      <c r="C1376" s="79" t="str">
        <f t="shared" si="302"/>
        <v/>
      </c>
      <c r="D1376" s="79" t="str">
        <f>IFERROR(IF(J1375&lt;=0,"",IF(C1376="Yes","",B1376-COUNTIF($C$21:C1376,"Yes"))),"")</f>
        <v/>
      </c>
      <c r="E1376" s="81" t="str">
        <f t="shared" si="295"/>
        <v/>
      </c>
      <c r="F1376" s="80" t="str">
        <f t="shared" si="303"/>
        <v/>
      </c>
      <c r="G1376" s="80" t="str">
        <f t="shared" si="296"/>
        <v/>
      </c>
      <c r="H1376" s="80" t="str">
        <f t="shared" si="304"/>
        <v/>
      </c>
      <c r="I1376" s="80" t="str">
        <f t="shared" si="297"/>
        <v/>
      </c>
      <c r="J1376" s="80" t="str">
        <f t="shared" si="305"/>
        <v/>
      </c>
      <c r="AG1376" s="16" t="str">
        <f t="shared" si="306"/>
        <v/>
      </c>
      <c r="AH1376" s="69" t="str">
        <f t="shared" si="298"/>
        <v/>
      </c>
      <c r="AI1376" s="70" t="str">
        <f t="shared" si="299"/>
        <v/>
      </c>
      <c r="AJ1376" s="70" t="str">
        <f t="shared" si="300"/>
        <v/>
      </c>
      <c r="AK1376" s="70" t="str">
        <f t="shared" si="307"/>
        <v/>
      </c>
      <c r="AL1376" s="70" t="str">
        <f t="shared" si="308"/>
        <v/>
      </c>
    </row>
    <row r="1377" spans="2:38" ht="15" thickBot="1" x14ac:dyDescent="0.35">
      <c r="B1377" s="79" t="str">
        <f t="shared" si="301"/>
        <v/>
      </c>
      <c r="C1377" s="79" t="str">
        <f t="shared" si="302"/>
        <v/>
      </c>
      <c r="D1377" s="79" t="str">
        <f>IFERROR(IF(J1376&lt;=0,"",IF(C1377="Yes","",B1377-COUNTIF($C$21:C1377,"Yes"))),"")</f>
        <v/>
      </c>
      <c r="E1377" s="81" t="str">
        <f t="shared" si="295"/>
        <v/>
      </c>
      <c r="F1377" s="80" t="str">
        <f t="shared" si="303"/>
        <v/>
      </c>
      <c r="G1377" s="80" t="str">
        <f t="shared" si="296"/>
        <v/>
      </c>
      <c r="H1377" s="80" t="str">
        <f t="shared" si="304"/>
        <v/>
      </c>
      <c r="I1377" s="80" t="str">
        <f t="shared" si="297"/>
        <v/>
      </c>
      <c r="J1377" s="80" t="str">
        <f t="shared" si="305"/>
        <v/>
      </c>
      <c r="AG1377" s="16" t="str">
        <f t="shared" si="306"/>
        <v/>
      </c>
      <c r="AH1377" s="69" t="str">
        <f t="shared" si="298"/>
        <v/>
      </c>
      <c r="AI1377" s="70" t="str">
        <f t="shared" si="299"/>
        <v/>
      </c>
      <c r="AJ1377" s="70" t="str">
        <f t="shared" si="300"/>
        <v/>
      </c>
      <c r="AK1377" s="70" t="str">
        <f t="shared" si="307"/>
        <v/>
      </c>
      <c r="AL1377" s="70" t="str">
        <f t="shared" si="308"/>
        <v/>
      </c>
    </row>
    <row r="1378" spans="2:38" ht="15" thickBot="1" x14ac:dyDescent="0.35">
      <c r="B1378" s="79" t="str">
        <f t="shared" si="301"/>
        <v/>
      </c>
      <c r="C1378" s="79" t="str">
        <f t="shared" si="302"/>
        <v/>
      </c>
      <c r="D1378" s="79" t="str">
        <f>IFERROR(IF(J1377&lt;=0,"",IF(C1378="Yes","",B1378-COUNTIF($C$21:C1378,"Yes"))),"")</f>
        <v/>
      </c>
      <c r="E1378" s="81" t="str">
        <f t="shared" si="295"/>
        <v/>
      </c>
      <c r="F1378" s="80" t="str">
        <f t="shared" si="303"/>
        <v/>
      </c>
      <c r="G1378" s="80" t="str">
        <f t="shared" si="296"/>
        <v/>
      </c>
      <c r="H1378" s="80" t="str">
        <f t="shared" si="304"/>
        <v/>
      </c>
      <c r="I1378" s="80" t="str">
        <f t="shared" si="297"/>
        <v/>
      </c>
      <c r="J1378" s="80" t="str">
        <f t="shared" si="305"/>
        <v/>
      </c>
      <c r="AG1378" s="16" t="str">
        <f t="shared" si="306"/>
        <v/>
      </c>
      <c r="AH1378" s="69" t="str">
        <f t="shared" si="298"/>
        <v/>
      </c>
      <c r="AI1378" s="70" t="str">
        <f t="shared" si="299"/>
        <v/>
      </c>
      <c r="AJ1378" s="70" t="str">
        <f t="shared" si="300"/>
        <v/>
      </c>
      <c r="AK1378" s="70" t="str">
        <f t="shared" si="307"/>
        <v/>
      </c>
      <c r="AL1378" s="70" t="str">
        <f t="shared" si="308"/>
        <v/>
      </c>
    </row>
    <row r="1379" spans="2:38" ht="15" thickBot="1" x14ac:dyDescent="0.35">
      <c r="B1379" s="79" t="str">
        <f t="shared" si="301"/>
        <v/>
      </c>
      <c r="C1379" s="79" t="str">
        <f t="shared" si="302"/>
        <v/>
      </c>
      <c r="D1379" s="79" t="str">
        <f>IFERROR(IF(J1378&lt;=0,"",IF(C1379="Yes","",B1379-COUNTIF($C$21:C1379,"Yes"))),"")</f>
        <v/>
      </c>
      <c r="E1379" s="81" t="str">
        <f t="shared" si="295"/>
        <v/>
      </c>
      <c r="F1379" s="80" t="str">
        <f t="shared" si="303"/>
        <v/>
      </c>
      <c r="G1379" s="80" t="str">
        <f t="shared" si="296"/>
        <v/>
      </c>
      <c r="H1379" s="80" t="str">
        <f t="shared" si="304"/>
        <v/>
      </c>
      <c r="I1379" s="80" t="str">
        <f t="shared" si="297"/>
        <v/>
      </c>
      <c r="J1379" s="80" t="str">
        <f t="shared" si="305"/>
        <v/>
      </c>
      <c r="AG1379" s="16" t="str">
        <f t="shared" si="306"/>
        <v/>
      </c>
      <c r="AH1379" s="69" t="str">
        <f t="shared" si="298"/>
        <v/>
      </c>
      <c r="AI1379" s="70" t="str">
        <f t="shared" si="299"/>
        <v/>
      </c>
      <c r="AJ1379" s="70" t="str">
        <f t="shared" si="300"/>
        <v/>
      </c>
      <c r="AK1379" s="70" t="str">
        <f t="shared" si="307"/>
        <v/>
      </c>
      <c r="AL1379" s="70" t="str">
        <f t="shared" si="308"/>
        <v/>
      </c>
    </row>
    <row r="1380" spans="2:38" ht="15" thickBot="1" x14ac:dyDescent="0.35">
      <c r="B1380" s="79" t="str">
        <f t="shared" si="301"/>
        <v/>
      </c>
      <c r="C1380" s="79" t="str">
        <f t="shared" si="302"/>
        <v/>
      </c>
      <c r="D1380" s="79" t="str">
        <f>IFERROR(IF(J1379&lt;=0,"",IF(C1380="Yes","",B1380-COUNTIF($C$21:C1380,"Yes"))),"")</f>
        <v/>
      </c>
      <c r="E1380" s="81" t="str">
        <f t="shared" si="295"/>
        <v/>
      </c>
      <c r="F1380" s="80" t="str">
        <f t="shared" si="303"/>
        <v/>
      </c>
      <c r="G1380" s="80" t="str">
        <f t="shared" si="296"/>
        <v/>
      </c>
      <c r="H1380" s="80" t="str">
        <f t="shared" si="304"/>
        <v/>
      </c>
      <c r="I1380" s="80" t="str">
        <f t="shared" si="297"/>
        <v/>
      </c>
      <c r="J1380" s="80" t="str">
        <f t="shared" si="305"/>
        <v/>
      </c>
      <c r="AG1380" s="16" t="str">
        <f t="shared" si="306"/>
        <v/>
      </c>
      <c r="AH1380" s="69" t="str">
        <f t="shared" si="298"/>
        <v/>
      </c>
      <c r="AI1380" s="70" t="str">
        <f t="shared" si="299"/>
        <v/>
      </c>
      <c r="AJ1380" s="70" t="str">
        <f t="shared" si="300"/>
        <v/>
      </c>
      <c r="AK1380" s="70" t="str">
        <f t="shared" si="307"/>
        <v/>
      </c>
      <c r="AL1380" s="70" t="str">
        <f t="shared" si="308"/>
        <v/>
      </c>
    </row>
    <row r="1381" spans="2:38" ht="15" thickBot="1" x14ac:dyDescent="0.35">
      <c r="B1381" s="79" t="str">
        <f t="shared" si="301"/>
        <v/>
      </c>
      <c r="C1381" s="79" t="str">
        <f t="shared" si="302"/>
        <v/>
      </c>
      <c r="D1381" s="79" t="str">
        <f>IFERROR(IF(J1380&lt;=0,"",IF(C1381="Yes","",B1381-COUNTIF($C$21:C1381,"Yes"))),"")</f>
        <v/>
      </c>
      <c r="E1381" s="81" t="str">
        <f t="shared" si="295"/>
        <v/>
      </c>
      <c r="F1381" s="80" t="str">
        <f t="shared" si="303"/>
        <v/>
      </c>
      <c r="G1381" s="80" t="str">
        <f t="shared" si="296"/>
        <v/>
      </c>
      <c r="H1381" s="80" t="str">
        <f t="shared" si="304"/>
        <v/>
      </c>
      <c r="I1381" s="80" t="str">
        <f t="shared" si="297"/>
        <v/>
      </c>
      <c r="J1381" s="80" t="str">
        <f t="shared" si="305"/>
        <v/>
      </c>
      <c r="AG1381" s="16" t="str">
        <f t="shared" si="306"/>
        <v/>
      </c>
      <c r="AH1381" s="69" t="str">
        <f t="shared" si="298"/>
        <v/>
      </c>
      <c r="AI1381" s="70" t="str">
        <f t="shared" si="299"/>
        <v/>
      </c>
      <c r="AJ1381" s="70" t="str">
        <f t="shared" si="300"/>
        <v/>
      </c>
      <c r="AK1381" s="70" t="str">
        <f t="shared" si="307"/>
        <v/>
      </c>
      <c r="AL1381" s="70" t="str">
        <f t="shared" si="308"/>
        <v/>
      </c>
    </row>
    <row r="1382" spans="2:38" ht="15" thickBot="1" x14ac:dyDescent="0.35">
      <c r="B1382" s="79" t="str">
        <f t="shared" si="301"/>
        <v/>
      </c>
      <c r="C1382" s="79" t="str">
        <f t="shared" si="302"/>
        <v/>
      </c>
      <c r="D1382" s="79" t="str">
        <f>IFERROR(IF(J1381&lt;=0,"",IF(C1382="Yes","",B1382-COUNTIF($C$21:C1382,"Yes"))),"")</f>
        <v/>
      </c>
      <c r="E1382" s="81" t="str">
        <f t="shared" si="295"/>
        <v/>
      </c>
      <c r="F1382" s="80" t="str">
        <f t="shared" si="303"/>
        <v/>
      </c>
      <c r="G1382" s="80" t="str">
        <f t="shared" si="296"/>
        <v/>
      </c>
      <c r="H1382" s="80" t="str">
        <f t="shared" si="304"/>
        <v/>
      </c>
      <c r="I1382" s="80" t="str">
        <f t="shared" si="297"/>
        <v/>
      </c>
      <c r="J1382" s="80" t="str">
        <f t="shared" si="305"/>
        <v/>
      </c>
      <c r="AG1382" s="16" t="str">
        <f t="shared" si="306"/>
        <v/>
      </c>
      <c r="AH1382" s="69" t="str">
        <f t="shared" si="298"/>
        <v/>
      </c>
      <c r="AI1382" s="70" t="str">
        <f t="shared" si="299"/>
        <v/>
      </c>
      <c r="AJ1382" s="70" t="str">
        <f t="shared" si="300"/>
        <v/>
      </c>
      <c r="AK1382" s="70" t="str">
        <f t="shared" si="307"/>
        <v/>
      </c>
      <c r="AL1382" s="70" t="str">
        <f t="shared" si="308"/>
        <v/>
      </c>
    </row>
    <row r="1383" spans="2:38" ht="15" thickBot="1" x14ac:dyDescent="0.35">
      <c r="B1383" s="79" t="str">
        <f t="shared" si="301"/>
        <v/>
      </c>
      <c r="C1383" s="79" t="str">
        <f t="shared" si="302"/>
        <v/>
      </c>
      <c r="D1383" s="79" t="str">
        <f>IFERROR(IF(J1382&lt;=0,"",IF(C1383="Yes","",B1383-COUNTIF($C$21:C1383,"Yes"))),"")</f>
        <v/>
      </c>
      <c r="E1383" s="81" t="str">
        <f t="shared" si="295"/>
        <v/>
      </c>
      <c r="F1383" s="80" t="str">
        <f t="shared" si="303"/>
        <v/>
      </c>
      <c r="G1383" s="80" t="str">
        <f t="shared" si="296"/>
        <v/>
      </c>
      <c r="H1383" s="80" t="str">
        <f t="shared" si="304"/>
        <v/>
      </c>
      <c r="I1383" s="80" t="str">
        <f t="shared" si="297"/>
        <v/>
      </c>
      <c r="J1383" s="80" t="str">
        <f t="shared" si="305"/>
        <v/>
      </c>
      <c r="AG1383" s="16" t="str">
        <f t="shared" si="306"/>
        <v/>
      </c>
      <c r="AH1383" s="69" t="str">
        <f t="shared" si="298"/>
        <v/>
      </c>
      <c r="AI1383" s="70" t="str">
        <f t="shared" si="299"/>
        <v/>
      </c>
      <c r="AJ1383" s="70" t="str">
        <f t="shared" si="300"/>
        <v/>
      </c>
      <c r="AK1383" s="70" t="str">
        <f t="shared" si="307"/>
        <v/>
      </c>
      <c r="AL1383" s="70" t="str">
        <f t="shared" si="308"/>
        <v/>
      </c>
    </row>
    <row r="1384" spans="2:38" ht="15" thickBot="1" x14ac:dyDescent="0.35">
      <c r="B1384" s="79" t="str">
        <f t="shared" si="301"/>
        <v/>
      </c>
      <c r="C1384" s="79" t="str">
        <f t="shared" si="302"/>
        <v/>
      </c>
      <c r="D1384" s="79" t="str">
        <f>IFERROR(IF(J1383&lt;=0,"",IF(C1384="Yes","",B1384-COUNTIF($C$21:C1384,"Yes"))),"")</f>
        <v/>
      </c>
      <c r="E1384" s="81" t="str">
        <f t="shared" si="295"/>
        <v/>
      </c>
      <c r="F1384" s="80" t="str">
        <f t="shared" si="303"/>
        <v/>
      </c>
      <c r="G1384" s="80" t="str">
        <f t="shared" si="296"/>
        <v/>
      </c>
      <c r="H1384" s="80" t="str">
        <f t="shared" si="304"/>
        <v/>
      </c>
      <c r="I1384" s="80" t="str">
        <f t="shared" si="297"/>
        <v/>
      </c>
      <c r="J1384" s="80" t="str">
        <f t="shared" si="305"/>
        <v/>
      </c>
      <c r="AG1384" s="16" t="str">
        <f t="shared" si="306"/>
        <v/>
      </c>
      <c r="AH1384" s="69" t="str">
        <f t="shared" si="298"/>
        <v/>
      </c>
      <c r="AI1384" s="70" t="str">
        <f t="shared" si="299"/>
        <v/>
      </c>
      <c r="AJ1384" s="70" t="str">
        <f t="shared" si="300"/>
        <v/>
      </c>
      <c r="AK1384" s="70" t="str">
        <f t="shared" si="307"/>
        <v/>
      </c>
      <c r="AL1384" s="70" t="str">
        <f t="shared" si="308"/>
        <v/>
      </c>
    </row>
    <row r="1385" spans="2:38" ht="15" thickBot="1" x14ac:dyDescent="0.35">
      <c r="B1385" s="79" t="str">
        <f t="shared" si="301"/>
        <v/>
      </c>
      <c r="C1385" s="79" t="str">
        <f t="shared" si="302"/>
        <v/>
      </c>
      <c r="D1385" s="79" t="str">
        <f>IFERROR(IF(J1384&lt;=0,"",IF(C1385="Yes","",B1385-COUNTIF($C$21:C1385,"Yes"))),"")</f>
        <v/>
      </c>
      <c r="E1385" s="81" t="str">
        <f t="shared" si="295"/>
        <v/>
      </c>
      <c r="F1385" s="80" t="str">
        <f t="shared" si="303"/>
        <v/>
      </c>
      <c r="G1385" s="80" t="str">
        <f t="shared" si="296"/>
        <v/>
      </c>
      <c r="H1385" s="80" t="str">
        <f t="shared" si="304"/>
        <v/>
      </c>
      <c r="I1385" s="80" t="str">
        <f t="shared" si="297"/>
        <v/>
      </c>
      <c r="J1385" s="80" t="str">
        <f t="shared" si="305"/>
        <v/>
      </c>
      <c r="AG1385" s="16" t="str">
        <f t="shared" si="306"/>
        <v/>
      </c>
      <c r="AH1385" s="69" t="str">
        <f t="shared" si="298"/>
        <v/>
      </c>
      <c r="AI1385" s="70" t="str">
        <f t="shared" si="299"/>
        <v/>
      </c>
      <c r="AJ1385" s="70" t="str">
        <f t="shared" si="300"/>
        <v/>
      </c>
      <c r="AK1385" s="70" t="str">
        <f t="shared" si="307"/>
        <v/>
      </c>
      <c r="AL1385" s="70" t="str">
        <f t="shared" si="308"/>
        <v/>
      </c>
    </row>
    <row r="1386" spans="2:38" ht="15" thickBot="1" x14ac:dyDescent="0.35">
      <c r="B1386" s="79" t="str">
        <f t="shared" si="301"/>
        <v/>
      </c>
      <c r="C1386" s="79" t="str">
        <f t="shared" si="302"/>
        <v/>
      </c>
      <c r="D1386" s="79" t="str">
        <f>IFERROR(IF(J1385&lt;=0,"",IF(C1386="Yes","",B1386-COUNTIF($C$21:C1386,"Yes"))),"")</f>
        <v/>
      </c>
      <c r="E1386" s="81" t="str">
        <f t="shared" si="295"/>
        <v/>
      </c>
      <c r="F1386" s="80" t="str">
        <f t="shared" si="303"/>
        <v/>
      </c>
      <c r="G1386" s="80" t="str">
        <f t="shared" si="296"/>
        <v/>
      </c>
      <c r="H1386" s="80" t="str">
        <f t="shared" si="304"/>
        <v/>
      </c>
      <c r="I1386" s="80" t="str">
        <f t="shared" si="297"/>
        <v/>
      </c>
      <c r="J1386" s="80" t="str">
        <f t="shared" si="305"/>
        <v/>
      </c>
      <c r="AG1386" s="16" t="str">
        <f t="shared" si="306"/>
        <v/>
      </c>
      <c r="AH1386" s="69" t="str">
        <f t="shared" si="298"/>
        <v/>
      </c>
      <c r="AI1386" s="70" t="str">
        <f t="shared" si="299"/>
        <v/>
      </c>
      <c r="AJ1386" s="70" t="str">
        <f t="shared" si="300"/>
        <v/>
      </c>
      <c r="AK1386" s="70" t="str">
        <f t="shared" si="307"/>
        <v/>
      </c>
      <c r="AL1386" s="70" t="str">
        <f t="shared" si="308"/>
        <v/>
      </c>
    </row>
    <row r="1387" spans="2:38" ht="15" thickBot="1" x14ac:dyDescent="0.35">
      <c r="B1387" s="79" t="str">
        <f t="shared" si="301"/>
        <v/>
      </c>
      <c r="C1387" s="79" t="str">
        <f t="shared" si="302"/>
        <v/>
      </c>
      <c r="D1387" s="79" t="str">
        <f>IFERROR(IF(J1386&lt;=0,"",IF(C1387="Yes","",B1387-COUNTIF($C$21:C1387,"Yes"))),"")</f>
        <v/>
      </c>
      <c r="E1387" s="81" t="str">
        <f t="shared" si="295"/>
        <v/>
      </c>
      <c r="F1387" s="80" t="str">
        <f t="shared" si="303"/>
        <v/>
      </c>
      <c r="G1387" s="80" t="str">
        <f t="shared" si="296"/>
        <v/>
      </c>
      <c r="H1387" s="80" t="str">
        <f t="shared" si="304"/>
        <v/>
      </c>
      <c r="I1387" s="80" t="str">
        <f t="shared" si="297"/>
        <v/>
      </c>
      <c r="J1387" s="80" t="str">
        <f t="shared" si="305"/>
        <v/>
      </c>
      <c r="AG1387" s="16" t="str">
        <f t="shared" si="306"/>
        <v/>
      </c>
      <c r="AH1387" s="69" t="str">
        <f t="shared" si="298"/>
        <v/>
      </c>
      <c r="AI1387" s="70" t="str">
        <f t="shared" si="299"/>
        <v/>
      </c>
      <c r="AJ1387" s="70" t="str">
        <f t="shared" si="300"/>
        <v/>
      </c>
      <c r="AK1387" s="70" t="str">
        <f t="shared" si="307"/>
        <v/>
      </c>
      <c r="AL1387" s="70" t="str">
        <f t="shared" si="308"/>
        <v/>
      </c>
    </row>
    <row r="1388" spans="2:38" ht="15" thickBot="1" x14ac:dyDescent="0.35">
      <c r="B1388" s="79" t="str">
        <f t="shared" si="301"/>
        <v/>
      </c>
      <c r="C1388" s="79" t="str">
        <f t="shared" si="302"/>
        <v/>
      </c>
      <c r="D1388" s="79" t="str">
        <f>IFERROR(IF(J1387&lt;=0,"",IF(C1388="Yes","",B1388-COUNTIF($C$21:C1388,"Yes"))),"")</f>
        <v/>
      </c>
      <c r="E1388" s="81" t="str">
        <f t="shared" si="295"/>
        <v/>
      </c>
      <c r="F1388" s="80" t="str">
        <f t="shared" si="303"/>
        <v/>
      </c>
      <c r="G1388" s="80" t="str">
        <f t="shared" si="296"/>
        <v/>
      </c>
      <c r="H1388" s="80" t="str">
        <f t="shared" si="304"/>
        <v/>
      </c>
      <c r="I1388" s="80" t="str">
        <f t="shared" si="297"/>
        <v/>
      </c>
      <c r="J1388" s="80" t="str">
        <f t="shared" si="305"/>
        <v/>
      </c>
      <c r="AG1388" s="16" t="str">
        <f t="shared" si="306"/>
        <v/>
      </c>
      <c r="AH1388" s="69" t="str">
        <f t="shared" si="298"/>
        <v/>
      </c>
      <c r="AI1388" s="70" t="str">
        <f t="shared" si="299"/>
        <v/>
      </c>
      <c r="AJ1388" s="70" t="str">
        <f t="shared" si="300"/>
        <v/>
      </c>
      <c r="AK1388" s="70" t="str">
        <f t="shared" si="307"/>
        <v/>
      </c>
      <c r="AL1388" s="70" t="str">
        <f t="shared" si="308"/>
        <v/>
      </c>
    </row>
    <row r="1389" spans="2:38" ht="15" thickBot="1" x14ac:dyDescent="0.35">
      <c r="B1389" s="79" t="str">
        <f t="shared" si="301"/>
        <v/>
      </c>
      <c r="C1389" s="79" t="str">
        <f t="shared" si="302"/>
        <v/>
      </c>
      <c r="D1389" s="79" t="str">
        <f>IFERROR(IF(J1388&lt;=0,"",IF(C1389="Yes","",B1389-COUNTIF($C$21:C1389,"Yes"))),"")</f>
        <v/>
      </c>
      <c r="E1389" s="81" t="str">
        <f t="shared" si="295"/>
        <v/>
      </c>
      <c r="F1389" s="80" t="str">
        <f t="shared" si="303"/>
        <v/>
      </c>
      <c r="G1389" s="80" t="str">
        <f t="shared" si="296"/>
        <v/>
      </c>
      <c r="H1389" s="80" t="str">
        <f t="shared" si="304"/>
        <v/>
      </c>
      <c r="I1389" s="80" t="str">
        <f t="shared" si="297"/>
        <v/>
      </c>
      <c r="J1389" s="80" t="str">
        <f t="shared" si="305"/>
        <v/>
      </c>
      <c r="AG1389" s="16" t="str">
        <f t="shared" si="306"/>
        <v/>
      </c>
      <c r="AH1389" s="69" t="str">
        <f t="shared" si="298"/>
        <v/>
      </c>
      <c r="AI1389" s="70" t="str">
        <f t="shared" si="299"/>
        <v/>
      </c>
      <c r="AJ1389" s="70" t="str">
        <f t="shared" si="300"/>
        <v/>
      </c>
      <c r="AK1389" s="70" t="str">
        <f t="shared" si="307"/>
        <v/>
      </c>
      <c r="AL1389" s="70" t="str">
        <f t="shared" si="308"/>
        <v/>
      </c>
    </row>
    <row r="1390" spans="2:38" ht="15" thickBot="1" x14ac:dyDescent="0.35">
      <c r="B1390" s="79" t="str">
        <f t="shared" si="301"/>
        <v/>
      </c>
      <c r="C1390" s="79" t="str">
        <f t="shared" si="302"/>
        <v/>
      </c>
      <c r="D1390" s="79" t="str">
        <f>IFERROR(IF(J1389&lt;=0,"",IF(C1390="Yes","",B1390-COUNTIF($C$21:C1390,"Yes"))),"")</f>
        <v/>
      </c>
      <c r="E1390" s="81" t="str">
        <f t="shared" si="295"/>
        <v/>
      </c>
      <c r="F1390" s="80" t="str">
        <f t="shared" si="303"/>
        <v/>
      </c>
      <c r="G1390" s="80" t="str">
        <f t="shared" si="296"/>
        <v/>
      </c>
      <c r="H1390" s="80" t="str">
        <f t="shared" si="304"/>
        <v/>
      </c>
      <c r="I1390" s="80" t="str">
        <f t="shared" si="297"/>
        <v/>
      </c>
      <c r="J1390" s="80" t="str">
        <f t="shared" si="305"/>
        <v/>
      </c>
      <c r="AG1390" s="16" t="str">
        <f t="shared" si="306"/>
        <v/>
      </c>
      <c r="AH1390" s="69" t="str">
        <f t="shared" si="298"/>
        <v/>
      </c>
      <c r="AI1390" s="70" t="str">
        <f t="shared" si="299"/>
        <v/>
      </c>
      <c r="AJ1390" s="70" t="str">
        <f t="shared" si="300"/>
        <v/>
      </c>
      <c r="AK1390" s="70" t="str">
        <f t="shared" si="307"/>
        <v/>
      </c>
      <c r="AL1390" s="70" t="str">
        <f t="shared" si="308"/>
        <v/>
      </c>
    </row>
    <row r="1391" spans="2:38" ht="15" thickBot="1" x14ac:dyDescent="0.35">
      <c r="B1391" s="79" t="str">
        <f t="shared" si="301"/>
        <v/>
      </c>
      <c r="C1391" s="79" t="str">
        <f t="shared" si="302"/>
        <v/>
      </c>
      <c r="D1391" s="79" t="str">
        <f>IFERROR(IF(J1390&lt;=0,"",IF(C1391="Yes","",B1391-COUNTIF($C$21:C1391,"Yes"))),"")</f>
        <v/>
      </c>
      <c r="E1391" s="81" t="str">
        <f t="shared" si="295"/>
        <v/>
      </c>
      <c r="F1391" s="80" t="str">
        <f t="shared" si="303"/>
        <v/>
      </c>
      <c r="G1391" s="80" t="str">
        <f t="shared" si="296"/>
        <v/>
      </c>
      <c r="H1391" s="80" t="str">
        <f t="shared" si="304"/>
        <v/>
      </c>
      <c r="I1391" s="80" t="str">
        <f t="shared" si="297"/>
        <v/>
      </c>
      <c r="J1391" s="80" t="str">
        <f t="shared" si="305"/>
        <v/>
      </c>
      <c r="AG1391" s="16" t="str">
        <f t="shared" si="306"/>
        <v/>
      </c>
      <c r="AH1391" s="69" t="str">
        <f t="shared" si="298"/>
        <v/>
      </c>
      <c r="AI1391" s="70" t="str">
        <f t="shared" si="299"/>
        <v/>
      </c>
      <c r="AJ1391" s="70" t="str">
        <f t="shared" si="300"/>
        <v/>
      </c>
      <c r="AK1391" s="70" t="str">
        <f t="shared" si="307"/>
        <v/>
      </c>
      <c r="AL1391" s="70" t="str">
        <f t="shared" si="308"/>
        <v/>
      </c>
    </row>
    <row r="1392" spans="2:38" ht="15" thickBot="1" x14ac:dyDescent="0.35">
      <c r="B1392" s="79" t="str">
        <f t="shared" si="301"/>
        <v/>
      </c>
      <c r="C1392" s="79" t="str">
        <f t="shared" si="302"/>
        <v/>
      </c>
      <c r="D1392" s="79" t="str">
        <f>IFERROR(IF(J1391&lt;=0,"",IF(C1392="Yes","",B1392-COUNTIF($C$21:C1392,"Yes"))),"")</f>
        <v/>
      </c>
      <c r="E1392" s="81" t="str">
        <f t="shared" si="295"/>
        <v/>
      </c>
      <c r="F1392" s="80" t="str">
        <f t="shared" si="303"/>
        <v/>
      </c>
      <c r="G1392" s="80" t="str">
        <f t="shared" si="296"/>
        <v/>
      </c>
      <c r="H1392" s="80" t="str">
        <f t="shared" si="304"/>
        <v/>
      </c>
      <c r="I1392" s="80" t="str">
        <f t="shared" si="297"/>
        <v/>
      </c>
      <c r="J1392" s="80" t="str">
        <f t="shared" si="305"/>
        <v/>
      </c>
      <c r="AG1392" s="16" t="str">
        <f t="shared" si="306"/>
        <v/>
      </c>
      <c r="AH1392" s="69" t="str">
        <f t="shared" si="298"/>
        <v/>
      </c>
      <c r="AI1392" s="70" t="str">
        <f t="shared" si="299"/>
        <v/>
      </c>
      <c r="AJ1392" s="70" t="str">
        <f t="shared" si="300"/>
        <v/>
      </c>
      <c r="AK1392" s="70" t="str">
        <f t="shared" si="307"/>
        <v/>
      </c>
      <c r="AL1392" s="70" t="str">
        <f t="shared" si="308"/>
        <v/>
      </c>
    </row>
    <row r="1393" spans="2:38" ht="15" thickBot="1" x14ac:dyDescent="0.35">
      <c r="B1393" s="79" t="str">
        <f t="shared" si="301"/>
        <v/>
      </c>
      <c r="C1393" s="79" t="str">
        <f t="shared" si="302"/>
        <v/>
      </c>
      <c r="D1393" s="79" t="str">
        <f>IFERROR(IF(J1392&lt;=0,"",IF(C1393="Yes","",B1393-COUNTIF($C$21:C1393,"Yes"))),"")</f>
        <v/>
      </c>
      <c r="E1393" s="81" t="str">
        <f t="shared" si="295"/>
        <v/>
      </c>
      <c r="F1393" s="80" t="str">
        <f t="shared" si="303"/>
        <v/>
      </c>
      <c r="G1393" s="80" t="str">
        <f t="shared" si="296"/>
        <v/>
      </c>
      <c r="H1393" s="80" t="str">
        <f t="shared" si="304"/>
        <v/>
      </c>
      <c r="I1393" s="80" t="str">
        <f t="shared" si="297"/>
        <v/>
      </c>
      <c r="J1393" s="80" t="str">
        <f t="shared" si="305"/>
        <v/>
      </c>
      <c r="AG1393" s="16" t="str">
        <f t="shared" si="306"/>
        <v/>
      </c>
      <c r="AH1393" s="69" t="str">
        <f t="shared" si="298"/>
        <v/>
      </c>
      <c r="AI1393" s="70" t="str">
        <f t="shared" si="299"/>
        <v/>
      </c>
      <c r="AJ1393" s="70" t="str">
        <f t="shared" si="300"/>
        <v/>
      </c>
      <c r="AK1393" s="70" t="str">
        <f t="shared" si="307"/>
        <v/>
      </c>
      <c r="AL1393" s="70" t="str">
        <f t="shared" si="308"/>
        <v/>
      </c>
    </row>
    <row r="1394" spans="2:38" ht="15" thickBot="1" x14ac:dyDescent="0.35">
      <c r="B1394" s="79" t="str">
        <f t="shared" si="301"/>
        <v/>
      </c>
      <c r="C1394" s="79" t="str">
        <f t="shared" si="302"/>
        <v/>
      </c>
      <c r="D1394" s="79" t="str">
        <f>IFERROR(IF(J1393&lt;=0,"",IF(C1394="Yes","",B1394-COUNTIF($C$21:C1394,"Yes"))),"")</f>
        <v/>
      </c>
      <c r="E1394" s="81" t="str">
        <f t="shared" si="295"/>
        <v/>
      </c>
      <c r="F1394" s="80" t="str">
        <f t="shared" si="303"/>
        <v/>
      </c>
      <c r="G1394" s="80" t="str">
        <f t="shared" si="296"/>
        <v/>
      </c>
      <c r="H1394" s="80" t="str">
        <f t="shared" si="304"/>
        <v/>
      </c>
      <c r="I1394" s="80" t="str">
        <f t="shared" si="297"/>
        <v/>
      </c>
      <c r="J1394" s="80" t="str">
        <f t="shared" si="305"/>
        <v/>
      </c>
      <c r="AG1394" s="16" t="str">
        <f t="shared" si="306"/>
        <v/>
      </c>
      <c r="AH1394" s="69" t="str">
        <f t="shared" si="298"/>
        <v/>
      </c>
      <c r="AI1394" s="70" t="str">
        <f t="shared" si="299"/>
        <v/>
      </c>
      <c r="AJ1394" s="70" t="str">
        <f t="shared" si="300"/>
        <v/>
      </c>
      <c r="AK1394" s="70" t="str">
        <f t="shared" si="307"/>
        <v/>
      </c>
      <c r="AL1394" s="70" t="str">
        <f t="shared" si="308"/>
        <v/>
      </c>
    </row>
    <row r="1395" spans="2:38" ht="15" thickBot="1" x14ac:dyDescent="0.35">
      <c r="B1395" s="79" t="str">
        <f t="shared" si="301"/>
        <v/>
      </c>
      <c r="C1395" s="79" t="str">
        <f t="shared" si="302"/>
        <v/>
      </c>
      <c r="D1395" s="79" t="str">
        <f>IFERROR(IF(J1394&lt;=0,"",IF(C1395="Yes","",B1395-COUNTIF($C$21:C1395,"Yes"))),"")</f>
        <v/>
      </c>
      <c r="E1395" s="81" t="str">
        <f t="shared" si="295"/>
        <v/>
      </c>
      <c r="F1395" s="80" t="str">
        <f t="shared" si="303"/>
        <v/>
      </c>
      <c r="G1395" s="80" t="str">
        <f t="shared" si="296"/>
        <v/>
      </c>
      <c r="H1395" s="80" t="str">
        <f t="shared" si="304"/>
        <v/>
      </c>
      <c r="I1395" s="80" t="str">
        <f t="shared" si="297"/>
        <v/>
      </c>
      <c r="J1395" s="80" t="str">
        <f t="shared" si="305"/>
        <v/>
      </c>
      <c r="AG1395" s="16" t="str">
        <f t="shared" si="306"/>
        <v/>
      </c>
      <c r="AH1395" s="69" t="str">
        <f t="shared" si="298"/>
        <v/>
      </c>
      <c r="AI1395" s="70" t="str">
        <f t="shared" si="299"/>
        <v/>
      </c>
      <c r="AJ1395" s="70" t="str">
        <f t="shared" si="300"/>
        <v/>
      </c>
      <c r="AK1395" s="70" t="str">
        <f t="shared" si="307"/>
        <v/>
      </c>
      <c r="AL1395" s="70" t="str">
        <f t="shared" si="308"/>
        <v/>
      </c>
    </row>
    <row r="1396" spans="2:38" ht="15" thickBot="1" x14ac:dyDescent="0.35">
      <c r="B1396" s="79" t="str">
        <f t="shared" si="301"/>
        <v/>
      </c>
      <c r="C1396" s="79" t="str">
        <f t="shared" si="302"/>
        <v/>
      </c>
      <c r="D1396" s="79" t="str">
        <f>IFERROR(IF(J1395&lt;=0,"",IF(C1396="Yes","",B1396-COUNTIF($C$21:C1396,"Yes"))),"")</f>
        <v/>
      </c>
      <c r="E1396" s="81" t="str">
        <f t="shared" si="295"/>
        <v/>
      </c>
      <c r="F1396" s="80" t="str">
        <f t="shared" si="303"/>
        <v/>
      </c>
      <c r="G1396" s="80" t="str">
        <f t="shared" si="296"/>
        <v/>
      </c>
      <c r="H1396" s="80" t="str">
        <f t="shared" si="304"/>
        <v/>
      </c>
      <c r="I1396" s="80" t="str">
        <f t="shared" si="297"/>
        <v/>
      </c>
      <c r="J1396" s="80" t="str">
        <f t="shared" si="305"/>
        <v/>
      </c>
      <c r="AG1396" s="16" t="str">
        <f t="shared" si="306"/>
        <v/>
      </c>
      <c r="AH1396" s="69" t="str">
        <f t="shared" si="298"/>
        <v/>
      </c>
      <c r="AI1396" s="70" t="str">
        <f t="shared" si="299"/>
        <v/>
      </c>
      <c r="AJ1396" s="70" t="str">
        <f t="shared" si="300"/>
        <v/>
      </c>
      <c r="AK1396" s="70" t="str">
        <f t="shared" si="307"/>
        <v/>
      </c>
      <c r="AL1396" s="70" t="str">
        <f t="shared" si="308"/>
        <v/>
      </c>
    </row>
    <row r="1397" spans="2:38" ht="15" thickBot="1" x14ac:dyDescent="0.35">
      <c r="B1397" s="79" t="str">
        <f t="shared" si="301"/>
        <v/>
      </c>
      <c r="C1397" s="79" t="str">
        <f t="shared" si="302"/>
        <v/>
      </c>
      <c r="D1397" s="79" t="str">
        <f>IFERROR(IF(J1396&lt;=0,"",IF(C1397="Yes","",B1397-COUNTIF($C$21:C1397,"Yes"))),"")</f>
        <v/>
      </c>
      <c r="E1397" s="81" t="str">
        <f t="shared" si="295"/>
        <v/>
      </c>
      <c r="F1397" s="80" t="str">
        <f t="shared" si="303"/>
        <v/>
      </c>
      <c r="G1397" s="80" t="str">
        <f t="shared" si="296"/>
        <v/>
      </c>
      <c r="H1397" s="80" t="str">
        <f t="shared" si="304"/>
        <v/>
      </c>
      <c r="I1397" s="80" t="str">
        <f t="shared" si="297"/>
        <v/>
      </c>
      <c r="J1397" s="80" t="str">
        <f t="shared" si="305"/>
        <v/>
      </c>
      <c r="AG1397" s="16" t="str">
        <f t="shared" si="306"/>
        <v/>
      </c>
      <c r="AH1397" s="69" t="str">
        <f t="shared" si="298"/>
        <v/>
      </c>
      <c r="AI1397" s="70" t="str">
        <f t="shared" si="299"/>
        <v/>
      </c>
      <c r="AJ1397" s="70" t="str">
        <f t="shared" si="300"/>
        <v/>
      </c>
      <c r="AK1397" s="70" t="str">
        <f t="shared" si="307"/>
        <v/>
      </c>
      <c r="AL1397" s="70" t="str">
        <f t="shared" si="308"/>
        <v/>
      </c>
    </row>
    <row r="1398" spans="2:38" ht="15" thickBot="1" x14ac:dyDescent="0.35">
      <c r="B1398" s="79" t="str">
        <f t="shared" si="301"/>
        <v/>
      </c>
      <c r="C1398" s="79" t="str">
        <f t="shared" si="302"/>
        <v/>
      </c>
      <c r="D1398" s="79" t="str">
        <f>IFERROR(IF(J1397&lt;=0,"",IF(C1398="Yes","",B1398-COUNTIF($C$21:C1398,"Yes"))),"")</f>
        <v/>
      </c>
      <c r="E1398" s="81" t="str">
        <f t="shared" si="295"/>
        <v/>
      </c>
      <c r="F1398" s="80" t="str">
        <f t="shared" si="303"/>
        <v/>
      </c>
      <c r="G1398" s="80" t="str">
        <f t="shared" si="296"/>
        <v/>
      </c>
      <c r="H1398" s="80" t="str">
        <f t="shared" si="304"/>
        <v/>
      </c>
      <c r="I1398" s="80" t="str">
        <f t="shared" si="297"/>
        <v/>
      </c>
      <c r="J1398" s="80" t="str">
        <f t="shared" si="305"/>
        <v/>
      </c>
      <c r="AG1398" s="16" t="str">
        <f t="shared" si="306"/>
        <v/>
      </c>
      <c r="AH1398" s="69" t="str">
        <f t="shared" si="298"/>
        <v/>
      </c>
      <c r="AI1398" s="70" t="str">
        <f t="shared" si="299"/>
        <v/>
      </c>
      <c r="AJ1398" s="70" t="str">
        <f t="shared" si="300"/>
        <v/>
      </c>
      <c r="AK1398" s="70" t="str">
        <f t="shared" si="307"/>
        <v/>
      </c>
      <c r="AL1398" s="70" t="str">
        <f t="shared" si="308"/>
        <v/>
      </c>
    </row>
    <row r="1399" spans="2:38" ht="15" thickBot="1" x14ac:dyDescent="0.35">
      <c r="B1399" s="79" t="str">
        <f t="shared" si="301"/>
        <v/>
      </c>
      <c r="C1399" s="79" t="str">
        <f t="shared" si="302"/>
        <v/>
      </c>
      <c r="D1399" s="79" t="str">
        <f>IFERROR(IF(J1398&lt;=0,"",IF(C1399="Yes","",B1399-COUNTIF($C$21:C1399,"Yes"))),"")</f>
        <v/>
      </c>
      <c r="E1399" s="81" t="str">
        <f t="shared" si="295"/>
        <v/>
      </c>
      <c r="F1399" s="80" t="str">
        <f t="shared" si="303"/>
        <v/>
      </c>
      <c r="G1399" s="80" t="str">
        <f t="shared" si="296"/>
        <v/>
      </c>
      <c r="H1399" s="80" t="str">
        <f t="shared" si="304"/>
        <v/>
      </c>
      <c r="I1399" s="80" t="str">
        <f t="shared" si="297"/>
        <v/>
      </c>
      <c r="J1399" s="80" t="str">
        <f t="shared" si="305"/>
        <v/>
      </c>
      <c r="AG1399" s="16" t="str">
        <f t="shared" si="306"/>
        <v/>
      </c>
      <c r="AH1399" s="69" t="str">
        <f t="shared" si="298"/>
        <v/>
      </c>
      <c r="AI1399" s="70" t="str">
        <f t="shared" si="299"/>
        <v/>
      </c>
      <c r="AJ1399" s="70" t="str">
        <f t="shared" si="300"/>
        <v/>
      </c>
      <c r="AK1399" s="70" t="str">
        <f t="shared" si="307"/>
        <v/>
      </c>
      <c r="AL1399" s="70" t="str">
        <f t="shared" si="308"/>
        <v/>
      </c>
    </row>
    <row r="1400" spans="2:38" ht="15" thickBot="1" x14ac:dyDescent="0.35">
      <c r="B1400" s="79" t="str">
        <f t="shared" si="301"/>
        <v/>
      </c>
      <c r="C1400" s="79" t="str">
        <f t="shared" si="302"/>
        <v/>
      </c>
      <c r="D1400" s="79" t="str">
        <f>IFERROR(IF(J1399&lt;=0,"",IF(C1400="Yes","",B1400-COUNTIF($C$21:C1400,"Yes"))),"")</f>
        <v/>
      </c>
      <c r="E1400" s="81" t="str">
        <f t="shared" si="295"/>
        <v/>
      </c>
      <c r="F1400" s="80" t="str">
        <f t="shared" si="303"/>
        <v/>
      </c>
      <c r="G1400" s="80" t="str">
        <f t="shared" si="296"/>
        <v/>
      </c>
      <c r="H1400" s="80" t="str">
        <f t="shared" si="304"/>
        <v/>
      </c>
      <c r="I1400" s="80" t="str">
        <f t="shared" si="297"/>
        <v/>
      </c>
      <c r="J1400" s="80" t="str">
        <f t="shared" si="305"/>
        <v/>
      </c>
      <c r="AG1400" s="16" t="str">
        <f t="shared" si="306"/>
        <v/>
      </c>
      <c r="AH1400" s="69" t="str">
        <f t="shared" si="298"/>
        <v/>
      </c>
      <c r="AI1400" s="70" t="str">
        <f t="shared" si="299"/>
        <v/>
      </c>
      <c r="AJ1400" s="70" t="str">
        <f t="shared" si="300"/>
        <v/>
      </c>
      <c r="AK1400" s="70" t="str">
        <f t="shared" si="307"/>
        <v/>
      </c>
      <c r="AL1400" s="70" t="str">
        <f t="shared" si="308"/>
        <v/>
      </c>
    </row>
    <row r="1401" spans="2:38" ht="15" thickBot="1" x14ac:dyDescent="0.35">
      <c r="B1401" s="79" t="str">
        <f t="shared" si="301"/>
        <v/>
      </c>
      <c r="C1401" s="79" t="str">
        <f t="shared" si="302"/>
        <v/>
      </c>
      <c r="D1401" s="79" t="str">
        <f>IFERROR(IF(J1400&lt;=0,"",IF(C1401="Yes","",B1401-COUNTIF($C$21:C1401,"Yes"))),"")</f>
        <v/>
      </c>
      <c r="E1401" s="81" t="str">
        <f t="shared" si="295"/>
        <v/>
      </c>
      <c r="F1401" s="80" t="str">
        <f t="shared" si="303"/>
        <v/>
      </c>
      <c r="G1401" s="80" t="str">
        <f t="shared" si="296"/>
        <v/>
      </c>
      <c r="H1401" s="80" t="str">
        <f t="shared" si="304"/>
        <v/>
      </c>
      <c r="I1401" s="80" t="str">
        <f t="shared" si="297"/>
        <v/>
      </c>
      <c r="J1401" s="80" t="str">
        <f t="shared" si="305"/>
        <v/>
      </c>
      <c r="AG1401" s="16" t="str">
        <f t="shared" si="306"/>
        <v/>
      </c>
      <c r="AH1401" s="69" t="str">
        <f t="shared" si="298"/>
        <v/>
      </c>
      <c r="AI1401" s="70" t="str">
        <f t="shared" si="299"/>
        <v/>
      </c>
      <c r="AJ1401" s="70" t="str">
        <f t="shared" si="300"/>
        <v/>
      </c>
      <c r="AK1401" s="70" t="str">
        <f t="shared" si="307"/>
        <v/>
      </c>
      <c r="AL1401" s="70" t="str">
        <f t="shared" si="308"/>
        <v/>
      </c>
    </row>
    <row r="1402" spans="2:38" ht="15" thickBot="1" x14ac:dyDescent="0.35">
      <c r="B1402" s="79" t="str">
        <f t="shared" si="301"/>
        <v/>
      </c>
      <c r="C1402" s="79" t="str">
        <f t="shared" si="302"/>
        <v/>
      </c>
      <c r="D1402" s="79" t="str">
        <f>IFERROR(IF(J1401&lt;=0,"",IF(C1402="Yes","",B1402-COUNTIF($C$21:C1402,"Yes"))),"")</f>
        <v/>
      </c>
      <c r="E1402" s="81" t="str">
        <f t="shared" si="295"/>
        <v/>
      </c>
      <c r="F1402" s="80" t="str">
        <f t="shared" si="303"/>
        <v/>
      </c>
      <c r="G1402" s="80" t="str">
        <f t="shared" si="296"/>
        <v/>
      </c>
      <c r="H1402" s="80" t="str">
        <f t="shared" si="304"/>
        <v/>
      </c>
      <c r="I1402" s="80" t="str">
        <f t="shared" si="297"/>
        <v/>
      </c>
      <c r="J1402" s="80" t="str">
        <f t="shared" si="305"/>
        <v/>
      </c>
      <c r="AG1402" s="16" t="str">
        <f t="shared" si="306"/>
        <v/>
      </c>
      <c r="AH1402" s="69" t="str">
        <f t="shared" si="298"/>
        <v/>
      </c>
      <c r="AI1402" s="70" t="str">
        <f t="shared" si="299"/>
        <v/>
      </c>
      <c r="AJ1402" s="70" t="str">
        <f t="shared" si="300"/>
        <v/>
      </c>
      <c r="AK1402" s="70" t="str">
        <f t="shared" si="307"/>
        <v/>
      </c>
      <c r="AL1402" s="70" t="str">
        <f t="shared" si="308"/>
        <v/>
      </c>
    </row>
    <row r="1403" spans="2:38" ht="15" thickBot="1" x14ac:dyDescent="0.35">
      <c r="B1403" s="79" t="str">
        <f t="shared" si="301"/>
        <v/>
      </c>
      <c r="C1403" s="79" t="str">
        <f t="shared" si="302"/>
        <v/>
      </c>
      <c r="D1403" s="79" t="str">
        <f>IFERROR(IF(J1402&lt;=0,"",IF(C1403="Yes","",B1403-COUNTIF($C$21:C1403,"Yes"))),"")</f>
        <v/>
      </c>
      <c r="E1403" s="81" t="str">
        <f t="shared" si="295"/>
        <v/>
      </c>
      <c r="F1403" s="80" t="str">
        <f t="shared" si="303"/>
        <v/>
      </c>
      <c r="G1403" s="80" t="str">
        <f t="shared" si="296"/>
        <v/>
      </c>
      <c r="H1403" s="80" t="str">
        <f t="shared" si="304"/>
        <v/>
      </c>
      <c r="I1403" s="80" t="str">
        <f t="shared" si="297"/>
        <v/>
      </c>
      <c r="J1403" s="80" t="str">
        <f t="shared" si="305"/>
        <v/>
      </c>
      <c r="AG1403" s="16" t="str">
        <f t="shared" si="306"/>
        <v/>
      </c>
      <c r="AH1403" s="69" t="str">
        <f t="shared" si="298"/>
        <v/>
      </c>
      <c r="AI1403" s="70" t="str">
        <f t="shared" si="299"/>
        <v/>
      </c>
      <c r="AJ1403" s="70" t="str">
        <f t="shared" si="300"/>
        <v/>
      </c>
      <c r="AK1403" s="70" t="str">
        <f t="shared" si="307"/>
        <v/>
      </c>
      <c r="AL1403" s="70" t="str">
        <f t="shared" si="308"/>
        <v/>
      </c>
    </row>
    <row r="1404" spans="2:38" ht="15" thickBot="1" x14ac:dyDescent="0.35">
      <c r="B1404" s="79" t="str">
        <f t="shared" si="301"/>
        <v/>
      </c>
      <c r="C1404" s="79" t="str">
        <f t="shared" si="302"/>
        <v/>
      </c>
      <c r="D1404" s="79" t="str">
        <f>IFERROR(IF(J1403&lt;=0,"",IF(C1404="Yes","",B1404-COUNTIF($C$21:C1404,"Yes"))),"")</f>
        <v/>
      </c>
      <c r="E1404" s="81" t="str">
        <f t="shared" si="295"/>
        <v/>
      </c>
      <c r="F1404" s="80" t="str">
        <f t="shared" si="303"/>
        <v/>
      </c>
      <c r="G1404" s="80" t="str">
        <f t="shared" si="296"/>
        <v/>
      </c>
      <c r="H1404" s="80" t="str">
        <f t="shared" si="304"/>
        <v/>
      </c>
      <c r="I1404" s="80" t="str">
        <f t="shared" si="297"/>
        <v/>
      </c>
      <c r="J1404" s="80" t="str">
        <f t="shared" si="305"/>
        <v/>
      </c>
      <c r="AG1404" s="16" t="str">
        <f t="shared" si="306"/>
        <v/>
      </c>
      <c r="AH1404" s="69" t="str">
        <f t="shared" si="298"/>
        <v/>
      </c>
      <c r="AI1404" s="70" t="str">
        <f t="shared" si="299"/>
        <v/>
      </c>
      <c r="AJ1404" s="70" t="str">
        <f t="shared" si="300"/>
        <v/>
      </c>
      <c r="AK1404" s="70" t="str">
        <f t="shared" si="307"/>
        <v/>
      </c>
      <c r="AL1404" s="70" t="str">
        <f t="shared" si="308"/>
        <v/>
      </c>
    </row>
    <row r="1405" spans="2:38" ht="15" thickBot="1" x14ac:dyDescent="0.35">
      <c r="B1405" s="79" t="str">
        <f t="shared" si="301"/>
        <v/>
      </c>
      <c r="C1405" s="79" t="str">
        <f t="shared" si="302"/>
        <v/>
      </c>
      <c r="D1405" s="79" t="str">
        <f>IFERROR(IF(J1404&lt;=0,"",IF(C1405="Yes","",B1405-COUNTIF($C$21:C1405,"Yes"))),"")</f>
        <v/>
      </c>
      <c r="E1405" s="81" t="str">
        <f t="shared" si="295"/>
        <v/>
      </c>
      <c r="F1405" s="80" t="str">
        <f t="shared" si="303"/>
        <v/>
      </c>
      <c r="G1405" s="80" t="str">
        <f t="shared" si="296"/>
        <v/>
      </c>
      <c r="H1405" s="80" t="str">
        <f t="shared" si="304"/>
        <v/>
      </c>
      <c r="I1405" s="80" t="str">
        <f t="shared" si="297"/>
        <v/>
      </c>
      <c r="J1405" s="80" t="str">
        <f t="shared" si="305"/>
        <v/>
      </c>
      <c r="AG1405" s="16" t="str">
        <f t="shared" si="306"/>
        <v/>
      </c>
      <c r="AH1405" s="69" t="str">
        <f t="shared" si="298"/>
        <v/>
      </c>
      <c r="AI1405" s="70" t="str">
        <f t="shared" si="299"/>
        <v/>
      </c>
      <c r="AJ1405" s="70" t="str">
        <f t="shared" si="300"/>
        <v/>
      </c>
      <c r="AK1405" s="70" t="str">
        <f t="shared" si="307"/>
        <v/>
      </c>
      <c r="AL1405" s="70" t="str">
        <f t="shared" si="308"/>
        <v/>
      </c>
    </row>
    <row r="1406" spans="2:38" ht="15" thickBot="1" x14ac:dyDescent="0.35">
      <c r="B1406" s="79" t="str">
        <f t="shared" si="301"/>
        <v/>
      </c>
      <c r="C1406" s="79" t="str">
        <f t="shared" si="302"/>
        <v/>
      </c>
      <c r="D1406" s="79" t="str">
        <f>IFERROR(IF(J1405&lt;=0,"",IF(C1406="Yes","",B1406-COUNTIF($C$21:C1406,"Yes"))),"")</f>
        <v/>
      </c>
      <c r="E1406" s="81" t="str">
        <f t="shared" si="295"/>
        <v/>
      </c>
      <c r="F1406" s="80" t="str">
        <f t="shared" si="303"/>
        <v/>
      </c>
      <c r="G1406" s="80" t="str">
        <f t="shared" si="296"/>
        <v/>
      </c>
      <c r="H1406" s="80" t="str">
        <f t="shared" si="304"/>
        <v/>
      </c>
      <c r="I1406" s="80" t="str">
        <f t="shared" si="297"/>
        <v/>
      </c>
      <c r="J1406" s="80" t="str">
        <f t="shared" si="305"/>
        <v/>
      </c>
      <c r="AG1406" s="16" t="str">
        <f t="shared" si="306"/>
        <v/>
      </c>
      <c r="AH1406" s="69" t="str">
        <f t="shared" si="298"/>
        <v/>
      </c>
      <c r="AI1406" s="70" t="str">
        <f t="shared" si="299"/>
        <v/>
      </c>
      <c r="AJ1406" s="70" t="str">
        <f t="shared" si="300"/>
        <v/>
      </c>
      <c r="AK1406" s="70" t="str">
        <f t="shared" si="307"/>
        <v/>
      </c>
      <c r="AL1406" s="70" t="str">
        <f t="shared" si="308"/>
        <v/>
      </c>
    </row>
    <row r="1407" spans="2:38" ht="15" thickBot="1" x14ac:dyDescent="0.35">
      <c r="B1407" s="79" t="str">
        <f t="shared" si="301"/>
        <v/>
      </c>
      <c r="C1407" s="79" t="str">
        <f t="shared" si="302"/>
        <v/>
      </c>
      <c r="D1407" s="79" t="str">
        <f>IFERROR(IF(J1406&lt;=0,"",IF(C1407="Yes","",B1407-COUNTIF($C$21:C1407,"Yes"))),"")</f>
        <v/>
      </c>
      <c r="E1407" s="81" t="str">
        <f t="shared" si="295"/>
        <v/>
      </c>
      <c r="F1407" s="80" t="str">
        <f t="shared" si="303"/>
        <v/>
      </c>
      <c r="G1407" s="80" t="str">
        <f t="shared" si="296"/>
        <v/>
      </c>
      <c r="H1407" s="80" t="str">
        <f t="shared" si="304"/>
        <v/>
      </c>
      <c r="I1407" s="80" t="str">
        <f t="shared" si="297"/>
        <v/>
      </c>
      <c r="J1407" s="80" t="str">
        <f t="shared" si="305"/>
        <v/>
      </c>
      <c r="AG1407" s="16" t="str">
        <f t="shared" si="306"/>
        <v/>
      </c>
      <c r="AH1407" s="69" t="str">
        <f t="shared" si="298"/>
        <v/>
      </c>
      <c r="AI1407" s="70" t="str">
        <f t="shared" si="299"/>
        <v/>
      </c>
      <c r="AJ1407" s="70" t="str">
        <f t="shared" si="300"/>
        <v/>
      </c>
      <c r="AK1407" s="70" t="str">
        <f t="shared" si="307"/>
        <v/>
      </c>
      <c r="AL1407" s="70" t="str">
        <f t="shared" si="308"/>
        <v/>
      </c>
    </row>
    <row r="1408" spans="2:38" ht="15" thickBot="1" x14ac:dyDescent="0.35">
      <c r="B1408" s="79" t="str">
        <f t="shared" si="301"/>
        <v/>
      </c>
      <c r="C1408" s="79" t="str">
        <f t="shared" si="302"/>
        <v/>
      </c>
      <c r="D1408" s="79" t="str">
        <f>IFERROR(IF(J1407&lt;=0,"",IF(C1408="Yes","",B1408-COUNTIF($C$21:C1408,"Yes"))),"")</f>
        <v/>
      </c>
      <c r="E1408" s="81" t="str">
        <f t="shared" si="295"/>
        <v/>
      </c>
      <c r="F1408" s="80" t="str">
        <f t="shared" si="303"/>
        <v/>
      </c>
      <c r="G1408" s="80" t="str">
        <f t="shared" si="296"/>
        <v/>
      </c>
      <c r="H1408" s="80" t="str">
        <f t="shared" si="304"/>
        <v/>
      </c>
      <c r="I1408" s="80" t="str">
        <f t="shared" si="297"/>
        <v/>
      </c>
      <c r="J1408" s="80" t="str">
        <f t="shared" si="305"/>
        <v/>
      </c>
      <c r="AG1408" s="16" t="str">
        <f t="shared" si="306"/>
        <v/>
      </c>
      <c r="AH1408" s="69" t="str">
        <f t="shared" si="298"/>
        <v/>
      </c>
      <c r="AI1408" s="70" t="str">
        <f t="shared" si="299"/>
        <v/>
      </c>
      <c r="AJ1408" s="70" t="str">
        <f t="shared" si="300"/>
        <v/>
      </c>
      <c r="AK1408" s="70" t="str">
        <f t="shared" si="307"/>
        <v/>
      </c>
      <c r="AL1408" s="70" t="str">
        <f t="shared" si="308"/>
        <v/>
      </c>
    </row>
    <row r="1409" spans="2:38" ht="15" thickBot="1" x14ac:dyDescent="0.35">
      <c r="B1409" s="79" t="str">
        <f t="shared" si="301"/>
        <v/>
      </c>
      <c r="C1409" s="79" t="str">
        <f t="shared" si="302"/>
        <v/>
      </c>
      <c r="D1409" s="79" t="str">
        <f>IFERROR(IF(J1408&lt;=0,"",IF(C1409="Yes","",B1409-COUNTIF($C$21:C1409,"Yes"))),"")</f>
        <v/>
      </c>
      <c r="E1409" s="81" t="str">
        <f t="shared" si="295"/>
        <v/>
      </c>
      <c r="F1409" s="80" t="str">
        <f t="shared" si="303"/>
        <v/>
      </c>
      <c r="G1409" s="80" t="str">
        <f t="shared" si="296"/>
        <v/>
      </c>
      <c r="H1409" s="80" t="str">
        <f t="shared" si="304"/>
        <v/>
      </c>
      <c r="I1409" s="80" t="str">
        <f t="shared" si="297"/>
        <v/>
      </c>
      <c r="J1409" s="80" t="str">
        <f t="shared" si="305"/>
        <v/>
      </c>
      <c r="AG1409" s="16" t="str">
        <f t="shared" si="306"/>
        <v/>
      </c>
      <c r="AH1409" s="69" t="str">
        <f t="shared" si="298"/>
        <v/>
      </c>
      <c r="AI1409" s="70" t="str">
        <f t="shared" si="299"/>
        <v/>
      </c>
      <c r="AJ1409" s="70" t="str">
        <f t="shared" si="300"/>
        <v/>
      </c>
      <c r="AK1409" s="70" t="str">
        <f t="shared" si="307"/>
        <v/>
      </c>
      <c r="AL1409" s="70" t="str">
        <f t="shared" si="308"/>
        <v/>
      </c>
    </row>
    <row r="1410" spans="2:38" ht="15" thickBot="1" x14ac:dyDescent="0.35">
      <c r="B1410" s="79" t="str">
        <f t="shared" si="301"/>
        <v/>
      </c>
      <c r="C1410" s="79" t="str">
        <f t="shared" si="302"/>
        <v/>
      </c>
      <c r="D1410" s="79" t="str">
        <f>IFERROR(IF(J1409&lt;=0,"",IF(C1410="Yes","",B1410-COUNTIF($C$21:C1410,"Yes"))),"")</f>
        <v/>
      </c>
      <c r="E1410" s="81" t="str">
        <f t="shared" si="295"/>
        <v/>
      </c>
      <c r="F1410" s="80" t="str">
        <f t="shared" si="303"/>
        <v/>
      </c>
      <c r="G1410" s="80" t="str">
        <f t="shared" si="296"/>
        <v/>
      </c>
      <c r="H1410" s="80" t="str">
        <f t="shared" si="304"/>
        <v/>
      </c>
      <c r="I1410" s="80" t="str">
        <f t="shared" si="297"/>
        <v/>
      </c>
      <c r="J1410" s="80" t="str">
        <f t="shared" si="305"/>
        <v/>
      </c>
      <c r="AG1410" s="16" t="str">
        <f t="shared" si="306"/>
        <v/>
      </c>
      <c r="AH1410" s="69" t="str">
        <f t="shared" si="298"/>
        <v/>
      </c>
      <c r="AI1410" s="70" t="str">
        <f t="shared" si="299"/>
        <v/>
      </c>
      <c r="AJ1410" s="70" t="str">
        <f t="shared" si="300"/>
        <v/>
      </c>
      <c r="AK1410" s="70" t="str">
        <f t="shared" si="307"/>
        <v/>
      </c>
      <c r="AL1410" s="70" t="str">
        <f t="shared" si="308"/>
        <v/>
      </c>
    </row>
    <row r="1411" spans="2:38" ht="15" thickBot="1" x14ac:dyDescent="0.35">
      <c r="B1411" s="79" t="str">
        <f t="shared" si="301"/>
        <v/>
      </c>
      <c r="C1411" s="79" t="str">
        <f t="shared" si="302"/>
        <v/>
      </c>
      <c r="D1411" s="79" t="str">
        <f>IFERROR(IF(J1410&lt;=0,"",IF(C1411="Yes","",B1411-COUNTIF($C$21:C1411,"Yes"))),"")</f>
        <v/>
      </c>
      <c r="E1411" s="81" t="str">
        <f t="shared" si="295"/>
        <v/>
      </c>
      <c r="F1411" s="80" t="str">
        <f t="shared" si="303"/>
        <v/>
      </c>
      <c r="G1411" s="80" t="str">
        <f t="shared" si="296"/>
        <v/>
      </c>
      <c r="H1411" s="80" t="str">
        <f t="shared" si="304"/>
        <v/>
      </c>
      <c r="I1411" s="80" t="str">
        <f t="shared" si="297"/>
        <v/>
      </c>
      <c r="J1411" s="80" t="str">
        <f t="shared" si="305"/>
        <v/>
      </c>
      <c r="AG1411" s="16" t="str">
        <f t="shared" si="306"/>
        <v/>
      </c>
      <c r="AH1411" s="69" t="str">
        <f t="shared" si="298"/>
        <v/>
      </c>
      <c r="AI1411" s="70" t="str">
        <f t="shared" si="299"/>
        <v/>
      </c>
      <c r="AJ1411" s="70" t="str">
        <f t="shared" si="300"/>
        <v/>
      </c>
      <c r="AK1411" s="70" t="str">
        <f t="shared" si="307"/>
        <v/>
      </c>
      <c r="AL1411" s="70" t="str">
        <f t="shared" si="308"/>
        <v/>
      </c>
    </row>
    <row r="1412" spans="2:38" ht="15" thickBot="1" x14ac:dyDescent="0.35">
      <c r="B1412" s="79" t="str">
        <f t="shared" si="301"/>
        <v/>
      </c>
      <c r="C1412" s="79" t="str">
        <f t="shared" si="302"/>
        <v/>
      </c>
      <c r="D1412" s="79" t="str">
        <f>IFERROR(IF(J1411&lt;=0,"",IF(C1412="Yes","",B1412-COUNTIF($C$21:C1412,"Yes"))),"")</f>
        <v/>
      </c>
      <c r="E1412" s="81" t="str">
        <f t="shared" si="295"/>
        <v/>
      </c>
      <c r="F1412" s="80" t="str">
        <f t="shared" si="303"/>
        <v/>
      </c>
      <c r="G1412" s="80" t="str">
        <f t="shared" si="296"/>
        <v/>
      </c>
      <c r="H1412" s="80" t="str">
        <f t="shared" si="304"/>
        <v/>
      </c>
      <c r="I1412" s="80" t="str">
        <f t="shared" si="297"/>
        <v/>
      </c>
      <c r="J1412" s="80" t="str">
        <f t="shared" si="305"/>
        <v/>
      </c>
      <c r="AG1412" s="16" t="str">
        <f t="shared" si="306"/>
        <v/>
      </c>
      <c r="AH1412" s="69" t="str">
        <f t="shared" si="298"/>
        <v/>
      </c>
      <c r="AI1412" s="70" t="str">
        <f t="shared" si="299"/>
        <v/>
      </c>
      <c r="AJ1412" s="70" t="str">
        <f t="shared" si="300"/>
        <v/>
      </c>
      <c r="AK1412" s="70" t="str">
        <f t="shared" si="307"/>
        <v/>
      </c>
      <c r="AL1412" s="70" t="str">
        <f t="shared" si="308"/>
        <v/>
      </c>
    </row>
    <row r="1413" spans="2:38" ht="15" thickBot="1" x14ac:dyDescent="0.35">
      <c r="B1413" s="79" t="str">
        <f t="shared" si="301"/>
        <v/>
      </c>
      <c r="C1413" s="79" t="str">
        <f t="shared" si="302"/>
        <v/>
      </c>
      <c r="D1413" s="79" t="str">
        <f>IFERROR(IF(J1412&lt;=0,"",IF(C1413="Yes","",B1413-COUNTIF($C$21:C1413,"Yes"))),"")</f>
        <v/>
      </c>
      <c r="E1413" s="81" t="str">
        <f t="shared" si="295"/>
        <v/>
      </c>
      <c r="F1413" s="80" t="str">
        <f t="shared" si="303"/>
        <v/>
      </c>
      <c r="G1413" s="80" t="str">
        <f t="shared" si="296"/>
        <v/>
      </c>
      <c r="H1413" s="80" t="str">
        <f t="shared" si="304"/>
        <v/>
      </c>
      <c r="I1413" s="80" t="str">
        <f t="shared" si="297"/>
        <v/>
      </c>
      <c r="J1413" s="80" t="str">
        <f t="shared" si="305"/>
        <v/>
      </c>
      <c r="AG1413" s="16" t="str">
        <f t="shared" si="306"/>
        <v/>
      </c>
      <c r="AH1413" s="69" t="str">
        <f t="shared" si="298"/>
        <v/>
      </c>
      <c r="AI1413" s="70" t="str">
        <f t="shared" si="299"/>
        <v/>
      </c>
      <c r="AJ1413" s="70" t="str">
        <f t="shared" si="300"/>
        <v/>
      </c>
      <c r="AK1413" s="70" t="str">
        <f t="shared" si="307"/>
        <v/>
      </c>
      <c r="AL1413" s="70" t="str">
        <f t="shared" si="308"/>
        <v/>
      </c>
    </row>
    <row r="1414" spans="2:38" ht="15" thickBot="1" x14ac:dyDescent="0.35">
      <c r="B1414" s="79" t="str">
        <f t="shared" si="301"/>
        <v/>
      </c>
      <c r="C1414" s="79" t="str">
        <f t="shared" si="302"/>
        <v/>
      </c>
      <c r="D1414" s="79" t="str">
        <f>IFERROR(IF(J1413&lt;=0,"",IF(C1414="Yes","",B1414-COUNTIF($C$21:C1414,"Yes"))),"")</f>
        <v/>
      </c>
      <c r="E1414" s="81" t="str">
        <f t="shared" si="295"/>
        <v/>
      </c>
      <c r="F1414" s="80" t="str">
        <f t="shared" si="303"/>
        <v/>
      </c>
      <c r="G1414" s="80" t="str">
        <f t="shared" si="296"/>
        <v/>
      </c>
      <c r="H1414" s="80" t="str">
        <f t="shared" si="304"/>
        <v/>
      </c>
      <c r="I1414" s="80" t="str">
        <f t="shared" si="297"/>
        <v/>
      </c>
      <c r="J1414" s="80" t="str">
        <f t="shared" si="305"/>
        <v/>
      </c>
      <c r="AG1414" s="16" t="str">
        <f t="shared" si="306"/>
        <v/>
      </c>
      <c r="AH1414" s="69" t="str">
        <f t="shared" si="298"/>
        <v/>
      </c>
      <c r="AI1414" s="70" t="str">
        <f t="shared" si="299"/>
        <v/>
      </c>
      <c r="AJ1414" s="70" t="str">
        <f t="shared" si="300"/>
        <v/>
      </c>
      <c r="AK1414" s="70" t="str">
        <f t="shared" si="307"/>
        <v/>
      </c>
      <c r="AL1414" s="70" t="str">
        <f t="shared" si="308"/>
        <v/>
      </c>
    </row>
    <row r="1415" spans="2:38" ht="15" thickBot="1" x14ac:dyDescent="0.35">
      <c r="B1415" s="79" t="str">
        <f t="shared" si="301"/>
        <v/>
      </c>
      <c r="C1415" s="79" t="str">
        <f t="shared" si="302"/>
        <v/>
      </c>
      <c r="D1415" s="79" t="str">
        <f>IFERROR(IF(J1414&lt;=0,"",IF(C1415="Yes","",B1415-COUNTIF($C$21:C1415,"Yes"))),"")</f>
        <v/>
      </c>
      <c r="E1415" s="81" t="str">
        <f t="shared" si="295"/>
        <v/>
      </c>
      <c r="F1415" s="80" t="str">
        <f t="shared" si="303"/>
        <v/>
      </c>
      <c r="G1415" s="80" t="str">
        <f t="shared" si="296"/>
        <v/>
      </c>
      <c r="H1415" s="80" t="str">
        <f t="shared" si="304"/>
        <v/>
      </c>
      <c r="I1415" s="80" t="str">
        <f t="shared" si="297"/>
        <v/>
      </c>
      <c r="J1415" s="80" t="str">
        <f t="shared" si="305"/>
        <v/>
      </c>
      <c r="AG1415" s="16" t="str">
        <f t="shared" si="306"/>
        <v/>
      </c>
      <c r="AH1415" s="69" t="str">
        <f t="shared" si="298"/>
        <v/>
      </c>
      <c r="AI1415" s="70" t="str">
        <f t="shared" si="299"/>
        <v/>
      </c>
      <c r="AJ1415" s="70" t="str">
        <f t="shared" si="300"/>
        <v/>
      </c>
      <c r="AK1415" s="70" t="str">
        <f t="shared" si="307"/>
        <v/>
      </c>
      <c r="AL1415" s="70" t="str">
        <f t="shared" si="308"/>
        <v/>
      </c>
    </row>
    <row r="1416" spans="2:38" ht="15" thickBot="1" x14ac:dyDescent="0.35">
      <c r="B1416" s="79" t="str">
        <f t="shared" si="301"/>
        <v/>
      </c>
      <c r="C1416" s="79" t="str">
        <f t="shared" si="302"/>
        <v/>
      </c>
      <c r="D1416" s="79" t="str">
        <f>IFERROR(IF(J1415&lt;=0,"",IF(C1416="Yes","",B1416-COUNTIF($C$21:C1416,"Yes"))),"")</f>
        <v/>
      </c>
      <c r="E1416" s="81" t="str">
        <f t="shared" si="295"/>
        <v/>
      </c>
      <c r="F1416" s="80" t="str">
        <f t="shared" si="303"/>
        <v/>
      </c>
      <c r="G1416" s="80" t="str">
        <f t="shared" si="296"/>
        <v/>
      </c>
      <c r="H1416" s="80" t="str">
        <f t="shared" si="304"/>
        <v/>
      </c>
      <c r="I1416" s="80" t="str">
        <f t="shared" si="297"/>
        <v/>
      </c>
      <c r="J1416" s="80" t="str">
        <f t="shared" si="305"/>
        <v/>
      </c>
      <c r="AG1416" s="16" t="str">
        <f t="shared" si="306"/>
        <v/>
      </c>
      <c r="AH1416" s="69" t="str">
        <f t="shared" si="298"/>
        <v/>
      </c>
      <c r="AI1416" s="70" t="str">
        <f t="shared" si="299"/>
        <v/>
      </c>
      <c r="AJ1416" s="70" t="str">
        <f t="shared" si="300"/>
        <v/>
      </c>
      <c r="AK1416" s="70" t="str">
        <f t="shared" si="307"/>
        <v/>
      </c>
      <c r="AL1416" s="70" t="str">
        <f t="shared" si="308"/>
        <v/>
      </c>
    </row>
    <row r="1417" spans="2:38" ht="15" thickBot="1" x14ac:dyDescent="0.35">
      <c r="B1417" s="79" t="str">
        <f t="shared" si="301"/>
        <v/>
      </c>
      <c r="C1417" s="79" t="str">
        <f t="shared" si="302"/>
        <v/>
      </c>
      <c r="D1417" s="79" t="str">
        <f>IFERROR(IF(J1416&lt;=0,"",IF(C1417="Yes","",B1417-COUNTIF($C$21:C1417,"Yes"))),"")</f>
        <v/>
      </c>
      <c r="E1417" s="81" t="str">
        <f t="shared" si="295"/>
        <v/>
      </c>
      <c r="F1417" s="80" t="str">
        <f t="shared" si="303"/>
        <v/>
      </c>
      <c r="G1417" s="80" t="str">
        <f t="shared" si="296"/>
        <v/>
      </c>
      <c r="H1417" s="80" t="str">
        <f t="shared" si="304"/>
        <v/>
      </c>
      <c r="I1417" s="80" t="str">
        <f t="shared" si="297"/>
        <v/>
      </c>
      <c r="J1417" s="80" t="str">
        <f t="shared" si="305"/>
        <v/>
      </c>
      <c r="AG1417" s="16" t="str">
        <f t="shared" si="306"/>
        <v/>
      </c>
      <c r="AH1417" s="69" t="str">
        <f t="shared" si="298"/>
        <v/>
      </c>
      <c r="AI1417" s="70" t="str">
        <f t="shared" si="299"/>
        <v/>
      </c>
      <c r="AJ1417" s="70" t="str">
        <f t="shared" si="300"/>
        <v/>
      </c>
      <c r="AK1417" s="70" t="str">
        <f t="shared" si="307"/>
        <v/>
      </c>
      <c r="AL1417" s="70" t="str">
        <f t="shared" si="308"/>
        <v/>
      </c>
    </row>
    <row r="1418" spans="2:38" ht="15" thickBot="1" x14ac:dyDescent="0.35">
      <c r="B1418" s="79" t="str">
        <f t="shared" si="301"/>
        <v/>
      </c>
      <c r="C1418" s="79" t="str">
        <f t="shared" si="302"/>
        <v/>
      </c>
      <c r="D1418" s="79" t="str">
        <f>IFERROR(IF(J1417&lt;=0,"",IF(C1418="Yes","",B1418-COUNTIF($C$21:C1418,"Yes"))),"")</f>
        <v/>
      </c>
      <c r="E1418" s="81" t="str">
        <f t="shared" si="295"/>
        <v/>
      </c>
      <c r="F1418" s="80" t="str">
        <f t="shared" si="303"/>
        <v/>
      </c>
      <c r="G1418" s="80" t="str">
        <f t="shared" si="296"/>
        <v/>
      </c>
      <c r="H1418" s="80" t="str">
        <f t="shared" si="304"/>
        <v/>
      </c>
      <c r="I1418" s="80" t="str">
        <f t="shared" si="297"/>
        <v/>
      </c>
      <c r="J1418" s="80" t="str">
        <f t="shared" si="305"/>
        <v/>
      </c>
      <c r="AG1418" s="16" t="str">
        <f t="shared" si="306"/>
        <v/>
      </c>
      <c r="AH1418" s="69" t="str">
        <f t="shared" si="298"/>
        <v/>
      </c>
      <c r="AI1418" s="70" t="str">
        <f t="shared" si="299"/>
        <v/>
      </c>
      <c r="AJ1418" s="70" t="str">
        <f t="shared" si="300"/>
        <v/>
      </c>
      <c r="AK1418" s="70" t="str">
        <f t="shared" si="307"/>
        <v/>
      </c>
      <c r="AL1418" s="70" t="str">
        <f t="shared" si="308"/>
        <v/>
      </c>
    </row>
    <row r="1419" spans="2:38" ht="15" thickBot="1" x14ac:dyDescent="0.35">
      <c r="B1419" s="79" t="str">
        <f t="shared" si="301"/>
        <v/>
      </c>
      <c r="C1419" s="79" t="str">
        <f t="shared" si="302"/>
        <v/>
      </c>
      <c r="D1419" s="79" t="str">
        <f>IFERROR(IF(J1418&lt;=0,"",IF(C1419="Yes","",B1419-COUNTIF($C$21:C1419,"Yes"))),"")</f>
        <v/>
      </c>
      <c r="E1419" s="81" t="str">
        <f t="shared" si="295"/>
        <v/>
      </c>
      <c r="F1419" s="80" t="str">
        <f t="shared" si="303"/>
        <v/>
      </c>
      <c r="G1419" s="80" t="str">
        <f t="shared" si="296"/>
        <v/>
      </c>
      <c r="H1419" s="80" t="str">
        <f t="shared" si="304"/>
        <v/>
      </c>
      <c r="I1419" s="80" t="str">
        <f t="shared" si="297"/>
        <v/>
      </c>
      <c r="J1419" s="80" t="str">
        <f t="shared" si="305"/>
        <v/>
      </c>
      <c r="AG1419" s="16" t="str">
        <f t="shared" si="306"/>
        <v/>
      </c>
      <c r="AH1419" s="69" t="str">
        <f t="shared" si="298"/>
        <v/>
      </c>
      <c r="AI1419" s="70" t="str">
        <f t="shared" si="299"/>
        <v/>
      </c>
      <c r="AJ1419" s="70" t="str">
        <f t="shared" si="300"/>
        <v/>
      </c>
      <c r="AK1419" s="70" t="str">
        <f t="shared" si="307"/>
        <v/>
      </c>
      <c r="AL1419" s="70" t="str">
        <f t="shared" si="308"/>
        <v/>
      </c>
    </row>
    <row r="1420" spans="2:38" ht="15" thickBot="1" x14ac:dyDescent="0.35">
      <c r="B1420" s="79" t="str">
        <f t="shared" si="301"/>
        <v/>
      </c>
      <c r="C1420" s="79" t="str">
        <f t="shared" si="302"/>
        <v/>
      </c>
      <c r="D1420" s="79" t="str">
        <f>IFERROR(IF(J1419&lt;=0,"",IF(C1420="Yes","",B1420-COUNTIF($C$21:C1420,"Yes"))),"")</f>
        <v/>
      </c>
      <c r="E1420" s="81" t="str">
        <f t="shared" si="295"/>
        <v/>
      </c>
      <c r="F1420" s="80" t="str">
        <f t="shared" si="303"/>
        <v/>
      </c>
      <c r="G1420" s="80" t="str">
        <f t="shared" si="296"/>
        <v/>
      </c>
      <c r="H1420" s="80" t="str">
        <f t="shared" si="304"/>
        <v/>
      </c>
      <c r="I1420" s="80" t="str">
        <f t="shared" si="297"/>
        <v/>
      </c>
      <c r="J1420" s="80" t="str">
        <f t="shared" si="305"/>
        <v/>
      </c>
      <c r="AG1420" s="16" t="str">
        <f t="shared" si="306"/>
        <v/>
      </c>
      <c r="AH1420" s="69" t="str">
        <f t="shared" si="298"/>
        <v/>
      </c>
      <c r="AI1420" s="70" t="str">
        <f t="shared" si="299"/>
        <v/>
      </c>
      <c r="AJ1420" s="70" t="str">
        <f t="shared" si="300"/>
        <v/>
      </c>
      <c r="AK1420" s="70" t="str">
        <f t="shared" si="307"/>
        <v/>
      </c>
      <c r="AL1420" s="70" t="str">
        <f t="shared" si="308"/>
        <v/>
      </c>
    </row>
    <row r="1421" spans="2:38" ht="15" thickBot="1" x14ac:dyDescent="0.35">
      <c r="B1421" s="79" t="str">
        <f t="shared" si="301"/>
        <v/>
      </c>
      <c r="C1421" s="79" t="str">
        <f t="shared" si="302"/>
        <v/>
      </c>
      <c r="D1421" s="79" t="str">
        <f>IFERROR(IF(J1420&lt;=0,"",IF(C1421="Yes","",B1421-COUNTIF($C$21:C1421,"Yes"))),"")</f>
        <v/>
      </c>
      <c r="E1421" s="81" t="str">
        <f t="shared" si="295"/>
        <v/>
      </c>
      <c r="F1421" s="80" t="str">
        <f t="shared" si="303"/>
        <v/>
      </c>
      <c r="G1421" s="80" t="str">
        <f t="shared" si="296"/>
        <v/>
      </c>
      <c r="H1421" s="80" t="str">
        <f t="shared" si="304"/>
        <v/>
      </c>
      <c r="I1421" s="80" t="str">
        <f t="shared" si="297"/>
        <v/>
      </c>
      <c r="J1421" s="80" t="str">
        <f t="shared" si="305"/>
        <v/>
      </c>
      <c r="AG1421" s="16" t="str">
        <f t="shared" si="306"/>
        <v/>
      </c>
      <c r="AH1421" s="69" t="str">
        <f t="shared" si="298"/>
        <v/>
      </c>
      <c r="AI1421" s="70" t="str">
        <f t="shared" si="299"/>
        <v/>
      </c>
      <c r="AJ1421" s="70" t="str">
        <f t="shared" si="300"/>
        <v/>
      </c>
      <c r="AK1421" s="70" t="str">
        <f t="shared" si="307"/>
        <v/>
      </c>
      <c r="AL1421" s="70" t="str">
        <f t="shared" si="308"/>
        <v/>
      </c>
    </row>
    <row r="1422" spans="2:38" ht="15" thickBot="1" x14ac:dyDescent="0.35">
      <c r="B1422" s="79" t="str">
        <f t="shared" si="301"/>
        <v/>
      </c>
      <c r="C1422" s="79" t="str">
        <f t="shared" si="302"/>
        <v/>
      </c>
      <c r="D1422" s="79" t="str">
        <f>IFERROR(IF(J1421&lt;=0,"",IF(C1422="Yes","",B1422-COUNTIF($C$21:C1422,"Yes"))),"")</f>
        <v/>
      </c>
      <c r="E1422" s="81" t="str">
        <f t="shared" si="295"/>
        <v/>
      </c>
      <c r="F1422" s="80" t="str">
        <f t="shared" si="303"/>
        <v/>
      </c>
      <c r="G1422" s="80" t="str">
        <f t="shared" si="296"/>
        <v/>
      </c>
      <c r="H1422" s="80" t="str">
        <f t="shared" si="304"/>
        <v/>
      </c>
      <c r="I1422" s="80" t="str">
        <f t="shared" si="297"/>
        <v/>
      </c>
      <c r="J1422" s="80" t="str">
        <f t="shared" si="305"/>
        <v/>
      </c>
      <c r="AG1422" s="16" t="str">
        <f t="shared" si="306"/>
        <v/>
      </c>
      <c r="AH1422" s="69" t="str">
        <f t="shared" si="298"/>
        <v/>
      </c>
      <c r="AI1422" s="70" t="str">
        <f t="shared" si="299"/>
        <v/>
      </c>
      <c r="AJ1422" s="70" t="str">
        <f t="shared" si="300"/>
        <v/>
      </c>
      <c r="AK1422" s="70" t="str">
        <f t="shared" si="307"/>
        <v/>
      </c>
      <c r="AL1422" s="70" t="str">
        <f t="shared" si="308"/>
        <v/>
      </c>
    </row>
    <row r="1423" spans="2:38" ht="15" thickBot="1" x14ac:dyDescent="0.35">
      <c r="B1423" s="79" t="str">
        <f t="shared" si="301"/>
        <v/>
      </c>
      <c r="C1423" s="79" t="str">
        <f t="shared" si="302"/>
        <v/>
      </c>
      <c r="D1423" s="79" t="str">
        <f>IFERROR(IF(J1422&lt;=0,"",IF(C1423="Yes","",B1423-COUNTIF($C$21:C1423,"Yes"))),"")</f>
        <v/>
      </c>
      <c r="E1423" s="81" t="str">
        <f t="shared" si="295"/>
        <v/>
      </c>
      <c r="F1423" s="80" t="str">
        <f t="shared" si="303"/>
        <v/>
      </c>
      <c r="G1423" s="80" t="str">
        <f t="shared" si="296"/>
        <v/>
      </c>
      <c r="H1423" s="80" t="str">
        <f t="shared" si="304"/>
        <v/>
      </c>
      <c r="I1423" s="80" t="str">
        <f t="shared" si="297"/>
        <v/>
      </c>
      <c r="J1423" s="80" t="str">
        <f t="shared" si="305"/>
        <v/>
      </c>
      <c r="AG1423" s="16" t="str">
        <f t="shared" si="306"/>
        <v/>
      </c>
      <c r="AH1423" s="69" t="str">
        <f t="shared" si="298"/>
        <v/>
      </c>
      <c r="AI1423" s="70" t="str">
        <f t="shared" si="299"/>
        <v/>
      </c>
      <c r="AJ1423" s="70" t="str">
        <f t="shared" si="300"/>
        <v/>
      </c>
      <c r="AK1423" s="70" t="str">
        <f t="shared" si="307"/>
        <v/>
      </c>
      <c r="AL1423" s="70" t="str">
        <f t="shared" si="308"/>
        <v/>
      </c>
    </row>
    <row r="1424" spans="2:38" ht="15" thickBot="1" x14ac:dyDescent="0.35">
      <c r="B1424" s="79" t="str">
        <f t="shared" si="301"/>
        <v/>
      </c>
      <c r="C1424" s="79" t="str">
        <f t="shared" si="302"/>
        <v/>
      </c>
      <c r="D1424" s="79" t="str">
        <f>IFERROR(IF(J1423&lt;=0,"",IF(C1424="Yes","",B1424-COUNTIF($C$21:C1424,"Yes"))),"")</f>
        <v/>
      </c>
      <c r="E1424" s="81" t="str">
        <f t="shared" si="295"/>
        <v/>
      </c>
      <c r="F1424" s="80" t="str">
        <f t="shared" si="303"/>
        <v/>
      </c>
      <c r="G1424" s="80" t="str">
        <f t="shared" si="296"/>
        <v/>
      </c>
      <c r="H1424" s="80" t="str">
        <f t="shared" si="304"/>
        <v/>
      </c>
      <c r="I1424" s="80" t="str">
        <f t="shared" si="297"/>
        <v/>
      </c>
      <c r="J1424" s="80" t="str">
        <f t="shared" si="305"/>
        <v/>
      </c>
      <c r="AG1424" s="16" t="str">
        <f t="shared" si="306"/>
        <v/>
      </c>
      <c r="AH1424" s="69" t="str">
        <f t="shared" si="298"/>
        <v/>
      </c>
      <c r="AI1424" s="70" t="str">
        <f t="shared" si="299"/>
        <v/>
      </c>
      <c r="AJ1424" s="70" t="str">
        <f t="shared" si="300"/>
        <v/>
      </c>
      <c r="AK1424" s="70" t="str">
        <f t="shared" si="307"/>
        <v/>
      </c>
      <c r="AL1424" s="70" t="str">
        <f t="shared" si="308"/>
        <v/>
      </c>
    </row>
    <row r="1425" spans="2:38" ht="15" thickBot="1" x14ac:dyDescent="0.35">
      <c r="B1425" s="79" t="str">
        <f t="shared" si="301"/>
        <v/>
      </c>
      <c r="C1425" s="79" t="str">
        <f t="shared" si="302"/>
        <v/>
      </c>
      <c r="D1425" s="79" t="str">
        <f>IFERROR(IF(J1424&lt;=0,"",IF(C1425="Yes","",B1425-COUNTIF($C$21:C1425,"Yes"))),"")</f>
        <v/>
      </c>
      <c r="E1425" s="81" t="str">
        <f t="shared" si="295"/>
        <v/>
      </c>
      <c r="F1425" s="80" t="str">
        <f t="shared" si="303"/>
        <v/>
      </c>
      <c r="G1425" s="80" t="str">
        <f t="shared" si="296"/>
        <v/>
      </c>
      <c r="H1425" s="80" t="str">
        <f t="shared" si="304"/>
        <v/>
      </c>
      <c r="I1425" s="80" t="str">
        <f t="shared" si="297"/>
        <v/>
      </c>
      <c r="J1425" s="80" t="str">
        <f t="shared" si="305"/>
        <v/>
      </c>
      <c r="AG1425" s="16" t="str">
        <f t="shared" si="306"/>
        <v/>
      </c>
      <c r="AH1425" s="69" t="str">
        <f t="shared" si="298"/>
        <v/>
      </c>
      <c r="AI1425" s="70" t="str">
        <f t="shared" si="299"/>
        <v/>
      </c>
      <c r="AJ1425" s="70" t="str">
        <f t="shared" si="300"/>
        <v/>
      </c>
      <c r="AK1425" s="70" t="str">
        <f t="shared" si="307"/>
        <v/>
      </c>
      <c r="AL1425" s="70" t="str">
        <f t="shared" si="308"/>
        <v/>
      </c>
    </row>
    <row r="1426" spans="2:38" ht="15" thickBot="1" x14ac:dyDescent="0.35">
      <c r="B1426" s="79" t="str">
        <f t="shared" si="301"/>
        <v/>
      </c>
      <c r="C1426" s="79" t="str">
        <f t="shared" si="302"/>
        <v/>
      </c>
      <c r="D1426" s="79" t="str">
        <f>IFERROR(IF(J1425&lt;=0,"",IF(C1426="Yes","",B1426-COUNTIF($C$21:C1426,"Yes"))),"")</f>
        <v/>
      </c>
      <c r="E1426" s="81" t="str">
        <f t="shared" si="295"/>
        <v/>
      </c>
      <c r="F1426" s="80" t="str">
        <f t="shared" si="303"/>
        <v/>
      </c>
      <c r="G1426" s="80" t="str">
        <f t="shared" si="296"/>
        <v/>
      </c>
      <c r="H1426" s="80" t="str">
        <f t="shared" si="304"/>
        <v/>
      </c>
      <c r="I1426" s="80" t="str">
        <f t="shared" si="297"/>
        <v/>
      </c>
      <c r="J1426" s="80" t="str">
        <f t="shared" si="305"/>
        <v/>
      </c>
      <c r="AG1426" s="16" t="str">
        <f t="shared" si="306"/>
        <v/>
      </c>
      <c r="AH1426" s="69" t="str">
        <f t="shared" si="298"/>
        <v/>
      </c>
      <c r="AI1426" s="70" t="str">
        <f t="shared" si="299"/>
        <v/>
      </c>
      <c r="AJ1426" s="70" t="str">
        <f t="shared" si="300"/>
        <v/>
      </c>
      <c r="AK1426" s="70" t="str">
        <f t="shared" si="307"/>
        <v/>
      </c>
      <c r="AL1426" s="70" t="str">
        <f t="shared" si="308"/>
        <v/>
      </c>
    </row>
    <row r="1427" spans="2:38" ht="15" thickBot="1" x14ac:dyDescent="0.35">
      <c r="B1427" s="79" t="str">
        <f t="shared" si="301"/>
        <v/>
      </c>
      <c r="C1427" s="79" t="str">
        <f t="shared" si="302"/>
        <v/>
      </c>
      <c r="D1427" s="79" t="str">
        <f>IFERROR(IF(J1426&lt;=0,"",IF(C1427="Yes","",B1427-COUNTIF($C$21:C1427,"Yes"))),"")</f>
        <v/>
      </c>
      <c r="E1427" s="81" t="str">
        <f t="shared" si="295"/>
        <v/>
      </c>
      <c r="F1427" s="80" t="str">
        <f t="shared" si="303"/>
        <v/>
      </c>
      <c r="G1427" s="80" t="str">
        <f t="shared" si="296"/>
        <v/>
      </c>
      <c r="H1427" s="80" t="str">
        <f t="shared" si="304"/>
        <v/>
      </c>
      <c r="I1427" s="80" t="str">
        <f t="shared" si="297"/>
        <v/>
      </c>
      <c r="J1427" s="80" t="str">
        <f t="shared" si="305"/>
        <v/>
      </c>
      <c r="AG1427" s="16" t="str">
        <f t="shared" si="306"/>
        <v/>
      </c>
      <c r="AH1427" s="69" t="str">
        <f t="shared" si="298"/>
        <v/>
      </c>
      <c r="AI1427" s="70" t="str">
        <f t="shared" si="299"/>
        <v/>
      </c>
      <c r="AJ1427" s="70" t="str">
        <f t="shared" si="300"/>
        <v/>
      </c>
      <c r="AK1427" s="70" t="str">
        <f t="shared" si="307"/>
        <v/>
      </c>
      <c r="AL1427" s="70" t="str">
        <f t="shared" si="308"/>
        <v/>
      </c>
    </row>
    <row r="1428" spans="2:38" ht="15" thickBot="1" x14ac:dyDescent="0.35">
      <c r="B1428" s="79" t="str">
        <f t="shared" si="301"/>
        <v/>
      </c>
      <c r="C1428" s="79" t="str">
        <f t="shared" si="302"/>
        <v/>
      </c>
      <c r="D1428" s="79" t="str">
        <f>IFERROR(IF(J1427&lt;=0,"",IF(C1428="Yes","",B1428-COUNTIF($C$21:C1428,"Yes"))),"")</f>
        <v/>
      </c>
      <c r="E1428" s="81" t="str">
        <f t="shared" si="295"/>
        <v/>
      </c>
      <c r="F1428" s="80" t="str">
        <f t="shared" si="303"/>
        <v/>
      </c>
      <c r="G1428" s="80" t="str">
        <f t="shared" si="296"/>
        <v/>
      </c>
      <c r="H1428" s="80" t="str">
        <f t="shared" si="304"/>
        <v/>
      </c>
      <c r="I1428" s="80" t="str">
        <f t="shared" si="297"/>
        <v/>
      </c>
      <c r="J1428" s="80" t="str">
        <f t="shared" si="305"/>
        <v/>
      </c>
      <c r="AG1428" s="16" t="str">
        <f t="shared" si="306"/>
        <v/>
      </c>
      <c r="AH1428" s="69" t="str">
        <f t="shared" si="298"/>
        <v/>
      </c>
      <c r="AI1428" s="70" t="str">
        <f t="shared" si="299"/>
        <v/>
      </c>
      <c r="AJ1428" s="70" t="str">
        <f t="shared" si="300"/>
        <v/>
      </c>
      <c r="AK1428" s="70" t="str">
        <f t="shared" si="307"/>
        <v/>
      </c>
      <c r="AL1428" s="70" t="str">
        <f t="shared" si="308"/>
        <v/>
      </c>
    </row>
    <row r="1429" spans="2:38" ht="15" thickBot="1" x14ac:dyDescent="0.35">
      <c r="B1429" s="79" t="str">
        <f t="shared" si="301"/>
        <v/>
      </c>
      <c r="C1429" s="79" t="str">
        <f t="shared" si="302"/>
        <v/>
      </c>
      <c r="D1429" s="79" t="str">
        <f>IFERROR(IF(J1428&lt;=0,"",IF(C1429="Yes","",B1429-COUNTIF($C$21:C1429,"Yes"))),"")</f>
        <v/>
      </c>
      <c r="E1429" s="81" t="str">
        <f t="shared" ref="E1429:E1492" si="309">IF($E$9="End of the Period",IF(B1429="","",IF(payment_frequency="Bi-weekly",first_payment_date+B1429*VLOOKUP(payment_frequency,periodic_table,2,0),IF(payment_frequency="Weekly",first_payment_date+B1429*VLOOKUP(payment_frequency,periodic_table,2,0),IF(payment_frequency="Semi-monthly",first_payment_date+B1429*VLOOKUP(payment_frequency,periodic_table,2,0),EDATE(first_payment_date,B1429*VLOOKUP(payment_frequency,periodic_table,2,0)))))),IF(B1429="","",IF(payment_frequency="Bi-weekly",first_payment_date+(B1429-1)*VLOOKUP(payment_frequency,periodic_table,2,0),IF(payment_frequency="Weekly",first_payment_date+(B1429-1)*VLOOKUP(payment_frequency,periodic_table,2,0),IF(payment_frequency="Semi-monthly",first_payment_date+(B1429-1)*VLOOKUP(payment_frequency,periodic_table,2,0),EDATE(first_payment_date,(B1429-1)*VLOOKUP(payment_frequency,periodic_table,2,0)))))))</f>
        <v/>
      </c>
      <c r="F1429" s="80" t="str">
        <f t="shared" si="303"/>
        <v/>
      </c>
      <c r="G1429" s="80" t="str">
        <f t="shared" ref="G1429:G1492" si="310">IF(AND(Payment_Type=1,B1429=1),0,IF(B1429="","",IF(C1429="Yes",0,J1428*Compound_Rate)))</f>
        <v/>
      </c>
      <c r="H1429" s="80" t="str">
        <f t="shared" si="304"/>
        <v/>
      </c>
      <c r="I1429" s="80" t="str">
        <f t="shared" ref="I1429:I1492" si="311">IF(B1429="","",IF(C1429="Yes",J1428*Compound_Rate,0))</f>
        <v/>
      </c>
      <c r="J1429" s="80" t="str">
        <f t="shared" si="305"/>
        <v/>
      </c>
      <c r="AG1429" s="16" t="str">
        <f t="shared" si="306"/>
        <v/>
      </c>
      <c r="AH1429" s="69" t="str">
        <f t="shared" ref="AH1429:AH1492" si="312">IF($E$9="End of the Period",IF(AG1429="","",IF(payment_frequency="Bi-weekly",first_payment_date+AG1429*VLOOKUP(payment_frequency,periodic_table,2,0),IF(payment_frequency="Weekly",first_payment_date+AG1429*VLOOKUP(payment_frequency,periodic_table,2,0),IF(payment_frequency="Semi-monthly",first_payment_date+AG1429*VLOOKUP(payment_frequency,periodic_table,2,0),EDATE(first_payment_date,AG1429*VLOOKUP(payment_frequency,periodic_table,2,0)))))),IF(AG1429="","",IF(payment_frequency="Bi-weekly",first_payment_date+(AG1429-1)*VLOOKUP(payment_frequency,periodic_table,2,0),IF(payment_frequency="Weekly",first_payment_date+(AG1429-1)*VLOOKUP(payment_frequency,periodic_table,2,0),IF(payment_frequency="Semi-monthly",first_payment_date+(AG1429-1)*VLOOKUP(payment_frequency,periodic_table,2,0),EDATE(first_payment_date,(AG1429-1)*VLOOKUP(payment_frequency,periodic_table,2,0)))))))</f>
        <v/>
      </c>
      <c r="AI1429" s="70" t="str">
        <f t="shared" ref="AI1429:AI1492" si="313">IF(AG1429="","",IF(AL1428&lt;payment,AL1428*(1+Compound_Rate),payment))</f>
        <v/>
      </c>
      <c r="AJ1429" s="70" t="str">
        <f t="shared" ref="AJ1429:AJ1492" si="314">IF(AND(Payment_Type=1,AG1429=1),0,IF(AG1429="","",AL1428*Compound_Rate))</f>
        <v/>
      </c>
      <c r="AK1429" s="70" t="str">
        <f t="shared" si="307"/>
        <v/>
      </c>
      <c r="AL1429" s="70" t="str">
        <f t="shared" si="308"/>
        <v/>
      </c>
    </row>
    <row r="1430" spans="2:38" ht="15" thickBot="1" x14ac:dyDescent="0.35">
      <c r="B1430" s="79" t="str">
        <f t="shared" ref="B1430:B1493" si="315">IFERROR(IF(TRUNC(J1429)&lt;=0,"",B1429+1),"")</f>
        <v/>
      </c>
      <c r="C1430" s="79" t="str">
        <f t="shared" ref="C1430:C1493" si="316">IF(B1430="","",IF(AND(B1430&lt;=$E$13,B1430&gt;=$E$12),"Yes","No"))</f>
        <v/>
      </c>
      <c r="D1430" s="79" t="str">
        <f>IFERROR(IF(J1429&lt;=0,"",IF(C1430="Yes","",B1430-COUNTIF($C$21:C1430,"Yes"))),"")</f>
        <v/>
      </c>
      <c r="E1430" s="81" t="str">
        <f t="shared" si="309"/>
        <v/>
      </c>
      <c r="F1430" s="80" t="str">
        <f t="shared" ref="F1430:F1493" si="317">IF(B1430="","",IF(C1430="Yes",0,IF(J1429&lt;payment,J1429*(1+Compound_Rate),-PMT($J$5,nper-B1430+1+$E$14,J1429))))</f>
        <v/>
      </c>
      <c r="G1430" s="80" t="str">
        <f t="shared" si="310"/>
        <v/>
      </c>
      <c r="H1430" s="80" t="str">
        <f t="shared" ref="H1430:H1493" si="318">IF(B1430="","",F1430-G1430)</f>
        <v/>
      </c>
      <c r="I1430" s="80" t="str">
        <f t="shared" si="311"/>
        <v/>
      </c>
      <c r="J1430" s="80" t="str">
        <f t="shared" ref="J1430:J1493" si="319">IFERROR(IF(B1430="","",J1429-H1430+I1430),"")</f>
        <v/>
      </c>
      <c r="AG1430" s="16" t="str">
        <f t="shared" ref="AG1430:AG1493" si="320">IFERROR(IF(AL1429&lt;=0,"",AG1429+1),"")</f>
        <v/>
      </c>
      <c r="AH1430" s="69" t="str">
        <f t="shared" si="312"/>
        <v/>
      </c>
      <c r="AI1430" s="70" t="str">
        <f t="shared" si="313"/>
        <v/>
      </c>
      <c r="AJ1430" s="70" t="str">
        <f t="shared" si="314"/>
        <v/>
      </c>
      <c r="AK1430" s="70" t="str">
        <f t="shared" ref="AK1430:AK1493" si="321">IF(AG1430="","",AI1430-AJ1430)</f>
        <v/>
      </c>
      <c r="AL1430" s="70" t="str">
        <f t="shared" ref="AL1430:AL1493" si="322">IFERROR(IF(AK1430&lt;=0,"",AL1429-AK1430),"")</f>
        <v/>
      </c>
    </row>
    <row r="1431" spans="2:38" ht="15" thickBot="1" x14ac:dyDescent="0.35">
      <c r="B1431" s="79" t="str">
        <f t="shared" si="315"/>
        <v/>
      </c>
      <c r="C1431" s="79" t="str">
        <f t="shared" si="316"/>
        <v/>
      </c>
      <c r="D1431" s="79" t="str">
        <f>IFERROR(IF(J1430&lt;=0,"",IF(C1431="Yes","",B1431-COUNTIF($C$21:C1431,"Yes"))),"")</f>
        <v/>
      </c>
      <c r="E1431" s="81" t="str">
        <f t="shared" si="309"/>
        <v/>
      </c>
      <c r="F1431" s="80" t="str">
        <f t="shared" si="317"/>
        <v/>
      </c>
      <c r="G1431" s="80" t="str">
        <f t="shared" si="310"/>
        <v/>
      </c>
      <c r="H1431" s="80" t="str">
        <f t="shared" si="318"/>
        <v/>
      </c>
      <c r="I1431" s="80" t="str">
        <f t="shared" si="311"/>
        <v/>
      </c>
      <c r="J1431" s="80" t="str">
        <f t="shared" si="319"/>
        <v/>
      </c>
      <c r="AG1431" s="16" t="str">
        <f t="shared" si="320"/>
        <v/>
      </c>
      <c r="AH1431" s="69" t="str">
        <f t="shared" si="312"/>
        <v/>
      </c>
      <c r="AI1431" s="70" t="str">
        <f t="shared" si="313"/>
        <v/>
      </c>
      <c r="AJ1431" s="70" t="str">
        <f t="shared" si="314"/>
        <v/>
      </c>
      <c r="AK1431" s="70" t="str">
        <f t="shared" si="321"/>
        <v/>
      </c>
      <c r="AL1431" s="70" t="str">
        <f t="shared" si="322"/>
        <v/>
      </c>
    </row>
    <row r="1432" spans="2:38" ht="15" thickBot="1" x14ac:dyDescent="0.35">
      <c r="B1432" s="79" t="str">
        <f t="shared" si="315"/>
        <v/>
      </c>
      <c r="C1432" s="79" t="str">
        <f t="shared" si="316"/>
        <v/>
      </c>
      <c r="D1432" s="79" t="str">
        <f>IFERROR(IF(J1431&lt;=0,"",IF(C1432="Yes","",B1432-COUNTIF($C$21:C1432,"Yes"))),"")</f>
        <v/>
      </c>
      <c r="E1432" s="81" t="str">
        <f t="shared" si="309"/>
        <v/>
      </c>
      <c r="F1432" s="80" t="str">
        <f t="shared" si="317"/>
        <v/>
      </c>
      <c r="G1432" s="80" t="str">
        <f t="shared" si="310"/>
        <v/>
      </c>
      <c r="H1432" s="80" t="str">
        <f t="shared" si="318"/>
        <v/>
      </c>
      <c r="I1432" s="80" t="str">
        <f t="shared" si="311"/>
        <v/>
      </c>
      <c r="J1432" s="80" t="str">
        <f t="shared" si="319"/>
        <v/>
      </c>
      <c r="AG1432" s="16" t="str">
        <f t="shared" si="320"/>
        <v/>
      </c>
      <c r="AH1432" s="69" t="str">
        <f t="shared" si="312"/>
        <v/>
      </c>
      <c r="AI1432" s="70" t="str">
        <f t="shared" si="313"/>
        <v/>
      </c>
      <c r="AJ1432" s="70" t="str">
        <f t="shared" si="314"/>
        <v/>
      </c>
      <c r="AK1432" s="70" t="str">
        <f t="shared" si="321"/>
        <v/>
      </c>
      <c r="AL1432" s="70" t="str">
        <f t="shared" si="322"/>
        <v/>
      </c>
    </row>
    <row r="1433" spans="2:38" ht="15" thickBot="1" x14ac:dyDescent="0.35">
      <c r="B1433" s="79" t="str">
        <f t="shared" si="315"/>
        <v/>
      </c>
      <c r="C1433" s="79" t="str">
        <f t="shared" si="316"/>
        <v/>
      </c>
      <c r="D1433" s="79" t="str">
        <f>IFERROR(IF(J1432&lt;=0,"",IF(C1433="Yes","",B1433-COUNTIF($C$21:C1433,"Yes"))),"")</f>
        <v/>
      </c>
      <c r="E1433" s="81" t="str">
        <f t="shared" si="309"/>
        <v/>
      </c>
      <c r="F1433" s="80" t="str">
        <f t="shared" si="317"/>
        <v/>
      </c>
      <c r="G1433" s="80" t="str">
        <f t="shared" si="310"/>
        <v/>
      </c>
      <c r="H1433" s="80" t="str">
        <f t="shared" si="318"/>
        <v/>
      </c>
      <c r="I1433" s="80" t="str">
        <f t="shared" si="311"/>
        <v/>
      </c>
      <c r="J1433" s="80" t="str">
        <f t="shared" si="319"/>
        <v/>
      </c>
      <c r="AG1433" s="16" t="str">
        <f t="shared" si="320"/>
        <v/>
      </c>
      <c r="AH1433" s="69" t="str">
        <f t="shared" si="312"/>
        <v/>
      </c>
      <c r="AI1433" s="70" t="str">
        <f t="shared" si="313"/>
        <v/>
      </c>
      <c r="AJ1433" s="70" t="str">
        <f t="shared" si="314"/>
        <v/>
      </c>
      <c r="AK1433" s="70" t="str">
        <f t="shared" si="321"/>
        <v/>
      </c>
      <c r="AL1433" s="70" t="str">
        <f t="shared" si="322"/>
        <v/>
      </c>
    </row>
    <row r="1434" spans="2:38" ht="15" thickBot="1" x14ac:dyDescent="0.35">
      <c r="B1434" s="79" t="str">
        <f t="shared" si="315"/>
        <v/>
      </c>
      <c r="C1434" s="79" t="str">
        <f t="shared" si="316"/>
        <v/>
      </c>
      <c r="D1434" s="79" t="str">
        <f>IFERROR(IF(J1433&lt;=0,"",IF(C1434="Yes","",B1434-COUNTIF($C$21:C1434,"Yes"))),"")</f>
        <v/>
      </c>
      <c r="E1434" s="81" t="str">
        <f t="shared" si="309"/>
        <v/>
      </c>
      <c r="F1434" s="80" t="str">
        <f t="shared" si="317"/>
        <v/>
      </c>
      <c r="G1434" s="80" t="str">
        <f t="shared" si="310"/>
        <v/>
      </c>
      <c r="H1434" s="80" t="str">
        <f t="shared" si="318"/>
        <v/>
      </c>
      <c r="I1434" s="80" t="str">
        <f t="shared" si="311"/>
        <v/>
      </c>
      <c r="J1434" s="80" t="str">
        <f t="shared" si="319"/>
        <v/>
      </c>
      <c r="AG1434" s="16" t="str">
        <f t="shared" si="320"/>
        <v/>
      </c>
      <c r="AH1434" s="69" t="str">
        <f t="shared" si="312"/>
        <v/>
      </c>
      <c r="AI1434" s="70" t="str">
        <f t="shared" si="313"/>
        <v/>
      </c>
      <c r="AJ1434" s="70" t="str">
        <f t="shared" si="314"/>
        <v/>
      </c>
      <c r="AK1434" s="70" t="str">
        <f t="shared" si="321"/>
        <v/>
      </c>
      <c r="AL1434" s="70" t="str">
        <f t="shared" si="322"/>
        <v/>
      </c>
    </row>
    <row r="1435" spans="2:38" ht="15" thickBot="1" x14ac:dyDescent="0.35">
      <c r="B1435" s="79" t="str">
        <f t="shared" si="315"/>
        <v/>
      </c>
      <c r="C1435" s="79" t="str">
        <f t="shared" si="316"/>
        <v/>
      </c>
      <c r="D1435" s="79" t="str">
        <f>IFERROR(IF(J1434&lt;=0,"",IF(C1435="Yes","",B1435-COUNTIF($C$21:C1435,"Yes"))),"")</f>
        <v/>
      </c>
      <c r="E1435" s="81" t="str">
        <f t="shared" si="309"/>
        <v/>
      </c>
      <c r="F1435" s="80" t="str">
        <f t="shared" si="317"/>
        <v/>
      </c>
      <c r="G1435" s="80" t="str">
        <f t="shared" si="310"/>
        <v/>
      </c>
      <c r="H1435" s="80" t="str">
        <f t="shared" si="318"/>
        <v/>
      </c>
      <c r="I1435" s="80" t="str">
        <f t="shared" si="311"/>
        <v/>
      </c>
      <c r="J1435" s="80" t="str">
        <f t="shared" si="319"/>
        <v/>
      </c>
      <c r="AG1435" s="16" t="str">
        <f t="shared" si="320"/>
        <v/>
      </c>
      <c r="AH1435" s="69" t="str">
        <f t="shared" si="312"/>
        <v/>
      </c>
      <c r="AI1435" s="70" t="str">
        <f t="shared" si="313"/>
        <v/>
      </c>
      <c r="AJ1435" s="70" t="str">
        <f t="shared" si="314"/>
        <v/>
      </c>
      <c r="AK1435" s="70" t="str">
        <f t="shared" si="321"/>
        <v/>
      </c>
      <c r="AL1435" s="70" t="str">
        <f t="shared" si="322"/>
        <v/>
      </c>
    </row>
    <row r="1436" spans="2:38" ht="15" thickBot="1" x14ac:dyDescent="0.35">
      <c r="B1436" s="79" t="str">
        <f t="shared" si="315"/>
        <v/>
      </c>
      <c r="C1436" s="79" t="str">
        <f t="shared" si="316"/>
        <v/>
      </c>
      <c r="D1436" s="79" t="str">
        <f>IFERROR(IF(J1435&lt;=0,"",IF(C1436="Yes","",B1436-COUNTIF($C$21:C1436,"Yes"))),"")</f>
        <v/>
      </c>
      <c r="E1436" s="81" t="str">
        <f t="shared" si="309"/>
        <v/>
      </c>
      <c r="F1436" s="80" t="str">
        <f t="shared" si="317"/>
        <v/>
      </c>
      <c r="G1436" s="80" t="str">
        <f t="shared" si="310"/>
        <v/>
      </c>
      <c r="H1436" s="80" t="str">
        <f t="shared" si="318"/>
        <v/>
      </c>
      <c r="I1436" s="80" t="str">
        <f t="shared" si="311"/>
        <v/>
      </c>
      <c r="J1436" s="80" t="str">
        <f t="shared" si="319"/>
        <v/>
      </c>
      <c r="AG1436" s="16" t="str">
        <f t="shared" si="320"/>
        <v/>
      </c>
      <c r="AH1436" s="69" t="str">
        <f t="shared" si="312"/>
        <v/>
      </c>
      <c r="AI1436" s="70" t="str">
        <f t="shared" si="313"/>
        <v/>
      </c>
      <c r="AJ1436" s="70" t="str">
        <f t="shared" si="314"/>
        <v/>
      </c>
      <c r="AK1436" s="70" t="str">
        <f t="shared" si="321"/>
        <v/>
      </c>
      <c r="AL1436" s="70" t="str">
        <f t="shared" si="322"/>
        <v/>
      </c>
    </row>
    <row r="1437" spans="2:38" ht="15" thickBot="1" x14ac:dyDescent="0.35">
      <c r="B1437" s="79" t="str">
        <f t="shared" si="315"/>
        <v/>
      </c>
      <c r="C1437" s="79" t="str">
        <f t="shared" si="316"/>
        <v/>
      </c>
      <c r="D1437" s="79" t="str">
        <f>IFERROR(IF(J1436&lt;=0,"",IF(C1437="Yes","",B1437-COUNTIF($C$21:C1437,"Yes"))),"")</f>
        <v/>
      </c>
      <c r="E1437" s="81" t="str">
        <f t="shared" si="309"/>
        <v/>
      </c>
      <c r="F1437" s="80" t="str">
        <f t="shared" si="317"/>
        <v/>
      </c>
      <c r="G1437" s="80" t="str">
        <f t="shared" si="310"/>
        <v/>
      </c>
      <c r="H1437" s="80" t="str">
        <f t="shared" si="318"/>
        <v/>
      </c>
      <c r="I1437" s="80" t="str">
        <f t="shared" si="311"/>
        <v/>
      </c>
      <c r="J1437" s="80" t="str">
        <f t="shared" si="319"/>
        <v/>
      </c>
      <c r="AG1437" s="16" t="str">
        <f t="shared" si="320"/>
        <v/>
      </c>
      <c r="AH1437" s="69" t="str">
        <f t="shared" si="312"/>
        <v/>
      </c>
      <c r="AI1437" s="70" t="str">
        <f t="shared" si="313"/>
        <v/>
      </c>
      <c r="AJ1437" s="70" t="str">
        <f t="shared" si="314"/>
        <v/>
      </c>
      <c r="AK1437" s="70" t="str">
        <f t="shared" si="321"/>
        <v/>
      </c>
      <c r="AL1437" s="70" t="str">
        <f t="shared" si="322"/>
        <v/>
      </c>
    </row>
    <row r="1438" spans="2:38" ht="15" thickBot="1" x14ac:dyDescent="0.35">
      <c r="B1438" s="79" t="str">
        <f t="shared" si="315"/>
        <v/>
      </c>
      <c r="C1438" s="79" t="str">
        <f t="shared" si="316"/>
        <v/>
      </c>
      <c r="D1438" s="79" t="str">
        <f>IFERROR(IF(J1437&lt;=0,"",IF(C1438="Yes","",B1438-COUNTIF($C$21:C1438,"Yes"))),"")</f>
        <v/>
      </c>
      <c r="E1438" s="81" t="str">
        <f t="shared" si="309"/>
        <v/>
      </c>
      <c r="F1438" s="80" t="str">
        <f t="shared" si="317"/>
        <v/>
      </c>
      <c r="G1438" s="80" t="str">
        <f t="shared" si="310"/>
        <v/>
      </c>
      <c r="H1438" s="80" t="str">
        <f t="shared" si="318"/>
        <v/>
      </c>
      <c r="I1438" s="80" t="str">
        <f t="shared" si="311"/>
        <v/>
      </c>
      <c r="J1438" s="80" t="str">
        <f t="shared" si="319"/>
        <v/>
      </c>
      <c r="AG1438" s="16" t="str">
        <f t="shared" si="320"/>
        <v/>
      </c>
      <c r="AH1438" s="69" t="str">
        <f t="shared" si="312"/>
        <v/>
      </c>
      <c r="AI1438" s="70" t="str">
        <f t="shared" si="313"/>
        <v/>
      </c>
      <c r="AJ1438" s="70" t="str">
        <f t="shared" si="314"/>
        <v/>
      </c>
      <c r="AK1438" s="70" t="str">
        <f t="shared" si="321"/>
        <v/>
      </c>
      <c r="AL1438" s="70" t="str">
        <f t="shared" si="322"/>
        <v/>
      </c>
    </row>
    <row r="1439" spans="2:38" ht="15" thickBot="1" x14ac:dyDescent="0.35">
      <c r="B1439" s="79" t="str">
        <f t="shared" si="315"/>
        <v/>
      </c>
      <c r="C1439" s="79" t="str">
        <f t="shared" si="316"/>
        <v/>
      </c>
      <c r="D1439" s="79" t="str">
        <f>IFERROR(IF(J1438&lt;=0,"",IF(C1439="Yes","",B1439-COUNTIF($C$21:C1439,"Yes"))),"")</f>
        <v/>
      </c>
      <c r="E1439" s="81" t="str">
        <f t="shared" si="309"/>
        <v/>
      </c>
      <c r="F1439" s="80" t="str">
        <f t="shared" si="317"/>
        <v/>
      </c>
      <c r="G1439" s="80" t="str">
        <f t="shared" si="310"/>
        <v/>
      </c>
      <c r="H1439" s="80" t="str">
        <f t="shared" si="318"/>
        <v/>
      </c>
      <c r="I1439" s="80" t="str">
        <f t="shared" si="311"/>
        <v/>
      </c>
      <c r="J1439" s="80" t="str">
        <f t="shared" si="319"/>
        <v/>
      </c>
      <c r="AG1439" s="16" t="str">
        <f t="shared" si="320"/>
        <v/>
      </c>
      <c r="AH1439" s="69" t="str">
        <f t="shared" si="312"/>
        <v/>
      </c>
      <c r="AI1439" s="70" t="str">
        <f t="shared" si="313"/>
        <v/>
      </c>
      <c r="AJ1439" s="70" t="str">
        <f t="shared" si="314"/>
        <v/>
      </c>
      <c r="AK1439" s="70" t="str">
        <f t="shared" si="321"/>
        <v/>
      </c>
      <c r="AL1439" s="70" t="str">
        <f t="shared" si="322"/>
        <v/>
      </c>
    </row>
    <row r="1440" spans="2:38" ht="15" thickBot="1" x14ac:dyDescent="0.35">
      <c r="B1440" s="79" t="str">
        <f t="shared" si="315"/>
        <v/>
      </c>
      <c r="C1440" s="79" t="str">
        <f t="shared" si="316"/>
        <v/>
      </c>
      <c r="D1440" s="79" t="str">
        <f>IFERROR(IF(J1439&lt;=0,"",IF(C1440="Yes","",B1440-COUNTIF($C$21:C1440,"Yes"))),"")</f>
        <v/>
      </c>
      <c r="E1440" s="81" t="str">
        <f t="shared" si="309"/>
        <v/>
      </c>
      <c r="F1440" s="80" t="str">
        <f t="shared" si="317"/>
        <v/>
      </c>
      <c r="G1440" s="80" t="str">
        <f t="shared" si="310"/>
        <v/>
      </c>
      <c r="H1440" s="80" t="str">
        <f t="shared" si="318"/>
        <v/>
      </c>
      <c r="I1440" s="80" t="str">
        <f t="shared" si="311"/>
        <v/>
      </c>
      <c r="J1440" s="80" t="str">
        <f t="shared" si="319"/>
        <v/>
      </c>
      <c r="AG1440" s="16" t="str">
        <f t="shared" si="320"/>
        <v/>
      </c>
      <c r="AH1440" s="69" t="str">
        <f t="shared" si="312"/>
        <v/>
      </c>
      <c r="AI1440" s="70" t="str">
        <f t="shared" si="313"/>
        <v/>
      </c>
      <c r="AJ1440" s="70" t="str">
        <f t="shared" si="314"/>
        <v/>
      </c>
      <c r="AK1440" s="70" t="str">
        <f t="shared" si="321"/>
        <v/>
      </c>
      <c r="AL1440" s="70" t="str">
        <f t="shared" si="322"/>
        <v/>
      </c>
    </row>
    <row r="1441" spans="2:38" ht="15" thickBot="1" x14ac:dyDescent="0.35">
      <c r="B1441" s="79" t="str">
        <f t="shared" si="315"/>
        <v/>
      </c>
      <c r="C1441" s="79" t="str">
        <f t="shared" si="316"/>
        <v/>
      </c>
      <c r="D1441" s="79" t="str">
        <f>IFERROR(IF(J1440&lt;=0,"",IF(C1441="Yes","",B1441-COUNTIF($C$21:C1441,"Yes"))),"")</f>
        <v/>
      </c>
      <c r="E1441" s="81" t="str">
        <f t="shared" si="309"/>
        <v/>
      </c>
      <c r="F1441" s="80" t="str">
        <f t="shared" si="317"/>
        <v/>
      </c>
      <c r="G1441" s="80" t="str">
        <f t="shared" si="310"/>
        <v/>
      </c>
      <c r="H1441" s="80" t="str">
        <f t="shared" si="318"/>
        <v/>
      </c>
      <c r="I1441" s="80" t="str">
        <f t="shared" si="311"/>
        <v/>
      </c>
      <c r="J1441" s="80" t="str">
        <f t="shared" si="319"/>
        <v/>
      </c>
      <c r="AG1441" s="16" t="str">
        <f t="shared" si="320"/>
        <v/>
      </c>
      <c r="AH1441" s="69" t="str">
        <f t="shared" si="312"/>
        <v/>
      </c>
      <c r="AI1441" s="70" t="str">
        <f t="shared" si="313"/>
        <v/>
      </c>
      <c r="AJ1441" s="70" t="str">
        <f t="shared" si="314"/>
        <v/>
      </c>
      <c r="AK1441" s="70" t="str">
        <f t="shared" si="321"/>
        <v/>
      </c>
      <c r="AL1441" s="70" t="str">
        <f t="shared" si="322"/>
        <v/>
      </c>
    </row>
    <row r="1442" spans="2:38" ht="15" thickBot="1" x14ac:dyDescent="0.35">
      <c r="B1442" s="79" t="str">
        <f t="shared" si="315"/>
        <v/>
      </c>
      <c r="C1442" s="79" t="str">
        <f t="shared" si="316"/>
        <v/>
      </c>
      <c r="D1442" s="79" t="str">
        <f>IFERROR(IF(J1441&lt;=0,"",IF(C1442="Yes","",B1442-COUNTIF($C$21:C1442,"Yes"))),"")</f>
        <v/>
      </c>
      <c r="E1442" s="81" t="str">
        <f t="shared" si="309"/>
        <v/>
      </c>
      <c r="F1442" s="80" t="str">
        <f t="shared" si="317"/>
        <v/>
      </c>
      <c r="G1442" s="80" t="str">
        <f t="shared" si="310"/>
        <v/>
      </c>
      <c r="H1442" s="80" t="str">
        <f t="shared" si="318"/>
        <v/>
      </c>
      <c r="I1442" s="80" t="str">
        <f t="shared" si="311"/>
        <v/>
      </c>
      <c r="J1442" s="80" t="str">
        <f t="shared" si="319"/>
        <v/>
      </c>
      <c r="AG1442" s="16" t="str">
        <f t="shared" si="320"/>
        <v/>
      </c>
      <c r="AH1442" s="69" t="str">
        <f t="shared" si="312"/>
        <v/>
      </c>
      <c r="AI1442" s="70" t="str">
        <f t="shared" si="313"/>
        <v/>
      </c>
      <c r="AJ1442" s="70" t="str">
        <f t="shared" si="314"/>
        <v/>
      </c>
      <c r="AK1442" s="70" t="str">
        <f t="shared" si="321"/>
        <v/>
      </c>
      <c r="AL1442" s="70" t="str">
        <f t="shared" si="322"/>
        <v/>
      </c>
    </row>
    <row r="1443" spans="2:38" ht="15" thickBot="1" x14ac:dyDescent="0.35">
      <c r="B1443" s="79" t="str">
        <f t="shared" si="315"/>
        <v/>
      </c>
      <c r="C1443" s="79" t="str">
        <f t="shared" si="316"/>
        <v/>
      </c>
      <c r="D1443" s="79" t="str">
        <f>IFERROR(IF(J1442&lt;=0,"",IF(C1443="Yes","",B1443-COUNTIF($C$21:C1443,"Yes"))),"")</f>
        <v/>
      </c>
      <c r="E1443" s="81" t="str">
        <f t="shared" si="309"/>
        <v/>
      </c>
      <c r="F1443" s="80" t="str">
        <f t="shared" si="317"/>
        <v/>
      </c>
      <c r="G1443" s="80" t="str">
        <f t="shared" si="310"/>
        <v/>
      </c>
      <c r="H1443" s="80" t="str">
        <f t="shared" si="318"/>
        <v/>
      </c>
      <c r="I1443" s="80" t="str">
        <f t="shared" si="311"/>
        <v/>
      </c>
      <c r="J1443" s="80" t="str">
        <f t="shared" si="319"/>
        <v/>
      </c>
      <c r="AG1443" s="16" t="str">
        <f t="shared" si="320"/>
        <v/>
      </c>
      <c r="AH1443" s="69" t="str">
        <f t="shared" si="312"/>
        <v/>
      </c>
      <c r="AI1443" s="70" t="str">
        <f t="shared" si="313"/>
        <v/>
      </c>
      <c r="AJ1443" s="70" t="str">
        <f t="shared" si="314"/>
        <v/>
      </c>
      <c r="AK1443" s="70" t="str">
        <f t="shared" si="321"/>
        <v/>
      </c>
      <c r="AL1443" s="70" t="str">
        <f t="shared" si="322"/>
        <v/>
      </c>
    </row>
    <row r="1444" spans="2:38" ht="15" thickBot="1" x14ac:dyDescent="0.35">
      <c r="B1444" s="79" t="str">
        <f t="shared" si="315"/>
        <v/>
      </c>
      <c r="C1444" s="79" t="str">
        <f t="shared" si="316"/>
        <v/>
      </c>
      <c r="D1444" s="79" t="str">
        <f>IFERROR(IF(J1443&lt;=0,"",IF(C1444="Yes","",B1444-COUNTIF($C$21:C1444,"Yes"))),"")</f>
        <v/>
      </c>
      <c r="E1444" s="81" t="str">
        <f t="shared" si="309"/>
        <v/>
      </c>
      <c r="F1444" s="80" t="str">
        <f t="shared" si="317"/>
        <v/>
      </c>
      <c r="G1444" s="80" t="str">
        <f t="shared" si="310"/>
        <v/>
      </c>
      <c r="H1444" s="80" t="str">
        <f t="shared" si="318"/>
        <v/>
      </c>
      <c r="I1444" s="80" t="str">
        <f t="shared" si="311"/>
        <v/>
      </c>
      <c r="J1444" s="80" t="str">
        <f t="shared" si="319"/>
        <v/>
      </c>
      <c r="AG1444" s="16" t="str">
        <f t="shared" si="320"/>
        <v/>
      </c>
      <c r="AH1444" s="69" t="str">
        <f t="shared" si="312"/>
        <v/>
      </c>
      <c r="AI1444" s="70" t="str">
        <f t="shared" si="313"/>
        <v/>
      </c>
      <c r="AJ1444" s="70" t="str">
        <f t="shared" si="314"/>
        <v/>
      </c>
      <c r="AK1444" s="70" t="str">
        <f t="shared" si="321"/>
        <v/>
      </c>
      <c r="AL1444" s="70" t="str">
        <f t="shared" si="322"/>
        <v/>
      </c>
    </row>
    <row r="1445" spans="2:38" ht="15" thickBot="1" x14ac:dyDescent="0.35">
      <c r="B1445" s="79" t="str">
        <f t="shared" si="315"/>
        <v/>
      </c>
      <c r="C1445" s="79" t="str">
        <f t="shared" si="316"/>
        <v/>
      </c>
      <c r="D1445" s="79" t="str">
        <f>IFERROR(IF(J1444&lt;=0,"",IF(C1445="Yes","",B1445-COUNTIF($C$21:C1445,"Yes"))),"")</f>
        <v/>
      </c>
      <c r="E1445" s="81" t="str">
        <f t="shared" si="309"/>
        <v/>
      </c>
      <c r="F1445" s="80" t="str">
        <f t="shared" si="317"/>
        <v/>
      </c>
      <c r="G1445" s="80" t="str">
        <f t="shared" si="310"/>
        <v/>
      </c>
      <c r="H1445" s="80" t="str">
        <f t="shared" si="318"/>
        <v/>
      </c>
      <c r="I1445" s="80" t="str">
        <f t="shared" si="311"/>
        <v/>
      </c>
      <c r="J1445" s="80" t="str">
        <f t="shared" si="319"/>
        <v/>
      </c>
      <c r="AG1445" s="16" t="str">
        <f t="shared" si="320"/>
        <v/>
      </c>
      <c r="AH1445" s="69" t="str">
        <f t="shared" si="312"/>
        <v/>
      </c>
      <c r="AI1445" s="70" t="str">
        <f t="shared" si="313"/>
        <v/>
      </c>
      <c r="AJ1445" s="70" t="str">
        <f t="shared" si="314"/>
        <v/>
      </c>
      <c r="AK1445" s="70" t="str">
        <f t="shared" si="321"/>
        <v/>
      </c>
      <c r="AL1445" s="70" t="str">
        <f t="shared" si="322"/>
        <v/>
      </c>
    </row>
    <row r="1446" spans="2:38" ht="15" thickBot="1" x14ac:dyDescent="0.35">
      <c r="B1446" s="79" t="str">
        <f t="shared" si="315"/>
        <v/>
      </c>
      <c r="C1446" s="79" t="str">
        <f t="shared" si="316"/>
        <v/>
      </c>
      <c r="D1446" s="79" t="str">
        <f>IFERROR(IF(J1445&lt;=0,"",IF(C1446="Yes","",B1446-COUNTIF($C$21:C1446,"Yes"))),"")</f>
        <v/>
      </c>
      <c r="E1446" s="81" t="str">
        <f t="shared" si="309"/>
        <v/>
      </c>
      <c r="F1446" s="80" t="str">
        <f t="shared" si="317"/>
        <v/>
      </c>
      <c r="G1446" s="80" t="str">
        <f t="shared" si="310"/>
        <v/>
      </c>
      <c r="H1446" s="80" t="str">
        <f t="shared" si="318"/>
        <v/>
      </c>
      <c r="I1446" s="80" t="str">
        <f t="shared" si="311"/>
        <v/>
      </c>
      <c r="J1446" s="80" t="str">
        <f t="shared" si="319"/>
        <v/>
      </c>
      <c r="AG1446" s="16" t="str">
        <f t="shared" si="320"/>
        <v/>
      </c>
      <c r="AH1446" s="69" t="str">
        <f t="shared" si="312"/>
        <v/>
      </c>
      <c r="AI1446" s="70" t="str">
        <f t="shared" si="313"/>
        <v/>
      </c>
      <c r="AJ1446" s="70" t="str">
        <f t="shared" si="314"/>
        <v/>
      </c>
      <c r="AK1446" s="70" t="str">
        <f t="shared" si="321"/>
        <v/>
      </c>
      <c r="AL1446" s="70" t="str">
        <f t="shared" si="322"/>
        <v/>
      </c>
    </row>
    <row r="1447" spans="2:38" ht="15" thickBot="1" x14ac:dyDescent="0.35">
      <c r="B1447" s="79" t="str">
        <f t="shared" si="315"/>
        <v/>
      </c>
      <c r="C1447" s="79" t="str">
        <f t="shared" si="316"/>
        <v/>
      </c>
      <c r="D1447" s="79" t="str">
        <f>IFERROR(IF(J1446&lt;=0,"",IF(C1447="Yes","",B1447-COUNTIF($C$21:C1447,"Yes"))),"")</f>
        <v/>
      </c>
      <c r="E1447" s="81" t="str">
        <f t="shared" si="309"/>
        <v/>
      </c>
      <c r="F1447" s="80" t="str">
        <f t="shared" si="317"/>
        <v/>
      </c>
      <c r="G1447" s="80" t="str">
        <f t="shared" si="310"/>
        <v/>
      </c>
      <c r="H1447" s="80" t="str">
        <f t="shared" si="318"/>
        <v/>
      </c>
      <c r="I1447" s="80" t="str">
        <f t="shared" si="311"/>
        <v/>
      </c>
      <c r="J1447" s="80" t="str">
        <f t="shared" si="319"/>
        <v/>
      </c>
      <c r="AG1447" s="16" t="str">
        <f t="shared" si="320"/>
        <v/>
      </c>
      <c r="AH1447" s="69" t="str">
        <f t="shared" si="312"/>
        <v/>
      </c>
      <c r="AI1447" s="70" t="str">
        <f t="shared" si="313"/>
        <v/>
      </c>
      <c r="AJ1447" s="70" t="str">
        <f t="shared" si="314"/>
        <v/>
      </c>
      <c r="AK1447" s="70" t="str">
        <f t="shared" si="321"/>
        <v/>
      </c>
      <c r="AL1447" s="70" t="str">
        <f t="shared" si="322"/>
        <v/>
      </c>
    </row>
    <row r="1448" spans="2:38" ht="15" thickBot="1" x14ac:dyDescent="0.35">
      <c r="B1448" s="79" t="str">
        <f t="shared" si="315"/>
        <v/>
      </c>
      <c r="C1448" s="79" t="str">
        <f t="shared" si="316"/>
        <v/>
      </c>
      <c r="D1448" s="79" t="str">
        <f>IFERROR(IF(J1447&lt;=0,"",IF(C1448="Yes","",B1448-COUNTIF($C$21:C1448,"Yes"))),"")</f>
        <v/>
      </c>
      <c r="E1448" s="81" t="str">
        <f t="shared" si="309"/>
        <v/>
      </c>
      <c r="F1448" s="80" t="str">
        <f t="shared" si="317"/>
        <v/>
      </c>
      <c r="G1448" s="80" t="str">
        <f t="shared" si="310"/>
        <v/>
      </c>
      <c r="H1448" s="80" t="str">
        <f t="shared" si="318"/>
        <v/>
      </c>
      <c r="I1448" s="80" t="str">
        <f t="shared" si="311"/>
        <v/>
      </c>
      <c r="J1448" s="80" t="str">
        <f t="shared" si="319"/>
        <v/>
      </c>
      <c r="AG1448" s="16" t="str">
        <f t="shared" si="320"/>
        <v/>
      </c>
      <c r="AH1448" s="69" t="str">
        <f t="shared" si="312"/>
        <v/>
      </c>
      <c r="AI1448" s="70" t="str">
        <f t="shared" si="313"/>
        <v/>
      </c>
      <c r="AJ1448" s="70" t="str">
        <f t="shared" si="314"/>
        <v/>
      </c>
      <c r="AK1448" s="70" t="str">
        <f t="shared" si="321"/>
        <v/>
      </c>
      <c r="AL1448" s="70" t="str">
        <f t="shared" si="322"/>
        <v/>
      </c>
    </row>
    <row r="1449" spans="2:38" ht="15" thickBot="1" x14ac:dyDescent="0.35">
      <c r="B1449" s="79" t="str">
        <f t="shared" si="315"/>
        <v/>
      </c>
      <c r="C1449" s="79" t="str">
        <f t="shared" si="316"/>
        <v/>
      </c>
      <c r="D1449" s="79" t="str">
        <f>IFERROR(IF(J1448&lt;=0,"",IF(C1449="Yes","",B1449-COUNTIF($C$21:C1449,"Yes"))),"")</f>
        <v/>
      </c>
      <c r="E1449" s="81" t="str">
        <f t="shared" si="309"/>
        <v/>
      </c>
      <c r="F1449" s="80" t="str">
        <f t="shared" si="317"/>
        <v/>
      </c>
      <c r="G1449" s="80" t="str">
        <f t="shared" si="310"/>
        <v/>
      </c>
      <c r="H1449" s="80" t="str">
        <f t="shared" si="318"/>
        <v/>
      </c>
      <c r="I1449" s="80" t="str">
        <f t="shared" si="311"/>
        <v/>
      </c>
      <c r="J1449" s="80" t="str">
        <f t="shared" si="319"/>
        <v/>
      </c>
      <c r="AG1449" s="16" t="str">
        <f t="shared" si="320"/>
        <v/>
      </c>
      <c r="AH1449" s="69" t="str">
        <f t="shared" si="312"/>
        <v/>
      </c>
      <c r="AI1449" s="70" t="str">
        <f t="shared" si="313"/>
        <v/>
      </c>
      <c r="AJ1449" s="70" t="str">
        <f t="shared" si="314"/>
        <v/>
      </c>
      <c r="AK1449" s="70" t="str">
        <f t="shared" si="321"/>
        <v/>
      </c>
      <c r="AL1449" s="70" t="str">
        <f t="shared" si="322"/>
        <v/>
      </c>
    </row>
    <row r="1450" spans="2:38" ht="15" thickBot="1" x14ac:dyDescent="0.35">
      <c r="B1450" s="79" t="str">
        <f t="shared" si="315"/>
        <v/>
      </c>
      <c r="C1450" s="79" t="str">
        <f t="shared" si="316"/>
        <v/>
      </c>
      <c r="D1450" s="79" t="str">
        <f>IFERROR(IF(J1449&lt;=0,"",IF(C1450="Yes","",B1450-COUNTIF($C$21:C1450,"Yes"))),"")</f>
        <v/>
      </c>
      <c r="E1450" s="81" t="str">
        <f t="shared" si="309"/>
        <v/>
      </c>
      <c r="F1450" s="80" t="str">
        <f t="shared" si="317"/>
        <v/>
      </c>
      <c r="G1450" s="80" t="str">
        <f t="shared" si="310"/>
        <v/>
      </c>
      <c r="H1450" s="80" t="str">
        <f t="shared" si="318"/>
        <v/>
      </c>
      <c r="I1450" s="80" t="str">
        <f t="shared" si="311"/>
        <v/>
      </c>
      <c r="J1450" s="80" t="str">
        <f t="shared" si="319"/>
        <v/>
      </c>
      <c r="AG1450" s="16" t="str">
        <f t="shared" si="320"/>
        <v/>
      </c>
      <c r="AH1450" s="69" t="str">
        <f t="shared" si="312"/>
        <v/>
      </c>
      <c r="AI1450" s="70" t="str">
        <f t="shared" si="313"/>
        <v/>
      </c>
      <c r="AJ1450" s="70" t="str">
        <f t="shared" si="314"/>
        <v/>
      </c>
      <c r="AK1450" s="70" t="str">
        <f t="shared" si="321"/>
        <v/>
      </c>
      <c r="AL1450" s="70" t="str">
        <f t="shared" si="322"/>
        <v/>
      </c>
    </row>
    <row r="1451" spans="2:38" ht="15" thickBot="1" x14ac:dyDescent="0.35">
      <c r="B1451" s="79" t="str">
        <f t="shared" si="315"/>
        <v/>
      </c>
      <c r="C1451" s="79" t="str">
        <f t="shared" si="316"/>
        <v/>
      </c>
      <c r="D1451" s="79" t="str">
        <f>IFERROR(IF(J1450&lt;=0,"",IF(C1451="Yes","",B1451-COUNTIF($C$21:C1451,"Yes"))),"")</f>
        <v/>
      </c>
      <c r="E1451" s="81" t="str">
        <f t="shared" si="309"/>
        <v/>
      </c>
      <c r="F1451" s="80" t="str">
        <f t="shared" si="317"/>
        <v/>
      </c>
      <c r="G1451" s="80" t="str">
        <f t="shared" si="310"/>
        <v/>
      </c>
      <c r="H1451" s="80" t="str">
        <f t="shared" si="318"/>
        <v/>
      </c>
      <c r="I1451" s="80" t="str">
        <f t="shared" si="311"/>
        <v/>
      </c>
      <c r="J1451" s="80" t="str">
        <f t="shared" si="319"/>
        <v/>
      </c>
      <c r="AG1451" s="16" t="str">
        <f t="shared" si="320"/>
        <v/>
      </c>
      <c r="AH1451" s="69" t="str">
        <f t="shared" si="312"/>
        <v/>
      </c>
      <c r="AI1451" s="70" t="str">
        <f t="shared" si="313"/>
        <v/>
      </c>
      <c r="AJ1451" s="70" t="str">
        <f t="shared" si="314"/>
        <v/>
      </c>
      <c r="AK1451" s="70" t="str">
        <f t="shared" si="321"/>
        <v/>
      </c>
      <c r="AL1451" s="70" t="str">
        <f t="shared" si="322"/>
        <v/>
      </c>
    </row>
    <row r="1452" spans="2:38" ht="15" thickBot="1" x14ac:dyDescent="0.35">
      <c r="B1452" s="79" t="str">
        <f t="shared" si="315"/>
        <v/>
      </c>
      <c r="C1452" s="79" t="str">
        <f t="shared" si="316"/>
        <v/>
      </c>
      <c r="D1452" s="79" t="str">
        <f>IFERROR(IF(J1451&lt;=0,"",IF(C1452="Yes","",B1452-COUNTIF($C$21:C1452,"Yes"))),"")</f>
        <v/>
      </c>
      <c r="E1452" s="81" t="str">
        <f t="shared" si="309"/>
        <v/>
      </c>
      <c r="F1452" s="80" t="str">
        <f t="shared" si="317"/>
        <v/>
      </c>
      <c r="G1452" s="80" t="str">
        <f t="shared" si="310"/>
        <v/>
      </c>
      <c r="H1452" s="80" t="str">
        <f t="shared" si="318"/>
        <v/>
      </c>
      <c r="I1452" s="80" t="str">
        <f t="shared" si="311"/>
        <v/>
      </c>
      <c r="J1452" s="80" t="str">
        <f t="shared" si="319"/>
        <v/>
      </c>
      <c r="AG1452" s="16" t="str">
        <f t="shared" si="320"/>
        <v/>
      </c>
      <c r="AH1452" s="69" t="str">
        <f t="shared" si="312"/>
        <v/>
      </c>
      <c r="AI1452" s="70" t="str">
        <f t="shared" si="313"/>
        <v/>
      </c>
      <c r="AJ1452" s="70" t="str">
        <f t="shared" si="314"/>
        <v/>
      </c>
      <c r="AK1452" s="70" t="str">
        <f t="shared" si="321"/>
        <v/>
      </c>
      <c r="AL1452" s="70" t="str">
        <f t="shared" si="322"/>
        <v/>
      </c>
    </row>
    <row r="1453" spans="2:38" ht="15" thickBot="1" x14ac:dyDescent="0.35">
      <c r="B1453" s="79" t="str">
        <f t="shared" si="315"/>
        <v/>
      </c>
      <c r="C1453" s="79" t="str">
        <f t="shared" si="316"/>
        <v/>
      </c>
      <c r="D1453" s="79" t="str">
        <f>IFERROR(IF(J1452&lt;=0,"",IF(C1453="Yes","",B1453-COUNTIF($C$21:C1453,"Yes"))),"")</f>
        <v/>
      </c>
      <c r="E1453" s="81" t="str">
        <f t="shared" si="309"/>
        <v/>
      </c>
      <c r="F1453" s="80" t="str">
        <f t="shared" si="317"/>
        <v/>
      </c>
      <c r="G1453" s="80" t="str">
        <f t="shared" si="310"/>
        <v/>
      </c>
      <c r="H1453" s="80" t="str">
        <f t="shared" si="318"/>
        <v/>
      </c>
      <c r="I1453" s="80" t="str">
        <f t="shared" si="311"/>
        <v/>
      </c>
      <c r="J1453" s="80" t="str">
        <f t="shared" si="319"/>
        <v/>
      </c>
      <c r="AG1453" s="16" t="str">
        <f t="shared" si="320"/>
        <v/>
      </c>
      <c r="AH1453" s="69" t="str">
        <f t="shared" si="312"/>
        <v/>
      </c>
      <c r="AI1453" s="70" t="str">
        <f t="shared" si="313"/>
        <v/>
      </c>
      <c r="AJ1453" s="70" t="str">
        <f t="shared" si="314"/>
        <v/>
      </c>
      <c r="AK1453" s="70" t="str">
        <f t="shared" si="321"/>
        <v/>
      </c>
      <c r="AL1453" s="70" t="str">
        <f t="shared" si="322"/>
        <v/>
      </c>
    </row>
    <row r="1454" spans="2:38" ht="15" thickBot="1" x14ac:dyDescent="0.35">
      <c r="B1454" s="79" t="str">
        <f t="shared" si="315"/>
        <v/>
      </c>
      <c r="C1454" s="79" t="str">
        <f t="shared" si="316"/>
        <v/>
      </c>
      <c r="D1454" s="79" t="str">
        <f>IFERROR(IF(J1453&lt;=0,"",IF(C1454="Yes","",B1454-COUNTIF($C$21:C1454,"Yes"))),"")</f>
        <v/>
      </c>
      <c r="E1454" s="81" t="str">
        <f t="shared" si="309"/>
        <v/>
      </c>
      <c r="F1454" s="80" t="str">
        <f t="shared" si="317"/>
        <v/>
      </c>
      <c r="G1454" s="80" t="str">
        <f t="shared" si="310"/>
        <v/>
      </c>
      <c r="H1454" s="80" t="str">
        <f t="shared" si="318"/>
        <v/>
      </c>
      <c r="I1454" s="80" t="str">
        <f t="shared" si="311"/>
        <v/>
      </c>
      <c r="J1454" s="80" t="str">
        <f t="shared" si="319"/>
        <v/>
      </c>
      <c r="AG1454" s="16" t="str">
        <f t="shared" si="320"/>
        <v/>
      </c>
      <c r="AH1454" s="69" t="str">
        <f t="shared" si="312"/>
        <v/>
      </c>
      <c r="AI1454" s="70" t="str">
        <f t="shared" si="313"/>
        <v/>
      </c>
      <c r="AJ1454" s="70" t="str">
        <f t="shared" si="314"/>
        <v/>
      </c>
      <c r="AK1454" s="70" t="str">
        <f t="shared" si="321"/>
        <v/>
      </c>
      <c r="AL1454" s="70" t="str">
        <f t="shared" si="322"/>
        <v/>
      </c>
    </row>
    <row r="1455" spans="2:38" ht="15" thickBot="1" x14ac:dyDescent="0.35">
      <c r="B1455" s="79" t="str">
        <f t="shared" si="315"/>
        <v/>
      </c>
      <c r="C1455" s="79" t="str">
        <f t="shared" si="316"/>
        <v/>
      </c>
      <c r="D1455" s="79" t="str">
        <f>IFERROR(IF(J1454&lt;=0,"",IF(C1455="Yes","",B1455-COUNTIF($C$21:C1455,"Yes"))),"")</f>
        <v/>
      </c>
      <c r="E1455" s="81" t="str">
        <f t="shared" si="309"/>
        <v/>
      </c>
      <c r="F1455" s="80" t="str">
        <f t="shared" si="317"/>
        <v/>
      </c>
      <c r="G1455" s="80" t="str">
        <f t="shared" si="310"/>
        <v/>
      </c>
      <c r="H1455" s="80" t="str">
        <f t="shared" si="318"/>
        <v/>
      </c>
      <c r="I1455" s="80" t="str">
        <f t="shared" si="311"/>
        <v/>
      </c>
      <c r="J1455" s="80" t="str">
        <f t="shared" si="319"/>
        <v/>
      </c>
      <c r="AG1455" s="16" t="str">
        <f t="shared" si="320"/>
        <v/>
      </c>
      <c r="AH1455" s="69" t="str">
        <f t="shared" si="312"/>
        <v/>
      </c>
      <c r="AI1455" s="70" t="str">
        <f t="shared" si="313"/>
        <v/>
      </c>
      <c r="AJ1455" s="70" t="str">
        <f t="shared" si="314"/>
        <v/>
      </c>
      <c r="AK1455" s="70" t="str">
        <f t="shared" si="321"/>
        <v/>
      </c>
      <c r="AL1455" s="70" t="str">
        <f t="shared" si="322"/>
        <v/>
      </c>
    </row>
    <row r="1456" spans="2:38" ht="15" thickBot="1" x14ac:dyDescent="0.35">
      <c r="B1456" s="79" t="str">
        <f t="shared" si="315"/>
        <v/>
      </c>
      <c r="C1456" s="79" t="str">
        <f t="shared" si="316"/>
        <v/>
      </c>
      <c r="D1456" s="79" t="str">
        <f>IFERROR(IF(J1455&lt;=0,"",IF(C1456="Yes","",B1456-COUNTIF($C$21:C1456,"Yes"))),"")</f>
        <v/>
      </c>
      <c r="E1456" s="81" t="str">
        <f t="shared" si="309"/>
        <v/>
      </c>
      <c r="F1456" s="80" t="str">
        <f t="shared" si="317"/>
        <v/>
      </c>
      <c r="G1456" s="80" t="str">
        <f t="shared" si="310"/>
        <v/>
      </c>
      <c r="H1456" s="80" t="str">
        <f t="shared" si="318"/>
        <v/>
      </c>
      <c r="I1456" s="80" t="str">
        <f t="shared" si="311"/>
        <v/>
      </c>
      <c r="J1456" s="80" t="str">
        <f t="shared" si="319"/>
        <v/>
      </c>
      <c r="AG1456" s="16" t="str">
        <f t="shared" si="320"/>
        <v/>
      </c>
      <c r="AH1456" s="69" t="str">
        <f t="shared" si="312"/>
        <v/>
      </c>
      <c r="AI1456" s="70" t="str">
        <f t="shared" si="313"/>
        <v/>
      </c>
      <c r="AJ1456" s="70" t="str">
        <f t="shared" si="314"/>
        <v/>
      </c>
      <c r="AK1456" s="70" t="str">
        <f t="shared" si="321"/>
        <v/>
      </c>
      <c r="AL1456" s="70" t="str">
        <f t="shared" si="322"/>
        <v/>
      </c>
    </row>
    <row r="1457" spans="2:38" ht="15" thickBot="1" x14ac:dyDescent="0.35">
      <c r="B1457" s="79" t="str">
        <f t="shared" si="315"/>
        <v/>
      </c>
      <c r="C1457" s="79" t="str">
        <f t="shared" si="316"/>
        <v/>
      </c>
      <c r="D1457" s="79" t="str">
        <f>IFERROR(IF(J1456&lt;=0,"",IF(C1457="Yes","",B1457-COUNTIF($C$21:C1457,"Yes"))),"")</f>
        <v/>
      </c>
      <c r="E1457" s="81" t="str">
        <f t="shared" si="309"/>
        <v/>
      </c>
      <c r="F1457" s="80" t="str">
        <f t="shared" si="317"/>
        <v/>
      </c>
      <c r="G1457" s="80" t="str">
        <f t="shared" si="310"/>
        <v/>
      </c>
      <c r="H1457" s="80" t="str">
        <f t="shared" si="318"/>
        <v/>
      </c>
      <c r="I1457" s="80" t="str">
        <f t="shared" si="311"/>
        <v/>
      </c>
      <c r="J1457" s="80" t="str">
        <f t="shared" si="319"/>
        <v/>
      </c>
      <c r="AG1457" s="16" t="str">
        <f t="shared" si="320"/>
        <v/>
      </c>
      <c r="AH1457" s="69" t="str">
        <f t="shared" si="312"/>
        <v/>
      </c>
      <c r="AI1457" s="70" t="str">
        <f t="shared" si="313"/>
        <v/>
      </c>
      <c r="AJ1457" s="70" t="str">
        <f t="shared" si="314"/>
        <v/>
      </c>
      <c r="AK1457" s="70" t="str">
        <f t="shared" si="321"/>
        <v/>
      </c>
      <c r="AL1457" s="70" t="str">
        <f t="shared" si="322"/>
        <v/>
      </c>
    </row>
    <row r="1458" spans="2:38" ht="15" thickBot="1" x14ac:dyDescent="0.35">
      <c r="B1458" s="79" t="str">
        <f t="shared" si="315"/>
        <v/>
      </c>
      <c r="C1458" s="79" t="str">
        <f t="shared" si="316"/>
        <v/>
      </c>
      <c r="D1458" s="79" t="str">
        <f>IFERROR(IF(J1457&lt;=0,"",IF(C1458="Yes","",B1458-COUNTIF($C$21:C1458,"Yes"))),"")</f>
        <v/>
      </c>
      <c r="E1458" s="81" t="str">
        <f t="shared" si="309"/>
        <v/>
      </c>
      <c r="F1458" s="80" t="str">
        <f t="shared" si="317"/>
        <v/>
      </c>
      <c r="G1458" s="80" t="str">
        <f t="shared" si="310"/>
        <v/>
      </c>
      <c r="H1458" s="80" t="str">
        <f t="shared" si="318"/>
        <v/>
      </c>
      <c r="I1458" s="80" t="str">
        <f t="shared" si="311"/>
        <v/>
      </c>
      <c r="J1458" s="80" t="str">
        <f t="shared" si="319"/>
        <v/>
      </c>
      <c r="AG1458" s="16" t="str">
        <f t="shared" si="320"/>
        <v/>
      </c>
      <c r="AH1458" s="69" t="str">
        <f t="shared" si="312"/>
        <v/>
      </c>
      <c r="AI1458" s="70" t="str">
        <f t="shared" si="313"/>
        <v/>
      </c>
      <c r="AJ1458" s="70" t="str">
        <f t="shared" si="314"/>
        <v/>
      </c>
      <c r="AK1458" s="70" t="str">
        <f t="shared" si="321"/>
        <v/>
      </c>
      <c r="AL1458" s="70" t="str">
        <f t="shared" si="322"/>
        <v/>
      </c>
    </row>
    <row r="1459" spans="2:38" ht="15" thickBot="1" x14ac:dyDescent="0.35">
      <c r="B1459" s="79" t="str">
        <f t="shared" si="315"/>
        <v/>
      </c>
      <c r="C1459" s="79" t="str">
        <f t="shared" si="316"/>
        <v/>
      </c>
      <c r="D1459" s="79" t="str">
        <f>IFERROR(IF(J1458&lt;=0,"",IF(C1459="Yes","",B1459-COUNTIF($C$21:C1459,"Yes"))),"")</f>
        <v/>
      </c>
      <c r="E1459" s="81" t="str">
        <f t="shared" si="309"/>
        <v/>
      </c>
      <c r="F1459" s="80" t="str">
        <f t="shared" si="317"/>
        <v/>
      </c>
      <c r="G1459" s="80" t="str">
        <f t="shared" si="310"/>
        <v/>
      </c>
      <c r="H1459" s="80" t="str">
        <f t="shared" si="318"/>
        <v/>
      </c>
      <c r="I1459" s="80" t="str">
        <f t="shared" si="311"/>
        <v/>
      </c>
      <c r="J1459" s="80" t="str">
        <f t="shared" si="319"/>
        <v/>
      </c>
      <c r="AG1459" s="16" t="str">
        <f t="shared" si="320"/>
        <v/>
      </c>
      <c r="AH1459" s="69" t="str">
        <f t="shared" si="312"/>
        <v/>
      </c>
      <c r="AI1459" s="70" t="str">
        <f t="shared" si="313"/>
        <v/>
      </c>
      <c r="AJ1459" s="70" t="str">
        <f t="shared" si="314"/>
        <v/>
      </c>
      <c r="AK1459" s="70" t="str">
        <f t="shared" si="321"/>
        <v/>
      </c>
      <c r="AL1459" s="70" t="str">
        <f t="shared" si="322"/>
        <v/>
      </c>
    </row>
    <row r="1460" spans="2:38" ht="15" thickBot="1" x14ac:dyDescent="0.35">
      <c r="B1460" s="79" t="str">
        <f t="shared" si="315"/>
        <v/>
      </c>
      <c r="C1460" s="79" t="str">
        <f t="shared" si="316"/>
        <v/>
      </c>
      <c r="D1460" s="79" t="str">
        <f>IFERROR(IF(J1459&lt;=0,"",IF(C1460="Yes","",B1460-COUNTIF($C$21:C1460,"Yes"))),"")</f>
        <v/>
      </c>
      <c r="E1460" s="81" t="str">
        <f t="shared" si="309"/>
        <v/>
      </c>
      <c r="F1460" s="80" t="str">
        <f t="shared" si="317"/>
        <v/>
      </c>
      <c r="G1460" s="80" t="str">
        <f t="shared" si="310"/>
        <v/>
      </c>
      <c r="H1460" s="80" t="str">
        <f t="shared" si="318"/>
        <v/>
      </c>
      <c r="I1460" s="80" t="str">
        <f t="shared" si="311"/>
        <v/>
      </c>
      <c r="J1460" s="80" t="str">
        <f t="shared" si="319"/>
        <v/>
      </c>
      <c r="AG1460" s="16" t="str">
        <f t="shared" si="320"/>
        <v/>
      </c>
      <c r="AH1460" s="69" t="str">
        <f t="shared" si="312"/>
        <v/>
      </c>
      <c r="AI1460" s="70" t="str">
        <f t="shared" si="313"/>
        <v/>
      </c>
      <c r="AJ1460" s="70" t="str">
        <f t="shared" si="314"/>
        <v/>
      </c>
      <c r="AK1460" s="70" t="str">
        <f t="shared" si="321"/>
        <v/>
      </c>
      <c r="AL1460" s="70" t="str">
        <f t="shared" si="322"/>
        <v/>
      </c>
    </row>
    <row r="1461" spans="2:38" ht="15" thickBot="1" x14ac:dyDescent="0.35">
      <c r="B1461" s="79" t="str">
        <f t="shared" si="315"/>
        <v/>
      </c>
      <c r="C1461" s="79" t="str">
        <f t="shared" si="316"/>
        <v/>
      </c>
      <c r="D1461" s="79" t="str">
        <f>IFERROR(IF(J1460&lt;=0,"",IF(C1461="Yes","",B1461-COUNTIF($C$21:C1461,"Yes"))),"")</f>
        <v/>
      </c>
      <c r="E1461" s="81" t="str">
        <f t="shared" si="309"/>
        <v/>
      </c>
      <c r="F1461" s="80" t="str">
        <f t="shared" si="317"/>
        <v/>
      </c>
      <c r="G1461" s="80" t="str">
        <f t="shared" si="310"/>
        <v/>
      </c>
      <c r="H1461" s="80" t="str">
        <f t="shared" si="318"/>
        <v/>
      </c>
      <c r="I1461" s="80" t="str">
        <f t="shared" si="311"/>
        <v/>
      </c>
      <c r="J1461" s="80" t="str">
        <f t="shared" si="319"/>
        <v/>
      </c>
      <c r="AG1461" s="16" t="str">
        <f t="shared" si="320"/>
        <v/>
      </c>
      <c r="AH1461" s="69" t="str">
        <f t="shared" si="312"/>
        <v/>
      </c>
      <c r="AI1461" s="70" t="str">
        <f t="shared" si="313"/>
        <v/>
      </c>
      <c r="AJ1461" s="70" t="str">
        <f t="shared" si="314"/>
        <v/>
      </c>
      <c r="AK1461" s="70" t="str">
        <f t="shared" si="321"/>
        <v/>
      </c>
      <c r="AL1461" s="70" t="str">
        <f t="shared" si="322"/>
        <v/>
      </c>
    </row>
    <row r="1462" spans="2:38" ht="15" thickBot="1" x14ac:dyDescent="0.35">
      <c r="B1462" s="79" t="str">
        <f t="shared" si="315"/>
        <v/>
      </c>
      <c r="C1462" s="79" t="str">
        <f t="shared" si="316"/>
        <v/>
      </c>
      <c r="D1462" s="79" t="str">
        <f>IFERROR(IF(J1461&lt;=0,"",IF(C1462="Yes","",B1462-COUNTIF($C$21:C1462,"Yes"))),"")</f>
        <v/>
      </c>
      <c r="E1462" s="81" t="str">
        <f t="shared" si="309"/>
        <v/>
      </c>
      <c r="F1462" s="80" t="str">
        <f t="shared" si="317"/>
        <v/>
      </c>
      <c r="G1462" s="80" t="str">
        <f t="shared" si="310"/>
        <v/>
      </c>
      <c r="H1462" s="80" t="str">
        <f t="shared" si="318"/>
        <v/>
      </c>
      <c r="I1462" s="80" t="str">
        <f t="shared" si="311"/>
        <v/>
      </c>
      <c r="J1462" s="80" t="str">
        <f t="shared" si="319"/>
        <v/>
      </c>
      <c r="AG1462" s="16" t="str">
        <f t="shared" si="320"/>
        <v/>
      </c>
      <c r="AH1462" s="69" t="str">
        <f t="shared" si="312"/>
        <v/>
      </c>
      <c r="AI1462" s="70" t="str">
        <f t="shared" si="313"/>
        <v/>
      </c>
      <c r="AJ1462" s="70" t="str">
        <f t="shared" si="314"/>
        <v/>
      </c>
      <c r="AK1462" s="70" t="str">
        <f t="shared" si="321"/>
        <v/>
      </c>
      <c r="AL1462" s="70" t="str">
        <f t="shared" si="322"/>
        <v/>
      </c>
    </row>
    <row r="1463" spans="2:38" ht="15" thickBot="1" x14ac:dyDescent="0.35">
      <c r="B1463" s="79" t="str">
        <f t="shared" si="315"/>
        <v/>
      </c>
      <c r="C1463" s="79" t="str">
        <f t="shared" si="316"/>
        <v/>
      </c>
      <c r="D1463" s="79" t="str">
        <f>IFERROR(IF(J1462&lt;=0,"",IF(C1463="Yes","",B1463-COUNTIF($C$21:C1463,"Yes"))),"")</f>
        <v/>
      </c>
      <c r="E1463" s="81" t="str">
        <f t="shared" si="309"/>
        <v/>
      </c>
      <c r="F1463" s="80" t="str">
        <f t="shared" si="317"/>
        <v/>
      </c>
      <c r="G1463" s="80" t="str">
        <f t="shared" si="310"/>
        <v/>
      </c>
      <c r="H1463" s="80" t="str">
        <f t="shared" si="318"/>
        <v/>
      </c>
      <c r="I1463" s="80" t="str">
        <f t="shared" si="311"/>
        <v/>
      </c>
      <c r="J1463" s="80" t="str">
        <f t="shared" si="319"/>
        <v/>
      </c>
      <c r="AG1463" s="16" t="str">
        <f t="shared" si="320"/>
        <v/>
      </c>
      <c r="AH1463" s="69" t="str">
        <f t="shared" si="312"/>
        <v/>
      </c>
      <c r="AI1463" s="70" t="str">
        <f t="shared" si="313"/>
        <v/>
      </c>
      <c r="AJ1463" s="70" t="str">
        <f t="shared" si="314"/>
        <v/>
      </c>
      <c r="AK1463" s="70" t="str">
        <f t="shared" si="321"/>
        <v/>
      </c>
      <c r="AL1463" s="70" t="str">
        <f t="shared" si="322"/>
        <v/>
      </c>
    </row>
    <row r="1464" spans="2:38" ht="15" thickBot="1" x14ac:dyDescent="0.35">
      <c r="B1464" s="79" t="str">
        <f t="shared" si="315"/>
        <v/>
      </c>
      <c r="C1464" s="79" t="str">
        <f t="shared" si="316"/>
        <v/>
      </c>
      <c r="D1464" s="79" t="str">
        <f>IFERROR(IF(J1463&lt;=0,"",IF(C1464="Yes","",B1464-COUNTIF($C$21:C1464,"Yes"))),"")</f>
        <v/>
      </c>
      <c r="E1464" s="81" t="str">
        <f t="shared" si="309"/>
        <v/>
      </c>
      <c r="F1464" s="80" t="str">
        <f t="shared" si="317"/>
        <v/>
      </c>
      <c r="G1464" s="80" t="str">
        <f t="shared" si="310"/>
        <v/>
      </c>
      <c r="H1464" s="80" t="str">
        <f t="shared" si="318"/>
        <v/>
      </c>
      <c r="I1464" s="80" t="str">
        <f t="shared" si="311"/>
        <v/>
      </c>
      <c r="J1464" s="80" t="str">
        <f t="shared" si="319"/>
        <v/>
      </c>
      <c r="AG1464" s="16" t="str">
        <f t="shared" si="320"/>
        <v/>
      </c>
      <c r="AH1464" s="69" t="str">
        <f t="shared" si="312"/>
        <v/>
      </c>
      <c r="AI1464" s="70" t="str">
        <f t="shared" si="313"/>
        <v/>
      </c>
      <c r="AJ1464" s="70" t="str">
        <f t="shared" si="314"/>
        <v/>
      </c>
      <c r="AK1464" s="70" t="str">
        <f t="shared" si="321"/>
        <v/>
      </c>
      <c r="AL1464" s="70" t="str">
        <f t="shared" si="322"/>
        <v/>
      </c>
    </row>
    <row r="1465" spans="2:38" ht="15" thickBot="1" x14ac:dyDescent="0.35">
      <c r="B1465" s="79" t="str">
        <f t="shared" si="315"/>
        <v/>
      </c>
      <c r="C1465" s="79" t="str">
        <f t="shared" si="316"/>
        <v/>
      </c>
      <c r="D1465" s="79" t="str">
        <f>IFERROR(IF(J1464&lt;=0,"",IF(C1465="Yes","",B1465-COUNTIF($C$21:C1465,"Yes"))),"")</f>
        <v/>
      </c>
      <c r="E1465" s="81" t="str">
        <f t="shared" si="309"/>
        <v/>
      </c>
      <c r="F1465" s="80" t="str">
        <f t="shared" si="317"/>
        <v/>
      </c>
      <c r="G1465" s="80" t="str">
        <f t="shared" si="310"/>
        <v/>
      </c>
      <c r="H1465" s="80" t="str">
        <f t="shared" si="318"/>
        <v/>
      </c>
      <c r="I1465" s="80" t="str">
        <f t="shared" si="311"/>
        <v/>
      </c>
      <c r="J1465" s="80" t="str">
        <f t="shared" si="319"/>
        <v/>
      </c>
      <c r="AG1465" s="16" t="str">
        <f t="shared" si="320"/>
        <v/>
      </c>
      <c r="AH1465" s="69" t="str">
        <f t="shared" si="312"/>
        <v/>
      </c>
      <c r="AI1465" s="70" t="str">
        <f t="shared" si="313"/>
        <v/>
      </c>
      <c r="AJ1465" s="70" t="str">
        <f t="shared" si="314"/>
        <v/>
      </c>
      <c r="AK1465" s="70" t="str">
        <f t="shared" si="321"/>
        <v/>
      </c>
      <c r="AL1465" s="70" t="str">
        <f t="shared" si="322"/>
        <v/>
      </c>
    </row>
    <row r="1466" spans="2:38" ht="15" thickBot="1" x14ac:dyDescent="0.35">
      <c r="B1466" s="79" t="str">
        <f t="shared" si="315"/>
        <v/>
      </c>
      <c r="C1466" s="79" t="str">
        <f t="shared" si="316"/>
        <v/>
      </c>
      <c r="D1466" s="79" t="str">
        <f>IFERROR(IF(J1465&lt;=0,"",IF(C1466="Yes","",B1466-COUNTIF($C$21:C1466,"Yes"))),"")</f>
        <v/>
      </c>
      <c r="E1466" s="81" t="str">
        <f t="shared" si="309"/>
        <v/>
      </c>
      <c r="F1466" s="80" t="str">
        <f t="shared" si="317"/>
        <v/>
      </c>
      <c r="G1466" s="80" t="str">
        <f t="shared" si="310"/>
        <v/>
      </c>
      <c r="H1466" s="80" t="str">
        <f t="shared" si="318"/>
        <v/>
      </c>
      <c r="I1466" s="80" t="str">
        <f t="shared" si="311"/>
        <v/>
      </c>
      <c r="J1466" s="80" t="str">
        <f t="shared" si="319"/>
        <v/>
      </c>
      <c r="AG1466" s="16" t="str">
        <f t="shared" si="320"/>
        <v/>
      </c>
      <c r="AH1466" s="69" t="str">
        <f t="shared" si="312"/>
        <v/>
      </c>
      <c r="AI1466" s="70" t="str">
        <f t="shared" si="313"/>
        <v/>
      </c>
      <c r="AJ1466" s="70" t="str">
        <f t="shared" si="314"/>
        <v/>
      </c>
      <c r="AK1466" s="70" t="str">
        <f t="shared" si="321"/>
        <v/>
      </c>
      <c r="AL1466" s="70" t="str">
        <f t="shared" si="322"/>
        <v/>
      </c>
    </row>
    <row r="1467" spans="2:38" ht="15" thickBot="1" x14ac:dyDescent="0.35">
      <c r="B1467" s="79" t="str">
        <f t="shared" si="315"/>
        <v/>
      </c>
      <c r="C1467" s="79" t="str">
        <f t="shared" si="316"/>
        <v/>
      </c>
      <c r="D1467" s="79" t="str">
        <f>IFERROR(IF(J1466&lt;=0,"",IF(C1467="Yes","",B1467-COUNTIF($C$21:C1467,"Yes"))),"")</f>
        <v/>
      </c>
      <c r="E1467" s="81" t="str">
        <f t="shared" si="309"/>
        <v/>
      </c>
      <c r="F1467" s="80" t="str">
        <f t="shared" si="317"/>
        <v/>
      </c>
      <c r="G1467" s="80" t="str">
        <f t="shared" si="310"/>
        <v/>
      </c>
      <c r="H1467" s="80" t="str">
        <f t="shared" si="318"/>
        <v/>
      </c>
      <c r="I1467" s="80" t="str">
        <f t="shared" si="311"/>
        <v/>
      </c>
      <c r="J1467" s="80" t="str">
        <f t="shared" si="319"/>
        <v/>
      </c>
      <c r="AG1467" s="16" t="str">
        <f t="shared" si="320"/>
        <v/>
      </c>
      <c r="AH1467" s="69" t="str">
        <f t="shared" si="312"/>
        <v/>
      </c>
      <c r="AI1467" s="70" t="str">
        <f t="shared" si="313"/>
        <v/>
      </c>
      <c r="AJ1467" s="70" t="str">
        <f t="shared" si="314"/>
        <v/>
      </c>
      <c r="AK1467" s="70" t="str">
        <f t="shared" si="321"/>
        <v/>
      </c>
      <c r="AL1467" s="70" t="str">
        <f t="shared" si="322"/>
        <v/>
      </c>
    </row>
    <row r="1468" spans="2:38" ht="15" thickBot="1" x14ac:dyDescent="0.35">
      <c r="B1468" s="79" t="str">
        <f t="shared" si="315"/>
        <v/>
      </c>
      <c r="C1468" s="79" t="str">
        <f t="shared" si="316"/>
        <v/>
      </c>
      <c r="D1468" s="79" t="str">
        <f>IFERROR(IF(J1467&lt;=0,"",IF(C1468="Yes","",B1468-COUNTIF($C$21:C1468,"Yes"))),"")</f>
        <v/>
      </c>
      <c r="E1468" s="81" t="str">
        <f t="shared" si="309"/>
        <v/>
      </c>
      <c r="F1468" s="80" t="str">
        <f t="shared" si="317"/>
        <v/>
      </c>
      <c r="G1468" s="80" t="str">
        <f t="shared" si="310"/>
        <v/>
      </c>
      <c r="H1468" s="80" t="str">
        <f t="shared" si="318"/>
        <v/>
      </c>
      <c r="I1468" s="80" t="str">
        <f t="shared" si="311"/>
        <v/>
      </c>
      <c r="J1468" s="80" t="str">
        <f t="shared" si="319"/>
        <v/>
      </c>
      <c r="AG1468" s="16" t="str">
        <f t="shared" si="320"/>
        <v/>
      </c>
      <c r="AH1468" s="69" t="str">
        <f t="shared" si="312"/>
        <v/>
      </c>
      <c r="AI1468" s="70" t="str">
        <f t="shared" si="313"/>
        <v/>
      </c>
      <c r="AJ1468" s="70" t="str">
        <f t="shared" si="314"/>
        <v/>
      </c>
      <c r="AK1468" s="70" t="str">
        <f t="shared" si="321"/>
        <v/>
      </c>
      <c r="AL1468" s="70" t="str">
        <f t="shared" si="322"/>
        <v/>
      </c>
    </row>
    <row r="1469" spans="2:38" ht="15" thickBot="1" x14ac:dyDescent="0.35">
      <c r="B1469" s="79" t="str">
        <f t="shared" si="315"/>
        <v/>
      </c>
      <c r="C1469" s="79" t="str">
        <f t="shared" si="316"/>
        <v/>
      </c>
      <c r="D1469" s="79" t="str">
        <f>IFERROR(IF(J1468&lt;=0,"",IF(C1469="Yes","",B1469-COUNTIF($C$21:C1469,"Yes"))),"")</f>
        <v/>
      </c>
      <c r="E1469" s="81" t="str">
        <f t="shared" si="309"/>
        <v/>
      </c>
      <c r="F1469" s="80" t="str">
        <f t="shared" si="317"/>
        <v/>
      </c>
      <c r="G1469" s="80" t="str">
        <f t="shared" si="310"/>
        <v/>
      </c>
      <c r="H1469" s="80" t="str">
        <f t="shared" si="318"/>
        <v/>
      </c>
      <c r="I1469" s="80" t="str">
        <f t="shared" si="311"/>
        <v/>
      </c>
      <c r="J1469" s="80" t="str">
        <f t="shared" si="319"/>
        <v/>
      </c>
      <c r="AG1469" s="16" t="str">
        <f t="shared" si="320"/>
        <v/>
      </c>
      <c r="AH1469" s="69" t="str">
        <f t="shared" si="312"/>
        <v/>
      </c>
      <c r="AI1469" s="70" t="str">
        <f t="shared" si="313"/>
        <v/>
      </c>
      <c r="AJ1469" s="70" t="str">
        <f t="shared" si="314"/>
        <v/>
      </c>
      <c r="AK1469" s="70" t="str">
        <f t="shared" si="321"/>
        <v/>
      </c>
      <c r="AL1469" s="70" t="str">
        <f t="shared" si="322"/>
        <v/>
      </c>
    </row>
    <row r="1470" spans="2:38" ht="15" thickBot="1" x14ac:dyDescent="0.35">
      <c r="B1470" s="79" t="str">
        <f t="shared" si="315"/>
        <v/>
      </c>
      <c r="C1470" s="79" t="str">
        <f t="shared" si="316"/>
        <v/>
      </c>
      <c r="D1470" s="79" t="str">
        <f>IFERROR(IF(J1469&lt;=0,"",IF(C1470="Yes","",B1470-COUNTIF($C$21:C1470,"Yes"))),"")</f>
        <v/>
      </c>
      <c r="E1470" s="81" t="str">
        <f t="shared" si="309"/>
        <v/>
      </c>
      <c r="F1470" s="80" t="str">
        <f t="shared" si="317"/>
        <v/>
      </c>
      <c r="G1470" s="80" t="str">
        <f t="shared" si="310"/>
        <v/>
      </c>
      <c r="H1470" s="80" t="str">
        <f t="shared" si="318"/>
        <v/>
      </c>
      <c r="I1470" s="80" t="str">
        <f t="shared" si="311"/>
        <v/>
      </c>
      <c r="J1470" s="80" t="str">
        <f t="shared" si="319"/>
        <v/>
      </c>
      <c r="AG1470" s="16" t="str">
        <f t="shared" si="320"/>
        <v/>
      </c>
      <c r="AH1470" s="69" t="str">
        <f t="shared" si="312"/>
        <v/>
      </c>
      <c r="AI1470" s="70" t="str">
        <f t="shared" si="313"/>
        <v/>
      </c>
      <c r="AJ1470" s="70" t="str">
        <f t="shared" si="314"/>
        <v/>
      </c>
      <c r="AK1470" s="70" t="str">
        <f t="shared" si="321"/>
        <v/>
      </c>
      <c r="AL1470" s="70" t="str">
        <f t="shared" si="322"/>
        <v/>
      </c>
    </row>
    <row r="1471" spans="2:38" ht="15" thickBot="1" x14ac:dyDescent="0.35">
      <c r="B1471" s="79" t="str">
        <f t="shared" si="315"/>
        <v/>
      </c>
      <c r="C1471" s="79" t="str">
        <f t="shared" si="316"/>
        <v/>
      </c>
      <c r="D1471" s="79" t="str">
        <f>IFERROR(IF(J1470&lt;=0,"",IF(C1471="Yes","",B1471-COUNTIF($C$21:C1471,"Yes"))),"")</f>
        <v/>
      </c>
      <c r="E1471" s="81" t="str">
        <f t="shared" si="309"/>
        <v/>
      </c>
      <c r="F1471" s="80" t="str">
        <f t="shared" si="317"/>
        <v/>
      </c>
      <c r="G1471" s="80" t="str">
        <f t="shared" si="310"/>
        <v/>
      </c>
      <c r="H1471" s="80" t="str">
        <f t="shared" si="318"/>
        <v/>
      </c>
      <c r="I1471" s="80" t="str">
        <f t="shared" si="311"/>
        <v/>
      </c>
      <c r="J1471" s="80" t="str">
        <f t="shared" si="319"/>
        <v/>
      </c>
      <c r="AG1471" s="16" t="str">
        <f t="shared" si="320"/>
        <v/>
      </c>
      <c r="AH1471" s="69" t="str">
        <f t="shared" si="312"/>
        <v/>
      </c>
      <c r="AI1471" s="70" t="str">
        <f t="shared" si="313"/>
        <v/>
      </c>
      <c r="AJ1471" s="70" t="str">
        <f t="shared" si="314"/>
        <v/>
      </c>
      <c r="AK1471" s="70" t="str">
        <f t="shared" si="321"/>
        <v/>
      </c>
      <c r="AL1471" s="70" t="str">
        <f t="shared" si="322"/>
        <v/>
      </c>
    </row>
    <row r="1472" spans="2:38" ht="15" thickBot="1" x14ac:dyDescent="0.35">
      <c r="B1472" s="79" t="str">
        <f t="shared" si="315"/>
        <v/>
      </c>
      <c r="C1472" s="79" t="str">
        <f t="shared" si="316"/>
        <v/>
      </c>
      <c r="D1472" s="79" t="str">
        <f>IFERROR(IF(J1471&lt;=0,"",IF(C1472="Yes","",B1472-COUNTIF($C$21:C1472,"Yes"))),"")</f>
        <v/>
      </c>
      <c r="E1472" s="81" t="str">
        <f t="shared" si="309"/>
        <v/>
      </c>
      <c r="F1472" s="80" t="str">
        <f t="shared" si="317"/>
        <v/>
      </c>
      <c r="G1472" s="80" t="str">
        <f t="shared" si="310"/>
        <v/>
      </c>
      <c r="H1472" s="80" t="str">
        <f t="shared" si="318"/>
        <v/>
      </c>
      <c r="I1472" s="80" t="str">
        <f t="shared" si="311"/>
        <v/>
      </c>
      <c r="J1472" s="80" t="str">
        <f t="shared" si="319"/>
        <v/>
      </c>
      <c r="AG1472" s="16" t="str">
        <f t="shared" si="320"/>
        <v/>
      </c>
      <c r="AH1472" s="69" t="str">
        <f t="shared" si="312"/>
        <v/>
      </c>
      <c r="AI1472" s="70" t="str">
        <f t="shared" si="313"/>
        <v/>
      </c>
      <c r="AJ1472" s="70" t="str">
        <f t="shared" si="314"/>
        <v/>
      </c>
      <c r="AK1472" s="70" t="str">
        <f t="shared" si="321"/>
        <v/>
      </c>
      <c r="AL1472" s="70" t="str">
        <f t="shared" si="322"/>
        <v/>
      </c>
    </row>
    <row r="1473" spans="2:38" ht="15" thickBot="1" x14ac:dyDescent="0.35">
      <c r="B1473" s="79" t="str">
        <f t="shared" si="315"/>
        <v/>
      </c>
      <c r="C1473" s="79" t="str">
        <f t="shared" si="316"/>
        <v/>
      </c>
      <c r="D1473" s="79" t="str">
        <f>IFERROR(IF(J1472&lt;=0,"",IF(C1473="Yes","",B1473-COUNTIF($C$21:C1473,"Yes"))),"")</f>
        <v/>
      </c>
      <c r="E1473" s="81" t="str">
        <f t="shared" si="309"/>
        <v/>
      </c>
      <c r="F1473" s="80" t="str">
        <f t="shared" si="317"/>
        <v/>
      </c>
      <c r="G1473" s="80" t="str">
        <f t="shared" si="310"/>
        <v/>
      </c>
      <c r="H1473" s="80" t="str">
        <f t="shared" si="318"/>
        <v/>
      </c>
      <c r="I1473" s="80" t="str">
        <f t="shared" si="311"/>
        <v/>
      </c>
      <c r="J1473" s="80" t="str">
        <f t="shared" si="319"/>
        <v/>
      </c>
      <c r="AG1473" s="16" t="str">
        <f t="shared" si="320"/>
        <v/>
      </c>
      <c r="AH1473" s="69" t="str">
        <f t="shared" si="312"/>
        <v/>
      </c>
      <c r="AI1473" s="70" t="str">
        <f t="shared" si="313"/>
        <v/>
      </c>
      <c r="AJ1473" s="70" t="str">
        <f t="shared" si="314"/>
        <v/>
      </c>
      <c r="AK1473" s="70" t="str">
        <f t="shared" si="321"/>
        <v/>
      </c>
      <c r="AL1473" s="70" t="str">
        <f t="shared" si="322"/>
        <v/>
      </c>
    </row>
    <row r="1474" spans="2:38" ht="15" thickBot="1" x14ac:dyDescent="0.35">
      <c r="B1474" s="79" t="str">
        <f t="shared" si="315"/>
        <v/>
      </c>
      <c r="C1474" s="79" t="str">
        <f t="shared" si="316"/>
        <v/>
      </c>
      <c r="D1474" s="79" t="str">
        <f>IFERROR(IF(J1473&lt;=0,"",IF(C1474="Yes","",B1474-COUNTIF($C$21:C1474,"Yes"))),"")</f>
        <v/>
      </c>
      <c r="E1474" s="81" t="str">
        <f t="shared" si="309"/>
        <v/>
      </c>
      <c r="F1474" s="80" t="str">
        <f t="shared" si="317"/>
        <v/>
      </c>
      <c r="G1474" s="80" t="str">
        <f t="shared" si="310"/>
        <v/>
      </c>
      <c r="H1474" s="80" t="str">
        <f t="shared" si="318"/>
        <v/>
      </c>
      <c r="I1474" s="80" t="str">
        <f t="shared" si="311"/>
        <v/>
      </c>
      <c r="J1474" s="80" t="str">
        <f t="shared" si="319"/>
        <v/>
      </c>
      <c r="AG1474" s="16" t="str">
        <f t="shared" si="320"/>
        <v/>
      </c>
      <c r="AH1474" s="69" t="str">
        <f t="shared" si="312"/>
        <v/>
      </c>
      <c r="AI1474" s="70" t="str">
        <f t="shared" si="313"/>
        <v/>
      </c>
      <c r="AJ1474" s="70" t="str">
        <f t="shared" si="314"/>
        <v/>
      </c>
      <c r="AK1474" s="70" t="str">
        <f t="shared" si="321"/>
        <v/>
      </c>
      <c r="AL1474" s="70" t="str">
        <f t="shared" si="322"/>
        <v/>
      </c>
    </row>
    <row r="1475" spans="2:38" ht="15" thickBot="1" x14ac:dyDescent="0.35">
      <c r="B1475" s="79" t="str">
        <f t="shared" si="315"/>
        <v/>
      </c>
      <c r="C1475" s="79" t="str">
        <f t="shared" si="316"/>
        <v/>
      </c>
      <c r="D1475" s="79" t="str">
        <f>IFERROR(IF(J1474&lt;=0,"",IF(C1475="Yes","",B1475-COUNTIF($C$21:C1475,"Yes"))),"")</f>
        <v/>
      </c>
      <c r="E1475" s="81" t="str">
        <f t="shared" si="309"/>
        <v/>
      </c>
      <c r="F1475" s="80" t="str">
        <f t="shared" si="317"/>
        <v/>
      </c>
      <c r="G1475" s="80" t="str">
        <f t="shared" si="310"/>
        <v/>
      </c>
      <c r="H1475" s="80" t="str">
        <f t="shared" si="318"/>
        <v/>
      </c>
      <c r="I1475" s="80" t="str">
        <f t="shared" si="311"/>
        <v/>
      </c>
      <c r="J1475" s="80" t="str">
        <f t="shared" si="319"/>
        <v/>
      </c>
      <c r="AG1475" s="16" t="str">
        <f t="shared" si="320"/>
        <v/>
      </c>
      <c r="AH1475" s="69" t="str">
        <f t="shared" si="312"/>
        <v/>
      </c>
      <c r="AI1475" s="70" t="str">
        <f t="shared" si="313"/>
        <v/>
      </c>
      <c r="AJ1475" s="70" t="str">
        <f t="shared" si="314"/>
        <v/>
      </c>
      <c r="AK1475" s="70" t="str">
        <f t="shared" si="321"/>
        <v/>
      </c>
      <c r="AL1475" s="70" t="str">
        <f t="shared" si="322"/>
        <v/>
      </c>
    </row>
    <row r="1476" spans="2:38" ht="15" thickBot="1" x14ac:dyDescent="0.35">
      <c r="B1476" s="79" t="str">
        <f t="shared" si="315"/>
        <v/>
      </c>
      <c r="C1476" s="79" t="str">
        <f t="shared" si="316"/>
        <v/>
      </c>
      <c r="D1476" s="79" t="str">
        <f>IFERROR(IF(J1475&lt;=0,"",IF(C1476="Yes","",B1476-COUNTIF($C$21:C1476,"Yes"))),"")</f>
        <v/>
      </c>
      <c r="E1476" s="81" t="str">
        <f t="shared" si="309"/>
        <v/>
      </c>
      <c r="F1476" s="80" t="str">
        <f t="shared" si="317"/>
        <v/>
      </c>
      <c r="G1476" s="80" t="str">
        <f t="shared" si="310"/>
        <v/>
      </c>
      <c r="H1476" s="80" t="str">
        <f t="shared" si="318"/>
        <v/>
      </c>
      <c r="I1476" s="80" t="str">
        <f t="shared" si="311"/>
        <v/>
      </c>
      <c r="J1476" s="80" t="str">
        <f t="shared" si="319"/>
        <v/>
      </c>
      <c r="AG1476" s="16" t="str">
        <f t="shared" si="320"/>
        <v/>
      </c>
      <c r="AH1476" s="69" t="str">
        <f t="shared" si="312"/>
        <v/>
      </c>
      <c r="AI1476" s="70" t="str">
        <f t="shared" si="313"/>
        <v/>
      </c>
      <c r="AJ1476" s="70" t="str">
        <f t="shared" si="314"/>
        <v/>
      </c>
      <c r="AK1476" s="70" t="str">
        <f t="shared" si="321"/>
        <v/>
      </c>
      <c r="AL1476" s="70" t="str">
        <f t="shared" si="322"/>
        <v/>
      </c>
    </row>
    <row r="1477" spans="2:38" ht="15" thickBot="1" x14ac:dyDescent="0.35">
      <c r="B1477" s="79" t="str">
        <f t="shared" si="315"/>
        <v/>
      </c>
      <c r="C1477" s="79" t="str">
        <f t="shared" si="316"/>
        <v/>
      </c>
      <c r="D1477" s="79" t="str">
        <f>IFERROR(IF(J1476&lt;=0,"",IF(C1477="Yes","",B1477-COUNTIF($C$21:C1477,"Yes"))),"")</f>
        <v/>
      </c>
      <c r="E1477" s="81" t="str">
        <f t="shared" si="309"/>
        <v/>
      </c>
      <c r="F1477" s="80" t="str">
        <f t="shared" si="317"/>
        <v/>
      </c>
      <c r="G1477" s="80" t="str">
        <f t="shared" si="310"/>
        <v/>
      </c>
      <c r="H1477" s="80" t="str">
        <f t="shared" si="318"/>
        <v/>
      </c>
      <c r="I1477" s="80" t="str">
        <f t="shared" si="311"/>
        <v/>
      </c>
      <c r="J1477" s="80" t="str">
        <f t="shared" si="319"/>
        <v/>
      </c>
      <c r="AG1477" s="16" t="str">
        <f t="shared" si="320"/>
        <v/>
      </c>
      <c r="AH1477" s="69" t="str">
        <f t="shared" si="312"/>
        <v/>
      </c>
      <c r="AI1477" s="70" t="str">
        <f t="shared" si="313"/>
        <v/>
      </c>
      <c r="AJ1477" s="70" t="str">
        <f t="shared" si="314"/>
        <v/>
      </c>
      <c r="AK1477" s="70" t="str">
        <f t="shared" si="321"/>
        <v/>
      </c>
      <c r="AL1477" s="70" t="str">
        <f t="shared" si="322"/>
        <v/>
      </c>
    </row>
    <row r="1478" spans="2:38" ht="15" thickBot="1" x14ac:dyDescent="0.35">
      <c r="B1478" s="79" t="str">
        <f t="shared" si="315"/>
        <v/>
      </c>
      <c r="C1478" s="79" t="str">
        <f t="shared" si="316"/>
        <v/>
      </c>
      <c r="D1478" s="79" t="str">
        <f>IFERROR(IF(J1477&lt;=0,"",IF(C1478="Yes","",B1478-COUNTIF($C$21:C1478,"Yes"))),"")</f>
        <v/>
      </c>
      <c r="E1478" s="81" t="str">
        <f t="shared" si="309"/>
        <v/>
      </c>
      <c r="F1478" s="80" t="str">
        <f t="shared" si="317"/>
        <v/>
      </c>
      <c r="G1478" s="80" t="str">
        <f t="shared" si="310"/>
        <v/>
      </c>
      <c r="H1478" s="80" t="str">
        <f t="shared" si="318"/>
        <v/>
      </c>
      <c r="I1478" s="80" t="str">
        <f t="shared" si="311"/>
        <v/>
      </c>
      <c r="J1478" s="80" t="str">
        <f t="shared" si="319"/>
        <v/>
      </c>
      <c r="AG1478" s="16" t="str">
        <f t="shared" si="320"/>
        <v/>
      </c>
      <c r="AH1478" s="69" t="str">
        <f t="shared" si="312"/>
        <v/>
      </c>
      <c r="AI1478" s="70" t="str">
        <f t="shared" si="313"/>
        <v/>
      </c>
      <c r="AJ1478" s="70" t="str">
        <f t="shared" si="314"/>
        <v/>
      </c>
      <c r="AK1478" s="70" t="str">
        <f t="shared" si="321"/>
        <v/>
      </c>
      <c r="AL1478" s="70" t="str">
        <f t="shared" si="322"/>
        <v/>
      </c>
    </row>
    <row r="1479" spans="2:38" ht="15" thickBot="1" x14ac:dyDescent="0.35">
      <c r="B1479" s="79" t="str">
        <f t="shared" si="315"/>
        <v/>
      </c>
      <c r="C1479" s="79" t="str">
        <f t="shared" si="316"/>
        <v/>
      </c>
      <c r="D1479" s="79" t="str">
        <f>IFERROR(IF(J1478&lt;=0,"",IF(C1479="Yes","",B1479-COUNTIF($C$21:C1479,"Yes"))),"")</f>
        <v/>
      </c>
      <c r="E1479" s="81" t="str">
        <f t="shared" si="309"/>
        <v/>
      </c>
      <c r="F1479" s="80" t="str">
        <f t="shared" si="317"/>
        <v/>
      </c>
      <c r="G1479" s="80" t="str">
        <f t="shared" si="310"/>
        <v/>
      </c>
      <c r="H1479" s="80" t="str">
        <f t="shared" si="318"/>
        <v/>
      </c>
      <c r="I1479" s="80" t="str">
        <f t="shared" si="311"/>
        <v/>
      </c>
      <c r="J1479" s="80" t="str">
        <f t="shared" si="319"/>
        <v/>
      </c>
      <c r="AG1479" s="16" t="str">
        <f t="shared" si="320"/>
        <v/>
      </c>
      <c r="AH1479" s="69" t="str">
        <f t="shared" si="312"/>
        <v/>
      </c>
      <c r="AI1479" s="70" t="str">
        <f t="shared" si="313"/>
        <v/>
      </c>
      <c r="AJ1479" s="70" t="str">
        <f t="shared" si="314"/>
        <v/>
      </c>
      <c r="AK1479" s="70" t="str">
        <f t="shared" si="321"/>
        <v/>
      </c>
      <c r="AL1479" s="70" t="str">
        <f t="shared" si="322"/>
        <v/>
      </c>
    </row>
    <row r="1480" spans="2:38" ht="15" thickBot="1" x14ac:dyDescent="0.35">
      <c r="B1480" s="79" t="str">
        <f t="shared" si="315"/>
        <v/>
      </c>
      <c r="C1480" s="79" t="str">
        <f t="shared" si="316"/>
        <v/>
      </c>
      <c r="D1480" s="79" t="str">
        <f>IFERROR(IF(J1479&lt;=0,"",IF(C1480="Yes","",B1480-COUNTIF($C$21:C1480,"Yes"))),"")</f>
        <v/>
      </c>
      <c r="E1480" s="81" t="str">
        <f t="shared" si="309"/>
        <v/>
      </c>
      <c r="F1480" s="80" t="str">
        <f t="shared" si="317"/>
        <v/>
      </c>
      <c r="G1480" s="80" t="str">
        <f t="shared" si="310"/>
        <v/>
      </c>
      <c r="H1480" s="80" t="str">
        <f t="shared" si="318"/>
        <v/>
      </c>
      <c r="I1480" s="80" t="str">
        <f t="shared" si="311"/>
        <v/>
      </c>
      <c r="J1480" s="80" t="str">
        <f t="shared" si="319"/>
        <v/>
      </c>
      <c r="AG1480" s="16" t="str">
        <f t="shared" si="320"/>
        <v/>
      </c>
      <c r="AH1480" s="69" t="str">
        <f t="shared" si="312"/>
        <v/>
      </c>
      <c r="AI1480" s="70" t="str">
        <f t="shared" si="313"/>
        <v/>
      </c>
      <c r="AJ1480" s="70" t="str">
        <f t="shared" si="314"/>
        <v/>
      </c>
      <c r="AK1480" s="70" t="str">
        <f t="shared" si="321"/>
        <v/>
      </c>
      <c r="AL1480" s="70" t="str">
        <f t="shared" si="322"/>
        <v/>
      </c>
    </row>
    <row r="1481" spans="2:38" ht="15" thickBot="1" x14ac:dyDescent="0.35">
      <c r="B1481" s="79" t="str">
        <f t="shared" si="315"/>
        <v/>
      </c>
      <c r="C1481" s="79" t="str">
        <f t="shared" si="316"/>
        <v/>
      </c>
      <c r="D1481" s="79" t="str">
        <f>IFERROR(IF(J1480&lt;=0,"",IF(C1481="Yes","",B1481-COUNTIF($C$21:C1481,"Yes"))),"")</f>
        <v/>
      </c>
      <c r="E1481" s="81" t="str">
        <f t="shared" si="309"/>
        <v/>
      </c>
      <c r="F1481" s="80" t="str">
        <f t="shared" si="317"/>
        <v/>
      </c>
      <c r="G1481" s="80" t="str">
        <f t="shared" si="310"/>
        <v/>
      </c>
      <c r="H1481" s="80" t="str">
        <f t="shared" si="318"/>
        <v/>
      </c>
      <c r="I1481" s="80" t="str">
        <f t="shared" si="311"/>
        <v/>
      </c>
      <c r="J1481" s="80" t="str">
        <f t="shared" si="319"/>
        <v/>
      </c>
      <c r="AG1481" s="16" t="str">
        <f t="shared" si="320"/>
        <v/>
      </c>
      <c r="AH1481" s="69" t="str">
        <f t="shared" si="312"/>
        <v/>
      </c>
      <c r="AI1481" s="70" t="str">
        <f t="shared" si="313"/>
        <v/>
      </c>
      <c r="AJ1481" s="70" t="str">
        <f t="shared" si="314"/>
        <v/>
      </c>
      <c r="AK1481" s="70" t="str">
        <f t="shared" si="321"/>
        <v/>
      </c>
      <c r="AL1481" s="70" t="str">
        <f t="shared" si="322"/>
        <v/>
      </c>
    </row>
    <row r="1482" spans="2:38" ht="15" thickBot="1" x14ac:dyDescent="0.35">
      <c r="B1482" s="79" t="str">
        <f t="shared" si="315"/>
        <v/>
      </c>
      <c r="C1482" s="79" t="str">
        <f t="shared" si="316"/>
        <v/>
      </c>
      <c r="D1482" s="79" t="str">
        <f>IFERROR(IF(J1481&lt;=0,"",IF(C1482="Yes","",B1482-COUNTIF($C$21:C1482,"Yes"))),"")</f>
        <v/>
      </c>
      <c r="E1482" s="81" t="str">
        <f t="shared" si="309"/>
        <v/>
      </c>
      <c r="F1482" s="80" t="str">
        <f t="shared" si="317"/>
        <v/>
      </c>
      <c r="G1482" s="80" t="str">
        <f t="shared" si="310"/>
        <v/>
      </c>
      <c r="H1482" s="80" t="str">
        <f t="shared" si="318"/>
        <v/>
      </c>
      <c r="I1482" s="80" t="str">
        <f t="shared" si="311"/>
        <v/>
      </c>
      <c r="J1482" s="80" t="str">
        <f t="shared" si="319"/>
        <v/>
      </c>
      <c r="AG1482" s="16" t="str">
        <f t="shared" si="320"/>
        <v/>
      </c>
      <c r="AH1482" s="69" t="str">
        <f t="shared" si="312"/>
        <v/>
      </c>
      <c r="AI1482" s="70" t="str">
        <f t="shared" si="313"/>
        <v/>
      </c>
      <c r="AJ1482" s="70" t="str">
        <f t="shared" si="314"/>
        <v/>
      </c>
      <c r="AK1482" s="70" t="str">
        <f t="shared" si="321"/>
        <v/>
      </c>
      <c r="AL1482" s="70" t="str">
        <f t="shared" si="322"/>
        <v/>
      </c>
    </row>
    <row r="1483" spans="2:38" ht="15" thickBot="1" x14ac:dyDescent="0.35">
      <c r="B1483" s="79" t="str">
        <f t="shared" si="315"/>
        <v/>
      </c>
      <c r="C1483" s="79" t="str">
        <f t="shared" si="316"/>
        <v/>
      </c>
      <c r="D1483" s="79" t="str">
        <f>IFERROR(IF(J1482&lt;=0,"",IF(C1483="Yes","",B1483-COUNTIF($C$21:C1483,"Yes"))),"")</f>
        <v/>
      </c>
      <c r="E1483" s="81" t="str">
        <f t="shared" si="309"/>
        <v/>
      </c>
      <c r="F1483" s="80" t="str">
        <f t="shared" si="317"/>
        <v/>
      </c>
      <c r="G1483" s="80" t="str">
        <f t="shared" si="310"/>
        <v/>
      </c>
      <c r="H1483" s="80" t="str">
        <f t="shared" si="318"/>
        <v/>
      </c>
      <c r="I1483" s="80" t="str">
        <f t="shared" si="311"/>
        <v/>
      </c>
      <c r="J1483" s="80" t="str">
        <f t="shared" si="319"/>
        <v/>
      </c>
      <c r="AG1483" s="16" t="str">
        <f t="shared" si="320"/>
        <v/>
      </c>
      <c r="AH1483" s="69" t="str">
        <f t="shared" si="312"/>
        <v/>
      </c>
      <c r="AI1483" s="70" t="str">
        <f t="shared" si="313"/>
        <v/>
      </c>
      <c r="AJ1483" s="70" t="str">
        <f t="shared" si="314"/>
        <v/>
      </c>
      <c r="AK1483" s="70" t="str">
        <f t="shared" si="321"/>
        <v/>
      </c>
      <c r="AL1483" s="70" t="str">
        <f t="shared" si="322"/>
        <v/>
      </c>
    </row>
    <row r="1484" spans="2:38" ht="15" thickBot="1" x14ac:dyDescent="0.35">
      <c r="B1484" s="79" t="str">
        <f t="shared" si="315"/>
        <v/>
      </c>
      <c r="C1484" s="79" t="str">
        <f t="shared" si="316"/>
        <v/>
      </c>
      <c r="D1484" s="79" t="str">
        <f>IFERROR(IF(J1483&lt;=0,"",IF(C1484="Yes","",B1484-COUNTIF($C$21:C1484,"Yes"))),"")</f>
        <v/>
      </c>
      <c r="E1484" s="81" t="str">
        <f t="shared" si="309"/>
        <v/>
      </c>
      <c r="F1484" s="80" t="str">
        <f t="shared" si="317"/>
        <v/>
      </c>
      <c r="G1484" s="80" t="str">
        <f t="shared" si="310"/>
        <v/>
      </c>
      <c r="H1484" s="80" t="str">
        <f t="shared" si="318"/>
        <v/>
      </c>
      <c r="I1484" s="80" t="str">
        <f t="shared" si="311"/>
        <v/>
      </c>
      <c r="J1484" s="80" t="str">
        <f t="shared" si="319"/>
        <v/>
      </c>
      <c r="AG1484" s="16" t="str">
        <f t="shared" si="320"/>
        <v/>
      </c>
      <c r="AH1484" s="69" t="str">
        <f t="shared" si="312"/>
        <v/>
      </c>
      <c r="AI1484" s="70" t="str">
        <f t="shared" si="313"/>
        <v/>
      </c>
      <c r="AJ1484" s="70" t="str">
        <f t="shared" si="314"/>
        <v/>
      </c>
      <c r="AK1484" s="70" t="str">
        <f t="shared" si="321"/>
        <v/>
      </c>
      <c r="AL1484" s="70" t="str">
        <f t="shared" si="322"/>
        <v/>
      </c>
    </row>
    <row r="1485" spans="2:38" ht="15" thickBot="1" x14ac:dyDescent="0.35">
      <c r="B1485" s="79" t="str">
        <f t="shared" si="315"/>
        <v/>
      </c>
      <c r="C1485" s="79" t="str">
        <f t="shared" si="316"/>
        <v/>
      </c>
      <c r="D1485" s="79" t="str">
        <f>IFERROR(IF(J1484&lt;=0,"",IF(C1485="Yes","",B1485-COUNTIF($C$21:C1485,"Yes"))),"")</f>
        <v/>
      </c>
      <c r="E1485" s="81" t="str">
        <f t="shared" si="309"/>
        <v/>
      </c>
      <c r="F1485" s="80" t="str">
        <f t="shared" si="317"/>
        <v/>
      </c>
      <c r="G1485" s="80" t="str">
        <f t="shared" si="310"/>
        <v/>
      </c>
      <c r="H1485" s="80" t="str">
        <f t="shared" si="318"/>
        <v/>
      </c>
      <c r="I1485" s="80" t="str">
        <f t="shared" si="311"/>
        <v/>
      </c>
      <c r="J1485" s="80" t="str">
        <f t="shared" si="319"/>
        <v/>
      </c>
      <c r="AG1485" s="16" t="str">
        <f t="shared" si="320"/>
        <v/>
      </c>
      <c r="AH1485" s="69" t="str">
        <f t="shared" si="312"/>
        <v/>
      </c>
      <c r="AI1485" s="70" t="str">
        <f t="shared" si="313"/>
        <v/>
      </c>
      <c r="AJ1485" s="70" t="str">
        <f t="shared" si="314"/>
        <v/>
      </c>
      <c r="AK1485" s="70" t="str">
        <f t="shared" si="321"/>
        <v/>
      </c>
      <c r="AL1485" s="70" t="str">
        <f t="shared" si="322"/>
        <v/>
      </c>
    </row>
    <row r="1486" spans="2:38" ht="15" thickBot="1" x14ac:dyDescent="0.35">
      <c r="B1486" s="79" t="str">
        <f t="shared" si="315"/>
        <v/>
      </c>
      <c r="C1486" s="79" t="str">
        <f t="shared" si="316"/>
        <v/>
      </c>
      <c r="D1486" s="79" t="str">
        <f>IFERROR(IF(J1485&lt;=0,"",IF(C1486="Yes","",B1486-COUNTIF($C$21:C1486,"Yes"))),"")</f>
        <v/>
      </c>
      <c r="E1486" s="81" t="str">
        <f t="shared" si="309"/>
        <v/>
      </c>
      <c r="F1486" s="80" t="str">
        <f t="shared" si="317"/>
        <v/>
      </c>
      <c r="G1486" s="80" t="str">
        <f t="shared" si="310"/>
        <v/>
      </c>
      <c r="H1486" s="80" t="str">
        <f t="shared" si="318"/>
        <v/>
      </c>
      <c r="I1486" s="80" t="str">
        <f t="shared" si="311"/>
        <v/>
      </c>
      <c r="J1486" s="80" t="str">
        <f t="shared" si="319"/>
        <v/>
      </c>
      <c r="AG1486" s="16" t="str">
        <f t="shared" si="320"/>
        <v/>
      </c>
      <c r="AH1486" s="69" t="str">
        <f t="shared" si="312"/>
        <v/>
      </c>
      <c r="AI1486" s="70" t="str">
        <f t="shared" si="313"/>
        <v/>
      </c>
      <c r="AJ1486" s="70" t="str">
        <f t="shared" si="314"/>
        <v/>
      </c>
      <c r="AK1486" s="70" t="str">
        <f t="shared" si="321"/>
        <v/>
      </c>
      <c r="AL1486" s="70" t="str">
        <f t="shared" si="322"/>
        <v/>
      </c>
    </row>
    <row r="1487" spans="2:38" ht="15" thickBot="1" x14ac:dyDescent="0.35">
      <c r="B1487" s="79" t="str">
        <f t="shared" si="315"/>
        <v/>
      </c>
      <c r="C1487" s="79" t="str">
        <f t="shared" si="316"/>
        <v/>
      </c>
      <c r="D1487" s="79" t="str">
        <f>IFERROR(IF(J1486&lt;=0,"",IF(C1487="Yes","",B1487-COUNTIF($C$21:C1487,"Yes"))),"")</f>
        <v/>
      </c>
      <c r="E1487" s="81" t="str">
        <f t="shared" si="309"/>
        <v/>
      </c>
      <c r="F1487" s="80" t="str">
        <f t="shared" si="317"/>
        <v/>
      </c>
      <c r="G1487" s="80" t="str">
        <f t="shared" si="310"/>
        <v/>
      </c>
      <c r="H1487" s="80" t="str">
        <f t="shared" si="318"/>
        <v/>
      </c>
      <c r="I1487" s="80" t="str">
        <f t="shared" si="311"/>
        <v/>
      </c>
      <c r="J1487" s="80" t="str">
        <f t="shared" si="319"/>
        <v/>
      </c>
      <c r="AG1487" s="16" t="str">
        <f t="shared" si="320"/>
        <v/>
      </c>
      <c r="AH1487" s="69" t="str">
        <f t="shared" si="312"/>
        <v/>
      </c>
      <c r="AI1487" s="70" t="str">
        <f t="shared" si="313"/>
        <v/>
      </c>
      <c r="AJ1487" s="70" t="str">
        <f t="shared" si="314"/>
        <v/>
      </c>
      <c r="AK1487" s="70" t="str">
        <f t="shared" si="321"/>
        <v/>
      </c>
      <c r="AL1487" s="70" t="str">
        <f t="shared" si="322"/>
        <v/>
      </c>
    </row>
    <row r="1488" spans="2:38" ht="15" thickBot="1" x14ac:dyDescent="0.35">
      <c r="B1488" s="79" t="str">
        <f t="shared" si="315"/>
        <v/>
      </c>
      <c r="C1488" s="79" t="str">
        <f t="shared" si="316"/>
        <v/>
      </c>
      <c r="D1488" s="79" t="str">
        <f>IFERROR(IF(J1487&lt;=0,"",IF(C1488="Yes","",B1488-COUNTIF($C$21:C1488,"Yes"))),"")</f>
        <v/>
      </c>
      <c r="E1488" s="81" t="str">
        <f t="shared" si="309"/>
        <v/>
      </c>
      <c r="F1488" s="80" t="str">
        <f t="shared" si="317"/>
        <v/>
      </c>
      <c r="G1488" s="80" t="str">
        <f t="shared" si="310"/>
        <v/>
      </c>
      <c r="H1488" s="80" t="str">
        <f t="shared" si="318"/>
        <v/>
      </c>
      <c r="I1488" s="80" t="str">
        <f t="shared" si="311"/>
        <v/>
      </c>
      <c r="J1488" s="80" t="str">
        <f t="shared" si="319"/>
        <v/>
      </c>
      <c r="AG1488" s="16" t="str">
        <f t="shared" si="320"/>
        <v/>
      </c>
      <c r="AH1488" s="69" t="str">
        <f t="shared" si="312"/>
        <v/>
      </c>
      <c r="AI1488" s="70" t="str">
        <f t="shared" si="313"/>
        <v/>
      </c>
      <c r="AJ1488" s="70" t="str">
        <f t="shared" si="314"/>
        <v/>
      </c>
      <c r="AK1488" s="70" t="str">
        <f t="shared" si="321"/>
        <v/>
      </c>
      <c r="AL1488" s="70" t="str">
        <f t="shared" si="322"/>
        <v/>
      </c>
    </row>
    <row r="1489" spans="2:38" ht="15" thickBot="1" x14ac:dyDescent="0.35">
      <c r="B1489" s="79" t="str">
        <f t="shared" si="315"/>
        <v/>
      </c>
      <c r="C1489" s="79" t="str">
        <f t="shared" si="316"/>
        <v/>
      </c>
      <c r="D1489" s="79" t="str">
        <f>IFERROR(IF(J1488&lt;=0,"",IF(C1489="Yes","",B1489-COUNTIF($C$21:C1489,"Yes"))),"")</f>
        <v/>
      </c>
      <c r="E1489" s="81" t="str">
        <f t="shared" si="309"/>
        <v/>
      </c>
      <c r="F1489" s="80" t="str">
        <f t="shared" si="317"/>
        <v/>
      </c>
      <c r="G1489" s="80" t="str">
        <f t="shared" si="310"/>
        <v/>
      </c>
      <c r="H1489" s="80" t="str">
        <f t="shared" si="318"/>
        <v/>
      </c>
      <c r="I1489" s="80" t="str">
        <f t="shared" si="311"/>
        <v/>
      </c>
      <c r="J1489" s="80" t="str">
        <f t="shared" si="319"/>
        <v/>
      </c>
      <c r="AG1489" s="16" t="str">
        <f t="shared" si="320"/>
        <v/>
      </c>
      <c r="AH1489" s="69" t="str">
        <f t="shared" si="312"/>
        <v/>
      </c>
      <c r="AI1489" s="70" t="str">
        <f t="shared" si="313"/>
        <v/>
      </c>
      <c r="AJ1489" s="70" t="str">
        <f t="shared" si="314"/>
        <v/>
      </c>
      <c r="AK1489" s="70" t="str">
        <f t="shared" si="321"/>
        <v/>
      </c>
      <c r="AL1489" s="70" t="str">
        <f t="shared" si="322"/>
        <v/>
      </c>
    </row>
    <row r="1490" spans="2:38" ht="15" thickBot="1" x14ac:dyDescent="0.35">
      <c r="B1490" s="79" t="str">
        <f t="shared" si="315"/>
        <v/>
      </c>
      <c r="C1490" s="79" t="str">
        <f t="shared" si="316"/>
        <v/>
      </c>
      <c r="D1490" s="79" t="str">
        <f>IFERROR(IF(J1489&lt;=0,"",IF(C1490="Yes","",B1490-COUNTIF($C$21:C1490,"Yes"))),"")</f>
        <v/>
      </c>
      <c r="E1490" s="81" t="str">
        <f t="shared" si="309"/>
        <v/>
      </c>
      <c r="F1490" s="80" t="str">
        <f t="shared" si="317"/>
        <v/>
      </c>
      <c r="G1490" s="80" t="str">
        <f t="shared" si="310"/>
        <v/>
      </c>
      <c r="H1490" s="80" t="str">
        <f t="shared" si="318"/>
        <v/>
      </c>
      <c r="I1490" s="80" t="str">
        <f t="shared" si="311"/>
        <v/>
      </c>
      <c r="J1490" s="80" t="str">
        <f t="shared" si="319"/>
        <v/>
      </c>
      <c r="AG1490" s="16" t="str">
        <f t="shared" si="320"/>
        <v/>
      </c>
      <c r="AH1490" s="69" t="str">
        <f t="shared" si="312"/>
        <v/>
      </c>
      <c r="AI1490" s="70" t="str">
        <f t="shared" si="313"/>
        <v/>
      </c>
      <c r="AJ1490" s="70" t="str">
        <f t="shared" si="314"/>
        <v/>
      </c>
      <c r="AK1490" s="70" t="str">
        <f t="shared" si="321"/>
        <v/>
      </c>
      <c r="AL1490" s="70" t="str">
        <f t="shared" si="322"/>
        <v/>
      </c>
    </row>
    <row r="1491" spans="2:38" ht="15" thickBot="1" x14ac:dyDescent="0.35">
      <c r="B1491" s="79" t="str">
        <f t="shared" si="315"/>
        <v/>
      </c>
      <c r="C1491" s="79" t="str">
        <f t="shared" si="316"/>
        <v/>
      </c>
      <c r="D1491" s="79" t="str">
        <f>IFERROR(IF(J1490&lt;=0,"",IF(C1491="Yes","",B1491-COUNTIF($C$21:C1491,"Yes"))),"")</f>
        <v/>
      </c>
      <c r="E1491" s="81" t="str">
        <f t="shared" si="309"/>
        <v/>
      </c>
      <c r="F1491" s="80" t="str">
        <f t="shared" si="317"/>
        <v/>
      </c>
      <c r="G1491" s="80" t="str">
        <f t="shared" si="310"/>
        <v/>
      </c>
      <c r="H1491" s="80" t="str">
        <f t="shared" si="318"/>
        <v/>
      </c>
      <c r="I1491" s="80" t="str">
        <f t="shared" si="311"/>
        <v/>
      </c>
      <c r="J1491" s="80" t="str">
        <f t="shared" si="319"/>
        <v/>
      </c>
      <c r="AG1491" s="16" t="str">
        <f t="shared" si="320"/>
        <v/>
      </c>
      <c r="AH1491" s="69" t="str">
        <f t="shared" si="312"/>
        <v/>
      </c>
      <c r="AI1491" s="70" t="str">
        <f t="shared" si="313"/>
        <v/>
      </c>
      <c r="AJ1491" s="70" t="str">
        <f t="shared" si="314"/>
        <v/>
      </c>
      <c r="AK1491" s="70" t="str">
        <f t="shared" si="321"/>
        <v/>
      </c>
      <c r="AL1491" s="70" t="str">
        <f t="shared" si="322"/>
        <v/>
      </c>
    </row>
    <row r="1492" spans="2:38" ht="15" thickBot="1" x14ac:dyDescent="0.35">
      <c r="B1492" s="79" t="str">
        <f t="shared" si="315"/>
        <v/>
      </c>
      <c r="C1492" s="79" t="str">
        <f t="shared" si="316"/>
        <v/>
      </c>
      <c r="D1492" s="79" t="str">
        <f>IFERROR(IF(J1491&lt;=0,"",IF(C1492="Yes","",B1492-COUNTIF($C$21:C1492,"Yes"))),"")</f>
        <v/>
      </c>
      <c r="E1492" s="81" t="str">
        <f t="shared" si="309"/>
        <v/>
      </c>
      <c r="F1492" s="80" t="str">
        <f t="shared" si="317"/>
        <v/>
      </c>
      <c r="G1492" s="80" t="str">
        <f t="shared" si="310"/>
        <v/>
      </c>
      <c r="H1492" s="80" t="str">
        <f t="shared" si="318"/>
        <v/>
      </c>
      <c r="I1492" s="80" t="str">
        <f t="shared" si="311"/>
        <v/>
      </c>
      <c r="J1492" s="80" t="str">
        <f t="shared" si="319"/>
        <v/>
      </c>
      <c r="AG1492" s="16" t="str">
        <f t="shared" si="320"/>
        <v/>
      </c>
      <c r="AH1492" s="69" t="str">
        <f t="shared" si="312"/>
        <v/>
      </c>
      <c r="AI1492" s="70" t="str">
        <f t="shared" si="313"/>
        <v/>
      </c>
      <c r="AJ1492" s="70" t="str">
        <f t="shared" si="314"/>
        <v/>
      </c>
      <c r="AK1492" s="70" t="str">
        <f t="shared" si="321"/>
        <v/>
      </c>
      <c r="AL1492" s="70" t="str">
        <f t="shared" si="322"/>
        <v/>
      </c>
    </row>
    <row r="1493" spans="2:38" ht="15" thickBot="1" x14ac:dyDescent="0.35">
      <c r="B1493" s="79" t="str">
        <f t="shared" si="315"/>
        <v/>
      </c>
      <c r="C1493" s="79" t="str">
        <f t="shared" si="316"/>
        <v/>
      </c>
      <c r="D1493" s="79" t="str">
        <f>IFERROR(IF(J1492&lt;=0,"",IF(C1493="Yes","",B1493-COUNTIF($C$21:C1493,"Yes"))),"")</f>
        <v/>
      </c>
      <c r="E1493" s="81" t="str">
        <f t="shared" ref="E1493:E1556" si="323">IF($E$9="End of the Period",IF(B1493="","",IF(payment_frequency="Bi-weekly",first_payment_date+B1493*VLOOKUP(payment_frequency,periodic_table,2,0),IF(payment_frequency="Weekly",first_payment_date+B1493*VLOOKUP(payment_frequency,periodic_table,2,0),IF(payment_frequency="Semi-monthly",first_payment_date+B1493*VLOOKUP(payment_frequency,periodic_table,2,0),EDATE(first_payment_date,B1493*VLOOKUP(payment_frequency,periodic_table,2,0)))))),IF(B1493="","",IF(payment_frequency="Bi-weekly",first_payment_date+(B1493-1)*VLOOKUP(payment_frequency,periodic_table,2,0),IF(payment_frequency="Weekly",first_payment_date+(B1493-1)*VLOOKUP(payment_frequency,periodic_table,2,0),IF(payment_frequency="Semi-monthly",first_payment_date+(B1493-1)*VLOOKUP(payment_frequency,periodic_table,2,0),EDATE(first_payment_date,(B1493-1)*VLOOKUP(payment_frequency,periodic_table,2,0)))))))</f>
        <v/>
      </c>
      <c r="F1493" s="80" t="str">
        <f t="shared" si="317"/>
        <v/>
      </c>
      <c r="G1493" s="80" t="str">
        <f t="shared" ref="G1493:G1556" si="324">IF(AND(Payment_Type=1,B1493=1),0,IF(B1493="","",IF(C1493="Yes",0,J1492*Compound_Rate)))</f>
        <v/>
      </c>
      <c r="H1493" s="80" t="str">
        <f t="shared" si="318"/>
        <v/>
      </c>
      <c r="I1493" s="80" t="str">
        <f t="shared" ref="I1493:I1556" si="325">IF(B1493="","",IF(C1493="Yes",J1492*Compound_Rate,0))</f>
        <v/>
      </c>
      <c r="J1493" s="80" t="str">
        <f t="shared" si="319"/>
        <v/>
      </c>
      <c r="AG1493" s="16" t="str">
        <f t="shared" si="320"/>
        <v/>
      </c>
      <c r="AH1493" s="69" t="str">
        <f t="shared" ref="AH1493:AH1556" si="326">IF($E$9="End of the Period",IF(AG1493="","",IF(payment_frequency="Bi-weekly",first_payment_date+AG1493*VLOOKUP(payment_frequency,periodic_table,2,0),IF(payment_frequency="Weekly",first_payment_date+AG1493*VLOOKUP(payment_frequency,periodic_table,2,0),IF(payment_frequency="Semi-monthly",first_payment_date+AG1493*VLOOKUP(payment_frequency,periodic_table,2,0),EDATE(first_payment_date,AG1493*VLOOKUP(payment_frequency,periodic_table,2,0)))))),IF(AG1493="","",IF(payment_frequency="Bi-weekly",first_payment_date+(AG1493-1)*VLOOKUP(payment_frequency,periodic_table,2,0),IF(payment_frequency="Weekly",first_payment_date+(AG1493-1)*VLOOKUP(payment_frequency,periodic_table,2,0),IF(payment_frequency="Semi-monthly",first_payment_date+(AG1493-1)*VLOOKUP(payment_frequency,periodic_table,2,0),EDATE(first_payment_date,(AG1493-1)*VLOOKUP(payment_frequency,periodic_table,2,0)))))))</f>
        <v/>
      </c>
      <c r="AI1493" s="70" t="str">
        <f t="shared" ref="AI1493:AI1556" si="327">IF(AG1493="","",IF(AL1492&lt;payment,AL1492*(1+Compound_Rate),payment))</f>
        <v/>
      </c>
      <c r="AJ1493" s="70" t="str">
        <f t="shared" ref="AJ1493:AJ1556" si="328">IF(AND(Payment_Type=1,AG1493=1),0,IF(AG1493="","",AL1492*Compound_Rate))</f>
        <v/>
      </c>
      <c r="AK1493" s="70" t="str">
        <f t="shared" si="321"/>
        <v/>
      </c>
      <c r="AL1493" s="70" t="str">
        <f t="shared" si="322"/>
        <v/>
      </c>
    </row>
    <row r="1494" spans="2:38" ht="15" thickBot="1" x14ac:dyDescent="0.35">
      <c r="B1494" s="79" t="str">
        <f t="shared" ref="B1494:B1557" si="329">IFERROR(IF(TRUNC(J1493)&lt;=0,"",B1493+1),"")</f>
        <v/>
      </c>
      <c r="C1494" s="79" t="str">
        <f t="shared" ref="C1494:C1557" si="330">IF(B1494="","",IF(AND(B1494&lt;=$E$13,B1494&gt;=$E$12),"Yes","No"))</f>
        <v/>
      </c>
      <c r="D1494" s="79" t="str">
        <f>IFERROR(IF(J1493&lt;=0,"",IF(C1494="Yes","",B1494-COUNTIF($C$21:C1494,"Yes"))),"")</f>
        <v/>
      </c>
      <c r="E1494" s="81" t="str">
        <f t="shared" si="323"/>
        <v/>
      </c>
      <c r="F1494" s="80" t="str">
        <f t="shared" ref="F1494:F1557" si="331">IF(B1494="","",IF(C1494="Yes",0,IF(J1493&lt;payment,J1493*(1+Compound_Rate),-PMT($J$5,nper-B1494+1+$E$14,J1493))))</f>
        <v/>
      </c>
      <c r="G1494" s="80" t="str">
        <f t="shared" si="324"/>
        <v/>
      </c>
      <c r="H1494" s="80" t="str">
        <f t="shared" ref="H1494:H1557" si="332">IF(B1494="","",F1494-G1494)</f>
        <v/>
      </c>
      <c r="I1494" s="80" t="str">
        <f t="shared" si="325"/>
        <v/>
      </c>
      <c r="J1494" s="80" t="str">
        <f t="shared" ref="J1494:J1557" si="333">IFERROR(IF(B1494="","",J1493-H1494+I1494),"")</f>
        <v/>
      </c>
      <c r="AG1494" s="16" t="str">
        <f t="shared" ref="AG1494:AG1557" si="334">IFERROR(IF(AL1493&lt;=0,"",AG1493+1),"")</f>
        <v/>
      </c>
      <c r="AH1494" s="69" t="str">
        <f t="shared" si="326"/>
        <v/>
      </c>
      <c r="AI1494" s="70" t="str">
        <f t="shared" si="327"/>
        <v/>
      </c>
      <c r="AJ1494" s="70" t="str">
        <f t="shared" si="328"/>
        <v/>
      </c>
      <c r="AK1494" s="70" t="str">
        <f t="shared" ref="AK1494:AK1557" si="335">IF(AG1494="","",AI1494-AJ1494)</f>
        <v/>
      </c>
      <c r="AL1494" s="70" t="str">
        <f t="shared" ref="AL1494:AL1557" si="336">IFERROR(IF(AK1494&lt;=0,"",AL1493-AK1494),"")</f>
        <v/>
      </c>
    </row>
    <row r="1495" spans="2:38" ht="15" thickBot="1" x14ac:dyDescent="0.35">
      <c r="B1495" s="79" t="str">
        <f t="shared" si="329"/>
        <v/>
      </c>
      <c r="C1495" s="79" t="str">
        <f t="shared" si="330"/>
        <v/>
      </c>
      <c r="D1495" s="79" t="str">
        <f>IFERROR(IF(J1494&lt;=0,"",IF(C1495="Yes","",B1495-COUNTIF($C$21:C1495,"Yes"))),"")</f>
        <v/>
      </c>
      <c r="E1495" s="81" t="str">
        <f t="shared" si="323"/>
        <v/>
      </c>
      <c r="F1495" s="80" t="str">
        <f t="shared" si="331"/>
        <v/>
      </c>
      <c r="G1495" s="80" t="str">
        <f t="shared" si="324"/>
        <v/>
      </c>
      <c r="H1495" s="80" t="str">
        <f t="shared" si="332"/>
        <v/>
      </c>
      <c r="I1495" s="80" t="str">
        <f t="shared" si="325"/>
        <v/>
      </c>
      <c r="J1495" s="80" t="str">
        <f t="shared" si="333"/>
        <v/>
      </c>
      <c r="AG1495" s="16" t="str">
        <f t="shared" si="334"/>
        <v/>
      </c>
      <c r="AH1495" s="69" t="str">
        <f t="shared" si="326"/>
        <v/>
      </c>
      <c r="AI1495" s="70" t="str">
        <f t="shared" si="327"/>
        <v/>
      </c>
      <c r="AJ1495" s="70" t="str">
        <f t="shared" si="328"/>
        <v/>
      </c>
      <c r="AK1495" s="70" t="str">
        <f t="shared" si="335"/>
        <v/>
      </c>
      <c r="AL1495" s="70" t="str">
        <f t="shared" si="336"/>
        <v/>
      </c>
    </row>
    <row r="1496" spans="2:38" ht="15" thickBot="1" x14ac:dyDescent="0.35">
      <c r="B1496" s="79" t="str">
        <f t="shared" si="329"/>
        <v/>
      </c>
      <c r="C1496" s="79" t="str">
        <f t="shared" si="330"/>
        <v/>
      </c>
      <c r="D1496" s="79" t="str">
        <f>IFERROR(IF(J1495&lt;=0,"",IF(C1496="Yes","",B1496-COUNTIF($C$21:C1496,"Yes"))),"")</f>
        <v/>
      </c>
      <c r="E1496" s="81" t="str">
        <f t="shared" si="323"/>
        <v/>
      </c>
      <c r="F1496" s="80" t="str">
        <f t="shared" si="331"/>
        <v/>
      </c>
      <c r="G1496" s="80" t="str">
        <f t="shared" si="324"/>
        <v/>
      </c>
      <c r="H1496" s="80" t="str">
        <f t="shared" si="332"/>
        <v/>
      </c>
      <c r="I1496" s="80" t="str">
        <f t="shared" si="325"/>
        <v/>
      </c>
      <c r="J1496" s="80" t="str">
        <f t="shared" si="333"/>
        <v/>
      </c>
      <c r="AG1496" s="16" t="str">
        <f t="shared" si="334"/>
        <v/>
      </c>
      <c r="AH1496" s="69" t="str">
        <f t="shared" si="326"/>
        <v/>
      </c>
      <c r="AI1496" s="70" t="str">
        <f t="shared" si="327"/>
        <v/>
      </c>
      <c r="AJ1496" s="70" t="str">
        <f t="shared" si="328"/>
        <v/>
      </c>
      <c r="AK1496" s="70" t="str">
        <f t="shared" si="335"/>
        <v/>
      </c>
      <c r="AL1496" s="70" t="str">
        <f t="shared" si="336"/>
        <v/>
      </c>
    </row>
    <row r="1497" spans="2:38" ht="15" thickBot="1" x14ac:dyDescent="0.35">
      <c r="B1497" s="79" t="str">
        <f t="shared" si="329"/>
        <v/>
      </c>
      <c r="C1497" s="79" t="str">
        <f t="shared" si="330"/>
        <v/>
      </c>
      <c r="D1497" s="79" t="str">
        <f>IFERROR(IF(J1496&lt;=0,"",IF(C1497="Yes","",B1497-COUNTIF($C$21:C1497,"Yes"))),"")</f>
        <v/>
      </c>
      <c r="E1497" s="81" t="str">
        <f t="shared" si="323"/>
        <v/>
      </c>
      <c r="F1497" s="80" t="str">
        <f t="shared" si="331"/>
        <v/>
      </c>
      <c r="G1497" s="80" t="str">
        <f t="shared" si="324"/>
        <v/>
      </c>
      <c r="H1497" s="80" t="str">
        <f t="shared" si="332"/>
        <v/>
      </c>
      <c r="I1497" s="80" t="str">
        <f t="shared" si="325"/>
        <v/>
      </c>
      <c r="J1497" s="80" t="str">
        <f t="shared" si="333"/>
        <v/>
      </c>
      <c r="AG1497" s="16" t="str">
        <f t="shared" si="334"/>
        <v/>
      </c>
      <c r="AH1497" s="69" t="str">
        <f t="shared" si="326"/>
        <v/>
      </c>
      <c r="AI1497" s="70" t="str">
        <f t="shared" si="327"/>
        <v/>
      </c>
      <c r="AJ1497" s="70" t="str">
        <f t="shared" si="328"/>
        <v/>
      </c>
      <c r="AK1497" s="70" t="str">
        <f t="shared" si="335"/>
        <v/>
      </c>
      <c r="AL1497" s="70" t="str">
        <f t="shared" si="336"/>
        <v/>
      </c>
    </row>
    <row r="1498" spans="2:38" ht="15" thickBot="1" x14ac:dyDescent="0.35">
      <c r="B1498" s="79" t="str">
        <f t="shared" si="329"/>
        <v/>
      </c>
      <c r="C1498" s="79" t="str">
        <f t="shared" si="330"/>
        <v/>
      </c>
      <c r="D1498" s="79" t="str">
        <f>IFERROR(IF(J1497&lt;=0,"",IF(C1498="Yes","",B1498-COUNTIF($C$21:C1498,"Yes"))),"")</f>
        <v/>
      </c>
      <c r="E1498" s="81" t="str">
        <f t="shared" si="323"/>
        <v/>
      </c>
      <c r="F1498" s="80" t="str">
        <f t="shared" si="331"/>
        <v/>
      </c>
      <c r="G1498" s="80" t="str">
        <f t="shared" si="324"/>
        <v/>
      </c>
      <c r="H1498" s="80" t="str">
        <f t="shared" si="332"/>
        <v/>
      </c>
      <c r="I1498" s="80" t="str">
        <f t="shared" si="325"/>
        <v/>
      </c>
      <c r="J1498" s="80" t="str">
        <f t="shared" si="333"/>
        <v/>
      </c>
      <c r="AG1498" s="16" t="str">
        <f t="shared" si="334"/>
        <v/>
      </c>
      <c r="AH1498" s="69" t="str">
        <f t="shared" si="326"/>
        <v/>
      </c>
      <c r="AI1498" s="70" t="str">
        <f t="shared" si="327"/>
        <v/>
      </c>
      <c r="AJ1498" s="70" t="str">
        <f t="shared" si="328"/>
        <v/>
      </c>
      <c r="AK1498" s="70" t="str">
        <f t="shared" si="335"/>
        <v/>
      </c>
      <c r="AL1498" s="70" t="str">
        <f t="shared" si="336"/>
        <v/>
      </c>
    </row>
    <row r="1499" spans="2:38" ht="15" thickBot="1" x14ac:dyDescent="0.35">
      <c r="B1499" s="79" t="str">
        <f t="shared" si="329"/>
        <v/>
      </c>
      <c r="C1499" s="79" t="str">
        <f t="shared" si="330"/>
        <v/>
      </c>
      <c r="D1499" s="79" t="str">
        <f>IFERROR(IF(J1498&lt;=0,"",IF(C1499="Yes","",B1499-COUNTIF($C$21:C1499,"Yes"))),"")</f>
        <v/>
      </c>
      <c r="E1499" s="81" t="str">
        <f t="shared" si="323"/>
        <v/>
      </c>
      <c r="F1499" s="80" t="str">
        <f t="shared" si="331"/>
        <v/>
      </c>
      <c r="G1499" s="80" t="str">
        <f t="shared" si="324"/>
        <v/>
      </c>
      <c r="H1499" s="80" t="str">
        <f t="shared" si="332"/>
        <v/>
      </c>
      <c r="I1499" s="80" t="str">
        <f t="shared" si="325"/>
        <v/>
      </c>
      <c r="J1499" s="80" t="str">
        <f t="shared" si="333"/>
        <v/>
      </c>
      <c r="AG1499" s="16" t="str">
        <f t="shared" si="334"/>
        <v/>
      </c>
      <c r="AH1499" s="69" t="str">
        <f t="shared" si="326"/>
        <v/>
      </c>
      <c r="AI1499" s="70" t="str">
        <f t="shared" si="327"/>
        <v/>
      </c>
      <c r="AJ1499" s="70" t="str">
        <f t="shared" si="328"/>
        <v/>
      </c>
      <c r="AK1499" s="70" t="str">
        <f t="shared" si="335"/>
        <v/>
      </c>
      <c r="AL1499" s="70" t="str">
        <f t="shared" si="336"/>
        <v/>
      </c>
    </row>
    <row r="1500" spans="2:38" ht="15" thickBot="1" x14ac:dyDescent="0.35">
      <c r="B1500" s="79" t="str">
        <f t="shared" si="329"/>
        <v/>
      </c>
      <c r="C1500" s="79" t="str">
        <f t="shared" si="330"/>
        <v/>
      </c>
      <c r="D1500" s="79" t="str">
        <f>IFERROR(IF(J1499&lt;=0,"",IF(C1500="Yes","",B1500-COUNTIF($C$21:C1500,"Yes"))),"")</f>
        <v/>
      </c>
      <c r="E1500" s="81" t="str">
        <f t="shared" si="323"/>
        <v/>
      </c>
      <c r="F1500" s="80" t="str">
        <f t="shared" si="331"/>
        <v/>
      </c>
      <c r="G1500" s="80" t="str">
        <f t="shared" si="324"/>
        <v/>
      </c>
      <c r="H1500" s="80" t="str">
        <f t="shared" si="332"/>
        <v/>
      </c>
      <c r="I1500" s="80" t="str">
        <f t="shared" si="325"/>
        <v/>
      </c>
      <c r="J1500" s="80" t="str">
        <f t="shared" si="333"/>
        <v/>
      </c>
      <c r="AG1500" s="16" t="str">
        <f t="shared" si="334"/>
        <v/>
      </c>
      <c r="AH1500" s="69" t="str">
        <f t="shared" si="326"/>
        <v/>
      </c>
      <c r="AI1500" s="70" t="str">
        <f t="shared" si="327"/>
        <v/>
      </c>
      <c r="AJ1500" s="70" t="str">
        <f t="shared" si="328"/>
        <v/>
      </c>
      <c r="AK1500" s="70" t="str">
        <f t="shared" si="335"/>
        <v/>
      </c>
      <c r="AL1500" s="70" t="str">
        <f t="shared" si="336"/>
        <v/>
      </c>
    </row>
    <row r="1501" spans="2:38" ht="15" thickBot="1" x14ac:dyDescent="0.35">
      <c r="B1501" s="79" t="str">
        <f t="shared" si="329"/>
        <v/>
      </c>
      <c r="C1501" s="79" t="str">
        <f t="shared" si="330"/>
        <v/>
      </c>
      <c r="D1501" s="79" t="str">
        <f>IFERROR(IF(J1500&lt;=0,"",IF(C1501="Yes","",B1501-COUNTIF($C$21:C1501,"Yes"))),"")</f>
        <v/>
      </c>
      <c r="E1501" s="81" t="str">
        <f t="shared" si="323"/>
        <v/>
      </c>
      <c r="F1501" s="80" t="str">
        <f t="shared" si="331"/>
        <v/>
      </c>
      <c r="G1501" s="80" t="str">
        <f t="shared" si="324"/>
        <v/>
      </c>
      <c r="H1501" s="80" t="str">
        <f t="shared" si="332"/>
        <v/>
      </c>
      <c r="I1501" s="80" t="str">
        <f t="shared" si="325"/>
        <v/>
      </c>
      <c r="J1501" s="80" t="str">
        <f t="shared" si="333"/>
        <v/>
      </c>
      <c r="AG1501" s="16" t="str">
        <f t="shared" si="334"/>
        <v/>
      </c>
      <c r="AH1501" s="69" t="str">
        <f t="shared" si="326"/>
        <v/>
      </c>
      <c r="AI1501" s="70" t="str">
        <f t="shared" si="327"/>
        <v/>
      </c>
      <c r="AJ1501" s="70" t="str">
        <f t="shared" si="328"/>
        <v/>
      </c>
      <c r="AK1501" s="70" t="str">
        <f t="shared" si="335"/>
        <v/>
      </c>
      <c r="AL1501" s="70" t="str">
        <f t="shared" si="336"/>
        <v/>
      </c>
    </row>
    <row r="1502" spans="2:38" ht="15" thickBot="1" x14ac:dyDescent="0.35">
      <c r="B1502" s="79" t="str">
        <f t="shared" si="329"/>
        <v/>
      </c>
      <c r="C1502" s="79" t="str">
        <f t="shared" si="330"/>
        <v/>
      </c>
      <c r="D1502" s="79" t="str">
        <f>IFERROR(IF(J1501&lt;=0,"",IF(C1502="Yes","",B1502-COUNTIF($C$21:C1502,"Yes"))),"")</f>
        <v/>
      </c>
      <c r="E1502" s="81" t="str">
        <f t="shared" si="323"/>
        <v/>
      </c>
      <c r="F1502" s="80" t="str">
        <f t="shared" si="331"/>
        <v/>
      </c>
      <c r="G1502" s="80" t="str">
        <f t="shared" si="324"/>
        <v/>
      </c>
      <c r="H1502" s="80" t="str">
        <f t="shared" si="332"/>
        <v/>
      </c>
      <c r="I1502" s="80" t="str">
        <f t="shared" si="325"/>
        <v/>
      </c>
      <c r="J1502" s="80" t="str">
        <f t="shared" si="333"/>
        <v/>
      </c>
      <c r="AG1502" s="16" t="str">
        <f t="shared" si="334"/>
        <v/>
      </c>
      <c r="AH1502" s="69" t="str">
        <f t="shared" si="326"/>
        <v/>
      </c>
      <c r="AI1502" s="70" t="str">
        <f t="shared" si="327"/>
        <v/>
      </c>
      <c r="AJ1502" s="70" t="str">
        <f t="shared" si="328"/>
        <v/>
      </c>
      <c r="AK1502" s="70" t="str">
        <f t="shared" si="335"/>
        <v/>
      </c>
      <c r="AL1502" s="70" t="str">
        <f t="shared" si="336"/>
        <v/>
      </c>
    </row>
    <row r="1503" spans="2:38" ht="15" thickBot="1" x14ac:dyDescent="0.35">
      <c r="B1503" s="79" t="str">
        <f t="shared" si="329"/>
        <v/>
      </c>
      <c r="C1503" s="79" t="str">
        <f t="shared" si="330"/>
        <v/>
      </c>
      <c r="D1503" s="79" t="str">
        <f>IFERROR(IF(J1502&lt;=0,"",IF(C1503="Yes","",B1503-COUNTIF($C$21:C1503,"Yes"))),"")</f>
        <v/>
      </c>
      <c r="E1503" s="81" t="str">
        <f t="shared" si="323"/>
        <v/>
      </c>
      <c r="F1503" s="80" t="str">
        <f t="shared" si="331"/>
        <v/>
      </c>
      <c r="G1503" s="80" t="str">
        <f t="shared" si="324"/>
        <v/>
      </c>
      <c r="H1503" s="80" t="str">
        <f t="shared" si="332"/>
        <v/>
      </c>
      <c r="I1503" s="80" t="str">
        <f t="shared" si="325"/>
        <v/>
      </c>
      <c r="J1503" s="80" t="str">
        <f t="shared" si="333"/>
        <v/>
      </c>
      <c r="AG1503" s="16" t="str">
        <f t="shared" si="334"/>
        <v/>
      </c>
      <c r="AH1503" s="69" t="str">
        <f t="shared" si="326"/>
        <v/>
      </c>
      <c r="AI1503" s="70" t="str">
        <f t="shared" si="327"/>
        <v/>
      </c>
      <c r="AJ1503" s="70" t="str">
        <f t="shared" si="328"/>
        <v/>
      </c>
      <c r="AK1503" s="70" t="str">
        <f t="shared" si="335"/>
        <v/>
      </c>
      <c r="AL1503" s="70" t="str">
        <f t="shared" si="336"/>
        <v/>
      </c>
    </row>
    <row r="1504" spans="2:38" ht="15" thickBot="1" x14ac:dyDescent="0.35">
      <c r="B1504" s="79" t="str">
        <f t="shared" si="329"/>
        <v/>
      </c>
      <c r="C1504" s="79" t="str">
        <f t="shared" si="330"/>
        <v/>
      </c>
      <c r="D1504" s="79" t="str">
        <f>IFERROR(IF(J1503&lt;=0,"",IF(C1504="Yes","",B1504-COUNTIF($C$21:C1504,"Yes"))),"")</f>
        <v/>
      </c>
      <c r="E1504" s="81" t="str">
        <f t="shared" si="323"/>
        <v/>
      </c>
      <c r="F1504" s="80" t="str">
        <f t="shared" si="331"/>
        <v/>
      </c>
      <c r="G1504" s="80" t="str">
        <f t="shared" si="324"/>
        <v/>
      </c>
      <c r="H1504" s="80" t="str">
        <f t="shared" si="332"/>
        <v/>
      </c>
      <c r="I1504" s="80" t="str">
        <f t="shared" si="325"/>
        <v/>
      </c>
      <c r="J1504" s="80" t="str">
        <f t="shared" si="333"/>
        <v/>
      </c>
      <c r="AG1504" s="16" t="str">
        <f t="shared" si="334"/>
        <v/>
      </c>
      <c r="AH1504" s="69" t="str">
        <f t="shared" si="326"/>
        <v/>
      </c>
      <c r="AI1504" s="70" t="str">
        <f t="shared" si="327"/>
        <v/>
      </c>
      <c r="AJ1504" s="70" t="str">
        <f t="shared" si="328"/>
        <v/>
      </c>
      <c r="AK1504" s="70" t="str">
        <f t="shared" si="335"/>
        <v/>
      </c>
      <c r="AL1504" s="70" t="str">
        <f t="shared" si="336"/>
        <v/>
      </c>
    </row>
    <row r="1505" spans="2:38" ht="15" thickBot="1" x14ac:dyDescent="0.35">
      <c r="B1505" s="79" t="str">
        <f t="shared" si="329"/>
        <v/>
      </c>
      <c r="C1505" s="79" t="str">
        <f t="shared" si="330"/>
        <v/>
      </c>
      <c r="D1505" s="79" t="str">
        <f>IFERROR(IF(J1504&lt;=0,"",IF(C1505="Yes","",B1505-COUNTIF($C$21:C1505,"Yes"))),"")</f>
        <v/>
      </c>
      <c r="E1505" s="81" t="str">
        <f t="shared" si="323"/>
        <v/>
      </c>
      <c r="F1505" s="80" t="str">
        <f t="shared" si="331"/>
        <v/>
      </c>
      <c r="G1505" s="80" t="str">
        <f t="shared" si="324"/>
        <v/>
      </c>
      <c r="H1505" s="80" t="str">
        <f t="shared" si="332"/>
        <v/>
      </c>
      <c r="I1505" s="80" t="str">
        <f t="shared" si="325"/>
        <v/>
      </c>
      <c r="J1505" s="80" t="str">
        <f t="shared" si="333"/>
        <v/>
      </c>
      <c r="AG1505" s="16" t="str">
        <f t="shared" si="334"/>
        <v/>
      </c>
      <c r="AH1505" s="69" t="str">
        <f t="shared" si="326"/>
        <v/>
      </c>
      <c r="AI1505" s="70" t="str">
        <f t="shared" si="327"/>
        <v/>
      </c>
      <c r="AJ1505" s="70" t="str">
        <f t="shared" si="328"/>
        <v/>
      </c>
      <c r="AK1505" s="70" t="str">
        <f t="shared" si="335"/>
        <v/>
      </c>
      <c r="AL1505" s="70" t="str">
        <f t="shared" si="336"/>
        <v/>
      </c>
    </row>
    <row r="1506" spans="2:38" ht="15" thickBot="1" x14ac:dyDescent="0.35">
      <c r="B1506" s="79" t="str">
        <f t="shared" si="329"/>
        <v/>
      </c>
      <c r="C1506" s="79" t="str">
        <f t="shared" si="330"/>
        <v/>
      </c>
      <c r="D1506" s="79" t="str">
        <f>IFERROR(IF(J1505&lt;=0,"",IF(C1506="Yes","",B1506-COUNTIF($C$21:C1506,"Yes"))),"")</f>
        <v/>
      </c>
      <c r="E1506" s="81" t="str">
        <f t="shared" si="323"/>
        <v/>
      </c>
      <c r="F1506" s="80" t="str">
        <f t="shared" si="331"/>
        <v/>
      </c>
      <c r="G1506" s="80" t="str">
        <f t="shared" si="324"/>
        <v/>
      </c>
      <c r="H1506" s="80" t="str">
        <f t="shared" si="332"/>
        <v/>
      </c>
      <c r="I1506" s="80" t="str">
        <f t="shared" si="325"/>
        <v/>
      </c>
      <c r="J1506" s="80" t="str">
        <f t="shared" si="333"/>
        <v/>
      </c>
      <c r="AG1506" s="16" t="str">
        <f t="shared" si="334"/>
        <v/>
      </c>
      <c r="AH1506" s="69" t="str">
        <f t="shared" si="326"/>
        <v/>
      </c>
      <c r="AI1506" s="70" t="str">
        <f t="shared" si="327"/>
        <v/>
      </c>
      <c r="AJ1506" s="70" t="str">
        <f t="shared" si="328"/>
        <v/>
      </c>
      <c r="AK1506" s="70" t="str">
        <f t="shared" si="335"/>
        <v/>
      </c>
      <c r="AL1506" s="70" t="str">
        <f t="shared" si="336"/>
        <v/>
      </c>
    </row>
    <row r="1507" spans="2:38" ht="15" thickBot="1" x14ac:dyDescent="0.35">
      <c r="B1507" s="79" t="str">
        <f t="shared" si="329"/>
        <v/>
      </c>
      <c r="C1507" s="79" t="str">
        <f t="shared" si="330"/>
        <v/>
      </c>
      <c r="D1507" s="79" t="str">
        <f>IFERROR(IF(J1506&lt;=0,"",IF(C1507="Yes","",B1507-COUNTIF($C$21:C1507,"Yes"))),"")</f>
        <v/>
      </c>
      <c r="E1507" s="81" t="str">
        <f t="shared" si="323"/>
        <v/>
      </c>
      <c r="F1507" s="80" t="str">
        <f t="shared" si="331"/>
        <v/>
      </c>
      <c r="G1507" s="80" t="str">
        <f t="shared" si="324"/>
        <v/>
      </c>
      <c r="H1507" s="80" t="str">
        <f t="shared" si="332"/>
        <v/>
      </c>
      <c r="I1507" s="80" t="str">
        <f t="shared" si="325"/>
        <v/>
      </c>
      <c r="J1507" s="80" t="str">
        <f t="shared" si="333"/>
        <v/>
      </c>
      <c r="AG1507" s="16" t="str">
        <f t="shared" si="334"/>
        <v/>
      </c>
      <c r="AH1507" s="69" t="str">
        <f t="shared" si="326"/>
        <v/>
      </c>
      <c r="AI1507" s="70" t="str">
        <f t="shared" si="327"/>
        <v/>
      </c>
      <c r="AJ1507" s="70" t="str">
        <f t="shared" si="328"/>
        <v/>
      </c>
      <c r="AK1507" s="70" t="str">
        <f t="shared" si="335"/>
        <v/>
      </c>
      <c r="AL1507" s="70" t="str">
        <f t="shared" si="336"/>
        <v/>
      </c>
    </row>
    <row r="1508" spans="2:38" ht="15" thickBot="1" x14ac:dyDescent="0.35">
      <c r="B1508" s="79" t="str">
        <f t="shared" si="329"/>
        <v/>
      </c>
      <c r="C1508" s="79" t="str">
        <f t="shared" si="330"/>
        <v/>
      </c>
      <c r="D1508" s="79" t="str">
        <f>IFERROR(IF(J1507&lt;=0,"",IF(C1508="Yes","",B1508-COUNTIF($C$21:C1508,"Yes"))),"")</f>
        <v/>
      </c>
      <c r="E1508" s="81" t="str">
        <f t="shared" si="323"/>
        <v/>
      </c>
      <c r="F1508" s="80" t="str">
        <f t="shared" si="331"/>
        <v/>
      </c>
      <c r="G1508" s="80" t="str">
        <f t="shared" si="324"/>
        <v/>
      </c>
      <c r="H1508" s="80" t="str">
        <f t="shared" si="332"/>
        <v/>
      </c>
      <c r="I1508" s="80" t="str">
        <f t="shared" si="325"/>
        <v/>
      </c>
      <c r="J1508" s="80" t="str">
        <f t="shared" si="333"/>
        <v/>
      </c>
      <c r="AG1508" s="16" t="str">
        <f t="shared" si="334"/>
        <v/>
      </c>
      <c r="AH1508" s="69" t="str">
        <f t="shared" si="326"/>
        <v/>
      </c>
      <c r="AI1508" s="70" t="str">
        <f t="shared" si="327"/>
        <v/>
      </c>
      <c r="AJ1508" s="70" t="str">
        <f t="shared" si="328"/>
        <v/>
      </c>
      <c r="AK1508" s="70" t="str">
        <f t="shared" si="335"/>
        <v/>
      </c>
      <c r="AL1508" s="70" t="str">
        <f t="shared" si="336"/>
        <v/>
      </c>
    </row>
    <row r="1509" spans="2:38" ht="15" thickBot="1" x14ac:dyDescent="0.35">
      <c r="B1509" s="79" t="str">
        <f t="shared" si="329"/>
        <v/>
      </c>
      <c r="C1509" s="79" t="str">
        <f t="shared" si="330"/>
        <v/>
      </c>
      <c r="D1509" s="79" t="str">
        <f>IFERROR(IF(J1508&lt;=0,"",IF(C1509="Yes","",B1509-COUNTIF($C$21:C1509,"Yes"))),"")</f>
        <v/>
      </c>
      <c r="E1509" s="81" t="str">
        <f t="shared" si="323"/>
        <v/>
      </c>
      <c r="F1509" s="80" t="str">
        <f t="shared" si="331"/>
        <v/>
      </c>
      <c r="G1509" s="80" t="str">
        <f t="shared" si="324"/>
        <v/>
      </c>
      <c r="H1509" s="80" t="str">
        <f t="shared" si="332"/>
        <v/>
      </c>
      <c r="I1509" s="80" t="str">
        <f t="shared" si="325"/>
        <v/>
      </c>
      <c r="J1509" s="80" t="str">
        <f t="shared" si="333"/>
        <v/>
      </c>
      <c r="AG1509" s="16" t="str">
        <f t="shared" si="334"/>
        <v/>
      </c>
      <c r="AH1509" s="69" t="str">
        <f t="shared" si="326"/>
        <v/>
      </c>
      <c r="AI1509" s="70" t="str">
        <f t="shared" si="327"/>
        <v/>
      </c>
      <c r="AJ1509" s="70" t="str">
        <f t="shared" si="328"/>
        <v/>
      </c>
      <c r="AK1509" s="70" t="str">
        <f t="shared" si="335"/>
        <v/>
      </c>
      <c r="AL1509" s="70" t="str">
        <f t="shared" si="336"/>
        <v/>
      </c>
    </row>
    <row r="1510" spans="2:38" ht="15" thickBot="1" x14ac:dyDescent="0.35">
      <c r="B1510" s="79" t="str">
        <f t="shared" si="329"/>
        <v/>
      </c>
      <c r="C1510" s="79" t="str">
        <f t="shared" si="330"/>
        <v/>
      </c>
      <c r="D1510" s="79" t="str">
        <f>IFERROR(IF(J1509&lt;=0,"",IF(C1510="Yes","",B1510-COUNTIF($C$21:C1510,"Yes"))),"")</f>
        <v/>
      </c>
      <c r="E1510" s="81" t="str">
        <f t="shared" si="323"/>
        <v/>
      </c>
      <c r="F1510" s="80" t="str">
        <f t="shared" si="331"/>
        <v/>
      </c>
      <c r="G1510" s="80" t="str">
        <f t="shared" si="324"/>
        <v/>
      </c>
      <c r="H1510" s="80" t="str">
        <f t="shared" si="332"/>
        <v/>
      </c>
      <c r="I1510" s="80" t="str">
        <f t="shared" si="325"/>
        <v/>
      </c>
      <c r="J1510" s="80" t="str">
        <f t="shared" si="333"/>
        <v/>
      </c>
      <c r="AG1510" s="16" t="str">
        <f t="shared" si="334"/>
        <v/>
      </c>
      <c r="AH1510" s="69" t="str">
        <f t="shared" si="326"/>
        <v/>
      </c>
      <c r="AI1510" s="70" t="str">
        <f t="shared" si="327"/>
        <v/>
      </c>
      <c r="AJ1510" s="70" t="str">
        <f t="shared" si="328"/>
        <v/>
      </c>
      <c r="AK1510" s="70" t="str">
        <f t="shared" si="335"/>
        <v/>
      </c>
      <c r="AL1510" s="70" t="str">
        <f t="shared" si="336"/>
        <v/>
      </c>
    </row>
    <row r="1511" spans="2:38" ht="15" thickBot="1" x14ac:dyDescent="0.35">
      <c r="B1511" s="79" t="str">
        <f t="shared" si="329"/>
        <v/>
      </c>
      <c r="C1511" s="79" t="str">
        <f t="shared" si="330"/>
        <v/>
      </c>
      <c r="D1511" s="79" t="str">
        <f>IFERROR(IF(J1510&lt;=0,"",IF(C1511="Yes","",B1511-COUNTIF($C$21:C1511,"Yes"))),"")</f>
        <v/>
      </c>
      <c r="E1511" s="81" t="str">
        <f t="shared" si="323"/>
        <v/>
      </c>
      <c r="F1511" s="80" t="str">
        <f t="shared" si="331"/>
        <v/>
      </c>
      <c r="G1511" s="80" t="str">
        <f t="shared" si="324"/>
        <v/>
      </c>
      <c r="H1511" s="80" t="str">
        <f t="shared" si="332"/>
        <v/>
      </c>
      <c r="I1511" s="80" t="str">
        <f t="shared" si="325"/>
        <v/>
      </c>
      <c r="J1511" s="80" t="str">
        <f t="shared" si="333"/>
        <v/>
      </c>
      <c r="AG1511" s="16" t="str">
        <f t="shared" si="334"/>
        <v/>
      </c>
      <c r="AH1511" s="69" t="str">
        <f t="shared" si="326"/>
        <v/>
      </c>
      <c r="AI1511" s="70" t="str">
        <f t="shared" si="327"/>
        <v/>
      </c>
      <c r="AJ1511" s="70" t="str">
        <f t="shared" si="328"/>
        <v/>
      </c>
      <c r="AK1511" s="70" t="str">
        <f t="shared" si="335"/>
        <v/>
      </c>
      <c r="AL1511" s="70" t="str">
        <f t="shared" si="336"/>
        <v/>
      </c>
    </row>
    <row r="1512" spans="2:38" ht="15" thickBot="1" x14ac:dyDescent="0.35">
      <c r="B1512" s="79" t="str">
        <f t="shared" si="329"/>
        <v/>
      </c>
      <c r="C1512" s="79" t="str">
        <f t="shared" si="330"/>
        <v/>
      </c>
      <c r="D1512" s="79" t="str">
        <f>IFERROR(IF(J1511&lt;=0,"",IF(C1512="Yes","",B1512-COUNTIF($C$21:C1512,"Yes"))),"")</f>
        <v/>
      </c>
      <c r="E1512" s="81" t="str">
        <f t="shared" si="323"/>
        <v/>
      </c>
      <c r="F1512" s="80" t="str">
        <f t="shared" si="331"/>
        <v/>
      </c>
      <c r="G1512" s="80" t="str">
        <f t="shared" si="324"/>
        <v/>
      </c>
      <c r="H1512" s="80" t="str">
        <f t="shared" si="332"/>
        <v/>
      </c>
      <c r="I1512" s="80" t="str">
        <f t="shared" si="325"/>
        <v/>
      </c>
      <c r="J1512" s="80" t="str">
        <f t="shared" si="333"/>
        <v/>
      </c>
      <c r="AG1512" s="16" t="str">
        <f t="shared" si="334"/>
        <v/>
      </c>
      <c r="AH1512" s="69" t="str">
        <f t="shared" si="326"/>
        <v/>
      </c>
      <c r="AI1512" s="70" t="str">
        <f t="shared" si="327"/>
        <v/>
      </c>
      <c r="AJ1512" s="70" t="str">
        <f t="shared" si="328"/>
        <v/>
      </c>
      <c r="AK1512" s="70" t="str">
        <f t="shared" si="335"/>
        <v/>
      </c>
      <c r="AL1512" s="70" t="str">
        <f t="shared" si="336"/>
        <v/>
      </c>
    </row>
    <row r="1513" spans="2:38" ht="15" thickBot="1" x14ac:dyDescent="0.35">
      <c r="B1513" s="79" t="str">
        <f t="shared" si="329"/>
        <v/>
      </c>
      <c r="C1513" s="79" t="str">
        <f t="shared" si="330"/>
        <v/>
      </c>
      <c r="D1513" s="79" t="str">
        <f>IFERROR(IF(J1512&lt;=0,"",IF(C1513="Yes","",B1513-COUNTIF($C$21:C1513,"Yes"))),"")</f>
        <v/>
      </c>
      <c r="E1513" s="81" t="str">
        <f t="shared" si="323"/>
        <v/>
      </c>
      <c r="F1513" s="80" t="str">
        <f t="shared" si="331"/>
        <v/>
      </c>
      <c r="G1513" s="80" t="str">
        <f t="shared" si="324"/>
        <v/>
      </c>
      <c r="H1513" s="80" t="str">
        <f t="shared" si="332"/>
        <v/>
      </c>
      <c r="I1513" s="80" t="str">
        <f t="shared" si="325"/>
        <v/>
      </c>
      <c r="J1513" s="80" t="str">
        <f t="shared" si="333"/>
        <v/>
      </c>
      <c r="AG1513" s="16" t="str">
        <f t="shared" si="334"/>
        <v/>
      </c>
      <c r="AH1513" s="69" t="str">
        <f t="shared" si="326"/>
        <v/>
      </c>
      <c r="AI1513" s="70" t="str">
        <f t="shared" si="327"/>
        <v/>
      </c>
      <c r="AJ1513" s="70" t="str">
        <f t="shared" si="328"/>
        <v/>
      </c>
      <c r="AK1513" s="70" t="str">
        <f t="shared" si="335"/>
        <v/>
      </c>
      <c r="AL1513" s="70" t="str">
        <f t="shared" si="336"/>
        <v/>
      </c>
    </row>
    <row r="1514" spans="2:38" ht="15" thickBot="1" x14ac:dyDescent="0.35">
      <c r="B1514" s="79" t="str">
        <f t="shared" si="329"/>
        <v/>
      </c>
      <c r="C1514" s="79" t="str">
        <f t="shared" si="330"/>
        <v/>
      </c>
      <c r="D1514" s="79" t="str">
        <f>IFERROR(IF(J1513&lt;=0,"",IF(C1514="Yes","",B1514-COUNTIF($C$21:C1514,"Yes"))),"")</f>
        <v/>
      </c>
      <c r="E1514" s="81" t="str">
        <f t="shared" si="323"/>
        <v/>
      </c>
      <c r="F1514" s="80" t="str">
        <f t="shared" si="331"/>
        <v/>
      </c>
      <c r="G1514" s="80" t="str">
        <f t="shared" si="324"/>
        <v/>
      </c>
      <c r="H1514" s="80" t="str">
        <f t="shared" si="332"/>
        <v/>
      </c>
      <c r="I1514" s="80" t="str">
        <f t="shared" si="325"/>
        <v/>
      </c>
      <c r="J1514" s="80" t="str">
        <f t="shared" si="333"/>
        <v/>
      </c>
      <c r="AG1514" s="16" t="str">
        <f t="shared" si="334"/>
        <v/>
      </c>
      <c r="AH1514" s="69" t="str">
        <f t="shared" si="326"/>
        <v/>
      </c>
      <c r="AI1514" s="70" t="str">
        <f t="shared" si="327"/>
        <v/>
      </c>
      <c r="AJ1514" s="70" t="str">
        <f t="shared" si="328"/>
        <v/>
      </c>
      <c r="AK1514" s="70" t="str">
        <f t="shared" si="335"/>
        <v/>
      </c>
      <c r="AL1514" s="70" t="str">
        <f t="shared" si="336"/>
        <v/>
      </c>
    </row>
    <row r="1515" spans="2:38" ht="15" thickBot="1" x14ac:dyDescent="0.35">
      <c r="B1515" s="79" t="str">
        <f t="shared" si="329"/>
        <v/>
      </c>
      <c r="C1515" s="79" t="str">
        <f t="shared" si="330"/>
        <v/>
      </c>
      <c r="D1515" s="79" t="str">
        <f>IFERROR(IF(J1514&lt;=0,"",IF(C1515="Yes","",B1515-COUNTIF($C$21:C1515,"Yes"))),"")</f>
        <v/>
      </c>
      <c r="E1515" s="81" t="str">
        <f t="shared" si="323"/>
        <v/>
      </c>
      <c r="F1515" s="80" t="str">
        <f t="shared" si="331"/>
        <v/>
      </c>
      <c r="G1515" s="80" t="str">
        <f t="shared" si="324"/>
        <v/>
      </c>
      <c r="H1515" s="80" t="str">
        <f t="shared" si="332"/>
        <v/>
      </c>
      <c r="I1515" s="80" t="str">
        <f t="shared" si="325"/>
        <v/>
      </c>
      <c r="J1515" s="80" t="str">
        <f t="shared" si="333"/>
        <v/>
      </c>
      <c r="AG1515" s="16" t="str">
        <f t="shared" si="334"/>
        <v/>
      </c>
      <c r="AH1515" s="69" t="str">
        <f t="shared" si="326"/>
        <v/>
      </c>
      <c r="AI1515" s="70" t="str">
        <f t="shared" si="327"/>
        <v/>
      </c>
      <c r="AJ1515" s="70" t="str">
        <f t="shared" si="328"/>
        <v/>
      </c>
      <c r="AK1515" s="70" t="str">
        <f t="shared" si="335"/>
        <v/>
      </c>
      <c r="AL1515" s="70" t="str">
        <f t="shared" si="336"/>
        <v/>
      </c>
    </row>
    <row r="1516" spans="2:38" ht="15" thickBot="1" x14ac:dyDescent="0.35">
      <c r="B1516" s="79" t="str">
        <f t="shared" si="329"/>
        <v/>
      </c>
      <c r="C1516" s="79" t="str">
        <f t="shared" si="330"/>
        <v/>
      </c>
      <c r="D1516" s="79" t="str">
        <f>IFERROR(IF(J1515&lt;=0,"",IF(C1516="Yes","",B1516-COUNTIF($C$21:C1516,"Yes"))),"")</f>
        <v/>
      </c>
      <c r="E1516" s="81" t="str">
        <f t="shared" si="323"/>
        <v/>
      </c>
      <c r="F1516" s="80" t="str">
        <f t="shared" si="331"/>
        <v/>
      </c>
      <c r="G1516" s="80" t="str">
        <f t="shared" si="324"/>
        <v/>
      </c>
      <c r="H1516" s="80" t="str">
        <f t="shared" si="332"/>
        <v/>
      </c>
      <c r="I1516" s="80" t="str">
        <f t="shared" si="325"/>
        <v/>
      </c>
      <c r="J1516" s="80" t="str">
        <f t="shared" si="333"/>
        <v/>
      </c>
      <c r="AG1516" s="16" t="str">
        <f t="shared" si="334"/>
        <v/>
      </c>
      <c r="AH1516" s="69" t="str">
        <f t="shared" si="326"/>
        <v/>
      </c>
      <c r="AI1516" s="70" t="str">
        <f t="shared" si="327"/>
        <v/>
      </c>
      <c r="AJ1516" s="70" t="str">
        <f t="shared" si="328"/>
        <v/>
      </c>
      <c r="AK1516" s="70" t="str">
        <f t="shared" si="335"/>
        <v/>
      </c>
      <c r="AL1516" s="70" t="str">
        <f t="shared" si="336"/>
        <v/>
      </c>
    </row>
    <row r="1517" spans="2:38" ht="15" thickBot="1" x14ac:dyDescent="0.35">
      <c r="B1517" s="79" t="str">
        <f t="shared" si="329"/>
        <v/>
      </c>
      <c r="C1517" s="79" t="str">
        <f t="shared" si="330"/>
        <v/>
      </c>
      <c r="D1517" s="79" t="str">
        <f>IFERROR(IF(J1516&lt;=0,"",IF(C1517="Yes","",B1517-COUNTIF($C$21:C1517,"Yes"))),"")</f>
        <v/>
      </c>
      <c r="E1517" s="81" t="str">
        <f t="shared" si="323"/>
        <v/>
      </c>
      <c r="F1517" s="80" t="str">
        <f t="shared" si="331"/>
        <v/>
      </c>
      <c r="G1517" s="80" t="str">
        <f t="shared" si="324"/>
        <v/>
      </c>
      <c r="H1517" s="80" t="str">
        <f t="shared" si="332"/>
        <v/>
      </c>
      <c r="I1517" s="80" t="str">
        <f t="shared" si="325"/>
        <v/>
      </c>
      <c r="J1517" s="80" t="str">
        <f t="shared" si="333"/>
        <v/>
      </c>
      <c r="AG1517" s="16" t="str">
        <f t="shared" si="334"/>
        <v/>
      </c>
      <c r="AH1517" s="69" t="str">
        <f t="shared" si="326"/>
        <v/>
      </c>
      <c r="AI1517" s="70" t="str">
        <f t="shared" si="327"/>
        <v/>
      </c>
      <c r="AJ1517" s="70" t="str">
        <f t="shared" si="328"/>
        <v/>
      </c>
      <c r="AK1517" s="70" t="str">
        <f t="shared" si="335"/>
        <v/>
      </c>
      <c r="AL1517" s="70" t="str">
        <f t="shared" si="336"/>
        <v/>
      </c>
    </row>
    <row r="1518" spans="2:38" ht="15" thickBot="1" x14ac:dyDescent="0.35">
      <c r="B1518" s="79" t="str">
        <f t="shared" si="329"/>
        <v/>
      </c>
      <c r="C1518" s="79" t="str">
        <f t="shared" si="330"/>
        <v/>
      </c>
      <c r="D1518" s="79" t="str">
        <f>IFERROR(IF(J1517&lt;=0,"",IF(C1518="Yes","",B1518-COUNTIF($C$21:C1518,"Yes"))),"")</f>
        <v/>
      </c>
      <c r="E1518" s="81" t="str">
        <f t="shared" si="323"/>
        <v/>
      </c>
      <c r="F1518" s="80" t="str">
        <f t="shared" si="331"/>
        <v/>
      </c>
      <c r="G1518" s="80" t="str">
        <f t="shared" si="324"/>
        <v/>
      </c>
      <c r="H1518" s="80" t="str">
        <f t="shared" si="332"/>
        <v/>
      </c>
      <c r="I1518" s="80" t="str">
        <f t="shared" si="325"/>
        <v/>
      </c>
      <c r="J1518" s="80" t="str">
        <f t="shared" si="333"/>
        <v/>
      </c>
      <c r="AG1518" s="16" t="str">
        <f t="shared" si="334"/>
        <v/>
      </c>
      <c r="AH1518" s="69" t="str">
        <f t="shared" si="326"/>
        <v/>
      </c>
      <c r="AI1518" s="70" t="str">
        <f t="shared" si="327"/>
        <v/>
      </c>
      <c r="AJ1518" s="70" t="str">
        <f t="shared" si="328"/>
        <v/>
      </c>
      <c r="AK1518" s="70" t="str">
        <f t="shared" si="335"/>
        <v/>
      </c>
      <c r="AL1518" s="70" t="str">
        <f t="shared" si="336"/>
        <v/>
      </c>
    </row>
    <row r="1519" spans="2:38" ht="15" thickBot="1" x14ac:dyDescent="0.35">
      <c r="B1519" s="79" t="str">
        <f t="shared" si="329"/>
        <v/>
      </c>
      <c r="C1519" s="79" t="str">
        <f t="shared" si="330"/>
        <v/>
      </c>
      <c r="D1519" s="79" t="str">
        <f>IFERROR(IF(J1518&lt;=0,"",IF(C1519="Yes","",B1519-COUNTIF($C$21:C1519,"Yes"))),"")</f>
        <v/>
      </c>
      <c r="E1519" s="81" t="str">
        <f t="shared" si="323"/>
        <v/>
      </c>
      <c r="F1519" s="80" t="str">
        <f t="shared" si="331"/>
        <v/>
      </c>
      <c r="G1519" s="80" t="str">
        <f t="shared" si="324"/>
        <v/>
      </c>
      <c r="H1519" s="80" t="str">
        <f t="shared" si="332"/>
        <v/>
      </c>
      <c r="I1519" s="80" t="str">
        <f t="shared" si="325"/>
        <v/>
      </c>
      <c r="J1519" s="80" t="str">
        <f t="shared" si="333"/>
        <v/>
      </c>
      <c r="AG1519" s="16" t="str">
        <f t="shared" si="334"/>
        <v/>
      </c>
      <c r="AH1519" s="69" t="str">
        <f t="shared" si="326"/>
        <v/>
      </c>
      <c r="AI1519" s="70" t="str">
        <f t="shared" si="327"/>
        <v/>
      </c>
      <c r="AJ1519" s="70" t="str">
        <f t="shared" si="328"/>
        <v/>
      </c>
      <c r="AK1519" s="70" t="str">
        <f t="shared" si="335"/>
        <v/>
      </c>
      <c r="AL1519" s="70" t="str">
        <f t="shared" si="336"/>
        <v/>
      </c>
    </row>
    <row r="1520" spans="2:38" ht="15" thickBot="1" x14ac:dyDescent="0.35">
      <c r="B1520" s="79" t="str">
        <f t="shared" si="329"/>
        <v/>
      </c>
      <c r="C1520" s="79" t="str">
        <f t="shared" si="330"/>
        <v/>
      </c>
      <c r="D1520" s="79" t="str">
        <f>IFERROR(IF(J1519&lt;=0,"",IF(C1520="Yes","",B1520-COUNTIF($C$21:C1520,"Yes"))),"")</f>
        <v/>
      </c>
      <c r="E1520" s="81" t="str">
        <f t="shared" si="323"/>
        <v/>
      </c>
      <c r="F1520" s="80" t="str">
        <f t="shared" si="331"/>
        <v/>
      </c>
      <c r="G1520" s="80" t="str">
        <f t="shared" si="324"/>
        <v/>
      </c>
      <c r="H1520" s="80" t="str">
        <f t="shared" si="332"/>
        <v/>
      </c>
      <c r="I1520" s="80" t="str">
        <f t="shared" si="325"/>
        <v/>
      </c>
      <c r="J1520" s="80" t="str">
        <f t="shared" si="333"/>
        <v/>
      </c>
      <c r="AG1520" s="16" t="str">
        <f t="shared" si="334"/>
        <v/>
      </c>
      <c r="AH1520" s="69" t="str">
        <f t="shared" si="326"/>
        <v/>
      </c>
      <c r="AI1520" s="70" t="str">
        <f t="shared" si="327"/>
        <v/>
      </c>
      <c r="AJ1520" s="70" t="str">
        <f t="shared" si="328"/>
        <v/>
      </c>
      <c r="AK1520" s="70" t="str">
        <f t="shared" si="335"/>
        <v/>
      </c>
      <c r="AL1520" s="70" t="str">
        <f t="shared" si="336"/>
        <v/>
      </c>
    </row>
    <row r="1521" spans="2:38" ht="15" thickBot="1" x14ac:dyDescent="0.35">
      <c r="B1521" s="79" t="str">
        <f t="shared" si="329"/>
        <v/>
      </c>
      <c r="C1521" s="79" t="str">
        <f t="shared" si="330"/>
        <v/>
      </c>
      <c r="D1521" s="79" t="str">
        <f>IFERROR(IF(J1520&lt;=0,"",IF(C1521="Yes","",B1521-COUNTIF($C$21:C1521,"Yes"))),"")</f>
        <v/>
      </c>
      <c r="E1521" s="81" t="str">
        <f t="shared" si="323"/>
        <v/>
      </c>
      <c r="F1521" s="80" t="str">
        <f t="shared" si="331"/>
        <v/>
      </c>
      <c r="G1521" s="80" t="str">
        <f t="shared" si="324"/>
        <v/>
      </c>
      <c r="H1521" s="80" t="str">
        <f t="shared" si="332"/>
        <v/>
      </c>
      <c r="I1521" s="80" t="str">
        <f t="shared" si="325"/>
        <v/>
      </c>
      <c r="J1521" s="80" t="str">
        <f t="shared" si="333"/>
        <v/>
      </c>
      <c r="AG1521" s="16" t="str">
        <f t="shared" si="334"/>
        <v/>
      </c>
      <c r="AH1521" s="69" t="str">
        <f t="shared" si="326"/>
        <v/>
      </c>
      <c r="AI1521" s="70" t="str">
        <f t="shared" si="327"/>
        <v/>
      </c>
      <c r="AJ1521" s="70" t="str">
        <f t="shared" si="328"/>
        <v/>
      </c>
      <c r="AK1521" s="70" t="str">
        <f t="shared" si="335"/>
        <v/>
      </c>
      <c r="AL1521" s="70" t="str">
        <f t="shared" si="336"/>
        <v/>
      </c>
    </row>
    <row r="1522" spans="2:38" ht="15" thickBot="1" x14ac:dyDescent="0.35">
      <c r="B1522" s="79" t="str">
        <f t="shared" si="329"/>
        <v/>
      </c>
      <c r="C1522" s="79" t="str">
        <f t="shared" si="330"/>
        <v/>
      </c>
      <c r="D1522" s="79" t="str">
        <f>IFERROR(IF(J1521&lt;=0,"",IF(C1522="Yes","",B1522-COUNTIF($C$21:C1522,"Yes"))),"")</f>
        <v/>
      </c>
      <c r="E1522" s="81" t="str">
        <f t="shared" si="323"/>
        <v/>
      </c>
      <c r="F1522" s="80" t="str">
        <f t="shared" si="331"/>
        <v/>
      </c>
      <c r="G1522" s="80" t="str">
        <f t="shared" si="324"/>
        <v/>
      </c>
      <c r="H1522" s="80" t="str">
        <f t="shared" si="332"/>
        <v/>
      </c>
      <c r="I1522" s="80" t="str">
        <f t="shared" si="325"/>
        <v/>
      </c>
      <c r="J1522" s="80" t="str">
        <f t="shared" si="333"/>
        <v/>
      </c>
      <c r="AG1522" s="16" t="str">
        <f t="shared" si="334"/>
        <v/>
      </c>
      <c r="AH1522" s="69" t="str">
        <f t="shared" si="326"/>
        <v/>
      </c>
      <c r="AI1522" s="70" t="str">
        <f t="shared" si="327"/>
        <v/>
      </c>
      <c r="AJ1522" s="70" t="str">
        <f t="shared" si="328"/>
        <v/>
      </c>
      <c r="AK1522" s="70" t="str">
        <f t="shared" si="335"/>
        <v/>
      </c>
      <c r="AL1522" s="70" t="str">
        <f t="shared" si="336"/>
        <v/>
      </c>
    </row>
    <row r="1523" spans="2:38" ht="15" thickBot="1" x14ac:dyDescent="0.35">
      <c r="B1523" s="79" t="str">
        <f t="shared" si="329"/>
        <v/>
      </c>
      <c r="C1523" s="79" t="str">
        <f t="shared" si="330"/>
        <v/>
      </c>
      <c r="D1523" s="79" t="str">
        <f>IFERROR(IF(J1522&lt;=0,"",IF(C1523="Yes","",B1523-COUNTIF($C$21:C1523,"Yes"))),"")</f>
        <v/>
      </c>
      <c r="E1523" s="81" t="str">
        <f t="shared" si="323"/>
        <v/>
      </c>
      <c r="F1523" s="80" t="str">
        <f t="shared" si="331"/>
        <v/>
      </c>
      <c r="G1523" s="80" t="str">
        <f t="shared" si="324"/>
        <v/>
      </c>
      <c r="H1523" s="80" t="str">
        <f t="shared" si="332"/>
        <v/>
      </c>
      <c r="I1523" s="80" t="str">
        <f t="shared" si="325"/>
        <v/>
      </c>
      <c r="J1523" s="80" t="str">
        <f t="shared" si="333"/>
        <v/>
      </c>
      <c r="AG1523" s="16" t="str">
        <f t="shared" si="334"/>
        <v/>
      </c>
      <c r="AH1523" s="69" t="str">
        <f t="shared" si="326"/>
        <v/>
      </c>
      <c r="AI1523" s="70" t="str">
        <f t="shared" si="327"/>
        <v/>
      </c>
      <c r="AJ1523" s="70" t="str">
        <f t="shared" si="328"/>
        <v/>
      </c>
      <c r="AK1523" s="70" t="str">
        <f t="shared" si="335"/>
        <v/>
      </c>
      <c r="AL1523" s="70" t="str">
        <f t="shared" si="336"/>
        <v/>
      </c>
    </row>
    <row r="1524" spans="2:38" ht="15" thickBot="1" x14ac:dyDescent="0.35">
      <c r="B1524" s="79" t="str">
        <f t="shared" si="329"/>
        <v/>
      </c>
      <c r="C1524" s="79" t="str">
        <f t="shared" si="330"/>
        <v/>
      </c>
      <c r="D1524" s="79" t="str">
        <f>IFERROR(IF(J1523&lt;=0,"",IF(C1524="Yes","",B1524-COUNTIF($C$21:C1524,"Yes"))),"")</f>
        <v/>
      </c>
      <c r="E1524" s="81" t="str">
        <f t="shared" si="323"/>
        <v/>
      </c>
      <c r="F1524" s="80" t="str">
        <f t="shared" si="331"/>
        <v/>
      </c>
      <c r="G1524" s="80" t="str">
        <f t="shared" si="324"/>
        <v/>
      </c>
      <c r="H1524" s="80" t="str">
        <f t="shared" si="332"/>
        <v/>
      </c>
      <c r="I1524" s="80" t="str">
        <f t="shared" si="325"/>
        <v/>
      </c>
      <c r="J1524" s="80" t="str">
        <f t="shared" si="333"/>
        <v/>
      </c>
      <c r="AG1524" s="16" t="str">
        <f t="shared" si="334"/>
        <v/>
      </c>
      <c r="AH1524" s="69" t="str">
        <f t="shared" si="326"/>
        <v/>
      </c>
      <c r="AI1524" s="70" t="str">
        <f t="shared" si="327"/>
        <v/>
      </c>
      <c r="AJ1524" s="70" t="str">
        <f t="shared" si="328"/>
        <v/>
      </c>
      <c r="AK1524" s="70" t="str">
        <f t="shared" si="335"/>
        <v/>
      </c>
      <c r="AL1524" s="70" t="str">
        <f t="shared" si="336"/>
        <v/>
      </c>
    </row>
    <row r="1525" spans="2:38" ht="15" thickBot="1" x14ac:dyDescent="0.35">
      <c r="B1525" s="79" t="str">
        <f t="shared" si="329"/>
        <v/>
      </c>
      <c r="C1525" s="79" t="str">
        <f t="shared" si="330"/>
        <v/>
      </c>
      <c r="D1525" s="79" t="str">
        <f>IFERROR(IF(J1524&lt;=0,"",IF(C1525="Yes","",B1525-COUNTIF($C$21:C1525,"Yes"))),"")</f>
        <v/>
      </c>
      <c r="E1525" s="81" t="str">
        <f t="shared" si="323"/>
        <v/>
      </c>
      <c r="F1525" s="80" t="str">
        <f t="shared" si="331"/>
        <v/>
      </c>
      <c r="G1525" s="80" t="str">
        <f t="shared" si="324"/>
        <v/>
      </c>
      <c r="H1525" s="80" t="str">
        <f t="shared" si="332"/>
        <v/>
      </c>
      <c r="I1525" s="80" t="str">
        <f t="shared" si="325"/>
        <v/>
      </c>
      <c r="J1525" s="80" t="str">
        <f t="shared" si="333"/>
        <v/>
      </c>
      <c r="AG1525" s="16" t="str">
        <f t="shared" si="334"/>
        <v/>
      </c>
      <c r="AH1525" s="69" t="str">
        <f t="shared" si="326"/>
        <v/>
      </c>
      <c r="AI1525" s="70" t="str">
        <f t="shared" si="327"/>
        <v/>
      </c>
      <c r="AJ1525" s="70" t="str">
        <f t="shared" si="328"/>
        <v/>
      </c>
      <c r="AK1525" s="70" t="str">
        <f t="shared" si="335"/>
        <v/>
      </c>
      <c r="AL1525" s="70" t="str">
        <f t="shared" si="336"/>
        <v/>
      </c>
    </row>
    <row r="1526" spans="2:38" ht="15" thickBot="1" x14ac:dyDescent="0.35">
      <c r="B1526" s="79" t="str">
        <f t="shared" si="329"/>
        <v/>
      </c>
      <c r="C1526" s="79" t="str">
        <f t="shared" si="330"/>
        <v/>
      </c>
      <c r="D1526" s="79" t="str">
        <f>IFERROR(IF(J1525&lt;=0,"",IF(C1526="Yes","",B1526-COUNTIF($C$21:C1526,"Yes"))),"")</f>
        <v/>
      </c>
      <c r="E1526" s="81" t="str">
        <f t="shared" si="323"/>
        <v/>
      </c>
      <c r="F1526" s="80" t="str">
        <f t="shared" si="331"/>
        <v/>
      </c>
      <c r="G1526" s="80" t="str">
        <f t="shared" si="324"/>
        <v/>
      </c>
      <c r="H1526" s="80" t="str">
        <f t="shared" si="332"/>
        <v/>
      </c>
      <c r="I1526" s="80" t="str">
        <f t="shared" si="325"/>
        <v/>
      </c>
      <c r="J1526" s="80" t="str">
        <f t="shared" si="333"/>
        <v/>
      </c>
      <c r="AG1526" s="16" t="str">
        <f t="shared" si="334"/>
        <v/>
      </c>
      <c r="AH1526" s="69" t="str">
        <f t="shared" si="326"/>
        <v/>
      </c>
      <c r="AI1526" s="70" t="str">
        <f t="shared" si="327"/>
        <v/>
      </c>
      <c r="AJ1526" s="70" t="str">
        <f t="shared" si="328"/>
        <v/>
      </c>
      <c r="AK1526" s="70" t="str">
        <f t="shared" si="335"/>
        <v/>
      </c>
      <c r="AL1526" s="70" t="str">
        <f t="shared" si="336"/>
        <v/>
      </c>
    </row>
    <row r="1527" spans="2:38" ht="15" thickBot="1" x14ac:dyDescent="0.35">
      <c r="B1527" s="79" t="str">
        <f t="shared" si="329"/>
        <v/>
      </c>
      <c r="C1527" s="79" t="str">
        <f t="shared" si="330"/>
        <v/>
      </c>
      <c r="D1527" s="79" t="str">
        <f>IFERROR(IF(J1526&lt;=0,"",IF(C1527="Yes","",B1527-COUNTIF($C$21:C1527,"Yes"))),"")</f>
        <v/>
      </c>
      <c r="E1527" s="81" t="str">
        <f t="shared" si="323"/>
        <v/>
      </c>
      <c r="F1527" s="80" t="str">
        <f t="shared" si="331"/>
        <v/>
      </c>
      <c r="G1527" s="80" t="str">
        <f t="shared" si="324"/>
        <v/>
      </c>
      <c r="H1527" s="80" t="str">
        <f t="shared" si="332"/>
        <v/>
      </c>
      <c r="I1527" s="80" t="str">
        <f t="shared" si="325"/>
        <v/>
      </c>
      <c r="J1527" s="80" t="str">
        <f t="shared" si="333"/>
        <v/>
      </c>
      <c r="AG1527" s="16" t="str">
        <f t="shared" si="334"/>
        <v/>
      </c>
      <c r="AH1527" s="69" t="str">
        <f t="shared" si="326"/>
        <v/>
      </c>
      <c r="AI1527" s="70" t="str">
        <f t="shared" si="327"/>
        <v/>
      </c>
      <c r="AJ1527" s="70" t="str">
        <f t="shared" si="328"/>
        <v/>
      </c>
      <c r="AK1527" s="70" t="str">
        <f t="shared" si="335"/>
        <v/>
      </c>
      <c r="AL1527" s="70" t="str">
        <f t="shared" si="336"/>
        <v/>
      </c>
    </row>
    <row r="1528" spans="2:38" ht="15" thickBot="1" x14ac:dyDescent="0.35">
      <c r="B1528" s="79" t="str">
        <f t="shared" si="329"/>
        <v/>
      </c>
      <c r="C1528" s="79" t="str">
        <f t="shared" si="330"/>
        <v/>
      </c>
      <c r="D1528" s="79" t="str">
        <f>IFERROR(IF(J1527&lt;=0,"",IF(C1528="Yes","",B1528-COUNTIF($C$21:C1528,"Yes"))),"")</f>
        <v/>
      </c>
      <c r="E1528" s="81" t="str">
        <f t="shared" si="323"/>
        <v/>
      </c>
      <c r="F1528" s="80" t="str">
        <f t="shared" si="331"/>
        <v/>
      </c>
      <c r="G1528" s="80" t="str">
        <f t="shared" si="324"/>
        <v/>
      </c>
      <c r="H1528" s="80" t="str">
        <f t="shared" si="332"/>
        <v/>
      </c>
      <c r="I1528" s="80" t="str">
        <f t="shared" si="325"/>
        <v/>
      </c>
      <c r="J1528" s="80" t="str">
        <f t="shared" si="333"/>
        <v/>
      </c>
      <c r="AG1528" s="16" t="str">
        <f t="shared" si="334"/>
        <v/>
      </c>
      <c r="AH1528" s="69" t="str">
        <f t="shared" si="326"/>
        <v/>
      </c>
      <c r="AI1528" s="70" t="str">
        <f t="shared" si="327"/>
        <v/>
      </c>
      <c r="AJ1528" s="70" t="str">
        <f t="shared" si="328"/>
        <v/>
      </c>
      <c r="AK1528" s="70" t="str">
        <f t="shared" si="335"/>
        <v/>
      </c>
      <c r="AL1528" s="70" t="str">
        <f t="shared" si="336"/>
        <v/>
      </c>
    </row>
    <row r="1529" spans="2:38" ht="15" thickBot="1" x14ac:dyDescent="0.35">
      <c r="B1529" s="79" t="str">
        <f t="shared" si="329"/>
        <v/>
      </c>
      <c r="C1529" s="79" t="str">
        <f t="shared" si="330"/>
        <v/>
      </c>
      <c r="D1529" s="79" t="str">
        <f>IFERROR(IF(J1528&lt;=0,"",IF(C1529="Yes","",B1529-COUNTIF($C$21:C1529,"Yes"))),"")</f>
        <v/>
      </c>
      <c r="E1529" s="81" t="str">
        <f t="shared" si="323"/>
        <v/>
      </c>
      <c r="F1529" s="80" t="str">
        <f t="shared" si="331"/>
        <v/>
      </c>
      <c r="G1529" s="80" t="str">
        <f t="shared" si="324"/>
        <v/>
      </c>
      <c r="H1529" s="80" t="str">
        <f t="shared" si="332"/>
        <v/>
      </c>
      <c r="I1529" s="80" t="str">
        <f t="shared" si="325"/>
        <v/>
      </c>
      <c r="J1529" s="80" t="str">
        <f t="shared" si="333"/>
        <v/>
      </c>
      <c r="AG1529" s="16" t="str">
        <f t="shared" si="334"/>
        <v/>
      </c>
      <c r="AH1529" s="69" t="str">
        <f t="shared" si="326"/>
        <v/>
      </c>
      <c r="AI1529" s="70" t="str">
        <f t="shared" si="327"/>
        <v/>
      </c>
      <c r="AJ1529" s="70" t="str">
        <f t="shared" si="328"/>
        <v/>
      </c>
      <c r="AK1529" s="70" t="str">
        <f t="shared" si="335"/>
        <v/>
      </c>
      <c r="AL1529" s="70" t="str">
        <f t="shared" si="336"/>
        <v/>
      </c>
    </row>
    <row r="1530" spans="2:38" ht="15" thickBot="1" x14ac:dyDescent="0.35">
      <c r="B1530" s="79" t="str">
        <f t="shared" si="329"/>
        <v/>
      </c>
      <c r="C1530" s="79" t="str">
        <f t="shared" si="330"/>
        <v/>
      </c>
      <c r="D1530" s="79" t="str">
        <f>IFERROR(IF(J1529&lt;=0,"",IF(C1530="Yes","",B1530-COUNTIF($C$21:C1530,"Yes"))),"")</f>
        <v/>
      </c>
      <c r="E1530" s="81" t="str">
        <f t="shared" si="323"/>
        <v/>
      </c>
      <c r="F1530" s="80" t="str">
        <f t="shared" si="331"/>
        <v/>
      </c>
      <c r="G1530" s="80" t="str">
        <f t="shared" si="324"/>
        <v/>
      </c>
      <c r="H1530" s="80" t="str">
        <f t="shared" si="332"/>
        <v/>
      </c>
      <c r="I1530" s="80" t="str">
        <f t="shared" si="325"/>
        <v/>
      </c>
      <c r="J1530" s="80" t="str">
        <f t="shared" si="333"/>
        <v/>
      </c>
      <c r="AG1530" s="16" t="str">
        <f t="shared" si="334"/>
        <v/>
      </c>
      <c r="AH1530" s="69" t="str">
        <f t="shared" si="326"/>
        <v/>
      </c>
      <c r="AI1530" s="70" t="str">
        <f t="shared" si="327"/>
        <v/>
      </c>
      <c r="AJ1530" s="70" t="str">
        <f t="shared" si="328"/>
        <v/>
      </c>
      <c r="AK1530" s="70" t="str">
        <f t="shared" si="335"/>
        <v/>
      </c>
      <c r="AL1530" s="70" t="str">
        <f t="shared" si="336"/>
        <v/>
      </c>
    </row>
    <row r="1531" spans="2:38" ht="15" thickBot="1" x14ac:dyDescent="0.35">
      <c r="B1531" s="79" t="str">
        <f t="shared" si="329"/>
        <v/>
      </c>
      <c r="C1531" s="79" t="str">
        <f t="shared" si="330"/>
        <v/>
      </c>
      <c r="D1531" s="79" t="str">
        <f>IFERROR(IF(J1530&lt;=0,"",IF(C1531="Yes","",B1531-COUNTIF($C$21:C1531,"Yes"))),"")</f>
        <v/>
      </c>
      <c r="E1531" s="81" t="str">
        <f t="shared" si="323"/>
        <v/>
      </c>
      <c r="F1531" s="80" t="str">
        <f t="shared" si="331"/>
        <v/>
      </c>
      <c r="G1531" s="80" t="str">
        <f t="shared" si="324"/>
        <v/>
      </c>
      <c r="H1531" s="80" t="str">
        <f t="shared" si="332"/>
        <v/>
      </c>
      <c r="I1531" s="80" t="str">
        <f t="shared" si="325"/>
        <v/>
      </c>
      <c r="J1531" s="80" t="str">
        <f t="shared" si="333"/>
        <v/>
      </c>
      <c r="AG1531" s="16" t="str">
        <f t="shared" si="334"/>
        <v/>
      </c>
      <c r="AH1531" s="69" t="str">
        <f t="shared" si="326"/>
        <v/>
      </c>
      <c r="AI1531" s="70" t="str">
        <f t="shared" si="327"/>
        <v/>
      </c>
      <c r="AJ1531" s="70" t="str">
        <f t="shared" si="328"/>
        <v/>
      </c>
      <c r="AK1531" s="70" t="str">
        <f t="shared" si="335"/>
        <v/>
      </c>
      <c r="AL1531" s="70" t="str">
        <f t="shared" si="336"/>
        <v/>
      </c>
    </row>
    <row r="1532" spans="2:38" ht="15" thickBot="1" x14ac:dyDescent="0.35">
      <c r="B1532" s="79" t="str">
        <f t="shared" si="329"/>
        <v/>
      </c>
      <c r="C1532" s="79" t="str">
        <f t="shared" si="330"/>
        <v/>
      </c>
      <c r="D1532" s="79" t="str">
        <f>IFERROR(IF(J1531&lt;=0,"",IF(C1532="Yes","",B1532-COUNTIF($C$21:C1532,"Yes"))),"")</f>
        <v/>
      </c>
      <c r="E1532" s="81" t="str">
        <f t="shared" si="323"/>
        <v/>
      </c>
      <c r="F1532" s="80" t="str">
        <f t="shared" si="331"/>
        <v/>
      </c>
      <c r="G1532" s="80" t="str">
        <f t="shared" si="324"/>
        <v/>
      </c>
      <c r="H1532" s="80" t="str">
        <f t="shared" si="332"/>
        <v/>
      </c>
      <c r="I1532" s="80" t="str">
        <f t="shared" si="325"/>
        <v/>
      </c>
      <c r="J1532" s="80" t="str">
        <f t="shared" si="333"/>
        <v/>
      </c>
      <c r="AG1532" s="16" t="str">
        <f t="shared" si="334"/>
        <v/>
      </c>
      <c r="AH1532" s="69" t="str">
        <f t="shared" si="326"/>
        <v/>
      </c>
      <c r="AI1532" s="70" t="str">
        <f t="shared" si="327"/>
        <v/>
      </c>
      <c r="AJ1532" s="70" t="str">
        <f t="shared" si="328"/>
        <v/>
      </c>
      <c r="AK1532" s="70" t="str">
        <f t="shared" si="335"/>
        <v/>
      </c>
      <c r="AL1532" s="70" t="str">
        <f t="shared" si="336"/>
        <v/>
      </c>
    </row>
    <row r="1533" spans="2:38" ht="15" thickBot="1" x14ac:dyDescent="0.35">
      <c r="B1533" s="79" t="str">
        <f t="shared" si="329"/>
        <v/>
      </c>
      <c r="C1533" s="79" t="str">
        <f t="shared" si="330"/>
        <v/>
      </c>
      <c r="D1533" s="79" t="str">
        <f>IFERROR(IF(J1532&lt;=0,"",IF(C1533="Yes","",B1533-COUNTIF($C$21:C1533,"Yes"))),"")</f>
        <v/>
      </c>
      <c r="E1533" s="81" t="str">
        <f t="shared" si="323"/>
        <v/>
      </c>
      <c r="F1533" s="80" t="str">
        <f t="shared" si="331"/>
        <v/>
      </c>
      <c r="G1533" s="80" t="str">
        <f t="shared" si="324"/>
        <v/>
      </c>
      <c r="H1533" s="80" t="str">
        <f t="shared" si="332"/>
        <v/>
      </c>
      <c r="I1533" s="80" t="str">
        <f t="shared" si="325"/>
        <v/>
      </c>
      <c r="J1533" s="80" t="str">
        <f t="shared" si="333"/>
        <v/>
      </c>
      <c r="AG1533" s="16" t="str">
        <f t="shared" si="334"/>
        <v/>
      </c>
      <c r="AH1533" s="69" t="str">
        <f t="shared" si="326"/>
        <v/>
      </c>
      <c r="AI1533" s="70" t="str">
        <f t="shared" si="327"/>
        <v/>
      </c>
      <c r="AJ1533" s="70" t="str">
        <f t="shared" si="328"/>
        <v/>
      </c>
      <c r="AK1533" s="70" t="str">
        <f t="shared" si="335"/>
        <v/>
      </c>
      <c r="AL1533" s="70" t="str">
        <f t="shared" si="336"/>
        <v/>
      </c>
    </row>
    <row r="1534" spans="2:38" ht="15" thickBot="1" x14ac:dyDescent="0.35">
      <c r="B1534" s="79" t="str">
        <f t="shared" si="329"/>
        <v/>
      </c>
      <c r="C1534" s="79" t="str">
        <f t="shared" si="330"/>
        <v/>
      </c>
      <c r="D1534" s="79" t="str">
        <f>IFERROR(IF(J1533&lt;=0,"",IF(C1534="Yes","",B1534-COUNTIF($C$21:C1534,"Yes"))),"")</f>
        <v/>
      </c>
      <c r="E1534" s="81" t="str">
        <f t="shared" si="323"/>
        <v/>
      </c>
      <c r="F1534" s="80" t="str">
        <f t="shared" si="331"/>
        <v/>
      </c>
      <c r="G1534" s="80" t="str">
        <f t="shared" si="324"/>
        <v/>
      </c>
      <c r="H1534" s="80" t="str">
        <f t="shared" si="332"/>
        <v/>
      </c>
      <c r="I1534" s="80" t="str">
        <f t="shared" si="325"/>
        <v/>
      </c>
      <c r="J1534" s="80" t="str">
        <f t="shared" si="333"/>
        <v/>
      </c>
      <c r="AG1534" s="16" t="str">
        <f t="shared" si="334"/>
        <v/>
      </c>
      <c r="AH1534" s="69" t="str">
        <f t="shared" si="326"/>
        <v/>
      </c>
      <c r="AI1534" s="70" t="str">
        <f t="shared" si="327"/>
        <v/>
      </c>
      <c r="AJ1534" s="70" t="str">
        <f t="shared" si="328"/>
        <v/>
      </c>
      <c r="AK1534" s="70" t="str">
        <f t="shared" si="335"/>
        <v/>
      </c>
      <c r="AL1534" s="70" t="str">
        <f t="shared" si="336"/>
        <v/>
      </c>
    </row>
    <row r="1535" spans="2:38" ht="15" thickBot="1" x14ac:dyDescent="0.35">
      <c r="B1535" s="79" t="str">
        <f t="shared" si="329"/>
        <v/>
      </c>
      <c r="C1535" s="79" t="str">
        <f t="shared" si="330"/>
        <v/>
      </c>
      <c r="D1535" s="79" t="str">
        <f>IFERROR(IF(J1534&lt;=0,"",IF(C1535="Yes","",B1535-COUNTIF($C$21:C1535,"Yes"))),"")</f>
        <v/>
      </c>
      <c r="E1535" s="81" t="str">
        <f t="shared" si="323"/>
        <v/>
      </c>
      <c r="F1535" s="80" t="str">
        <f t="shared" si="331"/>
        <v/>
      </c>
      <c r="G1535" s="80" t="str">
        <f t="shared" si="324"/>
        <v/>
      </c>
      <c r="H1535" s="80" t="str">
        <f t="shared" si="332"/>
        <v/>
      </c>
      <c r="I1535" s="80" t="str">
        <f t="shared" si="325"/>
        <v/>
      </c>
      <c r="J1535" s="80" t="str">
        <f t="shared" si="333"/>
        <v/>
      </c>
      <c r="AG1535" s="16" t="str">
        <f t="shared" si="334"/>
        <v/>
      </c>
      <c r="AH1535" s="69" t="str">
        <f t="shared" si="326"/>
        <v/>
      </c>
      <c r="AI1535" s="70" t="str">
        <f t="shared" si="327"/>
        <v/>
      </c>
      <c r="AJ1535" s="70" t="str">
        <f t="shared" si="328"/>
        <v/>
      </c>
      <c r="AK1535" s="70" t="str">
        <f t="shared" si="335"/>
        <v/>
      </c>
      <c r="AL1535" s="70" t="str">
        <f t="shared" si="336"/>
        <v/>
      </c>
    </row>
    <row r="1536" spans="2:38" ht="15" thickBot="1" x14ac:dyDescent="0.35">
      <c r="B1536" s="79" t="str">
        <f t="shared" si="329"/>
        <v/>
      </c>
      <c r="C1536" s="79" t="str">
        <f t="shared" si="330"/>
        <v/>
      </c>
      <c r="D1536" s="79" t="str">
        <f>IFERROR(IF(J1535&lt;=0,"",IF(C1536="Yes","",B1536-COUNTIF($C$21:C1536,"Yes"))),"")</f>
        <v/>
      </c>
      <c r="E1536" s="81" t="str">
        <f t="shared" si="323"/>
        <v/>
      </c>
      <c r="F1536" s="80" t="str">
        <f t="shared" si="331"/>
        <v/>
      </c>
      <c r="G1536" s="80" t="str">
        <f t="shared" si="324"/>
        <v/>
      </c>
      <c r="H1536" s="80" t="str">
        <f t="shared" si="332"/>
        <v/>
      </c>
      <c r="I1536" s="80" t="str">
        <f t="shared" si="325"/>
        <v/>
      </c>
      <c r="J1536" s="80" t="str">
        <f t="shared" si="333"/>
        <v/>
      </c>
      <c r="AG1536" s="16" t="str">
        <f t="shared" si="334"/>
        <v/>
      </c>
      <c r="AH1536" s="69" t="str">
        <f t="shared" si="326"/>
        <v/>
      </c>
      <c r="AI1536" s="70" t="str">
        <f t="shared" si="327"/>
        <v/>
      </c>
      <c r="AJ1536" s="70" t="str">
        <f t="shared" si="328"/>
        <v/>
      </c>
      <c r="AK1536" s="70" t="str">
        <f t="shared" si="335"/>
        <v/>
      </c>
      <c r="AL1536" s="70" t="str">
        <f t="shared" si="336"/>
        <v/>
      </c>
    </row>
    <row r="1537" spans="2:38" ht="15" thickBot="1" x14ac:dyDescent="0.35">
      <c r="B1537" s="79" t="str">
        <f t="shared" si="329"/>
        <v/>
      </c>
      <c r="C1537" s="79" t="str">
        <f t="shared" si="330"/>
        <v/>
      </c>
      <c r="D1537" s="79" t="str">
        <f>IFERROR(IF(J1536&lt;=0,"",IF(C1537="Yes","",B1537-COUNTIF($C$21:C1537,"Yes"))),"")</f>
        <v/>
      </c>
      <c r="E1537" s="81" t="str">
        <f t="shared" si="323"/>
        <v/>
      </c>
      <c r="F1537" s="80" t="str">
        <f t="shared" si="331"/>
        <v/>
      </c>
      <c r="G1537" s="80" t="str">
        <f t="shared" si="324"/>
        <v/>
      </c>
      <c r="H1537" s="80" t="str">
        <f t="shared" si="332"/>
        <v/>
      </c>
      <c r="I1537" s="80" t="str">
        <f t="shared" si="325"/>
        <v/>
      </c>
      <c r="J1537" s="80" t="str">
        <f t="shared" si="333"/>
        <v/>
      </c>
      <c r="AG1537" s="16" t="str">
        <f t="shared" si="334"/>
        <v/>
      </c>
      <c r="AH1537" s="69" t="str">
        <f t="shared" si="326"/>
        <v/>
      </c>
      <c r="AI1537" s="70" t="str">
        <f t="shared" si="327"/>
        <v/>
      </c>
      <c r="AJ1537" s="70" t="str">
        <f t="shared" si="328"/>
        <v/>
      </c>
      <c r="AK1537" s="70" t="str">
        <f t="shared" si="335"/>
        <v/>
      </c>
      <c r="AL1537" s="70" t="str">
        <f t="shared" si="336"/>
        <v/>
      </c>
    </row>
    <row r="1538" spans="2:38" ht="15" thickBot="1" x14ac:dyDescent="0.35">
      <c r="B1538" s="79" t="str">
        <f t="shared" si="329"/>
        <v/>
      </c>
      <c r="C1538" s="79" t="str">
        <f t="shared" si="330"/>
        <v/>
      </c>
      <c r="D1538" s="79" t="str">
        <f>IFERROR(IF(J1537&lt;=0,"",IF(C1538="Yes","",B1538-COUNTIF($C$21:C1538,"Yes"))),"")</f>
        <v/>
      </c>
      <c r="E1538" s="81" t="str">
        <f t="shared" si="323"/>
        <v/>
      </c>
      <c r="F1538" s="80" t="str">
        <f t="shared" si="331"/>
        <v/>
      </c>
      <c r="G1538" s="80" t="str">
        <f t="shared" si="324"/>
        <v/>
      </c>
      <c r="H1538" s="80" t="str">
        <f t="shared" si="332"/>
        <v/>
      </c>
      <c r="I1538" s="80" t="str">
        <f t="shared" si="325"/>
        <v/>
      </c>
      <c r="J1538" s="80" t="str">
        <f t="shared" si="333"/>
        <v/>
      </c>
      <c r="AG1538" s="16" t="str">
        <f t="shared" si="334"/>
        <v/>
      </c>
      <c r="AH1538" s="69" t="str">
        <f t="shared" si="326"/>
        <v/>
      </c>
      <c r="AI1538" s="70" t="str">
        <f t="shared" si="327"/>
        <v/>
      </c>
      <c r="AJ1538" s="70" t="str">
        <f t="shared" si="328"/>
        <v/>
      </c>
      <c r="AK1538" s="70" t="str">
        <f t="shared" si="335"/>
        <v/>
      </c>
      <c r="AL1538" s="70" t="str">
        <f t="shared" si="336"/>
        <v/>
      </c>
    </row>
    <row r="1539" spans="2:38" ht="15" thickBot="1" x14ac:dyDescent="0.35">
      <c r="B1539" s="79" t="str">
        <f t="shared" si="329"/>
        <v/>
      </c>
      <c r="C1539" s="79" t="str">
        <f t="shared" si="330"/>
        <v/>
      </c>
      <c r="D1539" s="79" t="str">
        <f>IFERROR(IF(J1538&lt;=0,"",IF(C1539="Yes","",B1539-COUNTIF($C$21:C1539,"Yes"))),"")</f>
        <v/>
      </c>
      <c r="E1539" s="81" t="str">
        <f t="shared" si="323"/>
        <v/>
      </c>
      <c r="F1539" s="80" t="str">
        <f t="shared" si="331"/>
        <v/>
      </c>
      <c r="G1539" s="80" t="str">
        <f t="shared" si="324"/>
        <v/>
      </c>
      <c r="H1539" s="80" t="str">
        <f t="shared" si="332"/>
        <v/>
      </c>
      <c r="I1539" s="80" t="str">
        <f t="shared" si="325"/>
        <v/>
      </c>
      <c r="J1539" s="80" t="str">
        <f t="shared" si="333"/>
        <v/>
      </c>
      <c r="AG1539" s="16" t="str">
        <f t="shared" si="334"/>
        <v/>
      </c>
      <c r="AH1539" s="69" t="str">
        <f t="shared" si="326"/>
        <v/>
      </c>
      <c r="AI1539" s="70" t="str">
        <f t="shared" si="327"/>
        <v/>
      </c>
      <c r="AJ1539" s="70" t="str">
        <f t="shared" si="328"/>
        <v/>
      </c>
      <c r="AK1539" s="70" t="str">
        <f t="shared" si="335"/>
        <v/>
      </c>
      <c r="AL1539" s="70" t="str">
        <f t="shared" si="336"/>
        <v/>
      </c>
    </row>
    <row r="1540" spans="2:38" ht="15" thickBot="1" x14ac:dyDescent="0.35">
      <c r="B1540" s="79" t="str">
        <f t="shared" si="329"/>
        <v/>
      </c>
      <c r="C1540" s="79" t="str">
        <f t="shared" si="330"/>
        <v/>
      </c>
      <c r="D1540" s="79" t="str">
        <f>IFERROR(IF(J1539&lt;=0,"",IF(C1540="Yes","",B1540-COUNTIF($C$21:C1540,"Yes"))),"")</f>
        <v/>
      </c>
      <c r="E1540" s="81" t="str">
        <f t="shared" si="323"/>
        <v/>
      </c>
      <c r="F1540" s="80" t="str">
        <f t="shared" si="331"/>
        <v/>
      </c>
      <c r="G1540" s="80" t="str">
        <f t="shared" si="324"/>
        <v/>
      </c>
      <c r="H1540" s="80" t="str">
        <f t="shared" si="332"/>
        <v/>
      </c>
      <c r="I1540" s="80" t="str">
        <f t="shared" si="325"/>
        <v/>
      </c>
      <c r="J1540" s="80" t="str">
        <f t="shared" si="333"/>
        <v/>
      </c>
      <c r="AG1540" s="16" t="str">
        <f t="shared" si="334"/>
        <v/>
      </c>
      <c r="AH1540" s="69" t="str">
        <f t="shared" si="326"/>
        <v/>
      </c>
      <c r="AI1540" s="70" t="str">
        <f t="shared" si="327"/>
        <v/>
      </c>
      <c r="AJ1540" s="70" t="str">
        <f t="shared" si="328"/>
        <v/>
      </c>
      <c r="AK1540" s="70" t="str">
        <f t="shared" si="335"/>
        <v/>
      </c>
      <c r="AL1540" s="70" t="str">
        <f t="shared" si="336"/>
        <v/>
      </c>
    </row>
    <row r="1541" spans="2:38" ht="15" thickBot="1" x14ac:dyDescent="0.35">
      <c r="B1541" s="79" t="str">
        <f t="shared" si="329"/>
        <v/>
      </c>
      <c r="C1541" s="79" t="str">
        <f t="shared" si="330"/>
        <v/>
      </c>
      <c r="D1541" s="79" t="str">
        <f>IFERROR(IF(J1540&lt;=0,"",IF(C1541="Yes","",B1541-COUNTIF($C$21:C1541,"Yes"))),"")</f>
        <v/>
      </c>
      <c r="E1541" s="81" t="str">
        <f t="shared" si="323"/>
        <v/>
      </c>
      <c r="F1541" s="80" t="str">
        <f t="shared" si="331"/>
        <v/>
      </c>
      <c r="G1541" s="80" t="str">
        <f t="shared" si="324"/>
        <v/>
      </c>
      <c r="H1541" s="80" t="str">
        <f t="shared" si="332"/>
        <v/>
      </c>
      <c r="I1541" s="80" t="str">
        <f t="shared" si="325"/>
        <v/>
      </c>
      <c r="J1541" s="80" t="str">
        <f t="shared" si="333"/>
        <v/>
      </c>
      <c r="AG1541" s="16" t="str">
        <f t="shared" si="334"/>
        <v/>
      </c>
      <c r="AH1541" s="69" t="str">
        <f t="shared" si="326"/>
        <v/>
      </c>
      <c r="AI1541" s="70" t="str">
        <f t="shared" si="327"/>
        <v/>
      </c>
      <c r="AJ1541" s="70" t="str">
        <f t="shared" si="328"/>
        <v/>
      </c>
      <c r="AK1541" s="70" t="str">
        <f t="shared" si="335"/>
        <v/>
      </c>
      <c r="AL1541" s="70" t="str">
        <f t="shared" si="336"/>
        <v/>
      </c>
    </row>
    <row r="1542" spans="2:38" ht="15" thickBot="1" x14ac:dyDescent="0.35">
      <c r="B1542" s="79" t="str">
        <f t="shared" si="329"/>
        <v/>
      </c>
      <c r="C1542" s="79" t="str">
        <f t="shared" si="330"/>
        <v/>
      </c>
      <c r="D1542" s="79" t="str">
        <f>IFERROR(IF(J1541&lt;=0,"",IF(C1542="Yes","",B1542-COUNTIF($C$21:C1542,"Yes"))),"")</f>
        <v/>
      </c>
      <c r="E1542" s="81" t="str">
        <f t="shared" si="323"/>
        <v/>
      </c>
      <c r="F1542" s="80" t="str">
        <f t="shared" si="331"/>
        <v/>
      </c>
      <c r="G1542" s="80" t="str">
        <f t="shared" si="324"/>
        <v/>
      </c>
      <c r="H1542" s="80" t="str">
        <f t="shared" si="332"/>
        <v/>
      </c>
      <c r="I1542" s="80" t="str">
        <f t="shared" si="325"/>
        <v/>
      </c>
      <c r="J1542" s="80" t="str">
        <f t="shared" si="333"/>
        <v/>
      </c>
      <c r="AG1542" s="16" t="str">
        <f t="shared" si="334"/>
        <v/>
      </c>
      <c r="AH1542" s="69" t="str">
        <f t="shared" si="326"/>
        <v/>
      </c>
      <c r="AI1542" s="70" t="str">
        <f t="shared" si="327"/>
        <v/>
      </c>
      <c r="AJ1542" s="70" t="str">
        <f t="shared" si="328"/>
        <v/>
      </c>
      <c r="AK1542" s="70" t="str">
        <f t="shared" si="335"/>
        <v/>
      </c>
      <c r="AL1542" s="70" t="str">
        <f t="shared" si="336"/>
        <v/>
      </c>
    </row>
    <row r="1543" spans="2:38" ht="15" thickBot="1" x14ac:dyDescent="0.35">
      <c r="B1543" s="79" t="str">
        <f t="shared" si="329"/>
        <v/>
      </c>
      <c r="C1543" s="79" t="str">
        <f t="shared" si="330"/>
        <v/>
      </c>
      <c r="D1543" s="79" t="str">
        <f>IFERROR(IF(J1542&lt;=0,"",IF(C1543="Yes","",B1543-COUNTIF($C$21:C1543,"Yes"))),"")</f>
        <v/>
      </c>
      <c r="E1543" s="81" t="str">
        <f t="shared" si="323"/>
        <v/>
      </c>
      <c r="F1543" s="80" t="str">
        <f t="shared" si="331"/>
        <v/>
      </c>
      <c r="G1543" s="80" t="str">
        <f t="shared" si="324"/>
        <v/>
      </c>
      <c r="H1543" s="80" t="str">
        <f t="shared" si="332"/>
        <v/>
      </c>
      <c r="I1543" s="80" t="str">
        <f t="shared" si="325"/>
        <v/>
      </c>
      <c r="J1543" s="80" t="str">
        <f t="shared" si="333"/>
        <v/>
      </c>
      <c r="AG1543" s="16" t="str">
        <f t="shared" si="334"/>
        <v/>
      </c>
      <c r="AH1543" s="69" t="str">
        <f t="shared" si="326"/>
        <v/>
      </c>
      <c r="AI1543" s="70" t="str">
        <f t="shared" si="327"/>
        <v/>
      </c>
      <c r="AJ1543" s="70" t="str">
        <f t="shared" si="328"/>
        <v/>
      </c>
      <c r="AK1543" s="70" t="str">
        <f t="shared" si="335"/>
        <v/>
      </c>
      <c r="AL1543" s="70" t="str">
        <f t="shared" si="336"/>
        <v/>
      </c>
    </row>
    <row r="1544" spans="2:38" ht="15" thickBot="1" x14ac:dyDescent="0.35">
      <c r="B1544" s="79" t="str">
        <f t="shared" si="329"/>
        <v/>
      </c>
      <c r="C1544" s="79" t="str">
        <f t="shared" si="330"/>
        <v/>
      </c>
      <c r="D1544" s="79" t="str">
        <f>IFERROR(IF(J1543&lt;=0,"",IF(C1544="Yes","",B1544-COUNTIF($C$21:C1544,"Yes"))),"")</f>
        <v/>
      </c>
      <c r="E1544" s="81" t="str">
        <f t="shared" si="323"/>
        <v/>
      </c>
      <c r="F1544" s="80" t="str">
        <f t="shared" si="331"/>
        <v/>
      </c>
      <c r="G1544" s="80" t="str">
        <f t="shared" si="324"/>
        <v/>
      </c>
      <c r="H1544" s="80" t="str">
        <f t="shared" si="332"/>
        <v/>
      </c>
      <c r="I1544" s="80" t="str">
        <f t="shared" si="325"/>
        <v/>
      </c>
      <c r="J1544" s="80" t="str">
        <f t="shared" si="333"/>
        <v/>
      </c>
      <c r="AG1544" s="16" t="str">
        <f t="shared" si="334"/>
        <v/>
      </c>
      <c r="AH1544" s="69" t="str">
        <f t="shared" si="326"/>
        <v/>
      </c>
      <c r="AI1544" s="70" t="str">
        <f t="shared" si="327"/>
        <v/>
      </c>
      <c r="AJ1544" s="70" t="str">
        <f t="shared" si="328"/>
        <v/>
      </c>
      <c r="AK1544" s="70" t="str">
        <f t="shared" si="335"/>
        <v/>
      </c>
      <c r="AL1544" s="70" t="str">
        <f t="shared" si="336"/>
        <v/>
      </c>
    </row>
    <row r="1545" spans="2:38" ht="15" thickBot="1" x14ac:dyDescent="0.35">
      <c r="B1545" s="79" t="str">
        <f t="shared" si="329"/>
        <v/>
      </c>
      <c r="C1545" s="79" t="str">
        <f t="shared" si="330"/>
        <v/>
      </c>
      <c r="D1545" s="79" t="str">
        <f>IFERROR(IF(J1544&lt;=0,"",IF(C1545="Yes","",B1545-COUNTIF($C$21:C1545,"Yes"))),"")</f>
        <v/>
      </c>
      <c r="E1545" s="81" t="str">
        <f t="shared" si="323"/>
        <v/>
      </c>
      <c r="F1545" s="80" t="str">
        <f t="shared" si="331"/>
        <v/>
      </c>
      <c r="G1545" s="80" t="str">
        <f t="shared" si="324"/>
        <v/>
      </c>
      <c r="H1545" s="80" t="str">
        <f t="shared" si="332"/>
        <v/>
      </c>
      <c r="I1545" s="80" t="str">
        <f t="shared" si="325"/>
        <v/>
      </c>
      <c r="J1545" s="80" t="str">
        <f t="shared" si="333"/>
        <v/>
      </c>
      <c r="AG1545" s="16" t="str">
        <f t="shared" si="334"/>
        <v/>
      </c>
      <c r="AH1545" s="69" t="str">
        <f t="shared" si="326"/>
        <v/>
      </c>
      <c r="AI1545" s="70" t="str">
        <f t="shared" si="327"/>
        <v/>
      </c>
      <c r="AJ1545" s="70" t="str">
        <f t="shared" si="328"/>
        <v/>
      </c>
      <c r="AK1545" s="70" t="str">
        <f t="shared" si="335"/>
        <v/>
      </c>
      <c r="AL1545" s="70" t="str">
        <f t="shared" si="336"/>
        <v/>
      </c>
    </row>
    <row r="1546" spans="2:38" ht="15" thickBot="1" x14ac:dyDescent="0.35">
      <c r="B1546" s="79" t="str">
        <f t="shared" si="329"/>
        <v/>
      </c>
      <c r="C1546" s="79" t="str">
        <f t="shared" si="330"/>
        <v/>
      </c>
      <c r="D1546" s="79" t="str">
        <f>IFERROR(IF(J1545&lt;=0,"",IF(C1546="Yes","",B1546-COUNTIF($C$21:C1546,"Yes"))),"")</f>
        <v/>
      </c>
      <c r="E1546" s="81" t="str">
        <f t="shared" si="323"/>
        <v/>
      </c>
      <c r="F1546" s="80" t="str">
        <f t="shared" si="331"/>
        <v/>
      </c>
      <c r="G1546" s="80" t="str">
        <f t="shared" si="324"/>
        <v/>
      </c>
      <c r="H1546" s="80" t="str">
        <f t="shared" si="332"/>
        <v/>
      </c>
      <c r="I1546" s="80" t="str">
        <f t="shared" si="325"/>
        <v/>
      </c>
      <c r="J1546" s="80" t="str">
        <f t="shared" si="333"/>
        <v/>
      </c>
      <c r="AG1546" s="16" t="str">
        <f t="shared" si="334"/>
        <v/>
      </c>
      <c r="AH1546" s="69" t="str">
        <f t="shared" si="326"/>
        <v/>
      </c>
      <c r="AI1546" s="70" t="str">
        <f t="shared" si="327"/>
        <v/>
      </c>
      <c r="AJ1546" s="70" t="str">
        <f t="shared" si="328"/>
        <v/>
      </c>
      <c r="AK1546" s="70" t="str">
        <f t="shared" si="335"/>
        <v/>
      </c>
      <c r="AL1546" s="70" t="str">
        <f t="shared" si="336"/>
        <v/>
      </c>
    </row>
    <row r="1547" spans="2:38" ht="15" thickBot="1" x14ac:dyDescent="0.35">
      <c r="B1547" s="79" t="str">
        <f t="shared" si="329"/>
        <v/>
      </c>
      <c r="C1547" s="79" t="str">
        <f t="shared" si="330"/>
        <v/>
      </c>
      <c r="D1547" s="79" t="str">
        <f>IFERROR(IF(J1546&lt;=0,"",IF(C1547="Yes","",B1547-COUNTIF($C$21:C1547,"Yes"))),"")</f>
        <v/>
      </c>
      <c r="E1547" s="81" t="str">
        <f t="shared" si="323"/>
        <v/>
      </c>
      <c r="F1547" s="80" t="str">
        <f t="shared" si="331"/>
        <v/>
      </c>
      <c r="G1547" s="80" t="str">
        <f t="shared" si="324"/>
        <v/>
      </c>
      <c r="H1547" s="80" t="str">
        <f t="shared" si="332"/>
        <v/>
      </c>
      <c r="I1547" s="80" t="str">
        <f t="shared" si="325"/>
        <v/>
      </c>
      <c r="J1547" s="80" t="str">
        <f t="shared" si="333"/>
        <v/>
      </c>
      <c r="AG1547" s="16" t="str">
        <f t="shared" si="334"/>
        <v/>
      </c>
      <c r="AH1547" s="69" t="str">
        <f t="shared" si="326"/>
        <v/>
      </c>
      <c r="AI1547" s="70" t="str">
        <f t="shared" si="327"/>
        <v/>
      </c>
      <c r="AJ1547" s="70" t="str">
        <f t="shared" si="328"/>
        <v/>
      </c>
      <c r="AK1547" s="70" t="str">
        <f t="shared" si="335"/>
        <v/>
      </c>
      <c r="AL1547" s="70" t="str">
        <f t="shared" si="336"/>
        <v/>
      </c>
    </row>
    <row r="1548" spans="2:38" ht="15" thickBot="1" x14ac:dyDescent="0.35">
      <c r="B1548" s="79" t="str">
        <f t="shared" si="329"/>
        <v/>
      </c>
      <c r="C1548" s="79" t="str">
        <f t="shared" si="330"/>
        <v/>
      </c>
      <c r="D1548" s="79" t="str">
        <f>IFERROR(IF(J1547&lt;=0,"",IF(C1548="Yes","",B1548-COUNTIF($C$21:C1548,"Yes"))),"")</f>
        <v/>
      </c>
      <c r="E1548" s="81" t="str">
        <f t="shared" si="323"/>
        <v/>
      </c>
      <c r="F1548" s="80" t="str">
        <f t="shared" si="331"/>
        <v/>
      </c>
      <c r="G1548" s="80" t="str">
        <f t="shared" si="324"/>
        <v/>
      </c>
      <c r="H1548" s="80" t="str">
        <f t="shared" si="332"/>
        <v/>
      </c>
      <c r="I1548" s="80" t="str">
        <f t="shared" si="325"/>
        <v/>
      </c>
      <c r="J1548" s="80" t="str">
        <f t="shared" si="333"/>
        <v/>
      </c>
      <c r="AG1548" s="16" t="str">
        <f t="shared" si="334"/>
        <v/>
      </c>
      <c r="AH1548" s="69" t="str">
        <f t="shared" si="326"/>
        <v/>
      </c>
      <c r="AI1548" s="70" t="str">
        <f t="shared" si="327"/>
        <v/>
      </c>
      <c r="AJ1548" s="70" t="str">
        <f t="shared" si="328"/>
        <v/>
      </c>
      <c r="AK1548" s="70" t="str">
        <f t="shared" si="335"/>
        <v/>
      </c>
      <c r="AL1548" s="70" t="str">
        <f t="shared" si="336"/>
        <v/>
      </c>
    </row>
    <row r="1549" spans="2:38" ht="15" thickBot="1" x14ac:dyDescent="0.35">
      <c r="B1549" s="79" t="str">
        <f t="shared" si="329"/>
        <v/>
      </c>
      <c r="C1549" s="79" t="str">
        <f t="shared" si="330"/>
        <v/>
      </c>
      <c r="D1549" s="79" t="str">
        <f>IFERROR(IF(J1548&lt;=0,"",IF(C1549="Yes","",B1549-COUNTIF($C$21:C1549,"Yes"))),"")</f>
        <v/>
      </c>
      <c r="E1549" s="81" t="str">
        <f t="shared" si="323"/>
        <v/>
      </c>
      <c r="F1549" s="80" t="str">
        <f t="shared" si="331"/>
        <v/>
      </c>
      <c r="G1549" s="80" t="str">
        <f t="shared" si="324"/>
        <v/>
      </c>
      <c r="H1549" s="80" t="str">
        <f t="shared" si="332"/>
        <v/>
      </c>
      <c r="I1549" s="80" t="str">
        <f t="shared" si="325"/>
        <v/>
      </c>
      <c r="J1549" s="80" t="str">
        <f t="shared" si="333"/>
        <v/>
      </c>
      <c r="AG1549" s="16" t="str">
        <f t="shared" si="334"/>
        <v/>
      </c>
      <c r="AH1549" s="69" t="str">
        <f t="shared" si="326"/>
        <v/>
      </c>
      <c r="AI1549" s="70" t="str">
        <f t="shared" si="327"/>
        <v/>
      </c>
      <c r="AJ1549" s="70" t="str">
        <f t="shared" si="328"/>
        <v/>
      </c>
      <c r="AK1549" s="70" t="str">
        <f t="shared" si="335"/>
        <v/>
      </c>
      <c r="AL1549" s="70" t="str">
        <f t="shared" si="336"/>
        <v/>
      </c>
    </row>
    <row r="1550" spans="2:38" ht="15" thickBot="1" x14ac:dyDescent="0.35">
      <c r="B1550" s="79" t="str">
        <f t="shared" si="329"/>
        <v/>
      </c>
      <c r="C1550" s="79" t="str">
        <f t="shared" si="330"/>
        <v/>
      </c>
      <c r="D1550" s="79" t="str">
        <f>IFERROR(IF(J1549&lt;=0,"",IF(C1550="Yes","",B1550-COUNTIF($C$21:C1550,"Yes"))),"")</f>
        <v/>
      </c>
      <c r="E1550" s="81" t="str">
        <f t="shared" si="323"/>
        <v/>
      </c>
      <c r="F1550" s="80" t="str">
        <f t="shared" si="331"/>
        <v/>
      </c>
      <c r="G1550" s="80" t="str">
        <f t="shared" si="324"/>
        <v/>
      </c>
      <c r="H1550" s="80" t="str">
        <f t="shared" si="332"/>
        <v/>
      </c>
      <c r="I1550" s="80" t="str">
        <f t="shared" si="325"/>
        <v/>
      </c>
      <c r="J1550" s="80" t="str">
        <f t="shared" si="333"/>
        <v/>
      </c>
      <c r="AG1550" s="16" t="str">
        <f t="shared" si="334"/>
        <v/>
      </c>
      <c r="AH1550" s="69" t="str">
        <f t="shared" si="326"/>
        <v/>
      </c>
      <c r="AI1550" s="70" t="str">
        <f t="shared" si="327"/>
        <v/>
      </c>
      <c r="AJ1550" s="70" t="str">
        <f t="shared" si="328"/>
        <v/>
      </c>
      <c r="AK1550" s="70" t="str">
        <f t="shared" si="335"/>
        <v/>
      </c>
      <c r="AL1550" s="70" t="str">
        <f t="shared" si="336"/>
        <v/>
      </c>
    </row>
    <row r="1551" spans="2:38" ht="15" thickBot="1" x14ac:dyDescent="0.35">
      <c r="B1551" s="79" t="str">
        <f t="shared" si="329"/>
        <v/>
      </c>
      <c r="C1551" s="79" t="str">
        <f t="shared" si="330"/>
        <v/>
      </c>
      <c r="D1551" s="79" t="str">
        <f>IFERROR(IF(J1550&lt;=0,"",IF(C1551="Yes","",B1551-COUNTIF($C$21:C1551,"Yes"))),"")</f>
        <v/>
      </c>
      <c r="E1551" s="81" t="str">
        <f t="shared" si="323"/>
        <v/>
      </c>
      <c r="F1551" s="80" t="str">
        <f t="shared" si="331"/>
        <v/>
      </c>
      <c r="G1551" s="80" t="str">
        <f t="shared" si="324"/>
        <v/>
      </c>
      <c r="H1551" s="80" t="str">
        <f t="shared" si="332"/>
        <v/>
      </c>
      <c r="I1551" s="80" t="str">
        <f t="shared" si="325"/>
        <v/>
      </c>
      <c r="J1551" s="80" t="str">
        <f t="shared" si="333"/>
        <v/>
      </c>
      <c r="AG1551" s="16" t="str">
        <f t="shared" si="334"/>
        <v/>
      </c>
      <c r="AH1551" s="69" t="str">
        <f t="shared" si="326"/>
        <v/>
      </c>
      <c r="AI1551" s="70" t="str">
        <f t="shared" si="327"/>
        <v/>
      </c>
      <c r="AJ1551" s="70" t="str">
        <f t="shared" si="328"/>
        <v/>
      </c>
      <c r="AK1551" s="70" t="str">
        <f t="shared" si="335"/>
        <v/>
      </c>
      <c r="AL1551" s="70" t="str">
        <f t="shared" si="336"/>
        <v/>
      </c>
    </row>
    <row r="1552" spans="2:38" ht="15" thickBot="1" x14ac:dyDescent="0.35">
      <c r="B1552" s="79" t="str">
        <f t="shared" si="329"/>
        <v/>
      </c>
      <c r="C1552" s="79" t="str">
        <f t="shared" si="330"/>
        <v/>
      </c>
      <c r="D1552" s="79" t="str">
        <f>IFERROR(IF(J1551&lt;=0,"",IF(C1552="Yes","",B1552-COUNTIF($C$21:C1552,"Yes"))),"")</f>
        <v/>
      </c>
      <c r="E1552" s="81" t="str">
        <f t="shared" si="323"/>
        <v/>
      </c>
      <c r="F1552" s="80" t="str">
        <f t="shared" si="331"/>
        <v/>
      </c>
      <c r="G1552" s="80" t="str">
        <f t="shared" si="324"/>
        <v/>
      </c>
      <c r="H1552" s="80" t="str">
        <f t="shared" si="332"/>
        <v/>
      </c>
      <c r="I1552" s="80" t="str">
        <f t="shared" si="325"/>
        <v/>
      </c>
      <c r="J1552" s="80" t="str">
        <f t="shared" si="333"/>
        <v/>
      </c>
      <c r="AG1552" s="16" t="str">
        <f t="shared" si="334"/>
        <v/>
      </c>
      <c r="AH1552" s="69" t="str">
        <f t="shared" si="326"/>
        <v/>
      </c>
      <c r="AI1552" s="70" t="str">
        <f t="shared" si="327"/>
        <v/>
      </c>
      <c r="AJ1552" s="70" t="str">
        <f t="shared" si="328"/>
        <v/>
      </c>
      <c r="AK1552" s="70" t="str">
        <f t="shared" si="335"/>
        <v/>
      </c>
      <c r="AL1552" s="70" t="str">
        <f t="shared" si="336"/>
        <v/>
      </c>
    </row>
    <row r="1553" spans="2:38" ht="15" thickBot="1" x14ac:dyDescent="0.35">
      <c r="B1553" s="79" t="str">
        <f t="shared" si="329"/>
        <v/>
      </c>
      <c r="C1553" s="79" t="str">
        <f t="shared" si="330"/>
        <v/>
      </c>
      <c r="D1553" s="79" t="str">
        <f>IFERROR(IF(J1552&lt;=0,"",IF(C1553="Yes","",B1553-COUNTIF($C$21:C1553,"Yes"))),"")</f>
        <v/>
      </c>
      <c r="E1553" s="81" t="str">
        <f t="shared" si="323"/>
        <v/>
      </c>
      <c r="F1553" s="80" t="str">
        <f t="shared" si="331"/>
        <v/>
      </c>
      <c r="G1553" s="80" t="str">
        <f t="shared" si="324"/>
        <v/>
      </c>
      <c r="H1553" s="80" t="str">
        <f t="shared" si="332"/>
        <v/>
      </c>
      <c r="I1553" s="80" t="str">
        <f t="shared" si="325"/>
        <v/>
      </c>
      <c r="J1553" s="80" t="str">
        <f t="shared" si="333"/>
        <v/>
      </c>
      <c r="AG1553" s="16" t="str">
        <f t="shared" si="334"/>
        <v/>
      </c>
      <c r="AH1553" s="69" t="str">
        <f t="shared" si="326"/>
        <v/>
      </c>
      <c r="AI1553" s="70" t="str">
        <f t="shared" si="327"/>
        <v/>
      </c>
      <c r="AJ1553" s="70" t="str">
        <f t="shared" si="328"/>
        <v/>
      </c>
      <c r="AK1553" s="70" t="str">
        <f t="shared" si="335"/>
        <v/>
      </c>
      <c r="AL1553" s="70" t="str">
        <f t="shared" si="336"/>
        <v/>
      </c>
    </row>
    <row r="1554" spans="2:38" ht="15" thickBot="1" x14ac:dyDescent="0.35">
      <c r="B1554" s="79" t="str">
        <f t="shared" si="329"/>
        <v/>
      </c>
      <c r="C1554" s="79" t="str">
        <f t="shared" si="330"/>
        <v/>
      </c>
      <c r="D1554" s="79" t="str">
        <f>IFERROR(IF(J1553&lt;=0,"",IF(C1554="Yes","",B1554-COUNTIF($C$21:C1554,"Yes"))),"")</f>
        <v/>
      </c>
      <c r="E1554" s="81" t="str">
        <f t="shared" si="323"/>
        <v/>
      </c>
      <c r="F1554" s="80" t="str">
        <f t="shared" si="331"/>
        <v/>
      </c>
      <c r="G1554" s="80" t="str">
        <f t="shared" si="324"/>
        <v/>
      </c>
      <c r="H1554" s="80" t="str">
        <f t="shared" si="332"/>
        <v/>
      </c>
      <c r="I1554" s="80" t="str">
        <f t="shared" si="325"/>
        <v/>
      </c>
      <c r="J1554" s="80" t="str">
        <f t="shared" si="333"/>
        <v/>
      </c>
      <c r="AG1554" s="16" t="str">
        <f t="shared" si="334"/>
        <v/>
      </c>
      <c r="AH1554" s="69" t="str">
        <f t="shared" si="326"/>
        <v/>
      </c>
      <c r="AI1554" s="70" t="str">
        <f t="shared" si="327"/>
        <v/>
      </c>
      <c r="AJ1554" s="70" t="str">
        <f t="shared" si="328"/>
        <v/>
      </c>
      <c r="AK1554" s="70" t="str">
        <f t="shared" si="335"/>
        <v/>
      </c>
      <c r="AL1554" s="70" t="str">
        <f t="shared" si="336"/>
        <v/>
      </c>
    </row>
    <row r="1555" spans="2:38" ht="15" thickBot="1" x14ac:dyDescent="0.35">
      <c r="B1555" s="79" t="str">
        <f t="shared" si="329"/>
        <v/>
      </c>
      <c r="C1555" s="79" t="str">
        <f t="shared" si="330"/>
        <v/>
      </c>
      <c r="D1555" s="79" t="str">
        <f>IFERROR(IF(J1554&lt;=0,"",IF(C1555="Yes","",B1555-COUNTIF($C$21:C1555,"Yes"))),"")</f>
        <v/>
      </c>
      <c r="E1555" s="81" t="str">
        <f t="shared" si="323"/>
        <v/>
      </c>
      <c r="F1555" s="80" t="str">
        <f t="shared" si="331"/>
        <v/>
      </c>
      <c r="G1555" s="80" t="str">
        <f t="shared" si="324"/>
        <v/>
      </c>
      <c r="H1555" s="80" t="str">
        <f t="shared" si="332"/>
        <v/>
      </c>
      <c r="I1555" s="80" t="str">
        <f t="shared" si="325"/>
        <v/>
      </c>
      <c r="J1555" s="80" t="str">
        <f t="shared" si="333"/>
        <v/>
      </c>
      <c r="AG1555" s="16" t="str">
        <f t="shared" si="334"/>
        <v/>
      </c>
      <c r="AH1555" s="69" t="str">
        <f t="shared" si="326"/>
        <v/>
      </c>
      <c r="AI1555" s="70" t="str">
        <f t="shared" si="327"/>
        <v/>
      </c>
      <c r="AJ1555" s="70" t="str">
        <f t="shared" si="328"/>
        <v/>
      </c>
      <c r="AK1555" s="70" t="str">
        <f t="shared" si="335"/>
        <v/>
      </c>
      <c r="AL1555" s="70" t="str">
        <f t="shared" si="336"/>
        <v/>
      </c>
    </row>
    <row r="1556" spans="2:38" ht="15" thickBot="1" x14ac:dyDescent="0.35">
      <c r="B1556" s="79" t="str">
        <f t="shared" si="329"/>
        <v/>
      </c>
      <c r="C1556" s="79" t="str">
        <f t="shared" si="330"/>
        <v/>
      </c>
      <c r="D1556" s="79" t="str">
        <f>IFERROR(IF(J1555&lt;=0,"",IF(C1556="Yes","",B1556-COUNTIF($C$21:C1556,"Yes"))),"")</f>
        <v/>
      </c>
      <c r="E1556" s="81" t="str">
        <f t="shared" si="323"/>
        <v/>
      </c>
      <c r="F1556" s="80" t="str">
        <f t="shared" si="331"/>
        <v/>
      </c>
      <c r="G1556" s="80" t="str">
        <f t="shared" si="324"/>
        <v/>
      </c>
      <c r="H1556" s="80" t="str">
        <f t="shared" si="332"/>
        <v/>
      </c>
      <c r="I1556" s="80" t="str">
        <f t="shared" si="325"/>
        <v/>
      </c>
      <c r="J1556" s="80" t="str">
        <f t="shared" si="333"/>
        <v/>
      </c>
      <c r="AG1556" s="16" t="str">
        <f t="shared" si="334"/>
        <v/>
      </c>
      <c r="AH1556" s="69" t="str">
        <f t="shared" si="326"/>
        <v/>
      </c>
      <c r="AI1556" s="70" t="str">
        <f t="shared" si="327"/>
        <v/>
      </c>
      <c r="AJ1556" s="70" t="str">
        <f t="shared" si="328"/>
        <v/>
      </c>
      <c r="AK1556" s="70" t="str">
        <f t="shared" si="335"/>
        <v/>
      </c>
      <c r="AL1556" s="70" t="str">
        <f t="shared" si="336"/>
        <v/>
      </c>
    </row>
    <row r="1557" spans="2:38" ht="15" thickBot="1" x14ac:dyDescent="0.35">
      <c r="B1557" s="79" t="str">
        <f t="shared" si="329"/>
        <v/>
      </c>
      <c r="C1557" s="79" t="str">
        <f t="shared" si="330"/>
        <v/>
      </c>
      <c r="D1557" s="79" t="str">
        <f>IFERROR(IF(J1556&lt;=0,"",IF(C1557="Yes","",B1557-COUNTIF($C$21:C1557,"Yes"))),"")</f>
        <v/>
      </c>
      <c r="E1557" s="81" t="str">
        <f t="shared" ref="E1557:E1620" si="337">IF($E$9="End of the Period",IF(B1557="","",IF(payment_frequency="Bi-weekly",first_payment_date+B1557*VLOOKUP(payment_frequency,periodic_table,2,0),IF(payment_frequency="Weekly",first_payment_date+B1557*VLOOKUP(payment_frequency,periodic_table,2,0),IF(payment_frequency="Semi-monthly",first_payment_date+B1557*VLOOKUP(payment_frequency,periodic_table,2,0),EDATE(first_payment_date,B1557*VLOOKUP(payment_frequency,periodic_table,2,0)))))),IF(B1557="","",IF(payment_frequency="Bi-weekly",first_payment_date+(B1557-1)*VLOOKUP(payment_frequency,periodic_table,2,0),IF(payment_frequency="Weekly",first_payment_date+(B1557-1)*VLOOKUP(payment_frequency,periodic_table,2,0),IF(payment_frequency="Semi-monthly",first_payment_date+(B1557-1)*VLOOKUP(payment_frequency,periodic_table,2,0),EDATE(first_payment_date,(B1557-1)*VLOOKUP(payment_frequency,periodic_table,2,0)))))))</f>
        <v/>
      </c>
      <c r="F1557" s="80" t="str">
        <f t="shared" si="331"/>
        <v/>
      </c>
      <c r="G1557" s="80" t="str">
        <f t="shared" ref="G1557:G1620" si="338">IF(AND(Payment_Type=1,B1557=1),0,IF(B1557="","",IF(C1557="Yes",0,J1556*Compound_Rate)))</f>
        <v/>
      </c>
      <c r="H1557" s="80" t="str">
        <f t="shared" si="332"/>
        <v/>
      </c>
      <c r="I1557" s="80" t="str">
        <f t="shared" ref="I1557:I1620" si="339">IF(B1557="","",IF(C1557="Yes",J1556*Compound_Rate,0))</f>
        <v/>
      </c>
      <c r="J1557" s="80" t="str">
        <f t="shared" si="333"/>
        <v/>
      </c>
      <c r="AG1557" s="16" t="str">
        <f t="shared" si="334"/>
        <v/>
      </c>
      <c r="AH1557" s="69" t="str">
        <f t="shared" ref="AH1557:AH1620" si="340">IF($E$9="End of the Period",IF(AG1557="","",IF(payment_frequency="Bi-weekly",first_payment_date+AG1557*VLOOKUP(payment_frequency,periodic_table,2,0),IF(payment_frequency="Weekly",first_payment_date+AG1557*VLOOKUP(payment_frequency,periodic_table,2,0),IF(payment_frequency="Semi-monthly",first_payment_date+AG1557*VLOOKUP(payment_frequency,periodic_table,2,0),EDATE(first_payment_date,AG1557*VLOOKUP(payment_frequency,periodic_table,2,0)))))),IF(AG1557="","",IF(payment_frequency="Bi-weekly",first_payment_date+(AG1557-1)*VLOOKUP(payment_frequency,periodic_table,2,0),IF(payment_frequency="Weekly",first_payment_date+(AG1557-1)*VLOOKUP(payment_frequency,periodic_table,2,0),IF(payment_frequency="Semi-monthly",first_payment_date+(AG1557-1)*VLOOKUP(payment_frequency,periodic_table,2,0),EDATE(first_payment_date,(AG1557-1)*VLOOKUP(payment_frequency,periodic_table,2,0)))))))</f>
        <v/>
      </c>
      <c r="AI1557" s="70" t="str">
        <f t="shared" ref="AI1557:AI1620" si="341">IF(AG1557="","",IF(AL1556&lt;payment,AL1556*(1+Compound_Rate),payment))</f>
        <v/>
      </c>
      <c r="AJ1557" s="70" t="str">
        <f t="shared" ref="AJ1557:AJ1620" si="342">IF(AND(Payment_Type=1,AG1557=1),0,IF(AG1557="","",AL1556*Compound_Rate))</f>
        <v/>
      </c>
      <c r="AK1557" s="70" t="str">
        <f t="shared" si="335"/>
        <v/>
      </c>
      <c r="AL1557" s="70" t="str">
        <f t="shared" si="336"/>
        <v/>
      </c>
    </row>
    <row r="1558" spans="2:38" ht="15" thickBot="1" x14ac:dyDescent="0.35">
      <c r="B1558" s="79" t="str">
        <f t="shared" ref="B1558:B1621" si="343">IFERROR(IF(TRUNC(J1557)&lt;=0,"",B1557+1),"")</f>
        <v/>
      </c>
      <c r="C1558" s="79" t="str">
        <f t="shared" ref="C1558:C1621" si="344">IF(B1558="","",IF(AND(B1558&lt;=$E$13,B1558&gt;=$E$12),"Yes","No"))</f>
        <v/>
      </c>
      <c r="D1558" s="79" t="str">
        <f>IFERROR(IF(J1557&lt;=0,"",IF(C1558="Yes","",B1558-COUNTIF($C$21:C1558,"Yes"))),"")</f>
        <v/>
      </c>
      <c r="E1558" s="81" t="str">
        <f t="shared" si="337"/>
        <v/>
      </c>
      <c r="F1558" s="80" t="str">
        <f t="shared" ref="F1558:F1621" si="345">IF(B1558="","",IF(C1558="Yes",0,IF(J1557&lt;payment,J1557*(1+Compound_Rate),-PMT($J$5,nper-B1558+1+$E$14,J1557))))</f>
        <v/>
      </c>
      <c r="G1558" s="80" t="str">
        <f t="shared" si="338"/>
        <v/>
      </c>
      <c r="H1558" s="80" t="str">
        <f t="shared" ref="H1558:H1621" si="346">IF(B1558="","",F1558-G1558)</f>
        <v/>
      </c>
      <c r="I1558" s="80" t="str">
        <f t="shared" si="339"/>
        <v/>
      </c>
      <c r="J1558" s="80" t="str">
        <f t="shared" ref="J1558:J1621" si="347">IFERROR(IF(B1558="","",J1557-H1558+I1558),"")</f>
        <v/>
      </c>
      <c r="AG1558" s="16" t="str">
        <f t="shared" ref="AG1558:AG1621" si="348">IFERROR(IF(AL1557&lt;=0,"",AG1557+1),"")</f>
        <v/>
      </c>
      <c r="AH1558" s="69" t="str">
        <f t="shared" si="340"/>
        <v/>
      </c>
      <c r="AI1558" s="70" t="str">
        <f t="shared" si="341"/>
        <v/>
      </c>
      <c r="AJ1558" s="70" t="str">
        <f t="shared" si="342"/>
        <v/>
      </c>
      <c r="AK1558" s="70" t="str">
        <f t="shared" ref="AK1558:AK1621" si="349">IF(AG1558="","",AI1558-AJ1558)</f>
        <v/>
      </c>
      <c r="AL1558" s="70" t="str">
        <f t="shared" ref="AL1558:AL1621" si="350">IFERROR(IF(AK1558&lt;=0,"",AL1557-AK1558),"")</f>
        <v/>
      </c>
    </row>
    <row r="1559" spans="2:38" ht="15" thickBot="1" x14ac:dyDescent="0.35">
      <c r="B1559" s="79" t="str">
        <f t="shared" si="343"/>
        <v/>
      </c>
      <c r="C1559" s="79" t="str">
        <f t="shared" si="344"/>
        <v/>
      </c>
      <c r="D1559" s="79" t="str">
        <f>IFERROR(IF(J1558&lt;=0,"",IF(C1559="Yes","",B1559-COUNTIF($C$21:C1559,"Yes"))),"")</f>
        <v/>
      </c>
      <c r="E1559" s="81" t="str">
        <f t="shared" si="337"/>
        <v/>
      </c>
      <c r="F1559" s="80" t="str">
        <f t="shared" si="345"/>
        <v/>
      </c>
      <c r="G1559" s="80" t="str">
        <f t="shared" si="338"/>
        <v/>
      </c>
      <c r="H1559" s="80" t="str">
        <f t="shared" si="346"/>
        <v/>
      </c>
      <c r="I1559" s="80" t="str">
        <f t="shared" si="339"/>
        <v/>
      </c>
      <c r="J1559" s="80" t="str">
        <f t="shared" si="347"/>
        <v/>
      </c>
      <c r="AG1559" s="16" t="str">
        <f t="shared" si="348"/>
        <v/>
      </c>
      <c r="AH1559" s="69" t="str">
        <f t="shared" si="340"/>
        <v/>
      </c>
      <c r="AI1559" s="70" t="str">
        <f t="shared" si="341"/>
        <v/>
      </c>
      <c r="AJ1559" s="70" t="str">
        <f t="shared" si="342"/>
        <v/>
      </c>
      <c r="AK1559" s="70" t="str">
        <f t="shared" si="349"/>
        <v/>
      </c>
      <c r="AL1559" s="70" t="str">
        <f t="shared" si="350"/>
        <v/>
      </c>
    </row>
    <row r="1560" spans="2:38" ht="15" thickBot="1" x14ac:dyDescent="0.35">
      <c r="B1560" s="79" t="str">
        <f t="shared" si="343"/>
        <v/>
      </c>
      <c r="C1560" s="79" t="str">
        <f t="shared" si="344"/>
        <v/>
      </c>
      <c r="D1560" s="79" t="str">
        <f>IFERROR(IF(J1559&lt;=0,"",IF(C1560="Yes","",B1560-COUNTIF($C$21:C1560,"Yes"))),"")</f>
        <v/>
      </c>
      <c r="E1560" s="81" t="str">
        <f t="shared" si="337"/>
        <v/>
      </c>
      <c r="F1560" s="80" t="str">
        <f t="shared" si="345"/>
        <v/>
      </c>
      <c r="G1560" s="80" t="str">
        <f t="shared" si="338"/>
        <v/>
      </c>
      <c r="H1560" s="80" t="str">
        <f t="shared" si="346"/>
        <v/>
      </c>
      <c r="I1560" s="80" t="str">
        <f t="shared" si="339"/>
        <v/>
      </c>
      <c r="J1560" s="80" t="str">
        <f t="shared" si="347"/>
        <v/>
      </c>
      <c r="AG1560" s="16" t="str">
        <f t="shared" si="348"/>
        <v/>
      </c>
      <c r="AH1560" s="69" t="str">
        <f t="shared" si="340"/>
        <v/>
      </c>
      <c r="AI1560" s="70" t="str">
        <f t="shared" si="341"/>
        <v/>
      </c>
      <c r="AJ1560" s="70" t="str">
        <f t="shared" si="342"/>
        <v/>
      </c>
      <c r="AK1560" s="70" t="str">
        <f t="shared" si="349"/>
        <v/>
      </c>
      <c r="AL1560" s="70" t="str">
        <f t="shared" si="350"/>
        <v/>
      </c>
    </row>
    <row r="1561" spans="2:38" ht="15" thickBot="1" x14ac:dyDescent="0.35">
      <c r="B1561" s="79" t="str">
        <f t="shared" si="343"/>
        <v/>
      </c>
      <c r="C1561" s="79" t="str">
        <f t="shared" si="344"/>
        <v/>
      </c>
      <c r="D1561" s="79" t="str">
        <f>IFERROR(IF(J1560&lt;=0,"",IF(C1561="Yes","",B1561-COUNTIF($C$21:C1561,"Yes"))),"")</f>
        <v/>
      </c>
      <c r="E1561" s="81" t="str">
        <f t="shared" si="337"/>
        <v/>
      </c>
      <c r="F1561" s="80" t="str">
        <f t="shared" si="345"/>
        <v/>
      </c>
      <c r="G1561" s="80" t="str">
        <f t="shared" si="338"/>
        <v/>
      </c>
      <c r="H1561" s="80" t="str">
        <f t="shared" si="346"/>
        <v/>
      </c>
      <c r="I1561" s="80" t="str">
        <f t="shared" si="339"/>
        <v/>
      </c>
      <c r="J1561" s="80" t="str">
        <f t="shared" si="347"/>
        <v/>
      </c>
      <c r="AG1561" s="16" t="str">
        <f t="shared" si="348"/>
        <v/>
      </c>
      <c r="AH1561" s="69" t="str">
        <f t="shared" si="340"/>
        <v/>
      </c>
      <c r="AI1561" s="70" t="str">
        <f t="shared" si="341"/>
        <v/>
      </c>
      <c r="AJ1561" s="70" t="str">
        <f t="shared" si="342"/>
        <v/>
      </c>
      <c r="AK1561" s="70" t="str">
        <f t="shared" si="349"/>
        <v/>
      </c>
      <c r="AL1561" s="70" t="str">
        <f t="shared" si="350"/>
        <v/>
      </c>
    </row>
    <row r="1562" spans="2:38" ht="15" thickBot="1" x14ac:dyDescent="0.35">
      <c r="B1562" s="79" t="str">
        <f t="shared" si="343"/>
        <v/>
      </c>
      <c r="C1562" s="79" t="str">
        <f t="shared" si="344"/>
        <v/>
      </c>
      <c r="D1562" s="79" t="str">
        <f>IFERROR(IF(J1561&lt;=0,"",IF(C1562="Yes","",B1562-COUNTIF($C$21:C1562,"Yes"))),"")</f>
        <v/>
      </c>
      <c r="E1562" s="81" t="str">
        <f t="shared" si="337"/>
        <v/>
      </c>
      <c r="F1562" s="80" t="str">
        <f t="shared" si="345"/>
        <v/>
      </c>
      <c r="G1562" s="80" t="str">
        <f t="shared" si="338"/>
        <v/>
      </c>
      <c r="H1562" s="80" t="str">
        <f t="shared" si="346"/>
        <v/>
      </c>
      <c r="I1562" s="80" t="str">
        <f t="shared" si="339"/>
        <v/>
      </c>
      <c r="J1562" s="80" t="str">
        <f t="shared" si="347"/>
        <v/>
      </c>
      <c r="AG1562" s="16" t="str">
        <f t="shared" si="348"/>
        <v/>
      </c>
      <c r="AH1562" s="69" t="str">
        <f t="shared" si="340"/>
        <v/>
      </c>
      <c r="AI1562" s="70" t="str">
        <f t="shared" si="341"/>
        <v/>
      </c>
      <c r="AJ1562" s="70" t="str">
        <f t="shared" si="342"/>
        <v/>
      </c>
      <c r="AK1562" s="70" t="str">
        <f t="shared" si="349"/>
        <v/>
      </c>
      <c r="AL1562" s="70" t="str">
        <f t="shared" si="350"/>
        <v/>
      </c>
    </row>
    <row r="1563" spans="2:38" ht="15" thickBot="1" x14ac:dyDescent="0.35">
      <c r="B1563" s="79" t="str">
        <f t="shared" si="343"/>
        <v/>
      </c>
      <c r="C1563" s="79" t="str">
        <f t="shared" si="344"/>
        <v/>
      </c>
      <c r="D1563" s="79" t="str">
        <f>IFERROR(IF(J1562&lt;=0,"",IF(C1563="Yes","",B1563-COUNTIF($C$21:C1563,"Yes"))),"")</f>
        <v/>
      </c>
      <c r="E1563" s="81" t="str">
        <f t="shared" si="337"/>
        <v/>
      </c>
      <c r="F1563" s="80" t="str">
        <f t="shared" si="345"/>
        <v/>
      </c>
      <c r="G1563" s="80" t="str">
        <f t="shared" si="338"/>
        <v/>
      </c>
      <c r="H1563" s="80" t="str">
        <f t="shared" si="346"/>
        <v/>
      </c>
      <c r="I1563" s="80" t="str">
        <f t="shared" si="339"/>
        <v/>
      </c>
      <c r="J1563" s="80" t="str">
        <f t="shared" si="347"/>
        <v/>
      </c>
      <c r="AG1563" s="16" t="str">
        <f t="shared" si="348"/>
        <v/>
      </c>
      <c r="AH1563" s="69" t="str">
        <f t="shared" si="340"/>
        <v/>
      </c>
      <c r="AI1563" s="70" t="str">
        <f t="shared" si="341"/>
        <v/>
      </c>
      <c r="AJ1563" s="70" t="str">
        <f t="shared" si="342"/>
        <v/>
      </c>
      <c r="AK1563" s="70" t="str">
        <f t="shared" si="349"/>
        <v/>
      </c>
      <c r="AL1563" s="70" t="str">
        <f t="shared" si="350"/>
        <v/>
      </c>
    </row>
    <row r="1564" spans="2:38" ht="15" thickBot="1" x14ac:dyDescent="0.35">
      <c r="B1564" s="79" t="str">
        <f t="shared" si="343"/>
        <v/>
      </c>
      <c r="C1564" s="79" t="str">
        <f t="shared" si="344"/>
        <v/>
      </c>
      <c r="D1564" s="79" t="str">
        <f>IFERROR(IF(J1563&lt;=0,"",IF(C1564="Yes","",B1564-COUNTIF($C$21:C1564,"Yes"))),"")</f>
        <v/>
      </c>
      <c r="E1564" s="81" t="str">
        <f t="shared" si="337"/>
        <v/>
      </c>
      <c r="F1564" s="80" t="str">
        <f t="shared" si="345"/>
        <v/>
      </c>
      <c r="G1564" s="80" t="str">
        <f t="shared" si="338"/>
        <v/>
      </c>
      <c r="H1564" s="80" t="str">
        <f t="shared" si="346"/>
        <v/>
      </c>
      <c r="I1564" s="80" t="str">
        <f t="shared" si="339"/>
        <v/>
      </c>
      <c r="J1564" s="80" t="str">
        <f t="shared" si="347"/>
        <v/>
      </c>
      <c r="AG1564" s="16" t="str">
        <f t="shared" si="348"/>
        <v/>
      </c>
      <c r="AH1564" s="69" t="str">
        <f t="shared" si="340"/>
        <v/>
      </c>
      <c r="AI1564" s="70" t="str">
        <f t="shared" si="341"/>
        <v/>
      </c>
      <c r="AJ1564" s="70" t="str">
        <f t="shared" si="342"/>
        <v/>
      </c>
      <c r="AK1564" s="70" t="str">
        <f t="shared" si="349"/>
        <v/>
      </c>
      <c r="AL1564" s="70" t="str">
        <f t="shared" si="350"/>
        <v/>
      </c>
    </row>
    <row r="1565" spans="2:38" ht="15" thickBot="1" x14ac:dyDescent="0.35">
      <c r="B1565" s="79" t="str">
        <f t="shared" si="343"/>
        <v/>
      </c>
      <c r="C1565" s="79" t="str">
        <f t="shared" si="344"/>
        <v/>
      </c>
      <c r="D1565" s="79" t="str">
        <f>IFERROR(IF(J1564&lt;=0,"",IF(C1565="Yes","",B1565-COUNTIF($C$21:C1565,"Yes"))),"")</f>
        <v/>
      </c>
      <c r="E1565" s="81" t="str">
        <f t="shared" si="337"/>
        <v/>
      </c>
      <c r="F1565" s="80" t="str">
        <f t="shared" si="345"/>
        <v/>
      </c>
      <c r="G1565" s="80" t="str">
        <f t="shared" si="338"/>
        <v/>
      </c>
      <c r="H1565" s="80" t="str">
        <f t="shared" si="346"/>
        <v/>
      </c>
      <c r="I1565" s="80" t="str">
        <f t="shared" si="339"/>
        <v/>
      </c>
      <c r="J1565" s="80" t="str">
        <f t="shared" si="347"/>
        <v/>
      </c>
      <c r="AG1565" s="16" t="str">
        <f t="shared" si="348"/>
        <v/>
      </c>
      <c r="AH1565" s="69" t="str">
        <f t="shared" si="340"/>
        <v/>
      </c>
      <c r="AI1565" s="70" t="str">
        <f t="shared" si="341"/>
        <v/>
      </c>
      <c r="AJ1565" s="70" t="str">
        <f t="shared" si="342"/>
        <v/>
      </c>
      <c r="AK1565" s="70" t="str">
        <f t="shared" si="349"/>
        <v/>
      </c>
      <c r="AL1565" s="70" t="str">
        <f t="shared" si="350"/>
        <v/>
      </c>
    </row>
    <row r="1566" spans="2:38" ht="15" thickBot="1" x14ac:dyDescent="0.35">
      <c r="B1566" s="79" t="str">
        <f t="shared" si="343"/>
        <v/>
      </c>
      <c r="C1566" s="79" t="str">
        <f t="shared" si="344"/>
        <v/>
      </c>
      <c r="D1566" s="79" t="str">
        <f>IFERROR(IF(J1565&lt;=0,"",IF(C1566="Yes","",B1566-COUNTIF($C$21:C1566,"Yes"))),"")</f>
        <v/>
      </c>
      <c r="E1566" s="81" t="str">
        <f t="shared" si="337"/>
        <v/>
      </c>
      <c r="F1566" s="80" t="str">
        <f t="shared" si="345"/>
        <v/>
      </c>
      <c r="G1566" s="80" t="str">
        <f t="shared" si="338"/>
        <v/>
      </c>
      <c r="H1566" s="80" t="str">
        <f t="shared" si="346"/>
        <v/>
      </c>
      <c r="I1566" s="80" t="str">
        <f t="shared" si="339"/>
        <v/>
      </c>
      <c r="J1566" s="80" t="str">
        <f t="shared" si="347"/>
        <v/>
      </c>
      <c r="AG1566" s="16" t="str">
        <f t="shared" si="348"/>
        <v/>
      </c>
      <c r="AH1566" s="69" t="str">
        <f t="shared" si="340"/>
        <v/>
      </c>
      <c r="AI1566" s="70" t="str">
        <f t="shared" si="341"/>
        <v/>
      </c>
      <c r="AJ1566" s="70" t="str">
        <f t="shared" si="342"/>
        <v/>
      </c>
      <c r="AK1566" s="70" t="str">
        <f t="shared" si="349"/>
        <v/>
      </c>
      <c r="AL1566" s="70" t="str">
        <f t="shared" si="350"/>
        <v/>
      </c>
    </row>
    <row r="1567" spans="2:38" ht="15" thickBot="1" x14ac:dyDescent="0.35">
      <c r="B1567" s="79" t="str">
        <f t="shared" si="343"/>
        <v/>
      </c>
      <c r="C1567" s="79" t="str">
        <f t="shared" si="344"/>
        <v/>
      </c>
      <c r="D1567" s="79" t="str">
        <f>IFERROR(IF(J1566&lt;=0,"",IF(C1567="Yes","",B1567-COUNTIF($C$21:C1567,"Yes"))),"")</f>
        <v/>
      </c>
      <c r="E1567" s="81" t="str">
        <f t="shared" si="337"/>
        <v/>
      </c>
      <c r="F1567" s="80" t="str">
        <f t="shared" si="345"/>
        <v/>
      </c>
      <c r="G1567" s="80" t="str">
        <f t="shared" si="338"/>
        <v/>
      </c>
      <c r="H1567" s="80" t="str">
        <f t="shared" si="346"/>
        <v/>
      </c>
      <c r="I1567" s="80" t="str">
        <f t="shared" si="339"/>
        <v/>
      </c>
      <c r="J1567" s="80" t="str">
        <f t="shared" si="347"/>
        <v/>
      </c>
      <c r="AG1567" s="16" t="str">
        <f t="shared" si="348"/>
        <v/>
      </c>
      <c r="AH1567" s="69" t="str">
        <f t="shared" si="340"/>
        <v/>
      </c>
      <c r="AI1567" s="70" t="str">
        <f t="shared" si="341"/>
        <v/>
      </c>
      <c r="AJ1567" s="70" t="str">
        <f t="shared" si="342"/>
        <v/>
      </c>
      <c r="AK1567" s="70" t="str">
        <f t="shared" si="349"/>
        <v/>
      </c>
      <c r="AL1567" s="70" t="str">
        <f t="shared" si="350"/>
        <v/>
      </c>
    </row>
    <row r="1568" spans="2:38" ht="15" thickBot="1" x14ac:dyDescent="0.35">
      <c r="B1568" s="79" t="str">
        <f t="shared" si="343"/>
        <v/>
      </c>
      <c r="C1568" s="79" t="str">
        <f t="shared" si="344"/>
        <v/>
      </c>
      <c r="D1568" s="79" t="str">
        <f>IFERROR(IF(J1567&lt;=0,"",IF(C1568="Yes","",B1568-COUNTIF($C$21:C1568,"Yes"))),"")</f>
        <v/>
      </c>
      <c r="E1568" s="81" t="str">
        <f t="shared" si="337"/>
        <v/>
      </c>
      <c r="F1568" s="80" t="str">
        <f t="shared" si="345"/>
        <v/>
      </c>
      <c r="G1568" s="80" t="str">
        <f t="shared" si="338"/>
        <v/>
      </c>
      <c r="H1568" s="80" t="str">
        <f t="shared" si="346"/>
        <v/>
      </c>
      <c r="I1568" s="80" t="str">
        <f t="shared" si="339"/>
        <v/>
      </c>
      <c r="J1568" s="80" t="str">
        <f t="shared" si="347"/>
        <v/>
      </c>
      <c r="AG1568" s="16" t="str">
        <f t="shared" si="348"/>
        <v/>
      </c>
      <c r="AH1568" s="69" t="str">
        <f t="shared" si="340"/>
        <v/>
      </c>
      <c r="AI1568" s="70" t="str">
        <f t="shared" si="341"/>
        <v/>
      </c>
      <c r="AJ1568" s="70" t="str">
        <f t="shared" si="342"/>
        <v/>
      </c>
      <c r="AK1568" s="70" t="str">
        <f t="shared" si="349"/>
        <v/>
      </c>
      <c r="AL1568" s="70" t="str">
        <f t="shared" si="350"/>
        <v/>
      </c>
    </row>
    <row r="1569" spans="2:38" ht="15" thickBot="1" x14ac:dyDescent="0.35">
      <c r="B1569" s="79" t="str">
        <f t="shared" si="343"/>
        <v/>
      </c>
      <c r="C1569" s="79" t="str">
        <f t="shared" si="344"/>
        <v/>
      </c>
      <c r="D1569" s="79" t="str">
        <f>IFERROR(IF(J1568&lt;=0,"",IF(C1569="Yes","",B1569-COUNTIF($C$21:C1569,"Yes"))),"")</f>
        <v/>
      </c>
      <c r="E1569" s="81" t="str">
        <f t="shared" si="337"/>
        <v/>
      </c>
      <c r="F1569" s="80" t="str">
        <f t="shared" si="345"/>
        <v/>
      </c>
      <c r="G1569" s="80" t="str">
        <f t="shared" si="338"/>
        <v/>
      </c>
      <c r="H1569" s="80" t="str">
        <f t="shared" si="346"/>
        <v/>
      </c>
      <c r="I1569" s="80" t="str">
        <f t="shared" si="339"/>
        <v/>
      </c>
      <c r="J1569" s="80" t="str">
        <f t="shared" si="347"/>
        <v/>
      </c>
      <c r="AG1569" s="16" t="str">
        <f t="shared" si="348"/>
        <v/>
      </c>
      <c r="AH1569" s="69" t="str">
        <f t="shared" si="340"/>
        <v/>
      </c>
      <c r="AI1569" s="70" t="str">
        <f t="shared" si="341"/>
        <v/>
      </c>
      <c r="AJ1569" s="70" t="str">
        <f t="shared" si="342"/>
        <v/>
      </c>
      <c r="AK1569" s="70" t="str">
        <f t="shared" si="349"/>
        <v/>
      </c>
      <c r="AL1569" s="70" t="str">
        <f t="shared" si="350"/>
        <v/>
      </c>
    </row>
    <row r="1570" spans="2:38" ht="15" thickBot="1" x14ac:dyDescent="0.35">
      <c r="B1570" s="79" t="str">
        <f t="shared" si="343"/>
        <v/>
      </c>
      <c r="C1570" s="79" t="str">
        <f t="shared" si="344"/>
        <v/>
      </c>
      <c r="D1570" s="79" t="str">
        <f>IFERROR(IF(J1569&lt;=0,"",IF(C1570="Yes","",B1570-COUNTIF($C$21:C1570,"Yes"))),"")</f>
        <v/>
      </c>
      <c r="E1570" s="81" t="str">
        <f t="shared" si="337"/>
        <v/>
      </c>
      <c r="F1570" s="80" t="str">
        <f t="shared" si="345"/>
        <v/>
      </c>
      <c r="G1570" s="80" t="str">
        <f t="shared" si="338"/>
        <v/>
      </c>
      <c r="H1570" s="80" t="str">
        <f t="shared" si="346"/>
        <v/>
      </c>
      <c r="I1570" s="80" t="str">
        <f t="shared" si="339"/>
        <v/>
      </c>
      <c r="J1570" s="80" t="str">
        <f t="shared" si="347"/>
        <v/>
      </c>
      <c r="AG1570" s="16" t="str">
        <f t="shared" si="348"/>
        <v/>
      </c>
      <c r="AH1570" s="69" t="str">
        <f t="shared" si="340"/>
        <v/>
      </c>
      <c r="AI1570" s="70" t="str">
        <f t="shared" si="341"/>
        <v/>
      </c>
      <c r="AJ1570" s="70" t="str">
        <f t="shared" si="342"/>
        <v/>
      </c>
      <c r="AK1570" s="70" t="str">
        <f t="shared" si="349"/>
        <v/>
      </c>
      <c r="AL1570" s="70" t="str">
        <f t="shared" si="350"/>
        <v/>
      </c>
    </row>
    <row r="1571" spans="2:38" ht="15" thickBot="1" x14ac:dyDescent="0.35">
      <c r="B1571" s="79" t="str">
        <f t="shared" si="343"/>
        <v/>
      </c>
      <c r="C1571" s="79" t="str">
        <f t="shared" si="344"/>
        <v/>
      </c>
      <c r="D1571" s="79" t="str">
        <f>IFERROR(IF(J1570&lt;=0,"",IF(C1571="Yes","",B1571-COUNTIF($C$21:C1571,"Yes"))),"")</f>
        <v/>
      </c>
      <c r="E1571" s="81" t="str">
        <f t="shared" si="337"/>
        <v/>
      </c>
      <c r="F1571" s="80" t="str">
        <f t="shared" si="345"/>
        <v/>
      </c>
      <c r="G1571" s="80" t="str">
        <f t="shared" si="338"/>
        <v/>
      </c>
      <c r="H1571" s="80" t="str">
        <f t="shared" si="346"/>
        <v/>
      </c>
      <c r="I1571" s="80" t="str">
        <f t="shared" si="339"/>
        <v/>
      </c>
      <c r="J1571" s="80" t="str">
        <f t="shared" si="347"/>
        <v/>
      </c>
      <c r="AG1571" s="16" t="str">
        <f t="shared" si="348"/>
        <v/>
      </c>
      <c r="AH1571" s="69" t="str">
        <f t="shared" si="340"/>
        <v/>
      </c>
      <c r="AI1571" s="70" t="str">
        <f t="shared" si="341"/>
        <v/>
      </c>
      <c r="AJ1571" s="70" t="str">
        <f t="shared" si="342"/>
        <v/>
      </c>
      <c r="AK1571" s="70" t="str">
        <f t="shared" si="349"/>
        <v/>
      </c>
      <c r="AL1571" s="70" t="str">
        <f t="shared" si="350"/>
        <v/>
      </c>
    </row>
    <row r="1572" spans="2:38" ht="15" thickBot="1" x14ac:dyDescent="0.35">
      <c r="B1572" s="79" t="str">
        <f t="shared" si="343"/>
        <v/>
      </c>
      <c r="C1572" s="79" t="str">
        <f t="shared" si="344"/>
        <v/>
      </c>
      <c r="D1572" s="79" t="str">
        <f>IFERROR(IF(J1571&lt;=0,"",IF(C1572="Yes","",B1572-COUNTIF($C$21:C1572,"Yes"))),"")</f>
        <v/>
      </c>
      <c r="E1572" s="81" t="str">
        <f t="shared" si="337"/>
        <v/>
      </c>
      <c r="F1572" s="80" t="str">
        <f t="shared" si="345"/>
        <v/>
      </c>
      <c r="G1572" s="80" t="str">
        <f t="shared" si="338"/>
        <v/>
      </c>
      <c r="H1572" s="80" t="str">
        <f t="shared" si="346"/>
        <v/>
      </c>
      <c r="I1572" s="80" t="str">
        <f t="shared" si="339"/>
        <v/>
      </c>
      <c r="J1572" s="80" t="str">
        <f t="shared" si="347"/>
        <v/>
      </c>
      <c r="AG1572" s="16" t="str">
        <f t="shared" si="348"/>
        <v/>
      </c>
      <c r="AH1572" s="69" t="str">
        <f t="shared" si="340"/>
        <v/>
      </c>
      <c r="AI1572" s="70" t="str">
        <f t="shared" si="341"/>
        <v/>
      </c>
      <c r="AJ1572" s="70" t="str">
        <f t="shared" si="342"/>
        <v/>
      </c>
      <c r="AK1572" s="70" t="str">
        <f t="shared" si="349"/>
        <v/>
      </c>
      <c r="AL1572" s="70" t="str">
        <f t="shared" si="350"/>
        <v/>
      </c>
    </row>
    <row r="1573" spans="2:38" ht="15" thickBot="1" x14ac:dyDescent="0.35">
      <c r="B1573" s="79" t="str">
        <f t="shared" si="343"/>
        <v/>
      </c>
      <c r="C1573" s="79" t="str">
        <f t="shared" si="344"/>
        <v/>
      </c>
      <c r="D1573" s="79" t="str">
        <f>IFERROR(IF(J1572&lt;=0,"",IF(C1573="Yes","",B1573-COUNTIF($C$21:C1573,"Yes"))),"")</f>
        <v/>
      </c>
      <c r="E1573" s="81" t="str">
        <f t="shared" si="337"/>
        <v/>
      </c>
      <c r="F1573" s="80" t="str">
        <f t="shared" si="345"/>
        <v/>
      </c>
      <c r="G1573" s="80" t="str">
        <f t="shared" si="338"/>
        <v/>
      </c>
      <c r="H1573" s="80" t="str">
        <f t="shared" si="346"/>
        <v/>
      </c>
      <c r="I1573" s="80" t="str">
        <f t="shared" si="339"/>
        <v/>
      </c>
      <c r="J1573" s="80" t="str">
        <f t="shared" si="347"/>
        <v/>
      </c>
      <c r="AG1573" s="16" t="str">
        <f t="shared" si="348"/>
        <v/>
      </c>
      <c r="AH1573" s="69" t="str">
        <f t="shared" si="340"/>
        <v/>
      </c>
      <c r="AI1573" s="70" t="str">
        <f t="shared" si="341"/>
        <v/>
      </c>
      <c r="AJ1573" s="70" t="str">
        <f t="shared" si="342"/>
        <v/>
      </c>
      <c r="AK1573" s="70" t="str">
        <f t="shared" si="349"/>
        <v/>
      </c>
      <c r="AL1573" s="70" t="str">
        <f t="shared" si="350"/>
        <v/>
      </c>
    </row>
    <row r="1574" spans="2:38" ht="15" thickBot="1" x14ac:dyDescent="0.35">
      <c r="B1574" s="79" t="str">
        <f t="shared" si="343"/>
        <v/>
      </c>
      <c r="C1574" s="79" t="str">
        <f t="shared" si="344"/>
        <v/>
      </c>
      <c r="D1574" s="79" t="str">
        <f>IFERROR(IF(J1573&lt;=0,"",IF(C1574="Yes","",B1574-COUNTIF($C$21:C1574,"Yes"))),"")</f>
        <v/>
      </c>
      <c r="E1574" s="81" t="str">
        <f t="shared" si="337"/>
        <v/>
      </c>
      <c r="F1574" s="80" t="str">
        <f t="shared" si="345"/>
        <v/>
      </c>
      <c r="G1574" s="80" t="str">
        <f t="shared" si="338"/>
        <v/>
      </c>
      <c r="H1574" s="80" t="str">
        <f t="shared" si="346"/>
        <v/>
      </c>
      <c r="I1574" s="80" t="str">
        <f t="shared" si="339"/>
        <v/>
      </c>
      <c r="J1574" s="80" t="str">
        <f t="shared" si="347"/>
        <v/>
      </c>
      <c r="AG1574" s="16" t="str">
        <f t="shared" si="348"/>
        <v/>
      </c>
      <c r="AH1574" s="69" t="str">
        <f t="shared" si="340"/>
        <v/>
      </c>
      <c r="AI1574" s="70" t="str">
        <f t="shared" si="341"/>
        <v/>
      </c>
      <c r="AJ1574" s="70" t="str">
        <f t="shared" si="342"/>
        <v/>
      </c>
      <c r="AK1574" s="70" t="str">
        <f t="shared" si="349"/>
        <v/>
      </c>
      <c r="AL1574" s="70" t="str">
        <f t="shared" si="350"/>
        <v/>
      </c>
    </row>
    <row r="1575" spans="2:38" ht="15" thickBot="1" x14ac:dyDescent="0.35">
      <c r="B1575" s="79" t="str">
        <f t="shared" si="343"/>
        <v/>
      </c>
      <c r="C1575" s="79" t="str">
        <f t="shared" si="344"/>
        <v/>
      </c>
      <c r="D1575" s="79" t="str">
        <f>IFERROR(IF(J1574&lt;=0,"",IF(C1575="Yes","",B1575-COUNTIF($C$21:C1575,"Yes"))),"")</f>
        <v/>
      </c>
      <c r="E1575" s="81" t="str">
        <f t="shared" si="337"/>
        <v/>
      </c>
      <c r="F1575" s="80" t="str">
        <f t="shared" si="345"/>
        <v/>
      </c>
      <c r="G1575" s="80" t="str">
        <f t="shared" si="338"/>
        <v/>
      </c>
      <c r="H1575" s="80" t="str">
        <f t="shared" si="346"/>
        <v/>
      </c>
      <c r="I1575" s="80" t="str">
        <f t="shared" si="339"/>
        <v/>
      </c>
      <c r="J1575" s="80" t="str">
        <f t="shared" si="347"/>
        <v/>
      </c>
      <c r="AG1575" s="16" t="str">
        <f t="shared" si="348"/>
        <v/>
      </c>
      <c r="AH1575" s="69" t="str">
        <f t="shared" si="340"/>
        <v/>
      </c>
      <c r="AI1575" s="70" t="str">
        <f t="shared" si="341"/>
        <v/>
      </c>
      <c r="AJ1575" s="70" t="str">
        <f t="shared" si="342"/>
        <v/>
      </c>
      <c r="AK1575" s="70" t="str">
        <f t="shared" si="349"/>
        <v/>
      </c>
      <c r="AL1575" s="70" t="str">
        <f t="shared" si="350"/>
        <v/>
      </c>
    </row>
    <row r="1576" spans="2:38" ht="15" thickBot="1" x14ac:dyDescent="0.35">
      <c r="B1576" s="79" t="str">
        <f t="shared" si="343"/>
        <v/>
      </c>
      <c r="C1576" s="79" t="str">
        <f t="shared" si="344"/>
        <v/>
      </c>
      <c r="D1576" s="79" t="str">
        <f>IFERROR(IF(J1575&lt;=0,"",IF(C1576="Yes","",B1576-COUNTIF($C$21:C1576,"Yes"))),"")</f>
        <v/>
      </c>
      <c r="E1576" s="81" t="str">
        <f t="shared" si="337"/>
        <v/>
      </c>
      <c r="F1576" s="80" t="str">
        <f t="shared" si="345"/>
        <v/>
      </c>
      <c r="G1576" s="80" t="str">
        <f t="shared" si="338"/>
        <v/>
      </c>
      <c r="H1576" s="80" t="str">
        <f t="shared" si="346"/>
        <v/>
      </c>
      <c r="I1576" s="80" t="str">
        <f t="shared" si="339"/>
        <v/>
      </c>
      <c r="J1576" s="80" t="str">
        <f t="shared" si="347"/>
        <v/>
      </c>
      <c r="AG1576" s="16" t="str">
        <f t="shared" si="348"/>
        <v/>
      </c>
      <c r="AH1576" s="69" t="str">
        <f t="shared" si="340"/>
        <v/>
      </c>
      <c r="AI1576" s="70" t="str">
        <f t="shared" si="341"/>
        <v/>
      </c>
      <c r="AJ1576" s="70" t="str">
        <f t="shared" si="342"/>
        <v/>
      </c>
      <c r="AK1576" s="70" t="str">
        <f t="shared" si="349"/>
        <v/>
      </c>
      <c r="AL1576" s="70" t="str">
        <f t="shared" si="350"/>
        <v/>
      </c>
    </row>
    <row r="1577" spans="2:38" ht="15" thickBot="1" x14ac:dyDescent="0.35">
      <c r="B1577" s="79" t="str">
        <f t="shared" si="343"/>
        <v/>
      </c>
      <c r="C1577" s="79" t="str">
        <f t="shared" si="344"/>
        <v/>
      </c>
      <c r="D1577" s="79" t="str">
        <f>IFERROR(IF(J1576&lt;=0,"",IF(C1577="Yes","",B1577-COUNTIF($C$21:C1577,"Yes"))),"")</f>
        <v/>
      </c>
      <c r="E1577" s="81" t="str">
        <f t="shared" si="337"/>
        <v/>
      </c>
      <c r="F1577" s="80" t="str">
        <f t="shared" si="345"/>
        <v/>
      </c>
      <c r="G1577" s="80" t="str">
        <f t="shared" si="338"/>
        <v/>
      </c>
      <c r="H1577" s="80" t="str">
        <f t="shared" si="346"/>
        <v/>
      </c>
      <c r="I1577" s="80" t="str">
        <f t="shared" si="339"/>
        <v/>
      </c>
      <c r="J1577" s="80" t="str">
        <f t="shared" si="347"/>
        <v/>
      </c>
      <c r="AG1577" s="16" t="str">
        <f t="shared" si="348"/>
        <v/>
      </c>
      <c r="AH1577" s="69" t="str">
        <f t="shared" si="340"/>
        <v/>
      </c>
      <c r="AI1577" s="70" t="str">
        <f t="shared" si="341"/>
        <v/>
      </c>
      <c r="AJ1577" s="70" t="str">
        <f t="shared" si="342"/>
        <v/>
      </c>
      <c r="AK1577" s="70" t="str">
        <f t="shared" si="349"/>
        <v/>
      </c>
      <c r="AL1577" s="70" t="str">
        <f t="shared" si="350"/>
        <v/>
      </c>
    </row>
    <row r="1578" spans="2:38" ht="15" thickBot="1" x14ac:dyDescent="0.35">
      <c r="B1578" s="79" t="str">
        <f t="shared" si="343"/>
        <v/>
      </c>
      <c r="C1578" s="79" t="str">
        <f t="shared" si="344"/>
        <v/>
      </c>
      <c r="D1578" s="79" t="str">
        <f>IFERROR(IF(J1577&lt;=0,"",IF(C1578="Yes","",B1578-COUNTIF($C$21:C1578,"Yes"))),"")</f>
        <v/>
      </c>
      <c r="E1578" s="81" t="str">
        <f t="shared" si="337"/>
        <v/>
      </c>
      <c r="F1578" s="80" t="str">
        <f t="shared" si="345"/>
        <v/>
      </c>
      <c r="G1578" s="80" t="str">
        <f t="shared" si="338"/>
        <v/>
      </c>
      <c r="H1578" s="80" t="str">
        <f t="shared" si="346"/>
        <v/>
      </c>
      <c r="I1578" s="80" t="str">
        <f t="shared" si="339"/>
        <v/>
      </c>
      <c r="J1578" s="80" t="str">
        <f t="shared" si="347"/>
        <v/>
      </c>
      <c r="AG1578" s="16" t="str">
        <f t="shared" si="348"/>
        <v/>
      </c>
      <c r="AH1578" s="69" t="str">
        <f t="shared" si="340"/>
        <v/>
      </c>
      <c r="AI1578" s="70" t="str">
        <f t="shared" si="341"/>
        <v/>
      </c>
      <c r="AJ1578" s="70" t="str">
        <f t="shared" si="342"/>
        <v/>
      </c>
      <c r="AK1578" s="70" t="str">
        <f t="shared" si="349"/>
        <v/>
      </c>
      <c r="AL1578" s="70" t="str">
        <f t="shared" si="350"/>
        <v/>
      </c>
    </row>
    <row r="1579" spans="2:38" ht="15" thickBot="1" x14ac:dyDescent="0.35">
      <c r="B1579" s="79" t="str">
        <f t="shared" si="343"/>
        <v/>
      </c>
      <c r="C1579" s="79" t="str">
        <f t="shared" si="344"/>
        <v/>
      </c>
      <c r="D1579" s="79" t="str">
        <f>IFERROR(IF(J1578&lt;=0,"",IF(C1579="Yes","",B1579-COUNTIF($C$21:C1579,"Yes"))),"")</f>
        <v/>
      </c>
      <c r="E1579" s="81" t="str">
        <f t="shared" si="337"/>
        <v/>
      </c>
      <c r="F1579" s="80" t="str">
        <f t="shared" si="345"/>
        <v/>
      </c>
      <c r="G1579" s="80" t="str">
        <f t="shared" si="338"/>
        <v/>
      </c>
      <c r="H1579" s="80" t="str">
        <f t="shared" si="346"/>
        <v/>
      </c>
      <c r="I1579" s="80" t="str">
        <f t="shared" si="339"/>
        <v/>
      </c>
      <c r="J1579" s="80" t="str">
        <f t="shared" si="347"/>
        <v/>
      </c>
      <c r="AG1579" s="16" t="str">
        <f t="shared" si="348"/>
        <v/>
      </c>
      <c r="AH1579" s="69" t="str">
        <f t="shared" si="340"/>
        <v/>
      </c>
      <c r="AI1579" s="70" t="str">
        <f t="shared" si="341"/>
        <v/>
      </c>
      <c r="AJ1579" s="70" t="str">
        <f t="shared" si="342"/>
        <v/>
      </c>
      <c r="AK1579" s="70" t="str">
        <f t="shared" si="349"/>
        <v/>
      </c>
      <c r="AL1579" s="70" t="str">
        <f t="shared" si="350"/>
        <v/>
      </c>
    </row>
    <row r="1580" spans="2:38" ht="15" thickBot="1" x14ac:dyDescent="0.35">
      <c r="B1580" s="79" t="str">
        <f t="shared" si="343"/>
        <v/>
      </c>
      <c r="C1580" s="79" t="str">
        <f t="shared" si="344"/>
        <v/>
      </c>
      <c r="D1580" s="79" t="str">
        <f>IFERROR(IF(J1579&lt;=0,"",IF(C1580="Yes","",B1580-COUNTIF($C$21:C1580,"Yes"))),"")</f>
        <v/>
      </c>
      <c r="E1580" s="81" t="str">
        <f t="shared" si="337"/>
        <v/>
      </c>
      <c r="F1580" s="80" t="str">
        <f t="shared" si="345"/>
        <v/>
      </c>
      <c r="G1580" s="80" t="str">
        <f t="shared" si="338"/>
        <v/>
      </c>
      <c r="H1580" s="80" t="str">
        <f t="shared" si="346"/>
        <v/>
      </c>
      <c r="I1580" s="80" t="str">
        <f t="shared" si="339"/>
        <v/>
      </c>
      <c r="J1580" s="80" t="str">
        <f t="shared" si="347"/>
        <v/>
      </c>
      <c r="AG1580" s="16" t="str">
        <f t="shared" si="348"/>
        <v/>
      </c>
      <c r="AH1580" s="69" t="str">
        <f t="shared" si="340"/>
        <v/>
      </c>
      <c r="AI1580" s="70" t="str">
        <f t="shared" si="341"/>
        <v/>
      </c>
      <c r="AJ1580" s="70" t="str">
        <f t="shared" si="342"/>
        <v/>
      </c>
      <c r="AK1580" s="70" t="str">
        <f t="shared" si="349"/>
        <v/>
      </c>
      <c r="AL1580" s="70" t="str">
        <f t="shared" si="350"/>
        <v/>
      </c>
    </row>
    <row r="1581" spans="2:38" ht="15" thickBot="1" x14ac:dyDescent="0.35">
      <c r="B1581" s="79" t="str">
        <f t="shared" si="343"/>
        <v/>
      </c>
      <c r="C1581" s="79" t="str">
        <f t="shared" si="344"/>
        <v/>
      </c>
      <c r="D1581" s="79" t="str">
        <f>IFERROR(IF(J1580&lt;=0,"",IF(C1581="Yes","",B1581-COUNTIF($C$21:C1581,"Yes"))),"")</f>
        <v/>
      </c>
      <c r="E1581" s="81" t="str">
        <f t="shared" si="337"/>
        <v/>
      </c>
      <c r="F1581" s="80" t="str">
        <f t="shared" si="345"/>
        <v/>
      </c>
      <c r="G1581" s="80" t="str">
        <f t="shared" si="338"/>
        <v/>
      </c>
      <c r="H1581" s="80" t="str">
        <f t="shared" si="346"/>
        <v/>
      </c>
      <c r="I1581" s="80" t="str">
        <f t="shared" si="339"/>
        <v/>
      </c>
      <c r="J1581" s="80" t="str">
        <f t="shared" si="347"/>
        <v/>
      </c>
      <c r="AG1581" s="16" t="str">
        <f t="shared" si="348"/>
        <v/>
      </c>
      <c r="AH1581" s="69" t="str">
        <f t="shared" si="340"/>
        <v/>
      </c>
      <c r="AI1581" s="70" t="str">
        <f t="shared" si="341"/>
        <v/>
      </c>
      <c r="AJ1581" s="70" t="str">
        <f t="shared" si="342"/>
        <v/>
      </c>
      <c r="AK1581" s="70" t="str">
        <f t="shared" si="349"/>
        <v/>
      </c>
      <c r="AL1581" s="70" t="str">
        <f t="shared" si="350"/>
        <v/>
      </c>
    </row>
    <row r="1582" spans="2:38" ht="15" thickBot="1" x14ac:dyDescent="0.35">
      <c r="B1582" s="79" t="str">
        <f t="shared" si="343"/>
        <v/>
      </c>
      <c r="C1582" s="79" t="str">
        <f t="shared" si="344"/>
        <v/>
      </c>
      <c r="D1582" s="79" t="str">
        <f>IFERROR(IF(J1581&lt;=0,"",IF(C1582="Yes","",B1582-COUNTIF($C$21:C1582,"Yes"))),"")</f>
        <v/>
      </c>
      <c r="E1582" s="81" t="str">
        <f t="shared" si="337"/>
        <v/>
      </c>
      <c r="F1582" s="80" t="str">
        <f t="shared" si="345"/>
        <v/>
      </c>
      <c r="G1582" s="80" t="str">
        <f t="shared" si="338"/>
        <v/>
      </c>
      <c r="H1582" s="80" t="str">
        <f t="shared" si="346"/>
        <v/>
      </c>
      <c r="I1582" s="80" t="str">
        <f t="shared" si="339"/>
        <v/>
      </c>
      <c r="J1582" s="80" t="str">
        <f t="shared" si="347"/>
        <v/>
      </c>
      <c r="AG1582" s="16" t="str">
        <f t="shared" si="348"/>
        <v/>
      </c>
      <c r="AH1582" s="69" t="str">
        <f t="shared" si="340"/>
        <v/>
      </c>
      <c r="AI1582" s="70" t="str">
        <f t="shared" si="341"/>
        <v/>
      </c>
      <c r="AJ1582" s="70" t="str">
        <f t="shared" si="342"/>
        <v/>
      </c>
      <c r="AK1582" s="70" t="str">
        <f t="shared" si="349"/>
        <v/>
      </c>
      <c r="AL1582" s="70" t="str">
        <f t="shared" si="350"/>
        <v/>
      </c>
    </row>
    <row r="1583" spans="2:38" ht="15" thickBot="1" x14ac:dyDescent="0.35">
      <c r="B1583" s="79" t="str">
        <f t="shared" si="343"/>
        <v/>
      </c>
      <c r="C1583" s="79" t="str">
        <f t="shared" si="344"/>
        <v/>
      </c>
      <c r="D1583" s="79" t="str">
        <f>IFERROR(IF(J1582&lt;=0,"",IF(C1583="Yes","",B1583-COUNTIF($C$21:C1583,"Yes"))),"")</f>
        <v/>
      </c>
      <c r="E1583" s="81" t="str">
        <f t="shared" si="337"/>
        <v/>
      </c>
      <c r="F1583" s="80" t="str">
        <f t="shared" si="345"/>
        <v/>
      </c>
      <c r="G1583" s="80" t="str">
        <f t="shared" si="338"/>
        <v/>
      </c>
      <c r="H1583" s="80" t="str">
        <f t="shared" si="346"/>
        <v/>
      </c>
      <c r="I1583" s="80" t="str">
        <f t="shared" si="339"/>
        <v/>
      </c>
      <c r="J1583" s="80" t="str">
        <f t="shared" si="347"/>
        <v/>
      </c>
      <c r="AG1583" s="16" t="str">
        <f t="shared" si="348"/>
        <v/>
      </c>
      <c r="AH1583" s="69" t="str">
        <f t="shared" si="340"/>
        <v/>
      </c>
      <c r="AI1583" s="70" t="str">
        <f t="shared" si="341"/>
        <v/>
      </c>
      <c r="AJ1583" s="70" t="str">
        <f t="shared" si="342"/>
        <v/>
      </c>
      <c r="AK1583" s="70" t="str">
        <f t="shared" si="349"/>
        <v/>
      </c>
      <c r="AL1583" s="70" t="str">
        <f t="shared" si="350"/>
        <v/>
      </c>
    </row>
    <row r="1584" spans="2:38" ht="15" thickBot="1" x14ac:dyDescent="0.35">
      <c r="B1584" s="79" t="str">
        <f t="shared" si="343"/>
        <v/>
      </c>
      <c r="C1584" s="79" t="str">
        <f t="shared" si="344"/>
        <v/>
      </c>
      <c r="D1584" s="79" t="str">
        <f>IFERROR(IF(J1583&lt;=0,"",IF(C1584="Yes","",B1584-COUNTIF($C$21:C1584,"Yes"))),"")</f>
        <v/>
      </c>
      <c r="E1584" s="81" t="str">
        <f t="shared" si="337"/>
        <v/>
      </c>
      <c r="F1584" s="80" t="str">
        <f t="shared" si="345"/>
        <v/>
      </c>
      <c r="G1584" s="80" t="str">
        <f t="shared" si="338"/>
        <v/>
      </c>
      <c r="H1584" s="80" t="str">
        <f t="shared" si="346"/>
        <v/>
      </c>
      <c r="I1584" s="80" t="str">
        <f t="shared" si="339"/>
        <v/>
      </c>
      <c r="J1584" s="80" t="str">
        <f t="shared" si="347"/>
        <v/>
      </c>
      <c r="AG1584" s="16" t="str">
        <f t="shared" si="348"/>
        <v/>
      </c>
      <c r="AH1584" s="69" t="str">
        <f t="shared" si="340"/>
        <v/>
      </c>
      <c r="AI1584" s="70" t="str">
        <f t="shared" si="341"/>
        <v/>
      </c>
      <c r="AJ1584" s="70" t="str">
        <f t="shared" si="342"/>
        <v/>
      </c>
      <c r="AK1584" s="70" t="str">
        <f t="shared" si="349"/>
        <v/>
      </c>
      <c r="AL1584" s="70" t="str">
        <f t="shared" si="350"/>
        <v/>
      </c>
    </row>
    <row r="1585" spans="2:38" ht="15" thickBot="1" x14ac:dyDescent="0.35">
      <c r="B1585" s="79" t="str">
        <f t="shared" si="343"/>
        <v/>
      </c>
      <c r="C1585" s="79" t="str">
        <f t="shared" si="344"/>
        <v/>
      </c>
      <c r="D1585" s="79" t="str">
        <f>IFERROR(IF(J1584&lt;=0,"",IF(C1585="Yes","",B1585-COUNTIF($C$21:C1585,"Yes"))),"")</f>
        <v/>
      </c>
      <c r="E1585" s="81" t="str">
        <f t="shared" si="337"/>
        <v/>
      </c>
      <c r="F1585" s="80" t="str">
        <f t="shared" si="345"/>
        <v/>
      </c>
      <c r="G1585" s="80" t="str">
        <f t="shared" si="338"/>
        <v/>
      </c>
      <c r="H1585" s="80" t="str">
        <f t="shared" si="346"/>
        <v/>
      </c>
      <c r="I1585" s="80" t="str">
        <f t="shared" si="339"/>
        <v/>
      </c>
      <c r="J1585" s="80" t="str">
        <f t="shared" si="347"/>
        <v/>
      </c>
      <c r="AG1585" s="16" t="str">
        <f t="shared" si="348"/>
        <v/>
      </c>
      <c r="AH1585" s="69" t="str">
        <f t="shared" si="340"/>
        <v/>
      </c>
      <c r="AI1585" s="70" t="str">
        <f t="shared" si="341"/>
        <v/>
      </c>
      <c r="AJ1585" s="70" t="str">
        <f t="shared" si="342"/>
        <v/>
      </c>
      <c r="AK1585" s="70" t="str">
        <f t="shared" si="349"/>
        <v/>
      </c>
      <c r="AL1585" s="70" t="str">
        <f t="shared" si="350"/>
        <v/>
      </c>
    </row>
    <row r="1586" spans="2:38" ht="15" thickBot="1" x14ac:dyDescent="0.35">
      <c r="B1586" s="79" t="str">
        <f t="shared" si="343"/>
        <v/>
      </c>
      <c r="C1586" s="79" t="str">
        <f t="shared" si="344"/>
        <v/>
      </c>
      <c r="D1586" s="79" t="str">
        <f>IFERROR(IF(J1585&lt;=0,"",IF(C1586="Yes","",B1586-COUNTIF($C$21:C1586,"Yes"))),"")</f>
        <v/>
      </c>
      <c r="E1586" s="81" t="str">
        <f t="shared" si="337"/>
        <v/>
      </c>
      <c r="F1586" s="80" t="str">
        <f t="shared" si="345"/>
        <v/>
      </c>
      <c r="G1586" s="80" t="str">
        <f t="shared" si="338"/>
        <v/>
      </c>
      <c r="H1586" s="80" t="str">
        <f t="shared" si="346"/>
        <v/>
      </c>
      <c r="I1586" s="80" t="str">
        <f t="shared" si="339"/>
        <v/>
      </c>
      <c r="J1586" s="80" t="str">
        <f t="shared" si="347"/>
        <v/>
      </c>
      <c r="AG1586" s="16" t="str">
        <f t="shared" si="348"/>
        <v/>
      </c>
      <c r="AH1586" s="69" t="str">
        <f t="shared" si="340"/>
        <v/>
      </c>
      <c r="AI1586" s="70" t="str">
        <f t="shared" si="341"/>
        <v/>
      </c>
      <c r="AJ1586" s="70" t="str">
        <f t="shared" si="342"/>
        <v/>
      </c>
      <c r="AK1586" s="70" t="str">
        <f t="shared" si="349"/>
        <v/>
      </c>
      <c r="AL1586" s="70" t="str">
        <f t="shared" si="350"/>
        <v/>
      </c>
    </row>
    <row r="1587" spans="2:38" ht="15" thickBot="1" x14ac:dyDescent="0.35">
      <c r="B1587" s="79" t="str">
        <f t="shared" si="343"/>
        <v/>
      </c>
      <c r="C1587" s="79" t="str">
        <f t="shared" si="344"/>
        <v/>
      </c>
      <c r="D1587" s="79" t="str">
        <f>IFERROR(IF(J1586&lt;=0,"",IF(C1587="Yes","",B1587-COUNTIF($C$21:C1587,"Yes"))),"")</f>
        <v/>
      </c>
      <c r="E1587" s="81" t="str">
        <f t="shared" si="337"/>
        <v/>
      </c>
      <c r="F1587" s="80" t="str">
        <f t="shared" si="345"/>
        <v/>
      </c>
      <c r="G1587" s="80" t="str">
        <f t="shared" si="338"/>
        <v/>
      </c>
      <c r="H1587" s="80" t="str">
        <f t="shared" si="346"/>
        <v/>
      </c>
      <c r="I1587" s="80" t="str">
        <f t="shared" si="339"/>
        <v/>
      </c>
      <c r="J1587" s="80" t="str">
        <f t="shared" si="347"/>
        <v/>
      </c>
      <c r="AG1587" s="16" t="str">
        <f t="shared" si="348"/>
        <v/>
      </c>
      <c r="AH1587" s="69" t="str">
        <f t="shared" si="340"/>
        <v/>
      </c>
      <c r="AI1587" s="70" t="str">
        <f t="shared" si="341"/>
        <v/>
      </c>
      <c r="AJ1587" s="70" t="str">
        <f t="shared" si="342"/>
        <v/>
      </c>
      <c r="AK1587" s="70" t="str">
        <f t="shared" si="349"/>
        <v/>
      </c>
      <c r="AL1587" s="70" t="str">
        <f t="shared" si="350"/>
        <v/>
      </c>
    </row>
    <row r="1588" spans="2:38" ht="15" thickBot="1" x14ac:dyDescent="0.35">
      <c r="B1588" s="79" t="str">
        <f t="shared" si="343"/>
        <v/>
      </c>
      <c r="C1588" s="79" t="str">
        <f t="shared" si="344"/>
        <v/>
      </c>
      <c r="D1588" s="79" t="str">
        <f>IFERROR(IF(J1587&lt;=0,"",IF(C1588="Yes","",B1588-COUNTIF($C$21:C1588,"Yes"))),"")</f>
        <v/>
      </c>
      <c r="E1588" s="81" t="str">
        <f t="shared" si="337"/>
        <v/>
      </c>
      <c r="F1588" s="80" t="str">
        <f t="shared" si="345"/>
        <v/>
      </c>
      <c r="G1588" s="80" t="str">
        <f t="shared" si="338"/>
        <v/>
      </c>
      <c r="H1588" s="80" t="str">
        <f t="shared" si="346"/>
        <v/>
      </c>
      <c r="I1588" s="80" t="str">
        <f t="shared" si="339"/>
        <v/>
      </c>
      <c r="J1588" s="80" t="str">
        <f t="shared" si="347"/>
        <v/>
      </c>
      <c r="AG1588" s="16" t="str">
        <f t="shared" si="348"/>
        <v/>
      </c>
      <c r="AH1588" s="69" t="str">
        <f t="shared" si="340"/>
        <v/>
      </c>
      <c r="AI1588" s="70" t="str">
        <f t="shared" si="341"/>
        <v/>
      </c>
      <c r="AJ1588" s="70" t="str">
        <f t="shared" si="342"/>
        <v/>
      </c>
      <c r="AK1588" s="70" t="str">
        <f t="shared" si="349"/>
        <v/>
      </c>
      <c r="AL1588" s="70" t="str">
        <f t="shared" si="350"/>
        <v/>
      </c>
    </row>
    <row r="1589" spans="2:38" ht="15" thickBot="1" x14ac:dyDescent="0.35">
      <c r="B1589" s="79" t="str">
        <f t="shared" si="343"/>
        <v/>
      </c>
      <c r="C1589" s="79" t="str">
        <f t="shared" si="344"/>
        <v/>
      </c>
      <c r="D1589" s="79" t="str">
        <f>IFERROR(IF(J1588&lt;=0,"",IF(C1589="Yes","",B1589-COUNTIF($C$21:C1589,"Yes"))),"")</f>
        <v/>
      </c>
      <c r="E1589" s="81" t="str">
        <f t="shared" si="337"/>
        <v/>
      </c>
      <c r="F1589" s="80" t="str">
        <f t="shared" si="345"/>
        <v/>
      </c>
      <c r="G1589" s="80" t="str">
        <f t="shared" si="338"/>
        <v/>
      </c>
      <c r="H1589" s="80" t="str">
        <f t="shared" si="346"/>
        <v/>
      </c>
      <c r="I1589" s="80" t="str">
        <f t="shared" si="339"/>
        <v/>
      </c>
      <c r="J1589" s="80" t="str">
        <f t="shared" si="347"/>
        <v/>
      </c>
      <c r="AG1589" s="16" t="str">
        <f t="shared" si="348"/>
        <v/>
      </c>
      <c r="AH1589" s="69" t="str">
        <f t="shared" si="340"/>
        <v/>
      </c>
      <c r="AI1589" s="70" t="str">
        <f t="shared" si="341"/>
        <v/>
      </c>
      <c r="AJ1589" s="70" t="str">
        <f t="shared" si="342"/>
        <v/>
      </c>
      <c r="AK1589" s="70" t="str">
        <f t="shared" si="349"/>
        <v/>
      </c>
      <c r="AL1589" s="70" t="str">
        <f t="shared" si="350"/>
        <v/>
      </c>
    </row>
    <row r="1590" spans="2:38" ht="15" thickBot="1" x14ac:dyDescent="0.35">
      <c r="B1590" s="79" t="str">
        <f t="shared" si="343"/>
        <v/>
      </c>
      <c r="C1590" s="79" t="str">
        <f t="shared" si="344"/>
        <v/>
      </c>
      <c r="D1590" s="79" t="str">
        <f>IFERROR(IF(J1589&lt;=0,"",IF(C1590="Yes","",B1590-COUNTIF($C$21:C1590,"Yes"))),"")</f>
        <v/>
      </c>
      <c r="E1590" s="81" t="str">
        <f t="shared" si="337"/>
        <v/>
      </c>
      <c r="F1590" s="80" t="str">
        <f t="shared" si="345"/>
        <v/>
      </c>
      <c r="G1590" s="80" t="str">
        <f t="shared" si="338"/>
        <v/>
      </c>
      <c r="H1590" s="80" t="str">
        <f t="shared" si="346"/>
        <v/>
      </c>
      <c r="I1590" s="80" t="str">
        <f t="shared" si="339"/>
        <v/>
      </c>
      <c r="J1590" s="80" t="str">
        <f t="shared" si="347"/>
        <v/>
      </c>
      <c r="AG1590" s="16" t="str">
        <f t="shared" si="348"/>
        <v/>
      </c>
      <c r="AH1590" s="69" t="str">
        <f t="shared" si="340"/>
        <v/>
      </c>
      <c r="AI1590" s="70" t="str">
        <f t="shared" si="341"/>
        <v/>
      </c>
      <c r="AJ1590" s="70" t="str">
        <f t="shared" si="342"/>
        <v/>
      </c>
      <c r="AK1590" s="70" t="str">
        <f t="shared" si="349"/>
        <v/>
      </c>
      <c r="AL1590" s="70" t="str">
        <f t="shared" si="350"/>
        <v/>
      </c>
    </row>
    <row r="1591" spans="2:38" ht="15" thickBot="1" x14ac:dyDescent="0.35">
      <c r="B1591" s="79" t="str">
        <f t="shared" si="343"/>
        <v/>
      </c>
      <c r="C1591" s="79" t="str">
        <f t="shared" si="344"/>
        <v/>
      </c>
      <c r="D1591" s="79" t="str">
        <f>IFERROR(IF(J1590&lt;=0,"",IF(C1591="Yes","",B1591-COUNTIF($C$21:C1591,"Yes"))),"")</f>
        <v/>
      </c>
      <c r="E1591" s="81" t="str">
        <f t="shared" si="337"/>
        <v/>
      </c>
      <c r="F1591" s="80" t="str">
        <f t="shared" si="345"/>
        <v/>
      </c>
      <c r="G1591" s="80" t="str">
        <f t="shared" si="338"/>
        <v/>
      </c>
      <c r="H1591" s="80" t="str">
        <f t="shared" si="346"/>
        <v/>
      </c>
      <c r="I1591" s="80" t="str">
        <f t="shared" si="339"/>
        <v/>
      </c>
      <c r="J1591" s="80" t="str">
        <f t="shared" si="347"/>
        <v/>
      </c>
      <c r="AG1591" s="16" t="str">
        <f t="shared" si="348"/>
        <v/>
      </c>
      <c r="AH1591" s="69" t="str">
        <f t="shared" si="340"/>
        <v/>
      </c>
      <c r="AI1591" s="70" t="str">
        <f t="shared" si="341"/>
        <v/>
      </c>
      <c r="AJ1591" s="70" t="str">
        <f t="shared" si="342"/>
        <v/>
      </c>
      <c r="AK1591" s="70" t="str">
        <f t="shared" si="349"/>
        <v/>
      </c>
      <c r="AL1591" s="70" t="str">
        <f t="shared" si="350"/>
        <v/>
      </c>
    </row>
    <row r="1592" spans="2:38" ht="15" thickBot="1" x14ac:dyDescent="0.35">
      <c r="B1592" s="79" t="str">
        <f t="shared" si="343"/>
        <v/>
      </c>
      <c r="C1592" s="79" t="str">
        <f t="shared" si="344"/>
        <v/>
      </c>
      <c r="D1592" s="79" t="str">
        <f>IFERROR(IF(J1591&lt;=0,"",IF(C1592="Yes","",B1592-COUNTIF($C$21:C1592,"Yes"))),"")</f>
        <v/>
      </c>
      <c r="E1592" s="81" t="str">
        <f t="shared" si="337"/>
        <v/>
      </c>
      <c r="F1592" s="80" t="str">
        <f t="shared" si="345"/>
        <v/>
      </c>
      <c r="G1592" s="80" t="str">
        <f t="shared" si="338"/>
        <v/>
      </c>
      <c r="H1592" s="80" t="str">
        <f t="shared" si="346"/>
        <v/>
      </c>
      <c r="I1592" s="80" t="str">
        <f t="shared" si="339"/>
        <v/>
      </c>
      <c r="J1592" s="80" t="str">
        <f t="shared" si="347"/>
        <v/>
      </c>
      <c r="AG1592" s="16" t="str">
        <f t="shared" si="348"/>
        <v/>
      </c>
      <c r="AH1592" s="69" t="str">
        <f t="shared" si="340"/>
        <v/>
      </c>
      <c r="AI1592" s="70" t="str">
        <f t="shared" si="341"/>
        <v/>
      </c>
      <c r="AJ1592" s="70" t="str">
        <f t="shared" si="342"/>
        <v/>
      </c>
      <c r="AK1592" s="70" t="str">
        <f t="shared" si="349"/>
        <v/>
      </c>
      <c r="AL1592" s="70" t="str">
        <f t="shared" si="350"/>
        <v/>
      </c>
    </row>
    <row r="1593" spans="2:38" ht="15" thickBot="1" x14ac:dyDescent="0.35">
      <c r="B1593" s="79" t="str">
        <f t="shared" si="343"/>
        <v/>
      </c>
      <c r="C1593" s="79" t="str">
        <f t="shared" si="344"/>
        <v/>
      </c>
      <c r="D1593" s="79" t="str">
        <f>IFERROR(IF(J1592&lt;=0,"",IF(C1593="Yes","",B1593-COUNTIF($C$21:C1593,"Yes"))),"")</f>
        <v/>
      </c>
      <c r="E1593" s="81" t="str">
        <f t="shared" si="337"/>
        <v/>
      </c>
      <c r="F1593" s="80" t="str">
        <f t="shared" si="345"/>
        <v/>
      </c>
      <c r="G1593" s="80" t="str">
        <f t="shared" si="338"/>
        <v/>
      </c>
      <c r="H1593" s="80" t="str">
        <f t="shared" si="346"/>
        <v/>
      </c>
      <c r="I1593" s="80" t="str">
        <f t="shared" si="339"/>
        <v/>
      </c>
      <c r="J1593" s="80" t="str">
        <f t="shared" si="347"/>
        <v/>
      </c>
      <c r="AG1593" s="16" t="str">
        <f t="shared" si="348"/>
        <v/>
      </c>
      <c r="AH1593" s="69" t="str">
        <f t="shared" si="340"/>
        <v/>
      </c>
      <c r="AI1593" s="70" t="str">
        <f t="shared" si="341"/>
        <v/>
      </c>
      <c r="AJ1593" s="70" t="str">
        <f t="shared" si="342"/>
        <v/>
      </c>
      <c r="AK1593" s="70" t="str">
        <f t="shared" si="349"/>
        <v/>
      </c>
      <c r="AL1593" s="70" t="str">
        <f t="shared" si="350"/>
        <v/>
      </c>
    </row>
    <row r="1594" spans="2:38" ht="15" thickBot="1" x14ac:dyDescent="0.35">
      <c r="B1594" s="79" t="str">
        <f t="shared" si="343"/>
        <v/>
      </c>
      <c r="C1594" s="79" t="str">
        <f t="shared" si="344"/>
        <v/>
      </c>
      <c r="D1594" s="79" t="str">
        <f>IFERROR(IF(J1593&lt;=0,"",IF(C1594="Yes","",B1594-COUNTIF($C$21:C1594,"Yes"))),"")</f>
        <v/>
      </c>
      <c r="E1594" s="81" t="str">
        <f t="shared" si="337"/>
        <v/>
      </c>
      <c r="F1594" s="80" t="str">
        <f t="shared" si="345"/>
        <v/>
      </c>
      <c r="G1594" s="80" t="str">
        <f t="shared" si="338"/>
        <v/>
      </c>
      <c r="H1594" s="80" t="str">
        <f t="shared" si="346"/>
        <v/>
      </c>
      <c r="I1594" s="80" t="str">
        <f t="shared" si="339"/>
        <v/>
      </c>
      <c r="J1594" s="80" t="str">
        <f t="shared" si="347"/>
        <v/>
      </c>
      <c r="AG1594" s="16" t="str">
        <f t="shared" si="348"/>
        <v/>
      </c>
      <c r="AH1594" s="69" t="str">
        <f t="shared" si="340"/>
        <v/>
      </c>
      <c r="AI1594" s="70" t="str">
        <f t="shared" si="341"/>
        <v/>
      </c>
      <c r="AJ1594" s="70" t="str">
        <f t="shared" si="342"/>
        <v/>
      </c>
      <c r="AK1594" s="70" t="str">
        <f t="shared" si="349"/>
        <v/>
      </c>
      <c r="AL1594" s="70" t="str">
        <f t="shared" si="350"/>
        <v/>
      </c>
    </row>
    <row r="1595" spans="2:38" ht="15" thickBot="1" x14ac:dyDescent="0.35">
      <c r="B1595" s="79" t="str">
        <f t="shared" si="343"/>
        <v/>
      </c>
      <c r="C1595" s="79" t="str">
        <f t="shared" si="344"/>
        <v/>
      </c>
      <c r="D1595" s="79" t="str">
        <f>IFERROR(IF(J1594&lt;=0,"",IF(C1595="Yes","",B1595-COUNTIF($C$21:C1595,"Yes"))),"")</f>
        <v/>
      </c>
      <c r="E1595" s="81" t="str">
        <f t="shared" si="337"/>
        <v/>
      </c>
      <c r="F1595" s="80" t="str">
        <f t="shared" si="345"/>
        <v/>
      </c>
      <c r="G1595" s="80" t="str">
        <f t="shared" si="338"/>
        <v/>
      </c>
      <c r="H1595" s="80" t="str">
        <f t="shared" si="346"/>
        <v/>
      </c>
      <c r="I1595" s="80" t="str">
        <f t="shared" si="339"/>
        <v/>
      </c>
      <c r="J1595" s="80" t="str">
        <f t="shared" si="347"/>
        <v/>
      </c>
      <c r="AG1595" s="16" t="str">
        <f t="shared" si="348"/>
        <v/>
      </c>
      <c r="AH1595" s="69" t="str">
        <f t="shared" si="340"/>
        <v/>
      </c>
      <c r="AI1595" s="70" t="str">
        <f t="shared" si="341"/>
        <v/>
      </c>
      <c r="AJ1595" s="70" t="str">
        <f t="shared" si="342"/>
        <v/>
      </c>
      <c r="AK1595" s="70" t="str">
        <f t="shared" si="349"/>
        <v/>
      </c>
      <c r="AL1595" s="70" t="str">
        <f t="shared" si="350"/>
        <v/>
      </c>
    </row>
    <row r="1596" spans="2:38" ht="15" thickBot="1" x14ac:dyDescent="0.35">
      <c r="B1596" s="79" t="str">
        <f t="shared" si="343"/>
        <v/>
      </c>
      <c r="C1596" s="79" t="str">
        <f t="shared" si="344"/>
        <v/>
      </c>
      <c r="D1596" s="79" t="str">
        <f>IFERROR(IF(J1595&lt;=0,"",IF(C1596="Yes","",B1596-COUNTIF($C$21:C1596,"Yes"))),"")</f>
        <v/>
      </c>
      <c r="E1596" s="81" t="str">
        <f t="shared" si="337"/>
        <v/>
      </c>
      <c r="F1596" s="80" t="str">
        <f t="shared" si="345"/>
        <v/>
      </c>
      <c r="G1596" s="80" t="str">
        <f t="shared" si="338"/>
        <v/>
      </c>
      <c r="H1596" s="80" t="str">
        <f t="shared" si="346"/>
        <v/>
      </c>
      <c r="I1596" s="80" t="str">
        <f t="shared" si="339"/>
        <v/>
      </c>
      <c r="J1596" s="80" t="str">
        <f t="shared" si="347"/>
        <v/>
      </c>
      <c r="AG1596" s="16" t="str">
        <f t="shared" si="348"/>
        <v/>
      </c>
      <c r="AH1596" s="69" t="str">
        <f t="shared" si="340"/>
        <v/>
      </c>
      <c r="AI1596" s="70" t="str">
        <f t="shared" si="341"/>
        <v/>
      </c>
      <c r="AJ1596" s="70" t="str">
        <f t="shared" si="342"/>
        <v/>
      </c>
      <c r="AK1596" s="70" t="str">
        <f t="shared" si="349"/>
        <v/>
      </c>
      <c r="AL1596" s="70" t="str">
        <f t="shared" si="350"/>
        <v/>
      </c>
    </row>
    <row r="1597" spans="2:38" ht="15" thickBot="1" x14ac:dyDescent="0.35">
      <c r="B1597" s="79" t="str">
        <f t="shared" si="343"/>
        <v/>
      </c>
      <c r="C1597" s="79" t="str">
        <f t="shared" si="344"/>
        <v/>
      </c>
      <c r="D1597" s="79" t="str">
        <f>IFERROR(IF(J1596&lt;=0,"",IF(C1597="Yes","",B1597-COUNTIF($C$21:C1597,"Yes"))),"")</f>
        <v/>
      </c>
      <c r="E1597" s="81" t="str">
        <f t="shared" si="337"/>
        <v/>
      </c>
      <c r="F1597" s="80" t="str">
        <f t="shared" si="345"/>
        <v/>
      </c>
      <c r="G1597" s="80" t="str">
        <f t="shared" si="338"/>
        <v/>
      </c>
      <c r="H1597" s="80" t="str">
        <f t="shared" si="346"/>
        <v/>
      </c>
      <c r="I1597" s="80" t="str">
        <f t="shared" si="339"/>
        <v/>
      </c>
      <c r="J1597" s="80" t="str">
        <f t="shared" si="347"/>
        <v/>
      </c>
      <c r="AG1597" s="16" t="str">
        <f t="shared" si="348"/>
        <v/>
      </c>
      <c r="AH1597" s="69" t="str">
        <f t="shared" si="340"/>
        <v/>
      </c>
      <c r="AI1597" s="70" t="str">
        <f t="shared" si="341"/>
        <v/>
      </c>
      <c r="AJ1597" s="70" t="str">
        <f t="shared" si="342"/>
        <v/>
      </c>
      <c r="AK1597" s="70" t="str">
        <f t="shared" si="349"/>
        <v/>
      </c>
      <c r="AL1597" s="70" t="str">
        <f t="shared" si="350"/>
        <v/>
      </c>
    </row>
    <row r="1598" spans="2:38" ht="15" thickBot="1" x14ac:dyDescent="0.35">
      <c r="B1598" s="79" t="str">
        <f t="shared" si="343"/>
        <v/>
      </c>
      <c r="C1598" s="79" t="str">
        <f t="shared" si="344"/>
        <v/>
      </c>
      <c r="D1598" s="79" t="str">
        <f>IFERROR(IF(J1597&lt;=0,"",IF(C1598="Yes","",B1598-COUNTIF($C$21:C1598,"Yes"))),"")</f>
        <v/>
      </c>
      <c r="E1598" s="81" t="str">
        <f t="shared" si="337"/>
        <v/>
      </c>
      <c r="F1598" s="80" t="str">
        <f t="shared" si="345"/>
        <v/>
      </c>
      <c r="G1598" s="80" t="str">
        <f t="shared" si="338"/>
        <v/>
      </c>
      <c r="H1598" s="80" t="str">
        <f t="shared" si="346"/>
        <v/>
      </c>
      <c r="I1598" s="80" t="str">
        <f t="shared" si="339"/>
        <v/>
      </c>
      <c r="J1598" s="80" t="str">
        <f t="shared" si="347"/>
        <v/>
      </c>
      <c r="AG1598" s="16" t="str">
        <f t="shared" si="348"/>
        <v/>
      </c>
      <c r="AH1598" s="69" t="str">
        <f t="shared" si="340"/>
        <v/>
      </c>
      <c r="AI1598" s="70" t="str">
        <f t="shared" si="341"/>
        <v/>
      </c>
      <c r="AJ1598" s="70" t="str">
        <f t="shared" si="342"/>
        <v/>
      </c>
      <c r="AK1598" s="70" t="str">
        <f t="shared" si="349"/>
        <v/>
      </c>
      <c r="AL1598" s="70" t="str">
        <f t="shared" si="350"/>
        <v/>
      </c>
    </row>
    <row r="1599" spans="2:38" ht="15" thickBot="1" x14ac:dyDescent="0.35">
      <c r="B1599" s="79" t="str">
        <f t="shared" si="343"/>
        <v/>
      </c>
      <c r="C1599" s="79" t="str">
        <f t="shared" si="344"/>
        <v/>
      </c>
      <c r="D1599" s="79" t="str">
        <f>IFERROR(IF(J1598&lt;=0,"",IF(C1599="Yes","",B1599-COUNTIF($C$21:C1599,"Yes"))),"")</f>
        <v/>
      </c>
      <c r="E1599" s="81" t="str">
        <f t="shared" si="337"/>
        <v/>
      </c>
      <c r="F1599" s="80" t="str">
        <f t="shared" si="345"/>
        <v/>
      </c>
      <c r="G1599" s="80" t="str">
        <f t="shared" si="338"/>
        <v/>
      </c>
      <c r="H1599" s="80" t="str">
        <f t="shared" si="346"/>
        <v/>
      </c>
      <c r="I1599" s="80" t="str">
        <f t="shared" si="339"/>
        <v/>
      </c>
      <c r="J1599" s="80" t="str">
        <f t="shared" si="347"/>
        <v/>
      </c>
      <c r="AG1599" s="16" t="str">
        <f t="shared" si="348"/>
        <v/>
      </c>
      <c r="AH1599" s="69" t="str">
        <f t="shared" si="340"/>
        <v/>
      </c>
      <c r="AI1599" s="70" t="str">
        <f t="shared" si="341"/>
        <v/>
      </c>
      <c r="AJ1599" s="70" t="str">
        <f t="shared" si="342"/>
        <v/>
      </c>
      <c r="AK1599" s="70" t="str">
        <f t="shared" si="349"/>
        <v/>
      </c>
      <c r="AL1599" s="70" t="str">
        <f t="shared" si="350"/>
        <v/>
      </c>
    </row>
    <row r="1600" spans="2:38" ht="15" thickBot="1" x14ac:dyDescent="0.35">
      <c r="B1600" s="79" t="str">
        <f t="shared" si="343"/>
        <v/>
      </c>
      <c r="C1600" s="79" t="str">
        <f t="shared" si="344"/>
        <v/>
      </c>
      <c r="D1600" s="79" t="str">
        <f>IFERROR(IF(J1599&lt;=0,"",IF(C1600="Yes","",B1600-COUNTIF($C$21:C1600,"Yes"))),"")</f>
        <v/>
      </c>
      <c r="E1600" s="81" t="str">
        <f t="shared" si="337"/>
        <v/>
      </c>
      <c r="F1600" s="80" t="str">
        <f t="shared" si="345"/>
        <v/>
      </c>
      <c r="G1600" s="80" t="str">
        <f t="shared" si="338"/>
        <v/>
      </c>
      <c r="H1600" s="80" t="str">
        <f t="shared" si="346"/>
        <v/>
      </c>
      <c r="I1600" s="80" t="str">
        <f t="shared" si="339"/>
        <v/>
      </c>
      <c r="J1600" s="80" t="str">
        <f t="shared" si="347"/>
        <v/>
      </c>
      <c r="AG1600" s="16" t="str">
        <f t="shared" si="348"/>
        <v/>
      </c>
      <c r="AH1600" s="69" t="str">
        <f t="shared" si="340"/>
        <v/>
      </c>
      <c r="AI1600" s="70" t="str">
        <f t="shared" si="341"/>
        <v/>
      </c>
      <c r="AJ1600" s="70" t="str">
        <f t="shared" si="342"/>
        <v/>
      </c>
      <c r="AK1600" s="70" t="str">
        <f t="shared" si="349"/>
        <v/>
      </c>
      <c r="AL1600" s="70" t="str">
        <f t="shared" si="350"/>
        <v/>
      </c>
    </row>
    <row r="1601" spans="2:38" ht="15" thickBot="1" x14ac:dyDescent="0.35">
      <c r="B1601" s="79" t="str">
        <f t="shared" si="343"/>
        <v/>
      </c>
      <c r="C1601" s="79" t="str">
        <f t="shared" si="344"/>
        <v/>
      </c>
      <c r="D1601" s="79" t="str">
        <f>IFERROR(IF(J1600&lt;=0,"",IF(C1601="Yes","",B1601-COUNTIF($C$21:C1601,"Yes"))),"")</f>
        <v/>
      </c>
      <c r="E1601" s="81" t="str">
        <f t="shared" si="337"/>
        <v/>
      </c>
      <c r="F1601" s="80" t="str">
        <f t="shared" si="345"/>
        <v/>
      </c>
      <c r="G1601" s="80" t="str">
        <f t="shared" si="338"/>
        <v/>
      </c>
      <c r="H1601" s="80" t="str">
        <f t="shared" si="346"/>
        <v/>
      </c>
      <c r="I1601" s="80" t="str">
        <f t="shared" si="339"/>
        <v/>
      </c>
      <c r="J1601" s="80" t="str">
        <f t="shared" si="347"/>
        <v/>
      </c>
      <c r="AG1601" s="16" t="str">
        <f t="shared" si="348"/>
        <v/>
      </c>
      <c r="AH1601" s="69" t="str">
        <f t="shared" si="340"/>
        <v/>
      </c>
      <c r="AI1601" s="70" t="str">
        <f t="shared" si="341"/>
        <v/>
      </c>
      <c r="AJ1601" s="70" t="str">
        <f t="shared" si="342"/>
        <v/>
      </c>
      <c r="AK1601" s="70" t="str">
        <f t="shared" si="349"/>
        <v/>
      </c>
      <c r="AL1601" s="70" t="str">
        <f t="shared" si="350"/>
        <v/>
      </c>
    </row>
    <row r="1602" spans="2:38" ht="15" thickBot="1" x14ac:dyDescent="0.35">
      <c r="B1602" s="79" t="str">
        <f t="shared" si="343"/>
        <v/>
      </c>
      <c r="C1602" s="79" t="str">
        <f t="shared" si="344"/>
        <v/>
      </c>
      <c r="D1602" s="79" t="str">
        <f>IFERROR(IF(J1601&lt;=0,"",IF(C1602="Yes","",B1602-COUNTIF($C$21:C1602,"Yes"))),"")</f>
        <v/>
      </c>
      <c r="E1602" s="81" t="str">
        <f t="shared" si="337"/>
        <v/>
      </c>
      <c r="F1602" s="80" t="str">
        <f t="shared" si="345"/>
        <v/>
      </c>
      <c r="G1602" s="80" t="str">
        <f t="shared" si="338"/>
        <v/>
      </c>
      <c r="H1602" s="80" t="str">
        <f t="shared" si="346"/>
        <v/>
      </c>
      <c r="I1602" s="80" t="str">
        <f t="shared" si="339"/>
        <v/>
      </c>
      <c r="J1602" s="80" t="str">
        <f t="shared" si="347"/>
        <v/>
      </c>
      <c r="AG1602" s="16" t="str">
        <f t="shared" si="348"/>
        <v/>
      </c>
      <c r="AH1602" s="69" t="str">
        <f t="shared" si="340"/>
        <v/>
      </c>
      <c r="AI1602" s="70" t="str">
        <f t="shared" si="341"/>
        <v/>
      </c>
      <c r="AJ1602" s="70" t="str">
        <f t="shared" si="342"/>
        <v/>
      </c>
      <c r="AK1602" s="70" t="str">
        <f t="shared" si="349"/>
        <v/>
      </c>
      <c r="AL1602" s="70" t="str">
        <f t="shared" si="350"/>
        <v/>
      </c>
    </row>
    <row r="1603" spans="2:38" ht="15" thickBot="1" x14ac:dyDescent="0.35">
      <c r="B1603" s="79" t="str">
        <f t="shared" si="343"/>
        <v/>
      </c>
      <c r="C1603" s="79" t="str">
        <f t="shared" si="344"/>
        <v/>
      </c>
      <c r="D1603" s="79" t="str">
        <f>IFERROR(IF(J1602&lt;=0,"",IF(C1603="Yes","",B1603-COUNTIF($C$21:C1603,"Yes"))),"")</f>
        <v/>
      </c>
      <c r="E1603" s="81" t="str">
        <f t="shared" si="337"/>
        <v/>
      </c>
      <c r="F1603" s="80" t="str">
        <f t="shared" si="345"/>
        <v/>
      </c>
      <c r="G1603" s="80" t="str">
        <f t="shared" si="338"/>
        <v/>
      </c>
      <c r="H1603" s="80" t="str">
        <f t="shared" si="346"/>
        <v/>
      </c>
      <c r="I1603" s="80" t="str">
        <f t="shared" si="339"/>
        <v/>
      </c>
      <c r="J1603" s="80" t="str">
        <f t="shared" si="347"/>
        <v/>
      </c>
      <c r="AG1603" s="16" t="str">
        <f t="shared" si="348"/>
        <v/>
      </c>
      <c r="AH1603" s="69" t="str">
        <f t="shared" si="340"/>
        <v/>
      </c>
      <c r="AI1603" s="70" t="str">
        <f t="shared" si="341"/>
        <v/>
      </c>
      <c r="AJ1603" s="70" t="str">
        <f t="shared" si="342"/>
        <v/>
      </c>
      <c r="AK1603" s="70" t="str">
        <f t="shared" si="349"/>
        <v/>
      </c>
      <c r="AL1603" s="70" t="str">
        <f t="shared" si="350"/>
        <v/>
      </c>
    </row>
    <row r="1604" spans="2:38" ht="15" thickBot="1" x14ac:dyDescent="0.35">
      <c r="B1604" s="79" t="str">
        <f t="shared" si="343"/>
        <v/>
      </c>
      <c r="C1604" s="79" t="str">
        <f t="shared" si="344"/>
        <v/>
      </c>
      <c r="D1604" s="79" t="str">
        <f>IFERROR(IF(J1603&lt;=0,"",IF(C1604="Yes","",B1604-COUNTIF($C$21:C1604,"Yes"))),"")</f>
        <v/>
      </c>
      <c r="E1604" s="81" t="str">
        <f t="shared" si="337"/>
        <v/>
      </c>
      <c r="F1604" s="80" t="str">
        <f t="shared" si="345"/>
        <v/>
      </c>
      <c r="G1604" s="80" t="str">
        <f t="shared" si="338"/>
        <v/>
      </c>
      <c r="H1604" s="80" t="str">
        <f t="shared" si="346"/>
        <v/>
      </c>
      <c r="I1604" s="80" t="str">
        <f t="shared" si="339"/>
        <v/>
      </c>
      <c r="J1604" s="80" t="str">
        <f t="shared" si="347"/>
        <v/>
      </c>
      <c r="AG1604" s="16" t="str">
        <f t="shared" si="348"/>
        <v/>
      </c>
      <c r="AH1604" s="69" t="str">
        <f t="shared" si="340"/>
        <v/>
      </c>
      <c r="AI1604" s="70" t="str">
        <f t="shared" si="341"/>
        <v/>
      </c>
      <c r="AJ1604" s="70" t="str">
        <f t="shared" si="342"/>
        <v/>
      </c>
      <c r="AK1604" s="70" t="str">
        <f t="shared" si="349"/>
        <v/>
      </c>
      <c r="AL1604" s="70" t="str">
        <f t="shared" si="350"/>
        <v/>
      </c>
    </row>
    <row r="1605" spans="2:38" ht="15" thickBot="1" x14ac:dyDescent="0.35">
      <c r="B1605" s="79" t="str">
        <f t="shared" si="343"/>
        <v/>
      </c>
      <c r="C1605" s="79" t="str">
        <f t="shared" si="344"/>
        <v/>
      </c>
      <c r="D1605" s="79" t="str">
        <f>IFERROR(IF(J1604&lt;=0,"",IF(C1605="Yes","",B1605-COUNTIF($C$21:C1605,"Yes"))),"")</f>
        <v/>
      </c>
      <c r="E1605" s="81" t="str">
        <f t="shared" si="337"/>
        <v/>
      </c>
      <c r="F1605" s="80" t="str">
        <f t="shared" si="345"/>
        <v/>
      </c>
      <c r="G1605" s="80" t="str">
        <f t="shared" si="338"/>
        <v/>
      </c>
      <c r="H1605" s="80" t="str">
        <f t="shared" si="346"/>
        <v/>
      </c>
      <c r="I1605" s="80" t="str">
        <f t="shared" si="339"/>
        <v/>
      </c>
      <c r="J1605" s="80" t="str">
        <f t="shared" si="347"/>
        <v/>
      </c>
      <c r="AG1605" s="16" t="str">
        <f t="shared" si="348"/>
        <v/>
      </c>
      <c r="AH1605" s="69" t="str">
        <f t="shared" si="340"/>
        <v/>
      </c>
      <c r="AI1605" s="70" t="str">
        <f t="shared" si="341"/>
        <v/>
      </c>
      <c r="AJ1605" s="70" t="str">
        <f t="shared" si="342"/>
        <v/>
      </c>
      <c r="AK1605" s="70" t="str">
        <f t="shared" si="349"/>
        <v/>
      </c>
      <c r="AL1605" s="70" t="str">
        <f t="shared" si="350"/>
        <v/>
      </c>
    </row>
    <row r="1606" spans="2:38" ht="15" thickBot="1" x14ac:dyDescent="0.35">
      <c r="B1606" s="79" t="str">
        <f t="shared" si="343"/>
        <v/>
      </c>
      <c r="C1606" s="79" t="str">
        <f t="shared" si="344"/>
        <v/>
      </c>
      <c r="D1606" s="79" t="str">
        <f>IFERROR(IF(J1605&lt;=0,"",IF(C1606="Yes","",B1606-COUNTIF($C$21:C1606,"Yes"))),"")</f>
        <v/>
      </c>
      <c r="E1606" s="81" t="str">
        <f t="shared" si="337"/>
        <v/>
      </c>
      <c r="F1606" s="80" t="str">
        <f t="shared" si="345"/>
        <v/>
      </c>
      <c r="G1606" s="80" t="str">
        <f t="shared" si="338"/>
        <v/>
      </c>
      <c r="H1606" s="80" t="str">
        <f t="shared" si="346"/>
        <v/>
      </c>
      <c r="I1606" s="80" t="str">
        <f t="shared" si="339"/>
        <v/>
      </c>
      <c r="J1606" s="80" t="str">
        <f t="shared" si="347"/>
        <v/>
      </c>
      <c r="AG1606" s="16" t="str">
        <f t="shared" si="348"/>
        <v/>
      </c>
      <c r="AH1606" s="69" t="str">
        <f t="shared" si="340"/>
        <v/>
      </c>
      <c r="AI1606" s="70" t="str">
        <f t="shared" si="341"/>
        <v/>
      </c>
      <c r="AJ1606" s="70" t="str">
        <f t="shared" si="342"/>
        <v/>
      </c>
      <c r="AK1606" s="70" t="str">
        <f t="shared" si="349"/>
        <v/>
      </c>
      <c r="AL1606" s="70" t="str">
        <f t="shared" si="350"/>
        <v/>
      </c>
    </row>
    <row r="1607" spans="2:38" ht="15" thickBot="1" x14ac:dyDescent="0.35">
      <c r="B1607" s="79" t="str">
        <f t="shared" si="343"/>
        <v/>
      </c>
      <c r="C1607" s="79" t="str">
        <f t="shared" si="344"/>
        <v/>
      </c>
      <c r="D1607" s="79" t="str">
        <f>IFERROR(IF(J1606&lt;=0,"",IF(C1607="Yes","",B1607-COUNTIF($C$21:C1607,"Yes"))),"")</f>
        <v/>
      </c>
      <c r="E1607" s="81" t="str">
        <f t="shared" si="337"/>
        <v/>
      </c>
      <c r="F1607" s="80" t="str">
        <f t="shared" si="345"/>
        <v/>
      </c>
      <c r="G1607" s="80" t="str">
        <f t="shared" si="338"/>
        <v/>
      </c>
      <c r="H1607" s="80" t="str">
        <f t="shared" si="346"/>
        <v/>
      </c>
      <c r="I1607" s="80" t="str">
        <f t="shared" si="339"/>
        <v/>
      </c>
      <c r="J1607" s="80" t="str">
        <f t="shared" si="347"/>
        <v/>
      </c>
      <c r="AG1607" s="16" t="str">
        <f t="shared" si="348"/>
        <v/>
      </c>
      <c r="AH1607" s="69" t="str">
        <f t="shared" si="340"/>
        <v/>
      </c>
      <c r="AI1607" s="70" t="str">
        <f t="shared" si="341"/>
        <v/>
      </c>
      <c r="AJ1607" s="70" t="str">
        <f t="shared" si="342"/>
        <v/>
      </c>
      <c r="AK1607" s="70" t="str">
        <f t="shared" si="349"/>
        <v/>
      </c>
      <c r="AL1607" s="70" t="str">
        <f t="shared" si="350"/>
        <v/>
      </c>
    </row>
    <row r="1608" spans="2:38" ht="15" thickBot="1" x14ac:dyDescent="0.35">
      <c r="B1608" s="79" t="str">
        <f t="shared" si="343"/>
        <v/>
      </c>
      <c r="C1608" s="79" t="str">
        <f t="shared" si="344"/>
        <v/>
      </c>
      <c r="D1608" s="79" t="str">
        <f>IFERROR(IF(J1607&lt;=0,"",IF(C1608="Yes","",B1608-COUNTIF($C$21:C1608,"Yes"))),"")</f>
        <v/>
      </c>
      <c r="E1608" s="81" t="str">
        <f t="shared" si="337"/>
        <v/>
      </c>
      <c r="F1608" s="80" t="str">
        <f t="shared" si="345"/>
        <v/>
      </c>
      <c r="G1608" s="80" t="str">
        <f t="shared" si="338"/>
        <v/>
      </c>
      <c r="H1608" s="80" t="str">
        <f t="shared" si="346"/>
        <v/>
      </c>
      <c r="I1608" s="80" t="str">
        <f t="shared" si="339"/>
        <v/>
      </c>
      <c r="J1608" s="80" t="str">
        <f t="shared" si="347"/>
        <v/>
      </c>
      <c r="AG1608" s="16" t="str">
        <f t="shared" si="348"/>
        <v/>
      </c>
      <c r="AH1608" s="69" t="str">
        <f t="shared" si="340"/>
        <v/>
      </c>
      <c r="AI1608" s="70" t="str">
        <f t="shared" si="341"/>
        <v/>
      </c>
      <c r="AJ1608" s="70" t="str">
        <f t="shared" si="342"/>
        <v/>
      </c>
      <c r="AK1608" s="70" t="str">
        <f t="shared" si="349"/>
        <v/>
      </c>
      <c r="AL1608" s="70" t="str">
        <f t="shared" si="350"/>
        <v/>
      </c>
    </row>
    <row r="1609" spans="2:38" ht="15" thickBot="1" x14ac:dyDescent="0.35">
      <c r="B1609" s="79" t="str">
        <f t="shared" si="343"/>
        <v/>
      </c>
      <c r="C1609" s="79" t="str">
        <f t="shared" si="344"/>
        <v/>
      </c>
      <c r="D1609" s="79" t="str">
        <f>IFERROR(IF(J1608&lt;=0,"",IF(C1609="Yes","",B1609-COUNTIF($C$21:C1609,"Yes"))),"")</f>
        <v/>
      </c>
      <c r="E1609" s="81" t="str">
        <f t="shared" si="337"/>
        <v/>
      </c>
      <c r="F1609" s="80" t="str">
        <f t="shared" si="345"/>
        <v/>
      </c>
      <c r="G1609" s="80" t="str">
        <f t="shared" si="338"/>
        <v/>
      </c>
      <c r="H1609" s="80" t="str">
        <f t="shared" si="346"/>
        <v/>
      </c>
      <c r="I1609" s="80" t="str">
        <f t="shared" si="339"/>
        <v/>
      </c>
      <c r="J1609" s="80" t="str">
        <f t="shared" si="347"/>
        <v/>
      </c>
      <c r="AG1609" s="16" t="str">
        <f t="shared" si="348"/>
        <v/>
      </c>
      <c r="AH1609" s="69" t="str">
        <f t="shared" si="340"/>
        <v/>
      </c>
      <c r="AI1609" s="70" t="str">
        <f t="shared" si="341"/>
        <v/>
      </c>
      <c r="AJ1609" s="70" t="str">
        <f t="shared" si="342"/>
        <v/>
      </c>
      <c r="AK1609" s="70" t="str">
        <f t="shared" si="349"/>
        <v/>
      </c>
      <c r="AL1609" s="70" t="str">
        <f t="shared" si="350"/>
        <v/>
      </c>
    </row>
    <row r="1610" spans="2:38" ht="15" thickBot="1" x14ac:dyDescent="0.35">
      <c r="B1610" s="79" t="str">
        <f t="shared" si="343"/>
        <v/>
      </c>
      <c r="C1610" s="79" t="str">
        <f t="shared" si="344"/>
        <v/>
      </c>
      <c r="D1610" s="79" t="str">
        <f>IFERROR(IF(J1609&lt;=0,"",IF(C1610="Yes","",B1610-COUNTIF($C$21:C1610,"Yes"))),"")</f>
        <v/>
      </c>
      <c r="E1610" s="81" t="str">
        <f t="shared" si="337"/>
        <v/>
      </c>
      <c r="F1610" s="80" t="str">
        <f t="shared" si="345"/>
        <v/>
      </c>
      <c r="G1610" s="80" t="str">
        <f t="shared" si="338"/>
        <v/>
      </c>
      <c r="H1610" s="80" t="str">
        <f t="shared" si="346"/>
        <v/>
      </c>
      <c r="I1610" s="80" t="str">
        <f t="shared" si="339"/>
        <v/>
      </c>
      <c r="J1610" s="80" t="str">
        <f t="shared" si="347"/>
        <v/>
      </c>
      <c r="AG1610" s="16" t="str">
        <f t="shared" si="348"/>
        <v/>
      </c>
      <c r="AH1610" s="69" t="str">
        <f t="shared" si="340"/>
        <v/>
      </c>
      <c r="AI1610" s="70" t="str">
        <f t="shared" si="341"/>
        <v/>
      </c>
      <c r="AJ1610" s="70" t="str">
        <f t="shared" si="342"/>
        <v/>
      </c>
      <c r="AK1610" s="70" t="str">
        <f t="shared" si="349"/>
        <v/>
      </c>
      <c r="AL1610" s="70" t="str">
        <f t="shared" si="350"/>
        <v/>
      </c>
    </row>
    <row r="1611" spans="2:38" ht="15" thickBot="1" x14ac:dyDescent="0.35">
      <c r="B1611" s="79" t="str">
        <f t="shared" si="343"/>
        <v/>
      </c>
      <c r="C1611" s="79" t="str">
        <f t="shared" si="344"/>
        <v/>
      </c>
      <c r="D1611" s="79" t="str">
        <f>IFERROR(IF(J1610&lt;=0,"",IF(C1611="Yes","",B1611-COUNTIF($C$21:C1611,"Yes"))),"")</f>
        <v/>
      </c>
      <c r="E1611" s="81" t="str">
        <f t="shared" si="337"/>
        <v/>
      </c>
      <c r="F1611" s="80" t="str">
        <f t="shared" si="345"/>
        <v/>
      </c>
      <c r="G1611" s="80" t="str">
        <f t="shared" si="338"/>
        <v/>
      </c>
      <c r="H1611" s="80" t="str">
        <f t="shared" si="346"/>
        <v/>
      </c>
      <c r="I1611" s="80" t="str">
        <f t="shared" si="339"/>
        <v/>
      </c>
      <c r="J1611" s="80" t="str">
        <f t="shared" si="347"/>
        <v/>
      </c>
      <c r="AG1611" s="16" t="str">
        <f t="shared" si="348"/>
        <v/>
      </c>
      <c r="AH1611" s="69" t="str">
        <f t="shared" si="340"/>
        <v/>
      </c>
      <c r="AI1611" s="70" t="str">
        <f t="shared" si="341"/>
        <v/>
      </c>
      <c r="AJ1611" s="70" t="str">
        <f t="shared" si="342"/>
        <v/>
      </c>
      <c r="AK1611" s="70" t="str">
        <f t="shared" si="349"/>
        <v/>
      </c>
      <c r="AL1611" s="70" t="str">
        <f t="shared" si="350"/>
        <v/>
      </c>
    </row>
    <row r="1612" spans="2:38" ht="15" thickBot="1" x14ac:dyDescent="0.35">
      <c r="B1612" s="79" t="str">
        <f t="shared" si="343"/>
        <v/>
      </c>
      <c r="C1612" s="79" t="str">
        <f t="shared" si="344"/>
        <v/>
      </c>
      <c r="D1612" s="79" t="str">
        <f>IFERROR(IF(J1611&lt;=0,"",IF(C1612="Yes","",B1612-COUNTIF($C$21:C1612,"Yes"))),"")</f>
        <v/>
      </c>
      <c r="E1612" s="81" t="str">
        <f t="shared" si="337"/>
        <v/>
      </c>
      <c r="F1612" s="80" t="str">
        <f t="shared" si="345"/>
        <v/>
      </c>
      <c r="G1612" s="80" t="str">
        <f t="shared" si="338"/>
        <v/>
      </c>
      <c r="H1612" s="80" t="str">
        <f t="shared" si="346"/>
        <v/>
      </c>
      <c r="I1612" s="80" t="str">
        <f t="shared" si="339"/>
        <v/>
      </c>
      <c r="J1612" s="80" t="str">
        <f t="shared" si="347"/>
        <v/>
      </c>
      <c r="AG1612" s="16" t="str">
        <f t="shared" si="348"/>
        <v/>
      </c>
      <c r="AH1612" s="69" t="str">
        <f t="shared" si="340"/>
        <v/>
      </c>
      <c r="AI1612" s="70" t="str">
        <f t="shared" si="341"/>
        <v/>
      </c>
      <c r="AJ1612" s="70" t="str">
        <f t="shared" si="342"/>
        <v/>
      </c>
      <c r="AK1612" s="70" t="str">
        <f t="shared" si="349"/>
        <v/>
      </c>
      <c r="AL1612" s="70" t="str">
        <f t="shared" si="350"/>
        <v/>
      </c>
    </row>
    <row r="1613" spans="2:38" ht="15" thickBot="1" x14ac:dyDescent="0.35">
      <c r="B1613" s="79" t="str">
        <f t="shared" si="343"/>
        <v/>
      </c>
      <c r="C1613" s="79" t="str">
        <f t="shared" si="344"/>
        <v/>
      </c>
      <c r="D1613" s="79" t="str">
        <f>IFERROR(IF(J1612&lt;=0,"",IF(C1613="Yes","",B1613-COUNTIF($C$21:C1613,"Yes"))),"")</f>
        <v/>
      </c>
      <c r="E1613" s="81" t="str">
        <f t="shared" si="337"/>
        <v/>
      </c>
      <c r="F1613" s="80" t="str">
        <f t="shared" si="345"/>
        <v/>
      </c>
      <c r="G1613" s="80" t="str">
        <f t="shared" si="338"/>
        <v/>
      </c>
      <c r="H1613" s="80" t="str">
        <f t="shared" si="346"/>
        <v/>
      </c>
      <c r="I1613" s="80" t="str">
        <f t="shared" si="339"/>
        <v/>
      </c>
      <c r="J1613" s="80" t="str">
        <f t="shared" si="347"/>
        <v/>
      </c>
      <c r="AG1613" s="16" t="str">
        <f t="shared" si="348"/>
        <v/>
      </c>
      <c r="AH1613" s="69" t="str">
        <f t="shared" si="340"/>
        <v/>
      </c>
      <c r="AI1613" s="70" t="str">
        <f t="shared" si="341"/>
        <v/>
      </c>
      <c r="AJ1613" s="70" t="str">
        <f t="shared" si="342"/>
        <v/>
      </c>
      <c r="AK1613" s="70" t="str">
        <f t="shared" si="349"/>
        <v/>
      </c>
      <c r="AL1613" s="70" t="str">
        <f t="shared" si="350"/>
        <v/>
      </c>
    </row>
    <row r="1614" spans="2:38" ht="15" thickBot="1" x14ac:dyDescent="0.35">
      <c r="B1614" s="79" t="str">
        <f t="shared" si="343"/>
        <v/>
      </c>
      <c r="C1614" s="79" t="str">
        <f t="shared" si="344"/>
        <v/>
      </c>
      <c r="D1614" s="79" t="str">
        <f>IFERROR(IF(J1613&lt;=0,"",IF(C1614="Yes","",B1614-COUNTIF($C$21:C1614,"Yes"))),"")</f>
        <v/>
      </c>
      <c r="E1614" s="81" t="str">
        <f t="shared" si="337"/>
        <v/>
      </c>
      <c r="F1614" s="80" t="str">
        <f t="shared" si="345"/>
        <v/>
      </c>
      <c r="G1614" s="80" t="str">
        <f t="shared" si="338"/>
        <v/>
      </c>
      <c r="H1614" s="80" t="str">
        <f t="shared" si="346"/>
        <v/>
      </c>
      <c r="I1614" s="80" t="str">
        <f t="shared" si="339"/>
        <v/>
      </c>
      <c r="J1614" s="80" t="str">
        <f t="shared" si="347"/>
        <v/>
      </c>
      <c r="AG1614" s="16" t="str">
        <f t="shared" si="348"/>
        <v/>
      </c>
      <c r="AH1614" s="69" t="str">
        <f t="shared" si="340"/>
        <v/>
      </c>
      <c r="AI1614" s="70" t="str">
        <f t="shared" si="341"/>
        <v/>
      </c>
      <c r="AJ1614" s="70" t="str">
        <f t="shared" si="342"/>
        <v/>
      </c>
      <c r="AK1614" s="70" t="str">
        <f t="shared" si="349"/>
        <v/>
      </c>
      <c r="AL1614" s="70" t="str">
        <f t="shared" si="350"/>
        <v/>
      </c>
    </row>
    <row r="1615" spans="2:38" ht="15" thickBot="1" x14ac:dyDescent="0.35">
      <c r="B1615" s="79" t="str">
        <f t="shared" si="343"/>
        <v/>
      </c>
      <c r="C1615" s="79" t="str">
        <f t="shared" si="344"/>
        <v/>
      </c>
      <c r="D1615" s="79" t="str">
        <f>IFERROR(IF(J1614&lt;=0,"",IF(C1615="Yes","",B1615-COUNTIF($C$21:C1615,"Yes"))),"")</f>
        <v/>
      </c>
      <c r="E1615" s="81" t="str">
        <f t="shared" si="337"/>
        <v/>
      </c>
      <c r="F1615" s="80" t="str">
        <f t="shared" si="345"/>
        <v/>
      </c>
      <c r="G1615" s="80" t="str">
        <f t="shared" si="338"/>
        <v/>
      </c>
      <c r="H1615" s="80" t="str">
        <f t="shared" si="346"/>
        <v/>
      </c>
      <c r="I1615" s="80" t="str">
        <f t="shared" si="339"/>
        <v/>
      </c>
      <c r="J1615" s="80" t="str">
        <f t="shared" si="347"/>
        <v/>
      </c>
      <c r="AG1615" s="16" t="str">
        <f t="shared" si="348"/>
        <v/>
      </c>
      <c r="AH1615" s="69" t="str">
        <f t="shared" si="340"/>
        <v/>
      </c>
      <c r="AI1615" s="70" t="str">
        <f t="shared" si="341"/>
        <v/>
      </c>
      <c r="AJ1615" s="70" t="str">
        <f t="shared" si="342"/>
        <v/>
      </c>
      <c r="AK1615" s="70" t="str">
        <f t="shared" si="349"/>
        <v/>
      </c>
      <c r="AL1615" s="70" t="str">
        <f t="shared" si="350"/>
        <v/>
      </c>
    </row>
    <row r="1616" spans="2:38" ht="15" thickBot="1" x14ac:dyDescent="0.35">
      <c r="B1616" s="79" t="str">
        <f t="shared" si="343"/>
        <v/>
      </c>
      <c r="C1616" s="79" t="str">
        <f t="shared" si="344"/>
        <v/>
      </c>
      <c r="D1616" s="79" t="str">
        <f>IFERROR(IF(J1615&lt;=0,"",IF(C1616="Yes","",B1616-COUNTIF($C$21:C1616,"Yes"))),"")</f>
        <v/>
      </c>
      <c r="E1616" s="81" t="str">
        <f t="shared" si="337"/>
        <v/>
      </c>
      <c r="F1616" s="80" t="str">
        <f t="shared" si="345"/>
        <v/>
      </c>
      <c r="G1616" s="80" t="str">
        <f t="shared" si="338"/>
        <v/>
      </c>
      <c r="H1616" s="80" t="str">
        <f t="shared" si="346"/>
        <v/>
      </c>
      <c r="I1616" s="80" t="str">
        <f t="shared" si="339"/>
        <v/>
      </c>
      <c r="J1616" s="80" t="str">
        <f t="shared" si="347"/>
        <v/>
      </c>
      <c r="AG1616" s="16" t="str">
        <f t="shared" si="348"/>
        <v/>
      </c>
      <c r="AH1616" s="69" t="str">
        <f t="shared" si="340"/>
        <v/>
      </c>
      <c r="AI1616" s="70" t="str">
        <f t="shared" si="341"/>
        <v/>
      </c>
      <c r="AJ1616" s="70" t="str">
        <f t="shared" si="342"/>
        <v/>
      </c>
      <c r="AK1616" s="70" t="str">
        <f t="shared" si="349"/>
        <v/>
      </c>
      <c r="AL1616" s="70" t="str">
        <f t="shared" si="350"/>
        <v/>
      </c>
    </row>
    <row r="1617" spans="2:38" ht="15" thickBot="1" x14ac:dyDescent="0.35">
      <c r="B1617" s="79" t="str">
        <f t="shared" si="343"/>
        <v/>
      </c>
      <c r="C1617" s="79" t="str">
        <f t="shared" si="344"/>
        <v/>
      </c>
      <c r="D1617" s="79" t="str">
        <f>IFERROR(IF(J1616&lt;=0,"",IF(C1617="Yes","",B1617-COUNTIF($C$21:C1617,"Yes"))),"")</f>
        <v/>
      </c>
      <c r="E1617" s="81" t="str">
        <f t="shared" si="337"/>
        <v/>
      </c>
      <c r="F1617" s="80" t="str">
        <f t="shared" si="345"/>
        <v/>
      </c>
      <c r="G1617" s="80" t="str">
        <f t="shared" si="338"/>
        <v/>
      </c>
      <c r="H1617" s="80" t="str">
        <f t="shared" si="346"/>
        <v/>
      </c>
      <c r="I1617" s="80" t="str">
        <f t="shared" si="339"/>
        <v/>
      </c>
      <c r="J1617" s="80" t="str">
        <f t="shared" si="347"/>
        <v/>
      </c>
      <c r="AG1617" s="16" t="str">
        <f t="shared" si="348"/>
        <v/>
      </c>
      <c r="AH1617" s="69" t="str">
        <f t="shared" si="340"/>
        <v/>
      </c>
      <c r="AI1617" s="70" t="str">
        <f t="shared" si="341"/>
        <v/>
      </c>
      <c r="AJ1617" s="70" t="str">
        <f t="shared" si="342"/>
        <v/>
      </c>
      <c r="AK1617" s="70" t="str">
        <f t="shared" si="349"/>
        <v/>
      </c>
      <c r="AL1617" s="70" t="str">
        <f t="shared" si="350"/>
        <v/>
      </c>
    </row>
    <row r="1618" spans="2:38" ht="15" thickBot="1" x14ac:dyDescent="0.35">
      <c r="B1618" s="79" t="str">
        <f t="shared" si="343"/>
        <v/>
      </c>
      <c r="C1618" s="79" t="str">
        <f t="shared" si="344"/>
        <v/>
      </c>
      <c r="D1618" s="79" t="str">
        <f>IFERROR(IF(J1617&lt;=0,"",IF(C1618="Yes","",B1618-COUNTIF($C$21:C1618,"Yes"))),"")</f>
        <v/>
      </c>
      <c r="E1618" s="81" t="str">
        <f t="shared" si="337"/>
        <v/>
      </c>
      <c r="F1618" s="80" t="str">
        <f t="shared" si="345"/>
        <v/>
      </c>
      <c r="G1618" s="80" t="str">
        <f t="shared" si="338"/>
        <v/>
      </c>
      <c r="H1618" s="80" t="str">
        <f t="shared" si="346"/>
        <v/>
      </c>
      <c r="I1618" s="80" t="str">
        <f t="shared" si="339"/>
        <v/>
      </c>
      <c r="J1618" s="80" t="str">
        <f t="shared" si="347"/>
        <v/>
      </c>
      <c r="AG1618" s="16" t="str">
        <f t="shared" si="348"/>
        <v/>
      </c>
      <c r="AH1618" s="69" t="str">
        <f t="shared" si="340"/>
        <v/>
      </c>
      <c r="AI1618" s="70" t="str">
        <f t="shared" si="341"/>
        <v/>
      </c>
      <c r="AJ1618" s="70" t="str">
        <f t="shared" si="342"/>
        <v/>
      </c>
      <c r="AK1618" s="70" t="str">
        <f t="shared" si="349"/>
        <v/>
      </c>
      <c r="AL1618" s="70" t="str">
        <f t="shared" si="350"/>
        <v/>
      </c>
    </row>
    <row r="1619" spans="2:38" ht="15" thickBot="1" x14ac:dyDescent="0.35">
      <c r="B1619" s="79" t="str">
        <f t="shared" si="343"/>
        <v/>
      </c>
      <c r="C1619" s="79" t="str">
        <f t="shared" si="344"/>
        <v/>
      </c>
      <c r="D1619" s="79" t="str">
        <f>IFERROR(IF(J1618&lt;=0,"",IF(C1619="Yes","",B1619-COUNTIF($C$21:C1619,"Yes"))),"")</f>
        <v/>
      </c>
      <c r="E1619" s="81" t="str">
        <f t="shared" si="337"/>
        <v/>
      </c>
      <c r="F1619" s="80" t="str">
        <f t="shared" si="345"/>
        <v/>
      </c>
      <c r="G1619" s="80" t="str">
        <f t="shared" si="338"/>
        <v/>
      </c>
      <c r="H1619" s="80" t="str">
        <f t="shared" si="346"/>
        <v/>
      </c>
      <c r="I1619" s="80" t="str">
        <f t="shared" si="339"/>
        <v/>
      </c>
      <c r="J1619" s="80" t="str">
        <f t="shared" si="347"/>
        <v/>
      </c>
      <c r="AG1619" s="16" t="str">
        <f t="shared" si="348"/>
        <v/>
      </c>
      <c r="AH1619" s="69" t="str">
        <f t="shared" si="340"/>
        <v/>
      </c>
      <c r="AI1619" s="70" t="str">
        <f t="shared" si="341"/>
        <v/>
      </c>
      <c r="AJ1619" s="70" t="str">
        <f t="shared" si="342"/>
        <v/>
      </c>
      <c r="AK1619" s="70" t="str">
        <f t="shared" si="349"/>
        <v/>
      </c>
      <c r="AL1619" s="70" t="str">
        <f t="shared" si="350"/>
        <v/>
      </c>
    </row>
    <row r="1620" spans="2:38" ht="15" thickBot="1" x14ac:dyDescent="0.35">
      <c r="B1620" s="79" t="str">
        <f t="shared" si="343"/>
        <v/>
      </c>
      <c r="C1620" s="79" t="str">
        <f t="shared" si="344"/>
        <v/>
      </c>
      <c r="D1620" s="79" t="str">
        <f>IFERROR(IF(J1619&lt;=0,"",IF(C1620="Yes","",B1620-COUNTIF($C$21:C1620,"Yes"))),"")</f>
        <v/>
      </c>
      <c r="E1620" s="81" t="str">
        <f t="shared" si="337"/>
        <v/>
      </c>
      <c r="F1620" s="80" t="str">
        <f t="shared" si="345"/>
        <v/>
      </c>
      <c r="G1620" s="80" t="str">
        <f t="shared" si="338"/>
        <v/>
      </c>
      <c r="H1620" s="80" t="str">
        <f t="shared" si="346"/>
        <v/>
      </c>
      <c r="I1620" s="80" t="str">
        <f t="shared" si="339"/>
        <v/>
      </c>
      <c r="J1620" s="80" t="str">
        <f t="shared" si="347"/>
        <v/>
      </c>
      <c r="AG1620" s="16" t="str">
        <f t="shared" si="348"/>
        <v/>
      </c>
      <c r="AH1620" s="69" t="str">
        <f t="shared" si="340"/>
        <v/>
      </c>
      <c r="AI1620" s="70" t="str">
        <f t="shared" si="341"/>
        <v/>
      </c>
      <c r="AJ1620" s="70" t="str">
        <f t="shared" si="342"/>
        <v/>
      </c>
      <c r="AK1620" s="70" t="str">
        <f t="shared" si="349"/>
        <v/>
      </c>
      <c r="AL1620" s="70" t="str">
        <f t="shared" si="350"/>
        <v/>
      </c>
    </row>
    <row r="1621" spans="2:38" ht="15" thickBot="1" x14ac:dyDescent="0.35">
      <c r="B1621" s="79" t="str">
        <f t="shared" si="343"/>
        <v/>
      </c>
      <c r="C1621" s="79" t="str">
        <f t="shared" si="344"/>
        <v/>
      </c>
      <c r="D1621" s="79" t="str">
        <f>IFERROR(IF(J1620&lt;=0,"",IF(C1621="Yes","",B1621-COUNTIF($C$21:C1621,"Yes"))),"")</f>
        <v/>
      </c>
      <c r="E1621" s="81" t="str">
        <f t="shared" ref="E1621:E1684" si="351">IF($E$9="End of the Period",IF(B1621="","",IF(payment_frequency="Bi-weekly",first_payment_date+B1621*VLOOKUP(payment_frequency,periodic_table,2,0),IF(payment_frequency="Weekly",first_payment_date+B1621*VLOOKUP(payment_frequency,periodic_table,2,0),IF(payment_frequency="Semi-monthly",first_payment_date+B1621*VLOOKUP(payment_frequency,periodic_table,2,0),EDATE(first_payment_date,B1621*VLOOKUP(payment_frequency,periodic_table,2,0)))))),IF(B1621="","",IF(payment_frequency="Bi-weekly",first_payment_date+(B1621-1)*VLOOKUP(payment_frequency,periodic_table,2,0),IF(payment_frequency="Weekly",first_payment_date+(B1621-1)*VLOOKUP(payment_frequency,periodic_table,2,0),IF(payment_frequency="Semi-monthly",first_payment_date+(B1621-1)*VLOOKUP(payment_frequency,periodic_table,2,0),EDATE(first_payment_date,(B1621-1)*VLOOKUP(payment_frequency,periodic_table,2,0)))))))</f>
        <v/>
      </c>
      <c r="F1621" s="80" t="str">
        <f t="shared" si="345"/>
        <v/>
      </c>
      <c r="G1621" s="80" t="str">
        <f t="shared" ref="G1621:G1684" si="352">IF(AND(Payment_Type=1,B1621=1),0,IF(B1621="","",IF(C1621="Yes",0,J1620*Compound_Rate)))</f>
        <v/>
      </c>
      <c r="H1621" s="80" t="str">
        <f t="shared" si="346"/>
        <v/>
      </c>
      <c r="I1621" s="80" t="str">
        <f t="shared" ref="I1621:I1684" si="353">IF(B1621="","",IF(C1621="Yes",J1620*Compound_Rate,0))</f>
        <v/>
      </c>
      <c r="J1621" s="80" t="str">
        <f t="shared" si="347"/>
        <v/>
      </c>
      <c r="AG1621" s="16" t="str">
        <f t="shared" si="348"/>
        <v/>
      </c>
      <c r="AH1621" s="69" t="str">
        <f t="shared" ref="AH1621:AH1684" si="354">IF($E$9="End of the Period",IF(AG1621="","",IF(payment_frequency="Bi-weekly",first_payment_date+AG1621*VLOOKUP(payment_frequency,periodic_table,2,0),IF(payment_frequency="Weekly",first_payment_date+AG1621*VLOOKUP(payment_frequency,periodic_table,2,0),IF(payment_frequency="Semi-monthly",first_payment_date+AG1621*VLOOKUP(payment_frequency,periodic_table,2,0),EDATE(first_payment_date,AG1621*VLOOKUP(payment_frequency,periodic_table,2,0)))))),IF(AG1621="","",IF(payment_frequency="Bi-weekly",first_payment_date+(AG1621-1)*VLOOKUP(payment_frequency,periodic_table,2,0),IF(payment_frequency="Weekly",first_payment_date+(AG1621-1)*VLOOKUP(payment_frequency,periodic_table,2,0),IF(payment_frequency="Semi-monthly",first_payment_date+(AG1621-1)*VLOOKUP(payment_frequency,periodic_table,2,0),EDATE(first_payment_date,(AG1621-1)*VLOOKUP(payment_frequency,periodic_table,2,0)))))))</f>
        <v/>
      </c>
      <c r="AI1621" s="70" t="str">
        <f t="shared" ref="AI1621:AI1684" si="355">IF(AG1621="","",IF(AL1620&lt;payment,AL1620*(1+Compound_Rate),payment))</f>
        <v/>
      </c>
      <c r="AJ1621" s="70" t="str">
        <f t="shared" ref="AJ1621:AJ1684" si="356">IF(AND(Payment_Type=1,AG1621=1),0,IF(AG1621="","",AL1620*Compound_Rate))</f>
        <v/>
      </c>
      <c r="AK1621" s="70" t="str">
        <f t="shared" si="349"/>
        <v/>
      </c>
      <c r="AL1621" s="70" t="str">
        <f t="shared" si="350"/>
        <v/>
      </c>
    </row>
    <row r="1622" spans="2:38" ht="15" thickBot="1" x14ac:dyDescent="0.35">
      <c r="B1622" s="79" t="str">
        <f t="shared" ref="B1622:B1685" si="357">IFERROR(IF(TRUNC(J1621)&lt;=0,"",B1621+1),"")</f>
        <v/>
      </c>
      <c r="C1622" s="79" t="str">
        <f t="shared" ref="C1622:C1685" si="358">IF(B1622="","",IF(AND(B1622&lt;=$E$13,B1622&gt;=$E$12),"Yes","No"))</f>
        <v/>
      </c>
      <c r="D1622" s="79" t="str">
        <f>IFERROR(IF(J1621&lt;=0,"",IF(C1622="Yes","",B1622-COUNTIF($C$21:C1622,"Yes"))),"")</f>
        <v/>
      </c>
      <c r="E1622" s="81" t="str">
        <f t="shared" si="351"/>
        <v/>
      </c>
      <c r="F1622" s="80" t="str">
        <f t="shared" ref="F1622:F1685" si="359">IF(B1622="","",IF(C1622="Yes",0,IF(J1621&lt;payment,J1621*(1+Compound_Rate),-PMT($J$5,nper-B1622+1+$E$14,J1621))))</f>
        <v/>
      </c>
      <c r="G1622" s="80" t="str">
        <f t="shared" si="352"/>
        <v/>
      </c>
      <c r="H1622" s="80" t="str">
        <f t="shared" ref="H1622:H1685" si="360">IF(B1622="","",F1622-G1622)</f>
        <v/>
      </c>
      <c r="I1622" s="80" t="str">
        <f t="shared" si="353"/>
        <v/>
      </c>
      <c r="J1622" s="80" t="str">
        <f t="shared" ref="J1622:J1685" si="361">IFERROR(IF(B1622="","",J1621-H1622+I1622),"")</f>
        <v/>
      </c>
      <c r="AG1622" s="16" t="str">
        <f t="shared" ref="AG1622:AG1685" si="362">IFERROR(IF(AL1621&lt;=0,"",AG1621+1),"")</f>
        <v/>
      </c>
      <c r="AH1622" s="69" t="str">
        <f t="shared" si="354"/>
        <v/>
      </c>
      <c r="AI1622" s="70" t="str">
        <f t="shared" si="355"/>
        <v/>
      </c>
      <c r="AJ1622" s="70" t="str">
        <f t="shared" si="356"/>
        <v/>
      </c>
      <c r="AK1622" s="70" t="str">
        <f t="shared" ref="AK1622:AK1685" si="363">IF(AG1622="","",AI1622-AJ1622)</f>
        <v/>
      </c>
      <c r="AL1622" s="70" t="str">
        <f t="shared" ref="AL1622:AL1685" si="364">IFERROR(IF(AK1622&lt;=0,"",AL1621-AK1622),"")</f>
        <v/>
      </c>
    </row>
    <row r="1623" spans="2:38" ht="15" thickBot="1" x14ac:dyDescent="0.35">
      <c r="B1623" s="79" t="str">
        <f t="shared" si="357"/>
        <v/>
      </c>
      <c r="C1623" s="79" t="str">
        <f t="shared" si="358"/>
        <v/>
      </c>
      <c r="D1623" s="79" t="str">
        <f>IFERROR(IF(J1622&lt;=0,"",IF(C1623="Yes","",B1623-COUNTIF($C$21:C1623,"Yes"))),"")</f>
        <v/>
      </c>
      <c r="E1623" s="81" t="str">
        <f t="shared" si="351"/>
        <v/>
      </c>
      <c r="F1623" s="80" t="str">
        <f t="shared" si="359"/>
        <v/>
      </c>
      <c r="G1623" s="80" t="str">
        <f t="shared" si="352"/>
        <v/>
      </c>
      <c r="H1623" s="80" t="str">
        <f t="shared" si="360"/>
        <v/>
      </c>
      <c r="I1623" s="80" t="str">
        <f t="shared" si="353"/>
        <v/>
      </c>
      <c r="J1623" s="80" t="str">
        <f t="shared" si="361"/>
        <v/>
      </c>
      <c r="AG1623" s="16" t="str">
        <f t="shared" si="362"/>
        <v/>
      </c>
      <c r="AH1623" s="69" t="str">
        <f t="shared" si="354"/>
        <v/>
      </c>
      <c r="AI1623" s="70" t="str">
        <f t="shared" si="355"/>
        <v/>
      </c>
      <c r="AJ1623" s="70" t="str">
        <f t="shared" si="356"/>
        <v/>
      </c>
      <c r="AK1623" s="70" t="str">
        <f t="shared" si="363"/>
        <v/>
      </c>
      <c r="AL1623" s="70" t="str">
        <f t="shared" si="364"/>
        <v/>
      </c>
    </row>
    <row r="1624" spans="2:38" ht="15" thickBot="1" x14ac:dyDescent="0.35">
      <c r="B1624" s="79" t="str">
        <f t="shared" si="357"/>
        <v/>
      </c>
      <c r="C1624" s="79" t="str">
        <f t="shared" si="358"/>
        <v/>
      </c>
      <c r="D1624" s="79" t="str">
        <f>IFERROR(IF(J1623&lt;=0,"",IF(C1624="Yes","",B1624-COUNTIF($C$21:C1624,"Yes"))),"")</f>
        <v/>
      </c>
      <c r="E1624" s="81" t="str">
        <f t="shared" si="351"/>
        <v/>
      </c>
      <c r="F1624" s="80" t="str">
        <f t="shared" si="359"/>
        <v/>
      </c>
      <c r="G1624" s="80" t="str">
        <f t="shared" si="352"/>
        <v/>
      </c>
      <c r="H1624" s="80" t="str">
        <f t="shared" si="360"/>
        <v/>
      </c>
      <c r="I1624" s="80" t="str">
        <f t="shared" si="353"/>
        <v/>
      </c>
      <c r="J1624" s="80" t="str">
        <f t="shared" si="361"/>
        <v/>
      </c>
      <c r="AG1624" s="16" t="str">
        <f t="shared" si="362"/>
        <v/>
      </c>
      <c r="AH1624" s="69" t="str">
        <f t="shared" si="354"/>
        <v/>
      </c>
      <c r="AI1624" s="70" t="str">
        <f t="shared" si="355"/>
        <v/>
      </c>
      <c r="AJ1624" s="70" t="str">
        <f t="shared" si="356"/>
        <v/>
      </c>
      <c r="AK1624" s="70" t="str">
        <f t="shared" si="363"/>
        <v/>
      </c>
      <c r="AL1624" s="70" t="str">
        <f t="shared" si="364"/>
        <v/>
      </c>
    </row>
    <row r="1625" spans="2:38" ht="15" thickBot="1" x14ac:dyDescent="0.35">
      <c r="B1625" s="79" t="str">
        <f t="shared" si="357"/>
        <v/>
      </c>
      <c r="C1625" s="79" t="str">
        <f t="shared" si="358"/>
        <v/>
      </c>
      <c r="D1625" s="79" t="str">
        <f>IFERROR(IF(J1624&lt;=0,"",IF(C1625="Yes","",B1625-COUNTIF($C$21:C1625,"Yes"))),"")</f>
        <v/>
      </c>
      <c r="E1625" s="81" t="str">
        <f t="shared" si="351"/>
        <v/>
      </c>
      <c r="F1625" s="80" t="str">
        <f t="shared" si="359"/>
        <v/>
      </c>
      <c r="G1625" s="80" t="str">
        <f t="shared" si="352"/>
        <v/>
      </c>
      <c r="H1625" s="80" t="str">
        <f t="shared" si="360"/>
        <v/>
      </c>
      <c r="I1625" s="80" t="str">
        <f t="shared" si="353"/>
        <v/>
      </c>
      <c r="J1625" s="80" t="str">
        <f t="shared" si="361"/>
        <v/>
      </c>
      <c r="AG1625" s="16" t="str">
        <f t="shared" si="362"/>
        <v/>
      </c>
      <c r="AH1625" s="69" t="str">
        <f t="shared" si="354"/>
        <v/>
      </c>
      <c r="AI1625" s="70" t="str">
        <f t="shared" si="355"/>
        <v/>
      </c>
      <c r="AJ1625" s="70" t="str">
        <f t="shared" si="356"/>
        <v/>
      </c>
      <c r="AK1625" s="70" t="str">
        <f t="shared" si="363"/>
        <v/>
      </c>
      <c r="AL1625" s="70" t="str">
        <f t="shared" si="364"/>
        <v/>
      </c>
    </row>
    <row r="1626" spans="2:38" ht="15" thickBot="1" x14ac:dyDescent="0.35">
      <c r="B1626" s="79" t="str">
        <f t="shared" si="357"/>
        <v/>
      </c>
      <c r="C1626" s="79" t="str">
        <f t="shared" si="358"/>
        <v/>
      </c>
      <c r="D1626" s="79" t="str">
        <f>IFERROR(IF(J1625&lt;=0,"",IF(C1626="Yes","",B1626-COUNTIF($C$21:C1626,"Yes"))),"")</f>
        <v/>
      </c>
      <c r="E1626" s="81" t="str">
        <f t="shared" si="351"/>
        <v/>
      </c>
      <c r="F1626" s="80" t="str">
        <f t="shared" si="359"/>
        <v/>
      </c>
      <c r="G1626" s="80" t="str">
        <f t="shared" si="352"/>
        <v/>
      </c>
      <c r="H1626" s="80" t="str">
        <f t="shared" si="360"/>
        <v/>
      </c>
      <c r="I1626" s="80" t="str">
        <f t="shared" si="353"/>
        <v/>
      </c>
      <c r="J1626" s="80" t="str">
        <f t="shared" si="361"/>
        <v/>
      </c>
      <c r="AG1626" s="16" t="str">
        <f t="shared" si="362"/>
        <v/>
      </c>
      <c r="AH1626" s="69" t="str">
        <f t="shared" si="354"/>
        <v/>
      </c>
      <c r="AI1626" s="70" t="str">
        <f t="shared" si="355"/>
        <v/>
      </c>
      <c r="AJ1626" s="70" t="str">
        <f t="shared" si="356"/>
        <v/>
      </c>
      <c r="AK1626" s="70" t="str">
        <f t="shared" si="363"/>
        <v/>
      </c>
      <c r="AL1626" s="70" t="str">
        <f t="shared" si="364"/>
        <v/>
      </c>
    </row>
    <row r="1627" spans="2:38" ht="15" thickBot="1" x14ac:dyDescent="0.35">
      <c r="B1627" s="79" t="str">
        <f t="shared" si="357"/>
        <v/>
      </c>
      <c r="C1627" s="79" t="str">
        <f t="shared" si="358"/>
        <v/>
      </c>
      <c r="D1627" s="79" t="str">
        <f>IFERROR(IF(J1626&lt;=0,"",IF(C1627="Yes","",B1627-COUNTIF($C$21:C1627,"Yes"))),"")</f>
        <v/>
      </c>
      <c r="E1627" s="81" t="str">
        <f t="shared" si="351"/>
        <v/>
      </c>
      <c r="F1627" s="80" t="str">
        <f t="shared" si="359"/>
        <v/>
      </c>
      <c r="G1627" s="80" t="str">
        <f t="shared" si="352"/>
        <v/>
      </c>
      <c r="H1627" s="80" t="str">
        <f t="shared" si="360"/>
        <v/>
      </c>
      <c r="I1627" s="80" t="str">
        <f t="shared" si="353"/>
        <v/>
      </c>
      <c r="J1627" s="80" t="str">
        <f t="shared" si="361"/>
        <v/>
      </c>
      <c r="AG1627" s="16" t="str">
        <f t="shared" si="362"/>
        <v/>
      </c>
      <c r="AH1627" s="69" t="str">
        <f t="shared" si="354"/>
        <v/>
      </c>
      <c r="AI1627" s="70" t="str">
        <f t="shared" si="355"/>
        <v/>
      </c>
      <c r="AJ1627" s="70" t="str">
        <f t="shared" si="356"/>
        <v/>
      </c>
      <c r="AK1627" s="70" t="str">
        <f t="shared" si="363"/>
        <v/>
      </c>
      <c r="AL1627" s="70" t="str">
        <f t="shared" si="364"/>
        <v/>
      </c>
    </row>
    <row r="1628" spans="2:38" ht="15" thickBot="1" x14ac:dyDescent="0.35">
      <c r="B1628" s="79" t="str">
        <f t="shared" si="357"/>
        <v/>
      </c>
      <c r="C1628" s="79" t="str">
        <f t="shared" si="358"/>
        <v/>
      </c>
      <c r="D1628" s="79" t="str">
        <f>IFERROR(IF(J1627&lt;=0,"",IF(C1628="Yes","",B1628-COUNTIF($C$21:C1628,"Yes"))),"")</f>
        <v/>
      </c>
      <c r="E1628" s="81" t="str">
        <f t="shared" si="351"/>
        <v/>
      </c>
      <c r="F1628" s="80" t="str">
        <f t="shared" si="359"/>
        <v/>
      </c>
      <c r="G1628" s="80" t="str">
        <f t="shared" si="352"/>
        <v/>
      </c>
      <c r="H1628" s="80" t="str">
        <f t="shared" si="360"/>
        <v/>
      </c>
      <c r="I1628" s="80" t="str">
        <f t="shared" si="353"/>
        <v/>
      </c>
      <c r="J1628" s="80" t="str">
        <f t="shared" si="361"/>
        <v/>
      </c>
      <c r="AG1628" s="16" t="str">
        <f t="shared" si="362"/>
        <v/>
      </c>
      <c r="AH1628" s="69" t="str">
        <f t="shared" si="354"/>
        <v/>
      </c>
      <c r="AI1628" s="70" t="str">
        <f t="shared" si="355"/>
        <v/>
      </c>
      <c r="AJ1628" s="70" t="str">
        <f t="shared" si="356"/>
        <v/>
      </c>
      <c r="AK1628" s="70" t="str">
        <f t="shared" si="363"/>
        <v/>
      </c>
      <c r="AL1628" s="70" t="str">
        <f t="shared" si="364"/>
        <v/>
      </c>
    </row>
    <row r="1629" spans="2:38" ht="15" thickBot="1" x14ac:dyDescent="0.35">
      <c r="B1629" s="79" t="str">
        <f t="shared" si="357"/>
        <v/>
      </c>
      <c r="C1629" s="79" t="str">
        <f t="shared" si="358"/>
        <v/>
      </c>
      <c r="D1629" s="79" t="str">
        <f>IFERROR(IF(J1628&lt;=0,"",IF(C1629="Yes","",B1629-COUNTIF($C$21:C1629,"Yes"))),"")</f>
        <v/>
      </c>
      <c r="E1629" s="81" t="str">
        <f t="shared" si="351"/>
        <v/>
      </c>
      <c r="F1629" s="80" t="str">
        <f t="shared" si="359"/>
        <v/>
      </c>
      <c r="G1629" s="80" t="str">
        <f t="shared" si="352"/>
        <v/>
      </c>
      <c r="H1629" s="80" t="str">
        <f t="shared" si="360"/>
        <v/>
      </c>
      <c r="I1629" s="80" t="str">
        <f t="shared" si="353"/>
        <v/>
      </c>
      <c r="J1629" s="80" t="str">
        <f t="shared" si="361"/>
        <v/>
      </c>
      <c r="AG1629" s="16" t="str">
        <f t="shared" si="362"/>
        <v/>
      </c>
      <c r="AH1629" s="69" t="str">
        <f t="shared" si="354"/>
        <v/>
      </c>
      <c r="AI1629" s="70" t="str">
        <f t="shared" si="355"/>
        <v/>
      </c>
      <c r="AJ1629" s="70" t="str">
        <f t="shared" si="356"/>
        <v/>
      </c>
      <c r="AK1629" s="70" t="str">
        <f t="shared" si="363"/>
        <v/>
      </c>
      <c r="AL1629" s="70" t="str">
        <f t="shared" si="364"/>
        <v/>
      </c>
    </row>
    <row r="1630" spans="2:38" ht="15" thickBot="1" x14ac:dyDescent="0.35">
      <c r="B1630" s="79" t="str">
        <f t="shared" si="357"/>
        <v/>
      </c>
      <c r="C1630" s="79" t="str">
        <f t="shared" si="358"/>
        <v/>
      </c>
      <c r="D1630" s="79" t="str">
        <f>IFERROR(IF(J1629&lt;=0,"",IF(C1630="Yes","",B1630-COUNTIF($C$21:C1630,"Yes"))),"")</f>
        <v/>
      </c>
      <c r="E1630" s="81" t="str">
        <f t="shared" si="351"/>
        <v/>
      </c>
      <c r="F1630" s="80" t="str">
        <f t="shared" si="359"/>
        <v/>
      </c>
      <c r="G1630" s="80" t="str">
        <f t="shared" si="352"/>
        <v/>
      </c>
      <c r="H1630" s="80" t="str">
        <f t="shared" si="360"/>
        <v/>
      </c>
      <c r="I1630" s="80" t="str">
        <f t="shared" si="353"/>
        <v/>
      </c>
      <c r="J1630" s="80" t="str">
        <f t="shared" si="361"/>
        <v/>
      </c>
      <c r="AG1630" s="16" t="str">
        <f t="shared" si="362"/>
        <v/>
      </c>
      <c r="AH1630" s="69" t="str">
        <f t="shared" si="354"/>
        <v/>
      </c>
      <c r="AI1630" s="70" t="str">
        <f t="shared" si="355"/>
        <v/>
      </c>
      <c r="AJ1630" s="70" t="str">
        <f t="shared" si="356"/>
        <v/>
      </c>
      <c r="AK1630" s="70" t="str">
        <f t="shared" si="363"/>
        <v/>
      </c>
      <c r="AL1630" s="70" t="str">
        <f t="shared" si="364"/>
        <v/>
      </c>
    </row>
    <row r="1631" spans="2:38" ht="15" thickBot="1" x14ac:dyDescent="0.35">
      <c r="B1631" s="79" t="str">
        <f t="shared" si="357"/>
        <v/>
      </c>
      <c r="C1631" s="79" t="str">
        <f t="shared" si="358"/>
        <v/>
      </c>
      <c r="D1631" s="79" t="str">
        <f>IFERROR(IF(J1630&lt;=0,"",IF(C1631="Yes","",B1631-COUNTIF($C$21:C1631,"Yes"))),"")</f>
        <v/>
      </c>
      <c r="E1631" s="81" t="str">
        <f t="shared" si="351"/>
        <v/>
      </c>
      <c r="F1631" s="80" t="str">
        <f t="shared" si="359"/>
        <v/>
      </c>
      <c r="G1631" s="80" t="str">
        <f t="shared" si="352"/>
        <v/>
      </c>
      <c r="H1631" s="80" t="str">
        <f t="shared" si="360"/>
        <v/>
      </c>
      <c r="I1631" s="80" t="str">
        <f t="shared" si="353"/>
        <v/>
      </c>
      <c r="J1631" s="80" t="str">
        <f t="shared" si="361"/>
        <v/>
      </c>
      <c r="AG1631" s="16" t="str">
        <f t="shared" si="362"/>
        <v/>
      </c>
      <c r="AH1631" s="69" t="str">
        <f t="shared" si="354"/>
        <v/>
      </c>
      <c r="AI1631" s="70" t="str">
        <f t="shared" si="355"/>
        <v/>
      </c>
      <c r="AJ1631" s="70" t="str">
        <f t="shared" si="356"/>
        <v/>
      </c>
      <c r="AK1631" s="70" t="str">
        <f t="shared" si="363"/>
        <v/>
      </c>
      <c r="AL1631" s="70" t="str">
        <f t="shared" si="364"/>
        <v/>
      </c>
    </row>
    <row r="1632" spans="2:38" ht="15" thickBot="1" x14ac:dyDescent="0.35">
      <c r="B1632" s="79" t="str">
        <f t="shared" si="357"/>
        <v/>
      </c>
      <c r="C1632" s="79" t="str">
        <f t="shared" si="358"/>
        <v/>
      </c>
      <c r="D1632" s="79" t="str">
        <f>IFERROR(IF(J1631&lt;=0,"",IF(C1632="Yes","",B1632-COUNTIF($C$21:C1632,"Yes"))),"")</f>
        <v/>
      </c>
      <c r="E1632" s="81" t="str">
        <f t="shared" si="351"/>
        <v/>
      </c>
      <c r="F1632" s="80" t="str">
        <f t="shared" si="359"/>
        <v/>
      </c>
      <c r="G1632" s="80" t="str">
        <f t="shared" si="352"/>
        <v/>
      </c>
      <c r="H1632" s="80" t="str">
        <f t="shared" si="360"/>
        <v/>
      </c>
      <c r="I1632" s="80" t="str">
        <f t="shared" si="353"/>
        <v/>
      </c>
      <c r="J1632" s="80" t="str">
        <f t="shared" si="361"/>
        <v/>
      </c>
      <c r="AG1632" s="16" t="str">
        <f t="shared" si="362"/>
        <v/>
      </c>
      <c r="AH1632" s="69" t="str">
        <f t="shared" si="354"/>
        <v/>
      </c>
      <c r="AI1632" s="70" t="str">
        <f t="shared" si="355"/>
        <v/>
      </c>
      <c r="AJ1632" s="70" t="str">
        <f t="shared" si="356"/>
        <v/>
      </c>
      <c r="AK1632" s="70" t="str">
        <f t="shared" si="363"/>
        <v/>
      </c>
      <c r="AL1632" s="70" t="str">
        <f t="shared" si="364"/>
        <v/>
      </c>
    </row>
    <row r="1633" spans="2:38" ht="15" thickBot="1" x14ac:dyDescent="0.35">
      <c r="B1633" s="79" t="str">
        <f t="shared" si="357"/>
        <v/>
      </c>
      <c r="C1633" s="79" t="str">
        <f t="shared" si="358"/>
        <v/>
      </c>
      <c r="D1633" s="79" t="str">
        <f>IFERROR(IF(J1632&lt;=0,"",IF(C1633="Yes","",B1633-COUNTIF($C$21:C1633,"Yes"))),"")</f>
        <v/>
      </c>
      <c r="E1633" s="81" t="str">
        <f t="shared" si="351"/>
        <v/>
      </c>
      <c r="F1633" s="80" t="str">
        <f t="shared" si="359"/>
        <v/>
      </c>
      <c r="G1633" s="80" t="str">
        <f t="shared" si="352"/>
        <v/>
      </c>
      <c r="H1633" s="80" t="str">
        <f t="shared" si="360"/>
        <v/>
      </c>
      <c r="I1633" s="80" t="str">
        <f t="shared" si="353"/>
        <v/>
      </c>
      <c r="J1633" s="80" t="str">
        <f t="shared" si="361"/>
        <v/>
      </c>
      <c r="AG1633" s="16" t="str">
        <f t="shared" si="362"/>
        <v/>
      </c>
      <c r="AH1633" s="69" t="str">
        <f t="shared" si="354"/>
        <v/>
      </c>
      <c r="AI1633" s="70" t="str">
        <f t="shared" si="355"/>
        <v/>
      </c>
      <c r="AJ1633" s="70" t="str">
        <f t="shared" si="356"/>
        <v/>
      </c>
      <c r="AK1633" s="70" t="str">
        <f t="shared" si="363"/>
        <v/>
      </c>
      <c r="AL1633" s="70" t="str">
        <f t="shared" si="364"/>
        <v/>
      </c>
    </row>
    <row r="1634" spans="2:38" ht="15" thickBot="1" x14ac:dyDescent="0.35">
      <c r="B1634" s="79" t="str">
        <f t="shared" si="357"/>
        <v/>
      </c>
      <c r="C1634" s="79" t="str">
        <f t="shared" si="358"/>
        <v/>
      </c>
      <c r="D1634" s="79" t="str">
        <f>IFERROR(IF(J1633&lt;=0,"",IF(C1634="Yes","",B1634-COUNTIF($C$21:C1634,"Yes"))),"")</f>
        <v/>
      </c>
      <c r="E1634" s="81" t="str">
        <f t="shared" si="351"/>
        <v/>
      </c>
      <c r="F1634" s="80" t="str">
        <f t="shared" si="359"/>
        <v/>
      </c>
      <c r="G1634" s="80" t="str">
        <f t="shared" si="352"/>
        <v/>
      </c>
      <c r="H1634" s="80" t="str">
        <f t="shared" si="360"/>
        <v/>
      </c>
      <c r="I1634" s="80" t="str">
        <f t="shared" si="353"/>
        <v/>
      </c>
      <c r="J1634" s="80" t="str">
        <f t="shared" si="361"/>
        <v/>
      </c>
      <c r="AG1634" s="16" t="str">
        <f t="shared" si="362"/>
        <v/>
      </c>
      <c r="AH1634" s="69" t="str">
        <f t="shared" si="354"/>
        <v/>
      </c>
      <c r="AI1634" s="70" t="str">
        <f t="shared" si="355"/>
        <v/>
      </c>
      <c r="AJ1634" s="70" t="str">
        <f t="shared" si="356"/>
        <v/>
      </c>
      <c r="AK1634" s="70" t="str">
        <f t="shared" si="363"/>
        <v/>
      </c>
      <c r="AL1634" s="70" t="str">
        <f t="shared" si="364"/>
        <v/>
      </c>
    </row>
    <row r="1635" spans="2:38" ht="15" thickBot="1" x14ac:dyDescent="0.35">
      <c r="B1635" s="79" t="str">
        <f t="shared" si="357"/>
        <v/>
      </c>
      <c r="C1635" s="79" t="str">
        <f t="shared" si="358"/>
        <v/>
      </c>
      <c r="D1635" s="79" t="str">
        <f>IFERROR(IF(J1634&lt;=0,"",IF(C1635="Yes","",B1635-COUNTIF($C$21:C1635,"Yes"))),"")</f>
        <v/>
      </c>
      <c r="E1635" s="81" t="str">
        <f t="shared" si="351"/>
        <v/>
      </c>
      <c r="F1635" s="80" t="str">
        <f t="shared" si="359"/>
        <v/>
      </c>
      <c r="G1635" s="80" t="str">
        <f t="shared" si="352"/>
        <v/>
      </c>
      <c r="H1635" s="80" t="str">
        <f t="shared" si="360"/>
        <v/>
      </c>
      <c r="I1635" s="80" t="str">
        <f t="shared" si="353"/>
        <v/>
      </c>
      <c r="J1635" s="80" t="str">
        <f t="shared" si="361"/>
        <v/>
      </c>
      <c r="AG1635" s="16" t="str">
        <f t="shared" si="362"/>
        <v/>
      </c>
      <c r="AH1635" s="69" t="str">
        <f t="shared" si="354"/>
        <v/>
      </c>
      <c r="AI1635" s="70" t="str">
        <f t="shared" si="355"/>
        <v/>
      </c>
      <c r="AJ1635" s="70" t="str">
        <f t="shared" si="356"/>
        <v/>
      </c>
      <c r="AK1635" s="70" t="str">
        <f t="shared" si="363"/>
        <v/>
      </c>
      <c r="AL1635" s="70" t="str">
        <f t="shared" si="364"/>
        <v/>
      </c>
    </row>
    <row r="1636" spans="2:38" ht="15" thickBot="1" x14ac:dyDescent="0.35">
      <c r="B1636" s="79" t="str">
        <f t="shared" si="357"/>
        <v/>
      </c>
      <c r="C1636" s="79" t="str">
        <f t="shared" si="358"/>
        <v/>
      </c>
      <c r="D1636" s="79" t="str">
        <f>IFERROR(IF(J1635&lt;=0,"",IF(C1636="Yes","",B1636-COUNTIF($C$21:C1636,"Yes"))),"")</f>
        <v/>
      </c>
      <c r="E1636" s="81" t="str">
        <f t="shared" si="351"/>
        <v/>
      </c>
      <c r="F1636" s="80" t="str">
        <f t="shared" si="359"/>
        <v/>
      </c>
      <c r="G1636" s="80" t="str">
        <f t="shared" si="352"/>
        <v/>
      </c>
      <c r="H1636" s="80" t="str">
        <f t="shared" si="360"/>
        <v/>
      </c>
      <c r="I1636" s="80" t="str">
        <f t="shared" si="353"/>
        <v/>
      </c>
      <c r="J1636" s="80" t="str">
        <f t="shared" si="361"/>
        <v/>
      </c>
      <c r="AG1636" s="16" t="str">
        <f t="shared" si="362"/>
        <v/>
      </c>
      <c r="AH1636" s="69" t="str">
        <f t="shared" si="354"/>
        <v/>
      </c>
      <c r="AI1636" s="70" t="str">
        <f t="shared" si="355"/>
        <v/>
      </c>
      <c r="AJ1636" s="70" t="str">
        <f t="shared" si="356"/>
        <v/>
      </c>
      <c r="AK1636" s="70" t="str">
        <f t="shared" si="363"/>
        <v/>
      </c>
      <c r="AL1636" s="70" t="str">
        <f t="shared" si="364"/>
        <v/>
      </c>
    </row>
    <row r="1637" spans="2:38" ht="15" thickBot="1" x14ac:dyDescent="0.35">
      <c r="B1637" s="79" t="str">
        <f t="shared" si="357"/>
        <v/>
      </c>
      <c r="C1637" s="79" t="str">
        <f t="shared" si="358"/>
        <v/>
      </c>
      <c r="D1637" s="79" t="str">
        <f>IFERROR(IF(J1636&lt;=0,"",IF(C1637="Yes","",B1637-COUNTIF($C$21:C1637,"Yes"))),"")</f>
        <v/>
      </c>
      <c r="E1637" s="81" t="str">
        <f t="shared" si="351"/>
        <v/>
      </c>
      <c r="F1637" s="80" t="str">
        <f t="shared" si="359"/>
        <v/>
      </c>
      <c r="G1637" s="80" t="str">
        <f t="shared" si="352"/>
        <v/>
      </c>
      <c r="H1637" s="80" t="str">
        <f t="shared" si="360"/>
        <v/>
      </c>
      <c r="I1637" s="80" t="str">
        <f t="shared" si="353"/>
        <v/>
      </c>
      <c r="J1637" s="80" t="str">
        <f t="shared" si="361"/>
        <v/>
      </c>
      <c r="AG1637" s="16" t="str">
        <f t="shared" si="362"/>
        <v/>
      </c>
      <c r="AH1637" s="69" t="str">
        <f t="shared" si="354"/>
        <v/>
      </c>
      <c r="AI1637" s="70" t="str">
        <f t="shared" si="355"/>
        <v/>
      </c>
      <c r="AJ1637" s="70" t="str">
        <f t="shared" si="356"/>
        <v/>
      </c>
      <c r="AK1637" s="70" t="str">
        <f t="shared" si="363"/>
        <v/>
      </c>
      <c r="AL1637" s="70" t="str">
        <f t="shared" si="364"/>
        <v/>
      </c>
    </row>
    <row r="1638" spans="2:38" ht="15" thickBot="1" x14ac:dyDescent="0.35">
      <c r="B1638" s="79" t="str">
        <f t="shared" si="357"/>
        <v/>
      </c>
      <c r="C1638" s="79" t="str">
        <f t="shared" si="358"/>
        <v/>
      </c>
      <c r="D1638" s="79" t="str">
        <f>IFERROR(IF(J1637&lt;=0,"",IF(C1638="Yes","",B1638-COUNTIF($C$21:C1638,"Yes"))),"")</f>
        <v/>
      </c>
      <c r="E1638" s="81" t="str">
        <f t="shared" si="351"/>
        <v/>
      </c>
      <c r="F1638" s="80" t="str">
        <f t="shared" si="359"/>
        <v/>
      </c>
      <c r="G1638" s="80" t="str">
        <f t="shared" si="352"/>
        <v/>
      </c>
      <c r="H1638" s="80" t="str">
        <f t="shared" si="360"/>
        <v/>
      </c>
      <c r="I1638" s="80" t="str">
        <f t="shared" si="353"/>
        <v/>
      </c>
      <c r="J1638" s="80" t="str">
        <f t="shared" si="361"/>
        <v/>
      </c>
      <c r="AG1638" s="16" t="str">
        <f t="shared" si="362"/>
        <v/>
      </c>
      <c r="AH1638" s="69" t="str">
        <f t="shared" si="354"/>
        <v/>
      </c>
      <c r="AI1638" s="70" t="str">
        <f t="shared" si="355"/>
        <v/>
      </c>
      <c r="AJ1638" s="70" t="str">
        <f t="shared" si="356"/>
        <v/>
      </c>
      <c r="AK1638" s="70" t="str">
        <f t="shared" si="363"/>
        <v/>
      </c>
      <c r="AL1638" s="70" t="str">
        <f t="shared" si="364"/>
        <v/>
      </c>
    </row>
    <row r="1639" spans="2:38" ht="15" thickBot="1" x14ac:dyDescent="0.35">
      <c r="B1639" s="79" t="str">
        <f t="shared" si="357"/>
        <v/>
      </c>
      <c r="C1639" s="79" t="str">
        <f t="shared" si="358"/>
        <v/>
      </c>
      <c r="D1639" s="79" t="str">
        <f>IFERROR(IF(J1638&lt;=0,"",IF(C1639="Yes","",B1639-COUNTIF($C$21:C1639,"Yes"))),"")</f>
        <v/>
      </c>
      <c r="E1639" s="81" t="str">
        <f t="shared" si="351"/>
        <v/>
      </c>
      <c r="F1639" s="80" t="str">
        <f t="shared" si="359"/>
        <v/>
      </c>
      <c r="G1639" s="80" t="str">
        <f t="shared" si="352"/>
        <v/>
      </c>
      <c r="H1639" s="80" t="str">
        <f t="shared" si="360"/>
        <v/>
      </c>
      <c r="I1639" s="80" t="str">
        <f t="shared" si="353"/>
        <v/>
      </c>
      <c r="J1639" s="80" t="str">
        <f t="shared" si="361"/>
        <v/>
      </c>
      <c r="AG1639" s="16" t="str">
        <f t="shared" si="362"/>
        <v/>
      </c>
      <c r="AH1639" s="69" t="str">
        <f t="shared" si="354"/>
        <v/>
      </c>
      <c r="AI1639" s="70" t="str">
        <f t="shared" si="355"/>
        <v/>
      </c>
      <c r="AJ1639" s="70" t="str">
        <f t="shared" si="356"/>
        <v/>
      </c>
      <c r="AK1639" s="70" t="str">
        <f t="shared" si="363"/>
        <v/>
      </c>
      <c r="AL1639" s="70" t="str">
        <f t="shared" si="364"/>
        <v/>
      </c>
    </row>
    <row r="1640" spans="2:38" ht="15" thickBot="1" x14ac:dyDescent="0.35">
      <c r="B1640" s="79" t="str">
        <f t="shared" si="357"/>
        <v/>
      </c>
      <c r="C1640" s="79" t="str">
        <f t="shared" si="358"/>
        <v/>
      </c>
      <c r="D1640" s="79" t="str">
        <f>IFERROR(IF(J1639&lt;=0,"",IF(C1640="Yes","",B1640-COUNTIF($C$21:C1640,"Yes"))),"")</f>
        <v/>
      </c>
      <c r="E1640" s="81" t="str">
        <f t="shared" si="351"/>
        <v/>
      </c>
      <c r="F1640" s="80" t="str">
        <f t="shared" si="359"/>
        <v/>
      </c>
      <c r="G1640" s="80" t="str">
        <f t="shared" si="352"/>
        <v/>
      </c>
      <c r="H1640" s="80" t="str">
        <f t="shared" si="360"/>
        <v/>
      </c>
      <c r="I1640" s="80" t="str">
        <f t="shared" si="353"/>
        <v/>
      </c>
      <c r="J1640" s="80" t="str">
        <f t="shared" si="361"/>
        <v/>
      </c>
      <c r="AG1640" s="16" t="str">
        <f t="shared" si="362"/>
        <v/>
      </c>
      <c r="AH1640" s="69" t="str">
        <f t="shared" si="354"/>
        <v/>
      </c>
      <c r="AI1640" s="70" t="str">
        <f t="shared" si="355"/>
        <v/>
      </c>
      <c r="AJ1640" s="70" t="str">
        <f t="shared" si="356"/>
        <v/>
      </c>
      <c r="AK1640" s="70" t="str">
        <f t="shared" si="363"/>
        <v/>
      </c>
      <c r="AL1640" s="70" t="str">
        <f t="shared" si="364"/>
        <v/>
      </c>
    </row>
    <row r="1641" spans="2:38" ht="15" thickBot="1" x14ac:dyDescent="0.35">
      <c r="B1641" s="79" t="str">
        <f t="shared" si="357"/>
        <v/>
      </c>
      <c r="C1641" s="79" t="str">
        <f t="shared" si="358"/>
        <v/>
      </c>
      <c r="D1641" s="79" t="str">
        <f>IFERROR(IF(J1640&lt;=0,"",IF(C1641="Yes","",B1641-COUNTIF($C$21:C1641,"Yes"))),"")</f>
        <v/>
      </c>
      <c r="E1641" s="81" t="str">
        <f t="shared" si="351"/>
        <v/>
      </c>
      <c r="F1641" s="80" t="str">
        <f t="shared" si="359"/>
        <v/>
      </c>
      <c r="G1641" s="80" t="str">
        <f t="shared" si="352"/>
        <v/>
      </c>
      <c r="H1641" s="80" t="str">
        <f t="shared" si="360"/>
        <v/>
      </c>
      <c r="I1641" s="80" t="str">
        <f t="shared" si="353"/>
        <v/>
      </c>
      <c r="J1641" s="80" t="str">
        <f t="shared" si="361"/>
        <v/>
      </c>
      <c r="AG1641" s="16" t="str">
        <f t="shared" si="362"/>
        <v/>
      </c>
      <c r="AH1641" s="69" t="str">
        <f t="shared" si="354"/>
        <v/>
      </c>
      <c r="AI1641" s="70" t="str">
        <f t="shared" si="355"/>
        <v/>
      </c>
      <c r="AJ1641" s="70" t="str">
        <f t="shared" si="356"/>
        <v/>
      </c>
      <c r="AK1641" s="70" t="str">
        <f t="shared" si="363"/>
        <v/>
      </c>
      <c r="AL1641" s="70" t="str">
        <f t="shared" si="364"/>
        <v/>
      </c>
    </row>
    <row r="1642" spans="2:38" ht="15" thickBot="1" x14ac:dyDescent="0.35">
      <c r="B1642" s="79" t="str">
        <f t="shared" si="357"/>
        <v/>
      </c>
      <c r="C1642" s="79" t="str">
        <f t="shared" si="358"/>
        <v/>
      </c>
      <c r="D1642" s="79" t="str">
        <f>IFERROR(IF(J1641&lt;=0,"",IF(C1642="Yes","",B1642-COUNTIF($C$21:C1642,"Yes"))),"")</f>
        <v/>
      </c>
      <c r="E1642" s="81" t="str">
        <f t="shared" si="351"/>
        <v/>
      </c>
      <c r="F1642" s="80" t="str">
        <f t="shared" si="359"/>
        <v/>
      </c>
      <c r="G1642" s="80" t="str">
        <f t="shared" si="352"/>
        <v/>
      </c>
      <c r="H1642" s="80" t="str">
        <f t="shared" si="360"/>
        <v/>
      </c>
      <c r="I1642" s="80" t="str">
        <f t="shared" si="353"/>
        <v/>
      </c>
      <c r="J1642" s="80" t="str">
        <f t="shared" si="361"/>
        <v/>
      </c>
      <c r="AG1642" s="16" t="str">
        <f t="shared" si="362"/>
        <v/>
      </c>
      <c r="AH1642" s="69" t="str">
        <f t="shared" si="354"/>
        <v/>
      </c>
      <c r="AI1642" s="70" t="str">
        <f t="shared" si="355"/>
        <v/>
      </c>
      <c r="AJ1642" s="70" t="str">
        <f t="shared" si="356"/>
        <v/>
      </c>
      <c r="AK1642" s="70" t="str">
        <f t="shared" si="363"/>
        <v/>
      </c>
      <c r="AL1642" s="70" t="str">
        <f t="shared" si="364"/>
        <v/>
      </c>
    </row>
    <row r="1643" spans="2:38" ht="15" thickBot="1" x14ac:dyDescent="0.35">
      <c r="B1643" s="79" t="str">
        <f t="shared" si="357"/>
        <v/>
      </c>
      <c r="C1643" s="79" t="str">
        <f t="shared" si="358"/>
        <v/>
      </c>
      <c r="D1643" s="79" t="str">
        <f>IFERROR(IF(J1642&lt;=0,"",IF(C1643="Yes","",B1643-COUNTIF($C$21:C1643,"Yes"))),"")</f>
        <v/>
      </c>
      <c r="E1643" s="81" t="str">
        <f t="shared" si="351"/>
        <v/>
      </c>
      <c r="F1643" s="80" t="str">
        <f t="shared" si="359"/>
        <v/>
      </c>
      <c r="G1643" s="80" t="str">
        <f t="shared" si="352"/>
        <v/>
      </c>
      <c r="H1643" s="80" t="str">
        <f t="shared" si="360"/>
        <v/>
      </c>
      <c r="I1643" s="80" t="str">
        <f t="shared" si="353"/>
        <v/>
      </c>
      <c r="J1643" s="80" t="str">
        <f t="shared" si="361"/>
        <v/>
      </c>
      <c r="AG1643" s="16" t="str">
        <f t="shared" si="362"/>
        <v/>
      </c>
      <c r="AH1643" s="69" t="str">
        <f t="shared" si="354"/>
        <v/>
      </c>
      <c r="AI1643" s="70" t="str">
        <f t="shared" si="355"/>
        <v/>
      </c>
      <c r="AJ1643" s="70" t="str">
        <f t="shared" si="356"/>
        <v/>
      </c>
      <c r="AK1643" s="70" t="str">
        <f t="shared" si="363"/>
        <v/>
      </c>
      <c r="AL1643" s="70" t="str">
        <f t="shared" si="364"/>
        <v/>
      </c>
    </row>
    <row r="1644" spans="2:38" ht="15" thickBot="1" x14ac:dyDescent="0.35">
      <c r="B1644" s="79" t="str">
        <f t="shared" si="357"/>
        <v/>
      </c>
      <c r="C1644" s="79" t="str">
        <f t="shared" si="358"/>
        <v/>
      </c>
      <c r="D1644" s="79" t="str">
        <f>IFERROR(IF(J1643&lt;=0,"",IF(C1644="Yes","",B1644-COUNTIF($C$21:C1644,"Yes"))),"")</f>
        <v/>
      </c>
      <c r="E1644" s="81" t="str">
        <f t="shared" si="351"/>
        <v/>
      </c>
      <c r="F1644" s="80" t="str">
        <f t="shared" si="359"/>
        <v/>
      </c>
      <c r="G1644" s="80" t="str">
        <f t="shared" si="352"/>
        <v/>
      </c>
      <c r="H1644" s="80" t="str">
        <f t="shared" si="360"/>
        <v/>
      </c>
      <c r="I1644" s="80" t="str">
        <f t="shared" si="353"/>
        <v/>
      </c>
      <c r="J1644" s="80" t="str">
        <f t="shared" si="361"/>
        <v/>
      </c>
      <c r="AG1644" s="16" t="str">
        <f t="shared" si="362"/>
        <v/>
      </c>
      <c r="AH1644" s="69" t="str">
        <f t="shared" si="354"/>
        <v/>
      </c>
      <c r="AI1644" s="70" t="str">
        <f t="shared" si="355"/>
        <v/>
      </c>
      <c r="AJ1644" s="70" t="str">
        <f t="shared" si="356"/>
        <v/>
      </c>
      <c r="AK1644" s="70" t="str">
        <f t="shared" si="363"/>
        <v/>
      </c>
      <c r="AL1644" s="70" t="str">
        <f t="shared" si="364"/>
        <v/>
      </c>
    </row>
    <row r="1645" spans="2:38" ht="15" thickBot="1" x14ac:dyDescent="0.35">
      <c r="B1645" s="79" t="str">
        <f t="shared" si="357"/>
        <v/>
      </c>
      <c r="C1645" s="79" t="str">
        <f t="shared" si="358"/>
        <v/>
      </c>
      <c r="D1645" s="79" t="str">
        <f>IFERROR(IF(J1644&lt;=0,"",IF(C1645="Yes","",B1645-COUNTIF($C$21:C1645,"Yes"))),"")</f>
        <v/>
      </c>
      <c r="E1645" s="81" t="str">
        <f t="shared" si="351"/>
        <v/>
      </c>
      <c r="F1645" s="80" t="str">
        <f t="shared" si="359"/>
        <v/>
      </c>
      <c r="G1645" s="80" t="str">
        <f t="shared" si="352"/>
        <v/>
      </c>
      <c r="H1645" s="80" t="str">
        <f t="shared" si="360"/>
        <v/>
      </c>
      <c r="I1645" s="80" t="str">
        <f t="shared" si="353"/>
        <v/>
      </c>
      <c r="J1645" s="80" t="str">
        <f t="shared" si="361"/>
        <v/>
      </c>
      <c r="AG1645" s="16" t="str">
        <f t="shared" si="362"/>
        <v/>
      </c>
      <c r="AH1645" s="69" t="str">
        <f t="shared" si="354"/>
        <v/>
      </c>
      <c r="AI1645" s="70" t="str">
        <f t="shared" si="355"/>
        <v/>
      </c>
      <c r="AJ1645" s="70" t="str">
        <f t="shared" si="356"/>
        <v/>
      </c>
      <c r="AK1645" s="70" t="str">
        <f t="shared" si="363"/>
        <v/>
      </c>
      <c r="AL1645" s="70" t="str">
        <f t="shared" si="364"/>
        <v/>
      </c>
    </row>
    <row r="1646" spans="2:38" ht="15" thickBot="1" x14ac:dyDescent="0.35">
      <c r="B1646" s="79" t="str">
        <f t="shared" si="357"/>
        <v/>
      </c>
      <c r="C1646" s="79" t="str">
        <f t="shared" si="358"/>
        <v/>
      </c>
      <c r="D1646" s="79" t="str">
        <f>IFERROR(IF(J1645&lt;=0,"",IF(C1646="Yes","",B1646-COUNTIF($C$21:C1646,"Yes"))),"")</f>
        <v/>
      </c>
      <c r="E1646" s="81" t="str">
        <f t="shared" si="351"/>
        <v/>
      </c>
      <c r="F1646" s="80" t="str">
        <f t="shared" si="359"/>
        <v/>
      </c>
      <c r="G1646" s="80" t="str">
        <f t="shared" si="352"/>
        <v/>
      </c>
      <c r="H1646" s="80" t="str">
        <f t="shared" si="360"/>
        <v/>
      </c>
      <c r="I1646" s="80" t="str">
        <f t="shared" si="353"/>
        <v/>
      </c>
      <c r="J1646" s="80" t="str">
        <f t="shared" si="361"/>
        <v/>
      </c>
      <c r="AG1646" s="16" t="str">
        <f t="shared" si="362"/>
        <v/>
      </c>
      <c r="AH1646" s="69" t="str">
        <f t="shared" si="354"/>
        <v/>
      </c>
      <c r="AI1646" s="70" t="str">
        <f t="shared" si="355"/>
        <v/>
      </c>
      <c r="AJ1646" s="70" t="str">
        <f t="shared" si="356"/>
        <v/>
      </c>
      <c r="AK1646" s="70" t="str">
        <f t="shared" si="363"/>
        <v/>
      </c>
      <c r="AL1646" s="70" t="str">
        <f t="shared" si="364"/>
        <v/>
      </c>
    </row>
    <row r="1647" spans="2:38" ht="15" thickBot="1" x14ac:dyDescent="0.35">
      <c r="B1647" s="79" t="str">
        <f t="shared" si="357"/>
        <v/>
      </c>
      <c r="C1647" s="79" t="str">
        <f t="shared" si="358"/>
        <v/>
      </c>
      <c r="D1647" s="79" t="str">
        <f>IFERROR(IF(J1646&lt;=0,"",IF(C1647="Yes","",B1647-COUNTIF($C$21:C1647,"Yes"))),"")</f>
        <v/>
      </c>
      <c r="E1647" s="81" t="str">
        <f t="shared" si="351"/>
        <v/>
      </c>
      <c r="F1647" s="80" t="str">
        <f t="shared" si="359"/>
        <v/>
      </c>
      <c r="G1647" s="80" t="str">
        <f t="shared" si="352"/>
        <v/>
      </c>
      <c r="H1647" s="80" t="str">
        <f t="shared" si="360"/>
        <v/>
      </c>
      <c r="I1647" s="80" t="str">
        <f t="shared" si="353"/>
        <v/>
      </c>
      <c r="J1647" s="80" t="str">
        <f t="shared" si="361"/>
        <v/>
      </c>
      <c r="AG1647" s="16" t="str">
        <f t="shared" si="362"/>
        <v/>
      </c>
      <c r="AH1647" s="69" t="str">
        <f t="shared" si="354"/>
        <v/>
      </c>
      <c r="AI1647" s="70" t="str">
        <f t="shared" si="355"/>
        <v/>
      </c>
      <c r="AJ1647" s="70" t="str">
        <f t="shared" si="356"/>
        <v/>
      </c>
      <c r="AK1647" s="70" t="str">
        <f t="shared" si="363"/>
        <v/>
      </c>
      <c r="AL1647" s="70" t="str">
        <f t="shared" si="364"/>
        <v/>
      </c>
    </row>
    <row r="1648" spans="2:38" ht="15" thickBot="1" x14ac:dyDescent="0.35">
      <c r="B1648" s="79" t="str">
        <f t="shared" si="357"/>
        <v/>
      </c>
      <c r="C1648" s="79" t="str">
        <f t="shared" si="358"/>
        <v/>
      </c>
      <c r="D1648" s="79" t="str">
        <f>IFERROR(IF(J1647&lt;=0,"",IF(C1648="Yes","",B1648-COUNTIF($C$21:C1648,"Yes"))),"")</f>
        <v/>
      </c>
      <c r="E1648" s="81" t="str">
        <f t="shared" si="351"/>
        <v/>
      </c>
      <c r="F1648" s="80" t="str">
        <f t="shared" si="359"/>
        <v/>
      </c>
      <c r="G1648" s="80" t="str">
        <f t="shared" si="352"/>
        <v/>
      </c>
      <c r="H1648" s="80" t="str">
        <f t="shared" si="360"/>
        <v/>
      </c>
      <c r="I1648" s="80" t="str">
        <f t="shared" si="353"/>
        <v/>
      </c>
      <c r="J1648" s="80" t="str">
        <f t="shared" si="361"/>
        <v/>
      </c>
      <c r="AG1648" s="16" t="str">
        <f t="shared" si="362"/>
        <v/>
      </c>
      <c r="AH1648" s="69" t="str">
        <f t="shared" si="354"/>
        <v/>
      </c>
      <c r="AI1648" s="70" t="str">
        <f t="shared" si="355"/>
        <v/>
      </c>
      <c r="AJ1648" s="70" t="str">
        <f t="shared" si="356"/>
        <v/>
      </c>
      <c r="AK1648" s="70" t="str">
        <f t="shared" si="363"/>
        <v/>
      </c>
      <c r="AL1648" s="70" t="str">
        <f t="shared" si="364"/>
        <v/>
      </c>
    </row>
    <row r="1649" spans="2:38" ht="15" thickBot="1" x14ac:dyDescent="0.35">
      <c r="B1649" s="79" t="str">
        <f t="shared" si="357"/>
        <v/>
      </c>
      <c r="C1649" s="79" t="str">
        <f t="shared" si="358"/>
        <v/>
      </c>
      <c r="D1649" s="79" t="str">
        <f>IFERROR(IF(J1648&lt;=0,"",IF(C1649="Yes","",B1649-COUNTIF($C$21:C1649,"Yes"))),"")</f>
        <v/>
      </c>
      <c r="E1649" s="81" t="str">
        <f t="shared" si="351"/>
        <v/>
      </c>
      <c r="F1649" s="80" t="str">
        <f t="shared" si="359"/>
        <v/>
      </c>
      <c r="G1649" s="80" t="str">
        <f t="shared" si="352"/>
        <v/>
      </c>
      <c r="H1649" s="80" t="str">
        <f t="shared" si="360"/>
        <v/>
      </c>
      <c r="I1649" s="80" t="str">
        <f t="shared" si="353"/>
        <v/>
      </c>
      <c r="J1649" s="80" t="str">
        <f t="shared" si="361"/>
        <v/>
      </c>
      <c r="AG1649" s="16" t="str">
        <f t="shared" si="362"/>
        <v/>
      </c>
      <c r="AH1649" s="69" t="str">
        <f t="shared" si="354"/>
        <v/>
      </c>
      <c r="AI1649" s="70" t="str">
        <f t="shared" si="355"/>
        <v/>
      </c>
      <c r="AJ1649" s="70" t="str">
        <f t="shared" si="356"/>
        <v/>
      </c>
      <c r="AK1649" s="70" t="str">
        <f t="shared" si="363"/>
        <v/>
      </c>
      <c r="AL1649" s="70" t="str">
        <f t="shared" si="364"/>
        <v/>
      </c>
    </row>
    <row r="1650" spans="2:38" ht="15" thickBot="1" x14ac:dyDescent="0.35">
      <c r="B1650" s="79" t="str">
        <f t="shared" si="357"/>
        <v/>
      </c>
      <c r="C1650" s="79" t="str">
        <f t="shared" si="358"/>
        <v/>
      </c>
      <c r="D1650" s="79" t="str">
        <f>IFERROR(IF(J1649&lt;=0,"",IF(C1650="Yes","",B1650-COUNTIF($C$21:C1650,"Yes"))),"")</f>
        <v/>
      </c>
      <c r="E1650" s="81" t="str">
        <f t="shared" si="351"/>
        <v/>
      </c>
      <c r="F1650" s="80" t="str">
        <f t="shared" si="359"/>
        <v/>
      </c>
      <c r="G1650" s="80" t="str">
        <f t="shared" si="352"/>
        <v/>
      </c>
      <c r="H1650" s="80" t="str">
        <f t="shared" si="360"/>
        <v/>
      </c>
      <c r="I1650" s="80" t="str">
        <f t="shared" si="353"/>
        <v/>
      </c>
      <c r="J1650" s="80" t="str">
        <f t="shared" si="361"/>
        <v/>
      </c>
      <c r="AG1650" s="16" t="str">
        <f t="shared" si="362"/>
        <v/>
      </c>
      <c r="AH1650" s="69" t="str">
        <f t="shared" si="354"/>
        <v/>
      </c>
      <c r="AI1650" s="70" t="str">
        <f t="shared" si="355"/>
        <v/>
      </c>
      <c r="AJ1650" s="70" t="str">
        <f t="shared" si="356"/>
        <v/>
      </c>
      <c r="AK1650" s="70" t="str">
        <f t="shared" si="363"/>
        <v/>
      </c>
      <c r="AL1650" s="70" t="str">
        <f t="shared" si="364"/>
        <v/>
      </c>
    </row>
    <row r="1651" spans="2:38" ht="15" thickBot="1" x14ac:dyDescent="0.35">
      <c r="B1651" s="79" t="str">
        <f t="shared" si="357"/>
        <v/>
      </c>
      <c r="C1651" s="79" t="str">
        <f t="shared" si="358"/>
        <v/>
      </c>
      <c r="D1651" s="79" t="str">
        <f>IFERROR(IF(J1650&lt;=0,"",IF(C1651="Yes","",B1651-COUNTIF($C$21:C1651,"Yes"))),"")</f>
        <v/>
      </c>
      <c r="E1651" s="81" t="str">
        <f t="shared" si="351"/>
        <v/>
      </c>
      <c r="F1651" s="80" t="str">
        <f t="shared" si="359"/>
        <v/>
      </c>
      <c r="G1651" s="80" t="str">
        <f t="shared" si="352"/>
        <v/>
      </c>
      <c r="H1651" s="80" t="str">
        <f t="shared" si="360"/>
        <v/>
      </c>
      <c r="I1651" s="80" t="str">
        <f t="shared" si="353"/>
        <v/>
      </c>
      <c r="J1651" s="80" t="str">
        <f t="shared" si="361"/>
        <v/>
      </c>
      <c r="AG1651" s="16" t="str">
        <f t="shared" si="362"/>
        <v/>
      </c>
      <c r="AH1651" s="69" t="str">
        <f t="shared" si="354"/>
        <v/>
      </c>
      <c r="AI1651" s="70" t="str">
        <f t="shared" si="355"/>
        <v/>
      </c>
      <c r="AJ1651" s="70" t="str">
        <f t="shared" si="356"/>
        <v/>
      </c>
      <c r="AK1651" s="70" t="str">
        <f t="shared" si="363"/>
        <v/>
      </c>
      <c r="AL1651" s="70" t="str">
        <f t="shared" si="364"/>
        <v/>
      </c>
    </row>
    <row r="1652" spans="2:38" ht="15" thickBot="1" x14ac:dyDescent="0.35">
      <c r="B1652" s="79" t="str">
        <f t="shared" si="357"/>
        <v/>
      </c>
      <c r="C1652" s="79" t="str">
        <f t="shared" si="358"/>
        <v/>
      </c>
      <c r="D1652" s="79" t="str">
        <f>IFERROR(IF(J1651&lt;=0,"",IF(C1652="Yes","",B1652-COUNTIF($C$21:C1652,"Yes"))),"")</f>
        <v/>
      </c>
      <c r="E1652" s="81" t="str">
        <f t="shared" si="351"/>
        <v/>
      </c>
      <c r="F1652" s="80" t="str">
        <f t="shared" si="359"/>
        <v/>
      </c>
      <c r="G1652" s="80" t="str">
        <f t="shared" si="352"/>
        <v/>
      </c>
      <c r="H1652" s="80" t="str">
        <f t="shared" si="360"/>
        <v/>
      </c>
      <c r="I1652" s="80" t="str">
        <f t="shared" si="353"/>
        <v/>
      </c>
      <c r="J1652" s="80" t="str">
        <f t="shared" si="361"/>
        <v/>
      </c>
      <c r="AG1652" s="16" t="str">
        <f t="shared" si="362"/>
        <v/>
      </c>
      <c r="AH1652" s="69" t="str">
        <f t="shared" si="354"/>
        <v/>
      </c>
      <c r="AI1652" s="70" t="str">
        <f t="shared" si="355"/>
        <v/>
      </c>
      <c r="AJ1652" s="70" t="str">
        <f t="shared" si="356"/>
        <v/>
      </c>
      <c r="AK1652" s="70" t="str">
        <f t="shared" si="363"/>
        <v/>
      </c>
      <c r="AL1652" s="70" t="str">
        <f t="shared" si="364"/>
        <v/>
      </c>
    </row>
    <row r="1653" spans="2:38" ht="15" thickBot="1" x14ac:dyDescent="0.35">
      <c r="B1653" s="79" t="str">
        <f t="shared" si="357"/>
        <v/>
      </c>
      <c r="C1653" s="79" t="str">
        <f t="shared" si="358"/>
        <v/>
      </c>
      <c r="D1653" s="79" t="str">
        <f>IFERROR(IF(J1652&lt;=0,"",IF(C1653="Yes","",B1653-COUNTIF($C$21:C1653,"Yes"))),"")</f>
        <v/>
      </c>
      <c r="E1653" s="81" t="str">
        <f t="shared" si="351"/>
        <v/>
      </c>
      <c r="F1653" s="80" t="str">
        <f t="shared" si="359"/>
        <v/>
      </c>
      <c r="G1653" s="80" t="str">
        <f t="shared" si="352"/>
        <v/>
      </c>
      <c r="H1653" s="80" t="str">
        <f t="shared" si="360"/>
        <v/>
      </c>
      <c r="I1653" s="80" t="str">
        <f t="shared" si="353"/>
        <v/>
      </c>
      <c r="J1653" s="80" t="str">
        <f t="shared" si="361"/>
        <v/>
      </c>
      <c r="AG1653" s="16" t="str">
        <f t="shared" si="362"/>
        <v/>
      </c>
      <c r="AH1653" s="69" t="str">
        <f t="shared" si="354"/>
        <v/>
      </c>
      <c r="AI1653" s="70" t="str">
        <f t="shared" si="355"/>
        <v/>
      </c>
      <c r="AJ1653" s="70" t="str">
        <f t="shared" si="356"/>
        <v/>
      </c>
      <c r="AK1653" s="70" t="str">
        <f t="shared" si="363"/>
        <v/>
      </c>
      <c r="AL1653" s="70" t="str">
        <f t="shared" si="364"/>
        <v/>
      </c>
    </row>
    <row r="1654" spans="2:38" ht="15" thickBot="1" x14ac:dyDescent="0.35">
      <c r="B1654" s="79" t="str">
        <f t="shared" si="357"/>
        <v/>
      </c>
      <c r="C1654" s="79" t="str">
        <f t="shared" si="358"/>
        <v/>
      </c>
      <c r="D1654" s="79" t="str">
        <f>IFERROR(IF(J1653&lt;=0,"",IF(C1654="Yes","",B1654-COUNTIF($C$21:C1654,"Yes"))),"")</f>
        <v/>
      </c>
      <c r="E1654" s="81" t="str">
        <f t="shared" si="351"/>
        <v/>
      </c>
      <c r="F1654" s="80" t="str">
        <f t="shared" si="359"/>
        <v/>
      </c>
      <c r="G1654" s="80" t="str">
        <f t="shared" si="352"/>
        <v/>
      </c>
      <c r="H1654" s="80" t="str">
        <f t="shared" si="360"/>
        <v/>
      </c>
      <c r="I1654" s="80" t="str">
        <f t="shared" si="353"/>
        <v/>
      </c>
      <c r="J1654" s="80" t="str">
        <f t="shared" si="361"/>
        <v/>
      </c>
      <c r="AG1654" s="16" t="str">
        <f t="shared" si="362"/>
        <v/>
      </c>
      <c r="AH1654" s="69" t="str">
        <f t="shared" si="354"/>
        <v/>
      </c>
      <c r="AI1654" s="70" t="str">
        <f t="shared" si="355"/>
        <v/>
      </c>
      <c r="AJ1654" s="70" t="str">
        <f t="shared" si="356"/>
        <v/>
      </c>
      <c r="AK1654" s="70" t="str">
        <f t="shared" si="363"/>
        <v/>
      </c>
      <c r="AL1654" s="70" t="str">
        <f t="shared" si="364"/>
        <v/>
      </c>
    </row>
    <row r="1655" spans="2:38" ht="15" thickBot="1" x14ac:dyDescent="0.35">
      <c r="B1655" s="79" t="str">
        <f t="shared" si="357"/>
        <v/>
      </c>
      <c r="C1655" s="79" t="str">
        <f t="shared" si="358"/>
        <v/>
      </c>
      <c r="D1655" s="79" t="str">
        <f>IFERROR(IF(J1654&lt;=0,"",IF(C1655="Yes","",B1655-COUNTIF($C$21:C1655,"Yes"))),"")</f>
        <v/>
      </c>
      <c r="E1655" s="81" t="str">
        <f t="shared" si="351"/>
        <v/>
      </c>
      <c r="F1655" s="80" t="str">
        <f t="shared" si="359"/>
        <v/>
      </c>
      <c r="G1655" s="80" t="str">
        <f t="shared" si="352"/>
        <v/>
      </c>
      <c r="H1655" s="80" t="str">
        <f t="shared" si="360"/>
        <v/>
      </c>
      <c r="I1655" s="80" t="str">
        <f t="shared" si="353"/>
        <v/>
      </c>
      <c r="J1655" s="80" t="str">
        <f t="shared" si="361"/>
        <v/>
      </c>
      <c r="AG1655" s="16" t="str">
        <f t="shared" si="362"/>
        <v/>
      </c>
      <c r="AH1655" s="69" t="str">
        <f t="shared" si="354"/>
        <v/>
      </c>
      <c r="AI1655" s="70" t="str">
        <f t="shared" si="355"/>
        <v/>
      </c>
      <c r="AJ1655" s="70" t="str">
        <f t="shared" si="356"/>
        <v/>
      </c>
      <c r="AK1655" s="70" t="str">
        <f t="shared" si="363"/>
        <v/>
      </c>
      <c r="AL1655" s="70" t="str">
        <f t="shared" si="364"/>
        <v/>
      </c>
    </row>
    <row r="1656" spans="2:38" ht="15" thickBot="1" x14ac:dyDescent="0.35">
      <c r="B1656" s="79" t="str">
        <f t="shared" si="357"/>
        <v/>
      </c>
      <c r="C1656" s="79" t="str">
        <f t="shared" si="358"/>
        <v/>
      </c>
      <c r="D1656" s="79" t="str">
        <f>IFERROR(IF(J1655&lt;=0,"",IF(C1656="Yes","",B1656-COUNTIF($C$21:C1656,"Yes"))),"")</f>
        <v/>
      </c>
      <c r="E1656" s="81" t="str">
        <f t="shared" si="351"/>
        <v/>
      </c>
      <c r="F1656" s="80" t="str">
        <f t="shared" si="359"/>
        <v/>
      </c>
      <c r="G1656" s="80" t="str">
        <f t="shared" si="352"/>
        <v/>
      </c>
      <c r="H1656" s="80" t="str">
        <f t="shared" si="360"/>
        <v/>
      </c>
      <c r="I1656" s="80" t="str">
        <f t="shared" si="353"/>
        <v/>
      </c>
      <c r="J1656" s="80" t="str">
        <f t="shared" si="361"/>
        <v/>
      </c>
      <c r="AG1656" s="16" t="str">
        <f t="shared" si="362"/>
        <v/>
      </c>
      <c r="AH1656" s="69" t="str">
        <f t="shared" si="354"/>
        <v/>
      </c>
      <c r="AI1656" s="70" t="str">
        <f t="shared" si="355"/>
        <v/>
      </c>
      <c r="AJ1656" s="70" t="str">
        <f t="shared" si="356"/>
        <v/>
      </c>
      <c r="AK1656" s="70" t="str">
        <f t="shared" si="363"/>
        <v/>
      </c>
      <c r="AL1656" s="70" t="str">
        <f t="shared" si="364"/>
        <v/>
      </c>
    </row>
    <row r="1657" spans="2:38" ht="15" thickBot="1" x14ac:dyDescent="0.35">
      <c r="B1657" s="79" t="str">
        <f t="shared" si="357"/>
        <v/>
      </c>
      <c r="C1657" s="79" t="str">
        <f t="shared" si="358"/>
        <v/>
      </c>
      <c r="D1657" s="79" t="str">
        <f>IFERROR(IF(J1656&lt;=0,"",IF(C1657="Yes","",B1657-COUNTIF($C$21:C1657,"Yes"))),"")</f>
        <v/>
      </c>
      <c r="E1657" s="81" t="str">
        <f t="shared" si="351"/>
        <v/>
      </c>
      <c r="F1657" s="80" t="str">
        <f t="shared" si="359"/>
        <v/>
      </c>
      <c r="G1657" s="80" t="str">
        <f t="shared" si="352"/>
        <v/>
      </c>
      <c r="H1657" s="80" t="str">
        <f t="shared" si="360"/>
        <v/>
      </c>
      <c r="I1657" s="80" t="str">
        <f t="shared" si="353"/>
        <v/>
      </c>
      <c r="J1657" s="80" t="str">
        <f t="shared" si="361"/>
        <v/>
      </c>
      <c r="AG1657" s="16" t="str">
        <f t="shared" si="362"/>
        <v/>
      </c>
      <c r="AH1657" s="69" t="str">
        <f t="shared" si="354"/>
        <v/>
      </c>
      <c r="AI1657" s="70" t="str">
        <f t="shared" si="355"/>
        <v/>
      </c>
      <c r="AJ1657" s="70" t="str">
        <f t="shared" si="356"/>
        <v/>
      </c>
      <c r="AK1657" s="70" t="str">
        <f t="shared" si="363"/>
        <v/>
      </c>
      <c r="AL1657" s="70" t="str">
        <f t="shared" si="364"/>
        <v/>
      </c>
    </row>
    <row r="1658" spans="2:38" ht="15" thickBot="1" x14ac:dyDescent="0.35">
      <c r="B1658" s="79" t="str">
        <f t="shared" si="357"/>
        <v/>
      </c>
      <c r="C1658" s="79" t="str">
        <f t="shared" si="358"/>
        <v/>
      </c>
      <c r="D1658" s="79" t="str">
        <f>IFERROR(IF(J1657&lt;=0,"",IF(C1658="Yes","",B1658-COUNTIF($C$21:C1658,"Yes"))),"")</f>
        <v/>
      </c>
      <c r="E1658" s="81" t="str">
        <f t="shared" si="351"/>
        <v/>
      </c>
      <c r="F1658" s="80" t="str">
        <f t="shared" si="359"/>
        <v/>
      </c>
      <c r="G1658" s="80" t="str">
        <f t="shared" si="352"/>
        <v/>
      </c>
      <c r="H1658" s="80" t="str">
        <f t="shared" si="360"/>
        <v/>
      </c>
      <c r="I1658" s="80" t="str">
        <f t="shared" si="353"/>
        <v/>
      </c>
      <c r="J1658" s="80" t="str">
        <f t="shared" si="361"/>
        <v/>
      </c>
      <c r="AG1658" s="16" t="str">
        <f t="shared" si="362"/>
        <v/>
      </c>
      <c r="AH1658" s="69" t="str">
        <f t="shared" si="354"/>
        <v/>
      </c>
      <c r="AI1658" s="70" t="str">
        <f t="shared" si="355"/>
        <v/>
      </c>
      <c r="AJ1658" s="70" t="str">
        <f t="shared" si="356"/>
        <v/>
      </c>
      <c r="AK1658" s="70" t="str">
        <f t="shared" si="363"/>
        <v/>
      </c>
      <c r="AL1658" s="70" t="str">
        <f t="shared" si="364"/>
        <v/>
      </c>
    </row>
    <row r="1659" spans="2:38" ht="15" thickBot="1" x14ac:dyDescent="0.35">
      <c r="B1659" s="79" t="str">
        <f t="shared" si="357"/>
        <v/>
      </c>
      <c r="C1659" s="79" t="str">
        <f t="shared" si="358"/>
        <v/>
      </c>
      <c r="D1659" s="79" t="str">
        <f>IFERROR(IF(J1658&lt;=0,"",IF(C1659="Yes","",B1659-COUNTIF($C$21:C1659,"Yes"))),"")</f>
        <v/>
      </c>
      <c r="E1659" s="81" t="str">
        <f t="shared" si="351"/>
        <v/>
      </c>
      <c r="F1659" s="80" t="str">
        <f t="shared" si="359"/>
        <v/>
      </c>
      <c r="G1659" s="80" t="str">
        <f t="shared" si="352"/>
        <v/>
      </c>
      <c r="H1659" s="80" t="str">
        <f t="shared" si="360"/>
        <v/>
      </c>
      <c r="I1659" s="80" t="str">
        <f t="shared" si="353"/>
        <v/>
      </c>
      <c r="J1659" s="80" t="str">
        <f t="shared" si="361"/>
        <v/>
      </c>
      <c r="AG1659" s="16" t="str">
        <f t="shared" si="362"/>
        <v/>
      </c>
      <c r="AH1659" s="69" t="str">
        <f t="shared" si="354"/>
        <v/>
      </c>
      <c r="AI1659" s="70" t="str">
        <f t="shared" si="355"/>
        <v/>
      </c>
      <c r="AJ1659" s="70" t="str">
        <f t="shared" si="356"/>
        <v/>
      </c>
      <c r="AK1659" s="70" t="str">
        <f t="shared" si="363"/>
        <v/>
      </c>
      <c r="AL1659" s="70" t="str">
        <f t="shared" si="364"/>
        <v/>
      </c>
    </row>
    <row r="1660" spans="2:38" ht="15" thickBot="1" x14ac:dyDescent="0.35">
      <c r="B1660" s="79" t="str">
        <f t="shared" si="357"/>
        <v/>
      </c>
      <c r="C1660" s="79" t="str">
        <f t="shared" si="358"/>
        <v/>
      </c>
      <c r="D1660" s="79" t="str">
        <f>IFERROR(IF(J1659&lt;=0,"",IF(C1660="Yes","",B1660-COUNTIF($C$21:C1660,"Yes"))),"")</f>
        <v/>
      </c>
      <c r="E1660" s="81" t="str">
        <f t="shared" si="351"/>
        <v/>
      </c>
      <c r="F1660" s="80" t="str">
        <f t="shared" si="359"/>
        <v/>
      </c>
      <c r="G1660" s="80" t="str">
        <f t="shared" si="352"/>
        <v/>
      </c>
      <c r="H1660" s="80" t="str">
        <f t="shared" si="360"/>
        <v/>
      </c>
      <c r="I1660" s="80" t="str">
        <f t="shared" si="353"/>
        <v/>
      </c>
      <c r="J1660" s="80" t="str">
        <f t="shared" si="361"/>
        <v/>
      </c>
      <c r="AG1660" s="16" t="str">
        <f t="shared" si="362"/>
        <v/>
      </c>
      <c r="AH1660" s="69" t="str">
        <f t="shared" si="354"/>
        <v/>
      </c>
      <c r="AI1660" s="70" t="str">
        <f t="shared" si="355"/>
        <v/>
      </c>
      <c r="AJ1660" s="70" t="str">
        <f t="shared" si="356"/>
        <v/>
      </c>
      <c r="AK1660" s="70" t="str">
        <f t="shared" si="363"/>
        <v/>
      </c>
      <c r="AL1660" s="70" t="str">
        <f t="shared" si="364"/>
        <v/>
      </c>
    </row>
    <row r="1661" spans="2:38" ht="15" thickBot="1" x14ac:dyDescent="0.35">
      <c r="B1661" s="79" t="str">
        <f t="shared" si="357"/>
        <v/>
      </c>
      <c r="C1661" s="79" t="str">
        <f t="shared" si="358"/>
        <v/>
      </c>
      <c r="D1661" s="79" t="str">
        <f>IFERROR(IF(J1660&lt;=0,"",IF(C1661="Yes","",B1661-COUNTIF($C$21:C1661,"Yes"))),"")</f>
        <v/>
      </c>
      <c r="E1661" s="81" t="str">
        <f t="shared" si="351"/>
        <v/>
      </c>
      <c r="F1661" s="80" t="str">
        <f t="shared" si="359"/>
        <v/>
      </c>
      <c r="G1661" s="80" t="str">
        <f t="shared" si="352"/>
        <v/>
      </c>
      <c r="H1661" s="80" t="str">
        <f t="shared" si="360"/>
        <v/>
      </c>
      <c r="I1661" s="80" t="str">
        <f t="shared" si="353"/>
        <v/>
      </c>
      <c r="J1661" s="80" t="str">
        <f t="shared" si="361"/>
        <v/>
      </c>
      <c r="AG1661" s="16" t="str">
        <f t="shared" si="362"/>
        <v/>
      </c>
      <c r="AH1661" s="69" t="str">
        <f t="shared" si="354"/>
        <v/>
      </c>
      <c r="AI1661" s="70" t="str">
        <f t="shared" si="355"/>
        <v/>
      </c>
      <c r="AJ1661" s="70" t="str">
        <f t="shared" si="356"/>
        <v/>
      </c>
      <c r="AK1661" s="70" t="str">
        <f t="shared" si="363"/>
        <v/>
      </c>
      <c r="AL1661" s="70" t="str">
        <f t="shared" si="364"/>
        <v/>
      </c>
    </row>
    <row r="1662" spans="2:38" ht="15" thickBot="1" x14ac:dyDescent="0.35">
      <c r="B1662" s="79" t="str">
        <f t="shared" si="357"/>
        <v/>
      </c>
      <c r="C1662" s="79" t="str">
        <f t="shared" si="358"/>
        <v/>
      </c>
      <c r="D1662" s="79" t="str">
        <f>IFERROR(IF(J1661&lt;=0,"",IF(C1662="Yes","",B1662-COUNTIF($C$21:C1662,"Yes"))),"")</f>
        <v/>
      </c>
      <c r="E1662" s="81" t="str">
        <f t="shared" si="351"/>
        <v/>
      </c>
      <c r="F1662" s="80" t="str">
        <f t="shared" si="359"/>
        <v/>
      </c>
      <c r="G1662" s="80" t="str">
        <f t="shared" si="352"/>
        <v/>
      </c>
      <c r="H1662" s="80" t="str">
        <f t="shared" si="360"/>
        <v/>
      </c>
      <c r="I1662" s="80" t="str">
        <f t="shared" si="353"/>
        <v/>
      </c>
      <c r="J1662" s="80" t="str">
        <f t="shared" si="361"/>
        <v/>
      </c>
      <c r="AG1662" s="16" t="str">
        <f t="shared" si="362"/>
        <v/>
      </c>
      <c r="AH1662" s="69" t="str">
        <f t="shared" si="354"/>
        <v/>
      </c>
      <c r="AI1662" s="70" t="str">
        <f t="shared" si="355"/>
        <v/>
      </c>
      <c r="AJ1662" s="70" t="str">
        <f t="shared" si="356"/>
        <v/>
      </c>
      <c r="AK1662" s="70" t="str">
        <f t="shared" si="363"/>
        <v/>
      </c>
      <c r="AL1662" s="70" t="str">
        <f t="shared" si="364"/>
        <v/>
      </c>
    </row>
    <row r="1663" spans="2:38" ht="15" thickBot="1" x14ac:dyDescent="0.35">
      <c r="B1663" s="79" t="str">
        <f t="shared" si="357"/>
        <v/>
      </c>
      <c r="C1663" s="79" t="str">
        <f t="shared" si="358"/>
        <v/>
      </c>
      <c r="D1663" s="79" t="str">
        <f>IFERROR(IF(J1662&lt;=0,"",IF(C1663="Yes","",B1663-COUNTIF($C$21:C1663,"Yes"))),"")</f>
        <v/>
      </c>
      <c r="E1663" s="81" t="str">
        <f t="shared" si="351"/>
        <v/>
      </c>
      <c r="F1663" s="80" t="str">
        <f t="shared" si="359"/>
        <v/>
      </c>
      <c r="G1663" s="80" t="str">
        <f t="shared" si="352"/>
        <v/>
      </c>
      <c r="H1663" s="80" t="str">
        <f t="shared" si="360"/>
        <v/>
      </c>
      <c r="I1663" s="80" t="str">
        <f t="shared" si="353"/>
        <v/>
      </c>
      <c r="J1663" s="80" t="str">
        <f t="shared" si="361"/>
        <v/>
      </c>
      <c r="AG1663" s="16" t="str">
        <f t="shared" si="362"/>
        <v/>
      </c>
      <c r="AH1663" s="69" t="str">
        <f t="shared" si="354"/>
        <v/>
      </c>
      <c r="AI1663" s="70" t="str">
        <f t="shared" si="355"/>
        <v/>
      </c>
      <c r="AJ1663" s="70" t="str">
        <f t="shared" si="356"/>
        <v/>
      </c>
      <c r="AK1663" s="70" t="str">
        <f t="shared" si="363"/>
        <v/>
      </c>
      <c r="AL1663" s="70" t="str">
        <f t="shared" si="364"/>
        <v/>
      </c>
    </row>
    <row r="1664" spans="2:38" ht="15" thickBot="1" x14ac:dyDescent="0.35">
      <c r="B1664" s="79" t="str">
        <f t="shared" si="357"/>
        <v/>
      </c>
      <c r="C1664" s="79" t="str">
        <f t="shared" si="358"/>
        <v/>
      </c>
      <c r="D1664" s="79" t="str">
        <f>IFERROR(IF(J1663&lt;=0,"",IF(C1664="Yes","",B1664-COUNTIF($C$21:C1664,"Yes"))),"")</f>
        <v/>
      </c>
      <c r="E1664" s="81" t="str">
        <f t="shared" si="351"/>
        <v/>
      </c>
      <c r="F1664" s="80" t="str">
        <f t="shared" si="359"/>
        <v/>
      </c>
      <c r="G1664" s="80" t="str">
        <f t="shared" si="352"/>
        <v/>
      </c>
      <c r="H1664" s="80" t="str">
        <f t="shared" si="360"/>
        <v/>
      </c>
      <c r="I1664" s="80" t="str">
        <f t="shared" si="353"/>
        <v/>
      </c>
      <c r="J1664" s="80" t="str">
        <f t="shared" si="361"/>
        <v/>
      </c>
      <c r="AG1664" s="16" t="str">
        <f t="shared" si="362"/>
        <v/>
      </c>
      <c r="AH1664" s="69" t="str">
        <f t="shared" si="354"/>
        <v/>
      </c>
      <c r="AI1664" s="70" t="str">
        <f t="shared" si="355"/>
        <v/>
      </c>
      <c r="AJ1664" s="70" t="str">
        <f t="shared" si="356"/>
        <v/>
      </c>
      <c r="AK1664" s="70" t="str">
        <f t="shared" si="363"/>
        <v/>
      </c>
      <c r="AL1664" s="70" t="str">
        <f t="shared" si="364"/>
        <v/>
      </c>
    </row>
    <row r="1665" spans="2:38" ht="15" thickBot="1" x14ac:dyDescent="0.35">
      <c r="B1665" s="79" t="str">
        <f t="shared" si="357"/>
        <v/>
      </c>
      <c r="C1665" s="79" t="str">
        <f t="shared" si="358"/>
        <v/>
      </c>
      <c r="D1665" s="79" t="str">
        <f>IFERROR(IF(J1664&lt;=0,"",IF(C1665="Yes","",B1665-COUNTIF($C$21:C1665,"Yes"))),"")</f>
        <v/>
      </c>
      <c r="E1665" s="81" t="str">
        <f t="shared" si="351"/>
        <v/>
      </c>
      <c r="F1665" s="80" t="str">
        <f t="shared" si="359"/>
        <v/>
      </c>
      <c r="G1665" s="80" t="str">
        <f t="shared" si="352"/>
        <v/>
      </c>
      <c r="H1665" s="80" t="str">
        <f t="shared" si="360"/>
        <v/>
      </c>
      <c r="I1665" s="80" t="str">
        <f t="shared" si="353"/>
        <v/>
      </c>
      <c r="J1665" s="80" t="str">
        <f t="shared" si="361"/>
        <v/>
      </c>
      <c r="AG1665" s="16" t="str">
        <f t="shared" si="362"/>
        <v/>
      </c>
      <c r="AH1665" s="69" t="str">
        <f t="shared" si="354"/>
        <v/>
      </c>
      <c r="AI1665" s="70" t="str">
        <f t="shared" si="355"/>
        <v/>
      </c>
      <c r="AJ1665" s="70" t="str">
        <f t="shared" si="356"/>
        <v/>
      </c>
      <c r="AK1665" s="70" t="str">
        <f t="shared" si="363"/>
        <v/>
      </c>
      <c r="AL1665" s="70" t="str">
        <f t="shared" si="364"/>
        <v/>
      </c>
    </row>
    <row r="1666" spans="2:38" ht="15" thickBot="1" x14ac:dyDescent="0.35">
      <c r="B1666" s="79" t="str">
        <f t="shared" si="357"/>
        <v/>
      </c>
      <c r="C1666" s="79" t="str">
        <f t="shared" si="358"/>
        <v/>
      </c>
      <c r="D1666" s="79" t="str">
        <f>IFERROR(IF(J1665&lt;=0,"",IF(C1666="Yes","",B1666-COUNTIF($C$21:C1666,"Yes"))),"")</f>
        <v/>
      </c>
      <c r="E1666" s="81" t="str">
        <f t="shared" si="351"/>
        <v/>
      </c>
      <c r="F1666" s="80" t="str">
        <f t="shared" si="359"/>
        <v/>
      </c>
      <c r="G1666" s="80" t="str">
        <f t="shared" si="352"/>
        <v/>
      </c>
      <c r="H1666" s="80" t="str">
        <f t="shared" si="360"/>
        <v/>
      </c>
      <c r="I1666" s="80" t="str">
        <f t="shared" si="353"/>
        <v/>
      </c>
      <c r="J1666" s="80" t="str">
        <f t="shared" si="361"/>
        <v/>
      </c>
      <c r="AG1666" s="16" t="str">
        <f t="shared" si="362"/>
        <v/>
      </c>
      <c r="AH1666" s="69" t="str">
        <f t="shared" si="354"/>
        <v/>
      </c>
      <c r="AI1666" s="70" t="str">
        <f t="shared" si="355"/>
        <v/>
      </c>
      <c r="AJ1666" s="70" t="str">
        <f t="shared" si="356"/>
        <v/>
      </c>
      <c r="AK1666" s="70" t="str">
        <f t="shared" si="363"/>
        <v/>
      </c>
      <c r="AL1666" s="70" t="str">
        <f t="shared" si="364"/>
        <v/>
      </c>
    </row>
    <row r="1667" spans="2:38" ht="15" thickBot="1" x14ac:dyDescent="0.35">
      <c r="B1667" s="79" t="str">
        <f t="shared" si="357"/>
        <v/>
      </c>
      <c r="C1667" s="79" t="str">
        <f t="shared" si="358"/>
        <v/>
      </c>
      <c r="D1667" s="79" t="str">
        <f>IFERROR(IF(J1666&lt;=0,"",IF(C1667="Yes","",B1667-COUNTIF($C$21:C1667,"Yes"))),"")</f>
        <v/>
      </c>
      <c r="E1667" s="81" t="str">
        <f t="shared" si="351"/>
        <v/>
      </c>
      <c r="F1667" s="80" t="str">
        <f t="shared" si="359"/>
        <v/>
      </c>
      <c r="G1667" s="80" t="str">
        <f t="shared" si="352"/>
        <v/>
      </c>
      <c r="H1667" s="80" t="str">
        <f t="shared" si="360"/>
        <v/>
      </c>
      <c r="I1667" s="80" t="str">
        <f t="shared" si="353"/>
        <v/>
      </c>
      <c r="J1667" s="80" t="str">
        <f t="shared" si="361"/>
        <v/>
      </c>
      <c r="AG1667" s="16" t="str">
        <f t="shared" si="362"/>
        <v/>
      </c>
      <c r="AH1667" s="69" t="str">
        <f t="shared" si="354"/>
        <v/>
      </c>
      <c r="AI1667" s="70" t="str">
        <f t="shared" si="355"/>
        <v/>
      </c>
      <c r="AJ1667" s="70" t="str">
        <f t="shared" si="356"/>
        <v/>
      </c>
      <c r="AK1667" s="70" t="str">
        <f t="shared" si="363"/>
        <v/>
      </c>
      <c r="AL1667" s="70" t="str">
        <f t="shared" si="364"/>
        <v/>
      </c>
    </row>
    <row r="1668" spans="2:38" ht="15" thickBot="1" x14ac:dyDescent="0.35">
      <c r="B1668" s="79" t="str">
        <f t="shared" si="357"/>
        <v/>
      </c>
      <c r="C1668" s="79" t="str">
        <f t="shared" si="358"/>
        <v/>
      </c>
      <c r="D1668" s="79" t="str">
        <f>IFERROR(IF(J1667&lt;=0,"",IF(C1668="Yes","",B1668-COUNTIF($C$21:C1668,"Yes"))),"")</f>
        <v/>
      </c>
      <c r="E1668" s="81" t="str">
        <f t="shared" si="351"/>
        <v/>
      </c>
      <c r="F1668" s="80" t="str">
        <f t="shared" si="359"/>
        <v/>
      </c>
      <c r="G1668" s="80" t="str">
        <f t="shared" si="352"/>
        <v/>
      </c>
      <c r="H1668" s="80" t="str">
        <f t="shared" si="360"/>
        <v/>
      </c>
      <c r="I1668" s="80" t="str">
        <f t="shared" si="353"/>
        <v/>
      </c>
      <c r="J1668" s="80" t="str">
        <f t="shared" si="361"/>
        <v/>
      </c>
      <c r="AG1668" s="16" t="str">
        <f t="shared" si="362"/>
        <v/>
      </c>
      <c r="AH1668" s="69" t="str">
        <f t="shared" si="354"/>
        <v/>
      </c>
      <c r="AI1668" s="70" t="str">
        <f t="shared" si="355"/>
        <v/>
      </c>
      <c r="AJ1668" s="70" t="str">
        <f t="shared" si="356"/>
        <v/>
      </c>
      <c r="AK1668" s="70" t="str">
        <f t="shared" si="363"/>
        <v/>
      </c>
      <c r="AL1668" s="70" t="str">
        <f t="shared" si="364"/>
        <v/>
      </c>
    </row>
    <row r="1669" spans="2:38" ht="15" thickBot="1" x14ac:dyDescent="0.35">
      <c r="B1669" s="79" t="str">
        <f t="shared" si="357"/>
        <v/>
      </c>
      <c r="C1669" s="79" t="str">
        <f t="shared" si="358"/>
        <v/>
      </c>
      <c r="D1669" s="79" t="str">
        <f>IFERROR(IF(J1668&lt;=0,"",IF(C1669="Yes","",B1669-COUNTIF($C$21:C1669,"Yes"))),"")</f>
        <v/>
      </c>
      <c r="E1669" s="81" t="str">
        <f t="shared" si="351"/>
        <v/>
      </c>
      <c r="F1669" s="80" t="str">
        <f t="shared" si="359"/>
        <v/>
      </c>
      <c r="G1669" s="80" t="str">
        <f t="shared" si="352"/>
        <v/>
      </c>
      <c r="H1669" s="80" t="str">
        <f t="shared" si="360"/>
        <v/>
      </c>
      <c r="I1669" s="80" t="str">
        <f t="shared" si="353"/>
        <v/>
      </c>
      <c r="J1669" s="80" t="str">
        <f t="shared" si="361"/>
        <v/>
      </c>
      <c r="AG1669" s="16" t="str">
        <f t="shared" si="362"/>
        <v/>
      </c>
      <c r="AH1669" s="69" t="str">
        <f t="shared" si="354"/>
        <v/>
      </c>
      <c r="AI1669" s="70" t="str">
        <f t="shared" si="355"/>
        <v/>
      </c>
      <c r="AJ1669" s="70" t="str">
        <f t="shared" si="356"/>
        <v/>
      </c>
      <c r="AK1669" s="70" t="str">
        <f t="shared" si="363"/>
        <v/>
      </c>
      <c r="AL1669" s="70" t="str">
        <f t="shared" si="364"/>
        <v/>
      </c>
    </row>
    <row r="1670" spans="2:38" ht="15" thickBot="1" x14ac:dyDescent="0.35">
      <c r="B1670" s="79" t="str">
        <f t="shared" si="357"/>
        <v/>
      </c>
      <c r="C1670" s="79" t="str">
        <f t="shared" si="358"/>
        <v/>
      </c>
      <c r="D1670" s="79" t="str">
        <f>IFERROR(IF(J1669&lt;=0,"",IF(C1670="Yes","",B1670-COUNTIF($C$21:C1670,"Yes"))),"")</f>
        <v/>
      </c>
      <c r="E1670" s="81" t="str">
        <f t="shared" si="351"/>
        <v/>
      </c>
      <c r="F1670" s="80" t="str">
        <f t="shared" si="359"/>
        <v/>
      </c>
      <c r="G1670" s="80" t="str">
        <f t="shared" si="352"/>
        <v/>
      </c>
      <c r="H1670" s="80" t="str">
        <f t="shared" si="360"/>
        <v/>
      </c>
      <c r="I1670" s="80" t="str">
        <f t="shared" si="353"/>
        <v/>
      </c>
      <c r="J1670" s="80" t="str">
        <f t="shared" si="361"/>
        <v/>
      </c>
      <c r="AG1670" s="16" t="str">
        <f t="shared" si="362"/>
        <v/>
      </c>
      <c r="AH1670" s="69" t="str">
        <f t="shared" si="354"/>
        <v/>
      </c>
      <c r="AI1670" s="70" t="str">
        <f t="shared" si="355"/>
        <v/>
      </c>
      <c r="AJ1670" s="70" t="str">
        <f t="shared" si="356"/>
        <v/>
      </c>
      <c r="AK1670" s="70" t="str">
        <f t="shared" si="363"/>
        <v/>
      </c>
      <c r="AL1670" s="70" t="str">
        <f t="shared" si="364"/>
        <v/>
      </c>
    </row>
    <row r="1671" spans="2:38" ht="15" thickBot="1" x14ac:dyDescent="0.35">
      <c r="B1671" s="79" t="str">
        <f t="shared" si="357"/>
        <v/>
      </c>
      <c r="C1671" s="79" t="str">
        <f t="shared" si="358"/>
        <v/>
      </c>
      <c r="D1671" s="79" t="str">
        <f>IFERROR(IF(J1670&lt;=0,"",IF(C1671="Yes","",B1671-COUNTIF($C$21:C1671,"Yes"))),"")</f>
        <v/>
      </c>
      <c r="E1671" s="81" t="str">
        <f t="shared" si="351"/>
        <v/>
      </c>
      <c r="F1671" s="80" t="str">
        <f t="shared" si="359"/>
        <v/>
      </c>
      <c r="G1671" s="80" t="str">
        <f t="shared" si="352"/>
        <v/>
      </c>
      <c r="H1671" s="80" t="str">
        <f t="shared" si="360"/>
        <v/>
      </c>
      <c r="I1671" s="80" t="str">
        <f t="shared" si="353"/>
        <v/>
      </c>
      <c r="J1671" s="80" t="str">
        <f t="shared" si="361"/>
        <v/>
      </c>
      <c r="AG1671" s="16" t="str">
        <f t="shared" si="362"/>
        <v/>
      </c>
      <c r="AH1671" s="69" t="str">
        <f t="shared" si="354"/>
        <v/>
      </c>
      <c r="AI1671" s="70" t="str">
        <f t="shared" si="355"/>
        <v/>
      </c>
      <c r="AJ1671" s="70" t="str">
        <f t="shared" si="356"/>
        <v/>
      </c>
      <c r="AK1671" s="70" t="str">
        <f t="shared" si="363"/>
        <v/>
      </c>
      <c r="AL1671" s="70" t="str">
        <f t="shared" si="364"/>
        <v/>
      </c>
    </row>
    <row r="1672" spans="2:38" ht="15" thickBot="1" x14ac:dyDescent="0.35">
      <c r="B1672" s="79" t="str">
        <f t="shared" si="357"/>
        <v/>
      </c>
      <c r="C1672" s="79" t="str">
        <f t="shared" si="358"/>
        <v/>
      </c>
      <c r="D1672" s="79" t="str">
        <f>IFERROR(IF(J1671&lt;=0,"",IF(C1672="Yes","",B1672-COUNTIF($C$21:C1672,"Yes"))),"")</f>
        <v/>
      </c>
      <c r="E1672" s="81" t="str">
        <f t="shared" si="351"/>
        <v/>
      </c>
      <c r="F1672" s="80" t="str">
        <f t="shared" si="359"/>
        <v/>
      </c>
      <c r="G1672" s="80" t="str">
        <f t="shared" si="352"/>
        <v/>
      </c>
      <c r="H1672" s="80" t="str">
        <f t="shared" si="360"/>
        <v/>
      </c>
      <c r="I1672" s="80" t="str">
        <f t="shared" si="353"/>
        <v/>
      </c>
      <c r="J1672" s="80" t="str">
        <f t="shared" si="361"/>
        <v/>
      </c>
      <c r="AG1672" s="16" t="str">
        <f t="shared" si="362"/>
        <v/>
      </c>
      <c r="AH1672" s="69" t="str">
        <f t="shared" si="354"/>
        <v/>
      </c>
      <c r="AI1672" s="70" t="str">
        <f t="shared" si="355"/>
        <v/>
      </c>
      <c r="AJ1672" s="70" t="str">
        <f t="shared" si="356"/>
        <v/>
      </c>
      <c r="AK1672" s="70" t="str">
        <f t="shared" si="363"/>
        <v/>
      </c>
      <c r="AL1672" s="70" t="str">
        <f t="shared" si="364"/>
        <v/>
      </c>
    </row>
    <row r="1673" spans="2:38" ht="15" thickBot="1" x14ac:dyDescent="0.35">
      <c r="B1673" s="79" t="str">
        <f t="shared" si="357"/>
        <v/>
      </c>
      <c r="C1673" s="79" t="str">
        <f t="shared" si="358"/>
        <v/>
      </c>
      <c r="D1673" s="79" t="str">
        <f>IFERROR(IF(J1672&lt;=0,"",IF(C1673="Yes","",B1673-COUNTIF($C$21:C1673,"Yes"))),"")</f>
        <v/>
      </c>
      <c r="E1673" s="81" t="str">
        <f t="shared" si="351"/>
        <v/>
      </c>
      <c r="F1673" s="80" t="str">
        <f t="shared" si="359"/>
        <v/>
      </c>
      <c r="G1673" s="80" t="str">
        <f t="shared" si="352"/>
        <v/>
      </c>
      <c r="H1673" s="80" t="str">
        <f t="shared" si="360"/>
        <v/>
      </c>
      <c r="I1673" s="80" t="str">
        <f t="shared" si="353"/>
        <v/>
      </c>
      <c r="J1673" s="80" t="str">
        <f t="shared" si="361"/>
        <v/>
      </c>
      <c r="AG1673" s="16" t="str">
        <f t="shared" si="362"/>
        <v/>
      </c>
      <c r="AH1673" s="69" t="str">
        <f t="shared" si="354"/>
        <v/>
      </c>
      <c r="AI1673" s="70" t="str">
        <f t="shared" si="355"/>
        <v/>
      </c>
      <c r="AJ1673" s="70" t="str">
        <f t="shared" si="356"/>
        <v/>
      </c>
      <c r="AK1673" s="70" t="str">
        <f t="shared" si="363"/>
        <v/>
      </c>
      <c r="AL1673" s="70" t="str">
        <f t="shared" si="364"/>
        <v/>
      </c>
    </row>
    <row r="1674" spans="2:38" ht="15" thickBot="1" x14ac:dyDescent="0.35">
      <c r="B1674" s="79" t="str">
        <f t="shared" si="357"/>
        <v/>
      </c>
      <c r="C1674" s="79" t="str">
        <f t="shared" si="358"/>
        <v/>
      </c>
      <c r="D1674" s="79" t="str">
        <f>IFERROR(IF(J1673&lt;=0,"",IF(C1674="Yes","",B1674-COUNTIF($C$21:C1674,"Yes"))),"")</f>
        <v/>
      </c>
      <c r="E1674" s="81" t="str">
        <f t="shared" si="351"/>
        <v/>
      </c>
      <c r="F1674" s="80" t="str">
        <f t="shared" si="359"/>
        <v/>
      </c>
      <c r="G1674" s="80" t="str">
        <f t="shared" si="352"/>
        <v/>
      </c>
      <c r="H1674" s="80" t="str">
        <f t="shared" si="360"/>
        <v/>
      </c>
      <c r="I1674" s="80" t="str">
        <f t="shared" si="353"/>
        <v/>
      </c>
      <c r="J1674" s="80" t="str">
        <f t="shared" si="361"/>
        <v/>
      </c>
      <c r="AG1674" s="16" t="str">
        <f t="shared" si="362"/>
        <v/>
      </c>
      <c r="AH1674" s="69" t="str">
        <f t="shared" si="354"/>
        <v/>
      </c>
      <c r="AI1674" s="70" t="str">
        <f t="shared" si="355"/>
        <v/>
      </c>
      <c r="AJ1674" s="70" t="str">
        <f t="shared" si="356"/>
        <v/>
      </c>
      <c r="AK1674" s="70" t="str">
        <f t="shared" si="363"/>
        <v/>
      </c>
      <c r="AL1674" s="70" t="str">
        <f t="shared" si="364"/>
        <v/>
      </c>
    </row>
    <row r="1675" spans="2:38" ht="15" thickBot="1" x14ac:dyDescent="0.35">
      <c r="B1675" s="79" t="str">
        <f t="shared" si="357"/>
        <v/>
      </c>
      <c r="C1675" s="79" t="str">
        <f t="shared" si="358"/>
        <v/>
      </c>
      <c r="D1675" s="79" t="str">
        <f>IFERROR(IF(J1674&lt;=0,"",IF(C1675="Yes","",B1675-COUNTIF($C$21:C1675,"Yes"))),"")</f>
        <v/>
      </c>
      <c r="E1675" s="81" t="str">
        <f t="shared" si="351"/>
        <v/>
      </c>
      <c r="F1675" s="80" t="str">
        <f t="shared" si="359"/>
        <v/>
      </c>
      <c r="G1675" s="80" t="str">
        <f t="shared" si="352"/>
        <v/>
      </c>
      <c r="H1675" s="80" t="str">
        <f t="shared" si="360"/>
        <v/>
      </c>
      <c r="I1675" s="80" t="str">
        <f t="shared" si="353"/>
        <v/>
      </c>
      <c r="J1675" s="80" t="str">
        <f t="shared" si="361"/>
        <v/>
      </c>
      <c r="AG1675" s="16" t="str">
        <f t="shared" si="362"/>
        <v/>
      </c>
      <c r="AH1675" s="69" t="str">
        <f t="shared" si="354"/>
        <v/>
      </c>
      <c r="AI1675" s="70" t="str">
        <f t="shared" si="355"/>
        <v/>
      </c>
      <c r="AJ1675" s="70" t="str">
        <f t="shared" si="356"/>
        <v/>
      </c>
      <c r="AK1675" s="70" t="str">
        <f t="shared" si="363"/>
        <v/>
      </c>
      <c r="AL1675" s="70" t="str">
        <f t="shared" si="364"/>
        <v/>
      </c>
    </row>
    <row r="1676" spans="2:38" ht="15" thickBot="1" x14ac:dyDescent="0.35">
      <c r="B1676" s="79" t="str">
        <f t="shared" si="357"/>
        <v/>
      </c>
      <c r="C1676" s="79" t="str">
        <f t="shared" si="358"/>
        <v/>
      </c>
      <c r="D1676" s="79" t="str">
        <f>IFERROR(IF(J1675&lt;=0,"",IF(C1676="Yes","",B1676-COUNTIF($C$21:C1676,"Yes"))),"")</f>
        <v/>
      </c>
      <c r="E1676" s="81" t="str">
        <f t="shared" si="351"/>
        <v/>
      </c>
      <c r="F1676" s="80" t="str">
        <f t="shared" si="359"/>
        <v/>
      </c>
      <c r="G1676" s="80" t="str">
        <f t="shared" si="352"/>
        <v/>
      </c>
      <c r="H1676" s="80" t="str">
        <f t="shared" si="360"/>
        <v/>
      </c>
      <c r="I1676" s="80" t="str">
        <f t="shared" si="353"/>
        <v/>
      </c>
      <c r="J1676" s="80" t="str">
        <f t="shared" si="361"/>
        <v/>
      </c>
      <c r="AG1676" s="16" t="str">
        <f t="shared" si="362"/>
        <v/>
      </c>
      <c r="AH1676" s="69" t="str">
        <f t="shared" si="354"/>
        <v/>
      </c>
      <c r="AI1676" s="70" t="str">
        <f t="shared" si="355"/>
        <v/>
      </c>
      <c r="AJ1676" s="70" t="str">
        <f t="shared" si="356"/>
        <v/>
      </c>
      <c r="AK1676" s="70" t="str">
        <f t="shared" si="363"/>
        <v/>
      </c>
      <c r="AL1676" s="70" t="str">
        <f t="shared" si="364"/>
        <v/>
      </c>
    </row>
    <row r="1677" spans="2:38" ht="15" thickBot="1" x14ac:dyDescent="0.35">
      <c r="B1677" s="79" t="str">
        <f t="shared" si="357"/>
        <v/>
      </c>
      <c r="C1677" s="79" t="str">
        <f t="shared" si="358"/>
        <v/>
      </c>
      <c r="D1677" s="79" t="str">
        <f>IFERROR(IF(J1676&lt;=0,"",IF(C1677="Yes","",B1677-COUNTIF($C$21:C1677,"Yes"))),"")</f>
        <v/>
      </c>
      <c r="E1677" s="81" t="str">
        <f t="shared" si="351"/>
        <v/>
      </c>
      <c r="F1677" s="80" t="str">
        <f t="shared" si="359"/>
        <v/>
      </c>
      <c r="G1677" s="80" t="str">
        <f t="shared" si="352"/>
        <v/>
      </c>
      <c r="H1677" s="80" t="str">
        <f t="shared" si="360"/>
        <v/>
      </c>
      <c r="I1677" s="80" t="str">
        <f t="shared" si="353"/>
        <v/>
      </c>
      <c r="J1677" s="80" t="str">
        <f t="shared" si="361"/>
        <v/>
      </c>
      <c r="AG1677" s="16" t="str">
        <f t="shared" si="362"/>
        <v/>
      </c>
      <c r="AH1677" s="69" t="str">
        <f t="shared" si="354"/>
        <v/>
      </c>
      <c r="AI1677" s="70" t="str">
        <f t="shared" si="355"/>
        <v/>
      </c>
      <c r="AJ1677" s="70" t="str">
        <f t="shared" si="356"/>
        <v/>
      </c>
      <c r="AK1677" s="70" t="str">
        <f t="shared" si="363"/>
        <v/>
      </c>
      <c r="AL1677" s="70" t="str">
        <f t="shared" si="364"/>
        <v/>
      </c>
    </row>
    <row r="1678" spans="2:38" ht="15" thickBot="1" x14ac:dyDescent="0.35">
      <c r="B1678" s="79" t="str">
        <f t="shared" si="357"/>
        <v/>
      </c>
      <c r="C1678" s="79" t="str">
        <f t="shared" si="358"/>
        <v/>
      </c>
      <c r="D1678" s="79" t="str">
        <f>IFERROR(IF(J1677&lt;=0,"",IF(C1678="Yes","",B1678-COUNTIF($C$21:C1678,"Yes"))),"")</f>
        <v/>
      </c>
      <c r="E1678" s="81" t="str">
        <f t="shared" si="351"/>
        <v/>
      </c>
      <c r="F1678" s="80" t="str">
        <f t="shared" si="359"/>
        <v/>
      </c>
      <c r="G1678" s="80" t="str">
        <f t="shared" si="352"/>
        <v/>
      </c>
      <c r="H1678" s="80" t="str">
        <f t="shared" si="360"/>
        <v/>
      </c>
      <c r="I1678" s="80" t="str">
        <f t="shared" si="353"/>
        <v/>
      </c>
      <c r="J1678" s="80" t="str">
        <f t="shared" si="361"/>
        <v/>
      </c>
      <c r="AG1678" s="16" t="str">
        <f t="shared" si="362"/>
        <v/>
      </c>
      <c r="AH1678" s="69" t="str">
        <f t="shared" si="354"/>
        <v/>
      </c>
      <c r="AI1678" s="70" t="str">
        <f t="shared" si="355"/>
        <v/>
      </c>
      <c r="AJ1678" s="70" t="str">
        <f t="shared" si="356"/>
        <v/>
      </c>
      <c r="AK1678" s="70" t="str">
        <f t="shared" si="363"/>
        <v/>
      </c>
      <c r="AL1678" s="70" t="str">
        <f t="shared" si="364"/>
        <v/>
      </c>
    </row>
    <row r="1679" spans="2:38" ht="15" thickBot="1" x14ac:dyDescent="0.35">
      <c r="B1679" s="79" t="str">
        <f t="shared" si="357"/>
        <v/>
      </c>
      <c r="C1679" s="79" t="str">
        <f t="shared" si="358"/>
        <v/>
      </c>
      <c r="D1679" s="79" t="str">
        <f>IFERROR(IF(J1678&lt;=0,"",IF(C1679="Yes","",B1679-COUNTIF($C$21:C1679,"Yes"))),"")</f>
        <v/>
      </c>
      <c r="E1679" s="81" t="str">
        <f t="shared" si="351"/>
        <v/>
      </c>
      <c r="F1679" s="80" t="str">
        <f t="shared" si="359"/>
        <v/>
      </c>
      <c r="G1679" s="80" t="str">
        <f t="shared" si="352"/>
        <v/>
      </c>
      <c r="H1679" s="80" t="str">
        <f t="shared" si="360"/>
        <v/>
      </c>
      <c r="I1679" s="80" t="str">
        <f t="shared" si="353"/>
        <v/>
      </c>
      <c r="J1679" s="80" t="str">
        <f t="shared" si="361"/>
        <v/>
      </c>
      <c r="AG1679" s="16" t="str">
        <f t="shared" si="362"/>
        <v/>
      </c>
      <c r="AH1679" s="69" t="str">
        <f t="shared" si="354"/>
        <v/>
      </c>
      <c r="AI1679" s="70" t="str">
        <f t="shared" si="355"/>
        <v/>
      </c>
      <c r="AJ1679" s="70" t="str">
        <f t="shared" si="356"/>
        <v/>
      </c>
      <c r="AK1679" s="70" t="str">
        <f t="shared" si="363"/>
        <v/>
      </c>
      <c r="AL1679" s="70" t="str">
        <f t="shared" si="364"/>
        <v/>
      </c>
    </row>
    <row r="1680" spans="2:38" ht="15" thickBot="1" x14ac:dyDescent="0.35">
      <c r="B1680" s="79" t="str">
        <f t="shared" si="357"/>
        <v/>
      </c>
      <c r="C1680" s="79" t="str">
        <f t="shared" si="358"/>
        <v/>
      </c>
      <c r="D1680" s="79" t="str">
        <f>IFERROR(IF(J1679&lt;=0,"",IF(C1680="Yes","",B1680-COUNTIF($C$21:C1680,"Yes"))),"")</f>
        <v/>
      </c>
      <c r="E1680" s="81" t="str">
        <f t="shared" si="351"/>
        <v/>
      </c>
      <c r="F1680" s="80" t="str">
        <f t="shared" si="359"/>
        <v/>
      </c>
      <c r="G1680" s="80" t="str">
        <f t="shared" si="352"/>
        <v/>
      </c>
      <c r="H1680" s="80" t="str">
        <f t="shared" si="360"/>
        <v/>
      </c>
      <c r="I1680" s="80" t="str">
        <f t="shared" si="353"/>
        <v/>
      </c>
      <c r="J1680" s="80" t="str">
        <f t="shared" si="361"/>
        <v/>
      </c>
      <c r="AG1680" s="16" t="str">
        <f t="shared" si="362"/>
        <v/>
      </c>
      <c r="AH1680" s="69" t="str">
        <f t="shared" si="354"/>
        <v/>
      </c>
      <c r="AI1680" s="70" t="str">
        <f t="shared" si="355"/>
        <v/>
      </c>
      <c r="AJ1680" s="70" t="str">
        <f t="shared" si="356"/>
        <v/>
      </c>
      <c r="AK1680" s="70" t="str">
        <f t="shared" si="363"/>
        <v/>
      </c>
      <c r="AL1680" s="70" t="str">
        <f t="shared" si="364"/>
        <v/>
      </c>
    </row>
    <row r="1681" spans="2:38" ht="15" thickBot="1" x14ac:dyDescent="0.35">
      <c r="B1681" s="79" t="str">
        <f t="shared" si="357"/>
        <v/>
      </c>
      <c r="C1681" s="79" t="str">
        <f t="shared" si="358"/>
        <v/>
      </c>
      <c r="D1681" s="79" t="str">
        <f>IFERROR(IF(J1680&lt;=0,"",IF(C1681="Yes","",B1681-COUNTIF($C$21:C1681,"Yes"))),"")</f>
        <v/>
      </c>
      <c r="E1681" s="81" t="str">
        <f t="shared" si="351"/>
        <v/>
      </c>
      <c r="F1681" s="80" t="str">
        <f t="shared" si="359"/>
        <v/>
      </c>
      <c r="G1681" s="80" t="str">
        <f t="shared" si="352"/>
        <v/>
      </c>
      <c r="H1681" s="80" t="str">
        <f t="shared" si="360"/>
        <v/>
      </c>
      <c r="I1681" s="80" t="str">
        <f t="shared" si="353"/>
        <v/>
      </c>
      <c r="J1681" s="80" t="str">
        <f t="shared" si="361"/>
        <v/>
      </c>
      <c r="AG1681" s="16" t="str">
        <f t="shared" si="362"/>
        <v/>
      </c>
      <c r="AH1681" s="69" t="str">
        <f t="shared" si="354"/>
        <v/>
      </c>
      <c r="AI1681" s="70" t="str">
        <f t="shared" si="355"/>
        <v/>
      </c>
      <c r="AJ1681" s="70" t="str">
        <f t="shared" si="356"/>
        <v/>
      </c>
      <c r="AK1681" s="70" t="str">
        <f t="shared" si="363"/>
        <v/>
      </c>
      <c r="AL1681" s="70" t="str">
        <f t="shared" si="364"/>
        <v/>
      </c>
    </row>
    <row r="1682" spans="2:38" ht="15" thickBot="1" x14ac:dyDescent="0.35">
      <c r="B1682" s="79" t="str">
        <f t="shared" si="357"/>
        <v/>
      </c>
      <c r="C1682" s="79" t="str">
        <f t="shared" si="358"/>
        <v/>
      </c>
      <c r="D1682" s="79" t="str">
        <f>IFERROR(IF(J1681&lt;=0,"",IF(C1682="Yes","",B1682-COUNTIF($C$21:C1682,"Yes"))),"")</f>
        <v/>
      </c>
      <c r="E1682" s="81" t="str">
        <f t="shared" si="351"/>
        <v/>
      </c>
      <c r="F1682" s="80" t="str">
        <f t="shared" si="359"/>
        <v/>
      </c>
      <c r="G1682" s="80" t="str">
        <f t="shared" si="352"/>
        <v/>
      </c>
      <c r="H1682" s="80" t="str">
        <f t="shared" si="360"/>
        <v/>
      </c>
      <c r="I1682" s="80" t="str">
        <f t="shared" si="353"/>
        <v/>
      </c>
      <c r="J1682" s="80" t="str">
        <f t="shared" si="361"/>
        <v/>
      </c>
      <c r="AG1682" s="16" t="str">
        <f t="shared" si="362"/>
        <v/>
      </c>
      <c r="AH1682" s="69" t="str">
        <f t="shared" si="354"/>
        <v/>
      </c>
      <c r="AI1682" s="70" t="str">
        <f t="shared" si="355"/>
        <v/>
      </c>
      <c r="AJ1682" s="70" t="str">
        <f t="shared" si="356"/>
        <v/>
      </c>
      <c r="AK1682" s="70" t="str">
        <f t="shared" si="363"/>
        <v/>
      </c>
      <c r="AL1682" s="70" t="str">
        <f t="shared" si="364"/>
        <v/>
      </c>
    </row>
    <row r="1683" spans="2:38" ht="15" thickBot="1" x14ac:dyDescent="0.35">
      <c r="B1683" s="79" t="str">
        <f t="shared" si="357"/>
        <v/>
      </c>
      <c r="C1683" s="79" t="str">
        <f t="shared" si="358"/>
        <v/>
      </c>
      <c r="D1683" s="79" t="str">
        <f>IFERROR(IF(J1682&lt;=0,"",IF(C1683="Yes","",B1683-COUNTIF($C$21:C1683,"Yes"))),"")</f>
        <v/>
      </c>
      <c r="E1683" s="81" t="str">
        <f t="shared" si="351"/>
        <v/>
      </c>
      <c r="F1683" s="80" t="str">
        <f t="shared" si="359"/>
        <v/>
      </c>
      <c r="G1683" s="80" t="str">
        <f t="shared" si="352"/>
        <v/>
      </c>
      <c r="H1683" s="80" t="str">
        <f t="shared" si="360"/>
        <v/>
      </c>
      <c r="I1683" s="80" t="str">
        <f t="shared" si="353"/>
        <v/>
      </c>
      <c r="J1683" s="80" t="str">
        <f t="shared" si="361"/>
        <v/>
      </c>
      <c r="AG1683" s="16" t="str">
        <f t="shared" si="362"/>
        <v/>
      </c>
      <c r="AH1683" s="69" t="str">
        <f t="shared" si="354"/>
        <v/>
      </c>
      <c r="AI1683" s="70" t="str">
        <f t="shared" si="355"/>
        <v/>
      </c>
      <c r="AJ1683" s="70" t="str">
        <f t="shared" si="356"/>
        <v/>
      </c>
      <c r="AK1683" s="70" t="str">
        <f t="shared" si="363"/>
        <v/>
      </c>
      <c r="AL1683" s="70" t="str">
        <f t="shared" si="364"/>
        <v/>
      </c>
    </row>
    <row r="1684" spans="2:38" ht="15" thickBot="1" x14ac:dyDescent="0.35">
      <c r="B1684" s="79" t="str">
        <f t="shared" si="357"/>
        <v/>
      </c>
      <c r="C1684" s="79" t="str">
        <f t="shared" si="358"/>
        <v/>
      </c>
      <c r="D1684" s="79" t="str">
        <f>IFERROR(IF(J1683&lt;=0,"",IF(C1684="Yes","",B1684-COUNTIF($C$21:C1684,"Yes"))),"")</f>
        <v/>
      </c>
      <c r="E1684" s="81" t="str">
        <f t="shared" si="351"/>
        <v/>
      </c>
      <c r="F1684" s="80" t="str">
        <f t="shared" si="359"/>
        <v/>
      </c>
      <c r="G1684" s="80" t="str">
        <f t="shared" si="352"/>
        <v/>
      </c>
      <c r="H1684" s="80" t="str">
        <f t="shared" si="360"/>
        <v/>
      </c>
      <c r="I1684" s="80" t="str">
        <f t="shared" si="353"/>
        <v/>
      </c>
      <c r="J1684" s="80" t="str">
        <f t="shared" si="361"/>
        <v/>
      </c>
      <c r="AG1684" s="16" t="str">
        <f t="shared" si="362"/>
        <v/>
      </c>
      <c r="AH1684" s="69" t="str">
        <f t="shared" si="354"/>
        <v/>
      </c>
      <c r="AI1684" s="70" t="str">
        <f t="shared" si="355"/>
        <v/>
      </c>
      <c r="AJ1684" s="70" t="str">
        <f t="shared" si="356"/>
        <v/>
      </c>
      <c r="AK1684" s="70" t="str">
        <f t="shared" si="363"/>
        <v/>
      </c>
      <c r="AL1684" s="70" t="str">
        <f t="shared" si="364"/>
        <v/>
      </c>
    </row>
    <row r="1685" spans="2:38" ht="15" thickBot="1" x14ac:dyDescent="0.35">
      <c r="B1685" s="79" t="str">
        <f t="shared" si="357"/>
        <v/>
      </c>
      <c r="C1685" s="79" t="str">
        <f t="shared" si="358"/>
        <v/>
      </c>
      <c r="D1685" s="79" t="str">
        <f>IFERROR(IF(J1684&lt;=0,"",IF(C1685="Yes","",B1685-COUNTIF($C$21:C1685,"Yes"))),"")</f>
        <v/>
      </c>
      <c r="E1685" s="81" t="str">
        <f t="shared" ref="E1685:E1748" si="365">IF($E$9="End of the Period",IF(B1685="","",IF(payment_frequency="Bi-weekly",first_payment_date+B1685*VLOOKUP(payment_frequency,periodic_table,2,0),IF(payment_frequency="Weekly",first_payment_date+B1685*VLOOKUP(payment_frequency,periodic_table,2,0),IF(payment_frequency="Semi-monthly",first_payment_date+B1685*VLOOKUP(payment_frequency,periodic_table,2,0),EDATE(first_payment_date,B1685*VLOOKUP(payment_frequency,periodic_table,2,0)))))),IF(B1685="","",IF(payment_frequency="Bi-weekly",first_payment_date+(B1685-1)*VLOOKUP(payment_frequency,periodic_table,2,0),IF(payment_frequency="Weekly",first_payment_date+(B1685-1)*VLOOKUP(payment_frequency,periodic_table,2,0),IF(payment_frequency="Semi-monthly",first_payment_date+(B1685-1)*VLOOKUP(payment_frequency,periodic_table,2,0),EDATE(first_payment_date,(B1685-1)*VLOOKUP(payment_frequency,periodic_table,2,0)))))))</f>
        <v/>
      </c>
      <c r="F1685" s="80" t="str">
        <f t="shared" si="359"/>
        <v/>
      </c>
      <c r="G1685" s="80" t="str">
        <f t="shared" ref="G1685:G1748" si="366">IF(AND(Payment_Type=1,B1685=1),0,IF(B1685="","",IF(C1685="Yes",0,J1684*Compound_Rate)))</f>
        <v/>
      </c>
      <c r="H1685" s="80" t="str">
        <f t="shared" si="360"/>
        <v/>
      </c>
      <c r="I1685" s="80" t="str">
        <f t="shared" ref="I1685:I1748" si="367">IF(B1685="","",IF(C1685="Yes",J1684*Compound_Rate,0))</f>
        <v/>
      </c>
      <c r="J1685" s="80" t="str">
        <f t="shared" si="361"/>
        <v/>
      </c>
      <c r="AG1685" s="16" t="str">
        <f t="shared" si="362"/>
        <v/>
      </c>
      <c r="AH1685" s="69" t="str">
        <f t="shared" ref="AH1685:AH1748" si="368">IF($E$9="End of the Period",IF(AG1685="","",IF(payment_frequency="Bi-weekly",first_payment_date+AG1685*VLOOKUP(payment_frequency,periodic_table,2,0),IF(payment_frequency="Weekly",first_payment_date+AG1685*VLOOKUP(payment_frequency,periodic_table,2,0),IF(payment_frequency="Semi-monthly",first_payment_date+AG1685*VLOOKUP(payment_frequency,periodic_table,2,0),EDATE(first_payment_date,AG1685*VLOOKUP(payment_frequency,periodic_table,2,0)))))),IF(AG1685="","",IF(payment_frequency="Bi-weekly",first_payment_date+(AG1685-1)*VLOOKUP(payment_frequency,periodic_table,2,0),IF(payment_frequency="Weekly",first_payment_date+(AG1685-1)*VLOOKUP(payment_frequency,periodic_table,2,0),IF(payment_frequency="Semi-monthly",first_payment_date+(AG1685-1)*VLOOKUP(payment_frequency,periodic_table,2,0),EDATE(first_payment_date,(AG1685-1)*VLOOKUP(payment_frequency,periodic_table,2,0)))))))</f>
        <v/>
      </c>
      <c r="AI1685" s="70" t="str">
        <f t="shared" ref="AI1685:AI1748" si="369">IF(AG1685="","",IF(AL1684&lt;payment,AL1684*(1+Compound_Rate),payment))</f>
        <v/>
      </c>
      <c r="AJ1685" s="70" t="str">
        <f t="shared" ref="AJ1685:AJ1748" si="370">IF(AND(Payment_Type=1,AG1685=1),0,IF(AG1685="","",AL1684*Compound_Rate))</f>
        <v/>
      </c>
      <c r="AK1685" s="70" t="str">
        <f t="shared" si="363"/>
        <v/>
      </c>
      <c r="AL1685" s="70" t="str">
        <f t="shared" si="364"/>
        <v/>
      </c>
    </row>
    <row r="1686" spans="2:38" ht="15" thickBot="1" x14ac:dyDescent="0.35">
      <c r="B1686" s="79" t="str">
        <f t="shared" ref="B1686:B1749" si="371">IFERROR(IF(TRUNC(J1685)&lt;=0,"",B1685+1),"")</f>
        <v/>
      </c>
      <c r="C1686" s="79" t="str">
        <f t="shared" ref="C1686:C1749" si="372">IF(B1686="","",IF(AND(B1686&lt;=$E$13,B1686&gt;=$E$12),"Yes","No"))</f>
        <v/>
      </c>
      <c r="D1686" s="79" t="str">
        <f>IFERROR(IF(J1685&lt;=0,"",IF(C1686="Yes","",B1686-COUNTIF($C$21:C1686,"Yes"))),"")</f>
        <v/>
      </c>
      <c r="E1686" s="81" t="str">
        <f t="shared" si="365"/>
        <v/>
      </c>
      <c r="F1686" s="80" t="str">
        <f t="shared" ref="F1686:F1749" si="373">IF(B1686="","",IF(C1686="Yes",0,IF(J1685&lt;payment,J1685*(1+Compound_Rate),-PMT($J$5,nper-B1686+1+$E$14,J1685))))</f>
        <v/>
      </c>
      <c r="G1686" s="80" t="str">
        <f t="shared" si="366"/>
        <v/>
      </c>
      <c r="H1686" s="80" t="str">
        <f t="shared" ref="H1686:H1749" si="374">IF(B1686="","",F1686-G1686)</f>
        <v/>
      </c>
      <c r="I1686" s="80" t="str">
        <f t="shared" si="367"/>
        <v/>
      </c>
      <c r="J1686" s="80" t="str">
        <f t="shared" ref="J1686:J1749" si="375">IFERROR(IF(B1686="","",J1685-H1686+I1686),"")</f>
        <v/>
      </c>
      <c r="AG1686" s="16" t="str">
        <f t="shared" ref="AG1686:AG1749" si="376">IFERROR(IF(AL1685&lt;=0,"",AG1685+1),"")</f>
        <v/>
      </c>
      <c r="AH1686" s="69" t="str">
        <f t="shared" si="368"/>
        <v/>
      </c>
      <c r="AI1686" s="70" t="str">
        <f t="shared" si="369"/>
        <v/>
      </c>
      <c r="AJ1686" s="70" t="str">
        <f t="shared" si="370"/>
        <v/>
      </c>
      <c r="AK1686" s="70" t="str">
        <f t="shared" ref="AK1686:AK1749" si="377">IF(AG1686="","",AI1686-AJ1686)</f>
        <v/>
      </c>
      <c r="AL1686" s="70" t="str">
        <f t="shared" ref="AL1686:AL1749" si="378">IFERROR(IF(AK1686&lt;=0,"",AL1685-AK1686),"")</f>
        <v/>
      </c>
    </row>
    <row r="1687" spans="2:38" ht="15" thickBot="1" x14ac:dyDescent="0.35">
      <c r="B1687" s="79" t="str">
        <f t="shared" si="371"/>
        <v/>
      </c>
      <c r="C1687" s="79" t="str">
        <f t="shared" si="372"/>
        <v/>
      </c>
      <c r="D1687" s="79" t="str">
        <f>IFERROR(IF(J1686&lt;=0,"",IF(C1687="Yes","",B1687-COUNTIF($C$21:C1687,"Yes"))),"")</f>
        <v/>
      </c>
      <c r="E1687" s="81" t="str">
        <f t="shared" si="365"/>
        <v/>
      </c>
      <c r="F1687" s="80" t="str">
        <f t="shared" si="373"/>
        <v/>
      </c>
      <c r="G1687" s="80" t="str">
        <f t="shared" si="366"/>
        <v/>
      </c>
      <c r="H1687" s="80" t="str">
        <f t="shared" si="374"/>
        <v/>
      </c>
      <c r="I1687" s="80" t="str">
        <f t="shared" si="367"/>
        <v/>
      </c>
      <c r="J1687" s="80" t="str">
        <f t="shared" si="375"/>
        <v/>
      </c>
      <c r="AG1687" s="16" t="str">
        <f t="shared" si="376"/>
        <v/>
      </c>
      <c r="AH1687" s="69" t="str">
        <f t="shared" si="368"/>
        <v/>
      </c>
      <c r="AI1687" s="70" t="str">
        <f t="shared" si="369"/>
        <v/>
      </c>
      <c r="AJ1687" s="70" t="str">
        <f t="shared" si="370"/>
        <v/>
      </c>
      <c r="AK1687" s="70" t="str">
        <f t="shared" si="377"/>
        <v/>
      </c>
      <c r="AL1687" s="70" t="str">
        <f t="shared" si="378"/>
        <v/>
      </c>
    </row>
    <row r="1688" spans="2:38" ht="15" thickBot="1" x14ac:dyDescent="0.35">
      <c r="B1688" s="79" t="str">
        <f t="shared" si="371"/>
        <v/>
      </c>
      <c r="C1688" s="79" t="str">
        <f t="shared" si="372"/>
        <v/>
      </c>
      <c r="D1688" s="79" t="str">
        <f>IFERROR(IF(J1687&lt;=0,"",IF(C1688="Yes","",B1688-COUNTIF($C$21:C1688,"Yes"))),"")</f>
        <v/>
      </c>
      <c r="E1688" s="81" t="str">
        <f t="shared" si="365"/>
        <v/>
      </c>
      <c r="F1688" s="80" t="str">
        <f t="shared" si="373"/>
        <v/>
      </c>
      <c r="G1688" s="80" t="str">
        <f t="shared" si="366"/>
        <v/>
      </c>
      <c r="H1688" s="80" t="str">
        <f t="shared" si="374"/>
        <v/>
      </c>
      <c r="I1688" s="80" t="str">
        <f t="shared" si="367"/>
        <v/>
      </c>
      <c r="J1688" s="80" t="str">
        <f t="shared" si="375"/>
        <v/>
      </c>
      <c r="AG1688" s="16" t="str">
        <f t="shared" si="376"/>
        <v/>
      </c>
      <c r="AH1688" s="69" t="str">
        <f t="shared" si="368"/>
        <v/>
      </c>
      <c r="AI1688" s="70" t="str">
        <f t="shared" si="369"/>
        <v/>
      </c>
      <c r="AJ1688" s="70" t="str">
        <f t="shared" si="370"/>
        <v/>
      </c>
      <c r="AK1688" s="70" t="str">
        <f t="shared" si="377"/>
        <v/>
      </c>
      <c r="AL1688" s="70" t="str">
        <f t="shared" si="378"/>
        <v/>
      </c>
    </row>
    <row r="1689" spans="2:38" ht="15" thickBot="1" x14ac:dyDescent="0.35">
      <c r="B1689" s="79" t="str">
        <f t="shared" si="371"/>
        <v/>
      </c>
      <c r="C1689" s="79" t="str">
        <f t="shared" si="372"/>
        <v/>
      </c>
      <c r="D1689" s="79" t="str">
        <f>IFERROR(IF(J1688&lt;=0,"",IF(C1689="Yes","",B1689-COUNTIF($C$21:C1689,"Yes"))),"")</f>
        <v/>
      </c>
      <c r="E1689" s="81" t="str">
        <f t="shared" si="365"/>
        <v/>
      </c>
      <c r="F1689" s="80" t="str">
        <f t="shared" si="373"/>
        <v/>
      </c>
      <c r="G1689" s="80" t="str">
        <f t="shared" si="366"/>
        <v/>
      </c>
      <c r="H1689" s="80" t="str">
        <f t="shared" si="374"/>
        <v/>
      </c>
      <c r="I1689" s="80" t="str">
        <f t="shared" si="367"/>
        <v/>
      </c>
      <c r="J1689" s="80" t="str">
        <f t="shared" si="375"/>
        <v/>
      </c>
      <c r="AG1689" s="16" t="str">
        <f t="shared" si="376"/>
        <v/>
      </c>
      <c r="AH1689" s="69" t="str">
        <f t="shared" si="368"/>
        <v/>
      </c>
      <c r="AI1689" s="70" t="str">
        <f t="shared" si="369"/>
        <v/>
      </c>
      <c r="AJ1689" s="70" t="str">
        <f t="shared" si="370"/>
        <v/>
      </c>
      <c r="AK1689" s="70" t="str">
        <f t="shared" si="377"/>
        <v/>
      </c>
      <c r="AL1689" s="70" t="str">
        <f t="shared" si="378"/>
        <v/>
      </c>
    </row>
    <row r="1690" spans="2:38" ht="15" thickBot="1" x14ac:dyDescent="0.35">
      <c r="B1690" s="79" t="str">
        <f t="shared" si="371"/>
        <v/>
      </c>
      <c r="C1690" s="79" t="str">
        <f t="shared" si="372"/>
        <v/>
      </c>
      <c r="D1690" s="79" t="str">
        <f>IFERROR(IF(J1689&lt;=0,"",IF(C1690="Yes","",B1690-COUNTIF($C$21:C1690,"Yes"))),"")</f>
        <v/>
      </c>
      <c r="E1690" s="81" t="str">
        <f t="shared" si="365"/>
        <v/>
      </c>
      <c r="F1690" s="80" t="str">
        <f t="shared" si="373"/>
        <v/>
      </c>
      <c r="G1690" s="80" t="str">
        <f t="shared" si="366"/>
        <v/>
      </c>
      <c r="H1690" s="80" t="str">
        <f t="shared" si="374"/>
        <v/>
      </c>
      <c r="I1690" s="80" t="str">
        <f t="shared" si="367"/>
        <v/>
      </c>
      <c r="J1690" s="80" t="str">
        <f t="shared" si="375"/>
        <v/>
      </c>
      <c r="AG1690" s="16" t="str">
        <f t="shared" si="376"/>
        <v/>
      </c>
      <c r="AH1690" s="69" t="str">
        <f t="shared" si="368"/>
        <v/>
      </c>
      <c r="AI1690" s="70" t="str">
        <f t="shared" si="369"/>
        <v/>
      </c>
      <c r="AJ1690" s="70" t="str">
        <f t="shared" si="370"/>
        <v/>
      </c>
      <c r="AK1690" s="70" t="str">
        <f t="shared" si="377"/>
        <v/>
      </c>
      <c r="AL1690" s="70" t="str">
        <f t="shared" si="378"/>
        <v/>
      </c>
    </row>
    <row r="1691" spans="2:38" ht="15" thickBot="1" x14ac:dyDescent="0.35">
      <c r="B1691" s="79" t="str">
        <f t="shared" si="371"/>
        <v/>
      </c>
      <c r="C1691" s="79" t="str">
        <f t="shared" si="372"/>
        <v/>
      </c>
      <c r="D1691" s="79" t="str">
        <f>IFERROR(IF(J1690&lt;=0,"",IF(C1691="Yes","",B1691-COUNTIF($C$21:C1691,"Yes"))),"")</f>
        <v/>
      </c>
      <c r="E1691" s="81" t="str">
        <f t="shared" si="365"/>
        <v/>
      </c>
      <c r="F1691" s="80" t="str">
        <f t="shared" si="373"/>
        <v/>
      </c>
      <c r="G1691" s="80" t="str">
        <f t="shared" si="366"/>
        <v/>
      </c>
      <c r="H1691" s="80" t="str">
        <f t="shared" si="374"/>
        <v/>
      </c>
      <c r="I1691" s="80" t="str">
        <f t="shared" si="367"/>
        <v/>
      </c>
      <c r="J1691" s="80" t="str">
        <f t="shared" si="375"/>
        <v/>
      </c>
      <c r="AG1691" s="16" t="str">
        <f t="shared" si="376"/>
        <v/>
      </c>
      <c r="AH1691" s="69" t="str">
        <f t="shared" si="368"/>
        <v/>
      </c>
      <c r="AI1691" s="70" t="str">
        <f t="shared" si="369"/>
        <v/>
      </c>
      <c r="AJ1691" s="70" t="str">
        <f t="shared" si="370"/>
        <v/>
      </c>
      <c r="AK1691" s="70" t="str">
        <f t="shared" si="377"/>
        <v/>
      </c>
      <c r="AL1691" s="70" t="str">
        <f t="shared" si="378"/>
        <v/>
      </c>
    </row>
    <row r="1692" spans="2:38" ht="15" thickBot="1" x14ac:dyDescent="0.35">
      <c r="B1692" s="79" t="str">
        <f t="shared" si="371"/>
        <v/>
      </c>
      <c r="C1692" s="79" t="str">
        <f t="shared" si="372"/>
        <v/>
      </c>
      <c r="D1692" s="79" t="str">
        <f>IFERROR(IF(J1691&lt;=0,"",IF(C1692="Yes","",B1692-COUNTIF($C$21:C1692,"Yes"))),"")</f>
        <v/>
      </c>
      <c r="E1692" s="81" t="str">
        <f t="shared" si="365"/>
        <v/>
      </c>
      <c r="F1692" s="80" t="str">
        <f t="shared" si="373"/>
        <v/>
      </c>
      <c r="G1692" s="80" t="str">
        <f t="shared" si="366"/>
        <v/>
      </c>
      <c r="H1692" s="80" t="str">
        <f t="shared" si="374"/>
        <v/>
      </c>
      <c r="I1692" s="80" t="str">
        <f t="shared" si="367"/>
        <v/>
      </c>
      <c r="J1692" s="80" t="str">
        <f t="shared" si="375"/>
        <v/>
      </c>
      <c r="AG1692" s="16" t="str">
        <f t="shared" si="376"/>
        <v/>
      </c>
      <c r="AH1692" s="69" t="str">
        <f t="shared" si="368"/>
        <v/>
      </c>
      <c r="AI1692" s="70" t="str">
        <f t="shared" si="369"/>
        <v/>
      </c>
      <c r="AJ1692" s="70" t="str">
        <f t="shared" si="370"/>
        <v/>
      </c>
      <c r="AK1692" s="70" t="str">
        <f t="shared" si="377"/>
        <v/>
      </c>
      <c r="AL1692" s="70" t="str">
        <f t="shared" si="378"/>
        <v/>
      </c>
    </row>
    <row r="1693" spans="2:38" ht="15" thickBot="1" x14ac:dyDescent="0.35">
      <c r="B1693" s="79" t="str">
        <f t="shared" si="371"/>
        <v/>
      </c>
      <c r="C1693" s="79" t="str">
        <f t="shared" si="372"/>
        <v/>
      </c>
      <c r="D1693" s="79" t="str">
        <f>IFERROR(IF(J1692&lt;=0,"",IF(C1693="Yes","",B1693-COUNTIF($C$21:C1693,"Yes"))),"")</f>
        <v/>
      </c>
      <c r="E1693" s="81" t="str">
        <f t="shared" si="365"/>
        <v/>
      </c>
      <c r="F1693" s="80" t="str">
        <f t="shared" si="373"/>
        <v/>
      </c>
      <c r="G1693" s="80" t="str">
        <f t="shared" si="366"/>
        <v/>
      </c>
      <c r="H1693" s="80" t="str">
        <f t="shared" si="374"/>
        <v/>
      </c>
      <c r="I1693" s="80" t="str">
        <f t="shared" si="367"/>
        <v/>
      </c>
      <c r="J1693" s="80" t="str">
        <f t="shared" si="375"/>
        <v/>
      </c>
      <c r="AG1693" s="16" t="str">
        <f t="shared" si="376"/>
        <v/>
      </c>
      <c r="AH1693" s="69" t="str">
        <f t="shared" si="368"/>
        <v/>
      </c>
      <c r="AI1693" s="70" t="str">
        <f t="shared" si="369"/>
        <v/>
      </c>
      <c r="AJ1693" s="70" t="str">
        <f t="shared" si="370"/>
        <v/>
      </c>
      <c r="AK1693" s="70" t="str">
        <f t="shared" si="377"/>
        <v/>
      </c>
      <c r="AL1693" s="70" t="str">
        <f t="shared" si="378"/>
        <v/>
      </c>
    </row>
    <row r="1694" spans="2:38" ht="15" thickBot="1" x14ac:dyDescent="0.35">
      <c r="B1694" s="79" t="str">
        <f t="shared" si="371"/>
        <v/>
      </c>
      <c r="C1694" s="79" t="str">
        <f t="shared" si="372"/>
        <v/>
      </c>
      <c r="D1694" s="79" t="str">
        <f>IFERROR(IF(J1693&lt;=0,"",IF(C1694="Yes","",B1694-COUNTIF($C$21:C1694,"Yes"))),"")</f>
        <v/>
      </c>
      <c r="E1694" s="81" t="str">
        <f t="shared" si="365"/>
        <v/>
      </c>
      <c r="F1694" s="80" t="str">
        <f t="shared" si="373"/>
        <v/>
      </c>
      <c r="G1694" s="80" t="str">
        <f t="shared" si="366"/>
        <v/>
      </c>
      <c r="H1694" s="80" t="str">
        <f t="shared" si="374"/>
        <v/>
      </c>
      <c r="I1694" s="80" t="str">
        <f t="shared" si="367"/>
        <v/>
      </c>
      <c r="J1694" s="80" t="str">
        <f t="shared" si="375"/>
        <v/>
      </c>
      <c r="AG1694" s="16" t="str">
        <f t="shared" si="376"/>
        <v/>
      </c>
      <c r="AH1694" s="69" t="str">
        <f t="shared" si="368"/>
        <v/>
      </c>
      <c r="AI1694" s="70" t="str">
        <f t="shared" si="369"/>
        <v/>
      </c>
      <c r="AJ1694" s="70" t="str">
        <f t="shared" si="370"/>
        <v/>
      </c>
      <c r="AK1694" s="70" t="str">
        <f t="shared" si="377"/>
        <v/>
      </c>
      <c r="AL1694" s="70" t="str">
        <f t="shared" si="378"/>
        <v/>
      </c>
    </row>
    <row r="1695" spans="2:38" ht="15" thickBot="1" x14ac:dyDescent="0.35">
      <c r="B1695" s="79" t="str">
        <f t="shared" si="371"/>
        <v/>
      </c>
      <c r="C1695" s="79" t="str">
        <f t="shared" si="372"/>
        <v/>
      </c>
      <c r="D1695" s="79" t="str">
        <f>IFERROR(IF(J1694&lt;=0,"",IF(C1695="Yes","",B1695-COUNTIF($C$21:C1695,"Yes"))),"")</f>
        <v/>
      </c>
      <c r="E1695" s="81" t="str">
        <f t="shared" si="365"/>
        <v/>
      </c>
      <c r="F1695" s="80" t="str">
        <f t="shared" si="373"/>
        <v/>
      </c>
      <c r="G1695" s="80" t="str">
        <f t="shared" si="366"/>
        <v/>
      </c>
      <c r="H1695" s="80" t="str">
        <f t="shared" si="374"/>
        <v/>
      </c>
      <c r="I1695" s="80" t="str">
        <f t="shared" si="367"/>
        <v/>
      </c>
      <c r="J1695" s="80" t="str">
        <f t="shared" si="375"/>
        <v/>
      </c>
      <c r="AG1695" s="16" t="str">
        <f t="shared" si="376"/>
        <v/>
      </c>
      <c r="AH1695" s="69" t="str">
        <f t="shared" si="368"/>
        <v/>
      </c>
      <c r="AI1695" s="70" t="str">
        <f t="shared" si="369"/>
        <v/>
      </c>
      <c r="AJ1695" s="70" t="str">
        <f t="shared" si="370"/>
        <v/>
      </c>
      <c r="AK1695" s="70" t="str">
        <f t="shared" si="377"/>
        <v/>
      </c>
      <c r="AL1695" s="70" t="str">
        <f t="shared" si="378"/>
        <v/>
      </c>
    </row>
    <row r="1696" spans="2:38" ht="15" thickBot="1" x14ac:dyDescent="0.35">
      <c r="B1696" s="79" t="str">
        <f t="shared" si="371"/>
        <v/>
      </c>
      <c r="C1696" s="79" t="str">
        <f t="shared" si="372"/>
        <v/>
      </c>
      <c r="D1696" s="79" t="str">
        <f>IFERROR(IF(J1695&lt;=0,"",IF(C1696="Yes","",B1696-COUNTIF($C$21:C1696,"Yes"))),"")</f>
        <v/>
      </c>
      <c r="E1696" s="81" t="str">
        <f t="shared" si="365"/>
        <v/>
      </c>
      <c r="F1696" s="80" t="str">
        <f t="shared" si="373"/>
        <v/>
      </c>
      <c r="G1696" s="80" t="str">
        <f t="shared" si="366"/>
        <v/>
      </c>
      <c r="H1696" s="80" t="str">
        <f t="shared" si="374"/>
        <v/>
      </c>
      <c r="I1696" s="80" t="str">
        <f t="shared" si="367"/>
        <v/>
      </c>
      <c r="J1696" s="80" t="str">
        <f t="shared" si="375"/>
        <v/>
      </c>
      <c r="AG1696" s="16" t="str">
        <f t="shared" si="376"/>
        <v/>
      </c>
      <c r="AH1696" s="69" t="str">
        <f t="shared" si="368"/>
        <v/>
      </c>
      <c r="AI1696" s="70" t="str">
        <f t="shared" si="369"/>
        <v/>
      </c>
      <c r="AJ1696" s="70" t="str">
        <f t="shared" si="370"/>
        <v/>
      </c>
      <c r="AK1696" s="70" t="str">
        <f t="shared" si="377"/>
        <v/>
      </c>
      <c r="AL1696" s="70" t="str">
        <f t="shared" si="378"/>
        <v/>
      </c>
    </row>
    <row r="1697" spans="2:38" ht="15" thickBot="1" x14ac:dyDescent="0.35">
      <c r="B1697" s="79" t="str">
        <f t="shared" si="371"/>
        <v/>
      </c>
      <c r="C1697" s="79" t="str">
        <f t="shared" si="372"/>
        <v/>
      </c>
      <c r="D1697" s="79" t="str">
        <f>IFERROR(IF(J1696&lt;=0,"",IF(C1697="Yes","",B1697-COUNTIF($C$21:C1697,"Yes"))),"")</f>
        <v/>
      </c>
      <c r="E1697" s="81" t="str">
        <f t="shared" si="365"/>
        <v/>
      </c>
      <c r="F1697" s="80" t="str">
        <f t="shared" si="373"/>
        <v/>
      </c>
      <c r="G1697" s="80" t="str">
        <f t="shared" si="366"/>
        <v/>
      </c>
      <c r="H1697" s="80" t="str">
        <f t="shared" si="374"/>
        <v/>
      </c>
      <c r="I1697" s="80" t="str">
        <f t="shared" si="367"/>
        <v/>
      </c>
      <c r="J1697" s="80" t="str">
        <f t="shared" si="375"/>
        <v/>
      </c>
      <c r="AG1697" s="16" t="str">
        <f t="shared" si="376"/>
        <v/>
      </c>
      <c r="AH1697" s="69" t="str">
        <f t="shared" si="368"/>
        <v/>
      </c>
      <c r="AI1697" s="70" t="str">
        <f t="shared" si="369"/>
        <v/>
      </c>
      <c r="AJ1697" s="70" t="str">
        <f t="shared" si="370"/>
        <v/>
      </c>
      <c r="AK1697" s="70" t="str">
        <f t="shared" si="377"/>
        <v/>
      </c>
      <c r="AL1697" s="70" t="str">
        <f t="shared" si="378"/>
        <v/>
      </c>
    </row>
    <row r="1698" spans="2:38" ht="15" thickBot="1" x14ac:dyDescent="0.35">
      <c r="B1698" s="79" t="str">
        <f t="shared" si="371"/>
        <v/>
      </c>
      <c r="C1698" s="79" t="str">
        <f t="shared" si="372"/>
        <v/>
      </c>
      <c r="D1698" s="79" t="str">
        <f>IFERROR(IF(J1697&lt;=0,"",IF(C1698="Yes","",B1698-COUNTIF($C$21:C1698,"Yes"))),"")</f>
        <v/>
      </c>
      <c r="E1698" s="81" t="str">
        <f t="shared" si="365"/>
        <v/>
      </c>
      <c r="F1698" s="80" t="str">
        <f t="shared" si="373"/>
        <v/>
      </c>
      <c r="G1698" s="80" t="str">
        <f t="shared" si="366"/>
        <v/>
      </c>
      <c r="H1698" s="80" t="str">
        <f t="shared" si="374"/>
        <v/>
      </c>
      <c r="I1698" s="80" t="str">
        <f t="shared" si="367"/>
        <v/>
      </c>
      <c r="J1698" s="80" t="str">
        <f t="shared" si="375"/>
        <v/>
      </c>
      <c r="AG1698" s="16" t="str">
        <f t="shared" si="376"/>
        <v/>
      </c>
      <c r="AH1698" s="69" t="str">
        <f t="shared" si="368"/>
        <v/>
      </c>
      <c r="AI1698" s="70" t="str">
        <f t="shared" si="369"/>
        <v/>
      </c>
      <c r="AJ1698" s="70" t="str">
        <f t="shared" si="370"/>
        <v/>
      </c>
      <c r="AK1698" s="70" t="str">
        <f t="shared" si="377"/>
        <v/>
      </c>
      <c r="AL1698" s="70" t="str">
        <f t="shared" si="378"/>
        <v/>
      </c>
    </row>
    <row r="1699" spans="2:38" ht="15" thickBot="1" x14ac:dyDescent="0.35">
      <c r="B1699" s="79" t="str">
        <f t="shared" si="371"/>
        <v/>
      </c>
      <c r="C1699" s="79" t="str">
        <f t="shared" si="372"/>
        <v/>
      </c>
      <c r="D1699" s="79" t="str">
        <f>IFERROR(IF(J1698&lt;=0,"",IF(C1699="Yes","",B1699-COUNTIF($C$21:C1699,"Yes"))),"")</f>
        <v/>
      </c>
      <c r="E1699" s="81" t="str">
        <f t="shared" si="365"/>
        <v/>
      </c>
      <c r="F1699" s="80" t="str">
        <f t="shared" si="373"/>
        <v/>
      </c>
      <c r="G1699" s="80" t="str">
        <f t="shared" si="366"/>
        <v/>
      </c>
      <c r="H1699" s="80" t="str">
        <f t="shared" si="374"/>
        <v/>
      </c>
      <c r="I1699" s="80" t="str">
        <f t="shared" si="367"/>
        <v/>
      </c>
      <c r="J1699" s="80" t="str">
        <f t="shared" si="375"/>
        <v/>
      </c>
      <c r="AG1699" s="16" t="str">
        <f t="shared" si="376"/>
        <v/>
      </c>
      <c r="AH1699" s="69" t="str">
        <f t="shared" si="368"/>
        <v/>
      </c>
      <c r="AI1699" s="70" t="str">
        <f t="shared" si="369"/>
        <v/>
      </c>
      <c r="AJ1699" s="70" t="str">
        <f t="shared" si="370"/>
        <v/>
      </c>
      <c r="AK1699" s="70" t="str">
        <f t="shared" si="377"/>
        <v/>
      </c>
      <c r="AL1699" s="70" t="str">
        <f t="shared" si="378"/>
        <v/>
      </c>
    </row>
    <row r="1700" spans="2:38" ht="15" thickBot="1" x14ac:dyDescent="0.35">
      <c r="B1700" s="79" t="str">
        <f t="shared" si="371"/>
        <v/>
      </c>
      <c r="C1700" s="79" t="str">
        <f t="shared" si="372"/>
        <v/>
      </c>
      <c r="D1700" s="79" t="str">
        <f>IFERROR(IF(J1699&lt;=0,"",IF(C1700="Yes","",B1700-COUNTIF($C$21:C1700,"Yes"))),"")</f>
        <v/>
      </c>
      <c r="E1700" s="81" t="str">
        <f t="shared" si="365"/>
        <v/>
      </c>
      <c r="F1700" s="80" t="str">
        <f t="shared" si="373"/>
        <v/>
      </c>
      <c r="G1700" s="80" t="str">
        <f t="shared" si="366"/>
        <v/>
      </c>
      <c r="H1700" s="80" t="str">
        <f t="shared" si="374"/>
        <v/>
      </c>
      <c r="I1700" s="80" t="str">
        <f t="shared" si="367"/>
        <v/>
      </c>
      <c r="J1700" s="80" t="str">
        <f t="shared" si="375"/>
        <v/>
      </c>
      <c r="AG1700" s="16" t="str">
        <f t="shared" si="376"/>
        <v/>
      </c>
      <c r="AH1700" s="69" t="str">
        <f t="shared" si="368"/>
        <v/>
      </c>
      <c r="AI1700" s="70" t="str">
        <f t="shared" si="369"/>
        <v/>
      </c>
      <c r="AJ1700" s="70" t="str">
        <f t="shared" si="370"/>
        <v/>
      </c>
      <c r="AK1700" s="70" t="str">
        <f t="shared" si="377"/>
        <v/>
      </c>
      <c r="AL1700" s="70" t="str">
        <f t="shared" si="378"/>
        <v/>
      </c>
    </row>
    <row r="1701" spans="2:38" ht="15" thickBot="1" x14ac:dyDescent="0.35">
      <c r="B1701" s="79" t="str">
        <f t="shared" si="371"/>
        <v/>
      </c>
      <c r="C1701" s="79" t="str">
        <f t="shared" si="372"/>
        <v/>
      </c>
      <c r="D1701" s="79" t="str">
        <f>IFERROR(IF(J1700&lt;=0,"",IF(C1701="Yes","",B1701-COUNTIF($C$21:C1701,"Yes"))),"")</f>
        <v/>
      </c>
      <c r="E1701" s="81" t="str">
        <f t="shared" si="365"/>
        <v/>
      </c>
      <c r="F1701" s="80" t="str">
        <f t="shared" si="373"/>
        <v/>
      </c>
      <c r="G1701" s="80" t="str">
        <f t="shared" si="366"/>
        <v/>
      </c>
      <c r="H1701" s="80" t="str">
        <f t="shared" si="374"/>
        <v/>
      </c>
      <c r="I1701" s="80" t="str">
        <f t="shared" si="367"/>
        <v/>
      </c>
      <c r="J1701" s="80" t="str">
        <f t="shared" si="375"/>
        <v/>
      </c>
      <c r="AG1701" s="16" t="str">
        <f t="shared" si="376"/>
        <v/>
      </c>
      <c r="AH1701" s="69" t="str">
        <f t="shared" si="368"/>
        <v/>
      </c>
      <c r="AI1701" s="70" t="str">
        <f t="shared" si="369"/>
        <v/>
      </c>
      <c r="AJ1701" s="70" t="str">
        <f t="shared" si="370"/>
        <v/>
      </c>
      <c r="AK1701" s="70" t="str">
        <f t="shared" si="377"/>
        <v/>
      </c>
      <c r="AL1701" s="70" t="str">
        <f t="shared" si="378"/>
        <v/>
      </c>
    </row>
    <row r="1702" spans="2:38" ht="15" thickBot="1" x14ac:dyDescent="0.35">
      <c r="B1702" s="79" t="str">
        <f t="shared" si="371"/>
        <v/>
      </c>
      <c r="C1702" s="79" t="str">
        <f t="shared" si="372"/>
        <v/>
      </c>
      <c r="D1702" s="79" t="str">
        <f>IFERROR(IF(J1701&lt;=0,"",IF(C1702="Yes","",B1702-COUNTIF($C$21:C1702,"Yes"))),"")</f>
        <v/>
      </c>
      <c r="E1702" s="81" t="str">
        <f t="shared" si="365"/>
        <v/>
      </c>
      <c r="F1702" s="80" t="str">
        <f t="shared" si="373"/>
        <v/>
      </c>
      <c r="G1702" s="80" t="str">
        <f t="shared" si="366"/>
        <v/>
      </c>
      <c r="H1702" s="80" t="str">
        <f t="shared" si="374"/>
        <v/>
      </c>
      <c r="I1702" s="80" t="str">
        <f t="shared" si="367"/>
        <v/>
      </c>
      <c r="J1702" s="80" t="str">
        <f t="shared" si="375"/>
        <v/>
      </c>
      <c r="AG1702" s="16" t="str">
        <f t="shared" si="376"/>
        <v/>
      </c>
      <c r="AH1702" s="69" t="str">
        <f t="shared" si="368"/>
        <v/>
      </c>
      <c r="AI1702" s="70" t="str">
        <f t="shared" si="369"/>
        <v/>
      </c>
      <c r="AJ1702" s="70" t="str">
        <f t="shared" si="370"/>
        <v/>
      </c>
      <c r="AK1702" s="70" t="str">
        <f t="shared" si="377"/>
        <v/>
      </c>
      <c r="AL1702" s="70" t="str">
        <f t="shared" si="378"/>
        <v/>
      </c>
    </row>
    <row r="1703" spans="2:38" ht="15" thickBot="1" x14ac:dyDescent="0.35">
      <c r="B1703" s="79" t="str">
        <f t="shared" si="371"/>
        <v/>
      </c>
      <c r="C1703" s="79" t="str">
        <f t="shared" si="372"/>
        <v/>
      </c>
      <c r="D1703" s="79" t="str">
        <f>IFERROR(IF(J1702&lt;=0,"",IF(C1703="Yes","",B1703-COUNTIF($C$21:C1703,"Yes"))),"")</f>
        <v/>
      </c>
      <c r="E1703" s="81" t="str">
        <f t="shared" si="365"/>
        <v/>
      </c>
      <c r="F1703" s="80" t="str">
        <f t="shared" si="373"/>
        <v/>
      </c>
      <c r="G1703" s="80" t="str">
        <f t="shared" si="366"/>
        <v/>
      </c>
      <c r="H1703" s="80" t="str">
        <f t="shared" si="374"/>
        <v/>
      </c>
      <c r="I1703" s="80" t="str">
        <f t="shared" si="367"/>
        <v/>
      </c>
      <c r="J1703" s="80" t="str">
        <f t="shared" si="375"/>
        <v/>
      </c>
      <c r="AG1703" s="16" t="str">
        <f t="shared" si="376"/>
        <v/>
      </c>
      <c r="AH1703" s="69" t="str">
        <f t="shared" si="368"/>
        <v/>
      </c>
      <c r="AI1703" s="70" t="str">
        <f t="shared" si="369"/>
        <v/>
      </c>
      <c r="AJ1703" s="70" t="str">
        <f t="shared" si="370"/>
        <v/>
      </c>
      <c r="AK1703" s="70" t="str">
        <f t="shared" si="377"/>
        <v/>
      </c>
      <c r="AL1703" s="70" t="str">
        <f t="shared" si="378"/>
        <v/>
      </c>
    </row>
    <row r="1704" spans="2:38" ht="15" thickBot="1" x14ac:dyDescent="0.35">
      <c r="B1704" s="79" t="str">
        <f t="shared" si="371"/>
        <v/>
      </c>
      <c r="C1704" s="79" t="str">
        <f t="shared" si="372"/>
        <v/>
      </c>
      <c r="D1704" s="79" t="str">
        <f>IFERROR(IF(J1703&lt;=0,"",IF(C1704="Yes","",B1704-COUNTIF($C$21:C1704,"Yes"))),"")</f>
        <v/>
      </c>
      <c r="E1704" s="81" t="str">
        <f t="shared" si="365"/>
        <v/>
      </c>
      <c r="F1704" s="80" t="str">
        <f t="shared" si="373"/>
        <v/>
      </c>
      <c r="G1704" s="80" t="str">
        <f t="shared" si="366"/>
        <v/>
      </c>
      <c r="H1704" s="80" t="str">
        <f t="shared" si="374"/>
        <v/>
      </c>
      <c r="I1704" s="80" t="str">
        <f t="shared" si="367"/>
        <v/>
      </c>
      <c r="J1704" s="80" t="str">
        <f t="shared" si="375"/>
        <v/>
      </c>
      <c r="AG1704" s="16" t="str">
        <f t="shared" si="376"/>
        <v/>
      </c>
      <c r="AH1704" s="69" t="str">
        <f t="shared" si="368"/>
        <v/>
      </c>
      <c r="AI1704" s="70" t="str">
        <f t="shared" si="369"/>
        <v/>
      </c>
      <c r="AJ1704" s="70" t="str">
        <f t="shared" si="370"/>
        <v/>
      </c>
      <c r="AK1704" s="70" t="str">
        <f t="shared" si="377"/>
        <v/>
      </c>
      <c r="AL1704" s="70" t="str">
        <f t="shared" si="378"/>
        <v/>
      </c>
    </row>
    <row r="1705" spans="2:38" ht="15" thickBot="1" x14ac:dyDescent="0.35">
      <c r="B1705" s="79" t="str">
        <f t="shared" si="371"/>
        <v/>
      </c>
      <c r="C1705" s="79" t="str">
        <f t="shared" si="372"/>
        <v/>
      </c>
      <c r="D1705" s="79" t="str">
        <f>IFERROR(IF(J1704&lt;=0,"",IF(C1705="Yes","",B1705-COUNTIF($C$21:C1705,"Yes"))),"")</f>
        <v/>
      </c>
      <c r="E1705" s="81" t="str">
        <f t="shared" si="365"/>
        <v/>
      </c>
      <c r="F1705" s="80" t="str">
        <f t="shared" si="373"/>
        <v/>
      </c>
      <c r="G1705" s="80" t="str">
        <f t="shared" si="366"/>
        <v/>
      </c>
      <c r="H1705" s="80" t="str">
        <f t="shared" si="374"/>
        <v/>
      </c>
      <c r="I1705" s="80" t="str">
        <f t="shared" si="367"/>
        <v/>
      </c>
      <c r="J1705" s="80" t="str">
        <f t="shared" si="375"/>
        <v/>
      </c>
      <c r="AG1705" s="16" t="str">
        <f t="shared" si="376"/>
        <v/>
      </c>
      <c r="AH1705" s="69" t="str">
        <f t="shared" si="368"/>
        <v/>
      </c>
      <c r="AI1705" s="70" t="str">
        <f t="shared" si="369"/>
        <v/>
      </c>
      <c r="AJ1705" s="70" t="str">
        <f t="shared" si="370"/>
        <v/>
      </c>
      <c r="AK1705" s="70" t="str">
        <f t="shared" si="377"/>
        <v/>
      </c>
      <c r="AL1705" s="70" t="str">
        <f t="shared" si="378"/>
        <v/>
      </c>
    </row>
    <row r="1706" spans="2:38" ht="15" thickBot="1" x14ac:dyDescent="0.35">
      <c r="B1706" s="79" t="str">
        <f t="shared" si="371"/>
        <v/>
      </c>
      <c r="C1706" s="79" t="str">
        <f t="shared" si="372"/>
        <v/>
      </c>
      <c r="D1706" s="79" t="str">
        <f>IFERROR(IF(J1705&lt;=0,"",IF(C1706="Yes","",B1706-COUNTIF($C$21:C1706,"Yes"))),"")</f>
        <v/>
      </c>
      <c r="E1706" s="81" t="str">
        <f t="shared" si="365"/>
        <v/>
      </c>
      <c r="F1706" s="80" t="str">
        <f t="shared" si="373"/>
        <v/>
      </c>
      <c r="G1706" s="80" t="str">
        <f t="shared" si="366"/>
        <v/>
      </c>
      <c r="H1706" s="80" t="str">
        <f t="shared" si="374"/>
        <v/>
      </c>
      <c r="I1706" s="80" t="str">
        <f t="shared" si="367"/>
        <v/>
      </c>
      <c r="J1706" s="80" t="str">
        <f t="shared" si="375"/>
        <v/>
      </c>
      <c r="AG1706" s="16" t="str">
        <f t="shared" si="376"/>
        <v/>
      </c>
      <c r="AH1706" s="69" t="str">
        <f t="shared" si="368"/>
        <v/>
      </c>
      <c r="AI1706" s="70" t="str">
        <f t="shared" si="369"/>
        <v/>
      </c>
      <c r="AJ1706" s="70" t="str">
        <f t="shared" si="370"/>
        <v/>
      </c>
      <c r="AK1706" s="70" t="str">
        <f t="shared" si="377"/>
        <v/>
      </c>
      <c r="AL1706" s="70" t="str">
        <f t="shared" si="378"/>
        <v/>
      </c>
    </row>
    <row r="1707" spans="2:38" ht="15" thickBot="1" x14ac:dyDescent="0.35">
      <c r="B1707" s="79" t="str">
        <f t="shared" si="371"/>
        <v/>
      </c>
      <c r="C1707" s="79" t="str">
        <f t="shared" si="372"/>
        <v/>
      </c>
      <c r="D1707" s="79" t="str">
        <f>IFERROR(IF(J1706&lt;=0,"",IF(C1707="Yes","",B1707-COUNTIF($C$21:C1707,"Yes"))),"")</f>
        <v/>
      </c>
      <c r="E1707" s="81" t="str">
        <f t="shared" si="365"/>
        <v/>
      </c>
      <c r="F1707" s="80" t="str">
        <f t="shared" si="373"/>
        <v/>
      </c>
      <c r="G1707" s="80" t="str">
        <f t="shared" si="366"/>
        <v/>
      </c>
      <c r="H1707" s="80" t="str">
        <f t="shared" si="374"/>
        <v/>
      </c>
      <c r="I1707" s="80" t="str">
        <f t="shared" si="367"/>
        <v/>
      </c>
      <c r="J1707" s="80" t="str">
        <f t="shared" si="375"/>
        <v/>
      </c>
      <c r="AG1707" s="16" t="str">
        <f t="shared" si="376"/>
        <v/>
      </c>
      <c r="AH1707" s="69" t="str">
        <f t="shared" si="368"/>
        <v/>
      </c>
      <c r="AI1707" s="70" t="str">
        <f t="shared" si="369"/>
        <v/>
      </c>
      <c r="AJ1707" s="70" t="str">
        <f t="shared" si="370"/>
        <v/>
      </c>
      <c r="AK1707" s="70" t="str">
        <f t="shared" si="377"/>
        <v/>
      </c>
      <c r="AL1707" s="70" t="str">
        <f t="shared" si="378"/>
        <v/>
      </c>
    </row>
    <row r="1708" spans="2:38" ht="15" thickBot="1" x14ac:dyDescent="0.35">
      <c r="B1708" s="79" t="str">
        <f t="shared" si="371"/>
        <v/>
      </c>
      <c r="C1708" s="79" t="str">
        <f t="shared" si="372"/>
        <v/>
      </c>
      <c r="D1708" s="79" t="str">
        <f>IFERROR(IF(J1707&lt;=0,"",IF(C1708="Yes","",B1708-COUNTIF($C$21:C1708,"Yes"))),"")</f>
        <v/>
      </c>
      <c r="E1708" s="81" t="str">
        <f t="shared" si="365"/>
        <v/>
      </c>
      <c r="F1708" s="80" t="str">
        <f t="shared" si="373"/>
        <v/>
      </c>
      <c r="G1708" s="80" t="str">
        <f t="shared" si="366"/>
        <v/>
      </c>
      <c r="H1708" s="80" t="str">
        <f t="shared" si="374"/>
        <v/>
      </c>
      <c r="I1708" s="80" t="str">
        <f t="shared" si="367"/>
        <v/>
      </c>
      <c r="J1708" s="80" t="str">
        <f t="shared" si="375"/>
        <v/>
      </c>
      <c r="AG1708" s="16" t="str">
        <f t="shared" si="376"/>
        <v/>
      </c>
      <c r="AH1708" s="69" t="str">
        <f t="shared" si="368"/>
        <v/>
      </c>
      <c r="AI1708" s="70" t="str">
        <f t="shared" si="369"/>
        <v/>
      </c>
      <c r="AJ1708" s="70" t="str">
        <f t="shared" si="370"/>
        <v/>
      </c>
      <c r="AK1708" s="70" t="str">
        <f t="shared" si="377"/>
        <v/>
      </c>
      <c r="AL1708" s="70" t="str">
        <f t="shared" si="378"/>
        <v/>
      </c>
    </row>
    <row r="1709" spans="2:38" ht="15" thickBot="1" x14ac:dyDescent="0.35">
      <c r="B1709" s="79" t="str">
        <f t="shared" si="371"/>
        <v/>
      </c>
      <c r="C1709" s="79" t="str">
        <f t="shared" si="372"/>
        <v/>
      </c>
      <c r="D1709" s="79" t="str">
        <f>IFERROR(IF(J1708&lt;=0,"",IF(C1709="Yes","",B1709-COUNTIF($C$21:C1709,"Yes"))),"")</f>
        <v/>
      </c>
      <c r="E1709" s="81" t="str">
        <f t="shared" si="365"/>
        <v/>
      </c>
      <c r="F1709" s="80" t="str">
        <f t="shared" si="373"/>
        <v/>
      </c>
      <c r="G1709" s="80" t="str">
        <f t="shared" si="366"/>
        <v/>
      </c>
      <c r="H1709" s="80" t="str">
        <f t="shared" si="374"/>
        <v/>
      </c>
      <c r="I1709" s="80" t="str">
        <f t="shared" si="367"/>
        <v/>
      </c>
      <c r="J1709" s="80" t="str">
        <f t="shared" si="375"/>
        <v/>
      </c>
      <c r="AG1709" s="16" t="str">
        <f t="shared" si="376"/>
        <v/>
      </c>
      <c r="AH1709" s="69" t="str">
        <f t="shared" si="368"/>
        <v/>
      </c>
      <c r="AI1709" s="70" t="str">
        <f t="shared" si="369"/>
        <v/>
      </c>
      <c r="AJ1709" s="70" t="str">
        <f t="shared" si="370"/>
        <v/>
      </c>
      <c r="AK1709" s="70" t="str">
        <f t="shared" si="377"/>
        <v/>
      </c>
      <c r="AL1709" s="70" t="str">
        <f t="shared" si="378"/>
        <v/>
      </c>
    </row>
    <row r="1710" spans="2:38" ht="15" thickBot="1" x14ac:dyDescent="0.35">
      <c r="B1710" s="79" t="str">
        <f t="shared" si="371"/>
        <v/>
      </c>
      <c r="C1710" s="79" t="str">
        <f t="shared" si="372"/>
        <v/>
      </c>
      <c r="D1710" s="79" t="str">
        <f>IFERROR(IF(J1709&lt;=0,"",IF(C1710="Yes","",B1710-COUNTIF($C$21:C1710,"Yes"))),"")</f>
        <v/>
      </c>
      <c r="E1710" s="81" t="str">
        <f t="shared" si="365"/>
        <v/>
      </c>
      <c r="F1710" s="80" t="str">
        <f t="shared" si="373"/>
        <v/>
      </c>
      <c r="G1710" s="80" t="str">
        <f t="shared" si="366"/>
        <v/>
      </c>
      <c r="H1710" s="80" t="str">
        <f t="shared" si="374"/>
        <v/>
      </c>
      <c r="I1710" s="80" t="str">
        <f t="shared" si="367"/>
        <v/>
      </c>
      <c r="J1710" s="80" t="str">
        <f t="shared" si="375"/>
        <v/>
      </c>
      <c r="AG1710" s="16" t="str">
        <f t="shared" si="376"/>
        <v/>
      </c>
      <c r="AH1710" s="69" t="str">
        <f t="shared" si="368"/>
        <v/>
      </c>
      <c r="AI1710" s="70" t="str">
        <f t="shared" si="369"/>
        <v/>
      </c>
      <c r="AJ1710" s="70" t="str">
        <f t="shared" si="370"/>
        <v/>
      </c>
      <c r="AK1710" s="70" t="str">
        <f t="shared" si="377"/>
        <v/>
      </c>
      <c r="AL1710" s="70" t="str">
        <f t="shared" si="378"/>
        <v/>
      </c>
    </row>
    <row r="1711" spans="2:38" ht="15" thickBot="1" x14ac:dyDescent="0.35">
      <c r="B1711" s="79" t="str">
        <f t="shared" si="371"/>
        <v/>
      </c>
      <c r="C1711" s="79" t="str">
        <f t="shared" si="372"/>
        <v/>
      </c>
      <c r="D1711" s="79" t="str">
        <f>IFERROR(IF(J1710&lt;=0,"",IF(C1711="Yes","",B1711-COUNTIF($C$21:C1711,"Yes"))),"")</f>
        <v/>
      </c>
      <c r="E1711" s="81" t="str">
        <f t="shared" si="365"/>
        <v/>
      </c>
      <c r="F1711" s="80" t="str">
        <f t="shared" si="373"/>
        <v/>
      </c>
      <c r="G1711" s="80" t="str">
        <f t="shared" si="366"/>
        <v/>
      </c>
      <c r="H1711" s="80" t="str">
        <f t="shared" si="374"/>
        <v/>
      </c>
      <c r="I1711" s="80" t="str">
        <f t="shared" si="367"/>
        <v/>
      </c>
      <c r="J1711" s="80" t="str">
        <f t="shared" si="375"/>
        <v/>
      </c>
      <c r="AG1711" s="16" t="str">
        <f t="shared" si="376"/>
        <v/>
      </c>
      <c r="AH1711" s="69" t="str">
        <f t="shared" si="368"/>
        <v/>
      </c>
      <c r="AI1711" s="70" t="str">
        <f t="shared" si="369"/>
        <v/>
      </c>
      <c r="AJ1711" s="70" t="str">
        <f t="shared" si="370"/>
        <v/>
      </c>
      <c r="AK1711" s="70" t="str">
        <f t="shared" si="377"/>
        <v/>
      </c>
      <c r="AL1711" s="70" t="str">
        <f t="shared" si="378"/>
        <v/>
      </c>
    </row>
    <row r="1712" spans="2:38" ht="15" thickBot="1" x14ac:dyDescent="0.35">
      <c r="B1712" s="79" t="str">
        <f t="shared" si="371"/>
        <v/>
      </c>
      <c r="C1712" s="79" t="str">
        <f t="shared" si="372"/>
        <v/>
      </c>
      <c r="D1712" s="79" t="str">
        <f>IFERROR(IF(J1711&lt;=0,"",IF(C1712="Yes","",B1712-COUNTIF($C$21:C1712,"Yes"))),"")</f>
        <v/>
      </c>
      <c r="E1712" s="81" t="str">
        <f t="shared" si="365"/>
        <v/>
      </c>
      <c r="F1712" s="80" t="str">
        <f t="shared" si="373"/>
        <v/>
      </c>
      <c r="G1712" s="80" t="str">
        <f t="shared" si="366"/>
        <v/>
      </c>
      <c r="H1712" s="80" t="str">
        <f t="shared" si="374"/>
        <v/>
      </c>
      <c r="I1712" s="80" t="str">
        <f t="shared" si="367"/>
        <v/>
      </c>
      <c r="J1712" s="80" t="str">
        <f t="shared" si="375"/>
        <v/>
      </c>
      <c r="AG1712" s="16" t="str">
        <f t="shared" si="376"/>
        <v/>
      </c>
      <c r="AH1712" s="69" t="str">
        <f t="shared" si="368"/>
        <v/>
      </c>
      <c r="AI1712" s="70" t="str">
        <f t="shared" si="369"/>
        <v/>
      </c>
      <c r="AJ1712" s="70" t="str">
        <f t="shared" si="370"/>
        <v/>
      </c>
      <c r="AK1712" s="70" t="str">
        <f t="shared" si="377"/>
        <v/>
      </c>
      <c r="AL1712" s="70" t="str">
        <f t="shared" si="378"/>
        <v/>
      </c>
    </row>
    <row r="1713" spans="2:38" ht="15" thickBot="1" x14ac:dyDescent="0.35">
      <c r="B1713" s="79" t="str">
        <f t="shared" si="371"/>
        <v/>
      </c>
      <c r="C1713" s="79" t="str">
        <f t="shared" si="372"/>
        <v/>
      </c>
      <c r="D1713" s="79" t="str">
        <f>IFERROR(IF(J1712&lt;=0,"",IF(C1713="Yes","",B1713-COUNTIF($C$21:C1713,"Yes"))),"")</f>
        <v/>
      </c>
      <c r="E1713" s="81" t="str">
        <f t="shared" si="365"/>
        <v/>
      </c>
      <c r="F1713" s="80" t="str">
        <f t="shared" si="373"/>
        <v/>
      </c>
      <c r="G1713" s="80" t="str">
        <f t="shared" si="366"/>
        <v/>
      </c>
      <c r="H1713" s="80" t="str">
        <f t="shared" si="374"/>
        <v/>
      </c>
      <c r="I1713" s="80" t="str">
        <f t="shared" si="367"/>
        <v/>
      </c>
      <c r="J1713" s="80" t="str">
        <f t="shared" si="375"/>
        <v/>
      </c>
      <c r="AG1713" s="16" t="str">
        <f t="shared" si="376"/>
        <v/>
      </c>
      <c r="AH1713" s="69" t="str">
        <f t="shared" si="368"/>
        <v/>
      </c>
      <c r="AI1713" s="70" t="str">
        <f t="shared" si="369"/>
        <v/>
      </c>
      <c r="AJ1713" s="70" t="str">
        <f t="shared" si="370"/>
        <v/>
      </c>
      <c r="AK1713" s="70" t="str">
        <f t="shared" si="377"/>
        <v/>
      </c>
      <c r="AL1713" s="70" t="str">
        <f t="shared" si="378"/>
        <v/>
      </c>
    </row>
    <row r="1714" spans="2:38" ht="15" thickBot="1" x14ac:dyDescent="0.35">
      <c r="B1714" s="79" t="str">
        <f t="shared" si="371"/>
        <v/>
      </c>
      <c r="C1714" s="79" t="str">
        <f t="shared" si="372"/>
        <v/>
      </c>
      <c r="D1714" s="79" t="str">
        <f>IFERROR(IF(J1713&lt;=0,"",IF(C1714="Yes","",B1714-COUNTIF($C$21:C1714,"Yes"))),"")</f>
        <v/>
      </c>
      <c r="E1714" s="81" t="str">
        <f t="shared" si="365"/>
        <v/>
      </c>
      <c r="F1714" s="80" t="str">
        <f t="shared" si="373"/>
        <v/>
      </c>
      <c r="G1714" s="80" t="str">
        <f t="shared" si="366"/>
        <v/>
      </c>
      <c r="H1714" s="80" t="str">
        <f t="shared" si="374"/>
        <v/>
      </c>
      <c r="I1714" s="80" t="str">
        <f t="shared" si="367"/>
        <v/>
      </c>
      <c r="J1714" s="80" t="str">
        <f t="shared" si="375"/>
        <v/>
      </c>
      <c r="AG1714" s="16" t="str">
        <f t="shared" si="376"/>
        <v/>
      </c>
      <c r="AH1714" s="69" t="str">
        <f t="shared" si="368"/>
        <v/>
      </c>
      <c r="AI1714" s="70" t="str">
        <f t="shared" si="369"/>
        <v/>
      </c>
      <c r="AJ1714" s="70" t="str">
        <f t="shared" si="370"/>
        <v/>
      </c>
      <c r="AK1714" s="70" t="str">
        <f t="shared" si="377"/>
        <v/>
      </c>
      <c r="AL1714" s="70" t="str">
        <f t="shared" si="378"/>
        <v/>
      </c>
    </row>
    <row r="1715" spans="2:38" ht="15" thickBot="1" x14ac:dyDescent="0.35">
      <c r="B1715" s="79" t="str">
        <f t="shared" si="371"/>
        <v/>
      </c>
      <c r="C1715" s="79" t="str">
        <f t="shared" si="372"/>
        <v/>
      </c>
      <c r="D1715" s="79" t="str">
        <f>IFERROR(IF(J1714&lt;=0,"",IF(C1715="Yes","",B1715-COUNTIF($C$21:C1715,"Yes"))),"")</f>
        <v/>
      </c>
      <c r="E1715" s="81" t="str">
        <f t="shared" si="365"/>
        <v/>
      </c>
      <c r="F1715" s="80" t="str">
        <f t="shared" si="373"/>
        <v/>
      </c>
      <c r="G1715" s="80" t="str">
        <f t="shared" si="366"/>
        <v/>
      </c>
      <c r="H1715" s="80" t="str">
        <f t="shared" si="374"/>
        <v/>
      </c>
      <c r="I1715" s="80" t="str">
        <f t="shared" si="367"/>
        <v/>
      </c>
      <c r="J1715" s="80" t="str">
        <f t="shared" si="375"/>
        <v/>
      </c>
      <c r="AG1715" s="16" t="str">
        <f t="shared" si="376"/>
        <v/>
      </c>
      <c r="AH1715" s="69" t="str">
        <f t="shared" si="368"/>
        <v/>
      </c>
      <c r="AI1715" s="70" t="str">
        <f t="shared" si="369"/>
        <v/>
      </c>
      <c r="AJ1715" s="70" t="str">
        <f t="shared" si="370"/>
        <v/>
      </c>
      <c r="AK1715" s="70" t="str">
        <f t="shared" si="377"/>
        <v/>
      </c>
      <c r="AL1715" s="70" t="str">
        <f t="shared" si="378"/>
        <v/>
      </c>
    </row>
    <row r="1716" spans="2:38" ht="15" thickBot="1" x14ac:dyDescent="0.35">
      <c r="B1716" s="79" t="str">
        <f t="shared" si="371"/>
        <v/>
      </c>
      <c r="C1716" s="79" t="str">
        <f t="shared" si="372"/>
        <v/>
      </c>
      <c r="D1716" s="79" t="str">
        <f>IFERROR(IF(J1715&lt;=0,"",IF(C1716="Yes","",B1716-COUNTIF($C$21:C1716,"Yes"))),"")</f>
        <v/>
      </c>
      <c r="E1716" s="81" t="str">
        <f t="shared" si="365"/>
        <v/>
      </c>
      <c r="F1716" s="80" t="str">
        <f t="shared" si="373"/>
        <v/>
      </c>
      <c r="G1716" s="80" t="str">
        <f t="shared" si="366"/>
        <v/>
      </c>
      <c r="H1716" s="80" t="str">
        <f t="shared" si="374"/>
        <v/>
      </c>
      <c r="I1716" s="80" t="str">
        <f t="shared" si="367"/>
        <v/>
      </c>
      <c r="J1716" s="80" t="str">
        <f t="shared" si="375"/>
        <v/>
      </c>
      <c r="AG1716" s="16" t="str">
        <f t="shared" si="376"/>
        <v/>
      </c>
      <c r="AH1716" s="69" t="str">
        <f t="shared" si="368"/>
        <v/>
      </c>
      <c r="AI1716" s="70" t="str">
        <f t="shared" si="369"/>
        <v/>
      </c>
      <c r="AJ1716" s="70" t="str">
        <f t="shared" si="370"/>
        <v/>
      </c>
      <c r="AK1716" s="70" t="str">
        <f t="shared" si="377"/>
        <v/>
      </c>
      <c r="AL1716" s="70" t="str">
        <f t="shared" si="378"/>
        <v/>
      </c>
    </row>
    <row r="1717" spans="2:38" ht="15" thickBot="1" x14ac:dyDescent="0.35">
      <c r="B1717" s="79" t="str">
        <f t="shared" si="371"/>
        <v/>
      </c>
      <c r="C1717" s="79" t="str">
        <f t="shared" si="372"/>
        <v/>
      </c>
      <c r="D1717" s="79" t="str">
        <f>IFERROR(IF(J1716&lt;=0,"",IF(C1717="Yes","",B1717-COUNTIF($C$21:C1717,"Yes"))),"")</f>
        <v/>
      </c>
      <c r="E1717" s="81" t="str">
        <f t="shared" si="365"/>
        <v/>
      </c>
      <c r="F1717" s="80" t="str">
        <f t="shared" si="373"/>
        <v/>
      </c>
      <c r="G1717" s="80" t="str">
        <f t="shared" si="366"/>
        <v/>
      </c>
      <c r="H1717" s="80" t="str">
        <f t="shared" si="374"/>
        <v/>
      </c>
      <c r="I1717" s="80" t="str">
        <f t="shared" si="367"/>
        <v/>
      </c>
      <c r="J1717" s="80" t="str">
        <f t="shared" si="375"/>
        <v/>
      </c>
      <c r="AG1717" s="16" t="str">
        <f t="shared" si="376"/>
        <v/>
      </c>
      <c r="AH1717" s="69" t="str">
        <f t="shared" si="368"/>
        <v/>
      </c>
      <c r="AI1717" s="70" t="str">
        <f t="shared" si="369"/>
        <v/>
      </c>
      <c r="AJ1717" s="70" t="str">
        <f t="shared" si="370"/>
        <v/>
      </c>
      <c r="AK1717" s="70" t="str">
        <f t="shared" si="377"/>
        <v/>
      </c>
      <c r="AL1717" s="70" t="str">
        <f t="shared" si="378"/>
        <v/>
      </c>
    </row>
    <row r="1718" spans="2:38" ht="15" thickBot="1" x14ac:dyDescent="0.35">
      <c r="B1718" s="79" t="str">
        <f t="shared" si="371"/>
        <v/>
      </c>
      <c r="C1718" s="79" t="str">
        <f t="shared" si="372"/>
        <v/>
      </c>
      <c r="D1718" s="79" t="str">
        <f>IFERROR(IF(J1717&lt;=0,"",IF(C1718="Yes","",B1718-COUNTIF($C$21:C1718,"Yes"))),"")</f>
        <v/>
      </c>
      <c r="E1718" s="81" t="str">
        <f t="shared" si="365"/>
        <v/>
      </c>
      <c r="F1718" s="80" t="str">
        <f t="shared" si="373"/>
        <v/>
      </c>
      <c r="G1718" s="80" t="str">
        <f t="shared" si="366"/>
        <v/>
      </c>
      <c r="H1718" s="80" t="str">
        <f t="shared" si="374"/>
        <v/>
      </c>
      <c r="I1718" s="80" t="str">
        <f t="shared" si="367"/>
        <v/>
      </c>
      <c r="J1718" s="80" t="str">
        <f t="shared" si="375"/>
        <v/>
      </c>
      <c r="AG1718" s="16" t="str">
        <f t="shared" si="376"/>
        <v/>
      </c>
      <c r="AH1718" s="69" t="str">
        <f t="shared" si="368"/>
        <v/>
      </c>
      <c r="AI1718" s="70" t="str">
        <f t="shared" si="369"/>
        <v/>
      </c>
      <c r="AJ1718" s="70" t="str">
        <f t="shared" si="370"/>
        <v/>
      </c>
      <c r="AK1718" s="70" t="str">
        <f t="shared" si="377"/>
        <v/>
      </c>
      <c r="AL1718" s="70" t="str">
        <f t="shared" si="378"/>
        <v/>
      </c>
    </row>
    <row r="1719" spans="2:38" ht="15" thickBot="1" x14ac:dyDescent="0.35">
      <c r="B1719" s="79" t="str">
        <f t="shared" si="371"/>
        <v/>
      </c>
      <c r="C1719" s="79" t="str">
        <f t="shared" si="372"/>
        <v/>
      </c>
      <c r="D1719" s="79" t="str">
        <f>IFERROR(IF(J1718&lt;=0,"",IF(C1719="Yes","",B1719-COUNTIF($C$21:C1719,"Yes"))),"")</f>
        <v/>
      </c>
      <c r="E1719" s="81" t="str">
        <f t="shared" si="365"/>
        <v/>
      </c>
      <c r="F1719" s="80" t="str">
        <f t="shared" si="373"/>
        <v/>
      </c>
      <c r="G1719" s="80" t="str">
        <f t="shared" si="366"/>
        <v/>
      </c>
      <c r="H1719" s="80" t="str">
        <f t="shared" si="374"/>
        <v/>
      </c>
      <c r="I1719" s="80" t="str">
        <f t="shared" si="367"/>
        <v/>
      </c>
      <c r="J1719" s="80" t="str">
        <f t="shared" si="375"/>
        <v/>
      </c>
      <c r="AG1719" s="16" t="str">
        <f t="shared" si="376"/>
        <v/>
      </c>
      <c r="AH1719" s="69" t="str">
        <f t="shared" si="368"/>
        <v/>
      </c>
      <c r="AI1719" s="70" t="str">
        <f t="shared" si="369"/>
        <v/>
      </c>
      <c r="AJ1719" s="70" t="str">
        <f t="shared" si="370"/>
        <v/>
      </c>
      <c r="AK1719" s="70" t="str">
        <f t="shared" si="377"/>
        <v/>
      </c>
      <c r="AL1719" s="70" t="str">
        <f t="shared" si="378"/>
        <v/>
      </c>
    </row>
    <row r="1720" spans="2:38" ht="15" thickBot="1" x14ac:dyDescent="0.35">
      <c r="B1720" s="79" t="str">
        <f t="shared" si="371"/>
        <v/>
      </c>
      <c r="C1720" s="79" t="str">
        <f t="shared" si="372"/>
        <v/>
      </c>
      <c r="D1720" s="79" t="str">
        <f>IFERROR(IF(J1719&lt;=0,"",IF(C1720="Yes","",B1720-COUNTIF($C$21:C1720,"Yes"))),"")</f>
        <v/>
      </c>
      <c r="E1720" s="81" t="str">
        <f t="shared" si="365"/>
        <v/>
      </c>
      <c r="F1720" s="80" t="str">
        <f t="shared" si="373"/>
        <v/>
      </c>
      <c r="G1720" s="80" t="str">
        <f t="shared" si="366"/>
        <v/>
      </c>
      <c r="H1720" s="80" t="str">
        <f t="shared" si="374"/>
        <v/>
      </c>
      <c r="I1720" s="80" t="str">
        <f t="shared" si="367"/>
        <v/>
      </c>
      <c r="J1720" s="80" t="str">
        <f t="shared" si="375"/>
        <v/>
      </c>
      <c r="AG1720" s="16" t="str">
        <f t="shared" si="376"/>
        <v/>
      </c>
      <c r="AH1720" s="69" t="str">
        <f t="shared" si="368"/>
        <v/>
      </c>
      <c r="AI1720" s="70" t="str">
        <f t="shared" si="369"/>
        <v/>
      </c>
      <c r="AJ1720" s="70" t="str">
        <f t="shared" si="370"/>
        <v/>
      </c>
      <c r="AK1720" s="70" t="str">
        <f t="shared" si="377"/>
        <v/>
      </c>
      <c r="AL1720" s="70" t="str">
        <f t="shared" si="378"/>
        <v/>
      </c>
    </row>
    <row r="1721" spans="2:38" ht="15" thickBot="1" x14ac:dyDescent="0.35">
      <c r="B1721" s="79" t="str">
        <f t="shared" si="371"/>
        <v/>
      </c>
      <c r="C1721" s="79" t="str">
        <f t="shared" si="372"/>
        <v/>
      </c>
      <c r="D1721" s="79" t="str">
        <f>IFERROR(IF(J1720&lt;=0,"",IF(C1721="Yes","",B1721-COUNTIF($C$21:C1721,"Yes"))),"")</f>
        <v/>
      </c>
      <c r="E1721" s="81" t="str">
        <f t="shared" si="365"/>
        <v/>
      </c>
      <c r="F1721" s="80" t="str">
        <f t="shared" si="373"/>
        <v/>
      </c>
      <c r="G1721" s="80" t="str">
        <f t="shared" si="366"/>
        <v/>
      </c>
      <c r="H1721" s="80" t="str">
        <f t="shared" si="374"/>
        <v/>
      </c>
      <c r="I1721" s="80" t="str">
        <f t="shared" si="367"/>
        <v/>
      </c>
      <c r="J1721" s="80" t="str">
        <f t="shared" si="375"/>
        <v/>
      </c>
      <c r="AG1721" s="16" t="str">
        <f t="shared" si="376"/>
        <v/>
      </c>
      <c r="AH1721" s="69" t="str">
        <f t="shared" si="368"/>
        <v/>
      </c>
      <c r="AI1721" s="70" t="str">
        <f t="shared" si="369"/>
        <v/>
      </c>
      <c r="AJ1721" s="70" t="str">
        <f t="shared" si="370"/>
        <v/>
      </c>
      <c r="AK1721" s="70" t="str">
        <f t="shared" si="377"/>
        <v/>
      </c>
      <c r="AL1721" s="70" t="str">
        <f t="shared" si="378"/>
        <v/>
      </c>
    </row>
    <row r="1722" spans="2:38" ht="15" thickBot="1" x14ac:dyDescent="0.35">
      <c r="B1722" s="79" t="str">
        <f t="shared" si="371"/>
        <v/>
      </c>
      <c r="C1722" s="79" t="str">
        <f t="shared" si="372"/>
        <v/>
      </c>
      <c r="D1722" s="79" t="str">
        <f>IFERROR(IF(J1721&lt;=0,"",IF(C1722="Yes","",B1722-COUNTIF($C$21:C1722,"Yes"))),"")</f>
        <v/>
      </c>
      <c r="E1722" s="81" t="str">
        <f t="shared" si="365"/>
        <v/>
      </c>
      <c r="F1722" s="80" t="str">
        <f t="shared" si="373"/>
        <v/>
      </c>
      <c r="G1722" s="80" t="str">
        <f t="shared" si="366"/>
        <v/>
      </c>
      <c r="H1722" s="80" t="str">
        <f t="shared" si="374"/>
        <v/>
      </c>
      <c r="I1722" s="80" t="str">
        <f t="shared" si="367"/>
        <v/>
      </c>
      <c r="J1722" s="80" t="str">
        <f t="shared" si="375"/>
        <v/>
      </c>
      <c r="AG1722" s="16" t="str">
        <f t="shared" si="376"/>
        <v/>
      </c>
      <c r="AH1722" s="69" t="str">
        <f t="shared" si="368"/>
        <v/>
      </c>
      <c r="AI1722" s="70" t="str">
        <f t="shared" si="369"/>
        <v/>
      </c>
      <c r="AJ1722" s="70" t="str">
        <f t="shared" si="370"/>
        <v/>
      </c>
      <c r="AK1722" s="70" t="str">
        <f t="shared" si="377"/>
        <v/>
      </c>
      <c r="AL1722" s="70" t="str">
        <f t="shared" si="378"/>
        <v/>
      </c>
    </row>
    <row r="1723" spans="2:38" ht="15" thickBot="1" x14ac:dyDescent="0.35">
      <c r="B1723" s="79" t="str">
        <f t="shared" si="371"/>
        <v/>
      </c>
      <c r="C1723" s="79" t="str">
        <f t="shared" si="372"/>
        <v/>
      </c>
      <c r="D1723" s="79" t="str">
        <f>IFERROR(IF(J1722&lt;=0,"",IF(C1723="Yes","",B1723-COUNTIF($C$21:C1723,"Yes"))),"")</f>
        <v/>
      </c>
      <c r="E1723" s="81" t="str">
        <f t="shared" si="365"/>
        <v/>
      </c>
      <c r="F1723" s="80" t="str">
        <f t="shared" si="373"/>
        <v/>
      </c>
      <c r="G1723" s="80" t="str">
        <f t="shared" si="366"/>
        <v/>
      </c>
      <c r="H1723" s="80" t="str">
        <f t="shared" si="374"/>
        <v/>
      </c>
      <c r="I1723" s="80" t="str">
        <f t="shared" si="367"/>
        <v/>
      </c>
      <c r="J1723" s="80" t="str">
        <f t="shared" si="375"/>
        <v/>
      </c>
      <c r="AG1723" s="16" t="str">
        <f t="shared" si="376"/>
        <v/>
      </c>
      <c r="AH1723" s="69" t="str">
        <f t="shared" si="368"/>
        <v/>
      </c>
      <c r="AI1723" s="70" t="str">
        <f t="shared" si="369"/>
        <v/>
      </c>
      <c r="AJ1723" s="70" t="str">
        <f t="shared" si="370"/>
        <v/>
      </c>
      <c r="AK1723" s="70" t="str">
        <f t="shared" si="377"/>
        <v/>
      </c>
      <c r="AL1723" s="70" t="str">
        <f t="shared" si="378"/>
        <v/>
      </c>
    </row>
    <row r="1724" spans="2:38" ht="15" thickBot="1" x14ac:dyDescent="0.35">
      <c r="B1724" s="79" t="str">
        <f t="shared" si="371"/>
        <v/>
      </c>
      <c r="C1724" s="79" t="str">
        <f t="shared" si="372"/>
        <v/>
      </c>
      <c r="D1724" s="79" t="str">
        <f>IFERROR(IF(J1723&lt;=0,"",IF(C1724="Yes","",B1724-COUNTIF($C$21:C1724,"Yes"))),"")</f>
        <v/>
      </c>
      <c r="E1724" s="81" t="str">
        <f t="shared" si="365"/>
        <v/>
      </c>
      <c r="F1724" s="80" t="str">
        <f t="shared" si="373"/>
        <v/>
      </c>
      <c r="G1724" s="80" t="str">
        <f t="shared" si="366"/>
        <v/>
      </c>
      <c r="H1724" s="80" t="str">
        <f t="shared" si="374"/>
        <v/>
      </c>
      <c r="I1724" s="80" t="str">
        <f t="shared" si="367"/>
        <v/>
      </c>
      <c r="J1724" s="80" t="str">
        <f t="shared" si="375"/>
        <v/>
      </c>
      <c r="AG1724" s="16" t="str">
        <f t="shared" si="376"/>
        <v/>
      </c>
      <c r="AH1724" s="69" t="str">
        <f t="shared" si="368"/>
        <v/>
      </c>
      <c r="AI1724" s="70" t="str">
        <f t="shared" si="369"/>
        <v/>
      </c>
      <c r="AJ1724" s="70" t="str">
        <f t="shared" si="370"/>
        <v/>
      </c>
      <c r="AK1724" s="70" t="str">
        <f t="shared" si="377"/>
        <v/>
      </c>
      <c r="AL1724" s="70" t="str">
        <f t="shared" si="378"/>
        <v/>
      </c>
    </row>
    <row r="1725" spans="2:38" ht="15" thickBot="1" x14ac:dyDescent="0.35">
      <c r="B1725" s="79" t="str">
        <f t="shared" si="371"/>
        <v/>
      </c>
      <c r="C1725" s="79" t="str">
        <f t="shared" si="372"/>
        <v/>
      </c>
      <c r="D1725" s="79" t="str">
        <f>IFERROR(IF(J1724&lt;=0,"",IF(C1725="Yes","",B1725-COUNTIF($C$21:C1725,"Yes"))),"")</f>
        <v/>
      </c>
      <c r="E1725" s="81" t="str">
        <f t="shared" si="365"/>
        <v/>
      </c>
      <c r="F1725" s="80" t="str">
        <f t="shared" si="373"/>
        <v/>
      </c>
      <c r="G1725" s="80" t="str">
        <f t="shared" si="366"/>
        <v/>
      </c>
      <c r="H1725" s="80" t="str">
        <f t="shared" si="374"/>
        <v/>
      </c>
      <c r="I1725" s="80" t="str">
        <f t="shared" si="367"/>
        <v/>
      </c>
      <c r="J1725" s="80" t="str">
        <f t="shared" si="375"/>
        <v/>
      </c>
      <c r="AG1725" s="16" t="str">
        <f t="shared" si="376"/>
        <v/>
      </c>
      <c r="AH1725" s="69" t="str">
        <f t="shared" si="368"/>
        <v/>
      </c>
      <c r="AI1725" s="70" t="str">
        <f t="shared" si="369"/>
        <v/>
      </c>
      <c r="AJ1725" s="70" t="str">
        <f t="shared" si="370"/>
        <v/>
      </c>
      <c r="AK1725" s="70" t="str">
        <f t="shared" si="377"/>
        <v/>
      </c>
      <c r="AL1725" s="70" t="str">
        <f t="shared" si="378"/>
        <v/>
      </c>
    </row>
    <row r="1726" spans="2:38" ht="15" thickBot="1" x14ac:dyDescent="0.35">
      <c r="B1726" s="79" t="str">
        <f t="shared" si="371"/>
        <v/>
      </c>
      <c r="C1726" s="79" t="str">
        <f t="shared" si="372"/>
        <v/>
      </c>
      <c r="D1726" s="79" t="str">
        <f>IFERROR(IF(J1725&lt;=0,"",IF(C1726="Yes","",B1726-COUNTIF($C$21:C1726,"Yes"))),"")</f>
        <v/>
      </c>
      <c r="E1726" s="81" t="str">
        <f t="shared" si="365"/>
        <v/>
      </c>
      <c r="F1726" s="80" t="str">
        <f t="shared" si="373"/>
        <v/>
      </c>
      <c r="G1726" s="80" t="str">
        <f t="shared" si="366"/>
        <v/>
      </c>
      <c r="H1726" s="80" t="str">
        <f t="shared" si="374"/>
        <v/>
      </c>
      <c r="I1726" s="80" t="str">
        <f t="shared" si="367"/>
        <v/>
      </c>
      <c r="J1726" s="80" t="str">
        <f t="shared" si="375"/>
        <v/>
      </c>
      <c r="AG1726" s="16" t="str">
        <f t="shared" si="376"/>
        <v/>
      </c>
      <c r="AH1726" s="69" t="str">
        <f t="shared" si="368"/>
        <v/>
      </c>
      <c r="AI1726" s="70" t="str">
        <f t="shared" si="369"/>
        <v/>
      </c>
      <c r="AJ1726" s="70" t="str">
        <f t="shared" si="370"/>
        <v/>
      </c>
      <c r="AK1726" s="70" t="str">
        <f t="shared" si="377"/>
        <v/>
      </c>
      <c r="AL1726" s="70" t="str">
        <f t="shared" si="378"/>
        <v/>
      </c>
    </row>
    <row r="1727" spans="2:38" ht="15" thickBot="1" x14ac:dyDescent="0.35">
      <c r="B1727" s="79" t="str">
        <f t="shared" si="371"/>
        <v/>
      </c>
      <c r="C1727" s="79" t="str">
        <f t="shared" si="372"/>
        <v/>
      </c>
      <c r="D1727" s="79" t="str">
        <f>IFERROR(IF(J1726&lt;=0,"",IF(C1727="Yes","",B1727-COUNTIF($C$21:C1727,"Yes"))),"")</f>
        <v/>
      </c>
      <c r="E1727" s="81" t="str">
        <f t="shared" si="365"/>
        <v/>
      </c>
      <c r="F1727" s="80" t="str">
        <f t="shared" si="373"/>
        <v/>
      </c>
      <c r="G1727" s="80" t="str">
        <f t="shared" si="366"/>
        <v/>
      </c>
      <c r="H1727" s="80" t="str">
        <f t="shared" si="374"/>
        <v/>
      </c>
      <c r="I1727" s="80" t="str">
        <f t="shared" si="367"/>
        <v/>
      </c>
      <c r="J1727" s="80" t="str">
        <f t="shared" si="375"/>
        <v/>
      </c>
      <c r="AG1727" s="16" t="str">
        <f t="shared" si="376"/>
        <v/>
      </c>
      <c r="AH1727" s="69" t="str">
        <f t="shared" si="368"/>
        <v/>
      </c>
      <c r="AI1727" s="70" t="str">
        <f t="shared" si="369"/>
        <v/>
      </c>
      <c r="AJ1727" s="70" t="str">
        <f t="shared" si="370"/>
        <v/>
      </c>
      <c r="AK1727" s="70" t="str">
        <f t="shared" si="377"/>
        <v/>
      </c>
      <c r="AL1727" s="70" t="str">
        <f t="shared" si="378"/>
        <v/>
      </c>
    </row>
    <row r="1728" spans="2:38" ht="15" thickBot="1" x14ac:dyDescent="0.35">
      <c r="B1728" s="79" t="str">
        <f t="shared" si="371"/>
        <v/>
      </c>
      <c r="C1728" s="79" t="str">
        <f t="shared" si="372"/>
        <v/>
      </c>
      <c r="D1728" s="79" t="str">
        <f>IFERROR(IF(J1727&lt;=0,"",IF(C1728="Yes","",B1728-COUNTIF($C$21:C1728,"Yes"))),"")</f>
        <v/>
      </c>
      <c r="E1728" s="81" t="str">
        <f t="shared" si="365"/>
        <v/>
      </c>
      <c r="F1728" s="80" t="str">
        <f t="shared" si="373"/>
        <v/>
      </c>
      <c r="G1728" s="80" t="str">
        <f t="shared" si="366"/>
        <v/>
      </c>
      <c r="H1728" s="80" t="str">
        <f t="shared" si="374"/>
        <v/>
      </c>
      <c r="I1728" s="80" t="str">
        <f t="shared" si="367"/>
        <v/>
      </c>
      <c r="J1728" s="80" t="str">
        <f t="shared" si="375"/>
        <v/>
      </c>
      <c r="AG1728" s="16" t="str">
        <f t="shared" si="376"/>
        <v/>
      </c>
      <c r="AH1728" s="69" t="str">
        <f t="shared" si="368"/>
        <v/>
      </c>
      <c r="AI1728" s="70" t="str">
        <f t="shared" si="369"/>
        <v/>
      </c>
      <c r="AJ1728" s="70" t="str">
        <f t="shared" si="370"/>
        <v/>
      </c>
      <c r="AK1728" s="70" t="str">
        <f t="shared" si="377"/>
        <v/>
      </c>
      <c r="AL1728" s="70" t="str">
        <f t="shared" si="378"/>
        <v/>
      </c>
    </row>
    <row r="1729" spans="2:38" ht="15" thickBot="1" x14ac:dyDescent="0.35">
      <c r="B1729" s="79" t="str">
        <f t="shared" si="371"/>
        <v/>
      </c>
      <c r="C1729" s="79" t="str">
        <f t="shared" si="372"/>
        <v/>
      </c>
      <c r="D1729" s="79" t="str">
        <f>IFERROR(IF(J1728&lt;=0,"",IF(C1729="Yes","",B1729-COUNTIF($C$21:C1729,"Yes"))),"")</f>
        <v/>
      </c>
      <c r="E1729" s="81" t="str">
        <f t="shared" si="365"/>
        <v/>
      </c>
      <c r="F1729" s="80" t="str">
        <f t="shared" si="373"/>
        <v/>
      </c>
      <c r="G1729" s="80" t="str">
        <f t="shared" si="366"/>
        <v/>
      </c>
      <c r="H1729" s="80" t="str">
        <f t="shared" si="374"/>
        <v/>
      </c>
      <c r="I1729" s="80" t="str">
        <f t="shared" si="367"/>
        <v/>
      </c>
      <c r="J1729" s="80" t="str">
        <f t="shared" si="375"/>
        <v/>
      </c>
      <c r="AG1729" s="16" t="str">
        <f t="shared" si="376"/>
        <v/>
      </c>
      <c r="AH1729" s="69" t="str">
        <f t="shared" si="368"/>
        <v/>
      </c>
      <c r="AI1729" s="70" t="str">
        <f t="shared" si="369"/>
        <v/>
      </c>
      <c r="AJ1729" s="70" t="str">
        <f t="shared" si="370"/>
        <v/>
      </c>
      <c r="AK1729" s="70" t="str">
        <f t="shared" si="377"/>
        <v/>
      </c>
      <c r="AL1729" s="70" t="str">
        <f t="shared" si="378"/>
        <v/>
      </c>
    </row>
    <row r="1730" spans="2:38" ht="15" thickBot="1" x14ac:dyDescent="0.35">
      <c r="B1730" s="79" t="str">
        <f t="shared" si="371"/>
        <v/>
      </c>
      <c r="C1730" s="79" t="str">
        <f t="shared" si="372"/>
        <v/>
      </c>
      <c r="D1730" s="79" t="str">
        <f>IFERROR(IF(J1729&lt;=0,"",IF(C1730="Yes","",B1730-COUNTIF($C$21:C1730,"Yes"))),"")</f>
        <v/>
      </c>
      <c r="E1730" s="81" t="str">
        <f t="shared" si="365"/>
        <v/>
      </c>
      <c r="F1730" s="80" t="str">
        <f t="shared" si="373"/>
        <v/>
      </c>
      <c r="G1730" s="80" t="str">
        <f t="shared" si="366"/>
        <v/>
      </c>
      <c r="H1730" s="80" t="str">
        <f t="shared" si="374"/>
        <v/>
      </c>
      <c r="I1730" s="80" t="str">
        <f t="shared" si="367"/>
        <v/>
      </c>
      <c r="J1730" s="80" t="str">
        <f t="shared" si="375"/>
        <v/>
      </c>
      <c r="AG1730" s="16" t="str">
        <f t="shared" si="376"/>
        <v/>
      </c>
      <c r="AH1730" s="69" t="str">
        <f t="shared" si="368"/>
        <v/>
      </c>
      <c r="AI1730" s="70" t="str">
        <f t="shared" si="369"/>
        <v/>
      </c>
      <c r="AJ1730" s="70" t="str">
        <f t="shared" si="370"/>
        <v/>
      </c>
      <c r="AK1730" s="70" t="str">
        <f t="shared" si="377"/>
        <v/>
      </c>
      <c r="AL1730" s="70" t="str">
        <f t="shared" si="378"/>
        <v/>
      </c>
    </row>
    <row r="1731" spans="2:38" ht="15" thickBot="1" x14ac:dyDescent="0.35">
      <c r="B1731" s="79" t="str">
        <f t="shared" si="371"/>
        <v/>
      </c>
      <c r="C1731" s="79" t="str">
        <f t="shared" si="372"/>
        <v/>
      </c>
      <c r="D1731" s="79" t="str">
        <f>IFERROR(IF(J1730&lt;=0,"",IF(C1731="Yes","",B1731-COUNTIF($C$21:C1731,"Yes"))),"")</f>
        <v/>
      </c>
      <c r="E1731" s="81" t="str">
        <f t="shared" si="365"/>
        <v/>
      </c>
      <c r="F1731" s="80" t="str">
        <f t="shared" si="373"/>
        <v/>
      </c>
      <c r="G1731" s="80" t="str">
        <f t="shared" si="366"/>
        <v/>
      </c>
      <c r="H1731" s="80" t="str">
        <f t="shared" si="374"/>
        <v/>
      </c>
      <c r="I1731" s="80" t="str">
        <f t="shared" si="367"/>
        <v/>
      </c>
      <c r="J1731" s="80" t="str">
        <f t="shared" si="375"/>
        <v/>
      </c>
      <c r="AG1731" s="16" t="str">
        <f t="shared" si="376"/>
        <v/>
      </c>
      <c r="AH1731" s="69" t="str">
        <f t="shared" si="368"/>
        <v/>
      </c>
      <c r="AI1731" s="70" t="str">
        <f t="shared" si="369"/>
        <v/>
      </c>
      <c r="AJ1731" s="70" t="str">
        <f t="shared" si="370"/>
        <v/>
      </c>
      <c r="AK1731" s="70" t="str">
        <f t="shared" si="377"/>
        <v/>
      </c>
      <c r="AL1731" s="70" t="str">
        <f t="shared" si="378"/>
        <v/>
      </c>
    </row>
    <row r="1732" spans="2:38" ht="15" thickBot="1" x14ac:dyDescent="0.35">
      <c r="B1732" s="79" t="str">
        <f t="shared" si="371"/>
        <v/>
      </c>
      <c r="C1732" s="79" t="str">
        <f t="shared" si="372"/>
        <v/>
      </c>
      <c r="D1732" s="79" t="str">
        <f>IFERROR(IF(J1731&lt;=0,"",IF(C1732="Yes","",B1732-COUNTIF($C$21:C1732,"Yes"))),"")</f>
        <v/>
      </c>
      <c r="E1732" s="81" t="str">
        <f t="shared" si="365"/>
        <v/>
      </c>
      <c r="F1732" s="80" t="str">
        <f t="shared" si="373"/>
        <v/>
      </c>
      <c r="G1732" s="80" t="str">
        <f t="shared" si="366"/>
        <v/>
      </c>
      <c r="H1732" s="80" t="str">
        <f t="shared" si="374"/>
        <v/>
      </c>
      <c r="I1732" s="80" t="str">
        <f t="shared" si="367"/>
        <v/>
      </c>
      <c r="J1732" s="80" t="str">
        <f t="shared" si="375"/>
        <v/>
      </c>
      <c r="AG1732" s="16" t="str">
        <f t="shared" si="376"/>
        <v/>
      </c>
      <c r="AH1732" s="69" t="str">
        <f t="shared" si="368"/>
        <v/>
      </c>
      <c r="AI1732" s="70" t="str">
        <f t="shared" si="369"/>
        <v/>
      </c>
      <c r="AJ1732" s="70" t="str">
        <f t="shared" si="370"/>
        <v/>
      </c>
      <c r="AK1732" s="70" t="str">
        <f t="shared" si="377"/>
        <v/>
      </c>
      <c r="AL1732" s="70" t="str">
        <f t="shared" si="378"/>
        <v/>
      </c>
    </row>
    <row r="1733" spans="2:38" ht="15" thickBot="1" x14ac:dyDescent="0.35">
      <c r="B1733" s="79" t="str">
        <f t="shared" si="371"/>
        <v/>
      </c>
      <c r="C1733" s="79" t="str">
        <f t="shared" si="372"/>
        <v/>
      </c>
      <c r="D1733" s="79" t="str">
        <f>IFERROR(IF(J1732&lt;=0,"",IF(C1733="Yes","",B1733-COUNTIF($C$21:C1733,"Yes"))),"")</f>
        <v/>
      </c>
      <c r="E1733" s="81" t="str">
        <f t="shared" si="365"/>
        <v/>
      </c>
      <c r="F1733" s="80" t="str">
        <f t="shared" si="373"/>
        <v/>
      </c>
      <c r="G1733" s="80" t="str">
        <f t="shared" si="366"/>
        <v/>
      </c>
      <c r="H1733" s="80" t="str">
        <f t="shared" si="374"/>
        <v/>
      </c>
      <c r="I1733" s="80" t="str">
        <f t="shared" si="367"/>
        <v/>
      </c>
      <c r="J1733" s="80" t="str">
        <f t="shared" si="375"/>
        <v/>
      </c>
      <c r="AG1733" s="16" t="str">
        <f t="shared" si="376"/>
        <v/>
      </c>
      <c r="AH1733" s="69" t="str">
        <f t="shared" si="368"/>
        <v/>
      </c>
      <c r="AI1733" s="70" t="str">
        <f t="shared" si="369"/>
        <v/>
      </c>
      <c r="AJ1733" s="70" t="str">
        <f t="shared" si="370"/>
        <v/>
      </c>
      <c r="AK1733" s="70" t="str">
        <f t="shared" si="377"/>
        <v/>
      </c>
      <c r="AL1733" s="70" t="str">
        <f t="shared" si="378"/>
        <v/>
      </c>
    </row>
    <row r="1734" spans="2:38" ht="15" thickBot="1" x14ac:dyDescent="0.35">
      <c r="B1734" s="79" t="str">
        <f t="shared" si="371"/>
        <v/>
      </c>
      <c r="C1734" s="79" t="str">
        <f t="shared" si="372"/>
        <v/>
      </c>
      <c r="D1734" s="79" t="str">
        <f>IFERROR(IF(J1733&lt;=0,"",IF(C1734="Yes","",B1734-COUNTIF($C$21:C1734,"Yes"))),"")</f>
        <v/>
      </c>
      <c r="E1734" s="81" t="str">
        <f t="shared" si="365"/>
        <v/>
      </c>
      <c r="F1734" s="80" t="str">
        <f t="shared" si="373"/>
        <v/>
      </c>
      <c r="G1734" s="80" t="str">
        <f t="shared" si="366"/>
        <v/>
      </c>
      <c r="H1734" s="80" t="str">
        <f t="shared" si="374"/>
        <v/>
      </c>
      <c r="I1734" s="80" t="str">
        <f t="shared" si="367"/>
        <v/>
      </c>
      <c r="J1734" s="80" t="str">
        <f t="shared" si="375"/>
        <v/>
      </c>
      <c r="AG1734" s="16" t="str">
        <f t="shared" si="376"/>
        <v/>
      </c>
      <c r="AH1734" s="69" t="str">
        <f t="shared" si="368"/>
        <v/>
      </c>
      <c r="AI1734" s="70" t="str">
        <f t="shared" si="369"/>
        <v/>
      </c>
      <c r="AJ1734" s="70" t="str">
        <f t="shared" si="370"/>
        <v/>
      </c>
      <c r="AK1734" s="70" t="str">
        <f t="shared" si="377"/>
        <v/>
      </c>
      <c r="AL1734" s="70" t="str">
        <f t="shared" si="378"/>
        <v/>
      </c>
    </row>
    <row r="1735" spans="2:38" ht="15" thickBot="1" x14ac:dyDescent="0.35">
      <c r="B1735" s="79" t="str">
        <f t="shared" si="371"/>
        <v/>
      </c>
      <c r="C1735" s="79" t="str">
        <f t="shared" si="372"/>
        <v/>
      </c>
      <c r="D1735" s="79" t="str">
        <f>IFERROR(IF(J1734&lt;=0,"",IF(C1735="Yes","",B1735-COUNTIF($C$21:C1735,"Yes"))),"")</f>
        <v/>
      </c>
      <c r="E1735" s="81" t="str">
        <f t="shared" si="365"/>
        <v/>
      </c>
      <c r="F1735" s="80" t="str">
        <f t="shared" si="373"/>
        <v/>
      </c>
      <c r="G1735" s="80" t="str">
        <f t="shared" si="366"/>
        <v/>
      </c>
      <c r="H1735" s="80" t="str">
        <f t="shared" si="374"/>
        <v/>
      </c>
      <c r="I1735" s="80" t="str">
        <f t="shared" si="367"/>
        <v/>
      </c>
      <c r="J1735" s="80" t="str">
        <f t="shared" si="375"/>
        <v/>
      </c>
      <c r="AG1735" s="16" t="str">
        <f t="shared" si="376"/>
        <v/>
      </c>
      <c r="AH1735" s="69" t="str">
        <f t="shared" si="368"/>
        <v/>
      </c>
      <c r="AI1735" s="70" t="str">
        <f t="shared" si="369"/>
        <v/>
      </c>
      <c r="AJ1735" s="70" t="str">
        <f t="shared" si="370"/>
        <v/>
      </c>
      <c r="AK1735" s="70" t="str">
        <f t="shared" si="377"/>
        <v/>
      </c>
      <c r="AL1735" s="70" t="str">
        <f t="shared" si="378"/>
        <v/>
      </c>
    </row>
    <row r="1736" spans="2:38" ht="15" thickBot="1" x14ac:dyDescent="0.35">
      <c r="B1736" s="79" t="str">
        <f t="shared" si="371"/>
        <v/>
      </c>
      <c r="C1736" s="79" t="str">
        <f t="shared" si="372"/>
        <v/>
      </c>
      <c r="D1736" s="79" t="str">
        <f>IFERROR(IF(J1735&lt;=0,"",IF(C1736="Yes","",B1736-COUNTIF($C$21:C1736,"Yes"))),"")</f>
        <v/>
      </c>
      <c r="E1736" s="81" t="str">
        <f t="shared" si="365"/>
        <v/>
      </c>
      <c r="F1736" s="80" t="str">
        <f t="shared" si="373"/>
        <v/>
      </c>
      <c r="G1736" s="80" t="str">
        <f t="shared" si="366"/>
        <v/>
      </c>
      <c r="H1736" s="80" t="str">
        <f t="shared" si="374"/>
        <v/>
      </c>
      <c r="I1736" s="80" t="str">
        <f t="shared" si="367"/>
        <v/>
      </c>
      <c r="J1736" s="80" t="str">
        <f t="shared" si="375"/>
        <v/>
      </c>
      <c r="AG1736" s="16" t="str">
        <f t="shared" si="376"/>
        <v/>
      </c>
      <c r="AH1736" s="69" t="str">
        <f t="shared" si="368"/>
        <v/>
      </c>
      <c r="AI1736" s="70" t="str">
        <f t="shared" si="369"/>
        <v/>
      </c>
      <c r="AJ1736" s="70" t="str">
        <f t="shared" si="370"/>
        <v/>
      </c>
      <c r="AK1736" s="70" t="str">
        <f t="shared" si="377"/>
        <v/>
      </c>
      <c r="AL1736" s="70" t="str">
        <f t="shared" si="378"/>
        <v/>
      </c>
    </row>
    <row r="1737" spans="2:38" ht="15" thickBot="1" x14ac:dyDescent="0.35">
      <c r="B1737" s="79" t="str">
        <f t="shared" si="371"/>
        <v/>
      </c>
      <c r="C1737" s="79" t="str">
        <f t="shared" si="372"/>
        <v/>
      </c>
      <c r="D1737" s="79" t="str">
        <f>IFERROR(IF(J1736&lt;=0,"",IF(C1737="Yes","",B1737-COUNTIF($C$21:C1737,"Yes"))),"")</f>
        <v/>
      </c>
      <c r="E1737" s="81" t="str">
        <f t="shared" si="365"/>
        <v/>
      </c>
      <c r="F1737" s="80" t="str">
        <f t="shared" si="373"/>
        <v/>
      </c>
      <c r="G1737" s="80" t="str">
        <f t="shared" si="366"/>
        <v/>
      </c>
      <c r="H1737" s="80" t="str">
        <f t="shared" si="374"/>
        <v/>
      </c>
      <c r="I1737" s="80" t="str">
        <f t="shared" si="367"/>
        <v/>
      </c>
      <c r="J1737" s="80" t="str">
        <f t="shared" si="375"/>
        <v/>
      </c>
      <c r="AG1737" s="16" t="str">
        <f t="shared" si="376"/>
        <v/>
      </c>
      <c r="AH1737" s="69" t="str">
        <f t="shared" si="368"/>
        <v/>
      </c>
      <c r="AI1737" s="70" t="str">
        <f t="shared" si="369"/>
        <v/>
      </c>
      <c r="AJ1737" s="70" t="str">
        <f t="shared" si="370"/>
        <v/>
      </c>
      <c r="AK1737" s="70" t="str">
        <f t="shared" si="377"/>
        <v/>
      </c>
      <c r="AL1737" s="70" t="str">
        <f t="shared" si="378"/>
        <v/>
      </c>
    </row>
    <row r="1738" spans="2:38" ht="15" thickBot="1" x14ac:dyDescent="0.35">
      <c r="B1738" s="79" t="str">
        <f t="shared" si="371"/>
        <v/>
      </c>
      <c r="C1738" s="79" t="str">
        <f t="shared" si="372"/>
        <v/>
      </c>
      <c r="D1738" s="79" t="str">
        <f>IFERROR(IF(J1737&lt;=0,"",IF(C1738="Yes","",B1738-COUNTIF($C$21:C1738,"Yes"))),"")</f>
        <v/>
      </c>
      <c r="E1738" s="81" t="str">
        <f t="shared" si="365"/>
        <v/>
      </c>
      <c r="F1738" s="80" t="str">
        <f t="shared" si="373"/>
        <v/>
      </c>
      <c r="G1738" s="80" t="str">
        <f t="shared" si="366"/>
        <v/>
      </c>
      <c r="H1738" s="80" t="str">
        <f t="shared" si="374"/>
        <v/>
      </c>
      <c r="I1738" s="80" t="str">
        <f t="shared" si="367"/>
        <v/>
      </c>
      <c r="J1738" s="80" t="str">
        <f t="shared" si="375"/>
        <v/>
      </c>
      <c r="AG1738" s="16" t="str">
        <f t="shared" si="376"/>
        <v/>
      </c>
      <c r="AH1738" s="69" t="str">
        <f t="shared" si="368"/>
        <v/>
      </c>
      <c r="AI1738" s="70" t="str">
        <f t="shared" si="369"/>
        <v/>
      </c>
      <c r="AJ1738" s="70" t="str">
        <f t="shared" si="370"/>
        <v/>
      </c>
      <c r="AK1738" s="70" t="str">
        <f t="shared" si="377"/>
        <v/>
      </c>
      <c r="AL1738" s="70" t="str">
        <f t="shared" si="378"/>
        <v/>
      </c>
    </row>
    <row r="1739" spans="2:38" ht="15" thickBot="1" x14ac:dyDescent="0.35">
      <c r="B1739" s="79" t="str">
        <f t="shared" si="371"/>
        <v/>
      </c>
      <c r="C1739" s="79" t="str">
        <f t="shared" si="372"/>
        <v/>
      </c>
      <c r="D1739" s="79" t="str">
        <f>IFERROR(IF(J1738&lt;=0,"",IF(C1739="Yes","",B1739-COUNTIF($C$21:C1739,"Yes"))),"")</f>
        <v/>
      </c>
      <c r="E1739" s="81" t="str">
        <f t="shared" si="365"/>
        <v/>
      </c>
      <c r="F1739" s="80" t="str">
        <f t="shared" si="373"/>
        <v/>
      </c>
      <c r="G1739" s="80" t="str">
        <f t="shared" si="366"/>
        <v/>
      </c>
      <c r="H1739" s="80" t="str">
        <f t="shared" si="374"/>
        <v/>
      </c>
      <c r="I1739" s="80" t="str">
        <f t="shared" si="367"/>
        <v/>
      </c>
      <c r="J1739" s="80" t="str">
        <f t="shared" si="375"/>
        <v/>
      </c>
      <c r="AG1739" s="16" t="str">
        <f t="shared" si="376"/>
        <v/>
      </c>
      <c r="AH1739" s="69" t="str">
        <f t="shared" si="368"/>
        <v/>
      </c>
      <c r="AI1739" s="70" t="str">
        <f t="shared" si="369"/>
        <v/>
      </c>
      <c r="AJ1739" s="70" t="str">
        <f t="shared" si="370"/>
        <v/>
      </c>
      <c r="AK1739" s="70" t="str">
        <f t="shared" si="377"/>
        <v/>
      </c>
      <c r="AL1739" s="70" t="str">
        <f t="shared" si="378"/>
        <v/>
      </c>
    </row>
    <row r="1740" spans="2:38" ht="15" thickBot="1" x14ac:dyDescent="0.35">
      <c r="B1740" s="79" t="str">
        <f t="shared" si="371"/>
        <v/>
      </c>
      <c r="C1740" s="79" t="str">
        <f t="shared" si="372"/>
        <v/>
      </c>
      <c r="D1740" s="79" t="str">
        <f>IFERROR(IF(J1739&lt;=0,"",IF(C1740="Yes","",B1740-COUNTIF($C$21:C1740,"Yes"))),"")</f>
        <v/>
      </c>
      <c r="E1740" s="81" t="str">
        <f t="shared" si="365"/>
        <v/>
      </c>
      <c r="F1740" s="80" t="str">
        <f t="shared" si="373"/>
        <v/>
      </c>
      <c r="G1740" s="80" t="str">
        <f t="shared" si="366"/>
        <v/>
      </c>
      <c r="H1740" s="80" t="str">
        <f t="shared" si="374"/>
        <v/>
      </c>
      <c r="I1740" s="80" t="str">
        <f t="shared" si="367"/>
        <v/>
      </c>
      <c r="J1740" s="80" t="str">
        <f t="shared" si="375"/>
        <v/>
      </c>
      <c r="AG1740" s="16" t="str">
        <f t="shared" si="376"/>
        <v/>
      </c>
      <c r="AH1740" s="69" t="str">
        <f t="shared" si="368"/>
        <v/>
      </c>
      <c r="AI1740" s="70" t="str">
        <f t="shared" si="369"/>
        <v/>
      </c>
      <c r="AJ1740" s="70" t="str">
        <f t="shared" si="370"/>
        <v/>
      </c>
      <c r="AK1740" s="70" t="str">
        <f t="shared" si="377"/>
        <v/>
      </c>
      <c r="AL1740" s="70" t="str">
        <f t="shared" si="378"/>
        <v/>
      </c>
    </row>
    <row r="1741" spans="2:38" ht="15" thickBot="1" x14ac:dyDescent="0.35">
      <c r="B1741" s="79" t="str">
        <f t="shared" si="371"/>
        <v/>
      </c>
      <c r="C1741" s="79" t="str">
        <f t="shared" si="372"/>
        <v/>
      </c>
      <c r="D1741" s="79" t="str">
        <f>IFERROR(IF(J1740&lt;=0,"",IF(C1741="Yes","",B1741-COUNTIF($C$21:C1741,"Yes"))),"")</f>
        <v/>
      </c>
      <c r="E1741" s="81" t="str">
        <f t="shared" si="365"/>
        <v/>
      </c>
      <c r="F1741" s="80" t="str">
        <f t="shared" si="373"/>
        <v/>
      </c>
      <c r="G1741" s="80" t="str">
        <f t="shared" si="366"/>
        <v/>
      </c>
      <c r="H1741" s="80" t="str">
        <f t="shared" si="374"/>
        <v/>
      </c>
      <c r="I1741" s="80" t="str">
        <f t="shared" si="367"/>
        <v/>
      </c>
      <c r="J1741" s="80" t="str">
        <f t="shared" si="375"/>
        <v/>
      </c>
      <c r="AG1741" s="16" t="str">
        <f t="shared" si="376"/>
        <v/>
      </c>
      <c r="AH1741" s="69" t="str">
        <f t="shared" si="368"/>
        <v/>
      </c>
      <c r="AI1741" s="70" t="str">
        <f t="shared" si="369"/>
        <v/>
      </c>
      <c r="AJ1741" s="70" t="str">
        <f t="shared" si="370"/>
        <v/>
      </c>
      <c r="AK1741" s="70" t="str">
        <f t="shared" si="377"/>
        <v/>
      </c>
      <c r="AL1741" s="70" t="str">
        <f t="shared" si="378"/>
        <v/>
      </c>
    </row>
    <row r="1742" spans="2:38" ht="15" thickBot="1" x14ac:dyDescent="0.35">
      <c r="B1742" s="79" t="str">
        <f t="shared" si="371"/>
        <v/>
      </c>
      <c r="C1742" s="79" t="str">
        <f t="shared" si="372"/>
        <v/>
      </c>
      <c r="D1742" s="79" t="str">
        <f>IFERROR(IF(J1741&lt;=0,"",IF(C1742="Yes","",B1742-COUNTIF($C$21:C1742,"Yes"))),"")</f>
        <v/>
      </c>
      <c r="E1742" s="81" t="str">
        <f t="shared" si="365"/>
        <v/>
      </c>
      <c r="F1742" s="80" t="str">
        <f t="shared" si="373"/>
        <v/>
      </c>
      <c r="G1742" s="80" t="str">
        <f t="shared" si="366"/>
        <v/>
      </c>
      <c r="H1742" s="80" t="str">
        <f t="shared" si="374"/>
        <v/>
      </c>
      <c r="I1742" s="80" t="str">
        <f t="shared" si="367"/>
        <v/>
      </c>
      <c r="J1742" s="80" t="str">
        <f t="shared" si="375"/>
        <v/>
      </c>
      <c r="AG1742" s="16" t="str">
        <f t="shared" si="376"/>
        <v/>
      </c>
      <c r="AH1742" s="69" t="str">
        <f t="shared" si="368"/>
        <v/>
      </c>
      <c r="AI1742" s="70" t="str">
        <f t="shared" si="369"/>
        <v/>
      </c>
      <c r="AJ1742" s="70" t="str">
        <f t="shared" si="370"/>
        <v/>
      </c>
      <c r="AK1742" s="70" t="str">
        <f t="shared" si="377"/>
        <v/>
      </c>
      <c r="AL1742" s="70" t="str">
        <f t="shared" si="378"/>
        <v/>
      </c>
    </row>
    <row r="1743" spans="2:38" ht="15" thickBot="1" x14ac:dyDescent="0.35">
      <c r="B1743" s="79" t="str">
        <f t="shared" si="371"/>
        <v/>
      </c>
      <c r="C1743" s="79" t="str">
        <f t="shared" si="372"/>
        <v/>
      </c>
      <c r="D1743" s="79" t="str">
        <f>IFERROR(IF(J1742&lt;=0,"",IF(C1743="Yes","",B1743-COUNTIF($C$21:C1743,"Yes"))),"")</f>
        <v/>
      </c>
      <c r="E1743" s="81" t="str">
        <f t="shared" si="365"/>
        <v/>
      </c>
      <c r="F1743" s="80" t="str">
        <f t="shared" si="373"/>
        <v/>
      </c>
      <c r="G1743" s="80" t="str">
        <f t="shared" si="366"/>
        <v/>
      </c>
      <c r="H1743" s="80" t="str">
        <f t="shared" si="374"/>
        <v/>
      </c>
      <c r="I1743" s="80" t="str">
        <f t="shared" si="367"/>
        <v/>
      </c>
      <c r="J1743" s="80" t="str">
        <f t="shared" si="375"/>
        <v/>
      </c>
      <c r="AG1743" s="16" t="str">
        <f t="shared" si="376"/>
        <v/>
      </c>
      <c r="AH1743" s="69" t="str">
        <f t="shared" si="368"/>
        <v/>
      </c>
      <c r="AI1743" s="70" t="str">
        <f t="shared" si="369"/>
        <v/>
      </c>
      <c r="AJ1743" s="70" t="str">
        <f t="shared" si="370"/>
        <v/>
      </c>
      <c r="AK1743" s="70" t="str">
        <f t="shared" si="377"/>
        <v/>
      </c>
      <c r="AL1743" s="70" t="str">
        <f t="shared" si="378"/>
        <v/>
      </c>
    </row>
    <row r="1744" spans="2:38" ht="15" thickBot="1" x14ac:dyDescent="0.35">
      <c r="B1744" s="79" t="str">
        <f t="shared" si="371"/>
        <v/>
      </c>
      <c r="C1744" s="79" t="str">
        <f t="shared" si="372"/>
        <v/>
      </c>
      <c r="D1744" s="79" t="str">
        <f>IFERROR(IF(J1743&lt;=0,"",IF(C1744="Yes","",B1744-COUNTIF($C$21:C1744,"Yes"))),"")</f>
        <v/>
      </c>
      <c r="E1744" s="81" t="str">
        <f t="shared" si="365"/>
        <v/>
      </c>
      <c r="F1744" s="80" t="str">
        <f t="shared" si="373"/>
        <v/>
      </c>
      <c r="G1744" s="80" t="str">
        <f t="shared" si="366"/>
        <v/>
      </c>
      <c r="H1744" s="80" t="str">
        <f t="shared" si="374"/>
        <v/>
      </c>
      <c r="I1744" s="80" t="str">
        <f t="shared" si="367"/>
        <v/>
      </c>
      <c r="J1744" s="80" t="str">
        <f t="shared" si="375"/>
        <v/>
      </c>
      <c r="AG1744" s="16" t="str">
        <f t="shared" si="376"/>
        <v/>
      </c>
      <c r="AH1744" s="69" t="str">
        <f t="shared" si="368"/>
        <v/>
      </c>
      <c r="AI1744" s="70" t="str">
        <f t="shared" si="369"/>
        <v/>
      </c>
      <c r="AJ1744" s="70" t="str">
        <f t="shared" si="370"/>
        <v/>
      </c>
      <c r="AK1744" s="70" t="str">
        <f t="shared" si="377"/>
        <v/>
      </c>
      <c r="AL1744" s="70" t="str">
        <f t="shared" si="378"/>
        <v/>
      </c>
    </row>
    <row r="1745" spans="2:38" ht="15" thickBot="1" x14ac:dyDescent="0.35">
      <c r="B1745" s="79" t="str">
        <f t="shared" si="371"/>
        <v/>
      </c>
      <c r="C1745" s="79" t="str">
        <f t="shared" si="372"/>
        <v/>
      </c>
      <c r="D1745" s="79" t="str">
        <f>IFERROR(IF(J1744&lt;=0,"",IF(C1745="Yes","",B1745-COUNTIF($C$21:C1745,"Yes"))),"")</f>
        <v/>
      </c>
      <c r="E1745" s="81" t="str">
        <f t="shared" si="365"/>
        <v/>
      </c>
      <c r="F1745" s="80" t="str">
        <f t="shared" si="373"/>
        <v/>
      </c>
      <c r="G1745" s="80" t="str">
        <f t="shared" si="366"/>
        <v/>
      </c>
      <c r="H1745" s="80" t="str">
        <f t="shared" si="374"/>
        <v/>
      </c>
      <c r="I1745" s="80" t="str">
        <f t="shared" si="367"/>
        <v/>
      </c>
      <c r="J1745" s="80" t="str">
        <f t="shared" si="375"/>
        <v/>
      </c>
      <c r="AG1745" s="16" t="str">
        <f t="shared" si="376"/>
        <v/>
      </c>
      <c r="AH1745" s="69" t="str">
        <f t="shared" si="368"/>
        <v/>
      </c>
      <c r="AI1745" s="70" t="str">
        <f t="shared" si="369"/>
        <v/>
      </c>
      <c r="AJ1745" s="70" t="str">
        <f t="shared" si="370"/>
        <v/>
      </c>
      <c r="AK1745" s="70" t="str">
        <f t="shared" si="377"/>
        <v/>
      </c>
      <c r="AL1745" s="70" t="str">
        <f t="shared" si="378"/>
        <v/>
      </c>
    </row>
    <row r="1746" spans="2:38" ht="15" thickBot="1" x14ac:dyDescent="0.35">
      <c r="B1746" s="79" t="str">
        <f t="shared" si="371"/>
        <v/>
      </c>
      <c r="C1746" s="79" t="str">
        <f t="shared" si="372"/>
        <v/>
      </c>
      <c r="D1746" s="79" t="str">
        <f>IFERROR(IF(J1745&lt;=0,"",IF(C1746="Yes","",B1746-COUNTIF($C$21:C1746,"Yes"))),"")</f>
        <v/>
      </c>
      <c r="E1746" s="81" t="str">
        <f t="shared" si="365"/>
        <v/>
      </c>
      <c r="F1746" s="80" t="str">
        <f t="shared" si="373"/>
        <v/>
      </c>
      <c r="G1746" s="80" t="str">
        <f t="shared" si="366"/>
        <v/>
      </c>
      <c r="H1746" s="80" t="str">
        <f t="shared" si="374"/>
        <v/>
      </c>
      <c r="I1746" s="80" t="str">
        <f t="shared" si="367"/>
        <v/>
      </c>
      <c r="J1746" s="80" t="str">
        <f t="shared" si="375"/>
        <v/>
      </c>
      <c r="AG1746" s="16" t="str">
        <f t="shared" si="376"/>
        <v/>
      </c>
      <c r="AH1746" s="69" t="str">
        <f t="shared" si="368"/>
        <v/>
      </c>
      <c r="AI1746" s="70" t="str">
        <f t="shared" si="369"/>
        <v/>
      </c>
      <c r="AJ1746" s="70" t="str">
        <f t="shared" si="370"/>
        <v/>
      </c>
      <c r="AK1746" s="70" t="str">
        <f t="shared" si="377"/>
        <v/>
      </c>
      <c r="AL1746" s="70" t="str">
        <f t="shared" si="378"/>
        <v/>
      </c>
    </row>
    <row r="1747" spans="2:38" ht="15" thickBot="1" x14ac:dyDescent="0.35">
      <c r="B1747" s="79" t="str">
        <f t="shared" si="371"/>
        <v/>
      </c>
      <c r="C1747" s="79" t="str">
        <f t="shared" si="372"/>
        <v/>
      </c>
      <c r="D1747" s="79" t="str">
        <f>IFERROR(IF(J1746&lt;=0,"",IF(C1747="Yes","",B1747-COUNTIF($C$21:C1747,"Yes"))),"")</f>
        <v/>
      </c>
      <c r="E1747" s="81" t="str">
        <f t="shared" si="365"/>
        <v/>
      </c>
      <c r="F1747" s="80" t="str">
        <f t="shared" si="373"/>
        <v/>
      </c>
      <c r="G1747" s="80" t="str">
        <f t="shared" si="366"/>
        <v/>
      </c>
      <c r="H1747" s="80" t="str">
        <f t="shared" si="374"/>
        <v/>
      </c>
      <c r="I1747" s="80" t="str">
        <f t="shared" si="367"/>
        <v/>
      </c>
      <c r="J1747" s="80" t="str">
        <f t="shared" si="375"/>
        <v/>
      </c>
      <c r="AG1747" s="16" t="str">
        <f t="shared" si="376"/>
        <v/>
      </c>
      <c r="AH1747" s="69" t="str">
        <f t="shared" si="368"/>
        <v/>
      </c>
      <c r="AI1747" s="70" t="str">
        <f t="shared" si="369"/>
        <v/>
      </c>
      <c r="AJ1747" s="70" t="str">
        <f t="shared" si="370"/>
        <v/>
      </c>
      <c r="AK1747" s="70" t="str">
        <f t="shared" si="377"/>
        <v/>
      </c>
      <c r="AL1747" s="70" t="str">
        <f t="shared" si="378"/>
        <v/>
      </c>
    </row>
    <row r="1748" spans="2:38" ht="15" thickBot="1" x14ac:dyDescent="0.35">
      <c r="B1748" s="79" t="str">
        <f t="shared" si="371"/>
        <v/>
      </c>
      <c r="C1748" s="79" t="str">
        <f t="shared" si="372"/>
        <v/>
      </c>
      <c r="D1748" s="79" t="str">
        <f>IFERROR(IF(J1747&lt;=0,"",IF(C1748="Yes","",B1748-COUNTIF($C$21:C1748,"Yes"))),"")</f>
        <v/>
      </c>
      <c r="E1748" s="81" t="str">
        <f t="shared" si="365"/>
        <v/>
      </c>
      <c r="F1748" s="80" t="str">
        <f t="shared" si="373"/>
        <v/>
      </c>
      <c r="G1748" s="80" t="str">
        <f t="shared" si="366"/>
        <v/>
      </c>
      <c r="H1748" s="80" t="str">
        <f t="shared" si="374"/>
        <v/>
      </c>
      <c r="I1748" s="80" t="str">
        <f t="shared" si="367"/>
        <v/>
      </c>
      <c r="J1748" s="80" t="str">
        <f t="shared" si="375"/>
        <v/>
      </c>
      <c r="AG1748" s="16" t="str">
        <f t="shared" si="376"/>
        <v/>
      </c>
      <c r="AH1748" s="69" t="str">
        <f t="shared" si="368"/>
        <v/>
      </c>
      <c r="AI1748" s="70" t="str">
        <f t="shared" si="369"/>
        <v/>
      </c>
      <c r="AJ1748" s="70" t="str">
        <f t="shared" si="370"/>
        <v/>
      </c>
      <c r="AK1748" s="70" t="str">
        <f t="shared" si="377"/>
        <v/>
      </c>
      <c r="AL1748" s="70" t="str">
        <f t="shared" si="378"/>
        <v/>
      </c>
    </row>
    <row r="1749" spans="2:38" ht="15" thickBot="1" x14ac:dyDescent="0.35">
      <c r="B1749" s="79" t="str">
        <f t="shared" si="371"/>
        <v/>
      </c>
      <c r="C1749" s="79" t="str">
        <f t="shared" si="372"/>
        <v/>
      </c>
      <c r="D1749" s="79" t="str">
        <f>IFERROR(IF(J1748&lt;=0,"",IF(C1749="Yes","",B1749-COUNTIF($C$21:C1749,"Yes"))),"")</f>
        <v/>
      </c>
      <c r="E1749" s="81" t="str">
        <f t="shared" ref="E1749:E1812" si="379">IF($E$9="End of the Period",IF(B1749="","",IF(payment_frequency="Bi-weekly",first_payment_date+B1749*VLOOKUP(payment_frequency,periodic_table,2,0),IF(payment_frequency="Weekly",first_payment_date+B1749*VLOOKUP(payment_frequency,periodic_table,2,0),IF(payment_frequency="Semi-monthly",first_payment_date+B1749*VLOOKUP(payment_frequency,periodic_table,2,0),EDATE(first_payment_date,B1749*VLOOKUP(payment_frequency,periodic_table,2,0)))))),IF(B1749="","",IF(payment_frequency="Bi-weekly",first_payment_date+(B1749-1)*VLOOKUP(payment_frequency,periodic_table,2,0),IF(payment_frequency="Weekly",first_payment_date+(B1749-1)*VLOOKUP(payment_frequency,periodic_table,2,0),IF(payment_frequency="Semi-monthly",first_payment_date+(B1749-1)*VLOOKUP(payment_frequency,periodic_table,2,0),EDATE(first_payment_date,(B1749-1)*VLOOKUP(payment_frequency,periodic_table,2,0)))))))</f>
        <v/>
      </c>
      <c r="F1749" s="80" t="str">
        <f t="shared" si="373"/>
        <v/>
      </c>
      <c r="G1749" s="80" t="str">
        <f t="shared" ref="G1749:G1812" si="380">IF(AND(Payment_Type=1,B1749=1),0,IF(B1749="","",IF(C1749="Yes",0,J1748*Compound_Rate)))</f>
        <v/>
      </c>
      <c r="H1749" s="80" t="str">
        <f t="shared" si="374"/>
        <v/>
      </c>
      <c r="I1749" s="80" t="str">
        <f t="shared" ref="I1749:I1812" si="381">IF(B1749="","",IF(C1749="Yes",J1748*Compound_Rate,0))</f>
        <v/>
      </c>
      <c r="J1749" s="80" t="str">
        <f t="shared" si="375"/>
        <v/>
      </c>
      <c r="AG1749" s="16" t="str">
        <f t="shared" si="376"/>
        <v/>
      </c>
      <c r="AH1749" s="69" t="str">
        <f t="shared" ref="AH1749:AH1812" si="382">IF($E$9="End of the Period",IF(AG1749="","",IF(payment_frequency="Bi-weekly",first_payment_date+AG1749*VLOOKUP(payment_frequency,periodic_table,2,0),IF(payment_frequency="Weekly",first_payment_date+AG1749*VLOOKUP(payment_frequency,periodic_table,2,0),IF(payment_frequency="Semi-monthly",first_payment_date+AG1749*VLOOKUP(payment_frequency,periodic_table,2,0),EDATE(first_payment_date,AG1749*VLOOKUP(payment_frequency,periodic_table,2,0)))))),IF(AG1749="","",IF(payment_frequency="Bi-weekly",first_payment_date+(AG1749-1)*VLOOKUP(payment_frequency,periodic_table,2,0),IF(payment_frequency="Weekly",first_payment_date+(AG1749-1)*VLOOKUP(payment_frequency,periodic_table,2,0),IF(payment_frequency="Semi-monthly",first_payment_date+(AG1749-1)*VLOOKUP(payment_frequency,periodic_table,2,0),EDATE(first_payment_date,(AG1749-1)*VLOOKUP(payment_frequency,periodic_table,2,0)))))))</f>
        <v/>
      </c>
      <c r="AI1749" s="70" t="str">
        <f t="shared" ref="AI1749:AI1812" si="383">IF(AG1749="","",IF(AL1748&lt;payment,AL1748*(1+Compound_Rate),payment))</f>
        <v/>
      </c>
      <c r="AJ1749" s="70" t="str">
        <f t="shared" ref="AJ1749:AJ1812" si="384">IF(AND(Payment_Type=1,AG1749=1),0,IF(AG1749="","",AL1748*Compound_Rate))</f>
        <v/>
      </c>
      <c r="AK1749" s="70" t="str">
        <f t="shared" si="377"/>
        <v/>
      </c>
      <c r="AL1749" s="70" t="str">
        <f t="shared" si="378"/>
        <v/>
      </c>
    </row>
    <row r="1750" spans="2:38" ht="15" thickBot="1" x14ac:dyDescent="0.35">
      <c r="B1750" s="79" t="str">
        <f t="shared" ref="B1750:B1813" si="385">IFERROR(IF(TRUNC(J1749)&lt;=0,"",B1749+1),"")</f>
        <v/>
      </c>
      <c r="C1750" s="79" t="str">
        <f t="shared" ref="C1750:C1813" si="386">IF(B1750="","",IF(AND(B1750&lt;=$E$13,B1750&gt;=$E$12),"Yes","No"))</f>
        <v/>
      </c>
      <c r="D1750" s="79" t="str">
        <f>IFERROR(IF(J1749&lt;=0,"",IF(C1750="Yes","",B1750-COUNTIF($C$21:C1750,"Yes"))),"")</f>
        <v/>
      </c>
      <c r="E1750" s="81" t="str">
        <f t="shared" si="379"/>
        <v/>
      </c>
      <c r="F1750" s="80" t="str">
        <f t="shared" ref="F1750:F1813" si="387">IF(B1750="","",IF(C1750="Yes",0,IF(J1749&lt;payment,J1749*(1+Compound_Rate),-PMT($J$5,nper-B1750+1+$E$14,J1749))))</f>
        <v/>
      </c>
      <c r="G1750" s="80" t="str">
        <f t="shared" si="380"/>
        <v/>
      </c>
      <c r="H1750" s="80" t="str">
        <f t="shared" ref="H1750:H1813" si="388">IF(B1750="","",F1750-G1750)</f>
        <v/>
      </c>
      <c r="I1750" s="80" t="str">
        <f t="shared" si="381"/>
        <v/>
      </c>
      <c r="J1750" s="80" t="str">
        <f t="shared" ref="J1750:J1813" si="389">IFERROR(IF(B1750="","",J1749-H1750+I1750),"")</f>
        <v/>
      </c>
      <c r="AG1750" s="16" t="str">
        <f t="shared" ref="AG1750:AG1813" si="390">IFERROR(IF(AL1749&lt;=0,"",AG1749+1),"")</f>
        <v/>
      </c>
      <c r="AH1750" s="69" t="str">
        <f t="shared" si="382"/>
        <v/>
      </c>
      <c r="AI1750" s="70" t="str">
        <f t="shared" si="383"/>
        <v/>
      </c>
      <c r="AJ1750" s="70" t="str">
        <f t="shared" si="384"/>
        <v/>
      </c>
      <c r="AK1750" s="70" t="str">
        <f t="shared" ref="AK1750:AK1813" si="391">IF(AG1750="","",AI1750-AJ1750)</f>
        <v/>
      </c>
      <c r="AL1750" s="70" t="str">
        <f t="shared" ref="AL1750:AL1813" si="392">IFERROR(IF(AK1750&lt;=0,"",AL1749-AK1750),"")</f>
        <v/>
      </c>
    </row>
    <row r="1751" spans="2:38" ht="15" thickBot="1" x14ac:dyDescent="0.35">
      <c r="B1751" s="79" t="str">
        <f t="shared" si="385"/>
        <v/>
      </c>
      <c r="C1751" s="79" t="str">
        <f t="shared" si="386"/>
        <v/>
      </c>
      <c r="D1751" s="79" t="str">
        <f>IFERROR(IF(J1750&lt;=0,"",IF(C1751="Yes","",B1751-COUNTIF($C$21:C1751,"Yes"))),"")</f>
        <v/>
      </c>
      <c r="E1751" s="81" t="str">
        <f t="shared" si="379"/>
        <v/>
      </c>
      <c r="F1751" s="80" t="str">
        <f t="shared" si="387"/>
        <v/>
      </c>
      <c r="G1751" s="80" t="str">
        <f t="shared" si="380"/>
        <v/>
      </c>
      <c r="H1751" s="80" t="str">
        <f t="shared" si="388"/>
        <v/>
      </c>
      <c r="I1751" s="80" t="str">
        <f t="shared" si="381"/>
        <v/>
      </c>
      <c r="J1751" s="80" t="str">
        <f t="shared" si="389"/>
        <v/>
      </c>
      <c r="AG1751" s="16" t="str">
        <f t="shared" si="390"/>
        <v/>
      </c>
      <c r="AH1751" s="69" t="str">
        <f t="shared" si="382"/>
        <v/>
      </c>
      <c r="AI1751" s="70" t="str">
        <f t="shared" si="383"/>
        <v/>
      </c>
      <c r="AJ1751" s="70" t="str">
        <f t="shared" si="384"/>
        <v/>
      </c>
      <c r="AK1751" s="70" t="str">
        <f t="shared" si="391"/>
        <v/>
      </c>
      <c r="AL1751" s="70" t="str">
        <f t="shared" si="392"/>
        <v/>
      </c>
    </row>
    <row r="1752" spans="2:38" ht="15" thickBot="1" x14ac:dyDescent="0.35">
      <c r="B1752" s="79" t="str">
        <f t="shared" si="385"/>
        <v/>
      </c>
      <c r="C1752" s="79" t="str">
        <f t="shared" si="386"/>
        <v/>
      </c>
      <c r="D1752" s="79" t="str">
        <f>IFERROR(IF(J1751&lt;=0,"",IF(C1752="Yes","",B1752-COUNTIF($C$21:C1752,"Yes"))),"")</f>
        <v/>
      </c>
      <c r="E1752" s="81" t="str">
        <f t="shared" si="379"/>
        <v/>
      </c>
      <c r="F1752" s="80" t="str">
        <f t="shared" si="387"/>
        <v/>
      </c>
      <c r="G1752" s="80" t="str">
        <f t="shared" si="380"/>
        <v/>
      </c>
      <c r="H1752" s="80" t="str">
        <f t="shared" si="388"/>
        <v/>
      </c>
      <c r="I1752" s="80" t="str">
        <f t="shared" si="381"/>
        <v/>
      </c>
      <c r="J1752" s="80" t="str">
        <f t="shared" si="389"/>
        <v/>
      </c>
      <c r="AG1752" s="16" t="str">
        <f t="shared" si="390"/>
        <v/>
      </c>
      <c r="AH1752" s="69" t="str">
        <f t="shared" si="382"/>
        <v/>
      </c>
      <c r="AI1752" s="70" t="str">
        <f t="shared" si="383"/>
        <v/>
      </c>
      <c r="AJ1752" s="70" t="str">
        <f t="shared" si="384"/>
        <v/>
      </c>
      <c r="AK1752" s="70" t="str">
        <f t="shared" si="391"/>
        <v/>
      </c>
      <c r="AL1752" s="70" t="str">
        <f t="shared" si="392"/>
        <v/>
      </c>
    </row>
    <row r="1753" spans="2:38" ht="15" thickBot="1" x14ac:dyDescent="0.35">
      <c r="B1753" s="79" t="str">
        <f t="shared" si="385"/>
        <v/>
      </c>
      <c r="C1753" s="79" t="str">
        <f t="shared" si="386"/>
        <v/>
      </c>
      <c r="D1753" s="79" t="str">
        <f>IFERROR(IF(J1752&lt;=0,"",IF(C1753="Yes","",B1753-COUNTIF($C$21:C1753,"Yes"))),"")</f>
        <v/>
      </c>
      <c r="E1753" s="81" t="str">
        <f t="shared" si="379"/>
        <v/>
      </c>
      <c r="F1753" s="80" t="str">
        <f t="shared" si="387"/>
        <v/>
      </c>
      <c r="G1753" s="80" t="str">
        <f t="shared" si="380"/>
        <v/>
      </c>
      <c r="H1753" s="80" t="str">
        <f t="shared" si="388"/>
        <v/>
      </c>
      <c r="I1753" s="80" t="str">
        <f t="shared" si="381"/>
        <v/>
      </c>
      <c r="J1753" s="80" t="str">
        <f t="shared" si="389"/>
        <v/>
      </c>
      <c r="AG1753" s="16" t="str">
        <f t="shared" si="390"/>
        <v/>
      </c>
      <c r="AH1753" s="69" t="str">
        <f t="shared" si="382"/>
        <v/>
      </c>
      <c r="AI1753" s="70" t="str">
        <f t="shared" si="383"/>
        <v/>
      </c>
      <c r="AJ1753" s="70" t="str">
        <f t="shared" si="384"/>
        <v/>
      </c>
      <c r="AK1753" s="70" t="str">
        <f t="shared" si="391"/>
        <v/>
      </c>
      <c r="AL1753" s="70" t="str">
        <f t="shared" si="392"/>
        <v/>
      </c>
    </row>
    <row r="1754" spans="2:38" ht="15" thickBot="1" x14ac:dyDescent="0.35">
      <c r="B1754" s="79" t="str">
        <f t="shared" si="385"/>
        <v/>
      </c>
      <c r="C1754" s="79" t="str">
        <f t="shared" si="386"/>
        <v/>
      </c>
      <c r="D1754" s="79" t="str">
        <f>IFERROR(IF(J1753&lt;=0,"",IF(C1754="Yes","",B1754-COUNTIF($C$21:C1754,"Yes"))),"")</f>
        <v/>
      </c>
      <c r="E1754" s="81" t="str">
        <f t="shared" si="379"/>
        <v/>
      </c>
      <c r="F1754" s="80" t="str">
        <f t="shared" si="387"/>
        <v/>
      </c>
      <c r="G1754" s="80" t="str">
        <f t="shared" si="380"/>
        <v/>
      </c>
      <c r="H1754" s="80" t="str">
        <f t="shared" si="388"/>
        <v/>
      </c>
      <c r="I1754" s="80" t="str">
        <f t="shared" si="381"/>
        <v/>
      </c>
      <c r="J1754" s="80" t="str">
        <f t="shared" si="389"/>
        <v/>
      </c>
      <c r="AG1754" s="16" t="str">
        <f t="shared" si="390"/>
        <v/>
      </c>
      <c r="AH1754" s="69" t="str">
        <f t="shared" si="382"/>
        <v/>
      </c>
      <c r="AI1754" s="70" t="str">
        <f t="shared" si="383"/>
        <v/>
      </c>
      <c r="AJ1754" s="70" t="str">
        <f t="shared" si="384"/>
        <v/>
      </c>
      <c r="AK1754" s="70" t="str">
        <f t="shared" si="391"/>
        <v/>
      </c>
      <c r="AL1754" s="70" t="str">
        <f t="shared" si="392"/>
        <v/>
      </c>
    </row>
    <row r="1755" spans="2:38" ht="15" thickBot="1" x14ac:dyDescent="0.35">
      <c r="B1755" s="79" t="str">
        <f t="shared" si="385"/>
        <v/>
      </c>
      <c r="C1755" s="79" t="str">
        <f t="shared" si="386"/>
        <v/>
      </c>
      <c r="D1755" s="79" t="str">
        <f>IFERROR(IF(J1754&lt;=0,"",IF(C1755="Yes","",B1755-COUNTIF($C$21:C1755,"Yes"))),"")</f>
        <v/>
      </c>
      <c r="E1755" s="81" t="str">
        <f t="shared" si="379"/>
        <v/>
      </c>
      <c r="F1755" s="80" t="str">
        <f t="shared" si="387"/>
        <v/>
      </c>
      <c r="G1755" s="80" t="str">
        <f t="shared" si="380"/>
        <v/>
      </c>
      <c r="H1755" s="80" t="str">
        <f t="shared" si="388"/>
        <v/>
      </c>
      <c r="I1755" s="80" t="str">
        <f t="shared" si="381"/>
        <v/>
      </c>
      <c r="J1755" s="80" t="str">
        <f t="shared" si="389"/>
        <v/>
      </c>
      <c r="AG1755" s="16" t="str">
        <f t="shared" si="390"/>
        <v/>
      </c>
      <c r="AH1755" s="69" t="str">
        <f t="shared" si="382"/>
        <v/>
      </c>
      <c r="AI1755" s="70" t="str">
        <f t="shared" si="383"/>
        <v/>
      </c>
      <c r="AJ1755" s="70" t="str">
        <f t="shared" si="384"/>
        <v/>
      </c>
      <c r="AK1755" s="70" t="str">
        <f t="shared" si="391"/>
        <v/>
      </c>
      <c r="AL1755" s="70" t="str">
        <f t="shared" si="392"/>
        <v/>
      </c>
    </row>
    <row r="1756" spans="2:38" ht="15" thickBot="1" x14ac:dyDescent="0.35">
      <c r="B1756" s="79" t="str">
        <f t="shared" si="385"/>
        <v/>
      </c>
      <c r="C1756" s="79" t="str">
        <f t="shared" si="386"/>
        <v/>
      </c>
      <c r="D1756" s="79" t="str">
        <f>IFERROR(IF(J1755&lt;=0,"",IF(C1756="Yes","",B1756-COUNTIF($C$21:C1756,"Yes"))),"")</f>
        <v/>
      </c>
      <c r="E1756" s="81" t="str">
        <f t="shared" si="379"/>
        <v/>
      </c>
      <c r="F1756" s="80" t="str">
        <f t="shared" si="387"/>
        <v/>
      </c>
      <c r="G1756" s="80" t="str">
        <f t="shared" si="380"/>
        <v/>
      </c>
      <c r="H1756" s="80" t="str">
        <f t="shared" si="388"/>
        <v/>
      </c>
      <c r="I1756" s="80" t="str">
        <f t="shared" si="381"/>
        <v/>
      </c>
      <c r="J1756" s="80" t="str">
        <f t="shared" si="389"/>
        <v/>
      </c>
      <c r="AG1756" s="16" t="str">
        <f t="shared" si="390"/>
        <v/>
      </c>
      <c r="AH1756" s="69" t="str">
        <f t="shared" si="382"/>
        <v/>
      </c>
      <c r="AI1756" s="70" t="str">
        <f t="shared" si="383"/>
        <v/>
      </c>
      <c r="AJ1756" s="70" t="str">
        <f t="shared" si="384"/>
        <v/>
      </c>
      <c r="AK1756" s="70" t="str">
        <f t="shared" si="391"/>
        <v/>
      </c>
      <c r="AL1756" s="70" t="str">
        <f t="shared" si="392"/>
        <v/>
      </c>
    </row>
    <row r="1757" spans="2:38" ht="15" thickBot="1" x14ac:dyDescent="0.35">
      <c r="B1757" s="79" t="str">
        <f t="shared" si="385"/>
        <v/>
      </c>
      <c r="C1757" s="79" t="str">
        <f t="shared" si="386"/>
        <v/>
      </c>
      <c r="D1757" s="79" t="str">
        <f>IFERROR(IF(J1756&lt;=0,"",IF(C1757="Yes","",B1757-COUNTIF($C$21:C1757,"Yes"))),"")</f>
        <v/>
      </c>
      <c r="E1757" s="81" t="str">
        <f t="shared" si="379"/>
        <v/>
      </c>
      <c r="F1757" s="80" t="str">
        <f t="shared" si="387"/>
        <v/>
      </c>
      <c r="G1757" s="80" t="str">
        <f t="shared" si="380"/>
        <v/>
      </c>
      <c r="H1757" s="80" t="str">
        <f t="shared" si="388"/>
        <v/>
      </c>
      <c r="I1757" s="80" t="str">
        <f t="shared" si="381"/>
        <v/>
      </c>
      <c r="J1757" s="80" t="str">
        <f t="shared" si="389"/>
        <v/>
      </c>
      <c r="AG1757" s="16" t="str">
        <f t="shared" si="390"/>
        <v/>
      </c>
      <c r="AH1757" s="69" t="str">
        <f t="shared" si="382"/>
        <v/>
      </c>
      <c r="AI1757" s="70" t="str">
        <f t="shared" si="383"/>
        <v/>
      </c>
      <c r="AJ1757" s="70" t="str">
        <f t="shared" si="384"/>
        <v/>
      </c>
      <c r="AK1757" s="70" t="str">
        <f t="shared" si="391"/>
        <v/>
      </c>
      <c r="AL1757" s="70" t="str">
        <f t="shared" si="392"/>
        <v/>
      </c>
    </row>
    <row r="1758" spans="2:38" ht="15" thickBot="1" x14ac:dyDescent="0.35">
      <c r="B1758" s="79" t="str">
        <f t="shared" si="385"/>
        <v/>
      </c>
      <c r="C1758" s="79" t="str">
        <f t="shared" si="386"/>
        <v/>
      </c>
      <c r="D1758" s="79" t="str">
        <f>IFERROR(IF(J1757&lt;=0,"",IF(C1758="Yes","",B1758-COUNTIF($C$21:C1758,"Yes"))),"")</f>
        <v/>
      </c>
      <c r="E1758" s="81" t="str">
        <f t="shared" si="379"/>
        <v/>
      </c>
      <c r="F1758" s="80" t="str">
        <f t="shared" si="387"/>
        <v/>
      </c>
      <c r="G1758" s="80" t="str">
        <f t="shared" si="380"/>
        <v/>
      </c>
      <c r="H1758" s="80" t="str">
        <f t="shared" si="388"/>
        <v/>
      </c>
      <c r="I1758" s="80" t="str">
        <f t="shared" si="381"/>
        <v/>
      </c>
      <c r="J1758" s="80" t="str">
        <f t="shared" si="389"/>
        <v/>
      </c>
      <c r="AG1758" s="16" t="str">
        <f t="shared" si="390"/>
        <v/>
      </c>
      <c r="AH1758" s="69" t="str">
        <f t="shared" si="382"/>
        <v/>
      </c>
      <c r="AI1758" s="70" t="str">
        <f t="shared" si="383"/>
        <v/>
      </c>
      <c r="AJ1758" s="70" t="str">
        <f t="shared" si="384"/>
        <v/>
      </c>
      <c r="AK1758" s="70" t="str">
        <f t="shared" si="391"/>
        <v/>
      </c>
      <c r="AL1758" s="70" t="str">
        <f t="shared" si="392"/>
        <v/>
      </c>
    </row>
    <row r="1759" spans="2:38" ht="15" thickBot="1" x14ac:dyDescent="0.35">
      <c r="B1759" s="79" t="str">
        <f t="shared" si="385"/>
        <v/>
      </c>
      <c r="C1759" s="79" t="str">
        <f t="shared" si="386"/>
        <v/>
      </c>
      <c r="D1759" s="79" t="str">
        <f>IFERROR(IF(J1758&lt;=0,"",IF(C1759="Yes","",B1759-COUNTIF($C$21:C1759,"Yes"))),"")</f>
        <v/>
      </c>
      <c r="E1759" s="81" t="str">
        <f t="shared" si="379"/>
        <v/>
      </c>
      <c r="F1759" s="80" t="str">
        <f t="shared" si="387"/>
        <v/>
      </c>
      <c r="G1759" s="80" t="str">
        <f t="shared" si="380"/>
        <v/>
      </c>
      <c r="H1759" s="80" t="str">
        <f t="shared" si="388"/>
        <v/>
      </c>
      <c r="I1759" s="80" t="str">
        <f t="shared" si="381"/>
        <v/>
      </c>
      <c r="J1759" s="80" t="str">
        <f t="shared" si="389"/>
        <v/>
      </c>
      <c r="AG1759" s="16" t="str">
        <f t="shared" si="390"/>
        <v/>
      </c>
      <c r="AH1759" s="69" t="str">
        <f t="shared" si="382"/>
        <v/>
      </c>
      <c r="AI1759" s="70" t="str">
        <f t="shared" si="383"/>
        <v/>
      </c>
      <c r="AJ1759" s="70" t="str">
        <f t="shared" si="384"/>
        <v/>
      </c>
      <c r="AK1759" s="70" t="str">
        <f t="shared" si="391"/>
        <v/>
      </c>
      <c r="AL1759" s="70" t="str">
        <f t="shared" si="392"/>
        <v/>
      </c>
    </row>
    <row r="1760" spans="2:38" ht="15" thickBot="1" x14ac:dyDescent="0.35">
      <c r="B1760" s="79" t="str">
        <f t="shared" si="385"/>
        <v/>
      </c>
      <c r="C1760" s="79" t="str">
        <f t="shared" si="386"/>
        <v/>
      </c>
      <c r="D1760" s="79" t="str">
        <f>IFERROR(IF(J1759&lt;=0,"",IF(C1760="Yes","",B1760-COUNTIF($C$21:C1760,"Yes"))),"")</f>
        <v/>
      </c>
      <c r="E1760" s="81" t="str">
        <f t="shared" si="379"/>
        <v/>
      </c>
      <c r="F1760" s="80" t="str">
        <f t="shared" si="387"/>
        <v/>
      </c>
      <c r="G1760" s="80" t="str">
        <f t="shared" si="380"/>
        <v/>
      </c>
      <c r="H1760" s="80" t="str">
        <f t="shared" si="388"/>
        <v/>
      </c>
      <c r="I1760" s="80" t="str">
        <f t="shared" si="381"/>
        <v/>
      </c>
      <c r="J1760" s="80" t="str">
        <f t="shared" si="389"/>
        <v/>
      </c>
      <c r="AG1760" s="16" t="str">
        <f t="shared" si="390"/>
        <v/>
      </c>
      <c r="AH1760" s="69" t="str">
        <f t="shared" si="382"/>
        <v/>
      </c>
      <c r="AI1760" s="70" t="str">
        <f t="shared" si="383"/>
        <v/>
      </c>
      <c r="AJ1760" s="70" t="str">
        <f t="shared" si="384"/>
        <v/>
      </c>
      <c r="AK1760" s="70" t="str">
        <f t="shared" si="391"/>
        <v/>
      </c>
      <c r="AL1760" s="70" t="str">
        <f t="shared" si="392"/>
        <v/>
      </c>
    </row>
    <row r="1761" spans="2:38" ht="15" thickBot="1" x14ac:dyDescent="0.35">
      <c r="B1761" s="79" t="str">
        <f t="shared" si="385"/>
        <v/>
      </c>
      <c r="C1761" s="79" t="str">
        <f t="shared" si="386"/>
        <v/>
      </c>
      <c r="D1761" s="79" t="str">
        <f>IFERROR(IF(J1760&lt;=0,"",IF(C1761="Yes","",B1761-COUNTIF($C$21:C1761,"Yes"))),"")</f>
        <v/>
      </c>
      <c r="E1761" s="81" t="str">
        <f t="shared" si="379"/>
        <v/>
      </c>
      <c r="F1761" s="80" t="str">
        <f t="shared" si="387"/>
        <v/>
      </c>
      <c r="G1761" s="80" t="str">
        <f t="shared" si="380"/>
        <v/>
      </c>
      <c r="H1761" s="80" t="str">
        <f t="shared" si="388"/>
        <v/>
      </c>
      <c r="I1761" s="80" t="str">
        <f t="shared" si="381"/>
        <v/>
      </c>
      <c r="J1761" s="80" t="str">
        <f t="shared" si="389"/>
        <v/>
      </c>
      <c r="AG1761" s="16" t="str">
        <f t="shared" si="390"/>
        <v/>
      </c>
      <c r="AH1761" s="69" t="str">
        <f t="shared" si="382"/>
        <v/>
      </c>
      <c r="AI1761" s="70" t="str">
        <f t="shared" si="383"/>
        <v/>
      </c>
      <c r="AJ1761" s="70" t="str">
        <f t="shared" si="384"/>
        <v/>
      </c>
      <c r="AK1761" s="70" t="str">
        <f t="shared" si="391"/>
        <v/>
      </c>
      <c r="AL1761" s="70" t="str">
        <f t="shared" si="392"/>
        <v/>
      </c>
    </row>
    <row r="1762" spans="2:38" ht="15" thickBot="1" x14ac:dyDescent="0.35">
      <c r="B1762" s="79" t="str">
        <f t="shared" si="385"/>
        <v/>
      </c>
      <c r="C1762" s="79" t="str">
        <f t="shared" si="386"/>
        <v/>
      </c>
      <c r="D1762" s="79" t="str">
        <f>IFERROR(IF(J1761&lt;=0,"",IF(C1762="Yes","",B1762-COUNTIF($C$21:C1762,"Yes"))),"")</f>
        <v/>
      </c>
      <c r="E1762" s="81" t="str">
        <f t="shared" si="379"/>
        <v/>
      </c>
      <c r="F1762" s="80" t="str">
        <f t="shared" si="387"/>
        <v/>
      </c>
      <c r="G1762" s="80" t="str">
        <f t="shared" si="380"/>
        <v/>
      </c>
      <c r="H1762" s="80" t="str">
        <f t="shared" si="388"/>
        <v/>
      </c>
      <c r="I1762" s="80" t="str">
        <f t="shared" si="381"/>
        <v/>
      </c>
      <c r="J1762" s="80" t="str">
        <f t="shared" si="389"/>
        <v/>
      </c>
      <c r="AG1762" s="16" t="str">
        <f t="shared" si="390"/>
        <v/>
      </c>
      <c r="AH1762" s="69" t="str">
        <f t="shared" si="382"/>
        <v/>
      </c>
      <c r="AI1762" s="70" t="str">
        <f t="shared" si="383"/>
        <v/>
      </c>
      <c r="AJ1762" s="70" t="str">
        <f t="shared" si="384"/>
        <v/>
      </c>
      <c r="AK1762" s="70" t="str">
        <f t="shared" si="391"/>
        <v/>
      </c>
      <c r="AL1762" s="70" t="str">
        <f t="shared" si="392"/>
        <v/>
      </c>
    </row>
    <row r="1763" spans="2:38" ht="15" thickBot="1" x14ac:dyDescent="0.35">
      <c r="B1763" s="79" t="str">
        <f t="shared" si="385"/>
        <v/>
      </c>
      <c r="C1763" s="79" t="str">
        <f t="shared" si="386"/>
        <v/>
      </c>
      <c r="D1763" s="79" t="str">
        <f>IFERROR(IF(J1762&lt;=0,"",IF(C1763="Yes","",B1763-COUNTIF($C$21:C1763,"Yes"))),"")</f>
        <v/>
      </c>
      <c r="E1763" s="81" t="str">
        <f t="shared" si="379"/>
        <v/>
      </c>
      <c r="F1763" s="80" t="str">
        <f t="shared" si="387"/>
        <v/>
      </c>
      <c r="G1763" s="80" t="str">
        <f t="shared" si="380"/>
        <v/>
      </c>
      <c r="H1763" s="80" t="str">
        <f t="shared" si="388"/>
        <v/>
      </c>
      <c r="I1763" s="80" t="str">
        <f t="shared" si="381"/>
        <v/>
      </c>
      <c r="J1763" s="80" t="str">
        <f t="shared" si="389"/>
        <v/>
      </c>
      <c r="AG1763" s="16" t="str">
        <f t="shared" si="390"/>
        <v/>
      </c>
      <c r="AH1763" s="69" t="str">
        <f t="shared" si="382"/>
        <v/>
      </c>
      <c r="AI1763" s="70" t="str">
        <f t="shared" si="383"/>
        <v/>
      </c>
      <c r="AJ1763" s="70" t="str">
        <f t="shared" si="384"/>
        <v/>
      </c>
      <c r="AK1763" s="70" t="str">
        <f t="shared" si="391"/>
        <v/>
      </c>
      <c r="AL1763" s="70" t="str">
        <f t="shared" si="392"/>
        <v/>
      </c>
    </row>
    <row r="1764" spans="2:38" ht="15" thickBot="1" x14ac:dyDescent="0.35">
      <c r="B1764" s="79" t="str">
        <f t="shared" si="385"/>
        <v/>
      </c>
      <c r="C1764" s="79" t="str">
        <f t="shared" si="386"/>
        <v/>
      </c>
      <c r="D1764" s="79" t="str">
        <f>IFERROR(IF(J1763&lt;=0,"",IF(C1764="Yes","",B1764-COUNTIF($C$21:C1764,"Yes"))),"")</f>
        <v/>
      </c>
      <c r="E1764" s="81" t="str">
        <f t="shared" si="379"/>
        <v/>
      </c>
      <c r="F1764" s="80" t="str">
        <f t="shared" si="387"/>
        <v/>
      </c>
      <c r="G1764" s="80" t="str">
        <f t="shared" si="380"/>
        <v/>
      </c>
      <c r="H1764" s="80" t="str">
        <f t="shared" si="388"/>
        <v/>
      </c>
      <c r="I1764" s="80" t="str">
        <f t="shared" si="381"/>
        <v/>
      </c>
      <c r="J1764" s="80" t="str">
        <f t="shared" si="389"/>
        <v/>
      </c>
      <c r="AG1764" s="16" t="str">
        <f t="shared" si="390"/>
        <v/>
      </c>
      <c r="AH1764" s="69" t="str">
        <f t="shared" si="382"/>
        <v/>
      </c>
      <c r="AI1764" s="70" t="str">
        <f t="shared" si="383"/>
        <v/>
      </c>
      <c r="AJ1764" s="70" t="str">
        <f t="shared" si="384"/>
        <v/>
      </c>
      <c r="AK1764" s="70" t="str">
        <f t="shared" si="391"/>
        <v/>
      </c>
      <c r="AL1764" s="70" t="str">
        <f t="shared" si="392"/>
        <v/>
      </c>
    </row>
    <row r="1765" spans="2:38" ht="15" thickBot="1" x14ac:dyDescent="0.35">
      <c r="B1765" s="79" t="str">
        <f t="shared" si="385"/>
        <v/>
      </c>
      <c r="C1765" s="79" t="str">
        <f t="shared" si="386"/>
        <v/>
      </c>
      <c r="D1765" s="79" t="str">
        <f>IFERROR(IF(J1764&lt;=0,"",IF(C1765="Yes","",B1765-COUNTIF($C$21:C1765,"Yes"))),"")</f>
        <v/>
      </c>
      <c r="E1765" s="81" t="str">
        <f t="shared" si="379"/>
        <v/>
      </c>
      <c r="F1765" s="80" t="str">
        <f t="shared" si="387"/>
        <v/>
      </c>
      <c r="G1765" s="80" t="str">
        <f t="shared" si="380"/>
        <v/>
      </c>
      <c r="H1765" s="80" t="str">
        <f t="shared" si="388"/>
        <v/>
      </c>
      <c r="I1765" s="80" t="str">
        <f t="shared" si="381"/>
        <v/>
      </c>
      <c r="J1765" s="80" t="str">
        <f t="shared" si="389"/>
        <v/>
      </c>
      <c r="AG1765" s="16" t="str">
        <f t="shared" si="390"/>
        <v/>
      </c>
      <c r="AH1765" s="69" t="str">
        <f t="shared" si="382"/>
        <v/>
      </c>
      <c r="AI1765" s="70" t="str">
        <f t="shared" si="383"/>
        <v/>
      </c>
      <c r="AJ1765" s="70" t="str">
        <f t="shared" si="384"/>
        <v/>
      </c>
      <c r="AK1765" s="70" t="str">
        <f t="shared" si="391"/>
        <v/>
      </c>
      <c r="AL1765" s="70" t="str">
        <f t="shared" si="392"/>
        <v/>
      </c>
    </row>
    <row r="1766" spans="2:38" ht="15" thickBot="1" x14ac:dyDescent="0.35">
      <c r="B1766" s="79" t="str">
        <f t="shared" si="385"/>
        <v/>
      </c>
      <c r="C1766" s="79" t="str">
        <f t="shared" si="386"/>
        <v/>
      </c>
      <c r="D1766" s="79" t="str">
        <f>IFERROR(IF(J1765&lt;=0,"",IF(C1766="Yes","",B1766-COUNTIF($C$21:C1766,"Yes"))),"")</f>
        <v/>
      </c>
      <c r="E1766" s="81" t="str">
        <f t="shared" si="379"/>
        <v/>
      </c>
      <c r="F1766" s="80" t="str">
        <f t="shared" si="387"/>
        <v/>
      </c>
      <c r="G1766" s="80" t="str">
        <f t="shared" si="380"/>
        <v/>
      </c>
      <c r="H1766" s="80" t="str">
        <f t="shared" si="388"/>
        <v/>
      </c>
      <c r="I1766" s="80" t="str">
        <f t="shared" si="381"/>
        <v/>
      </c>
      <c r="J1766" s="80" t="str">
        <f t="shared" si="389"/>
        <v/>
      </c>
      <c r="AG1766" s="16" t="str">
        <f t="shared" si="390"/>
        <v/>
      </c>
      <c r="AH1766" s="69" t="str">
        <f t="shared" si="382"/>
        <v/>
      </c>
      <c r="AI1766" s="70" t="str">
        <f t="shared" si="383"/>
        <v/>
      </c>
      <c r="AJ1766" s="70" t="str">
        <f t="shared" si="384"/>
        <v/>
      </c>
      <c r="AK1766" s="70" t="str">
        <f t="shared" si="391"/>
        <v/>
      </c>
      <c r="AL1766" s="70" t="str">
        <f t="shared" si="392"/>
        <v/>
      </c>
    </row>
    <row r="1767" spans="2:38" ht="15" thickBot="1" x14ac:dyDescent="0.35">
      <c r="B1767" s="79" t="str">
        <f t="shared" si="385"/>
        <v/>
      </c>
      <c r="C1767" s="79" t="str">
        <f t="shared" si="386"/>
        <v/>
      </c>
      <c r="D1767" s="79" t="str">
        <f>IFERROR(IF(J1766&lt;=0,"",IF(C1767="Yes","",B1767-COUNTIF($C$21:C1767,"Yes"))),"")</f>
        <v/>
      </c>
      <c r="E1767" s="81" t="str">
        <f t="shared" si="379"/>
        <v/>
      </c>
      <c r="F1767" s="80" t="str">
        <f t="shared" si="387"/>
        <v/>
      </c>
      <c r="G1767" s="80" t="str">
        <f t="shared" si="380"/>
        <v/>
      </c>
      <c r="H1767" s="80" t="str">
        <f t="shared" si="388"/>
        <v/>
      </c>
      <c r="I1767" s="80" t="str">
        <f t="shared" si="381"/>
        <v/>
      </c>
      <c r="J1767" s="80" t="str">
        <f t="shared" si="389"/>
        <v/>
      </c>
      <c r="AG1767" s="16" t="str">
        <f t="shared" si="390"/>
        <v/>
      </c>
      <c r="AH1767" s="69" t="str">
        <f t="shared" si="382"/>
        <v/>
      </c>
      <c r="AI1767" s="70" t="str">
        <f t="shared" si="383"/>
        <v/>
      </c>
      <c r="AJ1767" s="70" t="str">
        <f t="shared" si="384"/>
        <v/>
      </c>
      <c r="AK1767" s="70" t="str">
        <f t="shared" si="391"/>
        <v/>
      </c>
      <c r="AL1767" s="70" t="str">
        <f t="shared" si="392"/>
        <v/>
      </c>
    </row>
    <row r="1768" spans="2:38" ht="15" thickBot="1" x14ac:dyDescent="0.35">
      <c r="B1768" s="79" t="str">
        <f t="shared" si="385"/>
        <v/>
      </c>
      <c r="C1768" s="79" t="str">
        <f t="shared" si="386"/>
        <v/>
      </c>
      <c r="D1768" s="79" t="str">
        <f>IFERROR(IF(J1767&lt;=0,"",IF(C1768="Yes","",B1768-COUNTIF($C$21:C1768,"Yes"))),"")</f>
        <v/>
      </c>
      <c r="E1768" s="81" t="str">
        <f t="shared" si="379"/>
        <v/>
      </c>
      <c r="F1768" s="80" t="str">
        <f t="shared" si="387"/>
        <v/>
      </c>
      <c r="G1768" s="80" t="str">
        <f t="shared" si="380"/>
        <v/>
      </c>
      <c r="H1768" s="80" t="str">
        <f t="shared" si="388"/>
        <v/>
      </c>
      <c r="I1768" s="80" t="str">
        <f t="shared" si="381"/>
        <v/>
      </c>
      <c r="J1768" s="80" t="str">
        <f t="shared" si="389"/>
        <v/>
      </c>
      <c r="AG1768" s="16" t="str">
        <f t="shared" si="390"/>
        <v/>
      </c>
      <c r="AH1768" s="69" t="str">
        <f t="shared" si="382"/>
        <v/>
      </c>
      <c r="AI1768" s="70" t="str">
        <f t="shared" si="383"/>
        <v/>
      </c>
      <c r="AJ1768" s="70" t="str">
        <f t="shared" si="384"/>
        <v/>
      </c>
      <c r="AK1768" s="70" t="str">
        <f t="shared" si="391"/>
        <v/>
      </c>
      <c r="AL1768" s="70" t="str">
        <f t="shared" si="392"/>
        <v/>
      </c>
    </row>
    <row r="1769" spans="2:38" ht="15" thickBot="1" x14ac:dyDescent="0.35">
      <c r="B1769" s="79" t="str">
        <f t="shared" si="385"/>
        <v/>
      </c>
      <c r="C1769" s="79" t="str">
        <f t="shared" si="386"/>
        <v/>
      </c>
      <c r="D1769" s="79" t="str">
        <f>IFERROR(IF(J1768&lt;=0,"",IF(C1769="Yes","",B1769-COUNTIF($C$21:C1769,"Yes"))),"")</f>
        <v/>
      </c>
      <c r="E1769" s="81" t="str">
        <f t="shared" si="379"/>
        <v/>
      </c>
      <c r="F1769" s="80" t="str">
        <f t="shared" si="387"/>
        <v/>
      </c>
      <c r="G1769" s="80" t="str">
        <f t="shared" si="380"/>
        <v/>
      </c>
      <c r="H1769" s="80" t="str">
        <f t="shared" si="388"/>
        <v/>
      </c>
      <c r="I1769" s="80" t="str">
        <f t="shared" si="381"/>
        <v/>
      </c>
      <c r="J1769" s="80" t="str">
        <f t="shared" si="389"/>
        <v/>
      </c>
      <c r="AG1769" s="16" t="str">
        <f t="shared" si="390"/>
        <v/>
      </c>
      <c r="AH1769" s="69" t="str">
        <f t="shared" si="382"/>
        <v/>
      </c>
      <c r="AI1769" s="70" t="str">
        <f t="shared" si="383"/>
        <v/>
      </c>
      <c r="AJ1769" s="70" t="str">
        <f t="shared" si="384"/>
        <v/>
      </c>
      <c r="AK1769" s="70" t="str">
        <f t="shared" si="391"/>
        <v/>
      </c>
      <c r="AL1769" s="70" t="str">
        <f t="shared" si="392"/>
        <v/>
      </c>
    </row>
    <row r="1770" spans="2:38" ht="15" thickBot="1" x14ac:dyDescent="0.35">
      <c r="B1770" s="79" t="str">
        <f t="shared" si="385"/>
        <v/>
      </c>
      <c r="C1770" s="79" t="str">
        <f t="shared" si="386"/>
        <v/>
      </c>
      <c r="D1770" s="79" t="str">
        <f>IFERROR(IF(J1769&lt;=0,"",IF(C1770="Yes","",B1770-COUNTIF($C$21:C1770,"Yes"))),"")</f>
        <v/>
      </c>
      <c r="E1770" s="81" t="str">
        <f t="shared" si="379"/>
        <v/>
      </c>
      <c r="F1770" s="80" t="str">
        <f t="shared" si="387"/>
        <v/>
      </c>
      <c r="G1770" s="80" t="str">
        <f t="shared" si="380"/>
        <v/>
      </c>
      <c r="H1770" s="80" t="str">
        <f t="shared" si="388"/>
        <v/>
      </c>
      <c r="I1770" s="80" t="str">
        <f t="shared" si="381"/>
        <v/>
      </c>
      <c r="J1770" s="80" t="str">
        <f t="shared" si="389"/>
        <v/>
      </c>
      <c r="AG1770" s="16" t="str">
        <f t="shared" si="390"/>
        <v/>
      </c>
      <c r="AH1770" s="69" t="str">
        <f t="shared" si="382"/>
        <v/>
      </c>
      <c r="AI1770" s="70" t="str">
        <f t="shared" si="383"/>
        <v/>
      </c>
      <c r="AJ1770" s="70" t="str">
        <f t="shared" si="384"/>
        <v/>
      </c>
      <c r="AK1770" s="70" t="str">
        <f t="shared" si="391"/>
        <v/>
      </c>
      <c r="AL1770" s="70" t="str">
        <f t="shared" si="392"/>
        <v/>
      </c>
    </row>
    <row r="1771" spans="2:38" ht="15" thickBot="1" x14ac:dyDescent="0.35">
      <c r="B1771" s="79" t="str">
        <f t="shared" si="385"/>
        <v/>
      </c>
      <c r="C1771" s="79" t="str">
        <f t="shared" si="386"/>
        <v/>
      </c>
      <c r="D1771" s="79" t="str">
        <f>IFERROR(IF(J1770&lt;=0,"",IF(C1771="Yes","",B1771-COUNTIF($C$21:C1771,"Yes"))),"")</f>
        <v/>
      </c>
      <c r="E1771" s="81" t="str">
        <f t="shared" si="379"/>
        <v/>
      </c>
      <c r="F1771" s="80" t="str">
        <f t="shared" si="387"/>
        <v/>
      </c>
      <c r="G1771" s="80" t="str">
        <f t="shared" si="380"/>
        <v/>
      </c>
      <c r="H1771" s="80" t="str">
        <f t="shared" si="388"/>
        <v/>
      </c>
      <c r="I1771" s="80" t="str">
        <f t="shared" si="381"/>
        <v/>
      </c>
      <c r="J1771" s="80" t="str">
        <f t="shared" si="389"/>
        <v/>
      </c>
      <c r="AG1771" s="16" t="str">
        <f t="shared" si="390"/>
        <v/>
      </c>
      <c r="AH1771" s="69" t="str">
        <f t="shared" si="382"/>
        <v/>
      </c>
      <c r="AI1771" s="70" t="str">
        <f t="shared" si="383"/>
        <v/>
      </c>
      <c r="AJ1771" s="70" t="str">
        <f t="shared" si="384"/>
        <v/>
      </c>
      <c r="AK1771" s="70" t="str">
        <f t="shared" si="391"/>
        <v/>
      </c>
      <c r="AL1771" s="70" t="str">
        <f t="shared" si="392"/>
        <v/>
      </c>
    </row>
    <row r="1772" spans="2:38" ht="15" thickBot="1" x14ac:dyDescent="0.35">
      <c r="B1772" s="79" t="str">
        <f t="shared" si="385"/>
        <v/>
      </c>
      <c r="C1772" s="79" t="str">
        <f t="shared" si="386"/>
        <v/>
      </c>
      <c r="D1772" s="79" t="str">
        <f>IFERROR(IF(J1771&lt;=0,"",IF(C1772="Yes","",B1772-COUNTIF($C$21:C1772,"Yes"))),"")</f>
        <v/>
      </c>
      <c r="E1772" s="81" t="str">
        <f t="shared" si="379"/>
        <v/>
      </c>
      <c r="F1772" s="80" t="str">
        <f t="shared" si="387"/>
        <v/>
      </c>
      <c r="G1772" s="80" t="str">
        <f t="shared" si="380"/>
        <v/>
      </c>
      <c r="H1772" s="80" t="str">
        <f t="shared" si="388"/>
        <v/>
      </c>
      <c r="I1772" s="80" t="str">
        <f t="shared" si="381"/>
        <v/>
      </c>
      <c r="J1772" s="80" t="str">
        <f t="shared" si="389"/>
        <v/>
      </c>
      <c r="AG1772" s="16" t="str">
        <f t="shared" si="390"/>
        <v/>
      </c>
      <c r="AH1772" s="69" t="str">
        <f t="shared" si="382"/>
        <v/>
      </c>
      <c r="AI1772" s="70" t="str">
        <f t="shared" si="383"/>
        <v/>
      </c>
      <c r="AJ1772" s="70" t="str">
        <f t="shared" si="384"/>
        <v/>
      </c>
      <c r="AK1772" s="70" t="str">
        <f t="shared" si="391"/>
        <v/>
      </c>
      <c r="AL1772" s="70" t="str">
        <f t="shared" si="392"/>
        <v/>
      </c>
    </row>
    <row r="1773" spans="2:38" ht="15" thickBot="1" x14ac:dyDescent="0.35">
      <c r="B1773" s="79" t="str">
        <f t="shared" si="385"/>
        <v/>
      </c>
      <c r="C1773" s="79" t="str">
        <f t="shared" si="386"/>
        <v/>
      </c>
      <c r="D1773" s="79" t="str">
        <f>IFERROR(IF(J1772&lt;=0,"",IF(C1773="Yes","",B1773-COUNTIF($C$21:C1773,"Yes"))),"")</f>
        <v/>
      </c>
      <c r="E1773" s="81" t="str">
        <f t="shared" si="379"/>
        <v/>
      </c>
      <c r="F1773" s="80" t="str">
        <f t="shared" si="387"/>
        <v/>
      </c>
      <c r="G1773" s="80" t="str">
        <f t="shared" si="380"/>
        <v/>
      </c>
      <c r="H1773" s="80" t="str">
        <f t="shared" si="388"/>
        <v/>
      </c>
      <c r="I1773" s="80" t="str">
        <f t="shared" si="381"/>
        <v/>
      </c>
      <c r="J1773" s="80" t="str">
        <f t="shared" si="389"/>
        <v/>
      </c>
      <c r="AG1773" s="16" t="str">
        <f t="shared" si="390"/>
        <v/>
      </c>
      <c r="AH1773" s="69" t="str">
        <f t="shared" si="382"/>
        <v/>
      </c>
      <c r="AI1773" s="70" t="str">
        <f t="shared" si="383"/>
        <v/>
      </c>
      <c r="AJ1773" s="70" t="str">
        <f t="shared" si="384"/>
        <v/>
      </c>
      <c r="AK1773" s="70" t="str">
        <f t="shared" si="391"/>
        <v/>
      </c>
      <c r="AL1773" s="70" t="str">
        <f t="shared" si="392"/>
        <v/>
      </c>
    </row>
    <row r="1774" spans="2:38" ht="15" thickBot="1" x14ac:dyDescent="0.35">
      <c r="B1774" s="79" t="str">
        <f t="shared" si="385"/>
        <v/>
      </c>
      <c r="C1774" s="79" t="str">
        <f t="shared" si="386"/>
        <v/>
      </c>
      <c r="D1774" s="79" t="str">
        <f>IFERROR(IF(J1773&lt;=0,"",IF(C1774="Yes","",B1774-COUNTIF($C$21:C1774,"Yes"))),"")</f>
        <v/>
      </c>
      <c r="E1774" s="81" t="str">
        <f t="shared" si="379"/>
        <v/>
      </c>
      <c r="F1774" s="80" t="str">
        <f t="shared" si="387"/>
        <v/>
      </c>
      <c r="G1774" s="80" t="str">
        <f t="shared" si="380"/>
        <v/>
      </c>
      <c r="H1774" s="80" t="str">
        <f t="shared" si="388"/>
        <v/>
      </c>
      <c r="I1774" s="80" t="str">
        <f t="shared" si="381"/>
        <v/>
      </c>
      <c r="J1774" s="80" t="str">
        <f t="shared" si="389"/>
        <v/>
      </c>
      <c r="AG1774" s="16" t="str">
        <f t="shared" si="390"/>
        <v/>
      </c>
      <c r="AH1774" s="69" t="str">
        <f t="shared" si="382"/>
        <v/>
      </c>
      <c r="AI1774" s="70" t="str">
        <f t="shared" si="383"/>
        <v/>
      </c>
      <c r="AJ1774" s="70" t="str">
        <f t="shared" si="384"/>
        <v/>
      </c>
      <c r="AK1774" s="70" t="str">
        <f t="shared" si="391"/>
        <v/>
      </c>
      <c r="AL1774" s="70" t="str">
        <f t="shared" si="392"/>
        <v/>
      </c>
    </row>
    <row r="1775" spans="2:38" ht="15" thickBot="1" x14ac:dyDescent="0.35">
      <c r="B1775" s="79" t="str">
        <f t="shared" si="385"/>
        <v/>
      </c>
      <c r="C1775" s="79" t="str">
        <f t="shared" si="386"/>
        <v/>
      </c>
      <c r="D1775" s="79" t="str">
        <f>IFERROR(IF(J1774&lt;=0,"",IF(C1775="Yes","",B1775-COUNTIF($C$21:C1775,"Yes"))),"")</f>
        <v/>
      </c>
      <c r="E1775" s="81" t="str">
        <f t="shared" si="379"/>
        <v/>
      </c>
      <c r="F1775" s="80" t="str">
        <f t="shared" si="387"/>
        <v/>
      </c>
      <c r="G1775" s="80" t="str">
        <f t="shared" si="380"/>
        <v/>
      </c>
      <c r="H1775" s="80" t="str">
        <f t="shared" si="388"/>
        <v/>
      </c>
      <c r="I1775" s="80" t="str">
        <f t="shared" si="381"/>
        <v/>
      </c>
      <c r="J1775" s="80" t="str">
        <f t="shared" si="389"/>
        <v/>
      </c>
      <c r="AG1775" s="16" t="str">
        <f t="shared" si="390"/>
        <v/>
      </c>
      <c r="AH1775" s="69" t="str">
        <f t="shared" si="382"/>
        <v/>
      </c>
      <c r="AI1775" s="70" t="str">
        <f t="shared" si="383"/>
        <v/>
      </c>
      <c r="AJ1775" s="70" t="str">
        <f t="shared" si="384"/>
        <v/>
      </c>
      <c r="AK1775" s="70" t="str">
        <f t="shared" si="391"/>
        <v/>
      </c>
      <c r="AL1775" s="70" t="str">
        <f t="shared" si="392"/>
        <v/>
      </c>
    </row>
    <row r="1776" spans="2:38" ht="15" thickBot="1" x14ac:dyDescent="0.35">
      <c r="B1776" s="79" t="str">
        <f t="shared" si="385"/>
        <v/>
      </c>
      <c r="C1776" s="79" t="str">
        <f t="shared" si="386"/>
        <v/>
      </c>
      <c r="D1776" s="79" t="str">
        <f>IFERROR(IF(J1775&lt;=0,"",IF(C1776="Yes","",B1776-COUNTIF($C$21:C1776,"Yes"))),"")</f>
        <v/>
      </c>
      <c r="E1776" s="81" t="str">
        <f t="shared" si="379"/>
        <v/>
      </c>
      <c r="F1776" s="80" t="str">
        <f t="shared" si="387"/>
        <v/>
      </c>
      <c r="G1776" s="80" t="str">
        <f t="shared" si="380"/>
        <v/>
      </c>
      <c r="H1776" s="80" t="str">
        <f t="shared" si="388"/>
        <v/>
      </c>
      <c r="I1776" s="80" t="str">
        <f t="shared" si="381"/>
        <v/>
      </c>
      <c r="J1776" s="80" t="str">
        <f t="shared" si="389"/>
        <v/>
      </c>
      <c r="AG1776" s="16" t="str">
        <f t="shared" si="390"/>
        <v/>
      </c>
      <c r="AH1776" s="69" t="str">
        <f t="shared" si="382"/>
        <v/>
      </c>
      <c r="AI1776" s="70" t="str">
        <f t="shared" si="383"/>
        <v/>
      </c>
      <c r="AJ1776" s="70" t="str">
        <f t="shared" si="384"/>
        <v/>
      </c>
      <c r="AK1776" s="70" t="str">
        <f t="shared" si="391"/>
        <v/>
      </c>
      <c r="AL1776" s="70" t="str">
        <f t="shared" si="392"/>
        <v/>
      </c>
    </row>
    <row r="1777" spans="2:38" ht="15" thickBot="1" x14ac:dyDescent="0.35">
      <c r="B1777" s="79" t="str">
        <f t="shared" si="385"/>
        <v/>
      </c>
      <c r="C1777" s="79" t="str">
        <f t="shared" si="386"/>
        <v/>
      </c>
      <c r="D1777" s="79" t="str">
        <f>IFERROR(IF(J1776&lt;=0,"",IF(C1777="Yes","",B1777-COUNTIF($C$21:C1777,"Yes"))),"")</f>
        <v/>
      </c>
      <c r="E1777" s="81" t="str">
        <f t="shared" si="379"/>
        <v/>
      </c>
      <c r="F1777" s="80" t="str">
        <f t="shared" si="387"/>
        <v/>
      </c>
      <c r="G1777" s="80" t="str">
        <f t="shared" si="380"/>
        <v/>
      </c>
      <c r="H1777" s="80" t="str">
        <f t="shared" si="388"/>
        <v/>
      </c>
      <c r="I1777" s="80" t="str">
        <f t="shared" si="381"/>
        <v/>
      </c>
      <c r="J1777" s="80" t="str">
        <f t="shared" si="389"/>
        <v/>
      </c>
      <c r="AG1777" s="16" t="str">
        <f t="shared" si="390"/>
        <v/>
      </c>
      <c r="AH1777" s="69" t="str">
        <f t="shared" si="382"/>
        <v/>
      </c>
      <c r="AI1777" s="70" t="str">
        <f t="shared" si="383"/>
        <v/>
      </c>
      <c r="AJ1777" s="70" t="str">
        <f t="shared" si="384"/>
        <v/>
      </c>
      <c r="AK1777" s="70" t="str">
        <f t="shared" si="391"/>
        <v/>
      </c>
      <c r="AL1777" s="70" t="str">
        <f t="shared" si="392"/>
        <v/>
      </c>
    </row>
    <row r="1778" spans="2:38" ht="15" thickBot="1" x14ac:dyDescent="0.35">
      <c r="B1778" s="79" t="str">
        <f t="shared" si="385"/>
        <v/>
      </c>
      <c r="C1778" s="79" t="str">
        <f t="shared" si="386"/>
        <v/>
      </c>
      <c r="D1778" s="79" t="str">
        <f>IFERROR(IF(J1777&lt;=0,"",IF(C1778="Yes","",B1778-COUNTIF($C$21:C1778,"Yes"))),"")</f>
        <v/>
      </c>
      <c r="E1778" s="81" t="str">
        <f t="shared" si="379"/>
        <v/>
      </c>
      <c r="F1778" s="80" t="str">
        <f t="shared" si="387"/>
        <v/>
      </c>
      <c r="G1778" s="80" t="str">
        <f t="shared" si="380"/>
        <v/>
      </c>
      <c r="H1778" s="80" t="str">
        <f t="shared" si="388"/>
        <v/>
      </c>
      <c r="I1778" s="80" t="str">
        <f t="shared" si="381"/>
        <v/>
      </c>
      <c r="J1778" s="80" t="str">
        <f t="shared" si="389"/>
        <v/>
      </c>
      <c r="AG1778" s="16" t="str">
        <f t="shared" si="390"/>
        <v/>
      </c>
      <c r="AH1778" s="69" t="str">
        <f t="shared" si="382"/>
        <v/>
      </c>
      <c r="AI1778" s="70" t="str">
        <f t="shared" si="383"/>
        <v/>
      </c>
      <c r="AJ1778" s="70" t="str">
        <f t="shared" si="384"/>
        <v/>
      </c>
      <c r="AK1778" s="70" t="str">
        <f t="shared" si="391"/>
        <v/>
      </c>
      <c r="AL1778" s="70" t="str">
        <f t="shared" si="392"/>
        <v/>
      </c>
    </row>
    <row r="1779" spans="2:38" ht="15" thickBot="1" x14ac:dyDescent="0.35">
      <c r="B1779" s="79" t="str">
        <f t="shared" si="385"/>
        <v/>
      </c>
      <c r="C1779" s="79" t="str">
        <f t="shared" si="386"/>
        <v/>
      </c>
      <c r="D1779" s="79" t="str">
        <f>IFERROR(IF(J1778&lt;=0,"",IF(C1779="Yes","",B1779-COUNTIF($C$21:C1779,"Yes"))),"")</f>
        <v/>
      </c>
      <c r="E1779" s="81" t="str">
        <f t="shared" si="379"/>
        <v/>
      </c>
      <c r="F1779" s="80" t="str">
        <f t="shared" si="387"/>
        <v/>
      </c>
      <c r="G1779" s="80" t="str">
        <f t="shared" si="380"/>
        <v/>
      </c>
      <c r="H1779" s="80" t="str">
        <f t="shared" si="388"/>
        <v/>
      </c>
      <c r="I1779" s="80" t="str">
        <f t="shared" si="381"/>
        <v/>
      </c>
      <c r="J1779" s="80" t="str">
        <f t="shared" si="389"/>
        <v/>
      </c>
      <c r="AG1779" s="16" t="str">
        <f t="shared" si="390"/>
        <v/>
      </c>
      <c r="AH1779" s="69" t="str">
        <f t="shared" si="382"/>
        <v/>
      </c>
      <c r="AI1779" s="70" t="str">
        <f t="shared" si="383"/>
        <v/>
      </c>
      <c r="AJ1779" s="70" t="str">
        <f t="shared" si="384"/>
        <v/>
      </c>
      <c r="AK1779" s="70" t="str">
        <f t="shared" si="391"/>
        <v/>
      </c>
      <c r="AL1779" s="70" t="str">
        <f t="shared" si="392"/>
        <v/>
      </c>
    </row>
    <row r="1780" spans="2:38" ht="15" thickBot="1" x14ac:dyDescent="0.35">
      <c r="B1780" s="79" t="str">
        <f t="shared" si="385"/>
        <v/>
      </c>
      <c r="C1780" s="79" t="str">
        <f t="shared" si="386"/>
        <v/>
      </c>
      <c r="D1780" s="79" t="str">
        <f>IFERROR(IF(J1779&lt;=0,"",IF(C1780="Yes","",B1780-COUNTIF($C$21:C1780,"Yes"))),"")</f>
        <v/>
      </c>
      <c r="E1780" s="81" t="str">
        <f t="shared" si="379"/>
        <v/>
      </c>
      <c r="F1780" s="80" t="str">
        <f t="shared" si="387"/>
        <v/>
      </c>
      <c r="G1780" s="80" t="str">
        <f t="shared" si="380"/>
        <v/>
      </c>
      <c r="H1780" s="80" t="str">
        <f t="shared" si="388"/>
        <v/>
      </c>
      <c r="I1780" s="80" t="str">
        <f t="shared" si="381"/>
        <v/>
      </c>
      <c r="J1780" s="80" t="str">
        <f t="shared" si="389"/>
        <v/>
      </c>
      <c r="AG1780" s="16" t="str">
        <f t="shared" si="390"/>
        <v/>
      </c>
      <c r="AH1780" s="69" t="str">
        <f t="shared" si="382"/>
        <v/>
      </c>
      <c r="AI1780" s="70" t="str">
        <f t="shared" si="383"/>
        <v/>
      </c>
      <c r="AJ1780" s="70" t="str">
        <f t="shared" si="384"/>
        <v/>
      </c>
      <c r="AK1780" s="70" t="str">
        <f t="shared" si="391"/>
        <v/>
      </c>
      <c r="AL1780" s="70" t="str">
        <f t="shared" si="392"/>
        <v/>
      </c>
    </row>
    <row r="1781" spans="2:38" ht="15" thickBot="1" x14ac:dyDescent="0.35">
      <c r="B1781" s="79" t="str">
        <f t="shared" si="385"/>
        <v/>
      </c>
      <c r="C1781" s="79" t="str">
        <f t="shared" si="386"/>
        <v/>
      </c>
      <c r="D1781" s="79" t="str">
        <f>IFERROR(IF(J1780&lt;=0,"",IF(C1781="Yes","",B1781-COUNTIF($C$21:C1781,"Yes"))),"")</f>
        <v/>
      </c>
      <c r="E1781" s="81" t="str">
        <f t="shared" si="379"/>
        <v/>
      </c>
      <c r="F1781" s="80" t="str">
        <f t="shared" si="387"/>
        <v/>
      </c>
      <c r="G1781" s="80" t="str">
        <f t="shared" si="380"/>
        <v/>
      </c>
      <c r="H1781" s="80" t="str">
        <f t="shared" si="388"/>
        <v/>
      </c>
      <c r="I1781" s="80" t="str">
        <f t="shared" si="381"/>
        <v/>
      </c>
      <c r="J1781" s="80" t="str">
        <f t="shared" si="389"/>
        <v/>
      </c>
      <c r="AG1781" s="16" t="str">
        <f t="shared" si="390"/>
        <v/>
      </c>
      <c r="AH1781" s="69" t="str">
        <f t="shared" si="382"/>
        <v/>
      </c>
      <c r="AI1781" s="70" t="str">
        <f t="shared" si="383"/>
        <v/>
      </c>
      <c r="AJ1781" s="70" t="str">
        <f t="shared" si="384"/>
        <v/>
      </c>
      <c r="AK1781" s="70" t="str">
        <f t="shared" si="391"/>
        <v/>
      </c>
      <c r="AL1781" s="70" t="str">
        <f t="shared" si="392"/>
        <v/>
      </c>
    </row>
    <row r="1782" spans="2:38" ht="15" thickBot="1" x14ac:dyDescent="0.35">
      <c r="B1782" s="79" t="str">
        <f t="shared" si="385"/>
        <v/>
      </c>
      <c r="C1782" s="79" t="str">
        <f t="shared" si="386"/>
        <v/>
      </c>
      <c r="D1782" s="79" t="str">
        <f>IFERROR(IF(J1781&lt;=0,"",IF(C1782="Yes","",B1782-COUNTIF($C$21:C1782,"Yes"))),"")</f>
        <v/>
      </c>
      <c r="E1782" s="81" t="str">
        <f t="shared" si="379"/>
        <v/>
      </c>
      <c r="F1782" s="80" t="str">
        <f t="shared" si="387"/>
        <v/>
      </c>
      <c r="G1782" s="80" t="str">
        <f t="shared" si="380"/>
        <v/>
      </c>
      <c r="H1782" s="80" t="str">
        <f t="shared" si="388"/>
        <v/>
      </c>
      <c r="I1782" s="80" t="str">
        <f t="shared" si="381"/>
        <v/>
      </c>
      <c r="J1782" s="80" t="str">
        <f t="shared" si="389"/>
        <v/>
      </c>
      <c r="AG1782" s="16" t="str">
        <f t="shared" si="390"/>
        <v/>
      </c>
      <c r="AH1782" s="69" t="str">
        <f t="shared" si="382"/>
        <v/>
      </c>
      <c r="AI1782" s="70" t="str">
        <f t="shared" si="383"/>
        <v/>
      </c>
      <c r="AJ1782" s="70" t="str">
        <f t="shared" si="384"/>
        <v/>
      </c>
      <c r="AK1782" s="70" t="str">
        <f t="shared" si="391"/>
        <v/>
      </c>
      <c r="AL1782" s="70" t="str">
        <f t="shared" si="392"/>
        <v/>
      </c>
    </row>
    <row r="1783" spans="2:38" ht="15" thickBot="1" x14ac:dyDescent="0.35">
      <c r="B1783" s="79" t="str">
        <f t="shared" si="385"/>
        <v/>
      </c>
      <c r="C1783" s="79" t="str">
        <f t="shared" si="386"/>
        <v/>
      </c>
      <c r="D1783" s="79" t="str">
        <f>IFERROR(IF(J1782&lt;=0,"",IF(C1783="Yes","",B1783-COUNTIF($C$21:C1783,"Yes"))),"")</f>
        <v/>
      </c>
      <c r="E1783" s="81" t="str">
        <f t="shared" si="379"/>
        <v/>
      </c>
      <c r="F1783" s="80" t="str">
        <f t="shared" si="387"/>
        <v/>
      </c>
      <c r="G1783" s="80" t="str">
        <f t="shared" si="380"/>
        <v/>
      </c>
      <c r="H1783" s="80" t="str">
        <f t="shared" si="388"/>
        <v/>
      </c>
      <c r="I1783" s="80" t="str">
        <f t="shared" si="381"/>
        <v/>
      </c>
      <c r="J1783" s="80" t="str">
        <f t="shared" si="389"/>
        <v/>
      </c>
      <c r="AG1783" s="16" t="str">
        <f t="shared" si="390"/>
        <v/>
      </c>
      <c r="AH1783" s="69" t="str">
        <f t="shared" si="382"/>
        <v/>
      </c>
      <c r="AI1783" s="70" t="str">
        <f t="shared" si="383"/>
        <v/>
      </c>
      <c r="AJ1783" s="70" t="str">
        <f t="shared" si="384"/>
        <v/>
      </c>
      <c r="AK1783" s="70" t="str">
        <f t="shared" si="391"/>
        <v/>
      </c>
      <c r="AL1783" s="70" t="str">
        <f t="shared" si="392"/>
        <v/>
      </c>
    </row>
    <row r="1784" spans="2:38" ht="15" thickBot="1" x14ac:dyDescent="0.35">
      <c r="B1784" s="79" t="str">
        <f t="shared" si="385"/>
        <v/>
      </c>
      <c r="C1784" s="79" t="str">
        <f t="shared" si="386"/>
        <v/>
      </c>
      <c r="D1784" s="79" t="str">
        <f>IFERROR(IF(J1783&lt;=0,"",IF(C1784="Yes","",B1784-COUNTIF($C$21:C1784,"Yes"))),"")</f>
        <v/>
      </c>
      <c r="E1784" s="81" t="str">
        <f t="shared" si="379"/>
        <v/>
      </c>
      <c r="F1784" s="80" t="str">
        <f t="shared" si="387"/>
        <v/>
      </c>
      <c r="G1784" s="80" t="str">
        <f t="shared" si="380"/>
        <v/>
      </c>
      <c r="H1784" s="80" t="str">
        <f t="shared" si="388"/>
        <v/>
      </c>
      <c r="I1784" s="80" t="str">
        <f t="shared" si="381"/>
        <v/>
      </c>
      <c r="J1784" s="80" t="str">
        <f t="shared" si="389"/>
        <v/>
      </c>
      <c r="AG1784" s="16" t="str">
        <f t="shared" si="390"/>
        <v/>
      </c>
      <c r="AH1784" s="69" t="str">
        <f t="shared" si="382"/>
        <v/>
      </c>
      <c r="AI1784" s="70" t="str">
        <f t="shared" si="383"/>
        <v/>
      </c>
      <c r="AJ1784" s="70" t="str">
        <f t="shared" si="384"/>
        <v/>
      </c>
      <c r="AK1784" s="70" t="str">
        <f t="shared" si="391"/>
        <v/>
      </c>
      <c r="AL1784" s="70" t="str">
        <f t="shared" si="392"/>
        <v/>
      </c>
    </row>
    <row r="1785" spans="2:38" ht="15" thickBot="1" x14ac:dyDescent="0.35">
      <c r="B1785" s="79" t="str">
        <f t="shared" si="385"/>
        <v/>
      </c>
      <c r="C1785" s="79" t="str">
        <f t="shared" si="386"/>
        <v/>
      </c>
      <c r="D1785" s="79" t="str">
        <f>IFERROR(IF(J1784&lt;=0,"",IF(C1785="Yes","",B1785-COUNTIF($C$21:C1785,"Yes"))),"")</f>
        <v/>
      </c>
      <c r="E1785" s="81" t="str">
        <f t="shared" si="379"/>
        <v/>
      </c>
      <c r="F1785" s="80" t="str">
        <f t="shared" si="387"/>
        <v/>
      </c>
      <c r="G1785" s="80" t="str">
        <f t="shared" si="380"/>
        <v/>
      </c>
      <c r="H1785" s="80" t="str">
        <f t="shared" si="388"/>
        <v/>
      </c>
      <c r="I1785" s="80" t="str">
        <f t="shared" si="381"/>
        <v/>
      </c>
      <c r="J1785" s="80" t="str">
        <f t="shared" si="389"/>
        <v/>
      </c>
      <c r="AG1785" s="16" t="str">
        <f t="shared" si="390"/>
        <v/>
      </c>
      <c r="AH1785" s="69" t="str">
        <f t="shared" si="382"/>
        <v/>
      </c>
      <c r="AI1785" s="70" t="str">
        <f t="shared" si="383"/>
        <v/>
      </c>
      <c r="AJ1785" s="70" t="str">
        <f t="shared" si="384"/>
        <v/>
      </c>
      <c r="AK1785" s="70" t="str">
        <f t="shared" si="391"/>
        <v/>
      </c>
      <c r="AL1785" s="70" t="str">
        <f t="shared" si="392"/>
        <v/>
      </c>
    </row>
    <row r="1786" spans="2:38" ht="15" thickBot="1" x14ac:dyDescent="0.35">
      <c r="B1786" s="79" t="str">
        <f t="shared" si="385"/>
        <v/>
      </c>
      <c r="C1786" s="79" t="str">
        <f t="shared" si="386"/>
        <v/>
      </c>
      <c r="D1786" s="79" t="str">
        <f>IFERROR(IF(J1785&lt;=0,"",IF(C1786="Yes","",B1786-COUNTIF($C$21:C1786,"Yes"))),"")</f>
        <v/>
      </c>
      <c r="E1786" s="81" t="str">
        <f t="shared" si="379"/>
        <v/>
      </c>
      <c r="F1786" s="80" t="str">
        <f t="shared" si="387"/>
        <v/>
      </c>
      <c r="G1786" s="80" t="str">
        <f t="shared" si="380"/>
        <v/>
      </c>
      <c r="H1786" s="80" t="str">
        <f t="shared" si="388"/>
        <v/>
      </c>
      <c r="I1786" s="80" t="str">
        <f t="shared" si="381"/>
        <v/>
      </c>
      <c r="J1786" s="80" t="str">
        <f t="shared" si="389"/>
        <v/>
      </c>
      <c r="AG1786" s="16" t="str">
        <f t="shared" si="390"/>
        <v/>
      </c>
      <c r="AH1786" s="69" t="str">
        <f t="shared" si="382"/>
        <v/>
      </c>
      <c r="AI1786" s="70" t="str">
        <f t="shared" si="383"/>
        <v/>
      </c>
      <c r="AJ1786" s="70" t="str">
        <f t="shared" si="384"/>
        <v/>
      </c>
      <c r="AK1786" s="70" t="str">
        <f t="shared" si="391"/>
        <v/>
      </c>
      <c r="AL1786" s="70" t="str">
        <f t="shared" si="392"/>
        <v/>
      </c>
    </row>
    <row r="1787" spans="2:38" ht="15" thickBot="1" x14ac:dyDescent="0.35">
      <c r="B1787" s="79" t="str">
        <f t="shared" si="385"/>
        <v/>
      </c>
      <c r="C1787" s="79" t="str">
        <f t="shared" si="386"/>
        <v/>
      </c>
      <c r="D1787" s="79" t="str">
        <f>IFERROR(IF(J1786&lt;=0,"",IF(C1787="Yes","",B1787-COUNTIF($C$21:C1787,"Yes"))),"")</f>
        <v/>
      </c>
      <c r="E1787" s="81" t="str">
        <f t="shared" si="379"/>
        <v/>
      </c>
      <c r="F1787" s="80" t="str">
        <f t="shared" si="387"/>
        <v/>
      </c>
      <c r="G1787" s="80" t="str">
        <f t="shared" si="380"/>
        <v/>
      </c>
      <c r="H1787" s="80" t="str">
        <f t="shared" si="388"/>
        <v/>
      </c>
      <c r="I1787" s="80" t="str">
        <f t="shared" si="381"/>
        <v/>
      </c>
      <c r="J1787" s="80" t="str">
        <f t="shared" si="389"/>
        <v/>
      </c>
      <c r="AG1787" s="16" t="str">
        <f t="shared" si="390"/>
        <v/>
      </c>
      <c r="AH1787" s="69" t="str">
        <f t="shared" si="382"/>
        <v/>
      </c>
      <c r="AI1787" s="70" t="str">
        <f t="shared" si="383"/>
        <v/>
      </c>
      <c r="AJ1787" s="70" t="str">
        <f t="shared" si="384"/>
        <v/>
      </c>
      <c r="AK1787" s="70" t="str">
        <f t="shared" si="391"/>
        <v/>
      </c>
      <c r="AL1787" s="70" t="str">
        <f t="shared" si="392"/>
        <v/>
      </c>
    </row>
    <row r="1788" spans="2:38" ht="15" thickBot="1" x14ac:dyDescent="0.35">
      <c r="B1788" s="79" t="str">
        <f t="shared" si="385"/>
        <v/>
      </c>
      <c r="C1788" s="79" t="str">
        <f t="shared" si="386"/>
        <v/>
      </c>
      <c r="D1788" s="79" t="str">
        <f>IFERROR(IF(J1787&lt;=0,"",IF(C1788="Yes","",B1788-COUNTIF($C$21:C1788,"Yes"))),"")</f>
        <v/>
      </c>
      <c r="E1788" s="81" t="str">
        <f t="shared" si="379"/>
        <v/>
      </c>
      <c r="F1788" s="80" t="str">
        <f t="shared" si="387"/>
        <v/>
      </c>
      <c r="G1788" s="80" t="str">
        <f t="shared" si="380"/>
        <v/>
      </c>
      <c r="H1788" s="80" t="str">
        <f t="shared" si="388"/>
        <v/>
      </c>
      <c r="I1788" s="80" t="str">
        <f t="shared" si="381"/>
        <v/>
      </c>
      <c r="J1788" s="80" t="str">
        <f t="shared" si="389"/>
        <v/>
      </c>
      <c r="AG1788" s="16" t="str">
        <f t="shared" si="390"/>
        <v/>
      </c>
      <c r="AH1788" s="69" t="str">
        <f t="shared" si="382"/>
        <v/>
      </c>
      <c r="AI1788" s="70" t="str">
        <f t="shared" si="383"/>
        <v/>
      </c>
      <c r="AJ1788" s="70" t="str">
        <f t="shared" si="384"/>
        <v/>
      </c>
      <c r="AK1788" s="70" t="str">
        <f t="shared" si="391"/>
        <v/>
      </c>
      <c r="AL1788" s="70" t="str">
        <f t="shared" si="392"/>
        <v/>
      </c>
    </row>
    <row r="1789" spans="2:38" ht="15" thickBot="1" x14ac:dyDescent="0.35">
      <c r="B1789" s="79" t="str">
        <f t="shared" si="385"/>
        <v/>
      </c>
      <c r="C1789" s="79" t="str">
        <f t="shared" si="386"/>
        <v/>
      </c>
      <c r="D1789" s="79" t="str">
        <f>IFERROR(IF(J1788&lt;=0,"",IF(C1789="Yes","",B1789-COUNTIF($C$21:C1789,"Yes"))),"")</f>
        <v/>
      </c>
      <c r="E1789" s="81" t="str">
        <f t="shared" si="379"/>
        <v/>
      </c>
      <c r="F1789" s="80" t="str">
        <f t="shared" si="387"/>
        <v/>
      </c>
      <c r="G1789" s="80" t="str">
        <f t="shared" si="380"/>
        <v/>
      </c>
      <c r="H1789" s="80" t="str">
        <f t="shared" si="388"/>
        <v/>
      </c>
      <c r="I1789" s="80" t="str">
        <f t="shared" si="381"/>
        <v/>
      </c>
      <c r="J1789" s="80" t="str">
        <f t="shared" si="389"/>
        <v/>
      </c>
      <c r="AG1789" s="16" t="str">
        <f t="shared" si="390"/>
        <v/>
      </c>
      <c r="AH1789" s="69" t="str">
        <f t="shared" si="382"/>
        <v/>
      </c>
      <c r="AI1789" s="70" t="str">
        <f t="shared" si="383"/>
        <v/>
      </c>
      <c r="AJ1789" s="70" t="str">
        <f t="shared" si="384"/>
        <v/>
      </c>
      <c r="AK1789" s="70" t="str">
        <f t="shared" si="391"/>
        <v/>
      </c>
      <c r="AL1789" s="70" t="str">
        <f t="shared" si="392"/>
        <v/>
      </c>
    </row>
    <row r="1790" spans="2:38" ht="15" thickBot="1" x14ac:dyDescent="0.35">
      <c r="B1790" s="79" t="str">
        <f t="shared" si="385"/>
        <v/>
      </c>
      <c r="C1790" s="79" t="str">
        <f t="shared" si="386"/>
        <v/>
      </c>
      <c r="D1790" s="79" t="str">
        <f>IFERROR(IF(J1789&lt;=0,"",IF(C1790="Yes","",B1790-COUNTIF($C$21:C1790,"Yes"))),"")</f>
        <v/>
      </c>
      <c r="E1790" s="81" t="str">
        <f t="shared" si="379"/>
        <v/>
      </c>
      <c r="F1790" s="80" t="str">
        <f t="shared" si="387"/>
        <v/>
      </c>
      <c r="G1790" s="80" t="str">
        <f t="shared" si="380"/>
        <v/>
      </c>
      <c r="H1790" s="80" t="str">
        <f t="shared" si="388"/>
        <v/>
      </c>
      <c r="I1790" s="80" t="str">
        <f t="shared" si="381"/>
        <v/>
      </c>
      <c r="J1790" s="80" t="str">
        <f t="shared" si="389"/>
        <v/>
      </c>
      <c r="AG1790" s="16" t="str">
        <f t="shared" si="390"/>
        <v/>
      </c>
      <c r="AH1790" s="69" t="str">
        <f t="shared" si="382"/>
        <v/>
      </c>
      <c r="AI1790" s="70" t="str">
        <f t="shared" si="383"/>
        <v/>
      </c>
      <c r="AJ1790" s="70" t="str">
        <f t="shared" si="384"/>
        <v/>
      </c>
      <c r="AK1790" s="70" t="str">
        <f t="shared" si="391"/>
        <v/>
      </c>
      <c r="AL1790" s="70" t="str">
        <f t="shared" si="392"/>
        <v/>
      </c>
    </row>
    <row r="1791" spans="2:38" ht="15" thickBot="1" x14ac:dyDescent="0.35">
      <c r="B1791" s="79" t="str">
        <f t="shared" si="385"/>
        <v/>
      </c>
      <c r="C1791" s="79" t="str">
        <f t="shared" si="386"/>
        <v/>
      </c>
      <c r="D1791" s="79" t="str">
        <f>IFERROR(IF(J1790&lt;=0,"",IF(C1791="Yes","",B1791-COUNTIF($C$21:C1791,"Yes"))),"")</f>
        <v/>
      </c>
      <c r="E1791" s="81" t="str">
        <f t="shared" si="379"/>
        <v/>
      </c>
      <c r="F1791" s="80" t="str">
        <f t="shared" si="387"/>
        <v/>
      </c>
      <c r="G1791" s="80" t="str">
        <f t="shared" si="380"/>
        <v/>
      </c>
      <c r="H1791" s="80" t="str">
        <f t="shared" si="388"/>
        <v/>
      </c>
      <c r="I1791" s="80" t="str">
        <f t="shared" si="381"/>
        <v/>
      </c>
      <c r="J1791" s="80" t="str">
        <f t="shared" si="389"/>
        <v/>
      </c>
      <c r="AG1791" s="16" t="str">
        <f t="shared" si="390"/>
        <v/>
      </c>
      <c r="AH1791" s="69" t="str">
        <f t="shared" si="382"/>
        <v/>
      </c>
      <c r="AI1791" s="70" t="str">
        <f t="shared" si="383"/>
        <v/>
      </c>
      <c r="AJ1791" s="70" t="str">
        <f t="shared" si="384"/>
        <v/>
      </c>
      <c r="AK1791" s="70" t="str">
        <f t="shared" si="391"/>
        <v/>
      </c>
      <c r="AL1791" s="70" t="str">
        <f t="shared" si="392"/>
        <v/>
      </c>
    </row>
    <row r="1792" spans="2:38" ht="15" thickBot="1" x14ac:dyDescent="0.35">
      <c r="B1792" s="79" t="str">
        <f t="shared" si="385"/>
        <v/>
      </c>
      <c r="C1792" s="79" t="str">
        <f t="shared" si="386"/>
        <v/>
      </c>
      <c r="D1792" s="79" t="str">
        <f>IFERROR(IF(J1791&lt;=0,"",IF(C1792="Yes","",B1792-COUNTIF($C$21:C1792,"Yes"))),"")</f>
        <v/>
      </c>
      <c r="E1792" s="81" t="str">
        <f t="shared" si="379"/>
        <v/>
      </c>
      <c r="F1792" s="80" t="str">
        <f t="shared" si="387"/>
        <v/>
      </c>
      <c r="G1792" s="80" t="str">
        <f t="shared" si="380"/>
        <v/>
      </c>
      <c r="H1792" s="80" t="str">
        <f t="shared" si="388"/>
        <v/>
      </c>
      <c r="I1792" s="80" t="str">
        <f t="shared" si="381"/>
        <v/>
      </c>
      <c r="J1792" s="80" t="str">
        <f t="shared" si="389"/>
        <v/>
      </c>
      <c r="AG1792" s="16" t="str">
        <f t="shared" si="390"/>
        <v/>
      </c>
      <c r="AH1792" s="69" t="str">
        <f t="shared" si="382"/>
        <v/>
      </c>
      <c r="AI1792" s="70" t="str">
        <f t="shared" si="383"/>
        <v/>
      </c>
      <c r="AJ1792" s="70" t="str">
        <f t="shared" si="384"/>
        <v/>
      </c>
      <c r="AK1792" s="70" t="str">
        <f t="shared" si="391"/>
        <v/>
      </c>
      <c r="AL1792" s="70" t="str">
        <f t="shared" si="392"/>
        <v/>
      </c>
    </row>
    <row r="1793" spans="2:38" ht="15" thickBot="1" x14ac:dyDescent="0.35">
      <c r="B1793" s="79" t="str">
        <f t="shared" si="385"/>
        <v/>
      </c>
      <c r="C1793" s="79" t="str">
        <f t="shared" si="386"/>
        <v/>
      </c>
      <c r="D1793" s="79" t="str">
        <f>IFERROR(IF(J1792&lt;=0,"",IF(C1793="Yes","",B1793-COUNTIF($C$21:C1793,"Yes"))),"")</f>
        <v/>
      </c>
      <c r="E1793" s="81" t="str">
        <f t="shared" si="379"/>
        <v/>
      </c>
      <c r="F1793" s="80" t="str">
        <f t="shared" si="387"/>
        <v/>
      </c>
      <c r="G1793" s="80" t="str">
        <f t="shared" si="380"/>
        <v/>
      </c>
      <c r="H1793" s="80" t="str">
        <f t="shared" si="388"/>
        <v/>
      </c>
      <c r="I1793" s="80" t="str">
        <f t="shared" si="381"/>
        <v/>
      </c>
      <c r="J1793" s="80" t="str">
        <f t="shared" si="389"/>
        <v/>
      </c>
      <c r="AG1793" s="16" t="str">
        <f t="shared" si="390"/>
        <v/>
      </c>
      <c r="AH1793" s="69" t="str">
        <f t="shared" si="382"/>
        <v/>
      </c>
      <c r="AI1793" s="70" t="str">
        <f t="shared" si="383"/>
        <v/>
      </c>
      <c r="AJ1793" s="70" t="str">
        <f t="shared" si="384"/>
        <v/>
      </c>
      <c r="AK1793" s="70" t="str">
        <f t="shared" si="391"/>
        <v/>
      </c>
      <c r="AL1793" s="70" t="str">
        <f t="shared" si="392"/>
        <v/>
      </c>
    </row>
    <row r="1794" spans="2:38" ht="15" thickBot="1" x14ac:dyDescent="0.35">
      <c r="B1794" s="79" t="str">
        <f t="shared" si="385"/>
        <v/>
      </c>
      <c r="C1794" s="79" t="str">
        <f t="shared" si="386"/>
        <v/>
      </c>
      <c r="D1794" s="79" t="str">
        <f>IFERROR(IF(J1793&lt;=0,"",IF(C1794="Yes","",B1794-COUNTIF($C$21:C1794,"Yes"))),"")</f>
        <v/>
      </c>
      <c r="E1794" s="81" t="str">
        <f t="shared" si="379"/>
        <v/>
      </c>
      <c r="F1794" s="80" t="str">
        <f t="shared" si="387"/>
        <v/>
      </c>
      <c r="G1794" s="80" t="str">
        <f t="shared" si="380"/>
        <v/>
      </c>
      <c r="H1794" s="80" t="str">
        <f t="shared" si="388"/>
        <v/>
      </c>
      <c r="I1794" s="80" t="str">
        <f t="shared" si="381"/>
        <v/>
      </c>
      <c r="J1794" s="80" t="str">
        <f t="shared" si="389"/>
        <v/>
      </c>
      <c r="AG1794" s="16" t="str">
        <f t="shared" si="390"/>
        <v/>
      </c>
      <c r="AH1794" s="69" t="str">
        <f t="shared" si="382"/>
        <v/>
      </c>
      <c r="AI1794" s="70" t="str">
        <f t="shared" si="383"/>
        <v/>
      </c>
      <c r="AJ1794" s="70" t="str">
        <f t="shared" si="384"/>
        <v/>
      </c>
      <c r="AK1794" s="70" t="str">
        <f t="shared" si="391"/>
        <v/>
      </c>
      <c r="AL1794" s="70" t="str">
        <f t="shared" si="392"/>
        <v/>
      </c>
    </row>
    <row r="1795" spans="2:38" ht="15" thickBot="1" x14ac:dyDescent="0.35">
      <c r="B1795" s="79" t="str">
        <f t="shared" si="385"/>
        <v/>
      </c>
      <c r="C1795" s="79" t="str">
        <f t="shared" si="386"/>
        <v/>
      </c>
      <c r="D1795" s="79" t="str">
        <f>IFERROR(IF(J1794&lt;=0,"",IF(C1795="Yes","",B1795-COUNTIF($C$21:C1795,"Yes"))),"")</f>
        <v/>
      </c>
      <c r="E1795" s="81" t="str">
        <f t="shared" si="379"/>
        <v/>
      </c>
      <c r="F1795" s="80" t="str">
        <f t="shared" si="387"/>
        <v/>
      </c>
      <c r="G1795" s="80" t="str">
        <f t="shared" si="380"/>
        <v/>
      </c>
      <c r="H1795" s="80" t="str">
        <f t="shared" si="388"/>
        <v/>
      </c>
      <c r="I1795" s="80" t="str">
        <f t="shared" si="381"/>
        <v/>
      </c>
      <c r="J1795" s="80" t="str">
        <f t="shared" si="389"/>
        <v/>
      </c>
      <c r="AG1795" s="16" t="str">
        <f t="shared" si="390"/>
        <v/>
      </c>
      <c r="AH1795" s="69" t="str">
        <f t="shared" si="382"/>
        <v/>
      </c>
      <c r="AI1795" s="70" t="str">
        <f t="shared" si="383"/>
        <v/>
      </c>
      <c r="AJ1795" s="70" t="str">
        <f t="shared" si="384"/>
        <v/>
      </c>
      <c r="AK1795" s="70" t="str">
        <f t="shared" si="391"/>
        <v/>
      </c>
      <c r="AL1795" s="70" t="str">
        <f t="shared" si="392"/>
        <v/>
      </c>
    </row>
    <row r="1796" spans="2:38" ht="15" thickBot="1" x14ac:dyDescent="0.35">
      <c r="B1796" s="79" t="str">
        <f t="shared" si="385"/>
        <v/>
      </c>
      <c r="C1796" s="79" t="str">
        <f t="shared" si="386"/>
        <v/>
      </c>
      <c r="D1796" s="79" t="str">
        <f>IFERROR(IF(J1795&lt;=0,"",IF(C1796="Yes","",B1796-COUNTIF($C$21:C1796,"Yes"))),"")</f>
        <v/>
      </c>
      <c r="E1796" s="81" t="str">
        <f t="shared" si="379"/>
        <v/>
      </c>
      <c r="F1796" s="80" t="str">
        <f t="shared" si="387"/>
        <v/>
      </c>
      <c r="G1796" s="80" t="str">
        <f t="shared" si="380"/>
        <v/>
      </c>
      <c r="H1796" s="80" t="str">
        <f t="shared" si="388"/>
        <v/>
      </c>
      <c r="I1796" s="80" t="str">
        <f t="shared" si="381"/>
        <v/>
      </c>
      <c r="J1796" s="80" t="str">
        <f t="shared" si="389"/>
        <v/>
      </c>
      <c r="AG1796" s="16" t="str">
        <f t="shared" si="390"/>
        <v/>
      </c>
      <c r="AH1796" s="69" t="str">
        <f t="shared" si="382"/>
        <v/>
      </c>
      <c r="AI1796" s="70" t="str">
        <f t="shared" si="383"/>
        <v/>
      </c>
      <c r="AJ1796" s="70" t="str">
        <f t="shared" si="384"/>
        <v/>
      </c>
      <c r="AK1796" s="70" t="str">
        <f t="shared" si="391"/>
        <v/>
      </c>
      <c r="AL1796" s="70" t="str">
        <f t="shared" si="392"/>
        <v/>
      </c>
    </row>
    <row r="1797" spans="2:38" ht="15" thickBot="1" x14ac:dyDescent="0.35">
      <c r="B1797" s="79" t="str">
        <f t="shared" si="385"/>
        <v/>
      </c>
      <c r="C1797" s="79" t="str">
        <f t="shared" si="386"/>
        <v/>
      </c>
      <c r="D1797" s="79" t="str">
        <f>IFERROR(IF(J1796&lt;=0,"",IF(C1797="Yes","",B1797-COUNTIF($C$21:C1797,"Yes"))),"")</f>
        <v/>
      </c>
      <c r="E1797" s="81" t="str">
        <f t="shared" si="379"/>
        <v/>
      </c>
      <c r="F1797" s="80" t="str">
        <f t="shared" si="387"/>
        <v/>
      </c>
      <c r="G1797" s="80" t="str">
        <f t="shared" si="380"/>
        <v/>
      </c>
      <c r="H1797" s="80" t="str">
        <f t="shared" si="388"/>
        <v/>
      </c>
      <c r="I1797" s="80" t="str">
        <f t="shared" si="381"/>
        <v/>
      </c>
      <c r="J1797" s="80" t="str">
        <f t="shared" si="389"/>
        <v/>
      </c>
      <c r="AG1797" s="16" t="str">
        <f t="shared" si="390"/>
        <v/>
      </c>
      <c r="AH1797" s="69" t="str">
        <f t="shared" si="382"/>
        <v/>
      </c>
      <c r="AI1797" s="70" t="str">
        <f t="shared" si="383"/>
        <v/>
      </c>
      <c r="AJ1797" s="70" t="str">
        <f t="shared" si="384"/>
        <v/>
      </c>
      <c r="AK1797" s="70" t="str">
        <f t="shared" si="391"/>
        <v/>
      </c>
      <c r="AL1797" s="70" t="str">
        <f t="shared" si="392"/>
        <v/>
      </c>
    </row>
    <row r="1798" spans="2:38" ht="15" thickBot="1" x14ac:dyDescent="0.35">
      <c r="B1798" s="79" t="str">
        <f t="shared" si="385"/>
        <v/>
      </c>
      <c r="C1798" s="79" t="str">
        <f t="shared" si="386"/>
        <v/>
      </c>
      <c r="D1798" s="79" t="str">
        <f>IFERROR(IF(J1797&lt;=0,"",IF(C1798="Yes","",B1798-COUNTIF($C$21:C1798,"Yes"))),"")</f>
        <v/>
      </c>
      <c r="E1798" s="81" t="str">
        <f t="shared" si="379"/>
        <v/>
      </c>
      <c r="F1798" s="80" t="str">
        <f t="shared" si="387"/>
        <v/>
      </c>
      <c r="G1798" s="80" t="str">
        <f t="shared" si="380"/>
        <v/>
      </c>
      <c r="H1798" s="80" t="str">
        <f t="shared" si="388"/>
        <v/>
      </c>
      <c r="I1798" s="80" t="str">
        <f t="shared" si="381"/>
        <v/>
      </c>
      <c r="J1798" s="80" t="str">
        <f t="shared" si="389"/>
        <v/>
      </c>
      <c r="AG1798" s="16" t="str">
        <f t="shared" si="390"/>
        <v/>
      </c>
      <c r="AH1798" s="69" t="str">
        <f t="shared" si="382"/>
        <v/>
      </c>
      <c r="AI1798" s="70" t="str">
        <f t="shared" si="383"/>
        <v/>
      </c>
      <c r="AJ1798" s="70" t="str">
        <f t="shared" si="384"/>
        <v/>
      </c>
      <c r="AK1798" s="70" t="str">
        <f t="shared" si="391"/>
        <v/>
      </c>
      <c r="AL1798" s="70" t="str">
        <f t="shared" si="392"/>
        <v/>
      </c>
    </row>
    <row r="1799" spans="2:38" ht="15" thickBot="1" x14ac:dyDescent="0.35">
      <c r="B1799" s="79" t="str">
        <f t="shared" si="385"/>
        <v/>
      </c>
      <c r="C1799" s="79" t="str">
        <f t="shared" si="386"/>
        <v/>
      </c>
      <c r="D1799" s="79" t="str">
        <f>IFERROR(IF(J1798&lt;=0,"",IF(C1799="Yes","",B1799-COUNTIF($C$21:C1799,"Yes"))),"")</f>
        <v/>
      </c>
      <c r="E1799" s="81" t="str">
        <f t="shared" si="379"/>
        <v/>
      </c>
      <c r="F1799" s="80" t="str">
        <f t="shared" si="387"/>
        <v/>
      </c>
      <c r="G1799" s="80" t="str">
        <f t="shared" si="380"/>
        <v/>
      </c>
      <c r="H1799" s="80" t="str">
        <f t="shared" si="388"/>
        <v/>
      </c>
      <c r="I1799" s="80" t="str">
        <f t="shared" si="381"/>
        <v/>
      </c>
      <c r="J1799" s="80" t="str">
        <f t="shared" si="389"/>
        <v/>
      </c>
      <c r="AG1799" s="16" t="str">
        <f t="shared" si="390"/>
        <v/>
      </c>
      <c r="AH1799" s="69" t="str">
        <f t="shared" si="382"/>
        <v/>
      </c>
      <c r="AI1799" s="70" t="str">
        <f t="shared" si="383"/>
        <v/>
      </c>
      <c r="AJ1799" s="70" t="str">
        <f t="shared" si="384"/>
        <v/>
      </c>
      <c r="AK1799" s="70" t="str">
        <f t="shared" si="391"/>
        <v/>
      </c>
      <c r="AL1799" s="70" t="str">
        <f t="shared" si="392"/>
        <v/>
      </c>
    </row>
    <row r="1800" spans="2:38" ht="15" thickBot="1" x14ac:dyDescent="0.35">
      <c r="B1800" s="79" t="str">
        <f t="shared" si="385"/>
        <v/>
      </c>
      <c r="C1800" s="79" t="str">
        <f t="shared" si="386"/>
        <v/>
      </c>
      <c r="D1800" s="79" t="str">
        <f>IFERROR(IF(J1799&lt;=0,"",IF(C1800="Yes","",B1800-COUNTIF($C$21:C1800,"Yes"))),"")</f>
        <v/>
      </c>
      <c r="E1800" s="81" t="str">
        <f t="shared" si="379"/>
        <v/>
      </c>
      <c r="F1800" s="80" t="str">
        <f t="shared" si="387"/>
        <v/>
      </c>
      <c r="G1800" s="80" t="str">
        <f t="shared" si="380"/>
        <v/>
      </c>
      <c r="H1800" s="80" t="str">
        <f t="shared" si="388"/>
        <v/>
      </c>
      <c r="I1800" s="80" t="str">
        <f t="shared" si="381"/>
        <v/>
      </c>
      <c r="J1800" s="80" t="str">
        <f t="shared" si="389"/>
        <v/>
      </c>
      <c r="AG1800" s="16" t="str">
        <f t="shared" si="390"/>
        <v/>
      </c>
      <c r="AH1800" s="69" t="str">
        <f t="shared" si="382"/>
        <v/>
      </c>
      <c r="AI1800" s="70" t="str">
        <f t="shared" si="383"/>
        <v/>
      </c>
      <c r="AJ1800" s="70" t="str">
        <f t="shared" si="384"/>
        <v/>
      </c>
      <c r="AK1800" s="70" t="str">
        <f t="shared" si="391"/>
        <v/>
      </c>
      <c r="AL1800" s="70" t="str">
        <f t="shared" si="392"/>
        <v/>
      </c>
    </row>
    <row r="1801" spans="2:38" ht="15" thickBot="1" x14ac:dyDescent="0.35">
      <c r="B1801" s="79" t="str">
        <f t="shared" si="385"/>
        <v/>
      </c>
      <c r="C1801" s="79" t="str">
        <f t="shared" si="386"/>
        <v/>
      </c>
      <c r="D1801" s="79" t="str">
        <f>IFERROR(IF(J1800&lt;=0,"",IF(C1801="Yes","",B1801-COUNTIF($C$21:C1801,"Yes"))),"")</f>
        <v/>
      </c>
      <c r="E1801" s="81" t="str">
        <f t="shared" si="379"/>
        <v/>
      </c>
      <c r="F1801" s="80" t="str">
        <f t="shared" si="387"/>
        <v/>
      </c>
      <c r="G1801" s="80" t="str">
        <f t="shared" si="380"/>
        <v/>
      </c>
      <c r="H1801" s="80" t="str">
        <f t="shared" si="388"/>
        <v/>
      </c>
      <c r="I1801" s="80" t="str">
        <f t="shared" si="381"/>
        <v/>
      </c>
      <c r="J1801" s="80" t="str">
        <f t="shared" si="389"/>
        <v/>
      </c>
      <c r="AG1801" s="16" t="str">
        <f t="shared" si="390"/>
        <v/>
      </c>
      <c r="AH1801" s="69" t="str">
        <f t="shared" si="382"/>
        <v/>
      </c>
      <c r="AI1801" s="70" t="str">
        <f t="shared" si="383"/>
        <v/>
      </c>
      <c r="AJ1801" s="70" t="str">
        <f t="shared" si="384"/>
        <v/>
      </c>
      <c r="AK1801" s="70" t="str">
        <f t="shared" si="391"/>
        <v/>
      </c>
      <c r="AL1801" s="70" t="str">
        <f t="shared" si="392"/>
        <v/>
      </c>
    </row>
    <row r="1802" spans="2:38" ht="15" thickBot="1" x14ac:dyDescent="0.35">
      <c r="B1802" s="79" t="str">
        <f t="shared" si="385"/>
        <v/>
      </c>
      <c r="C1802" s="79" t="str">
        <f t="shared" si="386"/>
        <v/>
      </c>
      <c r="D1802" s="79" t="str">
        <f>IFERROR(IF(J1801&lt;=0,"",IF(C1802="Yes","",B1802-COUNTIF($C$21:C1802,"Yes"))),"")</f>
        <v/>
      </c>
      <c r="E1802" s="81" t="str">
        <f t="shared" si="379"/>
        <v/>
      </c>
      <c r="F1802" s="80" t="str">
        <f t="shared" si="387"/>
        <v/>
      </c>
      <c r="G1802" s="80" t="str">
        <f t="shared" si="380"/>
        <v/>
      </c>
      <c r="H1802" s="80" t="str">
        <f t="shared" si="388"/>
        <v/>
      </c>
      <c r="I1802" s="80" t="str">
        <f t="shared" si="381"/>
        <v/>
      </c>
      <c r="J1802" s="80" t="str">
        <f t="shared" si="389"/>
        <v/>
      </c>
      <c r="AG1802" s="16" t="str">
        <f t="shared" si="390"/>
        <v/>
      </c>
      <c r="AH1802" s="69" t="str">
        <f t="shared" si="382"/>
        <v/>
      </c>
      <c r="AI1802" s="70" t="str">
        <f t="shared" si="383"/>
        <v/>
      </c>
      <c r="AJ1802" s="70" t="str">
        <f t="shared" si="384"/>
        <v/>
      </c>
      <c r="AK1802" s="70" t="str">
        <f t="shared" si="391"/>
        <v/>
      </c>
      <c r="AL1802" s="70" t="str">
        <f t="shared" si="392"/>
        <v/>
      </c>
    </row>
    <row r="1803" spans="2:38" ht="15" thickBot="1" x14ac:dyDescent="0.35">
      <c r="B1803" s="79" t="str">
        <f t="shared" si="385"/>
        <v/>
      </c>
      <c r="C1803" s="79" t="str">
        <f t="shared" si="386"/>
        <v/>
      </c>
      <c r="D1803" s="79" t="str">
        <f>IFERROR(IF(J1802&lt;=0,"",IF(C1803="Yes","",B1803-COUNTIF($C$21:C1803,"Yes"))),"")</f>
        <v/>
      </c>
      <c r="E1803" s="81" t="str">
        <f t="shared" si="379"/>
        <v/>
      </c>
      <c r="F1803" s="80" t="str">
        <f t="shared" si="387"/>
        <v/>
      </c>
      <c r="G1803" s="80" t="str">
        <f t="shared" si="380"/>
        <v/>
      </c>
      <c r="H1803" s="80" t="str">
        <f t="shared" si="388"/>
        <v/>
      </c>
      <c r="I1803" s="80" t="str">
        <f t="shared" si="381"/>
        <v/>
      </c>
      <c r="J1803" s="80" t="str">
        <f t="shared" si="389"/>
        <v/>
      </c>
      <c r="AG1803" s="16" t="str">
        <f t="shared" si="390"/>
        <v/>
      </c>
      <c r="AH1803" s="69" t="str">
        <f t="shared" si="382"/>
        <v/>
      </c>
      <c r="AI1803" s="70" t="str">
        <f t="shared" si="383"/>
        <v/>
      </c>
      <c r="AJ1803" s="70" t="str">
        <f t="shared" si="384"/>
        <v/>
      </c>
      <c r="AK1803" s="70" t="str">
        <f t="shared" si="391"/>
        <v/>
      </c>
      <c r="AL1803" s="70" t="str">
        <f t="shared" si="392"/>
        <v/>
      </c>
    </row>
    <row r="1804" spans="2:38" ht="15" thickBot="1" x14ac:dyDescent="0.35">
      <c r="B1804" s="79" t="str">
        <f t="shared" si="385"/>
        <v/>
      </c>
      <c r="C1804" s="79" t="str">
        <f t="shared" si="386"/>
        <v/>
      </c>
      <c r="D1804" s="79" t="str">
        <f>IFERROR(IF(J1803&lt;=0,"",IF(C1804="Yes","",B1804-COUNTIF($C$21:C1804,"Yes"))),"")</f>
        <v/>
      </c>
      <c r="E1804" s="81" t="str">
        <f t="shared" si="379"/>
        <v/>
      </c>
      <c r="F1804" s="80" t="str">
        <f t="shared" si="387"/>
        <v/>
      </c>
      <c r="G1804" s="80" t="str">
        <f t="shared" si="380"/>
        <v/>
      </c>
      <c r="H1804" s="80" t="str">
        <f t="shared" si="388"/>
        <v/>
      </c>
      <c r="I1804" s="80" t="str">
        <f t="shared" si="381"/>
        <v/>
      </c>
      <c r="J1804" s="80" t="str">
        <f t="shared" si="389"/>
        <v/>
      </c>
      <c r="AG1804" s="16" t="str">
        <f t="shared" si="390"/>
        <v/>
      </c>
      <c r="AH1804" s="69" t="str">
        <f t="shared" si="382"/>
        <v/>
      </c>
      <c r="AI1804" s="70" t="str">
        <f t="shared" si="383"/>
        <v/>
      </c>
      <c r="AJ1804" s="70" t="str">
        <f t="shared" si="384"/>
        <v/>
      </c>
      <c r="AK1804" s="70" t="str">
        <f t="shared" si="391"/>
        <v/>
      </c>
      <c r="AL1804" s="70" t="str">
        <f t="shared" si="392"/>
        <v/>
      </c>
    </row>
    <row r="1805" spans="2:38" ht="15" thickBot="1" x14ac:dyDescent="0.35">
      <c r="B1805" s="79" t="str">
        <f t="shared" si="385"/>
        <v/>
      </c>
      <c r="C1805" s="79" t="str">
        <f t="shared" si="386"/>
        <v/>
      </c>
      <c r="D1805" s="79" t="str">
        <f>IFERROR(IF(J1804&lt;=0,"",IF(C1805="Yes","",B1805-COUNTIF($C$21:C1805,"Yes"))),"")</f>
        <v/>
      </c>
      <c r="E1805" s="81" t="str">
        <f t="shared" si="379"/>
        <v/>
      </c>
      <c r="F1805" s="80" t="str">
        <f t="shared" si="387"/>
        <v/>
      </c>
      <c r="G1805" s="80" t="str">
        <f t="shared" si="380"/>
        <v/>
      </c>
      <c r="H1805" s="80" t="str">
        <f t="shared" si="388"/>
        <v/>
      </c>
      <c r="I1805" s="80" t="str">
        <f t="shared" si="381"/>
        <v/>
      </c>
      <c r="J1805" s="80" t="str">
        <f t="shared" si="389"/>
        <v/>
      </c>
      <c r="AG1805" s="16" t="str">
        <f t="shared" si="390"/>
        <v/>
      </c>
      <c r="AH1805" s="69" t="str">
        <f t="shared" si="382"/>
        <v/>
      </c>
      <c r="AI1805" s="70" t="str">
        <f t="shared" si="383"/>
        <v/>
      </c>
      <c r="AJ1805" s="70" t="str">
        <f t="shared" si="384"/>
        <v/>
      </c>
      <c r="AK1805" s="70" t="str">
        <f t="shared" si="391"/>
        <v/>
      </c>
      <c r="AL1805" s="70" t="str">
        <f t="shared" si="392"/>
        <v/>
      </c>
    </row>
    <row r="1806" spans="2:38" ht="15" thickBot="1" x14ac:dyDescent="0.35">
      <c r="B1806" s="79" t="str">
        <f t="shared" si="385"/>
        <v/>
      </c>
      <c r="C1806" s="79" t="str">
        <f t="shared" si="386"/>
        <v/>
      </c>
      <c r="D1806" s="79" t="str">
        <f>IFERROR(IF(J1805&lt;=0,"",IF(C1806="Yes","",B1806-COUNTIF($C$21:C1806,"Yes"))),"")</f>
        <v/>
      </c>
      <c r="E1806" s="81" t="str">
        <f t="shared" si="379"/>
        <v/>
      </c>
      <c r="F1806" s="80" t="str">
        <f t="shared" si="387"/>
        <v/>
      </c>
      <c r="G1806" s="80" t="str">
        <f t="shared" si="380"/>
        <v/>
      </c>
      <c r="H1806" s="80" t="str">
        <f t="shared" si="388"/>
        <v/>
      </c>
      <c r="I1806" s="80" t="str">
        <f t="shared" si="381"/>
        <v/>
      </c>
      <c r="J1806" s="80" t="str">
        <f t="shared" si="389"/>
        <v/>
      </c>
      <c r="AG1806" s="16" t="str">
        <f t="shared" si="390"/>
        <v/>
      </c>
      <c r="AH1806" s="69" t="str">
        <f t="shared" si="382"/>
        <v/>
      </c>
      <c r="AI1806" s="70" t="str">
        <f t="shared" si="383"/>
        <v/>
      </c>
      <c r="AJ1806" s="70" t="str">
        <f t="shared" si="384"/>
        <v/>
      </c>
      <c r="AK1806" s="70" t="str">
        <f t="shared" si="391"/>
        <v/>
      </c>
      <c r="AL1806" s="70" t="str">
        <f t="shared" si="392"/>
        <v/>
      </c>
    </row>
    <row r="1807" spans="2:38" ht="15" thickBot="1" x14ac:dyDescent="0.35">
      <c r="B1807" s="79" t="str">
        <f t="shared" si="385"/>
        <v/>
      </c>
      <c r="C1807" s="79" t="str">
        <f t="shared" si="386"/>
        <v/>
      </c>
      <c r="D1807" s="79" t="str">
        <f>IFERROR(IF(J1806&lt;=0,"",IF(C1807="Yes","",B1807-COUNTIF($C$21:C1807,"Yes"))),"")</f>
        <v/>
      </c>
      <c r="E1807" s="81" t="str">
        <f t="shared" si="379"/>
        <v/>
      </c>
      <c r="F1807" s="80" t="str">
        <f t="shared" si="387"/>
        <v/>
      </c>
      <c r="G1807" s="80" t="str">
        <f t="shared" si="380"/>
        <v/>
      </c>
      <c r="H1807" s="80" t="str">
        <f t="shared" si="388"/>
        <v/>
      </c>
      <c r="I1807" s="80" t="str">
        <f t="shared" si="381"/>
        <v/>
      </c>
      <c r="J1807" s="80" t="str">
        <f t="shared" si="389"/>
        <v/>
      </c>
      <c r="AG1807" s="16" t="str">
        <f t="shared" si="390"/>
        <v/>
      </c>
      <c r="AH1807" s="69" t="str">
        <f t="shared" si="382"/>
        <v/>
      </c>
      <c r="AI1807" s="70" t="str">
        <f t="shared" si="383"/>
        <v/>
      </c>
      <c r="AJ1807" s="70" t="str">
        <f t="shared" si="384"/>
        <v/>
      </c>
      <c r="AK1807" s="70" t="str">
        <f t="shared" si="391"/>
        <v/>
      </c>
      <c r="AL1807" s="70" t="str">
        <f t="shared" si="392"/>
        <v/>
      </c>
    </row>
    <row r="1808" spans="2:38" ht="15" thickBot="1" x14ac:dyDescent="0.35">
      <c r="B1808" s="79" t="str">
        <f t="shared" si="385"/>
        <v/>
      </c>
      <c r="C1808" s="79" t="str">
        <f t="shared" si="386"/>
        <v/>
      </c>
      <c r="D1808" s="79" t="str">
        <f>IFERROR(IF(J1807&lt;=0,"",IF(C1808="Yes","",B1808-COUNTIF($C$21:C1808,"Yes"))),"")</f>
        <v/>
      </c>
      <c r="E1808" s="81" t="str">
        <f t="shared" si="379"/>
        <v/>
      </c>
      <c r="F1808" s="80" t="str">
        <f t="shared" si="387"/>
        <v/>
      </c>
      <c r="G1808" s="80" t="str">
        <f t="shared" si="380"/>
        <v/>
      </c>
      <c r="H1808" s="80" t="str">
        <f t="shared" si="388"/>
        <v/>
      </c>
      <c r="I1808" s="80" t="str">
        <f t="shared" si="381"/>
        <v/>
      </c>
      <c r="J1808" s="80" t="str">
        <f t="shared" si="389"/>
        <v/>
      </c>
      <c r="AG1808" s="16" t="str">
        <f t="shared" si="390"/>
        <v/>
      </c>
      <c r="AH1808" s="69" t="str">
        <f t="shared" si="382"/>
        <v/>
      </c>
      <c r="AI1808" s="70" t="str">
        <f t="shared" si="383"/>
        <v/>
      </c>
      <c r="AJ1808" s="70" t="str">
        <f t="shared" si="384"/>
        <v/>
      </c>
      <c r="AK1808" s="70" t="str">
        <f t="shared" si="391"/>
        <v/>
      </c>
      <c r="AL1808" s="70" t="str">
        <f t="shared" si="392"/>
        <v/>
      </c>
    </row>
    <row r="1809" spans="2:38" ht="15" thickBot="1" x14ac:dyDescent="0.35">
      <c r="B1809" s="79" t="str">
        <f t="shared" si="385"/>
        <v/>
      </c>
      <c r="C1809" s="79" t="str">
        <f t="shared" si="386"/>
        <v/>
      </c>
      <c r="D1809" s="79" t="str">
        <f>IFERROR(IF(J1808&lt;=0,"",IF(C1809="Yes","",B1809-COUNTIF($C$21:C1809,"Yes"))),"")</f>
        <v/>
      </c>
      <c r="E1809" s="81" t="str">
        <f t="shared" si="379"/>
        <v/>
      </c>
      <c r="F1809" s="80" t="str">
        <f t="shared" si="387"/>
        <v/>
      </c>
      <c r="G1809" s="80" t="str">
        <f t="shared" si="380"/>
        <v/>
      </c>
      <c r="H1809" s="80" t="str">
        <f t="shared" si="388"/>
        <v/>
      </c>
      <c r="I1809" s="80" t="str">
        <f t="shared" si="381"/>
        <v/>
      </c>
      <c r="J1809" s="80" t="str">
        <f t="shared" si="389"/>
        <v/>
      </c>
      <c r="AG1809" s="16" t="str">
        <f t="shared" si="390"/>
        <v/>
      </c>
      <c r="AH1809" s="69" t="str">
        <f t="shared" si="382"/>
        <v/>
      </c>
      <c r="AI1809" s="70" t="str">
        <f t="shared" si="383"/>
        <v/>
      </c>
      <c r="AJ1809" s="70" t="str">
        <f t="shared" si="384"/>
        <v/>
      </c>
      <c r="AK1809" s="70" t="str">
        <f t="shared" si="391"/>
        <v/>
      </c>
      <c r="AL1809" s="70" t="str">
        <f t="shared" si="392"/>
        <v/>
      </c>
    </row>
    <row r="1810" spans="2:38" ht="15" thickBot="1" x14ac:dyDescent="0.35">
      <c r="B1810" s="79" t="str">
        <f t="shared" si="385"/>
        <v/>
      </c>
      <c r="C1810" s="79" t="str">
        <f t="shared" si="386"/>
        <v/>
      </c>
      <c r="D1810" s="79" t="str">
        <f>IFERROR(IF(J1809&lt;=0,"",IF(C1810="Yes","",B1810-COUNTIF($C$21:C1810,"Yes"))),"")</f>
        <v/>
      </c>
      <c r="E1810" s="81" t="str">
        <f t="shared" si="379"/>
        <v/>
      </c>
      <c r="F1810" s="80" t="str">
        <f t="shared" si="387"/>
        <v/>
      </c>
      <c r="G1810" s="80" t="str">
        <f t="shared" si="380"/>
        <v/>
      </c>
      <c r="H1810" s="80" t="str">
        <f t="shared" si="388"/>
        <v/>
      </c>
      <c r="I1810" s="80" t="str">
        <f t="shared" si="381"/>
        <v/>
      </c>
      <c r="J1810" s="80" t="str">
        <f t="shared" si="389"/>
        <v/>
      </c>
      <c r="AG1810" s="16" t="str">
        <f t="shared" si="390"/>
        <v/>
      </c>
      <c r="AH1810" s="69" t="str">
        <f t="shared" si="382"/>
        <v/>
      </c>
      <c r="AI1810" s="70" t="str">
        <f t="shared" si="383"/>
        <v/>
      </c>
      <c r="AJ1810" s="70" t="str">
        <f t="shared" si="384"/>
        <v/>
      </c>
      <c r="AK1810" s="70" t="str">
        <f t="shared" si="391"/>
        <v/>
      </c>
      <c r="AL1810" s="70" t="str">
        <f t="shared" si="392"/>
        <v/>
      </c>
    </row>
    <row r="1811" spans="2:38" ht="15" thickBot="1" x14ac:dyDescent="0.35">
      <c r="B1811" s="79" t="str">
        <f t="shared" si="385"/>
        <v/>
      </c>
      <c r="C1811" s="79" t="str">
        <f t="shared" si="386"/>
        <v/>
      </c>
      <c r="D1811" s="79" t="str">
        <f>IFERROR(IF(J1810&lt;=0,"",IF(C1811="Yes","",B1811-COUNTIF($C$21:C1811,"Yes"))),"")</f>
        <v/>
      </c>
      <c r="E1811" s="81" t="str">
        <f t="shared" si="379"/>
        <v/>
      </c>
      <c r="F1811" s="80" t="str">
        <f t="shared" si="387"/>
        <v/>
      </c>
      <c r="G1811" s="80" t="str">
        <f t="shared" si="380"/>
        <v/>
      </c>
      <c r="H1811" s="80" t="str">
        <f t="shared" si="388"/>
        <v/>
      </c>
      <c r="I1811" s="80" t="str">
        <f t="shared" si="381"/>
        <v/>
      </c>
      <c r="J1811" s="80" t="str">
        <f t="shared" si="389"/>
        <v/>
      </c>
      <c r="AG1811" s="16" t="str">
        <f t="shared" si="390"/>
        <v/>
      </c>
      <c r="AH1811" s="69" t="str">
        <f t="shared" si="382"/>
        <v/>
      </c>
      <c r="AI1811" s="70" t="str">
        <f t="shared" si="383"/>
        <v/>
      </c>
      <c r="AJ1811" s="70" t="str">
        <f t="shared" si="384"/>
        <v/>
      </c>
      <c r="AK1811" s="70" t="str">
        <f t="shared" si="391"/>
        <v/>
      </c>
      <c r="AL1811" s="70" t="str">
        <f t="shared" si="392"/>
        <v/>
      </c>
    </row>
    <row r="1812" spans="2:38" ht="15" thickBot="1" x14ac:dyDescent="0.35">
      <c r="B1812" s="79" t="str">
        <f t="shared" si="385"/>
        <v/>
      </c>
      <c r="C1812" s="79" t="str">
        <f t="shared" si="386"/>
        <v/>
      </c>
      <c r="D1812" s="79" t="str">
        <f>IFERROR(IF(J1811&lt;=0,"",IF(C1812="Yes","",B1812-COUNTIF($C$21:C1812,"Yes"))),"")</f>
        <v/>
      </c>
      <c r="E1812" s="81" t="str">
        <f t="shared" si="379"/>
        <v/>
      </c>
      <c r="F1812" s="80" t="str">
        <f t="shared" si="387"/>
        <v/>
      </c>
      <c r="G1812" s="80" t="str">
        <f t="shared" si="380"/>
        <v/>
      </c>
      <c r="H1812" s="80" t="str">
        <f t="shared" si="388"/>
        <v/>
      </c>
      <c r="I1812" s="80" t="str">
        <f t="shared" si="381"/>
        <v/>
      </c>
      <c r="J1812" s="80" t="str">
        <f t="shared" si="389"/>
        <v/>
      </c>
      <c r="AG1812" s="16" t="str">
        <f t="shared" si="390"/>
        <v/>
      </c>
      <c r="AH1812" s="69" t="str">
        <f t="shared" si="382"/>
        <v/>
      </c>
      <c r="AI1812" s="70" t="str">
        <f t="shared" si="383"/>
        <v/>
      </c>
      <c r="AJ1812" s="70" t="str">
        <f t="shared" si="384"/>
        <v/>
      </c>
      <c r="AK1812" s="70" t="str">
        <f t="shared" si="391"/>
        <v/>
      </c>
      <c r="AL1812" s="70" t="str">
        <f t="shared" si="392"/>
        <v/>
      </c>
    </row>
    <row r="1813" spans="2:38" ht="15" thickBot="1" x14ac:dyDescent="0.35">
      <c r="B1813" s="79" t="str">
        <f t="shared" si="385"/>
        <v/>
      </c>
      <c r="C1813" s="79" t="str">
        <f t="shared" si="386"/>
        <v/>
      </c>
      <c r="D1813" s="79" t="str">
        <f>IFERROR(IF(J1812&lt;=0,"",IF(C1813="Yes","",B1813-COUNTIF($C$21:C1813,"Yes"))),"")</f>
        <v/>
      </c>
      <c r="E1813" s="81" t="str">
        <f t="shared" ref="E1813:E1876" si="393">IF($E$9="End of the Period",IF(B1813="","",IF(payment_frequency="Bi-weekly",first_payment_date+B1813*VLOOKUP(payment_frequency,periodic_table,2,0),IF(payment_frequency="Weekly",first_payment_date+B1813*VLOOKUP(payment_frequency,periodic_table,2,0),IF(payment_frequency="Semi-monthly",first_payment_date+B1813*VLOOKUP(payment_frequency,periodic_table,2,0),EDATE(first_payment_date,B1813*VLOOKUP(payment_frequency,periodic_table,2,0)))))),IF(B1813="","",IF(payment_frequency="Bi-weekly",first_payment_date+(B1813-1)*VLOOKUP(payment_frequency,periodic_table,2,0),IF(payment_frequency="Weekly",first_payment_date+(B1813-1)*VLOOKUP(payment_frequency,periodic_table,2,0),IF(payment_frequency="Semi-monthly",first_payment_date+(B1813-1)*VLOOKUP(payment_frequency,periodic_table,2,0),EDATE(first_payment_date,(B1813-1)*VLOOKUP(payment_frequency,periodic_table,2,0)))))))</f>
        <v/>
      </c>
      <c r="F1813" s="80" t="str">
        <f t="shared" si="387"/>
        <v/>
      </c>
      <c r="G1813" s="80" t="str">
        <f t="shared" ref="G1813:G1876" si="394">IF(AND(Payment_Type=1,B1813=1),0,IF(B1813="","",IF(C1813="Yes",0,J1812*Compound_Rate)))</f>
        <v/>
      </c>
      <c r="H1813" s="80" t="str">
        <f t="shared" si="388"/>
        <v/>
      </c>
      <c r="I1813" s="80" t="str">
        <f t="shared" ref="I1813:I1876" si="395">IF(B1813="","",IF(C1813="Yes",J1812*Compound_Rate,0))</f>
        <v/>
      </c>
      <c r="J1813" s="80" t="str">
        <f t="shared" si="389"/>
        <v/>
      </c>
      <c r="AG1813" s="16" t="str">
        <f t="shared" si="390"/>
        <v/>
      </c>
      <c r="AH1813" s="69" t="str">
        <f t="shared" ref="AH1813:AH1876" si="396">IF($E$9="End of the Period",IF(AG1813="","",IF(payment_frequency="Bi-weekly",first_payment_date+AG1813*VLOOKUP(payment_frequency,periodic_table,2,0),IF(payment_frequency="Weekly",first_payment_date+AG1813*VLOOKUP(payment_frequency,periodic_table,2,0),IF(payment_frequency="Semi-monthly",first_payment_date+AG1813*VLOOKUP(payment_frequency,periodic_table,2,0),EDATE(first_payment_date,AG1813*VLOOKUP(payment_frequency,periodic_table,2,0)))))),IF(AG1813="","",IF(payment_frequency="Bi-weekly",first_payment_date+(AG1813-1)*VLOOKUP(payment_frequency,periodic_table,2,0),IF(payment_frequency="Weekly",first_payment_date+(AG1813-1)*VLOOKUP(payment_frequency,periodic_table,2,0),IF(payment_frequency="Semi-monthly",first_payment_date+(AG1813-1)*VLOOKUP(payment_frequency,periodic_table,2,0),EDATE(first_payment_date,(AG1813-1)*VLOOKUP(payment_frequency,periodic_table,2,0)))))))</f>
        <v/>
      </c>
      <c r="AI1813" s="70" t="str">
        <f t="shared" ref="AI1813:AI1876" si="397">IF(AG1813="","",IF(AL1812&lt;payment,AL1812*(1+Compound_Rate),payment))</f>
        <v/>
      </c>
      <c r="AJ1813" s="70" t="str">
        <f t="shared" ref="AJ1813:AJ1876" si="398">IF(AND(Payment_Type=1,AG1813=1),0,IF(AG1813="","",AL1812*Compound_Rate))</f>
        <v/>
      </c>
      <c r="AK1813" s="70" t="str">
        <f t="shared" si="391"/>
        <v/>
      </c>
      <c r="AL1813" s="70" t="str">
        <f t="shared" si="392"/>
        <v/>
      </c>
    </row>
    <row r="1814" spans="2:38" ht="15" thickBot="1" x14ac:dyDescent="0.35">
      <c r="B1814" s="79" t="str">
        <f t="shared" ref="B1814:B1877" si="399">IFERROR(IF(TRUNC(J1813)&lt;=0,"",B1813+1),"")</f>
        <v/>
      </c>
      <c r="C1814" s="79" t="str">
        <f t="shared" ref="C1814:C1877" si="400">IF(B1814="","",IF(AND(B1814&lt;=$E$13,B1814&gt;=$E$12),"Yes","No"))</f>
        <v/>
      </c>
      <c r="D1814" s="79" t="str">
        <f>IFERROR(IF(J1813&lt;=0,"",IF(C1814="Yes","",B1814-COUNTIF($C$21:C1814,"Yes"))),"")</f>
        <v/>
      </c>
      <c r="E1814" s="81" t="str">
        <f t="shared" si="393"/>
        <v/>
      </c>
      <c r="F1814" s="80" t="str">
        <f t="shared" ref="F1814:F1877" si="401">IF(B1814="","",IF(C1814="Yes",0,IF(J1813&lt;payment,J1813*(1+Compound_Rate),-PMT($J$5,nper-B1814+1+$E$14,J1813))))</f>
        <v/>
      </c>
      <c r="G1814" s="80" t="str">
        <f t="shared" si="394"/>
        <v/>
      </c>
      <c r="H1814" s="80" t="str">
        <f t="shared" ref="H1814:H1877" si="402">IF(B1814="","",F1814-G1814)</f>
        <v/>
      </c>
      <c r="I1814" s="80" t="str">
        <f t="shared" si="395"/>
        <v/>
      </c>
      <c r="J1814" s="80" t="str">
        <f t="shared" ref="J1814:J1877" si="403">IFERROR(IF(B1814="","",J1813-H1814+I1814),"")</f>
        <v/>
      </c>
      <c r="AG1814" s="16" t="str">
        <f t="shared" ref="AG1814:AG1877" si="404">IFERROR(IF(AL1813&lt;=0,"",AG1813+1),"")</f>
        <v/>
      </c>
      <c r="AH1814" s="69" t="str">
        <f t="shared" si="396"/>
        <v/>
      </c>
      <c r="AI1814" s="70" t="str">
        <f t="shared" si="397"/>
        <v/>
      </c>
      <c r="AJ1814" s="70" t="str">
        <f t="shared" si="398"/>
        <v/>
      </c>
      <c r="AK1814" s="70" t="str">
        <f t="shared" ref="AK1814:AK1877" si="405">IF(AG1814="","",AI1814-AJ1814)</f>
        <v/>
      </c>
      <c r="AL1814" s="70" t="str">
        <f t="shared" ref="AL1814:AL1877" si="406">IFERROR(IF(AK1814&lt;=0,"",AL1813-AK1814),"")</f>
        <v/>
      </c>
    </row>
    <row r="1815" spans="2:38" ht="15" thickBot="1" x14ac:dyDescent="0.35">
      <c r="B1815" s="79" t="str">
        <f t="shared" si="399"/>
        <v/>
      </c>
      <c r="C1815" s="79" t="str">
        <f t="shared" si="400"/>
        <v/>
      </c>
      <c r="D1815" s="79" t="str">
        <f>IFERROR(IF(J1814&lt;=0,"",IF(C1815="Yes","",B1815-COUNTIF($C$21:C1815,"Yes"))),"")</f>
        <v/>
      </c>
      <c r="E1815" s="81" t="str">
        <f t="shared" si="393"/>
        <v/>
      </c>
      <c r="F1815" s="80" t="str">
        <f t="shared" si="401"/>
        <v/>
      </c>
      <c r="G1815" s="80" t="str">
        <f t="shared" si="394"/>
        <v/>
      </c>
      <c r="H1815" s="80" t="str">
        <f t="shared" si="402"/>
        <v/>
      </c>
      <c r="I1815" s="80" t="str">
        <f t="shared" si="395"/>
        <v/>
      </c>
      <c r="J1815" s="80" t="str">
        <f t="shared" si="403"/>
        <v/>
      </c>
      <c r="AG1815" s="16" t="str">
        <f t="shared" si="404"/>
        <v/>
      </c>
      <c r="AH1815" s="69" t="str">
        <f t="shared" si="396"/>
        <v/>
      </c>
      <c r="AI1815" s="70" t="str">
        <f t="shared" si="397"/>
        <v/>
      </c>
      <c r="AJ1815" s="70" t="str">
        <f t="shared" si="398"/>
        <v/>
      </c>
      <c r="AK1815" s="70" t="str">
        <f t="shared" si="405"/>
        <v/>
      </c>
      <c r="AL1815" s="70" t="str">
        <f t="shared" si="406"/>
        <v/>
      </c>
    </row>
    <row r="1816" spans="2:38" ht="15" thickBot="1" x14ac:dyDescent="0.35">
      <c r="B1816" s="79" t="str">
        <f t="shared" si="399"/>
        <v/>
      </c>
      <c r="C1816" s="79" t="str">
        <f t="shared" si="400"/>
        <v/>
      </c>
      <c r="D1816" s="79" t="str">
        <f>IFERROR(IF(J1815&lt;=0,"",IF(C1816="Yes","",B1816-COUNTIF($C$21:C1816,"Yes"))),"")</f>
        <v/>
      </c>
      <c r="E1816" s="81" t="str">
        <f t="shared" si="393"/>
        <v/>
      </c>
      <c r="F1816" s="80" t="str">
        <f t="shared" si="401"/>
        <v/>
      </c>
      <c r="G1816" s="80" t="str">
        <f t="shared" si="394"/>
        <v/>
      </c>
      <c r="H1816" s="80" t="str">
        <f t="shared" si="402"/>
        <v/>
      </c>
      <c r="I1816" s="80" t="str">
        <f t="shared" si="395"/>
        <v/>
      </c>
      <c r="J1816" s="80" t="str">
        <f t="shared" si="403"/>
        <v/>
      </c>
      <c r="AG1816" s="16" t="str">
        <f t="shared" si="404"/>
        <v/>
      </c>
      <c r="AH1816" s="69" t="str">
        <f t="shared" si="396"/>
        <v/>
      </c>
      <c r="AI1816" s="70" t="str">
        <f t="shared" si="397"/>
        <v/>
      </c>
      <c r="AJ1816" s="70" t="str">
        <f t="shared" si="398"/>
        <v/>
      </c>
      <c r="AK1816" s="70" t="str">
        <f t="shared" si="405"/>
        <v/>
      </c>
      <c r="AL1816" s="70" t="str">
        <f t="shared" si="406"/>
        <v/>
      </c>
    </row>
    <row r="1817" spans="2:38" ht="15" thickBot="1" x14ac:dyDescent="0.35">
      <c r="B1817" s="79" t="str">
        <f t="shared" si="399"/>
        <v/>
      </c>
      <c r="C1817" s="79" t="str">
        <f t="shared" si="400"/>
        <v/>
      </c>
      <c r="D1817" s="79" t="str">
        <f>IFERROR(IF(J1816&lt;=0,"",IF(C1817="Yes","",B1817-COUNTIF($C$21:C1817,"Yes"))),"")</f>
        <v/>
      </c>
      <c r="E1817" s="81" t="str">
        <f t="shared" si="393"/>
        <v/>
      </c>
      <c r="F1817" s="80" t="str">
        <f t="shared" si="401"/>
        <v/>
      </c>
      <c r="G1817" s="80" t="str">
        <f t="shared" si="394"/>
        <v/>
      </c>
      <c r="H1817" s="80" t="str">
        <f t="shared" si="402"/>
        <v/>
      </c>
      <c r="I1817" s="80" t="str">
        <f t="shared" si="395"/>
        <v/>
      </c>
      <c r="J1817" s="80" t="str">
        <f t="shared" si="403"/>
        <v/>
      </c>
      <c r="AG1817" s="16" t="str">
        <f t="shared" si="404"/>
        <v/>
      </c>
      <c r="AH1817" s="69" t="str">
        <f t="shared" si="396"/>
        <v/>
      </c>
      <c r="AI1817" s="70" t="str">
        <f t="shared" si="397"/>
        <v/>
      </c>
      <c r="AJ1817" s="70" t="str">
        <f t="shared" si="398"/>
        <v/>
      </c>
      <c r="AK1817" s="70" t="str">
        <f t="shared" si="405"/>
        <v/>
      </c>
      <c r="AL1817" s="70" t="str">
        <f t="shared" si="406"/>
        <v/>
      </c>
    </row>
    <row r="1818" spans="2:38" ht="15" thickBot="1" x14ac:dyDescent="0.35">
      <c r="B1818" s="79" t="str">
        <f t="shared" si="399"/>
        <v/>
      </c>
      <c r="C1818" s="79" t="str">
        <f t="shared" si="400"/>
        <v/>
      </c>
      <c r="D1818" s="79" t="str">
        <f>IFERROR(IF(J1817&lt;=0,"",IF(C1818="Yes","",B1818-COUNTIF($C$21:C1818,"Yes"))),"")</f>
        <v/>
      </c>
      <c r="E1818" s="81" t="str">
        <f t="shared" si="393"/>
        <v/>
      </c>
      <c r="F1818" s="80" t="str">
        <f t="shared" si="401"/>
        <v/>
      </c>
      <c r="G1818" s="80" t="str">
        <f t="shared" si="394"/>
        <v/>
      </c>
      <c r="H1818" s="80" t="str">
        <f t="shared" si="402"/>
        <v/>
      </c>
      <c r="I1818" s="80" t="str">
        <f t="shared" si="395"/>
        <v/>
      </c>
      <c r="J1818" s="80" t="str">
        <f t="shared" si="403"/>
        <v/>
      </c>
      <c r="AG1818" s="16" t="str">
        <f t="shared" si="404"/>
        <v/>
      </c>
      <c r="AH1818" s="69" t="str">
        <f t="shared" si="396"/>
        <v/>
      </c>
      <c r="AI1818" s="70" t="str">
        <f t="shared" si="397"/>
        <v/>
      </c>
      <c r="AJ1818" s="70" t="str">
        <f t="shared" si="398"/>
        <v/>
      </c>
      <c r="AK1818" s="70" t="str">
        <f t="shared" si="405"/>
        <v/>
      </c>
      <c r="AL1818" s="70" t="str">
        <f t="shared" si="406"/>
        <v/>
      </c>
    </row>
    <row r="1819" spans="2:38" ht="15" thickBot="1" x14ac:dyDescent="0.35">
      <c r="B1819" s="79" t="str">
        <f t="shared" si="399"/>
        <v/>
      </c>
      <c r="C1819" s="79" t="str">
        <f t="shared" si="400"/>
        <v/>
      </c>
      <c r="D1819" s="79" t="str">
        <f>IFERROR(IF(J1818&lt;=0,"",IF(C1819="Yes","",B1819-COUNTIF($C$21:C1819,"Yes"))),"")</f>
        <v/>
      </c>
      <c r="E1819" s="81" t="str">
        <f t="shared" si="393"/>
        <v/>
      </c>
      <c r="F1819" s="80" t="str">
        <f t="shared" si="401"/>
        <v/>
      </c>
      <c r="G1819" s="80" t="str">
        <f t="shared" si="394"/>
        <v/>
      </c>
      <c r="H1819" s="80" t="str">
        <f t="shared" si="402"/>
        <v/>
      </c>
      <c r="I1819" s="80" t="str">
        <f t="shared" si="395"/>
        <v/>
      </c>
      <c r="J1819" s="80" t="str">
        <f t="shared" si="403"/>
        <v/>
      </c>
      <c r="AG1819" s="16" t="str">
        <f t="shared" si="404"/>
        <v/>
      </c>
      <c r="AH1819" s="69" t="str">
        <f t="shared" si="396"/>
        <v/>
      </c>
      <c r="AI1819" s="70" t="str">
        <f t="shared" si="397"/>
        <v/>
      </c>
      <c r="AJ1819" s="70" t="str">
        <f t="shared" si="398"/>
        <v/>
      </c>
      <c r="AK1819" s="70" t="str">
        <f t="shared" si="405"/>
        <v/>
      </c>
      <c r="AL1819" s="70" t="str">
        <f t="shared" si="406"/>
        <v/>
      </c>
    </row>
    <row r="1820" spans="2:38" ht="15" thickBot="1" x14ac:dyDescent="0.35">
      <c r="B1820" s="79" t="str">
        <f t="shared" si="399"/>
        <v/>
      </c>
      <c r="C1820" s="79" t="str">
        <f t="shared" si="400"/>
        <v/>
      </c>
      <c r="D1820" s="79" t="str">
        <f>IFERROR(IF(J1819&lt;=0,"",IF(C1820="Yes","",B1820-COUNTIF($C$21:C1820,"Yes"))),"")</f>
        <v/>
      </c>
      <c r="E1820" s="81" t="str">
        <f t="shared" si="393"/>
        <v/>
      </c>
      <c r="F1820" s="80" t="str">
        <f t="shared" si="401"/>
        <v/>
      </c>
      <c r="G1820" s="80" t="str">
        <f t="shared" si="394"/>
        <v/>
      </c>
      <c r="H1820" s="80" t="str">
        <f t="shared" si="402"/>
        <v/>
      </c>
      <c r="I1820" s="80" t="str">
        <f t="shared" si="395"/>
        <v/>
      </c>
      <c r="J1820" s="80" t="str">
        <f t="shared" si="403"/>
        <v/>
      </c>
      <c r="AG1820" s="16" t="str">
        <f t="shared" si="404"/>
        <v/>
      </c>
      <c r="AH1820" s="69" t="str">
        <f t="shared" si="396"/>
        <v/>
      </c>
      <c r="AI1820" s="70" t="str">
        <f t="shared" si="397"/>
        <v/>
      </c>
      <c r="AJ1820" s="70" t="str">
        <f t="shared" si="398"/>
        <v/>
      </c>
      <c r="AK1820" s="70" t="str">
        <f t="shared" si="405"/>
        <v/>
      </c>
      <c r="AL1820" s="70" t="str">
        <f t="shared" si="406"/>
        <v/>
      </c>
    </row>
    <row r="1821" spans="2:38" ht="15" thickBot="1" x14ac:dyDescent="0.35">
      <c r="B1821" s="79" t="str">
        <f t="shared" si="399"/>
        <v/>
      </c>
      <c r="C1821" s="79" t="str">
        <f t="shared" si="400"/>
        <v/>
      </c>
      <c r="D1821" s="79" t="str">
        <f>IFERROR(IF(J1820&lt;=0,"",IF(C1821="Yes","",B1821-COUNTIF($C$21:C1821,"Yes"))),"")</f>
        <v/>
      </c>
      <c r="E1821" s="81" t="str">
        <f t="shared" si="393"/>
        <v/>
      </c>
      <c r="F1821" s="80" t="str">
        <f t="shared" si="401"/>
        <v/>
      </c>
      <c r="G1821" s="80" t="str">
        <f t="shared" si="394"/>
        <v/>
      </c>
      <c r="H1821" s="80" t="str">
        <f t="shared" si="402"/>
        <v/>
      </c>
      <c r="I1821" s="80" t="str">
        <f t="shared" si="395"/>
        <v/>
      </c>
      <c r="J1821" s="80" t="str">
        <f t="shared" si="403"/>
        <v/>
      </c>
      <c r="AG1821" s="16" t="str">
        <f t="shared" si="404"/>
        <v/>
      </c>
      <c r="AH1821" s="69" t="str">
        <f t="shared" si="396"/>
        <v/>
      </c>
      <c r="AI1821" s="70" t="str">
        <f t="shared" si="397"/>
        <v/>
      </c>
      <c r="AJ1821" s="70" t="str">
        <f t="shared" si="398"/>
        <v/>
      </c>
      <c r="AK1821" s="70" t="str">
        <f t="shared" si="405"/>
        <v/>
      </c>
      <c r="AL1821" s="70" t="str">
        <f t="shared" si="406"/>
        <v/>
      </c>
    </row>
    <row r="1822" spans="2:38" ht="15" thickBot="1" x14ac:dyDescent="0.35">
      <c r="B1822" s="79" t="str">
        <f t="shared" si="399"/>
        <v/>
      </c>
      <c r="C1822" s="79" t="str">
        <f t="shared" si="400"/>
        <v/>
      </c>
      <c r="D1822" s="79" t="str">
        <f>IFERROR(IF(J1821&lt;=0,"",IF(C1822="Yes","",B1822-COUNTIF($C$21:C1822,"Yes"))),"")</f>
        <v/>
      </c>
      <c r="E1822" s="81" t="str">
        <f t="shared" si="393"/>
        <v/>
      </c>
      <c r="F1822" s="80" t="str">
        <f t="shared" si="401"/>
        <v/>
      </c>
      <c r="G1822" s="80" t="str">
        <f t="shared" si="394"/>
        <v/>
      </c>
      <c r="H1822" s="80" t="str">
        <f t="shared" si="402"/>
        <v/>
      </c>
      <c r="I1822" s="80" t="str">
        <f t="shared" si="395"/>
        <v/>
      </c>
      <c r="J1822" s="80" t="str">
        <f t="shared" si="403"/>
        <v/>
      </c>
      <c r="AG1822" s="16" t="str">
        <f t="shared" si="404"/>
        <v/>
      </c>
      <c r="AH1822" s="69" t="str">
        <f t="shared" si="396"/>
        <v/>
      </c>
      <c r="AI1822" s="70" t="str">
        <f t="shared" si="397"/>
        <v/>
      </c>
      <c r="AJ1822" s="70" t="str">
        <f t="shared" si="398"/>
        <v/>
      </c>
      <c r="AK1822" s="70" t="str">
        <f t="shared" si="405"/>
        <v/>
      </c>
      <c r="AL1822" s="70" t="str">
        <f t="shared" si="406"/>
        <v/>
      </c>
    </row>
    <row r="1823" spans="2:38" ht="15" thickBot="1" x14ac:dyDescent="0.35">
      <c r="B1823" s="79" t="str">
        <f t="shared" si="399"/>
        <v/>
      </c>
      <c r="C1823" s="79" t="str">
        <f t="shared" si="400"/>
        <v/>
      </c>
      <c r="D1823" s="79" t="str">
        <f>IFERROR(IF(J1822&lt;=0,"",IF(C1823="Yes","",B1823-COUNTIF($C$21:C1823,"Yes"))),"")</f>
        <v/>
      </c>
      <c r="E1823" s="81" t="str">
        <f t="shared" si="393"/>
        <v/>
      </c>
      <c r="F1823" s="80" t="str">
        <f t="shared" si="401"/>
        <v/>
      </c>
      <c r="G1823" s="80" t="str">
        <f t="shared" si="394"/>
        <v/>
      </c>
      <c r="H1823" s="80" t="str">
        <f t="shared" si="402"/>
        <v/>
      </c>
      <c r="I1823" s="80" t="str">
        <f t="shared" si="395"/>
        <v/>
      </c>
      <c r="J1823" s="80" t="str">
        <f t="shared" si="403"/>
        <v/>
      </c>
      <c r="AG1823" s="16" t="str">
        <f t="shared" si="404"/>
        <v/>
      </c>
      <c r="AH1823" s="69" t="str">
        <f t="shared" si="396"/>
        <v/>
      </c>
      <c r="AI1823" s="70" t="str">
        <f t="shared" si="397"/>
        <v/>
      </c>
      <c r="AJ1823" s="70" t="str">
        <f t="shared" si="398"/>
        <v/>
      </c>
      <c r="AK1823" s="70" t="str">
        <f t="shared" si="405"/>
        <v/>
      </c>
      <c r="AL1823" s="70" t="str">
        <f t="shared" si="406"/>
        <v/>
      </c>
    </row>
    <row r="1824" spans="2:38" ht="15" thickBot="1" x14ac:dyDescent="0.35">
      <c r="B1824" s="79" t="str">
        <f t="shared" si="399"/>
        <v/>
      </c>
      <c r="C1824" s="79" t="str">
        <f t="shared" si="400"/>
        <v/>
      </c>
      <c r="D1824" s="79" t="str">
        <f>IFERROR(IF(J1823&lt;=0,"",IF(C1824="Yes","",B1824-COUNTIF($C$21:C1824,"Yes"))),"")</f>
        <v/>
      </c>
      <c r="E1824" s="81" t="str">
        <f t="shared" si="393"/>
        <v/>
      </c>
      <c r="F1824" s="80" t="str">
        <f t="shared" si="401"/>
        <v/>
      </c>
      <c r="G1824" s="80" t="str">
        <f t="shared" si="394"/>
        <v/>
      </c>
      <c r="H1824" s="80" t="str">
        <f t="shared" si="402"/>
        <v/>
      </c>
      <c r="I1824" s="80" t="str">
        <f t="shared" si="395"/>
        <v/>
      </c>
      <c r="J1824" s="80" t="str">
        <f t="shared" si="403"/>
        <v/>
      </c>
      <c r="AG1824" s="16" t="str">
        <f t="shared" si="404"/>
        <v/>
      </c>
      <c r="AH1824" s="69" t="str">
        <f t="shared" si="396"/>
        <v/>
      </c>
      <c r="AI1824" s="70" t="str">
        <f t="shared" si="397"/>
        <v/>
      </c>
      <c r="AJ1824" s="70" t="str">
        <f t="shared" si="398"/>
        <v/>
      </c>
      <c r="AK1824" s="70" t="str">
        <f t="shared" si="405"/>
        <v/>
      </c>
      <c r="AL1824" s="70" t="str">
        <f t="shared" si="406"/>
        <v/>
      </c>
    </row>
    <row r="1825" spans="2:38" ht="15" thickBot="1" x14ac:dyDescent="0.35">
      <c r="B1825" s="79" t="str">
        <f t="shared" si="399"/>
        <v/>
      </c>
      <c r="C1825" s="79" t="str">
        <f t="shared" si="400"/>
        <v/>
      </c>
      <c r="D1825" s="79" t="str">
        <f>IFERROR(IF(J1824&lt;=0,"",IF(C1825="Yes","",B1825-COUNTIF($C$21:C1825,"Yes"))),"")</f>
        <v/>
      </c>
      <c r="E1825" s="81" t="str">
        <f t="shared" si="393"/>
        <v/>
      </c>
      <c r="F1825" s="80" t="str">
        <f t="shared" si="401"/>
        <v/>
      </c>
      <c r="G1825" s="80" t="str">
        <f t="shared" si="394"/>
        <v/>
      </c>
      <c r="H1825" s="80" t="str">
        <f t="shared" si="402"/>
        <v/>
      </c>
      <c r="I1825" s="80" t="str">
        <f t="shared" si="395"/>
        <v/>
      </c>
      <c r="J1825" s="80" t="str">
        <f t="shared" si="403"/>
        <v/>
      </c>
      <c r="AG1825" s="16" t="str">
        <f t="shared" si="404"/>
        <v/>
      </c>
      <c r="AH1825" s="69" t="str">
        <f t="shared" si="396"/>
        <v/>
      </c>
      <c r="AI1825" s="70" t="str">
        <f t="shared" si="397"/>
        <v/>
      </c>
      <c r="AJ1825" s="70" t="str">
        <f t="shared" si="398"/>
        <v/>
      </c>
      <c r="AK1825" s="70" t="str">
        <f t="shared" si="405"/>
        <v/>
      </c>
      <c r="AL1825" s="70" t="str">
        <f t="shared" si="406"/>
        <v/>
      </c>
    </row>
    <row r="1826" spans="2:38" ht="15" thickBot="1" x14ac:dyDescent="0.35">
      <c r="B1826" s="79" t="str">
        <f t="shared" si="399"/>
        <v/>
      </c>
      <c r="C1826" s="79" t="str">
        <f t="shared" si="400"/>
        <v/>
      </c>
      <c r="D1826" s="79" t="str">
        <f>IFERROR(IF(J1825&lt;=0,"",IF(C1826="Yes","",B1826-COUNTIF($C$21:C1826,"Yes"))),"")</f>
        <v/>
      </c>
      <c r="E1826" s="81" t="str">
        <f t="shared" si="393"/>
        <v/>
      </c>
      <c r="F1826" s="80" t="str">
        <f t="shared" si="401"/>
        <v/>
      </c>
      <c r="G1826" s="80" t="str">
        <f t="shared" si="394"/>
        <v/>
      </c>
      <c r="H1826" s="80" t="str">
        <f t="shared" si="402"/>
        <v/>
      </c>
      <c r="I1826" s="80" t="str">
        <f t="shared" si="395"/>
        <v/>
      </c>
      <c r="J1826" s="80" t="str">
        <f t="shared" si="403"/>
        <v/>
      </c>
      <c r="AG1826" s="16" t="str">
        <f t="shared" si="404"/>
        <v/>
      </c>
      <c r="AH1826" s="69" t="str">
        <f t="shared" si="396"/>
        <v/>
      </c>
      <c r="AI1826" s="70" t="str">
        <f t="shared" si="397"/>
        <v/>
      </c>
      <c r="AJ1826" s="70" t="str">
        <f t="shared" si="398"/>
        <v/>
      </c>
      <c r="AK1826" s="70" t="str">
        <f t="shared" si="405"/>
        <v/>
      </c>
      <c r="AL1826" s="70" t="str">
        <f t="shared" si="406"/>
        <v/>
      </c>
    </row>
    <row r="1827" spans="2:38" ht="15" thickBot="1" x14ac:dyDescent="0.35">
      <c r="B1827" s="79" t="str">
        <f t="shared" si="399"/>
        <v/>
      </c>
      <c r="C1827" s="79" t="str">
        <f t="shared" si="400"/>
        <v/>
      </c>
      <c r="D1827" s="79" t="str">
        <f>IFERROR(IF(J1826&lt;=0,"",IF(C1827="Yes","",B1827-COUNTIF($C$21:C1827,"Yes"))),"")</f>
        <v/>
      </c>
      <c r="E1827" s="81" t="str">
        <f t="shared" si="393"/>
        <v/>
      </c>
      <c r="F1827" s="80" t="str">
        <f t="shared" si="401"/>
        <v/>
      </c>
      <c r="G1827" s="80" t="str">
        <f t="shared" si="394"/>
        <v/>
      </c>
      <c r="H1827" s="80" t="str">
        <f t="shared" si="402"/>
        <v/>
      </c>
      <c r="I1827" s="80" t="str">
        <f t="shared" si="395"/>
        <v/>
      </c>
      <c r="J1827" s="80" t="str">
        <f t="shared" si="403"/>
        <v/>
      </c>
      <c r="AG1827" s="16" t="str">
        <f t="shared" si="404"/>
        <v/>
      </c>
      <c r="AH1827" s="69" t="str">
        <f t="shared" si="396"/>
        <v/>
      </c>
      <c r="AI1827" s="70" t="str">
        <f t="shared" si="397"/>
        <v/>
      </c>
      <c r="AJ1827" s="70" t="str">
        <f t="shared" si="398"/>
        <v/>
      </c>
      <c r="AK1827" s="70" t="str">
        <f t="shared" si="405"/>
        <v/>
      </c>
      <c r="AL1827" s="70" t="str">
        <f t="shared" si="406"/>
        <v/>
      </c>
    </row>
    <row r="1828" spans="2:38" ht="15" thickBot="1" x14ac:dyDescent="0.35">
      <c r="B1828" s="79" t="str">
        <f t="shared" si="399"/>
        <v/>
      </c>
      <c r="C1828" s="79" t="str">
        <f t="shared" si="400"/>
        <v/>
      </c>
      <c r="D1828" s="79" t="str">
        <f>IFERROR(IF(J1827&lt;=0,"",IF(C1828="Yes","",B1828-COUNTIF($C$21:C1828,"Yes"))),"")</f>
        <v/>
      </c>
      <c r="E1828" s="81" t="str">
        <f t="shared" si="393"/>
        <v/>
      </c>
      <c r="F1828" s="80" t="str">
        <f t="shared" si="401"/>
        <v/>
      </c>
      <c r="G1828" s="80" t="str">
        <f t="shared" si="394"/>
        <v/>
      </c>
      <c r="H1828" s="80" t="str">
        <f t="shared" si="402"/>
        <v/>
      </c>
      <c r="I1828" s="80" t="str">
        <f t="shared" si="395"/>
        <v/>
      </c>
      <c r="J1828" s="80" t="str">
        <f t="shared" si="403"/>
        <v/>
      </c>
      <c r="AG1828" s="16" t="str">
        <f t="shared" si="404"/>
        <v/>
      </c>
      <c r="AH1828" s="69" t="str">
        <f t="shared" si="396"/>
        <v/>
      </c>
      <c r="AI1828" s="70" t="str">
        <f t="shared" si="397"/>
        <v/>
      </c>
      <c r="AJ1828" s="70" t="str">
        <f t="shared" si="398"/>
        <v/>
      </c>
      <c r="AK1828" s="70" t="str">
        <f t="shared" si="405"/>
        <v/>
      </c>
      <c r="AL1828" s="70" t="str">
        <f t="shared" si="406"/>
        <v/>
      </c>
    </row>
    <row r="1829" spans="2:38" ht="15" thickBot="1" x14ac:dyDescent="0.35">
      <c r="B1829" s="79" t="str">
        <f t="shared" si="399"/>
        <v/>
      </c>
      <c r="C1829" s="79" t="str">
        <f t="shared" si="400"/>
        <v/>
      </c>
      <c r="D1829" s="79" t="str">
        <f>IFERROR(IF(J1828&lt;=0,"",IF(C1829="Yes","",B1829-COUNTIF($C$21:C1829,"Yes"))),"")</f>
        <v/>
      </c>
      <c r="E1829" s="81" t="str">
        <f t="shared" si="393"/>
        <v/>
      </c>
      <c r="F1829" s="80" t="str">
        <f t="shared" si="401"/>
        <v/>
      </c>
      <c r="G1829" s="80" t="str">
        <f t="shared" si="394"/>
        <v/>
      </c>
      <c r="H1829" s="80" t="str">
        <f t="shared" si="402"/>
        <v/>
      </c>
      <c r="I1829" s="80" t="str">
        <f t="shared" si="395"/>
        <v/>
      </c>
      <c r="J1829" s="80" t="str">
        <f t="shared" si="403"/>
        <v/>
      </c>
      <c r="AG1829" s="16" t="str">
        <f t="shared" si="404"/>
        <v/>
      </c>
      <c r="AH1829" s="69" t="str">
        <f t="shared" si="396"/>
        <v/>
      </c>
      <c r="AI1829" s="70" t="str">
        <f t="shared" si="397"/>
        <v/>
      </c>
      <c r="AJ1829" s="70" t="str">
        <f t="shared" si="398"/>
        <v/>
      </c>
      <c r="AK1829" s="70" t="str">
        <f t="shared" si="405"/>
        <v/>
      </c>
      <c r="AL1829" s="70" t="str">
        <f t="shared" si="406"/>
        <v/>
      </c>
    </row>
    <row r="1830" spans="2:38" ht="15" thickBot="1" x14ac:dyDescent="0.35">
      <c r="B1830" s="79" t="str">
        <f t="shared" si="399"/>
        <v/>
      </c>
      <c r="C1830" s="79" t="str">
        <f t="shared" si="400"/>
        <v/>
      </c>
      <c r="D1830" s="79" t="str">
        <f>IFERROR(IF(J1829&lt;=0,"",IF(C1830="Yes","",B1830-COUNTIF($C$21:C1830,"Yes"))),"")</f>
        <v/>
      </c>
      <c r="E1830" s="81" t="str">
        <f t="shared" si="393"/>
        <v/>
      </c>
      <c r="F1830" s="80" t="str">
        <f t="shared" si="401"/>
        <v/>
      </c>
      <c r="G1830" s="80" t="str">
        <f t="shared" si="394"/>
        <v/>
      </c>
      <c r="H1830" s="80" t="str">
        <f t="shared" si="402"/>
        <v/>
      </c>
      <c r="I1830" s="80" t="str">
        <f t="shared" si="395"/>
        <v/>
      </c>
      <c r="J1830" s="80" t="str">
        <f t="shared" si="403"/>
        <v/>
      </c>
      <c r="AG1830" s="16" t="str">
        <f t="shared" si="404"/>
        <v/>
      </c>
      <c r="AH1830" s="69" t="str">
        <f t="shared" si="396"/>
        <v/>
      </c>
      <c r="AI1830" s="70" t="str">
        <f t="shared" si="397"/>
        <v/>
      </c>
      <c r="AJ1830" s="70" t="str">
        <f t="shared" si="398"/>
        <v/>
      </c>
      <c r="AK1830" s="70" t="str">
        <f t="shared" si="405"/>
        <v/>
      </c>
      <c r="AL1830" s="70" t="str">
        <f t="shared" si="406"/>
        <v/>
      </c>
    </row>
    <row r="1831" spans="2:38" ht="15" thickBot="1" x14ac:dyDescent="0.35">
      <c r="B1831" s="79" t="str">
        <f t="shared" si="399"/>
        <v/>
      </c>
      <c r="C1831" s="79" t="str">
        <f t="shared" si="400"/>
        <v/>
      </c>
      <c r="D1831" s="79" t="str">
        <f>IFERROR(IF(J1830&lt;=0,"",IF(C1831="Yes","",B1831-COUNTIF($C$21:C1831,"Yes"))),"")</f>
        <v/>
      </c>
      <c r="E1831" s="81" t="str">
        <f t="shared" si="393"/>
        <v/>
      </c>
      <c r="F1831" s="80" t="str">
        <f t="shared" si="401"/>
        <v/>
      </c>
      <c r="G1831" s="80" t="str">
        <f t="shared" si="394"/>
        <v/>
      </c>
      <c r="H1831" s="80" t="str">
        <f t="shared" si="402"/>
        <v/>
      </c>
      <c r="I1831" s="80" t="str">
        <f t="shared" si="395"/>
        <v/>
      </c>
      <c r="J1831" s="80" t="str">
        <f t="shared" si="403"/>
        <v/>
      </c>
      <c r="AG1831" s="16" t="str">
        <f t="shared" si="404"/>
        <v/>
      </c>
      <c r="AH1831" s="69" t="str">
        <f t="shared" si="396"/>
        <v/>
      </c>
      <c r="AI1831" s="70" t="str">
        <f t="shared" si="397"/>
        <v/>
      </c>
      <c r="AJ1831" s="70" t="str">
        <f t="shared" si="398"/>
        <v/>
      </c>
      <c r="AK1831" s="70" t="str">
        <f t="shared" si="405"/>
        <v/>
      </c>
      <c r="AL1831" s="70" t="str">
        <f t="shared" si="406"/>
        <v/>
      </c>
    </row>
    <row r="1832" spans="2:38" ht="15" thickBot="1" x14ac:dyDescent="0.35">
      <c r="B1832" s="79" t="str">
        <f t="shared" si="399"/>
        <v/>
      </c>
      <c r="C1832" s="79" t="str">
        <f t="shared" si="400"/>
        <v/>
      </c>
      <c r="D1832" s="79" t="str">
        <f>IFERROR(IF(J1831&lt;=0,"",IF(C1832="Yes","",B1832-COUNTIF($C$21:C1832,"Yes"))),"")</f>
        <v/>
      </c>
      <c r="E1832" s="81" t="str">
        <f t="shared" si="393"/>
        <v/>
      </c>
      <c r="F1832" s="80" t="str">
        <f t="shared" si="401"/>
        <v/>
      </c>
      <c r="G1832" s="80" t="str">
        <f t="shared" si="394"/>
        <v/>
      </c>
      <c r="H1832" s="80" t="str">
        <f t="shared" si="402"/>
        <v/>
      </c>
      <c r="I1832" s="80" t="str">
        <f t="shared" si="395"/>
        <v/>
      </c>
      <c r="J1832" s="80" t="str">
        <f t="shared" si="403"/>
        <v/>
      </c>
      <c r="AG1832" s="16" t="str">
        <f t="shared" si="404"/>
        <v/>
      </c>
      <c r="AH1832" s="69" t="str">
        <f t="shared" si="396"/>
        <v/>
      </c>
      <c r="AI1832" s="70" t="str">
        <f t="shared" si="397"/>
        <v/>
      </c>
      <c r="AJ1832" s="70" t="str">
        <f t="shared" si="398"/>
        <v/>
      </c>
      <c r="AK1832" s="70" t="str">
        <f t="shared" si="405"/>
        <v/>
      </c>
      <c r="AL1832" s="70" t="str">
        <f t="shared" si="406"/>
        <v/>
      </c>
    </row>
    <row r="1833" spans="2:38" ht="15" thickBot="1" x14ac:dyDescent="0.35">
      <c r="B1833" s="79" t="str">
        <f t="shared" si="399"/>
        <v/>
      </c>
      <c r="C1833" s="79" t="str">
        <f t="shared" si="400"/>
        <v/>
      </c>
      <c r="D1833" s="79" t="str">
        <f>IFERROR(IF(J1832&lt;=0,"",IF(C1833="Yes","",B1833-COUNTIF($C$21:C1833,"Yes"))),"")</f>
        <v/>
      </c>
      <c r="E1833" s="81" t="str">
        <f t="shared" si="393"/>
        <v/>
      </c>
      <c r="F1833" s="80" t="str">
        <f t="shared" si="401"/>
        <v/>
      </c>
      <c r="G1833" s="80" t="str">
        <f t="shared" si="394"/>
        <v/>
      </c>
      <c r="H1833" s="80" t="str">
        <f t="shared" si="402"/>
        <v/>
      </c>
      <c r="I1833" s="80" t="str">
        <f t="shared" si="395"/>
        <v/>
      </c>
      <c r="J1833" s="80" t="str">
        <f t="shared" si="403"/>
        <v/>
      </c>
      <c r="AG1833" s="16" t="str">
        <f t="shared" si="404"/>
        <v/>
      </c>
      <c r="AH1833" s="69" t="str">
        <f t="shared" si="396"/>
        <v/>
      </c>
      <c r="AI1833" s="70" t="str">
        <f t="shared" si="397"/>
        <v/>
      </c>
      <c r="AJ1833" s="70" t="str">
        <f t="shared" si="398"/>
        <v/>
      </c>
      <c r="AK1833" s="70" t="str">
        <f t="shared" si="405"/>
        <v/>
      </c>
      <c r="AL1833" s="70" t="str">
        <f t="shared" si="406"/>
        <v/>
      </c>
    </row>
    <row r="1834" spans="2:38" ht="15" thickBot="1" x14ac:dyDescent="0.35">
      <c r="B1834" s="79" t="str">
        <f t="shared" si="399"/>
        <v/>
      </c>
      <c r="C1834" s="79" t="str">
        <f t="shared" si="400"/>
        <v/>
      </c>
      <c r="D1834" s="79" t="str">
        <f>IFERROR(IF(J1833&lt;=0,"",IF(C1834="Yes","",B1834-COUNTIF($C$21:C1834,"Yes"))),"")</f>
        <v/>
      </c>
      <c r="E1834" s="81" t="str">
        <f t="shared" si="393"/>
        <v/>
      </c>
      <c r="F1834" s="80" t="str">
        <f t="shared" si="401"/>
        <v/>
      </c>
      <c r="G1834" s="80" t="str">
        <f t="shared" si="394"/>
        <v/>
      </c>
      <c r="H1834" s="80" t="str">
        <f t="shared" si="402"/>
        <v/>
      </c>
      <c r="I1834" s="80" t="str">
        <f t="shared" si="395"/>
        <v/>
      </c>
      <c r="J1834" s="80" t="str">
        <f t="shared" si="403"/>
        <v/>
      </c>
      <c r="AG1834" s="16" t="str">
        <f t="shared" si="404"/>
        <v/>
      </c>
      <c r="AH1834" s="69" t="str">
        <f t="shared" si="396"/>
        <v/>
      </c>
      <c r="AI1834" s="70" t="str">
        <f t="shared" si="397"/>
        <v/>
      </c>
      <c r="AJ1834" s="70" t="str">
        <f t="shared" si="398"/>
        <v/>
      </c>
      <c r="AK1834" s="70" t="str">
        <f t="shared" si="405"/>
        <v/>
      </c>
      <c r="AL1834" s="70" t="str">
        <f t="shared" si="406"/>
        <v/>
      </c>
    </row>
    <row r="1835" spans="2:38" ht="15" thickBot="1" x14ac:dyDescent="0.35">
      <c r="B1835" s="79" t="str">
        <f t="shared" si="399"/>
        <v/>
      </c>
      <c r="C1835" s="79" t="str">
        <f t="shared" si="400"/>
        <v/>
      </c>
      <c r="D1835" s="79" t="str">
        <f>IFERROR(IF(J1834&lt;=0,"",IF(C1835="Yes","",B1835-COUNTIF($C$21:C1835,"Yes"))),"")</f>
        <v/>
      </c>
      <c r="E1835" s="81" t="str">
        <f t="shared" si="393"/>
        <v/>
      </c>
      <c r="F1835" s="80" t="str">
        <f t="shared" si="401"/>
        <v/>
      </c>
      <c r="G1835" s="80" t="str">
        <f t="shared" si="394"/>
        <v/>
      </c>
      <c r="H1835" s="80" t="str">
        <f t="shared" si="402"/>
        <v/>
      </c>
      <c r="I1835" s="80" t="str">
        <f t="shared" si="395"/>
        <v/>
      </c>
      <c r="J1835" s="80" t="str">
        <f t="shared" si="403"/>
        <v/>
      </c>
      <c r="AG1835" s="16" t="str">
        <f t="shared" si="404"/>
        <v/>
      </c>
      <c r="AH1835" s="69" t="str">
        <f t="shared" si="396"/>
        <v/>
      </c>
      <c r="AI1835" s="70" t="str">
        <f t="shared" si="397"/>
        <v/>
      </c>
      <c r="AJ1835" s="70" t="str">
        <f t="shared" si="398"/>
        <v/>
      </c>
      <c r="AK1835" s="70" t="str">
        <f t="shared" si="405"/>
        <v/>
      </c>
      <c r="AL1835" s="70" t="str">
        <f t="shared" si="406"/>
        <v/>
      </c>
    </row>
    <row r="1836" spans="2:38" ht="15" thickBot="1" x14ac:dyDescent="0.35">
      <c r="B1836" s="79" t="str">
        <f t="shared" si="399"/>
        <v/>
      </c>
      <c r="C1836" s="79" t="str">
        <f t="shared" si="400"/>
        <v/>
      </c>
      <c r="D1836" s="79" t="str">
        <f>IFERROR(IF(J1835&lt;=0,"",IF(C1836="Yes","",B1836-COUNTIF($C$21:C1836,"Yes"))),"")</f>
        <v/>
      </c>
      <c r="E1836" s="81" t="str">
        <f t="shared" si="393"/>
        <v/>
      </c>
      <c r="F1836" s="80" t="str">
        <f t="shared" si="401"/>
        <v/>
      </c>
      <c r="G1836" s="80" t="str">
        <f t="shared" si="394"/>
        <v/>
      </c>
      <c r="H1836" s="80" t="str">
        <f t="shared" si="402"/>
        <v/>
      </c>
      <c r="I1836" s="80" t="str">
        <f t="shared" si="395"/>
        <v/>
      </c>
      <c r="J1836" s="80" t="str">
        <f t="shared" si="403"/>
        <v/>
      </c>
      <c r="AG1836" s="16" t="str">
        <f t="shared" si="404"/>
        <v/>
      </c>
      <c r="AH1836" s="69" t="str">
        <f t="shared" si="396"/>
        <v/>
      </c>
      <c r="AI1836" s="70" t="str">
        <f t="shared" si="397"/>
        <v/>
      </c>
      <c r="AJ1836" s="70" t="str">
        <f t="shared" si="398"/>
        <v/>
      </c>
      <c r="AK1836" s="70" t="str">
        <f t="shared" si="405"/>
        <v/>
      </c>
      <c r="AL1836" s="70" t="str">
        <f t="shared" si="406"/>
        <v/>
      </c>
    </row>
    <row r="1837" spans="2:38" ht="15" thickBot="1" x14ac:dyDescent="0.35">
      <c r="B1837" s="79" t="str">
        <f t="shared" si="399"/>
        <v/>
      </c>
      <c r="C1837" s="79" t="str">
        <f t="shared" si="400"/>
        <v/>
      </c>
      <c r="D1837" s="79" t="str">
        <f>IFERROR(IF(J1836&lt;=0,"",IF(C1837="Yes","",B1837-COUNTIF($C$21:C1837,"Yes"))),"")</f>
        <v/>
      </c>
      <c r="E1837" s="81" t="str">
        <f t="shared" si="393"/>
        <v/>
      </c>
      <c r="F1837" s="80" t="str">
        <f t="shared" si="401"/>
        <v/>
      </c>
      <c r="G1837" s="80" t="str">
        <f t="shared" si="394"/>
        <v/>
      </c>
      <c r="H1837" s="80" t="str">
        <f t="shared" si="402"/>
        <v/>
      </c>
      <c r="I1837" s="80" t="str">
        <f t="shared" si="395"/>
        <v/>
      </c>
      <c r="J1837" s="80" t="str">
        <f t="shared" si="403"/>
        <v/>
      </c>
      <c r="AG1837" s="16" t="str">
        <f t="shared" si="404"/>
        <v/>
      </c>
      <c r="AH1837" s="69" t="str">
        <f t="shared" si="396"/>
        <v/>
      </c>
      <c r="AI1837" s="70" t="str">
        <f t="shared" si="397"/>
        <v/>
      </c>
      <c r="AJ1837" s="70" t="str">
        <f t="shared" si="398"/>
        <v/>
      </c>
      <c r="AK1837" s="70" t="str">
        <f t="shared" si="405"/>
        <v/>
      </c>
      <c r="AL1837" s="70" t="str">
        <f t="shared" si="406"/>
        <v/>
      </c>
    </row>
    <row r="1838" spans="2:38" ht="15" thickBot="1" x14ac:dyDescent="0.35">
      <c r="B1838" s="79" t="str">
        <f t="shared" si="399"/>
        <v/>
      </c>
      <c r="C1838" s="79" t="str">
        <f t="shared" si="400"/>
        <v/>
      </c>
      <c r="D1838" s="79" t="str">
        <f>IFERROR(IF(J1837&lt;=0,"",IF(C1838="Yes","",B1838-COUNTIF($C$21:C1838,"Yes"))),"")</f>
        <v/>
      </c>
      <c r="E1838" s="81" t="str">
        <f t="shared" si="393"/>
        <v/>
      </c>
      <c r="F1838" s="80" t="str">
        <f t="shared" si="401"/>
        <v/>
      </c>
      <c r="G1838" s="80" t="str">
        <f t="shared" si="394"/>
        <v/>
      </c>
      <c r="H1838" s="80" t="str">
        <f t="shared" si="402"/>
        <v/>
      </c>
      <c r="I1838" s="80" t="str">
        <f t="shared" si="395"/>
        <v/>
      </c>
      <c r="J1838" s="80" t="str">
        <f t="shared" si="403"/>
        <v/>
      </c>
      <c r="AG1838" s="16" t="str">
        <f t="shared" si="404"/>
        <v/>
      </c>
      <c r="AH1838" s="69" t="str">
        <f t="shared" si="396"/>
        <v/>
      </c>
      <c r="AI1838" s="70" t="str">
        <f t="shared" si="397"/>
        <v/>
      </c>
      <c r="AJ1838" s="70" t="str">
        <f t="shared" si="398"/>
        <v/>
      </c>
      <c r="AK1838" s="70" t="str">
        <f t="shared" si="405"/>
        <v/>
      </c>
      <c r="AL1838" s="70" t="str">
        <f t="shared" si="406"/>
        <v/>
      </c>
    </row>
    <row r="1839" spans="2:38" ht="15" thickBot="1" x14ac:dyDescent="0.35">
      <c r="B1839" s="79" t="str">
        <f t="shared" si="399"/>
        <v/>
      </c>
      <c r="C1839" s="79" t="str">
        <f t="shared" si="400"/>
        <v/>
      </c>
      <c r="D1839" s="79" t="str">
        <f>IFERROR(IF(J1838&lt;=0,"",IF(C1839="Yes","",B1839-COUNTIF($C$21:C1839,"Yes"))),"")</f>
        <v/>
      </c>
      <c r="E1839" s="81" t="str">
        <f t="shared" si="393"/>
        <v/>
      </c>
      <c r="F1839" s="80" t="str">
        <f t="shared" si="401"/>
        <v/>
      </c>
      <c r="G1839" s="80" t="str">
        <f t="shared" si="394"/>
        <v/>
      </c>
      <c r="H1839" s="80" t="str">
        <f t="shared" si="402"/>
        <v/>
      </c>
      <c r="I1839" s="80" t="str">
        <f t="shared" si="395"/>
        <v/>
      </c>
      <c r="J1839" s="80" t="str">
        <f t="shared" si="403"/>
        <v/>
      </c>
      <c r="AG1839" s="16" t="str">
        <f t="shared" si="404"/>
        <v/>
      </c>
      <c r="AH1839" s="69" t="str">
        <f t="shared" si="396"/>
        <v/>
      </c>
      <c r="AI1839" s="70" t="str">
        <f t="shared" si="397"/>
        <v/>
      </c>
      <c r="AJ1839" s="70" t="str">
        <f t="shared" si="398"/>
        <v/>
      </c>
      <c r="AK1839" s="70" t="str">
        <f t="shared" si="405"/>
        <v/>
      </c>
      <c r="AL1839" s="70" t="str">
        <f t="shared" si="406"/>
        <v/>
      </c>
    </row>
    <row r="1840" spans="2:38" ht="15" thickBot="1" x14ac:dyDescent="0.35">
      <c r="B1840" s="79" t="str">
        <f t="shared" si="399"/>
        <v/>
      </c>
      <c r="C1840" s="79" t="str">
        <f t="shared" si="400"/>
        <v/>
      </c>
      <c r="D1840" s="79" t="str">
        <f>IFERROR(IF(J1839&lt;=0,"",IF(C1840="Yes","",B1840-COUNTIF($C$21:C1840,"Yes"))),"")</f>
        <v/>
      </c>
      <c r="E1840" s="81" t="str">
        <f t="shared" si="393"/>
        <v/>
      </c>
      <c r="F1840" s="80" t="str">
        <f t="shared" si="401"/>
        <v/>
      </c>
      <c r="G1840" s="80" t="str">
        <f t="shared" si="394"/>
        <v/>
      </c>
      <c r="H1840" s="80" t="str">
        <f t="shared" si="402"/>
        <v/>
      </c>
      <c r="I1840" s="80" t="str">
        <f t="shared" si="395"/>
        <v/>
      </c>
      <c r="J1840" s="80" t="str">
        <f t="shared" si="403"/>
        <v/>
      </c>
      <c r="AG1840" s="16" t="str">
        <f t="shared" si="404"/>
        <v/>
      </c>
      <c r="AH1840" s="69" t="str">
        <f t="shared" si="396"/>
        <v/>
      </c>
      <c r="AI1840" s="70" t="str">
        <f t="shared" si="397"/>
        <v/>
      </c>
      <c r="AJ1840" s="70" t="str">
        <f t="shared" si="398"/>
        <v/>
      </c>
      <c r="AK1840" s="70" t="str">
        <f t="shared" si="405"/>
        <v/>
      </c>
      <c r="AL1840" s="70" t="str">
        <f t="shared" si="406"/>
        <v/>
      </c>
    </row>
    <row r="1841" spans="2:38" ht="15" thickBot="1" x14ac:dyDescent="0.35">
      <c r="B1841" s="79" t="str">
        <f t="shared" si="399"/>
        <v/>
      </c>
      <c r="C1841" s="79" t="str">
        <f t="shared" si="400"/>
        <v/>
      </c>
      <c r="D1841" s="79" t="str">
        <f>IFERROR(IF(J1840&lt;=0,"",IF(C1841="Yes","",B1841-COUNTIF($C$21:C1841,"Yes"))),"")</f>
        <v/>
      </c>
      <c r="E1841" s="81" t="str">
        <f t="shared" si="393"/>
        <v/>
      </c>
      <c r="F1841" s="80" t="str">
        <f t="shared" si="401"/>
        <v/>
      </c>
      <c r="G1841" s="80" t="str">
        <f t="shared" si="394"/>
        <v/>
      </c>
      <c r="H1841" s="80" t="str">
        <f t="shared" si="402"/>
        <v/>
      </c>
      <c r="I1841" s="80" t="str">
        <f t="shared" si="395"/>
        <v/>
      </c>
      <c r="J1841" s="80" t="str">
        <f t="shared" si="403"/>
        <v/>
      </c>
      <c r="AG1841" s="16" t="str">
        <f t="shared" si="404"/>
        <v/>
      </c>
      <c r="AH1841" s="69" t="str">
        <f t="shared" si="396"/>
        <v/>
      </c>
      <c r="AI1841" s="70" t="str">
        <f t="shared" si="397"/>
        <v/>
      </c>
      <c r="AJ1841" s="70" t="str">
        <f t="shared" si="398"/>
        <v/>
      </c>
      <c r="AK1841" s="70" t="str">
        <f t="shared" si="405"/>
        <v/>
      </c>
      <c r="AL1841" s="70" t="str">
        <f t="shared" si="406"/>
        <v/>
      </c>
    </row>
    <row r="1842" spans="2:38" ht="15" thickBot="1" x14ac:dyDescent="0.35">
      <c r="B1842" s="79" t="str">
        <f t="shared" si="399"/>
        <v/>
      </c>
      <c r="C1842" s="79" t="str">
        <f t="shared" si="400"/>
        <v/>
      </c>
      <c r="D1842" s="79" t="str">
        <f>IFERROR(IF(J1841&lt;=0,"",IF(C1842="Yes","",B1842-COUNTIF($C$21:C1842,"Yes"))),"")</f>
        <v/>
      </c>
      <c r="E1842" s="81" t="str">
        <f t="shared" si="393"/>
        <v/>
      </c>
      <c r="F1842" s="80" t="str">
        <f t="shared" si="401"/>
        <v/>
      </c>
      <c r="G1842" s="80" t="str">
        <f t="shared" si="394"/>
        <v/>
      </c>
      <c r="H1842" s="80" t="str">
        <f t="shared" si="402"/>
        <v/>
      </c>
      <c r="I1842" s="80" t="str">
        <f t="shared" si="395"/>
        <v/>
      </c>
      <c r="J1842" s="80" t="str">
        <f t="shared" si="403"/>
        <v/>
      </c>
      <c r="AG1842" s="16" t="str">
        <f t="shared" si="404"/>
        <v/>
      </c>
      <c r="AH1842" s="69" t="str">
        <f t="shared" si="396"/>
        <v/>
      </c>
      <c r="AI1842" s="70" t="str">
        <f t="shared" si="397"/>
        <v/>
      </c>
      <c r="AJ1842" s="70" t="str">
        <f t="shared" si="398"/>
        <v/>
      </c>
      <c r="AK1842" s="70" t="str">
        <f t="shared" si="405"/>
        <v/>
      </c>
      <c r="AL1842" s="70" t="str">
        <f t="shared" si="406"/>
        <v/>
      </c>
    </row>
    <row r="1843" spans="2:38" ht="15" thickBot="1" x14ac:dyDescent="0.35">
      <c r="B1843" s="79" t="str">
        <f t="shared" si="399"/>
        <v/>
      </c>
      <c r="C1843" s="79" t="str">
        <f t="shared" si="400"/>
        <v/>
      </c>
      <c r="D1843" s="79" t="str">
        <f>IFERROR(IF(J1842&lt;=0,"",IF(C1843="Yes","",B1843-COUNTIF($C$21:C1843,"Yes"))),"")</f>
        <v/>
      </c>
      <c r="E1843" s="81" t="str">
        <f t="shared" si="393"/>
        <v/>
      </c>
      <c r="F1843" s="80" t="str">
        <f t="shared" si="401"/>
        <v/>
      </c>
      <c r="G1843" s="80" t="str">
        <f t="shared" si="394"/>
        <v/>
      </c>
      <c r="H1843" s="80" t="str">
        <f t="shared" si="402"/>
        <v/>
      </c>
      <c r="I1843" s="80" t="str">
        <f t="shared" si="395"/>
        <v/>
      </c>
      <c r="J1843" s="80" t="str">
        <f t="shared" si="403"/>
        <v/>
      </c>
      <c r="AG1843" s="16" t="str">
        <f t="shared" si="404"/>
        <v/>
      </c>
      <c r="AH1843" s="69" t="str">
        <f t="shared" si="396"/>
        <v/>
      </c>
      <c r="AI1843" s="70" t="str">
        <f t="shared" si="397"/>
        <v/>
      </c>
      <c r="AJ1843" s="70" t="str">
        <f t="shared" si="398"/>
        <v/>
      </c>
      <c r="AK1843" s="70" t="str">
        <f t="shared" si="405"/>
        <v/>
      </c>
      <c r="AL1843" s="70" t="str">
        <f t="shared" si="406"/>
        <v/>
      </c>
    </row>
    <row r="1844" spans="2:38" ht="15" thickBot="1" x14ac:dyDescent="0.35">
      <c r="B1844" s="79" t="str">
        <f t="shared" si="399"/>
        <v/>
      </c>
      <c r="C1844" s="79" t="str">
        <f t="shared" si="400"/>
        <v/>
      </c>
      <c r="D1844" s="79" t="str">
        <f>IFERROR(IF(J1843&lt;=0,"",IF(C1844="Yes","",B1844-COUNTIF($C$21:C1844,"Yes"))),"")</f>
        <v/>
      </c>
      <c r="E1844" s="81" t="str">
        <f t="shared" si="393"/>
        <v/>
      </c>
      <c r="F1844" s="80" t="str">
        <f t="shared" si="401"/>
        <v/>
      </c>
      <c r="G1844" s="80" t="str">
        <f t="shared" si="394"/>
        <v/>
      </c>
      <c r="H1844" s="80" t="str">
        <f t="shared" si="402"/>
        <v/>
      </c>
      <c r="I1844" s="80" t="str">
        <f t="shared" si="395"/>
        <v/>
      </c>
      <c r="J1844" s="80" t="str">
        <f t="shared" si="403"/>
        <v/>
      </c>
      <c r="AG1844" s="16" t="str">
        <f t="shared" si="404"/>
        <v/>
      </c>
      <c r="AH1844" s="69" t="str">
        <f t="shared" si="396"/>
        <v/>
      </c>
      <c r="AI1844" s="70" t="str">
        <f t="shared" si="397"/>
        <v/>
      </c>
      <c r="AJ1844" s="70" t="str">
        <f t="shared" si="398"/>
        <v/>
      </c>
      <c r="AK1844" s="70" t="str">
        <f t="shared" si="405"/>
        <v/>
      </c>
      <c r="AL1844" s="70" t="str">
        <f t="shared" si="406"/>
        <v/>
      </c>
    </row>
    <row r="1845" spans="2:38" ht="15" thickBot="1" x14ac:dyDescent="0.35">
      <c r="B1845" s="79" t="str">
        <f t="shared" si="399"/>
        <v/>
      </c>
      <c r="C1845" s="79" t="str">
        <f t="shared" si="400"/>
        <v/>
      </c>
      <c r="D1845" s="79" t="str">
        <f>IFERROR(IF(J1844&lt;=0,"",IF(C1845="Yes","",B1845-COUNTIF($C$21:C1845,"Yes"))),"")</f>
        <v/>
      </c>
      <c r="E1845" s="81" t="str">
        <f t="shared" si="393"/>
        <v/>
      </c>
      <c r="F1845" s="80" t="str">
        <f t="shared" si="401"/>
        <v/>
      </c>
      <c r="G1845" s="80" t="str">
        <f t="shared" si="394"/>
        <v/>
      </c>
      <c r="H1845" s="80" t="str">
        <f t="shared" si="402"/>
        <v/>
      </c>
      <c r="I1845" s="80" t="str">
        <f t="shared" si="395"/>
        <v/>
      </c>
      <c r="J1845" s="80" t="str">
        <f t="shared" si="403"/>
        <v/>
      </c>
      <c r="AG1845" s="16" t="str">
        <f t="shared" si="404"/>
        <v/>
      </c>
      <c r="AH1845" s="69" t="str">
        <f t="shared" si="396"/>
        <v/>
      </c>
      <c r="AI1845" s="70" t="str">
        <f t="shared" si="397"/>
        <v/>
      </c>
      <c r="AJ1845" s="70" t="str">
        <f t="shared" si="398"/>
        <v/>
      </c>
      <c r="AK1845" s="70" t="str">
        <f t="shared" si="405"/>
        <v/>
      </c>
      <c r="AL1845" s="70" t="str">
        <f t="shared" si="406"/>
        <v/>
      </c>
    </row>
    <row r="1846" spans="2:38" ht="15" thickBot="1" x14ac:dyDescent="0.35">
      <c r="B1846" s="79" t="str">
        <f t="shared" si="399"/>
        <v/>
      </c>
      <c r="C1846" s="79" t="str">
        <f t="shared" si="400"/>
        <v/>
      </c>
      <c r="D1846" s="79" t="str">
        <f>IFERROR(IF(J1845&lt;=0,"",IF(C1846="Yes","",B1846-COUNTIF($C$21:C1846,"Yes"))),"")</f>
        <v/>
      </c>
      <c r="E1846" s="81" t="str">
        <f t="shared" si="393"/>
        <v/>
      </c>
      <c r="F1846" s="80" t="str">
        <f t="shared" si="401"/>
        <v/>
      </c>
      <c r="G1846" s="80" t="str">
        <f t="shared" si="394"/>
        <v/>
      </c>
      <c r="H1846" s="80" t="str">
        <f t="shared" si="402"/>
        <v/>
      </c>
      <c r="I1846" s="80" t="str">
        <f t="shared" si="395"/>
        <v/>
      </c>
      <c r="J1846" s="80" t="str">
        <f t="shared" si="403"/>
        <v/>
      </c>
      <c r="AG1846" s="16" t="str">
        <f t="shared" si="404"/>
        <v/>
      </c>
      <c r="AH1846" s="69" t="str">
        <f t="shared" si="396"/>
        <v/>
      </c>
      <c r="AI1846" s="70" t="str">
        <f t="shared" si="397"/>
        <v/>
      </c>
      <c r="AJ1846" s="70" t="str">
        <f t="shared" si="398"/>
        <v/>
      </c>
      <c r="AK1846" s="70" t="str">
        <f t="shared" si="405"/>
        <v/>
      </c>
      <c r="AL1846" s="70" t="str">
        <f t="shared" si="406"/>
        <v/>
      </c>
    </row>
    <row r="1847" spans="2:38" ht="15" thickBot="1" x14ac:dyDescent="0.35">
      <c r="B1847" s="79" t="str">
        <f t="shared" si="399"/>
        <v/>
      </c>
      <c r="C1847" s="79" t="str">
        <f t="shared" si="400"/>
        <v/>
      </c>
      <c r="D1847" s="79" t="str">
        <f>IFERROR(IF(J1846&lt;=0,"",IF(C1847="Yes","",B1847-COUNTIF($C$21:C1847,"Yes"))),"")</f>
        <v/>
      </c>
      <c r="E1847" s="81" t="str">
        <f t="shared" si="393"/>
        <v/>
      </c>
      <c r="F1847" s="80" t="str">
        <f t="shared" si="401"/>
        <v/>
      </c>
      <c r="G1847" s="80" t="str">
        <f t="shared" si="394"/>
        <v/>
      </c>
      <c r="H1847" s="80" t="str">
        <f t="shared" si="402"/>
        <v/>
      </c>
      <c r="I1847" s="80" t="str">
        <f t="shared" si="395"/>
        <v/>
      </c>
      <c r="J1847" s="80" t="str">
        <f t="shared" si="403"/>
        <v/>
      </c>
      <c r="AG1847" s="16" t="str">
        <f t="shared" si="404"/>
        <v/>
      </c>
      <c r="AH1847" s="69" t="str">
        <f t="shared" si="396"/>
        <v/>
      </c>
      <c r="AI1847" s="70" t="str">
        <f t="shared" si="397"/>
        <v/>
      </c>
      <c r="AJ1847" s="70" t="str">
        <f t="shared" si="398"/>
        <v/>
      </c>
      <c r="AK1847" s="70" t="str">
        <f t="shared" si="405"/>
        <v/>
      </c>
      <c r="AL1847" s="70" t="str">
        <f t="shared" si="406"/>
        <v/>
      </c>
    </row>
    <row r="1848" spans="2:38" ht="15" thickBot="1" x14ac:dyDescent="0.35">
      <c r="B1848" s="79" t="str">
        <f t="shared" si="399"/>
        <v/>
      </c>
      <c r="C1848" s="79" t="str">
        <f t="shared" si="400"/>
        <v/>
      </c>
      <c r="D1848" s="79" t="str">
        <f>IFERROR(IF(J1847&lt;=0,"",IF(C1848="Yes","",B1848-COUNTIF($C$21:C1848,"Yes"))),"")</f>
        <v/>
      </c>
      <c r="E1848" s="81" t="str">
        <f t="shared" si="393"/>
        <v/>
      </c>
      <c r="F1848" s="80" t="str">
        <f t="shared" si="401"/>
        <v/>
      </c>
      <c r="G1848" s="80" t="str">
        <f t="shared" si="394"/>
        <v/>
      </c>
      <c r="H1848" s="80" t="str">
        <f t="shared" si="402"/>
        <v/>
      </c>
      <c r="I1848" s="80" t="str">
        <f t="shared" si="395"/>
        <v/>
      </c>
      <c r="J1848" s="80" t="str">
        <f t="shared" si="403"/>
        <v/>
      </c>
      <c r="AG1848" s="16" t="str">
        <f t="shared" si="404"/>
        <v/>
      </c>
      <c r="AH1848" s="69" t="str">
        <f t="shared" si="396"/>
        <v/>
      </c>
      <c r="AI1848" s="70" t="str">
        <f t="shared" si="397"/>
        <v/>
      </c>
      <c r="AJ1848" s="70" t="str">
        <f t="shared" si="398"/>
        <v/>
      </c>
      <c r="AK1848" s="70" t="str">
        <f t="shared" si="405"/>
        <v/>
      </c>
      <c r="AL1848" s="70" t="str">
        <f t="shared" si="406"/>
        <v/>
      </c>
    </row>
    <row r="1849" spans="2:38" ht="15" thickBot="1" x14ac:dyDescent="0.35">
      <c r="B1849" s="79" t="str">
        <f t="shared" si="399"/>
        <v/>
      </c>
      <c r="C1849" s="79" t="str">
        <f t="shared" si="400"/>
        <v/>
      </c>
      <c r="D1849" s="79" t="str">
        <f>IFERROR(IF(J1848&lt;=0,"",IF(C1849="Yes","",B1849-COUNTIF($C$21:C1849,"Yes"))),"")</f>
        <v/>
      </c>
      <c r="E1849" s="81" t="str">
        <f t="shared" si="393"/>
        <v/>
      </c>
      <c r="F1849" s="80" t="str">
        <f t="shared" si="401"/>
        <v/>
      </c>
      <c r="G1849" s="80" t="str">
        <f t="shared" si="394"/>
        <v/>
      </c>
      <c r="H1849" s="80" t="str">
        <f t="shared" si="402"/>
        <v/>
      </c>
      <c r="I1849" s="80" t="str">
        <f t="shared" si="395"/>
        <v/>
      </c>
      <c r="J1849" s="80" t="str">
        <f t="shared" si="403"/>
        <v/>
      </c>
      <c r="AG1849" s="16" t="str">
        <f t="shared" si="404"/>
        <v/>
      </c>
      <c r="AH1849" s="69" t="str">
        <f t="shared" si="396"/>
        <v/>
      </c>
      <c r="AI1849" s="70" t="str">
        <f t="shared" si="397"/>
        <v/>
      </c>
      <c r="AJ1849" s="70" t="str">
        <f t="shared" si="398"/>
        <v/>
      </c>
      <c r="AK1849" s="70" t="str">
        <f t="shared" si="405"/>
        <v/>
      </c>
      <c r="AL1849" s="70" t="str">
        <f t="shared" si="406"/>
        <v/>
      </c>
    </row>
    <row r="1850" spans="2:38" ht="15" thickBot="1" x14ac:dyDescent="0.35">
      <c r="B1850" s="79" t="str">
        <f t="shared" si="399"/>
        <v/>
      </c>
      <c r="C1850" s="79" t="str">
        <f t="shared" si="400"/>
        <v/>
      </c>
      <c r="D1850" s="79" t="str">
        <f>IFERROR(IF(J1849&lt;=0,"",IF(C1850="Yes","",B1850-COUNTIF($C$21:C1850,"Yes"))),"")</f>
        <v/>
      </c>
      <c r="E1850" s="81" t="str">
        <f t="shared" si="393"/>
        <v/>
      </c>
      <c r="F1850" s="80" t="str">
        <f t="shared" si="401"/>
        <v/>
      </c>
      <c r="G1850" s="80" t="str">
        <f t="shared" si="394"/>
        <v/>
      </c>
      <c r="H1850" s="80" t="str">
        <f t="shared" si="402"/>
        <v/>
      </c>
      <c r="I1850" s="80" t="str">
        <f t="shared" si="395"/>
        <v/>
      </c>
      <c r="J1850" s="80" t="str">
        <f t="shared" si="403"/>
        <v/>
      </c>
      <c r="AG1850" s="16" t="str">
        <f t="shared" si="404"/>
        <v/>
      </c>
      <c r="AH1850" s="69" t="str">
        <f t="shared" si="396"/>
        <v/>
      </c>
      <c r="AI1850" s="70" t="str">
        <f t="shared" si="397"/>
        <v/>
      </c>
      <c r="AJ1850" s="70" t="str">
        <f t="shared" si="398"/>
        <v/>
      </c>
      <c r="AK1850" s="70" t="str">
        <f t="shared" si="405"/>
        <v/>
      </c>
      <c r="AL1850" s="70" t="str">
        <f t="shared" si="406"/>
        <v/>
      </c>
    </row>
    <row r="1851" spans="2:38" ht="15" thickBot="1" x14ac:dyDescent="0.35">
      <c r="B1851" s="79" t="str">
        <f t="shared" si="399"/>
        <v/>
      </c>
      <c r="C1851" s="79" t="str">
        <f t="shared" si="400"/>
        <v/>
      </c>
      <c r="D1851" s="79" t="str">
        <f>IFERROR(IF(J1850&lt;=0,"",IF(C1851="Yes","",B1851-COUNTIF($C$21:C1851,"Yes"))),"")</f>
        <v/>
      </c>
      <c r="E1851" s="81" t="str">
        <f t="shared" si="393"/>
        <v/>
      </c>
      <c r="F1851" s="80" t="str">
        <f t="shared" si="401"/>
        <v/>
      </c>
      <c r="G1851" s="80" t="str">
        <f t="shared" si="394"/>
        <v/>
      </c>
      <c r="H1851" s="80" t="str">
        <f t="shared" si="402"/>
        <v/>
      </c>
      <c r="I1851" s="80" t="str">
        <f t="shared" si="395"/>
        <v/>
      </c>
      <c r="J1851" s="80" t="str">
        <f t="shared" si="403"/>
        <v/>
      </c>
      <c r="AG1851" s="16" t="str">
        <f t="shared" si="404"/>
        <v/>
      </c>
      <c r="AH1851" s="69" t="str">
        <f t="shared" si="396"/>
        <v/>
      </c>
      <c r="AI1851" s="70" t="str">
        <f t="shared" si="397"/>
        <v/>
      </c>
      <c r="AJ1851" s="70" t="str">
        <f t="shared" si="398"/>
        <v/>
      </c>
      <c r="AK1851" s="70" t="str">
        <f t="shared" si="405"/>
        <v/>
      </c>
      <c r="AL1851" s="70" t="str">
        <f t="shared" si="406"/>
        <v/>
      </c>
    </row>
    <row r="1852" spans="2:38" ht="15" thickBot="1" x14ac:dyDescent="0.35">
      <c r="B1852" s="79" t="str">
        <f t="shared" si="399"/>
        <v/>
      </c>
      <c r="C1852" s="79" t="str">
        <f t="shared" si="400"/>
        <v/>
      </c>
      <c r="D1852" s="79" t="str">
        <f>IFERROR(IF(J1851&lt;=0,"",IF(C1852="Yes","",B1852-COUNTIF($C$21:C1852,"Yes"))),"")</f>
        <v/>
      </c>
      <c r="E1852" s="81" t="str">
        <f t="shared" si="393"/>
        <v/>
      </c>
      <c r="F1852" s="80" t="str">
        <f t="shared" si="401"/>
        <v/>
      </c>
      <c r="G1852" s="80" t="str">
        <f t="shared" si="394"/>
        <v/>
      </c>
      <c r="H1852" s="80" t="str">
        <f t="shared" si="402"/>
        <v/>
      </c>
      <c r="I1852" s="80" t="str">
        <f t="shared" si="395"/>
        <v/>
      </c>
      <c r="J1852" s="80" t="str">
        <f t="shared" si="403"/>
        <v/>
      </c>
      <c r="AG1852" s="16" t="str">
        <f t="shared" si="404"/>
        <v/>
      </c>
      <c r="AH1852" s="69" t="str">
        <f t="shared" si="396"/>
        <v/>
      </c>
      <c r="AI1852" s="70" t="str">
        <f t="shared" si="397"/>
        <v/>
      </c>
      <c r="AJ1852" s="70" t="str">
        <f t="shared" si="398"/>
        <v/>
      </c>
      <c r="AK1852" s="70" t="str">
        <f t="shared" si="405"/>
        <v/>
      </c>
      <c r="AL1852" s="70" t="str">
        <f t="shared" si="406"/>
        <v/>
      </c>
    </row>
    <row r="1853" spans="2:38" ht="15" thickBot="1" x14ac:dyDescent="0.35">
      <c r="B1853" s="79" t="str">
        <f t="shared" si="399"/>
        <v/>
      </c>
      <c r="C1853" s="79" t="str">
        <f t="shared" si="400"/>
        <v/>
      </c>
      <c r="D1853" s="79" t="str">
        <f>IFERROR(IF(J1852&lt;=0,"",IF(C1853="Yes","",B1853-COUNTIF($C$21:C1853,"Yes"))),"")</f>
        <v/>
      </c>
      <c r="E1853" s="81" t="str">
        <f t="shared" si="393"/>
        <v/>
      </c>
      <c r="F1853" s="80" t="str">
        <f t="shared" si="401"/>
        <v/>
      </c>
      <c r="G1853" s="80" t="str">
        <f t="shared" si="394"/>
        <v/>
      </c>
      <c r="H1853" s="80" t="str">
        <f t="shared" si="402"/>
        <v/>
      </c>
      <c r="I1853" s="80" t="str">
        <f t="shared" si="395"/>
        <v/>
      </c>
      <c r="J1853" s="80" t="str">
        <f t="shared" si="403"/>
        <v/>
      </c>
      <c r="AG1853" s="16" t="str">
        <f t="shared" si="404"/>
        <v/>
      </c>
      <c r="AH1853" s="69" t="str">
        <f t="shared" si="396"/>
        <v/>
      </c>
      <c r="AI1853" s="70" t="str">
        <f t="shared" si="397"/>
        <v/>
      </c>
      <c r="AJ1853" s="70" t="str">
        <f t="shared" si="398"/>
        <v/>
      </c>
      <c r="AK1853" s="70" t="str">
        <f t="shared" si="405"/>
        <v/>
      </c>
      <c r="AL1853" s="70" t="str">
        <f t="shared" si="406"/>
        <v/>
      </c>
    </row>
    <row r="1854" spans="2:38" ht="15" thickBot="1" x14ac:dyDescent="0.35">
      <c r="B1854" s="79" t="str">
        <f t="shared" si="399"/>
        <v/>
      </c>
      <c r="C1854" s="79" t="str">
        <f t="shared" si="400"/>
        <v/>
      </c>
      <c r="D1854" s="79" t="str">
        <f>IFERROR(IF(J1853&lt;=0,"",IF(C1854="Yes","",B1854-COUNTIF($C$21:C1854,"Yes"))),"")</f>
        <v/>
      </c>
      <c r="E1854" s="81" t="str">
        <f t="shared" si="393"/>
        <v/>
      </c>
      <c r="F1854" s="80" t="str">
        <f t="shared" si="401"/>
        <v/>
      </c>
      <c r="G1854" s="80" t="str">
        <f t="shared" si="394"/>
        <v/>
      </c>
      <c r="H1854" s="80" t="str">
        <f t="shared" si="402"/>
        <v/>
      </c>
      <c r="I1854" s="80" t="str">
        <f t="shared" si="395"/>
        <v/>
      </c>
      <c r="J1854" s="80" t="str">
        <f t="shared" si="403"/>
        <v/>
      </c>
      <c r="AG1854" s="16" t="str">
        <f t="shared" si="404"/>
        <v/>
      </c>
      <c r="AH1854" s="69" t="str">
        <f t="shared" si="396"/>
        <v/>
      </c>
      <c r="AI1854" s="70" t="str">
        <f t="shared" si="397"/>
        <v/>
      </c>
      <c r="AJ1854" s="70" t="str">
        <f t="shared" si="398"/>
        <v/>
      </c>
      <c r="AK1854" s="70" t="str">
        <f t="shared" si="405"/>
        <v/>
      </c>
      <c r="AL1854" s="70" t="str">
        <f t="shared" si="406"/>
        <v/>
      </c>
    </row>
    <row r="1855" spans="2:38" ht="15" thickBot="1" x14ac:dyDescent="0.35">
      <c r="B1855" s="79" t="str">
        <f t="shared" si="399"/>
        <v/>
      </c>
      <c r="C1855" s="79" t="str">
        <f t="shared" si="400"/>
        <v/>
      </c>
      <c r="D1855" s="79" t="str">
        <f>IFERROR(IF(J1854&lt;=0,"",IF(C1855="Yes","",B1855-COUNTIF($C$21:C1855,"Yes"))),"")</f>
        <v/>
      </c>
      <c r="E1855" s="81" t="str">
        <f t="shared" si="393"/>
        <v/>
      </c>
      <c r="F1855" s="80" t="str">
        <f t="shared" si="401"/>
        <v/>
      </c>
      <c r="G1855" s="80" t="str">
        <f t="shared" si="394"/>
        <v/>
      </c>
      <c r="H1855" s="80" t="str">
        <f t="shared" si="402"/>
        <v/>
      </c>
      <c r="I1855" s="80" t="str">
        <f t="shared" si="395"/>
        <v/>
      </c>
      <c r="J1855" s="80" t="str">
        <f t="shared" si="403"/>
        <v/>
      </c>
      <c r="AG1855" s="16" t="str">
        <f t="shared" si="404"/>
        <v/>
      </c>
      <c r="AH1855" s="69" t="str">
        <f t="shared" si="396"/>
        <v/>
      </c>
      <c r="AI1855" s="70" t="str">
        <f t="shared" si="397"/>
        <v/>
      </c>
      <c r="AJ1855" s="70" t="str">
        <f t="shared" si="398"/>
        <v/>
      </c>
      <c r="AK1855" s="70" t="str">
        <f t="shared" si="405"/>
        <v/>
      </c>
      <c r="AL1855" s="70" t="str">
        <f t="shared" si="406"/>
        <v/>
      </c>
    </row>
    <row r="1856" spans="2:38" ht="15" thickBot="1" x14ac:dyDescent="0.35">
      <c r="B1856" s="79" t="str">
        <f t="shared" si="399"/>
        <v/>
      </c>
      <c r="C1856" s="79" t="str">
        <f t="shared" si="400"/>
        <v/>
      </c>
      <c r="D1856" s="79" t="str">
        <f>IFERROR(IF(J1855&lt;=0,"",IF(C1856="Yes","",B1856-COUNTIF($C$21:C1856,"Yes"))),"")</f>
        <v/>
      </c>
      <c r="E1856" s="81" t="str">
        <f t="shared" si="393"/>
        <v/>
      </c>
      <c r="F1856" s="80" t="str">
        <f t="shared" si="401"/>
        <v/>
      </c>
      <c r="G1856" s="80" t="str">
        <f t="shared" si="394"/>
        <v/>
      </c>
      <c r="H1856" s="80" t="str">
        <f t="shared" si="402"/>
        <v/>
      </c>
      <c r="I1856" s="80" t="str">
        <f t="shared" si="395"/>
        <v/>
      </c>
      <c r="J1856" s="80" t="str">
        <f t="shared" si="403"/>
        <v/>
      </c>
      <c r="AG1856" s="16" t="str">
        <f t="shared" si="404"/>
        <v/>
      </c>
      <c r="AH1856" s="69" t="str">
        <f t="shared" si="396"/>
        <v/>
      </c>
      <c r="AI1856" s="70" t="str">
        <f t="shared" si="397"/>
        <v/>
      </c>
      <c r="AJ1856" s="70" t="str">
        <f t="shared" si="398"/>
        <v/>
      </c>
      <c r="AK1856" s="70" t="str">
        <f t="shared" si="405"/>
        <v/>
      </c>
      <c r="AL1856" s="70" t="str">
        <f t="shared" si="406"/>
        <v/>
      </c>
    </row>
    <row r="1857" spans="2:38" ht="15" thickBot="1" x14ac:dyDescent="0.35">
      <c r="B1857" s="79" t="str">
        <f t="shared" si="399"/>
        <v/>
      </c>
      <c r="C1857" s="79" t="str">
        <f t="shared" si="400"/>
        <v/>
      </c>
      <c r="D1857" s="79" t="str">
        <f>IFERROR(IF(J1856&lt;=0,"",IF(C1857="Yes","",B1857-COUNTIF($C$21:C1857,"Yes"))),"")</f>
        <v/>
      </c>
      <c r="E1857" s="81" t="str">
        <f t="shared" si="393"/>
        <v/>
      </c>
      <c r="F1857" s="80" t="str">
        <f t="shared" si="401"/>
        <v/>
      </c>
      <c r="G1857" s="80" t="str">
        <f t="shared" si="394"/>
        <v/>
      </c>
      <c r="H1857" s="80" t="str">
        <f t="shared" si="402"/>
        <v/>
      </c>
      <c r="I1857" s="80" t="str">
        <f t="shared" si="395"/>
        <v/>
      </c>
      <c r="J1857" s="80" t="str">
        <f t="shared" si="403"/>
        <v/>
      </c>
      <c r="AG1857" s="16" t="str">
        <f t="shared" si="404"/>
        <v/>
      </c>
      <c r="AH1857" s="69" t="str">
        <f t="shared" si="396"/>
        <v/>
      </c>
      <c r="AI1857" s="70" t="str">
        <f t="shared" si="397"/>
        <v/>
      </c>
      <c r="AJ1857" s="70" t="str">
        <f t="shared" si="398"/>
        <v/>
      </c>
      <c r="AK1857" s="70" t="str">
        <f t="shared" si="405"/>
        <v/>
      </c>
      <c r="AL1857" s="70" t="str">
        <f t="shared" si="406"/>
        <v/>
      </c>
    </row>
    <row r="1858" spans="2:38" ht="15" thickBot="1" x14ac:dyDescent="0.35">
      <c r="B1858" s="79" t="str">
        <f t="shared" si="399"/>
        <v/>
      </c>
      <c r="C1858" s="79" t="str">
        <f t="shared" si="400"/>
        <v/>
      </c>
      <c r="D1858" s="79" t="str">
        <f>IFERROR(IF(J1857&lt;=0,"",IF(C1858="Yes","",B1858-COUNTIF($C$21:C1858,"Yes"))),"")</f>
        <v/>
      </c>
      <c r="E1858" s="81" t="str">
        <f t="shared" si="393"/>
        <v/>
      </c>
      <c r="F1858" s="80" t="str">
        <f t="shared" si="401"/>
        <v/>
      </c>
      <c r="G1858" s="80" t="str">
        <f t="shared" si="394"/>
        <v/>
      </c>
      <c r="H1858" s="80" t="str">
        <f t="shared" si="402"/>
        <v/>
      </c>
      <c r="I1858" s="80" t="str">
        <f t="shared" si="395"/>
        <v/>
      </c>
      <c r="J1858" s="80" t="str">
        <f t="shared" si="403"/>
        <v/>
      </c>
      <c r="AG1858" s="16" t="str">
        <f t="shared" si="404"/>
        <v/>
      </c>
      <c r="AH1858" s="69" t="str">
        <f t="shared" si="396"/>
        <v/>
      </c>
      <c r="AI1858" s="70" t="str">
        <f t="shared" si="397"/>
        <v/>
      </c>
      <c r="AJ1858" s="70" t="str">
        <f t="shared" si="398"/>
        <v/>
      </c>
      <c r="AK1858" s="70" t="str">
        <f t="shared" si="405"/>
        <v/>
      </c>
      <c r="AL1858" s="70" t="str">
        <f t="shared" si="406"/>
        <v/>
      </c>
    </row>
    <row r="1859" spans="2:38" ht="15" thickBot="1" x14ac:dyDescent="0.35">
      <c r="B1859" s="79" t="str">
        <f t="shared" si="399"/>
        <v/>
      </c>
      <c r="C1859" s="79" t="str">
        <f t="shared" si="400"/>
        <v/>
      </c>
      <c r="D1859" s="79" t="str">
        <f>IFERROR(IF(J1858&lt;=0,"",IF(C1859="Yes","",B1859-COUNTIF($C$21:C1859,"Yes"))),"")</f>
        <v/>
      </c>
      <c r="E1859" s="81" t="str">
        <f t="shared" si="393"/>
        <v/>
      </c>
      <c r="F1859" s="80" t="str">
        <f t="shared" si="401"/>
        <v/>
      </c>
      <c r="G1859" s="80" t="str">
        <f t="shared" si="394"/>
        <v/>
      </c>
      <c r="H1859" s="80" t="str">
        <f t="shared" si="402"/>
        <v/>
      </c>
      <c r="I1859" s="80" t="str">
        <f t="shared" si="395"/>
        <v/>
      </c>
      <c r="J1859" s="80" t="str">
        <f t="shared" si="403"/>
        <v/>
      </c>
      <c r="AG1859" s="16" t="str">
        <f t="shared" si="404"/>
        <v/>
      </c>
      <c r="AH1859" s="69" t="str">
        <f t="shared" si="396"/>
        <v/>
      </c>
      <c r="AI1859" s="70" t="str">
        <f t="shared" si="397"/>
        <v/>
      </c>
      <c r="AJ1859" s="70" t="str">
        <f t="shared" si="398"/>
        <v/>
      </c>
      <c r="AK1859" s="70" t="str">
        <f t="shared" si="405"/>
        <v/>
      </c>
      <c r="AL1859" s="70" t="str">
        <f t="shared" si="406"/>
        <v/>
      </c>
    </row>
    <row r="1860" spans="2:38" ht="15" thickBot="1" x14ac:dyDescent="0.35">
      <c r="B1860" s="79" t="str">
        <f t="shared" si="399"/>
        <v/>
      </c>
      <c r="C1860" s="79" t="str">
        <f t="shared" si="400"/>
        <v/>
      </c>
      <c r="D1860" s="79" t="str">
        <f>IFERROR(IF(J1859&lt;=0,"",IF(C1860="Yes","",B1860-COUNTIF($C$21:C1860,"Yes"))),"")</f>
        <v/>
      </c>
      <c r="E1860" s="81" t="str">
        <f t="shared" si="393"/>
        <v/>
      </c>
      <c r="F1860" s="80" t="str">
        <f t="shared" si="401"/>
        <v/>
      </c>
      <c r="G1860" s="80" t="str">
        <f t="shared" si="394"/>
        <v/>
      </c>
      <c r="H1860" s="80" t="str">
        <f t="shared" si="402"/>
        <v/>
      </c>
      <c r="I1860" s="80" t="str">
        <f t="shared" si="395"/>
        <v/>
      </c>
      <c r="J1860" s="80" t="str">
        <f t="shared" si="403"/>
        <v/>
      </c>
      <c r="AG1860" s="16" t="str">
        <f t="shared" si="404"/>
        <v/>
      </c>
      <c r="AH1860" s="69" t="str">
        <f t="shared" si="396"/>
        <v/>
      </c>
      <c r="AI1860" s="70" t="str">
        <f t="shared" si="397"/>
        <v/>
      </c>
      <c r="AJ1860" s="70" t="str">
        <f t="shared" si="398"/>
        <v/>
      </c>
      <c r="AK1860" s="70" t="str">
        <f t="shared" si="405"/>
        <v/>
      </c>
      <c r="AL1860" s="70" t="str">
        <f t="shared" si="406"/>
        <v/>
      </c>
    </row>
    <row r="1861" spans="2:38" ht="15" thickBot="1" x14ac:dyDescent="0.35">
      <c r="B1861" s="79" t="str">
        <f t="shared" si="399"/>
        <v/>
      </c>
      <c r="C1861" s="79" t="str">
        <f t="shared" si="400"/>
        <v/>
      </c>
      <c r="D1861" s="79" t="str">
        <f>IFERROR(IF(J1860&lt;=0,"",IF(C1861="Yes","",B1861-COUNTIF($C$21:C1861,"Yes"))),"")</f>
        <v/>
      </c>
      <c r="E1861" s="81" t="str">
        <f t="shared" si="393"/>
        <v/>
      </c>
      <c r="F1861" s="80" t="str">
        <f t="shared" si="401"/>
        <v/>
      </c>
      <c r="G1861" s="80" t="str">
        <f t="shared" si="394"/>
        <v/>
      </c>
      <c r="H1861" s="80" t="str">
        <f t="shared" si="402"/>
        <v/>
      </c>
      <c r="I1861" s="80" t="str">
        <f t="shared" si="395"/>
        <v/>
      </c>
      <c r="J1861" s="80" t="str">
        <f t="shared" si="403"/>
        <v/>
      </c>
      <c r="AG1861" s="16" t="str">
        <f t="shared" si="404"/>
        <v/>
      </c>
      <c r="AH1861" s="69" t="str">
        <f t="shared" si="396"/>
        <v/>
      </c>
      <c r="AI1861" s="70" t="str">
        <f t="shared" si="397"/>
        <v/>
      </c>
      <c r="AJ1861" s="70" t="str">
        <f t="shared" si="398"/>
        <v/>
      </c>
      <c r="AK1861" s="70" t="str">
        <f t="shared" si="405"/>
        <v/>
      </c>
      <c r="AL1861" s="70" t="str">
        <f t="shared" si="406"/>
        <v/>
      </c>
    </row>
    <row r="1862" spans="2:38" ht="15" thickBot="1" x14ac:dyDescent="0.35">
      <c r="B1862" s="79" t="str">
        <f t="shared" si="399"/>
        <v/>
      </c>
      <c r="C1862" s="79" t="str">
        <f t="shared" si="400"/>
        <v/>
      </c>
      <c r="D1862" s="79" t="str">
        <f>IFERROR(IF(J1861&lt;=0,"",IF(C1862="Yes","",B1862-COUNTIF($C$21:C1862,"Yes"))),"")</f>
        <v/>
      </c>
      <c r="E1862" s="81" t="str">
        <f t="shared" si="393"/>
        <v/>
      </c>
      <c r="F1862" s="80" t="str">
        <f t="shared" si="401"/>
        <v/>
      </c>
      <c r="G1862" s="80" t="str">
        <f t="shared" si="394"/>
        <v/>
      </c>
      <c r="H1862" s="80" t="str">
        <f t="shared" si="402"/>
        <v/>
      </c>
      <c r="I1862" s="80" t="str">
        <f t="shared" si="395"/>
        <v/>
      </c>
      <c r="J1862" s="80" t="str">
        <f t="shared" si="403"/>
        <v/>
      </c>
      <c r="AG1862" s="16" t="str">
        <f t="shared" si="404"/>
        <v/>
      </c>
      <c r="AH1862" s="69" t="str">
        <f t="shared" si="396"/>
        <v/>
      </c>
      <c r="AI1862" s="70" t="str">
        <f t="shared" si="397"/>
        <v/>
      </c>
      <c r="AJ1862" s="70" t="str">
        <f t="shared" si="398"/>
        <v/>
      </c>
      <c r="AK1862" s="70" t="str">
        <f t="shared" si="405"/>
        <v/>
      </c>
      <c r="AL1862" s="70" t="str">
        <f t="shared" si="406"/>
        <v/>
      </c>
    </row>
    <row r="1863" spans="2:38" ht="15" thickBot="1" x14ac:dyDescent="0.35">
      <c r="B1863" s="79" t="str">
        <f t="shared" si="399"/>
        <v/>
      </c>
      <c r="C1863" s="79" t="str">
        <f t="shared" si="400"/>
        <v/>
      </c>
      <c r="D1863" s="79" t="str">
        <f>IFERROR(IF(J1862&lt;=0,"",IF(C1863="Yes","",B1863-COUNTIF($C$21:C1863,"Yes"))),"")</f>
        <v/>
      </c>
      <c r="E1863" s="81" t="str">
        <f t="shared" si="393"/>
        <v/>
      </c>
      <c r="F1863" s="80" t="str">
        <f t="shared" si="401"/>
        <v/>
      </c>
      <c r="G1863" s="80" t="str">
        <f t="shared" si="394"/>
        <v/>
      </c>
      <c r="H1863" s="80" t="str">
        <f t="shared" si="402"/>
        <v/>
      </c>
      <c r="I1863" s="80" t="str">
        <f t="shared" si="395"/>
        <v/>
      </c>
      <c r="J1863" s="80" t="str">
        <f t="shared" si="403"/>
        <v/>
      </c>
      <c r="AG1863" s="16" t="str">
        <f t="shared" si="404"/>
        <v/>
      </c>
      <c r="AH1863" s="69" t="str">
        <f t="shared" si="396"/>
        <v/>
      </c>
      <c r="AI1863" s="70" t="str">
        <f t="shared" si="397"/>
        <v/>
      </c>
      <c r="AJ1863" s="70" t="str">
        <f t="shared" si="398"/>
        <v/>
      </c>
      <c r="AK1863" s="70" t="str">
        <f t="shared" si="405"/>
        <v/>
      </c>
      <c r="AL1863" s="70" t="str">
        <f t="shared" si="406"/>
        <v/>
      </c>
    </row>
    <row r="1864" spans="2:38" ht="15" thickBot="1" x14ac:dyDescent="0.35">
      <c r="B1864" s="79" t="str">
        <f t="shared" si="399"/>
        <v/>
      </c>
      <c r="C1864" s="79" t="str">
        <f t="shared" si="400"/>
        <v/>
      </c>
      <c r="D1864" s="79" t="str">
        <f>IFERROR(IF(J1863&lt;=0,"",IF(C1864="Yes","",B1864-COUNTIF($C$21:C1864,"Yes"))),"")</f>
        <v/>
      </c>
      <c r="E1864" s="81" t="str">
        <f t="shared" si="393"/>
        <v/>
      </c>
      <c r="F1864" s="80" t="str">
        <f t="shared" si="401"/>
        <v/>
      </c>
      <c r="G1864" s="80" t="str">
        <f t="shared" si="394"/>
        <v/>
      </c>
      <c r="H1864" s="80" t="str">
        <f t="shared" si="402"/>
        <v/>
      </c>
      <c r="I1864" s="80" t="str">
        <f t="shared" si="395"/>
        <v/>
      </c>
      <c r="J1864" s="80" t="str">
        <f t="shared" si="403"/>
        <v/>
      </c>
      <c r="AG1864" s="16" t="str">
        <f t="shared" si="404"/>
        <v/>
      </c>
      <c r="AH1864" s="69" t="str">
        <f t="shared" si="396"/>
        <v/>
      </c>
      <c r="AI1864" s="70" t="str">
        <f t="shared" si="397"/>
        <v/>
      </c>
      <c r="AJ1864" s="70" t="str">
        <f t="shared" si="398"/>
        <v/>
      </c>
      <c r="AK1864" s="70" t="str">
        <f t="shared" si="405"/>
        <v/>
      </c>
      <c r="AL1864" s="70" t="str">
        <f t="shared" si="406"/>
        <v/>
      </c>
    </row>
    <row r="1865" spans="2:38" ht="15" thickBot="1" x14ac:dyDescent="0.35">
      <c r="B1865" s="79" t="str">
        <f t="shared" si="399"/>
        <v/>
      </c>
      <c r="C1865" s="79" t="str">
        <f t="shared" si="400"/>
        <v/>
      </c>
      <c r="D1865" s="79" t="str">
        <f>IFERROR(IF(J1864&lt;=0,"",IF(C1865="Yes","",B1865-COUNTIF($C$21:C1865,"Yes"))),"")</f>
        <v/>
      </c>
      <c r="E1865" s="81" t="str">
        <f t="shared" si="393"/>
        <v/>
      </c>
      <c r="F1865" s="80" t="str">
        <f t="shared" si="401"/>
        <v/>
      </c>
      <c r="G1865" s="80" t="str">
        <f t="shared" si="394"/>
        <v/>
      </c>
      <c r="H1865" s="80" t="str">
        <f t="shared" si="402"/>
        <v/>
      </c>
      <c r="I1865" s="80" t="str">
        <f t="shared" si="395"/>
        <v/>
      </c>
      <c r="J1865" s="80" t="str">
        <f t="shared" si="403"/>
        <v/>
      </c>
      <c r="AG1865" s="16" t="str">
        <f t="shared" si="404"/>
        <v/>
      </c>
      <c r="AH1865" s="69" t="str">
        <f t="shared" si="396"/>
        <v/>
      </c>
      <c r="AI1865" s="70" t="str">
        <f t="shared" si="397"/>
        <v/>
      </c>
      <c r="AJ1865" s="70" t="str">
        <f t="shared" si="398"/>
        <v/>
      </c>
      <c r="AK1865" s="70" t="str">
        <f t="shared" si="405"/>
        <v/>
      </c>
      <c r="AL1865" s="70" t="str">
        <f t="shared" si="406"/>
        <v/>
      </c>
    </row>
    <row r="1866" spans="2:38" ht="15" thickBot="1" x14ac:dyDescent="0.35">
      <c r="B1866" s="79" t="str">
        <f t="shared" si="399"/>
        <v/>
      </c>
      <c r="C1866" s="79" t="str">
        <f t="shared" si="400"/>
        <v/>
      </c>
      <c r="D1866" s="79" t="str">
        <f>IFERROR(IF(J1865&lt;=0,"",IF(C1866="Yes","",B1866-COUNTIF($C$21:C1866,"Yes"))),"")</f>
        <v/>
      </c>
      <c r="E1866" s="81" t="str">
        <f t="shared" si="393"/>
        <v/>
      </c>
      <c r="F1866" s="80" t="str">
        <f t="shared" si="401"/>
        <v/>
      </c>
      <c r="G1866" s="80" t="str">
        <f t="shared" si="394"/>
        <v/>
      </c>
      <c r="H1866" s="80" t="str">
        <f t="shared" si="402"/>
        <v/>
      </c>
      <c r="I1866" s="80" t="str">
        <f t="shared" si="395"/>
        <v/>
      </c>
      <c r="J1866" s="80" t="str">
        <f t="shared" si="403"/>
        <v/>
      </c>
      <c r="AG1866" s="16" t="str">
        <f t="shared" si="404"/>
        <v/>
      </c>
      <c r="AH1866" s="69" t="str">
        <f t="shared" si="396"/>
        <v/>
      </c>
      <c r="AI1866" s="70" t="str">
        <f t="shared" si="397"/>
        <v/>
      </c>
      <c r="AJ1866" s="70" t="str">
        <f t="shared" si="398"/>
        <v/>
      </c>
      <c r="AK1866" s="70" t="str">
        <f t="shared" si="405"/>
        <v/>
      </c>
      <c r="AL1866" s="70" t="str">
        <f t="shared" si="406"/>
        <v/>
      </c>
    </row>
    <row r="1867" spans="2:38" ht="15" thickBot="1" x14ac:dyDescent="0.35">
      <c r="B1867" s="79" t="str">
        <f t="shared" si="399"/>
        <v/>
      </c>
      <c r="C1867" s="79" t="str">
        <f t="shared" si="400"/>
        <v/>
      </c>
      <c r="D1867" s="79" t="str">
        <f>IFERROR(IF(J1866&lt;=0,"",IF(C1867="Yes","",B1867-COUNTIF($C$21:C1867,"Yes"))),"")</f>
        <v/>
      </c>
      <c r="E1867" s="81" t="str">
        <f t="shared" si="393"/>
        <v/>
      </c>
      <c r="F1867" s="80" t="str">
        <f t="shared" si="401"/>
        <v/>
      </c>
      <c r="G1867" s="80" t="str">
        <f t="shared" si="394"/>
        <v/>
      </c>
      <c r="H1867" s="80" t="str">
        <f t="shared" si="402"/>
        <v/>
      </c>
      <c r="I1867" s="80" t="str">
        <f t="shared" si="395"/>
        <v/>
      </c>
      <c r="J1867" s="80" t="str">
        <f t="shared" si="403"/>
        <v/>
      </c>
      <c r="AG1867" s="16" t="str">
        <f t="shared" si="404"/>
        <v/>
      </c>
      <c r="AH1867" s="69" t="str">
        <f t="shared" si="396"/>
        <v/>
      </c>
      <c r="AI1867" s="70" t="str">
        <f t="shared" si="397"/>
        <v/>
      </c>
      <c r="AJ1867" s="70" t="str">
        <f t="shared" si="398"/>
        <v/>
      </c>
      <c r="AK1867" s="70" t="str">
        <f t="shared" si="405"/>
        <v/>
      </c>
      <c r="AL1867" s="70" t="str">
        <f t="shared" si="406"/>
        <v/>
      </c>
    </row>
    <row r="1868" spans="2:38" ht="15" thickBot="1" x14ac:dyDescent="0.35">
      <c r="B1868" s="79" t="str">
        <f t="shared" si="399"/>
        <v/>
      </c>
      <c r="C1868" s="79" t="str">
        <f t="shared" si="400"/>
        <v/>
      </c>
      <c r="D1868" s="79" t="str">
        <f>IFERROR(IF(J1867&lt;=0,"",IF(C1868="Yes","",B1868-COUNTIF($C$21:C1868,"Yes"))),"")</f>
        <v/>
      </c>
      <c r="E1868" s="81" t="str">
        <f t="shared" si="393"/>
        <v/>
      </c>
      <c r="F1868" s="80" t="str">
        <f t="shared" si="401"/>
        <v/>
      </c>
      <c r="G1868" s="80" t="str">
        <f t="shared" si="394"/>
        <v/>
      </c>
      <c r="H1868" s="80" t="str">
        <f t="shared" si="402"/>
        <v/>
      </c>
      <c r="I1868" s="80" t="str">
        <f t="shared" si="395"/>
        <v/>
      </c>
      <c r="J1868" s="80" t="str">
        <f t="shared" si="403"/>
        <v/>
      </c>
      <c r="AG1868" s="16" t="str">
        <f t="shared" si="404"/>
        <v/>
      </c>
      <c r="AH1868" s="69" t="str">
        <f t="shared" si="396"/>
        <v/>
      </c>
      <c r="AI1868" s="70" t="str">
        <f t="shared" si="397"/>
        <v/>
      </c>
      <c r="AJ1868" s="70" t="str">
        <f t="shared" si="398"/>
        <v/>
      </c>
      <c r="AK1868" s="70" t="str">
        <f t="shared" si="405"/>
        <v/>
      </c>
      <c r="AL1868" s="70" t="str">
        <f t="shared" si="406"/>
        <v/>
      </c>
    </row>
    <row r="1869" spans="2:38" ht="15" thickBot="1" x14ac:dyDescent="0.35">
      <c r="B1869" s="79" t="str">
        <f t="shared" si="399"/>
        <v/>
      </c>
      <c r="C1869" s="79" t="str">
        <f t="shared" si="400"/>
        <v/>
      </c>
      <c r="D1869" s="79" t="str">
        <f>IFERROR(IF(J1868&lt;=0,"",IF(C1869="Yes","",B1869-COUNTIF($C$21:C1869,"Yes"))),"")</f>
        <v/>
      </c>
      <c r="E1869" s="81" t="str">
        <f t="shared" si="393"/>
        <v/>
      </c>
      <c r="F1869" s="80" t="str">
        <f t="shared" si="401"/>
        <v/>
      </c>
      <c r="G1869" s="80" t="str">
        <f t="shared" si="394"/>
        <v/>
      </c>
      <c r="H1869" s="80" t="str">
        <f t="shared" si="402"/>
        <v/>
      </c>
      <c r="I1869" s="80" t="str">
        <f t="shared" si="395"/>
        <v/>
      </c>
      <c r="J1869" s="80" t="str">
        <f t="shared" si="403"/>
        <v/>
      </c>
      <c r="AG1869" s="16" t="str">
        <f t="shared" si="404"/>
        <v/>
      </c>
      <c r="AH1869" s="69" t="str">
        <f t="shared" si="396"/>
        <v/>
      </c>
      <c r="AI1869" s="70" t="str">
        <f t="shared" si="397"/>
        <v/>
      </c>
      <c r="AJ1869" s="70" t="str">
        <f t="shared" si="398"/>
        <v/>
      </c>
      <c r="AK1869" s="70" t="str">
        <f t="shared" si="405"/>
        <v/>
      </c>
      <c r="AL1869" s="70" t="str">
        <f t="shared" si="406"/>
        <v/>
      </c>
    </row>
    <row r="1870" spans="2:38" ht="15" thickBot="1" x14ac:dyDescent="0.35">
      <c r="B1870" s="79" t="str">
        <f t="shared" si="399"/>
        <v/>
      </c>
      <c r="C1870" s="79" t="str">
        <f t="shared" si="400"/>
        <v/>
      </c>
      <c r="D1870" s="79" t="str">
        <f>IFERROR(IF(J1869&lt;=0,"",IF(C1870="Yes","",B1870-COUNTIF($C$21:C1870,"Yes"))),"")</f>
        <v/>
      </c>
      <c r="E1870" s="81" t="str">
        <f t="shared" si="393"/>
        <v/>
      </c>
      <c r="F1870" s="80" t="str">
        <f t="shared" si="401"/>
        <v/>
      </c>
      <c r="G1870" s="80" t="str">
        <f t="shared" si="394"/>
        <v/>
      </c>
      <c r="H1870" s="80" t="str">
        <f t="shared" si="402"/>
        <v/>
      </c>
      <c r="I1870" s="80" t="str">
        <f t="shared" si="395"/>
        <v/>
      </c>
      <c r="J1870" s="80" t="str">
        <f t="shared" si="403"/>
        <v/>
      </c>
      <c r="AG1870" s="16" t="str">
        <f t="shared" si="404"/>
        <v/>
      </c>
      <c r="AH1870" s="69" t="str">
        <f t="shared" si="396"/>
        <v/>
      </c>
      <c r="AI1870" s="70" t="str">
        <f t="shared" si="397"/>
        <v/>
      </c>
      <c r="AJ1870" s="70" t="str">
        <f t="shared" si="398"/>
        <v/>
      </c>
      <c r="AK1870" s="70" t="str">
        <f t="shared" si="405"/>
        <v/>
      </c>
      <c r="AL1870" s="70" t="str">
        <f t="shared" si="406"/>
        <v/>
      </c>
    </row>
    <row r="1871" spans="2:38" ht="15" thickBot="1" x14ac:dyDescent="0.35">
      <c r="B1871" s="79" t="str">
        <f t="shared" si="399"/>
        <v/>
      </c>
      <c r="C1871" s="79" t="str">
        <f t="shared" si="400"/>
        <v/>
      </c>
      <c r="D1871" s="79" t="str">
        <f>IFERROR(IF(J1870&lt;=0,"",IF(C1871="Yes","",B1871-COUNTIF($C$21:C1871,"Yes"))),"")</f>
        <v/>
      </c>
      <c r="E1871" s="81" t="str">
        <f t="shared" si="393"/>
        <v/>
      </c>
      <c r="F1871" s="80" t="str">
        <f t="shared" si="401"/>
        <v/>
      </c>
      <c r="G1871" s="80" t="str">
        <f t="shared" si="394"/>
        <v/>
      </c>
      <c r="H1871" s="80" t="str">
        <f t="shared" si="402"/>
        <v/>
      </c>
      <c r="I1871" s="80" t="str">
        <f t="shared" si="395"/>
        <v/>
      </c>
      <c r="J1871" s="80" t="str">
        <f t="shared" si="403"/>
        <v/>
      </c>
      <c r="AG1871" s="16" t="str">
        <f t="shared" si="404"/>
        <v/>
      </c>
      <c r="AH1871" s="69" t="str">
        <f t="shared" si="396"/>
        <v/>
      </c>
      <c r="AI1871" s="70" t="str">
        <f t="shared" si="397"/>
        <v/>
      </c>
      <c r="AJ1871" s="70" t="str">
        <f t="shared" si="398"/>
        <v/>
      </c>
      <c r="AK1871" s="70" t="str">
        <f t="shared" si="405"/>
        <v/>
      </c>
      <c r="AL1871" s="70" t="str">
        <f t="shared" si="406"/>
        <v/>
      </c>
    </row>
    <row r="1872" spans="2:38" ht="15" thickBot="1" x14ac:dyDescent="0.35">
      <c r="B1872" s="79" t="str">
        <f t="shared" si="399"/>
        <v/>
      </c>
      <c r="C1872" s="79" t="str">
        <f t="shared" si="400"/>
        <v/>
      </c>
      <c r="D1872" s="79" t="str">
        <f>IFERROR(IF(J1871&lt;=0,"",IF(C1872="Yes","",B1872-COUNTIF($C$21:C1872,"Yes"))),"")</f>
        <v/>
      </c>
      <c r="E1872" s="81" t="str">
        <f t="shared" si="393"/>
        <v/>
      </c>
      <c r="F1872" s="80" t="str">
        <f t="shared" si="401"/>
        <v/>
      </c>
      <c r="G1872" s="80" t="str">
        <f t="shared" si="394"/>
        <v/>
      </c>
      <c r="H1872" s="80" t="str">
        <f t="shared" si="402"/>
        <v/>
      </c>
      <c r="I1872" s="80" t="str">
        <f t="shared" si="395"/>
        <v/>
      </c>
      <c r="J1872" s="80" t="str">
        <f t="shared" si="403"/>
        <v/>
      </c>
      <c r="AG1872" s="16" t="str">
        <f t="shared" si="404"/>
        <v/>
      </c>
      <c r="AH1872" s="69" t="str">
        <f t="shared" si="396"/>
        <v/>
      </c>
      <c r="AI1872" s="70" t="str">
        <f t="shared" si="397"/>
        <v/>
      </c>
      <c r="AJ1872" s="70" t="str">
        <f t="shared" si="398"/>
        <v/>
      </c>
      <c r="AK1872" s="70" t="str">
        <f t="shared" si="405"/>
        <v/>
      </c>
      <c r="AL1872" s="70" t="str">
        <f t="shared" si="406"/>
        <v/>
      </c>
    </row>
    <row r="1873" spans="2:38" ht="15" thickBot="1" x14ac:dyDescent="0.35">
      <c r="B1873" s="79" t="str">
        <f t="shared" si="399"/>
        <v/>
      </c>
      <c r="C1873" s="79" t="str">
        <f t="shared" si="400"/>
        <v/>
      </c>
      <c r="D1873" s="79" t="str">
        <f>IFERROR(IF(J1872&lt;=0,"",IF(C1873="Yes","",B1873-COUNTIF($C$21:C1873,"Yes"))),"")</f>
        <v/>
      </c>
      <c r="E1873" s="81" t="str">
        <f t="shared" si="393"/>
        <v/>
      </c>
      <c r="F1873" s="80" t="str">
        <f t="shared" si="401"/>
        <v/>
      </c>
      <c r="G1873" s="80" t="str">
        <f t="shared" si="394"/>
        <v/>
      </c>
      <c r="H1873" s="80" t="str">
        <f t="shared" si="402"/>
        <v/>
      </c>
      <c r="I1873" s="80" t="str">
        <f t="shared" si="395"/>
        <v/>
      </c>
      <c r="J1873" s="80" t="str">
        <f t="shared" si="403"/>
        <v/>
      </c>
      <c r="AG1873" s="16" t="str">
        <f t="shared" si="404"/>
        <v/>
      </c>
      <c r="AH1873" s="69" t="str">
        <f t="shared" si="396"/>
        <v/>
      </c>
      <c r="AI1873" s="70" t="str">
        <f t="shared" si="397"/>
        <v/>
      </c>
      <c r="AJ1873" s="70" t="str">
        <f t="shared" si="398"/>
        <v/>
      </c>
      <c r="AK1873" s="70" t="str">
        <f t="shared" si="405"/>
        <v/>
      </c>
      <c r="AL1873" s="70" t="str">
        <f t="shared" si="406"/>
        <v/>
      </c>
    </row>
    <row r="1874" spans="2:38" ht="15" thickBot="1" x14ac:dyDescent="0.35">
      <c r="B1874" s="79" t="str">
        <f t="shared" si="399"/>
        <v/>
      </c>
      <c r="C1874" s="79" t="str">
        <f t="shared" si="400"/>
        <v/>
      </c>
      <c r="D1874" s="79" t="str">
        <f>IFERROR(IF(J1873&lt;=0,"",IF(C1874="Yes","",B1874-COUNTIF($C$21:C1874,"Yes"))),"")</f>
        <v/>
      </c>
      <c r="E1874" s="81" t="str">
        <f t="shared" si="393"/>
        <v/>
      </c>
      <c r="F1874" s="80" t="str">
        <f t="shared" si="401"/>
        <v/>
      </c>
      <c r="G1874" s="80" t="str">
        <f t="shared" si="394"/>
        <v/>
      </c>
      <c r="H1874" s="80" t="str">
        <f t="shared" si="402"/>
        <v/>
      </c>
      <c r="I1874" s="80" t="str">
        <f t="shared" si="395"/>
        <v/>
      </c>
      <c r="J1874" s="80" t="str">
        <f t="shared" si="403"/>
        <v/>
      </c>
      <c r="AG1874" s="16" t="str">
        <f t="shared" si="404"/>
        <v/>
      </c>
      <c r="AH1874" s="69" t="str">
        <f t="shared" si="396"/>
        <v/>
      </c>
      <c r="AI1874" s="70" t="str">
        <f t="shared" si="397"/>
        <v/>
      </c>
      <c r="AJ1874" s="70" t="str">
        <f t="shared" si="398"/>
        <v/>
      </c>
      <c r="AK1874" s="70" t="str">
        <f t="shared" si="405"/>
        <v/>
      </c>
      <c r="AL1874" s="70" t="str">
        <f t="shared" si="406"/>
        <v/>
      </c>
    </row>
    <row r="1875" spans="2:38" ht="15" thickBot="1" x14ac:dyDescent="0.35">
      <c r="B1875" s="79" t="str">
        <f t="shared" si="399"/>
        <v/>
      </c>
      <c r="C1875" s="79" t="str">
        <f t="shared" si="400"/>
        <v/>
      </c>
      <c r="D1875" s="79" t="str">
        <f>IFERROR(IF(J1874&lt;=0,"",IF(C1875="Yes","",B1875-COUNTIF($C$21:C1875,"Yes"))),"")</f>
        <v/>
      </c>
      <c r="E1875" s="81" t="str">
        <f t="shared" si="393"/>
        <v/>
      </c>
      <c r="F1875" s="80" t="str">
        <f t="shared" si="401"/>
        <v/>
      </c>
      <c r="G1875" s="80" t="str">
        <f t="shared" si="394"/>
        <v/>
      </c>
      <c r="H1875" s="80" t="str">
        <f t="shared" si="402"/>
        <v/>
      </c>
      <c r="I1875" s="80" t="str">
        <f t="shared" si="395"/>
        <v/>
      </c>
      <c r="J1875" s="80" t="str">
        <f t="shared" si="403"/>
        <v/>
      </c>
      <c r="AG1875" s="16" t="str">
        <f t="shared" si="404"/>
        <v/>
      </c>
      <c r="AH1875" s="69" t="str">
        <f t="shared" si="396"/>
        <v/>
      </c>
      <c r="AI1875" s="70" t="str">
        <f t="shared" si="397"/>
        <v/>
      </c>
      <c r="AJ1875" s="70" t="str">
        <f t="shared" si="398"/>
        <v/>
      </c>
      <c r="AK1875" s="70" t="str">
        <f t="shared" si="405"/>
        <v/>
      </c>
      <c r="AL1875" s="70" t="str">
        <f t="shared" si="406"/>
        <v/>
      </c>
    </row>
    <row r="1876" spans="2:38" ht="15" thickBot="1" x14ac:dyDescent="0.35">
      <c r="B1876" s="79" t="str">
        <f t="shared" si="399"/>
        <v/>
      </c>
      <c r="C1876" s="79" t="str">
        <f t="shared" si="400"/>
        <v/>
      </c>
      <c r="D1876" s="79" t="str">
        <f>IFERROR(IF(J1875&lt;=0,"",IF(C1876="Yes","",B1876-COUNTIF($C$21:C1876,"Yes"))),"")</f>
        <v/>
      </c>
      <c r="E1876" s="81" t="str">
        <f t="shared" si="393"/>
        <v/>
      </c>
      <c r="F1876" s="80" t="str">
        <f t="shared" si="401"/>
        <v/>
      </c>
      <c r="G1876" s="80" t="str">
        <f t="shared" si="394"/>
        <v/>
      </c>
      <c r="H1876" s="80" t="str">
        <f t="shared" si="402"/>
        <v/>
      </c>
      <c r="I1876" s="80" t="str">
        <f t="shared" si="395"/>
        <v/>
      </c>
      <c r="J1876" s="80" t="str">
        <f t="shared" si="403"/>
        <v/>
      </c>
      <c r="AG1876" s="16" t="str">
        <f t="shared" si="404"/>
        <v/>
      </c>
      <c r="AH1876" s="69" t="str">
        <f t="shared" si="396"/>
        <v/>
      </c>
      <c r="AI1876" s="70" t="str">
        <f t="shared" si="397"/>
        <v/>
      </c>
      <c r="AJ1876" s="70" t="str">
        <f t="shared" si="398"/>
        <v/>
      </c>
      <c r="AK1876" s="70" t="str">
        <f t="shared" si="405"/>
        <v/>
      </c>
      <c r="AL1876" s="70" t="str">
        <f t="shared" si="406"/>
        <v/>
      </c>
    </row>
    <row r="1877" spans="2:38" ht="15" thickBot="1" x14ac:dyDescent="0.35">
      <c r="B1877" s="79" t="str">
        <f t="shared" si="399"/>
        <v/>
      </c>
      <c r="C1877" s="79" t="str">
        <f t="shared" si="400"/>
        <v/>
      </c>
      <c r="D1877" s="79" t="str">
        <f>IFERROR(IF(J1876&lt;=0,"",IF(C1877="Yes","",B1877-COUNTIF($C$21:C1877,"Yes"))),"")</f>
        <v/>
      </c>
      <c r="E1877" s="81" t="str">
        <f t="shared" ref="E1877:E1940" si="407">IF($E$9="End of the Period",IF(B1877="","",IF(payment_frequency="Bi-weekly",first_payment_date+B1877*VLOOKUP(payment_frequency,periodic_table,2,0),IF(payment_frequency="Weekly",first_payment_date+B1877*VLOOKUP(payment_frequency,periodic_table,2,0),IF(payment_frequency="Semi-monthly",first_payment_date+B1877*VLOOKUP(payment_frequency,periodic_table,2,0),EDATE(first_payment_date,B1877*VLOOKUP(payment_frequency,periodic_table,2,0)))))),IF(B1877="","",IF(payment_frequency="Bi-weekly",first_payment_date+(B1877-1)*VLOOKUP(payment_frequency,periodic_table,2,0),IF(payment_frequency="Weekly",first_payment_date+(B1877-1)*VLOOKUP(payment_frequency,periodic_table,2,0),IF(payment_frequency="Semi-monthly",first_payment_date+(B1877-1)*VLOOKUP(payment_frequency,periodic_table,2,0),EDATE(first_payment_date,(B1877-1)*VLOOKUP(payment_frequency,periodic_table,2,0)))))))</f>
        <v/>
      </c>
      <c r="F1877" s="80" t="str">
        <f t="shared" si="401"/>
        <v/>
      </c>
      <c r="G1877" s="80" t="str">
        <f t="shared" ref="G1877:G1940" si="408">IF(AND(Payment_Type=1,B1877=1),0,IF(B1877="","",IF(C1877="Yes",0,J1876*Compound_Rate)))</f>
        <v/>
      </c>
      <c r="H1877" s="80" t="str">
        <f t="shared" si="402"/>
        <v/>
      </c>
      <c r="I1877" s="80" t="str">
        <f t="shared" ref="I1877:I1940" si="409">IF(B1877="","",IF(C1877="Yes",J1876*Compound_Rate,0))</f>
        <v/>
      </c>
      <c r="J1877" s="80" t="str">
        <f t="shared" si="403"/>
        <v/>
      </c>
      <c r="AG1877" s="16" t="str">
        <f t="shared" si="404"/>
        <v/>
      </c>
      <c r="AH1877" s="69" t="str">
        <f t="shared" ref="AH1877:AH1940" si="410">IF($E$9="End of the Period",IF(AG1877="","",IF(payment_frequency="Bi-weekly",first_payment_date+AG1877*VLOOKUP(payment_frequency,periodic_table,2,0),IF(payment_frequency="Weekly",first_payment_date+AG1877*VLOOKUP(payment_frequency,periodic_table,2,0),IF(payment_frequency="Semi-monthly",first_payment_date+AG1877*VLOOKUP(payment_frequency,periodic_table,2,0),EDATE(first_payment_date,AG1877*VLOOKUP(payment_frequency,periodic_table,2,0)))))),IF(AG1877="","",IF(payment_frequency="Bi-weekly",first_payment_date+(AG1877-1)*VLOOKUP(payment_frequency,periodic_table,2,0),IF(payment_frequency="Weekly",first_payment_date+(AG1877-1)*VLOOKUP(payment_frequency,periodic_table,2,0),IF(payment_frequency="Semi-monthly",first_payment_date+(AG1877-1)*VLOOKUP(payment_frequency,periodic_table,2,0),EDATE(first_payment_date,(AG1877-1)*VLOOKUP(payment_frequency,periodic_table,2,0)))))))</f>
        <v/>
      </c>
      <c r="AI1877" s="70" t="str">
        <f t="shared" ref="AI1877:AI1940" si="411">IF(AG1877="","",IF(AL1876&lt;payment,AL1876*(1+Compound_Rate),payment))</f>
        <v/>
      </c>
      <c r="AJ1877" s="70" t="str">
        <f t="shared" ref="AJ1877:AJ1940" si="412">IF(AND(Payment_Type=1,AG1877=1),0,IF(AG1877="","",AL1876*Compound_Rate))</f>
        <v/>
      </c>
      <c r="AK1877" s="70" t="str">
        <f t="shared" si="405"/>
        <v/>
      </c>
      <c r="AL1877" s="70" t="str">
        <f t="shared" si="406"/>
        <v/>
      </c>
    </row>
    <row r="1878" spans="2:38" ht="15" thickBot="1" x14ac:dyDescent="0.35">
      <c r="B1878" s="79" t="str">
        <f t="shared" ref="B1878:B1941" si="413">IFERROR(IF(TRUNC(J1877)&lt;=0,"",B1877+1),"")</f>
        <v/>
      </c>
      <c r="C1878" s="79" t="str">
        <f t="shared" ref="C1878:C1941" si="414">IF(B1878="","",IF(AND(B1878&lt;=$E$13,B1878&gt;=$E$12),"Yes","No"))</f>
        <v/>
      </c>
      <c r="D1878" s="79" t="str">
        <f>IFERROR(IF(J1877&lt;=0,"",IF(C1878="Yes","",B1878-COUNTIF($C$21:C1878,"Yes"))),"")</f>
        <v/>
      </c>
      <c r="E1878" s="81" t="str">
        <f t="shared" si="407"/>
        <v/>
      </c>
      <c r="F1878" s="80" t="str">
        <f t="shared" ref="F1878:F1941" si="415">IF(B1878="","",IF(C1878="Yes",0,IF(J1877&lt;payment,J1877*(1+Compound_Rate),-PMT($J$5,nper-B1878+1+$E$14,J1877))))</f>
        <v/>
      </c>
      <c r="G1878" s="80" t="str">
        <f t="shared" si="408"/>
        <v/>
      </c>
      <c r="H1878" s="80" t="str">
        <f t="shared" ref="H1878:H1941" si="416">IF(B1878="","",F1878-G1878)</f>
        <v/>
      </c>
      <c r="I1878" s="80" t="str">
        <f t="shared" si="409"/>
        <v/>
      </c>
      <c r="J1878" s="80" t="str">
        <f t="shared" ref="J1878:J1941" si="417">IFERROR(IF(B1878="","",J1877-H1878+I1878),"")</f>
        <v/>
      </c>
      <c r="AG1878" s="16" t="str">
        <f t="shared" ref="AG1878:AG1941" si="418">IFERROR(IF(AL1877&lt;=0,"",AG1877+1),"")</f>
        <v/>
      </c>
      <c r="AH1878" s="69" t="str">
        <f t="shared" si="410"/>
        <v/>
      </c>
      <c r="AI1878" s="70" t="str">
        <f t="shared" si="411"/>
        <v/>
      </c>
      <c r="AJ1878" s="70" t="str">
        <f t="shared" si="412"/>
        <v/>
      </c>
      <c r="AK1878" s="70" t="str">
        <f t="shared" ref="AK1878:AK1941" si="419">IF(AG1878="","",AI1878-AJ1878)</f>
        <v/>
      </c>
      <c r="AL1878" s="70" t="str">
        <f t="shared" ref="AL1878:AL1941" si="420">IFERROR(IF(AK1878&lt;=0,"",AL1877-AK1878),"")</f>
        <v/>
      </c>
    </row>
    <row r="1879" spans="2:38" ht="15" thickBot="1" x14ac:dyDescent="0.35">
      <c r="B1879" s="79" t="str">
        <f t="shared" si="413"/>
        <v/>
      </c>
      <c r="C1879" s="79" t="str">
        <f t="shared" si="414"/>
        <v/>
      </c>
      <c r="D1879" s="79" t="str">
        <f>IFERROR(IF(J1878&lt;=0,"",IF(C1879="Yes","",B1879-COUNTIF($C$21:C1879,"Yes"))),"")</f>
        <v/>
      </c>
      <c r="E1879" s="81" t="str">
        <f t="shared" si="407"/>
        <v/>
      </c>
      <c r="F1879" s="80" t="str">
        <f t="shared" si="415"/>
        <v/>
      </c>
      <c r="G1879" s="80" t="str">
        <f t="shared" si="408"/>
        <v/>
      </c>
      <c r="H1879" s="80" t="str">
        <f t="shared" si="416"/>
        <v/>
      </c>
      <c r="I1879" s="80" t="str">
        <f t="shared" si="409"/>
        <v/>
      </c>
      <c r="J1879" s="80" t="str">
        <f t="shared" si="417"/>
        <v/>
      </c>
      <c r="AG1879" s="16" t="str">
        <f t="shared" si="418"/>
        <v/>
      </c>
      <c r="AH1879" s="69" t="str">
        <f t="shared" si="410"/>
        <v/>
      </c>
      <c r="AI1879" s="70" t="str">
        <f t="shared" si="411"/>
        <v/>
      </c>
      <c r="AJ1879" s="70" t="str">
        <f t="shared" si="412"/>
        <v/>
      </c>
      <c r="AK1879" s="70" t="str">
        <f t="shared" si="419"/>
        <v/>
      </c>
      <c r="AL1879" s="70" t="str">
        <f t="shared" si="420"/>
        <v/>
      </c>
    </row>
    <row r="1880" spans="2:38" ht="15" thickBot="1" x14ac:dyDescent="0.35">
      <c r="B1880" s="79" t="str">
        <f t="shared" si="413"/>
        <v/>
      </c>
      <c r="C1880" s="79" t="str">
        <f t="shared" si="414"/>
        <v/>
      </c>
      <c r="D1880" s="79" t="str">
        <f>IFERROR(IF(J1879&lt;=0,"",IF(C1880="Yes","",B1880-COUNTIF($C$21:C1880,"Yes"))),"")</f>
        <v/>
      </c>
      <c r="E1880" s="81" t="str">
        <f t="shared" si="407"/>
        <v/>
      </c>
      <c r="F1880" s="80" t="str">
        <f t="shared" si="415"/>
        <v/>
      </c>
      <c r="G1880" s="80" t="str">
        <f t="shared" si="408"/>
        <v/>
      </c>
      <c r="H1880" s="80" t="str">
        <f t="shared" si="416"/>
        <v/>
      </c>
      <c r="I1880" s="80" t="str">
        <f t="shared" si="409"/>
        <v/>
      </c>
      <c r="J1880" s="80" t="str">
        <f t="shared" si="417"/>
        <v/>
      </c>
      <c r="AG1880" s="16" t="str">
        <f t="shared" si="418"/>
        <v/>
      </c>
      <c r="AH1880" s="69" t="str">
        <f t="shared" si="410"/>
        <v/>
      </c>
      <c r="AI1880" s="70" t="str">
        <f t="shared" si="411"/>
        <v/>
      </c>
      <c r="AJ1880" s="70" t="str">
        <f t="shared" si="412"/>
        <v/>
      </c>
      <c r="AK1880" s="70" t="str">
        <f t="shared" si="419"/>
        <v/>
      </c>
      <c r="AL1880" s="70" t="str">
        <f t="shared" si="420"/>
        <v/>
      </c>
    </row>
    <row r="1881" spans="2:38" ht="15" thickBot="1" x14ac:dyDescent="0.35">
      <c r="B1881" s="79" t="str">
        <f t="shared" si="413"/>
        <v/>
      </c>
      <c r="C1881" s="79" t="str">
        <f t="shared" si="414"/>
        <v/>
      </c>
      <c r="D1881" s="79" t="str">
        <f>IFERROR(IF(J1880&lt;=0,"",IF(C1881="Yes","",B1881-COUNTIF($C$21:C1881,"Yes"))),"")</f>
        <v/>
      </c>
      <c r="E1881" s="81" t="str">
        <f t="shared" si="407"/>
        <v/>
      </c>
      <c r="F1881" s="80" t="str">
        <f t="shared" si="415"/>
        <v/>
      </c>
      <c r="G1881" s="80" t="str">
        <f t="shared" si="408"/>
        <v/>
      </c>
      <c r="H1881" s="80" t="str">
        <f t="shared" si="416"/>
        <v/>
      </c>
      <c r="I1881" s="80" t="str">
        <f t="shared" si="409"/>
        <v/>
      </c>
      <c r="J1881" s="80" t="str">
        <f t="shared" si="417"/>
        <v/>
      </c>
      <c r="AG1881" s="16" t="str">
        <f t="shared" si="418"/>
        <v/>
      </c>
      <c r="AH1881" s="69" t="str">
        <f t="shared" si="410"/>
        <v/>
      </c>
      <c r="AI1881" s="70" t="str">
        <f t="shared" si="411"/>
        <v/>
      </c>
      <c r="AJ1881" s="70" t="str">
        <f t="shared" si="412"/>
        <v/>
      </c>
      <c r="AK1881" s="70" t="str">
        <f t="shared" si="419"/>
        <v/>
      </c>
      <c r="AL1881" s="70" t="str">
        <f t="shared" si="420"/>
        <v/>
      </c>
    </row>
    <row r="1882" spans="2:38" ht="15" thickBot="1" x14ac:dyDescent="0.35">
      <c r="B1882" s="79" t="str">
        <f t="shared" si="413"/>
        <v/>
      </c>
      <c r="C1882" s="79" t="str">
        <f t="shared" si="414"/>
        <v/>
      </c>
      <c r="D1882" s="79" t="str">
        <f>IFERROR(IF(J1881&lt;=0,"",IF(C1882="Yes","",B1882-COUNTIF($C$21:C1882,"Yes"))),"")</f>
        <v/>
      </c>
      <c r="E1882" s="81" t="str">
        <f t="shared" si="407"/>
        <v/>
      </c>
      <c r="F1882" s="80" t="str">
        <f t="shared" si="415"/>
        <v/>
      </c>
      <c r="G1882" s="80" t="str">
        <f t="shared" si="408"/>
        <v/>
      </c>
      <c r="H1882" s="80" t="str">
        <f t="shared" si="416"/>
        <v/>
      </c>
      <c r="I1882" s="80" t="str">
        <f t="shared" si="409"/>
        <v/>
      </c>
      <c r="J1882" s="80" t="str">
        <f t="shared" si="417"/>
        <v/>
      </c>
      <c r="AG1882" s="16" t="str">
        <f t="shared" si="418"/>
        <v/>
      </c>
      <c r="AH1882" s="69" t="str">
        <f t="shared" si="410"/>
        <v/>
      </c>
      <c r="AI1882" s="70" t="str">
        <f t="shared" si="411"/>
        <v/>
      </c>
      <c r="AJ1882" s="70" t="str">
        <f t="shared" si="412"/>
        <v/>
      </c>
      <c r="AK1882" s="70" t="str">
        <f t="shared" si="419"/>
        <v/>
      </c>
      <c r="AL1882" s="70" t="str">
        <f t="shared" si="420"/>
        <v/>
      </c>
    </row>
    <row r="1883" spans="2:38" ht="15" thickBot="1" x14ac:dyDescent="0.35">
      <c r="B1883" s="79" t="str">
        <f t="shared" si="413"/>
        <v/>
      </c>
      <c r="C1883" s="79" t="str">
        <f t="shared" si="414"/>
        <v/>
      </c>
      <c r="D1883" s="79" t="str">
        <f>IFERROR(IF(J1882&lt;=0,"",IF(C1883="Yes","",B1883-COUNTIF($C$21:C1883,"Yes"))),"")</f>
        <v/>
      </c>
      <c r="E1883" s="81" t="str">
        <f t="shared" si="407"/>
        <v/>
      </c>
      <c r="F1883" s="80" t="str">
        <f t="shared" si="415"/>
        <v/>
      </c>
      <c r="G1883" s="80" t="str">
        <f t="shared" si="408"/>
        <v/>
      </c>
      <c r="H1883" s="80" t="str">
        <f t="shared" si="416"/>
        <v/>
      </c>
      <c r="I1883" s="80" t="str">
        <f t="shared" si="409"/>
        <v/>
      </c>
      <c r="J1883" s="80" t="str">
        <f t="shared" si="417"/>
        <v/>
      </c>
      <c r="AG1883" s="16" t="str">
        <f t="shared" si="418"/>
        <v/>
      </c>
      <c r="AH1883" s="69" t="str">
        <f t="shared" si="410"/>
        <v/>
      </c>
      <c r="AI1883" s="70" t="str">
        <f t="shared" si="411"/>
        <v/>
      </c>
      <c r="AJ1883" s="70" t="str">
        <f t="shared" si="412"/>
        <v/>
      </c>
      <c r="AK1883" s="70" t="str">
        <f t="shared" si="419"/>
        <v/>
      </c>
      <c r="AL1883" s="70" t="str">
        <f t="shared" si="420"/>
        <v/>
      </c>
    </row>
    <row r="1884" spans="2:38" ht="15" thickBot="1" x14ac:dyDescent="0.35">
      <c r="B1884" s="79" t="str">
        <f t="shared" si="413"/>
        <v/>
      </c>
      <c r="C1884" s="79" t="str">
        <f t="shared" si="414"/>
        <v/>
      </c>
      <c r="D1884" s="79" t="str">
        <f>IFERROR(IF(J1883&lt;=0,"",IF(C1884="Yes","",B1884-COUNTIF($C$21:C1884,"Yes"))),"")</f>
        <v/>
      </c>
      <c r="E1884" s="81" t="str">
        <f t="shared" si="407"/>
        <v/>
      </c>
      <c r="F1884" s="80" t="str">
        <f t="shared" si="415"/>
        <v/>
      </c>
      <c r="G1884" s="80" t="str">
        <f t="shared" si="408"/>
        <v/>
      </c>
      <c r="H1884" s="80" t="str">
        <f t="shared" si="416"/>
        <v/>
      </c>
      <c r="I1884" s="80" t="str">
        <f t="shared" si="409"/>
        <v/>
      </c>
      <c r="J1884" s="80" t="str">
        <f t="shared" si="417"/>
        <v/>
      </c>
      <c r="AG1884" s="16" t="str">
        <f t="shared" si="418"/>
        <v/>
      </c>
      <c r="AH1884" s="69" t="str">
        <f t="shared" si="410"/>
        <v/>
      </c>
      <c r="AI1884" s="70" t="str">
        <f t="shared" si="411"/>
        <v/>
      </c>
      <c r="AJ1884" s="70" t="str">
        <f t="shared" si="412"/>
        <v/>
      </c>
      <c r="AK1884" s="70" t="str">
        <f t="shared" si="419"/>
        <v/>
      </c>
      <c r="AL1884" s="70" t="str">
        <f t="shared" si="420"/>
        <v/>
      </c>
    </row>
    <row r="1885" spans="2:38" ht="15" thickBot="1" x14ac:dyDescent="0.35">
      <c r="B1885" s="79" t="str">
        <f t="shared" si="413"/>
        <v/>
      </c>
      <c r="C1885" s="79" t="str">
        <f t="shared" si="414"/>
        <v/>
      </c>
      <c r="D1885" s="79" t="str">
        <f>IFERROR(IF(J1884&lt;=0,"",IF(C1885="Yes","",B1885-COUNTIF($C$21:C1885,"Yes"))),"")</f>
        <v/>
      </c>
      <c r="E1885" s="81" t="str">
        <f t="shared" si="407"/>
        <v/>
      </c>
      <c r="F1885" s="80" t="str">
        <f t="shared" si="415"/>
        <v/>
      </c>
      <c r="G1885" s="80" t="str">
        <f t="shared" si="408"/>
        <v/>
      </c>
      <c r="H1885" s="80" t="str">
        <f t="shared" si="416"/>
        <v/>
      </c>
      <c r="I1885" s="80" t="str">
        <f t="shared" si="409"/>
        <v/>
      </c>
      <c r="J1885" s="80" t="str">
        <f t="shared" si="417"/>
        <v/>
      </c>
      <c r="AG1885" s="16" t="str">
        <f t="shared" si="418"/>
        <v/>
      </c>
      <c r="AH1885" s="69" t="str">
        <f t="shared" si="410"/>
        <v/>
      </c>
      <c r="AI1885" s="70" t="str">
        <f t="shared" si="411"/>
        <v/>
      </c>
      <c r="AJ1885" s="70" t="str">
        <f t="shared" si="412"/>
        <v/>
      </c>
      <c r="AK1885" s="70" t="str">
        <f t="shared" si="419"/>
        <v/>
      </c>
      <c r="AL1885" s="70" t="str">
        <f t="shared" si="420"/>
        <v/>
      </c>
    </row>
    <row r="1886" spans="2:38" ht="15" thickBot="1" x14ac:dyDescent="0.35">
      <c r="B1886" s="79" t="str">
        <f t="shared" si="413"/>
        <v/>
      </c>
      <c r="C1886" s="79" t="str">
        <f t="shared" si="414"/>
        <v/>
      </c>
      <c r="D1886" s="79" t="str">
        <f>IFERROR(IF(J1885&lt;=0,"",IF(C1886="Yes","",B1886-COUNTIF($C$21:C1886,"Yes"))),"")</f>
        <v/>
      </c>
      <c r="E1886" s="81" t="str">
        <f t="shared" si="407"/>
        <v/>
      </c>
      <c r="F1886" s="80" t="str">
        <f t="shared" si="415"/>
        <v/>
      </c>
      <c r="G1886" s="80" t="str">
        <f t="shared" si="408"/>
        <v/>
      </c>
      <c r="H1886" s="80" t="str">
        <f t="shared" si="416"/>
        <v/>
      </c>
      <c r="I1886" s="80" t="str">
        <f t="shared" si="409"/>
        <v/>
      </c>
      <c r="J1886" s="80" t="str">
        <f t="shared" si="417"/>
        <v/>
      </c>
      <c r="AG1886" s="16" t="str">
        <f t="shared" si="418"/>
        <v/>
      </c>
      <c r="AH1886" s="69" t="str">
        <f t="shared" si="410"/>
        <v/>
      </c>
      <c r="AI1886" s="70" t="str">
        <f t="shared" si="411"/>
        <v/>
      </c>
      <c r="AJ1886" s="70" t="str">
        <f t="shared" si="412"/>
        <v/>
      </c>
      <c r="AK1886" s="70" t="str">
        <f t="shared" si="419"/>
        <v/>
      </c>
      <c r="AL1886" s="70" t="str">
        <f t="shared" si="420"/>
        <v/>
      </c>
    </row>
    <row r="1887" spans="2:38" ht="15" thickBot="1" x14ac:dyDescent="0.35">
      <c r="B1887" s="79" t="str">
        <f t="shared" si="413"/>
        <v/>
      </c>
      <c r="C1887" s="79" t="str">
        <f t="shared" si="414"/>
        <v/>
      </c>
      <c r="D1887" s="79" t="str">
        <f>IFERROR(IF(J1886&lt;=0,"",IF(C1887="Yes","",B1887-COUNTIF($C$21:C1887,"Yes"))),"")</f>
        <v/>
      </c>
      <c r="E1887" s="81" t="str">
        <f t="shared" si="407"/>
        <v/>
      </c>
      <c r="F1887" s="80" t="str">
        <f t="shared" si="415"/>
        <v/>
      </c>
      <c r="G1887" s="80" t="str">
        <f t="shared" si="408"/>
        <v/>
      </c>
      <c r="H1887" s="80" t="str">
        <f t="shared" si="416"/>
        <v/>
      </c>
      <c r="I1887" s="80" t="str">
        <f t="shared" si="409"/>
        <v/>
      </c>
      <c r="J1887" s="80" t="str">
        <f t="shared" si="417"/>
        <v/>
      </c>
      <c r="AG1887" s="16" t="str">
        <f t="shared" si="418"/>
        <v/>
      </c>
      <c r="AH1887" s="69" t="str">
        <f t="shared" si="410"/>
        <v/>
      </c>
      <c r="AI1887" s="70" t="str">
        <f t="shared" si="411"/>
        <v/>
      </c>
      <c r="AJ1887" s="70" t="str">
        <f t="shared" si="412"/>
        <v/>
      </c>
      <c r="AK1887" s="70" t="str">
        <f t="shared" si="419"/>
        <v/>
      </c>
      <c r="AL1887" s="70" t="str">
        <f t="shared" si="420"/>
        <v/>
      </c>
    </row>
    <row r="1888" spans="2:38" ht="15" thickBot="1" x14ac:dyDescent="0.35">
      <c r="B1888" s="79" t="str">
        <f t="shared" si="413"/>
        <v/>
      </c>
      <c r="C1888" s="79" t="str">
        <f t="shared" si="414"/>
        <v/>
      </c>
      <c r="D1888" s="79" t="str">
        <f>IFERROR(IF(J1887&lt;=0,"",IF(C1888="Yes","",B1888-COUNTIF($C$21:C1888,"Yes"))),"")</f>
        <v/>
      </c>
      <c r="E1888" s="81" t="str">
        <f t="shared" si="407"/>
        <v/>
      </c>
      <c r="F1888" s="80" t="str">
        <f t="shared" si="415"/>
        <v/>
      </c>
      <c r="G1888" s="80" t="str">
        <f t="shared" si="408"/>
        <v/>
      </c>
      <c r="H1888" s="80" t="str">
        <f t="shared" si="416"/>
        <v/>
      </c>
      <c r="I1888" s="80" t="str">
        <f t="shared" si="409"/>
        <v/>
      </c>
      <c r="J1888" s="80" t="str">
        <f t="shared" si="417"/>
        <v/>
      </c>
      <c r="AG1888" s="16" t="str">
        <f t="shared" si="418"/>
        <v/>
      </c>
      <c r="AH1888" s="69" t="str">
        <f t="shared" si="410"/>
        <v/>
      </c>
      <c r="AI1888" s="70" t="str">
        <f t="shared" si="411"/>
        <v/>
      </c>
      <c r="AJ1888" s="70" t="str">
        <f t="shared" si="412"/>
        <v/>
      </c>
      <c r="AK1888" s="70" t="str">
        <f t="shared" si="419"/>
        <v/>
      </c>
      <c r="AL1888" s="70" t="str">
        <f t="shared" si="420"/>
        <v/>
      </c>
    </row>
    <row r="1889" spans="2:38" ht="15" thickBot="1" x14ac:dyDescent="0.35">
      <c r="B1889" s="79" t="str">
        <f t="shared" si="413"/>
        <v/>
      </c>
      <c r="C1889" s="79" t="str">
        <f t="shared" si="414"/>
        <v/>
      </c>
      <c r="D1889" s="79" t="str">
        <f>IFERROR(IF(J1888&lt;=0,"",IF(C1889="Yes","",B1889-COUNTIF($C$21:C1889,"Yes"))),"")</f>
        <v/>
      </c>
      <c r="E1889" s="81" t="str">
        <f t="shared" si="407"/>
        <v/>
      </c>
      <c r="F1889" s="80" t="str">
        <f t="shared" si="415"/>
        <v/>
      </c>
      <c r="G1889" s="80" t="str">
        <f t="shared" si="408"/>
        <v/>
      </c>
      <c r="H1889" s="80" t="str">
        <f t="shared" si="416"/>
        <v/>
      </c>
      <c r="I1889" s="80" t="str">
        <f t="shared" si="409"/>
        <v/>
      </c>
      <c r="J1889" s="80" t="str">
        <f t="shared" si="417"/>
        <v/>
      </c>
      <c r="AG1889" s="16" t="str">
        <f t="shared" si="418"/>
        <v/>
      </c>
      <c r="AH1889" s="69" t="str">
        <f t="shared" si="410"/>
        <v/>
      </c>
      <c r="AI1889" s="70" t="str">
        <f t="shared" si="411"/>
        <v/>
      </c>
      <c r="AJ1889" s="70" t="str">
        <f t="shared" si="412"/>
        <v/>
      </c>
      <c r="AK1889" s="70" t="str">
        <f t="shared" si="419"/>
        <v/>
      </c>
      <c r="AL1889" s="70" t="str">
        <f t="shared" si="420"/>
        <v/>
      </c>
    </row>
    <row r="1890" spans="2:38" ht="15" thickBot="1" x14ac:dyDescent="0.35">
      <c r="B1890" s="79" t="str">
        <f t="shared" si="413"/>
        <v/>
      </c>
      <c r="C1890" s="79" t="str">
        <f t="shared" si="414"/>
        <v/>
      </c>
      <c r="D1890" s="79" t="str">
        <f>IFERROR(IF(J1889&lt;=0,"",IF(C1890="Yes","",B1890-COUNTIF($C$21:C1890,"Yes"))),"")</f>
        <v/>
      </c>
      <c r="E1890" s="81" t="str">
        <f t="shared" si="407"/>
        <v/>
      </c>
      <c r="F1890" s="80" t="str">
        <f t="shared" si="415"/>
        <v/>
      </c>
      <c r="G1890" s="80" t="str">
        <f t="shared" si="408"/>
        <v/>
      </c>
      <c r="H1890" s="80" t="str">
        <f t="shared" si="416"/>
        <v/>
      </c>
      <c r="I1890" s="80" t="str">
        <f t="shared" si="409"/>
        <v/>
      </c>
      <c r="J1890" s="80" t="str">
        <f t="shared" si="417"/>
        <v/>
      </c>
      <c r="AG1890" s="16" t="str">
        <f t="shared" si="418"/>
        <v/>
      </c>
      <c r="AH1890" s="69" t="str">
        <f t="shared" si="410"/>
        <v/>
      </c>
      <c r="AI1890" s="70" t="str">
        <f t="shared" si="411"/>
        <v/>
      </c>
      <c r="AJ1890" s="70" t="str">
        <f t="shared" si="412"/>
        <v/>
      </c>
      <c r="AK1890" s="70" t="str">
        <f t="shared" si="419"/>
        <v/>
      </c>
      <c r="AL1890" s="70" t="str">
        <f t="shared" si="420"/>
        <v/>
      </c>
    </row>
    <row r="1891" spans="2:38" ht="15" thickBot="1" x14ac:dyDescent="0.35">
      <c r="B1891" s="79" t="str">
        <f t="shared" si="413"/>
        <v/>
      </c>
      <c r="C1891" s="79" t="str">
        <f t="shared" si="414"/>
        <v/>
      </c>
      <c r="D1891" s="79" t="str">
        <f>IFERROR(IF(J1890&lt;=0,"",IF(C1891="Yes","",B1891-COUNTIF($C$21:C1891,"Yes"))),"")</f>
        <v/>
      </c>
      <c r="E1891" s="81" t="str">
        <f t="shared" si="407"/>
        <v/>
      </c>
      <c r="F1891" s="80" t="str">
        <f t="shared" si="415"/>
        <v/>
      </c>
      <c r="G1891" s="80" t="str">
        <f t="shared" si="408"/>
        <v/>
      </c>
      <c r="H1891" s="80" t="str">
        <f t="shared" si="416"/>
        <v/>
      </c>
      <c r="I1891" s="80" t="str">
        <f t="shared" si="409"/>
        <v/>
      </c>
      <c r="J1891" s="80" t="str">
        <f t="shared" si="417"/>
        <v/>
      </c>
      <c r="AG1891" s="16" t="str">
        <f t="shared" si="418"/>
        <v/>
      </c>
      <c r="AH1891" s="69" t="str">
        <f t="shared" si="410"/>
        <v/>
      </c>
      <c r="AI1891" s="70" t="str">
        <f t="shared" si="411"/>
        <v/>
      </c>
      <c r="AJ1891" s="70" t="str">
        <f t="shared" si="412"/>
        <v/>
      </c>
      <c r="AK1891" s="70" t="str">
        <f t="shared" si="419"/>
        <v/>
      </c>
      <c r="AL1891" s="70" t="str">
        <f t="shared" si="420"/>
        <v/>
      </c>
    </row>
    <row r="1892" spans="2:38" ht="15" thickBot="1" x14ac:dyDescent="0.35">
      <c r="B1892" s="79" t="str">
        <f t="shared" si="413"/>
        <v/>
      </c>
      <c r="C1892" s="79" t="str">
        <f t="shared" si="414"/>
        <v/>
      </c>
      <c r="D1892" s="79" t="str">
        <f>IFERROR(IF(J1891&lt;=0,"",IF(C1892="Yes","",B1892-COUNTIF($C$21:C1892,"Yes"))),"")</f>
        <v/>
      </c>
      <c r="E1892" s="81" t="str">
        <f t="shared" si="407"/>
        <v/>
      </c>
      <c r="F1892" s="80" t="str">
        <f t="shared" si="415"/>
        <v/>
      </c>
      <c r="G1892" s="80" t="str">
        <f t="shared" si="408"/>
        <v/>
      </c>
      <c r="H1892" s="80" t="str">
        <f t="shared" si="416"/>
        <v/>
      </c>
      <c r="I1892" s="80" t="str">
        <f t="shared" si="409"/>
        <v/>
      </c>
      <c r="J1892" s="80" t="str">
        <f t="shared" si="417"/>
        <v/>
      </c>
      <c r="AG1892" s="16" t="str">
        <f t="shared" si="418"/>
        <v/>
      </c>
      <c r="AH1892" s="69" t="str">
        <f t="shared" si="410"/>
        <v/>
      </c>
      <c r="AI1892" s="70" t="str">
        <f t="shared" si="411"/>
        <v/>
      </c>
      <c r="AJ1892" s="70" t="str">
        <f t="shared" si="412"/>
        <v/>
      </c>
      <c r="AK1892" s="70" t="str">
        <f t="shared" si="419"/>
        <v/>
      </c>
      <c r="AL1892" s="70" t="str">
        <f t="shared" si="420"/>
        <v/>
      </c>
    </row>
    <row r="1893" spans="2:38" ht="15" thickBot="1" x14ac:dyDescent="0.35">
      <c r="B1893" s="79" t="str">
        <f t="shared" si="413"/>
        <v/>
      </c>
      <c r="C1893" s="79" t="str">
        <f t="shared" si="414"/>
        <v/>
      </c>
      <c r="D1893" s="79" t="str">
        <f>IFERROR(IF(J1892&lt;=0,"",IF(C1893="Yes","",B1893-COUNTIF($C$21:C1893,"Yes"))),"")</f>
        <v/>
      </c>
      <c r="E1893" s="81" t="str">
        <f t="shared" si="407"/>
        <v/>
      </c>
      <c r="F1893" s="80" t="str">
        <f t="shared" si="415"/>
        <v/>
      </c>
      <c r="G1893" s="80" t="str">
        <f t="shared" si="408"/>
        <v/>
      </c>
      <c r="H1893" s="80" t="str">
        <f t="shared" si="416"/>
        <v/>
      </c>
      <c r="I1893" s="80" t="str">
        <f t="shared" si="409"/>
        <v/>
      </c>
      <c r="J1893" s="80" t="str">
        <f t="shared" si="417"/>
        <v/>
      </c>
      <c r="AG1893" s="16" t="str">
        <f t="shared" si="418"/>
        <v/>
      </c>
      <c r="AH1893" s="69" t="str">
        <f t="shared" si="410"/>
        <v/>
      </c>
      <c r="AI1893" s="70" t="str">
        <f t="shared" si="411"/>
        <v/>
      </c>
      <c r="AJ1893" s="70" t="str">
        <f t="shared" si="412"/>
        <v/>
      </c>
      <c r="AK1893" s="70" t="str">
        <f t="shared" si="419"/>
        <v/>
      </c>
      <c r="AL1893" s="70" t="str">
        <f t="shared" si="420"/>
        <v/>
      </c>
    </row>
    <row r="1894" spans="2:38" ht="15" thickBot="1" x14ac:dyDescent="0.35">
      <c r="B1894" s="79" t="str">
        <f t="shared" si="413"/>
        <v/>
      </c>
      <c r="C1894" s="79" t="str">
        <f t="shared" si="414"/>
        <v/>
      </c>
      <c r="D1894" s="79" t="str">
        <f>IFERROR(IF(J1893&lt;=0,"",IF(C1894="Yes","",B1894-COUNTIF($C$21:C1894,"Yes"))),"")</f>
        <v/>
      </c>
      <c r="E1894" s="81" t="str">
        <f t="shared" si="407"/>
        <v/>
      </c>
      <c r="F1894" s="80" t="str">
        <f t="shared" si="415"/>
        <v/>
      </c>
      <c r="G1894" s="80" t="str">
        <f t="shared" si="408"/>
        <v/>
      </c>
      <c r="H1894" s="80" t="str">
        <f t="shared" si="416"/>
        <v/>
      </c>
      <c r="I1894" s="80" t="str">
        <f t="shared" si="409"/>
        <v/>
      </c>
      <c r="J1894" s="80" t="str">
        <f t="shared" si="417"/>
        <v/>
      </c>
      <c r="AG1894" s="16" t="str">
        <f t="shared" si="418"/>
        <v/>
      </c>
      <c r="AH1894" s="69" t="str">
        <f t="shared" si="410"/>
        <v/>
      </c>
      <c r="AI1894" s="70" t="str">
        <f t="shared" si="411"/>
        <v/>
      </c>
      <c r="AJ1894" s="70" t="str">
        <f t="shared" si="412"/>
        <v/>
      </c>
      <c r="AK1894" s="70" t="str">
        <f t="shared" si="419"/>
        <v/>
      </c>
      <c r="AL1894" s="70" t="str">
        <f t="shared" si="420"/>
        <v/>
      </c>
    </row>
    <row r="1895" spans="2:38" ht="15" thickBot="1" x14ac:dyDescent="0.35">
      <c r="B1895" s="79" t="str">
        <f t="shared" si="413"/>
        <v/>
      </c>
      <c r="C1895" s="79" t="str">
        <f t="shared" si="414"/>
        <v/>
      </c>
      <c r="D1895" s="79" t="str">
        <f>IFERROR(IF(J1894&lt;=0,"",IF(C1895="Yes","",B1895-COUNTIF($C$21:C1895,"Yes"))),"")</f>
        <v/>
      </c>
      <c r="E1895" s="81" t="str">
        <f t="shared" si="407"/>
        <v/>
      </c>
      <c r="F1895" s="80" t="str">
        <f t="shared" si="415"/>
        <v/>
      </c>
      <c r="G1895" s="80" t="str">
        <f t="shared" si="408"/>
        <v/>
      </c>
      <c r="H1895" s="80" t="str">
        <f t="shared" si="416"/>
        <v/>
      </c>
      <c r="I1895" s="80" t="str">
        <f t="shared" si="409"/>
        <v/>
      </c>
      <c r="J1895" s="80" t="str">
        <f t="shared" si="417"/>
        <v/>
      </c>
      <c r="AG1895" s="16" t="str">
        <f t="shared" si="418"/>
        <v/>
      </c>
      <c r="AH1895" s="69" t="str">
        <f t="shared" si="410"/>
        <v/>
      </c>
      <c r="AI1895" s="70" t="str">
        <f t="shared" si="411"/>
        <v/>
      </c>
      <c r="AJ1895" s="70" t="str">
        <f t="shared" si="412"/>
        <v/>
      </c>
      <c r="AK1895" s="70" t="str">
        <f t="shared" si="419"/>
        <v/>
      </c>
      <c r="AL1895" s="70" t="str">
        <f t="shared" si="420"/>
        <v/>
      </c>
    </row>
    <row r="1896" spans="2:38" ht="15" thickBot="1" x14ac:dyDescent="0.35">
      <c r="B1896" s="79" t="str">
        <f t="shared" si="413"/>
        <v/>
      </c>
      <c r="C1896" s="79" t="str">
        <f t="shared" si="414"/>
        <v/>
      </c>
      <c r="D1896" s="79" t="str">
        <f>IFERROR(IF(J1895&lt;=0,"",IF(C1896="Yes","",B1896-COUNTIF($C$21:C1896,"Yes"))),"")</f>
        <v/>
      </c>
      <c r="E1896" s="81" t="str">
        <f t="shared" si="407"/>
        <v/>
      </c>
      <c r="F1896" s="80" t="str">
        <f t="shared" si="415"/>
        <v/>
      </c>
      <c r="G1896" s="80" t="str">
        <f t="shared" si="408"/>
        <v/>
      </c>
      <c r="H1896" s="80" t="str">
        <f t="shared" si="416"/>
        <v/>
      </c>
      <c r="I1896" s="80" t="str">
        <f t="shared" si="409"/>
        <v/>
      </c>
      <c r="J1896" s="80" t="str">
        <f t="shared" si="417"/>
        <v/>
      </c>
      <c r="AG1896" s="16" t="str">
        <f t="shared" si="418"/>
        <v/>
      </c>
      <c r="AH1896" s="69" t="str">
        <f t="shared" si="410"/>
        <v/>
      </c>
      <c r="AI1896" s="70" t="str">
        <f t="shared" si="411"/>
        <v/>
      </c>
      <c r="AJ1896" s="70" t="str">
        <f t="shared" si="412"/>
        <v/>
      </c>
      <c r="AK1896" s="70" t="str">
        <f t="shared" si="419"/>
        <v/>
      </c>
      <c r="AL1896" s="70" t="str">
        <f t="shared" si="420"/>
        <v/>
      </c>
    </row>
    <row r="1897" spans="2:38" ht="15" thickBot="1" x14ac:dyDescent="0.35">
      <c r="B1897" s="79" t="str">
        <f t="shared" si="413"/>
        <v/>
      </c>
      <c r="C1897" s="79" t="str">
        <f t="shared" si="414"/>
        <v/>
      </c>
      <c r="D1897" s="79" t="str">
        <f>IFERROR(IF(J1896&lt;=0,"",IF(C1897="Yes","",B1897-COUNTIF($C$21:C1897,"Yes"))),"")</f>
        <v/>
      </c>
      <c r="E1897" s="81" t="str">
        <f t="shared" si="407"/>
        <v/>
      </c>
      <c r="F1897" s="80" t="str">
        <f t="shared" si="415"/>
        <v/>
      </c>
      <c r="G1897" s="80" t="str">
        <f t="shared" si="408"/>
        <v/>
      </c>
      <c r="H1897" s="80" t="str">
        <f t="shared" si="416"/>
        <v/>
      </c>
      <c r="I1897" s="80" t="str">
        <f t="shared" si="409"/>
        <v/>
      </c>
      <c r="J1897" s="80" t="str">
        <f t="shared" si="417"/>
        <v/>
      </c>
      <c r="AG1897" s="16" t="str">
        <f t="shared" si="418"/>
        <v/>
      </c>
      <c r="AH1897" s="69" t="str">
        <f t="shared" si="410"/>
        <v/>
      </c>
      <c r="AI1897" s="70" t="str">
        <f t="shared" si="411"/>
        <v/>
      </c>
      <c r="AJ1897" s="70" t="str">
        <f t="shared" si="412"/>
        <v/>
      </c>
      <c r="AK1897" s="70" t="str">
        <f t="shared" si="419"/>
        <v/>
      </c>
      <c r="AL1897" s="70" t="str">
        <f t="shared" si="420"/>
        <v/>
      </c>
    </row>
    <row r="1898" spans="2:38" ht="15" thickBot="1" x14ac:dyDescent="0.35">
      <c r="B1898" s="79" t="str">
        <f t="shared" si="413"/>
        <v/>
      </c>
      <c r="C1898" s="79" t="str">
        <f t="shared" si="414"/>
        <v/>
      </c>
      <c r="D1898" s="79" t="str">
        <f>IFERROR(IF(J1897&lt;=0,"",IF(C1898="Yes","",B1898-COUNTIF($C$21:C1898,"Yes"))),"")</f>
        <v/>
      </c>
      <c r="E1898" s="81" t="str">
        <f t="shared" si="407"/>
        <v/>
      </c>
      <c r="F1898" s="80" t="str">
        <f t="shared" si="415"/>
        <v/>
      </c>
      <c r="G1898" s="80" t="str">
        <f t="shared" si="408"/>
        <v/>
      </c>
      <c r="H1898" s="80" t="str">
        <f t="shared" si="416"/>
        <v/>
      </c>
      <c r="I1898" s="80" t="str">
        <f t="shared" si="409"/>
        <v/>
      </c>
      <c r="J1898" s="80" t="str">
        <f t="shared" si="417"/>
        <v/>
      </c>
      <c r="AG1898" s="16" t="str">
        <f t="shared" si="418"/>
        <v/>
      </c>
      <c r="AH1898" s="69" t="str">
        <f t="shared" si="410"/>
        <v/>
      </c>
      <c r="AI1898" s="70" t="str">
        <f t="shared" si="411"/>
        <v/>
      </c>
      <c r="AJ1898" s="70" t="str">
        <f t="shared" si="412"/>
        <v/>
      </c>
      <c r="AK1898" s="70" t="str">
        <f t="shared" si="419"/>
        <v/>
      </c>
      <c r="AL1898" s="70" t="str">
        <f t="shared" si="420"/>
        <v/>
      </c>
    </row>
    <row r="1899" spans="2:38" ht="15" thickBot="1" x14ac:dyDescent="0.35">
      <c r="B1899" s="79" t="str">
        <f t="shared" si="413"/>
        <v/>
      </c>
      <c r="C1899" s="79" t="str">
        <f t="shared" si="414"/>
        <v/>
      </c>
      <c r="D1899" s="79" t="str">
        <f>IFERROR(IF(J1898&lt;=0,"",IF(C1899="Yes","",B1899-COUNTIF($C$21:C1899,"Yes"))),"")</f>
        <v/>
      </c>
      <c r="E1899" s="81" t="str">
        <f t="shared" si="407"/>
        <v/>
      </c>
      <c r="F1899" s="80" t="str">
        <f t="shared" si="415"/>
        <v/>
      </c>
      <c r="G1899" s="80" t="str">
        <f t="shared" si="408"/>
        <v/>
      </c>
      <c r="H1899" s="80" t="str">
        <f t="shared" si="416"/>
        <v/>
      </c>
      <c r="I1899" s="80" t="str">
        <f t="shared" si="409"/>
        <v/>
      </c>
      <c r="J1899" s="80" t="str">
        <f t="shared" si="417"/>
        <v/>
      </c>
      <c r="AG1899" s="16" t="str">
        <f t="shared" si="418"/>
        <v/>
      </c>
      <c r="AH1899" s="69" t="str">
        <f t="shared" si="410"/>
        <v/>
      </c>
      <c r="AI1899" s="70" t="str">
        <f t="shared" si="411"/>
        <v/>
      </c>
      <c r="AJ1899" s="70" t="str">
        <f t="shared" si="412"/>
        <v/>
      </c>
      <c r="AK1899" s="70" t="str">
        <f t="shared" si="419"/>
        <v/>
      </c>
      <c r="AL1899" s="70" t="str">
        <f t="shared" si="420"/>
        <v/>
      </c>
    </row>
    <row r="1900" spans="2:38" ht="15" thickBot="1" x14ac:dyDescent="0.35">
      <c r="B1900" s="79" t="str">
        <f t="shared" si="413"/>
        <v/>
      </c>
      <c r="C1900" s="79" t="str">
        <f t="shared" si="414"/>
        <v/>
      </c>
      <c r="D1900" s="79" t="str">
        <f>IFERROR(IF(J1899&lt;=0,"",IF(C1900="Yes","",B1900-COUNTIF($C$21:C1900,"Yes"))),"")</f>
        <v/>
      </c>
      <c r="E1900" s="81" t="str">
        <f t="shared" si="407"/>
        <v/>
      </c>
      <c r="F1900" s="80" t="str">
        <f t="shared" si="415"/>
        <v/>
      </c>
      <c r="G1900" s="80" t="str">
        <f t="shared" si="408"/>
        <v/>
      </c>
      <c r="H1900" s="80" t="str">
        <f t="shared" si="416"/>
        <v/>
      </c>
      <c r="I1900" s="80" t="str">
        <f t="shared" si="409"/>
        <v/>
      </c>
      <c r="J1900" s="80" t="str">
        <f t="shared" si="417"/>
        <v/>
      </c>
      <c r="AG1900" s="16" t="str">
        <f t="shared" si="418"/>
        <v/>
      </c>
      <c r="AH1900" s="69" t="str">
        <f t="shared" si="410"/>
        <v/>
      </c>
      <c r="AI1900" s="70" t="str">
        <f t="shared" si="411"/>
        <v/>
      </c>
      <c r="AJ1900" s="70" t="str">
        <f t="shared" si="412"/>
        <v/>
      </c>
      <c r="AK1900" s="70" t="str">
        <f t="shared" si="419"/>
        <v/>
      </c>
      <c r="AL1900" s="70" t="str">
        <f t="shared" si="420"/>
        <v/>
      </c>
    </row>
    <row r="1901" spans="2:38" ht="15" thickBot="1" x14ac:dyDescent="0.35">
      <c r="B1901" s="79" t="str">
        <f t="shared" si="413"/>
        <v/>
      </c>
      <c r="C1901" s="79" t="str">
        <f t="shared" si="414"/>
        <v/>
      </c>
      <c r="D1901" s="79" t="str">
        <f>IFERROR(IF(J1900&lt;=0,"",IF(C1901="Yes","",B1901-COUNTIF($C$21:C1901,"Yes"))),"")</f>
        <v/>
      </c>
      <c r="E1901" s="81" t="str">
        <f t="shared" si="407"/>
        <v/>
      </c>
      <c r="F1901" s="80" t="str">
        <f t="shared" si="415"/>
        <v/>
      </c>
      <c r="G1901" s="80" t="str">
        <f t="shared" si="408"/>
        <v/>
      </c>
      <c r="H1901" s="80" t="str">
        <f t="shared" si="416"/>
        <v/>
      </c>
      <c r="I1901" s="80" t="str">
        <f t="shared" si="409"/>
        <v/>
      </c>
      <c r="J1901" s="80" t="str">
        <f t="shared" si="417"/>
        <v/>
      </c>
      <c r="AG1901" s="16" t="str">
        <f t="shared" si="418"/>
        <v/>
      </c>
      <c r="AH1901" s="69" t="str">
        <f t="shared" si="410"/>
        <v/>
      </c>
      <c r="AI1901" s="70" t="str">
        <f t="shared" si="411"/>
        <v/>
      </c>
      <c r="AJ1901" s="70" t="str">
        <f t="shared" si="412"/>
        <v/>
      </c>
      <c r="AK1901" s="70" t="str">
        <f t="shared" si="419"/>
        <v/>
      </c>
      <c r="AL1901" s="70" t="str">
        <f t="shared" si="420"/>
        <v/>
      </c>
    </row>
    <row r="1902" spans="2:38" ht="15" thickBot="1" x14ac:dyDescent="0.35">
      <c r="B1902" s="79" t="str">
        <f t="shared" si="413"/>
        <v/>
      </c>
      <c r="C1902" s="79" t="str">
        <f t="shared" si="414"/>
        <v/>
      </c>
      <c r="D1902" s="79" t="str">
        <f>IFERROR(IF(J1901&lt;=0,"",IF(C1902="Yes","",B1902-COUNTIF($C$21:C1902,"Yes"))),"")</f>
        <v/>
      </c>
      <c r="E1902" s="81" t="str">
        <f t="shared" si="407"/>
        <v/>
      </c>
      <c r="F1902" s="80" t="str">
        <f t="shared" si="415"/>
        <v/>
      </c>
      <c r="G1902" s="80" t="str">
        <f t="shared" si="408"/>
        <v/>
      </c>
      <c r="H1902" s="80" t="str">
        <f t="shared" si="416"/>
        <v/>
      </c>
      <c r="I1902" s="80" t="str">
        <f t="shared" si="409"/>
        <v/>
      </c>
      <c r="J1902" s="80" t="str">
        <f t="shared" si="417"/>
        <v/>
      </c>
      <c r="AG1902" s="16" t="str">
        <f t="shared" si="418"/>
        <v/>
      </c>
      <c r="AH1902" s="69" t="str">
        <f t="shared" si="410"/>
        <v/>
      </c>
      <c r="AI1902" s="70" t="str">
        <f t="shared" si="411"/>
        <v/>
      </c>
      <c r="AJ1902" s="70" t="str">
        <f t="shared" si="412"/>
        <v/>
      </c>
      <c r="AK1902" s="70" t="str">
        <f t="shared" si="419"/>
        <v/>
      </c>
      <c r="AL1902" s="70" t="str">
        <f t="shared" si="420"/>
        <v/>
      </c>
    </row>
    <row r="1903" spans="2:38" ht="15" thickBot="1" x14ac:dyDescent="0.35">
      <c r="B1903" s="79" t="str">
        <f t="shared" si="413"/>
        <v/>
      </c>
      <c r="C1903" s="79" t="str">
        <f t="shared" si="414"/>
        <v/>
      </c>
      <c r="D1903" s="79" t="str">
        <f>IFERROR(IF(J1902&lt;=0,"",IF(C1903="Yes","",B1903-COUNTIF($C$21:C1903,"Yes"))),"")</f>
        <v/>
      </c>
      <c r="E1903" s="81" t="str">
        <f t="shared" si="407"/>
        <v/>
      </c>
      <c r="F1903" s="80" t="str">
        <f t="shared" si="415"/>
        <v/>
      </c>
      <c r="G1903" s="80" t="str">
        <f t="shared" si="408"/>
        <v/>
      </c>
      <c r="H1903" s="80" t="str">
        <f t="shared" si="416"/>
        <v/>
      </c>
      <c r="I1903" s="80" t="str">
        <f t="shared" si="409"/>
        <v/>
      </c>
      <c r="J1903" s="80" t="str">
        <f t="shared" si="417"/>
        <v/>
      </c>
      <c r="AG1903" s="16" t="str">
        <f t="shared" si="418"/>
        <v/>
      </c>
      <c r="AH1903" s="69" t="str">
        <f t="shared" si="410"/>
        <v/>
      </c>
      <c r="AI1903" s="70" t="str">
        <f t="shared" si="411"/>
        <v/>
      </c>
      <c r="AJ1903" s="70" t="str">
        <f t="shared" si="412"/>
        <v/>
      </c>
      <c r="AK1903" s="70" t="str">
        <f t="shared" si="419"/>
        <v/>
      </c>
      <c r="AL1903" s="70" t="str">
        <f t="shared" si="420"/>
        <v/>
      </c>
    </row>
    <row r="1904" spans="2:38" ht="15" thickBot="1" x14ac:dyDescent="0.35">
      <c r="B1904" s="79" t="str">
        <f t="shared" si="413"/>
        <v/>
      </c>
      <c r="C1904" s="79" t="str">
        <f t="shared" si="414"/>
        <v/>
      </c>
      <c r="D1904" s="79" t="str">
        <f>IFERROR(IF(J1903&lt;=0,"",IF(C1904="Yes","",B1904-COUNTIF($C$21:C1904,"Yes"))),"")</f>
        <v/>
      </c>
      <c r="E1904" s="81" t="str">
        <f t="shared" si="407"/>
        <v/>
      </c>
      <c r="F1904" s="80" t="str">
        <f t="shared" si="415"/>
        <v/>
      </c>
      <c r="G1904" s="80" t="str">
        <f t="shared" si="408"/>
        <v/>
      </c>
      <c r="H1904" s="80" t="str">
        <f t="shared" si="416"/>
        <v/>
      </c>
      <c r="I1904" s="80" t="str">
        <f t="shared" si="409"/>
        <v/>
      </c>
      <c r="J1904" s="80" t="str">
        <f t="shared" si="417"/>
        <v/>
      </c>
      <c r="AG1904" s="16" t="str">
        <f t="shared" si="418"/>
        <v/>
      </c>
      <c r="AH1904" s="69" t="str">
        <f t="shared" si="410"/>
        <v/>
      </c>
      <c r="AI1904" s="70" t="str">
        <f t="shared" si="411"/>
        <v/>
      </c>
      <c r="AJ1904" s="70" t="str">
        <f t="shared" si="412"/>
        <v/>
      </c>
      <c r="AK1904" s="70" t="str">
        <f t="shared" si="419"/>
        <v/>
      </c>
      <c r="AL1904" s="70" t="str">
        <f t="shared" si="420"/>
        <v/>
      </c>
    </row>
    <row r="1905" spans="2:38" ht="15" thickBot="1" x14ac:dyDescent="0.35">
      <c r="B1905" s="79" t="str">
        <f t="shared" si="413"/>
        <v/>
      </c>
      <c r="C1905" s="79" t="str">
        <f t="shared" si="414"/>
        <v/>
      </c>
      <c r="D1905" s="79" t="str">
        <f>IFERROR(IF(J1904&lt;=0,"",IF(C1905="Yes","",B1905-COUNTIF($C$21:C1905,"Yes"))),"")</f>
        <v/>
      </c>
      <c r="E1905" s="81" t="str">
        <f t="shared" si="407"/>
        <v/>
      </c>
      <c r="F1905" s="80" t="str">
        <f t="shared" si="415"/>
        <v/>
      </c>
      <c r="G1905" s="80" t="str">
        <f t="shared" si="408"/>
        <v/>
      </c>
      <c r="H1905" s="80" t="str">
        <f t="shared" si="416"/>
        <v/>
      </c>
      <c r="I1905" s="80" t="str">
        <f t="shared" si="409"/>
        <v/>
      </c>
      <c r="J1905" s="80" t="str">
        <f t="shared" si="417"/>
        <v/>
      </c>
      <c r="AG1905" s="16" t="str">
        <f t="shared" si="418"/>
        <v/>
      </c>
      <c r="AH1905" s="69" t="str">
        <f t="shared" si="410"/>
        <v/>
      </c>
      <c r="AI1905" s="70" t="str">
        <f t="shared" si="411"/>
        <v/>
      </c>
      <c r="AJ1905" s="70" t="str">
        <f t="shared" si="412"/>
        <v/>
      </c>
      <c r="AK1905" s="70" t="str">
        <f t="shared" si="419"/>
        <v/>
      </c>
      <c r="AL1905" s="70" t="str">
        <f t="shared" si="420"/>
        <v/>
      </c>
    </row>
    <row r="1906" spans="2:38" ht="15" thickBot="1" x14ac:dyDescent="0.35">
      <c r="B1906" s="79" t="str">
        <f t="shared" si="413"/>
        <v/>
      </c>
      <c r="C1906" s="79" t="str">
        <f t="shared" si="414"/>
        <v/>
      </c>
      <c r="D1906" s="79" t="str">
        <f>IFERROR(IF(J1905&lt;=0,"",IF(C1906="Yes","",B1906-COUNTIF($C$21:C1906,"Yes"))),"")</f>
        <v/>
      </c>
      <c r="E1906" s="81" t="str">
        <f t="shared" si="407"/>
        <v/>
      </c>
      <c r="F1906" s="80" t="str">
        <f t="shared" si="415"/>
        <v/>
      </c>
      <c r="G1906" s="80" t="str">
        <f t="shared" si="408"/>
        <v/>
      </c>
      <c r="H1906" s="80" t="str">
        <f t="shared" si="416"/>
        <v/>
      </c>
      <c r="I1906" s="80" t="str">
        <f t="shared" si="409"/>
        <v/>
      </c>
      <c r="J1906" s="80" t="str">
        <f t="shared" si="417"/>
        <v/>
      </c>
      <c r="AG1906" s="16" t="str">
        <f t="shared" si="418"/>
        <v/>
      </c>
      <c r="AH1906" s="69" t="str">
        <f t="shared" si="410"/>
        <v/>
      </c>
      <c r="AI1906" s="70" t="str">
        <f t="shared" si="411"/>
        <v/>
      </c>
      <c r="AJ1906" s="70" t="str">
        <f t="shared" si="412"/>
        <v/>
      </c>
      <c r="AK1906" s="70" t="str">
        <f t="shared" si="419"/>
        <v/>
      </c>
      <c r="AL1906" s="70" t="str">
        <f t="shared" si="420"/>
        <v/>
      </c>
    </row>
    <row r="1907" spans="2:38" ht="15" thickBot="1" x14ac:dyDescent="0.35">
      <c r="B1907" s="79" t="str">
        <f t="shared" si="413"/>
        <v/>
      </c>
      <c r="C1907" s="79" t="str">
        <f t="shared" si="414"/>
        <v/>
      </c>
      <c r="D1907" s="79" t="str">
        <f>IFERROR(IF(J1906&lt;=0,"",IF(C1907="Yes","",B1907-COUNTIF($C$21:C1907,"Yes"))),"")</f>
        <v/>
      </c>
      <c r="E1907" s="81" t="str">
        <f t="shared" si="407"/>
        <v/>
      </c>
      <c r="F1907" s="80" t="str">
        <f t="shared" si="415"/>
        <v/>
      </c>
      <c r="G1907" s="80" t="str">
        <f t="shared" si="408"/>
        <v/>
      </c>
      <c r="H1907" s="80" t="str">
        <f t="shared" si="416"/>
        <v/>
      </c>
      <c r="I1907" s="80" t="str">
        <f t="shared" si="409"/>
        <v/>
      </c>
      <c r="J1907" s="80" t="str">
        <f t="shared" si="417"/>
        <v/>
      </c>
      <c r="AG1907" s="16" t="str">
        <f t="shared" si="418"/>
        <v/>
      </c>
      <c r="AH1907" s="69" t="str">
        <f t="shared" si="410"/>
        <v/>
      </c>
      <c r="AI1907" s="70" t="str">
        <f t="shared" si="411"/>
        <v/>
      </c>
      <c r="AJ1907" s="70" t="str">
        <f t="shared" si="412"/>
        <v/>
      </c>
      <c r="AK1907" s="70" t="str">
        <f t="shared" si="419"/>
        <v/>
      </c>
      <c r="AL1907" s="70" t="str">
        <f t="shared" si="420"/>
        <v/>
      </c>
    </row>
    <row r="1908" spans="2:38" ht="15" thickBot="1" x14ac:dyDescent="0.35">
      <c r="B1908" s="79" t="str">
        <f t="shared" si="413"/>
        <v/>
      </c>
      <c r="C1908" s="79" t="str">
        <f t="shared" si="414"/>
        <v/>
      </c>
      <c r="D1908" s="79" t="str">
        <f>IFERROR(IF(J1907&lt;=0,"",IF(C1908="Yes","",B1908-COUNTIF($C$21:C1908,"Yes"))),"")</f>
        <v/>
      </c>
      <c r="E1908" s="81" t="str">
        <f t="shared" si="407"/>
        <v/>
      </c>
      <c r="F1908" s="80" t="str">
        <f t="shared" si="415"/>
        <v/>
      </c>
      <c r="G1908" s="80" t="str">
        <f t="shared" si="408"/>
        <v/>
      </c>
      <c r="H1908" s="80" t="str">
        <f t="shared" si="416"/>
        <v/>
      </c>
      <c r="I1908" s="80" t="str">
        <f t="shared" si="409"/>
        <v/>
      </c>
      <c r="J1908" s="80" t="str">
        <f t="shared" si="417"/>
        <v/>
      </c>
      <c r="AG1908" s="16" t="str">
        <f t="shared" si="418"/>
        <v/>
      </c>
      <c r="AH1908" s="69" t="str">
        <f t="shared" si="410"/>
        <v/>
      </c>
      <c r="AI1908" s="70" t="str">
        <f t="shared" si="411"/>
        <v/>
      </c>
      <c r="AJ1908" s="70" t="str">
        <f t="shared" si="412"/>
        <v/>
      </c>
      <c r="AK1908" s="70" t="str">
        <f t="shared" si="419"/>
        <v/>
      </c>
      <c r="AL1908" s="70" t="str">
        <f t="shared" si="420"/>
        <v/>
      </c>
    </row>
    <row r="1909" spans="2:38" ht="15" thickBot="1" x14ac:dyDescent="0.35">
      <c r="B1909" s="79" t="str">
        <f t="shared" si="413"/>
        <v/>
      </c>
      <c r="C1909" s="79" t="str">
        <f t="shared" si="414"/>
        <v/>
      </c>
      <c r="D1909" s="79" t="str">
        <f>IFERROR(IF(J1908&lt;=0,"",IF(C1909="Yes","",B1909-COUNTIF($C$21:C1909,"Yes"))),"")</f>
        <v/>
      </c>
      <c r="E1909" s="81" t="str">
        <f t="shared" si="407"/>
        <v/>
      </c>
      <c r="F1909" s="80" t="str">
        <f t="shared" si="415"/>
        <v/>
      </c>
      <c r="G1909" s="80" t="str">
        <f t="shared" si="408"/>
        <v/>
      </c>
      <c r="H1909" s="80" t="str">
        <f t="shared" si="416"/>
        <v/>
      </c>
      <c r="I1909" s="80" t="str">
        <f t="shared" si="409"/>
        <v/>
      </c>
      <c r="J1909" s="80" t="str">
        <f t="shared" si="417"/>
        <v/>
      </c>
      <c r="AG1909" s="16" t="str">
        <f t="shared" si="418"/>
        <v/>
      </c>
      <c r="AH1909" s="69" t="str">
        <f t="shared" si="410"/>
        <v/>
      </c>
      <c r="AI1909" s="70" t="str">
        <f t="shared" si="411"/>
        <v/>
      </c>
      <c r="AJ1909" s="70" t="str">
        <f t="shared" si="412"/>
        <v/>
      </c>
      <c r="AK1909" s="70" t="str">
        <f t="shared" si="419"/>
        <v/>
      </c>
      <c r="AL1909" s="70" t="str">
        <f t="shared" si="420"/>
        <v/>
      </c>
    </row>
    <row r="1910" spans="2:38" ht="15" thickBot="1" x14ac:dyDescent="0.35">
      <c r="B1910" s="79" t="str">
        <f t="shared" si="413"/>
        <v/>
      </c>
      <c r="C1910" s="79" t="str">
        <f t="shared" si="414"/>
        <v/>
      </c>
      <c r="D1910" s="79" t="str">
        <f>IFERROR(IF(J1909&lt;=0,"",IF(C1910="Yes","",B1910-COUNTIF($C$21:C1910,"Yes"))),"")</f>
        <v/>
      </c>
      <c r="E1910" s="81" t="str">
        <f t="shared" si="407"/>
        <v/>
      </c>
      <c r="F1910" s="80" t="str">
        <f t="shared" si="415"/>
        <v/>
      </c>
      <c r="G1910" s="80" t="str">
        <f t="shared" si="408"/>
        <v/>
      </c>
      <c r="H1910" s="80" t="str">
        <f t="shared" si="416"/>
        <v/>
      </c>
      <c r="I1910" s="80" t="str">
        <f t="shared" si="409"/>
        <v/>
      </c>
      <c r="J1910" s="80" t="str">
        <f t="shared" si="417"/>
        <v/>
      </c>
      <c r="AG1910" s="16" t="str">
        <f t="shared" si="418"/>
        <v/>
      </c>
      <c r="AH1910" s="69" t="str">
        <f t="shared" si="410"/>
        <v/>
      </c>
      <c r="AI1910" s="70" t="str">
        <f t="shared" si="411"/>
        <v/>
      </c>
      <c r="AJ1910" s="70" t="str">
        <f t="shared" si="412"/>
        <v/>
      </c>
      <c r="AK1910" s="70" t="str">
        <f t="shared" si="419"/>
        <v/>
      </c>
      <c r="AL1910" s="70" t="str">
        <f t="shared" si="420"/>
        <v/>
      </c>
    </row>
    <row r="1911" spans="2:38" ht="15" thickBot="1" x14ac:dyDescent="0.35">
      <c r="B1911" s="79" t="str">
        <f t="shared" si="413"/>
        <v/>
      </c>
      <c r="C1911" s="79" t="str">
        <f t="shared" si="414"/>
        <v/>
      </c>
      <c r="D1911" s="79" t="str">
        <f>IFERROR(IF(J1910&lt;=0,"",IF(C1911="Yes","",B1911-COUNTIF($C$21:C1911,"Yes"))),"")</f>
        <v/>
      </c>
      <c r="E1911" s="81" t="str">
        <f t="shared" si="407"/>
        <v/>
      </c>
      <c r="F1911" s="80" t="str">
        <f t="shared" si="415"/>
        <v/>
      </c>
      <c r="G1911" s="80" t="str">
        <f t="shared" si="408"/>
        <v/>
      </c>
      <c r="H1911" s="80" t="str">
        <f t="shared" si="416"/>
        <v/>
      </c>
      <c r="I1911" s="80" t="str">
        <f t="shared" si="409"/>
        <v/>
      </c>
      <c r="J1911" s="80" t="str">
        <f t="shared" si="417"/>
        <v/>
      </c>
      <c r="AG1911" s="16" t="str">
        <f t="shared" si="418"/>
        <v/>
      </c>
      <c r="AH1911" s="69" t="str">
        <f t="shared" si="410"/>
        <v/>
      </c>
      <c r="AI1911" s="70" t="str">
        <f t="shared" si="411"/>
        <v/>
      </c>
      <c r="AJ1911" s="70" t="str">
        <f t="shared" si="412"/>
        <v/>
      </c>
      <c r="AK1911" s="70" t="str">
        <f t="shared" si="419"/>
        <v/>
      </c>
      <c r="AL1911" s="70" t="str">
        <f t="shared" si="420"/>
        <v/>
      </c>
    </row>
    <row r="1912" spans="2:38" ht="15" thickBot="1" x14ac:dyDescent="0.35">
      <c r="B1912" s="79" t="str">
        <f t="shared" si="413"/>
        <v/>
      </c>
      <c r="C1912" s="79" t="str">
        <f t="shared" si="414"/>
        <v/>
      </c>
      <c r="D1912" s="79" t="str">
        <f>IFERROR(IF(J1911&lt;=0,"",IF(C1912="Yes","",B1912-COUNTIF($C$21:C1912,"Yes"))),"")</f>
        <v/>
      </c>
      <c r="E1912" s="81" t="str">
        <f t="shared" si="407"/>
        <v/>
      </c>
      <c r="F1912" s="80" t="str">
        <f t="shared" si="415"/>
        <v/>
      </c>
      <c r="G1912" s="80" t="str">
        <f t="shared" si="408"/>
        <v/>
      </c>
      <c r="H1912" s="80" t="str">
        <f t="shared" si="416"/>
        <v/>
      </c>
      <c r="I1912" s="80" t="str">
        <f t="shared" si="409"/>
        <v/>
      </c>
      <c r="J1912" s="80" t="str">
        <f t="shared" si="417"/>
        <v/>
      </c>
      <c r="AG1912" s="16" t="str">
        <f t="shared" si="418"/>
        <v/>
      </c>
      <c r="AH1912" s="69" t="str">
        <f t="shared" si="410"/>
        <v/>
      </c>
      <c r="AI1912" s="70" t="str">
        <f t="shared" si="411"/>
        <v/>
      </c>
      <c r="AJ1912" s="70" t="str">
        <f t="shared" si="412"/>
        <v/>
      </c>
      <c r="AK1912" s="70" t="str">
        <f t="shared" si="419"/>
        <v/>
      </c>
      <c r="AL1912" s="70" t="str">
        <f t="shared" si="420"/>
        <v/>
      </c>
    </row>
    <row r="1913" spans="2:38" ht="15" thickBot="1" x14ac:dyDescent="0.35">
      <c r="B1913" s="79" t="str">
        <f t="shared" si="413"/>
        <v/>
      </c>
      <c r="C1913" s="79" t="str">
        <f t="shared" si="414"/>
        <v/>
      </c>
      <c r="D1913" s="79" t="str">
        <f>IFERROR(IF(J1912&lt;=0,"",IF(C1913="Yes","",B1913-COUNTIF($C$21:C1913,"Yes"))),"")</f>
        <v/>
      </c>
      <c r="E1913" s="81" t="str">
        <f t="shared" si="407"/>
        <v/>
      </c>
      <c r="F1913" s="80" t="str">
        <f t="shared" si="415"/>
        <v/>
      </c>
      <c r="G1913" s="80" t="str">
        <f t="shared" si="408"/>
        <v/>
      </c>
      <c r="H1913" s="80" t="str">
        <f t="shared" si="416"/>
        <v/>
      </c>
      <c r="I1913" s="80" t="str">
        <f t="shared" si="409"/>
        <v/>
      </c>
      <c r="J1913" s="80" t="str">
        <f t="shared" si="417"/>
        <v/>
      </c>
      <c r="AG1913" s="16" t="str">
        <f t="shared" si="418"/>
        <v/>
      </c>
      <c r="AH1913" s="69" t="str">
        <f t="shared" si="410"/>
        <v/>
      </c>
      <c r="AI1913" s="70" t="str">
        <f t="shared" si="411"/>
        <v/>
      </c>
      <c r="AJ1913" s="70" t="str">
        <f t="shared" si="412"/>
        <v/>
      </c>
      <c r="AK1913" s="70" t="str">
        <f t="shared" si="419"/>
        <v/>
      </c>
      <c r="AL1913" s="70" t="str">
        <f t="shared" si="420"/>
        <v/>
      </c>
    </row>
    <row r="1914" spans="2:38" ht="15" thickBot="1" x14ac:dyDescent="0.35">
      <c r="B1914" s="79" t="str">
        <f t="shared" si="413"/>
        <v/>
      </c>
      <c r="C1914" s="79" t="str">
        <f t="shared" si="414"/>
        <v/>
      </c>
      <c r="D1914" s="79" t="str">
        <f>IFERROR(IF(J1913&lt;=0,"",IF(C1914="Yes","",B1914-COUNTIF($C$21:C1914,"Yes"))),"")</f>
        <v/>
      </c>
      <c r="E1914" s="81" t="str">
        <f t="shared" si="407"/>
        <v/>
      </c>
      <c r="F1914" s="80" t="str">
        <f t="shared" si="415"/>
        <v/>
      </c>
      <c r="G1914" s="80" t="str">
        <f t="shared" si="408"/>
        <v/>
      </c>
      <c r="H1914" s="80" t="str">
        <f t="shared" si="416"/>
        <v/>
      </c>
      <c r="I1914" s="80" t="str">
        <f t="shared" si="409"/>
        <v/>
      </c>
      <c r="J1914" s="80" t="str">
        <f t="shared" si="417"/>
        <v/>
      </c>
      <c r="AG1914" s="16" t="str">
        <f t="shared" si="418"/>
        <v/>
      </c>
      <c r="AH1914" s="69" t="str">
        <f t="shared" si="410"/>
        <v/>
      </c>
      <c r="AI1914" s="70" t="str">
        <f t="shared" si="411"/>
        <v/>
      </c>
      <c r="AJ1914" s="70" t="str">
        <f t="shared" si="412"/>
        <v/>
      </c>
      <c r="AK1914" s="70" t="str">
        <f t="shared" si="419"/>
        <v/>
      </c>
      <c r="AL1914" s="70" t="str">
        <f t="shared" si="420"/>
        <v/>
      </c>
    </row>
    <row r="1915" spans="2:38" ht="15" thickBot="1" x14ac:dyDescent="0.35">
      <c r="B1915" s="79" t="str">
        <f t="shared" si="413"/>
        <v/>
      </c>
      <c r="C1915" s="79" t="str">
        <f t="shared" si="414"/>
        <v/>
      </c>
      <c r="D1915" s="79" t="str">
        <f>IFERROR(IF(J1914&lt;=0,"",IF(C1915="Yes","",B1915-COUNTIF($C$21:C1915,"Yes"))),"")</f>
        <v/>
      </c>
      <c r="E1915" s="81" t="str">
        <f t="shared" si="407"/>
        <v/>
      </c>
      <c r="F1915" s="80" t="str">
        <f t="shared" si="415"/>
        <v/>
      </c>
      <c r="G1915" s="80" t="str">
        <f t="shared" si="408"/>
        <v/>
      </c>
      <c r="H1915" s="80" t="str">
        <f t="shared" si="416"/>
        <v/>
      </c>
      <c r="I1915" s="80" t="str">
        <f t="shared" si="409"/>
        <v/>
      </c>
      <c r="J1915" s="80" t="str">
        <f t="shared" si="417"/>
        <v/>
      </c>
      <c r="AG1915" s="16" t="str">
        <f t="shared" si="418"/>
        <v/>
      </c>
      <c r="AH1915" s="69" t="str">
        <f t="shared" si="410"/>
        <v/>
      </c>
      <c r="AI1915" s="70" t="str">
        <f t="shared" si="411"/>
        <v/>
      </c>
      <c r="AJ1915" s="70" t="str">
        <f t="shared" si="412"/>
        <v/>
      </c>
      <c r="AK1915" s="70" t="str">
        <f t="shared" si="419"/>
        <v/>
      </c>
      <c r="AL1915" s="70" t="str">
        <f t="shared" si="420"/>
        <v/>
      </c>
    </row>
    <row r="1916" spans="2:38" ht="15" thickBot="1" x14ac:dyDescent="0.35">
      <c r="B1916" s="79" t="str">
        <f t="shared" si="413"/>
        <v/>
      </c>
      <c r="C1916" s="79" t="str">
        <f t="shared" si="414"/>
        <v/>
      </c>
      <c r="D1916" s="79" t="str">
        <f>IFERROR(IF(J1915&lt;=0,"",IF(C1916="Yes","",B1916-COUNTIF($C$21:C1916,"Yes"))),"")</f>
        <v/>
      </c>
      <c r="E1916" s="81" t="str">
        <f t="shared" si="407"/>
        <v/>
      </c>
      <c r="F1916" s="80" t="str">
        <f t="shared" si="415"/>
        <v/>
      </c>
      <c r="G1916" s="80" t="str">
        <f t="shared" si="408"/>
        <v/>
      </c>
      <c r="H1916" s="80" t="str">
        <f t="shared" si="416"/>
        <v/>
      </c>
      <c r="I1916" s="80" t="str">
        <f t="shared" si="409"/>
        <v/>
      </c>
      <c r="J1916" s="80" t="str">
        <f t="shared" si="417"/>
        <v/>
      </c>
      <c r="AG1916" s="16" t="str">
        <f t="shared" si="418"/>
        <v/>
      </c>
      <c r="AH1916" s="69" t="str">
        <f t="shared" si="410"/>
        <v/>
      </c>
      <c r="AI1916" s="70" t="str">
        <f t="shared" si="411"/>
        <v/>
      </c>
      <c r="AJ1916" s="70" t="str">
        <f t="shared" si="412"/>
        <v/>
      </c>
      <c r="AK1916" s="70" t="str">
        <f t="shared" si="419"/>
        <v/>
      </c>
      <c r="AL1916" s="70" t="str">
        <f t="shared" si="420"/>
        <v/>
      </c>
    </row>
    <row r="1917" spans="2:38" ht="15" thickBot="1" x14ac:dyDescent="0.35">
      <c r="B1917" s="79" t="str">
        <f t="shared" si="413"/>
        <v/>
      </c>
      <c r="C1917" s="79" t="str">
        <f t="shared" si="414"/>
        <v/>
      </c>
      <c r="D1917" s="79" t="str">
        <f>IFERROR(IF(J1916&lt;=0,"",IF(C1917="Yes","",B1917-COUNTIF($C$21:C1917,"Yes"))),"")</f>
        <v/>
      </c>
      <c r="E1917" s="81" t="str">
        <f t="shared" si="407"/>
        <v/>
      </c>
      <c r="F1917" s="80" t="str">
        <f t="shared" si="415"/>
        <v/>
      </c>
      <c r="G1917" s="80" t="str">
        <f t="shared" si="408"/>
        <v/>
      </c>
      <c r="H1917" s="80" t="str">
        <f t="shared" si="416"/>
        <v/>
      </c>
      <c r="I1917" s="80" t="str">
        <f t="shared" si="409"/>
        <v/>
      </c>
      <c r="J1917" s="80" t="str">
        <f t="shared" si="417"/>
        <v/>
      </c>
      <c r="AG1917" s="16" t="str">
        <f t="shared" si="418"/>
        <v/>
      </c>
      <c r="AH1917" s="69" t="str">
        <f t="shared" si="410"/>
        <v/>
      </c>
      <c r="AI1917" s="70" t="str">
        <f t="shared" si="411"/>
        <v/>
      </c>
      <c r="AJ1917" s="70" t="str">
        <f t="shared" si="412"/>
        <v/>
      </c>
      <c r="AK1917" s="70" t="str">
        <f t="shared" si="419"/>
        <v/>
      </c>
      <c r="AL1917" s="70" t="str">
        <f t="shared" si="420"/>
        <v/>
      </c>
    </row>
    <row r="1918" spans="2:38" ht="15" thickBot="1" x14ac:dyDescent="0.35">
      <c r="B1918" s="79" t="str">
        <f t="shared" si="413"/>
        <v/>
      </c>
      <c r="C1918" s="79" t="str">
        <f t="shared" si="414"/>
        <v/>
      </c>
      <c r="D1918" s="79" t="str">
        <f>IFERROR(IF(J1917&lt;=0,"",IF(C1918="Yes","",B1918-COUNTIF($C$21:C1918,"Yes"))),"")</f>
        <v/>
      </c>
      <c r="E1918" s="81" t="str">
        <f t="shared" si="407"/>
        <v/>
      </c>
      <c r="F1918" s="80" t="str">
        <f t="shared" si="415"/>
        <v/>
      </c>
      <c r="G1918" s="80" t="str">
        <f t="shared" si="408"/>
        <v/>
      </c>
      <c r="H1918" s="80" t="str">
        <f t="shared" si="416"/>
        <v/>
      </c>
      <c r="I1918" s="80" t="str">
        <f t="shared" si="409"/>
        <v/>
      </c>
      <c r="J1918" s="80" t="str">
        <f t="shared" si="417"/>
        <v/>
      </c>
      <c r="AG1918" s="16" t="str">
        <f t="shared" si="418"/>
        <v/>
      </c>
      <c r="AH1918" s="69" t="str">
        <f t="shared" si="410"/>
        <v/>
      </c>
      <c r="AI1918" s="70" t="str">
        <f t="shared" si="411"/>
        <v/>
      </c>
      <c r="AJ1918" s="70" t="str">
        <f t="shared" si="412"/>
        <v/>
      </c>
      <c r="AK1918" s="70" t="str">
        <f t="shared" si="419"/>
        <v/>
      </c>
      <c r="AL1918" s="70" t="str">
        <f t="shared" si="420"/>
        <v/>
      </c>
    </row>
    <row r="1919" spans="2:38" ht="15" thickBot="1" x14ac:dyDescent="0.35">
      <c r="B1919" s="79" t="str">
        <f t="shared" si="413"/>
        <v/>
      </c>
      <c r="C1919" s="79" t="str">
        <f t="shared" si="414"/>
        <v/>
      </c>
      <c r="D1919" s="79" t="str">
        <f>IFERROR(IF(J1918&lt;=0,"",IF(C1919="Yes","",B1919-COUNTIF($C$21:C1919,"Yes"))),"")</f>
        <v/>
      </c>
      <c r="E1919" s="81" t="str">
        <f t="shared" si="407"/>
        <v/>
      </c>
      <c r="F1919" s="80" t="str">
        <f t="shared" si="415"/>
        <v/>
      </c>
      <c r="G1919" s="80" t="str">
        <f t="shared" si="408"/>
        <v/>
      </c>
      <c r="H1919" s="80" t="str">
        <f t="shared" si="416"/>
        <v/>
      </c>
      <c r="I1919" s="80" t="str">
        <f t="shared" si="409"/>
        <v/>
      </c>
      <c r="J1919" s="80" t="str">
        <f t="shared" si="417"/>
        <v/>
      </c>
      <c r="AG1919" s="16" t="str">
        <f t="shared" si="418"/>
        <v/>
      </c>
      <c r="AH1919" s="69" t="str">
        <f t="shared" si="410"/>
        <v/>
      </c>
      <c r="AI1919" s="70" t="str">
        <f t="shared" si="411"/>
        <v/>
      </c>
      <c r="AJ1919" s="70" t="str">
        <f t="shared" si="412"/>
        <v/>
      </c>
      <c r="AK1919" s="70" t="str">
        <f t="shared" si="419"/>
        <v/>
      </c>
      <c r="AL1919" s="70" t="str">
        <f t="shared" si="420"/>
        <v/>
      </c>
    </row>
    <row r="1920" spans="2:38" ht="15" thickBot="1" x14ac:dyDescent="0.35">
      <c r="B1920" s="79" t="str">
        <f t="shared" si="413"/>
        <v/>
      </c>
      <c r="C1920" s="79" t="str">
        <f t="shared" si="414"/>
        <v/>
      </c>
      <c r="D1920" s="79" t="str">
        <f>IFERROR(IF(J1919&lt;=0,"",IF(C1920="Yes","",B1920-COUNTIF($C$21:C1920,"Yes"))),"")</f>
        <v/>
      </c>
      <c r="E1920" s="81" t="str">
        <f t="shared" si="407"/>
        <v/>
      </c>
      <c r="F1920" s="80" t="str">
        <f t="shared" si="415"/>
        <v/>
      </c>
      <c r="G1920" s="80" t="str">
        <f t="shared" si="408"/>
        <v/>
      </c>
      <c r="H1920" s="80" t="str">
        <f t="shared" si="416"/>
        <v/>
      </c>
      <c r="I1920" s="80" t="str">
        <f t="shared" si="409"/>
        <v/>
      </c>
      <c r="J1920" s="80" t="str">
        <f t="shared" si="417"/>
        <v/>
      </c>
      <c r="AG1920" s="16" t="str">
        <f t="shared" si="418"/>
        <v/>
      </c>
      <c r="AH1920" s="69" t="str">
        <f t="shared" si="410"/>
        <v/>
      </c>
      <c r="AI1920" s="70" t="str">
        <f t="shared" si="411"/>
        <v/>
      </c>
      <c r="AJ1920" s="70" t="str">
        <f t="shared" si="412"/>
        <v/>
      </c>
      <c r="AK1920" s="70" t="str">
        <f t="shared" si="419"/>
        <v/>
      </c>
      <c r="AL1920" s="70" t="str">
        <f t="shared" si="420"/>
        <v/>
      </c>
    </row>
    <row r="1921" spans="2:38" ht="15" thickBot="1" x14ac:dyDescent="0.35">
      <c r="B1921" s="79" t="str">
        <f t="shared" si="413"/>
        <v/>
      </c>
      <c r="C1921" s="79" t="str">
        <f t="shared" si="414"/>
        <v/>
      </c>
      <c r="D1921" s="79" t="str">
        <f>IFERROR(IF(J1920&lt;=0,"",IF(C1921="Yes","",B1921-COUNTIF($C$21:C1921,"Yes"))),"")</f>
        <v/>
      </c>
      <c r="E1921" s="81" t="str">
        <f t="shared" si="407"/>
        <v/>
      </c>
      <c r="F1921" s="80" t="str">
        <f t="shared" si="415"/>
        <v/>
      </c>
      <c r="G1921" s="80" t="str">
        <f t="shared" si="408"/>
        <v/>
      </c>
      <c r="H1921" s="80" t="str">
        <f t="shared" si="416"/>
        <v/>
      </c>
      <c r="I1921" s="80" t="str">
        <f t="shared" si="409"/>
        <v/>
      </c>
      <c r="J1921" s="80" t="str">
        <f t="shared" si="417"/>
        <v/>
      </c>
      <c r="AG1921" s="16" t="str">
        <f t="shared" si="418"/>
        <v/>
      </c>
      <c r="AH1921" s="69" t="str">
        <f t="shared" si="410"/>
        <v/>
      </c>
      <c r="AI1921" s="70" t="str">
        <f t="shared" si="411"/>
        <v/>
      </c>
      <c r="AJ1921" s="70" t="str">
        <f t="shared" si="412"/>
        <v/>
      </c>
      <c r="AK1921" s="70" t="str">
        <f t="shared" si="419"/>
        <v/>
      </c>
      <c r="AL1921" s="70" t="str">
        <f t="shared" si="420"/>
        <v/>
      </c>
    </row>
    <row r="1922" spans="2:38" ht="15" thickBot="1" x14ac:dyDescent="0.35">
      <c r="B1922" s="79" t="str">
        <f t="shared" si="413"/>
        <v/>
      </c>
      <c r="C1922" s="79" t="str">
        <f t="shared" si="414"/>
        <v/>
      </c>
      <c r="D1922" s="79" t="str">
        <f>IFERROR(IF(J1921&lt;=0,"",IF(C1922="Yes","",B1922-COUNTIF($C$21:C1922,"Yes"))),"")</f>
        <v/>
      </c>
      <c r="E1922" s="81" t="str">
        <f t="shared" si="407"/>
        <v/>
      </c>
      <c r="F1922" s="80" t="str">
        <f t="shared" si="415"/>
        <v/>
      </c>
      <c r="G1922" s="80" t="str">
        <f t="shared" si="408"/>
        <v/>
      </c>
      <c r="H1922" s="80" t="str">
        <f t="shared" si="416"/>
        <v/>
      </c>
      <c r="I1922" s="80" t="str">
        <f t="shared" si="409"/>
        <v/>
      </c>
      <c r="J1922" s="80" t="str">
        <f t="shared" si="417"/>
        <v/>
      </c>
      <c r="AG1922" s="16" t="str">
        <f t="shared" si="418"/>
        <v/>
      </c>
      <c r="AH1922" s="69" t="str">
        <f t="shared" si="410"/>
        <v/>
      </c>
      <c r="AI1922" s="70" t="str">
        <f t="shared" si="411"/>
        <v/>
      </c>
      <c r="AJ1922" s="70" t="str">
        <f t="shared" si="412"/>
        <v/>
      </c>
      <c r="AK1922" s="70" t="str">
        <f t="shared" si="419"/>
        <v/>
      </c>
      <c r="AL1922" s="70" t="str">
        <f t="shared" si="420"/>
        <v/>
      </c>
    </row>
    <row r="1923" spans="2:38" ht="15" thickBot="1" x14ac:dyDescent="0.35">
      <c r="B1923" s="79" t="str">
        <f t="shared" si="413"/>
        <v/>
      </c>
      <c r="C1923" s="79" t="str">
        <f t="shared" si="414"/>
        <v/>
      </c>
      <c r="D1923" s="79" t="str">
        <f>IFERROR(IF(J1922&lt;=0,"",IF(C1923="Yes","",B1923-COUNTIF($C$21:C1923,"Yes"))),"")</f>
        <v/>
      </c>
      <c r="E1923" s="81" t="str">
        <f t="shared" si="407"/>
        <v/>
      </c>
      <c r="F1923" s="80" t="str">
        <f t="shared" si="415"/>
        <v/>
      </c>
      <c r="G1923" s="80" t="str">
        <f t="shared" si="408"/>
        <v/>
      </c>
      <c r="H1923" s="80" t="str">
        <f t="shared" si="416"/>
        <v/>
      </c>
      <c r="I1923" s="80" t="str">
        <f t="shared" si="409"/>
        <v/>
      </c>
      <c r="J1923" s="80" t="str">
        <f t="shared" si="417"/>
        <v/>
      </c>
      <c r="AG1923" s="16" t="str">
        <f t="shared" si="418"/>
        <v/>
      </c>
      <c r="AH1923" s="69" t="str">
        <f t="shared" si="410"/>
        <v/>
      </c>
      <c r="AI1923" s="70" t="str">
        <f t="shared" si="411"/>
        <v/>
      </c>
      <c r="AJ1923" s="70" t="str">
        <f t="shared" si="412"/>
        <v/>
      </c>
      <c r="AK1923" s="70" t="str">
        <f t="shared" si="419"/>
        <v/>
      </c>
      <c r="AL1923" s="70" t="str">
        <f t="shared" si="420"/>
        <v/>
      </c>
    </row>
    <row r="1924" spans="2:38" ht="15" thickBot="1" x14ac:dyDescent="0.35">
      <c r="B1924" s="79" t="str">
        <f t="shared" si="413"/>
        <v/>
      </c>
      <c r="C1924" s="79" t="str">
        <f t="shared" si="414"/>
        <v/>
      </c>
      <c r="D1924" s="79" t="str">
        <f>IFERROR(IF(J1923&lt;=0,"",IF(C1924="Yes","",B1924-COUNTIF($C$21:C1924,"Yes"))),"")</f>
        <v/>
      </c>
      <c r="E1924" s="81" t="str">
        <f t="shared" si="407"/>
        <v/>
      </c>
      <c r="F1924" s="80" t="str">
        <f t="shared" si="415"/>
        <v/>
      </c>
      <c r="G1924" s="80" t="str">
        <f t="shared" si="408"/>
        <v/>
      </c>
      <c r="H1924" s="80" t="str">
        <f t="shared" si="416"/>
        <v/>
      </c>
      <c r="I1924" s="80" t="str">
        <f t="shared" si="409"/>
        <v/>
      </c>
      <c r="J1924" s="80" t="str">
        <f t="shared" si="417"/>
        <v/>
      </c>
      <c r="AG1924" s="16" t="str">
        <f t="shared" si="418"/>
        <v/>
      </c>
      <c r="AH1924" s="69" t="str">
        <f t="shared" si="410"/>
        <v/>
      </c>
      <c r="AI1924" s="70" t="str">
        <f t="shared" si="411"/>
        <v/>
      </c>
      <c r="AJ1924" s="70" t="str">
        <f t="shared" si="412"/>
        <v/>
      </c>
      <c r="AK1924" s="70" t="str">
        <f t="shared" si="419"/>
        <v/>
      </c>
      <c r="AL1924" s="70" t="str">
        <f t="shared" si="420"/>
        <v/>
      </c>
    </row>
    <row r="1925" spans="2:38" ht="15" thickBot="1" x14ac:dyDescent="0.35">
      <c r="B1925" s="79" t="str">
        <f t="shared" si="413"/>
        <v/>
      </c>
      <c r="C1925" s="79" t="str">
        <f t="shared" si="414"/>
        <v/>
      </c>
      <c r="D1925" s="79" t="str">
        <f>IFERROR(IF(J1924&lt;=0,"",IF(C1925="Yes","",B1925-COUNTIF($C$21:C1925,"Yes"))),"")</f>
        <v/>
      </c>
      <c r="E1925" s="81" t="str">
        <f t="shared" si="407"/>
        <v/>
      </c>
      <c r="F1925" s="80" t="str">
        <f t="shared" si="415"/>
        <v/>
      </c>
      <c r="G1925" s="80" t="str">
        <f t="shared" si="408"/>
        <v/>
      </c>
      <c r="H1925" s="80" t="str">
        <f t="shared" si="416"/>
        <v/>
      </c>
      <c r="I1925" s="80" t="str">
        <f t="shared" si="409"/>
        <v/>
      </c>
      <c r="J1925" s="80" t="str">
        <f t="shared" si="417"/>
        <v/>
      </c>
      <c r="AG1925" s="16" t="str">
        <f t="shared" si="418"/>
        <v/>
      </c>
      <c r="AH1925" s="69" t="str">
        <f t="shared" si="410"/>
        <v/>
      </c>
      <c r="AI1925" s="70" t="str">
        <f t="shared" si="411"/>
        <v/>
      </c>
      <c r="AJ1925" s="70" t="str">
        <f t="shared" si="412"/>
        <v/>
      </c>
      <c r="AK1925" s="70" t="str">
        <f t="shared" si="419"/>
        <v/>
      </c>
      <c r="AL1925" s="70" t="str">
        <f t="shared" si="420"/>
        <v/>
      </c>
    </row>
    <row r="1926" spans="2:38" ht="15" thickBot="1" x14ac:dyDescent="0.35">
      <c r="B1926" s="79" t="str">
        <f t="shared" si="413"/>
        <v/>
      </c>
      <c r="C1926" s="79" t="str">
        <f t="shared" si="414"/>
        <v/>
      </c>
      <c r="D1926" s="79" t="str">
        <f>IFERROR(IF(J1925&lt;=0,"",IF(C1926="Yes","",B1926-COUNTIF($C$21:C1926,"Yes"))),"")</f>
        <v/>
      </c>
      <c r="E1926" s="81" t="str">
        <f t="shared" si="407"/>
        <v/>
      </c>
      <c r="F1926" s="80" t="str">
        <f t="shared" si="415"/>
        <v/>
      </c>
      <c r="G1926" s="80" t="str">
        <f t="shared" si="408"/>
        <v/>
      </c>
      <c r="H1926" s="80" t="str">
        <f t="shared" si="416"/>
        <v/>
      </c>
      <c r="I1926" s="80" t="str">
        <f t="shared" si="409"/>
        <v/>
      </c>
      <c r="J1926" s="80" t="str">
        <f t="shared" si="417"/>
        <v/>
      </c>
      <c r="AG1926" s="16" t="str">
        <f t="shared" si="418"/>
        <v/>
      </c>
      <c r="AH1926" s="69" t="str">
        <f t="shared" si="410"/>
        <v/>
      </c>
      <c r="AI1926" s="70" t="str">
        <f t="shared" si="411"/>
        <v/>
      </c>
      <c r="AJ1926" s="70" t="str">
        <f t="shared" si="412"/>
        <v/>
      </c>
      <c r="AK1926" s="70" t="str">
        <f t="shared" si="419"/>
        <v/>
      </c>
      <c r="AL1926" s="70" t="str">
        <f t="shared" si="420"/>
        <v/>
      </c>
    </row>
    <row r="1927" spans="2:38" ht="15" thickBot="1" x14ac:dyDescent="0.35">
      <c r="B1927" s="79" t="str">
        <f t="shared" si="413"/>
        <v/>
      </c>
      <c r="C1927" s="79" t="str">
        <f t="shared" si="414"/>
        <v/>
      </c>
      <c r="D1927" s="79" t="str">
        <f>IFERROR(IF(J1926&lt;=0,"",IF(C1927="Yes","",B1927-COUNTIF($C$21:C1927,"Yes"))),"")</f>
        <v/>
      </c>
      <c r="E1927" s="81" t="str">
        <f t="shared" si="407"/>
        <v/>
      </c>
      <c r="F1927" s="80" t="str">
        <f t="shared" si="415"/>
        <v/>
      </c>
      <c r="G1927" s="80" t="str">
        <f t="shared" si="408"/>
        <v/>
      </c>
      <c r="H1927" s="80" t="str">
        <f t="shared" si="416"/>
        <v/>
      </c>
      <c r="I1927" s="80" t="str">
        <f t="shared" si="409"/>
        <v/>
      </c>
      <c r="J1927" s="80" t="str">
        <f t="shared" si="417"/>
        <v/>
      </c>
      <c r="AG1927" s="16" t="str">
        <f t="shared" si="418"/>
        <v/>
      </c>
      <c r="AH1927" s="69" t="str">
        <f t="shared" si="410"/>
        <v/>
      </c>
      <c r="AI1927" s="70" t="str">
        <f t="shared" si="411"/>
        <v/>
      </c>
      <c r="AJ1927" s="70" t="str">
        <f t="shared" si="412"/>
        <v/>
      </c>
      <c r="AK1927" s="70" t="str">
        <f t="shared" si="419"/>
        <v/>
      </c>
      <c r="AL1927" s="70" t="str">
        <f t="shared" si="420"/>
        <v/>
      </c>
    </row>
    <row r="1928" spans="2:38" ht="15" thickBot="1" x14ac:dyDescent="0.35">
      <c r="B1928" s="79" t="str">
        <f t="shared" si="413"/>
        <v/>
      </c>
      <c r="C1928" s="79" t="str">
        <f t="shared" si="414"/>
        <v/>
      </c>
      <c r="D1928" s="79" t="str">
        <f>IFERROR(IF(J1927&lt;=0,"",IF(C1928="Yes","",B1928-COUNTIF($C$21:C1928,"Yes"))),"")</f>
        <v/>
      </c>
      <c r="E1928" s="81" t="str">
        <f t="shared" si="407"/>
        <v/>
      </c>
      <c r="F1928" s="80" t="str">
        <f t="shared" si="415"/>
        <v/>
      </c>
      <c r="G1928" s="80" t="str">
        <f t="shared" si="408"/>
        <v/>
      </c>
      <c r="H1928" s="80" t="str">
        <f t="shared" si="416"/>
        <v/>
      </c>
      <c r="I1928" s="80" t="str">
        <f t="shared" si="409"/>
        <v/>
      </c>
      <c r="J1928" s="80" t="str">
        <f t="shared" si="417"/>
        <v/>
      </c>
      <c r="AG1928" s="16" t="str">
        <f t="shared" si="418"/>
        <v/>
      </c>
      <c r="AH1928" s="69" t="str">
        <f t="shared" si="410"/>
        <v/>
      </c>
      <c r="AI1928" s="70" t="str">
        <f t="shared" si="411"/>
        <v/>
      </c>
      <c r="AJ1928" s="70" t="str">
        <f t="shared" si="412"/>
        <v/>
      </c>
      <c r="AK1928" s="70" t="str">
        <f t="shared" si="419"/>
        <v/>
      </c>
      <c r="AL1928" s="70" t="str">
        <f t="shared" si="420"/>
        <v/>
      </c>
    </row>
    <row r="1929" spans="2:38" ht="15" thickBot="1" x14ac:dyDescent="0.35">
      <c r="B1929" s="79" t="str">
        <f t="shared" si="413"/>
        <v/>
      </c>
      <c r="C1929" s="79" t="str">
        <f t="shared" si="414"/>
        <v/>
      </c>
      <c r="D1929" s="79" t="str">
        <f>IFERROR(IF(J1928&lt;=0,"",IF(C1929="Yes","",B1929-COUNTIF($C$21:C1929,"Yes"))),"")</f>
        <v/>
      </c>
      <c r="E1929" s="81" t="str">
        <f t="shared" si="407"/>
        <v/>
      </c>
      <c r="F1929" s="80" t="str">
        <f t="shared" si="415"/>
        <v/>
      </c>
      <c r="G1929" s="80" t="str">
        <f t="shared" si="408"/>
        <v/>
      </c>
      <c r="H1929" s="80" t="str">
        <f t="shared" si="416"/>
        <v/>
      </c>
      <c r="I1929" s="80" t="str">
        <f t="shared" si="409"/>
        <v/>
      </c>
      <c r="J1929" s="80" t="str">
        <f t="shared" si="417"/>
        <v/>
      </c>
      <c r="AG1929" s="16" t="str">
        <f t="shared" si="418"/>
        <v/>
      </c>
      <c r="AH1929" s="69" t="str">
        <f t="shared" si="410"/>
        <v/>
      </c>
      <c r="AI1929" s="70" t="str">
        <f t="shared" si="411"/>
        <v/>
      </c>
      <c r="AJ1929" s="70" t="str">
        <f t="shared" si="412"/>
        <v/>
      </c>
      <c r="AK1929" s="70" t="str">
        <f t="shared" si="419"/>
        <v/>
      </c>
      <c r="AL1929" s="70" t="str">
        <f t="shared" si="420"/>
        <v/>
      </c>
    </row>
    <row r="1930" spans="2:38" ht="15" thickBot="1" x14ac:dyDescent="0.35">
      <c r="B1930" s="79" t="str">
        <f t="shared" si="413"/>
        <v/>
      </c>
      <c r="C1930" s="79" t="str">
        <f t="shared" si="414"/>
        <v/>
      </c>
      <c r="D1930" s="79" t="str">
        <f>IFERROR(IF(J1929&lt;=0,"",IF(C1930="Yes","",B1930-COUNTIF($C$21:C1930,"Yes"))),"")</f>
        <v/>
      </c>
      <c r="E1930" s="81" t="str">
        <f t="shared" si="407"/>
        <v/>
      </c>
      <c r="F1930" s="80" t="str">
        <f t="shared" si="415"/>
        <v/>
      </c>
      <c r="G1930" s="80" t="str">
        <f t="shared" si="408"/>
        <v/>
      </c>
      <c r="H1930" s="80" t="str">
        <f t="shared" si="416"/>
        <v/>
      </c>
      <c r="I1930" s="80" t="str">
        <f t="shared" si="409"/>
        <v/>
      </c>
      <c r="J1930" s="80" t="str">
        <f t="shared" si="417"/>
        <v/>
      </c>
      <c r="AG1930" s="16" t="str">
        <f t="shared" si="418"/>
        <v/>
      </c>
      <c r="AH1930" s="69" t="str">
        <f t="shared" si="410"/>
        <v/>
      </c>
      <c r="AI1930" s="70" t="str">
        <f t="shared" si="411"/>
        <v/>
      </c>
      <c r="AJ1930" s="70" t="str">
        <f t="shared" si="412"/>
        <v/>
      </c>
      <c r="AK1930" s="70" t="str">
        <f t="shared" si="419"/>
        <v/>
      </c>
      <c r="AL1930" s="70" t="str">
        <f t="shared" si="420"/>
        <v/>
      </c>
    </row>
    <row r="1931" spans="2:38" ht="15" thickBot="1" x14ac:dyDescent="0.35">
      <c r="B1931" s="79" t="str">
        <f t="shared" si="413"/>
        <v/>
      </c>
      <c r="C1931" s="79" t="str">
        <f t="shared" si="414"/>
        <v/>
      </c>
      <c r="D1931" s="79" t="str">
        <f>IFERROR(IF(J1930&lt;=0,"",IF(C1931="Yes","",B1931-COUNTIF($C$21:C1931,"Yes"))),"")</f>
        <v/>
      </c>
      <c r="E1931" s="81" t="str">
        <f t="shared" si="407"/>
        <v/>
      </c>
      <c r="F1931" s="80" t="str">
        <f t="shared" si="415"/>
        <v/>
      </c>
      <c r="G1931" s="80" t="str">
        <f t="shared" si="408"/>
        <v/>
      </c>
      <c r="H1931" s="80" t="str">
        <f t="shared" si="416"/>
        <v/>
      </c>
      <c r="I1931" s="80" t="str">
        <f t="shared" si="409"/>
        <v/>
      </c>
      <c r="J1931" s="80" t="str">
        <f t="shared" si="417"/>
        <v/>
      </c>
      <c r="AG1931" s="16" t="str">
        <f t="shared" si="418"/>
        <v/>
      </c>
      <c r="AH1931" s="69" t="str">
        <f t="shared" si="410"/>
        <v/>
      </c>
      <c r="AI1931" s="70" t="str">
        <f t="shared" si="411"/>
        <v/>
      </c>
      <c r="AJ1931" s="70" t="str">
        <f t="shared" si="412"/>
        <v/>
      </c>
      <c r="AK1931" s="70" t="str">
        <f t="shared" si="419"/>
        <v/>
      </c>
      <c r="AL1931" s="70" t="str">
        <f t="shared" si="420"/>
        <v/>
      </c>
    </row>
    <row r="1932" spans="2:38" ht="15" thickBot="1" x14ac:dyDescent="0.35">
      <c r="B1932" s="79" t="str">
        <f t="shared" si="413"/>
        <v/>
      </c>
      <c r="C1932" s="79" t="str">
        <f t="shared" si="414"/>
        <v/>
      </c>
      <c r="D1932" s="79" t="str">
        <f>IFERROR(IF(J1931&lt;=0,"",IF(C1932="Yes","",B1932-COUNTIF($C$21:C1932,"Yes"))),"")</f>
        <v/>
      </c>
      <c r="E1932" s="81" t="str">
        <f t="shared" si="407"/>
        <v/>
      </c>
      <c r="F1932" s="80" t="str">
        <f t="shared" si="415"/>
        <v/>
      </c>
      <c r="G1932" s="80" t="str">
        <f t="shared" si="408"/>
        <v/>
      </c>
      <c r="H1932" s="80" t="str">
        <f t="shared" si="416"/>
        <v/>
      </c>
      <c r="I1932" s="80" t="str">
        <f t="shared" si="409"/>
        <v/>
      </c>
      <c r="J1932" s="80" t="str">
        <f t="shared" si="417"/>
        <v/>
      </c>
      <c r="AG1932" s="16" t="str">
        <f t="shared" si="418"/>
        <v/>
      </c>
      <c r="AH1932" s="69" t="str">
        <f t="shared" si="410"/>
        <v/>
      </c>
      <c r="AI1932" s="70" t="str">
        <f t="shared" si="411"/>
        <v/>
      </c>
      <c r="AJ1932" s="70" t="str">
        <f t="shared" si="412"/>
        <v/>
      </c>
      <c r="AK1932" s="70" t="str">
        <f t="shared" si="419"/>
        <v/>
      </c>
      <c r="AL1932" s="70" t="str">
        <f t="shared" si="420"/>
        <v/>
      </c>
    </row>
    <row r="1933" spans="2:38" ht="15" thickBot="1" x14ac:dyDescent="0.35">
      <c r="B1933" s="79" t="str">
        <f t="shared" si="413"/>
        <v/>
      </c>
      <c r="C1933" s="79" t="str">
        <f t="shared" si="414"/>
        <v/>
      </c>
      <c r="D1933" s="79" t="str">
        <f>IFERROR(IF(J1932&lt;=0,"",IF(C1933="Yes","",B1933-COUNTIF($C$21:C1933,"Yes"))),"")</f>
        <v/>
      </c>
      <c r="E1933" s="81" t="str">
        <f t="shared" si="407"/>
        <v/>
      </c>
      <c r="F1933" s="80" t="str">
        <f t="shared" si="415"/>
        <v/>
      </c>
      <c r="G1933" s="80" t="str">
        <f t="shared" si="408"/>
        <v/>
      </c>
      <c r="H1933" s="80" t="str">
        <f t="shared" si="416"/>
        <v/>
      </c>
      <c r="I1933" s="80" t="str">
        <f t="shared" si="409"/>
        <v/>
      </c>
      <c r="J1933" s="80" t="str">
        <f t="shared" si="417"/>
        <v/>
      </c>
      <c r="AG1933" s="16" t="str">
        <f t="shared" si="418"/>
        <v/>
      </c>
      <c r="AH1933" s="69" t="str">
        <f t="shared" si="410"/>
        <v/>
      </c>
      <c r="AI1933" s="70" t="str">
        <f t="shared" si="411"/>
        <v/>
      </c>
      <c r="AJ1933" s="70" t="str">
        <f t="shared" si="412"/>
        <v/>
      </c>
      <c r="AK1933" s="70" t="str">
        <f t="shared" si="419"/>
        <v/>
      </c>
      <c r="AL1933" s="70" t="str">
        <f t="shared" si="420"/>
        <v/>
      </c>
    </row>
    <row r="1934" spans="2:38" ht="15" thickBot="1" x14ac:dyDescent="0.35">
      <c r="B1934" s="79" t="str">
        <f t="shared" si="413"/>
        <v/>
      </c>
      <c r="C1934" s="79" t="str">
        <f t="shared" si="414"/>
        <v/>
      </c>
      <c r="D1934" s="79" t="str">
        <f>IFERROR(IF(J1933&lt;=0,"",IF(C1934="Yes","",B1934-COUNTIF($C$21:C1934,"Yes"))),"")</f>
        <v/>
      </c>
      <c r="E1934" s="81" t="str">
        <f t="shared" si="407"/>
        <v/>
      </c>
      <c r="F1934" s="80" t="str">
        <f t="shared" si="415"/>
        <v/>
      </c>
      <c r="G1934" s="80" t="str">
        <f t="shared" si="408"/>
        <v/>
      </c>
      <c r="H1934" s="80" t="str">
        <f t="shared" si="416"/>
        <v/>
      </c>
      <c r="I1934" s="80" t="str">
        <f t="shared" si="409"/>
        <v/>
      </c>
      <c r="J1934" s="80" t="str">
        <f t="shared" si="417"/>
        <v/>
      </c>
      <c r="AG1934" s="16" t="str">
        <f t="shared" si="418"/>
        <v/>
      </c>
      <c r="AH1934" s="69" t="str">
        <f t="shared" si="410"/>
        <v/>
      </c>
      <c r="AI1934" s="70" t="str">
        <f t="shared" si="411"/>
        <v/>
      </c>
      <c r="AJ1934" s="70" t="str">
        <f t="shared" si="412"/>
        <v/>
      </c>
      <c r="AK1934" s="70" t="str">
        <f t="shared" si="419"/>
        <v/>
      </c>
      <c r="AL1934" s="70" t="str">
        <f t="shared" si="420"/>
        <v/>
      </c>
    </row>
    <row r="1935" spans="2:38" ht="15" thickBot="1" x14ac:dyDescent="0.35">
      <c r="B1935" s="79" t="str">
        <f t="shared" si="413"/>
        <v/>
      </c>
      <c r="C1935" s="79" t="str">
        <f t="shared" si="414"/>
        <v/>
      </c>
      <c r="D1935" s="79" t="str">
        <f>IFERROR(IF(J1934&lt;=0,"",IF(C1935="Yes","",B1935-COUNTIF($C$21:C1935,"Yes"))),"")</f>
        <v/>
      </c>
      <c r="E1935" s="81" t="str">
        <f t="shared" si="407"/>
        <v/>
      </c>
      <c r="F1935" s="80" t="str">
        <f t="shared" si="415"/>
        <v/>
      </c>
      <c r="G1935" s="80" t="str">
        <f t="shared" si="408"/>
        <v/>
      </c>
      <c r="H1935" s="80" t="str">
        <f t="shared" si="416"/>
        <v/>
      </c>
      <c r="I1935" s="80" t="str">
        <f t="shared" si="409"/>
        <v/>
      </c>
      <c r="J1935" s="80" t="str">
        <f t="shared" si="417"/>
        <v/>
      </c>
      <c r="AG1935" s="16" t="str">
        <f t="shared" si="418"/>
        <v/>
      </c>
      <c r="AH1935" s="69" t="str">
        <f t="shared" si="410"/>
        <v/>
      </c>
      <c r="AI1935" s="70" t="str">
        <f t="shared" si="411"/>
        <v/>
      </c>
      <c r="AJ1935" s="70" t="str">
        <f t="shared" si="412"/>
        <v/>
      </c>
      <c r="AK1935" s="70" t="str">
        <f t="shared" si="419"/>
        <v/>
      </c>
      <c r="AL1935" s="70" t="str">
        <f t="shared" si="420"/>
        <v/>
      </c>
    </row>
    <row r="1936" spans="2:38" ht="15" thickBot="1" x14ac:dyDescent="0.35">
      <c r="B1936" s="79" t="str">
        <f t="shared" si="413"/>
        <v/>
      </c>
      <c r="C1936" s="79" t="str">
        <f t="shared" si="414"/>
        <v/>
      </c>
      <c r="D1936" s="79" t="str">
        <f>IFERROR(IF(J1935&lt;=0,"",IF(C1936="Yes","",B1936-COUNTIF($C$21:C1936,"Yes"))),"")</f>
        <v/>
      </c>
      <c r="E1936" s="81" t="str">
        <f t="shared" si="407"/>
        <v/>
      </c>
      <c r="F1936" s="80" t="str">
        <f t="shared" si="415"/>
        <v/>
      </c>
      <c r="G1936" s="80" t="str">
        <f t="shared" si="408"/>
        <v/>
      </c>
      <c r="H1936" s="80" t="str">
        <f t="shared" si="416"/>
        <v/>
      </c>
      <c r="I1936" s="80" t="str">
        <f t="shared" si="409"/>
        <v/>
      </c>
      <c r="J1936" s="80" t="str">
        <f t="shared" si="417"/>
        <v/>
      </c>
      <c r="AG1936" s="16" t="str">
        <f t="shared" si="418"/>
        <v/>
      </c>
      <c r="AH1936" s="69" t="str">
        <f t="shared" si="410"/>
        <v/>
      </c>
      <c r="AI1936" s="70" t="str">
        <f t="shared" si="411"/>
        <v/>
      </c>
      <c r="AJ1936" s="70" t="str">
        <f t="shared" si="412"/>
        <v/>
      </c>
      <c r="AK1936" s="70" t="str">
        <f t="shared" si="419"/>
        <v/>
      </c>
      <c r="AL1936" s="70" t="str">
        <f t="shared" si="420"/>
        <v/>
      </c>
    </row>
    <row r="1937" spans="2:38" ht="15" thickBot="1" x14ac:dyDescent="0.35">
      <c r="B1937" s="79" t="str">
        <f t="shared" si="413"/>
        <v/>
      </c>
      <c r="C1937" s="79" t="str">
        <f t="shared" si="414"/>
        <v/>
      </c>
      <c r="D1937" s="79" t="str">
        <f>IFERROR(IF(J1936&lt;=0,"",IF(C1937="Yes","",B1937-COUNTIF($C$21:C1937,"Yes"))),"")</f>
        <v/>
      </c>
      <c r="E1937" s="81" t="str">
        <f t="shared" si="407"/>
        <v/>
      </c>
      <c r="F1937" s="80" t="str">
        <f t="shared" si="415"/>
        <v/>
      </c>
      <c r="G1937" s="80" t="str">
        <f t="shared" si="408"/>
        <v/>
      </c>
      <c r="H1937" s="80" t="str">
        <f t="shared" si="416"/>
        <v/>
      </c>
      <c r="I1937" s="80" t="str">
        <f t="shared" si="409"/>
        <v/>
      </c>
      <c r="J1937" s="80" t="str">
        <f t="shared" si="417"/>
        <v/>
      </c>
      <c r="AG1937" s="16" t="str">
        <f t="shared" si="418"/>
        <v/>
      </c>
      <c r="AH1937" s="69" t="str">
        <f t="shared" si="410"/>
        <v/>
      </c>
      <c r="AI1937" s="70" t="str">
        <f t="shared" si="411"/>
        <v/>
      </c>
      <c r="AJ1937" s="70" t="str">
        <f t="shared" si="412"/>
        <v/>
      </c>
      <c r="AK1937" s="70" t="str">
        <f t="shared" si="419"/>
        <v/>
      </c>
      <c r="AL1937" s="70" t="str">
        <f t="shared" si="420"/>
        <v/>
      </c>
    </row>
    <row r="1938" spans="2:38" ht="15" thickBot="1" x14ac:dyDescent="0.35">
      <c r="B1938" s="79" t="str">
        <f t="shared" si="413"/>
        <v/>
      </c>
      <c r="C1938" s="79" t="str">
        <f t="shared" si="414"/>
        <v/>
      </c>
      <c r="D1938" s="79" t="str">
        <f>IFERROR(IF(J1937&lt;=0,"",IF(C1938="Yes","",B1938-COUNTIF($C$21:C1938,"Yes"))),"")</f>
        <v/>
      </c>
      <c r="E1938" s="81" t="str">
        <f t="shared" si="407"/>
        <v/>
      </c>
      <c r="F1938" s="80" t="str">
        <f t="shared" si="415"/>
        <v/>
      </c>
      <c r="G1938" s="80" t="str">
        <f t="shared" si="408"/>
        <v/>
      </c>
      <c r="H1938" s="80" t="str">
        <f t="shared" si="416"/>
        <v/>
      </c>
      <c r="I1938" s="80" t="str">
        <f t="shared" si="409"/>
        <v/>
      </c>
      <c r="J1938" s="80" t="str">
        <f t="shared" si="417"/>
        <v/>
      </c>
      <c r="AG1938" s="16" t="str">
        <f t="shared" si="418"/>
        <v/>
      </c>
      <c r="AH1938" s="69" t="str">
        <f t="shared" si="410"/>
        <v/>
      </c>
      <c r="AI1938" s="70" t="str">
        <f t="shared" si="411"/>
        <v/>
      </c>
      <c r="AJ1938" s="70" t="str">
        <f t="shared" si="412"/>
        <v/>
      </c>
      <c r="AK1938" s="70" t="str">
        <f t="shared" si="419"/>
        <v/>
      </c>
      <c r="AL1938" s="70" t="str">
        <f t="shared" si="420"/>
        <v/>
      </c>
    </row>
    <row r="1939" spans="2:38" ht="15" thickBot="1" x14ac:dyDescent="0.35">
      <c r="B1939" s="79" t="str">
        <f t="shared" si="413"/>
        <v/>
      </c>
      <c r="C1939" s="79" t="str">
        <f t="shared" si="414"/>
        <v/>
      </c>
      <c r="D1939" s="79" t="str">
        <f>IFERROR(IF(J1938&lt;=0,"",IF(C1939="Yes","",B1939-COUNTIF($C$21:C1939,"Yes"))),"")</f>
        <v/>
      </c>
      <c r="E1939" s="81" t="str">
        <f t="shared" si="407"/>
        <v/>
      </c>
      <c r="F1939" s="80" t="str">
        <f t="shared" si="415"/>
        <v/>
      </c>
      <c r="G1939" s="80" t="str">
        <f t="shared" si="408"/>
        <v/>
      </c>
      <c r="H1939" s="80" t="str">
        <f t="shared" si="416"/>
        <v/>
      </c>
      <c r="I1939" s="80" t="str">
        <f t="shared" si="409"/>
        <v/>
      </c>
      <c r="J1939" s="80" t="str">
        <f t="shared" si="417"/>
        <v/>
      </c>
      <c r="AG1939" s="16" t="str">
        <f t="shared" si="418"/>
        <v/>
      </c>
      <c r="AH1939" s="69" t="str">
        <f t="shared" si="410"/>
        <v/>
      </c>
      <c r="AI1939" s="70" t="str">
        <f t="shared" si="411"/>
        <v/>
      </c>
      <c r="AJ1939" s="70" t="str">
        <f t="shared" si="412"/>
        <v/>
      </c>
      <c r="AK1939" s="70" t="str">
        <f t="shared" si="419"/>
        <v/>
      </c>
      <c r="AL1939" s="70" t="str">
        <f t="shared" si="420"/>
        <v/>
      </c>
    </row>
    <row r="1940" spans="2:38" ht="15" thickBot="1" x14ac:dyDescent="0.35">
      <c r="B1940" s="79" t="str">
        <f t="shared" si="413"/>
        <v/>
      </c>
      <c r="C1940" s="79" t="str">
        <f t="shared" si="414"/>
        <v/>
      </c>
      <c r="D1940" s="79" t="str">
        <f>IFERROR(IF(J1939&lt;=0,"",IF(C1940="Yes","",B1940-COUNTIF($C$21:C1940,"Yes"))),"")</f>
        <v/>
      </c>
      <c r="E1940" s="81" t="str">
        <f t="shared" si="407"/>
        <v/>
      </c>
      <c r="F1940" s="80" t="str">
        <f t="shared" si="415"/>
        <v/>
      </c>
      <c r="G1940" s="80" t="str">
        <f t="shared" si="408"/>
        <v/>
      </c>
      <c r="H1940" s="80" t="str">
        <f t="shared" si="416"/>
        <v/>
      </c>
      <c r="I1940" s="80" t="str">
        <f t="shared" si="409"/>
        <v/>
      </c>
      <c r="J1940" s="80" t="str">
        <f t="shared" si="417"/>
        <v/>
      </c>
      <c r="AG1940" s="16" t="str">
        <f t="shared" si="418"/>
        <v/>
      </c>
      <c r="AH1940" s="69" t="str">
        <f t="shared" si="410"/>
        <v/>
      </c>
      <c r="AI1940" s="70" t="str">
        <f t="shared" si="411"/>
        <v/>
      </c>
      <c r="AJ1940" s="70" t="str">
        <f t="shared" si="412"/>
        <v/>
      </c>
      <c r="AK1940" s="70" t="str">
        <f t="shared" si="419"/>
        <v/>
      </c>
      <c r="AL1940" s="70" t="str">
        <f t="shared" si="420"/>
        <v/>
      </c>
    </row>
    <row r="1941" spans="2:38" ht="15" thickBot="1" x14ac:dyDescent="0.35">
      <c r="B1941" s="79" t="str">
        <f t="shared" si="413"/>
        <v/>
      </c>
      <c r="C1941" s="79" t="str">
        <f t="shared" si="414"/>
        <v/>
      </c>
      <c r="D1941" s="79" t="str">
        <f>IFERROR(IF(J1940&lt;=0,"",IF(C1941="Yes","",B1941-COUNTIF($C$21:C1941,"Yes"))),"")</f>
        <v/>
      </c>
      <c r="E1941" s="81" t="str">
        <f t="shared" ref="E1941:E2004" si="421">IF($E$9="End of the Period",IF(B1941="","",IF(payment_frequency="Bi-weekly",first_payment_date+B1941*VLOOKUP(payment_frequency,periodic_table,2,0),IF(payment_frequency="Weekly",first_payment_date+B1941*VLOOKUP(payment_frequency,periodic_table,2,0),IF(payment_frequency="Semi-monthly",first_payment_date+B1941*VLOOKUP(payment_frequency,periodic_table,2,0),EDATE(first_payment_date,B1941*VLOOKUP(payment_frequency,periodic_table,2,0)))))),IF(B1941="","",IF(payment_frequency="Bi-weekly",first_payment_date+(B1941-1)*VLOOKUP(payment_frequency,periodic_table,2,0),IF(payment_frequency="Weekly",first_payment_date+(B1941-1)*VLOOKUP(payment_frequency,periodic_table,2,0),IF(payment_frequency="Semi-monthly",first_payment_date+(B1941-1)*VLOOKUP(payment_frequency,periodic_table,2,0),EDATE(first_payment_date,(B1941-1)*VLOOKUP(payment_frequency,periodic_table,2,0)))))))</f>
        <v/>
      </c>
      <c r="F1941" s="80" t="str">
        <f t="shared" si="415"/>
        <v/>
      </c>
      <c r="G1941" s="80" t="str">
        <f t="shared" ref="G1941:G2004" si="422">IF(AND(Payment_Type=1,B1941=1),0,IF(B1941="","",IF(C1941="Yes",0,J1940*Compound_Rate)))</f>
        <v/>
      </c>
      <c r="H1941" s="80" t="str">
        <f t="shared" si="416"/>
        <v/>
      </c>
      <c r="I1941" s="80" t="str">
        <f t="shared" ref="I1941:I2004" si="423">IF(B1941="","",IF(C1941="Yes",J1940*Compound_Rate,0))</f>
        <v/>
      </c>
      <c r="J1941" s="80" t="str">
        <f t="shared" si="417"/>
        <v/>
      </c>
      <c r="AG1941" s="16" t="str">
        <f t="shared" si="418"/>
        <v/>
      </c>
      <c r="AH1941" s="69" t="str">
        <f t="shared" ref="AH1941:AH2004" si="424">IF($E$9="End of the Period",IF(AG1941="","",IF(payment_frequency="Bi-weekly",first_payment_date+AG1941*VLOOKUP(payment_frequency,periodic_table,2,0),IF(payment_frequency="Weekly",first_payment_date+AG1941*VLOOKUP(payment_frequency,periodic_table,2,0),IF(payment_frequency="Semi-monthly",first_payment_date+AG1941*VLOOKUP(payment_frequency,periodic_table,2,0),EDATE(first_payment_date,AG1941*VLOOKUP(payment_frequency,periodic_table,2,0)))))),IF(AG1941="","",IF(payment_frequency="Bi-weekly",first_payment_date+(AG1941-1)*VLOOKUP(payment_frequency,periodic_table,2,0),IF(payment_frequency="Weekly",first_payment_date+(AG1941-1)*VLOOKUP(payment_frequency,periodic_table,2,0),IF(payment_frequency="Semi-monthly",first_payment_date+(AG1941-1)*VLOOKUP(payment_frequency,periodic_table,2,0),EDATE(first_payment_date,(AG1941-1)*VLOOKUP(payment_frequency,periodic_table,2,0)))))))</f>
        <v/>
      </c>
      <c r="AI1941" s="70" t="str">
        <f t="shared" ref="AI1941:AI2004" si="425">IF(AG1941="","",IF(AL1940&lt;payment,AL1940*(1+Compound_Rate),payment))</f>
        <v/>
      </c>
      <c r="AJ1941" s="70" t="str">
        <f t="shared" ref="AJ1941:AJ2004" si="426">IF(AND(Payment_Type=1,AG1941=1),0,IF(AG1941="","",AL1940*Compound_Rate))</f>
        <v/>
      </c>
      <c r="AK1941" s="70" t="str">
        <f t="shared" si="419"/>
        <v/>
      </c>
      <c r="AL1941" s="70" t="str">
        <f t="shared" si="420"/>
        <v/>
      </c>
    </row>
    <row r="1942" spans="2:38" ht="15" thickBot="1" x14ac:dyDescent="0.35">
      <c r="B1942" s="79" t="str">
        <f t="shared" ref="B1942:B2005" si="427">IFERROR(IF(TRUNC(J1941)&lt;=0,"",B1941+1),"")</f>
        <v/>
      </c>
      <c r="C1942" s="79" t="str">
        <f t="shared" ref="C1942:C2005" si="428">IF(B1942="","",IF(AND(B1942&lt;=$E$13,B1942&gt;=$E$12),"Yes","No"))</f>
        <v/>
      </c>
      <c r="D1942" s="79" t="str">
        <f>IFERROR(IF(J1941&lt;=0,"",IF(C1942="Yes","",B1942-COUNTIF($C$21:C1942,"Yes"))),"")</f>
        <v/>
      </c>
      <c r="E1942" s="81" t="str">
        <f t="shared" si="421"/>
        <v/>
      </c>
      <c r="F1942" s="80" t="str">
        <f t="shared" ref="F1942:F2005" si="429">IF(B1942="","",IF(C1942="Yes",0,IF(J1941&lt;payment,J1941*(1+Compound_Rate),-PMT($J$5,nper-B1942+1+$E$14,J1941))))</f>
        <v/>
      </c>
      <c r="G1942" s="80" t="str">
        <f t="shared" si="422"/>
        <v/>
      </c>
      <c r="H1942" s="80" t="str">
        <f t="shared" ref="H1942:H2005" si="430">IF(B1942="","",F1942-G1942)</f>
        <v/>
      </c>
      <c r="I1942" s="80" t="str">
        <f t="shared" si="423"/>
        <v/>
      </c>
      <c r="J1942" s="80" t="str">
        <f t="shared" ref="J1942:J2005" si="431">IFERROR(IF(B1942="","",J1941-H1942+I1942),"")</f>
        <v/>
      </c>
      <c r="AG1942" s="16" t="str">
        <f t="shared" ref="AG1942:AG2005" si="432">IFERROR(IF(AL1941&lt;=0,"",AG1941+1),"")</f>
        <v/>
      </c>
      <c r="AH1942" s="69" t="str">
        <f t="shared" si="424"/>
        <v/>
      </c>
      <c r="AI1942" s="70" t="str">
        <f t="shared" si="425"/>
        <v/>
      </c>
      <c r="AJ1942" s="70" t="str">
        <f t="shared" si="426"/>
        <v/>
      </c>
      <c r="AK1942" s="70" t="str">
        <f t="shared" ref="AK1942:AK2005" si="433">IF(AG1942="","",AI1942-AJ1942)</f>
        <v/>
      </c>
      <c r="AL1942" s="70" t="str">
        <f t="shared" ref="AL1942:AL2005" si="434">IFERROR(IF(AK1942&lt;=0,"",AL1941-AK1942),"")</f>
        <v/>
      </c>
    </row>
    <row r="1943" spans="2:38" ht="15" thickBot="1" x14ac:dyDescent="0.35">
      <c r="B1943" s="79" t="str">
        <f t="shared" si="427"/>
        <v/>
      </c>
      <c r="C1943" s="79" t="str">
        <f t="shared" si="428"/>
        <v/>
      </c>
      <c r="D1943" s="79" t="str">
        <f>IFERROR(IF(J1942&lt;=0,"",IF(C1943="Yes","",B1943-COUNTIF($C$21:C1943,"Yes"))),"")</f>
        <v/>
      </c>
      <c r="E1943" s="81" t="str">
        <f t="shared" si="421"/>
        <v/>
      </c>
      <c r="F1943" s="80" t="str">
        <f t="shared" si="429"/>
        <v/>
      </c>
      <c r="G1943" s="80" t="str">
        <f t="shared" si="422"/>
        <v/>
      </c>
      <c r="H1943" s="80" t="str">
        <f t="shared" si="430"/>
        <v/>
      </c>
      <c r="I1943" s="80" t="str">
        <f t="shared" si="423"/>
        <v/>
      </c>
      <c r="J1943" s="80" t="str">
        <f t="shared" si="431"/>
        <v/>
      </c>
      <c r="AG1943" s="16" t="str">
        <f t="shared" si="432"/>
        <v/>
      </c>
      <c r="AH1943" s="69" t="str">
        <f t="shared" si="424"/>
        <v/>
      </c>
      <c r="AI1943" s="70" t="str">
        <f t="shared" si="425"/>
        <v/>
      </c>
      <c r="AJ1943" s="70" t="str">
        <f t="shared" si="426"/>
        <v/>
      </c>
      <c r="AK1943" s="70" t="str">
        <f t="shared" si="433"/>
        <v/>
      </c>
      <c r="AL1943" s="70" t="str">
        <f t="shared" si="434"/>
        <v/>
      </c>
    </row>
    <row r="1944" spans="2:38" ht="15" thickBot="1" x14ac:dyDescent="0.35">
      <c r="B1944" s="79" t="str">
        <f t="shared" si="427"/>
        <v/>
      </c>
      <c r="C1944" s="79" t="str">
        <f t="shared" si="428"/>
        <v/>
      </c>
      <c r="D1944" s="79" t="str">
        <f>IFERROR(IF(J1943&lt;=0,"",IF(C1944="Yes","",B1944-COUNTIF($C$21:C1944,"Yes"))),"")</f>
        <v/>
      </c>
      <c r="E1944" s="81" t="str">
        <f t="shared" si="421"/>
        <v/>
      </c>
      <c r="F1944" s="80" t="str">
        <f t="shared" si="429"/>
        <v/>
      </c>
      <c r="G1944" s="80" t="str">
        <f t="shared" si="422"/>
        <v/>
      </c>
      <c r="H1944" s="80" t="str">
        <f t="shared" si="430"/>
        <v/>
      </c>
      <c r="I1944" s="80" t="str">
        <f t="shared" si="423"/>
        <v/>
      </c>
      <c r="J1944" s="80" t="str">
        <f t="shared" si="431"/>
        <v/>
      </c>
      <c r="AG1944" s="16" t="str">
        <f t="shared" si="432"/>
        <v/>
      </c>
      <c r="AH1944" s="69" t="str">
        <f t="shared" si="424"/>
        <v/>
      </c>
      <c r="AI1944" s="70" t="str">
        <f t="shared" si="425"/>
        <v/>
      </c>
      <c r="AJ1944" s="70" t="str">
        <f t="shared" si="426"/>
        <v/>
      </c>
      <c r="AK1944" s="70" t="str">
        <f t="shared" si="433"/>
        <v/>
      </c>
      <c r="AL1944" s="70" t="str">
        <f t="shared" si="434"/>
        <v/>
      </c>
    </row>
    <row r="1945" spans="2:38" ht="15" thickBot="1" x14ac:dyDescent="0.35">
      <c r="B1945" s="79" t="str">
        <f t="shared" si="427"/>
        <v/>
      </c>
      <c r="C1945" s="79" t="str">
        <f t="shared" si="428"/>
        <v/>
      </c>
      <c r="D1945" s="79" t="str">
        <f>IFERROR(IF(J1944&lt;=0,"",IF(C1945="Yes","",B1945-COUNTIF($C$21:C1945,"Yes"))),"")</f>
        <v/>
      </c>
      <c r="E1945" s="81" t="str">
        <f t="shared" si="421"/>
        <v/>
      </c>
      <c r="F1945" s="80" t="str">
        <f t="shared" si="429"/>
        <v/>
      </c>
      <c r="G1945" s="80" t="str">
        <f t="shared" si="422"/>
        <v/>
      </c>
      <c r="H1945" s="80" t="str">
        <f t="shared" si="430"/>
        <v/>
      </c>
      <c r="I1945" s="80" t="str">
        <f t="shared" si="423"/>
        <v/>
      </c>
      <c r="J1945" s="80" t="str">
        <f t="shared" si="431"/>
        <v/>
      </c>
      <c r="AG1945" s="16" t="str">
        <f t="shared" si="432"/>
        <v/>
      </c>
      <c r="AH1945" s="69" t="str">
        <f t="shared" si="424"/>
        <v/>
      </c>
      <c r="AI1945" s="70" t="str">
        <f t="shared" si="425"/>
        <v/>
      </c>
      <c r="AJ1945" s="70" t="str">
        <f t="shared" si="426"/>
        <v/>
      </c>
      <c r="AK1945" s="70" t="str">
        <f t="shared" si="433"/>
        <v/>
      </c>
      <c r="AL1945" s="70" t="str">
        <f t="shared" si="434"/>
        <v/>
      </c>
    </row>
    <row r="1946" spans="2:38" ht="15" thickBot="1" x14ac:dyDescent="0.35">
      <c r="B1946" s="79" t="str">
        <f t="shared" si="427"/>
        <v/>
      </c>
      <c r="C1946" s="79" t="str">
        <f t="shared" si="428"/>
        <v/>
      </c>
      <c r="D1946" s="79" t="str">
        <f>IFERROR(IF(J1945&lt;=0,"",IF(C1946="Yes","",B1946-COUNTIF($C$21:C1946,"Yes"))),"")</f>
        <v/>
      </c>
      <c r="E1946" s="81" t="str">
        <f t="shared" si="421"/>
        <v/>
      </c>
      <c r="F1946" s="80" t="str">
        <f t="shared" si="429"/>
        <v/>
      </c>
      <c r="G1946" s="80" t="str">
        <f t="shared" si="422"/>
        <v/>
      </c>
      <c r="H1946" s="80" t="str">
        <f t="shared" si="430"/>
        <v/>
      </c>
      <c r="I1946" s="80" t="str">
        <f t="shared" si="423"/>
        <v/>
      </c>
      <c r="J1946" s="80" t="str">
        <f t="shared" si="431"/>
        <v/>
      </c>
      <c r="AG1946" s="16" t="str">
        <f t="shared" si="432"/>
        <v/>
      </c>
      <c r="AH1946" s="69" t="str">
        <f t="shared" si="424"/>
        <v/>
      </c>
      <c r="AI1946" s="70" t="str">
        <f t="shared" si="425"/>
        <v/>
      </c>
      <c r="AJ1946" s="70" t="str">
        <f t="shared" si="426"/>
        <v/>
      </c>
      <c r="AK1946" s="70" t="str">
        <f t="shared" si="433"/>
        <v/>
      </c>
      <c r="AL1946" s="70" t="str">
        <f t="shared" si="434"/>
        <v/>
      </c>
    </row>
    <row r="1947" spans="2:38" ht="15" thickBot="1" x14ac:dyDescent="0.35">
      <c r="B1947" s="79" t="str">
        <f t="shared" si="427"/>
        <v/>
      </c>
      <c r="C1947" s="79" t="str">
        <f t="shared" si="428"/>
        <v/>
      </c>
      <c r="D1947" s="79" t="str">
        <f>IFERROR(IF(J1946&lt;=0,"",IF(C1947="Yes","",B1947-COUNTIF($C$21:C1947,"Yes"))),"")</f>
        <v/>
      </c>
      <c r="E1947" s="81" t="str">
        <f t="shared" si="421"/>
        <v/>
      </c>
      <c r="F1947" s="80" t="str">
        <f t="shared" si="429"/>
        <v/>
      </c>
      <c r="G1947" s="80" t="str">
        <f t="shared" si="422"/>
        <v/>
      </c>
      <c r="H1947" s="80" t="str">
        <f t="shared" si="430"/>
        <v/>
      </c>
      <c r="I1947" s="80" t="str">
        <f t="shared" si="423"/>
        <v/>
      </c>
      <c r="J1947" s="80" t="str">
        <f t="shared" si="431"/>
        <v/>
      </c>
      <c r="AG1947" s="16" t="str">
        <f t="shared" si="432"/>
        <v/>
      </c>
      <c r="AH1947" s="69" t="str">
        <f t="shared" si="424"/>
        <v/>
      </c>
      <c r="AI1947" s="70" t="str">
        <f t="shared" si="425"/>
        <v/>
      </c>
      <c r="AJ1947" s="70" t="str">
        <f t="shared" si="426"/>
        <v/>
      </c>
      <c r="AK1947" s="70" t="str">
        <f t="shared" si="433"/>
        <v/>
      </c>
      <c r="AL1947" s="70" t="str">
        <f t="shared" si="434"/>
        <v/>
      </c>
    </row>
    <row r="1948" spans="2:38" ht="15" thickBot="1" x14ac:dyDescent="0.35">
      <c r="B1948" s="79" t="str">
        <f t="shared" si="427"/>
        <v/>
      </c>
      <c r="C1948" s="79" t="str">
        <f t="shared" si="428"/>
        <v/>
      </c>
      <c r="D1948" s="79" t="str">
        <f>IFERROR(IF(J1947&lt;=0,"",IF(C1948="Yes","",B1948-COUNTIF($C$21:C1948,"Yes"))),"")</f>
        <v/>
      </c>
      <c r="E1948" s="81" t="str">
        <f t="shared" si="421"/>
        <v/>
      </c>
      <c r="F1948" s="80" t="str">
        <f t="shared" si="429"/>
        <v/>
      </c>
      <c r="G1948" s="80" t="str">
        <f t="shared" si="422"/>
        <v/>
      </c>
      <c r="H1948" s="80" t="str">
        <f t="shared" si="430"/>
        <v/>
      </c>
      <c r="I1948" s="80" t="str">
        <f t="shared" si="423"/>
        <v/>
      </c>
      <c r="J1948" s="80" t="str">
        <f t="shared" si="431"/>
        <v/>
      </c>
      <c r="AG1948" s="16" t="str">
        <f t="shared" si="432"/>
        <v/>
      </c>
      <c r="AH1948" s="69" t="str">
        <f t="shared" si="424"/>
        <v/>
      </c>
      <c r="AI1948" s="70" t="str">
        <f t="shared" si="425"/>
        <v/>
      </c>
      <c r="AJ1948" s="70" t="str">
        <f t="shared" si="426"/>
        <v/>
      </c>
      <c r="AK1948" s="70" t="str">
        <f t="shared" si="433"/>
        <v/>
      </c>
      <c r="AL1948" s="70" t="str">
        <f t="shared" si="434"/>
        <v/>
      </c>
    </row>
    <row r="1949" spans="2:38" ht="15" thickBot="1" x14ac:dyDescent="0.35">
      <c r="B1949" s="79" t="str">
        <f t="shared" si="427"/>
        <v/>
      </c>
      <c r="C1949" s="79" t="str">
        <f t="shared" si="428"/>
        <v/>
      </c>
      <c r="D1949" s="79" t="str">
        <f>IFERROR(IF(J1948&lt;=0,"",IF(C1949="Yes","",B1949-COUNTIF($C$21:C1949,"Yes"))),"")</f>
        <v/>
      </c>
      <c r="E1949" s="81" t="str">
        <f t="shared" si="421"/>
        <v/>
      </c>
      <c r="F1949" s="80" t="str">
        <f t="shared" si="429"/>
        <v/>
      </c>
      <c r="G1949" s="80" t="str">
        <f t="shared" si="422"/>
        <v/>
      </c>
      <c r="H1949" s="80" t="str">
        <f t="shared" si="430"/>
        <v/>
      </c>
      <c r="I1949" s="80" t="str">
        <f t="shared" si="423"/>
        <v/>
      </c>
      <c r="J1949" s="80" t="str">
        <f t="shared" si="431"/>
        <v/>
      </c>
      <c r="AG1949" s="16" t="str">
        <f t="shared" si="432"/>
        <v/>
      </c>
      <c r="AH1949" s="69" t="str">
        <f t="shared" si="424"/>
        <v/>
      </c>
      <c r="AI1949" s="70" t="str">
        <f t="shared" si="425"/>
        <v/>
      </c>
      <c r="AJ1949" s="70" t="str">
        <f t="shared" si="426"/>
        <v/>
      </c>
      <c r="AK1949" s="70" t="str">
        <f t="shared" si="433"/>
        <v/>
      </c>
      <c r="AL1949" s="70" t="str">
        <f t="shared" si="434"/>
        <v/>
      </c>
    </row>
    <row r="1950" spans="2:38" ht="15" thickBot="1" x14ac:dyDescent="0.35">
      <c r="B1950" s="79" t="str">
        <f t="shared" si="427"/>
        <v/>
      </c>
      <c r="C1950" s="79" t="str">
        <f t="shared" si="428"/>
        <v/>
      </c>
      <c r="D1950" s="79" t="str">
        <f>IFERROR(IF(J1949&lt;=0,"",IF(C1950="Yes","",B1950-COUNTIF($C$21:C1950,"Yes"))),"")</f>
        <v/>
      </c>
      <c r="E1950" s="81" t="str">
        <f t="shared" si="421"/>
        <v/>
      </c>
      <c r="F1950" s="80" t="str">
        <f t="shared" si="429"/>
        <v/>
      </c>
      <c r="G1950" s="80" t="str">
        <f t="shared" si="422"/>
        <v/>
      </c>
      <c r="H1950" s="80" t="str">
        <f t="shared" si="430"/>
        <v/>
      </c>
      <c r="I1950" s="80" t="str">
        <f t="shared" si="423"/>
        <v/>
      </c>
      <c r="J1950" s="80" t="str">
        <f t="shared" si="431"/>
        <v/>
      </c>
      <c r="AG1950" s="16" t="str">
        <f t="shared" si="432"/>
        <v/>
      </c>
      <c r="AH1950" s="69" t="str">
        <f t="shared" si="424"/>
        <v/>
      </c>
      <c r="AI1950" s="70" t="str">
        <f t="shared" si="425"/>
        <v/>
      </c>
      <c r="AJ1950" s="70" t="str">
        <f t="shared" si="426"/>
        <v/>
      </c>
      <c r="AK1950" s="70" t="str">
        <f t="shared" si="433"/>
        <v/>
      </c>
      <c r="AL1950" s="70" t="str">
        <f t="shared" si="434"/>
        <v/>
      </c>
    </row>
    <row r="1951" spans="2:38" ht="15" thickBot="1" x14ac:dyDescent="0.35">
      <c r="B1951" s="79" t="str">
        <f t="shared" si="427"/>
        <v/>
      </c>
      <c r="C1951" s="79" t="str">
        <f t="shared" si="428"/>
        <v/>
      </c>
      <c r="D1951" s="79" t="str">
        <f>IFERROR(IF(J1950&lt;=0,"",IF(C1951="Yes","",B1951-COUNTIF($C$21:C1951,"Yes"))),"")</f>
        <v/>
      </c>
      <c r="E1951" s="81" t="str">
        <f t="shared" si="421"/>
        <v/>
      </c>
      <c r="F1951" s="80" t="str">
        <f t="shared" si="429"/>
        <v/>
      </c>
      <c r="G1951" s="80" t="str">
        <f t="shared" si="422"/>
        <v/>
      </c>
      <c r="H1951" s="80" t="str">
        <f t="shared" si="430"/>
        <v/>
      </c>
      <c r="I1951" s="80" t="str">
        <f t="shared" si="423"/>
        <v/>
      </c>
      <c r="J1951" s="80" t="str">
        <f t="shared" si="431"/>
        <v/>
      </c>
      <c r="AG1951" s="16" t="str">
        <f t="shared" si="432"/>
        <v/>
      </c>
      <c r="AH1951" s="69" t="str">
        <f t="shared" si="424"/>
        <v/>
      </c>
      <c r="AI1951" s="70" t="str">
        <f t="shared" si="425"/>
        <v/>
      </c>
      <c r="AJ1951" s="70" t="str">
        <f t="shared" si="426"/>
        <v/>
      </c>
      <c r="AK1951" s="70" t="str">
        <f t="shared" si="433"/>
        <v/>
      </c>
      <c r="AL1951" s="70" t="str">
        <f t="shared" si="434"/>
        <v/>
      </c>
    </row>
    <row r="1952" spans="2:38" ht="15" thickBot="1" x14ac:dyDescent="0.35">
      <c r="B1952" s="79" t="str">
        <f t="shared" si="427"/>
        <v/>
      </c>
      <c r="C1952" s="79" t="str">
        <f t="shared" si="428"/>
        <v/>
      </c>
      <c r="D1952" s="79" t="str">
        <f>IFERROR(IF(J1951&lt;=0,"",IF(C1952="Yes","",B1952-COUNTIF($C$21:C1952,"Yes"))),"")</f>
        <v/>
      </c>
      <c r="E1952" s="81" t="str">
        <f t="shared" si="421"/>
        <v/>
      </c>
      <c r="F1952" s="80" t="str">
        <f t="shared" si="429"/>
        <v/>
      </c>
      <c r="G1952" s="80" t="str">
        <f t="shared" si="422"/>
        <v/>
      </c>
      <c r="H1952" s="80" t="str">
        <f t="shared" si="430"/>
        <v/>
      </c>
      <c r="I1952" s="80" t="str">
        <f t="shared" si="423"/>
        <v/>
      </c>
      <c r="J1952" s="80" t="str">
        <f t="shared" si="431"/>
        <v/>
      </c>
      <c r="AG1952" s="16" t="str">
        <f t="shared" si="432"/>
        <v/>
      </c>
      <c r="AH1952" s="69" t="str">
        <f t="shared" si="424"/>
        <v/>
      </c>
      <c r="AI1952" s="70" t="str">
        <f t="shared" si="425"/>
        <v/>
      </c>
      <c r="AJ1952" s="70" t="str">
        <f t="shared" si="426"/>
        <v/>
      </c>
      <c r="AK1952" s="70" t="str">
        <f t="shared" si="433"/>
        <v/>
      </c>
      <c r="AL1952" s="70" t="str">
        <f t="shared" si="434"/>
        <v/>
      </c>
    </row>
    <row r="1953" spans="2:38" ht="15" thickBot="1" x14ac:dyDescent="0.35">
      <c r="B1953" s="79" t="str">
        <f t="shared" si="427"/>
        <v/>
      </c>
      <c r="C1953" s="79" t="str">
        <f t="shared" si="428"/>
        <v/>
      </c>
      <c r="D1953" s="79" t="str">
        <f>IFERROR(IF(J1952&lt;=0,"",IF(C1953="Yes","",B1953-COUNTIF($C$21:C1953,"Yes"))),"")</f>
        <v/>
      </c>
      <c r="E1953" s="81" t="str">
        <f t="shared" si="421"/>
        <v/>
      </c>
      <c r="F1953" s="80" t="str">
        <f t="shared" si="429"/>
        <v/>
      </c>
      <c r="G1953" s="80" t="str">
        <f t="shared" si="422"/>
        <v/>
      </c>
      <c r="H1953" s="80" t="str">
        <f t="shared" si="430"/>
        <v/>
      </c>
      <c r="I1953" s="80" t="str">
        <f t="shared" si="423"/>
        <v/>
      </c>
      <c r="J1953" s="80" t="str">
        <f t="shared" si="431"/>
        <v/>
      </c>
      <c r="AG1953" s="16" t="str">
        <f t="shared" si="432"/>
        <v/>
      </c>
      <c r="AH1953" s="69" t="str">
        <f t="shared" si="424"/>
        <v/>
      </c>
      <c r="AI1953" s="70" t="str">
        <f t="shared" si="425"/>
        <v/>
      </c>
      <c r="AJ1953" s="70" t="str">
        <f t="shared" si="426"/>
        <v/>
      </c>
      <c r="AK1953" s="70" t="str">
        <f t="shared" si="433"/>
        <v/>
      </c>
      <c r="AL1953" s="70" t="str">
        <f t="shared" si="434"/>
        <v/>
      </c>
    </row>
    <row r="1954" spans="2:38" ht="15" thickBot="1" x14ac:dyDescent="0.35">
      <c r="B1954" s="79" t="str">
        <f t="shared" si="427"/>
        <v/>
      </c>
      <c r="C1954" s="79" t="str">
        <f t="shared" si="428"/>
        <v/>
      </c>
      <c r="D1954" s="79" t="str">
        <f>IFERROR(IF(J1953&lt;=0,"",IF(C1954="Yes","",B1954-COUNTIF($C$21:C1954,"Yes"))),"")</f>
        <v/>
      </c>
      <c r="E1954" s="81" t="str">
        <f t="shared" si="421"/>
        <v/>
      </c>
      <c r="F1954" s="80" t="str">
        <f t="shared" si="429"/>
        <v/>
      </c>
      <c r="G1954" s="80" t="str">
        <f t="shared" si="422"/>
        <v/>
      </c>
      <c r="H1954" s="80" t="str">
        <f t="shared" si="430"/>
        <v/>
      </c>
      <c r="I1954" s="80" t="str">
        <f t="shared" si="423"/>
        <v/>
      </c>
      <c r="J1954" s="80" t="str">
        <f t="shared" si="431"/>
        <v/>
      </c>
      <c r="AG1954" s="16" t="str">
        <f t="shared" si="432"/>
        <v/>
      </c>
      <c r="AH1954" s="69" t="str">
        <f t="shared" si="424"/>
        <v/>
      </c>
      <c r="AI1954" s="70" t="str">
        <f t="shared" si="425"/>
        <v/>
      </c>
      <c r="AJ1954" s="70" t="str">
        <f t="shared" si="426"/>
        <v/>
      </c>
      <c r="AK1954" s="70" t="str">
        <f t="shared" si="433"/>
        <v/>
      </c>
      <c r="AL1954" s="70" t="str">
        <f t="shared" si="434"/>
        <v/>
      </c>
    </row>
    <row r="1955" spans="2:38" ht="15" thickBot="1" x14ac:dyDescent="0.35">
      <c r="B1955" s="79" t="str">
        <f t="shared" si="427"/>
        <v/>
      </c>
      <c r="C1955" s="79" t="str">
        <f t="shared" si="428"/>
        <v/>
      </c>
      <c r="D1955" s="79" t="str">
        <f>IFERROR(IF(J1954&lt;=0,"",IF(C1955="Yes","",B1955-COUNTIF($C$21:C1955,"Yes"))),"")</f>
        <v/>
      </c>
      <c r="E1955" s="81" t="str">
        <f t="shared" si="421"/>
        <v/>
      </c>
      <c r="F1955" s="80" t="str">
        <f t="shared" si="429"/>
        <v/>
      </c>
      <c r="G1955" s="80" t="str">
        <f t="shared" si="422"/>
        <v/>
      </c>
      <c r="H1955" s="80" t="str">
        <f t="shared" si="430"/>
        <v/>
      </c>
      <c r="I1955" s="80" t="str">
        <f t="shared" si="423"/>
        <v/>
      </c>
      <c r="J1955" s="80" t="str">
        <f t="shared" si="431"/>
        <v/>
      </c>
      <c r="AG1955" s="16" t="str">
        <f t="shared" si="432"/>
        <v/>
      </c>
      <c r="AH1955" s="69" t="str">
        <f t="shared" si="424"/>
        <v/>
      </c>
      <c r="AI1955" s="70" t="str">
        <f t="shared" si="425"/>
        <v/>
      </c>
      <c r="AJ1955" s="70" t="str">
        <f t="shared" si="426"/>
        <v/>
      </c>
      <c r="AK1955" s="70" t="str">
        <f t="shared" si="433"/>
        <v/>
      </c>
      <c r="AL1955" s="70" t="str">
        <f t="shared" si="434"/>
        <v/>
      </c>
    </row>
    <row r="1956" spans="2:38" ht="15" thickBot="1" x14ac:dyDescent="0.35">
      <c r="B1956" s="79" t="str">
        <f t="shared" si="427"/>
        <v/>
      </c>
      <c r="C1956" s="79" t="str">
        <f t="shared" si="428"/>
        <v/>
      </c>
      <c r="D1956" s="79" t="str">
        <f>IFERROR(IF(J1955&lt;=0,"",IF(C1956="Yes","",B1956-COUNTIF($C$21:C1956,"Yes"))),"")</f>
        <v/>
      </c>
      <c r="E1956" s="81" t="str">
        <f t="shared" si="421"/>
        <v/>
      </c>
      <c r="F1956" s="80" t="str">
        <f t="shared" si="429"/>
        <v/>
      </c>
      <c r="G1956" s="80" t="str">
        <f t="shared" si="422"/>
        <v/>
      </c>
      <c r="H1956" s="80" t="str">
        <f t="shared" si="430"/>
        <v/>
      </c>
      <c r="I1956" s="80" t="str">
        <f t="shared" si="423"/>
        <v/>
      </c>
      <c r="J1956" s="80" t="str">
        <f t="shared" si="431"/>
        <v/>
      </c>
      <c r="AG1956" s="16" t="str">
        <f t="shared" si="432"/>
        <v/>
      </c>
      <c r="AH1956" s="69" t="str">
        <f t="shared" si="424"/>
        <v/>
      </c>
      <c r="AI1956" s="70" t="str">
        <f t="shared" si="425"/>
        <v/>
      </c>
      <c r="AJ1956" s="70" t="str">
        <f t="shared" si="426"/>
        <v/>
      </c>
      <c r="AK1956" s="70" t="str">
        <f t="shared" si="433"/>
        <v/>
      </c>
      <c r="AL1956" s="70" t="str">
        <f t="shared" si="434"/>
        <v/>
      </c>
    </row>
    <row r="1957" spans="2:38" ht="15" thickBot="1" x14ac:dyDescent="0.35">
      <c r="B1957" s="79" t="str">
        <f t="shared" si="427"/>
        <v/>
      </c>
      <c r="C1957" s="79" t="str">
        <f t="shared" si="428"/>
        <v/>
      </c>
      <c r="D1957" s="79" t="str">
        <f>IFERROR(IF(J1956&lt;=0,"",IF(C1957="Yes","",B1957-COUNTIF($C$21:C1957,"Yes"))),"")</f>
        <v/>
      </c>
      <c r="E1957" s="81" t="str">
        <f t="shared" si="421"/>
        <v/>
      </c>
      <c r="F1957" s="80" t="str">
        <f t="shared" si="429"/>
        <v/>
      </c>
      <c r="G1957" s="80" t="str">
        <f t="shared" si="422"/>
        <v/>
      </c>
      <c r="H1957" s="80" t="str">
        <f t="shared" si="430"/>
        <v/>
      </c>
      <c r="I1957" s="80" t="str">
        <f t="shared" si="423"/>
        <v/>
      </c>
      <c r="J1957" s="80" t="str">
        <f t="shared" si="431"/>
        <v/>
      </c>
      <c r="AG1957" s="16" t="str">
        <f t="shared" si="432"/>
        <v/>
      </c>
      <c r="AH1957" s="69" t="str">
        <f t="shared" si="424"/>
        <v/>
      </c>
      <c r="AI1957" s="70" t="str">
        <f t="shared" si="425"/>
        <v/>
      </c>
      <c r="AJ1957" s="70" t="str">
        <f t="shared" si="426"/>
        <v/>
      </c>
      <c r="AK1957" s="70" t="str">
        <f t="shared" si="433"/>
        <v/>
      </c>
      <c r="AL1957" s="70" t="str">
        <f t="shared" si="434"/>
        <v/>
      </c>
    </row>
    <row r="1958" spans="2:38" ht="15" thickBot="1" x14ac:dyDescent="0.35">
      <c r="B1958" s="79" t="str">
        <f t="shared" si="427"/>
        <v/>
      </c>
      <c r="C1958" s="79" t="str">
        <f t="shared" si="428"/>
        <v/>
      </c>
      <c r="D1958" s="79" t="str">
        <f>IFERROR(IF(J1957&lt;=0,"",IF(C1958="Yes","",B1958-COUNTIF($C$21:C1958,"Yes"))),"")</f>
        <v/>
      </c>
      <c r="E1958" s="81" t="str">
        <f t="shared" si="421"/>
        <v/>
      </c>
      <c r="F1958" s="80" t="str">
        <f t="shared" si="429"/>
        <v/>
      </c>
      <c r="G1958" s="80" t="str">
        <f t="shared" si="422"/>
        <v/>
      </c>
      <c r="H1958" s="80" t="str">
        <f t="shared" si="430"/>
        <v/>
      </c>
      <c r="I1958" s="80" t="str">
        <f t="shared" si="423"/>
        <v/>
      </c>
      <c r="J1958" s="80" t="str">
        <f t="shared" si="431"/>
        <v/>
      </c>
      <c r="AG1958" s="16" t="str">
        <f t="shared" si="432"/>
        <v/>
      </c>
      <c r="AH1958" s="69" t="str">
        <f t="shared" si="424"/>
        <v/>
      </c>
      <c r="AI1958" s="70" t="str">
        <f t="shared" si="425"/>
        <v/>
      </c>
      <c r="AJ1958" s="70" t="str">
        <f t="shared" si="426"/>
        <v/>
      </c>
      <c r="AK1958" s="70" t="str">
        <f t="shared" si="433"/>
        <v/>
      </c>
      <c r="AL1958" s="70" t="str">
        <f t="shared" si="434"/>
        <v/>
      </c>
    </row>
    <row r="1959" spans="2:38" ht="15" thickBot="1" x14ac:dyDescent="0.35">
      <c r="B1959" s="79" t="str">
        <f t="shared" si="427"/>
        <v/>
      </c>
      <c r="C1959" s="79" t="str">
        <f t="shared" si="428"/>
        <v/>
      </c>
      <c r="D1959" s="79" t="str">
        <f>IFERROR(IF(J1958&lt;=0,"",IF(C1959="Yes","",B1959-COUNTIF($C$21:C1959,"Yes"))),"")</f>
        <v/>
      </c>
      <c r="E1959" s="81" t="str">
        <f t="shared" si="421"/>
        <v/>
      </c>
      <c r="F1959" s="80" t="str">
        <f t="shared" si="429"/>
        <v/>
      </c>
      <c r="G1959" s="80" t="str">
        <f t="shared" si="422"/>
        <v/>
      </c>
      <c r="H1959" s="80" t="str">
        <f t="shared" si="430"/>
        <v/>
      </c>
      <c r="I1959" s="80" t="str">
        <f t="shared" si="423"/>
        <v/>
      </c>
      <c r="J1959" s="80" t="str">
        <f t="shared" si="431"/>
        <v/>
      </c>
      <c r="AG1959" s="16" t="str">
        <f t="shared" si="432"/>
        <v/>
      </c>
      <c r="AH1959" s="69" t="str">
        <f t="shared" si="424"/>
        <v/>
      </c>
      <c r="AI1959" s="70" t="str">
        <f t="shared" si="425"/>
        <v/>
      </c>
      <c r="AJ1959" s="70" t="str">
        <f t="shared" si="426"/>
        <v/>
      </c>
      <c r="AK1959" s="70" t="str">
        <f t="shared" si="433"/>
        <v/>
      </c>
      <c r="AL1959" s="70" t="str">
        <f t="shared" si="434"/>
        <v/>
      </c>
    </row>
    <row r="1960" spans="2:38" ht="15" thickBot="1" x14ac:dyDescent="0.35">
      <c r="B1960" s="79" t="str">
        <f t="shared" si="427"/>
        <v/>
      </c>
      <c r="C1960" s="79" t="str">
        <f t="shared" si="428"/>
        <v/>
      </c>
      <c r="D1960" s="79" t="str">
        <f>IFERROR(IF(J1959&lt;=0,"",IF(C1960="Yes","",B1960-COUNTIF($C$21:C1960,"Yes"))),"")</f>
        <v/>
      </c>
      <c r="E1960" s="81" t="str">
        <f t="shared" si="421"/>
        <v/>
      </c>
      <c r="F1960" s="80" t="str">
        <f t="shared" si="429"/>
        <v/>
      </c>
      <c r="G1960" s="80" t="str">
        <f t="shared" si="422"/>
        <v/>
      </c>
      <c r="H1960" s="80" t="str">
        <f t="shared" si="430"/>
        <v/>
      </c>
      <c r="I1960" s="80" t="str">
        <f t="shared" si="423"/>
        <v/>
      </c>
      <c r="J1960" s="80" t="str">
        <f t="shared" si="431"/>
        <v/>
      </c>
      <c r="AG1960" s="16" t="str">
        <f t="shared" si="432"/>
        <v/>
      </c>
      <c r="AH1960" s="69" t="str">
        <f t="shared" si="424"/>
        <v/>
      </c>
      <c r="AI1960" s="70" t="str">
        <f t="shared" si="425"/>
        <v/>
      </c>
      <c r="AJ1960" s="70" t="str">
        <f t="shared" si="426"/>
        <v/>
      </c>
      <c r="AK1960" s="70" t="str">
        <f t="shared" si="433"/>
        <v/>
      </c>
      <c r="AL1960" s="70" t="str">
        <f t="shared" si="434"/>
        <v/>
      </c>
    </row>
    <row r="1961" spans="2:38" ht="15" thickBot="1" x14ac:dyDescent="0.35">
      <c r="B1961" s="79" t="str">
        <f t="shared" si="427"/>
        <v/>
      </c>
      <c r="C1961" s="79" t="str">
        <f t="shared" si="428"/>
        <v/>
      </c>
      <c r="D1961" s="79" t="str">
        <f>IFERROR(IF(J1960&lt;=0,"",IF(C1961="Yes","",B1961-COUNTIF($C$21:C1961,"Yes"))),"")</f>
        <v/>
      </c>
      <c r="E1961" s="81" t="str">
        <f t="shared" si="421"/>
        <v/>
      </c>
      <c r="F1961" s="80" t="str">
        <f t="shared" si="429"/>
        <v/>
      </c>
      <c r="G1961" s="80" t="str">
        <f t="shared" si="422"/>
        <v/>
      </c>
      <c r="H1961" s="80" t="str">
        <f t="shared" si="430"/>
        <v/>
      </c>
      <c r="I1961" s="80" t="str">
        <f t="shared" si="423"/>
        <v/>
      </c>
      <c r="J1961" s="80" t="str">
        <f t="shared" si="431"/>
        <v/>
      </c>
      <c r="AG1961" s="16" t="str">
        <f t="shared" si="432"/>
        <v/>
      </c>
      <c r="AH1961" s="69" t="str">
        <f t="shared" si="424"/>
        <v/>
      </c>
      <c r="AI1961" s="70" t="str">
        <f t="shared" si="425"/>
        <v/>
      </c>
      <c r="AJ1961" s="70" t="str">
        <f t="shared" si="426"/>
        <v/>
      </c>
      <c r="AK1961" s="70" t="str">
        <f t="shared" si="433"/>
        <v/>
      </c>
      <c r="AL1961" s="70" t="str">
        <f t="shared" si="434"/>
        <v/>
      </c>
    </row>
    <row r="1962" spans="2:38" ht="15" thickBot="1" x14ac:dyDescent="0.35">
      <c r="B1962" s="79" t="str">
        <f t="shared" si="427"/>
        <v/>
      </c>
      <c r="C1962" s="79" t="str">
        <f t="shared" si="428"/>
        <v/>
      </c>
      <c r="D1962" s="79" t="str">
        <f>IFERROR(IF(J1961&lt;=0,"",IF(C1962="Yes","",B1962-COUNTIF($C$21:C1962,"Yes"))),"")</f>
        <v/>
      </c>
      <c r="E1962" s="81" t="str">
        <f t="shared" si="421"/>
        <v/>
      </c>
      <c r="F1962" s="80" t="str">
        <f t="shared" si="429"/>
        <v/>
      </c>
      <c r="G1962" s="80" t="str">
        <f t="shared" si="422"/>
        <v/>
      </c>
      <c r="H1962" s="80" t="str">
        <f t="shared" si="430"/>
        <v/>
      </c>
      <c r="I1962" s="80" t="str">
        <f t="shared" si="423"/>
        <v/>
      </c>
      <c r="J1962" s="80" t="str">
        <f t="shared" si="431"/>
        <v/>
      </c>
      <c r="AG1962" s="16" t="str">
        <f t="shared" si="432"/>
        <v/>
      </c>
      <c r="AH1962" s="69" t="str">
        <f t="shared" si="424"/>
        <v/>
      </c>
      <c r="AI1962" s="70" t="str">
        <f t="shared" si="425"/>
        <v/>
      </c>
      <c r="AJ1962" s="70" t="str">
        <f t="shared" si="426"/>
        <v/>
      </c>
      <c r="AK1962" s="70" t="str">
        <f t="shared" si="433"/>
        <v/>
      </c>
      <c r="AL1962" s="70" t="str">
        <f t="shared" si="434"/>
        <v/>
      </c>
    </row>
    <row r="1963" spans="2:38" ht="15" thickBot="1" x14ac:dyDescent="0.35">
      <c r="B1963" s="79" t="str">
        <f t="shared" si="427"/>
        <v/>
      </c>
      <c r="C1963" s="79" t="str">
        <f t="shared" si="428"/>
        <v/>
      </c>
      <c r="D1963" s="79" t="str">
        <f>IFERROR(IF(J1962&lt;=0,"",IF(C1963="Yes","",B1963-COUNTIF($C$21:C1963,"Yes"))),"")</f>
        <v/>
      </c>
      <c r="E1963" s="81" t="str">
        <f t="shared" si="421"/>
        <v/>
      </c>
      <c r="F1963" s="80" t="str">
        <f t="shared" si="429"/>
        <v/>
      </c>
      <c r="G1963" s="80" t="str">
        <f t="shared" si="422"/>
        <v/>
      </c>
      <c r="H1963" s="80" t="str">
        <f t="shared" si="430"/>
        <v/>
      </c>
      <c r="I1963" s="80" t="str">
        <f t="shared" si="423"/>
        <v/>
      </c>
      <c r="J1963" s="80" t="str">
        <f t="shared" si="431"/>
        <v/>
      </c>
      <c r="AG1963" s="16" t="str">
        <f t="shared" si="432"/>
        <v/>
      </c>
      <c r="AH1963" s="69" t="str">
        <f t="shared" si="424"/>
        <v/>
      </c>
      <c r="AI1963" s="70" t="str">
        <f t="shared" si="425"/>
        <v/>
      </c>
      <c r="AJ1963" s="70" t="str">
        <f t="shared" si="426"/>
        <v/>
      </c>
      <c r="AK1963" s="70" t="str">
        <f t="shared" si="433"/>
        <v/>
      </c>
      <c r="AL1963" s="70" t="str">
        <f t="shared" si="434"/>
        <v/>
      </c>
    </row>
    <row r="1964" spans="2:38" ht="15" thickBot="1" x14ac:dyDescent="0.35">
      <c r="B1964" s="79" t="str">
        <f t="shared" si="427"/>
        <v/>
      </c>
      <c r="C1964" s="79" t="str">
        <f t="shared" si="428"/>
        <v/>
      </c>
      <c r="D1964" s="79" t="str">
        <f>IFERROR(IF(J1963&lt;=0,"",IF(C1964="Yes","",B1964-COUNTIF($C$21:C1964,"Yes"))),"")</f>
        <v/>
      </c>
      <c r="E1964" s="81" t="str">
        <f t="shared" si="421"/>
        <v/>
      </c>
      <c r="F1964" s="80" t="str">
        <f t="shared" si="429"/>
        <v/>
      </c>
      <c r="G1964" s="80" t="str">
        <f t="shared" si="422"/>
        <v/>
      </c>
      <c r="H1964" s="80" t="str">
        <f t="shared" si="430"/>
        <v/>
      </c>
      <c r="I1964" s="80" t="str">
        <f t="shared" si="423"/>
        <v/>
      </c>
      <c r="J1964" s="80" t="str">
        <f t="shared" si="431"/>
        <v/>
      </c>
      <c r="AG1964" s="16" t="str">
        <f t="shared" si="432"/>
        <v/>
      </c>
      <c r="AH1964" s="69" t="str">
        <f t="shared" si="424"/>
        <v/>
      </c>
      <c r="AI1964" s="70" t="str">
        <f t="shared" si="425"/>
        <v/>
      </c>
      <c r="AJ1964" s="70" t="str">
        <f t="shared" si="426"/>
        <v/>
      </c>
      <c r="AK1964" s="70" t="str">
        <f t="shared" si="433"/>
        <v/>
      </c>
      <c r="AL1964" s="70" t="str">
        <f t="shared" si="434"/>
        <v/>
      </c>
    </row>
    <row r="1965" spans="2:38" ht="15" thickBot="1" x14ac:dyDescent="0.35">
      <c r="B1965" s="79" t="str">
        <f t="shared" si="427"/>
        <v/>
      </c>
      <c r="C1965" s="79" t="str">
        <f t="shared" si="428"/>
        <v/>
      </c>
      <c r="D1965" s="79" t="str">
        <f>IFERROR(IF(J1964&lt;=0,"",IF(C1965="Yes","",B1965-COUNTIF($C$21:C1965,"Yes"))),"")</f>
        <v/>
      </c>
      <c r="E1965" s="81" t="str">
        <f t="shared" si="421"/>
        <v/>
      </c>
      <c r="F1965" s="80" t="str">
        <f t="shared" si="429"/>
        <v/>
      </c>
      <c r="G1965" s="80" t="str">
        <f t="shared" si="422"/>
        <v/>
      </c>
      <c r="H1965" s="80" t="str">
        <f t="shared" si="430"/>
        <v/>
      </c>
      <c r="I1965" s="80" t="str">
        <f t="shared" si="423"/>
        <v/>
      </c>
      <c r="J1965" s="80" t="str">
        <f t="shared" si="431"/>
        <v/>
      </c>
      <c r="AG1965" s="16" t="str">
        <f t="shared" si="432"/>
        <v/>
      </c>
      <c r="AH1965" s="69" t="str">
        <f t="shared" si="424"/>
        <v/>
      </c>
      <c r="AI1965" s="70" t="str">
        <f t="shared" si="425"/>
        <v/>
      </c>
      <c r="AJ1965" s="70" t="str">
        <f t="shared" si="426"/>
        <v/>
      </c>
      <c r="AK1965" s="70" t="str">
        <f t="shared" si="433"/>
        <v/>
      </c>
      <c r="AL1965" s="70" t="str">
        <f t="shared" si="434"/>
        <v/>
      </c>
    </row>
    <row r="1966" spans="2:38" ht="15" thickBot="1" x14ac:dyDescent="0.35">
      <c r="B1966" s="79" t="str">
        <f t="shared" si="427"/>
        <v/>
      </c>
      <c r="C1966" s="79" t="str">
        <f t="shared" si="428"/>
        <v/>
      </c>
      <c r="D1966" s="79" t="str">
        <f>IFERROR(IF(J1965&lt;=0,"",IF(C1966="Yes","",B1966-COUNTIF($C$21:C1966,"Yes"))),"")</f>
        <v/>
      </c>
      <c r="E1966" s="81" t="str">
        <f t="shared" si="421"/>
        <v/>
      </c>
      <c r="F1966" s="80" t="str">
        <f t="shared" si="429"/>
        <v/>
      </c>
      <c r="G1966" s="80" t="str">
        <f t="shared" si="422"/>
        <v/>
      </c>
      <c r="H1966" s="80" t="str">
        <f t="shared" si="430"/>
        <v/>
      </c>
      <c r="I1966" s="80" t="str">
        <f t="shared" si="423"/>
        <v/>
      </c>
      <c r="J1966" s="80" t="str">
        <f t="shared" si="431"/>
        <v/>
      </c>
      <c r="AG1966" s="16" t="str">
        <f t="shared" si="432"/>
        <v/>
      </c>
      <c r="AH1966" s="69" t="str">
        <f t="shared" si="424"/>
        <v/>
      </c>
      <c r="AI1966" s="70" t="str">
        <f t="shared" si="425"/>
        <v/>
      </c>
      <c r="AJ1966" s="70" t="str">
        <f t="shared" si="426"/>
        <v/>
      </c>
      <c r="AK1966" s="70" t="str">
        <f t="shared" si="433"/>
        <v/>
      </c>
      <c r="AL1966" s="70" t="str">
        <f t="shared" si="434"/>
        <v/>
      </c>
    </row>
    <row r="1967" spans="2:38" ht="15" thickBot="1" x14ac:dyDescent="0.35">
      <c r="B1967" s="79" t="str">
        <f t="shared" si="427"/>
        <v/>
      </c>
      <c r="C1967" s="79" t="str">
        <f t="shared" si="428"/>
        <v/>
      </c>
      <c r="D1967" s="79" t="str">
        <f>IFERROR(IF(J1966&lt;=0,"",IF(C1967="Yes","",B1967-COUNTIF($C$21:C1967,"Yes"))),"")</f>
        <v/>
      </c>
      <c r="E1967" s="81" t="str">
        <f t="shared" si="421"/>
        <v/>
      </c>
      <c r="F1967" s="80" t="str">
        <f t="shared" si="429"/>
        <v/>
      </c>
      <c r="G1967" s="80" t="str">
        <f t="shared" si="422"/>
        <v/>
      </c>
      <c r="H1967" s="80" t="str">
        <f t="shared" si="430"/>
        <v/>
      </c>
      <c r="I1967" s="80" t="str">
        <f t="shared" si="423"/>
        <v/>
      </c>
      <c r="J1967" s="80" t="str">
        <f t="shared" si="431"/>
        <v/>
      </c>
      <c r="AG1967" s="16" t="str">
        <f t="shared" si="432"/>
        <v/>
      </c>
      <c r="AH1967" s="69" t="str">
        <f t="shared" si="424"/>
        <v/>
      </c>
      <c r="AI1967" s="70" t="str">
        <f t="shared" si="425"/>
        <v/>
      </c>
      <c r="AJ1967" s="70" t="str">
        <f t="shared" si="426"/>
        <v/>
      </c>
      <c r="AK1967" s="70" t="str">
        <f t="shared" si="433"/>
        <v/>
      </c>
      <c r="AL1967" s="70" t="str">
        <f t="shared" si="434"/>
        <v/>
      </c>
    </row>
    <row r="1968" spans="2:38" ht="15" thickBot="1" x14ac:dyDescent="0.35">
      <c r="B1968" s="79" t="str">
        <f t="shared" si="427"/>
        <v/>
      </c>
      <c r="C1968" s="79" t="str">
        <f t="shared" si="428"/>
        <v/>
      </c>
      <c r="D1968" s="79" t="str">
        <f>IFERROR(IF(J1967&lt;=0,"",IF(C1968="Yes","",B1968-COUNTIF($C$21:C1968,"Yes"))),"")</f>
        <v/>
      </c>
      <c r="E1968" s="81" t="str">
        <f t="shared" si="421"/>
        <v/>
      </c>
      <c r="F1968" s="80" t="str">
        <f t="shared" si="429"/>
        <v/>
      </c>
      <c r="G1968" s="80" t="str">
        <f t="shared" si="422"/>
        <v/>
      </c>
      <c r="H1968" s="80" t="str">
        <f t="shared" si="430"/>
        <v/>
      </c>
      <c r="I1968" s="80" t="str">
        <f t="shared" si="423"/>
        <v/>
      </c>
      <c r="J1968" s="80" t="str">
        <f t="shared" si="431"/>
        <v/>
      </c>
      <c r="AG1968" s="16" t="str">
        <f t="shared" si="432"/>
        <v/>
      </c>
      <c r="AH1968" s="69" t="str">
        <f t="shared" si="424"/>
        <v/>
      </c>
      <c r="AI1968" s="70" t="str">
        <f t="shared" si="425"/>
        <v/>
      </c>
      <c r="AJ1968" s="70" t="str">
        <f t="shared" si="426"/>
        <v/>
      </c>
      <c r="AK1968" s="70" t="str">
        <f t="shared" si="433"/>
        <v/>
      </c>
      <c r="AL1968" s="70" t="str">
        <f t="shared" si="434"/>
        <v/>
      </c>
    </row>
    <row r="1969" spans="2:38" ht="15" thickBot="1" x14ac:dyDescent="0.35">
      <c r="B1969" s="79" t="str">
        <f t="shared" si="427"/>
        <v/>
      </c>
      <c r="C1969" s="79" t="str">
        <f t="shared" si="428"/>
        <v/>
      </c>
      <c r="D1969" s="79" t="str">
        <f>IFERROR(IF(J1968&lt;=0,"",IF(C1969="Yes","",B1969-COUNTIF($C$21:C1969,"Yes"))),"")</f>
        <v/>
      </c>
      <c r="E1969" s="81" t="str">
        <f t="shared" si="421"/>
        <v/>
      </c>
      <c r="F1969" s="80" t="str">
        <f t="shared" si="429"/>
        <v/>
      </c>
      <c r="G1969" s="80" t="str">
        <f t="shared" si="422"/>
        <v/>
      </c>
      <c r="H1969" s="80" t="str">
        <f t="shared" si="430"/>
        <v/>
      </c>
      <c r="I1969" s="80" t="str">
        <f t="shared" si="423"/>
        <v/>
      </c>
      <c r="J1969" s="80" t="str">
        <f t="shared" si="431"/>
        <v/>
      </c>
      <c r="AG1969" s="16" t="str">
        <f t="shared" si="432"/>
        <v/>
      </c>
      <c r="AH1969" s="69" t="str">
        <f t="shared" si="424"/>
        <v/>
      </c>
      <c r="AI1969" s="70" t="str">
        <f t="shared" si="425"/>
        <v/>
      </c>
      <c r="AJ1969" s="70" t="str">
        <f t="shared" si="426"/>
        <v/>
      </c>
      <c r="AK1969" s="70" t="str">
        <f t="shared" si="433"/>
        <v/>
      </c>
      <c r="AL1969" s="70" t="str">
        <f t="shared" si="434"/>
        <v/>
      </c>
    </row>
    <row r="1970" spans="2:38" ht="15" thickBot="1" x14ac:dyDescent="0.35">
      <c r="B1970" s="79" t="str">
        <f t="shared" si="427"/>
        <v/>
      </c>
      <c r="C1970" s="79" t="str">
        <f t="shared" si="428"/>
        <v/>
      </c>
      <c r="D1970" s="79" t="str">
        <f>IFERROR(IF(J1969&lt;=0,"",IF(C1970="Yes","",B1970-COUNTIF($C$21:C1970,"Yes"))),"")</f>
        <v/>
      </c>
      <c r="E1970" s="81" t="str">
        <f t="shared" si="421"/>
        <v/>
      </c>
      <c r="F1970" s="80" t="str">
        <f t="shared" si="429"/>
        <v/>
      </c>
      <c r="G1970" s="80" t="str">
        <f t="shared" si="422"/>
        <v/>
      </c>
      <c r="H1970" s="80" t="str">
        <f t="shared" si="430"/>
        <v/>
      </c>
      <c r="I1970" s="80" t="str">
        <f t="shared" si="423"/>
        <v/>
      </c>
      <c r="J1970" s="80" t="str">
        <f t="shared" si="431"/>
        <v/>
      </c>
      <c r="AG1970" s="16" t="str">
        <f t="shared" si="432"/>
        <v/>
      </c>
      <c r="AH1970" s="69" t="str">
        <f t="shared" si="424"/>
        <v/>
      </c>
      <c r="AI1970" s="70" t="str">
        <f t="shared" si="425"/>
        <v/>
      </c>
      <c r="AJ1970" s="70" t="str">
        <f t="shared" si="426"/>
        <v/>
      </c>
      <c r="AK1970" s="70" t="str">
        <f t="shared" si="433"/>
        <v/>
      </c>
      <c r="AL1970" s="70" t="str">
        <f t="shared" si="434"/>
        <v/>
      </c>
    </row>
    <row r="1971" spans="2:38" ht="15" thickBot="1" x14ac:dyDescent="0.35">
      <c r="B1971" s="79" t="str">
        <f t="shared" si="427"/>
        <v/>
      </c>
      <c r="C1971" s="79" t="str">
        <f t="shared" si="428"/>
        <v/>
      </c>
      <c r="D1971" s="79" t="str">
        <f>IFERROR(IF(J1970&lt;=0,"",IF(C1971="Yes","",B1971-COUNTIF($C$21:C1971,"Yes"))),"")</f>
        <v/>
      </c>
      <c r="E1971" s="81" t="str">
        <f t="shared" si="421"/>
        <v/>
      </c>
      <c r="F1971" s="80" t="str">
        <f t="shared" si="429"/>
        <v/>
      </c>
      <c r="G1971" s="80" t="str">
        <f t="shared" si="422"/>
        <v/>
      </c>
      <c r="H1971" s="80" t="str">
        <f t="shared" si="430"/>
        <v/>
      </c>
      <c r="I1971" s="80" t="str">
        <f t="shared" si="423"/>
        <v/>
      </c>
      <c r="J1971" s="80" t="str">
        <f t="shared" si="431"/>
        <v/>
      </c>
      <c r="AG1971" s="16" t="str">
        <f t="shared" si="432"/>
        <v/>
      </c>
      <c r="AH1971" s="69" t="str">
        <f t="shared" si="424"/>
        <v/>
      </c>
      <c r="AI1971" s="70" t="str">
        <f t="shared" si="425"/>
        <v/>
      </c>
      <c r="AJ1971" s="70" t="str">
        <f t="shared" si="426"/>
        <v/>
      </c>
      <c r="AK1971" s="70" t="str">
        <f t="shared" si="433"/>
        <v/>
      </c>
      <c r="AL1971" s="70" t="str">
        <f t="shared" si="434"/>
        <v/>
      </c>
    </row>
    <row r="1972" spans="2:38" ht="15" thickBot="1" x14ac:dyDescent="0.35">
      <c r="B1972" s="79" t="str">
        <f t="shared" si="427"/>
        <v/>
      </c>
      <c r="C1972" s="79" t="str">
        <f t="shared" si="428"/>
        <v/>
      </c>
      <c r="D1972" s="79" t="str">
        <f>IFERROR(IF(J1971&lt;=0,"",IF(C1972="Yes","",B1972-COUNTIF($C$21:C1972,"Yes"))),"")</f>
        <v/>
      </c>
      <c r="E1972" s="81" t="str">
        <f t="shared" si="421"/>
        <v/>
      </c>
      <c r="F1972" s="80" t="str">
        <f t="shared" si="429"/>
        <v/>
      </c>
      <c r="G1972" s="80" t="str">
        <f t="shared" si="422"/>
        <v/>
      </c>
      <c r="H1972" s="80" t="str">
        <f t="shared" si="430"/>
        <v/>
      </c>
      <c r="I1972" s="80" t="str">
        <f t="shared" si="423"/>
        <v/>
      </c>
      <c r="J1972" s="80" t="str">
        <f t="shared" si="431"/>
        <v/>
      </c>
      <c r="AG1972" s="16" t="str">
        <f t="shared" si="432"/>
        <v/>
      </c>
      <c r="AH1972" s="69" t="str">
        <f t="shared" si="424"/>
        <v/>
      </c>
      <c r="AI1972" s="70" t="str">
        <f t="shared" si="425"/>
        <v/>
      </c>
      <c r="AJ1972" s="70" t="str">
        <f t="shared" si="426"/>
        <v/>
      </c>
      <c r="AK1972" s="70" t="str">
        <f t="shared" si="433"/>
        <v/>
      </c>
      <c r="AL1972" s="70" t="str">
        <f t="shared" si="434"/>
        <v/>
      </c>
    </row>
    <row r="1973" spans="2:38" ht="15" thickBot="1" x14ac:dyDescent="0.35">
      <c r="B1973" s="79" t="str">
        <f t="shared" si="427"/>
        <v/>
      </c>
      <c r="C1973" s="79" t="str">
        <f t="shared" si="428"/>
        <v/>
      </c>
      <c r="D1973" s="79" t="str">
        <f>IFERROR(IF(J1972&lt;=0,"",IF(C1973="Yes","",B1973-COUNTIF($C$21:C1973,"Yes"))),"")</f>
        <v/>
      </c>
      <c r="E1973" s="81" t="str">
        <f t="shared" si="421"/>
        <v/>
      </c>
      <c r="F1973" s="80" t="str">
        <f t="shared" si="429"/>
        <v/>
      </c>
      <c r="G1973" s="80" t="str">
        <f t="shared" si="422"/>
        <v/>
      </c>
      <c r="H1973" s="80" t="str">
        <f t="shared" si="430"/>
        <v/>
      </c>
      <c r="I1973" s="80" t="str">
        <f t="shared" si="423"/>
        <v/>
      </c>
      <c r="J1973" s="80" t="str">
        <f t="shared" si="431"/>
        <v/>
      </c>
      <c r="AG1973" s="16" t="str">
        <f t="shared" si="432"/>
        <v/>
      </c>
      <c r="AH1973" s="69" t="str">
        <f t="shared" si="424"/>
        <v/>
      </c>
      <c r="AI1973" s="70" t="str">
        <f t="shared" si="425"/>
        <v/>
      </c>
      <c r="AJ1973" s="70" t="str">
        <f t="shared" si="426"/>
        <v/>
      </c>
      <c r="AK1973" s="70" t="str">
        <f t="shared" si="433"/>
        <v/>
      </c>
      <c r="AL1973" s="70" t="str">
        <f t="shared" si="434"/>
        <v/>
      </c>
    </row>
    <row r="1974" spans="2:38" ht="15" thickBot="1" x14ac:dyDescent="0.35">
      <c r="B1974" s="79" t="str">
        <f t="shared" si="427"/>
        <v/>
      </c>
      <c r="C1974" s="79" t="str">
        <f t="shared" si="428"/>
        <v/>
      </c>
      <c r="D1974" s="79" t="str">
        <f>IFERROR(IF(J1973&lt;=0,"",IF(C1974="Yes","",B1974-COUNTIF($C$21:C1974,"Yes"))),"")</f>
        <v/>
      </c>
      <c r="E1974" s="81" t="str">
        <f t="shared" si="421"/>
        <v/>
      </c>
      <c r="F1974" s="80" t="str">
        <f t="shared" si="429"/>
        <v/>
      </c>
      <c r="G1974" s="80" t="str">
        <f t="shared" si="422"/>
        <v/>
      </c>
      <c r="H1974" s="80" t="str">
        <f t="shared" si="430"/>
        <v/>
      </c>
      <c r="I1974" s="80" t="str">
        <f t="shared" si="423"/>
        <v/>
      </c>
      <c r="J1974" s="80" t="str">
        <f t="shared" si="431"/>
        <v/>
      </c>
      <c r="AG1974" s="16" t="str">
        <f t="shared" si="432"/>
        <v/>
      </c>
      <c r="AH1974" s="69" t="str">
        <f t="shared" si="424"/>
        <v/>
      </c>
      <c r="AI1974" s="70" t="str">
        <f t="shared" si="425"/>
        <v/>
      </c>
      <c r="AJ1974" s="70" t="str">
        <f t="shared" si="426"/>
        <v/>
      </c>
      <c r="AK1974" s="70" t="str">
        <f t="shared" si="433"/>
        <v/>
      </c>
      <c r="AL1974" s="70" t="str">
        <f t="shared" si="434"/>
        <v/>
      </c>
    </row>
    <row r="1975" spans="2:38" ht="15" thickBot="1" x14ac:dyDescent="0.35">
      <c r="B1975" s="79" t="str">
        <f t="shared" si="427"/>
        <v/>
      </c>
      <c r="C1975" s="79" t="str">
        <f t="shared" si="428"/>
        <v/>
      </c>
      <c r="D1975" s="79" t="str">
        <f>IFERROR(IF(J1974&lt;=0,"",IF(C1975="Yes","",B1975-COUNTIF($C$21:C1975,"Yes"))),"")</f>
        <v/>
      </c>
      <c r="E1975" s="81" t="str">
        <f t="shared" si="421"/>
        <v/>
      </c>
      <c r="F1975" s="80" t="str">
        <f t="shared" si="429"/>
        <v/>
      </c>
      <c r="G1975" s="80" t="str">
        <f t="shared" si="422"/>
        <v/>
      </c>
      <c r="H1975" s="80" t="str">
        <f t="shared" si="430"/>
        <v/>
      </c>
      <c r="I1975" s="80" t="str">
        <f t="shared" si="423"/>
        <v/>
      </c>
      <c r="J1975" s="80" t="str">
        <f t="shared" si="431"/>
        <v/>
      </c>
      <c r="AG1975" s="16" t="str">
        <f t="shared" si="432"/>
        <v/>
      </c>
      <c r="AH1975" s="69" t="str">
        <f t="shared" si="424"/>
        <v/>
      </c>
      <c r="AI1975" s="70" t="str">
        <f t="shared" si="425"/>
        <v/>
      </c>
      <c r="AJ1975" s="70" t="str">
        <f t="shared" si="426"/>
        <v/>
      </c>
      <c r="AK1975" s="70" t="str">
        <f t="shared" si="433"/>
        <v/>
      </c>
      <c r="AL1975" s="70" t="str">
        <f t="shared" si="434"/>
        <v/>
      </c>
    </row>
    <row r="1976" spans="2:38" ht="15" thickBot="1" x14ac:dyDescent="0.35">
      <c r="B1976" s="79" t="str">
        <f t="shared" si="427"/>
        <v/>
      </c>
      <c r="C1976" s="79" t="str">
        <f t="shared" si="428"/>
        <v/>
      </c>
      <c r="D1976" s="79" t="str">
        <f>IFERROR(IF(J1975&lt;=0,"",IF(C1976="Yes","",B1976-COUNTIF($C$21:C1976,"Yes"))),"")</f>
        <v/>
      </c>
      <c r="E1976" s="81" t="str">
        <f t="shared" si="421"/>
        <v/>
      </c>
      <c r="F1976" s="80" t="str">
        <f t="shared" si="429"/>
        <v/>
      </c>
      <c r="G1976" s="80" t="str">
        <f t="shared" si="422"/>
        <v/>
      </c>
      <c r="H1976" s="80" t="str">
        <f t="shared" si="430"/>
        <v/>
      </c>
      <c r="I1976" s="80" t="str">
        <f t="shared" si="423"/>
        <v/>
      </c>
      <c r="J1976" s="80" t="str">
        <f t="shared" si="431"/>
        <v/>
      </c>
      <c r="AG1976" s="16" t="str">
        <f t="shared" si="432"/>
        <v/>
      </c>
      <c r="AH1976" s="69" t="str">
        <f t="shared" si="424"/>
        <v/>
      </c>
      <c r="AI1976" s="70" t="str">
        <f t="shared" si="425"/>
        <v/>
      </c>
      <c r="AJ1976" s="70" t="str">
        <f t="shared" si="426"/>
        <v/>
      </c>
      <c r="AK1976" s="70" t="str">
        <f t="shared" si="433"/>
        <v/>
      </c>
      <c r="AL1976" s="70" t="str">
        <f t="shared" si="434"/>
        <v/>
      </c>
    </row>
    <row r="1977" spans="2:38" ht="15" thickBot="1" x14ac:dyDescent="0.35">
      <c r="B1977" s="79" t="str">
        <f t="shared" si="427"/>
        <v/>
      </c>
      <c r="C1977" s="79" t="str">
        <f t="shared" si="428"/>
        <v/>
      </c>
      <c r="D1977" s="79" t="str">
        <f>IFERROR(IF(J1976&lt;=0,"",IF(C1977="Yes","",B1977-COUNTIF($C$21:C1977,"Yes"))),"")</f>
        <v/>
      </c>
      <c r="E1977" s="81" t="str">
        <f t="shared" si="421"/>
        <v/>
      </c>
      <c r="F1977" s="80" t="str">
        <f t="shared" si="429"/>
        <v/>
      </c>
      <c r="G1977" s="80" t="str">
        <f t="shared" si="422"/>
        <v/>
      </c>
      <c r="H1977" s="80" t="str">
        <f t="shared" si="430"/>
        <v/>
      </c>
      <c r="I1977" s="80" t="str">
        <f t="shared" si="423"/>
        <v/>
      </c>
      <c r="J1977" s="80" t="str">
        <f t="shared" si="431"/>
        <v/>
      </c>
      <c r="AG1977" s="16" t="str">
        <f t="shared" si="432"/>
        <v/>
      </c>
      <c r="AH1977" s="69" t="str">
        <f t="shared" si="424"/>
        <v/>
      </c>
      <c r="AI1977" s="70" t="str">
        <f t="shared" si="425"/>
        <v/>
      </c>
      <c r="AJ1977" s="70" t="str">
        <f t="shared" si="426"/>
        <v/>
      </c>
      <c r="AK1977" s="70" t="str">
        <f t="shared" si="433"/>
        <v/>
      </c>
      <c r="AL1977" s="70" t="str">
        <f t="shared" si="434"/>
        <v/>
      </c>
    </row>
    <row r="1978" spans="2:38" ht="15" thickBot="1" x14ac:dyDescent="0.35">
      <c r="B1978" s="79" t="str">
        <f t="shared" si="427"/>
        <v/>
      </c>
      <c r="C1978" s="79" t="str">
        <f t="shared" si="428"/>
        <v/>
      </c>
      <c r="D1978" s="79" t="str">
        <f>IFERROR(IF(J1977&lt;=0,"",IF(C1978="Yes","",B1978-COUNTIF($C$21:C1978,"Yes"))),"")</f>
        <v/>
      </c>
      <c r="E1978" s="81" t="str">
        <f t="shared" si="421"/>
        <v/>
      </c>
      <c r="F1978" s="80" t="str">
        <f t="shared" si="429"/>
        <v/>
      </c>
      <c r="G1978" s="80" t="str">
        <f t="shared" si="422"/>
        <v/>
      </c>
      <c r="H1978" s="80" t="str">
        <f t="shared" si="430"/>
        <v/>
      </c>
      <c r="I1978" s="80" t="str">
        <f t="shared" si="423"/>
        <v/>
      </c>
      <c r="J1978" s="80" t="str">
        <f t="shared" si="431"/>
        <v/>
      </c>
      <c r="AG1978" s="16" t="str">
        <f t="shared" si="432"/>
        <v/>
      </c>
      <c r="AH1978" s="69" t="str">
        <f t="shared" si="424"/>
        <v/>
      </c>
      <c r="AI1978" s="70" t="str">
        <f t="shared" si="425"/>
        <v/>
      </c>
      <c r="AJ1978" s="70" t="str">
        <f t="shared" si="426"/>
        <v/>
      </c>
      <c r="AK1978" s="70" t="str">
        <f t="shared" si="433"/>
        <v/>
      </c>
      <c r="AL1978" s="70" t="str">
        <f t="shared" si="434"/>
        <v/>
      </c>
    </row>
    <row r="1979" spans="2:38" ht="15" thickBot="1" x14ac:dyDescent="0.35">
      <c r="B1979" s="79" t="str">
        <f t="shared" si="427"/>
        <v/>
      </c>
      <c r="C1979" s="79" t="str">
        <f t="shared" si="428"/>
        <v/>
      </c>
      <c r="D1979" s="79" t="str">
        <f>IFERROR(IF(J1978&lt;=0,"",IF(C1979="Yes","",B1979-COUNTIF($C$21:C1979,"Yes"))),"")</f>
        <v/>
      </c>
      <c r="E1979" s="81" t="str">
        <f t="shared" si="421"/>
        <v/>
      </c>
      <c r="F1979" s="80" t="str">
        <f t="shared" si="429"/>
        <v/>
      </c>
      <c r="G1979" s="80" t="str">
        <f t="shared" si="422"/>
        <v/>
      </c>
      <c r="H1979" s="80" t="str">
        <f t="shared" si="430"/>
        <v/>
      </c>
      <c r="I1979" s="80" t="str">
        <f t="shared" si="423"/>
        <v/>
      </c>
      <c r="J1979" s="80" t="str">
        <f t="shared" si="431"/>
        <v/>
      </c>
      <c r="AG1979" s="16" t="str">
        <f t="shared" si="432"/>
        <v/>
      </c>
      <c r="AH1979" s="69" t="str">
        <f t="shared" si="424"/>
        <v/>
      </c>
      <c r="AI1979" s="70" t="str">
        <f t="shared" si="425"/>
        <v/>
      </c>
      <c r="AJ1979" s="70" t="str">
        <f t="shared" si="426"/>
        <v/>
      </c>
      <c r="AK1979" s="70" t="str">
        <f t="shared" si="433"/>
        <v/>
      </c>
      <c r="AL1979" s="70" t="str">
        <f t="shared" si="434"/>
        <v/>
      </c>
    </row>
    <row r="1980" spans="2:38" ht="15" thickBot="1" x14ac:dyDescent="0.35">
      <c r="B1980" s="79" t="str">
        <f t="shared" si="427"/>
        <v/>
      </c>
      <c r="C1980" s="79" t="str">
        <f t="shared" si="428"/>
        <v/>
      </c>
      <c r="D1980" s="79" t="str">
        <f>IFERROR(IF(J1979&lt;=0,"",IF(C1980="Yes","",B1980-COUNTIF($C$21:C1980,"Yes"))),"")</f>
        <v/>
      </c>
      <c r="E1980" s="81" t="str">
        <f t="shared" si="421"/>
        <v/>
      </c>
      <c r="F1980" s="80" t="str">
        <f t="shared" si="429"/>
        <v/>
      </c>
      <c r="G1980" s="80" t="str">
        <f t="shared" si="422"/>
        <v/>
      </c>
      <c r="H1980" s="80" t="str">
        <f t="shared" si="430"/>
        <v/>
      </c>
      <c r="I1980" s="80" t="str">
        <f t="shared" si="423"/>
        <v/>
      </c>
      <c r="J1980" s="80" t="str">
        <f t="shared" si="431"/>
        <v/>
      </c>
      <c r="AG1980" s="16" t="str">
        <f t="shared" si="432"/>
        <v/>
      </c>
      <c r="AH1980" s="69" t="str">
        <f t="shared" si="424"/>
        <v/>
      </c>
      <c r="AI1980" s="70" t="str">
        <f t="shared" si="425"/>
        <v/>
      </c>
      <c r="AJ1980" s="70" t="str">
        <f t="shared" si="426"/>
        <v/>
      </c>
      <c r="AK1980" s="70" t="str">
        <f t="shared" si="433"/>
        <v/>
      </c>
      <c r="AL1980" s="70" t="str">
        <f t="shared" si="434"/>
        <v/>
      </c>
    </row>
    <row r="1981" spans="2:38" ht="15" thickBot="1" x14ac:dyDescent="0.35">
      <c r="B1981" s="79" t="str">
        <f t="shared" si="427"/>
        <v/>
      </c>
      <c r="C1981" s="79" t="str">
        <f t="shared" si="428"/>
        <v/>
      </c>
      <c r="D1981" s="79" t="str">
        <f>IFERROR(IF(J1980&lt;=0,"",IF(C1981="Yes","",B1981-COUNTIF($C$21:C1981,"Yes"))),"")</f>
        <v/>
      </c>
      <c r="E1981" s="81" t="str">
        <f t="shared" si="421"/>
        <v/>
      </c>
      <c r="F1981" s="80" t="str">
        <f t="shared" si="429"/>
        <v/>
      </c>
      <c r="G1981" s="80" t="str">
        <f t="shared" si="422"/>
        <v/>
      </c>
      <c r="H1981" s="80" t="str">
        <f t="shared" si="430"/>
        <v/>
      </c>
      <c r="I1981" s="80" t="str">
        <f t="shared" si="423"/>
        <v/>
      </c>
      <c r="J1981" s="80" t="str">
        <f t="shared" si="431"/>
        <v/>
      </c>
      <c r="AG1981" s="16" t="str">
        <f t="shared" si="432"/>
        <v/>
      </c>
      <c r="AH1981" s="69" t="str">
        <f t="shared" si="424"/>
        <v/>
      </c>
      <c r="AI1981" s="70" t="str">
        <f t="shared" si="425"/>
        <v/>
      </c>
      <c r="AJ1981" s="70" t="str">
        <f t="shared" si="426"/>
        <v/>
      </c>
      <c r="AK1981" s="70" t="str">
        <f t="shared" si="433"/>
        <v/>
      </c>
      <c r="AL1981" s="70" t="str">
        <f t="shared" si="434"/>
        <v/>
      </c>
    </row>
    <row r="1982" spans="2:38" ht="15" thickBot="1" x14ac:dyDescent="0.35">
      <c r="B1982" s="79" t="str">
        <f t="shared" si="427"/>
        <v/>
      </c>
      <c r="C1982" s="79" t="str">
        <f t="shared" si="428"/>
        <v/>
      </c>
      <c r="D1982" s="79" t="str">
        <f>IFERROR(IF(J1981&lt;=0,"",IF(C1982="Yes","",B1982-COUNTIF($C$21:C1982,"Yes"))),"")</f>
        <v/>
      </c>
      <c r="E1982" s="81" t="str">
        <f t="shared" si="421"/>
        <v/>
      </c>
      <c r="F1982" s="80" t="str">
        <f t="shared" si="429"/>
        <v/>
      </c>
      <c r="G1982" s="80" t="str">
        <f t="shared" si="422"/>
        <v/>
      </c>
      <c r="H1982" s="80" t="str">
        <f t="shared" si="430"/>
        <v/>
      </c>
      <c r="I1982" s="80" t="str">
        <f t="shared" si="423"/>
        <v/>
      </c>
      <c r="J1982" s="80" t="str">
        <f t="shared" si="431"/>
        <v/>
      </c>
      <c r="AG1982" s="16" t="str">
        <f t="shared" si="432"/>
        <v/>
      </c>
      <c r="AH1982" s="69" t="str">
        <f t="shared" si="424"/>
        <v/>
      </c>
      <c r="AI1982" s="70" t="str">
        <f t="shared" si="425"/>
        <v/>
      </c>
      <c r="AJ1982" s="70" t="str">
        <f t="shared" si="426"/>
        <v/>
      </c>
      <c r="AK1982" s="70" t="str">
        <f t="shared" si="433"/>
        <v/>
      </c>
      <c r="AL1982" s="70" t="str">
        <f t="shared" si="434"/>
        <v/>
      </c>
    </row>
    <row r="1983" spans="2:38" ht="15" thickBot="1" x14ac:dyDescent="0.35">
      <c r="B1983" s="79" t="str">
        <f t="shared" si="427"/>
        <v/>
      </c>
      <c r="C1983" s="79" t="str">
        <f t="shared" si="428"/>
        <v/>
      </c>
      <c r="D1983" s="79" t="str">
        <f>IFERROR(IF(J1982&lt;=0,"",IF(C1983="Yes","",B1983-COUNTIF($C$21:C1983,"Yes"))),"")</f>
        <v/>
      </c>
      <c r="E1983" s="81" t="str">
        <f t="shared" si="421"/>
        <v/>
      </c>
      <c r="F1983" s="80" t="str">
        <f t="shared" si="429"/>
        <v/>
      </c>
      <c r="G1983" s="80" t="str">
        <f t="shared" si="422"/>
        <v/>
      </c>
      <c r="H1983" s="80" t="str">
        <f t="shared" si="430"/>
        <v/>
      </c>
      <c r="I1983" s="80" t="str">
        <f t="shared" si="423"/>
        <v/>
      </c>
      <c r="J1983" s="80" t="str">
        <f t="shared" si="431"/>
        <v/>
      </c>
      <c r="AG1983" s="16" t="str">
        <f t="shared" si="432"/>
        <v/>
      </c>
      <c r="AH1983" s="69" t="str">
        <f t="shared" si="424"/>
        <v/>
      </c>
      <c r="AI1983" s="70" t="str">
        <f t="shared" si="425"/>
        <v/>
      </c>
      <c r="AJ1983" s="70" t="str">
        <f t="shared" si="426"/>
        <v/>
      </c>
      <c r="AK1983" s="70" t="str">
        <f t="shared" si="433"/>
        <v/>
      </c>
      <c r="AL1983" s="70" t="str">
        <f t="shared" si="434"/>
        <v/>
      </c>
    </row>
    <row r="1984" spans="2:38" ht="15" thickBot="1" x14ac:dyDescent="0.35">
      <c r="B1984" s="79" t="str">
        <f t="shared" si="427"/>
        <v/>
      </c>
      <c r="C1984" s="79" t="str">
        <f t="shared" si="428"/>
        <v/>
      </c>
      <c r="D1984" s="79" t="str">
        <f>IFERROR(IF(J1983&lt;=0,"",IF(C1984="Yes","",B1984-COUNTIF($C$21:C1984,"Yes"))),"")</f>
        <v/>
      </c>
      <c r="E1984" s="81" t="str">
        <f t="shared" si="421"/>
        <v/>
      </c>
      <c r="F1984" s="80" t="str">
        <f t="shared" si="429"/>
        <v/>
      </c>
      <c r="G1984" s="80" t="str">
        <f t="shared" si="422"/>
        <v/>
      </c>
      <c r="H1984" s="80" t="str">
        <f t="shared" si="430"/>
        <v/>
      </c>
      <c r="I1984" s="80" t="str">
        <f t="shared" si="423"/>
        <v/>
      </c>
      <c r="J1984" s="80" t="str">
        <f t="shared" si="431"/>
        <v/>
      </c>
      <c r="AG1984" s="16" t="str">
        <f t="shared" si="432"/>
        <v/>
      </c>
      <c r="AH1984" s="69" t="str">
        <f t="shared" si="424"/>
        <v/>
      </c>
      <c r="AI1984" s="70" t="str">
        <f t="shared" si="425"/>
        <v/>
      </c>
      <c r="AJ1984" s="70" t="str">
        <f t="shared" si="426"/>
        <v/>
      </c>
      <c r="AK1984" s="70" t="str">
        <f t="shared" si="433"/>
        <v/>
      </c>
      <c r="AL1984" s="70" t="str">
        <f t="shared" si="434"/>
        <v/>
      </c>
    </row>
    <row r="1985" spans="2:38" ht="15" thickBot="1" x14ac:dyDescent="0.35">
      <c r="B1985" s="79" t="str">
        <f t="shared" si="427"/>
        <v/>
      </c>
      <c r="C1985" s="79" t="str">
        <f t="shared" si="428"/>
        <v/>
      </c>
      <c r="D1985" s="79" t="str">
        <f>IFERROR(IF(J1984&lt;=0,"",IF(C1985="Yes","",B1985-COUNTIF($C$21:C1985,"Yes"))),"")</f>
        <v/>
      </c>
      <c r="E1985" s="81" t="str">
        <f t="shared" si="421"/>
        <v/>
      </c>
      <c r="F1985" s="80" t="str">
        <f t="shared" si="429"/>
        <v/>
      </c>
      <c r="G1985" s="80" t="str">
        <f t="shared" si="422"/>
        <v/>
      </c>
      <c r="H1985" s="80" t="str">
        <f t="shared" si="430"/>
        <v/>
      </c>
      <c r="I1985" s="80" t="str">
        <f t="shared" si="423"/>
        <v/>
      </c>
      <c r="J1985" s="80" t="str">
        <f t="shared" si="431"/>
        <v/>
      </c>
      <c r="AG1985" s="16" t="str">
        <f t="shared" si="432"/>
        <v/>
      </c>
      <c r="AH1985" s="69" t="str">
        <f t="shared" si="424"/>
        <v/>
      </c>
      <c r="AI1985" s="70" t="str">
        <f t="shared" si="425"/>
        <v/>
      </c>
      <c r="AJ1985" s="70" t="str">
        <f t="shared" si="426"/>
        <v/>
      </c>
      <c r="AK1985" s="70" t="str">
        <f t="shared" si="433"/>
        <v/>
      </c>
      <c r="AL1985" s="70" t="str">
        <f t="shared" si="434"/>
        <v/>
      </c>
    </row>
    <row r="1986" spans="2:38" ht="15" thickBot="1" x14ac:dyDescent="0.35">
      <c r="B1986" s="79" t="str">
        <f t="shared" si="427"/>
        <v/>
      </c>
      <c r="C1986" s="79" t="str">
        <f t="shared" si="428"/>
        <v/>
      </c>
      <c r="D1986" s="79" t="str">
        <f>IFERROR(IF(J1985&lt;=0,"",IF(C1986="Yes","",B1986-COUNTIF($C$21:C1986,"Yes"))),"")</f>
        <v/>
      </c>
      <c r="E1986" s="81" t="str">
        <f t="shared" si="421"/>
        <v/>
      </c>
      <c r="F1986" s="80" t="str">
        <f t="shared" si="429"/>
        <v/>
      </c>
      <c r="G1986" s="80" t="str">
        <f t="shared" si="422"/>
        <v/>
      </c>
      <c r="H1986" s="80" t="str">
        <f t="shared" si="430"/>
        <v/>
      </c>
      <c r="I1986" s="80" t="str">
        <f t="shared" si="423"/>
        <v/>
      </c>
      <c r="J1986" s="80" t="str">
        <f t="shared" si="431"/>
        <v/>
      </c>
      <c r="AG1986" s="16" t="str">
        <f t="shared" si="432"/>
        <v/>
      </c>
      <c r="AH1986" s="69" t="str">
        <f t="shared" si="424"/>
        <v/>
      </c>
      <c r="AI1986" s="70" t="str">
        <f t="shared" si="425"/>
        <v/>
      </c>
      <c r="AJ1986" s="70" t="str">
        <f t="shared" si="426"/>
        <v/>
      </c>
      <c r="AK1986" s="70" t="str">
        <f t="shared" si="433"/>
        <v/>
      </c>
      <c r="AL1986" s="70" t="str">
        <f t="shared" si="434"/>
        <v/>
      </c>
    </row>
    <row r="1987" spans="2:38" ht="15" thickBot="1" x14ac:dyDescent="0.35">
      <c r="B1987" s="79" t="str">
        <f t="shared" si="427"/>
        <v/>
      </c>
      <c r="C1987" s="79" t="str">
        <f t="shared" si="428"/>
        <v/>
      </c>
      <c r="D1987" s="79" t="str">
        <f>IFERROR(IF(J1986&lt;=0,"",IF(C1987="Yes","",B1987-COUNTIF($C$21:C1987,"Yes"))),"")</f>
        <v/>
      </c>
      <c r="E1987" s="81" t="str">
        <f t="shared" si="421"/>
        <v/>
      </c>
      <c r="F1987" s="80" t="str">
        <f t="shared" si="429"/>
        <v/>
      </c>
      <c r="G1987" s="80" t="str">
        <f t="shared" si="422"/>
        <v/>
      </c>
      <c r="H1987" s="80" t="str">
        <f t="shared" si="430"/>
        <v/>
      </c>
      <c r="I1987" s="80" t="str">
        <f t="shared" si="423"/>
        <v/>
      </c>
      <c r="J1987" s="80" t="str">
        <f t="shared" si="431"/>
        <v/>
      </c>
      <c r="AG1987" s="16" t="str">
        <f t="shared" si="432"/>
        <v/>
      </c>
      <c r="AH1987" s="69" t="str">
        <f t="shared" si="424"/>
        <v/>
      </c>
      <c r="AI1987" s="70" t="str">
        <f t="shared" si="425"/>
        <v/>
      </c>
      <c r="AJ1987" s="70" t="str">
        <f t="shared" si="426"/>
        <v/>
      </c>
      <c r="AK1987" s="70" t="str">
        <f t="shared" si="433"/>
        <v/>
      </c>
      <c r="AL1987" s="70" t="str">
        <f t="shared" si="434"/>
        <v/>
      </c>
    </row>
    <row r="1988" spans="2:38" ht="15" thickBot="1" x14ac:dyDescent="0.35">
      <c r="B1988" s="79" t="str">
        <f t="shared" si="427"/>
        <v/>
      </c>
      <c r="C1988" s="79" t="str">
        <f t="shared" si="428"/>
        <v/>
      </c>
      <c r="D1988" s="79" t="str">
        <f>IFERROR(IF(J1987&lt;=0,"",IF(C1988="Yes","",B1988-COUNTIF($C$21:C1988,"Yes"))),"")</f>
        <v/>
      </c>
      <c r="E1988" s="81" t="str">
        <f t="shared" si="421"/>
        <v/>
      </c>
      <c r="F1988" s="80" t="str">
        <f t="shared" si="429"/>
        <v/>
      </c>
      <c r="G1988" s="80" t="str">
        <f t="shared" si="422"/>
        <v/>
      </c>
      <c r="H1988" s="80" t="str">
        <f t="shared" si="430"/>
        <v/>
      </c>
      <c r="I1988" s="80" t="str">
        <f t="shared" si="423"/>
        <v/>
      </c>
      <c r="J1988" s="80" t="str">
        <f t="shared" si="431"/>
        <v/>
      </c>
      <c r="AG1988" s="16" t="str">
        <f t="shared" si="432"/>
        <v/>
      </c>
      <c r="AH1988" s="69" t="str">
        <f t="shared" si="424"/>
        <v/>
      </c>
      <c r="AI1988" s="70" t="str">
        <f t="shared" si="425"/>
        <v/>
      </c>
      <c r="AJ1988" s="70" t="str">
        <f t="shared" si="426"/>
        <v/>
      </c>
      <c r="AK1988" s="70" t="str">
        <f t="shared" si="433"/>
        <v/>
      </c>
      <c r="AL1988" s="70" t="str">
        <f t="shared" si="434"/>
        <v/>
      </c>
    </row>
    <row r="1989" spans="2:38" ht="15" thickBot="1" x14ac:dyDescent="0.35">
      <c r="B1989" s="79" t="str">
        <f t="shared" si="427"/>
        <v/>
      </c>
      <c r="C1989" s="79" t="str">
        <f t="shared" si="428"/>
        <v/>
      </c>
      <c r="D1989" s="79" t="str">
        <f>IFERROR(IF(J1988&lt;=0,"",IF(C1989="Yes","",B1989-COUNTIF($C$21:C1989,"Yes"))),"")</f>
        <v/>
      </c>
      <c r="E1989" s="81" t="str">
        <f t="shared" si="421"/>
        <v/>
      </c>
      <c r="F1989" s="80" t="str">
        <f t="shared" si="429"/>
        <v/>
      </c>
      <c r="G1989" s="80" t="str">
        <f t="shared" si="422"/>
        <v/>
      </c>
      <c r="H1989" s="80" t="str">
        <f t="shared" si="430"/>
        <v/>
      </c>
      <c r="I1989" s="80" t="str">
        <f t="shared" si="423"/>
        <v/>
      </c>
      <c r="J1989" s="80" t="str">
        <f t="shared" si="431"/>
        <v/>
      </c>
      <c r="AG1989" s="16" t="str">
        <f t="shared" si="432"/>
        <v/>
      </c>
      <c r="AH1989" s="69" t="str">
        <f t="shared" si="424"/>
        <v/>
      </c>
      <c r="AI1989" s="70" t="str">
        <f t="shared" si="425"/>
        <v/>
      </c>
      <c r="AJ1989" s="70" t="str">
        <f t="shared" si="426"/>
        <v/>
      </c>
      <c r="AK1989" s="70" t="str">
        <f t="shared" si="433"/>
        <v/>
      </c>
      <c r="AL1989" s="70" t="str">
        <f t="shared" si="434"/>
        <v/>
      </c>
    </row>
    <row r="1990" spans="2:38" ht="15" thickBot="1" x14ac:dyDescent="0.35">
      <c r="B1990" s="79" t="str">
        <f t="shared" si="427"/>
        <v/>
      </c>
      <c r="C1990" s="79" t="str">
        <f t="shared" si="428"/>
        <v/>
      </c>
      <c r="D1990" s="79" t="str">
        <f>IFERROR(IF(J1989&lt;=0,"",IF(C1990="Yes","",B1990-COUNTIF($C$21:C1990,"Yes"))),"")</f>
        <v/>
      </c>
      <c r="E1990" s="81" t="str">
        <f t="shared" si="421"/>
        <v/>
      </c>
      <c r="F1990" s="80" t="str">
        <f t="shared" si="429"/>
        <v/>
      </c>
      <c r="G1990" s="80" t="str">
        <f t="shared" si="422"/>
        <v/>
      </c>
      <c r="H1990" s="80" t="str">
        <f t="shared" si="430"/>
        <v/>
      </c>
      <c r="I1990" s="80" t="str">
        <f t="shared" si="423"/>
        <v/>
      </c>
      <c r="J1990" s="80" t="str">
        <f t="shared" si="431"/>
        <v/>
      </c>
      <c r="AG1990" s="16" t="str">
        <f t="shared" si="432"/>
        <v/>
      </c>
      <c r="AH1990" s="69" t="str">
        <f t="shared" si="424"/>
        <v/>
      </c>
      <c r="AI1990" s="70" t="str">
        <f t="shared" si="425"/>
        <v/>
      </c>
      <c r="AJ1990" s="70" t="str">
        <f t="shared" si="426"/>
        <v/>
      </c>
      <c r="AK1990" s="70" t="str">
        <f t="shared" si="433"/>
        <v/>
      </c>
      <c r="AL1990" s="70" t="str">
        <f t="shared" si="434"/>
        <v/>
      </c>
    </row>
    <row r="1991" spans="2:38" ht="15" thickBot="1" x14ac:dyDescent="0.35">
      <c r="B1991" s="79" t="str">
        <f t="shared" si="427"/>
        <v/>
      </c>
      <c r="C1991" s="79" t="str">
        <f t="shared" si="428"/>
        <v/>
      </c>
      <c r="D1991" s="79" t="str">
        <f>IFERROR(IF(J1990&lt;=0,"",IF(C1991="Yes","",B1991-COUNTIF($C$21:C1991,"Yes"))),"")</f>
        <v/>
      </c>
      <c r="E1991" s="81" t="str">
        <f t="shared" si="421"/>
        <v/>
      </c>
      <c r="F1991" s="80" t="str">
        <f t="shared" si="429"/>
        <v/>
      </c>
      <c r="G1991" s="80" t="str">
        <f t="shared" si="422"/>
        <v/>
      </c>
      <c r="H1991" s="80" t="str">
        <f t="shared" si="430"/>
        <v/>
      </c>
      <c r="I1991" s="80" t="str">
        <f t="shared" si="423"/>
        <v/>
      </c>
      <c r="J1991" s="80" t="str">
        <f t="shared" si="431"/>
        <v/>
      </c>
      <c r="AG1991" s="16" t="str">
        <f t="shared" si="432"/>
        <v/>
      </c>
      <c r="AH1991" s="69" t="str">
        <f t="shared" si="424"/>
        <v/>
      </c>
      <c r="AI1991" s="70" t="str">
        <f t="shared" si="425"/>
        <v/>
      </c>
      <c r="AJ1991" s="70" t="str">
        <f t="shared" si="426"/>
        <v/>
      </c>
      <c r="AK1991" s="70" t="str">
        <f t="shared" si="433"/>
        <v/>
      </c>
      <c r="AL1991" s="70" t="str">
        <f t="shared" si="434"/>
        <v/>
      </c>
    </row>
    <row r="1992" spans="2:38" ht="15" thickBot="1" x14ac:dyDescent="0.35">
      <c r="B1992" s="79" t="str">
        <f t="shared" si="427"/>
        <v/>
      </c>
      <c r="C1992" s="79" t="str">
        <f t="shared" si="428"/>
        <v/>
      </c>
      <c r="D1992" s="79" t="str">
        <f>IFERROR(IF(J1991&lt;=0,"",IF(C1992="Yes","",B1992-COUNTIF($C$21:C1992,"Yes"))),"")</f>
        <v/>
      </c>
      <c r="E1992" s="81" t="str">
        <f t="shared" si="421"/>
        <v/>
      </c>
      <c r="F1992" s="80" t="str">
        <f t="shared" si="429"/>
        <v/>
      </c>
      <c r="G1992" s="80" t="str">
        <f t="shared" si="422"/>
        <v/>
      </c>
      <c r="H1992" s="80" t="str">
        <f t="shared" si="430"/>
        <v/>
      </c>
      <c r="I1992" s="80" t="str">
        <f t="shared" si="423"/>
        <v/>
      </c>
      <c r="J1992" s="80" t="str">
        <f t="shared" si="431"/>
        <v/>
      </c>
      <c r="AG1992" s="16" t="str">
        <f t="shared" si="432"/>
        <v/>
      </c>
      <c r="AH1992" s="69" t="str">
        <f t="shared" si="424"/>
        <v/>
      </c>
      <c r="AI1992" s="70" t="str">
        <f t="shared" si="425"/>
        <v/>
      </c>
      <c r="AJ1992" s="70" t="str">
        <f t="shared" si="426"/>
        <v/>
      </c>
      <c r="AK1992" s="70" t="str">
        <f t="shared" si="433"/>
        <v/>
      </c>
      <c r="AL1992" s="70" t="str">
        <f t="shared" si="434"/>
        <v/>
      </c>
    </row>
    <row r="1993" spans="2:38" ht="15" thickBot="1" x14ac:dyDescent="0.35">
      <c r="B1993" s="79" t="str">
        <f t="shared" si="427"/>
        <v/>
      </c>
      <c r="C1993" s="79" t="str">
        <f t="shared" si="428"/>
        <v/>
      </c>
      <c r="D1993" s="79" t="str">
        <f>IFERROR(IF(J1992&lt;=0,"",IF(C1993="Yes","",B1993-COUNTIF($C$21:C1993,"Yes"))),"")</f>
        <v/>
      </c>
      <c r="E1993" s="81" t="str">
        <f t="shared" si="421"/>
        <v/>
      </c>
      <c r="F1993" s="80" t="str">
        <f t="shared" si="429"/>
        <v/>
      </c>
      <c r="G1993" s="80" t="str">
        <f t="shared" si="422"/>
        <v/>
      </c>
      <c r="H1993" s="80" t="str">
        <f t="shared" si="430"/>
        <v/>
      </c>
      <c r="I1993" s="80" t="str">
        <f t="shared" si="423"/>
        <v/>
      </c>
      <c r="J1993" s="80" t="str">
        <f t="shared" si="431"/>
        <v/>
      </c>
      <c r="AG1993" s="16" t="str">
        <f t="shared" si="432"/>
        <v/>
      </c>
      <c r="AH1993" s="69" t="str">
        <f t="shared" si="424"/>
        <v/>
      </c>
      <c r="AI1993" s="70" t="str">
        <f t="shared" si="425"/>
        <v/>
      </c>
      <c r="AJ1993" s="70" t="str">
        <f t="shared" si="426"/>
        <v/>
      </c>
      <c r="AK1993" s="70" t="str">
        <f t="shared" si="433"/>
        <v/>
      </c>
      <c r="AL1993" s="70" t="str">
        <f t="shared" si="434"/>
        <v/>
      </c>
    </row>
    <row r="1994" spans="2:38" ht="15" thickBot="1" x14ac:dyDescent="0.35">
      <c r="B1994" s="79" t="str">
        <f t="shared" si="427"/>
        <v/>
      </c>
      <c r="C1994" s="79" t="str">
        <f t="shared" si="428"/>
        <v/>
      </c>
      <c r="D1994" s="79" t="str">
        <f>IFERROR(IF(J1993&lt;=0,"",IF(C1994="Yes","",B1994-COUNTIF($C$21:C1994,"Yes"))),"")</f>
        <v/>
      </c>
      <c r="E1994" s="81" t="str">
        <f t="shared" si="421"/>
        <v/>
      </c>
      <c r="F1994" s="80" t="str">
        <f t="shared" si="429"/>
        <v/>
      </c>
      <c r="G1994" s="80" t="str">
        <f t="shared" si="422"/>
        <v/>
      </c>
      <c r="H1994" s="80" t="str">
        <f t="shared" si="430"/>
        <v/>
      </c>
      <c r="I1994" s="80" t="str">
        <f t="shared" si="423"/>
        <v/>
      </c>
      <c r="J1994" s="80" t="str">
        <f t="shared" si="431"/>
        <v/>
      </c>
      <c r="AG1994" s="16" t="str">
        <f t="shared" si="432"/>
        <v/>
      </c>
      <c r="AH1994" s="69" t="str">
        <f t="shared" si="424"/>
        <v/>
      </c>
      <c r="AI1994" s="70" t="str">
        <f t="shared" si="425"/>
        <v/>
      </c>
      <c r="AJ1994" s="70" t="str">
        <f t="shared" si="426"/>
        <v/>
      </c>
      <c r="AK1994" s="70" t="str">
        <f t="shared" si="433"/>
        <v/>
      </c>
      <c r="AL1994" s="70" t="str">
        <f t="shared" si="434"/>
        <v/>
      </c>
    </row>
    <row r="1995" spans="2:38" ht="15" thickBot="1" x14ac:dyDescent="0.35">
      <c r="B1995" s="79" t="str">
        <f t="shared" si="427"/>
        <v/>
      </c>
      <c r="C1995" s="79" t="str">
        <f t="shared" si="428"/>
        <v/>
      </c>
      <c r="D1995" s="79" t="str">
        <f>IFERROR(IF(J1994&lt;=0,"",IF(C1995="Yes","",B1995-COUNTIF($C$21:C1995,"Yes"))),"")</f>
        <v/>
      </c>
      <c r="E1995" s="81" t="str">
        <f t="shared" si="421"/>
        <v/>
      </c>
      <c r="F1995" s="80" t="str">
        <f t="shared" si="429"/>
        <v/>
      </c>
      <c r="G1995" s="80" t="str">
        <f t="shared" si="422"/>
        <v/>
      </c>
      <c r="H1995" s="80" t="str">
        <f t="shared" si="430"/>
        <v/>
      </c>
      <c r="I1995" s="80" t="str">
        <f t="shared" si="423"/>
        <v/>
      </c>
      <c r="J1995" s="80" t="str">
        <f t="shared" si="431"/>
        <v/>
      </c>
      <c r="AG1995" s="16" t="str">
        <f t="shared" si="432"/>
        <v/>
      </c>
      <c r="AH1995" s="69" t="str">
        <f t="shared" si="424"/>
        <v/>
      </c>
      <c r="AI1995" s="70" t="str">
        <f t="shared" si="425"/>
        <v/>
      </c>
      <c r="AJ1995" s="70" t="str">
        <f t="shared" si="426"/>
        <v/>
      </c>
      <c r="AK1995" s="70" t="str">
        <f t="shared" si="433"/>
        <v/>
      </c>
      <c r="AL1995" s="70" t="str">
        <f t="shared" si="434"/>
        <v/>
      </c>
    </row>
    <row r="1996" spans="2:38" ht="15" thickBot="1" x14ac:dyDescent="0.35">
      <c r="B1996" s="79" t="str">
        <f t="shared" si="427"/>
        <v/>
      </c>
      <c r="C1996" s="79" t="str">
        <f t="shared" si="428"/>
        <v/>
      </c>
      <c r="D1996" s="79" t="str">
        <f>IFERROR(IF(J1995&lt;=0,"",IF(C1996="Yes","",B1996-COUNTIF($C$21:C1996,"Yes"))),"")</f>
        <v/>
      </c>
      <c r="E1996" s="81" t="str">
        <f t="shared" si="421"/>
        <v/>
      </c>
      <c r="F1996" s="80" t="str">
        <f t="shared" si="429"/>
        <v/>
      </c>
      <c r="G1996" s="80" t="str">
        <f t="shared" si="422"/>
        <v/>
      </c>
      <c r="H1996" s="80" t="str">
        <f t="shared" si="430"/>
        <v/>
      </c>
      <c r="I1996" s="80" t="str">
        <f t="shared" si="423"/>
        <v/>
      </c>
      <c r="J1996" s="80" t="str">
        <f t="shared" si="431"/>
        <v/>
      </c>
      <c r="AG1996" s="16" t="str">
        <f t="shared" si="432"/>
        <v/>
      </c>
      <c r="AH1996" s="69" t="str">
        <f t="shared" si="424"/>
        <v/>
      </c>
      <c r="AI1996" s="70" t="str">
        <f t="shared" si="425"/>
        <v/>
      </c>
      <c r="AJ1996" s="70" t="str">
        <f t="shared" si="426"/>
        <v/>
      </c>
      <c r="AK1996" s="70" t="str">
        <f t="shared" si="433"/>
        <v/>
      </c>
      <c r="AL1996" s="70" t="str">
        <f t="shared" si="434"/>
        <v/>
      </c>
    </row>
    <row r="1997" spans="2:38" ht="15" thickBot="1" x14ac:dyDescent="0.35">
      <c r="B1997" s="79" t="str">
        <f t="shared" si="427"/>
        <v/>
      </c>
      <c r="C1997" s="79" t="str">
        <f t="shared" si="428"/>
        <v/>
      </c>
      <c r="D1997" s="79" t="str">
        <f>IFERROR(IF(J1996&lt;=0,"",IF(C1997="Yes","",B1997-COUNTIF($C$21:C1997,"Yes"))),"")</f>
        <v/>
      </c>
      <c r="E1997" s="81" t="str">
        <f t="shared" si="421"/>
        <v/>
      </c>
      <c r="F1997" s="80" t="str">
        <f t="shared" si="429"/>
        <v/>
      </c>
      <c r="G1997" s="80" t="str">
        <f t="shared" si="422"/>
        <v/>
      </c>
      <c r="H1997" s="80" t="str">
        <f t="shared" si="430"/>
        <v/>
      </c>
      <c r="I1997" s="80" t="str">
        <f t="shared" si="423"/>
        <v/>
      </c>
      <c r="J1997" s="80" t="str">
        <f t="shared" si="431"/>
        <v/>
      </c>
      <c r="AG1997" s="16" t="str">
        <f t="shared" si="432"/>
        <v/>
      </c>
      <c r="AH1997" s="69" t="str">
        <f t="shared" si="424"/>
        <v/>
      </c>
      <c r="AI1997" s="70" t="str">
        <f t="shared" si="425"/>
        <v/>
      </c>
      <c r="AJ1997" s="70" t="str">
        <f t="shared" si="426"/>
        <v/>
      </c>
      <c r="AK1997" s="70" t="str">
        <f t="shared" si="433"/>
        <v/>
      </c>
      <c r="AL1997" s="70" t="str">
        <f t="shared" si="434"/>
        <v/>
      </c>
    </row>
    <row r="1998" spans="2:38" ht="15" thickBot="1" x14ac:dyDescent="0.35">
      <c r="B1998" s="79" t="str">
        <f t="shared" si="427"/>
        <v/>
      </c>
      <c r="C1998" s="79" t="str">
        <f t="shared" si="428"/>
        <v/>
      </c>
      <c r="D1998" s="79" t="str">
        <f>IFERROR(IF(J1997&lt;=0,"",IF(C1998="Yes","",B1998-COUNTIF($C$21:C1998,"Yes"))),"")</f>
        <v/>
      </c>
      <c r="E1998" s="81" t="str">
        <f t="shared" si="421"/>
        <v/>
      </c>
      <c r="F1998" s="80" t="str">
        <f t="shared" si="429"/>
        <v/>
      </c>
      <c r="G1998" s="80" t="str">
        <f t="shared" si="422"/>
        <v/>
      </c>
      <c r="H1998" s="80" t="str">
        <f t="shared" si="430"/>
        <v/>
      </c>
      <c r="I1998" s="80" t="str">
        <f t="shared" si="423"/>
        <v/>
      </c>
      <c r="J1998" s="80" t="str">
        <f t="shared" si="431"/>
        <v/>
      </c>
      <c r="AG1998" s="16" t="str">
        <f t="shared" si="432"/>
        <v/>
      </c>
      <c r="AH1998" s="69" t="str">
        <f t="shared" si="424"/>
        <v/>
      </c>
      <c r="AI1998" s="70" t="str">
        <f t="shared" si="425"/>
        <v/>
      </c>
      <c r="AJ1998" s="70" t="str">
        <f t="shared" si="426"/>
        <v/>
      </c>
      <c r="AK1998" s="70" t="str">
        <f t="shared" si="433"/>
        <v/>
      </c>
      <c r="AL1998" s="70" t="str">
        <f t="shared" si="434"/>
        <v/>
      </c>
    </row>
    <row r="1999" spans="2:38" ht="15" thickBot="1" x14ac:dyDescent="0.35">
      <c r="B1999" s="79" t="str">
        <f t="shared" si="427"/>
        <v/>
      </c>
      <c r="C1999" s="79" t="str">
        <f t="shared" si="428"/>
        <v/>
      </c>
      <c r="D1999" s="79" t="str">
        <f>IFERROR(IF(J1998&lt;=0,"",IF(C1999="Yes","",B1999-COUNTIF($C$21:C1999,"Yes"))),"")</f>
        <v/>
      </c>
      <c r="E1999" s="81" t="str">
        <f t="shared" si="421"/>
        <v/>
      </c>
      <c r="F1999" s="80" t="str">
        <f t="shared" si="429"/>
        <v/>
      </c>
      <c r="G1999" s="80" t="str">
        <f t="shared" si="422"/>
        <v/>
      </c>
      <c r="H1999" s="80" t="str">
        <f t="shared" si="430"/>
        <v/>
      </c>
      <c r="I1999" s="80" t="str">
        <f t="shared" si="423"/>
        <v/>
      </c>
      <c r="J1999" s="80" t="str">
        <f t="shared" si="431"/>
        <v/>
      </c>
      <c r="AG1999" s="16" t="str">
        <f t="shared" si="432"/>
        <v/>
      </c>
      <c r="AH1999" s="69" t="str">
        <f t="shared" si="424"/>
        <v/>
      </c>
      <c r="AI1999" s="70" t="str">
        <f t="shared" si="425"/>
        <v/>
      </c>
      <c r="AJ1999" s="70" t="str">
        <f t="shared" si="426"/>
        <v/>
      </c>
      <c r="AK1999" s="70" t="str">
        <f t="shared" si="433"/>
        <v/>
      </c>
      <c r="AL1999" s="70" t="str">
        <f t="shared" si="434"/>
        <v/>
      </c>
    </row>
    <row r="2000" spans="2:38" ht="15" thickBot="1" x14ac:dyDescent="0.35">
      <c r="B2000" s="79" t="str">
        <f t="shared" si="427"/>
        <v/>
      </c>
      <c r="C2000" s="79" t="str">
        <f t="shared" si="428"/>
        <v/>
      </c>
      <c r="D2000" s="79" t="str">
        <f>IFERROR(IF(J1999&lt;=0,"",IF(C2000="Yes","",B2000-COUNTIF($C$21:C2000,"Yes"))),"")</f>
        <v/>
      </c>
      <c r="E2000" s="81" t="str">
        <f t="shared" si="421"/>
        <v/>
      </c>
      <c r="F2000" s="80" t="str">
        <f t="shared" si="429"/>
        <v/>
      </c>
      <c r="G2000" s="80" t="str">
        <f t="shared" si="422"/>
        <v/>
      </c>
      <c r="H2000" s="80" t="str">
        <f t="shared" si="430"/>
        <v/>
      </c>
      <c r="I2000" s="80" t="str">
        <f t="shared" si="423"/>
        <v/>
      </c>
      <c r="J2000" s="80" t="str">
        <f t="shared" si="431"/>
        <v/>
      </c>
      <c r="AG2000" s="16" t="str">
        <f t="shared" si="432"/>
        <v/>
      </c>
      <c r="AH2000" s="69" t="str">
        <f t="shared" si="424"/>
        <v/>
      </c>
      <c r="AI2000" s="70" t="str">
        <f t="shared" si="425"/>
        <v/>
      </c>
      <c r="AJ2000" s="70" t="str">
        <f t="shared" si="426"/>
        <v/>
      </c>
      <c r="AK2000" s="70" t="str">
        <f t="shared" si="433"/>
        <v/>
      </c>
      <c r="AL2000" s="70" t="str">
        <f t="shared" si="434"/>
        <v/>
      </c>
    </row>
    <row r="2001" spans="2:38" ht="15" thickBot="1" x14ac:dyDescent="0.35">
      <c r="B2001" s="79" t="str">
        <f t="shared" si="427"/>
        <v/>
      </c>
      <c r="C2001" s="79" t="str">
        <f t="shared" si="428"/>
        <v/>
      </c>
      <c r="D2001" s="79" t="str">
        <f>IFERROR(IF(J2000&lt;=0,"",IF(C2001="Yes","",B2001-COUNTIF($C$21:C2001,"Yes"))),"")</f>
        <v/>
      </c>
      <c r="E2001" s="81" t="str">
        <f t="shared" si="421"/>
        <v/>
      </c>
      <c r="F2001" s="80" t="str">
        <f t="shared" si="429"/>
        <v/>
      </c>
      <c r="G2001" s="80" t="str">
        <f t="shared" si="422"/>
        <v/>
      </c>
      <c r="H2001" s="80" t="str">
        <f t="shared" si="430"/>
        <v/>
      </c>
      <c r="I2001" s="80" t="str">
        <f t="shared" si="423"/>
        <v/>
      </c>
      <c r="J2001" s="80" t="str">
        <f t="shared" si="431"/>
        <v/>
      </c>
      <c r="AG2001" s="16" t="str">
        <f t="shared" si="432"/>
        <v/>
      </c>
      <c r="AH2001" s="69" t="str">
        <f t="shared" si="424"/>
        <v/>
      </c>
      <c r="AI2001" s="70" t="str">
        <f t="shared" si="425"/>
        <v/>
      </c>
      <c r="AJ2001" s="70" t="str">
        <f t="shared" si="426"/>
        <v/>
      </c>
      <c r="AK2001" s="70" t="str">
        <f t="shared" si="433"/>
        <v/>
      </c>
      <c r="AL2001" s="70" t="str">
        <f t="shared" si="434"/>
        <v/>
      </c>
    </row>
    <row r="2002" spans="2:38" ht="15" thickBot="1" x14ac:dyDescent="0.35">
      <c r="B2002" s="79" t="str">
        <f t="shared" si="427"/>
        <v/>
      </c>
      <c r="C2002" s="79" t="str">
        <f t="shared" si="428"/>
        <v/>
      </c>
      <c r="D2002" s="79" t="str">
        <f>IFERROR(IF(J2001&lt;=0,"",IF(C2002="Yes","",B2002-COUNTIF($C$21:C2002,"Yes"))),"")</f>
        <v/>
      </c>
      <c r="E2002" s="81" t="str">
        <f t="shared" si="421"/>
        <v/>
      </c>
      <c r="F2002" s="80" t="str">
        <f t="shared" si="429"/>
        <v/>
      </c>
      <c r="G2002" s="80" t="str">
        <f t="shared" si="422"/>
        <v/>
      </c>
      <c r="H2002" s="80" t="str">
        <f t="shared" si="430"/>
        <v/>
      </c>
      <c r="I2002" s="80" t="str">
        <f t="shared" si="423"/>
        <v/>
      </c>
      <c r="J2002" s="80" t="str">
        <f t="shared" si="431"/>
        <v/>
      </c>
      <c r="AG2002" s="16" t="str">
        <f t="shared" si="432"/>
        <v/>
      </c>
      <c r="AH2002" s="69" t="str">
        <f t="shared" si="424"/>
        <v/>
      </c>
      <c r="AI2002" s="70" t="str">
        <f t="shared" si="425"/>
        <v/>
      </c>
      <c r="AJ2002" s="70" t="str">
        <f t="shared" si="426"/>
        <v/>
      </c>
      <c r="AK2002" s="70" t="str">
        <f t="shared" si="433"/>
        <v/>
      </c>
      <c r="AL2002" s="70" t="str">
        <f t="shared" si="434"/>
        <v/>
      </c>
    </row>
    <row r="2003" spans="2:38" ht="15" thickBot="1" x14ac:dyDescent="0.35">
      <c r="B2003" s="79" t="str">
        <f t="shared" si="427"/>
        <v/>
      </c>
      <c r="C2003" s="79" t="str">
        <f t="shared" si="428"/>
        <v/>
      </c>
      <c r="D2003" s="79" t="str">
        <f>IFERROR(IF(J2002&lt;=0,"",IF(C2003="Yes","",B2003-COUNTIF($C$21:C2003,"Yes"))),"")</f>
        <v/>
      </c>
      <c r="E2003" s="81" t="str">
        <f t="shared" si="421"/>
        <v/>
      </c>
      <c r="F2003" s="80" t="str">
        <f t="shared" si="429"/>
        <v/>
      </c>
      <c r="G2003" s="80" t="str">
        <f t="shared" si="422"/>
        <v/>
      </c>
      <c r="H2003" s="80" t="str">
        <f t="shared" si="430"/>
        <v/>
      </c>
      <c r="I2003" s="80" t="str">
        <f t="shared" si="423"/>
        <v/>
      </c>
      <c r="J2003" s="80" t="str">
        <f t="shared" si="431"/>
        <v/>
      </c>
      <c r="AG2003" s="16" t="str">
        <f t="shared" si="432"/>
        <v/>
      </c>
      <c r="AH2003" s="69" t="str">
        <f t="shared" si="424"/>
        <v/>
      </c>
      <c r="AI2003" s="70" t="str">
        <f t="shared" si="425"/>
        <v/>
      </c>
      <c r="AJ2003" s="70" t="str">
        <f t="shared" si="426"/>
        <v/>
      </c>
      <c r="AK2003" s="70" t="str">
        <f t="shared" si="433"/>
        <v/>
      </c>
      <c r="AL2003" s="70" t="str">
        <f t="shared" si="434"/>
        <v/>
      </c>
    </row>
    <row r="2004" spans="2:38" ht="15" thickBot="1" x14ac:dyDescent="0.35">
      <c r="B2004" s="79" t="str">
        <f t="shared" si="427"/>
        <v/>
      </c>
      <c r="C2004" s="79" t="str">
        <f t="shared" si="428"/>
        <v/>
      </c>
      <c r="D2004" s="79" t="str">
        <f>IFERROR(IF(J2003&lt;=0,"",IF(C2004="Yes","",B2004-COUNTIF($C$21:C2004,"Yes"))),"")</f>
        <v/>
      </c>
      <c r="E2004" s="81" t="str">
        <f t="shared" si="421"/>
        <v/>
      </c>
      <c r="F2004" s="80" t="str">
        <f t="shared" si="429"/>
        <v/>
      </c>
      <c r="G2004" s="80" t="str">
        <f t="shared" si="422"/>
        <v/>
      </c>
      <c r="H2004" s="80" t="str">
        <f t="shared" si="430"/>
        <v/>
      </c>
      <c r="I2004" s="80" t="str">
        <f t="shared" si="423"/>
        <v/>
      </c>
      <c r="J2004" s="80" t="str">
        <f t="shared" si="431"/>
        <v/>
      </c>
      <c r="AG2004" s="16" t="str">
        <f t="shared" si="432"/>
        <v/>
      </c>
      <c r="AH2004" s="69" t="str">
        <f t="shared" si="424"/>
        <v/>
      </c>
      <c r="AI2004" s="70" t="str">
        <f t="shared" si="425"/>
        <v/>
      </c>
      <c r="AJ2004" s="70" t="str">
        <f t="shared" si="426"/>
        <v/>
      </c>
      <c r="AK2004" s="70" t="str">
        <f t="shared" si="433"/>
        <v/>
      </c>
      <c r="AL2004" s="70" t="str">
        <f t="shared" si="434"/>
        <v/>
      </c>
    </row>
    <row r="2005" spans="2:38" ht="15" thickBot="1" x14ac:dyDescent="0.35">
      <c r="B2005" s="79" t="str">
        <f t="shared" si="427"/>
        <v/>
      </c>
      <c r="C2005" s="79" t="str">
        <f t="shared" si="428"/>
        <v/>
      </c>
      <c r="D2005" s="79" t="str">
        <f>IFERROR(IF(J2004&lt;=0,"",IF(C2005="Yes","",B2005-COUNTIF($C$21:C2005,"Yes"))),"")</f>
        <v/>
      </c>
      <c r="E2005" s="81" t="str">
        <f t="shared" ref="E2005:E2068" si="435">IF($E$9="End of the Period",IF(B2005="","",IF(payment_frequency="Bi-weekly",first_payment_date+B2005*VLOOKUP(payment_frequency,periodic_table,2,0),IF(payment_frequency="Weekly",first_payment_date+B2005*VLOOKUP(payment_frequency,periodic_table,2,0),IF(payment_frequency="Semi-monthly",first_payment_date+B2005*VLOOKUP(payment_frequency,periodic_table,2,0),EDATE(first_payment_date,B2005*VLOOKUP(payment_frequency,periodic_table,2,0)))))),IF(B2005="","",IF(payment_frequency="Bi-weekly",first_payment_date+(B2005-1)*VLOOKUP(payment_frequency,periodic_table,2,0),IF(payment_frequency="Weekly",first_payment_date+(B2005-1)*VLOOKUP(payment_frequency,periodic_table,2,0),IF(payment_frequency="Semi-monthly",first_payment_date+(B2005-1)*VLOOKUP(payment_frequency,periodic_table,2,0),EDATE(first_payment_date,(B2005-1)*VLOOKUP(payment_frequency,periodic_table,2,0)))))))</f>
        <v/>
      </c>
      <c r="F2005" s="80" t="str">
        <f t="shared" si="429"/>
        <v/>
      </c>
      <c r="G2005" s="80" t="str">
        <f t="shared" ref="G2005:G2068" si="436">IF(AND(Payment_Type=1,B2005=1),0,IF(B2005="","",IF(C2005="Yes",0,J2004*Compound_Rate)))</f>
        <v/>
      </c>
      <c r="H2005" s="80" t="str">
        <f t="shared" si="430"/>
        <v/>
      </c>
      <c r="I2005" s="80" t="str">
        <f t="shared" ref="I2005:I2068" si="437">IF(B2005="","",IF(C2005="Yes",J2004*Compound_Rate,0))</f>
        <v/>
      </c>
      <c r="J2005" s="80" t="str">
        <f t="shared" si="431"/>
        <v/>
      </c>
      <c r="AG2005" s="16" t="str">
        <f t="shared" si="432"/>
        <v/>
      </c>
      <c r="AH2005" s="69" t="str">
        <f t="shared" ref="AH2005:AH2068" si="438">IF($E$9="End of the Period",IF(AG2005="","",IF(payment_frequency="Bi-weekly",first_payment_date+AG2005*VLOOKUP(payment_frequency,periodic_table,2,0),IF(payment_frequency="Weekly",first_payment_date+AG2005*VLOOKUP(payment_frequency,periodic_table,2,0),IF(payment_frequency="Semi-monthly",first_payment_date+AG2005*VLOOKUP(payment_frequency,periodic_table,2,0),EDATE(first_payment_date,AG2005*VLOOKUP(payment_frequency,periodic_table,2,0)))))),IF(AG2005="","",IF(payment_frequency="Bi-weekly",first_payment_date+(AG2005-1)*VLOOKUP(payment_frequency,periodic_table,2,0),IF(payment_frequency="Weekly",first_payment_date+(AG2005-1)*VLOOKUP(payment_frequency,periodic_table,2,0),IF(payment_frequency="Semi-monthly",first_payment_date+(AG2005-1)*VLOOKUP(payment_frequency,periodic_table,2,0),EDATE(first_payment_date,(AG2005-1)*VLOOKUP(payment_frequency,periodic_table,2,0)))))))</f>
        <v/>
      </c>
      <c r="AI2005" s="70" t="str">
        <f t="shared" ref="AI2005:AI2068" si="439">IF(AG2005="","",IF(AL2004&lt;payment,AL2004*(1+Compound_Rate),payment))</f>
        <v/>
      </c>
      <c r="AJ2005" s="70" t="str">
        <f t="shared" ref="AJ2005:AJ2068" si="440">IF(AND(Payment_Type=1,AG2005=1),0,IF(AG2005="","",AL2004*Compound_Rate))</f>
        <v/>
      </c>
      <c r="AK2005" s="70" t="str">
        <f t="shared" si="433"/>
        <v/>
      </c>
      <c r="AL2005" s="70" t="str">
        <f t="shared" si="434"/>
        <v/>
      </c>
    </row>
    <row r="2006" spans="2:38" ht="15" thickBot="1" x14ac:dyDescent="0.35">
      <c r="B2006" s="79" t="str">
        <f t="shared" ref="B2006:B2069" si="441">IFERROR(IF(TRUNC(J2005)&lt;=0,"",B2005+1),"")</f>
        <v/>
      </c>
      <c r="C2006" s="79" t="str">
        <f t="shared" ref="C2006:C2069" si="442">IF(B2006="","",IF(AND(B2006&lt;=$E$13,B2006&gt;=$E$12),"Yes","No"))</f>
        <v/>
      </c>
      <c r="D2006" s="79" t="str">
        <f>IFERROR(IF(J2005&lt;=0,"",IF(C2006="Yes","",B2006-COUNTIF($C$21:C2006,"Yes"))),"")</f>
        <v/>
      </c>
      <c r="E2006" s="81" t="str">
        <f t="shared" si="435"/>
        <v/>
      </c>
      <c r="F2006" s="80" t="str">
        <f t="shared" ref="F2006:F2069" si="443">IF(B2006="","",IF(C2006="Yes",0,IF(J2005&lt;payment,J2005*(1+Compound_Rate),-PMT($J$5,nper-B2006+1+$E$14,J2005))))</f>
        <v/>
      </c>
      <c r="G2006" s="80" t="str">
        <f t="shared" si="436"/>
        <v/>
      </c>
      <c r="H2006" s="80" t="str">
        <f t="shared" ref="H2006:H2069" si="444">IF(B2006="","",F2006-G2006)</f>
        <v/>
      </c>
      <c r="I2006" s="80" t="str">
        <f t="shared" si="437"/>
        <v/>
      </c>
      <c r="J2006" s="80" t="str">
        <f t="shared" ref="J2006:J2069" si="445">IFERROR(IF(B2006="","",J2005-H2006+I2006),"")</f>
        <v/>
      </c>
      <c r="AG2006" s="16" t="str">
        <f t="shared" ref="AG2006:AG2069" si="446">IFERROR(IF(AL2005&lt;=0,"",AG2005+1),"")</f>
        <v/>
      </c>
      <c r="AH2006" s="69" t="str">
        <f t="shared" si="438"/>
        <v/>
      </c>
      <c r="AI2006" s="70" t="str">
        <f t="shared" si="439"/>
        <v/>
      </c>
      <c r="AJ2006" s="70" t="str">
        <f t="shared" si="440"/>
        <v/>
      </c>
      <c r="AK2006" s="70" t="str">
        <f t="shared" ref="AK2006:AK2069" si="447">IF(AG2006="","",AI2006-AJ2006)</f>
        <v/>
      </c>
      <c r="AL2006" s="70" t="str">
        <f t="shared" ref="AL2006:AL2069" si="448">IFERROR(IF(AK2006&lt;=0,"",AL2005-AK2006),"")</f>
        <v/>
      </c>
    </row>
    <row r="2007" spans="2:38" ht="15" thickBot="1" x14ac:dyDescent="0.35">
      <c r="B2007" s="79" t="str">
        <f t="shared" si="441"/>
        <v/>
      </c>
      <c r="C2007" s="79" t="str">
        <f t="shared" si="442"/>
        <v/>
      </c>
      <c r="D2007" s="79" t="str">
        <f>IFERROR(IF(J2006&lt;=0,"",IF(C2007="Yes","",B2007-COUNTIF($C$21:C2007,"Yes"))),"")</f>
        <v/>
      </c>
      <c r="E2007" s="81" t="str">
        <f t="shared" si="435"/>
        <v/>
      </c>
      <c r="F2007" s="80" t="str">
        <f t="shared" si="443"/>
        <v/>
      </c>
      <c r="G2007" s="80" t="str">
        <f t="shared" si="436"/>
        <v/>
      </c>
      <c r="H2007" s="80" t="str">
        <f t="shared" si="444"/>
        <v/>
      </c>
      <c r="I2007" s="80" t="str">
        <f t="shared" si="437"/>
        <v/>
      </c>
      <c r="J2007" s="80" t="str">
        <f t="shared" si="445"/>
        <v/>
      </c>
      <c r="AG2007" s="16" t="str">
        <f t="shared" si="446"/>
        <v/>
      </c>
      <c r="AH2007" s="69" t="str">
        <f t="shared" si="438"/>
        <v/>
      </c>
      <c r="AI2007" s="70" t="str">
        <f t="shared" si="439"/>
        <v/>
      </c>
      <c r="AJ2007" s="70" t="str">
        <f t="shared" si="440"/>
        <v/>
      </c>
      <c r="AK2007" s="70" t="str">
        <f t="shared" si="447"/>
        <v/>
      </c>
      <c r="AL2007" s="70" t="str">
        <f t="shared" si="448"/>
        <v/>
      </c>
    </row>
    <row r="2008" spans="2:38" ht="15" thickBot="1" x14ac:dyDescent="0.35">
      <c r="B2008" s="79" t="str">
        <f t="shared" si="441"/>
        <v/>
      </c>
      <c r="C2008" s="79" t="str">
        <f t="shared" si="442"/>
        <v/>
      </c>
      <c r="D2008" s="79" t="str">
        <f>IFERROR(IF(J2007&lt;=0,"",IF(C2008="Yes","",B2008-COUNTIF($C$21:C2008,"Yes"))),"")</f>
        <v/>
      </c>
      <c r="E2008" s="81" t="str">
        <f t="shared" si="435"/>
        <v/>
      </c>
      <c r="F2008" s="80" t="str">
        <f t="shared" si="443"/>
        <v/>
      </c>
      <c r="G2008" s="80" t="str">
        <f t="shared" si="436"/>
        <v/>
      </c>
      <c r="H2008" s="80" t="str">
        <f t="shared" si="444"/>
        <v/>
      </c>
      <c r="I2008" s="80" t="str">
        <f t="shared" si="437"/>
        <v/>
      </c>
      <c r="J2008" s="80" t="str">
        <f t="shared" si="445"/>
        <v/>
      </c>
      <c r="AG2008" s="16" t="str">
        <f t="shared" si="446"/>
        <v/>
      </c>
      <c r="AH2008" s="69" t="str">
        <f t="shared" si="438"/>
        <v/>
      </c>
      <c r="AI2008" s="70" t="str">
        <f t="shared" si="439"/>
        <v/>
      </c>
      <c r="AJ2008" s="70" t="str">
        <f t="shared" si="440"/>
        <v/>
      </c>
      <c r="AK2008" s="70" t="str">
        <f t="shared" si="447"/>
        <v/>
      </c>
      <c r="AL2008" s="70" t="str">
        <f t="shared" si="448"/>
        <v/>
      </c>
    </row>
    <row r="2009" spans="2:38" ht="15" thickBot="1" x14ac:dyDescent="0.35">
      <c r="B2009" s="79" t="str">
        <f t="shared" si="441"/>
        <v/>
      </c>
      <c r="C2009" s="79" t="str">
        <f t="shared" si="442"/>
        <v/>
      </c>
      <c r="D2009" s="79" t="str">
        <f>IFERROR(IF(J2008&lt;=0,"",IF(C2009="Yes","",B2009-COUNTIF($C$21:C2009,"Yes"))),"")</f>
        <v/>
      </c>
      <c r="E2009" s="81" t="str">
        <f t="shared" si="435"/>
        <v/>
      </c>
      <c r="F2009" s="80" t="str">
        <f t="shared" si="443"/>
        <v/>
      </c>
      <c r="G2009" s="80" t="str">
        <f t="shared" si="436"/>
        <v/>
      </c>
      <c r="H2009" s="80" t="str">
        <f t="shared" si="444"/>
        <v/>
      </c>
      <c r="I2009" s="80" t="str">
        <f t="shared" si="437"/>
        <v/>
      </c>
      <c r="J2009" s="80" t="str">
        <f t="shared" si="445"/>
        <v/>
      </c>
      <c r="AG2009" s="16" t="str">
        <f t="shared" si="446"/>
        <v/>
      </c>
      <c r="AH2009" s="69" t="str">
        <f t="shared" si="438"/>
        <v/>
      </c>
      <c r="AI2009" s="70" t="str">
        <f t="shared" si="439"/>
        <v/>
      </c>
      <c r="AJ2009" s="70" t="str">
        <f t="shared" si="440"/>
        <v/>
      </c>
      <c r="AK2009" s="70" t="str">
        <f t="shared" si="447"/>
        <v/>
      </c>
      <c r="AL2009" s="70" t="str">
        <f t="shared" si="448"/>
        <v/>
      </c>
    </row>
    <row r="2010" spans="2:38" ht="15" thickBot="1" x14ac:dyDescent="0.35">
      <c r="B2010" s="79" t="str">
        <f t="shared" si="441"/>
        <v/>
      </c>
      <c r="C2010" s="79" t="str">
        <f t="shared" si="442"/>
        <v/>
      </c>
      <c r="D2010" s="79" t="str">
        <f>IFERROR(IF(J2009&lt;=0,"",IF(C2010="Yes","",B2010-COUNTIF($C$21:C2010,"Yes"))),"")</f>
        <v/>
      </c>
      <c r="E2010" s="81" t="str">
        <f t="shared" si="435"/>
        <v/>
      </c>
      <c r="F2010" s="80" t="str">
        <f t="shared" si="443"/>
        <v/>
      </c>
      <c r="G2010" s="80" t="str">
        <f t="shared" si="436"/>
        <v/>
      </c>
      <c r="H2010" s="80" t="str">
        <f t="shared" si="444"/>
        <v/>
      </c>
      <c r="I2010" s="80" t="str">
        <f t="shared" si="437"/>
        <v/>
      </c>
      <c r="J2010" s="80" t="str">
        <f t="shared" si="445"/>
        <v/>
      </c>
      <c r="AG2010" s="16" t="str">
        <f t="shared" si="446"/>
        <v/>
      </c>
      <c r="AH2010" s="69" t="str">
        <f t="shared" si="438"/>
        <v/>
      </c>
      <c r="AI2010" s="70" t="str">
        <f t="shared" si="439"/>
        <v/>
      </c>
      <c r="AJ2010" s="70" t="str">
        <f t="shared" si="440"/>
        <v/>
      </c>
      <c r="AK2010" s="70" t="str">
        <f t="shared" si="447"/>
        <v/>
      </c>
      <c r="AL2010" s="70" t="str">
        <f t="shared" si="448"/>
        <v/>
      </c>
    </row>
    <row r="2011" spans="2:38" ht="15" thickBot="1" x14ac:dyDescent="0.35">
      <c r="B2011" s="79" t="str">
        <f t="shared" si="441"/>
        <v/>
      </c>
      <c r="C2011" s="79" t="str">
        <f t="shared" si="442"/>
        <v/>
      </c>
      <c r="D2011" s="79" t="str">
        <f>IFERROR(IF(J2010&lt;=0,"",IF(C2011="Yes","",B2011-COUNTIF($C$21:C2011,"Yes"))),"")</f>
        <v/>
      </c>
      <c r="E2011" s="81" t="str">
        <f t="shared" si="435"/>
        <v/>
      </c>
      <c r="F2011" s="80" t="str">
        <f t="shared" si="443"/>
        <v/>
      </c>
      <c r="G2011" s="80" t="str">
        <f t="shared" si="436"/>
        <v/>
      </c>
      <c r="H2011" s="80" t="str">
        <f t="shared" si="444"/>
        <v/>
      </c>
      <c r="I2011" s="80" t="str">
        <f t="shared" si="437"/>
        <v/>
      </c>
      <c r="J2011" s="80" t="str">
        <f t="shared" si="445"/>
        <v/>
      </c>
      <c r="AG2011" s="16" t="str">
        <f t="shared" si="446"/>
        <v/>
      </c>
      <c r="AH2011" s="69" t="str">
        <f t="shared" si="438"/>
        <v/>
      </c>
      <c r="AI2011" s="70" t="str">
        <f t="shared" si="439"/>
        <v/>
      </c>
      <c r="AJ2011" s="70" t="str">
        <f t="shared" si="440"/>
        <v/>
      </c>
      <c r="AK2011" s="70" t="str">
        <f t="shared" si="447"/>
        <v/>
      </c>
      <c r="AL2011" s="70" t="str">
        <f t="shared" si="448"/>
        <v/>
      </c>
    </row>
    <row r="2012" spans="2:38" ht="15" thickBot="1" x14ac:dyDescent="0.35">
      <c r="B2012" s="79" t="str">
        <f t="shared" si="441"/>
        <v/>
      </c>
      <c r="C2012" s="79" t="str">
        <f t="shared" si="442"/>
        <v/>
      </c>
      <c r="D2012" s="79" t="str">
        <f>IFERROR(IF(J2011&lt;=0,"",IF(C2012="Yes","",B2012-COUNTIF($C$21:C2012,"Yes"))),"")</f>
        <v/>
      </c>
      <c r="E2012" s="81" t="str">
        <f t="shared" si="435"/>
        <v/>
      </c>
      <c r="F2012" s="80" t="str">
        <f t="shared" si="443"/>
        <v/>
      </c>
      <c r="G2012" s="80" t="str">
        <f t="shared" si="436"/>
        <v/>
      </c>
      <c r="H2012" s="80" t="str">
        <f t="shared" si="444"/>
        <v/>
      </c>
      <c r="I2012" s="80" t="str">
        <f t="shared" si="437"/>
        <v/>
      </c>
      <c r="J2012" s="80" t="str">
        <f t="shared" si="445"/>
        <v/>
      </c>
      <c r="AG2012" s="16" t="str">
        <f t="shared" si="446"/>
        <v/>
      </c>
      <c r="AH2012" s="69" t="str">
        <f t="shared" si="438"/>
        <v/>
      </c>
      <c r="AI2012" s="70" t="str">
        <f t="shared" si="439"/>
        <v/>
      </c>
      <c r="AJ2012" s="70" t="str">
        <f t="shared" si="440"/>
        <v/>
      </c>
      <c r="AK2012" s="70" t="str">
        <f t="shared" si="447"/>
        <v/>
      </c>
      <c r="AL2012" s="70" t="str">
        <f t="shared" si="448"/>
        <v/>
      </c>
    </row>
    <row r="2013" spans="2:38" ht="15" thickBot="1" x14ac:dyDescent="0.35">
      <c r="B2013" s="79" t="str">
        <f t="shared" si="441"/>
        <v/>
      </c>
      <c r="C2013" s="79" t="str">
        <f t="shared" si="442"/>
        <v/>
      </c>
      <c r="D2013" s="79" t="str">
        <f>IFERROR(IF(J2012&lt;=0,"",IF(C2013="Yes","",B2013-COUNTIF($C$21:C2013,"Yes"))),"")</f>
        <v/>
      </c>
      <c r="E2013" s="81" t="str">
        <f t="shared" si="435"/>
        <v/>
      </c>
      <c r="F2013" s="80" t="str">
        <f t="shared" si="443"/>
        <v/>
      </c>
      <c r="G2013" s="80" t="str">
        <f t="shared" si="436"/>
        <v/>
      </c>
      <c r="H2013" s="80" t="str">
        <f t="shared" si="444"/>
        <v/>
      </c>
      <c r="I2013" s="80" t="str">
        <f t="shared" si="437"/>
        <v/>
      </c>
      <c r="J2013" s="80" t="str">
        <f t="shared" si="445"/>
        <v/>
      </c>
      <c r="AG2013" s="16" t="str">
        <f t="shared" si="446"/>
        <v/>
      </c>
      <c r="AH2013" s="69" t="str">
        <f t="shared" si="438"/>
        <v/>
      </c>
      <c r="AI2013" s="70" t="str">
        <f t="shared" si="439"/>
        <v/>
      </c>
      <c r="AJ2013" s="70" t="str">
        <f t="shared" si="440"/>
        <v/>
      </c>
      <c r="AK2013" s="70" t="str">
        <f t="shared" si="447"/>
        <v/>
      </c>
      <c r="AL2013" s="70" t="str">
        <f t="shared" si="448"/>
        <v/>
      </c>
    </row>
    <row r="2014" spans="2:38" ht="15" thickBot="1" x14ac:dyDescent="0.35">
      <c r="B2014" s="79" t="str">
        <f t="shared" si="441"/>
        <v/>
      </c>
      <c r="C2014" s="79" t="str">
        <f t="shared" si="442"/>
        <v/>
      </c>
      <c r="D2014" s="79" t="str">
        <f>IFERROR(IF(J2013&lt;=0,"",IF(C2014="Yes","",B2014-COUNTIF($C$21:C2014,"Yes"))),"")</f>
        <v/>
      </c>
      <c r="E2014" s="81" t="str">
        <f t="shared" si="435"/>
        <v/>
      </c>
      <c r="F2014" s="80" t="str">
        <f t="shared" si="443"/>
        <v/>
      </c>
      <c r="G2014" s="80" t="str">
        <f t="shared" si="436"/>
        <v/>
      </c>
      <c r="H2014" s="80" t="str">
        <f t="shared" si="444"/>
        <v/>
      </c>
      <c r="I2014" s="80" t="str">
        <f t="shared" si="437"/>
        <v/>
      </c>
      <c r="J2014" s="80" t="str">
        <f t="shared" si="445"/>
        <v/>
      </c>
      <c r="AG2014" s="16" t="str">
        <f t="shared" si="446"/>
        <v/>
      </c>
      <c r="AH2014" s="69" t="str">
        <f t="shared" si="438"/>
        <v/>
      </c>
      <c r="AI2014" s="70" t="str">
        <f t="shared" si="439"/>
        <v/>
      </c>
      <c r="AJ2014" s="70" t="str">
        <f t="shared" si="440"/>
        <v/>
      </c>
      <c r="AK2014" s="70" t="str">
        <f t="shared" si="447"/>
        <v/>
      </c>
      <c r="AL2014" s="70" t="str">
        <f t="shared" si="448"/>
        <v/>
      </c>
    </row>
    <row r="2015" spans="2:38" ht="15" thickBot="1" x14ac:dyDescent="0.35">
      <c r="B2015" s="79" t="str">
        <f t="shared" si="441"/>
        <v/>
      </c>
      <c r="C2015" s="79" t="str">
        <f t="shared" si="442"/>
        <v/>
      </c>
      <c r="D2015" s="79" t="str">
        <f>IFERROR(IF(J2014&lt;=0,"",IF(C2015="Yes","",B2015-COUNTIF($C$21:C2015,"Yes"))),"")</f>
        <v/>
      </c>
      <c r="E2015" s="81" t="str">
        <f t="shared" si="435"/>
        <v/>
      </c>
      <c r="F2015" s="80" t="str">
        <f t="shared" si="443"/>
        <v/>
      </c>
      <c r="G2015" s="80" t="str">
        <f t="shared" si="436"/>
        <v/>
      </c>
      <c r="H2015" s="80" t="str">
        <f t="shared" si="444"/>
        <v/>
      </c>
      <c r="I2015" s="80" t="str">
        <f t="shared" si="437"/>
        <v/>
      </c>
      <c r="J2015" s="80" t="str">
        <f t="shared" si="445"/>
        <v/>
      </c>
      <c r="AG2015" s="16" t="str">
        <f t="shared" si="446"/>
        <v/>
      </c>
      <c r="AH2015" s="69" t="str">
        <f t="shared" si="438"/>
        <v/>
      </c>
      <c r="AI2015" s="70" t="str">
        <f t="shared" si="439"/>
        <v/>
      </c>
      <c r="AJ2015" s="70" t="str">
        <f t="shared" si="440"/>
        <v/>
      </c>
      <c r="AK2015" s="70" t="str">
        <f t="shared" si="447"/>
        <v/>
      </c>
      <c r="AL2015" s="70" t="str">
        <f t="shared" si="448"/>
        <v/>
      </c>
    </row>
    <row r="2016" spans="2:38" ht="15" thickBot="1" x14ac:dyDescent="0.35">
      <c r="B2016" s="79" t="str">
        <f t="shared" si="441"/>
        <v/>
      </c>
      <c r="C2016" s="79" t="str">
        <f t="shared" si="442"/>
        <v/>
      </c>
      <c r="D2016" s="79" t="str">
        <f>IFERROR(IF(J2015&lt;=0,"",IF(C2016="Yes","",B2016-COUNTIF($C$21:C2016,"Yes"))),"")</f>
        <v/>
      </c>
      <c r="E2016" s="81" t="str">
        <f t="shared" si="435"/>
        <v/>
      </c>
      <c r="F2016" s="80" t="str">
        <f t="shared" si="443"/>
        <v/>
      </c>
      <c r="G2016" s="80" t="str">
        <f t="shared" si="436"/>
        <v/>
      </c>
      <c r="H2016" s="80" t="str">
        <f t="shared" si="444"/>
        <v/>
      </c>
      <c r="I2016" s="80" t="str">
        <f t="shared" si="437"/>
        <v/>
      </c>
      <c r="J2016" s="80" t="str">
        <f t="shared" si="445"/>
        <v/>
      </c>
      <c r="AG2016" s="16" t="str">
        <f t="shared" si="446"/>
        <v/>
      </c>
      <c r="AH2016" s="69" t="str">
        <f t="shared" si="438"/>
        <v/>
      </c>
      <c r="AI2016" s="70" t="str">
        <f t="shared" si="439"/>
        <v/>
      </c>
      <c r="AJ2016" s="70" t="str">
        <f t="shared" si="440"/>
        <v/>
      </c>
      <c r="AK2016" s="70" t="str">
        <f t="shared" si="447"/>
        <v/>
      </c>
      <c r="AL2016" s="70" t="str">
        <f t="shared" si="448"/>
        <v/>
      </c>
    </row>
    <row r="2017" spans="2:38" ht="15" thickBot="1" x14ac:dyDescent="0.35">
      <c r="B2017" s="79" t="str">
        <f t="shared" si="441"/>
        <v/>
      </c>
      <c r="C2017" s="79" t="str">
        <f t="shared" si="442"/>
        <v/>
      </c>
      <c r="D2017" s="79" t="str">
        <f>IFERROR(IF(J2016&lt;=0,"",IF(C2017="Yes","",B2017-COUNTIF($C$21:C2017,"Yes"))),"")</f>
        <v/>
      </c>
      <c r="E2017" s="81" t="str">
        <f t="shared" si="435"/>
        <v/>
      </c>
      <c r="F2017" s="80" t="str">
        <f t="shared" si="443"/>
        <v/>
      </c>
      <c r="G2017" s="80" t="str">
        <f t="shared" si="436"/>
        <v/>
      </c>
      <c r="H2017" s="80" t="str">
        <f t="shared" si="444"/>
        <v/>
      </c>
      <c r="I2017" s="80" t="str">
        <f t="shared" si="437"/>
        <v/>
      </c>
      <c r="J2017" s="80" t="str">
        <f t="shared" si="445"/>
        <v/>
      </c>
      <c r="AG2017" s="16" t="str">
        <f t="shared" si="446"/>
        <v/>
      </c>
      <c r="AH2017" s="69" t="str">
        <f t="shared" si="438"/>
        <v/>
      </c>
      <c r="AI2017" s="70" t="str">
        <f t="shared" si="439"/>
        <v/>
      </c>
      <c r="AJ2017" s="70" t="str">
        <f t="shared" si="440"/>
        <v/>
      </c>
      <c r="AK2017" s="70" t="str">
        <f t="shared" si="447"/>
        <v/>
      </c>
      <c r="AL2017" s="70" t="str">
        <f t="shared" si="448"/>
        <v/>
      </c>
    </row>
    <row r="2018" spans="2:38" ht="15" thickBot="1" x14ac:dyDescent="0.35">
      <c r="B2018" s="79" t="str">
        <f t="shared" si="441"/>
        <v/>
      </c>
      <c r="C2018" s="79" t="str">
        <f t="shared" si="442"/>
        <v/>
      </c>
      <c r="D2018" s="79" t="str">
        <f>IFERROR(IF(J2017&lt;=0,"",IF(C2018="Yes","",B2018-COUNTIF($C$21:C2018,"Yes"))),"")</f>
        <v/>
      </c>
      <c r="E2018" s="81" t="str">
        <f t="shared" si="435"/>
        <v/>
      </c>
      <c r="F2018" s="80" t="str">
        <f t="shared" si="443"/>
        <v/>
      </c>
      <c r="G2018" s="80" t="str">
        <f t="shared" si="436"/>
        <v/>
      </c>
      <c r="H2018" s="80" t="str">
        <f t="shared" si="444"/>
        <v/>
      </c>
      <c r="I2018" s="80" t="str">
        <f t="shared" si="437"/>
        <v/>
      </c>
      <c r="J2018" s="80" t="str">
        <f t="shared" si="445"/>
        <v/>
      </c>
      <c r="AG2018" s="16" t="str">
        <f t="shared" si="446"/>
        <v/>
      </c>
      <c r="AH2018" s="69" t="str">
        <f t="shared" si="438"/>
        <v/>
      </c>
      <c r="AI2018" s="70" t="str">
        <f t="shared" si="439"/>
        <v/>
      </c>
      <c r="AJ2018" s="70" t="str">
        <f t="shared" si="440"/>
        <v/>
      </c>
      <c r="AK2018" s="70" t="str">
        <f t="shared" si="447"/>
        <v/>
      </c>
      <c r="AL2018" s="70" t="str">
        <f t="shared" si="448"/>
        <v/>
      </c>
    </row>
    <row r="2019" spans="2:38" ht="15" thickBot="1" x14ac:dyDescent="0.35">
      <c r="B2019" s="79" t="str">
        <f t="shared" si="441"/>
        <v/>
      </c>
      <c r="C2019" s="79" t="str">
        <f t="shared" si="442"/>
        <v/>
      </c>
      <c r="D2019" s="79" t="str">
        <f>IFERROR(IF(J2018&lt;=0,"",IF(C2019="Yes","",B2019-COUNTIF($C$21:C2019,"Yes"))),"")</f>
        <v/>
      </c>
      <c r="E2019" s="81" t="str">
        <f t="shared" si="435"/>
        <v/>
      </c>
      <c r="F2019" s="80" t="str">
        <f t="shared" si="443"/>
        <v/>
      </c>
      <c r="G2019" s="80" t="str">
        <f t="shared" si="436"/>
        <v/>
      </c>
      <c r="H2019" s="80" t="str">
        <f t="shared" si="444"/>
        <v/>
      </c>
      <c r="I2019" s="80" t="str">
        <f t="shared" si="437"/>
        <v/>
      </c>
      <c r="J2019" s="80" t="str">
        <f t="shared" si="445"/>
        <v/>
      </c>
      <c r="AG2019" s="16" t="str">
        <f t="shared" si="446"/>
        <v/>
      </c>
      <c r="AH2019" s="69" t="str">
        <f t="shared" si="438"/>
        <v/>
      </c>
      <c r="AI2019" s="70" t="str">
        <f t="shared" si="439"/>
        <v/>
      </c>
      <c r="AJ2019" s="70" t="str">
        <f t="shared" si="440"/>
        <v/>
      </c>
      <c r="AK2019" s="70" t="str">
        <f t="shared" si="447"/>
        <v/>
      </c>
      <c r="AL2019" s="70" t="str">
        <f t="shared" si="448"/>
        <v/>
      </c>
    </row>
    <row r="2020" spans="2:38" ht="15" thickBot="1" x14ac:dyDescent="0.35">
      <c r="B2020" s="79" t="str">
        <f t="shared" si="441"/>
        <v/>
      </c>
      <c r="C2020" s="79" t="str">
        <f t="shared" si="442"/>
        <v/>
      </c>
      <c r="D2020" s="79" t="str">
        <f>IFERROR(IF(J2019&lt;=0,"",IF(C2020="Yes","",B2020-COUNTIF($C$21:C2020,"Yes"))),"")</f>
        <v/>
      </c>
      <c r="E2020" s="81" t="str">
        <f t="shared" si="435"/>
        <v/>
      </c>
      <c r="F2020" s="80" t="str">
        <f t="shared" si="443"/>
        <v/>
      </c>
      <c r="G2020" s="80" t="str">
        <f t="shared" si="436"/>
        <v/>
      </c>
      <c r="H2020" s="80" t="str">
        <f t="shared" si="444"/>
        <v/>
      </c>
      <c r="I2020" s="80" t="str">
        <f t="shared" si="437"/>
        <v/>
      </c>
      <c r="J2020" s="80" t="str">
        <f t="shared" si="445"/>
        <v/>
      </c>
      <c r="AG2020" s="16" t="str">
        <f t="shared" si="446"/>
        <v/>
      </c>
      <c r="AH2020" s="69" t="str">
        <f t="shared" si="438"/>
        <v/>
      </c>
      <c r="AI2020" s="70" t="str">
        <f t="shared" si="439"/>
        <v/>
      </c>
      <c r="AJ2020" s="70" t="str">
        <f t="shared" si="440"/>
        <v/>
      </c>
      <c r="AK2020" s="70" t="str">
        <f t="shared" si="447"/>
        <v/>
      </c>
      <c r="AL2020" s="70" t="str">
        <f t="shared" si="448"/>
        <v/>
      </c>
    </row>
    <row r="2021" spans="2:38" ht="15" thickBot="1" x14ac:dyDescent="0.35">
      <c r="B2021" s="79" t="str">
        <f t="shared" si="441"/>
        <v/>
      </c>
      <c r="C2021" s="79" t="str">
        <f t="shared" si="442"/>
        <v/>
      </c>
      <c r="D2021" s="79" t="str">
        <f>IFERROR(IF(J2020&lt;=0,"",IF(C2021="Yes","",B2021-COUNTIF($C$21:C2021,"Yes"))),"")</f>
        <v/>
      </c>
      <c r="E2021" s="81" t="str">
        <f t="shared" si="435"/>
        <v/>
      </c>
      <c r="F2021" s="80" t="str">
        <f t="shared" si="443"/>
        <v/>
      </c>
      <c r="G2021" s="80" t="str">
        <f t="shared" si="436"/>
        <v/>
      </c>
      <c r="H2021" s="80" t="str">
        <f t="shared" si="444"/>
        <v/>
      </c>
      <c r="I2021" s="80" t="str">
        <f t="shared" si="437"/>
        <v/>
      </c>
      <c r="J2021" s="80" t="str">
        <f t="shared" si="445"/>
        <v/>
      </c>
      <c r="AG2021" s="16" t="str">
        <f t="shared" si="446"/>
        <v/>
      </c>
      <c r="AH2021" s="69" t="str">
        <f t="shared" si="438"/>
        <v/>
      </c>
      <c r="AI2021" s="70" t="str">
        <f t="shared" si="439"/>
        <v/>
      </c>
      <c r="AJ2021" s="70" t="str">
        <f t="shared" si="440"/>
        <v/>
      </c>
      <c r="AK2021" s="70" t="str">
        <f t="shared" si="447"/>
        <v/>
      </c>
      <c r="AL2021" s="70" t="str">
        <f t="shared" si="448"/>
        <v/>
      </c>
    </row>
    <row r="2022" spans="2:38" ht="15" thickBot="1" x14ac:dyDescent="0.35">
      <c r="B2022" s="79" t="str">
        <f t="shared" si="441"/>
        <v/>
      </c>
      <c r="C2022" s="79" t="str">
        <f t="shared" si="442"/>
        <v/>
      </c>
      <c r="D2022" s="79" t="str">
        <f>IFERROR(IF(J2021&lt;=0,"",IF(C2022="Yes","",B2022-COUNTIF($C$21:C2022,"Yes"))),"")</f>
        <v/>
      </c>
      <c r="E2022" s="81" t="str">
        <f t="shared" si="435"/>
        <v/>
      </c>
      <c r="F2022" s="80" t="str">
        <f t="shared" si="443"/>
        <v/>
      </c>
      <c r="G2022" s="80" t="str">
        <f t="shared" si="436"/>
        <v/>
      </c>
      <c r="H2022" s="80" t="str">
        <f t="shared" si="444"/>
        <v/>
      </c>
      <c r="I2022" s="80" t="str">
        <f t="shared" si="437"/>
        <v/>
      </c>
      <c r="J2022" s="80" t="str">
        <f t="shared" si="445"/>
        <v/>
      </c>
      <c r="AG2022" s="16" t="str">
        <f t="shared" si="446"/>
        <v/>
      </c>
      <c r="AH2022" s="69" t="str">
        <f t="shared" si="438"/>
        <v/>
      </c>
      <c r="AI2022" s="70" t="str">
        <f t="shared" si="439"/>
        <v/>
      </c>
      <c r="AJ2022" s="70" t="str">
        <f t="shared" si="440"/>
        <v/>
      </c>
      <c r="AK2022" s="70" t="str">
        <f t="shared" si="447"/>
        <v/>
      </c>
      <c r="AL2022" s="70" t="str">
        <f t="shared" si="448"/>
        <v/>
      </c>
    </row>
    <row r="2023" spans="2:38" ht="15" thickBot="1" x14ac:dyDescent="0.35">
      <c r="B2023" s="79" t="str">
        <f t="shared" si="441"/>
        <v/>
      </c>
      <c r="C2023" s="79" t="str">
        <f t="shared" si="442"/>
        <v/>
      </c>
      <c r="D2023" s="79" t="str">
        <f>IFERROR(IF(J2022&lt;=0,"",IF(C2023="Yes","",B2023-COUNTIF($C$21:C2023,"Yes"))),"")</f>
        <v/>
      </c>
      <c r="E2023" s="81" t="str">
        <f t="shared" si="435"/>
        <v/>
      </c>
      <c r="F2023" s="80" t="str">
        <f t="shared" si="443"/>
        <v/>
      </c>
      <c r="G2023" s="80" t="str">
        <f t="shared" si="436"/>
        <v/>
      </c>
      <c r="H2023" s="80" t="str">
        <f t="shared" si="444"/>
        <v/>
      </c>
      <c r="I2023" s="80" t="str">
        <f t="shared" si="437"/>
        <v/>
      </c>
      <c r="J2023" s="80" t="str">
        <f t="shared" si="445"/>
        <v/>
      </c>
      <c r="AG2023" s="16" t="str">
        <f t="shared" si="446"/>
        <v/>
      </c>
      <c r="AH2023" s="69" t="str">
        <f t="shared" si="438"/>
        <v/>
      </c>
      <c r="AI2023" s="70" t="str">
        <f t="shared" si="439"/>
        <v/>
      </c>
      <c r="AJ2023" s="70" t="str">
        <f t="shared" si="440"/>
        <v/>
      </c>
      <c r="AK2023" s="70" t="str">
        <f t="shared" si="447"/>
        <v/>
      </c>
      <c r="AL2023" s="70" t="str">
        <f t="shared" si="448"/>
        <v/>
      </c>
    </row>
    <row r="2024" spans="2:38" ht="15" thickBot="1" x14ac:dyDescent="0.35">
      <c r="B2024" s="79" t="str">
        <f t="shared" si="441"/>
        <v/>
      </c>
      <c r="C2024" s="79" t="str">
        <f t="shared" si="442"/>
        <v/>
      </c>
      <c r="D2024" s="79" t="str">
        <f>IFERROR(IF(J2023&lt;=0,"",IF(C2024="Yes","",B2024-COUNTIF($C$21:C2024,"Yes"))),"")</f>
        <v/>
      </c>
      <c r="E2024" s="81" t="str">
        <f t="shared" si="435"/>
        <v/>
      </c>
      <c r="F2024" s="80" t="str">
        <f t="shared" si="443"/>
        <v/>
      </c>
      <c r="G2024" s="80" t="str">
        <f t="shared" si="436"/>
        <v/>
      </c>
      <c r="H2024" s="80" t="str">
        <f t="shared" si="444"/>
        <v/>
      </c>
      <c r="I2024" s="80" t="str">
        <f t="shared" si="437"/>
        <v/>
      </c>
      <c r="J2024" s="80" t="str">
        <f t="shared" si="445"/>
        <v/>
      </c>
      <c r="AG2024" s="16" t="str">
        <f t="shared" si="446"/>
        <v/>
      </c>
      <c r="AH2024" s="69" t="str">
        <f t="shared" si="438"/>
        <v/>
      </c>
      <c r="AI2024" s="70" t="str">
        <f t="shared" si="439"/>
        <v/>
      </c>
      <c r="AJ2024" s="70" t="str">
        <f t="shared" si="440"/>
        <v/>
      </c>
      <c r="AK2024" s="70" t="str">
        <f t="shared" si="447"/>
        <v/>
      </c>
      <c r="AL2024" s="70" t="str">
        <f t="shared" si="448"/>
        <v/>
      </c>
    </row>
    <row r="2025" spans="2:38" ht="15" thickBot="1" x14ac:dyDescent="0.35">
      <c r="B2025" s="79" t="str">
        <f t="shared" si="441"/>
        <v/>
      </c>
      <c r="C2025" s="79" t="str">
        <f t="shared" si="442"/>
        <v/>
      </c>
      <c r="D2025" s="79" t="str">
        <f>IFERROR(IF(J2024&lt;=0,"",IF(C2025="Yes","",B2025-COUNTIF($C$21:C2025,"Yes"))),"")</f>
        <v/>
      </c>
      <c r="E2025" s="81" t="str">
        <f t="shared" si="435"/>
        <v/>
      </c>
      <c r="F2025" s="80" t="str">
        <f t="shared" si="443"/>
        <v/>
      </c>
      <c r="G2025" s="80" t="str">
        <f t="shared" si="436"/>
        <v/>
      </c>
      <c r="H2025" s="80" t="str">
        <f t="shared" si="444"/>
        <v/>
      </c>
      <c r="I2025" s="80" t="str">
        <f t="shared" si="437"/>
        <v/>
      </c>
      <c r="J2025" s="80" t="str">
        <f t="shared" si="445"/>
        <v/>
      </c>
      <c r="AG2025" s="16" t="str">
        <f t="shared" si="446"/>
        <v/>
      </c>
      <c r="AH2025" s="69" t="str">
        <f t="shared" si="438"/>
        <v/>
      </c>
      <c r="AI2025" s="70" t="str">
        <f t="shared" si="439"/>
        <v/>
      </c>
      <c r="AJ2025" s="70" t="str">
        <f t="shared" si="440"/>
        <v/>
      </c>
      <c r="AK2025" s="70" t="str">
        <f t="shared" si="447"/>
        <v/>
      </c>
      <c r="AL2025" s="70" t="str">
        <f t="shared" si="448"/>
        <v/>
      </c>
    </row>
    <row r="2026" spans="2:38" ht="15" thickBot="1" x14ac:dyDescent="0.35">
      <c r="B2026" s="79" t="str">
        <f t="shared" si="441"/>
        <v/>
      </c>
      <c r="C2026" s="79" t="str">
        <f t="shared" si="442"/>
        <v/>
      </c>
      <c r="D2026" s="79" t="str">
        <f>IFERROR(IF(J2025&lt;=0,"",IF(C2026="Yes","",B2026-COUNTIF($C$21:C2026,"Yes"))),"")</f>
        <v/>
      </c>
      <c r="E2026" s="81" t="str">
        <f t="shared" si="435"/>
        <v/>
      </c>
      <c r="F2026" s="80" t="str">
        <f t="shared" si="443"/>
        <v/>
      </c>
      <c r="G2026" s="80" t="str">
        <f t="shared" si="436"/>
        <v/>
      </c>
      <c r="H2026" s="80" t="str">
        <f t="shared" si="444"/>
        <v/>
      </c>
      <c r="I2026" s="80" t="str">
        <f t="shared" si="437"/>
        <v/>
      </c>
      <c r="J2026" s="80" t="str">
        <f t="shared" si="445"/>
        <v/>
      </c>
      <c r="AG2026" s="16" t="str">
        <f t="shared" si="446"/>
        <v/>
      </c>
      <c r="AH2026" s="69" t="str">
        <f t="shared" si="438"/>
        <v/>
      </c>
      <c r="AI2026" s="70" t="str">
        <f t="shared" si="439"/>
        <v/>
      </c>
      <c r="AJ2026" s="70" t="str">
        <f t="shared" si="440"/>
        <v/>
      </c>
      <c r="AK2026" s="70" t="str">
        <f t="shared" si="447"/>
        <v/>
      </c>
      <c r="AL2026" s="70" t="str">
        <f t="shared" si="448"/>
        <v/>
      </c>
    </row>
    <row r="2027" spans="2:38" ht="15" thickBot="1" x14ac:dyDescent="0.35">
      <c r="B2027" s="79" t="str">
        <f t="shared" si="441"/>
        <v/>
      </c>
      <c r="C2027" s="79" t="str">
        <f t="shared" si="442"/>
        <v/>
      </c>
      <c r="D2027" s="79" t="str">
        <f>IFERROR(IF(J2026&lt;=0,"",IF(C2027="Yes","",B2027-COUNTIF($C$21:C2027,"Yes"))),"")</f>
        <v/>
      </c>
      <c r="E2027" s="81" t="str">
        <f t="shared" si="435"/>
        <v/>
      </c>
      <c r="F2027" s="80" t="str">
        <f t="shared" si="443"/>
        <v/>
      </c>
      <c r="G2027" s="80" t="str">
        <f t="shared" si="436"/>
        <v/>
      </c>
      <c r="H2027" s="80" t="str">
        <f t="shared" si="444"/>
        <v/>
      </c>
      <c r="I2027" s="80" t="str">
        <f t="shared" si="437"/>
        <v/>
      </c>
      <c r="J2027" s="80" t="str">
        <f t="shared" si="445"/>
        <v/>
      </c>
      <c r="AG2027" s="16" t="str">
        <f t="shared" si="446"/>
        <v/>
      </c>
      <c r="AH2027" s="69" t="str">
        <f t="shared" si="438"/>
        <v/>
      </c>
      <c r="AI2027" s="70" t="str">
        <f t="shared" si="439"/>
        <v/>
      </c>
      <c r="AJ2027" s="70" t="str">
        <f t="shared" si="440"/>
        <v/>
      </c>
      <c r="AK2027" s="70" t="str">
        <f t="shared" si="447"/>
        <v/>
      </c>
      <c r="AL2027" s="70" t="str">
        <f t="shared" si="448"/>
        <v/>
      </c>
    </row>
    <row r="2028" spans="2:38" ht="15" thickBot="1" x14ac:dyDescent="0.35">
      <c r="B2028" s="79" t="str">
        <f t="shared" si="441"/>
        <v/>
      </c>
      <c r="C2028" s="79" t="str">
        <f t="shared" si="442"/>
        <v/>
      </c>
      <c r="D2028" s="79" t="str">
        <f>IFERROR(IF(J2027&lt;=0,"",IF(C2028="Yes","",B2028-COUNTIF($C$21:C2028,"Yes"))),"")</f>
        <v/>
      </c>
      <c r="E2028" s="81" t="str">
        <f t="shared" si="435"/>
        <v/>
      </c>
      <c r="F2028" s="80" t="str">
        <f t="shared" si="443"/>
        <v/>
      </c>
      <c r="G2028" s="80" t="str">
        <f t="shared" si="436"/>
        <v/>
      </c>
      <c r="H2028" s="80" t="str">
        <f t="shared" si="444"/>
        <v/>
      </c>
      <c r="I2028" s="80" t="str">
        <f t="shared" si="437"/>
        <v/>
      </c>
      <c r="J2028" s="80" t="str">
        <f t="shared" si="445"/>
        <v/>
      </c>
      <c r="AG2028" s="16" t="str">
        <f t="shared" si="446"/>
        <v/>
      </c>
      <c r="AH2028" s="69" t="str">
        <f t="shared" si="438"/>
        <v/>
      </c>
      <c r="AI2028" s="70" t="str">
        <f t="shared" si="439"/>
        <v/>
      </c>
      <c r="AJ2028" s="70" t="str">
        <f t="shared" si="440"/>
        <v/>
      </c>
      <c r="AK2028" s="70" t="str">
        <f t="shared" si="447"/>
        <v/>
      </c>
      <c r="AL2028" s="70" t="str">
        <f t="shared" si="448"/>
        <v/>
      </c>
    </row>
    <row r="2029" spans="2:38" ht="15" thickBot="1" x14ac:dyDescent="0.35">
      <c r="B2029" s="79" t="str">
        <f t="shared" si="441"/>
        <v/>
      </c>
      <c r="C2029" s="79" t="str">
        <f t="shared" si="442"/>
        <v/>
      </c>
      <c r="D2029" s="79" t="str">
        <f>IFERROR(IF(J2028&lt;=0,"",IF(C2029="Yes","",B2029-COUNTIF($C$21:C2029,"Yes"))),"")</f>
        <v/>
      </c>
      <c r="E2029" s="81" t="str">
        <f t="shared" si="435"/>
        <v/>
      </c>
      <c r="F2029" s="80" t="str">
        <f t="shared" si="443"/>
        <v/>
      </c>
      <c r="G2029" s="80" t="str">
        <f t="shared" si="436"/>
        <v/>
      </c>
      <c r="H2029" s="80" t="str">
        <f t="shared" si="444"/>
        <v/>
      </c>
      <c r="I2029" s="80" t="str">
        <f t="shared" si="437"/>
        <v/>
      </c>
      <c r="J2029" s="80" t="str">
        <f t="shared" si="445"/>
        <v/>
      </c>
      <c r="AG2029" s="16" t="str">
        <f t="shared" si="446"/>
        <v/>
      </c>
      <c r="AH2029" s="69" t="str">
        <f t="shared" si="438"/>
        <v/>
      </c>
      <c r="AI2029" s="70" t="str">
        <f t="shared" si="439"/>
        <v/>
      </c>
      <c r="AJ2029" s="70" t="str">
        <f t="shared" si="440"/>
        <v/>
      </c>
      <c r="AK2029" s="70" t="str">
        <f t="shared" si="447"/>
        <v/>
      </c>
      <c r="AL2029" s="70" t="str">
        <f t="shared" si="448"/>
        <v/>
      </c>
    </row>
    <row r="2030" spans="2:38" ht="15" thickBot="1" x14ac:dyDescent="0.35">
      <c r="B2030" s="79" t="str">
        <f t="shared" si="441"/>
        <v/>
      </c>
      <c r="C2030" s="79" t="str">
        <f t="shared" si="442"/>
        <v/>
      </c>
      <c r="D2030" s="79" t="str">
        <f>IFERROR(IF(J2029&lt;=0,"",IF(C2030="Yes","",B2030-COUNTIF($C$21:C2030,"Yes"))),"")</f>
        <v/>
      </c>
      <c r="E2030" s="81" t="str">
        <f t="shared" si="435"/>
        <v/>
      </c>
      <c r="F2030" s="80" t="str">
        <f t="shared" si="443"/>
        <v/>
      </c>
      <c r="G2030" s="80" t="str">
        <f t="shared" si="436"/>
        <v/>
      </c>
      <c r="H2030" s="80" t="str">
        <f t="shared" si="444"/>
        <v/>
      </c>
      <c r="I2030" s="80" t="str">
        <f t="shared" si="437"/>
        <v/>
      </c>
      <c r="J2030" s="80" t="str">
        <f t="shared" si="445"/>
        <v/>
      </c>
      <c r="AG2030" s="16" t="str">
        <f t="shared" si="446"/>
        <v/>
      </c>
      <c r="AH2030" s="69" t="str">
        <f t="shared" si="438"/>
        <v/>
      </c>
      <c r="AI2030" s="70" t="str">
        <f t="shared" si="439"/>
        <v/>
      </c>
      <c r="AJ2030" s="70" t="str">
        <f t="shared" si="440"/>
        <v/>
      </c>
      <c r="AK2030" s="70" t="str">
        <f t="shared" si="447"/>
        <v/>
      </c>
      <c r="AL2030" s="70" t="str">
        <f t="shared" si="448"/>
        <v/>
      </c>
    </row>
    <row r="2031" spans="2:38" ht="15" thickBot="1" x14ac:dyDescent="0.35">
      <c r="B2031" s="79" t="str">
        <f t="shared" si="441"/>
        <v/>
      </c>
      <c r="C2031" s="79" t="str">
        <f t="shared" si="442"/>
        <v/>
      </c>
      <c r="D2031" s="79" t="str">
        <f>IFERROR(IF(J2030&lt;=0,"",IF(C2031="Yes","",B2031-COUNTIF($C$21:C2031,"Yes"))),"")</f>
        <v/>
      </c>
      <c r="E2031" s="81" t="str">
        <f t="shared" si="435"/>
        <v/>
      </c>
      <c r="F2031" s="80" t="str">
        <f t="shared" si="443"/>
        <v/>
      </c>
      <c r="G2031" s="80" t="str">
        <f t="shared" si="436"/>
        <v/>
      </c>
      <c r="H2031" s="80" t="str">
        <f t="shared" si="444"/>
        <v/>
      </c>
      <c r="I2031" s="80" t="str">
        <f t="shared" si="437"/>
        <v/>
      </c>
      <c r="J2031" s="80" t="str">
        <f t="shared" si="445"/>
        <v/>
      </c>
      <c r="AG2031" s="16" t="str">
        <f t="shared" si="446"/>
        <v/>
      </c>
      <c r="AH2031" s="69" t="str">
        <f t="shared" si="438"/>
        <v/>
      </c>
      <c r="AI2031" s="70" t="str">
        <f t="shared" si="439"/>
        <v/>
      </c>
      <c r="AJ2031" s="70" t="str">
        <f t="shared" si="440"/>
        <v/>
      </c>
      <c r="AK2031" s="70" t="str">
        <f t="shared" si="447"/>
        <v/>
      </c>
      <c r="AL2031" s="70" t="str">
        <f t="shared" si="448"/>
        <v/>
      </c>
    </row>
    <row r="2032" spans="2:38" ht="15" thickBot="1" x14ac:dyDescent="0.35">
      <c r="B2032" s="79" t="str">
        <f t="shared" si="441"/>
        <v/>
      </c>
      <c r="C2032" s="79" t="str">
        <f t="shared" si="442"/>
        <v/>
      </c>
      <c r="D2032" s="79" t="str">
        <f>IFERROR(IF(J2031&lt;=0,"",IF(C2032="Yes","",B2032-COUNTIF($C$21:C2032,"Yes"))),"")</f>
        <v/>
      </c>
      <c r="E2032" s="81" t="str">
        <f t="shared" si="435"/>
        <v/>
      </c>
      <c r="F2032" s="80" t="str">
        <f t="shared" si="443"/>
        <v/>
      </c>
      <c r="G2032" s="80" t="str">
        <f t="shared" si="436"/>
        <v/>
      </c>
      <c r="H2032" s="80" t="str">
        <f t="shared" si="444"/>
        <v/>
      </c>
      <c r="I2032" s="80" t="str">
        <f t="shared" si="437"/>
        <v/>
      </c>
      <c r="J2032" s="80" t="str">
        <f t="shared" si="445"/>
        <v/>
      </c>
      <c r="AG2032" s="16" t="str">
        <f t="shared" si="446"/>
        <v/>
      </c>
      <c r="AH2032" s="69" t="str">
        <f t="shared" si="438"/>
        <v/>
      </c>
      <c r="AI2032" s="70" t="str">
        <f t="shared" si="439"/>
        <v/>
      </c>
      <c r="AJ2032" s="70" t="str">
        <f t="shared" si="440"/>
        <v/>
      </c>
      <c r="AK2032" s="70" t="str">
        <f t="shared" si="447"/>
        <v/>
      </c>
      <c r="AL2032" s="70" t="str">
        <f t="shared" si="448"/>
        <v/>
      </c>
    </row>
    <row r="2033" spans="2:38" ht="15" thickBot="1" x14ac:dyDescent="0.35">
      <c r="B2033" s="79" t="str">
        <f t="shared" si="441"/>
        <v/>
      </c>
      <c r="C2033" s="79" t="str">
        <f t="shared" si="442"/>
        <v/>
      </c>
      <c r="D2033" s="79" t="str">
        <f>IFERROR(IF(J2032&lt;=0,"",IF(C2033="Yes","",B2033-COUNTIF($C$21:C2033,"Yes"))),"")</f>
        <v/>
      </c>
      <c r="E2033" s="81" t="str">
        <f t="shared" si="435"/>
        <v/>
      </c>
      <c r="F2033" s="80" t="str">
        <f t="shared" si="443"/>
        <v/>
      </c>
      <c r="G2033" s="80" t="str">
        <f t="shared" si="436"/>
        <v/>
      </c>
      <c r="H2033" s="80" t="str">
        <f t="shared" si="444"/>
        <v/>
      </c>
      <c r="I2033" s="80" t="str">
        <f t="shared" si="437"/>
        <v/>
      </c>
      <c r="J2033" s="80" t="str">
        <f t="shared" si="445"/>
        <v/>
      </c>
      <c r="AG2033" s="16" t="str">
        <f t="shared" si="446"/>
        <v/>
      </c>
      <c r="AH2033" s="69" t="str">
        <f t="shared" si="438"/>
        <v/>
      </c>
      <c r="AI2033" s="70" t="str">
        <f t="shared" si="439"/>
        <v/>
      </c>
      <c r="AJ2033" s="70" t="str">
        <f t="shared" si="440"/>
        <v/>
      </c>
      <c r="AK2033" s="70" t="str">
        <f t="shared" si="447"/>
        <v/>
      </c>
      <c r="AL2033" s="70" t="str">
        <f t="shared" si="448"/>
        <v/>
      </c>
    </row>
    <row r="2034" spans="2:38" ht="15" thickBot="1" x14ac:dyDescent="0.35">
      <c r="B2034" s="79" t="str">
        <f t="shared" si="441"/>
        <v/>
      </c>
      <c r="C2034" s="79" t="str">
        <f t="shared" si="442"/>
        <v/>
      </c>
      <c r="D2034" s="79" t="str">
        <f>IFERROR(IF(J2033&lt;=0,"",IF(C2034="Yes","",B2034-COUNTIF($C$21:C2034,"Yes"))),"")</f>
        <v/>
      </c>
      <c r="E2034" s="81" t="str">
        <f t="shared" si="435"/>
        <v/>
      </c>
      <c r="F2034" s="80" t="str">
        <f t="shared" si="443"/>
        <v/>
      </c>
      <c r="G2034" s="80" t="str">
        <f t="shared" si="436"/>
        <v/>
      </c>
      <c r="H2034" s="80" t="str">
        <f t="shared" si="444"/>
        <v/>
      </c>
      <c r="I2034" s="80" t="str">
        <f t="shared" si="437"/>
        <v/>
      </c>
      <c r="J2034" s="80" t="str">
        <f t="shared" si="445"/>
        <v/>
      </c>
      <c r="AG2034" s="16" t="str">
        <f t="shared" si="446"/>
        <v/>
      </c>
      <c r="AH2034" s="69" t="str">
        <f t="shared" si="438"/>
        <v/>
      </c>
      <c r="AI2034" s="70" t="str">
        <f t="shared" si="439"/>
        <v/>
      </c>
      <c r="AJ2034" s="70" t="str">
        <f t="shared" si="440"/>
        <v/>
      </c>
      <c r="AK2034" s="70" t="str">
        <f t="shared" si="447"/>
        <v/>
      </c>
      <c r="AL2034" s="70" t="str">
        <f t="shared" si="448"/>
        <v/>
      </c>
    </row>
    <row r="2035" spans="2:38" ht="15" thickBot="1" x14ac:dyDescent="0.35">
      <c r="B2035" s="79" t="str">
        <f t="shared" si="441"/>
        <v/>
      </c>
      <c r="C2035" s="79" t="str">
        <f t="shared" si="442"/>
        <v/>
      </c>
      <c r="D2035" s="79" t="str">
        <f>IFERROR(IF(J2034&lt;=0,"",IF(C2035="Yes","",B2035-COUNTIF($C$21:C2035,"Yes"))),"")</f>
        <v/>
      </c>
      <c r="E2035" s="81" t="str">
        <f t="shared" si="435"/>
        <v/>
      </c>
      <c r="F2035" s="80" t="str">
        <f t="shared" si="443"/>
        <v/>
      </c>
      <c r="G2035" s="80" t="str">
        <f t="shared" si="436"/>
        <v/>
      </c>
      <c r="H2035" s="80" t="str">
        <f t="shared" si="444"/>
        <v/>
      </c>
      <c r="I2035" s="80" t="str">
        <f t="shared" si="437"/>
        <v/>
      </c>
      <c r="J2035" s="80" t="str">
        <f t="shared" si="445"/>
        <v/>
      </c>
      <c r="AG2035" s="16" t="str">
        <f t="shared" si="446"/>
        <v/>
      </c>
      <c r="AH2035" s="69" t="str">
        <f t="shared" si="438"/>
        <v/>
      </c>
      <c r="AI2035" s="70" t="str">
        <f t="shared" si="439"/>
        <v/>
      </c>
      <c r="AJ2035" s="70" t="str">
        <f t="shared" si="440"/>
        <v/>
      </c>
      <c r="AK2035" s="70" t="str">
        <f t="shared" si="447"/>
        <v/>
      </c>
      <c r="AL2035" s="70" t="str">
        <f t="shared" si="448"/>
        <v/>
      </c>
    </row>
    <row r="2036" spans="2:38" ht="15" thickBot="1" x14ac:dyDescent="0.35">
      <c r="B2036" s="79" t="str">
        <f t="shared" si="441"/>
        <v/>
      </c>
      <c r="C2036" s="79" t="str">
        <f t="shared" si="442"/>
        <v/>
      </c>
      <c r="D2036" s="79" t="str">
        <f>IFERROR(IF(J2035&lt;=0,"",IF(C2036="Yes","",B2036-COUNTIF($C$21:C2036,"Yes"))),"")</f>
        <v/>
      </c>
      <c r="E2036" s="81" t="str">
        <f t="shared" si="435"/>
        <v/>
      </c>
      <c r="F2036" s="80" t="str">
        <f t="shared" si="443"/>
        <v/>
      </c>
      <c r="G2036" s="80" t="str">
        <f t="shared" si="436"/>
        <v/>
      </c>
      <c r="H2036" s="80" t="str">
        <f t="shared" si="444"/>
        <v/>
      </c>
      <c r="I2036" s="80" t="str">
        <f t="shared" si="437"/>
        <v/>
      </c>
      <c r="J2036" s="80" t="str">
        <f t="shared" si="445"/>
        <v/>
      </c>
      <c r="AG2036" s="16" t="str">
        <f t="shared" si="446"/>
        <v/>
      </c>
      <c r="AH2036" s="69" t="str">
        <f t="shared" si="438"/>
        <v/>
      </c>
      <c r="AI2036" s="70" t="str">
        <f t="shared" si="439"/>
        <v/>
      </c>
      <c r="AJ2036" s="70" t="str">
        <f t="shared" si="440"/>
        <v/>
      </c>
      <c r="AK2036" s="70" t="str">
        <f t="shared" si="447"/>
        <v/>
      </c>
      <c r="AL2036" s="70" t="str">
        <f t="shared" si="448"/>
        <v/>
      </c>
    </row>
    <row r="2037" spans="2:38" ht="15" thickBot="1" x14ac:dyDescent="0.35">
      <c r="B2037" s="79" t="str">
        <f t="shared" si="441"/>
        <v/>
      </c>
      <c r="C2037" s="79" t="str">
        <f t="shared" si="442"/>
        <v/>
      </c>
      <c r="D2037" s="79" t="str">
        <f>IFERROR(IF(J2036&lt;=0,"",IF(C2037="Yes","",B2037-COUNTIF($C$21:C2037,"Yes"))),"")</f>
        <v/>
      </c>
      <c r="E2037" s="81" t="str">
        <f t="shared" si="435"/>
        <v/>
      </c>
      <c r="F2037" s="80" t="str">
        <f t="shared" si="443"/>
        <v/>
      </c>
      <c r="G2037" s="80" t="str">
        <f t="shared" si="436"/>
        <v/>
      </c>
      <c r="H2037" s="80" t="str">
        <f t="shared" si="444"/>
        <v/>
      </c>
      <c r="I2037" s="80" t="str">
        <f t="shared" si="437"/>
        <v/>
      </c>
      <c r="J2037" s="80" t="str">
        <f t="shared" si="445"/>
        <v/>
      </c>
      <c r="AG2037" s="16" t="str">
        <f t="shared" si="446"/>
        <v/>
      </c>
      <c r="AH2037" s="69" t="str">
        <f t="shared" si="438"/>
        <v/>
      </c>
      <c r="AI2037" s="70" t="str">
        <f t="shared" si="439"/>
        <v/>
      </c>
      <c r="AJ2037" s="70" t="str">
        <f t="shared" si="440"/>
        <v/>
      </c>
      <c r="AK2037" s="70" t="str">
        <f t="shared" si="447"/>
        <v/>
      </c>
      <c r="AL2037" s="70" t="str">
        <f t="shared" si="448"/>
        <v/>
      </c>
    </row>
    <row r="2038" spans="2:38" ht="15" thickBot="1" x14ac:dyDescent="0.35">
      <c r="B2038" s="79" t="str">
        <f t="shared" si="441"/>
        <v/>
      </c>
      <c r="C2038" s="79" t="str">
        <f t="shared" si="442"/>
        <v/>
      </c>
      <c r="D2038" s="79" t="str">
        <f>IFERROR(IF(J2037&lt;=0,"",IF(C2038="Yes","",B2038-COUNTIF($C$21:C2038,"Yes"))),"")</f>
        <v/>
      </c>
      <c r="E2038" s="81" t="str">
        <f t="shared" si="435"/>
        <v/>
      </c>
      <c r="F2038" s="80" t="str">
        <f t="shared" si="443"/>
        <v/>
      </c>
      <c r="G2038" s="80" t="str">
        <f t="shared" si="436"/>
        <v/>
      </c>
      <c r="H2038" s="80" t="str">
        <f t="shared" si="444"/>
        <v/>
      </c>
      <c r="I2038" s="80" t="str">
        <f t="shared" si="437"/>
        <v/>
      </c>
      <c r="J2038" s="80" t="str">
        <f t="shared" si="445"/>
        <v/>
      </c>
      <c r="AG2038" s="16" t="str">
        <f t="shared" si="446"/>
        <v/>
      </c>
      <c r="AH2038" s="69" t="str">
        <f t="shared" si="438"/>
        <v/>
      </c>
      <c r="AI2038" s="70" t="str">
        <f t="shared" si="439"/>
        <v/>
      </c>
      <c r="AJ2038" s="70" t="str">
        <f t="shared" si="440"/>
        <v/>
      </c>
      <c r="AK2038" s="70" t="str">
        <f t="shared" si="447"/>
        <v/>
      </c>
      <c r="AL2038" s="70" t="str">
        <f t="shared" si="448"/>
        <v/>
      </c>
    </row>
    <row r="2039" spans="2:38" ht="15" thickBot="1" x14ac:dyDescent="0.35">
      <c r="B2039" s="79" t="str">
        <f t="shared" si="441"/>
        <v/>
      </c>
      <c r="C2039" s="79" t="str">
        <f t="shared" si="442"/>
        <v/>
      </c>
      <c r="D2039" s="79" t="str">
        <f>IFERROR(IF(J2038&lt;=0,"",IF(C2039="Yes","",B2039-COUNTIF($C$21:C2039,"Yes"))),"")</f>
        <v/>
      </c>
      <c r="E2039" s="81" t="str">
        <f t="shared" si="435"/>
        <v/>
      </c>
      <c r="F2039" s="80" t="str">
        <f t="shared" si="443"/>
        <v/>
      </c>
      <c r="G2039" s="80" t="str">
        <f t="shared" si="436"/>
        <v/>
      </c>
      <c r="H2039" s="80" t="str">
        <f t="shared" si="444"/>
        <v/>
      </c>
      <c r="I2039" s="80" t="str">
        <f t="shared" si="437"/>
        <v/>
      </c>
      <c r="J2039" s="80" t="str">
        <f t="shared" si="445"/>
        <v/>
      </c>
      <c r="AG2039" s="16" t="str">
        <f t="shared" si="446"/>
        <v/>
      </c>
      <c r="AH2039" s="69" t="str">
        <f t="shared" si="438"/>
        <v/>
      </c>
      <c r="AI2039" s="70" t="str">
        <f t="shared" si="439"/>
        <v/>
      </c>
      <c r="AJ2039" s="70" t="str">
        <f t="shared" si="440"/>
        <v/>
      </c>
      <c r="AK2039" s="70" t="str">
        <f t="shared" si="447"/>
        <v/>
      </c>
      <c r="AL2039" s="70" t="str">
        <f t="shared" si="448"/>
        <v/>
      </c>
    </row>
    <row r="2040" spans="2:38" ht="15" thickBot="1" x14ac:dyDescent="0.35">
      <c r="B2040" s="79" t="str">
        <f t="shared" si="441"/>
        <v/>
      </c>
      <c r="C2040" s="79" t="str">
        <f t="shared" si="442"/>
        <v/>
      </c>
      <c r="D2040" s="79" t="str">
        <f>IFERROR(IF(J2039&lt;=0,"",IF(C2040="Yes","",B2040-COUNTIF($C$21:C2040,"Yes"))),"")</f>
        <v/>
      </c>
      <c r="E2040" s="81" t="str">
        <f t="shared" si="435"/>
        <v/>
      </c>
      <c r="F2040" s="80" t="str">
        <f t="shared" si="443"/>
        <v/>
      </c>
      <c r="G2040" s="80" t="str">
        <f t="shared" si="436"/>
        <v/>
      </c>
      <c r="H2040" s="80" t="str">
        <f t="shared" si="444"/>
        <v/>
      </c>
      <c r="I2040" s="80" t="str">
        <f t="shared" si="437"/>
        <v/>
      </c>
      <c r="J2040" s="80" t="str">
        <f t="shared" si="445"/>
        <v/>
      </c>
      <c r="AG2040" s="16" t="str">
        <f t="shared" si="446"/>
        <v/>
      </c>
      <c r="AH2040" s="69" t="str">
        <f t="shared" si="438"/>
        <v/>
      </c>
      <c r="AI2040" s="70" t="str">
        <f t="shared" si="439"/>
        <v/>
      </c>
      <c r="AJ2040" s="70" t="str">
        <f t="shared" si="440"/>
        <v/>
      </c>
      <c r="AK2040" s="70" t="str">
        <f t="shared" si="447"/>
        <v/>
      </c>
      <c r="AL2040" s="70" t="str">
        <f t="shared" si="448"/>
        <v/>
      </c>
    </row>
    <row r="2041" spans="2:38" ht="15" thickBot="1" x14ac:dyDescent="0.35">
      <c r="B2041" s="79" t="str">
        <f t="shared" si="441"/>
        <v/>
      </c>
      <c r="C2041" s="79" t="str">
        <f t="shared" si="442"/>
        <v/>
      </c>
      <c r="D2041" s="79" t="str">
        <f>IFERROR(IF(J2040&lt;=0,"",IF(C2041="Yes","",B2041-COUNTIF($C$21:C2041,"Yes"))),"")</f>
        <v/>
      </c>
      <c r="E2041" s="81" t="str">
        <f t="shared" si="435"/>
        <v/>
      </c>
      <c r="F2041" s="80" t="str">
        <f t="shared" si="443"/>
        <v/>
      </c>
      <c r="G2041" s="80" t="str">
        <f t="shared" si="436"/>
        <v/>
      </c>
      <c r="H2041" s="80" t="str">
        <f t="shared" si="444"/>
        <v/>
      </c>
      <c r="I2041" s="80" t="str">
        <f t="shared" si="437"/>
        <v/>
      </c>
      <c r="J2041" s="80" t="str">
        <f t="shared" si="445"/>
        <v/>
      </c>
      <c r="AG2041" s="16" t="str">
        <f t="shared" si="446"/>
        <v/>
      </c>
      <c r="AH2041" s="69" t="str">
        <f t="shared" si="438"/>
        <v/>
      </c>
      <c r="AI2041" s="70" t="str">
        <f t="shared" si="439"/>
        <v/>
      </c>
      <c r="AJ2041" s="70" t="str">
        <f t="shared" si="440"/>
        <v/>
      </c>
      <c r="AK2041" s="70" t="str">
        <f t="shared" si="447"/>
        <v/>
      </c>
      <c r="AL2041" s="70" t="str">
        <f t="shared" si="448"/>
        <v/>
      </c>
    </row>
    <row r="2042" spans="2:38" ht="15" thickBot="1" x14ac:dyDescent="0.35">
      <c r="B2042" s="79" t="str">
        <f t="shared" si="441"/>
        <v/>
      </c>
      <c r="C2042" s="79" t="str">
        <f t="shared" si="442"/>
        <v/>
      </c>
      <c r="D2042" s="79" t="str">
        <f>IFERROR(IF(J2041&lt;=0,"",IF(C2042="Yes","",B2042-COUNTIF($C$21:C2042,"Yes"))),"")</f>
        <v/>
      </c>
      <c r="E2042" s="81" t="str">
        <f t="shared" si="435"/>
        <v/>
      </c>
      <c r="F2042" s="80" t="str">
        <f t="shared" si="443"/>
        <v/>
      </c>
      <c r="G2042" s="80" t="str">
        <f t="shared" si="436"/>
        <v/>
      </c>
      <c r="H2042" s="80" t="str">
        <f t="shared" si="444"/>
        <v/>
      </c>
      <c r="I2042" s="80" t="str">
        <f t="shared" si="437"/>
        <v/>
      </c>
      <c r="J2042" s="80" t="str">
        <f t="shared" si="445"/>
        <v/>
      </c>
      <c r="AG2042" s="16" t="str">
        <f t="shared" si="446"/>
        <v/>
      </c>
      <c r="AH2042" s="69" t="str">
        <f t="shared" si="438"/>
        <v/>
      </c>
      <c r="AI2042" s="70" t="str">
        <f t="shared" si="439"/>
        <v/>
      </c>
      <c r="AJ2042" s="70" t="str">
        <f t="shared" si="440"/>
        <v/>
      </c>
      <c r="AK2042" s="70" t="str">
        <f t="shared" si="447"/>
        <v/>
      </c>
      <c r="AL2042" s="70" t="str">
        <f t="shared" si="448"/>
        <v/>
      </c>
    </row>
    <row r="2043" spans="2:38" ht="15" thickBot="1" x14ac:dyDescent="0.35">
      <c r="B2043" s="79" t="str">
        <f t="shared" si="441"/>
        <v/>
      </c>
      <c r="C2043" s="79" t="str">
        <f t="shared" si="442"/>
        <v/>
      </c>
      <c r="D2043" s="79" t="str">
        <f>IFERROR(IF(J2042&lt;=0,"",IF(C2043="Yes","",B2043-COUNTIF($C$21:C2043,"Yes"))),"")</f>
        <v/>
      </c>
      <c r="E2043" s="81" t="str">
        <f t="shared" si="435"/>
        <v/>
      </c>
      <c r="F2043" s="80" t="str">
        <f t="shared" si="443"/>
        <v/>
      </c>
      <c r="G2043" s="80" t="str">
        <f t="shared" si="436"/>
        <v/>
      </c>
      <c r="H2043" s="80" t="str">
        <f t="shared" si="444"/>
        <v/>
      </c>
      <c r="I2043" s="80" t="str">
        <f t="shared" si="437"/>
        <v/>
      </c>
      <c r="J2043" s="80" t="str">
        <f t="shared" si="445"/>
        <v/>
      </c>
      <c r="AG2043" s="16" t="str">
        <f t="shared" si="446"/>
        <v/>
      </c>
      <c r="AH2043" s="69" t="str">
        <f t="shared" si="438"/>
        <v/>
      </c>
      <c r="AI2043" s="70" t="str">
        <f t="shared" si="439"/>
        <v/>
      </c>
      <c r="AJ2043" s="70" t="str">
        <f t="shared" si="440"/>
        <v/>
      </c>
      <c r="AK2043" s="70" t="str">
        <f t="shared" si="447"/>
        <v/>
      </c>
      <c r="AL2043" s="70" t="str">
        <f t="shared" si="448"/>
        <v/>
      </c>
    </row>
    <row r="2044" spans="2:38" ht="15" thickBot="1" x14ac:dyDescent="0.35">
      <c r="B2044" s="79" t="str">
        <f t="shared" si="441"/>
        <v/>
      </c>
      <c r="C2044" s="79" t="str">
        <f t="shared" si="442"/>
        <v/>
      </c>
      <c r="D2044" s="79" t="str">
        <f>IFERROR(IF(J2043&lt;=0,"",IF(C2044="Yes","",B2044-COUNTIF($C$21:C2044,"Yes"))),"")</f>
        <v/>
      </c>
      <c r="E2044" s="81" t="str">
        <f t="shared" si="435"/>
        <v/>
      </c>
      <c r="F2044" s="80" t="str">
        <f t="shared" si="443"/>
        <v/>
      </c>
      <c r="G2044" s="80" t="str">
        <f t="shared" si="436"/>
        <v/>
      </c>
      <c r="H2044" s="80" t="str">
        <f t="shared" si="444"/>
        <v/>
      </c>
      <c r="I2044" s="80" t="str">
        <f t="shared" si="437"/>
        <v/>
      </c>
      <c r="J2044" s="80" t="str">
        <f t="shared" si="445"/>
        <v/>
      </c>
      <c r="AG2044" s="16" t="str">
        <f t="shared" si="446"/>
        <v/>
      </c>
      <c r="AH2044" s="69" t="str">
        <f t="shared" si="438"/>
        <v/>
      </c>
      <c r="AI2044" s="70" t="str">
        <f t="shared" si="439"/>
        <v/>
      </c>
      <c r="AJ2044" s="70" t="str">
        <f t="shared" si="440"/>
        <v/>
      </c>
      <c r="AK2044" s="70" t="str">
        <f t="shared" si="447"/>
        <v/>
      </c>
      <c r="AL2044" s="70" t="str">
        <f t="shared" si="448"/>
        <v/>
      </c>
    </row>
    <row r="2045" spans="2:38" ht="15" thickBot="1" x14ac:dyDescent="0.35">
      <c r="B2045" s="79" t="str">
        <f t="shared" si="441"/>
        <v/>
      </c>
      <c r="C2045" s="79" t="str">
        <f t="shared" si="442"/>
        <v/>
      </c>
      <c r="D2045" s="79" t="str">
        <f>IFERROR(IF(J2044&lt;=0,"",IF(C2045="Yes","",B2045-COUNTIF($C$21:C2045,"Yes"))),"")</f>
        <v/>
      </c>
      <c r="E2045" s="81" t="str">
        <f t="shared" si="435"/>
        <v/>
      </c>
      <c r="F2045" s="80" t="str">
        <f t="shared" si="443"/>
        <v/>
      </c>
      <c r="G2045" s="80" t="str">
        <f t="shared" si="436"/>
        <v/>
      </c>
      <c r="H2045" s="80" t="str">
        <f t="shared" si="444"/>
        <v/>
      </c>
      <c r="I2045" s="80" t="str">
        <f t="shared" si="437"/>
        <v/>
      </c>
      <c r="J2045" s="80" t="str">
        <f t="shared" si="445"/>
        <v/>
      </c>
      <c r="AG2045" s="16" t="str">
        <f t="shared" si="446"/>
        <v/>
      </c>
      <c r="AH2045" s="69" t="str">
        <f t="shared" si="438"/>
        <v/>
      </c>
      <c r="AI2045" s="70" t="str">
        <f t="shared" si="439"/>
        <v/>
      </c>
      <c r="AJ2045" s="70" t="str">
        <f t="shared" si="440"/>
        <v/>
      </c>
      <c r="AK2045" s="70" t="str">
        <f t="shared" si="447"/>
        <v/>
      </c>
      <c r="AL2045" s="70" t="str">
        <f t="shared" si="448"/>
        <v/>
      </c>
    </row>
    <row r="2046" spans="2:38" ht="15" thickBot="1" x14ac:dyDescent="0.35">
      <c r="B2046" s="79" t="str">
        <f t="shared" si="441"/>
        <v/>
      </c>
      <c r="C2046" s="79" t="str">
        <f t="shared" si="442"/>
        <v/>
      </c>
      <c r="D2046" s="79" t="str">
        <f>IFERROR(IF(J2045&lt;=0,"",IF(C2046="Yes","",B2046-COUNTIF($C$21:C2046,"Yes"))),"")</f>
        <v/>
      </c>
      <c r="E2046" s="81" t="str">
        <f t="shared" si="435"/>
        <v/>
      </c>
      <c r="F2046" s="80" t="str">
        <f t="shared" si="443"/>
        <v/>
      </c>
      <c r="G2046" s="80" t="str">
        <f t="shared" si="436"/>
        <v/>
      </c>
      <c r="H2046" s="80" t="str">
        <f t="shared" si="444"/>
        <v/>
      </c>
      <c r="I2046" s="80" t="str">
        <f t="shared" si="437"/>
        <v/>
      </c>
      <c r="J2046" s="80" t="str">
        <f t="shared" si="445"/>
        <v/>
      </c>
      <c r="AG2046" s="16" t="str">
        <f t="shared" si="446"/>
        <v/>
      </c>
      <c r="AH2046" s="69" t="str">
        <f t="shared" si="438"/>
        <v/>
      </c>
      <c r="AI2046" s="70" t="str">
        <f t="shared" si="439"/>
        <v/>
      </c>
      <c r="AJ2046" s="70" t="str">
        <f t="shared" si="440"/>
        <v/>
      </c>
      <c r="AK2046" s="70" t="str">
        <f t="shared" si="447"/>
        <v/>
      </c>
      <c r="AL2046" s="70" t="str">
        <f t="shared" si="448"/>
        <v/>
      </c>
    </row>
    <row r="2047" spans="2:38" ht="15" thickBot="1" x14ac:dyDescent="0.35">
      <c r="B2047" s="79" t="str">
        <f t="shared" si="441"/>
        <v/>
      </c>
      <c r="C2047" s="79" t="str">
        <f t="shared" si="442"/>
        <v/>
      </c>
      <c r="D2047" s="79" t="str">
        <f>IFERROR(IF(J2046&lt;=0,"",IF(C2047="Yes","",B2047-COUNTIF($C$21:C2047,"Yes"))),"")</f>
        <v/>
      </c>
      <c r="E2047" s="81" t="str">
        <f t="shared" si="435"/>
        <v/>
      </c>
      <c r="F2047" s="80" t="str">
        <f t="shared" si="443"/>
        <v/>
      </c>
      <c r="G2047" s="80" t="str">
        <f t="shared" si="436"/>
        <v/>
      </c>
      <c r="H2047" s="80" t="str">
        <f t="shared" si="444"/>
        <v/>
      </c>
      <c r="I2047" s="80" t="str">
        <f t="shared" si="437"/>
        <v/>
      </c>
      <c r="J2047" s="80" t="str">
        <f t="shared" si="445"/>
        <v/>
      </c>
      <c r="AG2047" s="16" t="str">
        <f t="shared" si="446"/>
        <v/>
      </c>
      <c r="AH2047" s="69" t="str">
        <f t="shared" si="438"/>
        <v/>
      </c>
      <c r="AI2047" s="70" t="str">
        <f t="shared" si="439"/>
        <v/>
      </c>
      <c r="AJ2047" s="70" t="str">
        <f t="shared" si="440"/>
        <v/>
      </c>
      <c r="AK2047" s="70" t="str">
        <f t="shared" si="447"/>
        <v/>
      </c>
      <c r="AL2047" s="70" t="str">
        <f t="shared" si="448"/>
        <v/>
      </c>
    </row>
    <row r="2048" spans="2:38" ht="15" thickBot="1" x14ac:dyDescent="0.35">
      <c r="B2048" s="79" t="str">
        <f t="shared" si="441"/>
        <v/>
      </c>
      <c r="C2048" s="79" t="str">
        <f t="shared" si="442"/>
        <v/>
      </c>
      <c r="D2048" s="79" t="str">
        <f>IFERROR(IF(J2047&lt;=0,"",IF(C2048="Yes","",B2048-COUNTIF($C$21:C2048,"Yes"))),"")</f>
        <v/>
      </c>
      <c r="E2048" s="81" t="str">
        <f t="shared" si="435"/>
        <v/>
      </c>
      <c r="F2048" s="80" t="str">
        <f t="shared" si="443"/>
        <v/>
      </c>
      <c r="G2048" s="80" t="str">
        <f t="shared" si="436"/>
        <v/>
      </c>
      <c r="H2048" s="80" t="str">
        <f t="shared" si="444"/>
        <v/>
      </c>
      <c r="I2048" s="80" t="str">
        <f t="shared" si="437"/>
        <v/>
      </c>
      <c r="J2048" s="80" t="str">
        <f t="shared" si="445"/>
        <v/>
      </c>
      <c r="AG2048" s="16" t="str">
        <f t="shared" si="446"/>
        <v/>
      </c>
      <c r="AH2048" s="69" t="str">
        <f t="shared" si="438"/>
        <v/>
      </c>
      <c r="AI2048" s="70" t="str">
        <f t="shared" si="439"/>
        <v/>
      </c>
      <c r="AJ2048" s="70" t="str">
        <f t="shared" si="440"/>
        <v/>
      </c>
      <c r="AK2048" s="70" t="str">
        <f t="shared" si="447"/>
        <v/>
      </c>
      <c r="AL2048" s="70" t="str">
        <f t="shared" si="448"/>
        <v/>
      </c>
    </row>
    <row r="2049" spans="2:38" ht="15" thickBot="1" x14ac:dyDescent="0.35">
      <c r="B2049" s="79" t="str">
        <f t="shared" si="441"/>
        <v/>
      </c>
      <c r="C2049" s="79" t="str">
        <f t="shared" si="442"/>
        <v/>
      </c>
      <c r="D2049" s="79" t="str">
        <f>IFERROR(IF(J2048&lt;=0,"",IF(C2049="Yes","",B2049-COUNTIF($C$21:C2049,"Yes"))),"")</f>
        <v/>
      </c>
      <c r="E2049" s="81" t="str">
        <f t="shared" si="435"/>
        <v/>
      </c>
      <c r="F2049" s="80" t="str">
        <f t="shared" si="443"/>
        <v/>
      </c>
      <c r="G2049" s="80" t="str">
        <f t="shared" si="436"/>
        <v/>
      </c>
      <c r="H2049" s="80" t="str">
        <f t="shared" si="444"/>
        <v/>
      </c>
      <c r="I2049" s="80" t="str">
        <f t="shared" si="437"/>
        <v/>
      </c>
      <c r="J2049" s="80" t="str">
        <f t="shared" si="445"/>
        <v/>
      </c>
      <c r="AG2049" s="16" t="str">
        <f t="shared" si="446"/>
        <v/>
      </c>
      <c r="AH2049" s="69" t="str">
        <f t="shared" si="438"/>
        <v/>
      </c>
      <c r="AI2049" s="70" t="str">
        <f t="shared" si="439"/>
        <v/>
      </c>
      <c r="AJ2049" s="70" t="str">
        <f t="shared" si="440"/>
        <v/>
      </c>
      <c r="AK2049" s="70" t="str">
        <f t="shared" si="447"/>
        <v/>
      </c>
      <c r="AL2049" s="70" t="str">
        <f t="shared" si="448"/>
        <v/>
      </c>
    </row>
    <row r="2050" spans="2:38" ht="15" thickBot="1" x14ac:dyDescent="0.35">
      <c r="B2050" s="79" t="str">
        <f t="shared" si="441"/>
        <v/>
      </c>
      <c r="C2050" s="79" t="str">
        <f t="shared" si="442"/>
        <v/>
      </c>
      <c r="D2050" s="79" t="str">
        <f>IFERROR(IF(J2049&lt;=0,"",IF(C2050="Yes","",B2050-COUNTIF($C$21:C2050,"Yes"))),"")</f>
        <v/>
      </c>
      <c r="E2050" s="81" t="str">
        <f t="shared" si="435"/>
        <v/>
      </c>
      <c r="F2050" s="80" t="str">
        <f t="shared" si="443"/>
        <v/>
      </c>
      <c r="G2050" s="80" t="str">
        <f t="shared" si="436"/>
        <v/>
      </c>
      <c r="H2050" s="80" t="str">
        <f t="shared" si="444"/>
        <v/>
      </c>
      <c r="I2050" s="80" t="str">
        <f t="shared" si="437"/>
        <v/>
      </c>
      <c r="J2050" s="80" t="str">
        <f t="shared" si="445"/>
        <v/>
      </c>
      <c r="AG2050" s="16" t="str">
        <f t="shared" si="446"/>
        <v/>
      </c>
      <c r="AH2050" s="69" t="str">
        <f t="shared" si="438"/>
        <v/>
      </c>
      <c r="AI2050" s="70" t="str">
        <f t="shared" si="439"/>
        <v/>
      </c>
      <c r="AJ2050" s="70" t="str">
        <f t="shared" si="440"/>
        <v/>
      </c>
      <c r="AK2050" s="70" t="str">
        <f t="shared" si="447"/>
        <v/>
      </c>
      <c r="AL2050" s="70" t="str">
        <f t="shared" si="448"/>
        <v/>
      </c>
    </row>
    <row r="2051" spans="2:38" ht="15" thickBot="1" x14ac:dyDescent="0.35">
      <c r="B2051" s="79" t="str">
        <f t="shared" si="441"/>
        <v/>
      </c>
      <c r="C2051" s="79" t="str">
        <f t="shared" si="442"/>
        <v/>
      </c>
      <c r="D2051" s="79" t="str">
        <f>IFERROR(IF(J2050&lt;=0,"",IF(C2051="Yes","",B2051-COUNTIF($C$21:C2051,"Yes"))),"")</f>
        <v/>
      </c>
      <c r="E2051" s="81" t="str">
        <f t="shared" si="435"/>
        <v/>
      </c>
      <c r="F2051" s="80" t="str">
        <f t="shared" si="443"/>
        <v/>
      </c>
      <c r="G2051" s="80" t="str">
        <f t="shared" si="436"/>
        <v/>
      </c>
      <c r="H2051" s="80" t="str">
        <f t="shared" si="444"/>
        <v/>
      </c>
      <c r="I2051" s="80" t="str">
        <f t="shared" si="437"/>
        <v/>
      </c>
      <c r="J2051" s="80" t="str">
        <f t="shared" si="445"/>
        <v/>
      </c>
      <c r="AG2051" s="16" t="str">
        <f t="shared" si="446"/>
        <v/>
      </c>
      <c r="AH2051" s="69" t="str">
        <f t="shared" si="438"/>
        <v/>
      </c>
      <c r="AI2051" s="70" t="str">
        <f t="shared" si="439"/>
        <v/>
      </c>
      <c r="AJ2051" s="70" t="str">
        <f t="shared" si="440"/>
        <v/>
      </c>
      <c r="AK2051" s="70" t="str">
        <f t="shared" si="447"/>
        <v/>
      </c>
      <c r="AL2051" s="70" t="str">
        <f t="shared" si="448"/>
        <v/>
      </c>
    </row>
    <row r="2052" spans="2:38" ht="15" thickBot="1" x14ac:dyDescent="0.35">
      <c r="B2052" s="79" t="str">
        <f t="shared" si="441"/>
        <v/>
      </c>
      <c r="C2052" s="79" t="str">
        <f t="shared" si="442"/>
        <v/>
      </c>
      <c r="D2052" s="79" t="str">
        <f>IFERROR(IF(J2051&lt;=0,"",IF(C2052="Yes","",B2052-COUNTIF($C$21:C2052,"Yes"))),"")</f>
        <v/>
      </c>
      <c r="E2052" s="81" t="str">
        <f t="shared" si="435"/>
        <v/>
      </c>
      <c r="F2052" s="80" t="str">
        <f t="shared" si="443"/>
        <v/>
      </c>
      <c r="G2052" s="80" t="str">
        <f t="shared" si="436"/>
        <v/>
      </c>
      <c r="H2052" s="80" t="str">
        <f t="shared" si="444"/>
        <v/>
      </c>
      <c r="I2052" s="80" t="str">
        <f t="shared" si="437"/>
        <v/>
      </c>
      <c r="J2052" s="80" t="str">
        <f t="shared" si="445"/>
        <v/>
      </c>
      <c r="AG2052" s="16" t="str">
        <f t="shared" si="446"/>
        <v/>
      </c>
      <c r="AH2052" s="69" t="str">
        <f t="shared" si="438"/>
        <v/>
      </c>
      <c r="AI2052" s="70" t="str">
        <f t="shared" si="439"/>
        <v/>
      </c>
      <c r="AJ2052" s="70" t="str">
        <f t="shared" si="440"/>
        <v/>
      </c>
      <c r="AK2052" s="70" t="str">
        <f t="shared" si="447"/>
        <v/>
      </c>
      <c r="AL2052" s="70" t="str">
        <f t="shared" si="448"/>
        <v/>
      </c>
    </row>
    <row r="2053" spans="2:38" ht="15" thickBot="1" x14ac:dyDescent="0.35">
      <c r="B2053" s="79" t="str">
        <f t="shared" si="441"/>
        <v/>
      </c>
      <c r="C2053" s="79" t="str">
        <f t="shared" si="442"/>
        <v/>
      </c>
      <c r="D2053" s="79" t="str">
        <f>IFERROR(IF(J2052&lt;=0,"",IF(C2053="Yes","",B2053-COUNTIF($C$21:C2053,"Yes"))),"")</f>
        <v/>
      </c>
      <c r="E2053" s="81" t="str">
        <f t="shared" si="435"/>
        <v/>
      </c>
      <c r="F2053" s="80" t="str">
        <f t="shared" si="443"/>
        <v/>
      </c>
      <c r="G2053" s="80" t="str">
        <f t="shared" si="436"/>
        <v/>
      </c>
      <c r="H2053" s="80" t="str">
        <f t="shared" si="444"/>
        <v/>
      </c>
      <c r="I2053" s="80" t="str">
        <f t="shared" si="437"/>
        <v/>
      </c>
      <c r="J2053" s="80" t="str">
        <f t="shared" si="445"/>
        <v/>
      </c>
      <c r="AG2053" s="16" t="str">
        <f t="shared" si="446"/>
        <v/>
      </c>
      <c r="AH2053" s="69" t="str">
        <f t="shared" si="438"/>
        <v/>
      </c>
      <c r="AI2053" s="70" t="str">
        <f t="shared" si="439"/>
        <v/>
      </c>
      <c r="AJ2053" s="70" t="str">
        <f t="shared" si="440"/>
        <v/>
      </c>
      <c r="AK2053" s="70" t="str">
        <f t="shared" si="447"/>
        <v/>
      </c>
      <c r="AL2053" s="70" t="str">
        <f t="shared" si="448"/>
        <v/>
      </c>
    </row>
    <row r="2054" spans="2:38" ht="15" thickBot="1" x14ac:dyDescent="0.35">
      <c r="B2054" s="79" t="str">
        <f t="shared" si="441"/>
        <v/>
      </c>
      <c r="C2054" s="79" t="str">
        <f t="shared" si="442"/>
        <v/>
      </c>
      <c r="D2054" s="79" t="str">
        <f>IFERROR(IF(J2053&lt;=0,"",IF(C2054="Yes","",B2054-COUNTIF($C$21:C2054,"Yes"))),"")</f>
        <v/>
      </c>
      <c r="E2054" s="81" t="str">
        <f t="shared" si="435"/>
        <v/>
      </c>
      <c r="F2054" s="80" t="str">
        <f t="shared" si="443"/>
        <v/>
      </c>
      <c r="G2054" s="80" t="str">
        <f t="shared" si="436"/>
        <v/>
      </c>
      <c r="H2054" s="80" t="str">
        <f t="shared" si="444"/>
        <v/>
      </c>
      <c r="I2054" s="80" t="str">
        <f t="shared" si="437"/>
        <v/>
      </c>
      <c r="J2054" s="80" t="str">
        <f t="shared" si="445"/>
        <v/>
      </c>
      <c r="AG2054" s="16" t="str">
        <f t="shared" si="446"/>
        <v/>
      </c>
      <c r="AH2054" s="69" t="str">
        <f t="shared" si="438"/>
        <v/>
      </c>
      <c r="AI2054" s="70" t="str">
        <f t="shared" si="439"/>
        <v/>
      </c>
      <c r="AJ2054" s="70" t="str">
        <f t="shared" si="440"/>
        <v/>
      </c>
      <c r="AK2054" s="70" t="str">
        <f t="shared" si="447"/>
        <v/>
      </c>
      <c r="AL2054" s="70" t="str">
        <f t="shared" si="448"/>
        <v/>
      </c>
    </row>
    <row r="2055" spans="2:38" ht="15" thickBot="1" x14ac:dyDescent="0.35">
      <c r="B2055" s="79" t="str">
        <f t="shared" si="441"/>
        <v/>
      </c>
      <c r="C2055" s="79" t="str">
        <f t="shared" si="442"/>
        <v/>
      </c>
      <c r="D2055" s="79" t="str">
        <f>IFERROR(IF(J2054&lt;=0,"",IF(C2055="Yes","",B2055-COUNTIF($C$21:C2055,"Yes"))),"")</f>
        <v/>
      </c>
      <c r="E2055" s="81" t="str">
        <f t="shared" si="435"/>
        <v/>
      </c>
      <c r="F2055" s="80" t="str">
        <f t="shared" si="443"/>
        <v/>
      </c>
      <c r="G2055" s="80" t="str">
        <f t="shared" si="436"/>
        <v/>
      </c>
      <c r="H2055" s="80" t="str">
        <f t="shared" si="444"/>
        <v/>
      </c>
      <c r="I2055" s="80" t="str">
        <f t="shared" si="437"/>
        <v/>
      </c>
      <c r="J2055" s="80" t="str">
        <f t="shared" si="445"/>
        <v/>
      </c>
      <c r="AG2055" s="16" t="str">
        <f t="shared" si="446"/>
        <v/>
      </c>
      <c r="AH2055" s="69" t="str">
        <f t="shared" si="438"/>
        <v/>
      </c>
      <c r="AI2055" s="70" t="str">
        <f t="shared" si="439"/>
        <v/>
      </c>
      <c r="AJ2055" s="70" t="str">
        <f t="shared" si="440"/>
        <v/>
      </c>
      <c r="AK2055" s="70" t="str">
        <f t="shared" si="447"/>
        <v/>
      </c>
      <c r="AL2055" s="70" t="str">
        <f t="shared" si="448"/>
        <v/>
      </c>
    </row>
    <row r="2056" spans="2:38" ht="15" thickBot="1" x14ac:dyDescent="0.35">
      <c r="B2056" s="79" t="str">
        <f t="shared" si="441"/>
        <v/>
      </c>
      <c r="C2056" s="79" t="str">
        <f t="shared" si="442"/>
        <v/>
      </c>
      <c r="D2056" s="79" t="str">
        <f>IFERROR(IF(J2055&lt;=0,"",IF(C2056="Yes","",B2056-COUNTIF($C$21:C2056,"Yes"))),"")</f>
        <v/>
      </c>
      <c r="E2056" s="81" t="str">
        <f t="shared" si="435"/>
        <v/>
      </c>
      <c r="F2056" s="80" t="str">
        <f t="shared" si="443"/>
        <v/>
      </c>
      <c r="G2056" s="80" t="str">
        <f t="shared" si="436"/>
        <v/>
      </c>
      <c r="H2056" s="80" t="str">
        <f t="shared" si="444"/>
        <v/>
      </c>
      <c r="I2056" s="80" t="str">
        <f t="shared" si="437"/>
        <v/>
      </c>
      <c r="J2056" s="80" t="str">
        <f t="shared" si="445"/>
        <v/>
      </c>
      <c r="AG2056" s="16" t="str">
        <f t="shared" si="446"/>
        <v/>
      </c>
      <c r="AH2056" s="69" t="str">
        <f t="shared" si="438"/>
        <v/>
      </c>
      <c r="AI2056" s="70" t="str">
        <f t="shared" si="439"/>
        <v/>
      </c>
      <c r="AJ2056" s="70" t="str">
        <f t="shared" si="440"/>
        <v/>
      </c>
      <c r="AK2056" s="70" t="str">
        <f t="shared" si="447"/>
        <v/>
      </c>
      <c r="AL2056" s="70" t="str">
        <f t="shared" si="448"/>
        <v/>
      </c>
    </row>
    <row r="2057" spans="2:38" ht="15" thickBot="1" x14ac:dyDescent="0.35">
      <c r="B2057" s="79" t="str">
        <f t="shared" si="441"/>
        <v/>
      </c>
      <c r="C2057" s="79" t="str">
        <f t="shared" si="442"/>
        <v/>
      </c>
      <c r="D2057" s="79" t="str">
        <f>IFERROR(IF(J2056&lt;=0,"",IF(C2057="Yes","",B2057-COUNTIF($C$21:C2057,"Yes"))),"")</f>
        <v/>
      </c>
      <c r="E2057" s="81" t="str">
        <f t="shared" si="435"/>
        <v/>
      </c>
      <c r="F2057" s="80" t="str">
        <f t="shared" si="443"/>
        <v/>
      </c>
      <c r="G2057" s="80" t="str">
        <f t="shared" si="436"/>
        <v/>
      </c>
      <c r="H2057" s="80" t="str">
        <f t="shared" si="444"/>
        <v/>
      </c>
      <c r="I2057" s="80" t="str">
        <f t="shared" si="437"/>
        <v/>
      </c>
      <c r="J2057" s="80" t="str">
        <f t="shared" si="445"/>
        <v/>
      </c>
      <c r="AG2057" s="16" t="str">
        <f t="shared" si="446"/>
        <v/>
      </c>
      <c r="AH2057" s="69" t="str">
        <f t="shared" si="438"/>
        <v/>
      </c>
      <c r="AI2057" s="70" t="str">
        <f t="shared" si="439"/>
        <v/>
      </c>
      <c r="AJ2057" s="70" t="str">
        <f t="shared" si="440"/>
        <v/>
      </c>
      <c r="AK2057" s="70" t="str">
        <f t="shared" si="447"/>
        <v/>
      </c>
      <c r="AL2057" s="70" t="str">
        <f t="shared" si="448"/>
        <v/>
      </c>
    </row>
    <row r="2058" spans="2:38" ht="15" thickBot="1" x14ac:dyDescent="0.35">
      <c r="B2058" s="79" t="str">
        <f t="shared" si="441"/>
        <v/>
      </c>
      <c r="C2058" s="79" t="str">
        <f t="shared" si="442"/>
        <v/>
      </c>
      <c r="D2058" s="79" t="str">
        <f>IFERROR(IF(J2057&lt;=0,"",IF(C2058="Yes","",B2058-COUNTIF($C$21:C2058,"Yes"))),"")</f>
        <v/>
      </c>
      <c r="E2058" s="81" t="str">
        <f t="shared" si="435"/>
        <v/>
      </c>
      <c r="F2058" s="80" t="str">
        <f t="shared" si="443"/>
        <v/>
      </c>
      <c r="G2058" s="80" t="str">
        <f t="shared" si="436"/>
        <v/>
      </c>
      <c r="H2058" s="80" t="str">
        <f t="shared" si="444"/>
        <v/>
      </c>
      <c r="I2058" s="80" t="str">
        <f t="shared" si="437"/>
        <v/>
      </c>
      <c r="J2058" s="80" t="str">
        <f t="shared" si="445"/>
        <v/>
      </c>
      <c r="AG2058" s="16" t="str">
        <f t="shared" si="446"/>
        <v/>
      </c>
      <c r="AH2058" s="69" t="str">
        <f t="shared" si="438"/>
        <v/>
      </c>
      <c r="AI2058" s="70" t="str">
        <f t="shared" si="439"/>
        <v/>
      </c>
      <c r="AJ2058" s="70" t="str">
        <f t="shared" si="440"/>
        <v/>
      </c>
      <c r="AK2058" s="70" t="str">
        <f t="shared" si="447"/>
        <v/>
      </c>
      <c r="AL2058" s="70" t="str">
        <f t="shared" si="448"/>
        <v/>
      </c>
    </row>
    <row r="2059" spans="2:38" ht="15" thickBot="1" x14ac:dyDescent="0.35">
      <c r="B2059" s="79" t="str">
        <f t="shared" si="441"/>
        <v/>
      </c>
      <c r="C2059" s="79" t="str">
        <f t="shared" si="442"/>
        <v/>
      </c>
      <c r="D2059" s="79" t="str">
        <f>IFERROR(IF(J2058&lt;=0,"",IF(C2059="Yes","",B2059-COUNTIF($C$21:C2059,"Yes"))),"")</f>
        <v/>
      </c>
      <c r="E2059" s="81" t="str">
        <f t="shared" si="435"/>
        <v/>
      </c>
      <c r="F2059" s="80" t="str">
        <f t="shared" si="443"/>
        <v/>
      </c>
      <c r="G2059" s="80" t="str">
        <f t="shared" si="436"/>
        <v/>
      </c>
      <c r="H2059" s="80" t="str">
        <f t="shared" si="444"/>
        <v/>
      </c>
      <c r="I2059" s="80" t="str">
        <f t="shared" si="437"/>
        <v/>
      </c>
      <c r="J2059" s="80" t="str">
        <f t="shared" si="445"/>
        <v/>
      </c>
      <c r="AG2059" s="16" t="str">
        <f t="shared" si="446"/>
        <v/>
      </c>
      <c r="AH2059" s="69" t="str">
        <f t="shared" si="438"/>
        <v/>
      </c>
      <c r="AI2059" s="70" t="str">
        <f t="shared" si="439"/>
        <v/>
      </c>
      <c r="AJ2059" s="70" t="str">
        <f t="shared" si="440"/>
        <v/>
      </c>
      <c r="AK2059" s="70" t="str">
        <f t="shared" si="447"/>
        <v/>
      </c>
      <c r="AL2059" s="70" t="str">
        <f t="shared" si="448"/>
        <v/>
      </c>
    </row>
    <row r="2060" spans="2:38" ht="15" thickBot="1" x14ac:dyDescent="0.35">
      <c r="B2060" s="79" t="str">
        <f t="shared" si="441"/>
        <v/>
      </c>
      <c r="C2060" s="79" t="str">
        <f t="shared" si="442"/>
        <v/>
      </c>
      <c r="D2060" s="79" t="str">
        <f>IFERROR(IF(J2059&lt;=0,"",IF(C2060="Yes","",B2060-COUNTIF($C$21:C2060,"Yes"))),"")</f>
        <v/>
      </c>
      <c r="E2060" s="81" t="str">
        <f t="shared" si="435"/>
        <v/>
      </c>
      <c r="F2060" s="80" t="str">
        <f t="shared" si="443"/>
        <v/>
      </c>
      <c r="G2060" s="80" t="str">
        <f t="shared" si="436"/>
        <v/>
      </c>
      <c r="H2060" s="80" t="str">
        <f t="shared" si="444"/>
        <v/>
      </c>
      <c r="I2060" s="80" t="str">
        <f t="shared" si="437"/>
        <v/>
      </c>
      <c r="J2060" s="80" t="str">
        <f t="shared" si="445"/>
        <v/>
      </c>
      <c r="AG2060" s="16" t="str">
        <f t="shared" si="446"/>
        <v/>
      </c>
      <c r="AH2060" s="69" t="str">
        <f t="shared" si="438"/>
        <v/>
      </c>
      <c r="AI2060" s="70" t="str">
        <f t="shared" si="439"/>
        <v/>
      </c>
      <c r="AJ2060" s="70" t="str">
        <f t="shared" si="440"/>
        <v/>
      </c>
      <c r="AK2060" s="70" t="str">
        <f t="shared" si="447"/>
        <v/>
      </c>
      <c r="AL2060" s="70" t="str">
        <f t="shared" si="448"/>
        <v/>
      </c>
    </row>
    <row r="2061" spans="2:38" ht="15" thickBot="1" x14ac:dyDescent="0.35">
      <c r="B2061" s="79" t="str">
        <f t="shared" si="441"/>
        <v/>
      </c>
      <c r="C2061" s="79" t="str">
        <f t="shared" si="442"/>
        <v/>
      </c>
      <c r="D2061" s="79" t="str">
        <f>IFERROR(IF(J2060&lt;=0,"",IF(C2061="Yes","",B2061-COUNTIF($C$21:C2061,"Yes"))),"")</f>
        <v/>
      </c>
      <c r="E2061" s="81" t="str">
        <f t="shared" si="435"/>
        <v/>
      </c>
      <c r="F2061" s="80" t="str">
        <f t="shared" si="443"/>
        <v/>
      </c>
      <c r="G2061" s="80" t="str">
        <f t="shared" si="436"/>
        <v/>
      </c>
      <c r="H2061" s="80" t="str">
        <f t="shared" si="444"/>
        <v/>
      </c>
      <c r="I2061" s="80" t="str">
        <f t="shared" si="437"/>
        <v/>
      </c>
      <c r="J2061" s="80" t="str">
        <f t="shared" si="445"/>
        <v/>
      </c>
      <c r="AG2061" s="16" t="str">
        <f t="shared" si="446"/>
        <v/>
      </c>
      <c r="AH2061" s="69" t="str">
        <f t="shared" si="438"/>
        <v/>
      </c>
      <c r="AI2061" s="70" t="str">
        <f t="shared" si="439"/>
        <v/>
      </c>
      <c r="AJ2061" s="70" t="str">
        <f t="shared" si="440"/>
        <v/>
      </c>
      <c r="AK2061" s="70" t="str">
        <f t="shared" si="447"/>
        <v/>
      </c>
      <c r="AL2061" s="70" t="str">
        <f t="shared" si="448"/>
        <v/>
      </c>
    </row>
    <row r="2062" spans="2:38" ht="15" thickBot="1" x14ac:dyDescent="0.35">
      <c r="B2062" s="79" t="str">
        <f t="shared" si="441"/>
        <v/>
      </c>
      <c r="C2062" s="79" t="str">
        <f t="shared" si="442"/>
        <v/>
      </c>
      <c r="D2062" s="79" t="str">
        <f>IFERROR(IF(J2061&lt;=0,"",IF(C2062="Yes","",B2062-COUNTIF($C$21:C2062,"Yes"))),"")</f>
        <v/>
      </c>
      <c r="E2062" s="81" t="str">
        <f t="shared" si="435"/>
        <v/>
      </c>
      <c r="F2062" s="80" t="str">
        <f t="shared" si="443"/>
        <v/>
      </c>
      <c r="G2062" s="80" t="str">
        <f t="shared" si="436"/>
        <v/>
      </c>
      <c r="H2062" s="80" t="str">
        <f t="shared" si="444"/>
        <v/>
      </c>
      <c r="I2062" s="80" t="str">
        <f t="shared" si="437"/>
        <v/>
      </c>
      <c r="J2062" s="80" t="str">
        <f t="shared" si="445"/>
        <v/>
      </c>
      <c r="AG2062" s="16" t="str">
        <f t="shared" si="446"/>
        <v/>
      </c>
      <c r="AH2062" s="69" t="str">
        <f t="shared" si="438"/>
        <v/>
      </c>
      <c r="AI2062" s="70" t="str">
        <f t="shared" si="439"/>
        <v/>
      </c>
      <c r="AJ2062" s="70" t="str">
        <f t="shared" si="440"/>
        <v/>
      </c>
      <c r="AK2062" s="70" t="str">
        <f t="shared" si="447"/>
        <v/>
      </c>
      <c r="AL2062" s="70" t="str">
        <f t="shared" si="448"/>
        <v/>
      </c>
    </row>
    <row r="2063" spans="2:38" ht="15" thickBot="1" x14ac:dyDescent="0.35">
      <c r="B2063" s="79" t="str">
        <f t="shared" si="441"/>
        <v/>
      </c>
      <c r="C2063" s="79" t="str">
        <f t="shared" si="442"/>
        <v/>
      </c>
      <c r="D2063" s="79" t="str">
        <f>IFERROR(IF(J2062&lt;=0,"",IF(C2063="Yes","",B2063-COUNTIF($C$21:C2063,"Yes"))),"")</f>
        <v/>
      </c>
      <c r="E2063" s="81" t="str">
        <f t="shared" si="435"/>
        <v/>
      </c>
      <c r="F2063" s="80" t="str">
        <f t="shared" si="443"/>
        <v/>
      </c>
      <c r="G2063" s="80" t="str">
        <f t="shared" si="436"/>
        <v/>
      </c>
      <c r="H2063" s="80" t="str">
        <f t="shared" si="444"/>
        <v/>
      </c>
      <c r="I2063" s="80" t="str">
        <f t="shared" si="437"/>
        <v/>
      </c>
      <c r="J2063" s="80" t="str">
        <f t="shared" si="445"/>
        <v/>
      </c>
      <c r="AG2063" s="16" t="str">
        <f t="shared" si="446"/>
        <v/>
      </c>
      <c r="AH2063" s="69" t="str">
        <f t="shared" si="438"/>
        <v/>
      </c>
      <c r="AI2063" s="70" t="str">
        <f t="shared" si="439"/>
        <v/>
      </c>
      <c r="AJ2063" s="70" t="str">
        <f t="shared" si="440"/>
        <v/>
      </c>
      <c r="AK2063" s="70" t="str">
        <f t="shared" si="447"/>
        <v/>
      </c>
      <c r="AL2063" s="70" t="str">
        <f t="shared" si="448"/>
        <v/>
      </c>
    </row>
    <row r="2064" spans="2:38" ht="15" thickBot="1" x14ac:dyDescent="0.35">
      <c r="B2064" s="79" t="str">
        <f t="shared" si="441"/>
        <v/>
      </c>
      <c r="C2064" s="79" t="str">
        <f t="shared" si="442"/>
        <v/>
      </c>
      <c r="D2064" s="79" t="str">
        <f>IFERROR(IF(J2063&lt;=0,"",IF(C2064="Yes","",B2064-COUNTIF($C$21:C2064,"Yes"))),"")</f>
        <v/>
      </c>
      <c r="E2064" s="81" t="str">
        <f t="shared" si="435"/>
        <v/>
      </c>
      <c r="F2064" s="80" t="str">
        <f t="shared" si="443"/>
        <v/>
      </c>
      <c r="G2064" s="80" t="str">
        <f t="shared" si="436"/>
        <v/>
      </c>
      <c r="H2064" s="80" t="str">
        <f t="shared" si="444"/>
        <v/>
      </c>
      <c r="I2064" s="80" t="str">
        <f t="shared" si="437"/>
        <v/>
      </c>
      <c r="J2064" s="80" t="str">
        <f t="shared" si="445"/>
        <v/>
      </c>
      <c r="AG2064" s="16" t="str">
        <f t="shared" si="446"/>
        <v/>
      </c>
      <c r="AH2064" s="69" t="str">
        <f t="shared" si="438"/>
        <v/>
      </c>
      <c r="AI2064" s="70" t="str">
        <f t="shared" si="439"/>
        <v/>
      </c>
      <c r="AJ2064" s="70" t="str">
        <f t="shared" si="440"/>
        <v/>
      </c>
      <c r="AK2064" s="70" t="str">
        <f t="shared" si="447"/>
        <v/>
      </c>
      <c r="AL2064" s="70" t="str">
        <f t="shared" si="448"/>
        <v/>
      </c>
    </row>
    <row r="2065" spans="2:38" ht="15" thickBot="1" x14ac:dyDescent="0.35">
      <c r="B2065" s="79" t="str">
        <f t="shared" si="441"/>
        <v/>
      </c>
      <c r="C2065" s="79" t="str">
        <f t="shared" si="442"/>
        <v/>
      </c>
      <c r="D2065" s="79" t="str">
        <f>IFERROR(IF(J2064&lt;=0,"",IF(C2065="Yes","",B2065-COUNTIF($C$21:C2065,"Yes"))),"")</f>
        <v/>
      </c>
      <c r="E2065" s="81" t="str">
        <f t="shared" si="435"/>
        <v/>
      </c>
      <c r="F2065" s="80" t="str">
        <f t="shared" si="443"/>
        <v/>
      </c>
      <c r="G2065" s="80" t="str">
        <f t="shared" si="436"/>
        <v/>
      </c>
      <c r="H2065" s="80" t="str">
        <f t="shared" si="444"/>
        <v/>
      </c>
      <c r="I2065" s="80" t="str">
        <f t="shared" si="437"/>
        <v/>
      </c>
      <c r="J2065" s="80" t="str">
        <f t="shared" si="445"/>
        <v/>
      </c>
      <c r="AG2065" s="16" t="str">
        <f t="shared" si="446"/>
        <v/>
      </c>
      <c r="AH2065" s="69" t="str">
        <f t="shared" si="438"/>
        <v/>
      </c>
      <c r="AI2065" s="70" t="str">
        <f t="shared" si="439"/>
        <v/>
      </c>
      <c r="AJ2065" s="70" t="str">
        <f t="shared" si="440"/>
        <v/>
      </c>
      <c r="AK2065" s="70" t="str">
        <f t="shared" si="447"/>
        <v/>
      </c>
      <c r="AL2065" s="70" t="str">
        <f t="shared" si="448"/>
        <v/>
      </c>
    </row>
    <row r="2066" spans="2:38" ht="15" thickBot="1" x14ac:dyDescent="0.35">
      <c r="B2066" s="79" t="str">
        <f t="shared" si="441"/>
        <v/>
      </c>
      <c r="C2066" s="79" t="str">
        <f t="shared" si="442"/>
        <v/>
      </c>
      <c r="D2066" s="79" t="str">
        <f>IFERROR(IF(J2065&lt;=0,"",IF(C2066="Yes","",B2066-COUNTIF($C$21:C2066,"Yes"))),"")</f>
        <v/>
      </c>
      <c r="E2066" s="81" t="str">
        <f t="shared" si="435"/>
        <v/>
      </c>
      <c r="F2066" s="80" t="str">
        <f t="shared" si="443"/>
        <v/>
      </c>
      <c r="G2066" s="80" t="str">
        <f t="shared" si="436"/>
        <v/>
      </c>
      <c r="H2066" s="80" t="str">
        <f t="shared" si="444"/>
        <v/>
      </c>
      <c r="I2066" s="80" t="str">
        <f t="shared" si="437"/>
        <v/>
      </c>
      <c r="J2066" s="80" t="str">
        <f t="shared" si="445"/>
        <v/>
      </c>
      <c r="AG2066" s="16" t="str">
        <f t="shared" si="446"/>
        <v/>
      </c>
      <c r="AH2066" s="69" t="str">
        <f t="shared" si="438"/>
        <v/>
      </c>
      <c r="AI2066" s="70" t="str">
        <f t="shared" si="439"/>
        <v/>
      </c>
      <c r="AJ2066" s="70" t="str">
        <f t="shared" si="440"/>
        <v/>
      </c>
      <c r="AK2066" s="70" t="str">
        <f t="shared" si="447"/>
        <v/>
      </c>
      <c r="AL2066" s="70" t="str">
        <f t="shared" si="448"/>
        <v/>
      </c>
    </row>
    <row r="2067" spans="2:38" ht="15" thickBot="1" x14ac:dyDescent="0.35">
      <c r="B2067" s="79" t="str">
        <f t="shared" si="441"/>
        <v/>
      </c>
      <c r="C2067" s="79" t="str">
        <f t="shared" si="442"/>
        <v/>
      </c>
      <c r="D2067" s="79" t="str">
        <f>IFERROR(IF(J2066&lt;=0,"",IF(C2067="Yes","",B2067-COUNTIF($C$21:C2067,"Yes"))),"")</f>
        <v/>
      </c>
      <c r="E2067" s="81" t="str">
        <f t="shared" si="435"/>
        <v/>
      </c>
      <c r="F2067" s="80" t="str">
        <f t="shared" si="443"/>
        <v/>
      </c>
      <c r="G2067" s="80" t="str">
        <f t="shared" si="436"/>
        <v/>
      </c>
      <c r="H2067" s="80" t="str">
        <f t="shared" si="444"/>
        <v/>
      </c>
      <c r="I2067" s="80" t="str">
        <f t="shared" si="437"/>
        <v/>
      </c>
      <c r="J2067" s="80" t="str">
        <f t="shared" si="445"/>
        <v/>
      </c>
      <c r="AG2067" s="16" t="str">
        <f t="shared" si="446"/>
        <v/>
      </c>
      <c r="AH2067" s="69" t="str">
        <f t="shared" si="438"/>
        <v/>
      </c>
      <c r="AI2067" s="70" t="str">
        <f t="shared" si="439"/>
        <v/>
      </c>
      <c r="AJ2067" s="70" t="str">
        <f t="shared" si="440"/>
        <v/>
      </c>
      <c r="AK2067" s="70" t="str">
        <f t="shared" si="447"/>
        <v/>
      </c>
      <c r="AL2067" s="70" t="str">
        <f t="shared" si="448"/>
        <v/>
      </c>
    </row>
    <row r="2068" spans="2:38" ht="15" thickBot="1" x14ac:dyDescent="0.35">
      <c r="B2068" s="79" t="str">
        <f t="shared" si="441"/>
        <v/>
      </c>
      <c r="C2068" s="79" t="str">
        <f t="shared" si="442"/>
        <v/>
      </c>
      <c r="D2068" s="79" t="str">
        <f>IFERROR(IF(J2067&lt;=0,"",IF(C2068="Yes","",B2068-COUNTIF($C$21:C2068,"Yes"))),"")</f>
        <v/>
      </c>
      <c r="E2068" s="81" t="str">
        <f t="shared" si="435"/>
        <v/>
      </c>
      <c r="F2068" s="80" t="str">
        <f t="shared" si="443"/>
        <v/>
      </c>
      <c r="G2068" s="80" t="str">
        <f t="shared" si="436"/>
        <v/>
      </c>
      <c r="H2068" s="80" t="str">
        <f t="shared" si="444"/>
        <v/>
      </c>
      <c r="I2068" s="80" t="str">
        <f t="shared" si="437"/>
        <v/>
      </c>
      <c r="J2068" s="80" t="str">
        <f t="shared" si="445"/>
        <v/>
      </c>
      <c r="AG2068" s="16" t="str">
        <f t="shared" si="446"/>
        <v/>
      </c>
      <c r="AH2068" s="69" t="str">
        <f t="shared" si="438"/>
        <v/>
      </c>
      <c r="AI2068" s="70" t="str">
        <f t="shared" si="439"/>
        <v/>
      </c>
      <c r="AJ2068" s="70" t="str">
        <f t="shared" si="440"/>
        <v/>
      </c>
      <c r="AK2068" s="70" t="str">
        <f t="shared" si="447"/>
        <v/>
      </c>
      <c r="AL2068" s="70" t="str">
        <f t="shared" si="448"/>
        <v/>
      </c>
    </row>
    <row r="2069" spans="2:38" ht="15" thickBot="1" x14ac:dyDescent="0.35">
      <c r="B2069" s="79" t="str">
        <f t="shared" si="441"/>
        <v/>
      </c>
      <c r="C2069" s="79" t="str">
        <f t="shared" si="442"/>
        <v/>
      </c>
      <c r="D2069" s="79" t="str">
        <f>IFERROR(IF(J2068&lt;=0,"",IF(C2069="Yes","",B2069-COUNTIF($C$21:C2069,"Yes"))),"")</f>
        <v/>
      </c>
      <c r="E2069" s="81" t="str">
        <f t="shared" ref="E2069:E2100" si="449">IF($E$9="End of the Period",IF(B2069="","",IF(payment_frequency="Bi-weekly",first_payment_date+B2069*VLOOKUP(payment_frequency,periodic_table,2,0),IF(payment_frequency="Weekly",first_payment_date+B2069*VLOOKUP(payment_frequency,periodic_table,2,0),IF(payment_frequency="Semi-monthly",first_payment_date+B2069*VLOOKUP(payment_frequency,periodic_table,2,0),EDATE(first_payment_date,B2069*VLOOKUP(payment_frequency,periodic_table,2,0)))))),IF(B2069="","",IF(payment_frequency="Bi-weekly",first_payment_date+(B2069-1)*VLOOKUP(payment_frequency,periodic_table,2,0),IF(payment_frequency="Weekly",first_payment_date+(B2069-1)*VLOOKUP(payment_frequency,periodic_table,2,0),IF(payment_frequency="Semi-monthly",first_payment_date+(B2069-1)*VLOOKUP(payment_frequency,periodic_table,2,0),EDATE(first_payment_date,(B2069-1)*VLOOKUP(payment_frequency,periodic_table,2,0)))))))</f>
        <v/>
      </c>
      <c r="F2069" s="80" t="str">
        <f t="shared" si="443"/>
        <v/>
      </c>
      <c r="G2069" s="80" t="str">
        <f t="shared" ref="G2069:G2100" si="450">IF(AND(Payment_Type=1,B2069=1),0,IF(B2069="","",IF(C2069="Yes",0,J2068*Compound_Rate)))</f>
        <v/>
      </c>
      <c r="H2069" s="80" t="str">
        <f t="shared" si="444"/>
        <v/>
      </c>
      <c r="I2069" s="80" t="str">
        <f t="shared" ref="I2069:I2100" si="451">IF(B2069="","",IF(C2069="Yes",J2068*Compound_Rate,0))</f>
        <v/>
      </c>
      <c r="J2069" s="80" t="str">
        <f t="shared" si="445"/>
        <v/>
      </c>
      <c r="AG2069" s="16" t="str">
        <f t="shared" si="446"/>
        <v/>
      </c>
      <c r="AH2069" s="69" t="str">
        <f t="shared" ref="AH2069:AH2100" si="452">IF($E$9="End of the Period",IF(AG2069="","",IF(payment_frequency="Bi-weekly",first_payment_date+AG2069*VLOOKUP(payment_frequency,periodic_table,2,0),IF(payment_frequency="Weekly",first_payment_date+AG2069*VLOOKUP(payment_frequency,periodic_table,2,0),IF(payment_frequency="Semi-monthly",first_payment_date+AG2069*VLOOKUP(payment_frequency,periodic_table,2,0),EDATE(first_payment_date,AG2069*VLOOKUP(payment_frequency,periodic_table,2,0)))))),IF(AG2069="","",IF(payment_frequency="Bi-weekly",first_payment_date+(AG2069-1)*VLOOKUP(payment_frequency,periodic_table,2,0),IF(payment_frequency="Weekly",first_payment_date+(AG2069-1)*VLOOKUP(payment_frequency,periodic_table,2,0),IF(payment_frequency="Semi-monthly",first_payment_date+(AG2069-1)*VLOOKUP(payment_frequency,periodic_table,2,0),EDATE(first_payment_date,(AG2069-1)*VLOOKUP(payment_frequency,periodic_table,2,0)))))))</f>
        <v/>
      </c>
      <c r="AI2069" s="70" t="str">
        <f t="shared" ref="AI2069:AI2100" si="453">IF(AG2069="","",IF(AL2068&lt;payment,AL2068*(1+Compound_Rate),payment))</f>
        <v/>
      </c>
      <c r="AJ2069" s="70" t="str">
        <f t="shared" ref="AJ2069:AJ2100" si="454">IF(AND(Payment_Type=1,AG2069=1),0,IF(AG2069="","",AL2068*Compound_Rate))</f>
        <v/>
      </c>
      <c r="AK2069" s="70" t="str">
        <f t="shared" si="447"/>
        <v/>
      </c>
      <c r="AL2069" s="70" t="str">
        <f t="shared" si="448"/>
        <v/>
      </c>
    </row>
    <row r="2070" spans="2:38" ht="15" thickBot="1" x14ac:dyDescent="0.35">
      <c r="B2070" s="79" t="str">
        <f t="shared" ref="B2070:B2100" si="455">IFERROR(IF(TRUNC(J2069)&lt;=0,"",B2069+1),"")</f>
        <v/>
      </c>
      <c r="C2070" s="79" t="str">
        <f t="shared" ref="C2070:C2100" si="456">IF(B2070="","",IF(AND(B2070&lt;=$E$13,B2070&gt;=$E$12),"Yes","No"))</f>
        <v/>
      </c>
      <c r="D2070" s="79" t="str">
        <f>IFERROR(IF(J2069&lt;=0,"",IF(C2070="Yes","",B2070-COUNTIF($C$21:C2070,"Yes"))),"")</f>
        <v/>
      </c>
      <c r="E2070" s="81" t="str">
        <f t="shared" si="449"/>
        <v/>
      </c>
      <c r="F2070" s="80" t="str">
        <f t="shared" ref="F2070:F2100" si="457">IF(B2070="","",IF(C2070="Yes",0,IF(J2069&lt;payment,J2069*(1+Compound_Rate),-PMT($J$5,nper-B2070+1+$E$14,J2069))))</f>
        <v/>
      </c>
      <c r="G2070" s="80" t="str">
        <f t="shared" si="450"/>
        <v/>
      </c>
      <c r="H2070" s="80" t="str">
        <f t="shared" ref="H2070:H2100" si="458">IF(B2070="","",F2070-G2070)</f>
        <v/>
      </c>
      <c r="I2070" s="80" t="str">
        <f t="shared" si="451"/>
        <v/>
      </c>
      <c r="J2070" s="80" t="str">
        <f t="shared" ref="J2070:J2100" si="459">IFERROR(IF(B2070="","",J2069-H2070+I2070),"")</f>
        <v/>
      </c>
      <c r="AG2070" s="16" t="str">
        <f t="shared" ref="AG2070:AG2100" si="460">IFERROR(IF(AL2069&lt;=0,"",AG2069+1),"")</f>
        <v/>
      </c>
      <c r="AH2070" s="69" t="str">
        <f t="shared" si="452"/>
        <v/>
      </c>
      <c r="AI2070" s="70" t="str">
        <f t="shared" si="453"/>
        <v/>
      </c>
      <c r="AJ2070" s="70" t="str">
        <f t="shared" si="454"/>
        <v/>
      </c>
      <c r="AK2070" s="70" t="str">
        <f t="shared" ref="AK2070:AK2100" si="461">IF(AG2070="","",AI2070-AJ2070)</f>
        <v/>
      </c>
      <c r="AL2070" s="70" t="str">
        <f t="shared" ref="AL2070:AL2100" si="462">IFERROR(IF(AK2070&lt;=0,"",AL2069-AK2070),"")</f>
        <v/>
      </c>
    </row>
    <row r="2071" spans="2:38" ht="15" thickBot="1" x14ac:dyDescent="0.35">
      <c r="B2071" s="79" t="str">
        <f t="shared" si="455"/>
        <v/>
      </c>
      <c r="C2071" s="79" t="str">
        <f t="shared" si="456"/>
        <v/>
      </c>
      <c r="D2071" s="79" t="str">
        <f>IFERROR(IF(J2070&lt;=0,"",IF(C2071="Yes","",B2071-COUNTIF($C$21:C2071,"Yes"))),"")</f>
        <v/>
      </c>
      <c r="E2071" s="81" t="str">
        <f t="shared" si="449"/>
        <v/>
      </c>
      <c r="F2071" s="80" t="str">
        <f t="shared" si="457"/>
        <v/>
      </c>
      <c r="G2071" s="80" t="str">
        <f t="shared" si="450"/>
        <v/>
      </c>
      <c r="H2071" s="80" t="str">
        <f t="shared" si="458"/>
        <v/>
      </c>
      <c r="I2071" s="80" t="str">
        <f t="shared" si="451"/>
        <v/>
      </c>
      <c r="J2071" s="80" t="str">
        <f t="shared" si="459"/>
        <v/>
      </c>
      <c r="AG2071" s="16" t="str">
        <f t="shared" si="460"/>
        <v/>
      </c>
      <c r="AH2071" s="69" t="str">
        <f t="shared" si="452"/>
        <v/>
      </c>
      <c r="AI2071" s="70" t="str">
        <f t="shared" si="453"/>
        <v/>
      </c>
      <c r="AJ2071" s="70" t="str">
        <f t="shared" si="454"/>
        <v/>
      </c>
      <c r="AK2071" s="70" t="str">
        <f t="shared" si="461"/>
        <v/>
      </c>
      <c r="AL2071" s="70" t="str">
        <f t="shared" si="462"/>
        <v/>
      </c>
    </row>
    <row r="2072" spans="2:38" ht="15" thickBot="1" x14ac:dyDescent="0.35">
      <c r="B2072" s="79" t="str">
        <f t="shared" si="455"/>
        <v/>
      </c>
      <c r="C2072" s="79" t="str">
        <f t="shared" si="456"/>
        <v/>
      </c>
      <c r="D2072" s="79" t="str">
        <f>IFERROR(IF(J2071&lt;=0,"",IF(C2072="Yes","",B2072-COUNTIF($C$21:C2072,"Yes"))),"")</f>
        <v/>
      </c>
      <c r="E2072" s="81" t="str">
        <f t="shared" si="449"/>
        <v/>
      </c>
      <c r="F2072" s="80" t="str">
        <f t="shared" si="457"/>
        <v/>
      </c>
      <c r="G2072" s="80" t="str">
        <f t="shared" si="450"/>
        <v/>
      </c>
      <c r="H2072" s="80" t="str">
        <f t="shared" si="458"/>
        <v/>
      </c>
      <c r="I2072" s="80" t="str">
        <f t="shared" si="451"/>
        <v/>
      </c>
      <c r="J2072" s="80" t="str">
        <f t="shared" si="459"/>
        <v/>
      </c>
      <c r="AG2072" s="16" t="str">
        <f t="shared" si="460"/>
        <v/>
      </c>
      <c r="AH2072" s="69" t="str">
        <f t="shared" si="452"/>
        <v/>
      </c>
      <c r="AI2072" s="70" t="str">
        <f t="shared" si="453"/>
        <v/>
      </c>
      <c r="AJ2072" s="70" t="str">
        <f t="shared" si="454"/>
        <v/>
      </c>
      <c r="AK2072" s="70" t="str">
        <f t="shared" si="461"/>
        <v/>
      </c>
      <c r="AL2072" s="70" t="str">
        <f t="shared" si="462"/>
        <v/>
      </c>
    </row>
    <row r="2073" spans="2:38" ht="15" thickBot="1" x14ac:dyDescent="0.35">
      <c r="B2073" s="79" t="str">
        <f t="shared" si="455"/>
        <v/>
      </c>
      <c r="C2073" s="79" t="str">
        <f t="shared" si="456"/>
        <v/>
      </c>
      <c r="D2073" s="79" t="str">
        <f>IFERROR(IF(J2072&lt;=0,"",IF(C2073="Yes","",B2073-COUNTIF($C$21:C2073,"Yes"))),"")</f>
        <v/>
      </c>
      <c r="E2073" s="81" t="str">
        <f t="shared" si="449"/>
        <v/>
      </c>
      <c r="F2073" s="80" t="str">
        <f t="shared" si="457"/>
        <v/>
      </c>
      <c r="G2073" s="80" t="str">
        <f t="shared" si="450"/>
        <v/>
      </c>
      <c r="H2073" s="80" t="str">
        <f t="shared" si="458"/>
        <v/>
      </c>
      <c r="I2073" s="80" t="str">
        <f t="shared" si="451"/>
        <v/>
      </c>
      <c r="J2073" s="80" t="str">
        <f t="shared" si="459"/>
        <v/>
      </c>
      <c r="AG2073" s="16" t="str">
        <f t="shared" si="460"/>
        <v/>
      </c>
      <c r="AH2073" s="69" t="str">
        <f t="shared" si="452"/>
        <v/>
      </c>
      <c r="AI2073" s="70" t="str">
        <f t="shared" si="453"/>
        <v/>
      </c>
      <c r="AJ2073" s="70" t="str">
        <f t="shared" si="454"/>
        <v/>
      </c>
      <c r="AK2073" s="70" t="str">
        <f t="shared" si="461"/>
        <v/>
      </c>
      <c r="AL2073" s="70" t="str">
        <f t="shared" si="462"/>
        <v/>
      </c>
    </row>
    <row r="2074" spans="2:38" ht="15" thickBot="1" x14ac:dyDescent="0.35">
      <c r="B2074" s="79" t="str">
        <f t="shared" si="455"/>
        <v/>
      </c>
      <c r="C2074" s="79" t="str">
        <f t="shared" si="456"/>
        <v/>
      </c>
      <c r="D2074" s="79" t="str">
        <f>IFERROR(IF(J2073&lt;=0,"",IF(C2074="Yes","",B2074-COUNTIF($C$21:C2074,"Yes"))),"")</f>
        <v/>
      </c>
      <c r="E2074" s="81" t="str">
        <f t="shared" si="449"/>
        <v/>
      </c>
      <c r="F2074" s="80" t="str">
        <f t="shared" si="457"/>
        <v/>
      </c>
      <c r="G2074" s="80" t="str">
        <f t="shared" si="450"/>
        <v/>
      </c>
      <c r="H2074" s="80" t="str">
        <f t="shared" si="458"/>
        <v/>
      </c>
      <c r="I2074" s="80" t="str">
        <f t="shared" si="451"/>
        <v/>
      </c>
      <c r="J2074" s="80" t="str">
        <f t="shared" si="459"/>
        <v/>
      </c>
      <c r="AG2074" s="16" t="str">
        <f t="shared" si="460"/>
        <v/>
      </c>
      <c r="AH2074" s="69" t="str">
        <f t="shared" si="452"/>
        <v/>
      </c>
      <c r="AI2074" s="70" t="str">
        <f t="shared" si="453"/>
        <v/>
      </c>
      <c r="AJ2074" s="70" t="str">
        <f t="shared" si="454"/>
        <v/>
      </c>
      <c r="AK2074" s="70" t="str">
        <f t="shared" si="461"/>
        <v/>
      </c>
      <c r="AL2074" s="70" t="str">
        <f t="shared" si="462"/>
        <v/>
      </c>
    </row>
    <row r="2075" spans="2:38" ht="15" thickBot="1" x14ac:dyDescent="0.35">
      <c r="B2075" s="79" t="str">
        <f t="shared" si="455"/>
        <v/>
      </c>
      <c r="C2075" s="79" t="str">
        <f t="shared" si="456"/>
        <v/>
      </c>
      <c r="D2075" s="79" t="str">
        <f>IFERROR(IF(J2074&lt;=0,"",IF(C2075="Yes","",B2075-COUNTIF($C$21:C2075,"Yes"))),"")</f>
        <v/>
      </c>
      <c r="E2075" s="81" t="str">
        <f t="shared" si="449"/>
        <v/>
      </c>
      <c r="F2075" s="80" t="str">
        <f t="shared" si="457"/>
        <v/>
      </c>
      <c r="G2075" s="80" t="str">
        <f t="shared" si="450"/>
        <v/>
      </c>
      <c r="H2075" s="80" t="str">
        <f t="shared" si="458"/>
        <v/>
      </c>
      <c r="I2075" s="80" t="str">
        <f t="shared" si="451"/>
        <v/>
      </c>
      <c r="J2075" s="80" t="str">
        <f t="shared" si="459"/>
        <v/>
      </c>
      <c r="AG2075" s="16" t="str">
        <f t="shared" si="460"/>
        <v/>
      </c>
      <c r="AH2075" s="69" t="str">
        <f t="shared" si="452"/>
        <v/>
      </c>
      <c r="AI2075" s="70" t="str">
        <f t="shared" si="453"/>
        <v/>
      </c>
      <c r="AJ2075" s="70" t="str">
        <f t="shared" si="454"/>
        <v/>
      </c>
      <c r="AK2075" s="70" t="str">
        <f t="shared" si="461"/>
        <v/>
      </c>
      <c r="AL2075" s="70" t="str">
        <f t="shared" si="462"/>
        <v/>
      </c>
    </row>
    <row r="2076" spans="2:38" ht="15" thickBot="1" x14ac:dyDescent="0.35">
      <c r="B2076" s="79" t="str">
        <f t="shared" si="455"/>
        <v/>
      </c>
      <c r="C2076" s="79" t="str">
        <f t="shared" si="456"/>
        <v/>
      </c>
      <c r="D2076" s="79" t="str">
        <f>IFERROR(IF(J2075&lt;=0,"",IF(C2076="Yes","",B2076-COUNTIF($C$21:C2076,"Yes"))),"")</f>
        <v/>
      </c>
      <c r="E2076" s="81" t="str">
        <f t="shared" si="449"/>
        <v/>
      </c>
      <c r="F2076" s="80" t="str">
        <f t="shared" si="457"/>
        <v/>
      </c>
      <c r="G2076" s="80" t="str">
        <f t="shared" si="450"/>
        <v/>
      </c>
      <c r="H2076" s="80" t="str">
        <f t="shared" si="458"/>
        <v/>
      </c>
      <c r="I2076" s="80" t="str">
        <f t="shared" si="451"/>
        <v/>
      </c>
      <c r="J2076" s="80" t="str">
        <f t="shared" si="459"/>
        <v/>
      </c>
      <c r="AG2076" s="16" t="str">
        <f t="shared" si="460"/>
        <v/>
      </c>
      <c r="AH2076" s="69" t="str">
        <f t="shared" si="452"/>
        <v/>
      </c>
      <c r="AI2076" s="70" t="str">
        <f t="shared" si="453"/>
        <v/>
      </c>
      <c r="AJ2076" s="70" t="str">
        <f t="shared" si="454"/>
        <v/>
      </c>
      <c r="AK2076" s="70" t="str">
        <f t="shared" si="461"/>
        <v/>
      </c>
      <c r="AL2076" s="70" t="str">
        <f t="shared" si="462"/>
        <v/>
      </c>
    </row>
    <row r="2077" spans="2:38" ht="15" thickBot="1" x14ac:dyDescent="0.35">
      <c r="B2077" s="79" t="str">
        <f t="shared" si="455"/>
        <v/>
      </c>
      <c r="C2077" s="79" t="str">
        <f t="shared" si="456"/>
        <v/>
      </c>
      <c r="D2077" s="79" t="str">
        <f>IFERROR(IF(J2076&lt;=0,"",IF(C2077="Yes","",B2077-COUNTIF($C$21:C2077,"Yes"))),"")</f>
        <v/>
      </c>
      <c r="E2077" s="81" t="str">
        <f t="shared" si="449"/>
        <v/>
      </c>
      <c r="F2077" s="80" t="str">
        <f t="shared" si="457"/>
        <v/>
      </c>
      <c r="G2077" s="80" t="str">
        <f t="shared" si="450"/>
        <v/>
      </c>
      <c r="H2077" s="80" t="str">
        <f t="shared" si="458"/>
        <v/>
      </c>
      <c r="I2077" s="80" t="str">
        <f t="shared" si="451"/>
        <v/>
      </c>
      <c r="J2077" s="80" t="str">
        <f t="shared" si="459"/>
        <v/>
      </c>
      <c r="AG2077" s="16" t="str">
        <f t="shared" si="460"/>
        <v/>
      </c>
      <c r="AH2077" s="69" t="str">
        <f t="shared" si="452"/>
        <v/>
      </c>
      <c r="AI2077" s="70" t="str">
        <f t="shared" si="453"/>
        <v/>
      </c>
      <c r="AJ2077" s="70" t="str">
        <f t="shared" si="454"/>
        <v/>
      </c>
      <c r="AK2077" s="70" t="str">
        <f t="shared" si="461"/>
        <v/>
      </c>
      <c r="AL2077" s="70" t="str">
        <f t="shared" si="462"/>
        <v/>
      </c>
    </row>
    <row r="2078" spans="2:38" ht="15" thickBot="1" x14ac:dyDescent="0.35">
      <c r="B2078" s="79" t="str">
        <f t="shared" si="455"/>
        <v/>
      </c>
      <c r="C2078" s="79" t="str">
        <f t="shared" si="456"/>
        <v/>
      </c>
      <c r="D2078" s="79" t="str">
        <f>IFERROR(IF(J2077&lt;=0,"",IF(C2078="Yes","",B2078-COUNTIF($C$21:C2078,"Yes"))),"")</f>
        <v/>
      </c>
      <c r="E2078" s="81" t="str">
        <f t="shared" si="449"/>
        <v/>
      </c>
      <c r="F2078" s="80" t="str">
        <f t="shared" si="457"/>
        <v/>
      </c>
      <c r="G2078" s="80" t="str">
        <f t="shared" si="450"/>
        <v/>
      </c>
      <c r="H2078" s="80" t="str">
        <f t="shared" si="458"/>
        <v/>
      </c>
      <c r="I2078" s="80" t="str">
        <f t="shared" si="451"/>
        <v/>
      </c>
      <c r="J2078" s="80" t="str">
        <f t="shared" si="459"/>
        <v/>
      </c>
      <c r="AG2078" s="16" t="str">
        <f t="shared" si="460"/>
        <v/>
      </c>
      <c r="AH2078" s="69" t="str">
        <f t="shared" si="452"/>
        <v/>
      </c>
      <c r="AI2078" s="70" t="str">
        <f t="shared" si="453"/>
        <v/>
      </c>
      <c r="AJ2078" s="70" t="str">
        <f t="shared" si="454"/>
        <v/>
      </c>
      <c r="AK2078" s="70" t="str">
        <f t="shared" si="461"/>
        <v/>
      </c>
      <c r="AL2078" s="70" t="str">
        <f t="shared" si="462"/>
        <v/>
      </c>
    </row>
    <row r="2079" spans="2:38" ht="15" thickBot="1" x14ac:dyDescent="0.35">
      <c r="B2079" s="79" t="str">
        <f t="shared" si="455"/>
        <v/>
      </c>
      <c r="C2079" s="79" t="str">
        <f t="shared" si="456"/>
        <v/>
      </c>
      <c r="D2079" s="79" t="str">
        <f>IFERROR(IF(J2078&lt;=0,"",IF(C2079="Yes","",B2079-COUNTIF($C$21:C2079,"Yes"))),"")</f>
        <v/>
      </c>
      <c r="E2079" s="81" t="str">
        <f t="shared" si="449"/>
        <v/>
      </c>
      <c r="F2079" s="80" t="str">
        <f t="shared" si="457"/>
        <v/>
      </c>
      <c r="G2079" s="80" t="str">
        <f t="shared" si="450"/>
        <v/>
      </c>
      <c r="H2079" s="80" t="str">
        <f t="shared" si="458"/>
        <v/>
      </c>
      <c r="I2079" s="80" t="str">
        <f t="shared" si="451"/>
        <v/>
      </c>
      <c r="J2079" s="80" t="str">
        <f t="shared" si="459"/>
        <v/>
      </c>
      <c r="AG2079" s="16" t="str">
        <f t="shared" si="460"/>
        <v/>
      </c>
      <c r="AH2079" s="69" t="str">
        <f t="shared" si="452"/>
        <v/>
      </c>
      <c r="AI2079" s="70" t="str">
        <f t="shared" si="453"/>
        <v/>
      </c>
      <c r="AJ2079" s="70" t="str">
        <f t="shared" si="454"/>
        <v/>
      </c>
      <c r="AK2079" s="70" t="str">
        <f t="shared" si="461"/>
        <v/>
      </c>
      <c r="AL2079" s="70" t="str">
        <f t="shared" si="462"/>
        <v/>
      </c>
    </row>
    <row r="2080" spans="2:38" ht="15" thickBot="1" x14ac:dyDescent="0.35">
      <c r="B2080" s="79" t="str">
        <f t="shared" si="455"/>
        <v/>
      </c>
      <c r="C2080" s="79" t="str">
        <f t="shared" si="456"/>
        <v/>
      </c>
      <c r="D2080" s="79" t="str">
        <f>IFERROR(IF(J2079&lt;=0,"",IF(C2080="Yes","",B2080-COUNTIF($C$21:C2080,"Yes"))),"")</f>
        <v/>
      </c>
      <c r="E2080" s="81" t="str">
        <f t="shared" si="449"/>
        <v/>
      </c>
      <c r="F2080" s="80" t="str">
        <f t="shared" si="457"/>
        <v/>
      </c>
      <c r="G2080" s="80" t="str">
        <f t="shared" si="450"/>
        <v/>
      </c>
      <c r="H2080" s="80" t="str">
        <f t="shared" si="458"/>
        <v/>
      </c>
      <c r="I2080" s="80" t="str">
        <f t="shared" si="451"/>
        <v/>
      </c>
      <c r="J2080" s="80" t="str">
        <f t="shared" si="459"/>
        <v/>
      </c>
      <c r="AG2080" s="16" t="str">
        <f t="shared" si="460"/>
        <v/>
      </c>
      <c r="AH2080" s="69" t="str">
        <f t="shared" si="452"/>
        <v/>
      </c>
      <c r="AI2080" s="70" t="str">
        <f t="shared" si="453"/>
        <v/>
      </c>
      <c r="AJ2080" s="70" t="str">
        <f t="shared" si="454"/>
        <v/>
      </c>
      <c r="AK2080" s="70" t="str">
        <f t="shared" si="461"/>
        <v/>
      </c>
      <c r="AL2080" s="70" t="str">
        <f t="shared" si="462"/>
        <v/>
      </c>
    </row>
    <row r="2081" spans="2:38" ht="15" thickBot="1" x14ac:dyDescent="0.35">
      <c r="B2081" s="79" t="str">
        <f t="shared" si="455"/>
        <v/>
      </c>
      <c r="C2081" s="79" t="str">
        <f t="shared" si="456"/>
        <v/>
      </c>
      <c r="D2081" s="79" t="str">
        <f>IFERROR(IF(J2080&lt;=0,"",IF(C2081="Yes","",B2081-COUNTIF($C$21:C2081,"Yes"))),"")</f>
        <v/>
      </c>
      <c r="E2081" s="81" t="str">
        <f t="shared" si="449"/>
        <v/>
      </c>
      <c r="F2081" s="80" t="str">
        <f t="shared" si="457"/>
        <v/>
      </c>
      <c r="G2081" s="80" t="str">
        <f t="shared" si="450"/>
        <v/>
      </c>
      <c r="H2081" s="80" t="str">
        <f t="shared" si="458"/>
        <v/>
      </c>
      <c r="I2081" s="80" t="str">
        <f t="shared" si="451"/>
        <v/>
      </c>
      <c r="J2081" s="80" t="str">
        <f t="shared" si="459"/>
        <v/>
      </c>
      <c r="AG2081" s="16" t="str">
        <f t="shared" si="460"/>
        <v/>
      </c>
      <c r="AH2081" s="69" t="str">
        <f t="shared" si="452"/>
        <v/>
      </c>
      <c r="AI2081" s="70" t="str">
        <f t="shared" si="453"/>
        <v/>
      </c>
      <c r="AJ2081" s="70" t="str">
        <f t="shared" si="454"/>
        <v/>
      </c>
      <c r="AK2081" s="70" t="str">
        <f t="shared" si="461"/>
        <v/>
      </c>
      <c r="AL2081" s="70" t="str">
        <f t="shared" si="462"/>
        <v/>
      </c>
    </row>
    <row r="2082" spans="2:38" ht="15" thickBot="1" x14ac:dyDescent="0.35">
      <c r="B2082" s="79" t="str">
        <f t="shared" si="455"/>
        <v/>
      </c>
      <c r="C2082" s="79" t="str">
        <f t="shared" si="456"/>
        <v/>
      </c>
      <c r="D2082" s="79" t="str">
        <f>IFERROR(IF(J2081&lt;=0,"",IF(C2082="Yes","",B2082-COUNTIF($C$21:C2082,"Yes"))),"")</f>
        <v/>
      </c>
      <c r="E2082" s="81" t="str">
        <f t="shared" si="449"/>
        <v/>
      </c>
      <c r="F2082" s="80" t="str">
        <f t="shared" si="457"/>
        <v/>
      </c>
      <c r="G2082" s="80" t="str">
        <f t="shared" si="450"/>
        <v/>
      </c>
      <c r="H2082" s="80" t="str">
        <f t="shared" si="458"/>
        <v/>
      </c>
      <c r="I2082" s="80" t="str">
        <f t="shared" si="451"/>
        <v/>
      </c>
      <c r="J2082" s="80" t="str">
        <f t="shared" si="459"/>
        <v/>
      </c>
      <c r="AG2082" s="16" t="str">
        <f t="shared" si="460"/>
        <v/>
      </c>
      <c r="AH2082" s="69" t="str">
        <f t="shared" si="452"/>
        <v/>
      </c>
      <c r="AI2082" s="70" t="str">
        <f t="shared" si="453"/>
        <v/>
      </c>
      <c r="AJ2082" s="70" t="str">
        <f t="shared" si="454"/>
        <v/>
      </c>
      <c r="AK2082" s="70" t="str">
        <f t="shared" si="461"/>
        <v/>
      </c>
      <c r="AL2082" s="70" t="str">
        <f t="shared" si="462"/>
        <v/>
      </c>
    </row>
    <row r="2083" spans="2:38" ht="15" thickBot="1" x14ac:dyDescent="0.35">
      <c r="B2083" s="79" t="str">
        <f t="shared" si="455"/>
        <v/>
      </c>
      <c r="C2083" s="79" t="str">
        <f t="shared" si="456"/>
        <v/>
      </c>
      <c r="D2083" s="79" t="str">
        <f>IFERROR(IF(J2082&lt;=0,"",IF(C2083="Yes","",B2083-COUNTIF($C$21:C2083,"Yes"))),"")</f>
        <v/>
      </c>
      <c r="E2083" s="81" t="str">
        <f t="shared" si="449"/>
        <v/>
      </c>
      <c r="F2083" s="80" t="str">
        <f t="shared" si="457"/>
        <v/>
      </c>
      <c r="G2083" s="80" t="str">
        <f t="shared" si="450"/>
        <v/>
      </c>
      <c r="H2083" s="80" t="str">
        <f t="shared" si="458"/>
        <v/>
      </c>
      <c r="I2083" s="80" t="str">
        <f t="shared" si="451"/>
        <v/>
      </c>
      <c r="J2083" s="80" t="str">
        <f t="shared" si="459"/>
        <v/>
      </c>
      <c r="AG2083" s="16" t="str">
        <f t="shared" si="460"/>
        <v/>
      </c>
      <c r="AH2083" s="69" t="str">
        <f t="shared" si="452"/>
        <v/>
      </c>
      <c r="AI2083" s="70" t="str">
        <f t="shared" si="453"/>
        <v/>
      </c>
      <c r="AJ2083" s="70" t="str">
        <f t="shared" si="454"/>
        <v/>
      </c>
      <c r="AK2083" s="70" t="str">
        <f t="shared" si="461"/>
        <v/>
      </c>
      <c r="AL2083" s="70" t="str">
        <f t="shared" si="462"/>
        <v/>
      </c>
    </row>
    <row r="2084" spans="2:38" ht="15" thickBot="1" x14ac:dyDescent="0.35">
      <c r="B2084" s="79" t="str">
        <f t="shared" si="455"/>
        <v/>
      </c>
      <c r="C2084" s="79" t="str">
        <f t="shared" si="456"/>
        <v/>
      </c>
      <c r="D2084" s="79" t="str">
        <f>IFERROR(IF(J2083&lt;=0,"",IF(C2084="Yes","",B2084-COUNTIF($C$21:C2084,"Yes"))),"")</f>
        <v/>
      </c>
      <c r="E2084" s="81" t="str">
        <f t="shared" si="449"/>
        <v/>
      </c>
      <c r="F2084" s="80" t="str">
        <f t="shared" si="457"/>
        <v/>
      </c>
      <c r="G2084" s="80" t="str">
        <f t="shared" si="450"/>
        <v/>
      </c>
      <c r="H2084" s="80" t="str">
        <f t="shared" si="458"/>
        <v/>
      </c>
      <c r="I2084" s="80" t="str">
        <f t="shared" si="451"/>
        <v/>
      </c>
      <c r="J2084" s="80" t="str">
        <f t="shared" si="459"/>
        <v/>
      </c>
      <c r="AG2084" s="16" t="str">
        <f t="shared" si="460"/>
        <v/>
      </c>
      <c r="AH2084" s="69" t="str">
        <f t="shared" si="452"/>
        <v/>
      </c>
      <c r="AI2084" s="70" t="str">
        <f t="shared" si="453"/>
        <v/>
      </c>
      <c r="AJ2084" s="70" t="str">
        <f t="shared" si="454"/>
        <v/>
      </c>
      <c r="AK2084" s="70" t="str">
        <f t="shared" si="461"/>
        <v/>
      </c>
      <c r="AL2084" s="70" t="str">
        <f t="shared" si="462"/>
        <v/>
      </c>
    </row>
    <row r="2085" spans="2:38" ht="15" thickBot="1" x14ac:dyDescent="0.35">
      <c r="B2085" s="79" t="str">
        <f t="shared" si="455"/>
        <v/>
      </c>
      <c r="C2085" s="79" t="str">
        <f t="shared" si="456"/>
        <v/>
      </c>
      <c r="D2085" s="79" t="str">
        <f>IFERROR(IF(J2084&lt;=0,"",IF(C2085="Yes","",B2085-COUNTIF($C$21:C2085,"Yes"))),"")</f>
        <v/>
      </c>
      <c r="E2085" s="81" t="str">
        <f t="shared" si="449"/>
        <v/>
      </c>
      <c r="F2085" s="80" t="str">
        <f t="shared" si="457"/>
        <v/>
      </c>
      <c r="G2085" s="80" t="str">
        <f t="shared" si="450"/>
        <v/>
      </c>
      <c r="H2085" s="80" t="str">
        <f t="shared" si="458"/>
        <v/>
      </c>
      <c r="I2085" s="80" t="str">
        <f t="shared" si="451"/>
        <v/>
      </c>
      <c r="J2085" s="80" t="str">
        <f t="shared" si="459"/>
        <v/>
      </c>
      <c r="AG2085" s="16" t="str">
        <f t="shared" si="460"/>
        <v/>
      </c>
      <c r="AH2085" s="69" t="str">
        <f t="shared" si="452"/>
        <v/>
      </c>
      <c r="AI2085" s="70" t="str">
        <f t="shared" si="453"/>
        <v/>
      </c>
      <c r="AJ2085" s="70" t="str">
        <f t="shared" si="454"/>
        <v/>
      </c>
      <c r="AK2085" s="70" t="str">
        <f t="shared" si="461"/>
        <v/>
      </c>
      <c r="AL2085" s="70" t="str">
        <f t="shared" si="462"/>
        <v/>
      </c>
    </row>
    <row r="2086" spans="2:38" ht="15" thickBot="1" x14ac:dyDescent="0.35">
      <c r="B2086" s="79" t="str">
        <f t="shared" si="455"/>
        <v/>
      </c>
      <c r="C2086" s="79" t="str">
        <f t="shared" si="456"/>
        <v/>
      </c>
      <c r="D2086" s="79" t="str">
        <f>IFERROR(IF(J2085&lt;=0,"",IF(C2086="Yes","",B2086-COUNTIF($C$21:C2086,"Yes"))),"")</f>
        <v/>
      </c>
      <c r="E2086" s="81" t="str">
        <f t="shared" si="449"/>
        <v/>
      </c>
      <c r="F2086" s="80" t="str">
        <f t="shared" si="457"/>
        <v/>
      </c>
      <c r="G2086" s="80" t="str">
        <f t="shared" si="450"/>
        <v/>
      </c>
      <c r="H2086" s="80" t="str">
        <f t="shared" si="458"/>
        <v/>
      </c>
      <c r="I2086" s="80" t="str">
        <f t="shared" si="451"/>
        <v/>
      </c>
      <c r="J2086" s="80" t="str">
        <f t="shared" si="459"/>
        <v/>
      </c>
      <c r="AG2086" s="16" t="str">
        <f t="shared" si="460"/>
        <v/>
      </c>
      <c r="AH2086" s="69" t="str">
        <f t="shared" si="452"/>
        <v/>
      </c>
      <c r="AI2086" s="70" t="str">
        <f t="shared" si="453"/>
        <v/>
      </c>
      <c r="AJ2086" s="70" t="str">
        <f t="shared" si="454"/>
        <v/>
      </c>
      <c r="AK2086" s="70" t="str">
        <f t="shared" si="461"/>
        <v/>
      </c>
      <c r="AL2086" s="70" t="str">
        <f t="shared" si="462"/>
        <v/>
      </c>
    </row>
    <row r="2087" spans="2:38" ht="15" thickBot="1" x14ac:dyDescent="0.35">
      <c r="B2087" s="79" t="str">
        <f t="shared" si="455"/>
        <v/>
      </c>
      <c r="C2087" s="79" t="str">
        <f t="shared" si="456"/>
        <v/>
      </c>
      <c r="D2087" s="79" t="str">
        <f>IFERROR(IF(J2086&lt;=0,"",IF(C2087="Yes","",B2087-COUNTIF($C$21:C2087,"Yes"))),"")</f>
        <v/>
      </c>
      <c r="E2087" s="81" t="str">
        <f t="shared" si="449"/>
        <v/>
      </c>
      <c r="F2087" s="80" t="str">
        <f t="shared" si="457"/>
        <v/>
      </c>
      <c r="G2087" s="80" t="str">
        <f t="shared" si="450"/>
        <v/>
      </c>
      <c r="H2087" s="80" t="str">
        <f t="shared" si="458"/>
        <v/>
      </c>
      <c r="I2087" s="80" t="str">
        <f t="shared" si="451"/>
        <v/>
      </c>
      <c r="J2087" s="80" t="str">
        <f t="shared" si="459"/>
        <v/>
      </c>
      <c r="AG2087" s="16" t="str">
        <f t="shared" si="460"/>
        <v/>
      </c>
      <c r="AH2087" s="69" t="str">
        <f t="shared" si="452"/>
        <v/>
      </c>
      <c r="AI2087" s="70" t="str">
        <f t="shared" si="453"/>
        <v/>
      </c>
      <c r="AJ2087" s="70" t="str">
        <f t="shared" si="454"/>
        <v/>
      </c>
      <c r="AK2087" s="70" t="str">
        <f t="shared" si="461"/>
        <v/>
      </c>
      <c r="AL2087" s="70" t="str">
        <f t="shared" si="462"/>
        <v/>
      </c>
    </row>
    <row r="2088" spans="2:38" ht="15" thickBot="1" x14ac:dyDescent="0.35">
      <c r="B2088" s="79" t="str">
        <f t="shared" si="455"/>
        <v/>
      </c>
      <c r="C2088" s="79" t="str">
        <f t="shared" si="456"/>
        <v/>
      </c>
      <c r="D2088" s="79" t="str">
        <f>IFERROR(IF(J2087&lt;=0,"",IF(C2088="Yes","",B2088-COUNTIF($C$21:C2088,"Yes"))),"")</f>
        <v/>
      </c>
      <c r="E2088" s="81" t="str">
        <f t="shared" si="449"/>
        <v/>
      </c>
      <c r="F2088" s="80" t="str">
        <f t="shared" si="457"/>
        <v/>
      </c>
      <c r="G2088" s="80" t="str">
        <f t="shared" si="450"/>
        <v/>
      </c>
      <c r="H2088" s="80" t="str">
        <f t="shared" si="458"/>
        <v/>
      </c>
      <c r="I2088" s="80" t="str">
        <f t="shared" si="451"/>
        <v/>
      </c>
      <c r="J2088" s="80" t="str">
        <f t="shared" si="459"/>
        <v/>
      </c>
      <c r="AG2088" s="16" t="str">
        <f t="shared" si="460"/>
        <v/>
      </c>
      <c r="AH2088" s="69" t="str">
        <f t="shared" si="452"/>
        <v/>
      </c>
      <c r="AI2088" s="70" t="str">
        <f t="shared" si="453"/>
        <v/>
      </c>
      <c r="AJ2088" s="70" t="str">
        <f t="shared" si="454"/>
        <v/>
      </c>
      <c r="AK2088" s="70" t="str">
        <f t="shared" si="461"/>
        <v/>
      </c>
      <c r="AL2088" s="70" t="str">
        <f t="shared" si="462"/>
        <v/>
      </c>
    </row>
    <row r="2089" spans="2:38" ht="15" thickBot="1" x14ac:dyDescent="0.35">
      <c r="B2089" s="79" t="str">
        <f t="shared" si="455"/>
        <v/>
      </c>
      <c r="C2089" s="79" t="str">
        <f t="shared" si="456"/>
        <v/>
      </c>
      <c r="D2089" s="79" t="str">
        <f>IFERROR(IF(J2088&lt;=0,"",IF(C2089="Yes","",B2089-COUNTIF($C$21:C2089,"Yes"))),"")</f>
        <v/>
      </c>
      <c r="E2089" s="81" t="str">
        <f t="shared" si="449"/>
        <v/>
      </c>
      <c r="F2089" s="80" t="str">
        <f t="shared" si="457"/>
        <v/>
      </c>
      <c r="G2089" s="80" t="str">
        <f t="shared" si="450"/>
        <v/>
      </c>
      <c r="H2089" s="80" t="str">
        <f t="shared" si="458"/>
        <v/>
      </c>
      <c r="I2089" s="80" t="str">
        <f t="shared" si="451"/>
        <v/>
      </c>
      <c r="J2089" s="80" t="str">
        <f t="shared" si="459"/>
        <v/>
      </c>
      <c r="AG2089" s="16" t="str">
        <f t="shared" si="460"/>
        <v/>
      </c>
      <c r="AH2089" s="69" t="str">
        <f t="shared" si="452"/>
        <v/>
      </c>
      <c r="AI2089" s="70" t="str">
        <f t="shared" si="453"/>
        <v/>
      </c>
      <c r="AJ2089" s="70" t="str">
        <f t="shared" si="454"/>
        <v/>
      </c>
      <c r="AK2089" s="70" t="str">
        <f t="shared" si="461"/>
        <v/>
      </c>
      <c r="AL2089" s="70" t="str">
        <f t="shared" si="462"/>
        <v/>
      </c>
    </row>
    <row r="2090" spans="2:38" ht="15" thickBot="1" x14ac:dyDescent="0.35">
      <c r="B2090" s="79" t="str">
        <f t="shared" si="455"/>
        <v/>
      </c>
      <c r="C2090" s="79" t="str">
        <f t="shared" si="456"/>
        <v/>
      </c>
      <c r="D2090" s="79" t="str">
        <f>IFERROR(IF(J2089&lt;=0,"",IF(C2090="Yes","",B2090-COUNTIF($C$21:C2090,"Yes"))),"")</f>
        <v/>
      </c>
      <c r="E2090" s="81" t="str">
        <f t="shared" si="449"/>
        <v/>
      </c>
      <c r="F2090" s="80" t="str">
        <f t="shared" si="457"/>
        <v/>
      </c>
      <c r="G2090" s="80" t="str">
        <f t="shared" si="450"/>
        <v/>
      </c>
      <c r="H2090" s="80" t="str">
        <f t="shared" si="458"/>
        <v/>
      </c>
      <c r="I2090" s="80" t="str">
        <f t="shared" si="451"/>
        <v/>
      </c>
      <c r="J2090" s="80" t="str">
        <f t="shared" si="459"/>
        <v/>
      </c>
      <c r="AG2090" s="16" t="str">
        <f t="shared" si="460"/>
        <v/>
      </c>
      <c r="AH2090" s="69" t="str">
        <f t="shared" si="452"/>
        <v/>
      </c>
      <c r="AI2090" s="70" t="str">
        <f t="shared" si="453"/>
        <v/>
      </c>
      <c r="AJ2090" s="70" t="str">
        <f t="shared" si="454"/>
        <v/>
      </c>
      <c r="AK2090" s="70" t="str">
        <f t="shared" si="461"/>
        <v/>
      </c>
      <c r="AL2090" s="70" t="str">
        <f t="shared" si="462"/>
        <v/>
      </c>
    </row>
    <row r="2091" spans="2:38" ht="15" thickBot="1" x14ac:dyDescent="0.35">
      <c r="B2091" s="79" t="str">
        <f t="shared" si="455"/>
        <v/>
      </c>
      <c r="C2091" s="79" t="str">
        <f t="shared" si="456"/>
        <v/>
      </c>
      <c r="D2091" s="79" t="str">
        <f>IFERROR(IF(J2090&lt;=0,"",IF(C2091="Yes","",B2091-COUNTIF($C$21:C2091,"Yes"))),"")</f>
        <v/>
      </c>
      <c r="E2091" s="81" t="str">
        <f t="shared" si="449"/>
        <v/>
      </c>
      <c r="F2091" s="80" t="str">
        <f t="shared" si="457"/>
        <v/>
      </c>
      <c r="G2091" s="80" t="str">
        <f t="shared" si="450"/>
        <v/>
      </c>
      <c r="H2091" s="80" t="str">
        <f t="shared" si="458"/>
        <v/>
      </c>
      <c r="I2091" s="80" t="str">
        <f t="shared" si="451"/>
        <v/>
      </c>
      <c r="J2091" s="80" t="str">
        <f t="shared" si="459"/>
        <v/>
      </c>
      <c r="AG2091" s="16" t="str">
        <f t="shared" si="460"/>
        <v/>
      </c>
      <c r="AH2091" s="69" t="str">
        <f t="shared" si="452"/>
        <v/>
      </c>
      <c r="AI2091" s="70" t="str">
        <f t="shared" si="453"/>
        <v/>
      </c>
      <c r="AJ2091" s="70" t="str">
        <f t="shared" si="454"/>
        <v/>
      </c>
      <c r="AK2091" s="70" t="str">
        <f t="shared" si="461"/>
        <v/>
      </c>
      <c r="AL2091" s="70" t="str">
        <f t="shared" si="462"/>
        <v/>
      </c>
    </row>
    <row r="2092" spans="2:38" ht="15" thickBot="1" x14ac:dyDescent="0.35">
      <c r="B2092" s="79" t="str">
        <f t="shared" si="455"/>
        <v/>
      </c>
      <c r="C2092" s="79" t="str">
        <f t="shared" si="456"/>
        <v/>
      </c>
      <c r="D2092" s="79" t="str">
        <f>IFERROR(IF(J2091&lt;=0,"",IF(C2092="Yes","",B2092-COUNTIF($C$21:C2092,"Yes"))),"")</f>
        <v/>
      </c>
      <c r="E2092" s="81" t="str">
        <f t="shared" si="449"/>
        <v/>
      </c>
      <c r="F2092" s="80" t="str">
        <f t="shared" si="457"/>
        <v/>
      </c>
      <c r="G2092" s="80" t="str">
        <f t="shared" si="450"/>
        <v/>
      </c>
      <c r="H2092" s="80" t="str">
        <f t="shared" si="458"/>
        <v/>
      </c>
      <c r="I2092" s="80" t="str">
        <f t="shared" si="451"/>
        <v/>
      </c>
      <c r="J2092" s="80" t="str">
        <f t="shared" si="459"/>
        <v/>
      </c>
      <c r="AG2092" s="16" t="str">
        <f t="shared" si="460"/>
        <v/>
      </c>
      <c r="AH2092" s="69" t="str">
        <f t="shared" si="452"/>
        <v/>
      </c>
      <c r="AI2092" s="70" t="str">
        <f t="shared" si="453"/>
        <v/>
      </c>
      <c r="AJ2092" s="70" t="str">
        <f t="shared" si="454"/>
        <v/>
      </c>
      <c r="AK2092" s="70" t="str">
        <f t="shared" si="461"/>
        <v/>
      </c>
      <c r="AL2092" s="70" t="str">
        <f t="shared" si="462"/>
        <v/>
      </c>
    </row>
    <row r="2093" spans="2:38" ht="15" thickBot="1" x14ac:dyDescent="0.35">
      <c r="B2093" s="79" t="str">
        <f t="shared" si="455"/>
        <v/>
      </c>
      <c r="C2093" s="79" t="str">
        <f t="shared" si="456"/>
        <v/>
      </c>
      <c r="D2093" s="79" t="str">
        <f>IFERROR(IF(J2092&lt;=0,"",IF(C2093="Yes","",B2093-COUNTIF($C$21:C2093,"Yes"))),"")</f>
        <v/>
      </c>
      <c r="E2093" s="81" t="str">
        <f t="shared" si="449"/>
        <v/>
      </c>
      <c r="F2093" s="80" t="str">
        <f t="shared" si="457"/>
        <v/>
      </c>
      <c r="G2093" s="80" t="str">
        <f t="shared" si="450"/>
        <v/>
      </c>
      <c r="H2093" s="80" t="str">
        <f t="shared" si="458"/>
        <v/>
      </c>
      <c r="I2093" s="80" t="str">
        <f t="shared" si="451"/>
        <v/>
      </c>
      <c r="J2093" s="80" t="str">
        <f t="shared" si="459"/>
        <v/>
      </c>
      <c r="AG2093" s="16" t="str">
        <f t="shared" si="460"/>
        <v/>
      </c>
      <c r="AH2093" s="69" t="str">
        <f t="shared" si="452"/>
        <v/>
      </c>
      <c r="AI2093" s="70" t="str">
        <f t="shared" si="453"/>
        <v/>
      </c>
      <c r="AJ2093" s="70" t="str">
        <f t="shared" si="454"/>
        <v/>
      </c>
      <c r="AK2093" s="70" t="str">
        <f t="shared" si="461"/>
        <v/>
      </c>
      <c r="AL2093" s="70" t="str">
        <f t="shared" si="462"/>
        <v/>
      </c>
    </row>
    <row r="2094" spans="2:38" ht="15" thickBot="1" x14ac:dyDescent="0.35">
      <c r="B2094" s="79" t="str">
        <f t="shared" si="455"/>
        <v/>
      </c>
      <c r="C2094" s="79" t="str">
        <f t="shared" si="456"/>
        <v/>
      </c>
      <c r="D2094" s="79" t="str">
        <f>IFERROR(IF(J2093&lt;=0,"",IF(C2094="Yes","",B2094-COUNTIF($C$21:C2094,"Yes"))),"")</f>
        <v/>
      </c>
      <c r="E2094" s="81" t="str">
        <f t="shared" si="449"/>
        <v/>
      </c>
      <c r="F2094" s="80" t="str">
        <f t="shared" si="457"/>
        <v/>
      </c>
      <c r="G2094" s="80" t="str">
        <f t="shared" si="450"/>
        <v/>
      </c>
      <c r="H2094" s="80" t="str">
        <f t="shared" si="458"/>
        <v/>
      </c>
      <c r="I2094" s="80" t="str">
        <f t="shared" si="451"/>
        <v/>
      </c>
      <c r="J2094" s="80" t="str">
        <f t="shared" si="459"/>
        <v/>
      </c>
      <c r="AG2094" s="16" t="str">
        <f t="shared" si="460"/>
        <v/>
      </c>
      <c r="AH2094" s="69" t="str">
        <f t="shared" si="452"/>
        <v/>
      </c>
      <c r="AI2094" s="70" t="str">
        <f t="shared" si="453"/>
        <v/>
      </c>
      <c r="AJ2094" s="70" t="str">
        <f t="shared" si="454"/>
        <v/>
      </c>
      <c r="AK2094" s="70" t="str">
        <f t="shared" si="461"/>
        <v/>
      </c>
      <c r="AL2094" s="70" t="str">
        <f t="shared" si="462"/>
        <v/>
      </c>
    </row>
    <row r="2095" spans="2:38" ht="15" thickBot="1" x14ac:dyDescent="0.35">
      <c r="B2095" s="79" t="str">
        <f t="shared" si="455"/>
        <v/>
      </c>
      <c r="C2095" s="79" t="str">
        <f t="shared" si="456"/>
        <v/>
      </c>
      <c r="D2095" s="79" t="str">
        <f>IFERROR(IF(J2094&lt;=0,"",IF(C2095="Yes","",B2095-COUNTIF($C$21:C2095,"Yes"))),"")</f>
        <v/>
      </c>
      <c r="E2095" s="81" t="str">
        <f t="shared" si="449"/>
        <v/>
      </c>
      <c r="F2095" s="80" t="str">
        <f t="shared" si="457"/>
        <v/>
      </c>
      <c r="G2095" s="80" t="str">
        <f t="shared" si="450"/>
        <v/>
      </c>
      <c r="H2095" s="80" t="str">
        <f t="shared" si="458"/>
        <v/>
      </c>
      <c r="I2095" s="80" t="str">
        <f t="shared" si="451"/>
        <v/>
      </c>
      <c r="J2095" s="80" t="str">
        <f t="shared" si="459"/>
        <v/>
      </c>
      <c r="AG2095" s="16" t="str">
        <f t="shared" si="460"/>
        <v/>
      </c>
      <c r="AH2095" s="69" t="str">
        <f t="shared" si="452"/>
        <v/>
      </c>
      <c r="AI2095" s="70" t="str">
        <f t="shared" si="453"/>
        <v/>
      </c>
      <c r="AJ2095" s="70" t="str">
        <f t="shared" si="454"/>
        <v/>
      </c>
      <c r="AK2095" s="70" t="str">
        <f t="shared" si="461"/>
        <v/>
      </c>
      <c r="AL2095" s="70" t="str">
        <f t="shared" si="462"/>
        <v/>
      </c>
    </row>
    <row r="2096" spans="2:38" ht="15" thickBot="1" x14ac:dyDescent="0.35">
      <c r="B2096" s="79" t="str">
        <f t="shared" si="455"/>
        <v/>
      </c>
      <c r="C2096" s="79" t="str">
        <f t="shared" si="456"/>
        <v/>
      </c>
      <c r="D2096" s="79" t="str">
        <f>IFERROR(IF(J2095&lt;=0,"",IF(C2096="Yes","",B2096-COUNTIF($C$21:C2096,"Yes"))),"")</f>
        <v/>
      </c>
      <c r="E2096" s="81" t="str">
        <f t="shared" si="449"/>
        <v/>
      </c>
      <c r="F2096" s="80" t="str">
        <f t="shared" si="457"/>
        <v/>
      </c>
      <c r="G2096" s="80" t="str">
        <f t="shared" si="450"/>
        <v/>
      </c>
      <c r="H2096" s="80" t="str">
        <f t="shared" si="458"/>
        <v/>
      </c>
      <c r="I2096" s="80" t="str">
        <f t="shared" si="451"/>
        <v/>
      </c>
      <c r="J2096" s="80" t="str">
        <f t="shared" si="459"/>
        <v/>
      </c>
      <c r="AG2096" s="16" t="str">
        <f t="shared" si="460"/>
        <v/>
      </c>
      <c r="AH2096" s="69" t="str">
        <f t="shared" si="452"/>
        <v/>
      </c>
      <c r="AI2096" s="70" t="str">
        <f t="shared" si="453"/>
        <v/>
      </c>
      <c r="AJ2096" s="70" t="str">
        <f t="shared" si="454"/>
        <v/>
      </c>
      <c r="AK2096" s="70" t="str">
        <f t="shared" si="461"/>
        <v/>
      </c>
      <c r="AL2096" s="70" t="str">
        <f t="shared" si="462"/>
        <v/>
      </c>
    </row>
    <row r="2097" spans="2:38" ht="15" thickBot="1" x14ac:dyDescent="0.35">
      <c r="B2097" s="79" t="str">
        <f t="shared" si="455"/>
        <v/>
      </c>
      <c r="C2097" s="79" t="str">
        <f t="shared" si="456"/>
        <v/>
      </c>
      <c r="D2097" s="79" t="str">
        <f>IFERROR(IF(J2096&lt;=0,"",IF(C2097="Yes","",B2097-COUNTIF($C$21:C2097,"Yes"))),"")</f>
        <v/>
      </c>
      <c r="E2097" s="81" t="str">
        <f t="shared" si="449"/>
        <v/>
      </c>
      <c r="F2097" s="80" t="str">
        <f t="shared" si="457"/>
        <v/>
      </c>
      <c r="G2097" s="80" t="str">
        <f t="shared" si="450"/>
        <v/>
      </c>
      <c r="H2097" s="80" t="str">
        <f t="shared" si="458"/>
        <v/>
      </c>
      <c r="I2097" s="80" t="str">
        <f t="shared" si="451"/>
        <v/>
      </c>
      <c r="J2097" s="80" t="str">
        <f t="shared" si="459"/>
        <v/>
      </c>
      <c r="AG2097" s="16" t="str">
        <f t="shared" si="460"/>
        <v/>
      </c>
      <c r="AH2097" s="69" t="str">
        <f t="shared" si="452"/>
        <v/>
      </c>
      <c r="AI2097" s="70" t="str">
        <f t="shared" si="453"/>
        <v/>
      </c>
      <c r="AJ2097" s="70" t="str">
        <f t="shared" si="454"/>
        <v/>
      </c>
      <c r="AK2097" s="70" t="str">
        <f t="shared" si="461"/>
        <v/>
      </c>
      <c r="AL2097" s="70" t="str">
        <f t="shared" si="462"/>
        <v/>
      </c>
    </row>
    <row r="2098" spans="2:38" ht="15" thickBot="1" x14ac:dyDescent="0.35">
      <c r="B2098" s="79" t="str">
        <f t="shared" si="455"/>
        <v/>
      </c>
      <c r="C2098" s="79" t="str">
        <f t="shared" si="456"/>
        <v/>
      </c>
      <c r="D2098" s="79" t="str">
        <f>IFERROR(IF(J2097&lt;=0,"",IF(C2098="Yes","",B2098-COUNTIF($C$21:C2098,"Yes"))),"")</f>
        <v/>
      </c>
      <c r="E2098" s="81" t="str">
        <f t="shared" si="449"/>
        <v/>
      </c>
      <c r="F2098" s="80" t="str">
        <f t="shared" si="457"/>
        <v/>
      </c>
      <c r="G2098" s="80" t="str">
        <f t="shared" si="450"/>
        <v/>
      </c>
      <c r="H2098" s="80" t="str">
        <f t="shared" si="458"/>
        <v/>
      </c>
      <c r="I2098" s="80" t="str">
        <f t="shared" si="451"/>
        <v/>
      </c>
      <c r="J2098" s="80" t="str">
        <f t="shared" si="459"/>
        <v/>
      </c>
      <c r="AG2098" s="16" t="str">
        <f t="shared" si="460"/>
        <v/>
      </c>
      <c r="AH2098" s="69" t="str">
        <f t="shared" si="452"/>
        <v/>
      </c>
      <c r="AI2098" s="70" t="str">
        <f t="shared" si="453"/>
        <v/>
      </c>
      <c r="AJ2098" s="70" t="str">
        <f t="shared" si="454"/>
        <v/>
      </c>
      <c r="AK2098" s="70" t="str">
        <f t="shared" si="461"/>
        <v/>
      </c>
      <c r="AL2098" s="70" t="str">
        <f t="shared" si="462"/>
        <v/>
      </c>
    </row>
    <row r="2099" spans="2:38" ht="15" thickBot="1" x14ac:dyDescent="0.35">
      <c r="B2099" s="79" t="str">
        <f t="shared" si="455"/>
        <v/>
      </c>
      <c r="C2099" s="79" t="str">
        <f t="shared" si="456"/>
        <v/>
      </c>
      <c r="D2099" s="79" t="str">
        <f>IFERROR(IF(J2098&lt;=0,"",IF(C2099="Yes","",B2099-COUNTIF($C$21:C2099,"Yes"))),"")</f>
        <v/>
      </c>
      <c r="E2099" s="81" t="str">
        <f t="shared" si="449"/>
        <v/>
      </c>
      <c r="F2099" s="80" t="str">
        <f t="shared" si="457"/>
        <v/>
      </c>
      <c r="G2099" s="80" t="str">
        <f t="shared" si="450"/>
        <v/>
      </c>
      <c r="H2099" s="80" t="str">
        <f t="shared" si="458"/>
        <v/>
      </c>
      <c r="I2099" s="80" t="str">
        <f t="shared" si="451"/>
        <v/>
      </c>
      <c r="J2099" s="80" t="str">
        <f t="shared" si="459"/>
        <v/>
      </c>
      <c r="AG2099" s="16" t="str">
        <f t="shared" si="460"/>
        <v/>
      </c>
      <c r="AH2099" s="69" t="str">
        <f t="shared" si="452"/>
        <v/>
      </c>
      <c r="AI2099" s="70" t="str">
        <f t="shared" si="453"/>
        <v/>
      </c>
      <c r="AJ2099" s="70" t="str">
        <f t="shared" si="454"/>
        <v/>
      </c>
      <c r="AK2099" s="70" t="str">
        <f t="shared" si="461"/>
        <v/>
      </c>
      <c r="AL2099" s="70" t="str">
        <f t="shared" si="462"/>
        <v/>
      </c>
    </row>
    <row r="2100" spans="2:38" ht="15" thickBot="1" x14ac:dyDescent="0.35">
      <c r="B2100" s="79" t="str">
        <f t="shared" si="455"/>
        <v/>
      </c>
      <c r="C2100" s="79" t="str">
        <f t="shared" si="456"/>
        <v/>
      </c>
      <c r="D2100" s="79" t="str">
        <f>IFERROR(IF(J2099&lt;=0,"",IF(C2100="Yes","",B2100-COUNTIF($C$21:C2100,"Yes"))),"")</f>
        <v/>
      </c>
      <c r="E2100" s="81" t="str">
        <f t="shared" si="449"/>
        <v/>
      </c>
      <c r="F2100" s="80" t="str">
        <f t="shared" si="457"/>
        <v/>
      </c>
      <c r="G2100" s="80" t="str">
        <f t="shared" si="450"/>
        <v/>
      </c>
      <c r="H2100" s="80" t="str">
        <f t="shared" si="458"/>
        <v/>
      </c>
      <c r="I2100" s="80" t="str">
        <f t="shared" si="451"/>
        <v/>
      </c>
      <c r="J2100" s="80" t="str">
        <f t="shared" si="459"/>
        <v/>
      </c>
      <c r="AG2100" s="16" t="str">
        <f t="shared" si="460"/>
        <v/>
      </c>
      <c r="AH2100" s="69" t="str">
        <f t="shared" si="452"/>
        <v/>
      </c>
      <c r="AI2100" s="70" t="str">
        <f t="shared" si="453"/>
        <v/>
      </c>
      <c r="AJ2100" s="70" t="str">
        <f t="shared" si="454"/>
        <v/>
      </c>
      <c r="AK2100" s="70" t="str">
        <f t="shared" si="461"/>
        <v/>
      </c>
      <c r="AL2100" s="70" t="str">
        <f t="shared" si="462"/>
        <v/>
      </c>
    </row>
  </sheetData>
  <sheetProtection sheet="1" objects="1" scenarios="1"/>
  <mergeCells count="3">
    <mergeCell ref="H4:J4"/>
    <mergeCell ref="L4:N4"/>
    <mergeCell ref="B4:D4"/>
  </mergeCells>
  <conditionalFormatting sqref="B20:J20">
    <cfRule type="expression" dxfId="2" priority="2">
      <formula>$B21=""</formula>
    </cfRule>
  </conditionalFormatting>
  <conditionalFormatting sqref="B21:J2100">
    <cfRule type="expression" dxfId="1" priority="1">
      <formula>$B21=""</formula>
    </cfRule>
  </conditionalFormatting>
  <conditionalFormatting sqref="AG21:AL2100">
    <cfRule type="expression" dxfId="0" priority="3">
      <formula>$AG21=""</formula>
    </cfRule>
  </conditionalFormatting>
  <dataValidations disablePrompts="1" count="4">
    <dataValidation type="whole" operator="greaterThan" allowBlank="1" showInputMessage="1" showErrorMessage="1" errorTitle="Whole Numbers" error="Only whole numbers that are greater than 0" sqref="L17" xr:uid="{A6094B55-F512-48BD-B9E2-A1C145670FF3}">
      <formula1>0</formula1>
    </dataValidation>
    <dataValidation type="list" allowBlank="1" showInputMessage="1" showErrorMessage="1" sqref="E9" xr:uid="{194F33E0-962E-4B2E-B674-CB887625B20A}">
      <formula1>payment_types</formula1>
    </dataValidation>
    <dataValidation type="list" allowBlank="1" showInputMessage="1" showErrorMessage="1" sqref="E10:E11" xr:uid="{BD234766-B09B-4F3F-BBE6-E8D770D7E2A4}">
      <formula1>payment_due</formula1>
    </dataValidation>
    <dataValidation type="list" allowBlank="1" showInputMessage="1" showErrorMessage="1" sqref="C21:C2100" xr:uid="{50E01966-7552-44F5-AB91-94D2501AC7A4}">
      <formula1>"Yes, No"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55</vt:i4>
      </vt:variant>
    </vt:vector>
  </HeadingPairs>
  <TitlesOfParts>
    <vt:vector size="62" baseType="lpstr">
      <vt:lpstr>Named Ranges</vt:lpstr>
      <vt:lpstr>Home</vt:lpstr>
      <vt:lpstr>Amortization (EMI Change)</vt:lpstr>
      <vt:lpstr>Amortization MO Range (EMI CNG)</vt:lpstr>
      <vt:lpstr>Amortization (No EMI Change)</vt:lpstr>
      <vt:lpstr>Amortization MOR_RNG No EMI CNG</vt:lpstr>
      <vt:lpstr>Amortization MOR_RNG_Diff_Grace</vt:lpstr>
      <vt:lpstr>'Amortization MOR_RNG No EMI CNG'!apr</vt:lpstr>
      <vt:lpstr>'Amortization MOR_RNG_Diff_Grace'!apr</vt:lpstr>
      <vt:lpstr>apr</vt:lpstr>
      <vt:lpstr>'Amortization (EMI Change)'!apr_EMI_Change</vt:lpstr>
      <vt:lpstr>'Amortization MO Range (EMI CNG)'!apr_EMI_Change</vt:lpstr>
      <vt:lpstr>'Amortization MOR_RNG No EMI CNG'!Compound_Rate</vt:lpstr>
      <vt:lpstr>'Amortization MOR_RNG_Diff_Grace'!Compound_Rate</vt:lpstr>
      <vt:lpstr>Compound_Rate</vt:lpstr>
      <vt:lpstr>'Amortization (EMI Change)'!Compound_Rate_EMI_Change</vt:lpstr>
      <vt:lpstr>'Amortization MO Range (EMI CNG)'!Compound_Rate_EMI_Change</vt:lpstr>
      <vt:lpstr>'Amortization MOR_RNG No EMI CNG'!first_payment_date</vt:lpstr>
      <vt:lpstr>'Amortization MOR_RNG_Diff_Grace'!first_payment_date</vt:lpstr>
      <vt:lpstr>first_payment_date</vt:lpstr>
      <vt:lpstr>'Amortization (EMI Change)'!first_payment_date_EMI_Change</vt:lpstr>
      <vt:lpstr>'Amortization MO Range (EMI CNG)'!first_payment_date_EMI_Change</vt:lpstr>
      <vt:lpstr>'Amortization MOR_RNG No EMI CNG'!interest_compounded</vt:lpstr>
      <vt:lpstr>'Amortization MOR_RNG_Diff_Grace'!interest_compounded</vt:lpstr>
      <vt:lpstr>interest_compounded</vt:lpstr>
      <vt:lpstr>'Amortization (EMI Change)'!interest_compounded_EMI_Change</vt:lpstr>
      <vt:lpstr>'Amortization MO Range (EMI CNG)'!interest_compounded_EMI_Change</vt:lpstr>
      <vt:lpstr>'Amortization MOR_RNG No EMI CNG'!loan</vt:lpstr>
      <vt:lpstr>'Amortization MOR_RNG_Diff_Grace'!loan</vt:lpstr>
      <vt:lpstr>loan</vt:lpstr>
      <vt:lpstr>'Amortization (EMI Change)'!loan_EMI_Change</vt:lpstr>
      <vt:lpstr>'Amortization MO Range (EMI CNG)'!loan_EMI_Change</vt:lpstr>
      <vt:lpstr>Monthly</vt:lpstr>
      <vt:lpstr>'Amortization MOR_RNG No EMI CNG'!nper</vt:lpstr>
      <vt:lpstr>'Amortization MOR_RNG_Diff_Grace'!nper</vt:lpstr>
      <vt:lpstr>nper</vt:lpstr>
      <vt:lpstr>'Amortization (EMI Change)'!nper_EMI_Change</vt:lpstr>
      <vt:lpstr>'Amortization MO Range (EMI CNG)'!nper_EMI_Change</vt:lpstr>
      <vt:lpstr>'Amortization MOR_RNG No EMI CNG'!payment</vt:lpstr>
      <vt:lpstr>'Amortization MOR_RNG_Diff_Grace'!payment</vt:lpstr>
      <vt:lpstr>payment</vt:lpstr>
      <vt:lpstr>payment_due</vt:lpstr>
      <vt:lpstr>'Amortization (EMI Change)'!payment_EMI_Change</vt:lpstr>
      <vt:lpstr>'Amortization MO Range (EMI CNG)'!payment_EMI_Change</vt:lpstr>
      <vt:lpstr>'Amortization MOR_RNG No EMI CNG'!payment_frequency</vt:lpstr>
      <vt:lpstr>'Amortization MOR_RNG_Diff_Grace'!payment_frequency</vt:lpstr>
      <vt:lpstr>payment_frequency</vt:lpstr>
      <vt:lpstr>'Amortization (EMI Change)'!payment_frequency_EMI_Change</vt:lpstr>
      <vt:lpstr>'Amortization MO Range (EMI CNG)'!payment_frequency_EMI_Change</vt:lpstr>
      <vt:lpstr>'Amortization MOR_RNG No EMI CNG'!Payment_Type</vt:lpstr>
      <vt:lpstr>'Amortization MOR_RNG_Diff_Grace'!Payment_Type</vt:lpstr>
      <vt:lpstr>Payment_Type</vt:lpstr>
      <vt:lpstr>'Amortization (EMI Change)'!Payment_Type_EMI_Change</vt:lpstr>
      <vt:lpstr>'Amortization MO Range (EMI CNG)'!Payment_Type_EMI_Change</vt:lpstr>
      <vt:lpstr>payment_types</vt:lpstr>
      <vt:lpstr>periodic_table</vt:lpstr>
      <vt:lpstr>'Amortization MOR_RNG No EMI CNG'!term</vt:lpstr>
      <vt:lpstr>'Amortization MOR_RNG_Diff_Grace'!term</vt:lpstr>
      <vt:lpstr>term</vt:lpstr>
      <vt:lpstr>'Amortization (EMI Change)'!term_EMI_Change</vt:lpstr>
      <vt:lpstr>'Amortization MO Range (EMI CNG)'!term_EMI_Change</vt:lpstr>
      <vt:lpstr>weekly</vt:lpstr>
    </vt:vector>
  </TitlesOfParts>
  <Company>buet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Md. Tanjim Reza Tanim</cp:lastModifiedBy>
  <dcterms:created xsi:type="dcterms:W3CDTF">2022-06-30T03:44:57Z</dcterms:created>
  <dcterms:modified xsi:type="dcterms:W3CDTF">2023-10-16T04:04:17Z</dcterms:modified>
</cp:coreProperties>
</file>